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filterPrivacy="1" autoCompressPictures="0"/>
  <xr:revisionPtr revIDLastSave="0" documentId="13_ncr:1_{515D6421-B7AC-D74F-9E66-2A6BAA4FD175}" xr6:coauthVersionLast="43" xr6:coauthVersionMax="43" xr10:uidLastSave="{00000000-0000-0000-0000-000000000000}"/>
  <bookViews>
    <workbookView xWindow="0" yWindow="460" windowWidth="21600" windowHeight="15200" activeTab="2" xr2:uid="{00000000-000D-0000-FFFF-FFFF00000000}"/>
  </bookViews>
  <sheets>
    <sheet name="_@RISKFitInformation" sheetId="6" state="hidden" r:id="rId1"/>
    <sheet name="Block on rep" sheetId="1" r:id="rId2"/>
    <sheet name="export" sheetId="11" r:id="rId3"/>
    <sheet name="no block" sheetId="2" state="hidden" r:id="rId4"/>
    <sheet name="Recipe 1 and 3d plots E coli" sheetId="7" r:id="rId5"/>
    <sheet name="e coli iteration" sheetId="9" r:id="rId6"/>
    <sheet name="Methane" sheetId="3" r:id="rId7"/>
    <sheet name="Final Day TS&amp;VS" sheetId="5" r:id="rId8"/>
    <sheet name="Iterations" sheetId="10" state="hidden" r:id="rId9"/>
  </sheets>
  <definedNames>
    <definedName name="_AtRisk_FitDataRange_FIT_2374E_237C2" hidden="1">'Block on rep'!$N$8:$N$187</definedName>
    <definedName name="_AtRisk_FitDataRange_FIT_23C05_BF7AE" hidden="1">'Block on rep'!$Y$8:$Y$12</definedName>
    <definedName name="_AtRisk_FitDataRange_FIT_36106_AE92" hidden="1">'Block on rep'!$W$8:$W$187</definedName>
    <definedName name="_AtRisk_FitDataRange_FIT_3692C_16496" hidden="1">'Block on rep'!$U$8:$U$187</definedName>
    <definedName name="_AtRisk_FitDataRange_FIT_3C309_925BA" hidden="1">'Block on rep'!$O$8:$O$187</definedName>
    <definedName name="_AtRisk_FitDataRange_FIT_4DC83_9EA79" hidden="1">'Block on rep'!$J$8:$J$187</definedName>
    <definedName name="_AtRisk_FitDataRange_FIT_6280D_E7328" hidden="1">'Block on rep'!$L$8:$L$187</definedName>
    <definedName name="_AtRisk_FitDataRange_FIT_68344_53CC7" hidden="1">'Block on rep'!$M$8:$M$187</definedName>
    <definedName name="_AtRisk_FitDataRange_FIT_6AC8A_E51C2" hidden="1">'Block on rep'!$N$8:$N$187</definedName>
    <definedName name="_AtRisk_FitDataRange_FIT_8BD02_C9DC3" hidden="1">'Block on rep'!#REF!</definedName>
    <definedName name="_AtRisk_FitDataRange_FIT_8CED0_ED4F3" hidden="1">'Block on rep'!$X$8:$X$187</definedName>
    <definedName name="_AtRisk_FitDataRange_FIT_8FC49_F28D7" hidden="1">'Block on rep'!$T$8:$T$187</definedName>
    <definedName name="_AtRisk_FitDataRange_FIT_B8F59_C56EC" hidden="1">'Block on rep'!$K$8:$K$187</definedName>
    <definedName name="_AtRisk_FitDataRange_FIT_E36E_23176" hidden="1">'Block on rep'!$T$8:$T$187</definedName>
    <definedName name="_AtRisk_FitDataRange_FIT_EED09_13072" hidden="1">'Block on rep'!$S$8:$S$187</definedName>
    <definedName name="_AtRisk_FitDataRange_FIT_F1780_F068E" hidden="1">'Block on rep'!$V$8:$V$187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GoalSeekTargetValue" hidden="1">0</definedName>
    <definedName name="_AtRisk_SimSetting_LiveUpdate" hidden="1">TRUE</definedName>
    <definedName name="_AtRisk_SimSetting_LiveUpdatePeriod" hidden="1">-1</definedName>
    <definedName name="_AtRisk_SimSetting_MacroMode" hidden="1">0</definedName>
    <definedName name="_AtRisk_SimSetting_MacroRecalculationBehavior" hidden="1">0</definedName>
    <definedName name="_AtRisk_SimSetting_MultipleCPUManualCount" hidden="1">4</definedName>
    <definedName name="_AtRisk_SimSetting_MultipleCPUMode" hidden="1">0</definedName>
    <definedName name="_AtRisk_SimSetting_RandomNumberGenerator" hidden="1">0</definedName>
    <definedName name="_AtRisk_SimSetting_ReportOptionCustomItemCumulativeOverlay01" hidden="1">0</definedName>
    <definedName name="_AtRisk_SimSetting_ReportOptionCustomItemCumulativeOverlay02" hidden="1">0</definedName>
    <definedName name="_AtRisk_SimSetting_ReportOptionCustomItemCumulativeOverlay03" hidden="1">0</definedName>
    <definedName name="_AtRisk_SimSetting_ReportOptionCustomItemCumulativeOverlay04" hidden="1">0</definedName>
    <definedName name="_AtRisk_SimSetting_ReportOptionCustomItemCumulativeOverlay05" hidden="1">0</definedName>
    <definedName name="_AtRisk_SimSetting_ReportOptionCustomItemCumulativeOverlay06" hidden="1">0</definedName>
    <definedName name="_AtRisk_SimSetting_ReportOptionCustomItemDistributionFormat01" hidden="1">1</definedName>
    <definedName name="_AtRisk_SimSetting_ReportOptionCustomItemDistributionFormat02" hidden="1">1</definedName>
    <definedName name="_AtRisk_SimSetting_ReportOptionCustomItemDistributionFormat03" hidden="1">4</definedName>
    <definedName name="_AtRisk_SimSetting_ReportOptionCustomItemDistributionFormat04" hidden="1">1</definedName>
    <definedName name="_AtRisk_SimSetting_ReportOptionCustomItemDistributionFormat05" hidden="1">1</definedName>
    <definedName name="_AtRisk_SimSetting_ReportOptionCustomItemDistributionFormat06" hidden="1">1</definedName>
    <definedName name="_AtRisk_SimSetting_ReportOptionCustomItemGraphFormat01" hidden="1">1</definedName>
    <definedName name="_AtRisk_SimSetting_ReportOptionCustomItemGraphFormat02" hidden="1">1</definedName>
    <definedName name="_AtRisk_SimSetting_ReportOptionCustomItemGraphFormat03" hidden="1">1</definedName>
    <definedName name="_AtRisk_SimSetting_ReportOptionCustomItemGraphFormat04" hidden="1">1</definedName>
    <definedName name="_AtRisk_SimSetting_ReportOptionCustomItemGraphFormat05" hidden="1">1</definedName>
    <definedName name="_AtRisk_SimSetting_ReportOptionCustomItemGraphFormat06" hidden="1">1</definedName>
    <definedName name="_AtRisk_SimSetting_ReportOptionCustomItemItemIndex01" hidden="1">0</definedName>
    <definedName name="_AtRisk_SimSetting_ReportOptionCustomItemItemIndex02" hidden="1">1</definedName>
    <definedName name="_AtRisk_SimSetting_ReportOptionCustomItemItemIndex03" hidden="1">2</definedName>
    <definedName name="_AtRisk_SimSetting_ReportOptionCustomItemItemIndex04" hidden="1">3</definedName>
    <definedName name="_AtRisk_SimSetting_ReportOptionCustomItemItemIndex05" hidden="1">4</definedName>
    <definedName name="_AtRisk_SimSetting_ReportOptionCustomItemItemIndex06" hidden="1">5</definedName>
    <definedName name="_AtRisk_SimSetting_ReportOptionCustomItemItemSize01" hidden="1">0</definedName>
    <definedName name="_AtRisk_SimSetting_ReportOptionCustomItemItemSize02" hidden="1">0</definedName>
    <definedName name="_AtRisk_SimSetting_ReportOptionCustomItemItemSize03" hidden="1">0</definedName>
    <definedName name="_AtRisk_SimSetting_ReportOptionCustomItemItemSize04" hidden="1">0</definedName>
    <definedName name="_AtRisk_SimSetting_ReportOptionCustomItemItemSize05" hidden="1">0</definedName>
    <definedName name="_AtRisk_SimSetting_ReportOptionCustomItemItemSize06" hidden="1">0</definedName>
    <definedName name="_AtRisk_SimSetting_ReportOptionCustomItemItemType01" hidden="1">1</definedName>
    <definedName name="_AtRisk_SimSetting_ReportOptionCustomItemItemType02" hidden="1">5</definedName>
    <definedName name="_AtRisk_SimSetting_ReportOptionCustomItemItemType03" hidden="1">1</definedName>
    <definedName name="_AtRisk_SimSetting_ReportOptionCustomItemItemType04" hidden="1">3</definedName>
    <definedName name="_AtRisk_SimSetting_ReportOptionCustomItemItemType05" hidden="1">2</definedName>
    <definedName name="_AtRisk_SimSetting_ReportOptionCustomItemItemType06" hidden="1">4</definedName>
    <definedName name="_AtRisk_SimSetting_ReportOptionCustomItemLegendType01" hidden="1">0</definedName>
    <definedName name="_AtRisk_SimSetting_ReportOptionCustomItemLegendType02" hidden="1">0</definedName>
    <definedName name="_AtRisk_SimSetting_ReportOptionCustomItemLegendType03" hidden="1">0</definedName>
    <definedName name="_AtRisk_SimSetting_ReportOptionCustomItemLegendType04" hidden="1">0</definedName>
    <definedName name="_AtRisk_SimSetting_ReportOptionCustomItemLegendType05" hidden="1">0</definedName>
    <definedName name="_AtRisk_SimSetting_ReportOptionCustomItemLegendType06" hidden="1">0</definedName>
    <definedName name="_AtRisk_SimSetting_ReportOptionCustomItemsCount" hidden="1">6</definedName>
    <definedName name="_AtRisk_SimSetting_ReportOptionCustomItemSensitivityFormat01" hidden="1">1</definedName>
    <definedName name="_AtRisk_SimSetting_ReportOptionCustomItemSensitivityFormat02" hidden="1">1</definedName>
    <definedName name="_AtRisk_SimSetting_ReportOptionCustomItemSensitivityFormat03" hidden="1">1</definedName>
    <definedName name="_AtRisk_SimSetting_ReportOptionCustomItemSensitivityFormat04" hidden="1">1</definedName>
    <definedName name="_AtRisk_SimSetting_ReportOptionCustomItemSensitivityFormat05" hidden="1">1</definedName>
    <definedName name="_AtRisk_SimSetting_ReportOptionCustomItemSensitivityFormat06" hidden="1">1</definedName>
    <definedName name="_AtRisk_SimSetting_ReportOptionCustomItemSummaryGraphType01" hidden="1">1</definedName>
    <definedName name="_AtRisk_SimSetting_ReportOptionCustomItemSummaryGraphType02" hidden="1">1</definedName>
    <definedName name="_AtRisk_SimSetting_ReportOptionCustomItemSummaryGraphType03" hidden="1">1</definedName>
    <definedName name="_AtRisk_SimSetting_ReportOptionCustomItemSummaryGraphType04" hidden="1">1</definedName>
    <definedName name="_AtRisk_SimSetting_ReportOptionCustomItemSummaryGraphType05" hidden="1">1</definedName>
    <definedName name="_AtRisk_SimSetting_ReportOptionCustomItemSummaryGraphType06" hidden="1">1</definedName>
    <definedName name="_AtRisk_SimSetting_ReportOptionDataMode" hidden="1">1</definedName>
    <definedName name="_AtRisk_SimSetting_ReportOptionReportMultiSimType" hidden="1">1</definedName>
    <definedName name="_AtRisk_SimSetting_ReportOptionReportPlacement" hidden="1">1</definedName>
    <definedName name="_AtRisk_SimSetting_ReportOptionReportSelection" hidden="1">1</definedName>
    <definedName name="_AtRisk_SimSetting_ReportOptionReportsFileType" hidden="1">1</definedName>
    <definedName name="_AtRisk_SimSetting_ReportOptionReportStyle" hidden="1">1</definedName>
    <definedName name="_AtRisk_SimSetting_ReportOptionSelectiveQR" hidden="1">FALSE</definedName>
    <definedName name="_AtRisk_SimSetting_ReportsList" hidden="1">1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1" hidden="1">'Block on rep'!$B$7:$AK$187</definedName>
    <definedName name="_xlchart.v1.0" hidden="1">'Recipe 1 and 3d plots E coli'!$J$116</definedName>
    <definedName name="_xlchart.v1.1" hidden="1">'Recipe 1 and 3d plots E coli'!$J$117:$J$10116</definedName>
    <definedName name="_xlchart.v1.10" hidden="1">'e coli iteration'!$L$19</definedName>
    <definedName name="_xlchart.v1.11" hidden="1">'e coli iteration'!$L$20:$L$10019</definedName>
    <definedName name="_xlchart.v1.12" hidden="1">Iterations!$J$116</definedName>
    <definedName name="_xlchart.v1.13" hidden="1">Iterations!$J$117:$J$10116</definedName>
    <definedName name="_xlchart.v1.14" hidden="1">Iterations!$K$116</definedName>
    <definedName name="_xlchart.v1.15" hidden="1">Iterations!$K$117:$K$10116</definedName>
    <definedName name="_xlchart.v1.16" hidden="1">Iterations!$L$116</definedName>
    <definedName name="_xlchart.v1.17" hidden="1">Iterations!$L$117:$L$10116</definedName>
    <definedName name="_xlchart.v1.2" hidden="1">'Recipe 1 and 3d plots E coli'!$K$116</definedName>
    <definedName name="_xlchart.v1.3" hidden="1">'Recipe 1 and 3d plots E coli'!$K$117:$K$10116</definedName>
    <definedName name="_xlchart.v1.4" hidden="1">'Recipe 1 and 3d plots E coli'!$L$116</definedName>
    <definedName name="_xlchart.v1.5" hidden="1">'Recipe 1 and 3d plots E coli'!$L$117:$L$10116</definedName>
    <definedName name="_xlchart.v1.6" hidden="1">'e coli iteration'!$J$19</definedName>
    <definedName name="_xlchart.v1.7" hidden="1">'e coli iteration'!$J$20:$J$10019</definedName>
    <definedName name="_xlchart.v1.8" hidden="1">'e coli iteration'!$K$19</definedName>
    <definedName name="_xlchart.v1.9" hidden="1">'e coli iteration'!$K$20:$K$10019</definedName>
    <definedName name="Pal_Workbook_GUID" localSheetId="7" hidden="1">"2QJ1WX4PI9ZBTS7751732X39"</definedName>
    <definedName name="Pal_Workbook_GUID" hidden="1">"FXNTSFZZL9C57PICB2C57JSZ"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7</definedName>
    <definedName name="RiskIsInput" hidden="1">FALSE</definedName>
    <definedName name="RiskIsOptimization" hidden="1">FALSE</definedName>
    <definedName name="RiskIsOutput" hidden="1">FALSE</definedName>
    <definedName name="RiskIsStatistics" hidden="1">FALSE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electedCell" hidden="1">"$M$191"</definedName>
    <definedName name="RiskSelectedNameCell1" hidden="1">"$C$5"</definedName>
    <definedName name="RiskSelectedNameCell2" hidden="1">"$J$4"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31" i="3" l="1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" i="3"/>
  <c r="G3" i="3"/>
  <c r="H3" i="3" s="1"/>
  <c r="I3" i="3" s="1"/>
  <c r="V28" i="1"/>
  <c r="G24" i="3"/>
  <c r="C11" i="6" l="1"/>
  <c r="C12" i="6"/>
  <c r="C13" i="6"/>
  <c r="C14" i="6"/>
  <c r="C15" i="6"/>
  <c r="C16" i="6"/>
  <c r="C17" i="6"/>
  <c r="C18" i="6"/>
  <c r="C19" i="6"/>
  <c r="C20" i="6"/>
  <c r="C22" i="6"/>
  <c r="C23" i="6"/>
  <c r="C24" i="6"/>
  <c r="C25" i="6"/>
  <c r="K188" i="1"/>
  <c r="M188" i="1"/>
  <c r="N188" i="1"/>
  <c r="O188" i="1"/>
  <c r="S188" i="1"/>
  <c r="T188" i="1"/>
  <c r="U188" i="1"/>
  <c r="K189" i="1"/>
  <c r="M189" i="1"/>
  <c r="N189" i="1"/>
  <c r="O189" i="1"/>
  <c r="S189" i="1"/>
  <c r="T189" i="1"/>
  <c r="U189" i="1"/>
  <c r="J189" i="1"/>
  <c r="J188" i="1"/>
  <c r="J198" i="1"/>
  <c r="J197" i="1"/>
  <c r="J196" i="1"/>
  <c r="O191" i="1"/>
  <c r="N191" i="1"/>
  <c r="M191" i="1"/>
  <c r="K191" i="1"/>
  <c r="P8" i="1"/>
  <c r="AB8" i="1"/>
  <c r="L191" i="1"/>
  <c r="J191" i="1"/>
  <c r="Z3" i="1"/>
  <c r="G117" i="7"/>
  <c r="J15" i="7"/>
  <c r="H14" i="7"/>
  <c r="G10116" i="10"/>
  <c r="H10116" i="10"/>
  <c r="I10116" i="10"/>
  <c r="G10115" i="10"/>
  <c r="H10115" i="10"/>
  <c r="I10115" i="10"/>
  <c r="G10114" i="10"/>
  <c r="H10114" i="10"/>
  <c r="I10114" i="10"/>
  <c r="G10113" i="10"/>
  <c r="H10113" i="10"/>
  <c r="I10113" i="10"/>
  <c r="G10112" i="10"/>
  <c r="H10112" i="10"/>
  <c r="I10112" i="10"/>
  <c r="G10111" i="10"/>
  <c r="H10111" i="10"/>
  <c r="I10111" i="10"/>
  <c r="G10110" i="10"/>
  <c r="H10110" i="10"/>
  <c r="I10110" i="10"/>
  <c r="G10109" i="10"/>
  <c r="H10109" i="10"/>
  <c r="I10109" i="10"/>
  <c r="G10108" i="10"/>
  <c r="H10108" i="10"/>
  <c r="I10108" i="10"/>
  <c r="G10107" i="10"/>
  <c r="H10107" i="10"/>
  <c r="I10107" i="10"/>
  <c r="G10106" i="10"/>
  <c r="H10106" i="10"/>
  <c r="I10106" i="10"/>
  <c r="G10105" i="10"/>
  <c r="H10105" i="10"/>
  <c r="I10105" i="10"/>
  <c r="G10104" i="10"/>
  <c r="H10104" i="10"/>
  <c r="I10104" i="10"/>
  <c r="G10103" i="10"/>
  <c r="H10103" i="10"/>
  <c r="I10103" i="10"/>
  <c r="G10102" i="10"/>
  <c r="H10102" i="10"/>
  <c r="I10102" i="10"/>
  <c r="G10101" i="10"/>
  <c r="H10101" i="10"/>
  <c r="I10101" i="10"/>
  <c r="G10100" i="10"/>
  <c r="H10100" i="10"/>
  <c r="I10100" i="10"/>
  <c r="G10099" i="10"/>
  <c r="H10099" i="10"/>
  <c r="I10099" i="10"/>
  <c r="G10098" i="10"/>
  <c r="H10098" i="10"/>
  <c r="I10098" i="10"/>
  <c r="G10097" i="10"/>
  <c r="H10097" i="10"/>
  <c r="I10097" i="10"/>
  <c r="G10096" i="10"/>
  <c r="H10096" i="10"/>
  <c r="I10096" i="10"/>
  <c r="G10095" i="10"/>
  <c r="H10095" i="10"/>
  <c r="I10095" i="10"/>
  <c r="G10094" i="10"/>
  <c r="H10094" i="10"/>
  <c r="I10094" i="10"/>
  <c r="G10093" i="10"/>
  <c r="H10093" i="10"/>
  <c r="I10093" i="10"/>
  <c r="G10092" i="10"/>
  <c r="H10092" i="10"/>
  <c r="I10092" i="10"/>
  <c r="G10091" i="10"/>
  <c r="H10091" i="10"/>
  <c r="I10091" i="10"/>
  <c r="G10090" i="10"/>
  <c r="H10090" i="10"/>
  <c r="I10090" i="10"/>
  <c r="G10089" i="10"/>
  <c r="H10089" i="10"/>
  <c r="I10089" i="10"/>
  <c r="G10088" i="10"/>
  <c r="H10088" i="10"/>
  <c r="I10088" i="10"/>
  <c r="G10087" i="10"/>
  <c r="H10087" i="10"/>
  <c r="I10087" i="10"/>
  <c r="G10086" i="10"/>
  <c r="H10086" i="10"/>
  <c r="I10086" i="10"/>
  <c r="G10085" i="10"/>
  <c r="H10085" i="10"/>
  <c r="I10085" i="10"/>
  <c r="G10084" i="10"/>
  <c r="H10084" i="10"/>
  <c r="I10084" i="10"/>
  <c r="G10083" i="10"/>
  <c r="H10083" i="10"/>
  <c r="I10083" i="10"/>
  <c r="G10082" i="10"/>
  <c r="H10082" i="10"/>
  <c r="I10082" i="10"/>
  <c r="G10081" i="10"/>
  <c r="H10081" i="10"/>
  <c r="I10081" i="10"/>
  <c r="G10080" i="10"/>
  <c r="H10080" i="10"/>
  <c r="I10080" i="10"/>
  <c r="G10079" i="10"/>
  <c r="H10079" i="10"/>
  <c r="I10079" i="10"/>
  <c r="G10078" i="10"/>
  <c r="H10078" i="10"/>
  <c r="I10078" i="10"/>
  <c r="G10077" i="10"/>
  <c r="H10077" i="10"/>
  <c r="I10077" i="10"/>
  <c r="G10076" i="10"/>
  <c r="H10076" i="10"/>
  <c r="I10076" i="10"/>
  <c r="G10075" i="10"/>
  <c r="H10075" i="10"/>
  <c r="I10075" i="10"/>
  <c r="G10074" i="10"/>
  <c r="H10074" i="10"/>
  <c r="I10074" i="10"/>
  <c r="G10073" i="10"/>
  <c r="H10073" i="10"/>
  <c r="I10073" i="10"/>
  <c r="G10072" i="10"/>
  <c r="H10072" i="10"/>
  <c r="I10072" i="10"/>
  <c r="G10071" i="10"/>
  <c r="H10071" i="10"/>
  <c r="I10071" i="10"/>
  <c r="G10070" i="10"/>
  <c r="H10070" i="10"/>
  <c r="I10070" i="10"/>
  <c r="G10069" i="10"/>
  <c r="H10069" i="10"/>
  <c r="I10069" i="10"/>
  <c r="G10068" i="10"/>
  <c r="H10068" i="10"/>
  <c r="I10068" i="10"/>
  <c r="G10067" i="10"/>
  <c r="H10067" i="10"/>
  <c r="I10067" i="10"/>
  <c r="G10066" i="10"/>
  <c r="H10066" i="10"/>
  <c r="I10066" i="10"/>
  <c r="G10065" i="10"/>
  <c r="H10065" i="10"/>
  <c r="I10065" i="10"/>
  <c r="G10064" i="10"/>
  <c r="H10064" i="10"/>
  <c r="I10064" i="10"/>
  <c r="G10063" i="10"/>
  <c r="H10063" i="10"/>
  <c r="I10063" i="10"/>
  <c r="G10062" i="10"/>
  <c r="H10062" i="10"/>
  <c r="I10062" i="10"/>
  <c r="G10061" i="10"/>
  <c r="H10061" i="10"/>
  <c r="I10061" i="10"/>
  <c r="G10060" i="10"/>
  <c r="H10060" i="10"/>
  <c r="I10060" i="10"/>
  <c r="G10059" i="10"/>
  <c r="H10059" i="10"/>
  <c r="I10059" i="10"/>
  <c r="G10058" i="10"/>
  <c r="H10058" i="10"/>
  <c r="I10058" i="10"/>
  <c r="G10057" i="10"/>
  <c r="H10057" i="10"/>
  <c r="I10057" i="10"/>
  <c r="G10056" i="10"/>
  <c r="H10056" i="10"/>
  <c r="I10056" i="10"/>
  <c r="G10055" i="10"/>
  <c r="H10055" i="10"/>
  <c r="I10055" i="10"/>
  <c r="G10054" i="10"/>
  <c r="H10054" i="10"/>
  <c r="I10054" i="10"/>
  <c r="G10053" i="10"/>
  <c r="H10053" i="10"/>
  <c r="I10053" i="10"/>
  <c r="G10052" i="10"/>
  <c r="H10052" i="10"/>
  <c r="I10052" i="10"/>
  <c r="G10051" i="10"/>
  <c r="H10051" i="10"/>
  <c r="I10051" i="10"/>
  <c r="G10050" i="10"/>
  <c r="H10050" i="10"/>
  <c r="I10050" i="10"/>
  <c r="G10049" i="10"/>
  <c r="H10049" i="10"/>
  <c r="I10049" i="10"/>
  <c r="G10048" i="10"/>
  <c r="H10048" i="10"/>
  <c r="I10048" i="10"/>
  <c r="G10047" i="10"/>
  <c r="H10047" i="10"/>
  <c r="I10047" i="10"/>
  <c r="G10046" i="10"/>
  <c r="H10046" i="10"/>
  <c r="I10046" i="10"/>
  <c r="G10045" i="10"/>
  <c r="H10045" i="10"/>
  <c r="I10045" i="10"/>
  <c r="G10044" i="10"/>
  <c r="H10044" i="10"/>
  <c r="I10044" i="10"/>
  <c r="G10043" i="10"/>
  <c r="H10043" i="10"/>
  <c r="I10043" i="10"/>
  <c r="G10042" i="10"/>
  <c r="H10042" i="10"/>
  <c r="I10042" i="10"/>
  <c r="G10041" i="10"/>
  <c r="H10041" i="10"/>
  <c r="I10041" i="10"/>
  <c r="G10040" i="10"/>
  <c r="H10040" i="10"/>
  <c r="I10040" i="10"/>
  <c r="G10039" i="10"/>
  <c r="H10039" i="10"/>
  <c r="I10039" i="10"/>
  <c r="G10038" i="10"/>
  <c r="H10038" i="10"/>
  <c r="I10038" i="10"/>
  <c r="G10037" i="10"/>
  <c r="H10037" i="10"/>
  <c r="I10037" i="10"/>
  <c r="G10036" i="10"/>
  <c r="H10036" i="10"/>
  <c r="I10036" i="10"/>
  <c r="G10035" i="10"/>
  <c r="H10035" i="10"/>
  <c r="I10035" i="10"/>
  <c r="G10034" i="10"/>
  <c r="H10034" i="10"/>
  <c r="I10034" i="10"/>
  <c r="G10033" i="10"/>
  <c r="H10033" i="10"/>
  <c r="I10033" i="10"/>
  <c r="G10032" i="10"/>
  <c r="H10032" i="10"/>
  <c r="I10032" i="10"/>
  <c r="G10031" i="10"/>
  <c r="H10031" i="10"/>
  <c r="I10031" i="10"/>
  <c r="G10030" i="10"/>
  <c r="H10030" i="10"/>
  <c r="I10030" i="10"/>
  <c r="G10029" i="10"/>
  <c r="H10029" i="10"/>
  <c r="I10029" i="10"/>
  <c r="G10028" i="10"/>
  <c r="H10028" i="10"/>
  <c r="I10028" i="10"/>
  <c r="G10027" i="10"/>
  <c r="H10027" i="10"/>
  <c r="I10027" i="10"/>
  <c r="G10026" i="10"/>
  <c r="H10026" i="10"/>
  <c r="I10026" i="10"/>
  <c r="G10025" i="10"/>
  <c r="H10025" i="10"/>
  <c r="I10025" i="10"/>
  <c r="G10024" i="10"/>
  <c r="H10024" i="10"/>
  <c r="I10024" i="10"/>
  <c r="G10023" i="10"/>
  <c r="H10023" i="10"/>
  <c r="I10023" i="10"/>
  <c r="G10022" i="10"/>
  <c r="H10022" i="10"/>
  <c r="I10022" i="10"/>
  <c r="G10021" i="10"/>
  <c r="H10021" i="10"/>
  <c r="I10021" i="10"/>
  <c r="G10020" i="10"/>
  <c r="H10020" i="10"/>
  <c r="I10020" i="10"/>
  <c r="G10019" i="10"/>
  <c r="H10019" i="10"/>
  <c r="I10019" i="10"/>
  <c r="G10018" i="10"/>
  <c r="H10018" i="10"/>
  <c r="I10018" i="10"/>
  <c r="G10017" i="10"/>
  <c r="H10017" i="10"/>
  <c r="I10017" i="10"/>
  <c r="G10016" i="10"/>
  <c r="H10016" i="10"/>
  <c r="I10016" i="10"/>
  <c r="G10015" i="10"/>
  <c r="H10015" i="10"/>
  <c r="I10015" i="10"/>
  <c r="G10014" i="10"/>
  <c r="H10014" i="10"/>
  <c r="I10014" i="10"/>
  <c r="G10013" i="10"/>
  <c r="H10013" i="10"/>
  <c r="I10013" i="10"/>
  <c r="G10012" i="10"/>
  <c r="H10012" i="10"/>
  <c r="I10012" i="10"/>
  <c r="G10011" i="10"/>
  <c r="H10011" i="10"/>
  <c r="I10011" i="10"/>
  <c r="G10010" i="10"/>
  <c r="H10010" i="10"/>
  <c r="I10010" i="10"/>
  <c r="G10009" i="10"/>
  <c r="H10009" i="10"/>
  <c r="I10009" i="10"/>
  <c r="G10008" i="10"/>
  <c r="H10008" i="10"/>
  <c r="I10008" i="10"/>
  <c r="G10007" i="10"/>
  <c r="H10007" i="10"/>
  <c r="I10007" i="10"/>
  <c r="G10006" i="10"/>
  <c r="H10006" i="10"/>
  <c r="I10006" i="10"/>
  <c r="G10005" i="10"/>
  <c r="H10005" i="10"/>
  <c r="I10005" i="10"/>
  <c r="G10004" i="10"/>
  <c r="H10004" i="10"/>
  <c r="I10004" i="10"/>
  <c r="G10003" i="10"/>
  <c r="H10003" i="10"/>
  <c r="I10003" i="10"/>
  <c r="G10002" i="10"/>
  <c r="H10002" i="10"/>
  <c r="I10002" i="10"/>
  <c r="G10001" i="10"/>
  <c r="H10001" i="10"/>
  <c r="I10001" i="10"/>
  <c r="G10000" i="10"/>
  <c r="H10000" i="10"/>
  <c r="I10000" i="10"/>
  <c r="G9999" i="10"/>
  <c r="H9999" i="10"/>
  <c r="I9999" i="10"/>
  <c r="G9998" i="10"/>
  <c r="H9998" i="10"/>
  <c r="I9998" i="10"/>
  <c r="G9997" i="10"/>
  <c r="H9997" i="10"/>
  <c r="I9997" i="10"/>
  <c r="G9996" i="10"/>
  <c r="H9996" i="10"/>
  <c r="I9996" i="10"/>
  <c r="G9995" i="10"/>
  <c r="H9995" i="10"/>
  <c r="I9995" i="10"/>
  <c r="G9994" i="10"/>
  <c r="H9994" i="10"/>
  <c r="I9994" i="10"/>
  <c r="G9993" i="10"/>
  <c r="H9993" i="10"/>
  <c r="I9993" i="10"/>
  <c r="G9992" i="10"/>
  <c r="H9992" i="10"/>
  <c r="I9992" i="10"/>
  <c r="G9991" i="10"/>
  <c r="H9991" i="10"/>
  <c r="I9991" i="10"/>
  <c r="G9990" i="10"/>
  <c r="H9990" i="10"/>
  <c r="I9990" i="10"/>
  <c r="G9989" i="10"/>
  <c r="H9989" i="10"/>
  <c r="I9989" i="10"/>
  <c r="G9988" i="10"/>
  <c r="H9988" i="10"/>
  <c r="I9988" i="10"/>
  <c r="G9987" i="10"/>
  <c r="H9987" i="10"/>
  <c r="I9987" i="10"/>
  <c r="G9986" i="10"/>
  <c r="H9986" i="10"/>
  <c r="I9986" i="10"/>
  <c r="G9985" i="10"/>
  <c r="H9985" i="10"/>
  <c r="I9985" i="10"/>
  <c r="G9984" i="10"/>
  <c r="H9984" i="10"/>
  <c r="I9984" i="10"/>
  <c r="G9983" i="10"/>
  <c r="H9983" i="10"/>
  <c r="I9983" i="10"/>
  <c r="G9982" i="10"/>
  <c r="H9982" i="10"/>
  <c r="I9982" i="10"/>
  <c r="G9981" i="10"/>
  <c r="H9981" i="10"/>
  <c r="I9981" i="10"/>
  <c r="G9980" i="10"/>
  <c r="H9980" i="10"/>
  <c r="I9980" i="10"/>
  <c r="G9979" i="10"/>
  <c r="H9979" i="10"/>
  <c r="I9979" i="10"/>
  <c r="G9978" i="10"/>
  <c r="H9978" i="10"/>
  <c r="I9978" i="10"/>
  <c r="G9977" i="10"/>
  <c r="H9977" i="10"/>
  <c r="I9977" i="10"/>
  <c r="G9976" i="10"/>
  <c r="H9976" i="10"/>
  <c r="I9976" i="10"/>
  <c r="G9975" i="10"/>
  <c r="H9975" i="10"/>
  <c r="I9975" i="10"/>
  <c r="G9974" i="10"/>
  <c r="H9974" i="10"/>
  <c r="I9974" i="10"/>
  <c r="G9973" i="10"/>
  <c r="H9973" i="10"/>
  <c r="I9973" i="10"/>
  <c r="G9972" i="10"/>
  <c r="H9972" i="10"/>
  <c r="I9972" i="10"/>
  <c r="G9971" i="10"/>
  <c r="H9971" i="10"/>
  <c r="I9971" i="10"/>
  <c r="G9970" i="10"/>
  <c r="H9970" i="10"/>
  <c r="I9970" i="10"/>
  <c r="G9969" i="10"/>
  <c r="H9969" i="10"/>
  <c r="I9969" i="10"/>
  <c r="G9968" i="10"/>
  <c r="H9968" i="10"/>
  <c r="I9968" i="10"/>
  <c r="G9967" i="10"/>
  <c r="H9967" i="10"/>
  <c r="I9967" i="10"/>
  <c r="G9966" i="10"/>
  <c r="H9966" i="10"/>
  <c r="I9966" i="10"/>
  <c r="G9965" i="10"/>
  <c r="H9965" i="10"/>
  <c r="I9965" i="10"/>
  <c r="G9964" i="10"/>
  <c r="H9964" i="10"/>
  <c r="I9964" i="10"/>
  <c r="G9963" i="10"/>
  <c r="H9963" i="10"/>
  <c r="I9963" i="10"/>
  <c r="G9962" i="10"/>
  <c r="H9962" i="10"/>
  <c r="I9962" i="10"/>
  <c r="G9961" i="10"/>
  <c r="H9961" i="10"/>
  <c r="I9961" i="10"/>
  <c r="G9960" i="10"/>
  <c r="H9960" i="10"/>
  <c r="I9960" i="10"/>
  <c r="G9959" i="10"/>
  <c r="H9959" i="10"/>
  <c r="I9959" i="10"/>
  <c r="G9958" i="10"/>
  <c r="H9958" i="10"/>
  <c r="I9958" i="10"/>
  <c r="G9957" i="10"/>
  <c r="H9957" i="10"/>
  <c r="I9957" i="10"/>
  <c r="G9956" i="10"/>
  <c r="H9956" i="10"/>
  <c r="I9956" i="10"/>
  <c r="G9955" i="10"/>
  <c r="H9955" i="10"/>
  <c r="I9955" i="10"/>
  <c r="G9954" i="10"/>
  <c r="H9954" i="10"/>
  <c r="I9954" i="10"/>
  <c r="G9953" i="10"/>
  <c r="H9953" i="10"/>
  <c r="I9953" i="10"/>
  <c r="G9952" i="10"/>
  <c r="H9952" i="10"/>
  <c r="I9952" i="10"/>
  <c r="G9951" i="10"/>
  <c r="H9951" i="10"/>
  <c r="I9951" i="10"/>
  <c r="G9950" i="10"/>
  <c r="H9950" i="10"/>
  <c r="I9950" i="10"/>
  <c r="G9949" i="10"/>
  <c r="H9949" i="10"/>
  <c r="I9949" i="10"/>
  <c r="G9948" i="10"/>
  <c r="H9948" i="10"/>
  <c r="I9948" i="10"/>
  <c r="G9947" i="10"/>
  <c r="H9947" i="10"/>
  <c r="I9947" i="10"/>
  <c r="G9946" i="10"/>
  <c r="H9946" i="10"/>
  <c r="I9946" i="10"/>
  <c r="G9945" i="10"/>
  <c r="H9945" i="10"/>
  <c r="I9945" i="10"/>
  <c r="G9944" i="10"/>
  <c r="H9944" i="10"/>
  <c r="I9944" i="10"/>
  <c r="G9943" i="10"/>
  <c r="H9943" i="10"/>
  <c r="I9943" i="10"/>
  <c r="G9942" i="10"/>
  <c r="H9942" i="10"/>
  <c r="I9942" i="10"/>
  <c r="G9941" i="10"/>
  <c r="H9941" i="10"/>
  <c r="I9941" i="10"/>
  <c r="G9940" i="10"/>
  <c r="H9940" i="10"/>
  <c r="I9940" i="10"/>
  <c r="G9939" i="10"/>
  <c r="H9939" i="10"/>
  <c r="I9939" i="10"/>
  <c r="G9938" i="10"/>
  <c r="H9938" i="10"/>
  <c r="I9938" i="10"/>
  <c r="G9937" i="10"/>
  <c r="H9937" i="10"/>
  <c r="I9937" i="10"/>
  <c r="G9936" i="10"/>
  <c r="H9936" i="10"/>
  <c r="I9936" i="10"/>
  <c r="G9935" i="10"/>
  <c r="H9935" i="10"/>
  <c r="I9935" i="10"/>
  <c r="G9934" i="10"/>
  <c r="H9934" i="10"/>
  <c r="I9934" i="10"/>
  <c r="G9933" i="10"/>
  <c r="H9933" i="10"/>
  <c r="I9933" i="10"/>
  <c r="G9932" i="10"/>
  <c r="H9932" i="10"/>
  <c r="I9932" i="10"/>
  <c r="G9931" i="10"/>
  <c r="H9931" i="10"/>
  <c r="I9931" i="10"/>
  <c r="G9930" i="10"/>
  <c r="H9930" i="10"/>
  <c r="I9930" i="10"/>
  <c r="G9929" i="10"/>
  <c r="H9929" i="10"/>
  <c r="I9929" i="10"/>
  <c r="G9928" i="10"/>
  <c r="H9928" i="10"/>
  <c r="I9928" i="10"/>
  <c r="G9927" i="10"/>
  <c r="H9927" i="10"/>
  <c r="I9927" i="10"/>
  <c r="G9926" i="10"/>
  <c r="H9926" i="10"/>
  <c r="I9926" i="10"/>
  <c r="G9925" i="10"/>
  <c r="H9925" i="10"/>
  <c r="I9925" i="10"/>
  <c r="G9924" i="10"/>
  <c r="H9924" i="10"/>
  <c r="I9924" i="10"/>
  <c r="G9923" i="10"/>
  <c r="H9923" i="10"/>
  <c r="I9923" i="10"/>
  <c r="G9922" i="10"/>
  <c r="H9922" i="10"/>
  <c r="I9922" i="10"/>
  <c r="G9921" i="10"/>
  <c r="H9921" i="10"/>
  <c r="I9921" i="10"/>
  <c r="G9920" i="10"/>
  <c r="H9920" i="10"/>
  <c r="I9920" i="10"/>
  <c r="G9919" i="10"/>
  <c r="H9919" i="10"/>
  <c r="I9919" i="10"/>
  <c r="G9918" i="10"/>
  <c r="H9918" i="10"/>
  <c r="I9918" i="10"/>
  <c r="G9917" i="10"/>
  <c r="H9917" i="10"/>
  <c r="I9917" i="10"/>
  <c r="G9916" i="10"/>
  <c r="H9916" i="10"/>
  <c r="I9916" i="10"/>
  <c r="G9915" i="10"/>
  <c r="H9915" i="10"/>
  <c r="I9915" i="10"/>
  <c r="G9914" i="10"/>
  <c r="H9914" i="10"/>
  <c r="I9914" i="10"/>
  <c r="G9913" i="10"/>
  <c r="H9913" i="10"/>
  <c r="I9913" i="10"/>
  <c r="G9912" i="10"/>
  <c r="H9912" i="10"/>
  <c r="I9912" i="10"/>
  <c r="G9911" i="10"/>
  <c r="H9911" i="10"/>
  <c r="I9911" i="10"/>
  <c r="G9910" i="10"/>
  <c r="H9910" i="10"/>
  <c r="I9910" i="10"/>
  <c r="G9909" i="10"/>
  <c r="H9909" i="10"/>
  <c r="I9909" i="10"/>
  <c r="G9908" i="10"/>
  <c r="H9908" i="10"/>
  <c r="I9908" i="10"/>
  <c r="G9907" i="10"/>
  <c r="H9907" i="10"/>
  <c r="I9907" i="10"/>
  <c r="G9906" i="10"/>
  <c r="H9906" i="10"/>
  <c r="I9906" i="10"/>
  <c r="G9905" i="10"/>
  <c r="H9905" i="10"/>
  <c r="I9905" i="10"/>
  <c r="G9904" i="10"/>
  <c r="H9904" i="10"/>
  <c r="I9904" i="10"/>
  <c r="G9903" i="10"/>
  <c r="H9903" i="10"/>
  <c r="I9903" i="10"/>
  <c r="G9902" i="10"/>
  <c r="H9902" i="10"/>
  <c r="I9902" i="10"/>
  <c r="G9901" i="10"/>
  <c r="H9901" i="10"/>
  <c r="I9901" i="10"/>
  <c r="G9900" i="10"/>
  <c r="H9900" i="10"/>
  <c r="I9900" i="10"/>
  <c r="G9899" i="10"/>
  <c r="H9899" i="10"/>
  <c r="I9899" i="10"/>
  <c r="G9898" i="10"/>
  <c r="H9898" i="10"/>
  <c r="I9898" i="10"/>
  <c r="G9897" i="10"/>
  <c r="H9897" i="10"/>
  <c r="I9897" i="10"/>
  <c r="G9896" i="10"/>
  <c r="H9896" i="10"/>
  <c r="I9896" i="10"/>
  <c r="G9895" i="10"/>
  <c r="H9895" i="10"/>
  <c r="I9895" i="10"/>
  <c r="G9894" i="10"/>
  <c r="H9894" i="10"/>
  <c r="I9894" i="10"/>
  <c r="G9893" i="10"/>
  <c r="H9893" i="10"/>
  <c r="I9893" i="10"/>
  <c r="G9892" i="10"/>
  <c r="H9892" i="10"/>
  <c r="I9892" i="10"/>
  <c r="G9891" i="10"/>
  <c r="H9891" i="10"/>
  <c r="I9891" i="10"/>
  <c r="G9890" i="10"/>
  <c r="H9890" i="10"/>
  <c r="I9890" i="10"/>
  <c r="G9889" i="10"/>
  <c r="H9889" i="10"/>
  <c r="I9889" i="10"/>
  <c r="G9888" i="10"/>
  <c r="H9888" i="10"/>
  <c r="I9888" i="10"/>
  <c r="G9887" i="10"/>
  <c r="H9887" i="10"/>
  <c r="I9887" i="10"/>
  <c r="G9886" i="10"/>
  <c r="H9886" i="10"/>
  <c r="I9886" i="10"/>
  <c r="G9885" i="10"/>
  <c r="H9885" i="10"/>
  <c r="I9885" i="10"/>
  <c r="G9884" i="10"/>
  <c r="H9884" i="10"/>
  <c r="I9884" i="10"/>
  <c r="G9883" i="10"/>
  <c r="H9883" i="10"/>
  <c r="I9883" i="10"/>
  <c r="G9882" i="10"/>
  <c r="H9882" i="10"/>
  <c r="I9882" i="10"/>
  <c r="G9881" i="10"/>
  <c r="H9881" i="10"/>
  <c r="I9881" i="10"/>
  <c r="G9880" i="10"/>
  <c r="H9880" i="10"/>
  <c r="I9880" i="10"/>
  <c r="G9879" i="10"/>
  <c r="H9879" i="10"/>
  <c r="I9879" i="10"/>
  <c r="G9878" i="10"/>
  <c r="H9878" i="10"/>
  <c r="I9878" i="10"/>
  <c r="G9877" i="10"/>
  <c r="H9877" i="10"/>
  <c r="I9877" i="10"/>
  <c r="G9876" i="10"/>
  <c r="H9876" i="10"/>
  <c r="I9876" i="10"/>
  <c r="G9875" i="10"/>
  <c r="H9875" i="10"/>
  <c r="I9875" i="10"/>
  <c r="G9874" i="10"/>
  <c r="H9874" i="10"/>
  <c r="I9874" i="10"/>
  <c r="G9873" i="10"/>
  <c r="H9873" i="10"/>
  <c r="I9873" i="10"/>
  <c r="G9872" i="10"/>
  <c r="H9872" i="10"/>
  <c r="I9872" i="10"/>
  <c r="G9871" i="10"/>
  <c r="H9871" i="10"/>
  <c r="I9871" i="10"/>
  <c r="G9870" i="10"/>
  <c r="H9870" i="10"/>
  <c r="I9870" i="10"/>
  <c r="G9869" i="10"/>
  <c r="H9869" i="10"/>
  <c r="I9869" i="10"/>
  <c r="G9868" i="10"/>
  <c r="H9868" i="10"/>
  <c r="I9868" i="10"/>
  <c r="G9867" i="10"/>
  <c r="H9867" i="10"/>
  <c r="I9867" i="10"/>
  <c r="G9866" i="10"/>
  <c r="H9866" i="10"/>
  <c r="I9866" i="10"/>
  <c r="G9865" i="10"/>
  <c r="H9865" i="10"/>
  <c r="I9865" i="10"/>
  <c r="G9864" i="10"/>
  <c r="H9864" i="10"/>
  <c r="I9864" i="10"/>
  <c r="G9863" i="10"/>
  <c r="H9863" i="10"/>
  <c r="I9863" i="10"/>
  <c r="G9862" i="10"/>
  <c r="H9862" i="10"/>
  <c r="I9862" i="10"/>
  <c r="G9861" i="10"/>
  <c r="H9861" i="10"/>
  <c r="I9861" i="10"/>
  <c r="G9860" i="10"/>
  <c r="H9860" i="10"/>
  <c r="I9860" i="10"/>
  <c r="G9859" i="10"/>
  <c r="H9859" i="10"/>
  <c r="I9859" i="10"/>
  <c r="G9858" i="10"/>
  <c r="H9858" i="10"/>
  <c r="I9858" i="10"/>
  <c r="G9857" i="10"/>
  <c r="H9857" i="10"/>
  <c r="I9857" i="10"/>
  <c r="G9856" i="10"/>
  <c r="H9856" i="10"/>
  <c r="I9856" i="10"/>
  <c r="G9855" i="10"/>
  <c r="H9855" i="10"/>
  <c r="I9855" i="10"/>
  <c r="G9854" i="10"/>
  <c r="L9854" i="10" s="1"/>
  <c r="H9854" i="10"/>
  <c r="I9854" i="10"/>
  <c r="G9853" i="10"/>
  <c r="H9853" i="10"/>
  <c r="I9853" i="10"/>
  <c r="G9852" i="10"/>
  <c r="H9852" i="10"/>
  <c r="I9852" i="10"/>
  <c r="G9851" i="10"/>
  <c r="H9851" i="10"/>
  <c r="I9851" i="10"/>
  <c r="G9850" i="10"/>
  <c r="H9850" i="10"/>
  <c r="I9850" i="10"/>
  <c r="G9849" i="10"/>
  <c r="H9849" i="10"/>
  <c r="I9849" i="10"/>
  <c r="G9848" i="10"/>
  <c r="H9848" i="10"/>
  <c r="I9848" i="10"/>
  <c r="G9847" i="10"/>
  <c r="H9847" i="10"/>
  <c r="I9847" i="10"/>
  <c r="G9846" i="10"/>
  <c r="H9846" i="10"/>
  <c r="I9846" i="10"/>
  <c r="G9845" i="10"/>
  <c r="H9845" i="10"/>
  <c r="I9845" i="10"/>
  <c r="G9844" i="10"/>
  <c r="H9844" i="10"/>
  <c r="I9844" i="10"/>
  <c r="G9843" i="10"/>
  <c r="H9843" i="10"/>
  <c r="I9843" i="10"/>
  <c r="G9842" i="10"/>
  <c r="H9842" i="10"/>
  <c r="I9842" i="10"/>
  <c r="G9841" i="10"/>
  <c r="H9841" i="10"/>
  <c r="I9841" i="10"/>
  <c r="G9840" i="10"/>
  <c r="H9840" i="10"/>
  <c r="I9840" i="10"/>
  <c r="G9839" i="10"/>
  <c r="H9839" i="10"/>
  <c r="I9839" i="10"/>
  <c r="G9838" i="10"/>
  <c r="H9838" i="10"/>
  <c r="I9838" i="10"/>
  <c r="G9837" i="10"/>
  <c r="H9837" i="10"/>
  <c r="I9837" i="10"/>
  <c r="G9836" i="10"/>
  <c r="H9836" i="10"/>
  <c r="I9836" i="10"/>
  <c r="G9835" i="10"/>
  <c r="H9835" i="10"/>
  <c r="I9835" i="10"/>
  <c r="G9834" i="10"/>
  <c r="H9834" i="10"/>
  <c r="I9834" i="10"/>
  <c r="G9833" i="10"/>
  <c r="H9833" i="10"/>
  <c r="I9833" i="10"/>
  <c r="G9832" i="10"/>
  <c r="H9832" i="10"/>
  <c r="I9832" i="10"/>
  <c r="G9831" i="10"/>
  <c r="H9831" i="10"/>
  <c r="I9831" i="10"/>
  <c r="G9830" i="10"/>
  <c r="H9830" i="10"/>
  <c r="I9830" i="10"/>
  <c r="G9829" i="10"/>
  <c r="H9829" i="10"/>
  <c r="I9829" i="10"/>
  <c r="G9828" i="10"/>
  <c r="H9828" i="10"/>
  <c r="I9828" i="10"/>
  <c r="G9827" i="10"/>
  <c r="H9827" i="10"/>
  <c r="I9827" i="10"/>
  <c r="G9826" i="10"/>
  <c r="H9826" i="10"/>
  <c r="I9826" i="10"/>
  <c r="G9825" i="10"/>
  <c r="H9825" i="10"/>
  <c r="I9825" i="10"/>
  <c r="G9824" i="10"/>
  <c r="H9824" i="10"/>
  <c r="I9824" i="10"/>
  <c r="G9823" i="10"/>
  <c r="H9823" i="10"/>
  <c r="I9823" i="10"/>
  <c r="G9822" i="10"/>
  <c r="H9822" i="10"/>
  <c r="I9822" i="10"/>
  <c r="G9821" i="10"/>
  <c r="H9821" i="10"/>
  <c r="I9821" i="10"/>
  <c r="G9820" i="10"/>
  <c r="H9820" i="10"/>
  <c r="I9820" i="10"/>
  <c r="G9819" i="10"/>
  <c r="H9819" i="10"/>
  <c r="I9819" i="10"/>
  <c r="G9818" i="10"/>
  <c r="H9818" i="10"/>
  <c r="I9818" i="10"/>
  <c r="G9817" i="10"/>
  <c r="H9817" i="10"/>
  <c r="I9817" i="10"/>
  <c r="G9816" i="10"/>
  <c r="H9816" i="10"/>
  <c r="I9816" i="10"/>
  <c r="G9815" i="10"/>
  <c r="H9815" i="10"/>
  <c r="I9815" i="10"/>
  <c r="G9814" i="10"/>
  <c r="H9814" i="10"/>
  <c r="I9814" i="10"/>
  <c r="G9813" i="10"/>
  <c r="H9813" i="10"/>
  <c r="I9813" i="10"/>
  <c r="G9812" i="10"/>
  <c r="H9812" i="10"/>
  <c r="I9812" i="10"/>
  <c r="G9811" i="10"/>
  <c r="H9811" i="10"/>
  <c r="I9811" i="10"/>
  <c r="G9810" i="10"/>
  <c r="H9810" i="10"/>
  <c r="I9810" i="10"/>
  <c r="G9809" i="10"/>
  <c r="H9809" i="10"/>
  <c r="I9809" i="10"/>
  <c r="G9808" i="10"/>
  <c r="H9808" i="10"/>
  <c r="I9808" i="10"/>
  <c r="G9807" i="10"/>
  <c r="H9807" i="10"/>
  <c r="I9807" i="10"/>
  <c r="G9806" i="10"/>
  <c r="H9806" i="10"/>
  <c r="I9806" i="10"/>
  <c r="G9805" i="10"/>
  <c r="H9805" i="10"/>
  <c r="I9805" i="10"/>
  <c r="G9804" i="10"/>
  <c r="H9804" i="10"/>
  <c r="I9804" i="10"/>
  <c r="G9803" i="10"/>
  <c r="H9803" i="10"/>
  <c r="I9803" i="10"/>
  <c r="G9802" i="10"/>
  <c r="H9802" i="10"/>
  <c r="I9802" i="10"/>
  <c r="G9801" i="10"/>
  <c r="H9801" i="10"/>
  <c r="I9801" i="10"/>
  <c r="G9800" i="10"/>
  <c r="H9800" i="10"/>
  <c r="I9800" i="10"/>
  <c r="G9799" i="10"/>
  <c r="H9799" i="10"/>
  <c r="I9799" i="10"/>
  <c r="G9798" i="10"/>
  <c r="H9798" i="10"/>
  <c r="I9798" i="10"/>
  <c r="G9797" i="10"/>
  <c r="H9797" i="10"/>
  <c r="I9797" i="10"/>
  <c r="G9796" i="10"/>
  <c r="H9796" i="10"/>
  <c r="I9796" i="10"/>
  <c r="G9795" i="10"/>
  <c r="H9795" i="10"/>
  <c r="I9795" i="10"/>
  <c r="G9794" i="10"/>
  <c r="H9794" i="10"/>
  <c r="I9794" i="10"/>
  <c r="G9793" i="10"/>
  <c r="H9793" i="10"/>
  <c r="I9793" i="10"/>
  <c r="G9792" i="10"/>
  <c r="H9792" i="10"/>
  <c r="I9792" i="10"/>
  <c r="G9791" i="10"/>
  <c r="H9791" i="10"/>
  <c r="I9791" i="10"/>
  <c r="G9790" i="10"/>
  <c r="H9790" i="10"/>
  <c r="I9790" i="10"/>
  <c r="G9789" i="10"/>
  <c r="H9789" i="10"/>
  <c r="I9789" i="10"/>
  <c r="G9788" i="10"/>
  <c r="H9788" i="10"/>
  <c r="I9788" i="10"/>
  <c r="G9787" i="10"/>
  <c r="H9787" i="10"/>
  <c r="I9787" i="10"/>
  <c r="G9786" i="10"/>
  <c r="H9786" i="10"/>
  <c r="I9786" i="10"/>
  <c r="G9785" i="10"/>
  <c r="H9785" i="10"/>
  <c r="I9785" i="10"/>
  <c r="G9784" i="10"/>
  <c r="H9784" i="10"/>
  <c r="I9784" i="10"/>
  <c r="G9783" i="10"/>
  <c r="H9783" i="10"/>
  <c r="I9783" i="10"/>
  <c r="G9782" i="10"/>
  <c r="H9782" i="10"/>
  <c r="I9782" i="10"/>
  <c r="G9781" i="10"/>
  <c r="H9781" i="10"/>
  <c r="I9781" i="10"/>
  <c r="G9780" i="10"/>
  <c r="H9780" i="10"/>
  <c r="I9780" i="10"/>
  <c r="G9779" i="10"/>
  <c r="H9779" i="10"/>
  <c r="I9779" i="10"/>
  <c r="G9778" i="10"/>
  <c r="H9778" i="10"/>
  <c r="I9778" i="10"/>
  <c r="G9777" i="10"/>
  <c r="H9777" i="10"/>
  <c r="I9777" i="10"/>
  <c r="G9776" i="10"/>
  <c r="H9776" i="10"/>
  <c r="I9776" i="10"/>
  <c r="G9775" i="10"/>
  <c r="H9775" i="10"/>
  <c r="I9775" i="10"/>
  <c r="G9774" i="10"/>
  <c r="H9774" i="10"/>
  <c r="I9774" i="10"/>
  <c r="G9773" i="10"/>
  <c r="H9773" i="10"/>
  <c r="I9773" i="10"/>
  <c r="G9772" i="10"/>
  <c r="H9772" i="10"/>
  <c r="I9772" i="10"/>
  <c r="G9771" i="10"/>
  <c r="H9771" i="10"/>
  <c r="I9771" i="10"/>
  <c r="G9770" i="10"/>
  <c r="H9770" i="10"/>
  <c r="I9770" i="10"/>
  <c r="G9769" i="10"/>
  <c r="H9769" i="10"/>
  <c r="I9769" i="10"/>
  <c r="G9768" i="10"/>
  <c r="H9768" i="10"/>
  <c r="I9768" i="10"/>
  <c r="G9767" i="10"/>
  <c r="H9767" i="10"/>
  <c r="I9767" i="10"/>
  <c r="G9766" i="10"/>
  <c r="H9766" i="10"/>
  <c r="I9766" i="10"/>
  <c r="G9765" i="10"/>
  <c r="H9765" i="10"/>
  <c r="I9765" i="10"/>
  <c r="G9764" i="10"/>
  <c r="H9764" i="10"/>
  <c r="I9764" i="10"/>
  <c r="G9763" i="10"/>
  <c r="H9763" i="10"/>
  <c r="I9763" i="10"/>
  <c r="G9762" i="10"/>
  <c r="H9762" i="10"/>
  <c r="I9762" i="10"/>
  <c r="G9761" i="10"/>
  <c r="H9761" i="10"/>
  <c r="I9761" i="10"/>
  <c r="G9760" i="10"/>
  <c r="H9760" i="10"/>
  <c r="I9760" i="10"/>
  <c r="G9759" i="10"/>
  <c r="H9759" i="10"/>
  <c r="I9759" i="10"/>
  <c r="G9758" i="10"/>
  <c r="H9758" i="10"/>
  <c r="I9758" i="10"/>
  <c r="G9757" i="10"/>
  <c r="H9757" i="10"/>
  <c r="I9757" i="10"/>
  <c r="G9756" i="10"/>
  <c r="H9756" i="10"/>
  <c r="I9756" i="10"/>
  <c r="G9755" i="10"/>
  <c r="H9755" i="10"/>
  <c r="I9755" i="10"/>
  <c r="G9754" i="10"/>
  <c r="H9754" i="10"/>
  <c r="I9754" i="10"/>
  <c r="G9753" i="10"/>
  <c r="H9753" i="10"/>
  <c r="I9753" i="10"/>
  <c r="G9752" i="10"/>
  <c r="H9752" i="10"/>
  <c r="I9752" i="10"/>
  <c r="G9751" i="10"/>
  <c r="H9751" i="10"/>
  <c r="I9751" i="10"/>
  <c r="G9750" i="10"/>
  <c r="H9750" i="10"/>
  <c r="I9750" i="10"/>
  <c r="G9749" i="10"/>
  <c r="H9749" i="10"/>
  <c r="I9749" i="10"/>
  <c r="G9748" i="10"/>
  <c r="H9748" i="10"/>
  <c r="I9748" i="10"/>
  <c r="G9747" i="10"/>
  <c r="H9747" i="10"/>
  <c r="I9747" i="10"/>
  <c r="G9746" i="10"/>
  <c r="H9746" i="10"/>
  <c r="I9746" i="10"/>
  <c r="G9745" i="10"/>
  <c r="H9745" i="10"/>
  <c r="I9745" i="10"/>
  <c r="G9744" i="10"/>
  <c r="H9744" i="10"/>
  <c r="I9744" i="10"/>
  <c r="G9743" i="10"/>
  <c r="H9743" i="10"/>
  <c r="I9743" i="10"/>
  <c r="G9742" i="10"/>
  <c r="H9742" i="10"/>
  <c r="I9742" i="10"/>
  <c r="G9741" i="10"/>
  <c r="H9741" i="10"/>
  <c r="I9741" i="10"/>
  <c r="G9740" i="10"/>
  <c r="H9740" i="10"/>
  <c r="I9740" i="10"/>
  <c r="G9739" i="10"/>
  <c r="H9739" i="10"/>
  <c r="I9739" i="10"/>
  <c r="G9738" i="10"/>
  <c r="H9738" i="10"/>
  <c r="I9738" i="10"/>
  <c r="G9737" i="10"/>
  <c r="H9737" i="10"/>
  <c r="I9737" i="10"/>
  <c r="G9736" i="10"/>
  <c r="H9736" i="10"/>
  <c r="I9736" i="10"/>
  <c r="G9735" i="10"/>
  <c r="H9735" i="10"/>
  <c r="I9735" i="10"/>
  <c r="G9734" i="10"/>
  <c r="H9734" i="10"/>
  <c r="I9734" i="10"/>
  <c r="G9733" i="10"/>
  <c r="H9733" i="10"/>
  <c r="I9733" i="10"/>
  <c r="G9732" i="10"/>
  <c r="H9732" i="10"/>
  <c r="I9732" i="10"/>
  <c r="G9731" i="10"/>
  <c r="H9731" i="10"/>
  <c r="I9731" i="10"/>
  <c r="G9730" i="10"/>
  <c r="H9730" i="10"/>
  <c r="I9730" i="10"/>
  <c r="G9729" i="10"/>
  <c r="H9729" i="10"/>
  <c r="I9729" i="10"/>
  <c r="G9728" i="10"/>
  <c r="H9728" i="10"/>
  <c r="I9728" i="10"/>
  <c r="G9727" i="10"/>
  <c r="H9727" i="10"/>
  <c r="I9727" i="10"/>
  <c r="G9726" i="10"/>
  <c r="H9726" i="10"/>
  <c r="I9726" i="10"/>
  <c r="G9725" i="10"/>
  <c r="H9725" i="10"/>
  <c r="I9725" i="10"/>
  <c r="G9724" i="10"/>
  <c r="H9724" i="10"/>
  <c r="I9724" i="10"/>
  <c r="G9723" i="10"/>
  <c r="H9723" i="10"/>
  <c r="I9723" i="10"/>
  <c r="G9722" i="10"/>
  <c r="H9722" i="10"/>
  <c r="I9722" i="10"/>
  <c r="G9721" i="10"/>
  <c r="H9721" i="10"/>
  <c r="I9721" i="10"/>
  <c r="G9720" i="10"/>
  <c r="H9720" i="10"/>
  <c r="I9720" i="10"/>
  <c r="G9719" i="10"/>
  <c r="H9719" i="10"/>
  <c r="I9719" i="10"/>
  <c r="G9718" i="10"/>
  <c r="H9718" i="10"/>
  <c r="I9718" i="10"/>
  <c r="G9717" i="10"/>
  <c r="H9717" i="10"/>
  <c r="I9717" i="10"/>
  <c r="G9716" i="10"/>
  <c r="H9716" i="10"/>
  <c r="I9716" i="10"/>
  <c r="G9715" i="10"/>
  <c r="H9715" i="10"/>
  <c r="I9715" i="10"/>
  <c r="G9714" i="10"/>
  <c r="H9714" i="10"/>
  <c r="I9714" i="10"/>
  <c r="G9713" i="10"/>
  <c r="H9713" i="10"/>
  <c r="I9713" i="10"/>
  <c r="G9712" i="10"/>
  <c r="H9712" i="10"/>
  <c r="I9712" i="10"/>
  <c r="G9711" i="10"/>
  <c r="H9711" i="10"/>
  <c r="I9711" i="10"/>
  <c r="G9710" i="10"/>
  <c r="H9710" i="10"/>
  <c r="I9710" i="10"/>
  <c r="G9709" i="10"/>
  <c r="H9709" i="10"/>
  <c r="I9709" i="10"/>
  <c r="G9708" i="10"/>
  <c r="H9708" i="10"/>
  <c r="I9708" i="10"/>
  <c r="G9707" i="10"/>
  <c r="H9707" i="10"/>
  <c r="I9707" i="10"/>
  <c r="G9706" i="10"/>
  <c r="H9706" i="10"/>
  <c r="I9706" i="10"/>
  <c r="G9705" i="10"/>
  <c r="H9705" i="10"/>
  <c r="I9705" i="10"/>
  <c r="G9704" i="10"/>
  <c r="H9704" i="10"/>
  <c r="I9704" i="10"/>
  <c r="G9703" i="10"/>
  <c r="H9703" i="10"/>
  <c r="I9703" i="10"/>
  <c r="G9702" i="10"/>
  <c r="H9702" i="10"/>
  <c r="I9702" i="10"/>
  <c r="G9701" i="10"/>
  <c r="H9701" i="10"/>
  <c r="I9701" i="10"/>
  <c r="G9700" i="10"/>
  <c r="H9700" i="10"/>
  <c r="I9700" i="10"/>
  <c r="G9699" i="10"/>
  <c r="H9699" i="10"/>
  <c r="I9699" i="10"/>
  <c r="G9698" i="10"/>
  <c r="H9698" i="10"/>
  <c r="I9698" i="10"/>
  <c r="G9697" i="10"/>
  <c r="H9697" i="10"/>
  <c r="I9697" i="10"/>
  <c r="G9696" i="10"/>
  <c r="H9696" i="10"/>
  <c r="I9696" i="10"/>
  <c r="G9695" i="10"/>
  <c r="H9695" i="10"/>
  <c r="I9695" i="10"/>
  <c r="G9694" i="10"/>
  <c r="H9694" i="10"/>
  <c r="I9694" i="10"/>
  <c r="G9693" i="10"/>
  <c r="H9693" i="10"/>
  <c r="I9693" i="10"/>
  <c r="G9692" i="10"/>
  <c r="H9692" i="10"/>
  <c r="I9692" i="10"/>
  <c r="G9691" i="10"/>
  <c r="H9691" i="10"/>
  <c r="I9691" i="10"/>
  <c r="G9690" i="10"/>
  <c r="H9690" i="10"/>
  <c r="I9690" i="10"/>
  <c r="G9689" i="10"/>
  <c r="H9689" i="10"/>
  <c r="I9689" i="10"/>
  <c r="G9688" i="10"/>
  <c r="H9688" i="10"/>
  <c r="I9688" i="10"/>
  <c r="G9687" i="10"/>
  <c r="H9687" i="10"/>
  <c r="I9687" i="10"/>
  <c r="G9686" i="10"/>
  <c r="H9686" i="10"/>
  <c r="I9686" i="10"/>
  <c r="G9685" i="10"/>
  <c r="H9685" i="10"/>
  <c r="I9685" i="10"/>
  <c r="G9684" i="10"/>
  <c r="H9684" i="10"/>
  <c r="I9684" i="10"/>
  <c r="G9683" i="10"/>
  <c r="H9683" i="10"/>
  <c r="I9683" i="10"/>
  <c r="G9682" i="10"/>
  <c r="H9682" i="10"/>
  <c r="I9682" i="10"/>
  <c r="G9681" i="10"/>
  <c r="H9681" i="10"/>
  <c r="I9681" i="10"/>
  <c r="G9680" i="10"/>
  <c r="H9680" i="10"/>
  <c r="I9680" i="10"/>
  <c r="G9679" i="10"/>
  <c r="H9679" i="10"/>
  <c r="I9679" i="10"/>
  <c r="G9678" i="10"/>
  <c r="H9678" i="10"/>
  <c r="I9678" i="10"/>
  <c r="G9677" i="10"/>
  <c r="H9677" i="10"/>
  <c r="I9677" i="10"/>
  <c r="G9676" i="10"/>
  <c r="H9676" i="10"/>
  <c r="I9676" i="10"/>
  <c r="G9675" i="10"/>
  <c r="H9675" i="10"/>
  <c r="I9675" i="10"/>
  <c r="G9674" i="10"/>
  <c r="H9674" i="10"/>
  <c r="I9674" i="10"/>
  <c r="G9673" i="10"/>
  <c r="H9673" i="10"/>
  <c r="I9673" i="10"/>
  <c r="G9672" i="10"/>
  <c r="H9672" i="10"/>
  <c r="I9672" i="10"/>
  <c r="G9671" i="10"/>
  <c r="H9671" i="10"/>
  <c r="I9671" i="10"/>
  <c r="G9670" i="10"/>
  <c r="H9670" i="10"/>
  <c r="I9670" i="10"/>
  <c r="G9669" i="10"/>
  <c r="H9669" i="10"/>
  <c r="I9669" i="10"/>
  <c r="G9668" i="10"/>
  <c r="H9668" i="10"/>
  <c r="I9668" i="10"/>
  <c r="G9667" i="10"/>
  <c r="H9667" i="10"/>
  <c r="I9667" i="10"/>
  <c r="G9666" i="10"/>
  <c r="H9666" i="10"/>
  <c r="I9666" i="10"/>
  <c r="G9665" i="10"/>
  <c r="H9665" i="10"/>
  <c r="I9665" i="10"/>
  <c r="G9664" i="10"/>
  <c r="H9664" i="10"/>
  <c r="I9664" i="10"/>
  <c r="G9663" i="10"/>
  <c r="H9663" i="10"/>
  <c r="I9663" i="10"/>
  <c r="G9662" i="10"/>
  <c r="H9662" i="10"/>
  <c r="I9662" i="10"/>
  <c r="G9661" i="10"/>
  <c r="H9661" i="10"/>
  <c r="I9661" i="10"/>
  <c r="G9660" i="10"/>
  <c r="H9660" i="10"/>
  <c r="I9660" i="10"/>
  <c r="G9659" i="10"/>
  <c r="H9659" i="10"/>
  <c r="I9659" i="10"/>
  <c r="G9658" i="10"/>
  <c r="H9658" i="10"/>
  <c r="I9658" i="10"/>
  <c r="G9657" i="10"/>
  <c r="H9657" i="10"/>
  <c r="I9657" i="10"/>
  <c r="G9656" i="10"/>
  <c r="H9656" i="10"/>
  <c r="I9656" i="10"/>
  <c r="G9655" i="10"/>
  <c r="H9655" i="10"/>
  <c r="I9655" i="10"/>
  <c r="G9654" i="10"/>
  <c r="J9654" i="10" s="1"/>
  <c r="H9654" i="10"/>
  <c r="I9654" i="10"/>
  <c r="G9653" i="10"/>
  <c r="H9653" i="10"/>
  <c r="I9653" i="10"/>
  <c r="G9652" i="10"/>
  <c r="H9652" i="10"/>
  <c r="I9652" i="10"/>
  <c r="G9651" i="10"/>
  <c r="H9651" i="10"/>
  <c r="I9651" i="10"/>
  <c r="G9650" i="10"/>
  <c r="H9650" i="10"/>
  <c r="I9650" i="10"/>
  <c r="G9649" i="10"/>
  <c r="H9649" i="10"/>
  <c r="I9649" i="10"/>
  <c r="G9648" i="10"/>
  <c r="H9648" i="10"/>
  <c r="I9648" i="10"/>
  <c r="G9647" i="10"/>
  <c r="H9647" i="10"/>
  <c r="I9647" i="10"/>
  <c r="G9646" i="10"/>
  <c r="H9646" i="10"/>
  <c r="I9646" i="10"/>
  <c r="G9645" i="10"/>
  <c r="H9645" i="10"/>
  <c r="I9645" i="10"/>
  <c r="G9644" i="10"/>
  <c r="H9644" i="10"/>
  <c r="I9644" i="10"/>
  <c r="G9643" i="10"/>
  <c r="H9643" i="10"/>
  <c r="I9643" i="10"/>
  <c r="G9642" i="10"/>
  <c r="H9642" i="10"/>
  <c r="I9642" i="10"/>
  <c r="G9641" i="10"/>
  <c r="H9641" i="10"/>
  <c r="I9641" i="10"/>
  <c r="G9640" i="10"/>
  <c r="H9640" i="10"/>
  <c r="I9640" i="10"/>
  <c r="G9639" i="10"/>
  <c r="H9639" i="10"/>
  <c r="I9639" i="10"/>
  <c r="G9638" i="10"/>
  <c r="H9638" i="10"/>
  <c r="I9638" i="10"/>
  <c r="G9637" i="10"/>
  <c r="H9637" i="10"/>
  <c r="I9637" i="10"/>
  <c r="G9636" i="10"/>
  <c r="H9636" i="10"/>
  <c r="I9636" i="10"/>
  <c r="G9635" i="10"/>
  <c r="H9635" i="10"/>
  <c r="I9635" i="10"/>
  <c r="G9634" i="10"/>
  <c r="H9634" i="10"/>
  <c r="I9634" i="10"/>
  <c r="G9633" i="10"/>
  <c r="H9633" i="10"/>
  <c r="I9633" i="10"/>
  <c r="G9632" i="10"/>
  <c r="H9632" i="10"/>
  <c r="I9632" i="10"/>
  <c r="G9631" i="10"/>
  <c r="H9631" i="10"/>
  <c r="I9631" i="10"/>
  <c r="G9630" i="10"/>
  <c r="H9630" i="10"/>
  <c r="I9630" i="10"/>
  <c r="G9629" i="10"/>
  <c r="H9629" i="10"/>
  <c r="I9629" i="10"/>
  <c r="G9628" i="10"/>
  <c r="H9628" i="10"/>
  <c r="I9628" i="10"/>
  <c r="G9627" i="10"/>
  <c r="H9627" i="10"/>
  <c r="I9627" i="10"/>
  <c r="G9626" i="10"/>
  <c r="H9626" i="10"/>
  <c r="I9626" i="10"/>
  <c r="G9625" i="10"/>
  <c r="H9625" i="10"/>
  <c r="I9625" i="10"/>
  <c r="G9624" i="10"/>
  <c r="H9624" i="10"/>
  <c r="I9624" i="10"/>
  <c r="G9623" i="10"/>
  <c r="H9623" i="10"/>
  <c r="I9623" i="10"/>
  <c r="G9622" i="10"/>
  <c r="H9622" i="10"/>
  <c r="I9622" i="10"/>
  <c r="G9621" i="10"/>
  <c r="H9621" i="10"/>
  <c r="I9621" i="10"/>
  <c r="G9620" i="10"/>
  <c r="H9620" i="10"/>
  <c r="I9620" i="10"/>
  <c r="G9619" i="10"/>
  <c r="H9619" i="10"/>
  <c r="I9619" i="10"/>
  <c r="G9618" i="10"/>
  <c r="H9618" i="10"/>
  <c r="I9618" i="10"/>
  <c r="G9617" i="10"/>
  <c r="H9617" i="10"/>
  <c r="I9617" i="10"/>
  <c r="G9616" i="10"/>
  <c r="H9616" i="10"/>
  <c r="I9616" i="10"/>
  <c r="G9615" i="10"/>
  <c r="H9615" i="10"/>
  <c r="I9615" i="10"/>
  <c r="G9614" i="10"/>
  <c r="H9614" i="10"/>
  <c r="I9614" i="10"/>
  <c r="G9613" i="10"/>
  <c r="H9613" i="10"/>
  <c r="I9613" i="10"/>
  <c r="G9612" i="10"/>
  <c r="H9612" i="10"/>
  <c r="I9612" i="10"/>
  <c r="G9611" i="10"/>
  <c r="H9611" i="10"/>
  <c r="I9611" i="10"/>
  <c r="G9610" i="10"/>
  <c r="H9610" i="10"/>
  <c r="I9610" i="10"/>
  <c r="G9609" i="10"/>
  <c r="H9609" i="10"/>
  <c r="I9609" i="10"/>
  <c r="G9608" i="10"/>
  <c r="H9608" i="10"/>
  <c r="I9608" i="10"/>
  <c r="G9607" i="10"/>
  <c r="H9607" i="10"/>
  <c r="I9607" i="10"/>
  <c r="G9606" i="10"/>
  <c r="H9606" i="10"/>
  <c r="I9606" i="10"/>
  <c r="G9605" i="10"/>
  <c r="H9605" i="10"/>
  <c r="I9605" i="10"/>
  <c r="G9604" i="10"/>
  <c r="H9604" i="10"/>
  <c r="I9604" i="10"/>
  <c r="G9603" i="10"/>
  <c r="H9603" i="10"/>
  <c r="I9603" i="10"/>
  <c r="G9602" i="10"/>
  <c r="H9602" i="10"/>
  <c r="I9602" i="10"/>
  <c r="G9601" i="10"/>
  <c r="H9601" i="10"/>
  <c r="I9601" i="10"/>
  <c r="G9600" i="10"/>
  <c r="H9600" i="10"/>
  <c r="I9600" i="10"/>
  <c r="G9599" i="10"/>
  <c r="H9599" i="10"/>
  <c r="I9599" i="10"/>
  <c r="G9598" i="10"/>
  <c r="H9598" i="10"/>
  <c r="I9598" i="10"/>
  <c r="G9597" i="10"/>
  <c r="H9597" i="10"/>
  <c r="I9597" i="10"/>
  <c r="G9596" i="10"/>
  <c r="H9596" i="10"/>
  <c r="I9596" i="10"/>
  <c r="G9595" i="10"/>
  <c r="H9595" i="10"/>
  <c r="I9595" i="10"/>
  <c r="G9594" i="10"/>
  <c r="H9594" i="10"/>
  <c r="I9594" i="10"/>
  <c r="G9593" i="10"/>
  <c r="H9593" i="10"/>
  <c r="I9593" i="10"/>
  <c r="G9592" i="10"/>
  <c r="H9592" i="10"/>
  <c r="I9592" i="10"/>
  <c r="G9591" i="10"/>
  <c r="H9591" i="10"/>
  <c r="I9591" i="10"/>
  <c r="G9590" i="10"/>
  <c r="H9590" i="10"/>
  <c r="I9590" i="10"/>
  <c r="G9589" i="10"/>
  <c r="H9589" i="10"/>
  <c r="I9589" i="10"/>
  <c r="G9588" i="10"/>
  <c r="H9588" i="10"/>
  <c r="I9588" i="10"/>
  <c r="G9587" i="10"/>
  <c r="H9587" i="10"/>
  <c r="I9587" i="10"/>
  <c r="G9586" i="10"/>
  <c r="H9586" i="10"/>
  <c r="I9586" i="10"/>
  <c r="G9585" i="10"/>
  <c r="H9585" i="10"/>
  <c r="I9585" i="10"/>
  <c r="G9584" i="10"/>
  <c r="H9584" i="10"/>
  <c r="I9584" i="10"/>
  <c r="G9583" i="10"/>
  <c r="H9583" i="10"/>
  <c r="I9583" i="10"/>
  <c r="G9582" i="10"/>
  <c r="H9582" i="10"/>
  <c r="I9582" i="10"/>
  <c r="G9581" i="10"/>
  <c r="H9581" i="10"/>
  <c r="I9581" i="10"/>
  <c r="G9580" i="10"/>
  <c r="H9580" i="10"/>
  <c r="I9580" i="10"/>
  <c r="G9579" i="10"/>
  <c r="H9579" i="10"/>
  <c r="I9579" i="10"/>
  <c r="G9578" i="10"/>
  <c r="H9578" i="10"/>
  <c r="I9578" i="10"/>
  <c r="G9577" i="10"/>
  <c r="H9577" i="10"/>
  <c r="I9577" i="10"/>
  <c r="G9576" i="10"/>
  <c r="H9576" i="10"/>
  <c r="I9576" i="10"/>
  <c r="G9575" i="10"/>
  <c r="H9575" i="10"/>
  <c r="I9575" i="10"/>
  <c r="G9574" i="10"/>
  <c r="H9574" i="10"/>
  <c r="I9574" i="10"/>
  <c r="G9573" i="10"/>
  <c r="H9573" i="10"/>
  <c r="I9573" i="10"/>
  <c r="G9572" i="10"/>
  <c r="H9572" i="10"/>
  <c r="I9572" i="10"/>
  <c r="G9571" i="10"/>
  <c r="H9571" i="10"/>
  <c r="I9571" i="10"/>
  <c r="G9570" i="10"/>
  <c r="H9570" i="10"/>
  <c r="I9570" i="10"/>
  <c r="G9569" i="10"/>
  <c r="H9569" i="10"/>
  <c r="I9569" i="10"/>
  <c r="G9568" i="10"/>
  <c r="H9568" i="10"/>
  <c r="I9568" i="10"/>
  <c r="G9567" i="10"/>
  <c r="H9567" i="10"/>
  <c r="I9567" i="10"/>
  <c r="G9566" i="10"/>
  <c r="H9566" i="10"/>
  <c r="I9566" i="10"/>
  <c r="G9565" i="10"/>
  <c r="H9565" i="10"/>
  <c r="I9565" i="10"/>
  <c r="G9564" i="10"/>
  <c r="H9564" i="10"/>
  <c r="I9564" i="10"/>
  <c r="G9563" i="10"/>
  <c r="H9563" i="10"/>
  <c r="I9563" i="10"/>
  <c r="G9562" i="10"/>
  <c r="H9562" i="10"/>
  <c r="I9562" i="10"/>
  <c r="G9561" i="10"/>
  <c r="H9561" i="10"/>
  <c r="I9561" i="10"/>
  <c r="G9560" i="10"/>
  <c r="H9560" i="10"/>
  <c r="I9560" i="10"/>
  <c r="G9559" i="10"/>
  <c r="H9559" i="10"/>
  <c r="I9559" i="10"/>
  <c r="G9558" i="10"/>
  <c r="H9558" i="10"/>
  <c r="I9558" i="10"/>
  <c r="G9557" i="10"/>
  <c r="H9557" i="10"/>
  <c r="I9557" i="10"/>
  <c r="G9556" i="10"/>
  <c r="H9556" i="10"/>
  <c r="I9556" i="10"/>
  <c r="G9555" i="10"/>
  <c r="H9555" i="10"/>
  <c r="I9555" i="10"/>
  <c r="G9554" i="10"/>
  <c r="H9554" i="10"/>
  <c r="I9554" i="10"/>
  <c r="G9553" i="10"/>
  <c r="H9553" i="10"/>
  <c r="I9553" i="10"/>
  <c r="G9552" i="10"/>
  <c r="H9552" i="10"/>
  <c r="I9552" i="10"/>
  <c r="G9551" i="10"/>
  <c r="H9551" i="10"/>
  <c r="I9551" i="10"/>
  <c r="G9550" i="10"/>
  <c r="H9550" i="10"/>
  <c r="I9550" i="10"/>
  <c r="G9549" i="10"/>
  <c r="H9549" i="10"/>
  <c r="I9549" i="10"/>
  <c r="G9548" i="10"/>
  <c r="H9548" i="10"/>
  <c r="I9548" i="10"/>
  <c r="G9547" i="10"/>
  <c r="H9547" i="10"/>
  <c r="I9547" i="10"/>
  <c r="G9546" i="10"/>
  <c r="H9546" i="10"/>
  <c r="I9546" i="10"/>
  <c r="G9545" i="10"/>
  <c r="H9545" i="10"/>
  <c r="I9545" i="10"/>
  <c r="G9544" i="10"/>
  <c r="H9544" i="10"/>
  <c r="I9544" i="10"/>
  <c r="G9543" i="10"/>
  <c r="H9543" i="10"/>
  <c r="I9543" i="10"/>
  <c r="G9542" i="10"/>
  <c r="H9542" i="10"/>
  <c r="I9542" i="10"/>
  <c r="G9541" i="10"/>
  <c r="H9541" i="10"/>
  <c r="I9541" i="10"/>
  <c r="G9540" i="10"/>
  <c r="H9540" i="10"/>
  <c r="I9540" i="10"/>
  <c r="G9539" i="10"/>
  <c r="H9539" i="10"/>
  <c r="I9539" i="10"/>
  <c r="G9538" i="10"/>
  <c r="H9538" i="10"/>
  <c r="I9538" i="10"/>
  <c r="G9537" i="10"/>
  <c r="H9537" i="10"/>
  <c r="I9537" i="10"/>
  <c r="G9536" i="10"/>
  <c r="H9536" i="10"/>
  <c r="I9536" i="10"/>
  <c r="G9535" i="10"/>
  <c r="H9535" i="10"/>
  <c r="I9535" i="10"/>
  <c r="G9534" i="10"/>
  <c r="H9534" i="10"/>
  <c r="I9534" i="10"/>
  <c r="G9533" i="10"/>
  <c r="H9533" i="10"/>
  <c r="I9533" i="10"/>
  <c r="G9532" i="10"/>
  <c r="H9532" i="10"/>
  <c r="I9532" i="10"/>
  <c r="G9531" i="10"/>
  <c r="H9531" i="10"/>
  <c r="I9531" i="10"/>
  <c r="G9530" i="10"/>
  <c r="H9530" i="10"/>
  <c r="I9530" i="10"/>
  <c r="G9529" i="10"/>
  <c r="H9529" i="10"/>
  <c r="I9529" i="10"/>
  <c r="G9528" i="10"/>
  <c r="H9528" i="10"/>
  <c r="I9528" i="10"/>
  <c r="G9527" i="10"/>
  <c r="H9527" i="10"/>
  <c r="I9527" i="10"/>
  <c r="G9526" i="10"/>
  <c r="H9526" i="10"/>
  <c r="I9526" i="10"/>
  <c r="G9525" i="10"/>
  <c r="H9525" i="10"/>
  <c r="I9525" i="10"/>
  <c r="G9524" i="10"/>
  <c r="H9524" i="10"/>
  <c r="I9524" i="10"/>
  <c r="G9523" i="10"/>
  <c r="H9523" i="10"/>
  <c r="I9523" i="10"/>
  <c r="G9522" i="10"/>
  <c r="H9522" i="10"/>
  <c r="I9522" i="10"/>
  <c r="G9521" i="10"/>
  <c r="H9521" i="10"/>
  <c r="I9521" i="10"/>
  <c r="G9520" i="10"/>
  <c r="H9520" i="10"/>
  <c r="I9520" i="10"/>
  <c r="G9519" i="10"/>
  <c r="H9519" i="10"/>
  <c r="I9519" i="10"/>
  <c r="G9518" i="10"/>
  <c r="H9518" i="10"/>
  <c r="I9518" i="10"/>
  <c r="G9517" i="10"/>
  <c r="H9517" i="10"/>
  <c r="I9517" i="10"/>
  <c r="G9516" i="10"/>
  <c r="H9516" i="10"/>
  <c r="I9516" i="10"/>
  <c r="G9515" i="10"/>
  <c r="H9515" i="10"/>
  <c r="I9515" i="10"/>
  <c r="G9514" i="10"/>
  <c r="H9514" i="10"/>
  <c r="I9514" i="10"/>
  <c r="G9513" i="10"/>
  <c r="H9513" i="10"/>
  <c r="I9513" i="10"/>
  <c r="G9512" i="10"/>
  <c r="H9512" i="10"/>
  <c r="I9512" i="10"/>
  <c r="G9511" i="10"/>
  <c r="H9511" i="10"/>
  <c r="I9511" i="10"/>
  <c r="G9510" i="10"/>
  <c r="H9510" i="10"/>
  <c r="I9510" i="10"/>
  <c r="G9509" i="10"/>
  <c r="H9509" i="10"/>
  <c r="I9509" i="10"/>
  <c r="G9508" i="10"/>
  <c r="H9508" i="10"/>
  <c r="I9508" i="10"/>
  <c r="G9507" i="10"/>
  <c r="H9507" i="10"/>
  <c r="I9507" i="10"/>
  <c r="G9506" i="10"/>
  <c r="H9506" i="10"/>
  <c r="I9506" i="10"/>
  <c r="G9505" i="10"/>
  <c r="H9505" i="10"/>
  <c r="I9505" i="10"/>
  <c r="G9504" i="10"/>
  <c r="H9504" i="10"/>
  <c r="I9504" i="10"/>
  <c r="G9503" i="10"/>
  <c r="H9503" i="10"/>
  <c r="I9503" i="10"/>
  <c r="G9502" i="10"/>
  <c r="H9502" i="10"/>
  <c r="I9502" i="10"/>
  <c r="G9501" i="10"/>
  <c r="H9501" i="10"/>
  <c r="I9501" i="10"/>
  <c r="G9500" i="10"/>
  <c r="H9500" i="10"/>
  <c r="I9500" i="10"/>
  <c r="G9499" i="10"/>
  <c r="H9499" i="10"/>
  <c r="I9499" i="10"/>
  <c r="G9498" i="10"/>
  <c r="H9498" i="10"/>
  <c r="I9498" i="10"/>
  <c r="G9497" i="10"/>
  <c r="H9497" i="10"/>
  <c r="I9497" i="10"/>
  <c r="G9496" i="10"/>
  <c r="H9496" i="10"/>
  <c r="I9496" i="10"/>
  <c r="G9495" i="10"/>
  <c r="H9495" i="10"/>
  <c r="I9495" i="10"/>
  <c r="G9494" i="10"/>
  <c r="K9494" i="10" s="1"/>
  <c r="H9494" i="10"/>
  <c r="I9494" i="10"/>
  <c r="G9493" i="10"/>
  <c r="H9493" i="10"/>
  <c r="I9493" i="10"/>
  <c r="G9492" i="10"/>
  <c r="H9492" i="10"/>
  <c r="I9492" i="10"/>
  <c r="G9491" i="10"/>
  <c r="H9491" i="10"/>
  <c r="I9491" i="10"/>
  <c r="G9490" i="10"/>
  <c r="H9490" i="10"/>
  <c r="I9490" i="10"/>
  <c r="G9489" i="10"/>
  <c r="H9489" i="10"/>
  <c r="I9489" i="10"/>
  <c r="G9488" i="10"/>
  <c r="H9488" i="10"/>
  <c r="I9488" i="10"/>
  <c r="G9487" i="10"/>
  <c r="H9487" i="10"/>
  <c r="I9487" i="10"/>
  <c r="G9486" i="10"/>
  <c r="H9486" i="10"/>
  <c r="I9486" i="10"/>
  <c r="G9485" i="10"/>
  <c r="H9485" i="10"/>
  <c r="I9485" i="10"/>
  <c r="G9484" i="10"/>
  <c r="H9484" i="10"/>
  <c r="I9484" i="10"/>
  <c r="G9483" i="10"/>
  <c r="H9483" i="10"/>
  <c r="I9483" i="10"/>
  <c r="G9482" i="10"/>
  <c r="H9482" i="10"/>
  <c r="I9482" i="10"/>
  <c r="G9481" i="10"/>
  <c r="H9481" i="10"/>
  <c r="I9481" i="10"/>
  <c r="G9480" i="10"/>
  <c r="H9480" i="10"/>
  <c r="I9480" i="10"/>
  <c r="G9479" i="10"/>
  <c r="H9479" i="10"/>
  <c r="I9479" i="10"/>
  <c r="G9478" i="10"/>
  <c r="H9478" i="10"/>
  <c r="I9478" i="10"/>
  <c r="G9477" i="10"/>
  <c r="H9477" i="10"/>
  <c r="I9477" i="10"/>
  <c r="G9476" i="10"/>
  <c r="H9476" i="10"/>
  <c r="I9476" i="10"/>
  <c r="G9475" i="10"/>
  <c r="H9475" i="10"/>
  <c r="I9475" i="10"/>
  <c r="G9474" i="10"/>
  <c r="H9474" i="10"/>
  <c r="I9474" i="10"/>
  <c r="G9473" i="10"/>
  <c r="H9473" i="10"/>
  <c r="I9473" i="10"/>
  <c r="G9472" i="10"/>
  <c r="H9472" i="10"/>
  <c r="I9472" i="10"/>
  <c r="G9471" i="10"/>
  <c r="H9471" i="10"/>
  <c r="I9471" i="10"/>
  <c r="G9470" i="10"/>
  <c r="H9470" i="10"/>
  <c r="I9470" i="10"/>
  <c r="G9469" i="10"/>
  <c r="H9469" i="10"/>
  <c r="I9469" i="10"/>
  <c r="G9468" i="10"/>
  <c r="H9468" i="10"/>
  <c r="I9468" i="10"/>
  <c r="G9467" i="10"/>
  <c r="H9467" i="10"/>
  <c r="I9467" i="10"/>
  <c r="G9466" i="10"/>
  <c r="H9466" i="10"/>
  <c r="I9466" i="10"/>
  <c r="G9465" i="10"/>
  <c r="H9465" i="10"/>
  <c r="I9465" i="10"/>
  <c r="G9464" i="10"/>
  <c r="H9464" i="10"/>
  <c r="I9464" i="10"/>
  <c r="G9463" i="10"/>
  <c r="H9463" i="10"/>
  <c r="I9463" i="10"/>
  <c r="G9462" i="10"/>
  <c r="H9462" i="10"/>
  <c r="I9462" i="10"/>
  <c r="G9461" i="10"/>
  <c r="H9461" i="10"/>
  <c r="I9461" i="10"/>
  <c r="G9460" i="10"/>
  <c r="H9460" i="10"/>
  <c r="I9460" i="10"/>
  <c r="G9459" i="10"/>
  <c r="H9459" i="10"/>
  <c r="I9459" i="10"/>
  <c r="G9458" i="10"/>
  <c r="H9458" i="10"/>
  <c r="I9458" i="10"/>
  <c r="G9457" i="10"/>
  <c r="H9457" i="10"/>
  <c r="I9457" i="10"/>
  <c r="G9456" i="10"/>
  <c r="H9456" i="10"/>
  <c r="I9456" i="10"/>
  <c r="G9455" i="10"/>
  <c r="H9455" i="10"/>
  <c r="I9455" i="10"/>
  <c r="G9454" i="10"/>
  <c r="H9454" i="10"/>
  <c r="I9454" i="10"/>
  <c r="G9453" i="10"/>
  <c r="H9453" i="10"/>
  <c r="I9453" i="10"/>
  <c r="G9452" i="10"/>
  <c r="H9452" i="10"/>
  <c r="I9452" i="10"/>
  <c r="G9451" i="10"/>
  <c r="H9451" i="10"/>
  <c r="I9451" i="10"/>
  <c r="G9450" i="10"/>
  <c r="H9450" i="10"/>
  <c r="I9450" i="10"/>
  <c r="G9449" i="10"/>
  <c r="H9449" i="10"/>
  <c r="I9449" i="10"/>
  <c r="G9448" i="10"/>
  <c r="H9448" i="10"/>
  <c r="I9448" i="10"/>
  <c r="G9447" i="10"/>
  <c r="H9447" i="10"/>
  <c r="I9447" i="10"/>
  <c r="G9446" i="10"/>
  <c r="H9446" i="10"/>
  <c r="I9446" i="10"/>
  <c r="G9445" i="10"/>
  <c r="H9445" i="10"/>
  <c r="I9445" i="10"/>
  <c r="G9444" i="10"/>
  <c r="H9444" i="10"/>
  <c r="I9444" i="10"/>
  <c r="G9443" i="10"/>
  <c r="H9443" i="10"/>
  <c r="I9443" i="10"/>
  <c r="G9442" i="10"/>
  <c r="H9442" i="10"/>
  <c r="I9442" i="10"/>
  <c r="G9441" i="10"/>
  <c r="H9441" i="10"/>
  <c r="I9441" i="10"/>
  <c r="G9440" i="10"/>
  <c r="H9440" i="10"/>
  <c r="I9440" i="10"/>
  <c r="G9439" i="10"/>
  <c r="H9439" i="10"/>
  <c r="I9439" i="10"/>
  <c r="G9438" i="10"/>
  <c r="H9438" i="10"/>
  <c r="I9438" i="10"/>
  <c r="G9437" i="10"/>
  <c r="H9437" i="10"/>
  <c r="I9437" i="10"/>
  <c r="G9436" i="10"/>
  <c r="H9436" i="10"/>
  <c r="I9436" i="10"/>
  <c r="G9435" i="10"/>
  <c r="H9435" i="10"/>
  <c r="I9435" i="10"/>
  <c r="G9434" i="10"/>
  <c r="H9434" i="10"/>
  <c r="I9434" i="10"/>
  <c r="G9433" i="10"/>
  <c r="H9433" i="10"/>
  <c r="I9433" i="10"/>
  <c r="G9432" i="10"/>
  <c r="H9432" i="10"/>
  <c r="I9432" i="10"/>
  <c r="G9431" i="10"/>
  <c r="H9431" i="10"/>
  <c r="I9431" i="10"/>
  <c r="G9430" i="10"/>
  <c r="H9430" i="10"/>
  <c r="I9430" i="10"/>
  <c r="G9429" i="10"/>
  <c r="H9429" i="10"/>
  <c r="I9429" i="10"/>
  <c r="G9428" i="10"/>
  <c r="H9428" i="10"/>
  <c r="I9428" i="10"/>
  <c r="G9427" i="10"/>
  <c r="H9427" i="10"/>
  <c r="I9427" i="10"/>
  <c r="G9426" i="10"/>
  <c r="H9426" i="10"/>
  <c r="I9426" i="10"/>
  <c r="G9425" i="10"/>
  <c r="H9425" i="10"/>
  <c r="I9425" i="10"/>
  <c r="G9424" i="10"/>
  <c r="H9424" i="10"/>
  <c r="I9424" i="10"/>
  <c r="G9423" i="10"/>
  <c r="H9423" i="10"/>
  <c r="I9423" i="10"/>
  <c r="G9422" i="10"/>
  <c r="H9422" i="10"/>
  <c r="I9422" i="10"/>
  <c r="G9421" i="10"/>
  <c r="H9421" i="10"/>
  <c r="I9421" i="10"/>
  <c r="G9420" i="10"/>
  <c r="H9420" i="10"/>
  <c r="I9420" i="10"/>
  <c r="G9419" i="10"/>
  <c r="H9419" i="10"/>
  <c r="I9419" i="10"/>
  <c r="G9418" i="10"/>
  <c r="H9418" i="10"/>
  <c r="I9418" i="10"/>
  <c r="G9417" i="10"/>
  <c r="H9417" i="10"/>
  <c r="I9417" i="10"/>
  <c r="G9416" i="10"/>
  <c r="H9416" i="10"/>
  <c r="I9416" i="10"/>
  <c r="G9415" i="10"/>
  <c r="H9415" i="10"/>
  <c r="I9415" i="10"/>
  <c r="G9414" i="10"/>
  <c r="H9414" i="10"/>
  <c r="I9414" i="10"/>
  <c r="G9413" i="10"/>
  <c r="H9413" i="10"/>
  <c r="I9413" i="10"/>
  <c r="G9412" i="10"/>
  <c r="H9412" i="10"/>
  <c r="I9412" i="10"/>
  <c r="G9411" i="10"/>
  <c r="H9411" i="10"/>
  <c r="I9411" i="10"/>
  <c r="G9410" i="10"/>
  <c r="H9410" i="10"/>
  <c r="I9410" i="10"/>
  <c r="G9409" i="10"/>
  <c r="H9409" i="10"/>
  <c r="I9409" i="10"/>
  <c r="G9408" i="10"/>
  <c r="H9408" i="10"/>
  <c r="I9408" i="10"/>
  <c r="G9407" i="10"/>
  <c r="H9407" i="10"/>
  <c r="I9407" i="10"/>
  <c r="G9406" i="10"/>
  <c r="H9406" i="10"/>
  <c r="I9406" i="10"/>
  <c r="G9405" i="10"/>
  <c r="H9405" i="10"/>
  <c r="I9405" i="10"/>
  <c r="G9404" i="10"/>
  <c r="H9404" i="10"/>
  <c r="I9404" i="10"/>
  <c r="G9403" i="10"/>
  <c r="H9403" i="10"/>
  <c r="I9403" i="10"/>
  <c r="G9402" i="10"/>
  <c r="H9402" i="10"/>
  <c r="I9402" i="10"/>
  <c r="G9401" i="10"/>
  <c r="H9401" i="10"/>
  <c r="I9401" i="10"/>
  <c r="G9400" i="10"/>
  <c r="H9400" i="10"/>
  <c r="I9400" i="10"/>
  <c r="G9399" i="10"/>
  <c r="H9399" i="10"/>
  <c r="I9399" i="10"/>
  <c r="G9398" i="10"/>
  <c r="H9398" i="10"/>
  <c r="I9398" i="10"/>
  <c r="G9397" i="10"/>
  <c r="H9397" i="10"/>
  <c r="I9397" i="10"/>
  <c r="G9396" i="10"/>
  <c r="H9396" i="10"/>
  <c r="I9396" i="10"/>
  <c r="G9395" i="10"/>
  <c r="H9395" i="10"/>
  <c r="I9395" i="10"/>
  <c r="G9394" i="10"/>
  <c r="H9394" i="10"/>
  <c r="I9394" i="10"/>
  <c r="G9393" i="10"/>
  <c r="H9393" i="10"/>
  <c r="I9393" i="10"/>
  <c r="G9392" i="10"/>
  <c r="H9392" i="10"/>
  <c r="I9392" i="10"/>
  <c r="G9391" i="10"/>
  <c r="H9391" i="10"/>
  <c r="I9391" i="10"/>
  <c r="G9390" i="10"/>
  <c r="H9390" i="10"/>
  <c r="I9390" i="10"/>
  <c r="G9389" i="10"/>
  <c r="H9389" i="10"/>
  <c r="I9389" i="10"/>
  <c r="G9388" i="10"/>
  <c r="H9388" i="10"/>
  <c r="I9388" i="10"/>
  <c r="G9387" i="10"/>
  <c r="H9387" i="10"/>
  <c r="I9387" i="10"/>
  <c r="G9386" i="10"/>
  <c r="H9386" i="10"/>
  <c r="I9386" i="10"/>
  <c r="G9385" i="10"/>
  <c r="H9385" i="10"/>
  <c r="I9385" i="10"/>
  <c r="G9384" i="10"/>
  <c r="H9384" i="10"/>
  <c r="I9384" i="10"/>
  <c r="G9383" i="10"/>
  <c r="H9383" i="10"/>
  <c r="I9383" i="10"/>
  <c r="G9382" i="10"/>
  <c r="H9382" i="10"/>
  <c r="I9382" i="10"/>
  <c r="G9381" i="10"/>
  <c r="H9381" i="10"/>
  <c r="I9381" i="10"/>
  <c r="G9380" i="10"/>
  <c r="H9380" i="10"/>
  <c r="I9380" i="10"/>
  <c r="G9379" i="10"/>
  <c r="H9379" i="10"/>
  <c r="I9379" i="10"/>
  <c r="G9378" i="10"/>
  <c r="H9378" i="10"/>
  <c r="I9378" i="10"/>
  <c r="G9377" i="10"/>
  <c r="H9377" i="10"/>
  <c r="I9377" i="10"/>
  <c r="G9376" i="10"/>
  <c r="H9376" i="10"/>
  <c r="I9376" i="10"/>
  <c r="G9375" i="10"/>
  <c r="H9375" i="10"/>
  <c r="I9375" i="10"/>
  <c r="G9374" i="10"/>
  <c r="H9374" i="10"/>
  <c r="I9374" i="10"/>
  <c r="G9373" i="10"/>
  <c r="H9373" i="10"/>
  <c r="I9373" i="10"/>
  <c r="G9372" i="10"/>
  <c r="H9372" i="10"/>
  <c r="I9372" i="10"/>
  <c r="G9371" i="10"/>
  <c r="H9371" i="10"/>
  <c r="I9371" i="10"/>
  <c r="G9370" i="10"/>
  <c r="H9370" i="10"/>
  <c r="I9370" i="10"/>
  <c r="G9369" i="10"/>
  <c r="H9369" i="10"/>
  <c r="I9369" i="10"/>
  <c r="G9368" i="10"/>
  <c r="H9368" i="10"/>
  <c r="I9368" i="10"/>
  <c r="G9367" i="10"/>
  <c r="H9367" i="10"/>
  <c r="I9367" i="10"/>
  <c r="G9366" i="10"/>
  <c r="H9366" i="10"/>
  <c r="I9366" i="10"/>
  <c r="G9365" i="10"/>
  <c r="H9365" i="10"/>
  <c r="I9365" i="10"/>
  <c r="G9364" i="10"/>
  <c r="H9364" i="10"/>
  <c r="I9364" i="10"/>
  <c r="G9363" i="10"/>
  <c r="H9363" i="10"/>
  <c r="I9363" i="10"/>
  <c r="G9362" i="10"/>
  <c r="H9362" i="10"/>
  <c r="I9362" i="10"/>
  <c r="G9361" i="10"/>
  <c r="H9361" i="10"/>
  <c r="I9361" i="10"/>
  <c r="G9360" i="10"/>
  <c r="H9360" i="10"/>
  <c r="I9360" i="10"/>
  <c r="G9359" i="10"/>
  <c r="H9359" i="10"/>
  <c r="I9359" i="10"/>
  <c r="G9358" i="10"/>
  <c r="H9358" i="10"/>
  <c r="I9358" i="10"/>
  <c r="G9357" i="10"/>
  <c r="H9357" i="10"/>
  <c r="I9357" i="10"/>
  <c r="G9356" i="10"/>
  <c r="H9356" i="10"/>
  <c r="I9356" i="10"/>
  <c r="G9355" i="10"/>
  <c r="H9355" i="10"/>
  <c r="I9355" i="10"/>
  <c r="G9354" i="10"/>
  <c r="H9354" i="10"/>
  <c r="I9354" i="10"/>
  <c r="G9353" i="10"/>
  <c r="H9353" i="10"/>
  <c r="I9353" i="10"/>
  <c r="G9352" i="10"/>
  <c r="H9352" i="10"/>
  <c r="I9352" i="10"/>
  <c r="G9351" i="10"/>
  <c r="H9351" i="10"/>
  <c r="I9351" i="10"/>
  <c r="G9350" i="10"/>
  <c r="H9350" i="10"/>
  <c r="I9350" i="10"/>
  <c r="G9349" i="10"/>
  <c r="H9349" i="10"/>
  <c r="I9349" i="10"/>
  <c r="G9348" i="10"/>
  <c r="H9348" i="10"/>
  <c r="I9348" i="10"/>
  <c r="G9347" i="10"/>
  <c r="H9347" i="10"/>
  <c r="I9347" i="10"/>
  <c r="G9346" i="10"/>
  <c r="H9346" i="10"/>
  <c r="I9346" i="10"/>
  <c r="G9345" i="10"/>
  <c r="H9345" i="10"/>
  <c r="I9345" i="10"/>
  <c r="G9344" i="10"/>
  <c r="H9344" i="10"/>
  <c r="I9344" i="10"/>
  <c r="G9343" i="10"/>
  <c r="H9343" i="10"/>
  <c r="I9343" i="10"/>
  <c r="G9342" i="10"/>
  <c r="H9342" i="10"/>
  <c r="I9342" i="10"/>
  <c r="G9341" i="10"/>
  <c r="H9341" i="10"/>
  <c r="I9341" i="10"/>
  <c r="G9340" i="10"/>
  <c r="H9340" i="10"/>
  <c r="I9340" i="10"/>
  <c r="G9339" i="10"/>
  <c r="H9339" i="10"/>
  <c r="I9339" i="10"/>
  <c r="G9338" i="10"/>
  <c r="H9338" i="10"/>
  <c r="I9338" i="10"/>
  <c r="G9337" i="10"/>
  <c r="H9337" i="10"/>
  <c r="I9337" i="10"/>
  <c r="G9336" i="10"/>
  <c r="H9336" i="10"/>
  <c r="I9336" i="10"/>
  <c r="G9335" i="10"/>
  <c r="H9335" i="10"/>
  <c r="I9335" i="10"/>
  <c r="G9334" i="10"/>
  <c r="H9334" i="10"/>
  <c r="I9334" i="10"/>
  <c r="G9333" i="10"/>
  <c r="H9333" i="10"/>
  <c r="I9333" i="10"/>
  <c r="G9332" i="10"/>
  <c r="H9332" i="10"/>
  <c r="I9332" i="10"/>
  <c r="G9331" i="10"/>
  <c r="H9331" i="10"/>
  <c r="I9331" i="10"/>
  <c r="G9330" i="10"/>
  <c r="H9330" i="10"/>
  <c r="I9330" i="10"/>
  <c r="G9329" i="10"/>
  <c r="H9329" i="10"/>
  <c r="I9329" i="10"/>
  <c r="G9328" i="10"/>
  <c r="H9328" i="10"/>
  <c r="I9328" i="10"/>
  <c r="G9327" i="10"/>
  <c r="H9327" i="10"/>
  <c r="I9327" i="10"/>
  <c r="G9326" i="10"/>
  <c r="H9326" i="10"/>
  <c r="I9326" i="10"/>
  <c r="G9325" i="10"/>
  <c r="H9325" i="10"/>
  <c r="I9325" i="10"/>
  <c r="G9324" i="10"/>
  <c r="H9324" i="10"/>
  <c r="I9324" i="10"/>
  <c r="G9323" i="10"/>
  <c r="H9323" i="10"/>
  <c r="I9323" i="10"/>
  <c r="G9322" i="10"/>
  <c r="H9322" i="10"/>
  <c r="I9322" i="10"/>
  <c r="G9321" i="10"/>
  <c r="H9321" i="10"/>
  <c r="I9321" i="10"/>
  <c r="G9320" i="10"/>
  <c r="H9320" i="10"/>
  <c r="I9320" i="10"/>
  <c r="G9319" i="10"/>
  <c r="H9319" i="10"/>
  <c r="I9319" i="10"/>
  <c r="G9318" i="10"/>
  <c r="H9318" i="10"/>
  <c r="I9318" i="10"/>
  <c r="G9317" i="10"/>
  <c r="H9317" i="10"/>
  <c r="I9317" i="10"/>
  <c r="G9316" i="10"/>
  <c r="H9316" i="10"/>
  <c r="I9316" i="10"/>
  <c r="G9315" i="10"/>
  <c r="H9315" i="10"/>
  <c r="I9315" i="10"/>
  <c r="G9314" i="10"/>
  <c r="H9314" i="10"/>
  <c r="I9314" i="10"/>
  <c r="G9313" i="10"/>
  <c r="H9313" i="10"/>
  <c r="I9313" i="10"/>
  <c r="G9312" i="10"/>
  <c r="H9312" i="10"/>
  <c r="I9312" i="10"/>
  <c r="G9311" i="10"/>
  <c r="H9311" i="10"/>
  <c r="I9311" i="10"/>
  <c r="G9310" i="10"/>
  <c r="H9310" i="10"/>
  <c r="I9310" i="10"/>
  <c r="G9309" i="10"/>
  <c r="H9309" i="10"/>
  <c r="I9309" i="10"/>
  <c r="G9308" i="10"/>
  <c r="H9308" i="10"/>
  <c r="I9308" i="10"/>
  <c r="G9307" i="10"/>
  <c r="H9307" i="10"/>
  <c r="I9307" i="10"/>
  <c r="G9306" i="10"/>
  <c r="H9306" i="10"/>
  <c r="I9306" i="10"/>
  <c r="G9305" i="10"/>
  <c r="H9305" i="10"/>
  <c r="I9305" i="10"/>
  <c r="G9304" i="10"/>
  <c r="H9304" i="10"/>
  <c r="I9304" i="10"/>
  <c r="G9303" i="10"/>
  <c r="H9303" i="10"/>
  <c r="I9303" i="10"/>
  <c r="G9302" i="10"/>
  <c r="H9302" i="10"/>
  <c r="I9302" i="10"/>
  <c r="G9301" i="10"/>
  <c r="H9301" i="10"/>
  <c r="I9301" i="10"/>
  <c r="G9300" i="10"/>
  <c r="H9300" i="10"/>
  <c r="I9300" i="10"/>
  <c r="G9299" i="10"/>
  <c r="H9299" i="10"/>
  <c r="I9299" i="10"/>
  <c r="G9298" i="10"/>
  <c r="H9298" i="10"/>
  <c r="I9298" i="10"/>
  <c r="G9297" i="10"/>
  <c r="H9297" i="10"/>
  <c r="I9297" i="10"/>
  <c r="G9296" i="10"/>
  <c r="H9296" i="10"/>
  <c r="I9296" i="10"/>
  <c r="G9295" i="10"/>
  <c r="H9295" i="10"/>
  <c r="I9295" i="10"/>
  <c r="G9294" i="10"/>
  <c r="J9294" i="10" s="1"/>
  <c r="H9294" i="10"/>
  <c r="I9294" i="10"/>
  <c r="G9293" i="10"/>
  <c r="H9293" i="10"/>
  <c r="I9293" i="10"/>
  <c r="G9292" i="10"/>
  <c r="H9292" i="10"/>
  <c r="I9292" i="10"/>
  <c r="G9291" i="10"/>
  <c r="H9291" i="10"/>
  <c r="I9291" i="10"/>
  <c r="G9290" i="10"/>
  <c r="H9290" i="10"/>
  <c r="I9290" i="10"/>
  <c r="G9289" i="10"/>
  <c r="H9289" i="10"/>
  <c r="I9289" i="10"/>
  <c r="G9288" i="10"/>
  <c r="H9288" i="10"/>
  <c r="I9288" i="10"/>
  <c r="G9287" i="10"/>
  <c r="H9287" i="10"/>
  <c r="I9287" i="10"/>
  <c r="G9286" i="10"/>
  <c r="J9286" i="10" s="1"/>
  <c r="H9286" i="10"/>
  <c r="I9286" i="10"/>
  <c r="G9285" i="10"/>
  <c r="H9285" i="10"/>
  <c r="I9285" i="10"/>
  <c r="G9284" i="10"/>
  <c r="H9284" i="10"/>
  <c r="I9284" i="10"/>
  <c r="G9283" i="10"/>
  <c r="H9283" i="10"/>
  <c r="I9283" i="10"/>
  <c r="G9282" i="10"/>
  <c r="H9282" i="10"/>
  <c r="I9282" i="10"/>
  <c r="G9281" i="10"/>
  <c r="H9281" i="10"/>
  <c r="I9281" i="10"/>
  <c r="G9280" i="10"/>
  <c r="H9280" i="10"/>
  <c r="I9280" i="10"/>
  <c r="G9279" i="10"/>
  <c r="H9279" i="10"/>
  <c r="I9279" i="10"/>
  <c r="G9278" i="10"/>
  <c r="J9278" i="10" s="1"/>
  <c r="H9278" i="10"/>
  <c r="I9278" i="10"/>
  <c r="G9277" i="10"/>
  <c r="H9277" i="10"/>
  <c r="I9277" i="10"/>
  <c r="G9276" i="10"/>
  <c r="H9276" i="10"/>
  <c r="I9276" i="10"/>
  <c r="G9275" i="10"/>
  <c r="H9275" i="10"/>
  <c r="I9275" i="10"/>
  <c r="G9274" i="10"/>
  <c r="H9274" i="10"/>
  <c r="I9274" i="10"/>
  <c r="G9273" i="10"/>
  <c r="H9273" i="10"/>
  <c r="I9273" i="10"/>
  <c r="G9272" i="10"/>
  <c r="H9272" i="10"/>
  <c r="I9272" i="10"/>
  <c r="G9271" i="10"/>
  <c r="H9271" i="10"/>
  <c r="I9271" i="10"/>
  <c r="G9270" i="10"/>
  <c r="K9270" i="10" s="1"/>
  <c r="H9270" i="10"/>
  <c r="I9270" i="10"/>
  <c r="G9269" i="10"/>
  <c r="H9269" i="10"/>
  <c r="I9269" i="10"/>
  <c r="G9268" i="10"/>
  <c r="H9268" i="10"/>
  <c r="I9268" i="10"/>
  <c r="G9267" i="10"/>
  <c r="H9267" i="10"/>
  <c r="I9267" i="10"/>
  <c r="G9266" i="10"/>
  <c r="H9266" i="10"/>
  <c r="I9266" i="10"/>
  <c r="G9265" i="10"/>
  <c r="H9265" i="10"/>
  <c r="I9265" i="10"/>
  <c r="G9264" i="10"/>
  <c r="H9264" i="10"/>
  <c r="I9264" i="10"/>
  <c r="G9263" i="10"/>
  <c r="H9263" i="10"/>
  <c r="I9263" i="10"/>
  <c r="G9262" i="10"/>
  <c r="L9262" i="10" s="1"/>
  <c r="H9262" i="10"/>
  <c r="I9262" i="10"/>
  <c r="G9261" i="10"/>
  <c r="H9261" i="10"/>
  <c r="I9261" i="10"/>
  <c r="G9260" i="10"/>
  <c r="H9260" i="10"/>
  <c r="I9260" i="10"/>
  <c r="G9259" i="10"/>
  <c r="H9259" i="10"/>
  <c r="I9259" i="10"/>
  <c r="G9258" i="10"/>
  <c r="H9258" i="10"/>
  <c r="I9258" i="10"/>
  <c r="G9257" i="10"/>
  <c r="H9257" i="10"/>
  <c r="I9257" i="10"/>
  <c r="G9256" i="10"/>
  <c r="H9256" i="10"/>
  <c r="I9256" i="10"/>
  <c r="G9255" i="10"/>
  <c r="H9255" i="10"/>
  <c r="I9255" i="10"/>
  <c r="G9254" i="10"/>
  <c r="L9254" i="10" s="1"/>
  <c r="H9254" i="10"/>
  <c r="I9254" i="10"/>
  <c r="G9253" i="10"/>
  <c r="H9253" i="10"/>
  <c r="I9253" i="10"/>
  <c r="G9252" i="10"/>
  <c r="H9252" i="10"/>
  <c r="I9252" i="10"/>
  <c r="G9251" i="10"/>
  <c r="H9251" i="10"/>
  <c r="I9251" i="10"/>
  <c r="G9250" i="10"/>
  <c r="H9250" i="10"/>
  <c r="I9250" i="10"/>
  <c r="G9249" i="10"/>
  <c r="H9249" i="10"/>
  <c r="I9249" i="10"/>
  <c r="G9248" i="10"/>
  <c r="H9248" i="10"/>
  <c r="I9248" i="10"/>
  <c r="G9247" i="10"/>
  <c r="H9247" i="10"/>
  <c r="I9247" i="10"/>
  <c r="G9246" i="10"/>
  <c r="L9246" i="10" s="1"/>
  <c r="H9246" i="10"/>
  <c r="I9246" i="10"/>
  <c r="G9245" i="10"/>
  <c r="H9245" i="10"/>
  <c r="I9245" i="10"/>
  <c r="G9244" i="10"/>
  <c r="H9244" i="10"/>
  <c r="I9244" i="10"/>
  <c r="G9243" i="10"/>
  <c r="H9243" i="10"/>
  <c r="I9243" i="10"/>
  <c r="G9242" i="10"/>
  <c r="H9242" i="10"/>
  <c r="I9242" i="10"/>
  <c r="G9241" i="10"/>
  <c r="H9241" i="10"/>
  <c r="I9241" i="10"/>
  <c r="G9240" i="10"/>
  <c r="H9240" i="10"/>
  <c r="I9240" i="10"/>
  <c r="G9239" i="10"/>
  <c r="H9239" i="10"/>
  <c r="I9239" i="10"/>
  <c r="G9238" i="10"/>
  <c r="L9238" i="10" s="1"/>
  <c r="H9238" i="10"/>
  <c r="I9238" i="10"/>
  <c r="G9237" i="10"/>
  <c r="H9237" i="10"/>
  <c r="I9237" i="10"/>
  <c r="G9236" i="10"/>
  <c r="H9236" i="10"/>
  <c r="I9236" i="10"/>
  <c r="G9235" i="10"/>
  <c r="H9235" i="10"/>
  <c r="I9235" i="10"/>
  <c r="G9234" i="10"/>
  <c r="H9234" i="10"/>
  <c r="I9234" i="10"/>
  <c r="G9233" i="10"/>
  <c r="H9233" i="10"/>
  <c r="I9233" i="10"/>
  <c r="G9232" i="10"/>
  <c r="H9232" i="10"/>
  <c r="I9232" i="10"/>
  <c r="G9231" i="10"/>
  <c r="H9231" i="10"/>
  <c r="I9231" i="10"/>
  <c r="G9230" i="10"/>
  <c r="L9230" i="10" s="1"/>
  <c r="H9230" i="10"/>
  <c r="I9230" i="10"/>
  <c r="G9229" i="10"/>
  <c r="H9229" i="10"/>
  <c r="I9229" i="10"/>
  <c r="G9228" i="10"/>
  <c r="H9228" i="10"/>
  <c r="I9228" i="10"/>
  <c r="G9227" i="10"/>
  <c r="H9227" i="10"/>
  <c r="I9227" i="10"/>
  <c r="G9226" i="10"/>
  <c r="H9226" i="10"/>
  <c r="I9226" i="10"/>
  <c r="G9225" i="10"/>
  <c r="H9225" i="10"/>
  <c r="I9225" i="10"/>
  <c r="G9224" i="10"/>
  <c r="H9224" i="10"/>
  <c r="I9224" i="10"/>
  <c r="G9223" i="10"/>
  <c r="H9223" i="10"/>
  <c r="I9223" i="10"/>
  <c r="G9222" i="10"/>
  <c r="K9222" i="10" s="1"/>
  <c r="H9222" i="10"/>
  <c r="I9222" i="10"/>
  <c r="G9221" i="10"/>
  <c r="H9221" i="10"/>
  <c r="I9221" i="10"/>
  <c r="G9220" i="10"/>
  <c r="H9220" i="10"/>
  <c r="I9220" i="10"/>
  <c r="G9219" i="10"/>
  <c r="H9219" i="10"/>
  <c r="I9219" i="10"/>
  <c r="G9218" i="10"/>
  <c r="H9218" i="10"/>
  <c r="I9218" i="10"/>
  <c r="G9217" i="10"/>
  <c r="H9217" i="10"/>
  <c r="I9217" i="10"/>
  <c r="G9216" i="10"/>
  <c r="H9216" i="10"/>
  <c r="I9216" i="10"/>
  <c r="G9215" i="10"/>
  <c r="H9215" i="10"/>
  <c r="I9215" i="10"/>
  <c r="G9214" i="10"/>
  <c r="L9214" i="10" s="1"/>
  <c r="H9214" i="10"/>
  <c r="I9214" i="10"/>
  <c r="G9213" i="10"/>
  <c r="H9213" i="10"/>
  <c r="I9213" i="10"/>
  <c r="G9212" i="10"/>
  <c r="H9212" i="10"/>
  <c r="I9212" i="10"/>
  <c r="G9211" i="10"/>
  <c r="H9211" i="10"/>
  <c r="I9211" i="10"/>
  <c r="G9210" i="10"/>
  <c r="H9210" i="10"/>
  <c r="I9210" i="10"/>
  <c r="G9209" i="10"/>
  <c r="H9209" i="10"/>
  <c r="I9209" i="10"/>
  <c r="G9208" i="10"/>
  <c r="H9208" i="10"/>
  <c r="I9208" i="10"/>
  <c r="G9207" i="10"/>
  <c r="H9207" i="10"/>
  <c r="I9207" i="10"/>
  <c r="G9206" i="10"/>
  <c r="L9206" i="10" s="1"/>
  <c r="H9206" i="10"/>
  <c r="I9206" i="10"/>
  <c r="G9205" i="10"/>
  <c r="H9205" i="10"/>
  <c r="I9205" i="10"/>
  <c r="G9204" i="10"/>
  <c r="H9204" i="10"/>
  <c r="I9204" i="10"/>
  <c r="G9203" i="10"/>
  <c r="H9203" i="10"/>
  <c r="I9203" i="10"/>
  <c r="G9202" i="10"/>
  <c r="H9202" i="10"/>
  <c r="I9202" i="10"/>
  <c r="G9201" i="10"/>
  <c r="H9201" i="10"/>
  <c r="I9201" i="10"/>
  <c r="G9200" i="10"/>
  <c r="H9200" i="10"/>
  <c r="I9200" i="10"/>
  <c r="G9199" i="10"/>
  <c r="H9199" i="10"/>
  <c r="I9199" i="10"/>
  <c r="G9198" i="10"/>
  <c r="K9198" i="10" s="1"/>
  <c r="H9198" i="10"/>
  <c r="I9198" i="10"/>
  <c r="G9197" i="10"/>
  <c r="H9197" i="10"/>
  <c r="I9197" i="10"/>
  <c r="G9196" i="10"/>
  <c r="H9196" i="10"/>
  <c r="I9196" i="10"/>
  <c r="G9195" i="10"/>
  <c r="H9195" i="10"/>
  <c r="I9195" i="10"/>
  <c r="G9194" i="10"/>
  <c r="H9194" i="10"/>
  <c r="I9194" i="10"/>
  <c r="G9193" i="10"/>
  <c r="H9193" i="10"/>
  <c r="I9193" i="10"/>
  <c r="G9192" i="10"/>
  <c r="H9192" i="10"/>
  <c r="I9192" i="10"/>
  <c r="G9191" i="10"/>
  <c r="H9191" i="10"/>
  <c r="I9191" i="10"/>
  <c r="G9190" i="10"/>
  <c r="J9190" i="10" s="1"/>
  <c r="H9190" i="10"/>
  <c r="I9190" i="10"/>
  <c r="G9189" i="10"/>
  <c r="H9189" i="10"/>
  <c r="I9189" i="10"/>
  <c r="G9188" i="10"/>
  <c r="H9188" i="10"/>
  <c r="I9188" i="10"/>
  <c r="G9187" i="10"/>
  <c r="H9187" i="10"/>
  <c r="I9187" i="10"/>
  <c r="G9186" i="10"/>
  <c r="H9186" i="10"/>
  <c r="I9186" i="10"/>
  <c r="G9185" i="10"/>
  <c r="H9185" i="10"/>
  <c r="I9185" i="10"/>
  <c r="G9184" i="10"/>
  <c r="H9184" i="10"/>
  <c r="I9184" i="10"/>
  <c r="G9183" i="10"/>
  <c r="H9183" i="10"/>
  <c r="I9183" i="10"/>
  <c r="G9182" i="10"/>
  <c r="K9182" i="10" s="1"/>
  <c r="H9182" i="10"/>
  <c r="I9182" i="10"/>
  <c r="G9181" i="10"/>
  <c r="H9181" i="10"/>
  <c r="I9181" i="10"/>
  <c r="G9180" i="10"/>
  <c r="H9180" i="10"/>
  <c r="I9180" i="10"/>
  <c r="G9179" i="10"/>
  <c r="H9179" i="10"/>
  <c r="I9179" i="10"/>
  <c r="G9178" i="10"/>
  <c r="H9178" i="10"/>
  <c r="I9178" i="10"/>
  <c r="G9177" i="10"/>
  <c r="H9177" i="10"/>
  <c r="I9177" i="10"/>
  <c r="G9176" i="10"/>
  <c r="H9176" i="10"/>
  <c r="I9176" i="10"/>
  <c r="G9175" i="10"/>
  <c r="H9175" i="10"/>
  <c r="I9175" i="10"/>
  <c r="G9174" i="10"/>
  <c r="L9174" i="10" s="1"/>
  <c r="H9174" i="10"/>
  <c r="I9174" i="10"/>
  <c r="G9173" i="10"/>
  <c r="H9173" i="10"/>
  <c r="I9173" i="10"/>
  <c r="G9172" i="10"/>
  <c r="H9172" i="10"/>
  <c r="I9172" i="10"/>
  <c r="G9171" i="10"/>
  <c r="H9171" i="10"/>
  <c r="I9171" i="10"/>
  <c r="G9170" i="10"/>
  <c r="H9170" i="10"/>
  <c r="I9170" i="10"/>
  <c r="G9169" i="10"/>
  <c r="H9169" i="10"/>
  <c r="I9169" i="10"/>
  <c r="G9168" i="10"/>
  <c r="H9168" i="10"/>
  <c r="I9168" i="10"/>
  <c r="G9167" i="10"/>
  <c r="H9167" i="10"/>
  <c r="I9167" i="10"/>
  <c r="G9166" i="10"/>
  <c r="J9166" i="10" s="1"/>
  <c r="H9166" i="10"/>
  <c r="I9166" i="10"/>
  <c r="G9165" i="10"/>
  <c r="H9165" i="10"/>
  <c r="I9165" i="10"/>
  <c r="G9164" i="10"/>
  <c r="H9164" i="10"/>
  <c r="I9164" i="10"/>
  <c r="G9163" i="10"/>
  <c r="H9163" i="10"/>
  <c r="I9163" i="10"/>
  <c r="G9162" i="10"/>
  <c r="H9162" i="10"/>
  <c r="I9162" i="10"/>
  <c r="G9161" i="10"/>
  <c r="H9161" i="10"/>
  <c r="I9161" i="10"/>
  <c r="G9160" i="10"/>
  <c r="H9160" i="10"/>
  <c r="I9160" i="10"/>
  <c r="G9159" i="10"/>
  <c r="H9159" i="10"/>
  <c r="I9159" i="10"/>
  <c r="G9158" i="10"/>
  <c r="H9158" i="10"/>
  <c r="I9158" i="10"/>
  <c r="G9157" i="10"/>
  <c r="H9157" i="10"/>
  <c r="I9157" i="10"/>
  <c r="G9156" i="10"/>
  <c r="H9156" i="10"/>
  <c r="I9156" i="10"/>
  <c r="G9155" i="10"/>
  <c r="H9155" i="10"/>
  <c r="I9155" i="10"/>
  <c r="G9154" i="10"/>
  <c r="H9154" i="10"/>
  <c r="I9154" i="10"/>
  <c r="G9153" i="10"/>
  <c r="H9153" i="10"/>
  <c r="I9153" i="10"/>
  <c r="G9152" i="10"/>
  <c r="H9152" i="10"/>
  <c r="I9152" i="10"/>
  <c r="G9151" i="10"/>
  <c r="H9151" i="10"/>
  <c r="I9151" i="10"/>
  <c r="G9150" i="10"/>
  <c r="K9150" i="10" s="1"/>
  <c r="H9150" i="10"/>
  <c r="I9150" i="10"/>
  <c r="G9149" i="10"/>
  <c r="H9149" i="10"/>
  <c r="I9149" i="10"/>
  <c r="G9148" i="10"/>
  <c r="H9148" i="10"/>
  <c r="I9148" i="10"/>
  <c r="G9147" i="10"/>
  <c r="H9147" i="10"/>
  <c r="I9147" i="10"/>
  <c r="G9146" i="10"/>
  <c r="H9146" i="10"/>
  <c r="I9146" i="10"/>
  <c r="G9145" i="10"/>
  <c r="H9145" i="10"/>
  <c r="I9145" i="10"/>
  <c r="G9144" i="10"/>
  <c r="H9144" i="10"/>
  <c r="I9144" i="10"/>
  <c r="G9143" i="10"/>
  <c r="H9143" i="10"/>
  <c r="I9143" i="10"/>
  <c r="G9142" i="10"/>
  <c r="J9142" i="10" s="1"/>
  <c r="H9142" i="10"/>
  <c r="I9142" i="10"/>
  <c r="G9141" i="10"/>
  <c r="H9141" i="10"/>
  <c r="I9141" i="10"/>
  <c r="G9140" i="10"/>
  <c r="H9140" i="10"/>
  <c r="I9140" i="10"/>
  <c r="G9139" i="10"/>
  <c r="H9139" i="10"/>
  <c r="I9139" i="10"/>
  <c r="G9138" i="10"/>
  <c r="H9138" i="10"/>
  <c r="I9138" i="10"/>
  <c r="G9137" i="10"/>
  <c r="H9137" i="10"/>
  <c r="I9137" i="10"/>
  <c r="G9136" i="10"/>
  <c r="H9136" i="10"/>
  <c r="I9136" i="10"/>
  <c r="G9135" i="10"/>
  <c r="H9135" i="10"/>
  <c r="I9135" i="10"/>
  <c r="G9134" i="10"/>
  <c r="K9134" i="10" s="1"/>
  <c r="H9134" i="10"/>
  <c r="I9134" i="10"/>
  <c r="G9133" i="10"/>
  <c r="H9133" i="10"/>
  <c r="I9133" i="10"/>
  <c r="G9132" i="10"/>
  <c r="H9132" i="10"/>
  <c r="I9132" i="10"/>
  <c r="G9131" i="10"/>
  <c r="H9131" i="10"/>
  <c r="I9131" i="10"/>
  <c r="G9130" i="10"/>
  <c r="H9130" i="10"/>
  <c r="I9130" i="10"/>
  <c r="G9129" i="10"/>
  <c r="H9129" i="10"/>
  <c r="I9129" i="10"/>
  <c r="G9128" i="10"/>
  <c r="H9128" i="10"/>
  <c r="I9128" i="10"/>
  <c r="G9127" i="10"/>
  <c r="H9127" i="10"/>
  <c r="I9127" i="10"/>
  <c r="G9126" i="10"/>
  <c r="K9126" i="10" s="1"/>
  <c r="H9126" i="10"/>
  <c r="I9126" i="10"/>
  <c r="G9125" i="10"/>
  <c r="H9125" i="10"/>
  <c r="I9125" i="10"/>
  <c r="G9124" i="10"/>
  <c r="H9124" i="10"/>
  <c r="I9124" i="10"/>
  <c r="G9123" i="10"/>
  <c r="H9123" i="10"/>
  <c r="I9123" i="10"/>
  <c r="G9122" i="10"/>
  <c r="H9122" i="10"/>
  <c r="I9122" i="10"/>
  <c r="G9121" i="10"/>
  <c r="H9121" i="10"/>
  <c r="I9121" i="10"/>
  <c r="G9120" i="10"/>
  <c r="H9120" i="10"/>
  <c r="I9120" i="10"/>
  <c r="G9119" i="10"/>
  <c r="H9119" i="10"/>
  <c r="I9119" i="10"/>
  <c r="G9118" i="10"/>
  <c r="K9118" i="10" s="1"/>
  <c r="H9118" i="10"/>
  <c r="I9118" i="10"/>
  <c r="G9117" i="10"/>
  <c r="H9117" i="10"/>
  <c r="I9117" i="10"/>
  <c r="G9116" i="10"/>
  <c r="H9116" i="10"/>
  <c r="I9116" i="10"/>
  <c r="G9115" i="10"/>
  <c r="H9115" i="10"/>
  <c r="I9115" i="10"/>
  <c r="G9114" i="10"/>
  <c r="H9114" i="10"/>
  <c r="I9114" i="10"/>
  <c r="G9113" i="10"/>
  <c r="H9113" i="10"/>
  <c r="I9113" i="10"/>
  <c r="G9112" i="10"/>
  <c r="H9112" i="10"/>
  <c r="I9112" i="10"/>
  <c r="G9111" i="10"/>
  <c r="H9111" i="10"/>
  <c r="I9111" i="10"/>
  <c r="G9110" i="10"/>
  <c r="L9110" i="10" s="1"/>
  <c r="H9110" i="10"/>
  <c r="I9110" i="10"/>
  <c r="G9109" i="10"/>
  <c r="H9109" i="10"/>
  <c r="I9109" i="10"/>
  <c r="G9108" i="10"/>
  <c r="H9108" i="10"/>
  <c r="I9108" i="10"/>
  <c r="G9107" i="10"/>
  <c r="H9107" i="10"/>
  <c r="I9107" i="10"/>
  <c r="G9106" i="10"/>
  <c r="H9106" i="10"/>
  <c r="I9106" i="10"/>
  <c r="G9105" i="10"/>
  <c r="H9105" i="10"/>
  <c r="I9105" i="10"/>
  <c r="G9104" i="10"/>
  <c r="H9104" i="10"/>
  <c r="I9104" i="10"/>
  <c r="G9103" i="10"/>
  <c r="H9103" i="10"/>
  <c r="I9103" i="10"/>
  <c r="G9102" i="10"/>
  <c r="L9102" i="10" s="1"/>
  <c r="H9102" i="10"/>
  <c r="I9102" i="10"/>
  <c r="G9101" i="10"/>
  <c r="H9101" i="10"/>
  <c r="I9101" i="10"/>
  <c r="G9100" i="10"/>
  <c r="H9100" i="10"/>
  <c r="I9100" i="10"/>
  <c r="G9099" i="10"/>
  <c r="H9099" i="10"/>
  <c r="I9099" i="10"/>
  <c r="G9098" i="10"/>
  <c r="H9098" i="10"/>
  <c r="I9098" i="10"/>
  <c r="G9097" i="10"/>
  <c r="H9097" i="10"/>
  <c r="I9097" i="10"/>
  <c r="G9096" i="10"/>
  <c r="H9096" i="10"/>
  <c r="I9096" i="10"/>
  <c r="G9095" i="10"/>
  <c r="H9095" i="10"/>
  <c r="I9095" i="10"/>
  <c r="G9094" i="10"/>
  <c r="J9094" i="10" s="1"/>
  <c r="H9094" i="10"/>
  <c r="I9094" i="10"/>
  <c r="G9093" i="10"/>
  <c r="H9093" i="10"/>
  <c r="I9093" i="10"/>
  <c r="G9092" i="10"/>
  <c r="H9092" i="10"/>
  <c r="I9092" i="10"/>
  <c r="G9091" i="10"/>
  <c r="H9091" i="10"/>
  <c r="I9091" i="10"/>
  <c r="G9090" i="10"/>
  <c r="H9090" i="10"/>
  <c r="I9090" i="10"/>
  <c r="G9089" i="10"/>
  <c r="H9089" i="10"/>
  <c r="I9089" i="10"/>
  <c r="G9088" i="10"/>
  <c r="H9088" i="10"/>
  <c r="I9088" i="10"/>
  <c r="G9087" i="10"/>
  <c r="H9087" i="10"/>
  <c r="I9087" i="10"/>
  <c r="G9086" i="10"/>
  <c r="L9086" i="10" s="1"/>
  <c r="H9086" i="10"/>
  <c r="I9086" i="10"/>
  <c r="G9085" i="10"/>
  <c r="H9085" i="10"/>
  <c r="I9085" i="10"/>
  <c r="G9084" i="10"/>
  <c r="H9084" i="10"/>
  <c r="I9084" i="10"/>
  <c r="G9083" i="10"/>
  <c r="H9083" i="10"/>
  <c r="I9083" i="10"/>
  <c r="G9082" i="10"/>
  <c r="H9082" i="10"/>
  <c r="I9082" i="10"/>
  <c r="G9081" i="10"/>
  <c r="H9081" i="10"/>
  <c r="I9081" i="10"/>
  <c r="G9080" i="10"/>
  <c r="H9080" i="10"/>
  <c r="I9080" i="10"/>
  <c r="G9079" i="10"/>
  <c r="H9079" i="10"/>
  <c r="I9079" i="10"/>
  <c r="G9078" i="10"/>
  <c r="J9078" i="10" s="1"/>
  <c r="H9078" i="10"/>
  <c r="I9078" i="10"/>
  <c r="G9077" i="10"/>
  <c r="H9077" i="10"/>
  <c r="I9077" i="10"/>
  <c r="G9076" i="10"/>
  <c r="H9076" i="10"/>
  <c r="I9076" i="10"/>
  <c r="G9075" i="10"/>
  <c r="H9075" i="10"/>
  <c r="I9075" i="10"/>
  <c r="G9074" i="10"/>
  <c r="H9074" i="10"/>
  <c r="I9074" i="10"/>
  <c r="G9073" i="10"/>
  <c r="H9073" i="10"/>
  <c r="I9073" i="10"/>
  <c r="G9072" i="10"/>
  <c r="H9072" i="10"/>
  <c r="I9072" i="10"/>
  <c r="G9071" i="10"/>
  <c r="H9071" i="10"/>
  <c r="I9071" i="10"/>
  <c r="G9070" i="10"/>
  <c r="J9070" i="10" s="1"/>
  <c r="H9070" i="10"/>
  <c r="I9070" i="10"/>
  <c r="G9069" i="10"/>
  <c r="H9069" i="10"/>
  <c r="I9069" i="10"/>
  <c r="G9068" i="10"/>
  <c r="H9068" i="10"/>
  <c r="I9068" i="10"/>
  <c r="G9067" i="10"/>
  <c r="H9067" i="10"/>
  <c r="I9067" i="10"/>
  <c r="G9066" i="10"/>
  <c r="H9066" i="10"/>
  <c r="I9066" i="10"/>
  <c r="G9065" i="10"/>
  <c r="H9065" i="10"/>
  <c r="I9065" i="10"/>
  <c r="G9064" i="10"/>
  <c r="H9064" i="10"/>
  <c r="I9064" i="10"/>
  <c r="G9063" i="10"/>
  <c r="H9063" i="10"/>
  <c r="I9063" i="10"/>
  <c r="G9062" i="10"/>
  <c r="J9062" i="10" s="1"/>
  <c r="H9062" i="10"/>
  <c r="I9062" i="10"/>
  <c r="G9061" i="10"/>
  <c r="H9061" i="10"/>
  <c r="I9061" i="10"/>
  <c r="G9060" i="10"/>
  <c r="H9060" i="10"/>
  <c r="I9060" i="10"/>
  <c r="G9059" i="10"/>
  <c r="H9059" i="10"/>
  <c r="I9059" i="10"/>
  <c r="G9058" i="10"/>
  <c r="H9058" i="10"/>
  <c r="I9058" i="10"/>
  <c r="G9057" i="10"/>
  <c r="H9057" i="10"/>
  <c r="I9057" i="10"/>
  <c r="G9056" i="10"/>
  <c r="H9056" i="10"/>
  <c r="I9056" i="10"/>
  <c r="G9055" i="10"/>
  <c r="H9055" i="10"/>
  <c r="I9055" i="10"/>
  <c r="G9054" i="10"/>
  <c r="L9054" i="10" s="1"/>
  <c r="H9054" i="10"/>
  <c r="I9054" i="10"/>
  <c r="G9053" i="10"/>
  <c r="H9053" i="10"/>
  <c r="I9053" i="10"/>
  <c r="G9052" i="10"/>
  <c r="H9052" i="10"/>
  <c r="I9052" i="10"/>
  <c r="G9051" i="10"/>
  <c r="H9051" i="10"/>
  <c r="I9051" i="10"/>
  <c r="G9050" i="10"/>
  <c r="H9050" i="10"/>
  <c r="I9050" i="10"/>
  <c r="G9049" i="10"/>
  <c r="H9049" i="10"/>
  <c r="I9049" i="10"/>
  <c r="G9048" i="10"/>
  <c r="H9048" i="10"/>
  <c r="I9048" i="10"/>
  <c r="G9047" i="10"/>
  <c r="H9047" i="10"/>
  <c r="I9047" i="10"/>
  <c r="G9046" i="10"/>
  <c r="J9046" i="10" s="1"/>
  <c r="H9046" i="10"/>
  <c r="I9046" i="10"/>
  <c r="G9045" i="10"/>
  <c r="H9045" i="10"/>
  <c r="I9045" i="10"/>
  <c r="G9044" i="10"/>
  <c r="H9044" i="10"/>
  <c r="I9044" i="10"/>
  <c r="G9043" i="10"/>
  <c r="H9043" i="10"/>
  <c r="I9043" i="10"/>
  <c r="G9042" i="10"/>
  <c r="H9042" i="10"/>
  <c r="I9042" i="10"/>
  <c r="G9041" i="10"/>
  <c r="H9041" i="10"/>
  <c r="I9041" i="10"/>
  <c r="G9040" i="10"/>
  <c r="H9040" i="10"/>
  <c r="I9040" i="10"/>
  <c r="G9039" i="10"/>
  <c r="H9039" i="10"/>
  <c r="I9039" i="10"/>
  <c r="G9038" i="10"/>
  <c r="J9038" i="10" s="1"/>
  <c r="H9038" i="10"/>
  <c r="I9038" i="10"/>
  <c r="G9037" i="10"/>
  <c r="H9037" i="10"/>
  <c r="I9037" i="10"/>
  <c r="G9036" i="10"/>
  <c r="H9036" i="10"/>
  <c r="I9036" i="10"/>
  <c r="G9035" i="10"/>
  <c r="H9035" i="10"/>
  <c r="I9035" i="10"/>
  <c r="G9034" i="10"/>
  <c r="H9034" i="10"/>
  <c r="I9034" i="10"/>
  <c r="G9033" i="10"/>
  <c r="H9033" i="10"/>
  <c r="I9033" i="10"/>
  <c r="G9032" i="10"/>
  <c r="H9032" i="10"/>
  <c r="I9032" i="10"/>
  <c r="G9031" i="10"/>
  <c r="H9031" i="10"/>
  <c r="I9031" i="10"/>
  <c r="G9030" i="10"/>
  <c r="L9030" i="10" s="1"/>
  <c r="H9030" i="10"/>
  <c r="I9030" i="10"/>
  <c r="G9029" i="10"/>
  <c r="H9029" i="10"/>
  <c r="I9029" i="10"/>
  <c r="G9028" i="10"/>
  <c r="H9028" i="10"/>
  <c r="I9028" i="10"/>
  <c r="G9027" i="10"/>
  <c r="H9027" i="10"/>
  <c r="I9027" i="10"/>
  <c r="G9026" i="10"/>
  <c r="H9026" i="10"/>
  <c r="I9026" i="10"/>
  <c r="G9025" i="10"/>
  <c r="H9025" i="10"/>
  <c r="I9025" i="10"/>
  <c r="G9024" i="10"/>
  <c r="H9024" i="10"/>
  <c r="I9024" i="10"/>
  <c r="G9023" i="10"/>
  <c r="H9023" i="10"/>
  <c r="I9023" i="10"/>
  <c r="G9022" i="10"/>
  <c r="K9022" i="10" s="1"/>
  <c r="H9022" i="10"/>
  <c r="I9022" i="10"/>
  <c r="G9021" i="10"/>
  <c r="H9021" i="10"/>
  <c r="I9021" i="10"/>
  <c r="G9020" i="10"/>
  <c r="H9020" i="10"/>
  <c r="I9020" i="10"/>
  <c r="G9019" i="10"/>
  <c r="H9019" i="10"/>
  <c r="I9019" i="10"/>
  <c r="G9018" i="10"/>
  <c r="H9018" i="10"/>
  <c r="I9018" i="10"/>
  <c r="G9017" i="10"/>
  <c r="H9017" i="10"/>
  <c r="I9017" i="10"/>
  <c r="G9016" i="10"/>
  <c r="H9016" i="10"/>
  <c r="I9016" i="10"/>
  <c r="G9015" i="10"/>
  <c r="H9015" i="10"/>
  <c r="I9015" i="10"/>
  <c r="G9014" i="10"/>
  <c r="L9014" i="10" s="1"/>
  <c r="H9014" i="10"/>
  <c r="I9014" i="10"/>
  <c r="G9013" i="10"/>
  <c r="H9013" i="10"/>
  <c r="I9013" i="10"/>
  <c r="G9012" i="10"/>
  <c r="H9012" i="10"/>
  <c r="I9012" i="10"/>
  <c r="G9011" i="10"/>
  <c r="H9011" i="10"/>
  <c r="I9011" i="10"/>
  <c r="G9010" i="10"/>
  <c r="H9010" i="10"/>
  <c r="I9010" i="10"/>
  <c r="G9009" i="10"/>
  <c r="H9009" i="10"/>
  <c r="I9009" i="10"/>
  <c r="G9008" i="10"/>
  <c r="H9008" i="10"/>
  <c r="I9008" i="10"/>
  <c r="G9007" i="10"/>
  <c r="H9007" i="10"/>
  <c r="I9007" i="10"/>
  <c r="G9006" i="10"/>
  <c r="K9006" i="10" s="1"/>
  <c r="H9006" i="10"/>
  <c r="I9006" i="10"/>
  <c r="G9005" i="10"/>
  <c r="H9005" i="10"/>
  <c r="I9005" i="10"/>
  <c r="G9004" i="10"/>
  <c r="H9004" i="10"/>
  <c r="I9004" i="10"/>
  <c r="G9003" i="10"/>
  <c r="H9003" i="10"/>
  <c r="I9003" i="10"/>
  <c r="G9002" i="10"/>
  <c r="H9002" i="10"/>
  <c r="I9002" i="10"/>
  <c r="G9001" i="10"/>
  <c r="H9001" i="10"/>
  <c r="I9001" i="10"/>
  <c r="G9000" i="10"/>
  <c r="H9000" i="10"/>
  <c r="I9000" i="10"/>
  <c r="G8999" i="10"/>
  <c r="H8999" i="10"/>
  <c r="I8999" i="10"/>
  <c r="G8998" i="10"/>
  <c r="H8998" i="10"/>
  <c r="I8998" i="10"/>
  <c r="G8997" i="10"/>
  <c r="H8997" i="10"/>
  <c r="I8997" i="10"/>
  <c r="G8996" i="10"/>
  <c r="H8996" i="10"/>
  <c r="I8996" i="10"/>
  <c r="G8995" i="10"/>
  <c r="H8995" i="10"/>
  <c r="I8995" i="10"/>
  <c r="G8994" i="10"/>
  <c r="H8994" i="10"/>
  <c r="I8994" i="10"/>
  <c r="G8993" i="10"/>
  <c r="H8993" i="10"/>
  <c r="I8993" i="10"/>
  <c r="G8992" i="10"/>
  <c r="H8992" i="10"/>
  <c r="I8992" i="10"/>
  <c r="G8991" i="10"/>
  <c r="H8991" i="10"/>
  <c r="I8991" i="10"/>
  <c r="G8990" i="10"/>
  <c r="H8990" i="10"/>
  <c r="I8990" i="10"/>
  <c r="G8989" i="10"/>
  <c r="H8989" i="10"/>
  <c r="I8989" i="10"/>
  <c r="G8988" i="10"/>
  <c r="H8988" i="10"/>
  <c r="I8988" i="10"/>
  <c r="G8987" i="10"/>
  <c r="H8987" i="10"/>
  <c r="I8987" i="10"/>
  <c r="G8986" i="10"/>
  <c r="H8986" i="10"/>
  <c r="I8986" i="10"/>
  <c r="G8985" i="10"/>
  <c r="H8985" i="10"/>
  <c r="I8985" i="10"/>
  <c r="G8984" i="10"/>
  <c r="H8984" i="10"/>
  <c r="I8984" i="10"/>
  <c r="G8983" i="10"/>
  <c r="H8983" i="10"/>
  <c r="I8983" i="10"/>
  <c r="G8982" i="10"/>
  <c r="H8982" i="10"/>
  <c r="I8982" i="10"/>
  <c r="G8981" i="10"/>
  <c r="H8981" i="10"/>
  <c r="I8981" i="10"/>
  <c r="G8980" i="10"/>
  <c r="H8980" i="10"/>
  <c r="I8980" i="10"/>
  <c r="G8979" i="10"/>
  <c r="H8979" i="10"/>
  <c r="I8979" i="10"/>
  <c r="G8978" i="10"/>
  <c r="H8978" i="10"/>
  <c r="I8978" i="10"/>
  <c r="G8977" i="10"/>
  <c r="H8977" i="10"/>
  <c r="I8977" i="10"/>
  <c r="G8976" i="10"/>
  <c r="H8976" i="10"/>
  <c r="I8976" i="10"/>
  <c r="G8975" i="10"/>
  <c r="H8975" i="10"/>
  <c r="I8975" i="10"/>
  <c r="G8974" i="10"/>
  <c r="H8974" i="10"/>
  <c r="I8974" i="10"/>
  <c r="G8973" i="10"/>
  <c r="H8973" i="10"/>
  <c r="I8973" i="10"/>
  <c r="G8972" i="10"/>
  <c r="H8972" i="10"/>
  <c r="I8972" i="10"/>
  <c r="G8971" i="10"/>
  <c r="H8971" i="10"/>
  <c r="I8971" i="10"/>
  <c r="G8970" i="10"/>
  <c r="H8970" i="10"/>
  <c r="I8970" i="10"/>
  <c r="G8969" i="10"/>
  <c r="H8969" i="10"/>
  <c r="I8969" i="10"/>
  <c r="G8968" i="10"/>
  <c r="H8968" i="10"/>
  <c r="I8968" i="10"/>
  <c r="G8967" i="10"/>
  <c r="H8967" i="10"/>
  <c r="I8967" i="10"/>
  <c r="G8966" i="10"/>
  <c r="H8966" i="10"/>
  <c r="I8966" i="10"/>
  <c r="G8965" i="10"/>
  <c r="H8965" i="10"/>
  <c r="I8965" i="10"/>
  <c r="G8964" i="10"/>
  <c r="H8964" i="10"/>
  <c r="I8964" i="10"/>
  <c r="G8963" i="10"/>
  <c r="H8963" i="10"/>
  <c r="I8963" i="10"/>
  <c r="G8962" i="10"/>
  <c r="H8962" i="10"/>
  <c r="I8962" i="10"/>
  <c r="G8961" i="10"/>
  <c r="H8961" i="10"/>
  <c r="I8961" i="10"/>
  <c r="G8960" i="10"/>
  <c r="H8960" i="10"/>
  <c r="I8960" i="10"/>
  <c r="G8959" i="10"/>
  <c r="H8959" i="10"/>
  <c r="I8959" i="10"/>
  <c r="G8958" i="10"/>
  <c r="H8958" i="10"/>
  <c r="I8958" i="10"/>
  <c r="G8957" i="10"/>
  <c r="H8957" i="10"/>
  <c r="I8957" i="10"/>
  <c r="G8956" i="10"/>
  <c r="H8956" i="10"/>
  <c r="I8956" i="10"/>
  <c r="G8955" i="10"/>
  <c r="H8955" i="10"/>
  <c r="I8955" i="10"/>
  <c r="G8954" i="10"/>
  <c r="H8954" i="10"/>
  <c r="I8954" i="10"/>
  <c r="G8953" i="10"/>
  <c r="H8953" i="10"/>
  <c r="I8953" i="10"/>
  <c r="G8952" i="10"/>
  <c r="H8952" i="10"/>
  <c r="I8952" i="10"/>
  <c r="G8951" i="10"/>
  <c r="H8951" i="10"/>
  <c r="I8951" i="10"/>
  <c r="G8950" i="10"/>
  <c r="L8950" i="10" s="1"/>
  <c r="H8950" i="10"/>
  <c r="I8950" i="10"/>
  <c r="G8949" i="10"/>
  <c r="H8949" i="10"/>
  <c r="I8949" i="10"/>
  <c r="G8948" i="10"/>
  <c r="H8948" i="10"/>
  <c r="I8948" i="10"/>
  <c r="G8947" i="10"/>
  <c r="H8947" i="10"/>
  <c r="I8947" i="10"/>
  <c r="G8946" i="10"/>
  <c r="H8946" i="10"/>
  <c r="I8946" i="10"/>
  <c r="G8945" i="10"/>
  <c r="H8945" i="10"/>
  <c r="I8945" i="10"/>
  <c r="G8944" i="10"/>
  <c r="H8944" i="10"/>
  <c r="I8944" i="10"/>
  <c r="G8943" i="10"/>
  <c r="H8943" i="10"/>
  <c r="I8943" i="10"/>
  <c r="G8942" i="10"/>
  <c r="H8942" i="10"/>
  <c r="I8942" i="10"/>
  <c r="G8941" i="10"/>
  <c r="H8941" i="10"/>
  <c r="I8941" i="10"/>
  <c r="G8940" i="10"/>
  <c r="H8940" i="10"/>
  <c r="I8940" i="10"/>
  <c r="G8939" i="10"/>
  <c r="H8939" i="10"/>
  <c r="I8939" i="10"/>
  <c r="G8938" i="10"/>
  <c r="H8938" i="10"/>
  <c r="I8938" i="10"/>
  <c r="G8937" i="10"/>
  <c r="H8937" i="10"/>
  <c r="I8937" i="10"/>
  <c r="G8936" i="10"/>
  <c r="H8936" i="10"/>
  <c r="I8936" i="10"/>
  <c r="G8935" i="10"/>
  <c r="H8935" i="10"/>
  <c r="I8935" i="10"/>
  <c r="G8934" i="10"/>
  <c r="H8934" i="10"/>
  <c r="I8934" i="10"/>
  <c r="G8933" i="10"/>
  <c r="H8933" i="10"/>
  <c r="I8933" i="10"/>
  <c r="G8932" i="10"/>
  <c r="H8932" i="10"/>
  <c r="I8932" i="10"/>
  <c r="G8931" i="10"/>
  <c r="H8931" i="10"/>
  <c r="I8931" i="10"/>
  <c r="G8930" i="10"/>
  <c r="H8930" i="10"/>
  <c r="I8930" i="10"/>
  <c r="G8929" i="10"/>
  <c r="H8929" i="10"/>
  <c r="I8929" i="10"/>
  <c r="G8928" i="10"/>
  <c r="H8928" i="10"/>
  <c r="I8928" i="10"/>
  <c r="G8927" i="10"/>
  <c r="H8927" i="10"/>
  <c r="I8927" i="10"/>
  <c r="G8926" i="10"/>
  <c r="H8926" i="10"/>
  <c r="I8926" i="10"/>
  <c r="G8925" i="10"/>
  <c r="H8925" i="10"/>
  <c r="I8925" i="10"/>
  <c r="G8924" i="10"/>
  <c r="H8924" i="10"/>
  <c r="I8924" i="10"/>
  <c r="G8923" i="10"/>
  <c r="H8923" i="10"/>
  <c r="I8923" i="10"/>
  <c r="G8922" i="10"/>
  <c r="H8922" i="10"/>
  <c r="I8922" i="10"/>
  <c r="G8921" i="10"/>
  <c r="H8921" i="10"/>
  <c r="I8921" i="10"/>
  <c r="G8920" i="10"/>
  <c r="H8920" i="10"/>
  <c r="I8920" i="10"/>
  <c r="G8919" i="10"/>
  <c r="H8919" i="10"/>
  <c r="I8919" i="10"/>
  <c r="G8918" i="10"/>
  <c r="H8918" i="10"/>
  <c r="I8918" i="10"/>
  <c r="G8917" i="10"/>
  <c r="H8917" i="10"/>
  <c r="I8917" i="10"/>
  <c r="G8916" i="10"/>
  <c r="H8916" i="10"/>
  <c r="I8916" i="10"/>
  <c r="G8915" i="10"/>
  <c r="H8915" i="10"/>
  <c r="I8915" i="10"/>
  <c r="G8914" i="10"/>
  <c r="H8914" i="10"/>
  <c r="I8914" i="10"/>
  <c r="G8913" i="10"/>
  <c r="H8913" i="10"/>
  <c r="I8913" i="10"/>
  <c r="G8912" i="10"/>
  <c r="H8912" i="10"/>
  <c r="I8912" i="10"/>
  <c r="G8911" i="10"/>
  <c r="H8911" i="10"/>
  <c r="I8911" i="10"/>
  <c r="G8910" i="10"/>
  <c r="H8910" i="10"/>
  <c r="I8910" i="10"/>
  <c r="G8909" i="10"/>
  <c r="H8909" i="10"/>
  <c r="I8909" i="10"/>
  <c r="G8908" i="10"/>
  <c r="H8908" i="10"/>
  <c r="I8908" i="10"/>
  <c r="G8907" i="10"/>
  <c r="H8907" i="10"/>
  <c r="I8907" i="10"/>
  <c r="G8906" i="10"/>
  <c r="H8906" i="10"/>
  <c r="I8906" i="10"/>
  <c r="G8905" i="10"/>
  <c r="H8905" i="10"/>
  <c r="I8905" i="10"/>
  <c r="G8904" i="10"/>
  <c r="H8904" i="10"/>
  <c r="I8904" i="10"/>
  <c r="G8903" i="10"/>
  <c r="H8903" i="10"/>
  <c r="I8903" i="10"/>
  <c r="G8902" i="10"/>
  <c r="H8902" i="10"/>
  <c r="I8902" i="10"/>
  <c r="G8901" i="10"/>
  <c r="H8901" i="10"/>
  <c r="I8901" i="10"/>
  <c r="G8900" i="10"/>
  <c r="H8900" i="10"/>
  <c r="I8900" i="10"/>
  <c r="G8899" i="10"/>
  <c r="H8899" i="10"/>
  <c r="I8899" i="10"/>
  <c r="G8898" i="10"/>
  <c r="H8898" i="10"/>
  <c r="I8898" i="10"/>
  <c r="G8897" i="10"/>
  <c r="H8897" i="10"/>
  <c r="I8897" i="10"/>
  <c r="G8896" i="10"/>
  <c r="H8896" i="10"/>
  <c r="I8896" i="10"/>
  <c r="G8895" i="10"/>
  <c r="H8895" i="10"/>
  <c r="I8895" i="10"/>
  <c r="G8894" i="10"/>
  <c r="K8894" i="10" s="1"/>
  <c r="H8894" i="10"/>
  <c r="I8894" i="10"/>
  <c r="G8893" i="10"/>
  <c r="H8893" i="10"/>
  <c r="I8893" i="10"/>
  <c r="G8892" i="10"/>
  <c r="H8892" i="10"/>
  <c r="I8892" i="10"/>
  <c r="G8891" i="10"/>
  <c r="H8891" i="10"/>
  <c r="I8891" i="10"/>
  <c r="G8890" i="10"/>
  <c r="H8890" i="10"/>
  <c r="I8890" i="10"/>
  <c r="G8889" i="10"/>
  <c r="H8889" i="10"/>
  <c r="I8889" i="10"/>
  <c r="G8888" i="10"/>
  <c r="H8888" i="10"/>
  <c r="I8888" i="10"/>
  <c r="G8887" i="10"/>
  <c r="H8887" i="10"/>
  <c r="I8887" i="10"/>
  <c r="G8886" i="10"/>
  <c r="H8886" i="10"/>
  <c r="I8886" i="10"/>
  <c r="G8885" i="10"/>
  <c r="H8885" i="10"/>
  <c r="I8885" i="10"/>
  <c r="G8884" i="10"/>
  <c r="H8884" i="10"/>
  <c r="I8884" i="10"/>
  <c r="G8883" i="10"/>
  <c r="H8883" i="10"/>
  <c r="I8883" i="10"/>
  <c r="G8882" i="10"/>
  <c r="H8882" i="10"/>
  <c r="I8882" i="10"/>
  <c r="G8881" i="10"/>
  <c r="H8881" i="10"/>
  <c r="I8881" i="10"/>
  <c r="G8880" i="10"/>
  <c r="H8880" i="10"/>
  <c r="I8880" i="10"/>
  <c r="G8879" i="10"/>
  <c r="H8879" i="10"/>
  <c r="I8879" i="10"/>
  <c r="G8878" i="10"/>
  <c r="H8878" i="10"/>
  <c r="I8878" i="10"/>
  <c r="G8877" i="10"/>
  <c r="H8877" i="10"/>
  <c r="I8877" i="10"/>
  <c r="G8876" i="10"/>
  <c r="H8876" i="10"/>
  <c r="I8876" i="10"/>
  <c r="G8875" i="10"/>
  <c r="H8875" i="10"/>
  <c r="I8875" i="10"/>
  <c r="G8874" i="10"/>
  <c r="H8874" i="10"/>
  <c r="I8874" i="10"/>
  <c r="G8873" i="10"/>
  <c r="H8873" i="10"/>
  <c r="I8873" i="10"/>
  <c r="G8872" i="10"/>
  <c r="H8872" i="10"/>
  <c r="I8872" i="10"/>
  <c r="G8871" i="10"/>
  <c r="H8871" i="10"/>
  <c r="I8871" i="10"/>
  <c r="G8870" i="10"/>
  <c r="H8870" i="10"/>
  <c r="I8870" i="10"/>
  <c r="G8869" i="10"/>
  <c r="H8869" i="10"/>
  <c r="I8869" i="10"/>
  <c r="G8868" i="10"/>
  <c r="H8868" i="10"/>
  <c r="I8868" i="10"/>
  <c r="G8867" i="10"/>
  <c r="H8867" i="10"/>
  <c r="I8867" i="10"/>
  <c r="G8866" i="10"/>
  <c r="H8866" i="10"/>
  <c r="I8866" i="10"/>
  <c r="G8865" i="10"/>
  <c r="H8865" i="10"/>
  <c r="I8865" i="10"/>
  <c r="G8864" i="10"/>
  <c r="H8864" i="10"/>
  <c r="I8864" i="10"/>
  <c r="G8863" i="10"/>
  <c r="H8863" i="10"/>
  <c r="I8863" i="10"/>
  <c r="G8862" i="10"/>
  <c r="H8862" i="10"/>
  <c r="I8862" i="10"/>
  <c r="G8861" i="10"/>
  <c r="H8861" i="10"/>
  <c r="I8861" i="10"/>
  <c r="G8860" i="10"/>
  <c r="H8860" i="10"/>
  <c r="I8860" i="10"/>
  <c r="G8859" i="10"/>
  <c r="H8859" i="10"/>
  <c r="I8859" i="10"/>
  <c r="G8858" i="10"/>
  <c r="H8858" i="10"/>
  <c r="I8858" i="10"/>
  <c r="G8857" i="10"/>
  <c r="H8857" i="10"/>
  <c r="I8857" i="10"/>
  <c r="G8856" i="10"/>
  <c r="H8856" i="10"/>
  <c r="I8856" i="10"/>
  <c r="G8855" i="10"/>
  <c r="H8855" i="10"/>
  <c r="I8855" i="10"/>
  <c r="G8854" i="10"/>
  <c r="K8854" i="10" s="1"/>
  <c r="H8854" i="10"/>
  <c r="I8854" i="10"/>
  <c r="G8853" i="10"/>
  <c r="H8853" i="10"/>
  <c r="I8853" i="10"/>
  <c r="G8852" i="10"/>
  <c r="H8852" i="10"/>
  <c r="I8852" i="10"/>
  <c r="G8851" i="10"/>
  <c r="H8851" i="10"/>
  <c r="I8851" i="10"/>
  <c r="G8850" i="10"/>
  <c r="H8850" i="10"/>
  <c r="I8850" i="10"/>
  <c r="G8849" i="10"/>
  <c r="H8849" i="10"/>
  <c r="I8849" i="10"/>
  <c r="G8848" i="10"/>
  <c r="H8848" i="10"/>
  <c r="I8848" i="10"/>
  <c r="G8847" i="10"/>
  <c r="H8847" i="10"/>
  <c r="I8847" i="10"/>
  <c r="G8846" i="10"/>
  <c r="H8846" i="10"/>
  <c r="I8846" i="10"/>
  <c r="G8845" i="10"/>
  <c r="H8845" i="10"/>
  <c r="I8845" i="10"/>
  <c r="G8844" i="10"/>
  <c r="H8844" i="10"/>
  <c r="I8844" i="10"/>
  <c r="G8843" i="10"/>
  <c r="H8843" i="10"/>
  <c r="I8843" i="10"/>
  <c r="G8842" i="10"/>
  <c r="H8842" i="10"/>
  <c r="I8842" i="10"/>
  <c r="G8841" i="10"/>
  <c r="H8841" i="10"/>
  <c r="I8841" i="10"/>
  <c r="G8840" i="10"/>
  <c r="H8840" i="10"/>
  <c r="I8840" i="10"/>
  <c r="G8839" i="10"/>
  <c r="H8839" i="10"/>
  <c r="I8839" i="10"/>
  <c r="G8838" i="10"/>
  <c r="H8838" i="10"/>
  <c r="I8838" i="10"/>
  <c r="G8837" i="10"/>
  <c r="H8837" i="10"/>
  <c r="I8837" i="10"/>
  <c r="G8836" i="10"/>
  <c r="H8836" i="10"/>
  <c r="I8836" i="10"/>
  <c r="G8835" i="10"/>
  <c r="H8835" i="10"/>
  <c r="I8835" i="10"/>
  <c r="G8834" i="10"/>
  <c r="H8834" i="10"/>
  <c r="I8834" i="10"/>
  <c r="G8833" i="10"/>
  <c r="H8833" i="10"/>
  <c r="I8833" i="10"/>
  <c r="G8832" i="10"/>
  <c r="H8832" i="10"/>
  <c r="I8832" i="10"/>
  <c r="G8831" i="10"/>
  <c r="H8831" i="10"/>
  <c r="I8831" i="10"/>
  <c r="G8830" i="10"/>
  <c r="H8830" i="10"/>
  <c r="I8830" i="10"/>
  <c r="G8829" i="10"/>
  <c r="H8829" i="10"/>
  <c r="I8829" i="10"/>
  <c r="G8828" i="10"/>
  <c r="H8828" i="10"/>
  <c r="I8828" i="10"/>
  <c r="G8827" i="10"/>
  <c r="H8827" i="10"/>
  <c r="I8827" i="10"/>
  <c r="G8826" i="10"/>
  <c r="H8826" i="10"/>
  <c r="I8826" i="10"/>
  <c r="G8825" i="10"/>
  <c r="H8825" i="10"/>
  <c r="I8825" i="10"/>
  <c r="G8824" i="10"/>
  <c r="H8824" i="10"/>
  <c r="I8824" i="10"/>
  <c r="G8823" i="10"/>
  <c r="H8823" i="10"/>
  <c r="I8823" i="10"/>
  <c r="G8822" i="10"/>
  <c r="H8822" i="10"/>
  <c r="I8822" i="10"/>
  <c r="G8821" i="10"/>
  <c r="H8821" i="10"/>
  <c r="I8821" i="10"/>
  <c r="G8820" i="10"/>
  <c r="H8820" i="10"/>
  <c r="I8820" i="10"/>
  <c r="G8819" i="10"/>
  <c r="H8819" i="10"/>
  <c r="I8819" i="10"/>
  <c r="G8818" i="10"/>
  <c r="H8818" i="10"/>
  <c r="I8818" i="10"/>
  <c r="G8817" i="10"/>
  <c r="H8817" i="10"/>
  <c r="I8817" i="10"/>
  <c r="G8816" i="10"/>
  <c r="H8816" i="10"/>
  <c r="I8816" i="10"/>
  <c r="G8815" i="10"/>
  <c r="H8815" i="10"/>
  <c r="I8815" i="10"/>
  <c r="G8814" i="10"/>
  <c r="H8814" i="10"/>
  <c r="I8814" i="10"/>
  <c r="G8813" i="10"/>
  <c r="H8813" i="10"/>
  <c r="I8813" i="10"/>
  <c r="G8812" i="10"/>
  <c r="H8812" i="10"/>
  <c r="I8812" i="10"/>
  <c r="G8811" i="10"/>
  <c r="H8811" i="10"/>
  <c r="I8811" i="10"/>
  <c r="G8810" i="10"/>
  <c r="H8810" i="10"/>
  <c r="I8810" i="10"/>
  <c r="G8809" i="10"/>
  <c r="H8809" i="10"/>
  <c r="I8809" i="10"/>
  <c r="G8808" i="10"/>
  <c r="H8808" i="10"/>
  <c r="I8808" i="10"/>
  <c r="G8807" i="10"/>
  <c r="H8807" i="10"/>
  <c r="I8807" i="10"/>
  <c r="G8806" i="10"/>
  <c r="H8806" i="10"/>
  <c r="I8806" i="10"/>
  <c r="G8805" i="10"/>
  <c r="H8805" i="10"/>
  <c r="I8805" i="10"/>
  <c r="G8804" i="10"/>
  <c r="H8804" i="10"/>
  <c r="I8804" i="10"/>
  <c r="G8803" i="10"/>
  <c r="H8803" i="10"/>
  <c r="I8803" i="10"/>
  <c r="G8802" i="10"/>
  <c r="H8802" i="10"/>
  <c r="I8802" i="10"/>
  <c r="G8801" i="10"/>
  <c r="H8801" i="10"/>
  <c r="I8801" i="10"/>
  <c r="G8800" i="10"/>
  <c r="H8800" i="10"/>
  <c r="I8800" i="10"/>
  <c r="G8799" i="10"/>
  <c r="H8799" i="10"/>
  <c r="I8799" i="10"/>
  <c r="G8798" i="10"/>
  <c r="H8798" i="10"/>
  <c r="I8798" i="10"/>
  <c r="G8797" i="10"/>
  <c r="H8797" i="10"/>
  <c r="I8797" i="10"/>
  <c r="G8796" i="10"/>
  <c r="H8796" i="10"/>
  <c r="I8796" i="10"/>
  <c r="G8795" i="10"/>
  <c r="H8795" i="10"/>
  <c r="I8795" i="10"/>
  <c r="G8794" i="10"/>
  <c r="H8794" i="10"/>
  <c r="I8794" i="10"/>
  <c r="G8793" i="10"/>
  <c r="H8793" i="10"/>
  <c r="I8793" i="10"/>
  <c r="G8792" i="10"/>
  <c r="H8792" i="10"/>
  <c r="I8792" i="10"/>
  <c r="G8791" i="10"/>
  <c r="H8791" i="10"/>
  <c r="I8791" i="10"/>
  <c r="G8790" i="10"/>
  <c r="H8790" i="10"/>
  <c r="I8790" i="10"/>
  <c r="G8789" i="10"/>
  <c r="H8789" i="10"/>
  <c r="I8789" i="10"/>
  <c r="G8788" i="10"/>
  <c r="H8788" i="10"/>
  <c r="I8788" i="10"/>
  <c r="G8787" i="10"/>
  <c r="H8787" i="10"/>
  <c r="I8787" i="10"/>
  <c r="G8786" i="10"/>
  <c r="H8786" i="10"/>
  <c r="I8786" i="10"/>
  <c r="G8785" i="10"/>
  <c r="H8785" i="10"/>
  <c r="I8785" i="10"/>
  <c r="G8784" i="10"/>
  <c r="H8784" i="10"/>
  <c r="I8784" i="10"/>
  <c r="G8783" i="10"/>
  <c r="H8783" i="10"/>
  <c r="I8783" i="10"/>
  <c r="G8782" i="10"/>
  <c r="H8782" i="10"/>
  <c r="I8782" i="10"/>
  <c r="G8781" i="10"/>
  <c r="H8781" i="10"/>
  <c r="I8781" i="10"/>
  <c r="G8780" i="10"/>
  <c r="H8780" i="10"/>
  <c r="I8780" i="10"/>
  <c r="G8779" i="10"/>
  <c r="H8779" i="10"/>
  <c r="I8779" i="10"/>
  <c r="G8778" i="10"/>
  <c r="H8778" i="10"/>
  <c r="I8778" i="10"/>
  <c r="G8777" i="10"/>
  <c r="H8777" i="10"/>
  <c r="I8777" i="10"/>
  <c r="G8776" i="10"/>
  <c r="H8776" i="10"/>
  <c r="I8776" i="10"/>
  <c r="G8775" i="10"/>
  <c r="H8775" i="10"/>
  <c r="I8775" i="10"/>
  <c r="G8774" i="10"/>
  <c r="H8774" i="10"/>
  <c r="I8774" i="10"/>
  <c r="G8773" i="10"/>
  <c r="H8773" i="10"/>
  <c r="I8773" i="10"/>
  <c r="G8772" i="10"/>
  <c r="H8772" i="10"/>
  <c r="I8772" i="10"/>
  <c r="G8771" i="10"/>
  <c r="H8771" i="10"/>
  <c r="I8771" i="10"/>
  <c r="G8770" i="10"/>
  <c r="H8770" i="10"/>
  <c r="I8770" i="10"/>
  <c r="G8769" i="10"/>
  <c r="H8769" i="10"/>
  <c r="I8769" i="10"/>
  <c r="G8768" i="10"/>
  <c r="H8768" i="10"/>
  <c r="I8768" i="10"/>
  <c r="G8767" i="10"/>
  <c r="H8767" i="10"/>
  <c r="I8767" i="10"/>
  <c r="G8766" i="10"/>
  <c r="H8766" i="10"/>
  <c r="I8766" i="10"/>
  <c r="G8765" i="10"/>
  <c r="H8765" i="10"/>
  <c r="I8765" i="10"/>
  <c r="G8764" i="10"/>
  <c r="H8764" i="10"/>
  <c r="I8764" i="10"/>
  <c r="G8763" i="10"/>
  <c r="H8763" i="10"/>
  <c r="I8763" i="10"/>
  <c r="G8762" i="10"/>
  <c r="H8762" i="10"/>
  <c r="I8762" i="10"/>
  <c r="G8761" i="10"/>
  <c r="H8761" i="10"/>
  <c r="I8761" i="10"/>
  <c r="G8760" i="10"/>
  <c r="H8760" i="10"/>
  <c r="I8760" i="10"/>
  <c r="G8759" i="10"/>
  <c r="H8759" i="10"/>
  <c r="I8759" i="10"/>
  <c r="G8758" i="10"/>
  <c r="H8758" i="10"/>
  <c r="I8758" i="10"/>
  <c r="G8757" i="10"/>
  <c r="H8757" i="10"/>
  <c r="I8757" i="10"/>
  <c r="G8756" i="10"/>
  <c r="H8756" i="10"/>
  <c r="I8756" i="10"/>
  <c r="G8755" i="10"/>
  <c r="H8755" i="10"/>
  <c r="I8755" i="10"/>
  <c r="G8754" i="10"/>
  <c r="H8754" i="10"/>
  <c r="I8754" i="10"/>
  <c r="G8753" i="10"/>
  <c r="H8753" i="10"/>
  <c r="I8753" i="10"/>
  <c r="G8752" i="10"/>
  <c r="H8752" i="10"/>
  <c r="I8752" i="10"/>
  <c r="G8751" i="10"/>
  <c r="H8751" i="10"/>
  <c r="I8751" i="10"/>
  <c r="G8750" i="10"/>
  <c r="H8750" i="10"/>
  <c r="I8750" i="10"/>
  <c r="G8749" i="10"/>
  <c r="H8749" i="10"/>
  <c r="I8749" i="10"/>
  <c r="G8748" i="10"/>
  <c r="H8748" i="10"/>
  <c r="I8748" i="10"/>
  <c r="G8747" i="10"/>
  <c r="H8747" i="10"/>
  <c r="I8747" i="10"/>
  <c r="G8746" i="10"/>
  <c r="H8746" i="10"/>
  <c r="I8746" i="10"/>
  <c r="G8745" i="10"/>
  <c r="H8745" i="10"/>
  <c r="I8745" i="10"/>
  <c r="G8744" i="10"/>
  <c r="H8744" i="10"/>
  <c r="I8744" i="10"/>
  <c r="G8743" i="10"/>
  <c r="H8743" i="10"/>
  <c r="I8743" i="10"/>
  <c r="G8742" i="10"/>
  <c r="H8742" i="10"/>
  <c r="I8742" i="10"/>
  <c r="G8741" i="10"/>
  <c r="H8741" i="10"/>
  <c r="I8741" i="10"/>
  <c r="G8740" i="10"/>
  <c r="H8740" i="10"/>
  <c r="I8740" i="10"/>
  <c r="G8739" i="10"/>
  <c r="H8739" i="10"/>
  <c r="I8739" i="10"/>
  <c r="G8738" i="10"/>
  <c r="H8738" i="10"/>
  <c r="I8738" i="10"/>
  <c r="G8737" i="10"/>
  <c r="H8737" i="10"/>
  <c r="I8737" i="10"/>
  <c r="G8736" i="10"/>
  <c r="H8736" i="10"/>
  <c r="I8736" i="10"/>
  <c r="G8735" i="10"/>
  <c r="H8735" i="10"/>
  <c r="I8735" i="10"/>
  <c r="G8734" i="10"/>
  <c r="H8734" i="10"/>
  <c r="I8734" i="10"/>
  <c r="G8733" i="10"/>
  <c r="H8733" i="10"/>
  <c r="I8733" i="10"/>
  <c r="G8732" i="10"/>
  <c r="H8732" i="10"/>
  <c r="I8732" i="10"/>
  <c r="G8731" i="10"/>
  <c r="H8731" i="10"/>
  <c r="I8731" i="10"/>
  <c r="G8730" i="10"/>
  <c r="H8730" i="10"/>
  <c r="I8730" i="10"/>
  <c r="G8729" i="10"/>
  <c r="H8729" i="10"/>
  <c r="I8729" i="10"/>
  <c r="G8728" i="10"/>
  <c r="H8728" i="10"/>
  <c r="I8728" i="10"/>
  <c r="G8727" i="10"/>
  <c r="H8727" i="10"/>
  <c r="I8727" i="10"/>
  <c r="G8726" i="10"/>
  <c r="H8726" i="10"/>
  <c r="I8726" i="10"/>
  <c r="G8725" i="10"/>
  <c r="H8725" i="10"/>
  <c r="I8725" i="10"/>
  <c r="G8724" i="10"/>
  <c r="H8724" i="10"/>
  <c r="I8724" i="10"/>
  <c r="G8723" i="10"/>
  <c r="H8723" i="10"/>
  <c r="I8723" i="10"/>
  <c r="G8722" i="10"/>
  <c r="H8722" i="10"/>
  <c r="I8722" i="10"/>
  <c r="G8721" i="10"/>
  <c r="H8721" i="10"/>
  <c r="I8721" i="10"/>
  <c r="G8720" i="10"/>
  <c r="H8720" i="10"/>
  <c r="I8720" i="10"/>
  <c r="G8719" i="10"/>
  <c r="H8719" i="10"/>
  <c r="I8719" i="10"/>
  <c r="G8718" i="10"/>
  <c r="H8718" i="10"/>
  <c r="I8718" i="10"/>
  <c r="G8717" i="10"/>
  <c r="H8717" i="10"/>
  <c r="I8717" i="10"/>
  <c r="G8716" i="10"/>
  <c r="H8716" i="10"/>
  <c r="I8716" i="10"/>
  <c r="G8715" i="10"/>
  <c r="H8715" i="10"/>
  <c r="I8715" i="10"/>
  <c r="G8714" i="10"/>
  <c r="H8714" i="10"/>
  <c r="I8714" i="10"/>
  <c r="G8713" i="10"/>
  <c r="H8713" i="10"/>
  <c r="I8713" i="10"/>
  <c r="G8712" i="10"/>
  <c r="H8712" i="10"/>
  <c r="I8712" i="10"/>
  <c r="G8711" i="10"/>
  <c r="H8711" i="10"/>
  <c r="I8711" i="10"/>
  <c r="G8710" i="10"/>
  <c r="H8710" i="10"/>
  <c r="I8710" i="10"/>
  <c r="G8709" i="10"/>
  <c r="H8709" i="10"/>
  <c r="I8709" i="10"/>
  <c r="G8708" i="10"/>
  <c r="H8708" i="10"/>
  <c r="I8708" i="10"/>
  <c r="G8707" i="10"/>
  <c r="H8707" i="10"/>
  <c r="I8707" i="10"/>
  <c r="G8706" i="10"/>
  <c r="H8706" i="10"/>
  <c r="I8706" i="10"/>
  <c r="G8705" i="10"/>
  <c r="H8705" i="10"/>
  <c r="I8705" i="10"/>
  <c r="G8704" i="10"/>
  <c r="H8704" i="10"/>
  <c r="I8704" i="10"/>
  <c r="G8703" i="10"/>
  <c r="H8703" i="10"/>
  <c r="I8703" i="10"/>
  <c r="G8702" i="10"/>
  <c r="H8702" i="10"/>
  <c r="I8702" i="10"/>
  <c r="G8701" i="10"/>
  <c r="H8701" i="10"/>
  <c r="I8701" i="10"/>
  <c r="G8700" i="10"/>
  <c r="H8700" i="10"/>
  <c r="I8700" i="10"/>
  <c r="G8699" i="10"/>
  <c r="H8699" i="10"/>
  <c r="I8699" i="10"/>
  <c r="G8698" i="10"/>
  <c r="H8698" i="10"/>
  <c r="I8698" i="10"/>
  <c r="G8697" i="10"/>
  <c r="H8697" i="10"/>
  <c r="I8697" i="10"/>
  <c r="G8696" i="10"/>
  <c r="H8696" i="10"/>
  <c r="I8696" i="10"/>
  <c r="G8695" i="10"/>
  <c r="H8695" i="10"/>
  <c r="I8695" i="10"/>
  <c r="G8694" i="10"/>
  <c r="H8694" i="10"/>
  <c r="I8694" i="10"/>
  <c r="G8693" i="10"/>
  <c r="H8693" i="10"/>
  <c r="I8693" i="10"/>
  <c r="G8692" i="10"/>
  <c r="H8692" i="10"/>
  <c r="I8692" i="10"/>
  <c r="G8691" i="10"/>
  <c r="H8691" i="10"/>
  <c r="I8691" i="10"/>
  <c r="G8690" i="10"/>
  <c r="H8690" i="10"/>
  <c r="I8690" i="10"/>
  <c r="G8689" i="10"/>
  <c r="H8689" i="10"/>
  <c r="I8689" i="10"/>
  <c r="G8688" i="10"/>
  <c r="H8688" i="10"/>
  <c r="I8688" i="10"/>
  <c r="G8687" i="10"/>
  <c r="H8687" i="10"/>
  <c r="I8687" i="10"/>
  <c r="G8686" i="10"/>
  <c r="H8686" i="10"/>
  <c r="I8686" i="10"/>
  <c r="G8685" i="10"/>
  <c r="H8685" i="10"/>
  <c r="I8685" i="10"/>
  <c r="G8684" i="10"/>
  <c r="H8684" i="10"/>
  <c r="I8684" i="10"/>
  <c r="G8683" i="10"/>
  <c r="H8683" i="10"/>
  <c r="I8683" i="10"/>
  <c r="G8682" i="10"/>
  <c r="H8682" i="10"/>
  <c r="I8682" i="10"/>
  <c r="G8681" i="10"/>
  <c r="H8681" i="10"/>
  <c r="I8681" i="10"/>
  <c r="G8680" i="10"/>
  <c r="H8680" i="10"/>
  <c r="I8680" i="10"/>
  <c r="G8679" i="10"/>
  <c r="H8679" i="10"/>
  <c r="I8679" i="10"/>
  <c r="G8678" i="10"/>
  <c r="H8678" i="10"/>
  <c r="I8678" i="10"/>
  <c r="G8677" i="10"/>
  <c r="H8677" i="10"/>
  <c r="I8677" i="10"/>
  <c r="G8676" i="10"/>
  <c r="H8676" i="10"/>
  <c r="I8676" i="10"/>
  <c r="G8675" i="10"/>
  <c r="H8675" i="10"/>
  <c r="I8675" i="10"/>
  <c r="G8674" i="10"/>
  <c r="H8674" i="10"/>
  <c r="I8674" i="10"/>
  <c r="G8673" i="10"/>
  <c r="H8673" i="10"/>
  <c r="I8673" i="10"/>
  <c r="G8672" i="10"/>
  <c r="H8672" i="10"/>
  <c r="I8672" i="10"/>
  <c r="G8671" i="10"/>
  <c r="H8671" i="10"/>
  <c r="I8671" i="10"/>
  <c r="G8670" i="10"/>
  <c r="H8670" i="10"/>
  <c r="I8670" i="10"/>
  <c r="G8669" i="10"/>
  <c r="H8669" i="10"/>
  <c r="I8669" i="10"/>
  <c r="G8668" i="10"/>
  <c r="H8668" i="10"/>
  <c r="I8668" i="10"/>
  <c r="G8667" i="10"/>
  <c r="H8667" i="10"/>
  <c r="I8667" i="10"/>
  <c r="G8666" i="10"/>
  <c r="H8666" i="10"/>
  <c r="I8666" i="10"/>
  <c r="G8665" i="10"/>
  <c r="H8665" i="10"/>
  <c r="I8665" i="10"/>
  <c r="G8664" i="10"/>
  <c r="H8664" i="10"/>
  <c r="I8664" i="10"/>
  <c r="G8663" i="10"/>
  <c r="H8663" i="10"/>
  <c r="I8663" i="10"/>
  <c r="G8662" i="10"/>
  <c r="H8662" i="10"/>
  <c r="I8662" i="10"/>
  <c r="G8661" i="10"/>
  <c r="H8661" i="10"/>
  <c r="I8661" i="10"/>
  <c r="G8660" i="10"/>
  <c r="H8660" i="10"/>
  <c r="I8660" i="10"/>
  <c r="G8659" i="10"/>
  <c r="H8659" i="10"/>
  <c r="I8659" i="10"/>
  <c r="G8658" i="10"/>
  <c r="H8658" i="10"/>
  <c r="I8658" i="10"/>
  <c r="G8657" i="10"/>
  <c r="H8657" i="10"/>
  <c r="I8657" i="10"/>
  <c r="G8656" i="10"/>
  <c r="H8656" i="10"/>
  <c r="I8656" i="10"/>
  <c r="G8655" i="10"/>
  <c r="H8655" i="10"/>
  <c r="I8655" i="10"/>
  <c r="G8654" i="10"/>
  <c r="H8654" i="10"/>
  <c r="I8654" i="10"/>
  <c r="G8653" i="10"/>
  <c r="H8653" i="10"/>
  <c r="I8653" i="10"/>
  <c r="G8652" i="10"/>
  <c r="H8652" i="10"/>
  <c r="I8652" i="10"/>
  <c r="G8651" i="10"/>
  <c r="H8651" i="10"/>
  <c r="I8651" i="10"/>
  <c r="G8650" i="10"/>
  <c r="H8650" i="10"/>
  <c r="I8650" i="10"/>
  <c r="G8649" i="10"/>
  <c r="H8649" i="10"/>
  <c r="I8649" i="10"/>
  <c r="G8648" i="10"/>
  <c r="H8648" i="10"/>
  <c r="I8648" i="10"/>
  <c r="G8647" i="10"/>
  <c r="H8647" i="10"/>
  <c r="I8647" i="10"/>
  <c r="G8646" i="10"/>
  <c r="H8646" i="10"/>
  <c r="I8646" i="10"/>
  <c r="G8645" i="10"/>
  <c r="H8645" i="10"/>
  <c r="I8645" i="10"/>
  <c r="G8644" i="10"/>
  <c r="H8644" i="10"/>
  <c r="I8644" i="10"/>
  <c r="G8643" i="10"/>
  <c r="H8643" i="10"/>
  <c r="I8643" i="10"/>
  <c r="G8642" i="10"/>
  <c r="H8642" i="10"/>
  <c r="I8642" i="10"/>
  <c r="G8641" i="10"/>
  <c r="H8641" i="10"/>
  <c r="I8641" i="10"/>
  <c r="G8640" i="10"/>
  <c r="H8640" i="10"/>
  <c r="I8640" i="10"/>
  <c r="G8639" i="10"/>
  <c r="H8639" i="10"/>
  <c r="I8639" i="10"/>
  <c r="G8638" i="10"/>
  <c r="H8638" i="10"/>
  <c r="I8638" i="10"/>
  <c r="G8637" i="10"/>
  <c r="H8637" i="10"/>
  <c r="I8637" i="10"/>
  <c r="G8636" i="10"/>
  <c r="H8636" i="10"/>
  <c r="I8636" i="10"/>
  <c r="G8635" i="10"/>
  <c r="H8635" i="10"/>
  <c r="I8635" i="10"/>
  <c r="G8634" i="10"/>
  <c r="H8634" i="10"/>
  <c r="I8634" i="10"/>
  <c r="G8633" i="10"/>
  <c r="H8633" i="10"/>
  <c r="I8633" i="10"/>
  <c r="G8632" i="10"/>
  <c r="H8632" i="10"/>
  <c r="I8632" i="10"/>
  <c r="G8631" i="10"/>
  <c r="H8631" i="10"/>
  <c r="I8631" i="10"/>
  <c r="G8630" i="10"/>
  <c r="H8630" i="10"/>
  <c r="I8630" i="10"/>
  <c r="G8629" i="10"/>
  <c r="H8629" i="10"/>
  <c r="I8629" i="10"/>
  <c r="G8628" i="10"/>
  <c r="H8628" i="10"/>
  <c r="I8628" i="10"/>
  <c r="G8627" i="10"/>
  <c r="H8627" i="10"/>
  <c r="I8627" i="10"/>
  <c r="G8626" i="10"/>
  <c r="H8626" i="10"/>
  <c r="I8626" i="10"/>
  <c r="G8625" i="10"/>
  <c r="H8625" i="10"/>
  <c r="I8625" i="10"/>
  <c r="G8624" i="10"/>
  <c r="H8624" i="10"/>
  <c r="I8624" i="10"/>
  <c r="G8623" i="10"/>
  <c r="H8623" i="10"/>
  <c r="I8623" i="10"/>
  <c r="G8622" i="10"/>
  <c r="H8622" i="10"/>
  <c r="I8622" i="10"/>
  <c r="G8621" i="10"/>
  <c r="H8621" i="10"/>
  <c r="I8621" i="10"/>
  <c r="G8620" i="10"/>
  <c r="H8620" i="10"/>
  <c r="I8620" i="10"/>
  <c r="G8619" i="10"/>
  <c r="H8619" i="10"/>
  <c r="I8619" i="10"/>
  <c r="G8618" i="10"/>
  <c r="H8618" i="10"/>
  <c r="I8618" i="10"/>
  <c r="G8617" i="10"/>
  <c r="H8617" i="10"/>
  <c r="I8617" i="10"/>
  <c r="G8616" i="10"/>
  <c r="H8616" i="10"/>
  <c r="I8616" i="10"/>
  <c r="G8615" i="10"/>
  <c r="H8615" i="10"/>
  <c r="I8615" i="10"/>
  <c r="G8614" i="10"/>
  <c r="H8614" i="10"/>
  <c r="I8614" i="10"/>
  <c r="G8613" i="10"/>
  <c r="H8613" i="10"/>
  <c r="I8613" i="10"/>
  <c r="G8612" i="10"/>
  <c r="H8612" i="10"/>
  <c r="I8612" i="10"/>
  <c r="G8611" i="10"/>
  <c r="H8611" i="10"/>
  <c r="I8611" i="10"/>
  <c r="G8610" i="10"/>
  <c r="H8610" i="10"/>
  <c r="I8610" i="10"/>
  <c r="G8609" i="10"/>
  <c r="H8609" i="10"/>
  <c r="I8609" i="10"/>
  <c r="G8608" i="10"/>
  <c r="H8608" i="10"/>
  <c r="I8608" i="10"/>
  <c r="G8607" i="10"/>
  <c r="H8607" i="10"/>
  <c r="I8607" i="10"/>
  <c r="G8606" i="10"/>
  <c r="H8606" i="10"/>
  <c r="I8606" i="10"/>
  <c r="G8605" i="10"/>
  <c r="H8605" i="10"/>
  <c r="I8605" i="10"/>
  <c r="G8604" i="10"/>
  <c r="H8604" i="10"/>
  <c r="I8604" i="10"/>
  <c r="G8603" i="10"/>
  <c r="H8603" i="10"/>
  <c r="I8603" i="10"/>
  <c r="G8602" i="10"/>
  <c r="H8602" i="10"/>
  <c r="I8602" i="10"/>
  <c r="G8601" i="10"/>
  <c r="H8601" i="10"/>
  <c r="I8601" i="10"/>
  <c r="G8600" i="10"/>
  <c r="H8600" i="10"/>
  <c r="I8600" i="10"/>
  <c r="G8599" i="10"/>
  <c r="H8599" i="10"/>
  <c r="I8599" i="10"/>
  <c r="G8598" i="10"/>
  <c r="H8598" i="10"/>
  <c r="I8598" i="10"/>
  <c r="G8597" i="10"/>
  <c r="H8597" i="10"/>
  <c r="I8597" i="10"/>
  <c r="G8596" i="10"/>
  <c r="H8596" i="10"/>
  <c r="I8596" i="10"/>
  <c r="G8595" i="10"/>
  <c r="H8595" i="10"/>
  <c r="I8595" i="10"/>
  <c r="G8594" i="10"/>
  <c r="H8594" i="10"/>
  <c r="I8594" i="10"/>
  <c r="G8593" i="10"/>
  <c r="H8593" i="10"/>
  <c r="I8593" i="10"/>
  <c r="G8592" i="10"/>
  <c r="H8592" i="10"/>
  <c r="I8592" i="10"/>
  <c r="G8591" i="10"/>
  <c r="H8591" i="10"/>
  <c r="I8591" i="10"/>
  <c r="G8590" i="10"/>
  <c r="H8590" i="10"/>
  <c r="I8590" i="10"/>
  <c r="G8589" i="10"/>
  <c r="H8589" i="10"/>
  <c r="I8589" i="10"/>
  <c r="G8588" i="10"/>
  <c r="H8588" i="10"/>
  <c r="I8588" i="10"/>
  <c r="G8587" i="10"/>
  <c r="H8587" i="10"/>
  <c r="I8587" i="10"/>
  <c r="G8586" i="10"/>
  <c r="H8586" i="10"/>
  <c r="I8586" i="10"/>
  <c r="G8585" i="10"/>
  <c r="H8585" i="10"/>
  <c r="I8585" i="10"/>
  <c r="G8584" i="10"/>
  <c r="H8584" i="10"/>
  <c r="I8584" i="10"/>
  <c r="G8583" i="10"/>
  <c r="H8583" i="10"/>
  <c r="I8583" i="10"/>
  <c r="G8582" i="10"/>
  <c r="H8582" i="10"/>
  <c r="I8582" i="10"/>
  <c r="G8581" i="10"/>
  <c r="H8581" i="10"/>
  <c r="I8581" i="10"/>
  <c r="G8580" i="10"/>
  <c r="H8580" i="10"/>
  <c r="I8580" i="10"/>
  <c r="G8579" i="10"/>
  <c r="H8579" i="10"/>
  <c r="I8579" i="10"/>
  <c r="G8578" i="10"/>
  <c r="H8578" i="10"/>
  <c r="I8578" i="10"/>
  <c r="G8577" i="10"/>
  <c r="H8577" i="10"/>
  <c r="I8577" i="10"/>
  <c r="G8576" i="10"/>
  <c r="H8576" i="10"/>
  <c r="I8576" i="10"/>
  <c r="G8575" i="10"/>
  <c r="H8575" i="10"/>
  <c r="I8575" i="10"/>
  <c r="G8574" i="10"/>
  <c r="H8574" i="10"/>
  <c r="I8574" i="10"/>
  <c r="G8573" i="10"/>
  <c r="H8573" i="10"/>
  <c r="I8573" i="10"/>
  <c r="G8572" i="10"/>
  <c r="H8572" i="10"/>
  <c r="I8572" i="10"/>
  <c r="G8571" i="10"/>
  <c r="H8571" i="10"/>
  <c r="I8571" i="10"/>
  <c r="G8570" i="10"/>
  <c r="H8570" i="10"/>
  <c r="I8570" i="10"/>
  <c r="G8569" i="10"/>
  <c r="H8569" i="10"/>
  <c r="I8569" i="10"/>
  <c r="G8568" i="10"/>
  <c r="H8568" i="10"/>
  <c r="I8568" i="10"/>
  <c r="G8567" i="10"/>
  <c r="H8567" i="10"/>
  <c r="I8567" i="10"/>
  <c r="G8566" i="10"/>
  <c r="H8566" i="10"/>
  <c r="I8566" i="10"/>
  <c r="G8565" i="10"/>
  <c r="H8565" i="10"/>
  <c r="I8565" i="10"/>
  <c r="G8564" i="10"/>
  <c r="H8564" i="10"/>
  <c r="I8564" i="10"/>
  <c r="G8563" i="10"/>
  <c r="H8563" i="10"/>
  <c r="I8563" i="10"/>
  <c r="G8562" i="10"/>
  <c r="H8562" i="10"/>
  <c r="I8562" i="10"/>
  <c r="G8561" i="10"/>
  <c r="H8561" i="10"/>
  <c r="I8561" i="10"/>
  <c r="G8560" i="10"/>
  <c r="H8560" i="10"/>
  <c r="I8560" i="10"/>
  <c r="G8559" i="10"/>
  <c r="H8559" i="10"/>
  <c r="I8559" i="10"/>
  <c r="G8558" i="10"/>
  <c r="H8558" i="10"/>
  <c r="I8558" i="10"/>
  <c r="G8557" i="10"/>
  <c r="H8557" i="10"/>
  <c r="I8557" i="10"/>
  <c r="G8556" i="10"/>
  <c r="H8556" i="10"/>
  <c r="I8556" i="10"/>
  <c r="G8555" i="10"/>
  <c r="H8555" i="10"/>
  <c r="I8555" i="10"/>
  <c r="G8554" i="10"/>
  <c r="H8554" i="10"/>
  <c r="I8554" i="10"/>
  <c r="G8553" i="10"/>
  <c r="H8553" i="10"/>
  <c r="I8553" i="10"/>
  <c r="G8552" i="10"/>
  <c r="H8552" i="10"/>
  <c r="I8552" i="10"/>
  <c r="G8551" i="10"/>
  <c r="H8551" i="10"/>
  <c r="I8551" i="10"/>
  <c r="G8550" i="10"/>
  <c r="H8550" i="10"/>
  <c r="I8550" i="10"/>
  <c r="G8549" i="10"/>
  <c r="H8549" i="10"/>
  <c r="I8549" i="10"/>
  <c r="G8548" i="10"/>
  <c r="H8548" i="10"/>
  <c r="I8548" i="10"/>
  <c r="G8547" i="10"/>
  <c r="H8547" i="10"/>
  <c r="I8547" i="10"/>
  <c r="G8546" i="10"/>
  <c r="H8546" i="10"/>
  <c r="I8546" i="10"/>
  <c r="G8545" i="10"/>
  <c r="H8545" i="10"/>
  <c r="I8545" i="10"/>
  <c r="G8544" i="10"/>
  <c r="H8544" i="10"/>
  <c r="I8544" i="10"/>
  <c r="G8543" i="10"/>
  <c r="H8543" i="10"/>
  <c r="I8543" i="10"/>
  <c r="G8542" i="10"/>
  <c r="H8542" i="10"/>
  <c r="I8542" i="10"/>
  <c r="G8541" i="10"/>
  <c r="H8541" i="10"/>
  <c r="I8541" i="10"/>
  <c r="G8540" i="10"/>
  <c r="H8540" i="10"/>
  <c r="I8540" i="10"/>
  <c r="G8539" i="10"/>
  <c r="H8539" i="10"/>
  <c r="I8539" i="10"/>
  <c r="G8538" i="10"/>
  <c r="H8538" i="10"/>
  <c r="I8538" i="10"/>
  <c r="G8537" i="10"/>
  <c r="H8537" i="10"/>
  <c r="I8537" i="10"/>
  <c r="G8536" i="10"/>
  <c r="H8536" i="10"/>
  <c r="I8536" i="10"/>
  <c r="G8535" i="10"/>
  <c r="H8535" i="10"/>
  <c r="I8535" i="10"/>
  <c r="G8534" i="10"/>
  <c r="H8534" i="10"/>
  <c r="I8534" i="10"/>
  <c r="G8533" i="10"/>
  <c r="H8533" i="10"/>
  <c r="I8533" i="10"/>
  <c r="G8532" i="10"/>
  <c r="H8532" i="10"/>
  <c r="I8532" i="10"/>
  <c r="G8531" i="10"/>
  <c r="H8531" i="10"/>
  <c r="I8531" i="10"/>
  <c r="G8530" i="10"/>
  <c r="H8530" i="10"/>
  <c r="I8530" i="10"/>
  <c r="G8529" i="10"/>
  <c r="H8529" i="10"/>
  <c r="I8529" i="10"/>
  <c r="G8528" i="10"/>
  <c r="H8528" i="10"/>
  <c r="I8528" i="10"/>
  <c r="G8527" i="10"/>
  <c r="H8527" i="10"/>
  <c r="I8527" i="10"/>
  <c r="G8526" i="10"/>
  <c r="H8526" i="10"/>
  <c r="I8526" i="10"/>
  <c r="G8525" i="10"/>
  <c r="H8525" i="10"/>
  <c r="I8525" i="10"/>
  <c r="G8524" i="10"/>
  <c r="H8524" i="10"/>
  <c r="I8524" i="10"/>
  <c r="G8523" i="10"/>
  <c r="H8523" i="10"/>
  <c r="I8523" i="10"/>
  <c r="G8522" i="10"/>
  <c r="H8522" i="10"/>
  <c r="I8522" i="10"/>
  <c r="G8521" i="10"/>
  <c r="H8521" i="10"/>
  <c r="I8521" i="10"/>
  <c r="G8520" i="10"/>
  <c r="H8520" i="10"/>
  <c r="I8520" i="10"/>
  <c r="G8519" i="10"/>
  <c r="H8519" i="10"/>
  <c r="I8519" i="10"/>
  <c r="G8518" i="10"/>
  <c r="H8518" i="10"/>
  <c r="I8518" i="10"/>
  <c r="G8517" i="10"/>
  <c r="H8517" i="10"/>
  <c r="I8517" i="10"/>
  <c r="G8516" i="10"/>
  <c r="H8516" i="10"/>
  <c r="I8516" i="10"/>
  <c r="G8515" i="10"/>
  <c r="H8515" i="10"/>
  <c r="I8515" i="10"/>
  <c r="G8514" i="10"/>
  <c r="H8514" i="10"/>
  <c r="I8514" i="10"/>
  <c r="G8513" i="10"/>
  <c r="H8513" i="10"/>
  <c r="I8513" i="10"/>
  <c r="G8512" i="10"/>
  <c r="H8512" i="10"/>
  <c r="I8512" i="10"/>
  <c r="G8511" i="10"/>
  <c r="H8511" i="10"/>
  <c r="I8511" i="10"/>
  <c r="G8510" i="10"/>
  <c r="H8510" i="10"/>
  <c r="I8510" i="10"/>
  <c r="G8509" i="10"/>
  <c r="H8509" i="10"/>
  <c r="I8509" i="10"/>
  <c r="G8508" i="10"/>
  <c r="H8508" i="10"/>
  <c r="I8508" i="10"/>
  <c r="G8507" i="10"/>
  <c r="H8507" i="10"/>
  <c r="I8507" i="10"/>
  <c r="G8506" i="10"/>
  <c r="H8506" i="10"/>
  <c r="I8506" i="10"/>
  <c r="G8505" i="10"/>
  <c r="H8505" i="10"/>
  <c r="I8505" i="10"/>
  <c r="G8504" i="10"/>
  <c r="H8504" i="10"/>
  <c r="I8504" i="10"/>
  <c r="G8503" i="10"/>
  <c r="H8503" i="10"/>
  <c r="I8503" i="10"/>
  <c r="G8502" i="10"/>
  <c r="H8502" i="10"/>
  <c r="I8502" i="10"/>
  <c r="G8501" i="10"/>
  <c r="H8501" i="10"/>
  <c r="I8501" i="10"/>
  <c r="G8500" i="10"/>
  <c r="H8500" i="10"/>
  <c r="I8500" i="10"/>
  <c r="G8499" i="10"/>
  <c r="H8499" i="10"/>
  <c r="I8499" i="10"/>
  <c r="G8498" i="10"/>
  <c r="H8498" i="10"/>
  <c r="I8498" i="10"/>
  <c r="G8497" i="10"/>
  <c r="H8497" i="10"/>
  <c r="I8497" i="10"/>
  <c r="G8496" i="10"/>
  <c r="H8496" i="10"/>
  <c r="I8496" i="10"/>
  <c r="G8495" i="10"/>
  <c r="H8495" i="10"/>
  <c r="I8495" i="10"/>
  <c r="G8494" i="10"/>
  <c r="H8494" i="10"/>
  <c r="I8494" i="10"/>
  <c r="G8493" i="10"/>
  <c r="H8493" i="10"/>
  <c r="I8493" i="10"/>
  <c r="G8492" i="10"/>
  <c r="H8492" i="10"/>
  <c r="I8492" i="10"/>
  <c r="G8491" i="10"/>
  <c r="H8491" i="10"/>
  <c r="I8491" i="10"/>
  <c r="G8490" i="10"/>
  <c r="H8490" i="10"/>
  <c r="I8490" i="10"/>
  <c r="G8489" i="10"/>
  <c r="H8489" i="10"/>
  <c r="I8489" i="10"/>
  <c r="G8488" i="10"/>
  <c r="H8488" i="10"/>
  <c r="I8488" i="10"/>
  <c r="G8487" i="10"/>
  <c r="H8487" i="10"/>
  <c r="I8487" i="10"/>
  <c r="G8486" i="10"/>
  <c r="H8486" i="10"/>
  <c r="I8486" i="10"/>
  <c r="G8485" i="10"/>
  <c r="H8485" i="10"/>
  <c r="I8485" i="10"/>
  <c r="G8484" i="10"/>
  <c r="H8484" i="10"/>
  <c r="I8484" i="10"/>
  <c r="G8483" i="10"/>
  <c r="H8483" i="10"/>
  <c r="I8483" i="10"/>
  <c r="G8482" i="10"/>
  <c r="H8482" i="10"/>
  <c r="I8482" i="10"/>
  <c r="G8481" i="10"/>
  <c r="H8481" i="10"/>
  <c r="I8481" i="10"/>
  <c r="G8480" i="10"/>
  <c r="H8480" i="10"/>
  <c r="I8480" i="10"/>
  <c r="G8479" i="10"/>
  <c r="H8479" i="10"/>
  <c r="I8479" i="10"/>
  <c r="G8478" i="10"/>
  <c r="H8478" i="10"/>
  <c r="I8478" i="10"/>
  <c r="G8477" i="10"/>
  <c r="H8477" i="10"/>
  <c r="I8477" i="10"/>
  <c r="G8476" i="10"/>
  <c r="H8476" i="10"/>
  <c r="I8476" i="10"/>
  <c r="G8475" i="10"/>
  <c r="H8475" i="10"/>
  <c r="I8475" i="10"/>
  <c r="G8474" i="10"/>
  <c r="H8474" i="10"/>
  <c r="I8474" i="10"/>
  <c r="G8473" i="10"/>
  <c r="H8473" i="10"/>
  <c r="I8473" i="10"/>
  <c r="G8472" i="10"/>
  <c r="H8472" i="10"/>
  <c r="I8472" i="10"/>
  <c r="G8471" i="10"/>
  <c r="H8471" i="10"/>
  <c r="I8471" i="10"/>
  <c r="G8470" i="10"/>
  <c r="H8470" i="10"/>
  <c r="I8470" i="10"/>
  <c r="G8469" i="10"/>
  <c r="H8469" i="10"/>
  <c r="I8469" i="10"/>
  <c r="G8468" i="10"/>
  <c r="H8468" i="10"/>
  <c r="I8468" i="10"/>
  <c r="G8467" i="10"/>
  <c r="H8467" i="10"/>
  <c r="I8467" i="10"/>
  <c r="G8466" i="10"/>
  <c r="H8466" i="10"/>
  <c r="I8466" i="10"/>
  <c r="G8465" i="10"/>
  <c r="H8465" i="10"/>
  <c r="I8465" i="10"/>
  <c r="G8464" i="10"/>
  <c r="H8464" i="10"/>
  <c r="I8464" i="10"/>
  <c r="G8463" i="10"/>
  <c r="H8463" i="10"/>
  <c r="I8463" i="10"/>
  <c r="G8462" i="10"/>
  <c r="H8462" i="10"/>
  <c r="I8462" i="10"/>
  <c r="G8461" i="10"/>
  <c r="H8461" i="10"/>
  <c r="I8461" i="10"/>
  <c r="G8460" i="10"/>
  <c r="H8460" i="10"/>
  <c r="I8460" i="10"/>
  <c r="G8459" i="10"/>
  <c r="H8459" i="10"/>
  <c r="I8459" i="10"/>
  <c r="G8458" i="10"/>
  <c r="H8458" i="10"/>
  <c r="I8458" i="10"/>
  <c r="G8457" i="10"/>
  <c r="H8457" i="10"/>
  <c r="I8457" i="10"/>
  <c r="G8456" i="10"/>
  <c r="H8456" i="10"/>
  <c r="I8456" i="10"/>
  <c r="G8455" i="10"/>
  <c r="H8455" i="10"/>
  <c r="I8455" i="10"/>
  <c r="G8454" i="10"/>
  <c r="H8454" i="10"/>
  <c r="I8454" i="10"/>
  <c r="G8453" i="10"/>
  <c r="H8453" i="10"/>
  <c r="I8453" i="10"/>
  <c r="G8452" i="10"/>
  <c r="H8452" i="10"/>
  <c r="I8452" i="10"/>
  <c r="G8451" i="10"/>
  <c r="H8451" i="10"/>
  <c r="I8451" i="10"/>
  <c r="G8450" i="10"/>
  <c r="H8450" i="10"/>
  <c r="I8450" i="10"/>
  <c r="G8449" i="10"/>
  <c r="H8449" i="10"/>
  <c r="I8449" i="10"/>
  <c r="G8448" i="10"/>
  <c r="H8448" i="10"/>
  <c r="I8448" i="10"/>
  <c r="G8447" i="10"/>
  <c r="H8447" i="10"/>
  <c r="I8447" i="10"/>
  <c r="G8446" i="10"/>
  <c r="H8446" i="10"/>
  <c r="I8446" i="10"/>
  <c r="G8445" i="10"/>
  <c r="H8445" i="10"/>
  <c r="I8445" i="10"/>
  <c r="G8444" i="10"/>
  <c r="H8444" i="10"/>
  <c r="I8444" i="10"/>
  <c r="G8443" i="10"/>
  <c r="H8443" i="10"/>
  <c r="I8443" i="10"/>
  <c r="G8442" i="10"/>
  <c r="H8442" i="10"/>
  <c r="I8442" i="10"/>
  <c r="G8441" i="10"/>
  <c r="H8441" i="10"/>
  <c r="I8441" i="10"/>
  <c r="G8440" i="10"/>
  <c r="H8440" i="10"/>
  <c r="I8440" i="10"/>
  <c r="G8439" i="10"/>
  <c r="H8439" i="10"/>
  <c r="I8439" i="10"/>
  <c r="G8438" i="10"/>
  <c r="H8438" i="10"/>
  <c r="I8438" i="10"/>
  <c r="G8437" i="10"/>
  <c r="H8437" i="10"/>
  <c r="I8437" i="10"/>
  <c r="G8436" i="10"/>
  <c r="H8436" i="10"/>
  <c r="I8436" i="10"/>
  <c r="G8435" i="10"/>
  <c r="H8435" i="10"/>
  <c r="I8435" i="10"/>
  <c r="G8434" i="10"/>
  <c r="H8434" i="10"/>
  <c r="I8434" i="10"/>
  <c r="G8433" i="10"/>
  <c r="H8433" i="10"/>
  <c r="I8433" i="10"/>
  <c r="G8432" i="10"/>
  <c r="H8432" i="10"/>
  <c r="I8432" i="10"/>
  <c r="G8431" i="10"/>
  <c r="H8431" i="10"/>
  <c r="I8431" i="10"/>
  <c r="G8430" i="10"/>
  <c r="K8430" i="10" s="1"/>
  <c r="H8430" i="10"/>
  <c r="I8430" i="10"/>
  <c r="G8429" i="10"/>
  <c r="H8429" i="10"/>
  <c r="I8429" i="10"/>
  <c r="G8428" i="10"/>
  <c r="H8428" i="10"/>
  <c r="I8428" i="10"/>
  <c r="G8427" i="10"/>
  <c r="H8427" i="10"/>
  <c r="I8427" i="10"/>
  <c r="G8426" i="10"/>
  <c r="H8426" i="10"/>
  <c r="I8426" i="10"/>
  <c r="G8425" i="10"/>
  <c r="H8425" i="10"/>
  <c r="I8425" i="10"/>
  <c r="G8424" i="10"/>
  <c r="H8424" i="10"/>
  <c r="I8424" i="10"/>
  <c r="G8423" i="10"/>
  <c r="H8423" i="10"/>
  <c r="I8423" i="10"/>
  <c r="G8422" i="10"/>
  <c r="H8422" i="10"/>
  <c r="I8422" i="10"/>
  <c r="G8421" i="10"/>
  <c r="H8421" i="10"/>
  <c r="I8421" i="10"/>
  <c r="G8420" i="10"/>
  <c r="H8420" i="10"/>
  <c r="I8420" i="10"/>
  <c r="G8419" i="10"/>
  <c r="H8419" i="10"/>
  <c r="I8419" i="10"/>
  <c r="G8418" i="10"/>
  <c r="H8418" i="10"/>
  <c r="I8418" i="10"/>
  <c r="G8417" i="10"/>
  <c r="H8417" i="10"/>
  <c r="I8417" i="10"/>
  <c r="G8416" i="10"/>
  <c r="H8416" i="10"/>
  <c r="I8416" i="10"/>
  <c r="G8415" i="10"/>
  <c r="H8415" i="10"/>
  <c r="I8415" i="10"/>
  <c r="G8414" i="10"/>
  <c r="H8414" i="10"/>
  <c r="I8414" i="10"/>
  <c r="G8413" i="10"/>
  <c r="H8413" i="10"/>
  <c r="I8413" i="10"/>
  <c r="G8412" i="10"/>
  <c r="H8412" i="10"/>
  <c r="I8412" i="10"/>
  <c r="G8411" i="10"/>
  <c r="H8411" i="10"/>
  <c r="I8411" i="10"/>
  <c r="G8410" i="10"/>
  <c r="H8410" i="10"/>
  <c r="I8410" i="10"/>
  <c r="G8409" i="10"/>
  <c r="H8409" i="10"/>
  <c r="I8409" i="10"/>
  <c r="G8408" i="10"/>
  <c r="H8408" i="10"/>
  <c r="I8408" i="10"/>
  <c r="G8407" i="10"/>
  <c r="H8407" i="10"/>
  <c r="I8407" i="10"/>
  <c r="G8406" i="10"/>
  <c r="H8406" i="10"/>
  <c r="I8406" i="10"/>
  <c r="G8405" i="10"/>
  <c r="H8405" i="10"/>
  <c r="I8405" i="10"/>
  <c r="G8404" i="10"/>
  <c r="H8404" i="10"/>
  <c r="I8404" i="10"/>
  <c r="G8403" i="10"/>
  <c r="H8403" i="10"/>
  <c r="I8403" i="10"/>
  <c r="G8402" i="10"/>
  <c r="H8402" i="10"/>
  <c r="I8402" i="10"/>
  <c r="G8401" i="10"/>
  <c r="H8401" i="10"/>
  <c r="I8401" i="10"/>
  <c r="G8400" i="10"/>
  <c r="H8400" i="10"/>
  <c r="I8400" i="10"/>
  <c r="G8399" i="10"/>
  <c r="H8399" i="10"/>
  <c r="I8399" i="10"/>
  <c r="G8398" i="10"/>
  <c r="H8398" i="10"/>
  <c r="I8398" i="10"/>
  <c r="G8397" i="10"/>
  <c r="H8397" i="10"/>
  <c r="I8397" i="10"/>
  <c r="G8396" i="10"/>
  <c r="H8396" i="10"/>
  <c r="I8396" i="10"/>
  <c r="G8395" i="10"/>
  <c r="H8395" i="10"/>
  <c r="I8395" i="10"/>
  <c r="G8394" i="10"/>
  <c r="H8394" i="10"/>
  <c r="I8394" i="10"/>
  <c r="G8393" i="10"/>
  <c r="H8393" i="10"/>
  <c r="I8393" i="10"/>
  <c r="G8392" i="10"/>
  <c r="H8392" i="10"/>
  <c r="I8392" i="10"/>
  <c r="G8391" i="10"/>
  <c r="H8391" i="10"/>
  <c r="I8391" i="10"/>
  <c r="G8390" i="10"/>
  <c r="H8390" i="10"/>
  <c r="I8390" i="10"/>
  <c r="G8389" i="10"/>
  <c r="H8389" i="10"/>
  <c r="I8389" i="10"/>
  <c r="G8388" i="10"/>
  <c r="H8388" i="10"/>
  <c r="I8388" i="10"/>
  <c r="G8387" i="10"/>
  <c r="H8387" i="10"/>
  <c r="I8387" i="10"/>
  <c r="G8386" i="10"/>
  <c r="H8386" i="10"/>
  <c r="I8386" i="10"/>
  <c r="G8385" i="10"/>
  <c r="H8385" i="10"/>
  <c r="I8385" i="10"/>
  <c r="G8384" i="10"/>
  <c r="H8384" i="10"/>
  <c r="I8384" i="10"/>
  <c r="G8383" i="10"/>
  <c r="H8383" i="10"/>
  <c r="I8383" i="10"/>
  <c r="G8382" i="10"/>
  <c r="H8382" i="10"/>
  <c r="I8382" i="10"/>
  <c r="G8381" i="10"/>
  <c r="H8381" i="10"/>
  <c r="I8381" i="10"/>
  <c r="G8380" i="10"/>
  <c r="H8380" i="10"/>
  <c r="I8380" i="10"/>
  <c r="G8379" i="10"/>
  <c r="H8379" i="10"/>
  <c r="I8379" i="10"/>
  <c r="G8378" i="10"/>
  <c r="H8378" i="10"/>
  <c r="I8378" i="10"/>
  <c r="G8377" i="10"/>
  <c r="H8377" i="10"/>
  <c r="I8377" i="10"/>
  <c r="G8376" i="10"/>
  <c r="H8376" i="10"/>
  <c r="I8376" i="10"/>
  <c r="G8375" i="10"/>
  <c r="H8375" i="10"/>
  <c r="I8375" i="10"/>
  <c r="G8374" i="10"/>
  <c r="H8374" i="10"/>
  <c r="I8374" i="10"/>
  <c r="G8373" i="10"/>
  <c r="H8373" i="10"/>
  <c r="I8373" i="10"/>
  <c r="G8372" i="10"/>
  <c r="H8372" i="10"/>
  <c r="I8372" i="10"/>
  <c r="G8371" i="10"/>
  <c r="H8371" i="10"/>
  <c r="I8371" i="10"/>
  <c r="G8370" i="10"/>
  <c r="H8370" i="10"/>
  <c r="I8370" i="10"/>
  <c r="G8369" i="10"/>
  <c r="H8369" i="10"/>
  <c r="I8369" i="10"/>
  <c r="G8368" i="10"/>
  <c r="H8368" i="10"/>
  <c r="I8368" i="10"/>
  <c r="G8367" i="10"/>
  <c r="H8367" i="10"/>
  <c r="I8367" i="10"/>
  <c r="G8366" i="10"/>
  <c r="H8366" i="10"/>
  <c r="I8366" i="10"/>
  <c r="G8365" i="10"/>
  <c r="H8365" i="10"/>
  <c r="I8365" i="10"/>
  <c r="G8364" i="10"/>
  <c r="H8364" i="10"/>
  <c r="I8364" i="10"/>
  <c r="G8363" i="10"/>
  <c r="H8363" i="10"/>
  <c r="I8363" i="10"/>
  <c r="G8362" i="10"/>
  <c r="H8362" i="10"/>
  <c r="I8362" i="10"/>
  <c r="G8361" i="10"/>
  <c r="H8361" i="10"/>
  <c r="I8361" i="10"/>
  <c r="G8360" i="10"/>
  <c r="H8360" i="10"/>
  <c r="I8360" i="10"/>
  <c r="G8359" i="10"/>
  <c r="H8359" i="10"/>
  <c r="I8359" i="10"/>
  <c r="G8358" i="10"/>
  <c r="H8358" i="10"/>
  <c r="I8358" i="10"/>
  <c r="G8357" i="10"/>
  <c r="H8357" i="10"/>
  <c r="I8357" i="10"/>
  <c r="G8356" i="10"/>
  <c r="H8356" i="10"/>
  <c r="I8356" i="10"/>
  <c r="G8355" i="10"/>
  <c r="H8355" i="10"/>
  <c r="I8355" i="10"/>
  <c r="G8354" i="10"/>
  <c r="H8354" i="10"/>
  <c r="I8354" i="10"/>
  <c r="G8353" i="10"/>
  <c r="H8353" i="10"/>
  <c r="I8353" i="10"/>
  <c r="G8352" i="10"/>
  <c r="H8352" i="10"/>
  <c r="I8352" i="10"/>
  <c r="G8351" i="10"/>
  <c r="H8351" i="10"/>
  <c r="I8351" i="10"/>
  <c r="G8350" i="10"/>
  <c r="H8350" i="10"/>
  <c r="I8350" i="10"/>
  <c r="G8349" i="10"/>
  <c r="H8349" i="10"/>
  <c r="I8349" i="10"/>
  <c r="G8348" i="10"/>
  <c r="H8348" i="10"/>
  <c r="I8348" i="10"/>
  <c r="G8347" i="10"/>
  <c r="H8347" i="10"/>
  <c r="I8347" i="10"/>
  <c r="G8346" i="10"/>
  <c r="H8346" i="10"/>
  <c r="I8346" i="10"/>
  <c r="G8345" i="10"/>
  <c r="H8345" i="10"/>
  <c r="I8345" i="10"/>
  <c r="G8344" i="10"/>
  <c r="H8344" i="10"/>
  <c r="I8344" i="10"/>
  <c r="G8343" i="10"/>
  <c r="H8343" i="10"/>
  <c r="I8343" i="10"/>
  <c r="G8342" i="10"/>
  <c r="H8342" i="10"/>
  <c r="I8342" i="10"/>
  <c r="G8341" i="10"/>
  <c r="H8341" i="10"/>
  <c r="I8341" i="10"/>
  <c r="G8340" i="10"/>
  <c r="H8340" i="10"/>
  <c r="I8340" i="10"/>
  <c r="G8339" i="10"/>
  <c r="H8339" i="10"/>
  <c r="I8339" i="10"/>
  <c r="G8338" i="10"/>
  <c r="H8338" i="10"/>
  <c r="I8338" i="10"/>
  <c r="G8337" i="10"/>
  <c r="H8337" i="10"/>
  <c r="I8337" i="10"/>
  <c r="G8336" i="10"/>
  <c r="H8336" i="10"/>
  <c r="I8336" i="10"/>
  <c r="G8335" i="10"/>
  <c r="H8335" i="10"/>
  <c r="I8335" i="10"/>
  <c r="G8334" i="10"/>
  <c r="H8334" i="10"/>
  <c r="I8334" i="10"/>
  <c r="G8333" i="10"/>
  <c r="H8333" i="10"/>
  <c r="I8333" i="10"/>
  <c r="G8332" i="10"/>
  <c r="H8332" i="10"/>
  <c r="I8332" i="10"/>
  <c r="G8331" i="10"/>
  <c r="H8331" i="10"/>
  <c r="I8331" i="10"/>
  <c r="G8330" i="10"/>
  <c r="H8330" i="10"/>
  <c r="I8330" i="10"/>
  <c r="G8329" i="10"/>
  <c r="H8329" i="10"/>
  <c r="I8329" i="10"/>
  <c r="G8328" i="10"/>
  <c r="H8328" i="10"/>
  <c r="I8328" i="10"/>
  <c r="G8327" i="10"/>
  <c r="H8327" i="10"/>
  <c r="I8327" i="10"/>
  <c r="G8326" i="10"/>
  <c r="H8326" i="10"/>
  <c r="I8326" i="10"/>
  <c r="G8325" i="10"/>
  <c r="H8325" i="10"/>
  <c r="I8325" i="10"/>
  <c r="G8324" i="10"/>
  <c r="H8324" i="10"/>
  <c r="I8324" i="10"/>
  <c r="G8323" i="10"/>
  <c r="H8323" i="10"/>
  <c r="I8323" i="10"/>
  <c r="G8322" i="10"/>
  <c r="H8322" i="10"/>
  <c r="I8322" i="10"/>
  <c r="G8321" i="10"/>
  <c r="H8321" i="10"/>
  <c r="I8321" i="10"/>
  <c r="G8320" i="10"/>
  <c r="H8320" i="10"/>
  <c r="I8320" i="10"/>
  <c r="G8319" i="10"/>
  <c r="H8319" i="10"/>
  <c r="I8319" i="10"/>
  <c r="G8318" i="10"/>
  <c r="H8318" i="10"/>
  <c r="I8318" i="10"/>
  <c r="G8317" i="10"/>
  <c r="H8317" i="10"/>
  <c r="I8317" i="10"/>
  <c r="G8316" i="10"/>
  <c r="H8316" i="10"/>
  <c r="I8316" i="10"/>
  <c r="G8315" i="10"/>
  <c r="H8315" i="10"/>
  <c r="I8315" i="10"/>
  <c r="G8314" i="10"/>
  <c r="H8314" i="10"/>
  <c r="I8314" i="10"/>
  <c r="G8313" i="10"/>
  <c r="H8313" i="10"/>
  <c r="I8313" i="10"/>
  <c r="G8312" i="10"/>
  <c r="H8312" i="10"/>
  <c r="I8312" i="10"/>
  <c r="G8311" i="10"/>
  <c r="H8311" i="10"/>
  <c r="I8311" i="10"/>
  <c r="G8310" i="10"/>
  <c r="H8310" i="10"/>
  <c r="I8310" i="10"/>
  <c r="G8309" i="10"/>
  <c r="H8309" i="10"/>
  <c r="I8309" i="10"/>
  <c r="G8308" i="10"/>
  <c r="H8308" i="10"/>
  <c r="I8308" i="10"/>
  <c r="G8307" i="10"/>
  <c r="H8307" i="10"/>
  <c r="I8307" i="10"/>
  <c r="G8306" i="10"/>
  <c r="H8306" i="10"/>
  <c r="I8306" i="10"/>
  <c r="G8305" i="10"/>
  <c r="H8305" i="10"/>
  <c r="I8305" i="10"/>
  <c r="G8304" i="10"/>
  <c r="H8304" i="10"/>
  <c r="I8304" i="10"/>
  <c r="G8303" i="10"/>
  <c r="H8303" i="10"/>
  <c r="I8303" i="10"/>
  <c r="G8302" i="10"/>
  <c r="H8302" i="10"/>
  <c r="I8302" i="10"/>
  <c r="G8301" i="10"/>
  <c r="H8301" i="10"/>
  <c r="I8301" i="10"/>
  <c r="G8300" i="10"/>
  <c r="H8300" i="10"/>
  <c r="I8300" i="10"/>
  <c r="G8299" i="10"/>
  <c r="H8299" i="10"/>
  <c r="I8299" i="10"/>
  <c r="G8298" i="10"/>
  <c r="H8298" i="10"/>
  <c r="I8298" i="10"/>
  <c r="G8297" i="10"/>
  <c r="H8297" i="10"/>
  <c r="I8297" i="10"/>
  <c r="G8296" i="10"/>
  <c r="H8296" i="10"/>
  <c r="I8296" i="10"/>
  <c r="G8295" i="10"/>
  <c r="H8295" i="10"/>
  <c r="I8295" i="10"/>
  <c r="G8294" i="10"/>
  <c r="H8294" i="10"/>
  <c r="I8294" i="10"/>
  <c r="G8293" i="10"/>
  <c r="H8293" i="10"/>
  <c r="I8293" i="10"/>
  <c r="G8292" i="10"/>
  <c r="H8292" i="10"/>
  <c r="I8292" i="10"/>
  <c r="G8291" i="10"/>
  <c r="H8291" i="10"/>
  <c r="I8291" i="10"/>
  <c r="G8290" i="10"/>
  <c r="H8290" i="10"/>
  <c r="I8290" i="10"/>
  <c r="G8289" i="10"/>
  <c r="H8289" i="10"/>
  <c r="I8289" i="10"/>
  <c r="G8288" i="10"/>
  <c r="H8288" i="10"/>
  <c r="I8288" i="10"/>
  <c r="G8287" i="10"/>
  <c r="H8287" i="10"/>
  <c r="I8287" i="10"/>
  <c r="G8286" i="10"/>
  <c r="H8286" i="10"/>
  <c r="I8286" i="10"/>
  <c r="G8285" i="10"/>
  <c r="H8285" i="10"/>
  <c r="I8285" i="10"/>
  <c r="G8284" i="10"/>
  <c r="H8284" i="10"/>
  <c r="I8284" i="10"/>
  <c r="G8283" i="10"/>
  <c r="H8283" i="10"/>
  <c r="I8283" i="10"/>
  <c r="G8282" i="10"/>
  <c r="H8282" i="10"/>
  <c r="I8282" i="10"/>
  <c r="G8281" i="10"/>
  <c r="H8281" i="10"/>
  <c r="I8281" i="10"/>
  <c r="G8280" i="10"/>
  <c r="H8280" i="10"/>
  <c r="I8280" i="10"/>
  <c r="G8279" i="10"/>
  <c r="H8279" i="10"/>
  <c r="I8279" i="10"/>
  <c r="G8278" i="10"/>
  <c r="H8278" i="10"/>
  <c r="I8278" i="10"/>
  <c r="G8277" i="10"/>
  <c r="H8277" i="10"/>
  <c r="I8277" i="10"/>
  <c r="G8276" i="10"/>
  <c r="H8276" i="10"/>
  <c r="I8276" i="10"/>
  <c r="G8275" i="10"/>
  <c r="H8275" i="10"/>
  <c r="I8275" i="10"/>
  <c r="G8274" i="10"/>
  <c r="H8274" i="10"/>
  <c r="I8274" i="10"/>
  <c r="G8273" i="10"/>
  <c r="H8273" i="10"/>
  <c r="I8273" i="10"/>
  <c r="G8272" i="10"/>
  <c r="H8272" i="10"/>
  <c r="I8272" i="10"/>
  <c r="G8271" i="10"/>
  <c r="H8271" i="10"/>
  <c r="I8271" i="10"/>
  <c r="G8270" i="10"/>
  <c r="H8270" i="10"/>
  <c r="I8270" i="10"/>
  <c r="G8269" i="10"/>
  <c r="H8269" i="10"/>
  <c r="I8269" i="10"/>
  <c r="G8268" i="10"/>
  <c r="H8268" i="10"/>
  <c r="I8268" i="10"/>
  <c r="G8267" i="10"/>
  <c r="H8267" i="10"/>
  <c r="I8267" i="10"/>
  <c r="G8266" i="10"/>
  <c r="H8266" i="10"/>
  <c r="I8266" i="10"/>
  <c r="G8265" i="10"/>
  <c r="H8265" i="10"/>
  <c r="I8265" i="10"/>
  <c r="G8264" i="10"/>
  <c r="H8264" i="10"/>
  <c r="I8264" i="10"/>
  <c r="G8263" i="10"/>
  <c r="H8263" i="10"/>
  <c r="I8263" i="10"/>
  <c r="G8262" i="10"/>
  <c r="H8262" i="10"/>
  <c r="I8262" i="10"/>
  <c r="G8261" i="10"/>
  <c r="H8261" i="10"/>
  <c r="I8261" i="10"/>
  <c r="G8260" i="10"/>
  <c r="H8260" i="10"/>
  <c r="I8260" i="10"/>
  <c r="G8259" i="10"/>
  <c r="H8259" i="10"/>
  <c r="I8259" i="10"/>
  <c r="G8258" i="10"/>
  <c r="H8258" i="10"/>
  <c r="I8258" i="10"/>
  <c r="G8257" i="10"/>
  <c r="H8257" i="10"/>
  <c r="I8257" i="10"/>
  <c r="G8256" i="10"/>
  <c r="H8256" i="10"/>
  <c r="I8256" i="10"/>
  <c r="G8255" i="10"/>
  <c r="H8255" i="10"/>
  <c r="I8255" i="10"/>
  <c r="G8254" i="10"/>
  <c r="H8254" i="10"/>
  <c r="I8254" i="10"/>
  <c r="G8253" i="10"/>
  <c r="H8253" i="10"/>
  <c r="I8253" i="10"/>
  <c r="G8252" i="10"/>
  <c r="H8252" i="10"/>
  <c r="I8252" i="10"/>
  <c r="G8251" i="10"/>
  <c r="H8251" i="10"/>
  <c r="I8251" i="10"/>
  <c r="G8250" i="10"/>
  <c r="H8250" i="10"/>
  <c r="I8250" i="10"/>
  <c r="G8249" i="10"/>
  <c r="H8249" i="10"/>
  <c r="I8249" i="10"/>
  <c r="G8248" i="10"/>
  <c r="H8248" i="10"/>
  <c r="I8248" i="10"/>
  <c r="G8247" i="10"/>
  <c r="H8247" i="10"/>
  <c r="I8247" i="10"/>
  <c r="G8246" i="10"/>
  <c r="L8246" i="10" s="1"/>
  <c r="H8246" i="10"/>
  <c r="I8246" i="10"/>
  <c r="G8245" i="10"/>
  <c r="H8245" i="10"/>
  <c r="I8245" i="10"/>
  <c r="G8244" i="10"/>
  <c r="H8244" i="10"/>
  <c r="I8244" i="10"/>
  <c r="G8243" i="10"/>
  <c r="H8243" i="10"/>
  <c r="I8243" i="10"/>
  <c r="G8242" i="10"/>
  <c r="H8242" i="10"/>
  <c r="I8242" i="10"/>
  <c r="G8241" i="10"/>
  <c r="H8241" i="10"/>
  <c r="I8241" i="10"/>
  <c r="G8240" i="10"/>
  <c r="H8240" i="10"/>
  <c r="I8240" i="10"/>
  <c r="G8239" i="10"/>
  <c r="H8239" i="10"/>
  <c r="I8239" i="10"/>
  <c r="G8238" i="10"/>
  <c r="H8238" i="10"/>
  <c r="I8238" i="10"/>
  <c r="G8237" i="10"/>
  <c r="H8237" i="10"/>
  <c r="I8237" i="10"/>
  <c r="G8236" i="10"/>
  <c r="H8236" i="10"/>
  <c r="I8236" i="10"/>
  <c r="G8235" i="10"/>
  <c r="H8235" i="10"/>
  <c r="I8235" i="10"/>
  <c r="G8234" i="10"/>
  <c r="H8234" i="10"/>
  <c r="I8234" i="10"/>
  <c r="G8233" i="10"/>
  <c r="H8233" i="10"/>
  <c r="I8233" i="10"/>
  <c r="G8232" i="10"/>
  <c r="H8232" i="10"/>
  <c r="I8232" i="10"/>
  <c r="G8231" i="10"/>
  <c r="H8231" i="10"/>
  <c r="I8231" i="10"/>
  <c r="G8230" i="10"/>
  <c r="H8230" i="10"/>
  <c r="I8230" i="10"/>
  <c r="G8229" i="10"/>
  <c r="H8229" i="10"/>
  <c r="I8229" i="10"/>
  <c r="G8228" i="10"/>
  <c r="H8228" i="10"/>
  <c r="I8228" i="10"/>
  <c r="G8227" i="10"/>
  <c r="H8227" i="10"/>
  <c r="I8227" i="10"/>
  <c r="G8226" i="10"/>
  <c r="H8226" i="10"/>
  <c r="I8226" i="10"/>
  <c r="G8225" i="10"/>
  <c r="H8225" i="10"/>
  <c r="I8225" i="10"/>
  <c r="G8224" i="10"/>
  <c r="H8224" i="10"/>
  <c r="I8224" i="10"/>
  <c r="G8223" i="10"/>
  <c r="H8223" i="10"/>
  <c r="I8223" i="10"/>
  <c r="G8222" i="10"/>
  <c r="H8222" i="10"/>
  <c r="I8222" i="10"/>
  <c r="G8221" i="10"/>
  <c r="H8221" i="10"/>
  <c r="I8221" i="10"/>
  <c r="G8220" i="10"/>
  <c r="H8220" i="10"/>
  <c r="I8220" i="10"/>
  <c r="G8219" i="10"/>
  <c r="H8219" i="10"/>
  <c r="I8219" i="10"/>
  <c r="G8218" i="10"/>
  <c r="H8218" i="10"/>
  <c r="I8218" i="10"/>
  <c r="G8217" i="10"/>
  <c r="H8217" i="10"/>
  <c r="I8217" i="10"/>
  <c r="G8216" i="10"/>
  <c r="H8216" i="10"/>
  <c r="I8216" i="10"/>
  <c r="G8215" i="10"/>
  <c r="H8215" i="10"/>
  <c r="I8215" i="10"/>
  <c r="G8214" i="10"/>
  <c r="H8214" i="10"/>
  <c r="I8214" i="10"/>
  <c r="G8213" i="10"/>
  <c r="H8213" i="10"/>
  <c r="I8213" i="10"/>
  <c r="G8212" i="10"/>
  <c r="H8212" i="10"/>
  <c r="I8212" i="10"/>
  <c r="G8211" i="10"/>
  <c r="H8211" i="10"/>
  <c r="I8211" i="10"/>
  <c r="G8210" i="10"/>
  <c r="H8210" i="10"/>
  <c r="I8210" i="10"/>
  <c r="G8209" i="10"/>
  <c r="H8209" i="10"/>
  <c r="I8209" i="10"/>
  <c r="G8208" i="10"/>
  <c r="H8208" i="10"/>
  <c r="I8208" i="10"/>
  <c r="G8207" i="10"/>
  <c r="H8207" i="10"/>
  <c r="I8207" i="10"/>
  <c r="G8206" i="10"/>
  <c r="H8206" i="10"/>
  <c r="I8206" i="10"/>
  <c r="G8205" i="10"/>
  <c r="H8205" i="10"/>
  <c r="I8205" i="10"/>
  <c r="G8204" i="10"/>
  <c r="H8204" i="10"/>
  <c r="I8204" i="10"/>
  <c r="G8203" i="10"/>
  <c r="H8203" i="10"/>
  <c r="I8203" i="10"/>
  <c r="G8202" i="10"/>
  <c r="H8202" i="10"/>
  <c r="I8202" i="10"/>
  <c r="G8201" i="10"/>
  <c r="H8201" i="10"/>
  <c r="I8201" i="10"/>
  <c r="G8200" i="10"/>
  <c r="H8200" i="10"/>
  <c r="I8200" i="10"/>
  <c r="G8199" i="10"/>
  <c r="H8199" i="10"/>
  <c r="I8199" i="10"/>
  <c r="G8198" i="10"/>
  <c r="H8198" i="10"/>
  <c r="I8198" i="10"/>
  <c r="G8197" i="10"/>
  <c r="H8197" i="10"/>
  <c r="I8197" i="10"/>
  <c r="G8196" i="10"/>
  <c r="H8196" i="10"/>
  <c r="I8196" i="10"/>
  <c r="G8195" i="10"/>
  <c r="H8195" i="10"/>
  <c r="I8195" i="10"/>
  <c r="G8194" i="10"/>
  <c r="H8194" i="10"/>
  <c r="I8194" i="10"/>
  <c r="G8193" i="10"/>
  <c r="H8193" i="10"/>
  <c r="I8193" i="10"/>
  <c r="G8192" i="10"/>
  <c r="H8192" i="10"/>
  <c r="I8192" i="10"/>
  <c r="G8191" i="10"/>
  <c r="H8191" i="10"/>
  <c r="I8191" i="10"/>
  <c r="G8190" i="10"/>
  <c r="H8190" i="10"/>
  <c r="I8190" i="10"/>
  <c r="G8189" i="10"/>
  <c r="H8189" i="10"/>
  <c r="I8189" i="10"/>
  <c r="G8188" i="10"/>
  <c r="H8188" i="10"/>
  <c r="I8188" i="10"/>
  <c r="G8187" i="10"/>
  <c r="H8187" i="10"/>
  <c r="I8187" i="10"/>
  <c r="G8186" i="10"/>
  <c r="H8186" i="10"/>
  <c r="I8186" i="10"/>
  <c r="G8185" i="10"/>
  <c r="H8185" i="10"/>
  <c r="I8185" i="10"/>
  <c r="G8184" i="10"/>
  <c r="H8184" i="10"/>
  <c r="I8184" i="10"/>
  <c r="G8183" i="10"/>
  <c r="H8183" i="10"/>
  <c r="I8183" i="10"/>
  <c r="G8182" i="10"/>
  <c r="H8182" i="10"/>
  <c r="I8182" i="10"/>
  <c r="G8181" i="10"/>
  <c r="H8181" i="10"/>
  <c r="I8181" i="10"/>
  <c r="G8180" i="10"/>
  <c r="H8180" i="10"/>
  <c r="I8180" i="10"/>
  <c r="G8179" i="10"/>
  <c r="H8179" i="10"/>
  <c r="I8179" i="10"/>
  <c r="G8178" i="10"/>
  <c r="H8178" i="10"/>
  <c r="I8178" i="10"/>
  <c r="G8177" i="10"/>
  <c r="H8177" i="10"/>
  <c r="I8177" i="10"/>
  <c r="G8176" i="10"/>
  <c r="H8176" i="10"/>
  <c r="I8176" i="10"/>
  <c r="G8175" i="10"/>
  <c r="H8175" i="10"/>
  <c r="I8175" i="10"/>
  <c r="G8174" i="10"/>
  <c r="H8174" i="10"/>
  <c r="I8174" i="10"/>
  <c r="G8173" i="10"/>
  <c r="H8173" i="10"/>
  <c r="I8173" i="10"/>
  <c r="G8172" i="10"/>
  <c r="H8172" i="10"/>
  <c r="I8172" i="10"/>
  <c r="G8171" i="10"/>
  <c r="H8171" i="10"/>
  <c r="I8171" i="10"/>
  <c r="G8170" i="10"/>
  <c r="H8170" i="10"/>
  <c r="I8170" i="10"/>
  <c r="G8169" i="10"/>
  <c r="H8169" i="10"/>
  <c r="I8169" i="10"/>
  <c r="G8168" i="10"/>
  <c r="H8168" i="10"/>
  <c r="I8168" i="10"/>
  <c r="G8167" i="10"/>
  <c r="H8167" i="10"/>
  <c r="I8167" i="10"/>
  <c r="G8166" i="10"/>
  <c r="L8166" i="10" s="1"/>
  <c r="H8166" i="10"/>
  <c r="I8166" i="10"/>
  <c r="G8165" i="10"/>
  <c r="H8165" i="10"/>
  <c r="I8165" i="10"/>
  <c r="G8164" i="10"/>
  <c r="H8164" i="10"/>
  <c r="I8164" i="10"/>
  <c r="G8163" i="10"/>
  <c r="H8163" i="10"/>
  <c r="I8163" i="10"/>
  <c r="G8162" i="10"/>
  <c r="H8162" i="10"/>
  <c r="I8162" i="10"/>
  <c r="G8161" i="10"/>
  <c r="H8161" i="10"/>
  <c r="I8161" i="10"/>
  <c r="G8160" i="10"/>
  <c r="H8160" i="10"/>
  <c r="I8160" i="10"/>
  <c r="G8159" i="10"/>
  <c r="H8159" i="10"/>
  <c r="I8159" i="10"/>
  <c r="G8158" i="10"/>
  <c r="L8158" i="10" s="1"/>
  <c r="H8158" i="10"/>
  <c r="I8158" i="10"/>
  <c r="G8157" i="10"/>
  <c r="H8157" i="10"/>
  <c r="I8157" i="10"/>
  <c r="G8156" i="10"/>
  <c r="H8156" i="10"/>
  <c r="I8156" i="10"/>
  <c r="G8155" i="10"/>
  <c r="H8155" i="10"/>
  <c r="I8155" i="10"/>
  <c r="G8154" i="10"/>
  <c r="H8154" i="10"/>
  <c r="I8154" i="10"/>
  <c r="G8153" i="10"/>
  <c r="H8153" i="10"/>
  <c r="I8153" i="10"/>
  <c r="G8152" i="10"/>
  <c r="H8152" i="10"/>
  <c r="I8152" i="10"/>
  <c r="G8151" i="10"/>
  <c r="H8151" i="10"/>
  <c r="I8151" i="10"/>
  <c r="G8150" i="10"/>
  <c r="H8150" i="10"/>
  <c r="I8150" i="10"/>
  <c r="G8149" i="10"/>
  <c r="H8149" i="10"/>
  <c r="I8149" i="10"/>
  <c r="G8148" i="10"/>
  <c r="H8148" i="10"/>
  <c r="I8148" i="10"/>
  <c r="G8147" i="10"/>
  <c r="H8147" i="10"/>
  <c r="I8147" i="10"/>
  <c r="G8146" i="10"/>
  <c r="H8146" i="10"/>
  <c r="I8146" i="10"/>
  <c r="G8145" i="10"/>
  <c r="H8145" i="10"/>
  <c r="I8145" i="10"/>
  <c r="G8144" i="10"/>
  <c r="H8144" i="10"/>
  <c r="I8144" i="10"/>
  <c r="G8143" i="10"/>
  <c r="H8143" i="10"/>
  <c r="I8143" i="10"/>
  <c r="G8142" i="10"/>
  <c r="H8142" i="10"/>
  <c r="I8142" i="10"/>
  <c r="G8141" i="10"/>
  <c r="H8141" i="10"/>
  <c r="I8141" i="10"/>
  <c r="G8140" i="10"/>
  <c r="H8140" i="10"/>
  <c r="I8140" i="10"/>
  <c r="G8139" i="10"/>
  <c r="H8139" i="10"/>
  <c r="I8139" i="10"/>
  <c r="G8138" i="10"/>
  <c r="H8138" i="10"/>
  <c r="I8138" i="10"/>
  <c r="G8137" i="10"/>
  <c r="H8137" i="10"/>
  <c r="I8137" i="10"/>
  <c r="G8136" i="10"/>
  <c r="H8136" i="10"/>
  <c r="I8136" i="10"/>
  <c r="G8135" i="10"/>
  <c r="H8135" i="10"/>
  <c r="I8135" i="10"/>
  <c r="G8134" i="10"/>
  <c r="H8134" i="10"/>
  <c r="I8134" i="10"/>
  <c r="G8133" i="10"/>
  <c r="H8133" i="10"/>
  <c r="I8133" i="10"/>
  <c r="G8132" i="10"/>
  <c r="H8132" i="10"/>
  <c r="I8132" i="10"/>
  <c r="G8131" i="10"/>
  <c r="H8131" i="10"/>
  <c r="I8131" i="10"/>
  <c r="G8130" i="10"/>
  <c r="H8130" i="10"/>
  <c r="I8130" i="10"/>
  <c r="G8129" i="10"/>
  <c r="H8129" i="10"/>
  <c r="I8129" i="10"/>
  <c r="G8128" i="10"/>
  <c r="H8128" i="10"/>
  <c r="I8128" i="10"/>
  <c r="G8127" i="10"/>
  <c r="H8127" i="10"/>
  <c r="I8127" i="10"/>
  <c r="G8126" i="10"/>
  <c r="H8126" i="10"/>
  <c r="I8126" i="10"/>
  <c r="G8125" i="10"/>
  <c r="H8125" i="10"/>
  <c r="I8125" i="10"/>
  <c r="G8124" i="10"/>
  <c r="H8124" i="10"/>
  <c r="I8124" i="10"/>
  <c r="G8123" i="10"/>
  <c r="H8123" i="10"/>
  <c r="I8123" i="10"/>
  <c r="G8122" i="10"/>
  <c r="H8122" i="10"/>
  <c r="I8122" i="10"/>
  <c r="G8121" i="10"/>
  <c r="H8121" i="10"/>
  <c r="I8121" i="10"/>
  <c r="G8120" i="10"/>
  <c r="H8120" i="10"/>
  <c r="I8120" i="10"/>
  <c r="G8119" i="10"/>
  <c r="H8119" i="10"/>
  <c r="I8119" i="10"/>
  <c r="G8118" i="10"/>
  <c r="H8118" i="10"/>
  <c r="I8118" i="10"/>
  <c r="G8117" i="10"/>
  <c r="H8117" i="10"/>
  <c r="I8117" i="10"/>
  <c r="G8116" i="10"/>
  <c r="H8116" i="10"/>
  <c r="I8116" i="10"/>
  <c r="G8115" i="10"/>
  <c r="H8115" i="10"/>
  <c r="I8115" i="10"/>
  <c r="G8114" i="10"/>
  <c r="H8114" i="10"/>
  <c r="I8114" i="10"/>
  <c r="G8113" i="10"/>
  <c r="H8113" i="10"/>
  <c r="I8113" i="10"/>
  <c r="G8112" i="10"/>
  <c r="H8112" i="10"/>
  <c r="I8112" i="10"/>
  <c r="G8111" i="10"/>
  <c r="H8111" i="10"/>
  <c r="I8111" i="10"/>
  <c r="G8110" i="10"/>
  <c r="H8110" i="10"/>
  <c r="I8110" i="10"/>
  <c r="G8109" i="10"/>
  <c r="H8109" i="10"/>
  <c r="I8109" i="10"/>
  <c r="G8108" i="10"/>
  <c r="H8108" i="10"/>
  <c r="I8108" i="10"/>
  <c r="G8107" i="10"/>
  <c r="H8107" i="10"/>
  <c r="I8107" i="10"/>
  <c r="G8106" i="10"/>
  <c r="H8106" i="10"/>
  <c r="I8106" i="10"/>
  <c r="G8105" i="10"/>
  <c r="H8105" i="10"/>
  <c r="I8105" i="10"/>
  <c r="G8104" i="10"/>
  <c r="H8104" i="10"/>
  <c r="I8104" i="10"/>
  <c r="G8103" i="10"/>
  <c r="H8103" i="10"/>
  <c r="I8103" i="10"/>
  <c r="G8102" i="10"/>
  <c r="H8102" i="10"/>
  <c r="I8102" i="10"/>
  <c r="G8101" i="10"/>
  <c r="H8101" i="10"/>
  <c r="I8101" i="10"/>
  <c r="G8100" i="10"/>
  <c r="H8100" i="10"/>
  <c r="I8100" i="10"/>
  <c r="G8099" i="10"/>
  <c r="H8099" i="10"/>
  <c r="I8099" i="10"/>
  <c r="G8098" i="10"/>
  <c r="H8098" i="10"/>
  <c r="I8098" i="10"/>
  <c r="G8097" i="10"/>
  <c r="H8097" i="10"/>
  <c r="I8097" i="10"/>
  <c r="G8096" i="10"/>
  <c r="H8096" i="10"/>
  <c r="I8096" i="10"/>
  <c r="G8095" i="10"/>
  <c r="H8095" i="10"/>
  <c r="I8095" i="10"/>
  <c r="G8094" i="10"/>
  <c r="H8094" i="10"/>
  <c r="I8094" i="10"/>
  <c r="G8093" i="10"/>
  <c r="H8093" i="10"/>
  <c r="I8093" i="10"/>
  <c r="G8092" i="10"/>
  <c r="H8092" i="10"/>
  <c r="I8092" i="10"/>
  <c r="G8091" i="10"/>
  <c r="H8091" i="10"/>
  <c r="I8091" i="10"/>
  <c r="G8090" i="10"/>
  <c r="H8090" i="10"/>
  <c r="I8090" i="10"/>
  <c r="G8089" i="10"/>
  <c r="H8089" i="10"/>
  <c r="I8089" i="10"/>
  <c r="G8088" i="10"/>
  <c r="H8088" i="10"/>
  <c r="I8088" i="10"/>
  <c r="G8087" i="10"/>
  <c r="H8087" i="10"/>
  <c r="I8087" i="10"/>
  <c r="G8086" i="10"/>
  <c r="H8086" i="10"/>
  <c r="I8086" i="10"/>
  <c r="G8085" i="10"/>
  <c r="H8085" i="10"/>
  <c r="I8085" i="10"/>
  <c r="G8084" i="10"/>
  <c r="H8084" i="10"/>
  <c r="I8084" i="10"/>
  <c r="G8083" i="10"/>
  <c r="H8083" i="10"/>
  <c r="I8083" i="10"/>
  <c r="G8082" i="10"/>
  <c r="H8082" i="10"/>
  <c r="I8082" i="10"/>
  <c r="G8081" i="10"/>
  <c r="H8081" i="10"/>
  <c r="I8081" i="10"/>
  <c r="G8080" i="10"/>
  <c r="H8080" i="10"/>
  <c r="I8080" i="10"/>
  <c r="G8079" i="10"/>
  <c r="H8079" i="10"/>
  <c r="I8079" i="10"/>
  <c r="G8078" i="10"/>
  <c r="H8078" i="10"/>
  <c r="I8078" i="10"/>
  <c r="G8077" i="10"/>
  <c r="H8077" i="10"/>
  <c r="I8077" i="10"/>
  <c r="G8076" i="10"/>
  <c r="H8076" i="10"/>
  <c r="I8076" i="10"/>
  <c r="G8075" i="10"/>
  <c r="H8075" i="10"/>
  <c r="I8075" i="10"/>
  <c r="G8074" i="10"/>
  <c r="H8074" i="10"/>
  <c r="I8074" i="10"/>
  <c r="G8073" i="10"/>
  <c r="H8073" i="10"/>
  <c r="I8073" i="10"/>
  <c r="G8072" i="10"/>
  <c r="H8072" i="10"/>
  <c r="I8072" i="10"/>
  <c r="G8071" i="10"/>
  <c r="H8071" i="10"/>
  <c r="I8071" i="10"/>
  <c r="G8070" i="10"/>
  <c r="H8070" i="10"/>
  <c r="I8070" i="10"/>
  <c r="G8069" i="10"/>
  <c r="H8069" i="10"/>
  <c r="I8069" i="10"/>
  <c r="G8068" i="10"/>
  <c r="H8068" i="10"/>
  <c r="I8068" i="10"/>
  <c r="G8067" i="10"/>
  <c r="H8067" i="10"/>
  <c r="I8067" i="10"/>
  <c r="G8066" i="10"/>
  <c r="H8066" i="10"/>
  <c r="I8066" i="10"/>
  <c r="G8065" i="10"/>
  <c r="H8065" i="10"/>
  <c r="I8065" i="10"/>
  <c r="G8064" i="10"/>
  <c r="H8064" i="10"/>
  <c r="I8064" i="10"/>
  <c r="G8063" i="10"/>
  <c r="H8063" i="10"/>
  <c r="I8063" i="10"/>
  <c r="G8062" i="10"/>
  <c r="H8062" i="10"/>
  <c r="I8062" i="10"/>
  <c r="G8061" i="10"/>
  <c r="H8061" i="10"/>
  <c r="I8061" i="10"/>
  <c r="G8060" i="10"/>
  <c r="H8060" i="10"/>
  <c r="I8060" i="10"/>
  <c r="G8059" i="10"/>
  <c r="H8059" i="10"/>
  <c r="I8059" i="10"/>
  <c r="G8058" i="10"/>
  <c r="H8058" i="10"/>
  <c r="I8058" i="10"/>
  <c r="G8057" i="10"/>
  <c r="H8057" i="10"/>
  <c r="I8057" i="10"/>
  <c r="G8056" i="10"/>
  <c r="H8056" i="10"/>
  <c r="I8056" i="10"/>
  <c r="G8055" i="10"/>
  <c r="H8055" i="10"/>
  <c r="I8055" i="10"/>
  <c r="G8054" i="10"/>
  <c r="H8054" i="10"/>
  <c r="I8054" i="10"/>
  <c r="G8053" i="10"/>
  <c r="H8053" i="10"/>
  <c r="I8053" i="10"/>
  <c r="G8052" i="10"/>
  <c r="H8052" i="10"/>
  <c r="I8052" i="10"/>
  <c r="G8051" i="10"/>
  <c r="H8051" i="10"/>
  <c r="I8051" i="10"/>
  <c r="G8050" i="10"/>
  <c r="H8050" i="10"/>
  <c r="I8050" i="10"/>
  <c r="G8049" i="10"/>
  <c r="H8049" i="10"/>
  <c r="I8049" i="10"/>
  <c r="G8048" i="10"/>
  <c r="H8048" i="10"/>
  <c r="I8048" i="10"/>
  <c r="G8047" i="10"/>
  <c r="H8047" i="10"/>
  <c r="I8047" i="10"/>
  <c r="G8046" i="10"/>
  <c r="H8046" i="10"/>
  <c r="I8046" i="10"/>
  <c r="G8045" i="10"/>
  <c r="H8045" i="10"/>
  <c r="I8045" i="10"/>
  <c r="G8044" i="10"/>
  <c r="H8044" i="10"/>
  <c r="I8044" i="10"/>
  <c r="G8043" i="10"/>
  <c r="H8043" i="10"/>
  <c r="I8043" i="10"/>
  <c r="G8042" i="10"/>
  <c r="H8042" i="10"/>
  <c r="I8042" i="10"/>
  <c r="G8041" i="10"/>
  <c r="H8041" i="10"/>
  <c r="I8041" i="10"/>
  <c r="G8040" i="10"/>
  <c r="H8040" i="10"/>
  <c r="I8040" i="10"/>
  <c r="G8039" i="10"/>
  <c r="H8039" i="10"/>
  <c r="I8039" i="10"/>
  <c r="G8038" i="10"/>
  <c r="H8038" i="10"/>
  <c r="I8038" i="10"/>
  <c r="G8037" i="10"/>
  <c r="H8037" i="10"/>
  <c r="I8037" i="10"/>
  <c r="G8036" i="10"/>
  <c r="H8036" i="10"/>
  <c r="I8036" i="10"/>
  <c r="G8035" i="10"/>
  <c r="H8035" i="10"/>
  <c r="I8035" i="10"/>
  <c r="G8034" i="10"/>
  <c r="H8034" i="10"/>
  <c r="I8034" i="10"/>
  <c r="G8033" i="10"/>
  <c r="H8033" i="10"/>
  <c r="I8033" i="10"/>
  <c r="G8032" i="10"/>
  <c r="H8032" i="10"/>
  <c r="I8032" i="10"/>
  <c r="G8031" i="10"/>
  <c r="H8031" i="10"/>
  <c r="I8031" i="10"/>
  <c r="G8030" i="10"/>
  <c r="H8030" i="10"/>
  <c r="I8030" i="10"/>
  <c r="G8029" i="10"/>
  <c r="H8029" i="10"/>
  <c r="I8029" i="10"/>
  <c r="G8028" i="10"/>
  <c r="H8028" i="10"/>
  <c r="I8028" i="10"/>
  <c r="G8027" i="10"/>
  <c r="H8027" i="10"/>
  <c r="I8027" i="10"/>
  <c r="G8026" i="10"/>
  <c r="H8026" i="10"/>
  <c r="I8026" i="10"/>
  <c r="G8025" i="10"/>
  <c r="H8025" i="10"/>
  <c r="I8025" i="10"/>
  <c r="G8024" i="10"/>
  <c r="H8024" i="10"/>
  <c r="I8024" i="10"/>
  <c r="G8023" i="10"/>
  <c r="H8023" i="10"/>
  <c r="I8023" i="10"/>
  <c r="G8022" i="10"/>
  <c r="H8022" i="10"/>
  <c r="I8022" i="10"/>
  <c r="G8021" i="10"/>
  <c r="H8021" i="10"/>
  <c r="I8021" i="10"/>
  <c r="G8020" i="10"/>
  <c r="H8020" i="10"/>
  <c r="I8020" i="10"/>
  <c r="G8019" i="10"/>
  <c r="H8019" i="10"/>
  <c r="I8019" i="10"/>
  <c r="G8018" i="10"/>
  <c r="H8018" i="10"/>
  <c r="I8018" i="10"/>
  <c r="G8017" i="10"/>
  <c r="H8017" i="10"/>
  <c r="I8017" i="10"/>
  <c r="G8016" i="10"/>
  <c r="H8016" i="10"/>
  <c r="I8016" i="10"/>
  <c r="G8015" i="10"/>
  <c r="H8015" i="10"/>
  <c r="I8015" i="10"/>
  <c r="G8014" i="10"/>
  <c r="H8014" i="10"/>
  <c r="I8014" i="10"/>
  <c r="G8013" i="10"/>
  <c r="H8013" i="10"/>
  <c r="I8013" i="10"/>
  <c r="G8012" i="10"/>
  <c r="H8012" i="10"/>
  <c r="I8012" i="10"/>
  <c r="G8011" i="10"/>
  <c r="H8011" i="10"/>
  <c r="I8011" i="10"/>
  <c r="G8010" i="10"/>
  <c r="H8010" i="10"/>
  <c r="I8010" i="10"/>
  <c r="G8009" i="10"/>
  <c r="H8009" i="10"/>
  <c r="I8009" i="10"/>
  <c r="G8008" i="10"/>
  <c r="H8008" i="10"/>
  <c r="I8008" i="10"/>
  <c r="G8007" i="10"/>
  <c r="H8007" i="10"/>
  <c r="I8007" i="10"/>
  <c r="G8006" i="10"/>
  <c r="H8006" i="10"/>
  <c r="I8006" i="10"/>
  <c r="G8005" i="10"/>
  <c r="H8005" i="10"/>
  <c r="I8005" i="10"/>
  <c r="G8004" i="10"/>
  <c r="H8004" i="10"/>
  <c r="I8004" i="10"/>
  <c r="G8003" i="10"/>
  <c r="H8003" i="10"/>
  <c r="I8003" i="10"/>
  <c r="G8002" i="10"/>
  <c r="H8002" i="10"/>
  <c r="I8002" i="10"/>
  <c r="G8001" i="10"/>
  <c r="H8001" i="10"/>
  <c r="I8001" i="10"/>
  <c r="G8000" i="10"/>
  <c r="H8000" i="10"/>
  <c r="I8000" i="10"/>
  <c r="G7999" i="10"/>
  <c r="H7999" i="10"/>
  <c r="I7999" i="10"/>
  <c r="G7998" i="10"/>
  <c r="H7998" i="10"/>
  <c r="I7998" i="10"/>
  <c r="G7997" i="10"/>
  <c r="H7997" i="10"/>
  <c r="I7997" i="10"/>
  <c r="G7996" i="10"/>
  <c r="H7996" i="10"/>
  <c r="I7996" i="10"/>
  <c r="G7995" i="10"/>
  <c r="H7995" i="10"/>
  <c r="I7995" i="10"/>
  <c r="G7994" i="10"/>
  <c r="H7994" i="10"/>
  <c r="I7994" i="10"/>
  <c r="G7993" i="10"/>
  <c r="H7993" i="10"/>
  <c r="I7993" i="10"/>
  <c r="G7992" i="10"/>
  <c r="H7992" i="10"/>
  <c r="I7992" i="10"/>
  <c r="G7991" i="10"/>
  <c r="H7991" i="10"/>
  <c r="I7991" i="10"/>
  <c r="G7990" i="10"/>
  <c r="H7990" i="10"/>
  <c r="I7990" i="10"/>
  <c r="G7989" i="10"/>
  <c r="H7989" i="10"/>
  <c r="I7989" i="10"/>
  <c r="G7988" i="10"/>
  <c r="H7988" i="10"/>
  <c r="I7988" i="10"/>
  <c r="G7987" i="10"/>
  <c r="H7987" i="10"/>
  <c r="I7987" i="10"/>
  <c r="G7986" i="10"/>
  <c r="H7986" i="10"/>
  <c r="I7986" i="10"/>
  <c r="G7985" i="10"/>
  <c r="H7985" i="10"/>
  <c r="I7985" i="10"/>
  <c r="G7984" i="10"/>
  <c r="H7984" i="10"/>
  <c r="I7984" i="10"/>
  <c r="G7983" i="10"/>
  <c r="H7983" i="10"/>
  <c r="I7983" i="10"/>
  <c r="G7982" i="10"/>
  <c r="H7982" i="10"/>
  <c r="I7982" i="10"/>
  <c r="G7981" i="10"/>
  <c r="H7981" i="10"/>
  <c r="I7981" i="10"/>
  <c r="G7980" i="10"/>
  <c r="H7980" i="10"/>
  <c r="I7980" i="10"/>
  <c r="G7979" i="10"/>
  <c r="H7979" i="10"/>
  <c r="I7979" i="10"/>
  <c r="G7978" i="10"/>
  <c r="H7978" i="10"/>
  <c r="I7978" i="10"/>
  <c r="G7977" i="10"/>
  <c r="H7977" i="10"/>
  <c r="I7977" i="10"/>
  <c r="G7976" i="10"/>
  <c r="H7976" i="10"/>
  <c r="I7976" i="10"/>
  <c r="G7975" i="10"/>
  <c r="H7975" i="10"/>
  <c r="I7975" i="10"/>
  <c r="G7974" i="10"/>
  <c r="H7974" i="10"/>
  <c r="I7974" i="10"/>
  <c r="G7973" i="10"/>
  <c r="H7973" i="10"/>
  <c r="I7973" i="10"/>
  <c r="G7972" i="10"/>
  <c r="H7972" i="10"/>
  <c r="I7972" i="10"/>
  <c r="G7971" i="10"/>
  <c r="H7971" i="10"/>
  <c r="I7971" i="10"/>
  <c r="G7970" i="10"/>
  <c r="H7970" i="10"/>
  <c r="I7970" i="10"/>
  <c r="G7969" i="10"/>
  <c r="H7969" i="10"/>
  <c r="I7969" i="10"/>
  <c r="G7968" i="10"/>
  <c r="H7968" i="10"/>
  <c r="I7968" i="10"/>
  <c r="G7967" i="10"/>
  <c r="H7967" i="10"/>
  <c r="I7967" i="10"/>
  <c r="G7966" i="10"/>
  <c r="H7966" i="10"/>
  <c r="I7966" i="10"/>
  <c r="G7965" i="10"/>
  <c r="H7965" i="10"/>
  <c r="I7965" i="10"/>
  <c r="G7964" i="10"/>
  <c r="H7964" i="10"/>
  <c r="I7964" i="10"/>
  <c r="G7963" i="10"/>
  <c r="H7963" i="10"/>
  <c r="I7963" i="10"/>
  <c r="G7962" i="10"/>
  <c r="H7962" i="10"/>
  <c r="I7962" i="10"/>
  <c r="G7961" i="10"/>
  <c r="H7961" i="10"/>
  <c r="I7961" i="10"/>
  <c r="G7960" i="10"/>
  <c r="H7960" i="10"/>
  <c r="I7960" i="10"/>
  <c r="G7959" i="10"/>
  <c r="H7959" i="10"/>
  <c r="I7959" i="10"/>
  <c r="G7958" i="10"/>
  <c r="H7958" i="10"/>
  <c r="I7958" i="10"/>
  <c r="G7957" i="10"/>
  <c r="H7957" i="10"/>
  <c r="I7957" i="10"/>
  <c r="G7956" i="10"/>
  <c r="H7956" i="10"/>
  <c r="I7956" i="10"/>
  <c r="G7955" i="10"/>
  <c r="H7955" i="10"/>
  <c r="I7955" i="10"/>
  <c r="G7954" i="10"/>
  <c r="H7954" i="10"/>
  <c r="I7954" i="10"/>
  <c r="G7953" i="10"/>
  <c r="H7953" i="10"/>
  <c r="I7953" i="10"/>
  <c r="G7952" i="10"/>
  <c r="H7952" i="10"/>
  <c r="I7952" i="10"/>
  <c r="G7951" i="10"/>
  <c r="H7951" i="10"/>
  <c r="I7951" i="10"/>
  <c r="G7950" i="10"/>
  <c r="H7950" i="10"/>
  <c r="I7950" i="10"/>
  <c r="G7949" i="10"/>
  <c r="H7949" i="10"/>
  <c r="I7949" i="10"/>
  <c r="G7948" i="10"/>
  <c r="H7948" i="10"/>
  <c r="I7948" i="10"/>
  <c r="G7947" i="10"/>
  <c r="H7947" i="10"/>
  <c r="I7947" i="10"/>
  <c r="G7946" i="10"/>
  <c r="H7946" i="10"/>
  <c r="I7946" i="10"/>
  <c r="G7945" i="10"/>
  <c r="H7945" i="10"/>
  <c r="I7945" i="10"/>
  <c r="G7944" i="10"/>
  <c r="H7944" i="10"/>
  <c r="I7944" i="10"/>
  <c r="G7943" i="10"/>
  <c r="H7943" i="10"/>
  <c r="I7943" i="10"/>
  <c r="G7942" i="10"/>
  <c r="H7942" i="10"/>
  <c r="I7942" i="10"/>
  <c r="G7941" i="10"/>
  <c r="H7941" i="10"/>
  <c r="I7941" i="10"/>
  <c r="G7940" i="10"/>
  <c r="H7940" i="10"/>
  <c r="I7940" i="10"/>
  <c r="G7939" i="10"/>
  <c r="H7939" i="10"/>
  <c r="I7939" i="10"/>
  <c r="G7938" i="10"/>
  <c r="H7938" i="10"/>
  <c r="I7938" i="10"/>
  <c r="G7937" i="10"/>
  <c r="H7937" i="10"/>
  <c r="I7937" i="10"/>
  <c r="G7936" i="10"/>
  <c r="H7936" i="10"/>
  <c r="I7936" i="10"/>
  <c r="G7935" i="10"/>
  <c r="H7935" i="10"/>
  <c r="I7935" i="10"/>
  <c r="G7934" i="10"/>
  <c r="H7934" i="10"/>
  <c r="I7934" i="10"/>
  <c r="G7933" i="10"/>
  <c r="H7933" i="10"/>
  <c r="I7933" i="10"/>
  <c r="G7932" i="10"/>
  <c r="H7932" i="10"/>
  <c r="I7932" i="10"/>
  <c r="G7931" i="10"/>
  <c r="H7931" i="10"/>
  <c r="I7931" i="10"/>
  <c r="G7930" i="10"/>
  <c r="H7930" i="10"/>
  <c r="I7930" i="10"/>
  <c r="G7929" i="10"/>
  <c r="H7929" i="10"/>
  <c r="I7929" i="10"/>
  <c r="G7928" i="10"/>
  <c r="H7928" i="10"/>
  <c r="I7928" i="10"/>
  <c r="G7927" i="10"/>
  <c r="H7927" i="10"/>
  <c r="I7927" i="10"/>
  <c r="G7926" i="10"/>
  <c r="H7926" i="10"/>
  <c r="I7926" i="10"/>
  <c r="G7925" i="10"/>
  <c r="H7925" i="10"/>
  <c r="I7925" i="10"/>
  <c r="G7924" i="10"/>
  <c r="H7924" i="10"/>
  <c r="I7924" i="10"/>
  <c r="G7923" i="10"/>
  <c r="H7923" i="10"/>
  <c r="I7923" i="10"/>
  <c r="G7922" i="10"/>
  <c r="H7922" i="10"/>
  <c r="I7922" i="10"/>
  <c r="G7921" i="10"/>
  <c r="H7921" i="10"/>
  <c r="I7921" i="10"/>
  <c r="G7920" i="10"/>
  <c r="H7920" i="10"/>
  <c r="I7920" i="10"/>
  <c r="G7919" i="10"/>
  <c r="H7919" i="10"/>
  <c r="I7919" i="10"/>
  <c r="G7918" i="10"/>
  <c r="H7918" i="10"/>
  <c r="I7918" i="10"/>
  <c r="G7917" i="10"/>
  <c r="H7917" i="10"/>
  <c r="I7917" i="10"/>
  <c r="G7916" i="10"/>
  <c r="H7916" i="10"/>
  <c r="I7916" i="10"/>
  <c r="G7915" i="10"/>
  <c r="H7915" i="10"/>
  <c r="I7915" i="10"/>
  <c r="G7914" i="10"/>
  <c r="H7914" i="10"/>
  <c r="I7914" i="10"/>
  <c r="G7913" i="10"/>
  <c r="H7913" i="10"/>
  <c r="I7913" i="10"/>
  <c r="G7912" i="10"/>
  <c r="H7912" i="10"/>
  <c r="I7912" i="10"/>
  <c r="G7911" i="10"/>
  <c r="H7911" i="10"/>
  <c r="I7911" i="10"/>
  <c r="G7910" i="10"/>
  <c r="H7910" i="10"/>
  <c r="I7910" i="10"/>
  <c r="G7909" i="10"/>
  <c r="H7909" i="10"/>
  <c r="I7909" i="10"/>
  <c r="G7908" i="10"/>
  <c r="H7908" i="10"/>
  <c r="I7908" i="10"/>
  <c r="G7907" i="10"/>
  <c r="H7907" i="10"/>
  <c r="I7907" i="10"/>
  <c r="G7906" i="10"/>
  <c r="H7906" i="10"/>
  <c r="I7906" i="10"/>
  <c r="G7905" i="10"/>
  <c r="H7905" i="10"/>
  <c r="I7905" i="10"/>
  <c r="G7904" i="10"/>
  <c r="H7904" i="10"/>
  <c r="I7904" i="10"/>
  <c r="G7903" i="10"/>
  <c r="H7903" i="10"/>
  <c r="I7903" i="10"/>
  <c r="G7902" i="10"/>
  <c r="H7902" i="10"/>
  <c r="I7902" i="10"/>
  <c r="G7901" i="10"/>
  <c r="H7901" i="10"/>
  <c r="I7901" i="10"/>
  <c r="G7900" i="10"/>
  <c r="H7900" i="10"/>
  <c r="I7900" i="10"/>
  <c r="G7899" i="10"/>
  <c r="H7899" i="10"/>
  <c r="I7899" i="10"/>
  <c r="G7898" i="10"/>
  <c r="H7898" i="10"/>
  <c r="I7898" i="10"/>
  <c r="G7897" i="10"/>
  <c r="H7897" i="10"/>
  <c r="I7897" i="10"/>
  <c r="G7896" i="10"/>
  <c r="H7896" i="10"/>
  <c r="I7896" i="10"/>
  <c r="G7895" i="10"/>
  <c r="H7895" i="10"/>
  <c r="I7895" i="10"/>
  <c r="G7894" i="10"/>
  <c r="H7894" i="10"/>
  <c r="I7894" i="10"/>
  <c r="G7893" i="10"/>
  <c r="H7893" i="10"/>
  <c r="I7893" i="10"/>
  <c r="G7892" i="10"/>
  <c r="H7892" i="10"/>
  <c r="I7892" i="10"/>
  <c r="G7891" i="10"/>
  <c r="H7891" i="10"/>
  <c r="I7891" i="10"/>
  <c r="G7890" i="10"/>
  <c r="H7890" i="10"/>
  <c r="I7890" i="10"/>
  <c r="G7889" i="10"/>
  <c r="H7889" i="10"/>
  <c r="I7889" i="10"/>
  <c r="G7888" i="10"/>
  <c r="H7888" i="10"/>
  <c r="I7888" i="10"/>
  <c r="G7887" i="10"/>
  <c r="H7887" i="10"/>
  <c r="I7887" i="10"/>
  <c r="G7886" i="10"/>
  <c r="H7886" i="10"/>
  <c r="I7886" i="10"/>
  <c r="G7885" i="10"/>
  <c r="H7885" i="10"/>
  <c r="I7885" i="10"/>
  <c r="G7884" i="10"/>
  <c r="H7884" i="10"/>
  <c r="I7884" i="10"/>
  <c r="G7883" i="10"/>
  <c r="H7883" i="10"/>
  <c r="I7883" i="10"/>
  <c r="G7882" i="10"/>
  <c r="H7882" i="10"/>
  <c r="I7882" i="10"/>
  <c r="G7881" i="10"/>
  <c r="H7881" i="10"/>
  <c r="I7881" i="10"/>
  <c r="G7880" i="10"/>
  <c r="H7880" i="10"/>
  <c r="I7880" i="10"/>
  <c r="G7879" i="10"/>
  <c r="H7879" i="10"/>
  <c r="I7879" i="10"/>
  <c r="G7878" i="10"/>
  <c r="H7878" i="10"/>
  <c r="I7878" i="10"/>
  <c r="G7877" i="10"/>
  <c r="H7877" i="10"/>
  <c r="I7877" i="10"/>
  <c r="G7876" i="10"/>
  <c r="H7876" i="10"/>
  <c r="I7876" i="10"/>
  <c r="G7875" i="10"/>
  <c r="H7875" i="10"/>
  <c r="I7875" i="10"/>
  <c r="G7874" i="10"/>
  <c r="H7874" i="10"/>
  <c r="I7874" i="10"/>
  <c r="G7873" i="10"/>
  <c r="H7873" i="10"/>
  <c r="I7873" i="10"/>
  <c r="G7872" i="10"/>
  <c r="H7872" i="10"/>
  <c r="I7872" i="10"/>
  <c r="G7871" i="10"/>
  <c r="H7871" i="10"/>
  <c r="I7871" i="10"/>
  <c r="G7870" i="10"/>
  <c r="H7870" i="10"/>
  <c r="I7870" i="10"/>
  <c r="G7869" i="10"/>
  <c r="H7869" i="10"/>
  <c r="I7869" i="10"/>
  <c r="G7868" i="10"/>
  <c r="H7868" i="10"/>
  <c r="I7868" i="10"/>
  <c r="G7867" i="10"/>
  <c r="H7867" i="10"/>
  <c r="I7867" i="10"/>
  <c r="G7866" i="10"/>
  <c r="H7866" i="10"/>
  <c r="I7866" i="10"/>
  <c r="G7865" i="10"/>
  <c r="H7865" i="10"/>
  <c r="I7865" i="10"/>
  <c r="G7864" i="10"/>
  <c r="H7864" i="10"/>
  <c r="I7864" i="10"/>
  <c r="G7863" i="10"/>
  <c r="H7863" i="10"/>
  <c r="I7863" i="10"/>
  <c r="G7862" i="10"/>
  <c r="H7862" i="10"/>
  <c r="I7862" i="10"/>
  <c r="G7861" i="10"/>
  <c r="H7861" i="10"/>
  <c r="I7861" i="10"/>
  <c r="G7860" i="10"/>
  <c r="H7860" i="10"/>
  <c r="I7860" i="10"/>
  <c r="G7859" i="10"/>
  <c r="H7859" i="10"/>
  <c r="I7859" i="10"/>
  <c r="G7858" i="10"/>
  <c r="H7858" i="10"/>
  <c r="I7858" i="10"/>
  <c r="G7857" i="10"/>
  <c r="H7857" i="10"/>
  <c r="I7857" i="10"/>
  <c r="G7856" i="10"/>
  <c r="H7856" i="10"/>
  <c r="I7856" i="10"/>
  <c r="G7855" i="10"/>
  <c r="H7855" i="10"/>
  <c r="I7855" i="10"/>
  <c r="G7854" i="10"/>
  <c r="H7854" i="10"/>
  <c r="I7854" i="10"/>
  <c r="G7853" i="10"/>
  <c r="H7853" i="10"/>
  <c r="I7853" i="10"/>
  <c r="G7852" i="10"/>
  <c r="H7852" i="10"/>
  <c r="I7852" i="10"/>
  <c r="G7851" i="10"/>
  <c r="H7851" i="10"/>
  <c r="I7851" i="10"/>
  <c r="G7850" i="10"/>
  <c r="H7850" i="10"/>
  <c r="I7850" i="10"/>
  <c r="G7849" i="10"/>
  <c r="H7849" i="10"/>
  <c r="I7849" i="10"/>
  <c r="G7848" i="10"/>
  <c r="H7848" i="10"/>
  <c r="I7848" i="10"/>
  <c r="G7847" i="10"/>
  <c r="H7847" i="10"/>
  <c r="I7847" i="10"/>
  <c r="G7846" i="10"/>
  <c r="H7846" i="10"/>
  <c r="I7846" i="10"/>
  <c r="G7845" i="10"/>
  <c r="H7845" i="10"/>
  <c r="I7845" i="10"/>
  <c r="G7844" i="10"/>
  <c r="H7844" i="10"/>
  <c r="I7844" i="10"/>
  <c r="G7843" i="10"/>
  <c r="H7843" i="10"/>
  <c r="I7843" i="10"/>
  <c r="G7842" i="10"/>
  <c r="H7842" i="10"/>
  <c r="I7842" i="10"/>
  <c r="G7841" i="10"/>
  <c r="H7841" i="10"/>
  <c r="I7841" i="10"/>
  <c r="G7840" i="10"/>
  <c r="H7840" i="10"/>
  <c r="I7840" i="10"/>
  <c r="G7839" i="10"/>
  <c r="H7839" i="10"/>
  <c r="I7839" i="10"/>
  <c r="G7838" i="10"/>
  <c r="H7838" i="10"/>
  <c r="I7838" i="10"/>
  <c r="G7837" i="10"/>
  <c r="H7837" i="10"/>
  <c r="I7837" i="10"/>
  <c r="G7836" i="10"/>
  <c r="H7836" i="10"/>
  <c r="I7836" i="10"/>
  <c r="G7835" i="10"/>
  <c r="H7835" i="10"/>
  <c r="I7835" i="10"/>
  <c r="G7834" i="10"/>
  <c r="H7834" i="10"/>
  <c r="I7834" i="10"/>
  <c r="G7833" i="10"/>
  <c r="H7833" i="10"/>
  <c r="I7833" i="10"/>
  <c r="G7832" i="10"/>
  <c r="H7832" i="10"/>
  <c r="I7832" i="10"/>
  <c r="G7831" i="10"/>
  <c r="H7831" i="10"/>
  <c r="I7831" i="10"/>
  <c r="G7830" i="10"/>
  <c r="H7830" i="10"/>
  <c r="I7830" i="10"/>
  <c r="G7829" i="10"/>
  <c r="H7829" i="10"/>
  <c r="I7829" i="10"/>
  <c r="G7828" i="10"/>
  <c r="H7828" i="10"/>
  <c r="I7828" i="10"/>
  <c r="G7827" i="10"/>
  <c r="H7827" i="10"/>
  <c r="I7827" i="10"/>
  <c r="G7826" i="10"/>
  <c r="H7826" i="10"/>
  <c r="I7826" i="10"/>
  <c r="G7825" i="10"/>
  <c r="H7825" i="10"/>
  <c r="I7825" i="10"/>
  <c r="G7824" i="10"/>
  <c r="H7824" i="10"/>
  <c r="I7824" i="10"/>
  <c r="G7823" i="10"/>
  <c r="H7823" i="10"/>
  <c r="I7823" i="10"/>
  <c r="G7822" i="10"/>
  <c r="H7822" i="10"/>
  <c r="I7822" i="10"/>
  <c r="G7821" i="10"/>
  <c r="H7821" i="10"/>
  <c r="I7821" i="10"/>
  <c r="G7820" i="10"/>
  <c r="H7820" i="10"/>
  <c r="I7820" i="10"/>
  <c r="G7819" i="10"/>
  <c r="H7819" i="10"/>
  <c r="I7819" i="10"/>
  <c r="G7818" i="10"/>
  <c r="H7818" i="10"/>
  <c r="I7818" i="10"/>
  <c r="G7817" i="10"/>
  <c r="H7817" i="10"/>
  <c r="I7817" i="10"/>
  <c r="G7816" i="10"/>
  <c r="H7816" i="10"/>
  <c r="I7816" i="10"/>
  <c r="G7815" i="10"/>
  <c r="H7815" i="10"/>
  <c r="I7815" i="10"/>
  <c r="G7814" i="10"/>
  <c r="H7814" i="10"/>
  <c r="I7814" i="10"/>
  <c r="G7813" i="10"/>
  <c r="H7813" i="10"/>
  <c r="I7813" i="10"/>
  <c r="G7812" i="10"/>
  <c r="H7812" i="10"/>
  <c r="I7812" i="10"/>
  <c r="G7811" i="10"/>
  <c r="H7811" i="10"/>
  <c r="I7811" i="10"/>
  <c r="G7810" i="10"/>
  <c r="H7810" i="10"/>
  <c r="I7810" i="10"/>
  <c r="G7809" i="10"/>
  <c r="H7809" i="10"/>
  <c r="I7809" i="10"/>
  <c r="G7808" i="10"/>
  <c r="H7808" i="10"/>
  <c r="I7808" i="10"/>
  <c r="G7807" i="10"/>
  <c r="H7807" i="10"/>
  <c r="I7807" i="10"/>
  <c r="G7806" i="10"/>
  <c r="H7806" i="10"/>
  <c r="I7806" i="10"/>
  <c r="G7805" i="10"/>
  <c r="H7805" i="10"/>
  <c r="I7805" i="10"/>
  <c r="G7804" i="10"/>
  <c r="H7804" i="10"/>
  <c r="I7804" i="10"/>
  <c r="G7803" i="10"/>
  <c r="H7803" i="10"/>
  <c r="I7803" i="10"/>
  <c r="G7802" i="10"/>
  <c r="H7802" i="10"/>
  <c r="I7802" i="10"/>
  <c r="G7801" i="10"/>
  <c r="H7801" i="10"/>
  <c r="I7801" i="10"/>
  <c r="G7800" i="10"/>
  <c r="H7800" i="10"/>
  <c r="I7800" i="10"/>
  <c r="G7799" i="10"/>
  <c r="H7799" i="10"/>
  <c r="I7799" i="10"/>
  <c r="G7798" i="10"/>
  <c r="H7798" i="10"/>
  <c r="I7798" i="10"/>
  <c r="G7797" i="10"/>
  <c r="H7797" i="10"/>
  <c r="I7797" i="10"/>
  <c r="G7796" i="10"/>
  <c r="H7796" i="10"/>
  <c r="I7796" i="10"/>
  <c r="G7795" i="10"/>
  <c r="H7795" i="10"/>
  <c r="I7795" i="10"/>
  <c r="G7794" i="10"/>
  <c r="H7794" i="10"/>
  <c r="I7794" i="10"/>
  <c r="G7793" i="10"/>
  <c r="H7793" i="10"/>
  <c r="I7793" i="10"/>
  <c r="G7792" i="10"/>
  <c r="H7792" i="10"/>
  <c r="I7792" i="10"/>
  <c r="G7791" i="10"/>
  <c r="H7791" i="10"/>
  <c r="I7791" i="10"/>
  <c r="G7790" i="10"/>
  <c r="H7790" i="10"/>
  <c r="I7790" i="10"/>
  <c r="G7789" i="10"/>
  <c r="H7789" i="10"/>
  <c r="I7789" i="10"/>
  <c r="G7788" i="10"/>
  <c r="H7788" i="10"/>
  <c r="I7788" i="10"/>
  <c r="G7787" i="10"/>
  <c r="H7787" i="10"/>
  <c r="I7787" i="10"/>
  <c r="G7786" i="10"/>
  <c r="H7786" i="10"/>
  <c r="I7786" i="10"/>
  <c r="G7785" i="10"/>
  <c r="H7785" i="10"/>
  <c r="I7785" i="10"/>
  <c r="G7784" i="10"/>
  <c r="H7784" i="10"/>
  <c r="I7784" i="10"/>
  <c r="G7783" i="10"/>
  <c r="H7783" i="10"/>
  <c r="I7783" i="10"/>
  <c r="G7782" i="10"/>
  <c r="H7782" i="10"/>
  <c r="I7782" i="10"/>
  <c r="G7781" i="10"/>
  <c r="H7781" i="10"/>
  <c r="I7781" i="10"/>
  <c r="G7780" i="10"/>
  <c r="H7780" i="10"/>
  <c r="I7780" i="10"/>
  <c r="G7779" i="10"/>
  <c r="H7779" i="10"/>
  <c r="I7779" i="10"/>
  <c r="G7778" i="10"/>
  <c r="H7778" i="10"/>
  <c r="I7778" i="10"/>
  <c r="G7777" i="10"/>
  <c r="H7777" i="10"/>
  <c r="I7777" i="10"/>
  <c r="G7776" i="10"/>
  <c r="H7776" i="10"/>
  <c r="I7776" i="10"/>
  <c r="G7775" i="10"/>
  <c r="H7775" i="10"/>
  <c r="I7775" i="10"/>
  <c r="G7774" i="10"/>
  <c r="H7774" i="10"/>
  <c r="I7774" i="10"/>
  <c r="G7773" i="10"/>
  <c r="H7773" i="10"/>
  <c r="I7773" i="10"/>
  <c r="G7772" i="10"/>
  <c r="H7772" i="10"/>
  <c r="I7772" i="10"/>
  <c r="G7771" i="10"/>
  <c r="H7771" i="10"/>
  <c r="I7771" i="10"/>
  <c r="G7770" i="10"/>
  <c r="H7770" i="10"/>
  <c r="I7770" i="10"/>
  <c r="G7769" i="10"/>
  <c r="H7769" i="10"/>
  <c r="I7769" i="10"/>
  <c r="G7768" i="10"/>
  <c r="H7768" i="10"/>
  <c r="I7768" i="10"/>
  <c r="G7767" i="10"/>
  <c r="H7767" i="10"/>
  <c r="I7767" i="10"/>
  <c r="G7766" i="10"/>
  <c r="H7766" i="10"/>
  <c r="I7766" i="10"/>
  <c r="G7765" i="10"/>
  <c r="H7765" i="10"/>
  <c r="I7765" i="10"/>
  <c r="G7764" i="10"/>
  <c r="H7764" i="10"/>
  <c r="I7764" i="10"/>
  <c r="G7763" i="10"/>
  <c r="H7763" i="10"/>
  <c r="I7763" i="10"/>
  <c r="G7762" i="10"/>
  <c r="H7762" i="10"/>
  <c r="I7762" i="10"/>
  <c r="G7761" i="10"/>
  <c r="H7761" i="10"/>
  <c r="I7761" i="10"/>
  <c r="G7760" i="10"/>
  <c r="H7760" i="10"/>
  <c r="I7760" i="10"/>
  <c r="G7759" i="10"/>
  <c r="H7759" i="10"/>
  <c r="I7759" i="10"/>
  <c r="G7758" i="10"/>
  <c r="H7758" i="10"/>
  <c r="I7758" i="10"/>
  <c r="G7757" i="10"/>
  <c r="H7757" i="10"/>
  <c r="I7757" i="10"/>
  <c r="G7756" i="10"/>
  <c r="H7756" i="10"/>
  <c r="I7756" i="10"/>
  <c r="G7755" i="10"/>
  <c r="H7755" i="10"/>
  <c r="I7755" i="10"/>
  <c r="G7754" i="10"/>
  <c r="H7754" i="10"/>
  <c r="I7754" i="10"/>
  <c r="G7753" i="10"/>
  <c r="H7753" i="10"/>
  <c r="I7753" i="10"/>
  <c r="G7752" i="10"/>
  <c r="H7752" i="10"/>
  <c r="I7752" i="10"/>
  <c r="G7751" i="10"/>
  <c r="H7751" i="10"/>
  <c r="I7751" i="10"/>
  <c r="G7750" i="10"/>
  <c r="H7750" i="10"/>
  <c r="I7750" i="10"/>
  <c r="G7749" i="10"/>
  <c r="H7749" i="10"/>
  <c r="I7749" i="10"/>
  <c r="G7748" i="10"/>
  <c r="H7748" i="10"/>
  <c r="I7748" i="10"/>
  <c r="G7747" i="10"/>
  <c r="H7747" i="10"/>
  <c r="I7747" i="10"/>
  <c r="G7746" i="10"/>
  <c r="H7746" i="10"/>
  <c r="I7746" i="10"/>
  <c r="G7745" i="10"/>
  <c r="H7745" i="10"/>
  <c r="I7745" i="10"/>
  <c r="G7744" i="10"/>
  <c r="H7744" i="10"/>
  <c r="I7744" i="10"/>
  <c r="G7743" i="10"/>
  <c r="H7743" i="10"/>
  <c r="I7743" i="10"/>
  <c r="G7742" i="10"/>
  <c r="H7742" i="10"/>
  <c r="I7742" i="10"/>
  <c r="G7741" i="10"/>
  <c r="H7741" i="10"/>
  <c r="I7741" i="10"/>
  <c r="G7740" i="10"/>
  <c r="H7740" i="10"/>
  <c r="I7740" i="10"/>
  <c r="G7739" i="10"/>
  <c r="H7739" i="10"/>
  <c r="I7739" i="10"/>
  <c r="G7738" i="10"/>
  <c r="H7738" i="10"/>
  <c r="I7738" i="10"/>
  <c r="G7737" i="10"/>
  <c r="H7737" i="10"/>
  <c r="I7737" i="10"/>
  <c r="G7736" i="10"/>
  <c r="H7736" i="10"/>
  <c r="I7736" i="10"/>
  <c r="G7735" i="10"/>
  <c r="H7735" i="10"/>
  <c r="I7735" i="10"/>
  <c r="G7734" i="10"/>
  <c r="H7734" i="10"/>
  <c r="I7734" i="10"/>
  <c r="G7733" i="10"/>
  <c r="H7733" i="10"/>
  <c r="I7733" i="10"/>
  <c r="G7732" i="10"/>
  <c r="H7732" i="10"/>
  <c r="I7732" i="10"/>
  <c r="G7731" i="10"/>
  <c r="H7731" i="10"/>
  <c r="I7731" i="10"/>
  <c r="G7730" i="10"/>
  <c r="H7730" i="10"/>
  <c r="I7730" i="10"/>
  <c r="G7729" i="10"/>
  <c r="H7729" i="10"/>
  <c r="I7729" i="10"/>
  <c r="G7728" i="10"/>
  <c r="H7728" i="10"/>
  <c r="I7728" i="10"/>
  <c r="G7727" i="10"/>
  <c r="H7727" i="10"/>
  <c r="I7727" i="10"/>
  <c r="G7726" i="10"/>
  <c r="H7726" i="10"/>
  <c r="I7726" i="10"/>
  <c r="G7725" i="10"/>
  <c r="H7725" i="10"/>
  <c r="I7725" i="10"/>
  <c r="G7724" i="10"/>
  <c r="H7724" i="10"/>
  <c r="I7724" i="10"/>
  <c r="G7723" i="10"/>
  <c r="H7723" i="10"/>
  <c r="I7723" i="10"/>
  <c r="G7722" i="10"/>
  <c r="H7722" i="10"/>
  <c r="I7722" i="10"/>
  <c r="G7721" i="10"/>
  <c r="H7721" i="10"/>
  <c r="I7721" i="10"/>
  <c r="G7720" i="10"/>
  <c r="H7720" i="10"/>
  <c r="I7720" i="10"/>
  <c r="G7719" i="10"/>
  <c r="H7719" i="10"/>
  <c r="I7719" i="10"/>
  <c r="G7718" i="10"/>
  <c r="H7718" i="10"/>
  <c r="I7718" i="10"/>
  <c r="G7717" i="10"/>
  <c r="H7717" i="10"/>
  <c r="I7717" i="10"/>
  <c r="G7716" i="10"/>
  <c r="H7716" i="10"/>
  <c r="I7716" i="10"/>
  <c r="G7715" i="10"/>
  <c r="H7715" i="10"/>
  <c r="I7715" i="10"/>
  <c r="G7714" i="10"/>
  <c r="H7714" i="10"/>
  <c r="I7714" i="10"/>
  <c r="G7713" i="10"/>
  <c r="H7713" i="10"/>
  <c r="I7713" i="10"/>
  <c r="G7712" i="10"/>
  <c r="H7712" i="10"/>
  <c r="I7712" i="10"/>
  <c r="G7711" i="10"/>
  <c r="H7711" i="10"/>
  <c r="I7711" i="10"/>
  <c r="G7710" i="10"/>
  <c r="H7710" i="10"/>
  <c r="I7710" i="10"/>
  <c r="G7709" i="10"/>
  <c r="H7709" i="10"/>
  <c r="I7709" i="10"/>
  <c r="G7708" i="10"/>
  <c r="H7708" i="10"/>
  <c r="I7708" i="10"/>
  <c r="G7707" i="10"/>
  <c r="H7707" i="10"/>
  <c r="I7707" i="10"/>
  <c r="G7706" i="10"/>
  <c r="H7706" i="10"/>
  <c r="I7706" i="10"/>
  <c r="G7705" i="10"/>
  <c r="H7705" i="10"/>
  <c r="I7705" i="10"/>
  <c r="G7704" i="10"/>
  <c r="H7704" i="10"/>
  <c r="I7704" i="10"/>
  <c r="G7703" i="10"/>
  <c r="H7703" i="10"/>
  <c r="I7703" i="10"/>
  <c r="G7702" i="10"/>
  <c r="H7702" i="10"/>
  <c r="I7702" i="10"/>
  <c r="G7701" i="10"/>
  <c r="H7701" i="10"/>
  <c r="I7701" i="10"/>
  <c r="G7700" i="10"/>
  <c r="H7700" i="10"/>
  <c r="I7700" i="10"/>
  <c r="G7699" i="10"/>
  <c r="H7699" i="10"/>
  <c r="I7699" i="10"/>
  <c r="G7698" i="10"/>
  <c r="H7698" i="10"/>
  <c r="I7698" i="10"/>
  <c r="G7697" i="10"/>
  <c r="H7697" i="10"/>
  <c r="I7697" i="10"/>
  <c r="G7696" i="10"/>
  <c r="H7696" i="10"/>
  <c r="I7696" i="10"/>
  <c r="G7695" i="10"/>
  <c r="H7695" i="10"/>
  <c r="I7695" i="10"/>
  <c r="G7694" i="10"/>
  <c r="H7694" i="10"/>
  <c r="I7694" i="10"/>
  <c r="G7693" i="10"/>
  <c r="H7693" i="10"/>
  <c r="I7693" i="10"/>
  <c r="G7692" i="10"/>
  <c r="H7692" i="10"/>
  <c r="I7692" i="10"/>
  <c r="G7691" i="10"/>
  <c r="H7691" i="10"/>
  <c r="I7691" i="10"/>
  <c r="G7690" i="10"/>
  <c r="H7690" i="10"/>
  <c r="I7690" i="10"/>
  <c r="G7689" i="10"/>
  <c r="H7689" i="10"/>
  <c r="I7689" i="10"/>
  <c r="G7688" i="10"/>
  <c r="H7688" i="10"/>
  <c r="I7688" i="10"/>
  <c r="G7687" i="10"/>
  <c r="H7687" i="10"/>
  <c r="I7687" i="10"/>
  <c r="G7686" i="10"/>
  <c r="H7686" i="10"/>
  <c r="I7686" i="10"/>
  <c r="G7685" i="10"/>
  <c r="H7685" i="10"/>
  <c r="I7685" i="10"/>
  <c r="G7684" i="10"/>
  <c r="H7684" i="10"/>
  <c r="I7684" i="10"/>
  <c r="G7683" i="10"/>
  <c r="H7683" i="10"/>
  <c r="I7683" i="10"/>
  <c r="G7682" i="10"/>
  <c r="H7682" i="10"/>
  <c r="I7682" i="10"/>
  <c r="G7681" i="10"/>
  <c r="H7681" i="10"/>
  <c r="I7681" i="10"/>
  <c r="G7680" i="10"/>
  <c r="H7680" i="10"/>
  <c r="I7680" i="10"/>
  <c r="G7679" i="10"/>
  <c r="H7679" i="10"/>
  <c r="I7679" i="10"/>
  <c r="G7678" i="10"/>
  <c r="H7678" i="10"/>
  <c r="I7678" i="10"/>
  <c r="G7677" i="10"/>
  <c r="H7677" i="10"/>
  <c r="I7677" i="10"/>
  <c r="G7676" i="10"/>
  <c r="H7676" i="10"/>
  <c r="I7676" i="10"/>
  <c r="G7675" i="10"/>
  <c r="H7675" i="10"/>
  <c r="I7675" i="10"/>
  <c r="G7674" i="10"/>
  <c r="H7674" i="10"/>
  <c r="I7674" i="10"/>
  <c r="G7673" i="10"/>
  <c r="H7673" i="10"/>
  <c r="I7673" i="10"/>
  <c r="G7672" i="10"/>
  <c r="H7672" i="10"/>
  <c r="I7672" i="10"/>
  <c r="G7671" i="10"/>
  <c r="H7671" i="10"/>
  <c r="I7671" i="10"/>
  <c r="G7670" i="10"/>
  <c r="H7670" i="10"/>
  <c r="I7670" i="10"/>
  <c r="G7669" i="10"/>
  <c r="H7669" i="10"/>
  <c r="I7669" i="10"/>
  <c r="G7668" i="10"/>
  <c r="H7668" i="10"/>
  <c r="I7668" i="10"/>
  <c r="G7667" i="10"/>
  <c r="H7667" i="10"/>
  <c r="I7667" i="10"/>
  <c r="G7666" i="10"/>
  <c r="H7666" i="10"/>
  <c r="I7666" i="10"/>
  <c r="G7665" i="10"/>
  <c r="H7665" i="10"/>
  <c r="I7665" i="10"/>
  <c r="G7664" i="10"/>
  <c r="H7664" i="10"/>
  <c r="I7664" i="10"/>
  <c r="G7663" i="10"/>
  <c r="H7663" i="10"/>
  <c r="I7663" i="10"/>
  <c r="G7662" i="10"/>
  <c r="H7662" i="10"/>
  <c r="I7662" i="10"/>
  <c r="G7661" i="10"/>
  <c r="H7661" i="10"/>
  <c r="I7661" i="10"/>
  <c r="G7660" i="10"/>
  <c r="H7660" i="10"/>
  <c r="I7660" i="10"/>
  <c r="G7659" i="10"/>
  <c r="H7659" i="10"/>
  <c r="I7659" i="10"/>
  <c r="G7658" i="10"/>
  <c r="H7658" i="10"/>
  <c r="I7658" i="10"/>
  <c r="G7657" i="10"/>
  <c r="H7657" i="10"/>
  <c r="I7657" i="10"/>
  <c r="G7656" i="10"/>
  <c r="H7656" i="10"/>
  <c r="I7656" i="10"/>
  <c r="G7655" i="10"/>
  <c r="H7655" i="10"/>
  <c r="I7655" i="10"/>
  <c r="G7654" i="10"/>
  <c r="H7654" i="10"/>
  <c r="I7654" i="10"/>
  <c r="G7653" i="10"/>
  <c r="H7653" i="10"/>
  <c r="I7653" i="10"/>
  <c r="G7652" i="10"/>
  <c r="H7652" i="10"/>
  <c r="I7652" i="10"/>
  <c r="G7651" i="10"/>
  <c r="H7651" i="10"/>
  <c r="I7651" i="10"/>
  <c r="G7650" i="10"/>
  <c r="H7650" i="10"/>
  <c r="I7650" i="10"/>
  <c r="G7649" i="10"/>
  <c r="H7649" i="10"/>
  <c r="I7649" i="10"/>
  <c r="G7648" i="10"/>
  <c r="H7648" i="10"/>
  <c r="I7648" i="10"/>
  <c r="G7647" i="10"/>
  <c r="H7647" i="10"/>
  <c r="I7647" i="10"/>
  <c r="G7646" i="10"/>
  <c r="H7646" i="10"/>
  <c r="I7646" i="10"/>
  <c r="G7645" i="10"/>
  <c r="H7645" i="10"/>
  <c r="I7645" i="10"/>
  <c r="G7644" i="10"/>
  <c r="H7644" i="10"/>
  <c r="I7644" i="10"/>
  <c r="G7643" i="10"/>
  <c r="H7643" i="10"/>
  <c r="I7643" i="10"/>
  <c r="G7642" i="10"/>
  <c r="H7642" i="10"/>
  <c r="I7642" i="10"/>
  <c r="G7641" i="10"/>
  <c r="H7641" i="10"/>
  <c r="I7641" i="10"/>
  <c r="G7640" i="10"/>
  <c r="H7640" i="10"/>
  <c r="I7640" i="10"/>
  <c r="G7639" i="10"/>
  <c r="H7639" i="10"/>
  <c r="I7639" i="10"/>
  <c r="G7638" i="10"/>
  <c r="H7638" i="10"/>
  <c r="I7638" i="10"/>
  <c r="G7637" i="10"/>
  <c r="H7637" i="10"/>
  <c r="I7637" i="10"/>
  <c r="G7636" i="10"/>
  <c r="H7636" i="10"/>
  <c r="I7636" i="10"/>
  <c r="G7635" i="10"/>
  <c r="H7635" i="10"/>
  <c r="I7635" i="10"/>
  <c r="G7634" i="10"/>
  <c r="H7634" i="10"/>
  <c r="I7634" i="10"/>
  <c r="G7633" i="10"/>
  <c r="H7633" i="10"/>
  <c r="I7633" i="10"/>
  <c r="G7632" i="10"/>
  <c r="H7632" i="10"/>
  <c r="I7632" i="10"/>
  <c r="G7631" i="10"/>
  <c r="H7631" i="10"/>
  <c r="I7631" i="10"/>
  <c r="G7630" i="10"/>
  <c r="H7630" i="10"/>
  <c r="I7630" i="10"/>
  <c r="G7629" i="10"/>
  <c r="H7629" i="10"/>
  <c r="I7629" i="10"/>
  <c r="G7628" i="10"/>
  <c r="H7628" i="10"/>
  <c r="I7628" i="10"/>
  <c r="G7627" i="10"/>
  <c r="H7627" i="10"/>
  <c r="I7627" i="10"/>
  <c r="G7626" i="10"/>
  <c r="H7626" i="10"/>
  <c r="I7626" i="10"/>
  <c r="G7625" i="10"/>
  <c r="H7625" i="10"/>
  <c r="I7625" i="10"/>
  <c r="G7624" i="10"/>
  <c r="H7624" i="10"/>
  <c r="I7624" i="10"/>
  <c r="G7623" i="10"/>
  <c r="H7623" i="10"/>
  <c r="I7623" i="10"/>
  <c r="G7622" i="10"/>
  <c r="H7622" i="10"/>
  <c r="I7622" i="10"/>
  <c r="G7621" i="10"/>
  <c r="H7621" i="10"/>
  <c r="I7621" i="10"/>
  <c r="G7620" i="10"/>
  <c r="H7620" i="10"/>
  <c r="I7620" i="10"/>
  <c r="G7619" i="10"/>
  <c r="H7619" i="10"/>
  <c r="I7619" i="10"/>
  <c r="G7618" i="10"/>
  <c r="H7618" i="10"/>
  <c r="I7618" i="10"/>
  <c r="G7617" i="10"/>
  <c r="H7617" i="10"/>
  <c r="I7617" i="10"/>
  <c r="G7616" i="10"/>
  <c r="H7616" i="10"/>
  <c r="I7616" i="10"/>
  <c r="G7615" i="10"/>
  <c r="H7615" i="10"/>
  <c r="I7615" i="10"/>
  <c r="G7614" i="10"/>
  <c r="H7614" i="10"/>
  <c r="I7614" i="10"/>
  <c r="G7613" i="10"/>
  <c r="H7613" i="10"/>
  <c r="I7613" i="10"/>
  <c r="G7612" i="10"/>
  <c r="H7612" i="10"/>
  <c r="I7612" i="10"/>
  <c r="G7611" i="10"/>
  <c r="H7611" i="10"/>
  <c r="I7611" i="10"/>
  <c r="G7610" i="10"/>
  <c r="H7610" i="10"/>
  <c r="I7610" i="10"/>
  <c r="G7609" i="10"/>
  <c r="H7609" i="10"/>
  <c r="I7609" i="10"/>
  <c r="G7608" i="10"/>
  <c r="H7608" i="10"/>
  <c r="I7608" i="10"/>
  <c r="G7607" i="10"/>
  <c r="H7607" i="10"/>
  <c r="I7607" i="10"/>
  <c r="G7606" i="10"/>
  <c r="H7606" i="10"/>
  <c r="I7606" i="10"/>
  <c r="G7605" i="10"/>
  <c r="H7605" i="10"/>
  <c r="I7605" i="10"/>
  <c r="G7604" i="10"/>
  <c r="H7604" i="10"/>
  <c r="I7604" i="10"/>
  <c r="G7603" i="10"/>
  <c r="H7603" i="10"/>
  <c r="I7603" i="10"/>
  <c r="G7602" i="10"/>
  <c r="H7602" i="10"/>
  <c r="I7602" i="10"/>
  <c r="G7601" i="10"/>
  <c r="H7601" i="10"/>
  <c r="I7601" i="10"/>
  <c r="G7600" i="10"/>
  <c r="H7600" i="10"/>
  <c r="I7600" i="10"/>
  <c r="G7599" i="10"/>
  <c r="H7599" i="10"/>
  <c r="I7599" i="10"/>
  <c r="G7598" i="10"/>
  <c r="H7598" i="10"/>
  <c r="I7598" i="10"/>
  <c r="G7597" i="10"/>
  <c r="H7597" i="10"/>
  <c r="I7597" i="10"/>
  <c r="G7596" i="10"/>
  <c r="H7596" i="10"/>
  <c r="I7596" i="10"/>
  <c r="G7595" i="10"/>
  <c r="H7595" i="10"/>
  <c r="I7595" i="10"/>
  <c r="G7594" i="10"/>
  <c r="H7594" i="10"/>
  <c r="I7594" i="10"/>
  <c r="G7593" i="10"/>
  <c r="H7593" i="10"/>
  <c r="I7593" i="10"/>
  <c r="G7592" i="10"/>
  <c r="H7592" i="10"/>
  <c r="I7592" i="10"/>
  <c r="G7591" i="10"/>
  <c r="H7591" i="10"/>
  <c r="I7591" i="10"/>
  <c r="G7590" i="10"/>
  <c r="H7590" i="10"/>
  <c r="I7590" i="10"/>
  <c r="G7589" i="10"/>
  <c r="H7589" i="10"/>
  <c r="I7589" i="10"/>
  <c r="G7588" i="10"/>
  <c r="H7588" i="10"/>
  <c r="I7588" i="10"/>
  <c r="G7587" i="10"/>
  <c r="H7587" i="10"/>
  <c r="I7587" i="10"/>
  <c r="G7586" i="10"/>
  <c r="H7586" i="10"/>
  <c r="I7586" i="10"/>
  <c r="G7585" i="10"/>
  <c r="H7585" i="10"/>
  <c r="I7585" i="10"/>
  <c r="G7584" i="10"/>
  <c r="H7584" i="10"/>
  <c r="I7584" i="10"/>
  <c r="G7583" i="10"/>
  <c r="H7583" i="10"/>
  <c r="I7583" i="10"/>
  <c r="G7582" i="10"/>
  <c r="H7582" i="10"/>
  <c r="I7582" i="10"/>
  <c r="G7581" i="10"/>
  <c r="H7581" i="10"/>
  <c r="I7581" i="10"/>
  <c r="G7580" i="10"/>
  <c r="H7580" i="10"/>
  <c r="I7580" i="10"/>
  <c r="G7579" i="10"/>
  <c r="H7579" i="10"/>
  <c r="I7579" i="10"/>
  <c r="G7578" i="10"/>
  <c r="H7578" i="10"/>
  <c r="I7578" i="10"/>
  <c r="G7577" i="10"/>
  <c r="H7577" i="10"/>
  <c r="I7577" i="10"/>
  <c r="G7576" i="10"/>
  <c r="H7576" i="10"/>
  <c r="I7576" i="10"/>
  <c r="G7575" i="10"/>
  <c r="H7575" i="10"/>
  <c r="I7575" i="10"/>
  <c r="G7574" i="10"/>
  <c r="H7574" i="10"/>
  <c r="I7574" i="10"/>
  <c r="G7573" i="10"/>
  <c r="H7573" i="10"/>
  <c r="I7573" i="10"/>
  <c r="G7572" i="10"/>
  <c r="H7572" i="10"/>
  <c r="I7572" i="10"/>
  <c r="G7571" i="10"/>
  <c r="H7571" i="10"/>
  <c r="I7571" i="10"/>
  <c r="G7570" i="10"/>
  <c r="H7570" i="10"/>
  <c r="I7570" i="10"/>
  <c r="G7569" i="10"/>
  <c r="H7569" i="10"/>
  <c r="I7569" i="10"/>
  <c r="G7568" i="10"/>
  <c r="H7568" i="10"/>
  <c r="I7568" i="10"/>
  <c r="G7567" i="10"/>
  <c r="H7567" i="10"/>
  <c r="I7567" i="10"/>
  <c r="G7566" i="10"/>
  <c r="H7566" i="10"/>
  <c r="I7566" i="10"/>
  <c r="G7565" i="10"/>
  <c r="H7565" i="10"/>
  <c r="I7565" i="10"/>
  <c r="G7564" i="10"/>
  <c r="H7564" i="10"/>
  <c r="I7564" i="10"/>
  <c r="G7563" i="10"/>
  <c r="H7563" i="10"/>
  <c r="I7563" i="10"/>
  <c r="G7562" i="10"/>
  <c r="H7562" i="10"/>
  <c r="I7562" i="10"/>
  <c r="G7561" i="10"/>
  <c r="H7561" i="10"/>
  <c r="I7561" i="10"/>
  <c r="G7560" i="10"/>
  <c r="H7560" i="10"/>
  <c r="I7560" i="10"/>
  <c r="G7559" i="10"/>
  <c r="H7559" i="10"/>
  <c r="I7559" i="10"/>
  <c r="G7558" i="10"/>
  <c r="H7558" i="10"/>
  <c r="I7558" i="10"/>
  <c r="G7557" i="10"/>
  <c r="H7557" i="10"/>
  <c r="I7557" i="10"/>
  <c r="G7556" i="10"/>
  <c r="H7556" i="10"/>
  <c r="I7556" i="10"/>
  <c r="G7555" i="10"/>
  <c r="H7555" i="10"/>
  <c r="I7555" i="10"/>
  <c r="G7554" i="10"/>
  <c r="H7554" i="10"/>
  <c r="I7554" i="10"/>
  <c r="G7553" i="10"/>
  <c r="H7553" i="10"/>
  <c r="I7553" i="10"/>
  <c r="G7552" i="10"/>
  <c r="H7552" i="10"/>
  <c r="I7552" i="10"/>
  <c r="G7551" i="10"/>
  <c r="H7551" i="10"/>
  <c r="I7551" i="10"/>
  <c r="G7550" i="10"/>
  <c r="H7550" i="10"/>
  <c r="I7550" i="10"/>
  <c r="G7549" i="10"/>
  <c r="H7549" i="10"/>
  <c r="I7549" i="10"/>
  <c r="G7548" i="10"/>
  <c r="H7548" i="10"/>
  <c r="I7548" i="10"/>
  <c r="G7547" i="10"/>
  <c r="H7547" i="10"/>
  <c r="I7547" i="10"/>
  <c r="G7546" i="10"/>
  <c r="H7546" i="10"/>
  <c r="I7546" i="10"/>
  <c r="G7545" i="10"/>
  <c r="H7545" i="10"/>
  <c r="I7545" i="10"/>
  <c r="G7544" i="10"/>
  <c r="H7544" i="10"/>
  <c r="I7544" i="10"/>
  <c r="G7543" i="10"/>
  <c r="H7543" i="10"/>
  <c r="I7543" i="10"/>
  <c r="G7542" i="10"/>
  <c r="H7542" i="10"/>
  <c r="I7542" i="10"/>
  <c r="G7541" i="10"/>
  <c r="H7541" i="10"/>
  <c r="I7541" i="10"/>
  <c r="G7540" i="10"/>
  <c r="H7540" i="10"/>
  <c r="I7540" i="10"/>
  <c r="G7539" i="10"/>
  <c r="H7539" i="10"/>
  <c r="I7539" i="10"/>
  <c r="G7538" i="10"/>
  <c r="H7538" i="10"/>
  <c r="I7538" i="10"/>
  <c r="G7537" i="10"/>
  <c r="H7537" i="10"/>
  <c r="I7537" i="10"/>
  <c r="G7536" i="10"/>
  <c r="H7536" i="10"/>
  <c r="I7536" i="10"/>
  <c r="G7535" i="10"/>
  <c r="H7535" i="10"/>
  <c r="I7535" i="10"/>
  <c r="G7534" i="10"/>
  <c r="H7534" i="10"/>
  <c r="I7534" i="10"/>
  <c r="G7533" i="10"/>
  <c r="H7533" i="10"/>
  <c r="I7533" i="10"/>
  <c r="G7532" i="10"/>
  <c r="H7532" i="10"/>
  <c r="I7532" i="10"/>
  <c r="G7531" i="10"/>
  <c r="H7531" i="10"/>
  <c r="I7531" i="10"/>
  <c r="G7530" i="10"/>
  <c r="H7530" i="10"/>
  <c r="I7530" i="10"/>
  <c r="G7529" i="10"/>
  <c r="H7529" i="10"/>
  <c r="I7529" i="10"/>
  <c r="G7528" i="10"/>
  <c r="H7528" i="10"/>
  <c r="I7528" i="10"/>
  <c r="G7527" i="10"/>
  <c r="H7527" i="10"/>
  <c r="I7527" i="10"/>
  <c r="G7526" i="10"/>
  <c r="H7526" i="10"/>
  <c r="I7526" i="10"/>
  <c r="G7525" i="10"/>
  <c r="H7525" i="10"/>
  <c r="I7525" i="10"/>
  <c r="G7524" i="10"/>
  <c r="H7524" i="10"/>
  <c r="I7524" i="10"/>
  <c r="G7523" i="10"/>
  <c r="H7523" i="10"/>
  <c r="I7523" i="10"/>
  <c r="G7522" i="10"/>
  <c r="H7522" i="10"/>
  <c r="I7522" i="10"/>
  <c r="G7521" i="10"/>
  <c r="H7521" i="10"/>
  <c r="I7521" i="10"/>
  <c r="G7520" i="10"/>
  <c r="H7520" i="10"/>
  <c r="I7520" i="10"/>
  <c r="G7519" i="10"/>
  <c r="H7519" i="10"/>
  <c r="I7519" i="10"/>
  <c r="G7518" i="10"/>
  <c r="H7518" i="10"/>
  <c r="I7518" i="10"/>
  <c r="G7517" i="10"/>
  <c r="H7517" i="10"/>
  <c r="I7517" i="10"/>
  <c r="G7516" i="10"/>
  <c r="H7516" i="10"/>
  <c r="I7516" i="10"/>
  <c r="G7515" i="10"/>
  <c r="H7515" i="10"/>
  <c r="I7515" i="10"/>
  <c r="G7514" i="10"/>
  <c r="H7514" i="10"/>
  <c r="I7514" i="10"/>
  <c r="G7513" i="10"/>
  <c r="H7513" i="10"/>
  <c r="I7513" i="10"/>
  <c r="G7512" i="10"/>
  <c r="H7512" i="10"/>
  <c r="I7512" i="10"/>
  <c r="G7511" i="10"/>
  <c r="H7511" i="10"/>
  <c r="I7511" i="10"/>
  <c r="G7510" i="10"/>
  <c r="H7510" i="10"/>
  <c r="I7510" i="10"/>
  <c r="G7509" i="10"/>
  <c r="H7509" i="10"/>
  <c r="I7509" i="10"/>
  <c r="G7508" i="10"/>
  <c r="H7508" i="10"/>
  <c r="I7508" i="10"/>
  <c r="G7507" i="10"/>
  <c r="H7507" i="10"/>
  <c r="I7507" i="10"/>
  <c r="G7506" i="10"/>
  <c r="H7506" i="10"/>
  <c r="I7506" i="10"/>
  <c r="G7505" i="10"/>
  <c r="H7505" i="10"/>
  <c r="I7505" i="10"/>
  <c r="G7504" i="10"/>
  <c r="H7504" i="10"/>
  <c r="I7504" i="10"/>
  <c r="G7503" i="10"/>
  <c r="H7503" i="10"/>
  <c r="I7503" i="10"/>
  <c r="G7502" i="10"/>
  <c r="H7502" i="10"/>
  <c r="I7502" i="10"/>
  <c r="G7501" i="10"/>
  <c r="H7501" i="10"/>
  <c r="I7501" i="10"/>
  <c r="G7500" i="10"/>
  <c r="H7500" i="10"/>
  <c r="I7500" i="10"/>
  <c r="G7499" i="10"/>
  <c r="H7499" i="10"/>
  <c r="I7499" i="10"/>
  <c r="G7498" i="10"/>
  <c r="H7498" i="10"/>
  <c r="I7498" i="10"/>
  <c r="G7497" i="10"/>
  <c r="H7497" i="10"/>
  <c r="I7497" i="10"/>
  <c r="G7496" i="10"/>
  <c r="H7496" i="10"/>
  <c r="I7496" i="10"/>
  <c r="G7495" i="10"/>
  <c r="H7495" i="10"/>
  <c r="I7495" i="10"/>
  <c r="G7494" i="10"/>
  <c r="H7494" i="10"/>
  <c r="I7494" i="10"/>
  <c r="G7493" i="10"/>
  <c r="H7493" i="10"/>
  <c r="I7493" i="10"/>
  <c r="G7492" i="10"/>
  <c r="H7492" i="10"/>
  <c r="I7492" i="10"/>
  <c r="G7491" i="10"/>
  <c r="H7491" i="10"/>
  <c r="I7491" i="10"/>
  <c r="G7490" i="10"/>
  <c r="H7490" i="10"/>
  <c r="I7490" i="10"/>
  <c r="G7489" i="10"/>
  <c r="H7489" i="10"/>
  <c r="I7489" i="10"/>
  <c r="G7488" i="10"/>
  <c r="H7488" i="10"/>
  <c r="I7488" i="10"/>
  <c r="G7487" i="10"/>
  <c r="H7487" i="10"/>
  <c r="I7487" i="10"/>
  <c r="G7486" i="10"/>
  <c r="H7486" i="10"/>
  <c r="I7486" i="10"/>
  <c r="G7485" i="10"/>
  <c r="H7485" i="10"/>
  <c r="I7485" i="10"/>
  <c r="G7484" i="10"/>
  <c r="H7484" i="10"/>
  <c r="I7484" i="10"/>
  <c r="G7483" i="10"/>
  <c r="H7483" i="10"/>
  <c r="I7483" i="10"/>
  <c r="G7482" i="10"/>
  <c r="H7482" i="10"/>
  <c r="I7482" i="10"/>
  <c r="G7481" i="10"/>
  <c r="H7481" i="10"/>
  <c r="I7481" i="10"/>
  <c r="G7480" i="10"/>
  <c r="H7480" i="10"/>
  <c r="I7480" i="10"/>
  <c r="G7479" i="10"/>
  <c r="H7479" i="10"/>
  <c r="I7479" i="10"/>
  <c r="G7478" i="10"/>
  <c r="H7478" i="10"/>
  <c r="I7478" i="10"/>
  <c r="G7477" i="10"/>
  <c r="H7477" i="10"/>
  <c r="I7477" i="10"/>
  <c r="G7476" i="10"/>
  <c r="H7476" i="10"/>
  <c r="I7476" i="10"/>
  <c r="G7475" i="10"/>
  <c r="H7475" i="10"/>
  <c r="I7475" i="10"/>
  <c r="G7474" i="10"/>
  <c r="H7474" i="10"/>
  <c r="I7474" i="10"/>
  <c r="G7473" i="10"/>
  <c r="H7473" i="10"/>
  <c r="I7473" i="10"/>
  <c r="G7472" i="10"/>
  <c r="H7472" i="10"/>
  <c r="I7472" i="10"/>
  <c r="G7471" i="10"/>
  <c r="H7471" i="10"/>
  <c r="I7471" i="10"/>
  <c r="G7470" i="10"/>
  <c r="H7470" i="10"/>
  <c r="I7470" i="10"/>
  <c r="G7469" i="10"/>
  <c r="H7469" i="10"/>
  <c r="I7469" i="10"/>
  <c r="G7468" i="10"/>
  <c r="H7468" i="10"/>
  <c r="I7468" i="10"/>
  <c r="G7467" i="10"/>
  <c r="H7467" i="10"/>
  <c r="I7467" i="10"/>
  <c r="G7466" i="10"/>
  <c r="H7466" i="10"/>
  <c r="I7466" i="10"/>
  <c r="G7465" i="10"/>
  <c r="H7465" i="10"/>
  <c r="I7465" i="10"/>
  <c r="G7464" i="10"/>
  <c r="H7464" i="10"/>
  <c r="I7464" i="10"/>
  <c r="G7463" i="10"/>
  <c r="H7463" i="10"/>
  <c r="I7463" i="10"/>
  <c r="G7462" i="10"/>
  <c r="H7462" i="10"/>
  <c r="I7462" i="10"/>
  <c r="G7461" i="10"/>
  <c r="H7461" i="10"/>
  <c r="I7461" i="10"/>
  <c r="G7460" i="10"/>
  <c r="H7460" i="10"/>
  <c r="I7460" i="10"/>
  <c r="G7459" i="10"/>
  <c r="H7459" i="10"/>
  <c r="I7459" i="10"/>
  <c r="G7458" i="10"/>
  <c r="H7458" i="10"/>
  <c r="I7458" i="10"/>
  <c r="G7457" i="10"/>
  <c r="H7457" i="10"/>
  <c r="I7457" i="10"/>
  <c r="G7456" i="10"/>
  <c r="H7456" i="10"/>
  <c r="I7456" i="10"/>
  <c r="G7455" i="10"/>
  <c r="H7455" i="10"/>
  <c r="I7455" i="10"/>
  <c r="G7454" i="10"/>
  <c r="H7454" i="10"/>
  <c r="I7454" i="10"/>
  <c r="G7453" i="10"/>
  <c r="H7453" i="10"/>
  <c r="I7453" i="10"/>
  <c r="G7452" i="10"/>
  <c r="H7452" i="10"/>
  <c r="I7452" i="10"/>
  <c r="G7451" i="10"/>
  <c r="H7451" i="10"/>
  <c r="I7451" i="10"/>
  <c r="G7450" i="10"/>
  <c r="H7450" i="10"/>
  <c r="I7450" i="10"/>
  <c r="G7449" i="10"/>
  <c r="H7449" i="10"/>
  <c r="I7449" i="10"/>
  <c r="G7448" i="10"/>
  <c r="H7448" i="10"/>
  <c r="I7448" i="10"/>
  <c r="G7447" i="10"/>
  <c r="H7447" i="10"/>
  <c r="I7447" i="10"/>
  <c r="G7446" i="10"/>
  <c r="H7446" i="10"/>
  <c r="I7446" i="10"/>
  <c r="G7445" i="10"/>
  <c r="H7445" i="10"/>
  <c r="I7445" i="10"/>
  <c r="G7444" i="10"/>
  <c r="H7444" i="10"/>
  <c r="I7444" i="10"/>
  <c r="G7443" i="10"/>
  <c r="H7443" i="10"/>
  <c r="I7443" i="10"/>
  <c r="G7442" i="10"/>
  <c r="H7442" i="10"/>
  <c r="I7442" i="10"/>
  <c r="G7441" i="10"/>
  <c r="H7441" i="10"/>
  <c r="I7441" i="10"/>
  <c r="G7440" i="10"/>
  <c r="H7440" i="10"/>
  <c r="I7440" i="10"/>
  <c r="G7439" i="10"/>
  <c r="H7439" i="10"/>
  <c r="I7439" i="10"/>
  <c r="G7438" i="10"/>
  <c r="H7438" i="10"/>
  <c r="I7438" i="10"/>
  <c r="G7437" i="10"/>
  <c r="H7437" i="10"/>
  <c r="I7437" i="10"/>
  <c r="G7436" i="10"/>
  <c r="H7436" i="10"/>
  <c r="I7436" i="10"/>
  <c r="G7435" i="10"/>
  <c r="H7435" i="10"/>
  <c r="I7435" i="10"/>
  <c r="G7434" i="10"/>
  <c r="H7434" i="10"/>
  <c r="I7434" i="10"/>
  <c r="G7433" i="10"/>
  <c r="H7433" i="10"/>
  <c r="I7433" i="10"/>
  <c r="G7432" i="10"/>
  <c r="H7432" i="10"/>
  <c r="I7432" i="10"/>
  <c r="G7431" i="10"/>
  <c r="H7431" i="10"/>
  <c r="I7431" i="10"/>
  <c r="G7430" i="10"/>
  <c r="H7430" i="10"/>
  <c r="I7430" i="10"/>
  <c r="G7429" i="10"/>
  <c r="H7429" i="10"/>
  <c r="I7429" i="10"/>
  <c r="G7428" i="10"/>
  <c r="H7428" i="10"/>
  <c r="I7428" i="10"/>
  <c r="G7427" i="10"/>
  <c r="H7427" i="10"/>
  <c r="I7427" i="10"/>
  <c r="G7426" i="10"/>
  <c r="H7426" i="10"/>
  <c r="I7426" i="10"/>
  <c r="G7425" i="10"/>
  <c r="H7425" i="10"/>
  <c r="I7425" i="10"/>
  <c r="G7424" i="10"/>
  <c r="H7424" i="10"/>
  <c r="I7424" i="10"/>
  <c r="G7423" i="10"/>
  <c r="H7423" i="10"/>
  <c r="I7423" i="10"/>
  <c r="G7422" i="10"/>
  <c r="H7422" i="10"/>
  <c r="I7422" i="10"/>
  <c r="G7421" i="10"/>
  <c r="H7421" i="10"/>
  <c r="I7421" i="10"/>
  <c r="G7420" i="10"/>
  <c r="H7420" i="10"/>
  <c r="I7420" i="10"/>
  <c r="G7419" i="10"/>
  <c r="H7419" i="10"/>
  <c r="I7419" i="10"/>
  <c r="G7418" i="10"/>
  <c r="H7418" i="10"/>
  <c r="I7418" i="10"/>
  <c r="G7417" i="10"/>
  <c r="H7417" i="10"/>
  <c r="I7417" i="10"/>
  <c r="G7416" i="10"/>
  <c r="H7416" i="10"/>
  <c r="I7416" i="10"/>
  <c r="G7415" i="10"/>
  <c r="H7415" i="10"/>
  <c r="I7415" i="10"/>
  <c r="G7414" i="10"/>
  <c r="H7414" i="10"/>
  <c r="I7414" i="10"/>
  <c r="G7413" i="10"/>
  <c r="H7413" i="10"/>
  <c r="I7413" i="10"/>
  <c r="G7412" i="10"/>
  <c r="H7412" i="10"/>
  <c r="I7412" i="10"/>
  <c r="G7411" i="10"/>
  <c r="H7411" i="10"/>
  <c r="I7411" i="10"/>
  <c r="G7410" i="10"/>
  <c r="H7410" i="10"/>
  <c r="I7410" i="10"/>
  <c r="G7409" i="10"/>
  <c r="H7409" i="10"/>
  <c r="I7409" i="10"/>
  <c r="G7408" i="10"/>
  <c r="H7408" i="10"/>
  <c r="I7408" i="10"/>
  <c r="G7407" i="10"/>
  <c r="H7407" i="10"/>
  <c r="I7407" i="10"/>
  <c r="G7406" i="10"/>
  <c r="H7406" i="10"/>
  <c r="I7406" i="10"/>
  <c r="G7405" i="10"/>
  <c r="H7405" i="10"/>
  <c r="I7405" i="10"/>
  <c r="G7404" i="10"/>
  <c r="H7404" i="10"/>
  <c r="I7404" i="10"/>
  <c r="G7403" i="10"/>
  <c r="H7403" i="10"/>
  <c r="I7403" i="10"/>
  <c r="G7402" i="10"/>
  <c r="H7402" i="10"/>
  <c r="I7402" i="10"/>
  <c r="G7401" i="10"/>
  <c r="H7401" i="10"/>
  <c r="I7401" i="10"/>
  <c r="G7400" i="10"/>
  <c r="H7400" i="10"/>
  <c r="I7400" i="10"/>
  <c r="G7399" i="10"/>
  <c r="H7399" i="10"/>
  <c r="I7399" i="10"/>
  <c r="G7398" i="10"/>
  <c r="H7398" i="10"/>
  <c r="I7398" i="10"/>
  <c r="G7397" i="10"/>
  <c r="H7397" i="10"/>
  <c r="I7397" i="10"/>
  <c r="G7396" i="10"/>
  <c r="H7396" i="10"/>
  <c r="I7396" i="10"/>
  <c r="G7395" i="10"/>
  <c r="H7395" i="10"/>
  <c r="I7395" i="10"/>
  <c r="G7394" i="10"/>
  <c r="H7394" i="10"/>
  <c r="I7394" i="10"/>
  <c r="G7393" i="10"/>
  <c r="H7393" i="10"/>
  <c r="I7393" i="10"/>
  <c r="G7392" i="10"/>
  <c r="H7392" i="10"/>
  <c r="I7392" i="10"/>
  <c r="G7391" i="10"/>
  <c r="H7391" i="10"/>
  <c r="I7391" i="10"/>
  <c r="G7390" i="10"/>
  <c r="H7390" i="10"/>
  <c r="I7390" i="10"/>
  <c r="G7389" i="10"/>
  <c r="H7389" i="10"/>
  <c r="I7389" i="10"/>
  <c r="G7388" i="10"/>
  <c r="H7388" i="10"/>
  <c r="I7388" i="10"/>
  <c r="G7387" i="10"/>
  <c r="H7387" i="10"/>
  <c r="I7387" i="10"/>
  <c r="G7386" i="10"/>
  <c r="H7386" i="10"/>
  <c r="I7386" i="10"/>
  <c r="G7385" i="10"/>
  <c r="H7385" i="10"/>
  <c r="I7385" i="10"/>
  <c r="G7384" i="10"/>
  <c r="H7384" i="10"/>
  <c r="I7384" i="10"/>
  <c r="G7383" i="10"/>
  <c r="H7383" i="10"/>
  <c r="I7383" i="10"/>
  <c r="G7382" i="10"/>
  <c r="H7382" i="10"/>
  <c r="I7382" i="10"/>
  <c r="G7381" i="10"/>
  <c r="H7381" i="10"/>
  <c r="I7381" i="10"/>
  <c r="G7380" i="10"/>
  <c r="H7380" i="10"/>
  <c r="I7380" i="10"/>
  <c r="G7379" i="10"/>
  <c r="H7379" i="10"/>
  <c r="I7379" i="10"/>
  <c r="G7378" i="10"/>
  <c r="H7378" i="10"/>
  <c r="I7378" i="10"/>
  <c r="G7377" i="10"/>
  <c r="H7377" i="10"/>
  <c r="I7377" i="10"/>
  <c r="G7376" i="10"/>
  <c r="H7376" i="10"/>
  <c r="I7376" i="10"/>
  <c r="G7375" i="10"/>
  <c r="H7375" i="10"/>
  <c r="I7375" i="10"/>
  <c r="G7374" i="10"/>
  <c r="H7374" i="10"/>
  <c r="I7374" i="10"/>
  <c r="G7373" i="10"/>
  <c r="H7373" i="10"/>
  <c r="I7373" i="10"/>
  <c r="G7372" i="10"/>
  <c r="H7372" i="10"/>
  <c r="I7372" i="10"/>
  <c r="G7371" i="10"/>
  <c r="H7371" i="10"/>
  <c r="I7371" i="10"/>
  <c r="G7370" i="10"/>
  <c r="H7370" i="10"/>
  <c r="I7370" i="10"/>
  <c r="G7369" i="10"/>
  <c r="H7369" i="10"/>
  <c r="I7369" i="10"/>
  <c r="G7368" i="10"/>
  <c r="H7368" i="10"/>
  <c r="I7368" i="10"/>
  <c r="G7367" i="10"/>
  <c r="H7367" i="10"/>
  <c r="I7367" i="10"/>
  <c r="G7366" i="10"/>
  <c r="H7366" i="10"/>
  <c r="I7366" i="10"/>
  <c r="G7365" i="10"/>
  <c r="H7365" i="10"/>
  <c r="I7365" i="10"/>
  <c r="G7364" i="10"/>
  <c r="H7364" i="10"/>
  <c r="I7364" i="10"/>
  <c r="G7363" i="10"/>
  <c r="H7363" i="10"/>
  <c r="I7363" i="10"/>
  <c r="G7362" i="10"/>
  <c r="H7362" i="10"/>
  <c r="I7362" i="10"/>
  <c r="G7361" i="10"/>
  <c r="H7361" i="10"/>
  <c r="I7361" i="10"/>
  <c r="G7360" i="10"/>
  <c r="H7360" i="10"/>
  <c r="I7360" i="10"/>
  <c r="G7359" i="10"/>
  <c r="H7359" i="10"/>
  <c r="I7359" i="10"/>
  <c r="G7358" i="10"/>
  <c r="H7358" i="10"/>
  <c r="I7358" i="10"/>
  <c r="G7357" i="10"/>
  <c r="H7357" i="10"/>
  <c r="I7357" i="10"/>
  <c r="G7356" i="10"/>
  <c r="H7356" i="10"/>
  <c r="I7356" i="10"/>
  <c r="G7355" i="10"/>
  <c r="H7355" i="10"/>
  <c r="I7355" i="10"/>
  <c r="G7354" i="10"/>
  <c r="H7354" i="10"/>
  <c r="I7354" i="10"/>
  <c r="G7353" i="10"/>
  <c r="H7353" i="10"/>
  <c r="I7353" i="10"/>
  <c r="G7352" i="10"/>
  <c r="H7352" i="10"/>
  <c r="I7352" i="10"/>
  <c r="G7351" i="10"/>
  <c r="H7351" i="10"/>
  <c r="I7351" i="10"/>
  <c r="G7350" i="10"/>
  <c r="K7350" i="10" s="1"/>
  <c r="H7350" i="10"/>
  <c r="I7350" i="10"/>
  <c r="G7349" i="10"/>
  <c r="H7349" i="10"/>
  <c r="I7349" i="10"/>
  <c r="G7348" i="10"/>
  <c r="H7348" i="10"/>
  <c r="I7348" i="10"/>
  <c r="G7347" i="10"/>
  <c r="H7347" i="10"/>
  <c r="I7347" i="10"/>
  <c r="G7346" i="10"/>
  <c r="H7346" i="10"/>
  <c r="I7346" i="10"/>
  <c r="G7345" i="10"/>
  <c r="H7345" i="10"/>
  <c r="I7345" i="10"/>
  <c r="G7344" i="10"/>
  <c r="H7344" i="10"/>
  <c r="I7344" i="10"/>
  <c r="G7343" i="10"/>
  <c r="H7343" i="10"/>
  <c r="I7343" i="10"/>
  <c r="G7342" i="10"/>
  <c r="J7342" i="10" s="1"/>
  <c r="H7342" i="10"/>
  <c r="I7342" i="10"/>
  <c r="G7341" i="10"/>
  <c r="H7341" i="10"/>
  <c r="I7341" i="10"/>
  <c r="G7340" i="10"/>
  <c r="H7340" i="10"/>
  <c r="I7340" i="10"/>
  <c r="G7339" i="10"/>
  <c r="H7339" i="10"/>
  <c r="I7339" i="10"/>
  <c r="G7338" i="10"/>
  <c r="H7338" i="10"/>
  <c r="I7338" i="10"/>
  <c r="G7337" i="10"/>
  <c r="H7337" i="10"/>
  <c r="I7337" i="10"/>
  <c r="G7336" i="10"/>
  <c r="H7336" i="10"/>
  <c r="I7336" i="10"/>
  <c r="G7335" i="10"/>
  <c r="H7335" i="10"/>
  <c r="I7335" i="10"/>
  <c r="G7334" i="10"/>
  <c r="H7334" i="10"/>
  <c r="I7334" i="10"/>
  <c r="G7333" i="10"/>
  <c r="H7333" i="10"/>
  <c r="I7333" i="10"/>
  <c r="G7332" i="10"/>
  <c r="H7332" i="10"/>
  <c r="I7332" i="10"/>
  <c r="G7331" i="10"/>
  <c r="H7331" i="10"/>
  <c r="I7331" i="10"/>
  <c r="G7330" i="10"/>
  <c r="H7330" i="10"/>
  <c r="I7330" i="10"/>
  <c r="G7329" i="10"/>
  <c r="H7329" i="10"/>
  <c r="I7329" i="10"/>
  <c r="G7328" i="10"/>
  <c r="H7328" i="10"/>
  <c r="I7328" i="10"/>
  <c r="G7327" i="10"/>
  <c r="H7327" i="10"/>
  <c r="I7327" i="10"/>
  <c r="G7326" i="10"/>
  <c r="H7326" i="10"/>
  <c r="I7326" i="10"/>
  <c r="G7325" i="10"/>
  <c r="H7325" i="10"/>
  <c r="I7325" i="10"/>
  <c r="G7324" i="10"/>
  <c r="H7324" i="10"/>
  <c r="I7324" i="10"/>
  <c r="G7323" i="10"/>
  <c r="H7323" i="10"/>
  <c r="I7323" i="10"/>
  <c r="G7322" i="10"/>
  <c r="H7322" i="10"/>
  <c r="I7322" i="10"/>
  <c r="G7321" i="10"/>
  <c r="H7321" i="10"/>
  <c r="I7321" i="10"/>
  <c r="G7320" i="10"/>
  <c r="H7320" i="10"/>
  <c r="I7320" i="10"/>
  <c r="G7319" i="10"/>
  <c r="H7319" i="10"/>
  <c r="I7319" i="10"/>
  <c r="G7318" i="10"/>
  <c r="H7318" i="10"/>
  <c r="I7318" i="10"/>
  <c r="G7317" i="10"/>
  <c r="H7317" i="10"/>
  <c r="I7317" i="10"/>
  <c r="G7316" i="10"/>
  <c r="H7316" i="10"/>
  <c r="I7316" i="10"/>
  <c r="G7315" i="10"/>
  <c r="H7315" i="10"/>
  <c r="I7315" i="10"/>
  <c r="G7314" i="10"/>
  <c r="H7314" i="10"/>
  <c r="I7314" i="10"/>
  <c r="G7313" i="10"/>
  <c r="H7313" i="10"/>
  <c r="I7313" i="10"/>
  <c r="G7312" i="10"/>
  <c r="H7312" i="10"/>
  <c r="I7312" i="10"/>
  <c r="G7311" i="10"/>
  <c r="H7311" i="10"/>
  <c r="I7311" i="10"/>
  <c r="G7310" i="10"/>
  <c r="H7310" i="10"/>
  <c r="I7310" i="10"/>
  <c r="G7309" i="10"/>
  <c r="H7309" i="10"/>
  <c r="I7309" i="10"/>
  <c r="G7308" i="10"/>
  <c r="H7308" i="10"/>
  <c r="I7308" i="10"/>
  <c r="G7307" i="10"/>
  <c r="H7307" i="10"/>
  <c r="I7307" i="10"/>
  <c r="G7306" i="10"/>
  <c r="H7306" i="10"/>
  <c r="I7306" i="10"/>
  <c r="G7305" i="10"/>
  <c r="H7305" i="10"/>
  <c r="I7305" i="10"/>
  <c r="G7304" i="10"/>
  <c r="H7304" i="10"/>
  <c r="I7304" i="10"/>
  <c r="G7303" i="10"/>
  <c r="H7303" i="10"/>
  <c r="I7303" i="10"/>
  <c r="G7302" i="10"/>
  <c r="H7302" i="10"/>
  <c r="I7302" i="10"/>
  <c r="G7301" i="10"/>
  <c r="H7301" i="10"/>
  <c r="I7301" i="10"/>
  <c r="G7300" i="10"/>
  <c r="H7300" i="10"/>
  <c r="I7300" i="10"/>
  <c r="G7299" i="10"/>
  <c r="H7299" i="10"/>
  <c r="I7299" i="10"/>
  <c r="G7298" i="10"/>
  <c r="H7298" i="10"/>
  <c r="I7298" i="10"/>
  <c r="G7297" i="10"/>
  <c r="H7297" i="10"/>
  <c r="I7297" i="10"/>
  <c r="G7296" i="10"/>
  <c r="H7296" i="10"/>
  <c r="I7296" i="10"/>
  <c r="G7295" i="10"/>
  <c r="H7295" i="10"/>
  <c r="I7295" i="10"/>
  <c r="G7294" i="10"/>
  <c r="H7294" i="10"/>
  <c r="I7294" i="10"/>
  <c r="G7293" i="10"/>
  <c r="H7293" i="10"/>
  <c r="I7293" i="10"/>
  <c r="G7292" i="10"/>
  <c r="H7292" i="10"/>
  <c r="I7292" i="10"/>
  <c r="G7291" i="10"/>
  <c r="H7291" i="10"/>
  <c r="I7291" i="10"/>
  <c r="G7290" i="10"/>
  <c r="H7290" i="10"/>
  <c r="I7290" i="10"/>
  <c r="G7289" i="10"/>
  <c r="H7289" i="10"/>
  <c r="I7289" i="10"/>
  <c r="G7288" i="10"/>
  <c r="H7288" i="10"/>
  <c r="I7288" i="10"/>
  <c r="G7287" i="10"/>
  <c r="H7287" i="10"/>
  <c r="I7287" i="10"/>
  <c r="G7286" i="10"/>
  <c r="H7286" i="10"/>
  <c r="I7286" i="10"/>
  <c r="G7285" i="10"/>
  <c r="H7285" i="10"/>
  <c r="I7285" i="10"/>
  <c r="G7284" i="10"/>
  <c r="H7284" i="10"/>
  <c r="I7284" i="10"/>
  <c r="G7283" i="10"/>
  <c r="H7283" i="10"/>
  <c r="I7283" i="10"/>
  <c r="G7282" i="10"/>
  <c r="H7282" i="10"/>
  <c r="I7282" i="10"/>
  <c r="G7281" i="10"/>
  <c r="H7281" i="10"/>
  <c r="I7281" i="10"/>
  <c r="G7280" i="10"/>
  <c r="H7280" i="10"/>
  <c r="I7280" i="10"/>
  <c r="G7279" i="10"/>
  <c r="H7279" i="10"/>
  <c r="I7279" i="10"/>
  <c r="G7278" i="10"/>
  <c r="H7278" i="10"/>
  <c r="I7278" i="10"/>
  <c r="G7277" i="10"/>
  <c r="H7277" i="10"/>
  <c r="I7277" i="10"/>
  <c r="G7276" i="10"/>
  <c r="H7276" i="10"/>
  <c r="I7276" i="10"/>
  <c r="G7275" i="10"/>
  <c r="H7275" i="10"/>
  <c r="I7275" i="10"/>
  <c r="G7274" i="10"/>
  <c r="H7274" i="10"/>
  <c r="I7274" i="10"/>
  <c r="G7273" i="10"/>
  <c r="H7273" i="10"/>
  <c r="I7273" i="10"/>
  <c r="G7272" i="10"/>
  <c r="H7272" i="10"/>
  <c r="I7272" i="10"/>
  <c r="G7271" i="10"/>
  <c r="H7271" i="10"/>
  <c r="I7271" i="10"/>
  <c r="G7270" i="10"/>
  <c r="H7270" i="10"/>
  <c r="I7270" i="10"/>
  <c r="G7269" i="10"/>
  <c r="H7269" i="10"/>
  <c r="I7269" i="10"/>
  <c r="G7268" i="10"/>
  <c r="H7268" i="10"/>
  <c r="I7268" i="10"/>
  <c r="G7267" i="10"/>
  <c r="H7267" i="10"/>
  <c r="I7267" i="10"/>
  <c r="G7266" i="10"/>
  <c r="H7266" i="10"/>
  <c r="I7266" i="10"/>
  <c r="G7265" i="10"/>
  <c r="H7265" i="10"/>
  <c r="I7265" i="10"/>
  <c r="G7264" i="10"/>
  <c r="H7264" i="10"/>
  <c r="I7264" i="10"/>
  <c r="G7263" i="10"/>
  <c r="H7263" i="10"/>
  <c r="I7263" i="10"/>
  <c r="G7262" i="10"/>
  <c r="H7262" i="10"/>
  <c r="I7262" i="10"/>
  <c r="G7261" i="10"/>
  <c r="H7261" i="10"/>
  <c r="I7261" i="10"/>
  <c r="G7260" i="10"/>
  <c r="H7260" i="10"/>
  <c r="I7260" i="10"/>
  <c r="G7259" i="10"/>
  <c r="H7259" i="10"/>
  <c r="I7259" i="10"/>
  <c r="G7258" i="10"/>
  <c r="H7258" i="10"/>
  <c r="I7258" i="10"/>
  <c r="G7257" i="10"/>
  <c r="H7257" i="10"/>
  <c r="I7257" i="10"/>
  <c r="G7256" i="10"/>
  <c r="H7256" i="10"/>
  <c r="I7256" i="10"/>
  <c r="G7255" i="10"/>
  <c r="H7255" i="10"/>
  <c r="I7255" i="10"/>
  <c r="G7254" i="10"/>
  <c r="H7254" i="10"/>
  <c r="I7254" i="10"/>
  <c r="G7253" i="10"/>
  <c r="H7253" i="10"/>
  <c r="I7253" i="10"/>
  <c r="G7252" i="10"/>
  <c r="H7252" i="10"/>
  <c r="I7252" i="10"/>
  <c r="G7251" i="10"/>
  <c r="H7251" i="10"/>
  <c r="I7251" i="10"/>
  <c r="G7250" i="10"/>
  <c r="H7250" i="10"/>
  <c r="I7250" i="10"/>
  <c r="G7249" i="10"/>
  <c r="H7249" i="10"/>
  <c r="I7249" i="10"/>
  <c r="G7248" i="10"/>
  <c r="H7248" i="10"/>
  <c r="I7248" i="10"/>
  <c r="G7247" i="10"/>
  <c r="H7247" i="10"/>
  <c r="I7247" i="10"/>
  <c r="G7246" i="10"/>
  <c r="H7246" i="10"/>
  <c r="I7246" i="10"/>
  <c r="G7245" i="10"/>
  <c r="H7245" i="10"/>
  <c r="I7245" i="10"/>
  <c r="G7244" i="10"/>
  <c r="H7244" i="10"/>
  <c r="I7244" i="10"/>
  <c r="G7243" i="10"/>
  <c r="H7243" i="10"/>
  <c r="I7243" i="10"/>
  <c r="G7242" i="10"/>
  <c r="H7242" i="10"/>
  <c r="I7242" i="10"/>
  <c r="G7241" i="10"/>
  <c r="H7241" i="10"/>
  <c r="I7241" i="10"/>
  <c r="G7240" i="10"/>
  <c r="H7240" i="10"/>
  <c r="I7240" i="10"/>
  <c r="G7239" i="10"/>
  <c r="H7239" i="10"/>
  <c r="I7239" i="10"/>
  <c r="G7238" i="10"/>
  <c r="H7238" i="10"/>
  <c r="I7238" i="10"/>
  <c r="G7237" i="10"/>
  <c r="H7237" i="10"/>
  <c r="I7237" i="10"/>
  <c r="G7236" i="10"/>
  <c r="H7236" i="10"/>
  <c r="I7236" i="10"/>
  <c r="G7235" i="10"/>
  <c r="H7235" i="10"/>
  <c r="I7235" i="10"/>
  <c r="G7234" i="10"/>
  <c r="H7234" i="10"/>
  <c r="I7234" i="10"/>
  <c r="G7233" i="10"/>
  <c r="H7233" i="10"/>
  <c r="I7233" i="10"/>
  <c r="G7232" i="10"/>
  <c r="H7232" i="10"/>
  <c r="I7232" i="10"/>
  <c r="G7231" i="10"/>
  <c r="H7231" i="10"/>
  <c r="I7231" i="10"/>
  <c r="G7230" i="10"/>
  <c r="H7230" i="10"/>
  <c r="I7230" i="10"/>
  <c r="G7229" i="10"/>
  <c r="H7229" i="10"/>
  <c r="I7229" i="10"/>
  <c r="G7228" i="10"/>
  <c r="H7228" i="10"/>
  <c r="I7228" i="10"/>
  <c r="G7227" i="10"/>
  <c r="H7227" i="10"/>
  <c r="I7227" i="10"/>
  <c r="G7226" i="10"/>
  <c r="H7226" i="10"/>
  <c r="I7226" i="10"/>
  <c r="G7225" i="10"/>
  <c r="H7225" i="10"/>
  <c r="I7225" i="10"/>
  <c r="G7224" i="10"/>
  <c r="H7224" i="10"/>
  <c r="I7224" i="10"/>
  <c r="G7223" i="10"/>
  <c r="H7223" i="10"/>
  <c r="I7223" i="10"/>
  <c r="G7222" i="10"/>
  <c r="H7222" i="10"/>
  <c r="I7222" i="10"/>
  <c r="G7221" i="10"/>
  <c r="H7221" i="10"/>
  <c r="I7221" i="10"/>
  <c r="G7220" i="10"/>
  <c r="H7220" i="10"/>
  <c r="I7220" i="10"/>
  <c r="G7219" i="10"/>
  <c r="H7219" i="10"/>
  <c r="I7219" i="10"/>
  <c r="G7218" i="10"/>
  <c r="H7218" i="10"/>
  <c r="I7218" i="10"/>
  <c r="G7217" i="10"/>
  <c r="H7217" i="10"/>
  <c r="I7217" i="10"/>
  <c r="G7216" i="10"/>
  <c r="H7216" i="10"/>
  <c r="I7216" i="10"/>
  <c r="G7215" i="10"/>
  <c r="H7215" i="10"/>
  <c r="I7215" i="10"/>
  <c r="G7214" i="10"/>
  <c r="H7214" i="10"/>
  <c r="I7214" i="10"/>
  <c r="G7213" i="10"/>
  <c r="H7213" i="10"/>
  <c r="I7213" i="10"/>
  <c r="G7212" i="10"/>
  <c r="H7212" i="10"/>
  <c r="I7212" i="10"/>
  <c r="G7211" i="10"/>
  <c r="H7211" i="10"/>
  <c r="I7211" i="10"/>
  <c r="G7210" i="10"/>
  <c r="H7210" i="10"/>
  <c r="I7210" i="10"/>
  <c r="G7209" i="10"/>
  <c r="H7209" i="10"/>
  <c r="I7209" i="10"/>
  <c r="G7208" i="10"/>
  <c r="H7208" i="10"/>
  <c r="I7208" i="10"/>
  <c r="G7207" i="10"/>
  <c r="H7207" i="10"/>
  <c r="I7207" i="10"/>
  <c r="G7206" i="10"/>
  <c r="H7206" i="10"/>
  <c r="I7206" i="10"/>
  <c r="G7205" i="10"/>
  <c r="H7205" i="10"/>
  <c r="I7205" i="10"/>
  <c r="G7204" i="10"/>
  <c r="H7204" i="10"/>
  <c r="I7204" i="10"/>
  <c r="G7203" i="10"/>
  <c r="H7203" i="10"/>
  <c r="I7203" i="10"/>
  <c r="G7202" i="10"/>
  <c r="H7202" i="10"/>
  <c r="I7202" i="10"/>
  <c r="G7201" i="10"/>
  <c r="H7201" i="10"/>
  <c r="I7201" i="10"/>
  <c r="G7200" i="10"/>
  <c r="H7200" i="10"/>
  <c r="I7200" i="10"/>
  <c r="G7199" i="10"/>
  <c r="H7199" i="10"/>
  <c r="I7199" i="10"/>
  <c r="G7198" i="10"/>
  <c r="H7198" i="10"/>
  <c r="I7198" i="10"/>
  <c r="G7197" i="10"/>
  <c r="H7197" i="10"/>
  <c r="I7197" i="10"/>
  <c r="G7196" i="10"/>
  <c r="H7196" i="10"/>
  <c r="I7196" i="10"/>
  <c r="G7195" i="10"/>
  <c r="H7195" i="10"/>
  <c r="I7195" i="10"/>
  <c r="G7194" i="10"/>
  <c r="H7194" i="10"/>
  <c r="I7194" i="10"/>
  <c r="G7193" i="10"/>
  <c r="H7193" i="10"/>
  <c r="I7193" i="10"/>
  <c r="G7192" i="10"/>
  <c r="H7192" i="10"/>
  <c r="I7192" i="10"/>
  <c r="G7191" i="10"/>
  <c r="H7191" i="10"/>
  <c r="I7191" i="10"/>
  <c r="G7190" i="10"/>
  <c r="H7190" i="10"/>
  <c r="I7190" i="10"/>
  <c r="G7189" i="10"/>
  <c r="H7189" i="10"/>
  <c r="I7189" i="10"/>
  <c r="G7188" i="10"/>
  <c r="H7188" i="10"/>
  <c r="I7188" i="10"/>
  <c r="G7187" i="10"/>
  <c r="H7187" i="10"/>
  <c r="I7187" i="10"/>
  <c r="G7186" i="10"/>
  <c r="H7186" i="10"/>
  <c r="I7186" i="10"/>
  <c r="G7185" i="10"/>
  <c r="H7185" i="10"/>
  <c r="I7185" i="10"/>
  <c r="G7184" i="10"/>
  <c r="H7184" i="10"/>
  <c r="I7184" i="10"/>
  <c r="G7183" i="10"/>
  <c r="H7183" i="10"/>
  <c r="I7183" i="10"/>
  <c r="G7182" i="10"/>
  <c r="H7182" i="10"/>
  <c r="I7182" i="10"/>
  <c r="G7181" i="10"/>
  <c r="H7181" i="10"/>
  <c r="I7181" i="10"/>
  <c r="G7180" i="10"/>
  <c r="H7180" i="10"/>
  <c r="I7180" i="10"/>
  <c r="G7179" i="10"/>
  <c r="H7179" i="10"/>
  <c r="I7179" i="10"/>
  <c r="G7178" i="10"/>
  <c r="H7178" i="10"/>
  <c r="I7178" i="10"/>
  <c r="G7177" i="10"/>
  <c r="H7177" i="10"/>
  <c r="I7177" i="10"/>
  <c r="G7176" i="10"/>
  <c r="H7176" i="10"/>
  <c r="I7176" i="10"/>
  <c r="G7175" i="10"/>
  <c r="H7175" i="10"/>
  <c r="I7175" i="10"/>
  <c r="G7174" i="10"/>
  <c r="H7174" i="10"/>
  <c r="I7174" i="10"/>
  <c r="G7173" i="10"/>
  <c r="H7173" i="10"/>
  <c r="I7173" i="10"/>
  <c r="G7172" i="10"/>
  <c r="H7172" i="10"/>
  <c r="I7172" i="10"/>
  <c r="G7171" i="10"/>
  <c r="H7171" i="10"/>
  <c r="I7171" i="10"/>
  <c r="G7170" i="10"/>
  <c r="H7170" i="10"/>
  <c r="I7170" i="10"/>
  <c r="G7169" i="10"/>
  <c r="H7169" i="10"/>
  <c r="I7169" i="10"/>
  <c r="G7168" i="10"/>
  <c r="H7168" i="10"/>
  <c r="I7168" i="10"/>
  <c r="G7167" i="10"/>
  <c r="H7167" i="10"/>
  <c r="I7167" i="10"/>
  <c r="G7166" i="10"/>
  <c r="H7166" i="10"/>
  <c r="I7166" i="10"/>
  <c r="G7165" i="10"/>
  <c r="H7165" i="10"/>
  <c r="I7165" i="10"/>
  <c r="G7164" i="10"/>
  <c r="H7164" i="10"/>
  <c r="I7164" i="10"/>
  <c r="G7163" i="10"/>
  <c r="H7163" i="10"/>
  <c r="I7163" i="10"/>
  <c r="G7162" i="10"/>
  <c r="H7162" i="10"/>
  <c r="I7162" i="10"/>
  <c r="G7161" i="10"/>
  <c r="H7161" i="10"/>
  <c r="I7161" i="10"/>
  <c r="G7160" i="10"/>
  <c r="H7160" i="10"/>
  <c r="I7160" i="10"/>
  <c r="G7159" i="10"/>
  <c r="H7159" i="10"/>
  <c r="I7159" i="10"/>
  <c r="G7158" i="10"/>
  <c r="H7158" i="10"/>
  <c r="I7158" i="10"/>
  <c r="G7157" i="10"/>
  <c r="H7157" i="10"/>
  <c r="I7157" i="10"/>
  <c r="G7156" i="10"/>
  <c r="H7156" i="10"/>
  <c r="I7156" i="10"/>
  <c r="G7155" i="10"/>
  <c r="H7155" i="10"/>
  <c r="I7155" i="10"/>
  <c r="G7154" i="10"/>
  <c r="H7154" i="10"/>
  <c r="I7154" i="10"/>
  <c r="G7153" i="10"/>
  <c r="H7153" i="10"/>
  <c r="I7153" i="10"/>
  <c r="G7152" i="10"/>
  <c r="H7152" i="10"/>
  <c r="I7152" i="10"/>
  <c r="G7151" i="10"/>
  <c r="H7151" i="10"/>
  <c r="I7151" i="10"/>
  <c r="G7150" i="10"/>
  <c r="L7150" i="10" s="1"/>
  <c r="H7150" i="10"/>
  <c r="I7150" i="10"/>
  <c r="G7149" i="10"/>
  <c r="H7149" i="10"/>
  <c r="I7149" i="10"/>
  <c r="G7148" i="10"/>
  <c r="H7148" i="10"/>
  <c r="I7148" i="10"/>
  <c r="G7147" i="10"/>
  <c r="H7147" i="10"/>
  <c r="I7147" i="10"/>
  <c r="G7146" i="10"/>
  <c r="H7146" i="10"/>
  <c r="I7146" i="10"/>
  <c r="G7145" i="10"/>
  <c r="H7145" i="10"/>
  <c r="I7145" i="10"/>
  <c r="G7144" i="10"/>
  <c r="H7144" i="10"/>
  <c r="I7144" i="10"/>
  <c r="G7143" i="10"/>
  <c r="H7143" i="10"/>
  <c r="I7143" i="10"/>
  <c r="G7142" i="10"/>
  <c r="H7142" i="10"/>
  <c r="I7142" i="10"/>
  <c r="G7141" i="10"/>
  <c r="H7141" i="10"/>
  <c r="I7141" i="10"/>
  <c r="G7140" i="10"/>
  <c r="H7140" i="10"/>
  <c r="I7140" i="10"/>
  <c r="G7139" i="10"/>
  <c r="H7139" i="10"/>
  <c r="I7139" i="10"/>
  <c r="G7138" i="10"/>
  <c r="H7138" i="10"/>
  <c r="I7138" i="10"/>
  <c r="G7137" i="10"/>
  <c r="H7137" i="10"/>
  <c r="I7137" i="10"/>
  <c r="G7136" i="10"/>
  <c r="H7136" i="10"/>
  <c r="I7136" i="10"/>
  <c r="G7135" i="10"/>
  <c r="H7135" i="10"/>
  <c r="I7135" i="10"/>
  <c r="G7134" i="10"/>
  <c r="H7134" i="10"/>
  <c r="I7134" i="10"/>
  <c r="G7133" i="10"/>
  <c r="H7133" i="10"/>
  <c r="I7133" i="10"/>
  <c r="G7132" i="10"/>
  <c r="H7132" i="10"/>
  <c r="I7132" i="10"/>
  <c r="G7131" i="10"/>
  <c r="H7131" i="10"/>
  <c r="I7131" i="10"/>
  <c r="G7130" i="10"/>
  <c r="H7130" i="10"/>
  <c r="I7130" i="10"/>
  <c r="G7129" i="10"/>
  <c r="H7129" i="10"/>
  <c r="I7129" i="10"/>
  <c r="G7128" i="10"/>
  <c r="H7128" i="10"/>
  <c r="I7128" i="10"/>
  <c r="G7127" i="10"/>
  <c r="H7127" i="10"/>
  <c r="I7127" i="10"/>
  <c r="G7126" i="10"/>
  <c r="H7126" i="10"/>
  <c r="I7126" i="10"/>
  <c r="G7125" i="10"/>
  <c r="H7125" i="10"/>
  <c r="I7125" i="10"/>
  <c r="G7124" i="10"/>
  <c r="H7124" i="10"/>
  <c r="I7124" i="10"/>
  <c r="G7123" i="10"/>
  <c r="H7123" i="10"/>
  <c r="I7123" i="10"/>
  <c r="G7122" i="10"/>
  <c r="H7122" i="10"/>
  <c r="I7122" i="10"/>
  <c r="G7121" i="10"/>
  <c r="H7121" i="10"/>
  <c r="I7121" i="10"/>
  <c r="G7120" i="10"/>
  <c r="H7120" i="10"/>
  <c r="I7120" i="10"/>
  <c r="G7119" i="10"/>
  <c r="H7119" i="10"/>
  <c r="I7119" i="10"/>
  <c r="G7118" i="10"/>
  <c r="H7118" i="10"/>
  <c r="I7118" i="10"/>
  <c r="G7117" i="10"/>
  <c r="H7117" i="10"/>
  <c r="I7117" i="10"/>
  <c r="G7116" i="10"/>
  <c r="H7116" i="10"/>
  <c r="I7116" i="10"/>
  <c r="G7115" i="10"/>
  <c r="H7115" i="10"/>
  <c r="I7115" i="10"/>
  <c r="G7114" i="10"/>
  <c r="H7114" i="10"/>
  <c r="I7114" i="10"/>
  <c r="G7113" i="10"/>
  <c r="H7113" i="10"/>
  <c r="I7113" i="10"/>
  <c r="G7112" i="10"/>
  <c r="H7112" i="10"/>
  <c r="I7112" i="10"/>
  <c r="G7111" i="10"/>
  <c r="H7111" i="10"/>
  <c r="I7111" i="10"/>
  <c r="G7110" i="10"/>
  <c r="H7110" i="10"/>
  <c r="I7110" i="10"/>
  <c r="G7109" i="10"/>
  <c r="H7109" i="10"/>
  <c r="I7109" i="10"/>
  <c r="G7108" i="10"/>
  <c r="H7108" i="10"/>
  <c r="I7108" i="10"/>
  <c r="G7107" i="10"/>
  <c r="H7107" i="10"/>
  <c r="I7107" i="10"/>
  <c r="G7106" i="10"/>
  <c r="H7106" i="10"/>
  <c r="I7106" i="10"/>
  <c r="G7105" i="10"/>
  <c r="H7105" i="10"/>
  <c r="I7105" i="10"/>
  <c r="G7104" i="10"/>
  <c r="H7104" i="10"/>
  <c r="I7104" i="10"/>
  <c r="G7103" i="10"/>
  <c r="H7103" i="10"/>
  <c r="I7103" i="10"/>
  <c r="G7102" i="10"/>
  <c r="H7102" i="10"/>
  <c r="I7102" i="10"/>
  <c r="G7101" i="10"/>
  <c r="H7101" i="10"/>
  <c r="I7101" i="10"/>
  <c r="G7100" i="10"/>
  <c r="H7100" i="10"/>
  <c r="I7100" i="10"/>
  <c r="G7099" i="10"/>
  <c r="H7099" i="10"/>
  <c r="I7099" i="10"/>
  <c r="G7098" i="10"/>
  <c r="H7098" i="10"/>
  <c r="I7098" i="10"/>
  <c r="G7097" i="10"/>
  <c r="H7097" i="10"/>
  <c r="I7097" i="10"/>
  <c r="G7096" i="10"/>
  <c r="H7096" i="10"/>
  <c r="I7096" i="10"/>
  <c r="G7095" i="10"/>
  <c r="H7095" i="10"/>
  <c r="I7095" i="10"/>
  <c r="G7094" i="10"/>
  <c r="H7094" i="10"/>
  <c r="I7094" i="10"/>
  <c r="G7093" i="10"/>
  <c r="H7093" i="10"/>
  <c r="I7093" i="10"/>
  <c r="G7092" i="10"/>
  <c r="H7092" i="10"/>
  <c r="I7092" i="10"/>
  <c r="G7091" i="10"/>
  <c r="H7091" i="10"/>
  <c r="I7091" i="10"/>
  <c r="G7090" i="10"/>
  <c r="H7090" i="10"/>
  <c r="I7090" i="10"/>
  <c r="G7089" i="10"/>
  <c r="H7089" i="10"/>
  <c r="I7089" i="10"/>
  <c r="G7088" i="10"/>
  <c r="H7088" i="10"/>
  <c r="I7088" i="10"/>
  <c r="G7087" i="10"/>
  <c r="H7087" i="10"/>
  <c r="I7087" i="10"/>
  <c r="G7086" i="10"/>
  <c r="H7086" i="10"/>
  <c r="I7086" i="10"/>
  <c r="G7085" i="10"/>
  <c r="H7085" i="10"/>
  <c r="I7085" i="10"/>
  <c r="G7084" i="10"/>
  <c r="H7084" i="10"/>
  <c r="I7084" i="10"/>
  <c r="G7083" i="10"/>
  <c r="H7083" i="10"/>
  <c r="I7083" i="10"/>
  <c r="G7082" i="10"/>
  <c r="H7082" i="10"/>
  <c r="I7082" i="10"/>
  <c r="G7081" i="10"/>
  <c r="H7081" i="10"/>
  <c r="I7081" i="10"/>
  <c r="G7080" i="10"/>
  <c r="H7080" i="10"/>
  <c r="I7080" i="10"/>
  <c r="G7079" i="10"/>
  <c r="H7079" i="10"/>
  <c r="I7079" i="10"/>
  <c r="G7078" i="10"/>
  <c r="K7078" i="10" s="1"/>
  <c r="H7078" i="10"/>
  <c r="I7078" i="10"/>
  <c r="G7077" i="10"/>
  <c r="H7077" i="10"/>
  <c r="I7077" i="10"/>
  <c r="G7076" i="10"/>
  <c r="H7076" i="10"/>
  <c r="I7076" i="10"/>
  <c r="G7075" i="10"/>
  <c r="H7075" i="10"/>
  <c r="I7075" i="10"/>
  <c r="G7074" i="10"/>
  <c r="H7074" i="10"/>
  <c r="I7074" i="10"/>
  <c r="G7073" i="10"/>
  <c r="H7073" i="10"/>
  <c r="I7073" i="10"/>
  <c r="G7072" i="10"/>
  <c r="H7072" i="10"/>
  <c r="I7072" i="10"/>
  <c r="G7071" i="10"/>
  <c r="H7071" i="10"/>
  <c r="I7071" i="10"/>
  <c r="G7070" i="10"/>
  <c r="H7070" i="10"/>
  <c r="I7070" i="10"/>
  <c r="G7069" i="10"/>
  <c r="H7069" i="10"/>
  <c r="I7069" i="10"/>
  <c r="G7068" i="10"/>
  <c r="H7068" i="10"/>
  <c r="I7068" i="10"/>
  <c r="G7067" i="10"/>
  <c r="H7067" i="10"/>
  <c r="I7067" i="10"/>
  <c r="G7066" i="10"/>
  <c r="H7066" i="10"/>
  <c r="I7066" i="10"/>
  <c r="G7065" i="10"/>
  <c r="H7065" i="10"/>
  <c r="I7065" i="10"/>
  <c r="G7064" i="10"/>
  <c r="H7064" i="10"/>
  <c r="I7064" i="10"/>
  <c r="G7063" i="10"/>
  <c r="H7063" i="10"/>
  <c r="I7063" i="10"/>
  <c r="G7062" i="10"/>
  <c r="H7062" i="10"/>
  <c r="I7062" i="10"/>
  <c r="G7061" i="10"/>
  <c r="H7061" i="10"/>
  <c r="I7061" i="10"/>
  <c r="G7060" i="10"/>
  <c r="H7060" i="10"/>
  <c r="I7060" i="10"/>
  <c r="G7059" i="10"/>
  <c r="H7059" i="10"/>
  <c r="I7059" i="10"/>
  <c r="G7058" i="10"/>
  <c r="H7058" i="10"/>
  <c r="I7058" i="10"/>
  <c r="G7057" i="10"/>
  <c r="H7057" i="10"/>
  <c r="I7057" i="10"/>
  <c r="G7056" i="10"/>
  <c r="H7056" i="10"/>
  <c r="I7056" i="10"/>
  <c r="G7055" i="10"/>
  <c r="H7055" i="10"/>
  <c r="I7055" i="10"/>
  <c r="G7054" i="10"/>
  <c r="H7054" i="10"/>
  <c r="I7054" i="10"/>
  <c r="G7053" i="10"/>
  <c r="H7053" i="10"/>
  <c r="I7053" i="10"/>
  <c r="G7052" i="10"/>
  <c r="H7052" i="10"/>
  <c r="I7052" i="10"/>
  <c r="G7051" i="10"/>
  <c r="H7051" i="10"/>
  <c r="I7051" i="10"/>
  <c r="G7050" i="10"/>
  <c r="H7050" i="10"/>
  <c r="I7050" i="10"/>
  <c r="G7049" i="10"/>
  <c r="H7049" i="10"/>
  <c r="I7049" i="10"/>
  <c r="G7048" i="10"/>
  <c r="H7048" i="10"/>
  <c r="I7048" i="10"/>
  <c r="G7047" i="10"/>
  <c r="H7047" i="10"/>
  <c r="I7047" i="10"/>
  <c r="G7046" i="10"/>
  <c r="H7046" i="10"/>
  <c r="I7046" i="10"/>
  <c r="G7045" i="10"/>
  <c r="H7045" i="10"/>
  <c r="I7045" i="10"/>
  <c r="G7044" i="10"/>
  <c r="H7044" i="10"/>
  <c r="I7044" i="10"/>
  <c r="G7043" i="10"/>
  <c r="H7043" i="10"/>
  <c r="I7043" i="10"/>
  <c r="G7042" i="10"/>
  <c r="H7042" i="10"/>
  <c r="I7042" i="10"/>
  <c r="G7041" i="10"/>
  <c r="H7041" i="10"/>
  <c r="I7041" i="10"/>
  <c r="G7040" i="10"/>
  <c r="H7040" i="10"/>
  <c r="I7040" i="10"/>
  <c r="G7039" i="10"/>
  <c r="H7039" i="10"/>
  <c r="I7039" i="10"/>
  <c r="G7038" i="10"/>
  <c r="H7038" i="10"/>
  <c r="I7038" i="10"/>
  <c r="G7037" i="10"/>
  <c r="H7037" i="10"/>
  <c r="I7037" i="10"/>
  <c r="G7036" i="10"/>
  <c r="H7036" i="10"/>
  <c r="I7036" i="10"/>
  <c r="G7035" i="10"/>
  <c r="H7035" i="10"/>
  <c r="I7035" i="10"/>
  <c r="G7034" i="10"/>
  <c r="H7034" i="10"/>
  <c r="I7034" i="10"/>
  <c r="G7033" i="10"/>
  <c r="H7033" i="10"/>
  <c r="I7033" i="10"/>
  <c r="G7032" i="10"/>
  <c r="H7032" i="10"/>
  <c r="I7032" i="10"/>
  <c r="G7031" i="10"/>
  <c r="H7031" i="10"/>
  <c r="I7031" i="10"/>
  <c r="G7030" i="10"/>
  <c r="H7030" i="10"/>
  <c r="I7030" i="10"/>
  <c r="G7029" i="10"/>
  <c r="H7029" i="10"/>
  <c r="I7029" i="10"/>
  <c r="G7028" i="10"/>
  <c r="H7028" i="10"/>
  <c r="I7028" i="10"/>
  <c r="G7027" i="10"/>
  <c r="H7027" i="10"/>
  <c r="I7027" i="10"/>
  <c r="G7026" i="10"/>
  <c r="H7026" i="10"/>
  <c r="I7026" i="10"/>
  <c r="G7025" i="10"/>
  <c r="H7025" i="10"/>
  <c r="I7025" i="10"/>
  <c r="G7024" i="10"/>
  <c r="H7024" i="10"/>
  <c r="I7024" i="10"/>
  <c r="G7023" i="10"/>
  <c r="H7023" i="10"/>
  <c r="I7023" i="10"/>
  <c r="G7022" i="10"/>
  <c r="H7022" i="10"/>
  <c r="I7022" i="10"/>
  <c r="G7021" i="10"/>
  <c r="H7021" i="10"/>
  <c r="I7021" i="10"/>
  <c r="G7020" i="10"/>
  <c r="H7020" i="10"/>
  <c r="I7020" i="10"/>
  <c r="G7019" i="10"/>
  <c r="H7019" i="10"/>
  <c r="I7019" i="10"/>
  <c r="G7018" i="10"/>
  <c r="H7018" i="10"/>
  <c r="I7018" i="10"/>
  <c r="G7017" i="10"/>
  <c r="H7017" i="10"/>
  <c r="I7017" i="10"/>
  <c r="G7016" i="10"/>
  <c r="H7016" i="10"/>
  <c r="I7016" i="10"/>
  <c r="G7015" i="10"/>
  <c r="H7015" i="10"/>
  <c r="I7015" i="10"/>
  <c r="G7014" i="10"/>
  <c r="H7014" i="10"/>
  <c r="I7014" i="10"/>
  <c r="G7013" i="10"/>
  <c r="H7013" i="10"/>
  <c r="I7013" i="10"/>
  <c r="G7012" i="10"/>
  <c r="H7012" i="10"/>
  <c r="I7012" i="10"/>
  <c r="G7011" i="10"/>
  <c r="H7011" i="10"/>
  <c r="I7011" i="10"/>
  <c r="G7010" i="10"/>
  <c r="H7010" i="10"/>
  <c r="I7010" i="10"/>
  <c r="G7009" i="10"/>
  <c r="H7009" i="10"/>
  <c r="I7009" i="10"/>
  <c r="G7008" i="10"/>
  <c r="H7008" i="10"/>
  <c r="I7008" i="10"/>
  <c r="G7007" i="10"/>
  <c r="H7007" i="10"/>
  <c r="I7007" i="10"/>
  <c r="G7006" i="10"/>
  <c r="H7006" i="10"/>
  <c r="I7006" i="10"/>
  <c r="G7005" i="10"/>
  <c r="H7005" i="10"/>
  <c r="I7005" i="10"/>
  <c r="G7004" i="10"/>
  <c r="H7004" i="10"/>
  <c r="I7004" i="10"/>
  <c r="G7003" i="10"/>
  <c r="H7003" i="10"/>
  <c r="I7003" i="10"/>
  <c r="G7002" i="10"/>
  <c r="H7002" i="10"/>
  <c r="I7002" i="10"/>
  <c r="G7001" i="10"/>
  <c r="H7001" i="10"/>
  <c r="I7001" i="10"/>
  <c r="G7000" i="10"/>
  <c r="H7000" i="10"/>
  <c r="I7000" i="10"/>
  <c r="G6999" i="10"/>
  <c r="H6999" i="10"/>
  <c r="I6999" i="10"/>
  <c r="G6998" i="10"/>
  <c r="H6998" i="10"/>
  <c r="I6998" i="10"/>
  <c r="G6997" i="10"/>
  <c r="H6997" i="10"/>
  <c r="I6997" i="10"/>
  <c r="G6996" i="10"/>
  <c r="H6996" i="10"/>
  <c r="I6996" i="10"/>
  <c r="G6995" i="10"/>
  <c r="H6995" i="10"/>
  <c r="I6995" i="10"/>
  <c r="G6994" i="10"/>
  <c r="H6994" i="10"/>
  <c r="I6994" i="10"/>
  <c r="G6993" i="10"/>
  <c r="H6993" i="10"/>
  <c r="I6993" i="10"/>
  <c r="G6992" i="10"/>
  <c r="H6992" i="10"/>
  <c r="I6992" i="10"/>
  <c r="G6991" i="10"/>
  <c r="H6991" i="10"/>
  <c r="I6991" i="10"/>
  <c r="G6990" i="10"/>
  <c r="H6990" i="10"/>
  <c r="I6990" i="10"/>
  <c r="G6989" i="10"/>
  <c r="H6989" i="10"/>
  <c r="I6989" i="10"/>
  <c r="G6988" i="10"/>
  <c r="H6988" i="10"/>
  <c r="I6988" i="10"/>
  <c r="G6987" i="10"/>
  <c r="H6987" i="10"/>
  <c r="I6987" i="10"/>
  <c r="G6986" i="10"/>
  <c r="H6986" i="10"/>
  <c r="I6986" i="10"/>
  <c r="G6985" i="10"/>
  <c r="H6985" i="10"/>
  <c r="I6985" i="10"/>
  <c r="G6984" i="10"/>
  <c r="H6984" i="10"/>
  <c r="I6984" i="10"/>
  <c r="G6983" i="10"/>
  <c r="H6983" i="10"/>
  <c r="I6983" i="10"/>
  <c r="G6982" i="10"/>
  <c r="H6982" i="10"/>
  <c r="I6982" i="10"/>
  <c r="G6981" i="10"/>
  <c r="H6981" i="10"/>
  <c r="I6981" i="10"/>
  <c r="G6980" i="10"/>
  <c r="H6980" i="10"/>
  <c r="I6980" i="10"/>
  <c r="G6979" i="10"/>
  <c r="H6979" i="10"/>
  <c r="I6979" i="10"/>
  <c r="G6978" i="10"/>
  <c r="H6978" i="10"/>
  <c r="I6978" i="10"/>
  <c r="G6977" i="10"/>
  <c r="H6977" i="10"/>
  <c r="I6977" i="10"/>
  <c r="G6976" i="10"/>
  <c r="H6976" i="10"/>
  <c r="I6976" i="10"/>
  <c r="G6975" i="10"/>
  <c r="H6975" i="10"/>
  <c r="I6975" i="10"/>
  <c r="G6974" i="10"/>
  <c r="H6974" i="10"/>
  <c r="I6974" i="10"/>
  <c r="G6973" i="10"/>
  <c r="H6973" i="10"/>
  <c r="I6973" i="10"/>
  <c r="G6972" i="10"/>
  <c r="H6972" i="10"/>
  <c r="I6972" i="10"/>
  <c r="G6971" i="10"/>
  <c r="H6971" i="10"/>
  <c r="I6971" i="10"/>
  <c r="G6970" i="10"/>
  <c r="H6970" i="10"/>
  <c r="I6970" i="10"/>
  <c r="G6969" i="10"/>
  <c r="H6969" i="10"/>
  <c r="I6969" i="10"/>
  <c r="G6968" i="10"/>
  <c r="H6968" i="10"/>
  <c r="I6968" i="10"/>
  <c r="G6967" i="10"/>
  <c r="H6967" i="10"/>
  <c r="I6967" i="10"/>
  <c r="G6966" i="10"/>
  <c r="H6966" i="10"/>
  <c r="I6966" i="10"/>
  <c r="G6965" i="10"/>
  <c r="H6965" i="10"/>
  <c r="I6965" i="10"/>
  <c r="G6964" i="10"/>
  <c r="H6964" i="10"/>
  <c r="I6964" i="10"/>
  <c r="G6963" i="10"/>
  <c r="H6963" i="10"/>
  <c r="I6963" i="10"/>
  <c r="G6962" i="10"/>
  <c r="H6962" i="10"/>
  <c r="I6962" i="10"/>
  <c r="G6961" i="10"/>
  <c r="H6961" i="10"/>
  <c r="I6961" i="10"/>
  <c r="G6960" i="10"/>
  <c r="H6960" i="10"/>
  <c r="I6960" i="10"/>
  <c r="G6959" i="10"/>
  <c r="H6959" i="10"/>
  <c r="I6959" i="10"/>
  <c r="G6958" i="10"/>
  <c r="H6958" i="10"/>
  <c r="I6958" i="10"/>
  <c r="G6957" i="10"/>
  <c r="H6957" i="10"/>
  <c r="I6957" i="10"/>
  <c r="G6956" i="10"/>
  <c r="H6956" i="10"/>
  <c r="I6956" i="10"/>
  <c r="G6955" i="10"/>
  <c r="H6955" i="10"/>
  <c r="I6955" i="10"/>
  <c r="G6954" i="10"/>
  <c r="H6954" i="10"/>
  <c r="I6954" i="10"/>
  <c r="G6953" i="10"/>
  <c r="H6953" i="10"/>
  <c r="I6953" i="10"/>
  <c r="G6952" i="10"/>
  <c r="H6952" i="10"/>
  <c r="I6952" i="10"/>
  <c r="G6951" i="10"/>
  <c r="H6951" i="10"/>
  <c r="I6951" i="10"/>
  <c r="G6950" i="10"/>
  <c r="H6950" i="10"/>
  <c r="I6950" i="10"/>
  <c r="G6949" i="10"/>
  <c r="H6949" i="10"/>
  <c r="I6949" i="10"/>
  <c r="G6948" i="10"/>
  <c r="H6948" i="10"/>
  <c r="I6948" i="10"/>
  <c r="G6947" i="10"/>
  <c r="H6947" i="10"/>
  <c r="I6947" i="10"/>
  <c r="G6946" i="10"/>
  <c r="H6946" i="10"/>
  <c r="I6946" i="10"/>
  <c r="G6945" i="10"/>
  <c r="H6945" i="10"/>
  <c r="I6945" i="10"/>
  <c r="G6944" i="10"/>
  <c r="H6944" i="10"/>
  <c r="I6944" i="10"/>
  <c r="G6943" i="10"/>
  <c r="H6943" i="10"/>
  <c r="I6943" i="10"/>
  <c r="G6942" i="10"/>
  <c r="H6942" i="10"/>
  <c r="I6942" i="10"/>
  <c r="G6941" i="10"/>
  <c r="H6941" i="10"/>
  <c r="I6941" i="10"/>
  <c r="G6940" i="10"/>
  <c r="H6940" i="10"/>
  <c r="I6940" i="10"/>
  <c r="G6939" i="10"/>
  <c r="H6939" i="10"/>
  <c r="I6939" i="10"/>
  <c r="G6938" i="10"/>
  <c r="H6938" i="10"/>
  <c r="I6938" i="10"/>
  <c r="G6937" i="10"/>
  <c r="H6937" i="10"/>
  <c r="I6937" i="10"/>
  <c r="G6936" i="10"/>
  <c r="H6936" i="10"/>
  <c r="I6936" i="10"/>
  <c r="G6935" i="10"/>
  <c r="H6935" i="10"/>
  <c r="I6935" i="10"/>
  <c r="G6934" i="10"/>
  <c r="H6934" i="10"/>
  <c r="I6934" i="10"/>
  <c r="G6933" i="10"/>
  <c r="H6933" i="10"/>
  <c r="I6933" i="10"/>
  <c r="G6932" i="10"/>
  <c r="H6932" i="10"/>
  <c r="I6932" i="10"/>
  <c r="G6931" i="10"/>
  <c r="H6931" i="10"/>
  <c r="I6931" i="10"/>
  <c r="G6930" i="10"/>
  <c r="H6930" i="10"/>
  <c r="I6930" i="10"/>
  <c r="G6929" i="10"/>
  <c r="H6929" i="10"/>
  <c r="I6929" i="10"/>
  <c r="G6928" i="10"/>
  <c r="H6928" i="10"/>
  <c r="I6928" i="10"/>
  <c r="G6927" i="10"/>
  <c r="H6927" i="10"/>
  <c r="I6927" i="10"/>
  <c r="G6926" i="10"/>
  <c r="H6926" i="10"/>
  <c r="I6926" i="10"/>
  <c r="G6925" i="10"/>
  <c r="H6925" i="10"/>
  <c r="I6925" i="10"/>
  <c r="G6924" i="10"/>
  <c r="H6924" i="10"/>
  <c r="I6924" i="10"/>
  <c r="G6923" i="10"/>
  <c r="H6923" i="10"/>
  <c r="I6923" i="10"/>
  <c r="G6922" i="10"/>
  <c r="H6922" i="10"/>
  <c r="I6922" i="10"/>
  <c r="G6921" i="10"/>
  <c r="H6921" i="10"/>
  <c r="I6921" i="10"/>
  <c r="G6920" i="10"/>
  <c r="H6920" i="10"/>
  <c r="I6920" i="10"/>
  <c r="G6919" i="10"/>
  <c r="H6919" i="10"/>
  <c r="I6919" i="10"/>
  <c r="G6918" i="10"/>
  <c r="H6918" i="10"/>
  <c r="I6918" i="10"/>
  <c r="G6917" i="10"/>
  <c r="H6917" i="10"/>
  <c r="I6917" i="10"/>
  <c r="G6916" i="10"/>
  <c r="H6916" i="10"/>
  <c r="I6916" i="10"/>
  <c r="G6915" i="10"/>
  <c r="H6915" i="10"/>
  <c r="I6915" i="10"/>
  <c r="G6914" i="10"/>
  <c r="H6914" i="10"/>
  <c r="I6914" i="10"/>
  <c r="G6913" i="10"/>
  <c r="H6913" i="10"/>
  <c r="I6913" i="10"/>
  <c r="G6912" i="10"/>
  <c r="H6912" i="10"/>
  <c r="I6912" i="10"/>
  <c r="G6911" i="10"/>
  <c r="H6911" i="10"/>
  <c r="I6911" i="10"/>
  <c r="G6910" i="10"/>
  <c r="H6910" i="10"/>
  <c r="I6910" i="10"/>
  <c r="G6909" i="10"/>
  <c r="H6909" i="10"/>
  <c r="I6909" i="10"/>
  <c r="G6908" i="10"/>
  <c r="H6908" i="10"/>
  <c r="I6908" i="10"/>
  <c r="G6907" i="10"/>
  <c r="H6907" i="10"/>
  <c r="I6907" i="10"/>
  <c r="G6906" i="10"/>
  <c r="H6906" i="10"/>
  <c r="I6906" i="10"/>
  <c r="G6905" i="10"/>
  <c r="H6905" i="10"/>
  <c r="I6905" i="10"/>
  <c r="G6904" i="10"/>
  <c r="H6904" i="10"/>
  <c r="I6904" i="10"/>
  <c r="G6903" i="10"/>
  <c r="H6903" i="10"/>
  <c r="I6903" i="10"/>
  <c r="G6902" i="10"/>
  <c r="H6902" i="10"/>
  <c r="I6902" i="10"/>
  <c r="G6901" i="10"/>
  <c r="H6901" i="10"/>
  <c r="I6901" i="10"/>
  <c r="G6900" i="10"/>
  <c r="H6900" i="10"/>
  <c r="I6900" i="10"/>
  <c r="G6899" i="10"/>
  <c r="H6899" i="10"/>
  <c r="I6899" i="10"/>
  <c r="G6898" i="10"/>
  <c r="H6898" i="10"/>
  <c r="I6898" i="10"/>
  <c r="G6897" i="10"/>
  <c r="H6897" i="10"/>
  <c r="I6897" i="10"/>
  <c r="G6896" i="10"/>
  <c r="H6896" i="10"/>
  <c r="I6896" i="10"/>
  <c r="G6895" i="10"/>
  <c r="H6895" i="10"/>
  <c r="I6895" i="10"/>
  <c r="G6894" i="10"/>
  <c r="H6894" i="10"/>
  <c r="I6894" i="10"/>
  <c r="G6893" i="10"/>
  <c r="H6893" i="10"/>
  <c r="I6893" i="10"/>
  <c r="G6892" i="10"/>
  <c r="H6892" i="10"/>
  <c r="I6892" i="10"/>
  <c r="G6891" i="10"/>
  <c r="H6891" i="10"/>
  <c r="I6891" i="10"/>
  <c r="G6890" i="10"/>
  <c r="H6890" i="10"/>
  <c r="I6890" i="10"/>
  <c r="G6889" i="10"/>
  <c r="H6889" i="10"/>
  <c r="I6889" i="10"/>
  <c r="G6888" i="10"/>
  <c r="H6888" i="10"/>
  <c r="I6888" i="10"/>
  <c r="G6887" i="10"/>
  <c r="H6887" i="10"/>
  <c r="I6887" i="10"/>
  <c r="G6886" i="10"/>
  <c r="H6886" i="10"/>
  <c r="I6886" i="10"/>
  <c r="G6885" i="10"/>
  <c r="H6885" i="10"/>
  <c r="I6885" i="10"/>
  <c r="G6884" i="10"/>
  <c r="H6884" i="10"/>
  <c r="I6884" i="10"/>
  <c r="G6883" i="10"/>
  <c r="H6883" i="10"/>
  <c r="I6883" i="10"/>
  <c r="G6882" i="10"/>
  <c r="H6882" i="10"/>
  <c r="I6882" i="10"/>
  <c r="G6881" i="10"/>
  <c r="H6881" i="10"/>
  <c r="I6881" i="10"/>
  <c r="G6880" i="10"/>
  <c r="H6880" i="10"/>
  <c r="I6880" i="10"/>
  <c r="G6879" i="10"/>
  <c r="H6879" i="10"/>
  <c r="I6879" i="10"/>
  <c r="G6878" i="10"/>
  <c r="H6878" i="10"/>
  <c r="I6878" i="10"/>
  <c r="G6877" i="10"/>
  <c r="H6877" i="10"/>
  <c r="I6877" i="10"/>
  <c r="G6876" i="10"/>
  <c r="H6876" i="10"/>
  <c r="I6876" i="10"/>
  <c r="G6875" i="10"/>
  <c r="H6875" i="10"/>
  <c r="I6875" i="10"/>
  <c r="G6874" i="10"/>
  <c r="H6874" i="10"/>
  <c r="I6874" i="10"/>
  <c r="G6873" i="10"/>
  <c r="H6873" i="10"/>
  <c r="I6873" i="10"/>
  <c r="G6872" i="10"/>
  <c r="H6872" i="10"/>
  <c r="I6872" i="10"/>
  <c r="G6871" i="10"/>
  <c r="H6871" i="10"/>
  <c r="I6871" i="10"/>
  <c r="G6870" i="10"/>
  <c r="H6870" i="10"/>
  <c r="I6870" i="10"/>
  <c r="G6869" i="10"/>
  <c r="H6869" i="10"/>
  <c r="I6869" i="10"/>
  <c r="G6868" i="10"/>
  <c r="H6868" i="10"/>
  <c r="I6868" i="10"/>
  <c r="G6867" i="10"/>
  <c r="H6867" i="10"/>
  <c r="I6867" i="10"/>
  <c r="G6866" i="10"/>
  <c r="H6866" i="10"/>
  <c r="I6866" i="10"/>
  <c r="G6865" i="10"/>
  <c r="H6865" i="10"/>
  <c r="I6865" i="10"/>
  <c r="G6864" i="10"/>
  <c r="H6864" i="10"/>
  <c r="I6864" i="10"/>
  <c r="G6863" i="10"/>
  <c r="H6863" i="10"/>
  <c r="I6863" i="10"/>
  <c r="G6862" i="10"/>
  <c r="H6862" i="10"/>
  <c r="I6862" i="10"/>
  <c r="G6861" i="10"/>
  <c r="H6861" i="10"/>
  <c r="I6861" i="10"/>
  <c r="G6860" i="10"/>
  <c r="H6860" i="10"/>
  <c r="I6860" i="10"/>
  <c r="G6859" i="10"/>
  <c r="H6859" i="10"/>
  <c r="I6859" i="10"/>
  <c r="G6858" i="10"/>
  <c r="H6858" i="10"/>
  <c r="I6858" i="10"/>
  <c r="G6857" i="10"/>
  <c r="H6857" i="10"/>
  <c r="I6857" i="10"/>
  <c r="G6856" i="10"/>
  <c r="H6856" i="10"/>
  <c r="I6856" i="10"/>
  <c r="G6855" i="10"/>
  <c r="H6855" i="10"/>
  <c r="I6855" i="10"/>
  <c r="G6854" i="10"/>
  <c r="H6854" i="10"/>
  <c r="I6854" i="10"/>
  <c r="G6853" i="10"/>
  <c r="H6853" i="10"/>
  <c r="I6853" i="10"/>
  <c r="G6852" i="10"/>
  <c r="H6852" i="10"/>
  <c r="I6852" i="10"/>
  <c r="G6851" i="10"/>
  <c r="H6851" i="10"/>
  <c r="I6851" i="10"/>
  <c r="G6850" i="10"/>
  <c r="H6850" i="10"/>
  <c r="I6850" i="10"/>
  <c r="G6849" i="10"/>
  <c r="H6849" i="10"/>
  <c r="I6849" i="10"/>
  <c r="G6848" i="10"/>
  <c r="H6848" i="10"/>
  <c r="I6848" i="10"/>
  <c r="G6847" i="10"/>
  <c r="H6847" i="10"/>
  <c r="I6847" i="10"/>
  <c r="G6846" i="10"/>
  <c r="H6846" i="10"/>
  <c r="I6846" i="10"/>
  <c r="G6845" i="10"/>
  <c r="H6845" i="10"/>
  <c r="I6845" i="10"/>
  <c r="G6844" i="10"/>
  <c r="H6844" i="10"/>
  <c r="I6844" i="10"/>
  <c r="G6843" i="10"/>
  <c r="H6843" i="10"/>
  <c r="I6843" i="10"/>
  <c r="G6842" i="10"/>
  <c r="H6842" i="10"/>
  <c r="I6842" i="10"/>
  <c r="G6841" i="10"/>
  <c r="H6841" i="10"/>
  <c r="I6841" i="10"/>
  <c r="G6840" i="10"/>
  <c r="H6840" i="10"/>
  <c r="I6840" i="10"/>
  <c r="G6839" i="10"/>
  <c r="H6839" i="10"/>
  <c r="I6839" i="10"/>
  <c r="G6838" i="10"/>
  <c r="H6838" i="10"/>
  <c r="I6838" i="10"/>
  <c r="G6837" i="10"/>
  <c r="H6837" i="10"/>
  <c r="I6837" i="10"/>
  <c r="G6836" i="10"/>
  <c r="H6836" i="10"/>
  <c r="I6836" i="10"/>
  <c r="G6835" i="10"/>
  <c r="H6835" i="10"/>
  <c r="I6835" i="10"/>
  <c r="G6834" i="10"/>
  <c r="H6834" i="10"/>
  <c r="I6834" i="10"/>
  <c r="G6833" i="10"/>
  <c r="H6833" i="10"/>
  <c r="I6833" i="10"/>
  <c r="G6832" i="10"/>
  <c r="H6832" i="10"/>
  <c r="I6832" i="10"/>
  <c r="G6831" i="10"/>
  <c r="H6831" i="10"/>
  <c r="I6831" i="10"/>
  <c r="G6830" i="10"/>
  <c r="H6830" i="10"/>
  <c r="I6830" i="10"/>
  <c r="G6829" i="10"/>
  <c r="H6829" i="10"/>
  <c r="I6829" i="10"/>
  <c r="G6828" i="10"/>
  <c r="H6828" i="10"/>
  <c r="I6828" i="10"/>
  <c r="G6827" i="10"/>
  <c r="H6827" i="10"/>
  <c r="I6827" i="10"/>
  <c r="G6826" i="10"/>
  <c r="H6826" i="10"/>
  <c r="I6826" i="10"/>
  <c r="G6825" i="10"/>
  <c r="H6825" i="10"/>
  <c r="I6825" i="10"/>
  <c r="G6824" i="10"/>
  <c r="H6824" i="10"/>
  <c r="I6824" i="10"/>
  <c r="G6823" i="10"/>
  <c r="H6823" i="10"/>
  <c r="I6823" i="10"/>
  <c r="G6822" i="10"/>
  <c r="H6822" i="10"/>
  <c r="I6822" i="10"/>
  <c r="G6821" i="10"/>
  <c r="H6821" i="10"/>
  <c r="I6821" i="10"/>
  <c r="G6820" i="10"/>
  <c r="H6820" i="10"/>
  <c r="I6820" i="10"/>
  <c r="G6819" i="10"/>
  <c r="H6819" i="10"/>
  <c r="I6819" i="10"/>
  <c r="G6818" i="10"/>
  <c r="H6818" i="10"/>
  <c r="I6818" i="10"/>
  <c r="G6817" i="10"/>
  <c r="H6817" i="10"/>
  <c r="I6817" i="10"/>
  <c r="G6816" i="10"/>
  <c r="H6816" i="10"/>
  <c r="I6816" i="10"/>
  <c r="G6815" i="10"/>
  <c r="H6815" i="10"/>
  <c r="I6815" i="10"/>
  <c r="G6814" i="10"/>
  <c r="H6814" i="10"/>
  <c r="I6814" i="10"/>
  <c r="G6813" i="10"/>
  <c r="H6813" i="10"/>
  <c r="I6813" i="10"/>
  <c r="G6812" i="10"/>
  <c r="H6812" i="10"/>
  <c r="I6812" i="10"/>
  <c r="G6811" i="10"/>
  <c r="H6811" i="10"/>
  <c r="I6811" i="10"/>
  <c r="G6810" i="10"/>
  <c r="H6810" i="10"/>
  <c r="I6810" i="10"/>
  <c r="G6809" i="10"/>
  <c r="H6809" i="10"/>
  <c r="I6809" i="10"/>
  <c r="G6808" i="10"/>
  <c r="H6808" i="10"/>
  <c r="I6808" i="10"/>
  <c r="G6807" i="10"/>
  <c r="H6807" i="10"/>
  <c r="I6807" i="10"/>
  <c r="G6806" i="10"/>
  <c r="H6806" i="10"/>
  <c r="I6806" i="10"/>
  <c r="G6805" i="10"/>
  <c r="H6805" i="10"/>
  <c r="I6805" i="10"/>
  <c r="G6804" i="10"/>
  <c r="H6804" i="10"/>
  <c r="I6804" i="10"/>
  <c r="G6803" i="10"/>
  <c r="H6803" i="10"/>
  <c r="I6803" i="10"/>
  <c r="G6802" i="10"/>
  <c r="H6802" i="10"/>
  <c r="I6802" i="10"/>
  <c r="G6801" i="10"/>
  <c r="H6801" i="10"/>
  <c r="I6801" i="10"/>
  <c r="G6800" i="10"/>
  <c r="H6800" i="10"/>
  <c r="I6800" i="10"/>
  <c r="G6799" i="10"/>
  <c r="H6799" i="10"/>
  <c r="I6799" i="10"/>
  <c r="G6798" i="10"/>
  <c r="H6798" i="10"/>
  <c r="I6798" i="10"/>
  <c r="G6797" i="10"/>
  <c r="H6797" i="10"/>
  <c r="I6797" i="10"/>
  <c r="G6796" i="10"/>
  <c r="H6796" i="10"/>
  <c r="I6796" i="10"/>
  <c r="G6795" i="10"/>
  <c r="H6795" i="10"/>
  <c r="I6795" i="10"/>
  <c r="G6794" i="10"/>
  <c r="H6794" i="10"/>
  <c r="I6794" i="10"/>
  <c r="G6793" i="10"/>
  <c r="H6793" i="10"/>
  <c r="I6793" i="10"/>
  <c r="G6792" i="10"/>
  <c r="H6792" i="10"/>
  <c r="I6792" i="10"/>
  <c r="G6791" i="10"/>
  <c r="H6791" i="10"/>
  <c r="I6791" i="10"/>
  <c r="G6790" i="10"/>
  <c r="H6790" i="10"/>
  <c r="I6790" i="10"/>
  <c r="G6789" i="10"/>
  <c r="H6789" i="10"/>
  <c r="I6789" i="10"/>
  <c r="G6788" i="10"/>
  <c r="H6788" i="10"/>
  <c r="I6788" i="10"/>
  <c r="G6787" i="10"/>
  <c r="H6787" i="10"/>
  <c r="I6787" i="10"/>
  <c r="G6786" i="10"/>
  <c r="H6786" i="10"/>
  <c r="I6786" i="10"/>
  <c r="G6785" i="10"/>
  <c r="H6785" i="10"/>
  <c r="I6785" i="10"/>
  <c r="G6784" i="10"/>
  <c r="H6784" i="10"/>
  <c r="I6784" i="10"/>
  <c r="G6783" i="10"/>
  <c r="H6783" i="10"/>
  <c r="I6783" i="10"/>
  <c r="G6782" i="10"/>
  <c r="H6782" i="10"/>
  <c r="I6782" i="10"/>
  <c r="G6781" i="10"/>
  <c r="H6781" i="10"/>
  <c r="I6781" i="10"/>
  <c r="G6780" i="10"/>
  <c r="H6780" i="10"/>
  <c r="I6780" i="10"/>
  <c r="G6779" i="10"/>
  <c r="H6779" i="10"/>
  <c r="I6779" i="10"/>
  <c r="G6778" i="10"/>
  <c r="H6778" i="10"/>
  <c r="I6778" i="10"/>
  <c r="G6777" i="10"/>
  <c r="H6777" i="10"/>
  <c r="I6777" i="10"/>
  <c r="G6776" i="10"/>
  <c r="H6776" i="10"/>
  <c r="I6776" i="10"/>
  <c r="G6775" i="10"/>
  <c r="H6775" i="10"/>
  <c r="I6775" i="10"/>
  <c r="G6774" i="10"/>
  <c r="H6774" i="10"/>
  <c r="I6774" i="10"/>
  <c r="G6773" i="10"/>
  <c r="H6773" i="10"/>
  <c r="I6773" i="10"/>
  <c r="G6772" i="10"/>
  <c r="H6772" i="10"/>
  <c r="I6772" i="10"/>
  <c r="G6771" i="10"/>
  <c r="H6771" i="10"/>
  <c r="I6771" i="10"/>
  <c r="G6770" i="10"/>
  <c r="H6770" i="10"/>
  <c r="I6770" i="10"/>
  <c r="G6769" i="10"/>
  <c r="H6769" i="10"/>
  <c r="I6769" i="10"/>
  <c r="G6768" i="10"/>
  <c r="H6768" i="10"/>
  <c r="I6768" i="10"/>
  <c r="G6767" i="10"/>
  <c r="H6767" i="10"/>
  <c r="I6767" i="10"/>
  <c r="G6766" i="10"/>
  <c r="H6766" i="10"/>
  <c r="I6766" i="10"/>
  <c r="G6765" i="10"/>
  <c r="H6765" i="10"/>
  <c r="I6765" i="10"/>
  <c r="G6764" i="10"/>
  <c r="H6764" i="10"/>
  <c r="I6764" i="10"/>
  <c r="G6763" i="10"/>
  <c r="H6763" i="10"/>
  <c r="I6763" i="10"/>
  <c r="G6762" i="10"/>
  <c r="H6762" i="10"/>
  <c r="I6762" i="10"/>
  <c r="G6761" i="10"/>
  <c r="H6761" i="10"/>
  <c r="I6761" i="10"/>
  <c r="G6760" i="10"/>
  <c r="H6760" i="10"/>
  <c r="I6760" i="10"/>
  <c r="G6759" i="10"/>
  <c r="H6759" i="10"/>
  <c r="I6759" i="10"/>
  <c r="G6758" i="10"/>
  <c r="H6758" i="10"/>
  <c r="I6758" i="10"/>
  <c r="G6757" i="10"/>
  <c r="H6757" i="10"/>
  <c r="I6757" i="10"/>
  <c r="G6756" i="10"/>
  <c r="H6756" i="10"/>
  <c r="I6756" i="10"/>
  <c r="G6755" i="10"/>
  <c r="H6755" i="10"/>
  <c r="I6755" i="10"/>
  <c r="G6754" i="10"/>
  <c r="H6754" i="10"/>
  <c r="I6754" i="10"/>
  <c r="G6753" i="10"/>
  <c r="H6753" i="10"/>
  <c r="I6753" i="10"/>
  <c r="G6752" i="10"/>
  <c r="H6752" i="10"/>
  <c r="I6752" i="10"/>
  <c r="G6751" i="10"/>
  <c r="H6751" i="10"/>
  <c r="I6751" i="10"/>
  <c r="G6750" i="10"/>
  <c r="H6750" i="10"/>
  <c r="I6750" i="10"/>
  <c r="G6749" i="10"/>
  <c r="H6749" i="10"/>
  <c r="I6749" i="10"/>
  <c r="G6748" i="10"/>
  <c r="H6748" i="10"/>
  <c r="I6748" i="10"/>
  <c r="G6747" i="10"/>
  <c r="H6747" i="10"/>
  <c r="I6747" i="10"/>
  <c r="G6746" i="10"/>
  <c r="H6746" i="10"/>
  <c r="I6746" i="10"/>
  <c r="G6745" i="10"/>
  <c r="H6745" i="10"/>
  <c r="I6745" i="10"/>
  <c r="G6744" i="10"/>
  <c r="H6744" i="10"/>
  <c r="I6744" i="10"/>
  <c r="G6743" i="10"/>
  <c r="H6743" i="10"/>
  <c r="I6743" i="10"/>
  <c r="G6742" i="10"/>
  <c r="H6742" i="10"/>
  <c r="I6742" i="10"/>
  <c r="G6741" i="10"/>
  <c r="H6741" i="10"/>
  <c r="I6741" i="10"/>
  <c r="G6740" i="10"/>
  <c r="H6740" i="10"/>
  <c r="I6740" i="10"/>
  <c r="G6739" i="10"/>
  <c r="H6739" i="10"/>
  <c r="I6739" i="10"/>
  <c r="G6738" i="10"/>
  <c r="H6738" i="10"/>
  <c r="I6738" i="10"/>
  <c r="G6737" i="10"/>
  <c r="H6737" i="10"/>
  <c r="I6737" i="10"/>
  <c r="G6736" i="10"/>
  <c r="H6736" i="10"/>
  <c r="I6736" i="10"/>
  <c r="G6735" i="10"/>
  <c r="H6735" i="10"/>
  <c r="I6735" i="10"/>
  <c r="G6734" i="10"/>
  <c r="H6734" i="10"/>
  <c r="I6734" i="10"/>
  <c r="G6733" i="10"/>
  <c r="H6733" i="10"/>
  <c r="I6733" i="10"/>
  <c r="G6732" i="10"/>
  <c r="H6732" i="10"/>
  <c r="I6732" i="10"/>
  <c r="G6731" i="10"/>
  <c r="H6731" i="10"/>
  <c r="I6731" i="10"/>
  <c r="G6730" i="10"/>
  <c r="H6730" i="10"/>
  <c r="I6730" i="10"/>
  <c r="G6729" i="10"/>
  <c r="H6729" i="10"/>
  <c r="I6729" i="10"/>
  <c r="G6728" i="10"/>
  <c r="H6728" i="10"/>
  <c r="I6728" i="10"/>
  <c r="G6727" i="10"/>
  <c r="H6727" i="10"/>
  <c r="I6727" i="10"/>
  <c r="G6726" i="10"/>
  <c r="H6726" i="10"/>
  <c r="I6726" i="10"/>
  <c r="G6725" i="10"/>
  <c r="H6725" i="10"/>
  <c r="I6725" i="10"/>
  <c r="G6724" i="10"/>
  <c r="H6724" i="10"/>
  <c r="I6724" i="10"/>
  <c r="G6723" i="10"/>
  <c r="H6723" i="10"/>
  <c r="I6723" i="10"/>
  <c r="G6722" i="10"/>
  <c r="H6722" i="10"/>
  <c r="I6722" i="10"/>
  <c r="G6721" i="10"/>
  <c r="H6721" i="10"/>
  <c r="I6721" i="10"/>
  <c r="G6720" i="10"/>
  <c r="H6720" i="10"/>
  <c r="I6720" i="10"/>
  <c r="G6719" i="10"/>
  <c r="H6719" i="10"/>
  <c r="I6719" i="10"/>
  <c r="G6718" i="10"/>
  <c r="H6718" i="10"/>
  <c r="I6718" i="10"/>
  <c r="G6717" i="10"/>
  <c r="H6717" i="10"/>
  <c r="I6717" i="10"/>
  <c r="G6716" i="10"/>
  <c r="H6716" i="10"/>
  <c r="I6716" i="10"/>
  <c r="G6715" i="10"/>
  <c r="H6715" i="10"/>
  <c r="I6715" i="10"/>
  <c r="G6714" i="10"/>
  <c r="H6714" i="10"/>
  <c r="I6714" i="10"/>
  <c r="G6713" i="10"/>
  <c r="H6713" i="10"/>
  <c r="I6713" i="10"/>
  <c r="G6712" i="10"/>
  <c r="H6712" i="10"/>
  <c r="I6712" i="10"/>
  <c r="G6711" i="10"/>
  <c r="H6711" i="10"/>
  <c r="I6711" i="10"/>
  <c r="G6710" i="10"/>
  <c r="H6710" i="10"/>
  <c r="I6710" i="10"/>
  <c r="G6709" i="10"/>
  <c r="H6709" i="10"/>
  <c r="I6709" i="10"/>
  <c r="G6708" i="10"/>
  <c r="H6708" i="10"/>
  <c r="I6708" i="10"/>
  <c r="G6707" i="10"/>
  <c r="H6707" i="10"/>
  <c r="I6707" i="10"/>
  <c r="G6706" i="10"/>
  <c r="H6706" i="10"/>
  <c r="I6706" i="10"/>
  <c r="G6705" i="10"/>
  <c r="H6705" i="10"/>
  <c r="I6705" i="10"/>
  <c r="G6704" i="10"/>
  <c r="H6704" i="10"/>
  <c r="I6704" i="10"/>
  <c r="G6703" i="10"/>
  <c r="H6703" i="10"/>
  <c r="I6703" i="10"/>
  <c r="G6702" i="10"/>
  <c r="H6702" i="10"/>
  <c r="I6702" i="10"/>
  <c r="G6701" i="10"/>
  <c r="H6701" i="10"/>
  <c r="I6701" i="10"/>
  <c r="G6700" i="10"/>
  <c r="H6700" i="10"/>
  <c r="I6700" i="10"/>
  <c r="G6699" i="10"/>
  <c r="H6699" i="10"/>
  <c r="I6699" i="10"/>
  <c r="G6698" i="10"/>
  <c r="H6698" i="10"/>
  <c r="I6698" i="10"/>
  <c r="G6697" i="10"/>
  <c r="H6697" i="10"/>
  <c r="I6697" i="10"/>
  <c r="G6696" i="10"/>
  <c r="H6696" i="10"/>
  <c r="I6696" i="10"/>
  <c r="G6695" i="10"/>
  <c r="H6695" i="10"/>
  <c r="I6695" i="10"/>
  <c r="G6694" i="10"/>
  <c r="H6694" i="10"/>
  <c r="I6694" i="10"/>
  <c r="G6693" i="10"/>
  <c r="H6693" i="10"/>
  <c r="I6693" i="10"/>
  <c r="G6692" i="10"/>
  <c r="H6692" i="10"/>
  <c r="I6692" i="10"/>
  <c r="G6691" i="10"/>
  <c r="H6691" i="10"/>
  <c r="I6691" i="10"/>
  <c r="G6690" i="10"/>
  <c r="H6690" i="10"/>
  <c r="I6690" i="10"/>
  <c r="G6689" i="10"/>
  <c r="H6689" i="10"/>
  <c r="I6689" i="10"/>
  <c r="G6688" i="10"/>
  <c r="H6688" i="10"/>
  <c r="I6688" i="10"/>
  <c r="G6687" i="10"/>
  <c r="H6687" i="10"/>
  <c r="I6687" i="10"/>
  <c r="J6687" i="10" s="1"/>
  <c r="G6686" i="10"/>
  <c r="H6686" i="10"/>
  <c r="I6686" i="10"/>
  <c r="G6685" i="10"/>
  <c r="H6685" i="10"/>
  <c r="I6685" i="10"/>
  <c r="G6684" i="10"/>
  <c r="H6684" i="10"/>
  <c r="I6684" i="10"/>
  <c r="G6683" i="10"/>
  <c r="H6683" i="10"/>
  <c r="I6683" i="10"/>
  <c r="G6682" i="10"/>
  <c r="H6682" i="10"/>
  <c r="I6682" i="10"/>
  <c r="G6681" i="10"/>
  <c r="H6681" i="10"/>
  <c r="I6681" i="10"/>
  <c r="G6680" i="10"/>
  <c r="H6680" i="10"/>
  <c r="I6680" i="10"/>
  <c r="G6679" i="10"/>
  <c r="H6679" i="10"/>
  <c r="I6679" i="10"/>
  <c r="G6678" i="10"/>
  <c r="H6678" i="10"/>
  <c r="I6678" i="10"/>
  <c r="G6677" i="10"/>
  <c r="H6677" i="10"/>
  <c r="I6677" i="10"/>
  <c r="G6676" i="10"/>
  <c r="H6676" i="10"/>
  <c r="I6676" i="10"/>
  <c r="G6675" i="10"/>
  <c r="H6675" i="10"/>
  <c r="I6675" i="10"/>
  <c r="G6674" i="10"/>
  <c r="H6674" i="10"/>
  <c r="I6674" i="10"/>
  <c r="G6673" i="10"/>
  <c r="H6673" i="10"/>
  <c r="I6673" i="10"/>
  <c r="G6672" i="10"/>
  <c r="H6672" i="10"/>
  <c r="I6672" i="10"/>
  <c r="G6671" i="10"/>
  <c r="H6671" i="10"/>
  <c r="I6671" i="10"/>
  <c r="G6670" i="10"/>
  <c r="H6670" i="10"/>
  <c r="I6670" i="10"/>
  <c r="G6669" i="10"/>
  <c r="H6669" i="10"/>
  <c r="I6669" i="10"/>
  <c r="G6668" i="10"/>
  <c r="H6668" i="10"/>
  <c r="I6668" i="10"/>
  <c r="G6667" i="10"/>
  <c r="H6667" i="10"/>
  <c r="I6667" i="10"/>
  <c r="G6666" i="10"/>
  <c r="H6666" i="10"/>
  <c r="I6666" i="10"/>
  <c r="G6665" i="10"/>
  <c r="H6665" i="10"/>
  <c r="I6665" i="10"/>
  <c r="G6664" i="10"/>
  <c r="H6664" i="10"/>
  <c r="I6664" i="10"/>
  <c r="G6663" i="10"/>
  <c r="H6663" i="10"/>
  <c r="I6663" i="10"/>
  <c r="G6662" i="10"/>
  <c r="H6662" i="10"/>
  <c r="I6662" i="10"/>
  <c r="G6661" i="10"/>
  <c r="H6661" i="10"/>
  <c r="I6661" i="10"/>
  <c r="G6660" i="10"/>
  <c r="H6660" i="10"/>
  <c r="I6660" i="10"/>
  <c r="G6659" i="10"/>
  <c r="H6659" i="10"/>
  <c r="I6659" i="10"/>
  <c r="G6658" i="10"/>
  <c r="H6658" i="10"/>
  <c r="I6658" i="10"/>
  <c r="G6657" i="10"/>
  <c r="H6657" i="10"/>
  <c r="I6657" i="10"/>
  <c r="G6656" i="10"/>
  <c r="H6656" i="10"/>
  <c r="I6656" i="10"/>
  <c r="G6655" i="10"/>
  <c r="H6655" i="10"/>
  <c r="I6655" i="10"/>
  <c r="G6654" i="10"/>
  <c r="H6654" i="10"/>
  <c r="I6654" i="10"/>
  <c r="G6653" i="10"/>
  <c r="H6653" i="10"/>
  <c r="I6653" i="10"/>
  <c r="G6652" i="10"/>
  <c r="H6652" i="10"/>
  <c r="I6652" i="10"/>
  <c r="G6651" i="10"/>
  <c r="H6651" i="10"/>
  <c r="I6651" i="10"/>
  <c r="G6650" i="10"/>
  <c r="H6650" i="10"/>
  <c r="I6650" i="10"/>
  <c r="G6649" i="10"/>
  <c r="H6649" i="10"/>
  <c r="I6649" i="10"/>
  <c r="G6648" i="10"/>
  <c r="H6648" i="10"/>
  <c r="I6648" i="10"/>
  <c r="G6647" i="10"/>
  <c r="H6647" i="10"/>
  <c r="I6647" i="10"/>
  <c r="G6646" i="10"/>
  <c r="H6646" i="10"/>
  <c r="I6646" i="10"/>
  <c r="G6645" i="10"/>
  <c r="H6645" i="10"/>
  <c r="I6645" i="10"/>
  <c r="G6644" i="10"/>
  <c r="H6644" i="10"/>
  <c r="I6644" i="10"/>
  <c r="G6643" i="10"/>
  <c r="H6643" i="10"/>
  <c r="I6643" i="10"/>
  <c r="G6642" i="10"/>
  <c r="H6642" i="10"/>
  <c r="I6642" i="10"/>
  <c r="G6641" i="10"/>
  <c r="H6641" i="10"/>
  <c r="I6641" i="10"/>
  <c r="G6640" i="10"/>
  <c r="H6640" i="10"/>
  <c r="I6640" i="10"/>
  <c r="G6639" i="10"/>
  <c r="H6639" i="10"/>
  <c r="I6639" i="10"/>
  <c r="G6638" i="10"/>
  <c r="H6638" i="10"/>
  <c r="I6638" i="10"/>
  <c r="G6637" i="10"/>
  <c r="H6637" i="10"/>
  <c r="I6637" i="10"/>
  <c r="G6636" i="10"/>
  <c r="H6636" i="10"/>
  <c r="I6636" i="10"/>
  <c r="G6635" i="10"/>
  <c r="H6635" i="10"/>
  <c r="I6635" i="10"/>
  <c r="G6634" i="10"/>
  <c r="H6634" i="10"/>
  <c r="I6634" i="10"/>
  <c r="G6633" i="10"/>
  <c r="H6633" i="10"/>
  <c r="I6633" i="10"/>
  <c r="G6632" i="10"/>
  <c r="H6632" i="10"/>
  <c r="I6632" i="10"/>
  <c r="G6631" i="10"/>
  <c r="H6631" i="10"/>
  <c r="I6631" i="10"/>
  <c r="G6630" i="10"/>
  <c r="H6630" i="10"/>
  <c r="I6630" i="10"/>
  <c r="G6629" i="10"/>
  <c r="H6629" i="10"/>
  <c r="I6629" i="10"/>
  <c r="G6628" i="10"/>
  <c r="H6628" i="10"/>
  <c r="I6628" i="10"/>
  <c r="G6627" i="10"/>
  <c r="H6627" i="10"/>
  <c r="I6627" i="10"/>
  <c r="G6626" i="10"/>
  <c r="H6626" i="10"/>
  <c r="I6626" i="10"/>
  <c r="G6625" i="10"/>
  <c r="H6625" i="10"/>
  <c r="I6625" i="10"/>
  <c r="G6624" i="10"/>
  <c r="H6624" i="10"/>
  <c r="I6624" i="10"/>
  <c r="G6623" i="10"/>
  <c r="H6623" i="10"/>
  <c r="I6623" i="10"/>
  <c r="G6622" i="10"/>
  <c r="H6622" i="10"/>
  <c r="I6622" i="10"/>
  <c r="G6621" i="10"/>
  <c r="H6621" i="10"/>
  <c r="I6621" i="10"/>
  <c r="G6620" i="10"/>
  <c r="H6620" i="10"/>
  <c r="I6620" i="10"/>
  <c r="G6619" i="10"/>
  <c r="H6619" i="10"/>
  <c r="I6619" i="10"/>
  <c r="G6618" i="10"/>
  <c r="H6618" i="10"/>
  <c r="I6618" i="10"/>
  <c r="G6617" i="10"/>
  <c r="H6617" i="10"/>
  <c r="I6617" i="10"/>
  <c r="G6616" i="10"/>
  <c r="H6616" i="10"/>
  <c r="I6616" i="10"/>
  <c r="G6615" i="10"/>
  <c r="H6615" i="10"/>
  <c r="I6615" i="10"/>
  <c r="G6614" i="10"/>
  <c r="H6614" i="10"/>
  <c r="I6614" i="10"/>
  <c r="G6613" i="10"/>
  <c r="H6613" i="10"/>
  <c r="I6613" i="10"/>
  <c r="G6612" i="10"/>
  <c r="H6612" i="10"/>
  <c r="I6612" i="10"/>
  <c r="G6611" i="10"/>
  <c r="H6611" i="10"/>
  <c r="I6611" i="10"/>
  <c r="G6610" i="10"/>
  <c r="H6610" i="10"/>
  <c r="I6610" i="10"/>
  <c r="G6609" i="10"/>
  <c r="H6609" i="10"/>
  <c r="I6609" i="10"/>
  <c r="G6608" i="10"/>
  <c r="H6608" i="10"/>
  <c r="I6608" i="10"/>
  <c r="G6607" i="10"/>
  <c r="H6607" i="10"/>
  <c r="I6607" i="10"/>
  <c r="G6606" i="10"/>
  <c r="H6606" i="10"/>
  <c r="I6606" i="10"/>
  <c r="G6605" i="10"/>
  <c r="H6605" i="10"/>
  <c r="I6605" i="10"/>
  <c r="G6604" i="10"/>
  <c r="H6604" i="10"/>
  <c r="I6604" i="10"/>
  <c r="G6603" i="10"/>
  <c r="H6603" i="10"/>
  <c r="I6603" i="10"/>
  <c r="G6602" i="10"/>
  <c r="H6602" i="10"/>
  <c r="I6602" i="10"/>
  <c r="G6601" i="10"/>
  <c r="H6601" i="10"/>
  <c r="I6601" i="10"/>
  <c r="G6600" i="10"/>
  <c r="H6600" i="10"/>
  <c r="I6600" i="10"/>
  <c r="G6599" i="10"/>
  <c r="H6599" i="10"/>
  <c r="I6599" i="10"/>
  <c r="G6598" i="10"/>
  <c r="H6598" i="10"/>
  <c r="I6598" i="10"/>
  <c r="G6597" i="10"/>
  <c r="H6597" i="10"/>
  <c r="I6597" i="10"/>
  <c r="G6596" i="10"/>
  <c r="H6596" i="10"/>
  <c r="I6596" i="10"/>
  <c r="G6595" i="10"/>
  <c r="H6595" i="10"/>
  <c r="I6595" i="10"/>
  <c r="G6594" i="10"/>
  <c r="H6594" i="10"/>
  <c r="I6594" i="10"/>
  <c r="G6593" i="10"/>
  <c r="H6593" i="10"/>
  <c r="I6593" i="10"/>
  <c r="G6592" i="10"/>
  <c r="H6592" i="10"/>
  <c r="I6592" i="10"/>
  <c r="G6591" i="10"/>
  <c r="H6591" i="10"/>
  <c r="I6591" i="10"/>
  <c r="G6590" i="10"/>
  <c r="H6590" i="10"/>
  <c r="I6590" i="10"/>
  <c r="G6589" i="10"/>
  <c r="H6589" i="10"/>
  <c r="I6589" i="10"/>
  <c r="G6588" i="10"/>
  <c r="H6588" i="10"/>
  <c r="I6588" i="10"/>
  <c r="G6587" i="10"/>
  <c r="H6587" i="10"/>
  <c r="I6587" i="10"/>
  <c r="G6586" i="10"/>
  <c r="H6586" i="10"/>
  <c r="I6586" i="10"/>
  <c r="G6585" i="10"/>
  <c r="H6585" i="10"/>
  <c r="I6585" i="10"/>
  <c r="G6584" i="10"/>
  <c r="H6584" i="10"/>
  <c r="I6584" i="10"/>
  <c r="G6583" i="10"/>
  <c r="H6583" i="10"/>
  <c r="I6583" i="10"/>
  <c r="G6582" i="10"/>
  <c r="H6582" i="10"/>
  <c r="I6582" i="10"/>
  <c r="G6581" i="10"/>
  <c r="H6581" i="10"/>
  <c r="I6581" i="10"/>
  <c r="G6580" i="10"/>
  <c r="H6580" i="10"/>
  <c r="I6580" i="10"/>
  <c r="G6579" i="10"/>
  <c r="H6579" i="10"/>
  <c r="I6579" i="10"/>
  <c r="G6578" i="10"/>
  <c r="H6578" i="10"/>
  <c r="I6578" i="10"/>
  <c r="G6577" i="10"/>
  <c r="H6577" i="10"/>
  <c r="I6577" i="10"/>
  <c r="G6576" i="10"/>
  <c r="H6576" i="10"/>
  <c r="I6576" i="10"/>
  <c r="G6575" i="10"/>
  <c r="H6575" i="10"/>
  <c r="I6575" i="10"/>
  <c r="G6574" i="10"/>
  <c r="H6574" i="10"/>
  <c r="I6574" i="10"/>
  <c r="G6573" i="10"/>
  <c r="H6573" i="10"/>
  <c r="I6573" i="10"/>
  <c r="G6572" i="10"/>
  <c r="H6572" i="10"/>
  <c r="I6572" i="10"/>
  <c r="G6571" i="10"/>
  <c r="H6571" i="10"/>
  <c r="I6571" i="10"/>
  <c r="G6570" i="10"/>
  <c r="H6570" i="10"/>
  <c r="I6570" i="10"/>
  <c r="G6569" i="10"/>
  <c r="H6569" i="10"/>
  <c r="I6569" i="10"/>
  <c r="G6568" i="10"/>
  <c r="H6568" i="10"/>
  <c r="I6568" i="10"/>
  <c r="G6567" i="10"/>
  <c r="H6567" i="10"/>
  <c r="I6567" i="10"/>
  <c r="G6566" i="10"/>
  <c r="H6566" i="10"/>
  <c r="I6566" i="10"/>
  <c r="G6565" i="10"/>
  <c r="H6565" i="10"/>
  <c r="I6565" i="10"/>
  <c r="G6564" i="10"/>
  <c r="H6564" i="10"/>
  <c r="I6564" i="10"/>
  <c r="G6563" i="10"/>
  <c r="H6563" i="10"/>
  <c r="I6563" i="10"/>
  <c r="G6562" i="10"/>
  <c r="H6562" i="10"/>
  <c r="I6562" i="10"/>
  <c r="G6561" i="10"/>
  <c r="H6561" i="10"/>
  <c r="I6561" i="10"/>
  <c r="G6560" i="10"/>
  <c r="H6560" i="10"/>
  <c r="I6560" i="10"/>
  <c r="G6559" i="10"/>
  <c r="H6559" i="10"/>
  <c r="I6559" i="10"/>
  <c r="G6558" i="10"/>
  <c r="H6558" i="10"/>
  <c r="I6558" i="10"/>
  <c r="G6557" i="10"/>
  <c r="H6557" i="10"/>
  <c r="I6557" i="10"/>
  <c r="G6556" i="10"/>
  <c r="H6556" i="10"/>
  <c r="I6556" i="10"/>
  <c r="G6555" i="10"/>
  <c r="H6555" i="10"/>
  <c r="I6555" i="10"/>
  <c r="G6554" i="10"/>
  <c r="H6554" i="10"/>
  <c r="I6554" i="10"/>
  <c r="G6553" i="10"/>
  <c r="H6553" i="10"/>
  <c r="I6553" i="10"/>
  <c r="G6552" i="10"/>
  <c r="H6552" i="10"/>
  <c r="I6552" i="10"/>
  <c r="G6551" i="10"/>
  <c r="H6551" i="10"/>
  <c r="I6551" i="10"/>
  <c r="G6550" i="10"/>
  <c r="H6550" i="10"/>
  <c r="I6550" i="10"/>
  <c r="G6549" i="10"/>
  <c r="H6549" i="10"/>
  <c r="I6549" i="10"/>
  <c r="G6548" i="10"/>
  <c r="H6548" i="10"/>
  <c r="I6548" i="10"/>
  <c r="G6547" i="10"/>
  <c r="H6547" i="10"/>
  <c r="I6547" i="10"/>
  <c r="G6546" i="10"/>
  <c r="H6546" i="10"/>
  <c r="I6546" i="10"/>
  <c r="G6545" i="10"/>
  <c r="H6545" i="10"/>
  <c r="I6545" i="10"/>
  <c r="G6544" i="10"/>
  <c r="H6544" i="10"/>
  <c r="I6544" i="10"/>
  <c r="G6543" i="10"/>
  <c r="H6543" i="10"/>
  <c r="I6543" i="10"/>
  <c r="G6542" i="10"/>
  <c r="H6542" i="10"/>
  <c r="I6542" i="10"/>
  <c r="G6541" i="10"/>
  <c r="H6541" i="10"/>
  <c r="I6541" i="10"/>
  <c r="G6540" i="10"/>
  <c r="H6540" i="10"/>
  <c r="I6540" i="10"/>
  <c r="G6539" i="10"/>
  <c r="H6539" i="10"/>
  <c r="I6539" i="10"/>
  <c r="G6538" i="10"/>
  <c r="H6538" i="10"/>
  <c r="I6538" i="10"/>
  <c r="G6537" i="10"/>
  <c r="H6537" i="10"/>
  <c r="I6537" i="10"/>
  <c r="G6536" i="10"/>
  <c r="H6536" i="10"/>
  <c r="I6536" i="10"/>
  <c r="G6535" i="10"/>
  <c r="H6535" i="10"/>
  <c r="I6535" i="10"/>
  <c r="G6534" i="10"/>
  <c r="H6534" i="10"/>
  <c r="I6534" i="10"/>
  <c r="G6533" i="10"/>
  <c r="H6533" i="10"/>
  <c r="I6533" i="10"/>
  <c r="G6532" i="10"/>
  <c r="H6532" i="10"/>
  <c r="I6532" i="10"/>
  <c r="G6531" i="10"/>
  <c r="H6531" i="10"/>
  <c r="I6531" i="10"/>
  <c r="G6530" i="10"/>
  <c r="H6530" i="10"/>
  <c r="I6530" i="10"/>
  <c r="G6529" i="10"/>
  <c r="H6529" i="10"/>
  <c r="I6529" i="10"/>
  <c r="G6528" i="10"/>
  <c r="H6528" i="10"/>
  <c r="I6528" i="10"/>
  <c r="G6527" i="10"/>
  <c r="H6527" i="10"/>
  <c r="I6527" i="10"/>
  <c r="G6526" i="10"/>
  <c r="H6526" i="10"/>
  <c r="I6526" i="10"/>
  <c r="G6525" i="10"/>
  <c r="H6525" i="10"/>
  <c r="I6525" i="10"/>
  <c r="G6524" i="10"/>
  <c r="H6524" i="10"/>
  <c r="I6524" i="10"/>
  <c r="G6523" i="10"/>
  <c r="H6523" i="10"/>
  <c r="I6523" i="10"/>
  <c r="G6522" i="10"/>
  <c r="H6522" i="10"/>
  <c r="I6522" i="10"/>
  <c r="G6521" i="10"/>
  <c r="H6521" i="10"/>
  <c r="I6521" i="10"/>
  <c r="G6520" i="10"/>
  <c r="H6520" i="10"/>
  <c r="I6520" i="10"/>
  <c r="G6519" i="10"/>
  <c r="H6519" i="10"/>
  <c r="I6519" i="10"/>
  <c r="G6518" i="10"/>
  <c r="H6518" i="10"/>
  <c r="I6518" i="10"/>
  <c r="G6517" i="10"/>
  <c r="H6517" i="10"/>
  <c r="I6517" i="10"/>
  <c r="G6516" i="10"/>
  <c r="H6516" i="10"/>
  <c r="I6516" i="10"/>
  <c r="G6515" i="10"/>
  <c r="H6515" i="10"/>
  <c r="I6515" i="10"/>
  <c r="G6514" i="10"/>
  <c r="H6514" i="10"/>
  <c r="I6514" i="10"/>
  <c r="G6513" i="10"/>
  <c r="H6513" i="10"/>
  <c r="I6513" i="10"/>
  <c r="G6512" i="10"/>
  <c r="H6512" i="10"/>
  <c r="I6512" i="10"/>
  <c r="G6511" i="10"/>
  <c r="H6511" i="10"/>
  <c r="I6511" i="10"/>
  <c r="G6510" i="10"/>
  <c r="H6510" i="10"/>
  <c r="I6510" i="10"/>
  <c r="G6509" i="10"/>
  <c r="H6509" i="10"/>
  <c r="I6509" i="10"/>
  <c r="G6508" i="10"/>
  <c r="H6508" i="10"/>
  <c r="I6508" i="10"/>
  <c r="G6507" i="10"/>
  <c r="H6507" i="10"/>
  <c r="I6507" i="10"/>
  <c r="G6506" i="10"/>
  <c r="H6506" i="10"/>
  <c r="I6506" i="10"/>
  <c r="G6505" i="10"/>
  <c r="H6505" i="10"/>
  <c r="I6505" i="10"/>
  <c r="G6504" i="10"/>
  <c r="H6504" i="10"/>
  <c r="I6504" i="10"/>
  <c r="G6503" i="10"/>
  <c r="H6503" i="10"/>
  <c r="I6503" i="10"/>
  <c r="G6502" i="10"/>
  <c r="H6502" i="10"/>
  <c r="I6502" i="10"/>
  <c r="G6501" i="10"/>
  <c r="H6501" i="10"/>
  <c r="I6501" i="10"/>
  <c r="G6500" i="10"/>
  <c r="H6500" i="10"/>
  <c r="I6500" i="10"/>
  <c r="G6499" i="10"/>
  <c r="H6499" i="10"/>
  <c r="I6499" i="10"/>
  <c r="G6498" i="10"/>
  <c r="H6498" i="10"/>
  <c r="I6498" i="10"/>
  <c r="G6497" i="10"/>
  <c r="H6497" i="10"/>
  <c r="I6497" i="10"/>
  <c r="G6496" i="10"/>
  <c r="H6496" i="10"/>
  <c r="I6496" i="10"/>
  <c r="G6495" i="10"/>
  <c r="H6495" i="10"/>
  <c r="I6495" i="10"/>
  <c r="G6494" i="10"/>
  <c r="H6494" i="10"/>
  <c r="I6494" i="10"/>
  <c r="G6493" i="10"/>
  <c r="H6493" i="10"/>
  <c r="I6493" i="10"/>
  <c r="G6492" i="10"/>
  <c r="H6492" i="10"/>
  <c r="I6492" i="10"/>
  <c r="G6491" i="10"/>
  <c r="H6491" i="10"/>
  <c r="I6491" i="10"/>
  <c r="G6490" i="10"/>
  <c r="H6490" i="10"/>
  <c r="I6490" i="10"/>
  <c r="G6489" i="10"/>
  <c r="H6489" i="10"/>
  <c r="I6489" i="10"/>
  <c r="G6488" i="10"/>
  <c r="H6488" i="10"/>
  <c r="I6488" i="10"/>
  <c r="G6487" i="10"/>
  <c r="H6487" i="10"/>
  <c r="I6487" i="10"/>
  <c r="G6486" i="10"/>
  <c r="H6486" i="10"/>
  <c r="I6486" i="10"/>
  <c r="G6485" i="10"/>
  <c r="H6485" i="10"/>
  <c r="I6485" i="10"/>
  <c r="G6484" i="10"/>
  <c r="H6484" i="10"/>
  <c r="I6484" i="10"/>
  <c r="G6483" i="10"/>
  <c r="H6483" i="10"/>
  <c r="I6483" i="10"/>
  <c r="G6482" i="10"/>
  <c r="H6482" i="10"/>
  <c r="I6482" i="10"/>
  <c r="G6481" i="10"/>
  <c r="H6481" i="10"/>
  <c r="I6481" i="10"/>
  <c r="G6480" i="10"/>
  <c r="H6480" i="10"/>
  <c r="I6480" i="10"/>
  <c r="G6479" i="10"/>
  <c r="H6479" i="10"/>
  <c r="I6479" i="10"/>
  <c r="G6478" i="10"/>
  <c r="H6478" i="10"/>
  <c r="I6478" i="10"/>
  <c r="G6477" i="10"/>
  <c r="H6477" i="10"/>
  <c r="I6477" i="10"/>
  <c r="G6476" i="10"/>
  <c r="H6476" i="10"/>
  <c r="I6476" i="10"/>
  <c r="G6475" i="10"/>
  <c r="H6475" i="10"/>
  <c r="I6475" i="10"/>
  <c r="G6474" i="10"/>
  <c r="H6474" i="10"/>
  <c r="I6474" i="10"/>
  <c r="G6473" i="10"/>
  <c r="H6473" i="10"/>
  <c r="I6473" i="10"/>
  <c r="G6472" i="10"/>
  <c r="H6472" i="10"/>
  <c r="I6472" i="10"/>
  <c r="G6471" i="10"/>
  <c r="H6471" i="10"/>
  <c r="I6471" i="10"/>
  <c r="G6470" i="10"/>
  <c r="H6470" i="10"/>
  <c r="I6470" i="10"/>
  <c r="G6469" i="10"/>
  <c r="H6469" i="10"/>
  <c r="I6469" i="10"/>
  <c r="G6468" i="10"/>
  <c r="H6468" i="10"/>
  <c r="I6468" i="10"/>
  <c r="G6467" i="10"/>
  <c r="H6467" i="10"/>
  <c r="I6467" i="10"/>
  <c r="G6466" i="10"/>
  <c r="H6466" i="10"/>
  <c r="I6466" i="10"/>
  <c r="G6465" i="10"/>
  <c r="H6465" i="10"/>
  <c r="I6465" i="10"/>
  <c r="G6464" i="10"/>
  <c r="H6464" i="10"/>
  <c r="I6464" i="10"/>
  <c r="G6463" i="10"/>
  <c r="H6463" i="10"/>
  <c r="I6463" i="10"/>
  <c r="G6462" i="10"/>
  <c r="H6462" i="10"/>
  <c r="I6462" i="10"/>
  <c r="G6461" i="10"/>
  <c r="H6461" i="10"/>
  <c r="I6461" i="10"/>
  <c r="G6460" i="10"/>
  <c r="H6460" i="10"/>
  <c r="I6460" i="10"/>
  <c r="G6459" i="10"/>
  <c r="H6459" i="10"/>
  <c r="I6459" i="10"/>
  <c r="G6458" i="10"/>
  <c r="H6458" i="10"/>
  <c r="I6458" i="10"/>
  <c r="G6457" i="10"/>
  <c r="H6457" i="10"/>
  <c r="I6457" i="10"/>
  <c r="G6456" i="10"/>
  <c r="H6456" i="10"/>
  <c r="I6456" i="10"/>
  <c r="G6455" i="10"/>
  <c r="H6455" i="10"/>
  <c r="I6455" i="10"/>
  <c r="G6454" i="10"/>
  <c r="H6454" i="10"/>
  <c r="I6454" i="10"/>
  <c r="G6453" i="10"/>
  <c r="H6453" i="10"/>
  <c r="I6453" i="10"/>
  <c r="G6452" i="10"/>
  <c r="H6452" i="10"/>
  <c r="I6452" i="10"/>
  <c r="G6451" i="10"/>
  <c r="H6451" i="10"/>
  <c r="I6451" i="10"/>
  <c r="G6450" i="10"/>
  <c r="H6450" i="10"/>
  <c r="I6450" i="10"/>
  <c r="G6449" i="10"/>
  <c r="H6449" i="10"/>
  <c r="I6449" i="10"/>
  <c r="G6448" i="10"/>
  <c r="H6448" i="10"/>
  <c r="I6448" i="10"/>
  <c r="G6447" i="10"/>
  <c r="H6447" i="10"/>
  <c r="I6447" i="10"/>
  <c r="G6446" i="10"/>
  <c r="H6446" i="10"/>
  <c r="I6446" i="10"/>
  <c r="G6445" i="10"/>
  <c r="H6445" i="10"/>
  <c r="I6445" i="10"/>
  <c r="G6444" i="10"/>
  <c r="H6444" i="10"/>
  <c r="I6444" i="10"/>
  <c r="G6443" i="10"/>
  <c r="H6443" i="10"/>
  <c r="I6443" i="10"/>
  <c r="G6442" i="10"/>
  <c r="H6442" i="10"/>
  <c r="I6442" i="10"/>
  <c r="G6441" i="10"/>
  <c r="H6441" i="10"/>
  <c r="I6441" i="10"/>
  <c r="G6440" i="10"/>
  <c r="H6440" i="10"/>
  <c r="I6440" i="10"/>
  <c r="G6439" i="10"/>
  <c r="H6439" i="10"/>
  <c r="I6439" i="10"/>
  <c r="G6438" i="10"/>
  <c r="H6438" i="10"/>
  <c r="I6438" i="10"/>
  <c r="G6437" i="10"/>
  <c r="H6437" i="10"/>
  <c r="I6437" i="10"/>
  <c r="G6436" i="10"/>
  <c r="H6436" i="10"/>
  <c r="I6436" i="10"/>
  <c r="G6435" i="10"/>
  <c r="H6435" i="10"/>
  <c r="I6435" i="10"/>
  <c r="G6434" i="10"/>
  <c r="H6434" i="10"/>
  <c r="I6434" i="10"/>
  <c r="G6433" i="10"/>
  <c r="H6433" i="10"/>
  <c r="I6433" i="10"/>
  <c r="G6432" i="10"/>
  <c r="H6432" i="10"/>
  <c r="I6432" i="10"/>
  <c r="G6431" i="10"/>
  <c r="H6431" i="10"/>
  <c r="I6431" i="10"/>
  <c r="G6430" i="10"/>
  <c r="H6430" i="10"/>
  <c r="I6430" i="10"/>
  <c r="G6429" i="10"/>
  <c r="H6429" i="10"/>
  <c r="I6429" i="10"/>
  <c r="G6428" i="10"/>
  <c r="H6428" i="10"/>
  <c r="I6428" i="10"/>
  <c r="G6427" i="10"/>
  <c r="H6427" i="10"/>
  <c r="I6427" i="10"/>
  <c r="G6426" i="10"/>
  <c r="H6426" i="10"/>
  <c r="I6426" i="10"/>
  <c r="G6425" i="10"/>
  <c r="H6425" i="10"/>
  <c r="I6425" i="10"/>
  <c r="G6424" i="10"/>
  <c r="H6424" i="10"/>
  <c r="I6424" i="10"/>
  <c r="G6423" i="10"/>
  <c r="H6423" i="10"/>
  <c r="I6423" i="10"/>
  <c r="G6422" i="10"/>
  <c r="H6422" i="10"/>
  <c r="I6422" i="10"/>
  <c r="G6421" i="10"/>
  <c r="H6421" i="10"/>
  <c r="I6421" i="10"/>
  <c r="G6420" i="10"/>
  <c r="H6420" i="10"/>
  <c r="I6420" i="10"/>
  <c r="G6419" i="10"/>
  <c r="H6419" i="10"/>
  <c r="I6419" i="10"/>
  <c r="G6418" i="10"/>
  <c r="H6418" i="10"/>
  <c r="I6418" i="10"/>
  <c r="G6417" i="10"/>
  <c r="H6417" i="10"/>
  <c r="I6417" i="10"/>
  <c r="G6416" i="10"/>
  <c r="H6416" i="10"/>
  <c r="I6416" i="10"/>
  <c r="G6415" i="10"/>
  <c r="H6415" i="10"/>
  <c r="I6415" i="10"/>
  <c r="G6414" i="10"/>
  <c r="H6414" i="10"/>
  <c r="I6414" i="10"/>
  <c r="G6413" i="10"/>
  <c r="H6413" i="10"/>
  <c r="I6413" i="10"/>
  <c r="G6412" i="10"/>
  <c r="H6412" i="10"/>
  <c r="I6412" i="10"/>
  <c r="G6411" i="10"/>
  <c r="H6411" i="10"/>
  <c r="I6411" i="10"/>
  <c r="G6410" i="10"/>
  <c r="H6410" i="10"/>
  <c r="I6410" i="10"/>
  <c r="G6409" i="10"/>
  <c r="H6409" i="10"/>
  <c r="I6409" i="10"/>
  <c r="G6408" i="10"/>
  <c r="H6408" i="10"/>
  <c r="I6408" i="10"/>
  <c r="G6407" i="10"/>
  <c r="H6407" i="10"/>
  <c r="I6407" i="10"/>
  <c r="G6406" i="10"/>
  <c r="H6406" i="10"/>
  <c r="I6406" i="10"/>
  <c r="G6405" i="10"/>
  <c r="H6405" i="10"/>
  <c r="I6405" i="10"/>
  <c r="G6404" i="10"/>
  <c r="H6404" i="10"/>
  <c r="I6404" i="10"/>
  <c r="G6403" i="10"/>
  <c r="H6403" i="10"/>
  <c r="I6403" i="10"/>
  <c r="G6402" i="10"/>
  <c r="H6402" i="10"/>
  <c r="I6402" i="10"/>
  <c r="G6401" i="10"/>
  <c r="H6401" i="10"/>
  <c r="I6401" i="10"/>
  <c r="G6400" i="10"/>
  <c r="H6400" i="10"/>
  <c r="I6400" i="10"/>
  <c r="G6399" i="10"/>
  <c r="H6399" i="10"/>
  <c r="I6399" i="10"/>
  <c r="G6398" i="10"/>
  <c r="H6398" i="10"/>
  <c r="I6398" i="10"/>
  <c r="G6397" i="10"/>
  <c r="H6397" i="10"/>
  <c r="I6397" i="10"/>
  <c r="G6396" i="10"/>
  <c r="H6396" i="10"/>
  <c r="I6396" i="10"/>
  <c r="G6395" i="10"/>
  <c r="H6395" i="10"/>
  <c r="I6395" i="10"/>
  <c r="G6394" i="10"/>
  <c r="H6394" i="10"/>
  <c r="I6394" i="10"/>
  <c r="G6393" i="10"/>
  <c r="H6393" i="10"/>
  <c r="I6393" i="10"/>
  <c r="G6392" i="10"/>
  <c r="H6392" i="10"/>
  <c r="I6392" i="10"/>
  <c r="G6391" i="10"/>
  <c r="H6391" i="10"/>
  <c r="I6391" i="10"/>
  <c r="G6390" i="10"/>
  <c r="H6390" i="10"/>
  <c r="I6390" i="10"/>
  <c r="G6389" i="10"/>
  <c r="H6389" i="10"/>
  <c r="I6389" i="10"/>
  <c r="G6388" i="10"/>
  <c r="H6388" i="10"/>
  <c r="I6388" i="10"/>
  <c r="G6387" i="10"/>
  <c r="H6387" i="10"/>
  <c r="I6387" i="10"/>
  <c r="G6386" i="10"/>
  <c r="H6386" i="10"/>
  <c r="I6386" i="10"/>
  <c r="G6385" i="10"/>
  <c r="H6385" i="10"/>
  <c r="I6385" i="10"/>
  <c r="G6384" i="10"/>
  <c r="H6384" i="10"/>
  <c r="I6384" i="10"/>
  <c r="G6383" i="10"/>
  <c r="H6383" i="10"/>
  <c r="I6383" i="10"/>
  <c r="G6382" i="10"/>
  <c r="H6382" i="10"/>
  <c r="I6382" i="10"/>
  <c r="G6381" i="10"/>
  <c r="H6381" i="10"/>
  <c r="I6381" i="10"/>
  <c r="G6380" i="10"/>
  <c r="H6380" i="10"/>
  <c r="I6380" i="10"/>
  <c r="G6379" i="10"/>
  <c r="H6379" i="10"/>
  <c r="I6379" i="10"/>
  <c r="G6378" i="10"/>
  <c r="H6378" i="10"/>
  <c r="I6378" i="10"/>
  <c r="G6377" i="10"/>
  <c r="H6377" i="10"/>
  <c r="I6377" i="10"/>
  <c r="G6376" i="10"/>
  <c r="H6376" i="10"/>
  <c r="I6376" i="10"/>
  <c r="G6375" i="10"/>
  <c r="H6375" i="10"/>
  <c r="I6375" i="10"/>
  <c r="G6374" i="10"/>
  <c r="H6374" i="10"/>
  <c r="I6374" i="10"/>
  <c r="G6373" i="10"/>
  <c r="H6373" i="10"/>
  <c r="I6373" i="10"/>
  <c r="G6372" i="10"/>
  <c r="H6372" i="10"/>
  <c r="I6372" i="10"/>
  <c r="G6371" i="10"/>
  <c r="H6371" i="10"/>
  <c r="I6371" i="10"/>
  <c r="G6370" i="10"/>
  <c r="H6370" i="10"/>
  <c r="I6370" i="10"/>
  <c r="G6369" i="10"/>
  <c r="H6369" i="10"/>
  <c r="I6369" i="10"/>
  <c r="G6368" i="10"/>
  <c r="H6368" i="10"/>
  <c r="I6368" i="10"/>
  <c r="G6367" i="10"/>
  <c r="H6367" i="10"/>
  <c r="I6367" i="10"/>
  <c r="G6366" i="10"/>
  <c r="H6366" i="10"/>
  <c r="I6366" i="10"/>
  <c r="G6365" i="10"/>
  <c r="H6365" i="10"/>
  <c r="I6365" i="10"/>
  <c r="G6364" i="10"/>
  <c r="H6364" i="10"/>
  <c r="I6364" i="10"/>
  <c r="G6363" i="10"/>
  <c r="H6363" i="10"/>
  <c r="I6363" i="10"/>
  <c r="G6362" i="10"/>
  <c r="H6362" i="10"/>
  <c r="I6362" i="10"/>
  <c r="G6361" i="10"/>
  <c r="H6361" i="10"/>
  <c r="I6361" i="10"/>
  <c r="G6360" i="10"/>
  <c r="H6360" i="10"/>
  <c r="I6360" i="10"/>
  <c r="G6359" i="10"/>
  <c r="H6359" i="10"/>
  <c r="I6359" i="10"/>
  <c r="G6358" i="10"/>
  <c r="H6358" i="10"/>
  <c r="I6358" i="10"/>
  <c r="G6357" i="10"/>
  <c r="H6357" i="10"/>
  <c r="I6357" i="10"/>
  <c r="G6356" i="10"/>
  <c r="H6356" i="10"/>
  <c r="I6356" i="10"/>
  <c r="G6355" i="10"/>
  <c r="H6355" i="10"/>
  <c r="I6355" i="10"/>
  <c r="G6354" i="10"/>
  <c r="H6354" i="10"/>
  <c r="I6354" i="10"/>
  <c r="G6353" i="10"/>
  <c r="H6353" i="10"/>
  <c r="I6353" i="10"/>
  <c r="G6352" i="10"/>
  <c r="H6352" i="10"/>
  <c r="I6352" i="10"/>
  <c r="G6351" i="10"/>
  <c r="H6351" i="10"/>
  <c r="I6351" i="10"/>
  <c r="G6350" i="10"/>
  <c r="H6350" i="10"/>
  <c r="I6350" i="10"/>
  <c r="G6349" i="10"/>
  <c r="H6349" i="10"/>
  <c r="I6349" i="10"/>
  <c r="G6348" i="10"/>
  <c r="H6348" i="10"/>
  <c r="I6348" i="10"/>
  <c r="G6347" i="10"/>
  <c r="H6347" i="10"/>
  <c r="I6347" i="10"/>
  <c r="G6346" i="10"/>
  <c r="H6346" i="10"/>
  <c r="I6346" i="10"/>
  <c r="G6345" i="10"/>
  <c r="H6345" i="10"/>
  <c r="I6345" i="10"/>
  <c r="G6344" i="10"/>
  <c r="H6344" i="10"/>
  <c r="I6344" i="10"/>
  <c r="G6343" i="10"/>
  <c r="H6343" i="10"/>
  <c r="I6343" i="10"/>
  <c r="G6342" i="10"/>
  <c r="H6342" i="10"/>
  <c r="I6342" i="10"/>
  <c r="G6341" i="10"/>
  <c r="H6341" i="10"/>
  <c r="I6341" i="10"/>
  <c r="G6340" i="10"/>
  <c r="H6340" i="10"/>
  <c r="I6340" i="10"/>
  <c r="G6339" i="10"/>
  <c r="H6339" i="10"/>
  <c r="I6339" i="10"/>
  <c r="G6338" i="10"/>
  <c r="H6338" i="10"/>
  <c r="I6338" i="10"/>
  <c r="G6337" i="10"/>
  <c r="H6337" i="10"/>
  <c r="I6337" i="10"/>
  <c r="G6336" i="10"/>
  <c r="H6336" i="10"/>
  <c r="I6336" i="10"/>
  <c r="G6335" i="10"/>
  <c r="H6335" i="10"/>
  <c r="I6335" i="10"/>
  <c r="G6334" i="10"/>
  <c r="H6334" i="10"/>
  <c r="I6334" i="10"/>
  <c r="G6333" i="10"/>
  <c r="H6333" i="10"/>
  <c r="I6333" i="10"/>
  <c r="G6332" i="10"/>
  <c r="H6332" i="10"/>
  <c r="I6332" i="10"/>
  <c r="G6331" i="10"/>
  <c r="H6331" i="10"/>
  <c r="I6331" i="10"/>
  <c r="G6330" i="10"/>
  <c r="H6330" i="10"/>
  <c r="I6330" i="10"/>
  <c r="G6329" i="10"/>
  <c r="H6329" i="10"/>
  <c r="I6329" i="10"/>
  <c r="G6328" i="10"/>
  <c r="H6328" i="10"/>
  <c r="I6328" i="10"/>
  <c r="G6327" i="10"/>
  <c r="H6327" i="10"/>
  <c r="I6327" i="10"/>
  <c r="G6326" i="10"/>
  <c r="H6326" i="10"/>
  <c r="I6326" i="10"/>
  <c r="G6325" i="10"/>
  <c r="H6325" i="10"/>
  <c r="I6325" i="10"/>
  <c r="G6324" i="10"/>
  <c r="H6324" i="10"/>
  <c r="I6324" i="10"/>
  <c r="G6323" i="10"/>
  <c r="H6323" i="10"/>
  <c r="I6323" i="10"/>
  <c r="G6322" i="10"/>
  <c r="H6322" i="10"/>
  <c r="I6322" i="10"/>
  <c r="G6321" i="10"/>
  <c r="H6321" i="10"/>
  <c r="I6321" i="10"/>
  <c r="G6320" i="10"/>
  <c r="H6320" i="10"/>
  <c r="I6320" i="10"/>
  <c r="G6319" i="10"/>
  <c r="H6319" i="10"/>
  <c r="I6319" i="10"/>
  <c r="G6318" i="10"/>
  <c r="H6318" i="10"/>
  <c r="I6318" i="10"/>
  <c r="G6317" i="10"/>
  <c r="H6317" i="10"/>
  <c r="I6317" i="10"/>
  <c r="G6316" i="10"/>
  <c r="H6316" i="10"/>
  <c r="I6316" i="10"/>
  <c r="G6315" i="10"/>
  <c r="H6315" i="10"/>
  <c r="I6315" i="10"/>
  <c r="G6314" i="10"/>
  <c r="H6314" i="10"/>
  <c r="I6314" i="10"/>
  <c r="G6313" i="10"/>
  <c r="H6313" i="10"/>
  <c r="I6313" i="10"/>
  <c r="G6312" i="10"/>
  <c r="H6312" i="10"/>
  <c r="I6312" i="10"/>
  <c r="G6311" i="10"/>
  <c r="H6311" i="10"/>
  <c r="I6311" i="10"/>
  <c r="G6310" i="10"/>
  <c r="H6310" i="10"/>
  <c r="I6310" i="10"/>
  <c r="G6309" i="10"/>
  <c r="H6309" i="10"/>
  <c r="I6309" i="10"/>
  <c r="G6308" i="10"/>
  <c r="H6308" i="10"/>
  <c r="I6308" i="10"/>
  <c r="G6307" i="10"/>
  <c r="H6307" i="10"/>
  <c r="I6307" i="10"/>
  <c r="G6306" i="10"/>
  <c r="H6306" i="10"/>
  <c r="I6306" i="10"/>
  <c r="G6305" i="10"/>
  <c r="H6305" i="10"/>
  <c r="I6305" i="10"/>
  <c r="G6304" i="10"/>
  <c r="H6304" i="10"/>
  <c r="I6304" i="10"/>
  <c r="G6303" i="10"/>
  <c r="H6303" i="10"/>
  <c r="I6303" i="10"/>
  <c r="G6302" i="10"/>
  <c r="H6302" i="10"/>
  <c r="I6302" i="10"/>
  <c r="G6301" i="10"/>
  <c r="H6301" i="10"/>
  <c r="I6301" i="10"/>
  <c r="G6300" i="10"/>
  <c r="H6300" i="10"/>
  <c r="I6300" i="10"/>
  <c r="G6299" i="10"/>
  <c r="H6299" i="10"/>
  <c r="I6299" i="10"/>
  <c r="G6298" i="10"/>
  <c r="H6298" i="10"/>
  <c r="I6298" i="10"/>
  <c r="G6297" i="10"/>
  <c r="H6297" i="10"/>
  <c r="I6297" i="10"/>
  <c r="G6296" i="10"/>
  <c r="H6296" i="10"/>
  <c r="I6296" i="10"/>
  <c r="G6295" i="10"/>
  <c r="H6295" i="10"/>
  <c r="I6295" i="10"/>
  <c r="G6294" i="10"/>
  <c r="H6294" i="10"/>
  <c r="I6294" i="10"/>
  <c r="G6293" i="10"/>
  <c r="H6293" i="10"/>
  <c r="I6293" i="10"/>
  <c r="G6292" i="10"/>
  <c r="H6292" i="10"/>
  <c r="I6292" i="10"/>
  <c r="G6291" i="10"/>
  <c r="H6291" i="10"/>
  <c r="I6291" i="10"/>
  <c r="G6290" i="10"/>
  <c r="H6290" i="10"/>
  <c r="I6290" i="10"/>
  <c r="G6289" i="10"/>
  <c r="H6289" i="10"/>
  <c r="I6289" i="10"/>
  <c r="G6288" i="10"/>
  <c r="H6288" i="10"/>
  <c r="I6288" i="10"/>
  <c r="G6287" i="10"/>
  <c r="H6287" i="10"/>
  <c r="I6287" i="10"/>
  <c r="G6286" i="10"/>
  <c r="H6286" i="10"/>
  <c r="I6286" i="10"/>
  <c r="G6285" i="10"/>
  <c r="H6285" i="10"/>
  <c r="I6285" i="10"/>
  <c r="G6284" i="10"/>
  <c r="H6284" i="10"/>
  <c r="I6284" i="10"/>
  <c r="G6283" i="10"/>
  <c r="H6283" i="10"/>
  <c r="I6283" i="10"/>
  <c r="G6282" i="10"/>
  <c r="H6282" i="10"/>
  <c r="I6282" i="10"/>
  <c r="G6281" i="10"/>
  <c r="H6281" i="10"/>
  <c r="I6281" i="10"/>
  <c r="G6280" i="10"/>
  <c r="H6280" i="10"/>
  <c r="I6280" i="10"/>
  <c r="G6279" i="10"/>
  <c r="H6279" i="10"/>
  <c r="I6279" i="10"/>
  <c r="G6278" i="10"/>
  <c r="H6278" i="10"/>
  <c r="I6278" i="10"/>
  <c r="G6277" i="10"/>
  <c r="H6277" i="10"/>
  <c r="I6277" i="10"/>
  <c r="G6276" i="10"/>
  <c r="H6276" i="10"/>
  <c r="I6276" i="10"/>
  <c r="G6275" i="10"/>
  <c r="H6275" i="10"/>
  <c r="I6275" i="10"/>
  <c r="G6274" i="10"/>
  <c r="H6274" i="10"/>
  <c r="I6274" i="10"/>
  <c r="G6273" i="10"/>
  <c r="H6273" i="10"/>
  <c r="I6273" i="10"/>
  <c r="G6272" i="10"/>
  <c r="H6272" i="10"/>
  <c r="I6272" i="10"/>
  <c r="G6271" i="10"/>
  <c r="H6271" i="10"/>
  <c r="I6271" i="10"/>
  <c r="G6270" i="10"/>
  <c r="H6270" i="10"/>
  <c r="I6270" i="10"/>
  <c r="G6269" i="10"/>
  <c r="H6269" i="10"/>
  <c r="I6269" i="10"/>
  <c r="G6268" i="10"/>
  <c r="H6268" i="10"/>
  <c r="I6268" i="10"/>
  <c r="G6267" i="10"/>
  <c r="H6267" i="10"/>
  <c r="I6267" i="10"/>
  <c r="G6266" i="10"/>
  <c r="H6266" i="10"/>
  <c r="I6266" i="10"/>
  <c r="G6265" i="10"/>
  <c r="H6265" i="10"/>
  <c r="I6265" i="10"/>
  <c r="G6264" i="10"/>
  <c r="H6264" i="10"/>
  <c r="I6264" i="10"/>
  <c r="G6263" i="10"/>
  <c r="H6263" i="10"/>
  <c r="I6263" i="10"/>
  <c r="G6262" i="10"/>
  <c r="L6262" i="10" s="1"/>
  <c r="H6262" i="10"/>
  <c r="I6262" i="10"/>
  <c r="G6261" i="10"/>
  <c r="H6261" i="10"/>
  <c r="I6261" i="10"/>
  <c r="G6260" i="10"/>
  <c r="H6260" i="10"/>
  <c r="I6260" i="10"/>
  <c r="G6259" i="10"/>
  <c r="H6259" i="10"/>
  <c r="I6259" i="10"/>
  <c r="G6258" i="10"/>
  <c r="H6258" i="10"/>
  <c r="I6258" i="10"/>
  <c r="G6257" i="10"/>
  <c r="H6257" i="10"/>
  <c r="I6257" i="10"/>
  <c r="G6256" i="10"/>
  <c r="H6256" i="10"/>
  <c r="I6256" i="10"/>
  <c r="G6255" i="10"/>
  <c r="H6255" i="10"/>
  <c r="I6255" i="10"/>
  <c r="G6254" i="10"/>
  <c r="H6254" i="10"/>
  <c r="I6254" i="10"/>
  <c r="G6253" i="10"/>
  <c r="H6253" i="10"/>
  <c r="I6253" i="10"/>
  <c r="G6252" i="10"/>
  <c r="H6252" i="10"/>
  <c r="I6252" i="10"/>
  <c r="G6251" i="10"/>
  <c r="H6251" i="10"/>
  <c r="I6251" i="10"/>
  <c r="G6250" i="10"/>
  <c r="H6250" i="10"/>
  <c r="I6250" i="10"/>
  <c r="G6249" i="10"/>
  <c r="H6249" i="10"/>
  <c r="I6249" i="10"/>
  <c r="G6248" i="10"/>
  <c r="H6248" i="10"/>
  <c r="I6248" i="10"/>
  <c r="G6247" i="10"/>
  <c r="H6247" i="10"/>
  <c r="I6247" i="10"/>
  <c r="G6246" i="10"/>
  <c r="L6246" i="10" s="1"/>
  <c r="H6246" i="10"/>
  <c r="I6246" i="10"/>
  <c r="G6245" i="10"/>
  <c r="H6245" i="10"/>
  <c r="I6245" i="10"/>
  <c r="G6244" i="10"/>
  <c r="H6244" i="10"/>
  <c r="I6244" i="10"/>
  <c r="G6243" i="10"/>
  <c r="H6243" i="10"/>
  <c r="I6243" i="10"/>
  <c r="G6242" i="10"/>
  <c r="H6242" i="10"/>
  <c r="I6242" i="10"/>
  <c r="G6241" i="10"/>
  <c r="H6241" i="10"/>
  <c r="I6241" i="10"/>
  <c r="G6240" i="10"/>
  <c r="H6240" i="10"/>
  <c r="I6240" i="10"/>
  <c r="G6239" i="10"/>
  <c r="H6239" i="10"/>
  <c r="I6239" i="10"/>
  <c r="G6238" i="10"/>
  <c r="H6238" i="10"/>
  <c r="I6238" i="10"/>
  <c r="G6237" i="10"/>
  <c r="H6237" i="10"/>
  <c r="I6237" i="10"/>
  <c r="G6236" i="10"/>
  <c r="H6236" i="10"/>
  <c r="I6236" i="10"/>
  <c r="G6235" i="10"/>
  <c r="H6235" i="10"/>
  <c r="I6235" i="10"/>
  <c r="G6234" i="10"/>
  <c r="H6234" i="10"/>
  <c r="I6234" i="10"/>
  <c r="G6233" i="10"/>
  <c r="H6233" i="10"/>
  <c r="I6233" i="10"/>
  <c r="G6232" i="10"/>
  <c r="H6232" i="10"/>
  <c r="I6232" i="10"/>
  <c r="G6231" i="10"/>
  <c r="H6231" i="10"/>
  <c r="I6231" i="10"/>
  <c r="G6230" i="10"/>
  <c r="K6230" i="10" s="1"/>
  <c r="H6230" i="10"/>
  <c r="I6230" i="10"/>
  <c r="G6229" i="10"/>
  <c r="H6229" i="10"/>
  <c r="I6229" i="10"/>
  <c r="G6228" i="10"/>
  <c r="H6228" i="10"/>
  <c r="I6228" i="10"/>
  <c r="G6227" i="10"/>
  <c r="H6227" i="10"/>
  <c r="I6227" i="10"/>
  <c r="G6226" i="10"/>
  <c r="H6226" i="10"/>
  <c r="I6226" i="10"/>
  <c r="G6225" i="10"/>
  <c r="H6225" i="10"/>
  <c r="I6225" i="10"/>
  <c r="G6224" i="10"/>
  <c r="H6224" i="10"/>
  <c r="I6224" i="10"/>
  <c r="G6223" i="10"/>
  <c r="H6223" i="10"/>
  <c r="I6223" i="10"/>
  <c r="G6222" i="10"/>
  <c r="H6222" i="10"/>
  <c r="I6222" i="10"/>
  <c r="G6221" i="10"/>
  <c r="H6221" i="10"/>
  <c r="I6221" i="10"/>
  <c r="G6220" i="10"/>
  <c r="H6220" i="10"/>
  <c r="I6220" i="10"/>
  <c r="G6219" i="10"/>
  <c r="H6219" i="10"/>
  <c r="I6219" i="10"/>
  <c r="G6218" i="10"/>
  <c r="H6218" i="10"/>
  <c r="I6218" i="10"/>
  <c r="G6217" i="10"/>
  <c r="H6217" i="10"/>
  <c r="I6217" i="10"/>
  <c r="G6216" i="10"/>
  <c r="H6216" i="10"/>
  <c r="I6216" i="10"/>
  <c r="G6215" i="10"/>
  <c r="H6215" i="10"/>
  <c r="I6215" i="10"/>
  <c r="G6214" i="10"/>
  <c r="H6214" i="10"/>
  <c r="I6214" i="10"/>
  <c r="G6213" i="10"/>
  <c r="H6213" i="10"/>
  <c r="I6213" i="10"/>
  <c r="G6212" i="10"/>
  <c r="H6212" i="10"/>
  <c r="I6212" i="10"/>
  <c r="G6211" i="10"/>
  <c r="H6211" i="10"/>
  <c r="I6211" i="10"/>
  <c r="G6210" i="10"/>
  <c r="H6210" i="10"/>
  <c r="I6210" i="10"/>
  <c r="G6209" i="10"/>
  <c r="H6209" i="10"/>
  <c r="I6209" i="10"/>
  <c r="G6208" i="10"/>
  <c r="H6208" i="10"/>
  <c r="I6208" i="10"/>
  <c r="G6207" i="10"/>
  <c r="H6207" i="10"/>
  <c r="I6207" i="10"/>
  <c r="G6206" i="10"/>
  <c r="H6206" i="10"/>
  <c r="I6206" i="10"/>
  <c r="G6205" i="10"/>
  <c r="H6205" i="10"/>
  <c r="I6205" i="10"/>
  <c r="G6204" i="10"/>
  <c r="H6204" i="10"/>
  <c r="I6204" i="10"/>
  <c r="G6203" i="10"/>
  <c r="H6203" i="10"/>
  <c r="I6203" i="10"/>
  <c r="G6202" i="10"/>
  <c r="H6202" i="10"/>
  <c r="I6202" i="10"/>
  <c r="G6201" i="10"/>
  <c r="H6201" i="10"/>
  <c r="I6201" i="10"/>
  <c r="G6200" i="10"/>
  <c r="H6200" i="10"/>
  <c r="I6200" i="10"/>
  <c r="G6199" i="10"/>
  <c r="H6199" i="10"/>
  <c r="I6199" i="10"/>
  <c r="G6198" i="10"/>
  <c r="H6198" i="10"/>
  <c r="I6198" i="10"/>
  <c r="G6197" i="10"/>
  <c r="H6197" i="10"/>
  <c r="I6197" i="10"/>
  <c r="G6196" i="10"/>
  <c r="H6196" i="10"/>
  <c r="I6196" i="10"/>
  <c r="G6195" i="10"/>
  <c r="H6195" i="10"/>
  <c r="I6195" i="10"/>
  <c r="G6194" i="10"/>
  <c r="H6194" i="10"/>
  <c r="I6194" i="10"/>
  <c r="G6193" i="10"/>
  <c r="H6193" i="10"/>
  <c r="I6193" i="10"/>
  <c r="G6192" i="10"/>
  <c r="H6192" i="10"/>
  <c r="I6192" i="10"/>
  <c r="G6191" i="10"/>
  <c r="H6191" i="10"/>
  <c r="I6191" i="10"/>
  <c r="G6190" i="10"/>
  <c r="H6190" i="10"/>
  <c r="I6190" i="10"/>
  <c r="G6189" i="10"/>
  <c r="H6189" i="10"/>
  <c r="I6189" i="10"/>
  <c r="G6188" i="10"/>
  <c r="H6188" i="10"/>
  <c r="I6188" i="10"/>
  <c r="G6187" i="10"/>
  <c r="H6187" i="10"/>
  <c r="I6187" i="10"/>
  <c r="G6186" i="10"/>
  <c r="H6186" i="10"/>
  <c r="I6186" i="10"/>
  <c r="G6185" i="10"/>
  <c r="H6185" i="10"/>
  <c r="I6185" i="10"/>
  <c r="G6184" i="10"/>
  <c r="H6184" i="10"/>
  <c r="I6184" i="10"/>
  <c r="G6183" i="10"/>
  <c r="H6183" i="10"/>
  <c r="I6183" i="10"/>
  <c r="G6182" i="10"/>
  <c r="H6182" i="10"/>
  <c r="I6182" i="10"/>
  <c r="G6181" i="10"/>
  <c r="H6181" i="10"/>
  <c r="I6181" i="10"/>
  <c r="G6180" i="10"/>
  <c r="H6180" i="10"/>
  <c r="I6180" i="10"/>
  <c r="G6179" i="10"/>
  <c r="H6179" i="10"/>
  <c r="I6179" i="10"/>
  <c r="G6178" i="10"/>
  <c r="H6178" i="10"/>
  <c r="I6178" i="10"/>
  <c r="G6177" i="10"/>
  <c r="H6177" i="10"/>
  <c r="I6177" i="10"/>
  <c r="G6176" i="10"/>
  <c r="H6176" i="10"/>
  <c r="I6176" i="10"/>
  <c r="G6175" i="10"/>
  <c r="H6175" i="10"/>
  <c r="I6175" i="10"/>
  <c r="G6174" i="10"/>
  <c r="H6174" i="10"/>
  <c r="I6174" i="10"/>
  <c r="G6173" i="10"/>
  <c r="H6173" i="10"/>
  <c r="I6173" i="10"/>
  <c r="G6172" i="10"/>
  <c r="H6172" i="10"/>
  <c r="I6172" i="10"/>
  <c r="G6171" i="10"/>
  <c r="H6171" i="10"/>
  <c r="I6171" i="10"/>
  <c r="G6170" i="10"/>
  <c r="H6170" i="10"/>
  <c r="I6170" i="10"/>
  <c r="G6169" i="10"/>
  <c r="H6169" i="10"/>
  <c r="I6169" i="10"/>
  <c r="G6168" i="10"/>
  <c r="H6168" i="10"/>
  <c r="I6168" i="10"/>
  <c r="G6167" i="10"/>
  <c r="H6167" i="10"/>
  <c r="I6167" i="10"/>
  <c r="G6166" i="10"/>
  <c r="H6166" i="10"/>
  <c r="I6166" i="10"/>
  <c r="G6165" i="10"/>
  <c r="H6165" i="10"/>
  <c r="I6165" i="10"/>
  <c r="G6164" i="10"/>
  <c r="H6164" i="10"/>
  <c r="I6164" i="10"/>
  <c r="G6163" i="10"/>
  <c r="H6163" i="10"/>
  <c r="I6163" i="10"/>
  <c r="G6162" i="10"/>
  <c r="H6162" i="10"/>
  <c r="I6162" i="10"/>
  <c r="G6161" i="10"/>
  <c r="H6161" i="10"/>
  <c r="I6161" i="10"/>
  <c r="G6160" i="10"/>
  <c r="H6160" i="10"/>
  <c r="I6160" i="10"/>
  <c r="G6159" i="10"/>
  <c r="H6159" i="10"/>
  <c r="I6159" i="10"/>
  <c r="G6158" i="10"/>
  <c r="H6158" i="10"/>
  <c r="I6158" i="10"/>
  <c r="G6157" i="10"/>
  <c r="H6157" i="10"/>
  <c r="I6157" i="10"/>
  <c r="G6156" i="10"/>
  <c r="H6156" i="10"/>
  <c r="I6156" i="10"/>
  <c r="G6155" i="10"/>
  <c r="H6155" i="10"/>
  <c r="I6155" i="10"/>
  <c r="G6154" i="10"/>
  <c r="H6154" i="10"/>
  <c r="I6154" i="10"/>
  <c r="G6153" i="10"/>
  <c r="H6153" i="10"/>
  <c r="I6153" i="10"/>
  <c r="G6152" i="10"/>
  <c r="H6152" i="10"/>
  <c r="I6152" i="10"/>
  <c r="G6151" i="10"/>
  <c r="H6151" i="10"/>
  <c r="I6151" i="10"/>
  <c r="G6150" i="10"/>
  <c r="H6150" i="10"/>
  <c r="I6150" i="10"/>
  <c r="G6149" i="10"/>
  <c r="H6149" i="10"/>
  <c r="I6149" i="10"/>
  <c r="G6148" i="10"/>
  <c r="H6148" i="10"/>
  <c r="I6148" i="10"/>
  <c r="G6147" i="10"/>
  <c r="H6147" i="10"/>
  <c r="I6147" i="10"/>
  <c r="G6146" i="10"/>
  <c r="H6146" i="10"/>
  <c r="I6146" i="10"/>
  <c r="G6145" i="10"/>
  <c r="H6145" i="10"/>
  <c r="I6145" i="10"/>
  <c r="G6144" i="10"/>
  <c r="H6144" i="10"/>
  <c r="I6144" i="10"/>
  <c r="G6143" i="10"/>
  <c r="H6143" i="10"/>
  <c r="I6143" i="10"/>
  <c r="G6142" i="10"/>
  <c r="H6142" i="10"/>
  <c r="I6142" i="10"/>
  <c r="G6141" i="10"/>
  <c r="H6141" i="10"/>
  <c r="I6141" i="10"/>
  <c r="G6140" i="10"/>
  <c r="H6140" i="10"/>
  <c r="I6140" i="10"/>
  <c r="G6139" i="10"/>
  <c r="H6139" i="10"/>
  <c r="I6139" i="10"/>
  <c r="G6138" i="10"/>
  <c r="H6138" i="10"/>
  <c r="I6138" i="10"/>
  <c r="G6137" i="10"/>
  <c r="H6137" i="10"/>
  <c r="I6137" i="10"/>
  <c r="G6136" i="10"/>
  <c r="H6136" i="10"/>
  <c r="I6136" i="10"/>
  <c r="G6135" i="10"/>
  <c r="H6135" i="10"/>
  <c r="I6135" i="10"/>
  <c r="G6134" i="10"/>
  <c r="H6134" i="10"/>
  <c r="I6134" i="10"/>
  <c r="G6133" i="10"/>
  <c r="H6133" i="10"/>
  <c r="I6133" i="10"/>
  <c r="G6132" i="10"/>
  <c r="H6132" i="10"/>
  <c r="I6132" i="10"/>
  <c r="G6131" i="10"/>
  <c r="H6131" i="10"/>
  <c r="I6131" i="10"/>
  <c r="G6130" i="10"/>
  <c r="H6130" i="10"/>
  <c r="I6130" i="10"/>
  <c r="G6129" i="10"/>
  <c r="H6129" i="10"/>
  <c r="I6129" i="10"/>
  <c r="G6128" i="10"/>
  <c r="H6128" i="10"/>
  <c r="I6128" i="10"/>
  <c r="G6127" i="10"/>
  <c r="H6127" i="10"/>
  <c r="I6127" i="10"/>
  <c r="G6126" i="10"/>
  <c r="H6126" i="10"/>
  <c r="I6126" i="10"/>
  <c r="G6125" i="10"/>
  <c r="H6125" i="10"/>
  <c r="I6125" i="10"/>
  <c r="G6124" i="10"/>
  <c r="H6124" i="10"/>
  <c r="I6124" i="10"/>
  <c r="G6123" i="10"/>
  <c r="H6123" i="10"/>
  <c r="I6123" i="10"/>
  <c r="G6122" i="10"/>
  <c r="H6122" i="10"/>
  <c r="I6122" i="10"/>
  <c r="G6121" i="10"/>
  <c r="H6121" i="10"/>
  <c r="I6121" i="10"/>
  <c r="G6120" i="10"/>
  <c r="H6120" i="10"/>
  <c r="I6120" i="10"/>
  <c r="G6119" i="10"/>
  <c r="H6119" i="10"/>
  <c r="I6119" i="10"/>
  <c r="G6118" i="10"/>
  <c r="H6118" i="10"/>
  <c r="I6118" i="10"/>
  <c r="G6117" i="10"/>
  <c r="H6117" i="10"/>
  <c r="I6117" i="10"/>
  <c r="G6116" i="10"/>
  <c r="H6116" i="10"/>
  <c r="I6116" i="10"/>
  <c r="G6115" i="10"/>
  <c r="H6115" i="10"/>
  <c r="I6115" i="10"/>
  <c r="G6114" i="10"/>
  <c r="H6114" i="10"/>
  <c r="I6114" i="10"/>
  <c r="G6113" i="10"/>
  <c r="H6113" i="10"/>
  <c r="I6113" i="10"/>
  <c r="G6112" i="10"/>
  <c r="H6112" i="10"/>
  <c r="I6112" i="10"/>
  <c r="G6111" i="10"/>
  <c r="H6111" i="10"/>
  <c r="I6111" i="10"/>
  <c r="G6110" i="10"/>
  <c r="H6110" i="10"/>
  <c r="I6110" i="10"/>
  <c r="G6109" i="10"/>
  <c r="H6109" i="10"/>
  <c r="I6109" i="10"/>
  <c r="G6108" i="10"/>
  <c r="H6108" i="10"/>
  <c r="I6108" i="10"/>
  <c r="G6107" i="10"/>
  <c r="H6107" i="10"/>
  <c r="I6107" i="10"/>
  <c r="G6106" i="10"/>
  <c r="H6106" i="10"/>
  <c r="I6106" i="10"/>
  <c r="G6105" i="10"/>
  <c r="H6105" i="10"/>
  <c r="I6105" i="10"/>
  <c r="G6104" i="10"/>
  <c r="H6104" i="10"/>
  <c r="I6104" i="10"/>
  <c r="G6103" i="10"/>
  <c r="H6103" i="10"/>
  <c r="I6103" i="10"/>
  <c r="G6102" i="10"/>
  <c r="H6102" i="10"/>
  <c r="I6102" i="10"/>
  <c r="G6101" i="10"/>
  <c r="H6101" i="10"/>
  <c r="I6101" i="10"/>
  <c r="G6100" i="10"/>
  <c r="H6100" i="10"/>
  <c r="I6100" i="10"/>
  <c r="G6099" i="10"/>
  <c r="H6099" i="10"/>
  <c r="I6099" i="10"/>
  <c r="G6098" i="10"/>
  <c r="H6098" i="10"/>
  <c r="I6098" i="10"/>
  <c r="G6097" i="10"/>
  <c r="H6097" i="10"/>
  <c r="I6097" i="10"/>
  <c r="G6096" i="10"/>
  <c r="H6096" i="10"/>
  <c r="I6096" i="10"/>
  <c r="G6095" i="10"/>
  <c r="H6095" i="10"/>
  <c r="I6095" i="10"/>
  <c r="G6094" i="10"/>
  <c r="H6094" i="10"/>
  <c r="I6094" i="10"/>
  <c r="G6093" i="10"/>
  <c r="H6093" i="10"/>
  <c r="I6093" i="10"/>
  <c r="G6092" i="10"/>
  <c r="H6092" i="10"/>
  <c r="I6092" i="10"/>
  <c r="G6091" i="10"/>
  <c r="H6091" i="10"/>
  <c r="I6091" i="10"/>
  <c r="G6090" i="10"/>
  <c r="H6090" i="10"/>
  <c r="I6090" i="10"/>
  <c r="G6089" i="10"/>
  <c r="H6089" i="10"/>
  <c r="I6089" i="10"/>
  <c r="G6088" i="10"/>
  <c r="H6088" i="10"/>
  <c r="I6088" i="10"/>
  <c r="G6087" i="10"/>
  <c r="H6087" i="10"/>
  <c r="I6087" i="10"/>
  <c r="G6086" i="10"/>
  <c r="H6086" i="10"/>
  <c r="I6086" i="10"/>
  <c r="G6085" i="10"/>
  <c r="H6085" i="10"/>
  <c r="I6085" i="10"/>
  <c r="G6084" i="10"/>
  <c r="H6084" i="10"/>
  <c r="I6084" i="10"/>
  <c r="G6083" i="10"/>
  <c r="H6083" i="10"/>
  <c r="I6083" i="10"/>
  <c r="G6082" i="10"/>
  <c r="H6082" i="10"/>
  <c r="I6082" i="10"/>
  <c r="G6081" i="10"/>
  <c r="H6081" i="10"/>
  <c r="I6081" i="10"/>
  <c r="G6080" i="10"/>
  <c r="H6080" i="10"/>
  <c r="I6080" i="10"/>
  <c r="G6079" i="10"/>
  <c r="H6079" i="10"/>
  <c r="I6079" i="10"/>
  <c r="G6078" i="10"/>
  <c r="H6078" i="10"/>
  <c r="I6078" i="10"/>
  <c r="G6077" i="10"/>
  <c r="H6077" i="10"/>
  <c r="I6077" i="10"/>
  <c r="G6076" i="10"/>
  <c r="H6076" i="10"/>
  <c r="I6076" i="10"/>
  <c r="G6075" i="10"/>
  <c r="H6075" i="10"/>
  <c r="I6075" i="10"/>
  <c r="G6074" i="10"/>
  <c r="H6074" i="10"/>
  <c r="I6074" i="10"/>
  <c r="G6073" i="10"/>
  <c r="H6073" i="10"/>
  <c r="I6073" i="10"/>
  <c r="G6072" i="10"/>
  <c r="H6072" i="10"/>
  <c r="I6072" i="10"/>
  <c r="G6071" i="10"/>
  <c r="H6071" i="10"/>
  <c r="I6071" i="10"/>
  <c r="G6070" i="10"/>
  <c r="H6070" i="10"/>
  <c r="I6070" i="10"/>
  <c r="G6069" i="10"/>
  <c r="H6069" i="10"/>
  <c r="I6069" i="10"/>
  <c r="G6068" i="10"/>
  <c r="H6068" i="10"/>
  <c r="I6068" i="10"/>
  <c r="G6067" i="10"/>
  <c r="H6067" i="10"/>
  <c r="I6067" i="10"/>
  <c r="G6066" i="10"/>
  <c r="H6066" i="10"/>
  <c r="I6066" i="10"/>
  <c r="G6065" i="10"/>
  <c r="H6065" i="10"/>
  <c r="I6065" i="10"/>
  <c r="G6064" i="10"/>
  <c r="H6064" i="10"/>
  <c r="I6064" i="10"/>
  <c r="G6063" i="10"/>
  <c r="H6063" i="10"/>
  <c r="I6063" i="10"/>
  <c r="G6062" i="10"/>
  <c r="H6062" i="10"/>
  <c r="I6062" i="10"/>
  <c r="G6061" i="10"/>
  <c r="H6061" i="10"/>
  <c r="I6061" i="10"/>
  <c r="G6060" i="10"/>
  <c r="H6060" i="10"/>
  <c r="I6060" i="10"/>
  <c r="G6059" i="10"/>
  <c r="H6059" i="10"/>
  <c r="I6059" i="10"/>
  <c r="G6058" i="10"/>
  <c r="H6058" i="10"/>
  <c r="I6058" i="10"/>
  <c r="G6057" i="10"/>
  <c r="H6057" i="10"/>
  <c r="I6057" i="10"/>
  <c r="G6056" i="10"/>
  <c r="H6056" i="10"/>
  <c r="I6056" i="10"/>
  <c r="G6055" i="10"/>
  <c r="H6055" i="10"/>
  <c r="I6055" i="10"/>
  <c r="G6054" i="10"/>
  <c r="H6054" i="10"/>
  <c r="I6054" i="10"/>
  <c r="G6053" i="10"/>
  <c r="H6053" i="10"/>
  <c r="I6053" i="10"/>
  <c r="G6052" i="10"/>
  <c r="H6052" i="10"/>
  <c r="I6052" i="10"/>
  <c r="G6051" i="10"/>
  <c r="H6051" i="10"/>
  <c r="I6051" i="10"/>
  <c r="G6050" i="10"/>
  <c r="H6050" i="10"/>
  <c r="I6050" i="10"/>
  <c r="G6049" i="10"/>
  <c r="H6049" i="10"/>
  <c r="I6049" i="10"/>
  <c r="G6048" i="10"/>
  <c r="H6048" i="10"/>
  <c r="I6048" i="10"/>
  <c r="G6047" i="10"/>
  <c r="H6047" i="10"/>
  <c r="I6047" i="10"/>
  <c r="G6046" i="10"/>
  <c r="H6046" i="10"/>
  <c r="I6046" i="10"/>
  <c r="G6045" i="10"/>
  <c r="H6045" i="10"/>
  <c r="I6045" i="10"/>
  <c r="G6044" i="10"/>
  <c r="H6044" i="10"/>
  <c r="I6044" i="10"/>
  <c r="G6043" i="10"/>
  <c r="H6043" i="10"/>
  <c r="I6043" i="10"/>
  <c r="G6042" i="10"/>
  <c r="H6042" i="10"/>
  <c r="I6042" i="10"/>
  <c r="G6041" i="10"/>
  <c r="H6041" i="10"/>
  <c r="I6041" i="10"/>
  <c r="G6040" i="10"/>
  <c r="H6040" i="10"/>
  <c r="I6040" i="10"/>
  <c r="G6039" i="10"/>
  <c r="H6039" i="10"/>
  <c r="I6039" i="10"/>
  <c r="G6038" i="10"/>
  <c r="H6038" i="10"/>
  <c r="I6038" i="10"/>
  <c r="G6037" i="10"/>
  <c r="H6037" i="10"/>
  <c r="I6037" i="10"/>
  <c r="G6036" i="10"/>
  <c r="H6036" i="10"/>
  <c r="I6036" i="10"/>
  <c r="G6035" i="10"/>
  <c r="H6035" i="10"/>
  <c r="I6035" i="10"/>
  <c r="G6034" i="10"/>
  <c r="H6034" i="10"/>
  <c r="I6034" i="10"/>
  <c r="G6033" i="10"/>
  <c r="H6033" i="10"/>
  <c r="I6033" i="10"/>
  <c r="G6032" i="10"/>
  <c r="H6032" i="10"/>
  <c r="I6032" i="10"/>
  <c r="G6031" i="10"/>
  <c r="H6031" i="10"/>
  <c r="I6031" i="10"/>
  <c r="G6030" i="10"/>
  <c r="H6030" i="10"/>
  <c r="I6030" i="10"/>
  <c r="G6029" i="10"/>
  <c r="H6029" i="10"/>
  <c r="I6029" i="10"/>
  <c r="G6028" i="10"/>
  <c r="H6028" i="10"/>
  <c r="I6028" i="10"/>
  <c r="G6027" i="10"/>
  <c r="H6027" i="10"/>
  <c r="I6027" i="10"/>
  <c r="G6026" i="10"/>
  <c r="H6026" i="10"/>
  <c r="I6026" i="10"/>
  <c r="G6025" i="10"/>
  <c r="H6025" i="10"/>
  <c r="I6025" i="10"/>
  <c r="G6024" i="10"/>
  <c r="H6024" i="10"/>
  <c r="I6024" i="10"/>
  <c r="G6023" i="10"/>
  <c r="H6023" i="10"/>
  <c r="I6023" i="10"/>
  <c r="G6022" i="10"/>
  <c r="H6022" i="10"/>
  <c r="I6022" i="10"/>
  <c r="G6021" i="10"/>
  <c r="H6021" i="10"/>
  <c r="I6021" i="10"/>
  <c r="G6020" i="10"/>
  <c r="H6020" i="10"/>
  <c r="I6020" i="10"/>
  <c r="G6019" i="10"/>
  <c r="H6019" i="10"/>
  <c r="I6019" i="10"/>
  <c r="G6018" i="10"/>
  <c r="H6018" i="10"/>
  <c r="I6018" i="10"/>
  <c r="G6017" i="10"/>
  <c r="H6017" i="10"/>
  <c r="I6017" i="10"/>
  <c r="G6016" i="10"/>
  <c r="H6016" i="10"/>
  <c r="I6016" i="10"/>
  <c r="G6015" i="10"/>
  <c r="H6015" i="10"/>
  <c r="I6015" i="10"/>
  <c r="G6014" i="10"/>
  <c r="H6014" i="10"/>
  <c r="I6014" i="10"/>
  <c r="G6013" i="10"/>
  <c r="H6013" i="10"/>
  <c r="I6013" i="10"/>
  <c r="G6012" i="10"/>
  <c r="H6012" i="10"/>
  <c r="I6012" i="10"/>
  <c r="G6011" i="10"/>
  <c r="H6011" i="10"/>
  <c r="I6011" i="10"/>
  <c r="G6010" i="10"/>
  <c r="H6010" i="10"/>
  <c r="I6010" i="10"/>
  <c r="G6009" i="10"/>
  <c r="H6009" i="10"/>
  <c r="I6009" i="10"/>
  <c r="G6008" i="10"/>
  <c r="H6008" i="10"/>
  <c r="I6008" i="10"/>
  <c r="G6007" i="10"/>
  <c r="H6007" i="10"/>
  <c r="I6007" i="10"/>
  <c r="G6006" i="10"/>
  <c r="H6006" i="10"/>
  <c r="I6006" i="10"/>
  <c r="G6005" i="10"/>
  <c r="H6005" i="10"/>
  <c r="I6005" i="10"/>
  <c r="G6004" i="10"/>
  <c r="H6004" i="10"/>
  <c r="I6004" i="10"/>
  <c r="G6003" i="10"/>
  <c r="H6003" i="10"/>
  <c r="I6003" i="10"/>
  <c r="G6002" i="10"/>
  <c r="H6002" i="10"/>
  <c r="I6002" i="10"/>
  <c r="G6001" i="10"/>
  <c r="H6001" i="10"/>
  <c r="I6001" i="10"/>
  <c r="G6000" i="10"/>
  <c r="H6000" i="10"/>
  <c r="I6000" i="10"/>
  <c r="G5999" i="10"/>
  <c r="H5999" i="10"/>
  <c r="I5999" i="10"/>
  <c r="G5998" i="10"/>
  <c r="H5998" i="10"/>
  <c r="I5998" i="10"/>
  <c r="G5997" i="10"/>
  <c r="H5997" i="10"/>
  <c r="I5997" i="10"/>
  <c r="G5996" i="10"/>
  <c r="H5996" i="10"/>
  <c r="I5996" i="10"/>
  <c r="G5995" i="10"/>
  <c r="H5995" i="10"/>
  <c r="I5995" i="10"/>
  <c r="G5994" i="10"/>
  <c r="H5994" i="10"/>
  <c r="I5994" i="10"/>
  <c r="G5993" i="10"/>
  <c r="H5993" i="10"/>
  <c r="I5993" i="10"/>
  <c r="G5992" i="10"/>
  <c r="H5992" i="10"/>
  <c r="I5992" i="10"/>
  <c r="G5991" i="10"/>
  <c r="H5991" i="10"/>
  <c r="I5991" i="10"/>
  <c r="G5990" i="10"/>
  <c r="H5990" i="10"/>
  <c r="I5990" i="10"/>
  <c r="G5989" i="10"/>
  <c r="H5989" i="10"/>
  <c r="I5989" i="10"/>
  <c r="G5988" i="10"/>
  <c r="H5988" i="10"/>
  <c r="I5988" i="10"/>
  <c r="G5987" i="10"/>
  <c r="H5987" i="10"/>
  <c r="I5987" i="10"/>
  <c r="G5986" i="10"/>
  <c r="H5986" i="10"/>
  <c r="I5986" i="10"/>
  <c r="G5985" i="10"/>
  <c r="H5985" i="10"/>
  <c r="I5985" i="10"/>
  <c r="G5984" i="10"/>
  <c r="H5984" i="10"/>
  <c r="I5984" i="10"/>
  <c r="G5983" i="10"/>
  <c r="H5983" i="10"/>
  <c r="I5983" i="10"/>
  <c r="G5982" i="10"/>
  <c r="H5982" i="10"/>
  <c r="I5982" i="10"/>
  <c r="G5981" i="10"/>
  <c r="H5981" i="10"/>
  <c r="I5981" i="10"/>
  <c r="G5980" i="10"/>
  <c r="H5980" i="10"/>
  <c r="I5980" i="10"/>
  <c r="G5979" i="10"/>
  <c r="H5979" i="10"/>
  <c r="I5979" i="10"/>
  <c r="G5978" i="10"/>
  <c r="H5978" i="10"/>
  <c r="I5978" i="10"/>
  <c r="G5977" i="10"/>
  <c r="H5977" i="10"/>
  <c r="I5977" i="10"/>
  <c r="G5976" i="10"/>
  <c r="H5976" i="10"/>
  <c r="I5976" i="10"/>
  <c r="G5975" i="10"/>
  <c r="H5975" i="10"/>
  <c r="I5975" i="10"/>
  <c r="G5974" i="10"/>
  <c r="H5974" i="10"/>
  <c r="I5974" i="10"/>
  <c r="G5973" i="10"/>
  <c r="H5973" i="10"/>
  <c r="I5973" i="10"/>
  <c r="G5972" i="10"/>
  <c r="H5972" i="10"/>
  <c r="I5972" i="10"/>
  <c r="G5971" i="10"/>
  <c r="H5971" i="10"/>
  <c r="I5971" i="10"/>
  <c r="G5970" i="10"/>
  <c r="H5970" i="10"/>
  <c r="I5970" i="10"/>
  <c r="G5969" i="10"/>
  <c r="H5969" i="10"/>
  <c r="I5969" i="10"/>
  <c r="G5968" i="10"/>
  <c r="H5968" i="10"/>
  <c r="I5968" i="10"/>
  <c r="G5967" i="10"/>
  <c r="H5967" i="10"/>
  <c r="I5967" i="10"/>
  <c r="G5966" i="10"/>
  <c r="H5966" i="10"/>
  <c r="I5966" i="10"/>
  <c r="G5965" i="10"/>
  <c r="H5965" i="10"/>
  <c r="I5965" i="10"/>
  <c r="G5964" i="10"/>
  <c r="H5964" i="10"/>
  <c r="I5964" i="10"/>
  <c r="G5963" i="10"/>
  <c r="H5963" i="10"/>
  <c r="I5963" i="10"/>
  <c r="G5962" i="10"/>
  <c r="H5962" i="10"/>
  <c r="I5962" i="10"/>
  <c r="G5961" i="10"/>
  <c r="H5961" i="10"/>
  <c r="I5961" i="10"/>
  <c r="G5960" i="10"/>
  <c r="H5960" i="10"/>
  <c r="I5960" i="10"/>
  <c r="G5959" i="10"/>
  <c r="H5959" i="10"/>
  <c r="I5959" i="10"/>
  <c r="G5958" i="10"/>
  <c r="H5958" i="10"/>
  <c r="I5958" i="10"/>
  <c r="G5957" i="10"/>
  <c r="H5957" i="10"/>
  <c r="I5957" i="10"/>
  <c r="G5956" i="10"/>
  <c r="H5956" i="10"/>
  <c r="I5956" i="10"/>
  <c r="G5955" i="10"/>
  <c r="H5955" i="10"/>
  <c r="I5955" i="10"/>
  <c r="G5954" i="10"/>
  <c r="H5954" i="10"/>
  <c r="I5954" i="10"/>
  <c r="G5953" i="10"/>
  <c r="H5953" i="10"/>
  <c r="I5953" i="10"/>
  <c r="G5952" i="10"/>
  <c r="H5952" i="10"/>
  <c r="I5952" i="10"/>
  <c r="G5951" i="10"/>
  <c r="H5951" i="10"/>
  <c r="I5951" i="10"/>
  <c r="G5950" i="10"/>
  <c r="H5950" i="10"/>
  <c r="I5950" i="10"/>
  <c r="G5949" i="10"/>
  <c r="H5949" i="10"/>
  <c r="I5949" i="10"/>
  <c r="G5948" i="10"/>
  <c r="H5948" i="10"/>
  <c r="I5948" i="10"/>
  <c r="G5947" i="10"/>
  <c r="H5947" i="10"/>
  <c r="I5947" i="10"/>
  <c r="G5946" i="10"/>
  <c r="H5946" i="10"/>
  <c r="I5946" i="10"/>
  <c r="G5945" i="10"/>
  <c r="H5945" i="10"/>
  <c r="I5945" i="10"/>
  <c r="G5944" i="10"/>
  <c r="H5944" i="10"/>
  <c r="I5944" i="10"/>
  <c r="G5943" i="10"/>
  <c r="H5943" i="10"/>
  <c r="I5943" i="10"/>
  <c r="G5942" i="10"/>
  <c r="H5942" i="10"/>
  <c r="I5942" i="10"/>
  <c r="G5941" i="10"/>
  <c r="H5941" i="10"/>
  <c r="I5941" i="10"/>
  <c r="G5940" i="10"/>
  <c r="H5940" i="10"/>
  <c r="I5940" i="10"/>
  <c r="G5939" i="10"/>
  <c r="H5939" i="10"/>
  <c r="I5939" i="10"/>
  <c r="G5938" i="10"/>
  <c r="H5938" i="10"/>
  <c r="I5938" i="10"/>
  <c r="G5937" i="10"/>
  <c r="H5937" i="10"/>
  <c r="I5937" i="10"/>
  <c r="G5936" i="10"/>
  <c r="H5936" i="10"/>
  <c r="I5936" i="10"/>
  <c r="G5935" i="10"/>
  <c r="H5935" i="10"/>
  <c r="I5935" i="10"/>
  <c r="G5934" i="10"/>
  <c r="H5934" i="10"/>
  <c r="I5934" i="10"/>
  <c r="G5933" i="10"/>
  <c r="H5933" i="10"/>
  <c r="I5933" i="10"/>
  <c r="G5932" i="10"/>
  <c r="H5932" i="10"/>
  <c r="I5932" i="10"/>
  <c r="G5931" i="10"/>
  <c r="H5931" i="10"/>
  <c r="I5931" i="10"/>
  <c r="G5930" i="10"/>
  <c r="H5930" i="10"/>
  <c r="I5930" i="10"/>
  <c r="G5929" i="10"/>
  <c r="H5929" i="10"/>
  <c r="I5929" i="10"/>
  <c r="G5928" i="10"/>
  <c r="H5928" i="10"/>
  <c r="I5928" i="10"/>
  <c r="G5927" i="10"/>
  <c r="H5927" i="10"/>
  <c r="I5927" i="10"/>
  <c r="G5926" i="10"/>
  <c r="H5926" i="10"/>
  <c r="I5926" i="10"/>
  <c r="G5925" i="10"/>
  <c r="H5925" i="10"/>
  <c r="I5925" i="10"/>
  <c r="G5924" i="10"/>
  <c r="H5924" i="10"/>
  <c r="I5924" i="10"/>
  <c r="G5923" i="10"/>
  <c r="H5923" i="10"/>
  <c r="I5923" i="10"/>
  <c r="G5922" i="10"/>
  <c r="H5922" i="10"/>
  <c r="I5922" i="10"/>
  <c r="G5921" i="10"/>
  <c r="H5921" i="10"/>
  <c r="I5921" i="10"/>
  <c r="G5920" i="10"/>
  <c r="H5920" i="10"/>
  <c r="I5920" i="10"/>
  <c r="G5919" i="10"/>
  <c r="H5919" i="10"/>
  <c r="I5919" i="10"/>
  <c r="G5918" i="10"/>
  <c r="H5918" i="10"/>
  <c r="I5918" i="10"/>
  <c r="G5917" i="10"/>
  <c r="H5917" i="10"/>
  <c r="I5917" i="10"/>
  <c r="G5916" i="10"/>
  <c r="H5916" i="10"/>
  <c r="I5916" i="10"/>
  <c r="G5915" i="10"/>
  <c r="H5915" i="10"/>
  <c r="I5915" i="10"/>
  <c r="G5914" i="10"/>
  <c r="H5914" i="10"/>
  <c r="I5914" i="10"/>
  <c r="G5913" i="10"/>
  <c r="H5913" i="10"/>
  <c r="I5913" i="10"/>
  <c r="G5912" i="10"/>
  <c r="H5912" i="10"/>
  <c r="I5912" i="10"/>
  <c r="G5911" i="10"/>
  <c r="H5911" i="10"/>
  <c r="I5911" i="10"/>
  <c r="G5910" i="10"/>
  <c r="H5910" i="10"/>
  <c r="I5910" i="10"/>
  <c r="G5909" i="10"/>
  <c r="H5909" i="10"/>
  <c r="I5909" i="10"/>
  <c r="G5908" i="10"/>
  <c r="H5908" i="10"/>
  <c r="I5908" i="10"/>
  <c r="G5907" i="10"/>
  <c r="H5907" i="10"/>
  <c r="I5907" i="10"/>
  <c r="G5906" i="10"/>
  <c r="H5906" i="10"/>
  <c r="I5906" i="10"/>
  <c r="G5905" i="10"/>
  <c r="H5905" i="10"/>
  <c r="I5905" i="10"/>
  <c r="G5904" i="10"/>
  <c r="H5904" i="10"/>
  <c r="I5904" i="10"/>
  <c r="G5903" i="10"/>
  <c r="H5903" i="10"/>
  <c r="I5903" i="10"/>
  <c r="G5902" i="10"/>
  <c r="H5902" i="10"/>
  <c r="I5902" i="10"/>
  <c r="G5901" i="10"/>
  <c r="H5901" i="10"/>
  <c r="I5901" i="10"/>
  <c r="G5900" i="10"/>
  <c r="H5900" i="10"/>
  <c r="I5900" i="10"/>
  <c r="G5899" i="10"/>
  <c r="H5899" i="10"/>
  <c r="I5899" i="10"/>
  <c r="G5898" i="10"/>
  <c r="H5898" i="10"/>
  <c r="I5898" i="10"/>
  <c r="G5897" i="10"/>
  <c r="H5897" i="10"/>
  <c r="I5897" i="10"/>
  <c r="G5896" i="10"/>
  <c r="H5896" i="10"/>
  <c r="I5896" i="10"/>
  <c r="G5895" i="10"/>
  <c r="H5895" i="10"/>
  <c r="I5895" i="10"/>
  <c r="G5894" i="10"/>
  <c r="H5894" i="10"/>
  <c r="I5894" i="10"/>
  <c r="G5893" i="10"/>
  <c r="H5893" i="10"/>
  <c r="I5893" i="10"/>
  <c r="G5892" i="10"/>
  <c r="H5892" i="10"/>
  <c r="I5892" i="10"/>
  <c r="G5891" i="10"/>
  <c r="H5891" i="10"/>
  <c r="I5891" i="10"/>
  <c r="G5890" i="10"/>
  <c r="H5890" i="10"/>
  <c r="I5890" i="10"/>
  <c r="G5889" i="10"/>
  <c r="H5889" i="10"/>
  <c r="I5889" i="10"/>
  <c r="G5888" i="10"/>
  <c r="H5888" i="10"/>
  <c r="I5888" i="10"/>
  <c r="G5887" i="10"/>
  <c r="H5887" i="10"/>
  <c r="I5887" i="10"/>
  <c r="G5886" i="10"/>
  <c r="H5886" i="10"/>
  <c r="I5886" i="10"/>
  <c r="G5885" i="10"/>
  <c r="H5885" i="10"/>
  <c r="I5885" i="10"/>
  <c r="G5884" i="10"/>
  <c r="H5884" i="10"/>
  <c r="I5884" i="10"/>
  <c r="G5883" i="10"/>
  <c r="H5883" i="10"/>
  <c r="I5883" i="10"/>
  <c r="G5882" i="10"/>
  <c r="H5882" i="10"/>
  <c r="I5882" i="10"/>
  <c r="G5881" i="10"/>
  <c r="H5881" i="10"/>
  <c r="I5881" i="10"/>
  <c r="G5880" i="10"/>
  <c r="H5880" i="10"/>
  <c r="I5880" i="10"/>
  <c r="G5879" i="10"/>
  <c r="H5879" i="10"/>
  <c r="I5879" i="10"/>
  <c r="G5878" i="10"/>
  <c r="H5878" i="10"/>
  <c r="I5878" i="10"/>
  <c r="G5877" i="10"/>
  <c r="H5877" i="10"/>
  <c r="I5877" i="10"/>
  <c r="G5876" i="10"/>
  <c r="H5876" i="10"/>
  <c r="I5876" i="10"/>
  <c r="G5875" i="10"/>
  <c r="H5875" i="10"/>
  <c r="I5875" i="10"/>
  <c r="G5874" i="10"/>
  <c r="H5874" i="10"/>
  <c r="I5874" i="10"/>
  <c r="G5873" i="10"/>
  <c r="H5873" i="10"/>
  <c r="I5873" i="10"/>
  <c r="G5872" i="10"/>
  <c r="H5872" i="10"/>
  <c r="I5872" i="10"/>
  <c r="G5871" i="10"/>
  <c r="H5871" i="10"/>
  <c r="I5871" i="10"/>
  <c r="G5870" i="10"/>
  <c r="H5870" i="10"/>
  <c r="I5870" i="10"/>
  <c r="G5869" i="10"/>
  <c r="H5869" i="10"/>
  <c r="I5869" i="10"/>
  <c r="G5868" i="10"/>
  <c r="H5868" i="10"/>
  <c r="I5868" i="10"/>
  <c r="G5867" i="10"/>
  <c r="H5867" i="10"/>
  <c r="I5867" i="10"/>
  <c r="G5866" i="10"/>
  <c r="H5866" i="10"/>
  <c r="I5866" i="10"/>
  <c r="G5865" i="10"/>
  <c r="H5865" i="10"/>
  <c r="I5865" i="10"/>
  <c r="G5864" i="10"/>
  <c r="H5864" i="10"/>
  <c r="I5864" i="10"/>
  <c r="G5863" i="10"/>
  <c r="H5863" i="10"/>
  <c r="I5863" i="10"/>
  <c r="G5862" i="10"/>
  <c r="H5862" i="10"/>
  <c r="I5862" i="10"/>
  <c r="G5861" i="10"/>
  <c r="H5861" i="10"/>
  <c r="I5861" i="10"/>
  <c r="G5860" i="10"/>
  <c r="H5860" i="10"/>
  <c r="I5860" i="10"/>
  <c r="G5859" i="10"/>
  <c r="H5859" i="10"/>
  <c r="I5859" i="10"/>
  <c r="G5858" i="10"/>
  <c r="H5858" i="10"/>
  <c r="I5858" i="10"/>
  <c r="G5857" i="10"/>
  <c r="H5857" i="10"/>
  <c r="I5857" i="10"/>
  <c r="G5856" i="10"/>
  <c r="H5856" i="10"/>
  <c r="I5856" i="10"/>
  <c r="G5855" i="10"/>
  <c r="H5855" i="10"/>
  <c r="I5855" i="10"/>
  <c r="G5854" i="10"/>
  <c r="H5854" i="10"/>
  <c r="I5854" i="10"/>
  <c r="G5853" i="10"/>
  <c r="H5853" i="10"/>
  <c r="I5853" i="10"/>
  <c r="G5852" i="10"/>
  <c r="H5852" i="10"/>
  <c r="I5852" i="10"/>
  <c r="G5851" i="10"/>
  <c r="H5851" i="10"/>
  <c r="I5851" i="10"/>
  <c r="G5850" i="10"/>
  <c r="H5850" i="10"/>
  <c r="I5850" i="10"/>
  <c r="G5849" i="10"/>
  <c r="H5849" i="10"/>
  <c r="I5849" i="10"/>
  <c r="G5848" i="10"/>
  <c r="H5848" i="10"/>
  <c r="I5848" i="10"/>
  <c r="G5847" i="10"/>
  <c r="H5847" i="10"/>
  <c r="I5847" i="10"/>
  <c r="G5846" i="10"/>
  <c r="H5846" i="10"/>
  <c r="I5846" i="10"/>
  <c r="G5845" i="10"/>
  <c r="H5845" i="10"/>
  <c r="I5845" i="10"/>
  <c r="G5844" i="10"/>
  <c r="H5844" i="10"/>
  <c r="I5844" i="10"/>
  <c r="G5843" i="10"/>
  <c r="H5843" i="10"/>
  <c r="I5843" i="10"/>
  <c r="G5842" i="10"/>
  <c r="H5842" i="10"/>
  <c r="I5842" i="10"/>
  <c r="G5841" i="10"/>
  <c r="H5841" i="10"/>
  <c r="I5841" i="10"/>
  <c r="G5840" i="10"/>
  <c r="H5840" i="10"/>
  <c r="I5840" i="10"/>
  <c r="G5839" i="10"/>
  <c r="H5839" i="10"/>
  <c r="I5839" i="10"/>
  <c r="G5838" i="10"/>
  <c r="H5838" i="10"/>
  <c r="I5838" i="10"/>
  <c r="G5837" i="10"/>
  <c r="H5837" i="10"/>
  <c r="I5837" i="10"/>
  <c r="G5836" i="10"/>
  <c r="H5836" i="10"/>
  <c r="I5836" i="10"/>
  <c r="G5835" i="10"/>
  <c r="H5835" i="10"/>
  <c r="I5835" i="10"/>
  <c r="G5834" i="10"/>
  <c r="H5834" i="10"/>
  <c r="I5834" i="10"/>
  <c r="G5833" i="10"/>
  <c r="H5833" i="10"/>
  <c r="I5833" i="10"/>
  <c r="G5832" i="10"/>
  <c r="H5832" i="10"/>
  <c r="I5832" i="10"/>
  <c r="G5831" i="10"/>
  <c r="H5831" i="10"/>
  <c r="I5831" i="10"/>
  <c r="G5830" i="10"/>
  <c r="H5830" i="10"/>
  <c r="I5830" i="10"/>
  <c r="G5829" i="10"/>
  <c r="H5829" i="10"/>
  <c r="I5829" i="10"/>
  <c r="G5828" i="10"/>
  <c r="H5828" i="10"/>
  <c r="I5828" i="10"/>
  <c r="G5827" i="10"/>
  <c r="H5827" i="10"/>
  <c r="I5827" i="10"/>
  <c r="G5826" i="10"/>
  <c r="H5826" i="10"/>
  <c r="I5826" i="10"/>
  <c r="G5825" i="10"/>
  <c r="H5825" i="10"/>
  <c r="I5825" i="10"/>
  <c r="G5824" i="10"/>
  <c r="H5824" i="10"/>
  <c r="I5824" i="10"/>
  <c r="G5823" i="10"/>
  <c r="H5823" i="10"/>
  <c r="I5823" i="10"/>
  <c r="G5822" i="10"/>
  <c r="H5822" i="10"/>
  <c r="I5822" i="10"/>
  <c r="G5821" i="10"/>
  <c r="H5821" i="10"/>
  <c r="I5821" i="10"/>
  <c r="G5820" i="10"/>
  <c r="H5820" i="10"/>
  <c r="I5820" i="10"/>
  <c r="G5819" i="10"/>
  <c r="H5819" i="10"/>
  <c r="I5819" i="10"/>
  <c r="G5818" i="10"/>
  <c r="H5818" i="10"/>
  <c r="I5818" i="10"/>
  <c r="G5817" i="10"/>
  <c r="H5817" i="10"/>
  <c r="I5817" i="10"/>
  <c r="G5816" i="10"/>
  <c r="H5816" i="10"/>
  <c r="I5816" i="10"/>
  <c r="G5815" i="10"/>
  <c r="H5815" i="10"/>
  <c r="I5815" i="10"/>
  <c r="G5814" i="10"/>
  <c r="H5814" i="10"/>
  <c r="I5814" i="10"/>
  <c r="G5813" i="10"/>
  <c r="H5813" i="10"/>
  <c r="I5813" i="10"/>
  <c r="G5812" i="10"/>
  <c r="H5812" i="10"/>
  <c r="I5812" i="10"/>
  <c r="G5811" i="10"/>
  <c r="H5811" i="10"/>
  <c r="I5811" i="10"/>
  <c r="G5810" i="10"/>
  <c r="H5810" i="10"/>
  <c r="I5810" i="10"/>
  <c r="G5809" i="10"/>
  <c r="H5809" i="10"/>
  <c r="I5809" i="10"/>
  <c r="G5808" i="10"/>
  <c r="H5808" i="10"/>
  <c r="I5808" i="10"/>
  <c r="G5807" i="10"/>
  <c r="H5807" i="10"/>
  <c r="I5807" i="10"/>
  <c r="G5806" i="10"/>
  <c r="H5806" i="10"/>
  <c r="I5806" i="10"/>
  <c r="G5805" i="10"/>
  <c r="H5805" i="10"/>
  <c r="I5805" i="10"/>
  <c r="G5804" i="10"/>
  <c r="H5804" i="10"/>
  <c r="I5804" i="10"/>
  <c r="G5803" i="10"/>
  <c r="H5803" i="10"/>
  <c r="I5803" i="10"/>
  <c r="G5802" i="10"/>
  <c r="H5802" i="10"/>
  <c r="I5802" i="10"/>
  <c r="G5801" i="10"/>
  <c r="H5801" i="10"/>
  <c r="I5801" i="10"/>
  <c r="G5800" i="10"/>
  <c r="H5800" i="10"/>
  <c r="I5800" i="10"/>
  <c r="G5799" i="10"/>
  <c r="H5799" i="10"/>
  <c r="I5799" i="10"/>
  <c r="G5798" i="10"/>
  <c r="H5798" i="10"/>
  <c r="I5798" i="10"/>
  <c r="G5797" i="10"/>
  <c r="H5797" i="10"/>
  <c r="I5797" i="10"/>
  <c r="G5796" i="10"/>
  <c r="H5796" i="10"/>
  <c r="I5796" i="10"/>
  <c r="G5795" i="10"/>
  <c r="H5795" i="10"/>
  <c r="I5795" i="10"/>
  <c r="G5794" i="10"/>
  <c r="H5794" i="10"/>
  <c r="I5794" i="10"/>
  <c r="G5793" i="10"/>
  <c r="H5793" i="10"/>
  <c r="I5793" i="10"/>
  <c r="G5792" i="10"/>
  <c r="H5792" i="10"/>
  <c r="I5792" i="10"/>
  <c r="G5791" i="10"/>
  <c r="H5791" i="10"/>
  <c r="I5791" i="10"/>
  <c r="G5790" i="10"/>
  <c r="H5790" i="10"/>
  <c r="I5790" i="10"/>
  <c r="G5789" i="10"/>
  <c r="H5789" i="10"/>
  <c r="I5789" i="10"/>
  <c r="G5788" i="10"/>
  <c r="H5788" i="10"/>
  <c r="I5788" i="10"/>
  <c r="G5787" i="10"/>
  <c r="H5787" i="10"/>
  <c r="I5787" i="10"/>
  <c r="G5786" i="10"/>
  <c r="H5786" i="10"/>
  <c r="I5786" i="10"/>
  <c r="G5785" i="10"/>
  <c r="H5785" i="10"/>
  <c r="I5785" i="10"/>
  <c r="G5784" i="10"/>
  <c r="H5784" i="10"/>
  <c r="I5784" i="10"/>
  <c r="G5783" i="10"/>
  <c r="H5783" i="10"/>
  <c r="I5783" i="10"/>
  <c r="G5782" i="10"/>
  <c r="H5782" i="10"/>
  <c r="I5782" i="10"/>
  <c r="G5781" i="10"/>
  <c r="H5781" i="10"/>
  <c r="I5781" i="10"/>
  <c r="G5780" i="10"/>
  <c r="H5780" i="10"/>
  <c r="I5780" i="10"/>
  <c r="G5779" i="10"/>
  <c r="H5779" i="10"/>
  <c r="I5779" i="10"/>
  <c r="G5778" i="10"/>
  <c r="H5778" i="10"/>
  <c r="I5778" i="10"/>
  <c r="G5777" i="10"/>
  <c r="H5777" i="10"/>
  <c r="I5777" i="10"/>
  <c r="G5776" i="10"/>
  <c r="H5776" i="10"/>
  <c r="I5776" i="10"/>
  <c r="G5775" i="10"/>
  <c r="H5775" i="10"/>
  <c r="I5775" i="10"/>
  <c r="G5774" i="10"/>
  <c r="H5774" i="10"/>
  <c r="I5774" i="10"/>
  <c r="G5773" i="10"/>
  <c r="H5773" i="10"/>
  <c r="I5773" i="10"/>
  <c r="G5772" i="10"/>
  <c r="H5772" i="10"/>
  <c r="I5772" i="10"/>
  <c r="G5771" i="10"/>
  <c r="H5771" i="10"/>
  <c r="I5771" i="10"/>
  <c r="G5770" i="10"/>
  <c r="H5770" i="10"/>
  <c r="I5770" i="10"/>
  <c r="G5769" i="10"/>
  <c r="H5769" i="10"/>
  <c r="I5769" i="10"/>
  <c r="G5768" i="10"/>
  <c r="H5768" i="10"/>
  <c r="I5768" i="10"/>
  <c r="G5767" i="10"/>
  <c r="H5767" i="10"/>
  <c r="I5767" i="10"/>
  <c r="G5766" i="10"/>
  <c r="H5766" i="10"/>
  <c r="I5766" i="10"/>
  <c r="G5765" i="10"/>
  <c r="H5765" i="10"/>
  <c r="I5765" i="10"/>
  <c r="G5764" i="10"/>
  <c r="H5764" i="10"/>
  <c r="I5764" i="10"/>
  <c r="G5763" i="10"/>
  <c r="H5763" i="10"/>
  <c r="I5763" i="10"/>
  <c r="G5762" i="10"/>
  <c r="H5762" i="10"/>
  <c r="I5762" i="10"/>
  <c r="G5761" i="10"/>
  <c r="H5761" i="10"/>
  <c r="I5761" i="10"/>
  <c r="G5760" i="10"/>
  <c r="H5760" i="10"/>
  <c r="I5760" i="10"/>
  <c r="G5759" i="10"/>
  <c r="H5759" i="10"/>
  <c r="I5759" i="10"/>
  <c r="G5758" i="10"/>
  <c r="H5758" i="10"/>
  <c r="I5758" i="10"/>
  <c r="G5757" i="10"/>
  <c r="H5757" i="10"/>
  <c r="I5757" i="10"/>
  <c r="G5756" i="10"/>
  <c r="H5756" i="10"/>
  <c r="I5756" i="10"/>
  <c r="G5755" i="10"/>
  <c r="H5755" i="10"/>
  <c r="I5755" i="10"/>
  <c r="G5754" i="10"/>
  <c r="H5754" i="10"/>
  <c r="I5754" i="10"/>
  <c r="G5753" i="10"/>
  <c r="H5753" i="10"/>
  <c r="I5753" i="10"/>
  <c r="G5752" i="10"/>
  <c r="H5752" i="10"/>
  <c r="I5752" i="10"/>
  <c r="G5751" i="10"/>
  <c r="H5751" i="10"/>
  <c r="I5751" i="10"/>
  <c r="G5750" i="10"/>
  <c r="H5750" i="10"/>
  <c r="I5750" i="10"/>
  <c r="G5749" i="10"/>
  <c r="H5749" i="10"/>
  <c r="I5749" i="10"/>
  <c r="G5748" i="10"/>
  <c r="H5748" i="10"/>
  <c r="I5748" i="10"/>
  <c r="G5747" i="10"/>
  <c r="H5747" i="10"/>
  <c r="I5747" i="10"/>
  <c r="G5746" i="10"/>
  <c r="H5746" i="10"/>
  <c r="I5746" i="10"/>
  <c r="G5745" i="10"/>
  <c r="H5745" i="10"/>
  <c r="I5745" i="10"/>
  <c r="G5744" i="10"/>
  <c r="H5744" i="10"/>
  <c r="I5744" i="10"/>
  <c r="G5743" i="10"/>
  <c r="H5743" i="10"/>
  <c r="I5743" i="10"/>
  <c r="G5742" i="10"/>
  <c r="H5742" i="10"/>
  <c r="I5742" i="10"/>
  <c r="G5741" i="10"/>
  <c r="H5741" i="10"/>
  <c r="I5741" i="10"/>
  <c r="G5740" i="10"/>
  <c r="H5740" i="10"/>
  <c r="I5740" i="10"/>
  <c r="G5739" i="10"/>
  <c r="H5739" i="10"/>
  <c r="I5739" i="10"/>
  <c r="G5738" i="10"/>
  <c r="H5738" i="10"/>
  <c r="I5738" i="10"/>
  <c r="G5737" i="10"/>
  <c r="H5737" i="10"/>
  <c r="I5737" i="10"/>
  <c r="G5736" i="10"/>
  <c r="H5736" i="10"/>
  <c r="I5736" i="10"/>
  <c r="G5735" i="10"/>
  <c r="H5735" i="10"/>
  <c r="I5735" i="10"/>
  <c r="G5734" i="10"/>
  <c r="H5734" i="10"/>
  <c r="I5734" i="10"/>
  <c r="G5733" i="10"/>
  <c r="H5733" i="10"/>
  <c r="I5733" i="10"/>
  <c r="G5732" i="10"/>
  <c r="H5732" i="10"/>
  <c r="I5732" i="10"/>
  <c r="G5731" i="10"/>
  <c r="H5731" i="10"/>
  <c r="I5731" i="10"/>
  <c r="G5730" i="10"/>
  <c r="H5730" i="10"/>
  <c r="I5730" i="10"/>
  <c r="G5729" i="10"/>
  <c r="H5729" i="10"/>
  <c r="I5729" i="10"/>
  <c r="G5728" i="10"/>
  <c r="H5728" i="10"/>
  <c r="I5728" i="10"/>
  <c r="G5727" i="10"/>
  <c r="H5727" i="10"/>
  <c r="I5727" i="10"/>
  <c r="G5726" i="10"/>
  <c r="H5726" i="10"/>
  <c r="I5726" i="10"/>
  <c r="G5725" i="10"/>
  <c r="H5725" i="10"/>
  <c r="I5725" i="10"/>
  <c r="G5724" i="10"/>
  <c r="H5724" i="10"/>
  <c r="I5724" i="10"/>
  <c r="G5723" i="10"/>
  <c r="H5723" i="10"/>
  <c r="I5723" i="10"/>
  <c r="G5722" i="10"/>
  <c r="H5722" i="10"/>
  <c r="I5722" i="10"/>
  <c r="G5721" i="10"/>
  <c r="H5721" i="10"/>
  <c r="I5721" i="10"/>
  <c r="G5720" i="10"/>
  <c r="H5720" i="10"/>
  <c r="I5720" i="10"/>
  <c r="G5719" i="10"/>
  <c r="H5719" i="10"/>
  <c r="I5719" i="10"/>
  <c r="G5718" i="10"/>
  <c r="H5718" i="10"/>
  <c r="I5718" i="10"/>
  <c r="G5717" i="10"/>
  <c r="H5717" i="10"/>
  <c r="I5717" i="10"/>
  <c r="G5716" i="10"/>
  <c r="H5716" i="10"/>
  <c r="I5716" i="10"/>
  <c r="G5715" i="10"/>
  <c r="H5715" i="10"/>
  <c r="I5715" i="10"/>
  <c r="G5714" i="10"/>
  <c r="H5714" i="10"/>
  <c r="I5714" i="10"/>
  <c r="G5713" i="10"/>
  <c r="H5713" i="10"/>
  <c r="I5713" i="10"/>
  <c r="G5712" i="10"/>
  <c r="H5712" i="10"/>
  <c r="I5712" i="10"/>
  <c r="G5711" i="10"/>
  <c r="H5711" i="10"/>
  <c r="I5711" i="10"/>
  <c r="G5710" i="10"/>
  <c r="H5710" i="10"/>
  <c r="I5710" i="10"/>
  <c r="G5709" i="10"/>
  <c r="H5709" i="10"/>
  <c r="I5709" i="10"/>
  <c r="G5708" i="10"/>
  <c r="H5708" i="10"/>
  <c r="I5708" i="10"/>
  <c r="G5707" i="10"/>
  <c r="H5707" i="10"/>
  <c r="I5707" i="10"/>
  <c r="G5706" i="10"/>
  <c r="H5706" i="10"/>
  <c r="I5706" i="10"/>
  <c r="G5705" i="10"/>
  <c r="H5705" i="10"/>
  <c r="I5705" i="10"/>
  <c r="G5704" i="10"/>
  <c r="H5704" i="10"/>
  <c r="I5704" i="10"/>
  <c r="G5703" i="10"/>
  <c r="H5703" i="10"/>
  <c r="I5703" i="10"/>
  <c r="G5702" i="10"/>
  <c r="H5702" i="10"/>
  <c r="I5702" i="10"/>
  <c r="G5701" i="10"/>
  <c r="H5701" i="10"/>
  <c r="I5701" i="10"/>
  <c r="G5700" i="10"/>
  <c r="H5700" i="10"/>
  <c r="I5700" i="10"/>
  <c r="G5699" i="10"/>
  <c r="H5699" i="10"/>
  <c r="I5699" i="10"/>
  <c r="G5698" i="10"/>
  <c r="H5698" i="10"/>
  <c r="I5698" i="10"/>
  <c r="G5697" i="10"/>
  <c r="H5697" i="10"/>
  <c r="I5697" i="10"/>
  <c r="G5696" i="10"/>
  <c r="H5696" i="10"/>
  <c r="I5696" i="10"/>
  <c r="G5695" i="10"/>
  <c r="H5695" i="10"/>
  <c r="I5695" i="10"/>
  <c r="G5694" i="10"/>
  <c r="H5694" i="10"/>
  <c r="I5694" i="10"/>
  <c r="G5693" i="10"/>
  <c r="H5693" i="10"/>
  <c r="I5693" i="10"/>
  <c r="G5692" i="10"/>
  <c r="H5692" i="10"/>
  <c r="I5692" i="10"/>
  <c r="G5691" i="10"/>
  <c r="H5691" i="10"/>
  <c r="I5691" i="10"/>
  <c r="G5690" i="10"/>
  <c r="H5690" i="10"/>
  <c r="I5690" i="10"/>
  <c r="G5689" i="10"/>
  <c r="H5689" i="10"/>
  <c r="I5689" i="10"/>
  <c r="G5688" i="10"/>
  <c r="H5688" i="10"/>
  <c r="I5688" i="10"/>
  <c r="G5687" i="10"/>
  <c r="H5687" i="10"/>
  <c r="I5687" i="10"/>
  <c r="G5686" i="10"/>
  <c r="H5686" i="10"/>
  <c r="I5686" i="10"/>
  <c r="G5685" i="10"/>
  <c r="H5685" i="10"/>
  <c r="I5685" i="10"/>
  <c r="G5684" i="10"/>
  <c r="H5684" i="10"/>
  <c r="I5684" i="10"/>
  <c r="G5683" i="10"/>
  <c r="H5683" i="10"/>
  <c r="I5683" i="10"/>
  <c r="G5682" i="10"/>
  <c r="H5682" i="10"/>
  <c r="I5682" i="10"/>
  <c r="G5681" i="10"/>
  <c r="H5681" i="10"/>
  <c r="I5681" i="10"/>
  <c r="G5680" i="10"/>
  <c r="H5680" i="10"/>
  <c r="I5680" i="10"/>
  <c r="G5679" i="10"/>
  <c r="H5679" i="10"/>
  <c r="I5679" i="10"/>
  <c r="G5678" i="10"/>
  <c r="H5678" i="10"/>
  <c r="I5678" i="10"/>
  <c r="G5677" i="10"/>
  <c r="H5677" i="10"/>
  <c r="I5677" i="10"/>
  <c r="G5676" i="10"/>
  <c r="H5676" i="10"/>
  <c r="I5676" i="10"/>
  <c r="G5675" i="10"/>
  <c r="H5675" i="10"/>
  <c r="I5675" i="10"/>
  <c r="G5674" i="10"/>
  <c r="H5674" i="10"/>
  <c r="I5674" i="10"/>
  <c r="G5673" i="10"/>
  <c r="H5673" i="10"/>
  <c r="I5673" i="10"/>
  <c r="G5672" i="10"/>
  <c r="H5672" i="10"/>
  <c r="I5672" i="10"/>
  <c r="G5671" i="10"/>
  <c r="H5671" i="10"/>
  <c r="I5671" i="10"/>
  <c r="G5670" i="10"/>
  <c r="H5670" i="10"/>
  <c r="I5670" i="10"/>
  <c r="G5669" i="10"/>
  <c r="H5669" i="10"/>
  <c r="I5669" i="10"/>
  <c r="G5668" i="10"/>
  <c r="H5668" i="10"/>
  <c r="I5668" i="10"/>
  <c r="G5667" i="10"/>
  <c r="H5667" i="10"/>
  <c r="I5667" i="10"/>
  <c r="G5666" i="10"/>
  <c r="H5666" i="10"/>
  <c r="I5666" i="10"/>
  <c r="G5665" i="10"/>
  <c r="H5665" i="10"/>
  <c r="I5665" i="10"/>
  <c r="G5664" i="10"/>
  <c r="H5664" i="10"/>
  <c r="I5664" i="10"/>
  <c r="G5663" i="10"/>
  <c r="H5663" i="10"/>
  <c r="I5663" i="10"/>
  <c r="G5662" i="10"/>
  <c r="H5662" i="10"/>
  <c r="I5662" i="10"/>
  <c r="G5661" i="10"/>
  <c r="H5661" i="10"/>
  <c r="I5661" i="10"/>
  <c r="G5660" i="10"/>
  <c r="H5660" i="10"/>
  <c r="I5660" i="10"/>
  <c r="G5659" i="10"/>
  <c r="H5659" i="10"/>
  <c r="I5659" i="10"/>
  <c r="G5658" i="10"/>
  <c r="H5658" i="10"/>
  <c r="I5658" i="10"/>
  <c r="G5657" i="10"/>
  <c r="H5657" i="10"/>
  <c r="I5657" i="10"/>
  <c r="G5656" i="10"/>
  <c r="H5656" i="10"/>
  <c r="I5656" i="10"/>
  <c r="G5655" i="10"/>
  <c r="H5655" i="10"/>
  <c r="I5655" i="10"/>
  <c r="G5654" i="10"/>
  <c r="H5654" i="10"/>
  <c r="I5654" i="10"/>
  <c r="G5653" i="10"/>
  <c r="H5653" i="10"/>
  <c r="I5653" i="10"/>
  <c r="G5652" i="10"/>
  <c r="H5652" i="10"/>
  <c r="I5652" i="10"/>
  <c r="G5651" i="10"/>
  <c r="H5651" i="10"/>
  <c r="I5651" i="10"/>
  <c r="G5650" i="10"/>
  <c r="H5650" i="10"/>
  <c r="I5650" i="10"/>
  <c r="G5649" i="10"/>
  <c r="H5649" i="10"/>
  <c r="I5649" i="10"/>
  <c r="G5648" i="10"/>
  <c r="H5648" i="10"/>
  <c r="I5648" i="10"/>
  <c r="G5647" i="10"/>
  <c r="H5647" i="10"/>
  <c r="I5647" i="10"/>
  <c r="G5646" i="10"/>
  <c r="H5646" i="10"/>
  <c r="I5646" i="10"/>
  <c r="G5645" i="10"/>
  <c r="H5645" i="10"/>
  <c r="I5645" i="10"/>
  <c r="G5644" i="10"/>
  <c r="H5644" i="10"/>
  <c r="I5644" i="10"/>
  <c r="G5643" i="10"/>
  <c r="H5643" i="10"/>
  <c r="I5643" i="10"/>
  <c r="G5642" i="10"/>
  <c r="H5642" i="10"/>
  <c r="I5642" i="10"/>
  <c r="G5641" i="10"/>
  <c r="H5641" i="10"/>
  <c r="I5641" i="10"/>
  <c r="G5640" i="10"/>
  <c r="H5640" i="10"/>
  <c r="I5640" i="10"/>
  <c r="G5639" i="10"/>
  <c r="H5639" i="10"/>
  <c r="I5639" i="10"/>
  <c r="G5638" i="10"/>
  <c r="H5638" i="10"/>
  <c r="I5638" i="10"/>
  <c r="G5637" i="10"/>
  <c r="H5637" i="10"/>
  <c r="I5637" i="10"/>
  <c r="G5636" i="10"/>
  <c r="H5636" i="10"/>
  <c r="I5636" i="10"/>
  <c r="G5635" i="10"/>
  <c r="H5635" i="10"/>
  <c r="I5635" i="10"/>
  <c r="G5634" i="10"/>
  <c r="H5634" i="10"/>
  <c r="I5634" i="10"/>
  <c r="G5633" i="10"/>
  <c r="H5633" i="10"/>
  <c r="I5633" i="10"/>
  <c r="G5632" i="10"/>
  <c r="H5632" i="10"/>
  <c r="I5632" i="10"/>
  <c r="G5631" i="10"/>
  <c r="H5631" i="10"/>
  <c r="I5631" i="10"/>
  <c r="G5630" i="10"/>
  <c r="H5630" i="10"/>
  <c r="I5630" i="10"/>
  <c r="G5629" i="10"/>
  <c r="H5629" i="10"/>
  <c r="I5629" i="10"/>
  <c r="G5628" i="10"/>
  <c r="H5628" i="10"/>
  <c r="I5628" i="10"/>
  <c r="G5627" i="10"/>
  <c r="H5627" i="10"/>
  <c r="I5627" i="10"/>
  <c r="G5626" i="10"/>
  <c r="H5626" i="10"/>
  <c r="I5626" i="10"/>
  <c r="G5625" i="10"/>
  <c r="H5625" i="10"/>
  <c r="I5625" i="10"/>
  <c r="G5624" i="10"/>
  <c r="H5624" i="10"/>
  <c r="I5624" i="10"/>
  <c r="G5623" i="10"/>
  <c r="H5623" i="10"/>
  <c r="I5623" i="10"/>
  <c r="G5622" i="10"/>
  <c r="H5622" i="10"/>
  <c r="I5622" i="10"/>
  <c r="G5621" i="10"/>
  <c r="H5621" i="10"/>
  <c r="I5621" i="10"/>
  <c r="G5620" i="10"/>
  <c r="H5620" i="10"/>
  <c r="I5620" i="10"/>
  <c r="G5619" i="10"/>
  <c r="H5619" i="10"/>
  <c r="I5619" i="10"/>
  <c r="G5618" i="10"/>
  <c r="H5618" i="10"/>
  <c r="I5618" i="10"/>
  <c r="G5617" i="10"/>
  <c r="H5617" i="10"/>
  <c r="I5617" i="10"/>
  <c r="G5616" i="10"/>
  <c r="H5616" i="10"/>
  <c r="I5616" i="10"/>
  <c r="G5615" i="10"/>
  <c r="H5615" i="10"/>
  <c r="I5615" i="10"/>
  <c r="G5614" i="10"/>
  <c r="H5614" i="10"/>
  <c r="I5614" i="10"/>
  <c r="G5613" i="10"/>
  <c r="H5613" i="10"/>
  <c r="I5613" i="10"/>
  <c r="G5612" i="10"/>
  <c r="H5612" i="10"/>
  <c r="I5612" i="10"/>
  <c r="G5611" i="10"/>
  <c r="H5611" i="10"/>
  <c r="I5611" i="10"/>
  <c r="G5610" i="10"/>
  <c r="H5610" i="10"/>
  <c r="I5610" i="10"/>
  <c r="G5609" i="10"/>
  <c r="H5609" i="10"/>
  <c r="I5609" i="10"/>
  <c r="G5608" i="10"/>
  <c r="H5608" i="10"/>
  <c r="I5608" i="10"/>
  <c r="G5607" i="10"/>
  <c r="H5607" i="10"/>
  <c r="I5607" i="10"/>
  <c r="G5606" i="10"/>
  <c r="H5606" i="10"/>
  <c r="I5606" i="10"/>
  <c r="G5605" i="10"/>
  <c r="H5605" i="10"/>
  <c r="I5605" i="10"/>
  <c r="G5604" i="10"/>
  <c r="H5604" i="10"/>
  <c r="I5604" i="10"/>
  <c r="G5603" i="10"/>
  <c r="H5603" i="10"/>
  <c r="I5603" i="10"/>
  <c r="G5602" i="10"/>
  <c r="H5602" i="10"/>
  <c r="I5602" i="10"/>
  <c r="G5601" i="10"/>
  <c r="H5601" i="10"/>
  <c r="I5601" i="10"/>
  <c r="G5600" i="10"/>
  <c r="H5600" i="10"/>
  <c r="I5600" i="10"/>
  <c r="G5599" i="10"/>
  <c r="H5599" i="10"/>
  <c r="I5599" i="10"/>
  <c r="G5598" i="10"/>
  <c r="H5598" i="10"/>
  <c r="I5598" i="10"/>
  <c r="G5597" i="10"/>
  <c r="H5597" i="10"/>
  <c r="I5597" i="10"/>
  <c r="G5596" i="10"/>
  <c r="H5596" i="10"/>
  <c r="I5596" i="10"/>
  <c r="G5595" i="10"/>
  <c r="H5595" i="10"/>
  <c r="I5595" i="10"/>
  <c r="G5594" i="10"/>
  <c r="H5594" i="10"/>
  <c r="I5594" i="10"/>
  <c r="G5593" i="10"/>
  <c r="H5593" i="10"/>
  <c r="I5593" i="10"/>
  <c r="G5592" i="10"/>
  <c r="H5592" i="10"/>
  <c r="I5592" i="10"/>
  <c r="G5591" i="10"/>
  <c r="H5591" i="10"/>
  <c r="I5591" i="10"/>
  <c r="G5590" i="10"/>
  <c r="H5590" i="10"/>
  <c r="I5590" i="10"/>
  <c r="G5589" i="10"/>
  <c r="H5589" i="10"/>
  <c r="I5589" i="10"/>
  <c r="G5588" i="10"/>
  <c r="H5588" i="10"/>
  <c r="I5588" i="10"/>
  <c r="G5587" i="10"/>
  <c r="H5587" i="10"/>
  <c r="I5587" i="10"/>
  <c r="G5586" i="10"/>
  <c r="H5586" i="10"/>
  <c r="I5586" i="10"/>
  <c r="G5585" i="10"/>
  <c r="H5585" i="10"/>
  <c r="I5585" i="10"/>
  <c r="G5584" i="10"/>
  <c r="H5584" i="10"/>
  <c r="I5584" i="10"/>
  <c r="G5583" i="10"/>
  <c r="H5583" i="10"/>
  <c r="I5583" i="10"/>
  <c r="G5582" i="10"/>
  <c r="H5582" i="10"/>
  <c r="I5582" i="10"/>
  <c r="G5581" i="10"/>
  <c r="H5581" i="10"/>
  <c r="I5581" i="10"/>
  <c r="G5580" i="10"/>
  <c r="H5580" i="10"/>
  <c r="I5580" i="10"/>
  <c r="G5579" i="10"/>
  <c r="H5579" i="10"/>
  <c r="I5579" i="10"/>
  <c r="G5578" i="10"/>
  <c r="H5578" i="10"/>
  <c r="I5578" i="10"/>
  <c r="G5577" i="10"/>
  <c r="H5577" i="10"/>
  <c r="I5577" i="10"/>
  <c r="G5576" i="10"/>
  <c r="H5576" i="10"/>
  <c r="I5576" i="10"/>
  <c r="G5575" i="10"/>
  <c r="H5575" i="10"/>
  <c r="I5575" i="10"/>
  <c r="G5574" i="10"/>
  <c r="H5574" i="10"/>
  <c r="I5574" i="10"/>
  <c r="G5573" i="10"/>
  <c r="H5573" i="10"/>
  <c r="I5573" i="10"/>
  <c r="G5572" i="10"/>
  <c r="H5572" i="10"/>
  <c r="I5572" i="10"/>
  <c r="G5571" i="10"/>
  <c r="H5571" i="10"/>
  <c r="I5571" i="10"/>
  <c r="G5570" i="10"/>
  <c r="H5570" i="10"/>
  <c r="I5570" i="10"/>
  <c r="G5569" i="10"/>
  <c r="H5569" i="10"/>
  <c r="I5569" i="10"/>
  <c r="G5568" i="10"/>
  <c r="H5568" i="10"/>
  <c r="I5568" i="10"/>
  <c r="G5567" i="10"/>
  <c r="H5567" i="10"/>
  <c r="I5567" i="10"/>
  <c r="G5566" i="10"/>
  <c r="H5566" i="10"/>
  <c r="I5566" i="10"/>
  <c r="G5565" i="10"/>
  <c r="H5565" i="10"/>
  <c r="I5565" i="10"/>
  <c r="G5564" i="10"/>
  <c r="H5564" i="10"/>
  <c r="I5564" i="10"/>
  <c r="G5563" i="10"/>
  <c r="H5563" i="10"/>
  <c r="I5563" i="10"/>
  <c r="G5562" i="10"/>
  <c r="H5562" i="10"/>
  <c r="I5562" i="10"/>
  <c r="G5561" i="10"/>
  <c r="H5561" i="10"/>
  <c r="I5561" i="10"/>
  <c r="G5560" i="10"/>
  <c r="H5560" i="10"/>
  <c r="I5560" i="10"/>
  <c r="G5559" i="10"/>
  <c r="H5559" i="10"/>
  <c r="I5559" i="10"/>
  <c r="G5558" i="10"/>
  <c r="H5558" i="10"/>
  <c r="I5558" i="10"/>
  <c r="G5557" i="10"/>
  <c r="H5557" i="10"/>
  <c r="I5557" i="10"/>
  <c r="G5556" i="10"/>
  <c r="H5556" i="10"/>
  <c r="I5556" i="10"/>
  <c r="G5555" i="10"/>
  <c r="H5555" i="10"/>
  <c r="I5555" i="10"/>
  <c r="G5554" i="10"/>
  <c r="H5554" i="10"/>
  <c r="I5554" i="10"/>
  <c r="G5553" i="10"/>
  <c r="H5553" i="10"/>
  <c r="I5553" i="10"/>
  <c r="G5552" i="10"/>
  <c r="H5552" i="10"/>
  <c r="I5552" i="10"/>
  <c r="G5551" i="10"/>
  <c r="H5551" i="10"/>
  <c r="I5551" i="10"/>
  <c r="G5550" i="10"/>
  <c r="L5550" i="10" s="1"/>
  <c r="H5550" i="10"/>
  <c r="I5550" i="10"/>
  <c r="G5549" i="10"/>
  <c r="H5549" i="10"/>
  <c r="I5549" i="10"/>
  <c r="G5548" i="10"/>
  <c r="H5548" i="10"/>
  <c r="I5548" i="10"/>
  <c r="G5547" i="10"/>
  <c r="H5547" i="10"/>
  <c r="I5547" i="10"/>
  <c r="G5546" i="10"/>
  <c r="H5546" i="10"/>
  <c r="I5546" i="10"/>
  <c r="G5545" i="10"/>
  <c r="H5545" i="10"/>
  <c r="I5545" i="10"/>
  <c r="G5544" i="10"/>
  <c r="H5544" i="10"/>
  <c r="I5544" i="10"/>
  <c r="G5543" i="10"/>
  <c r="H5543" i="10"/>
  <c r="I5543" i="10"/>
  <c r="G5542" i="10"/>
  <c r="H5542" i="10"/>
  <c r="I5542" i="10"/>
  <c r="G5541" i="10"/>
  <c r="H5541" i="10"/>
  <c r="I5541" i="10"/>
  <c r="G5540" i="10"/>
  <c r="H5540" i="10"/>
  <c r="I5540" i="10"/>
  <c r="G5539" i="10"/>
  <c r="H5539" i="10"/>
  <c r="I5539" i="10"/>
  <c r="G5538" i="10"/>
  <c r="H5538" i="10"/>
  <c r="I5538" i="10"/>
  <c r="G5537" i="10"/>
  <c r="H5537" i="10"/>
  <c r="I5537" i="10"/>
  <c r="G5536" i="10"/>
  <c r="H5536" i="10"/>
  <c r="I5536" i="10"/>
  <c r="G5535" i="10"/>
  <c r="H5535" i="10"/>
  <c r="I5535" i="10"/>
  <c r="G5534" i="10"/>
  <c r="H5534" i="10"/>
  <c r="I5534" i="10"/>
  <c r="G5533" i="10"/>
  <c r="H5533" i="10"/>
  <c r="I5533" i="10"/>
  <c r="G5532" i="10"/>
  <c r="H5532" i="10"/>
  <c r="I5532" i="10"/>
  <c r="G5531" i="10"/>
  <c r="H5531" i="10"/>
  <c r="I5531" i="10"/>
  <c r="G5530" i="10"/>
  <c r="H5530" i="10"/>
  <c r="I5530" i="10"/>
  <c r="G5529" i="10"/>
  <c r="H5529" i="10"/>
  <c r="I5529" i="10"/>
  <c r="G5528" i="10"/>
  <c r="H5528" i="10"/>
  <c r="I5528" i="10"/>
  <c r="G5527" i="10"/>
  <c r="H5527" i="10"/>
  <c r="I5527" i="10"/>
  <c r="G5526" i="10"/>
  <c r="H5526" i="10"/>
  <c r="I5526" i="10"/>
  <c r="G5525" i="10"/>
  <c r="H5525" i="10"/>
  <c r="I5525" i="10"/>
  <c r="G5524" i="10"/>
  <c r="H5524" i="10"/>
  <c r="I5524" i="10"/>
  <c r="G5523" i="10"/>
  <c r="H5523" i="10"/>
  <c r="I5523" i="10"/>
  <c r="G5522" i="10"/>
  <c r="H5522" i="10"/>
  <c r="I5522" i="10"/>
  <c r="G5521" i="10"/>
  <c r="H5521" i="10"/>
  <c r="I5521" i="10"/>
  <c r="G5520" i="10"/>
  <c r="H5520" i="10"/>
  <c r="I5520" i="10"/>
  <c r="G5519" i="10"/>
  <c r="H5519" i="10"/>
  <c r="I5519" i="10"/>
  <c r="G5518" i="10"/>
  <c r="H5518" i="10"/>
  <c r="I5518" i="10"/>
  <c r="G5517" i="10"/>
  <c r="H5517" i="10"/>
  <c r="I5517" i="10"/>
  <c r="G5516" i="10"/>
  <c r="H5516" i="10"/>
  <c r="I5516" i="10"/>
  <c r="G5515" i="10"/>
  <c r="H5515" i="10"/>
  <c r="I5515" i="10"/>
  <c r="G5514" i="10"/>
  <c r="H5514" i="10"/>
  <c r="I5514" i="10"/>
  <c r="G5513" i="10"/>
  <c r="H5513" i="10"/>
  <c r="I5513" i="10"/>
  <c r="G5512" i="10"/>
  <c r="H5512" i="10"/>
  <c r="I5512" i="10"/>
  <c r="G5511" i="10"/>
  <c r="H5511" i="10"/>
  <c r="I5511" i="10"/>
  <c r="G5510" i="10"/>
  <c r="H5510" i="10"/>
  <c r="I5510" i="10"/>
  <c r="G5509" i="10"/>
  <c r="H5509" i="10"/>
  <c r="I5509" i="10"/>
  <c r="G5508" i="10"/>
  <c r="H5508" i="10"/>
  <c r="I5508" i="10"/>
  <c r="G5507" i="10"/>
  <c r="H5507" i="10"/>
  <c r="I5507" i="10"/>
  <c r="G5506" i="10"/>
  <c r="H5506" i="10"/>
  <c r="I5506" i="10"/>
  <c r="G5505" i="10"/>
  <c r="H5505" i="10"/>
  <c r="I5505" i="10"/>
  <c r="G5504" i="10"/>
  <c r="H5504" i="10"/>
  <c r="I5504" i="10"/>
  <c r="G5503" i="10"/>
  <c r="H5503" i="10"/>
  <c r="I5503" i="10"/>
  <c r="G5502" i="10"/>
  <c r="H5502" i="10"/>
  <c r="I5502" i="10"/>
  <c r="G5501" i="10"/>
  <c r="H5501" i="10"/>
  <c r="I5501" i="10"/>
  <c r="G5500" i="10"/>
  <c r="H5500" i="10"/>
  <c r="I5500" i="10"/>
  <c r="G5499" i="10"/>
  <c r="H5499" i="10"/>
  <c r="I5499" i="10"/>
  <c r="G5498" i="10"/>
  <c r="H5498" i="10"/>
  <c r="I5498" i="10"/>
  <c r="G5497" i="10"/>
  <c r="H5497" i="10"/>
  <c r="I5497" i="10"/>
  <c r="G5496" i="10"/>
  <c r="H5496" i="10"/>
  <c r="I5496" i="10"/>
  <c r="G5495" i="10"/>
  <c r="H5495" i="10"/>
  <c r="I5495" i="10"/>
  <c r="G5494" i="10"/>
  <c r="H5494" i="10"/>
  <c r="I5494" i="10"/>
  <c r="G5493" i="10"/>
  <c r="H5493" i="10"/>
  <c r="I5493" i="10"/>
  <c r="G5492" i="10"/>
  <c r="H5492" i="10"/>
  <c r="I5492" i="10"/>
  <c r="G5491" i="10"/>
  <c r="H5491" i="10"/>
  <c r="I5491" i="10"/>
  <c r="G5490" i="10"/>
  <c r="H5490" i="10"/>
  <c r="I5490" i="10"/>
  <c r="G5489" i="10"/>
  <c r="H5489" i="10"/>
  <c r="I5489" i="10"/>
  <c r="G5488" i="10"/>
  <c r="H5488" i="10"/>
  <c r="I5488" i="10"/>
  <c r="G5487" i="10"/>
  <c r="H5487" i="10"/>
  <c r="I5487" i="10"/>
  <c r="G5486" i="10"/>
  <c r="H5486" i="10"/>
  <c r="I5486" i="10"/>
  <c r="G5485" i="10"/>
  <c r="H5485" i="10"/>
  <c r="I5485" i="10"/>
  <c r="G5484" i="10"/>
  <c r="H5484" i="10"/>
  <c r="I5484" i="10"/>
  <c r="G5483" i="10"/>
  <c r="H5483" i="10"/>
  <c r="I5483" i="10"/>
  <c r="G5482" i="10"/>
  <c r="H5482" i="10"/>
  <c r="I5482" i="10"/>
  <c r="G5481" i="10"/>
  <c r="H5481" i="10"/>
  <c r="I5481" i="10"/>
  <c r="G5480" i="10"/>
  <c r="H5480" i="10"/>
  <c r="I5480" i="10"/>
  <c r="G5479" i="10"/>
  <c r="H5479" i="10"/>
  <c r="I5479" i="10"/>
  <c r="G5478" i="10"/>
  <c r="H5478" i="10"/>
  <c r="I5478" i="10"/>
  <c r="G5477" i="10"/>
  <c r="H5477" i="10"/>
  <c r="I5477" i="10"/>
  <c r="G5476" i="10"/>
  <c r="H5476" i="10"/>
  <c r="I5476" i="10"/>
  <c r="G5475" i="10"/>
  <c r="H5475" i="10"/>
  <c r="I5475" i="10"/>
  <c r="G5474" i="10"/>
  <c r="H5474" i="10"/>
  <c r="I5474" i="10"/>
  <c r="G5473" i="10"/>
  <c r="H5473" i="10"/>
  <c r="I5473" i="10"/>
  <c r="G5472" i="10"/>
  <c r="H5472" i="10"/>
  <c r="I5472" i="10"/>
  <c r="G5471" i="10"/>
  <c r="H5471" i="10"/>
  <c r="I5471" i="10"/>
  <c r="G5470" i="10"/>
  <c r="H5470" i="10"/>
  <c r="I5470" i="10"/>
  <c r="G5469" i="10"/>
  <c r="H5469" i="10"/>
  <c r="I5469" i="10"/>
  <c r="G5468" i="10"/>
  <c r="H5468" i="10"/>
  <c r="I5468" i="10"/>
  <c r="G5467" i="10"/>
  <c r="H5467" i="10"/>
  <c r="I5467" i="10"/>
  <c r="G5466" i="10"/>
  <c r="H5466" i="10"/>
  <c r="I5466" i="10"/>
  <c r="G5465" i="10"/>
  <c r="H5465" i="10"/>
  <c r="I5465" i="10"/>
  <c r="G5464" i="10"/>
  <c r="H5464" i="10"/>
  <c r="I5464" i="10"/>
  <c r="G5463" i="10"/>
  <c r="H5463" i="10"/>
  <c r="I5463" i="10"/>
  <c r="G5462" i="10"/>
  <c r="H5462" i="10"/>
  <c r="I5462" i="10"/>
  <c r="G5461" i="10"/>
  <c r="H5461" i="10"/>
  <c r="I5461" i="10"/>
  <c r="G5460" i="10"/>
  <c r="H5460" i="10"/>
  <c r="I5460" i="10"/>
  <c r="G5459" i="10"/>
  <c r="H5459" i="10"/>
  <c r="I5459" i="10"/>
  <c r="G5458" i="10"/>
  <c r="H5458" i="10"/>
  <c r="I5458" i="10"/>
  <c r="G5457" i="10"/>
  <c r="H5457" i="10"/>
  <c r="I5457" i="10"/>
  <c r="G5456" i="10"/>
  <c r="H5456" i="10"/>
  <c r="I5456" i="10"/>
  <c r="G5455" i="10"/>
  <c r="H5455" i="10"/>
  <c r="I5455" i="10"/>
  <c r="G5454" i="10"/>
  <c r="H5454" i="10"/>
  <c r="I5454" i="10"/>
  <c r="G5453" i="10"/>
  <c r="H5453" i="10"/>
  <c r="I5453" i="10"/>
  <c r="G5452" i="10"/>
  <c r="H5452" i="10"/>
  <c r="I5452" i="10"/>
  <c r="G5451" i="10"/>
  <c r="H5451" i="10"/>
  <c r="I5451" i="10"/>
  <c r="G5450" i="10"/>
  <c r="H5450" i="10"/>
  <c r="I5450" i="10"/>
  <c r="G5449" i="10"/>
  <c r="H5449" i="10"/>
  <c r="I5449" i="10"/>
  <c r="G5448" i="10"/>
  <c r="H5448" i="10"/>
  <c r="I5448" i="10"/>
  <c r="G5447" i="10"/>
  <c r="H5447" i="10"/>
  <c r="I5447" i="10"/>
  <c r="G5446" i="10"/>
  <c r="H5446" i="10"/>
  <c r="I5446" i="10"/>
  <c r="G5445" i="10"/>
  <c r="H5445" i="10"/>
  <c r="I5445" i="10"/>
  <c r="G5444" i="10"/>
  <c r="H5444" i="10"/>
  <c r="I5444" i="10"/>
  <c r="G5443" i="10"/>
  <c r="H5443" i="10"/>
  <c r="I5443" i="10"/>
  <c r="G5442" i="10"/>
  <c r="H5442" i="10"/>
  <c r="I5442" i="10"/>
  <c r="G5441" i="10"/>
  <c r="H5441" i="10"/>
  <c r="I5441" i="10"/>
  <c r="G5440" i="10"/>
  <c r="H5440" i="10"/>
  <c r="I5440" i="10"/>
  <c r="G5439" i="10"/>
  <c r="H5439" i="10"/>
  <c r="I5439" i="10"/>
  <c r="G5438" i="10"/>
  <c r="H5438" i="10"/>
  <c r="I5438" i="10"/>
  <c r="G5437" i="10"/>
  <c r="H5437" i="10"/>
  <c r="I5437" i="10"/>
  <c r="G5436" i="10"/>
  <c r="H5436" i="10"/>
  <c r="I5436" i="10"/>
  <c r="G5435" i="10"/>
  <c r="H5435" i="10"/>
  <c r="I5435" i="10"/>
  <c r="G5434" i="10"/>
  <c r="H5434" i="10"/>
  <c r="I5434" i="10"/>
  <c r="G5433" i="10"/>
  <c r="H5433" i="10"/>
  <c r="I5433" i="10"/>
  <c r="G5432" i="10"/>
  <c r="H5432" i="10"/>
  <c r="I5432" i="10"/>
  <c r="G5431" i="10"/>
  <c r="H5431" i="10"/>
  <c r="I5431" i="10"/>
  <c r="G5430" i="10"/>
  <c r="H5430" i="10"/>
  <c r="I5430" i="10"/>
  <c r="G5429" i="10"/>
  <c r="H5429" i="10"/>
  <c r="I5429" i="10"/>
  <c r="G5428" i="10"/>
  <c r="H5428" i="10"/>
  <c r="I5428" i="10"/>
  <c r="G5427" i="10"/>
  <c r="H5427" i="10"/>
  <c r="I5427" i="10"/>
  <c r="G5426" i="10"/>
  <c r="H5426" i="10"/>
  <c r="I5426" i="10"/>
  <c r="G5425" i="10"/>
  <c r="H5425" i="10"/>
  <c r="I5425" i="10"/>
  <c r="G5424" i="10"/>
  <c r="H5424" i="10"/>
  <c r="I5424" i="10"/>
  <c r="G5423" i="10"/>
  <c r="H5423" i="10"/>
  <c r="I5423" i="10"/>
  <c r="G5422" i="10"/>
  <c r="H5422" i="10"/>
  <c r="I5422" i="10"/>
  <c r="G5421" i="10"/>
  <c r="H5421" i="10"/>
  <c r="I5421" i="10"/>
  <c r="G5420" i="10"/>
  <c r="H5420" i="10"/>
  <c r="I5420" i="10"/>
  <c r="G5419" i="10"/>
  <c r="H5419" i="10"/>
  <c r="I5419" i="10"/>
  <c r="G5418" i="10"/>
  <c r="H5418" i="10"/>
  <c r="I5418" i="10"/>
  <c r="G5417" i="10"/>
  <c r="H5417" i="10"/>
  <c r="I5417" i="10"/>
  <c r="G5416" i="10"/>
  <c r="H5416" i="10"/>
  <c r="I5416" i="10"/>
  <c r="G5415" i="10"/>
  <c r="H5415" i="10"/>
  <c r="I5415" i="10"/>
  <c r="G5414" i="10"/>
  <c r="H5414" i="10"/>
  <c r="I5414" i="10"/>
  <c r="G5413" i="10"/>
  <c r="H5413" i="10"/>
  <c r="I5413" i="10"/>
  <c r="G5412" i="10"/>
  <c r="H5412" i="10"/>
  <c r="I5412" i="10"/>
  <c r="G5411" i="10"/>
  <c r="H5411" i="10"/>
  <c r="I5411" i="10"/>
  <c r="G5410" i="10"/>
  <c r="H5410" i="10"/>
  <c r="I5410" i="10"/>
  <c r="G5409" i="10"/>
  <c r="H5409" i="10"/>
  <c r="I5409" i="10"/>
  <c r="G5408" i="10"/>
  <c r="H5408" i="10"/>
  <c r="I5408" i="10"/>
  <c r="G5407" i="10"/>
  <c r="H5407" i="10"/>
  <c r="I5407" i="10"/>
  <c r="G5406" i="10"/>
  <c r="H5406" i="10"/>
  <c r="I5406" i="10"/>
  <c r="G5405" i="10"/>
  <c r="H5405" i="10"/>
  <c r="I5405" i="10"/>
  <c r="G5404" i="10"/>
  <c r="H5404" i="10"/>
  <c r="I5404" i="10"/>
  <c r="G5403" i="10"/>
  <c r="H5403" i="10"/>
  <c r="I5403" i="10"/>
  <c r="G5402" i="10"/>
  <c r="H5402" i="10"/>
  <c r="I5402" i="10"/>
  <c r="G5401" i="10"/>
  <c r="H5401" i="10"/>
  <c r="I5401" i="10"/>
  <c r="G5400" i="10"/>
  <c r="H5400" i="10"/>
  <c r="I5400" i="10"/>
  <c r="G5399" i="10"/>
  <c r="H5399" i="10"/>
  <c r="I5399" i="10"/>
  <c r="G5398" i="10"/>
  <c r="H5398" i="10"/>
  <c r="I5398" i="10"/>
  <c r="G5397" i="10"/>
  <c r="H5397" i="10"/>
  <c r="I5397" i="10"/>
  <c r="G5396" i="10"/>
  <c r="H5396" i="10"/>
  <c r="I5396" i="10"/>
  <c r="G5395" i="10"/>
  <c r="H5395" i="10"/>
  <c r="I5395" i="10"/>
  <c r="G5394" i="10"/>
  <c r="H5394" i="10"/>
  <c r="I5394" i="10"/>
  <c r="G5393" i="10"/>
  <c r="H5393" i="10"/>
  <c r="I5393" i="10"/>
  <c r="G5392" i="10"/>
  <c r="H5392" i="10"/>
  <c r="I5392" i="10"/>
  <c r="G5391" i="10"/>
  <c r="H5391" i="10"/>
  <c r="I5391" i="10"/>
  <c r="G5390" i="10"/>
  <c r="H5390" i="10"/>
  <c r="I5390" i="10"/>
  <c r="G5389" i="10"/>
  <c r="H5389" i="10"/>
  <c r="I5389" i="10"/>
  <c r="G5388" i="10"/>
  <c r="H5388" i="10"/>
  <c r="I5388" i="10"/>
  <c r="G5387" i="10"/>
  <c r="H5387" i="10"/>
  <c r="I5387" i="10"/>
  <c r="G5386" i="10"/>
  <c r="H5386" i="10"/>
  <c r="I5386" i="10"/>
  <c r="G5385" i="10"/>
  <c r="H5385" i="10"/>
  <c r="I5385" i="10"/>
  <c r="G5384" i="10"/>
  <c r="H5384" i="10"/>
  <c r="I5384" i="10"/>
  <c r="G5383" i="10"/>
  <c r="H5383" i="10"/>
  <c r="I5383" i="10"/>
  <c r="G5382" i="10"/>
  <c r="H5382" i="10"/>
  <c r="I5382" i="10"/>
  <c r="G5381" i="10"/>
  <c r="H5381" i="10"/>
  <c r="I5381" i="10"/>
  <c r="G5380" i="10"/>
  <c r="H5380" i="10"/>
  <c r="I5380" i="10"/>
  <c r="G5379" i="10"/>
  <c r="H5379" i="10"/>
  <c r="I5379" i="10"/>
  <c r="G5378" i="10"/>
  <c r="H5378" i="10"/>
  <c r="I5378" i="10"/>
  <c r="G5377" i="10"/>
  <c r="H5377" i="10"/>
  <c r="I5377" i="10"/>
  <c r="G5376" i="10"/>
  <c r="H5376" i="10"/>
  <c r="I5376" i="10"/>
  <c r="G5375" i="10"/>
  <c r="H5375" i="10"/>
  <c r="I5375" i="10"/>
  <c r="G5374" i="10"/>
  <c r="H5374" i="10"/>
  <c r="I5374" i="10"/>
  <c r="G5373" i="10"/>
  <c r="H5373" i="10"/>
  <c r="I5373" i="10"/>
  <c r="G5372" i="10"/>
  <c r="H5372" i="10"/>
  <c r="I5372" i="10"/>
  <c r="G5371" i="10"/>
  <c r="H5371" i="10"/>
  <c r="I5371" i="10"/>
  <c r="G5370" i="10"/>
  <c r="H5370" i="10"/>
  <c r="I5370" i="10"/>
  <c r="G5369" i="10"/>
  <c r="H5369" i="10"/>
  <c r="I5369" i="10"/>
  <c r="G5368" i="10"/>
  <c r="H5368" i="10"/>
  <c r="I5368" i="10"/>
  <c r="G5367" i="10"/>
  <c r="H5367" i="10"/>
  <c r="I5367" i="10"/>
  <c r="G5366" i="10"/>
  <c r="H5366" i="10"/>
  <c r="I5366" i="10"/>
  <c r="G5365" i="10"/>
  <c r="H5365" i="10"/>
  <c r="I5365" i="10"/>
  <c r="G5364" i="10"/>
  <c r="H5364" i="10"/>
  <c r="I5364" i="10"/>
  <c r="G5363" i="10"/>
  <c r="H5363" i="10"/>
  <c r="I5363" i="10"/>
  <c r="G5362" i="10"/>
  <c r="H5362" i="10"/>
  <c r="I5362" i="10"/>
  <c r="G5361" i="10"/>
  <c r="H5361" i="10"/>
  <c r="I5361" i="10"/>
  <c r="G5360" i="10"/>
  <c r="H5360" i="10"/>
  <c r="I5360" i="10"/>
  <c r="G5359" i="10"/>
  <c r="H5359" i="10"/>
  <c r="I5359" i="10"/>
  <c r="G5358" i="10"/>
  <c r="H5358" i="10"/>
  <c r="I5358" i="10"/>
  <c r="G5357" i="10"/>
  <c r="H5357" i="10"/>
  <c r="I5357" i="10"/>
  <c r="G5356" i="10"/>
  <c r="H5356" i="10"/>
  <c r="I5356" i="10"/>
  <c r="G5355" i="10"/>
  <c r="H5355" i="10"/>
  <c r="I5355" i="10"/>
  <c r="G5354" i="10"/>
  <c r="H5354" i="10"/>
  <c r="I5354" i="10"/>
  <c r="G5353" i="10"/>
  <c r="H5353" i="10"/>
  <c r="I5353" i="10"/>
  <c r="G5352" i="10"/>
  <c r="H5352" i="10"/>
  <c r="I5352" i="10"/>
  <c r="G5351" i="10"/>
  <c r="H5351" i="10"/>
  <c r="I5351" i="10"/>
  <c r="G5350" i="10"/>
  <c r="H5350" i="10"/>
  <c r="I5350" i="10"/>
  <c r="G5349" i="10"/>
  <c r="H5349" i="10"/>
  <c r="I5349" i="10"/>
  <c r="G5348" i="10"/>
  <c r="H5348" i="10"/>
  <c r="I5348" i="10"/>
  <c r="G5347" i="10"/>
  <c r="H5347" i="10"/>
  <c r="I5347" i="10"/>
  <c r="G5346" i="10"/>
  <c r="H5346" i="10"/>
  <c r="I5346" i="10"/>
  <c r="G5345" i="10"/>
  <c r="H5345" i="10"/>
  <c r="I5345" i="10"/>
  <c r="G5344" i="10"/>
  <c r="H5344" i="10"/>
  <c r="I5344" i="10"/>
  <c r="G5343" i="10"/>
  <c r="H5343" i="10"/>
  <c r="I5343" i="10"/>
  <c r="G5342" i="10"/>
  <c r="H5342" i="10"/>
  <c r="I5342" i="10"/>
  <c r="G5341" i="10"/>
  <c r="H5341" i="10"/>
  <c r="I5341" i="10"/>
  <c r="G5340" i="10"/>
  <c r="H5340" i="10"/>
  <c r="I5340" i="10"/>
  <c r="G5339" i="10"/>
  <c r="H5339" i="10"/>
  <c r="I5339" i="10"/>
  <c r="G5338" i="10"/>
  <c r="H5338" i="10"/>
  <c r="I5338" i="10"/>
  <c r="G5337" i="10"/>
  <c r="H5337" i="10"/>
  <c r="I5337" i="10"/>
  <c r="G5336" i="10"/>
  <c r="H5336" i="10"/>
  <c r="I5336" i="10"/>
  <c r="G5335" i="10"/>
  <c r="H5335" i="10"/>
  <c r="I5335" i="10"/>
  <c r="G5334" i="10"/>
  <c r="H5334" i="10"/>
  <c r="I5334" i="10"/>
  <c r="G5333" i="10"/>
  <c r="H5333" i="10"/>
  <c r="I5333" i="10"/>
  <c r="G5332" i="10"/>
  <c r="H5332" i="10"/>
  <c r="I5332" i="10"/>
  <c r="G5331" i="10"/>
  <c r="H5331" i="10"/>
  <c r="I5331" i="10"/>
  <c r="G5330" i="10"/>
  <c r="H5330" i="10"/>
  <c r="I5330" i="10"/>
  <c r="G5329" i="10"/>
  <c r="H5329" i="10"/>
  <c r="I5329" i="10"/>
  <c r="G5328" i="10"/>
  <c r="H5328" i="10"/>
  <c r="I5328" i="10"/>
  <c r="G5327" i="10"/>
  <c r="H5327" i="10"/>
  <c r="I5327" i="10"/>
  <c r="G5326" i="10"/>
  <c r="H5326" i="10"/>
  <c r="I5326" i="10"/>
  <c r="G5325" i="10"/>
  <c r="H5325" i="10"/>
  <c r="I5325" i="10"/>
  <c r="G5324" i="10"/>
  <c r="H5324" i="10"/>
  <c r="I5324" i="10"/>
  <c r="G5323" i="10"/>
  <c r="H5323" i="10"/>
  <c r="I5323" i="10"/>
  <c r="G5322" i="10"/>
  <c r="H5322" i="10"/>
  <c r="I5322" i="10"/>
  <c r="G5321" i="10"/>
  <c r="H5321" i="10"/>
  <c r="I5321" i="10"/>
  <c r="G5320" i="10"/>
  <c r="H5320" i="10"/>
  <c r="I5320" i="10"/>
  <c r="G5319" i="10"/>
  <c r="H5319" i="10"/>
  <c r="I5319" i="10"/>
  <c r="G5318" i="10"/>
  <c r="H5318" i="10"/>
  <c r="I5318" i="10"/>
  <c r="G5317" i="10"/>
  <c r="H5317" i="10"/>
  <c r="I5317" i="10"/>
  <c r="G5316" i="10"/>
  <c r="H5316" i="10"/>
  <c r="I5316" i="10"/>
  <c r="G5315" i="10"/>
  <c r="H5315" i="10"/>
  <c r="I5315" i="10"/>
  <c r="G5314" i="10"/>
  <c r="H5314" i="10"/>
  <c r="I5314" i="10"/>
  <c r="G5313" i="10"/>
  <c r="H5313" i="10"/>
  <c r="I5313" i="10"/>
  <c r="G5312" i="10"/>
  <c r="H5312" i="10"/>
  <c r="I5312" i="10"/>
  <c r="G5311" i="10"/>
  <c r="H5311" i="10"/>
  <c r="I5311" i="10"/>
  <c r="G5310" i="10"/>
  <c r="H5310" i="10"/>
  <c r="I5310" i="10"/>
  <c r="G5309" i="10"/>
  <c r="H5309" i="10"/>
  <c r="I5309" i="10"/>
  <c r="G5308" i="10"/>
  <c r="H5308" i="10"/>
  <c r="I5308" i="10"/>
  <c r="G5307" i="10"/>
  <c r="H5307" i="10"/>
  <c r="I5307" i="10"/>
  <c r="G5306" i="10"/>
  <c r="H5306" i="10"/>
  <c r="I5306" i="10"/>
  <c r="G5305" i="10"/>
  <c r="H5305" i="10"/>
  <c r="I5305" i="10"/>
  <c r="G5304" i="10"/>
  <c r="H5304" i="10"/>
  <c r="I5304" i="10"/>
  <c r="G5303" i="10"/>
  <c r="H5303" i="10"/>
  <c r="I5303" i="10"/>
  <c r="G5302" i="10"/>
  <c r="H5302" i="10"/>
  <c r="I5302" i="10"/>
  <c r="G5301" i="10"/>
  <c r="H5301" i="10"/>
  <c r="I5301" i="10"/>
  <c r="G5300" i="10"/>
  <c r="H5300" i="10"/>
  <c r="I5300" i="10"/>
  <c r="G5299" i="10"/>
  <c r="H5299" i="10"/>
  <c r="I5299" i="10"/>
  <c r="G5298" i="10"/>
  <c r="H5298" i="10"/>
  <c r="I5298" i="10"/>
  <c r="G5297" i="10"/>
  <c r="H5297" i="10"/>
  <c r="I5297" i="10"/>
  <c r="G5296" i="10"/>
  <c r="H5296" i="10"/>
  <c r="I5296" i="10"/>
  <c r="G5295" i="10"/>
  <c r="H5295" i="10"/>
  <c r="I5295" i="10"/>
  <c r="G5294" i="10"/>
  <c r="H5294" i="10"/>
  <c r="I5294" i="10"/>
  <c r="G5293" i="10"/>
  <c r="H5293" i="10"/>
  <c r="I5293" i="10"/>
  <c r="G5292" i="10"/>
  <c r="H5292" i="10"/>
  <c r="I5292" i="10"/>
  <c r="G5291" i="10"/>
  <c r="H5291" i="10"/>
  <c r="I5291" i="10"/>
  <c r="G5290" i="10"/>
  <c r="H5290" i="10"/>
  <c r="I5290" i="10"/>
  <c r="G5289" i="10"/>
  <c r="H5289" i="10"/>
  <c r="I5289" i="10"/>
  <c r="G5288" i="10"/>
  <c r="H5288" i="10"/>
  <c r="I5288" i="10"/>
  <c r="G5287" i="10"/>
  <c r="H5287" i="10"/>
  <c r="I5287" i="10"/>
  <c r="G5286" i="10"/>
  <c r="H5286" i="10"/>
  <c r="I5286" i="10"/>
  <c r="G5285" i="10"/>
  <c r="H5285" i="10"/>
  <c r="I5285" i="10"/>
  <c r="G5284" i="10"/>
  <c r="H5284" i="10"/>
  <c r="I5284" i="10"/>
  <c r="G5283" i="10"/>
  <c r="H5283" i="10"/>
  <c r="I5283" i="10"/>
  <c r="G5282" i="10"/>
  <c r="H5282" i="10"/>
  <c r="I5282" i="10"/>
  <c r="G5281" i="10"/>
  <c r="H5281" i="10"/>
  <c r="I5281" i="10"/>
  <c r="G5280" i="10"/>
  <c r="H5280" i="10"/>
  <c r="I5280" i="10"/>
  <c r="G5279" i="10"/>
  <c r="H5279" i="10"/>
  <c r="I5279" i="10"/>
  <c r="G5278" i="10"/>
  <c r="K5278" i="10" s="1"/>
  <c r="H5278" i="10"/>
  <c r="I5278" i="10"/>
  <c r="G5277" i="10"/>
  <c r="H5277" i="10"/>
  <c r="I5277" i="10"/>
  <c r="G5276" i="10"/>
  <c r="H5276" i="10"/>
  <c r="I5276" i="10"/>
  <c r="G5275" i="10"/>
  <c r="H5275" i="10"/>
  <c r="I5275" i="10"/>
  <c r="G5274" i="10"/>
  <c r="H5274" i="10"/>
  <c r="I5274" i="10"/>
  <c r="G5273" i="10"/>
  <c r="H5273" i="10"/>
  <c r="I5273" i="10"/>
  <c r="G5272" i="10"/>
  <c r="H5272" i="10"/>
  <c r="I5272" i="10"/>
  <c r="G5271" i="10"/>
  <c r="H5271" i="10"/>
  <c r="I5271" i="10"/>
  <c r="G5270" i="10"/>
  <c r="H5270" i="10"/>
  <c r="I5270" i="10"/>
  <c r="G5269" i="10"/>
  <c r="H5269" i="10"/>
  <c r="I5269" i="10"/>
  <c r="G5268" i="10"/>
  <c r="H5268" i="10"/>
  <c r="I5268" i="10"/>
  <c r="G5267" i="10"/>
  <c r="H5267" i="10"/>
  <c r="I5267" i="10"/>
  <c r="G5266" i="10"/>
  <c r="H5266" i="10"/>
  <c r="I5266" i="10"/>
  <c r="G5265" i="10"/>
  <c r="H5265" i="10"/>
  <c r="I5265" i="10"/>
  <c r="G5264" i="10"/>
  <c r="H5264" i="10"/>
  <c r="I5264" i="10"/>
  <c r="G5263" i="10"/>
  <c r="H5263" i="10"/>
  <c r="I5263" i="10"/>
  <c r="G5262" i="10"/>
  <c r="L5262" i="10" s="1"/>
  <c r="H5262" i="10"/>
  <c r="I5262" i="10"/>
  <c r="G5261" i="10"/>
  <c r="H5261" i="10"/>
  <c r="I5261" i="10"/>
  <c r="G5260" i="10"/>
  <c r="H5260" i="10"/>
  <c r="I5260" i="10"/>
  <c r="G5259" i="10"/>
  <c r="H5259" i="10"/>
  <c r="I5259" i="10"/>
  <c r="G5258" i="10"/>
  <c r="H5258" i="10"/>
  <c r="I5258" i="10"/>
  <c r="G5257" i="10"/>
  <c r="H5257" i="10"/>
  <c r="I5257" i="10"/>
  <c r="G5256" i="10"/>
  <c r="H5256" i="10"/>
  <c r="I5256" i="10"/>
  <c r="G5255" i="10"/>
  <c r="H5255" i="10"/>
  <c r="I5255" i="10"/>
  <c r="G5254" i="10"/>
  <c r="H5254" i="10"/>
  <c r="I5254" i="10"/>
  <c r="G5253" i="10"/>
  <c r="H5253" i="10"/>
  <c r="I5253" i="10"/>
  <c r="G5252" i="10"/>
  <c r="H5252" i="10"/>
  <c r="I5252" i="10"/>
  <c r="G5251" i="10"/>
  <c r="H5251" i="10"/>
  <c r="I5251" i="10"/>
  <c r="G5250" i="10"/>
  <c r="H5250" i="10"/>
  <c r="I5250" i="10"/>
  <c r="G5249" i="10"/>
  <c r="H5249" i="10"/>
  <c r="I5249" i="10"/>
  <c r="G5248" i="10"/>
  <c r="H5248" i="10"/>
  <c r="I5248" i="10"/>
  <c r="G5247" i="10"/>
  <c r="H5247" i="10"/>
  <c r="I5247" i="10"/>
  <c r="G5246" i="10"/>
  <c r="H5246" i="10"/>
  <c r="I5246" i="10"/>
  <c r="G5245" i="10"/>
  <c r="H5245" i="10"/>
  <c r="I5245" i="10"/>
  <c r="G5244" i="10"/>
  <c r="H5244" i="10"/>
  <c r="I5244" i="10"/>
  <c r="G5243" i="10"/>
  <c r="H5243" i="10"/>
  <c r="I5243" i="10"/>
  <c r="G5242" i="10"/>
  <c r="H5242" i="10"/>
  <c r="I5242" i="10"/>
  <c r="G5241" i="10"/>
  <c r="H5241" i="10"/>
  <c r="I5241" i="10"/>
  <c r="G5240" i="10"/>
  <c r="H5240" i="10"/>
  <c r="I5240" i="10"/>
  <c r="G5239" i="10"/>
  <c r="H5239" i="10"/>
  <c r="I5239" i="10"/>
  <c r="G5238" i="10"/>
  <c r="H5238" i="10"/>
  <c r="I5238" i="10"/>
  <c r="G5237" i="10"/>
  <c r="H5237" i="10"/>
  <c r="I5237" i="10"/>
  <c r="G5236" i="10"/>
  <c r="H5236" i="10"/>
  <c r="I5236" i="10"/>
  <c r="G5235" i="10"/>
  <c r="H5235" i="10"/>
  <c r="I5235" i="10"/>
  <c r="G5234" i="10"/>
  <c r="H5234" i="10"/>
  <c r="I5234" i="10"/>
  <c r="G5233" i="10"/>
  <c r="H5233" i="10"/>
  <c r="I5233" i="10"/>
  <c r="G5232" i="10"/>
  <c r="H5232" i="10"/>
  <c r="I5232" i="10"/>
  <c r="G5231" i="10"/>
  <c r="H5231" i="10"/>
  <c r="I5231" i="10"/>
  <c r="G5230" i="10"/>
  <c r="H5230" i="10"/>
  <c r="I5230" i="10"/>
  <c r="G5229" i="10"/>
  <c r="H5229" i="10"/>
  <c r="I5229" i="10"/>
  <c r="G5228" i="10"/>
  <c r="H5228" i="10"/>
  <c r="I5228" i="10"/>
  <c r="G5227" i="10"/>
  <c r="H5227" i="10"/>
  <c r="I5227" i="10"/>
  <c r="G5226" i="10"/>
  <c r="H5226" i="10"/>
  <c r="I5226" i="10"/>
  <c r="G5225" i="10"/>
  <c r="H5225" i="10"/>
  <c r="I5225" i="10"/>
  <c r="G5224" i="10"/>
  <c r="H5224" i="10"/>
  <c r="I5224" i="10"/>
  <c r="G5223" i="10"/>
  <c r="H5223" i="10"/>
  <c r="I5223" i="10"/>
  <c r="G5222" i="10"/>
  <c r="H5222" i="10"/>
  <c r="I5222" i="10"/>
  <c r="G5221" i="10"/>
  <c r="H5221" i="10"/>
  <c r="I5221" i="10"/>
  <c r="G5220" i="10"/>
  <c r="H5220" i="10"/>
  <c r="I5220" i="10"/>
  <c r="G5219" i="10"/>
  <c r="H5219" i="10"/>
  <c r="I5219" i="10"/>
  <c r="G5218" i="10"/>
  <c r="H5218" i="10"/>
  <c r="I5218" i="10"/>
  <c r="G5217" i="10"/>
  <c r="H5217" i="10"/>
  <c r="I5217" i="10"/>
  <c r="G5216" i="10"/>
  <c r="H5216" i="10"/>
  <c r="I5216" i="10"/>
  <c r="G5215" i="10"/>
  <c r="H5215" i="10"/>
  <c r="I5215" i="10"/>
  <c r="G5214" i="10"/>
  <c r="H5214" i="10"/>
  <c r="I5214" i="10"/>
  <c r="G5213" i="10"/>
  <c r="H5213" i="10"/>
  <c r="I5213" i="10"/>
  <c r="G5212" i="10"/>
  <c r="H5212" i="10"/>
  <c r="I5212" i="10"/>
  <c r="G5211" i="10"/>
  <c r="H5211" i="10"/>
  <c r="I5211" i="10"/>
  <c r="G5210" i="10"/>
  <c r="H5210" i="10"/>
  <c r="I5210" i="10"/>
  <c r="G5209" i="10"/>
  <c r="H5209" i="10"/>
  <c r="I5209" i="10"/>
  <c r="G5208" i="10"/>
  <c r="H5208" i="10"/>
  <c r="I5208" i="10"/>
  <c r="G5207" i="10"/>
  <c r="H5207" i="10"/>
  <c r="I5207" i="10"/>
  <c r="G5206" i="10"/>
  <c r="H5206" i="10"/>
  <c r="I5206" i="10"/>
  <c r="G5205" i="10"/>
  <c r="H5205" i="10"/>
  <c r="I5205" i="10"/>
  <c r="G5204" i="10"/>
  <c r="H5204" i="10"/>
  <c r="I5204" i="10"/>
  <c r="G5203" i="10"/>
  <c r="H5203" i="10"/>
  <c r="I5203" i="10"/>
  <c r="G5202" i="10"/>
  <c r="H5202" i="10"/>
  <c r="I5202" i="10"/>
  <c r="G5201" i="10"/>
  <c r="H5201" i="10"/>
  <c r="I5201" i="10"/>
  <c r="G5200" i="10"/>
  <c r="H5200" i="10"/>
  <c r="I5200" i="10"/>
  <c r="G5199" i="10"/>
  <c r="H5199" i="10"/>
  <c r="I5199" i="10"/>
  <c r="G5198" i="10"/>
  <c r="H5198" i="10"/>
  <c r="I5198" i="10"/>
  <c r="G5197" i="10"/>
  <c r="H5197" i="10"/>
  <c r="I5197" i="10"/>
  <c r="G5196" i="10"/>
  <c r="H5196" i="10"/>
  <c r="I5196" i="10"/>
  <c r="G5195" i="10"/>
  <c r="H5195" i="10"/>
  <c r="I5195" i="10"/>
  <c r="G5194" i="10"/>
  <c r="H5194" i="10"/>
  <c r="I5194" i="10"/>
  <c r="G5193" i="10"/>
  <c r="H5193" i="10"/>
  <c r="I5193" i="10"/>
  <c r="G5192" i="10"/>
  <c r="H5192" i="10"/>
  <c r="I5192" i="10"/>
  <c r="G5191" i="10"/>
  <c r="H5191" i="10"/>
  <c r="I5191" i="10"/>
  <c r="G5190" i="10"/>
  <c r="H5190" i="10"/>
  <c r="I5190" i="10"/>
  <c r="G5189" i="10"/>
  <c r="H5189" i="10"/>
  <c r="I5189" i="10"/>
  <c r="G5188" i="10"/>
  <c r="H5188" i="10"/>
  <c r="I5188" i="10"/>
  <c r="G5187" i="10"/>
  <c r="H5187" i="10"/>
  <c r="I5187" i="10"/>
  <c r="G5186" i="10"/>
  <c r="H5186" i="10"/>
  <c r="I5186" i="10"/>
  <c r="G5185" i="10"/>
  <c r="H5185" i="10"/>
  <c r="I5185" i="10"/>
  <c r="G5184" i="10"/>
  <c r="H5184" i="10"/>
  <c r="I5184" i="10"/>
  <c r="G5183" i="10"/>
  <c r="H5183" i="10"/>
  <c r="I5183" i="10"/>
  <c r="G5182" i="10"/>
  <c r="H5182" i="10"/>
  <c r="I5182" i="10"/>
  <c r="G5181" i="10"/>
  <c r="H5181" i="10"/>
  <c r="I5181" i="10"/>
  <c r="G5180" i="10"/>
  <c r="H5180" i="10"/>
  <c r="I5180" i="10"/>
  <c r="G5179" i="10"/>
  <c r="H5179" i="10"/>
  <c r="I5179" i="10"/>
  <c r="G5178" i="10"/>
  <c r="H5178" i="10"/>
  <c r="I5178" i="10"/>
  <c r="G5177" i="10"/>
  <c r="H5177" i="10"/>
  <c r="I5177" i="10"/>
  <c r="G5176" i="10"/>
  <c r="H5176" i="10"/>
  <c r="I5176" i="10"/>
  <c r="G5175" i="10"/>
  <c r="H5175" i="10"/>
  <c r="I5175" i="10"/>
  <c r="G5174" i="10"/>
  <c r="L5174" i="10" s="1"/>
  <c r="H5174" i="10"/>
  <c r="I5174" i="10"/>
  <c r="G5173" i="10"/>
  <c r="H5173" i="10"/>
  <c r="I5173" i="10"/>
  <c r="G5172" i="10"/>
  <c r="H5172" i="10"/>
  <c r="I5172" i="10"/>
  <c r="G5171" i="10"/>
  <c r="H5171" i="10"/>
  <c r="I5171" i="10"/>
  <c r="G5170" i="10"/>
  <c r="H5170" i="10"/>
  <c r="I5170" i="10"/>
  <c r="G5169" i="10"/>
  <c r="H5169" i="10"/>
  <c r="I5169" i="10"/>
  <c r="G5168" i="10"/>
  <c r="H5168" i="10"/>
  <c r="I5168" i="10"/>
  <c r="G5167" i="10"/>
  <c r="H5167" i="10"/>
  <c r="I5167" i="10"/>
  <c r="G5166" i="10"/>
  <c r="H5166" i="10"/>
  <c r="I5166" i="10"/>
  <c r="G5165" i="10"/>
  <c r="H5165" i="10"/>
  <c r="I5165" i="10"/>
  <c r="G5164" i="10"/>
  <c r="H5164" i="10"/>
  <c r="I5164" i="10"/>
  <c r="G5163" i="10"/>
  <c r="H5163" i="10"/>
  <c r="I5163" i="10"/>
  <c r="G5162" i="10"/>
  <c r="H5162" i="10"/>
  <c r="I5162" i="10"/>
  <c r="G5161" i="10"/>
  <c r="H5161" i="10"/>
  <c r="I5161" i="10"/>
  <c r="G5160" i="10"/>
  <c r="H5160" i="10"/>
  <c r="I5160" i="10"/>
  <c r="G5159" i="10"/>
  <c r="H5159" i="10"/>
  <c r="I5159" i="10"/>
  <c r="G5158" i="10"/>
  <c r="J5158" i="10" s="1"/>
  <c r="H5158" i="10"/>
  <c r="I5158" i="10"/>
  <c r="G5157" i="10"/>
  <c r="H5157" i="10"/>
  <c r="I5157" i="10"/>
  <c r="G5156" i="10"/>
  <c r="H5156" i="10"/>
  <c r="I5156" i="10"/>
  <c r="G5155" i="10"/>
  <c r="H5155" i="10"/>
  <c r="I5155" i="10"/>
  <c r="G5154" i="10"/>
  <c r="H5154" i="10"/>
  <c r="I5154" i="10"/>
  <c r="G5153" i="10"/>
  <c r="H5153" i="10"/>
  <c r="I5153" i="10"/>
  <c r="G5152" i="10"/>
  <c r="H5152" i="10"/>
  <c r="I5152" i="10"/>
  <c r="G5151" i="10"/>
  <c r="H5151" i="10"/>
  <c r="I5151" i="10"/>
  <c r="G5150" i="10"/>
  <c r="H5150" i="10"/>
  <c r="I5150" i="10"/>
  <c r="G5149" i="10"/>
  <c r="H5149" i="10"/>
  <c r="I5149" i="10"/>
  <c r="G5148" i="10"/>
  <c r="H5148" i="10"/>
  <c r="I5148" i="10"/>
  <c r="G5147" i="10"/>
  <c r="H5147" i="10"/>
  <c r="I5147" i="10"/>
  <c r="G5146" i="10"/>
  <c r="H5146" i="10"/>
  <c r="I5146" i="10"/>
  <c r="G5145" i="10"/>
  <c r="H5145" i="10"/>
  <c r="I5145" i="10"/>
  <c r="G5144" i="10"/>
  <c r="H5144" i="10"/>
  <c r="I5144" i="10"/>
  <c r="G5143" i="10"/>
  <c r="H5143" i="10"/>
  <c r="I5143" i="10"/>
  <c r="G5142" i="10"/>
  <c r="L5142" i="10" s="1"/>
  <c r="H5142" i="10"/>
  <c r="I5142" i="10"/>
  <c r="G5141" i="10"/>
  <c r="H5141" i="10"/>
  <c r="I5141" i="10"/>
  <c r="G5140" i="10"/>
  <c r="H5140" i="10"/>
  <c r="I5140" i="10"/>
  <c r="G5139" i="10"/>
  <c r="H5139" i="10"/>
  <c r="I5139" i="10"/>
  <c r="G5138" i="10"/>
  <c r="H5138" i="10"/>
  <c r="I5138" i="10"/>
  <c r="G5137" i="10"/>
  <c r="H5137" i="10"/>
  <c r="I5137" i="10"/>
  <c r="G5136" i="10"/>
  <c r="H5136" i="10"/>
  <c r="I5136" i="10"/>
  <c r="G5135" i="10"/>
  <c r="H5135" i="10"/>
  <c r="I5135" i="10"/>
  <c r="G5134" i="10"/>
  <c r="H5134" i="10"/>
  <c r="I5134" i="10"/>
  <c r="G5133" i="10"/>
  <c r="H5133" i="10"/>
  <c r="I5133" i="10"/>
  <c r="G5132" i="10"/>
  <c r="H5132" i="10"/>
  <c r="I5132" i="10"/>
  <c r="G5131" i="10"/>
  <c r="H5131" i="10"/>
  <c r="I5131" i="10"/>
  <c r="G5130" i="10"/>
  <c r="H5130" i="10"/>
  <c r="I5130" i="10"/>
  <c r="G5129" i="10"/>
  <c r="H5129" i="10"/>
  <c r="I5129" i="10"/>
  <c r="G5128" i="10"/>
  <c r="H5128" i="10"/>
  <c r="I5128" i="10"/>
  <c r="G5127" i="10"/>
  <c r="H5127" i="10"/>
  <c r="I5127" i="10"/>
  <c r="G5126" i="10"/>
  <c r="H5126" i="10"/>
  <c r="I5126" i="10"/>
  <c r="G5125" i="10"/>
  <c r="H5125" i="10"/>
  <c r="I5125" i="10"/>
  <c r="G5124" i="10"/>
  <c r="H5124" i="10"/>
  <c r="I5124" i="10"/>
  <c r="G5123" i="10"/>
  <c r="H5123" i="10"/>
  <c r="I5123" i="10"/>
  <c r="G5122" i="10"/>
  <c r="H5122" i="10"/>
  <c r="I5122" i="10"/>
  <c r="G5121" i="10"/>
  <c r="H5121" i="10"/>
  <c r="I5121" i="10"/>
  <c r="G5120" i="10"/>
  <c r="H5120" i="10"/>
  <c r="I5120" i="10"/>
  <c r="G5119" i="10"/>
  <c r="H5119" i="10"/>
  <c r="I5119" i="10"/>
  <c r="G5118" i="10"/>
  <c r="K5118" i="10" s="1"/>
  <c r="H5118" i="10"/>
  <c r="I5118" i="10"/>
  <c r="G5117" i="10"/>
  <c r="H5117" i="10"/>
  <c r="I5117" i="10"/>
  <c r="G5116" i="10"/>
  <c r="H5116" i="10"/>
  <c r="I5116" i="10"/>
  <c r="G5115" i="10"/>
  <c r="H5115" i="10"/>
  <c r="I5115" i="10"/>
  <c r="G5114" i="10"/>
  <c r="H5114" i="10"/>
  <c r="I5114" i="10"/>
  <c r="G5113" i="10"/>
  <c r="H5113" i="10"/>
  <c r="I5113" i="10"/>
  <c r="G5112" i="10"/>
  <c r="H5112" i="10"/>
  <c r="I5112" i="10"/>
  <c r="G5111" i="10"/>
  <c r="H5111" i="10"/>
  <c r="I5111" i="10"/>
  <c r="G5110" i="10"/>
  <c r="H5110" i="10"/>
  <c r="I5110" i="10"/>
  <c r="G5109" i="10"/>
  <c r="H5109" i="10"/>
  <c r="I5109" i="10"/>
  <c r="G5108" i="10"/>
  <c r="H5108" i="10"/>
  <c r="I5108" i="10"/>
  <c r="G5107" i="10"/>
  <c r="H5107" i="10"/>
  <c r="I5107" i="10"/>
  <c r="G5106" i="10"/>
  <c r="H5106" i="10"/>
  <c r="I5106" i="10"/>
  <c r="G5105" i="10"/>
  <c r="H5105" i="10"/>
  <c r="I5105" i="10"/>
  <c r="G5104" i="10"/>
  <c r="H5104" i="10"/>
  <c r="I5104" i="10"/>
  <c r="G5103" i="10"/>
  <c r="H5103" i="10"/>
  <c r="I5103" i="10"/>
  <c r="G5102" i="10"/>
  <c r="H5102" i="10"/>
  <c r="I5102" i="10"/>
  <c r="G5101" i="10"/>
  <c r="H5101" i="10"/>
  <c r="I5101" i="10"/>
  <c r="G5100" i="10"/>
  <c r="H5100" i="10"/>
  <c r="I5100" i="10"/>
  <c r="G5099" i="10"/>
  <c r="H5099" i="10"/>
  <c r="I5099" i="10"/>
  <c r="G5098" i="10"/>
  <c r="H5098" i="10"/>
  <c r="I5098" i="10"/>
  <c r="G5097" i="10"/>
  <c r="H5097" i="10"/>
  <c r="I5097" i="10"/>
  <c r="G5096" i="10"/>
  <c r="H5096" i="10"/>
  <c r="I5096" i="10"/>
  <c r="G5095" i="10"/>
  <c r="H5095" i="10"/>
  <c r="I5095" i="10"/>
  <c r="G5094" i="10"/>
  <c r="H5094" i="10"/>
  <c r="I5094" i="10"/>
  <c r="G5093" i="10"/>
  <c r="H5093" i="10"/>
  <c r="I5093" i="10"/>
  <c r="G5092" i="10"/>
  <c r="H5092" i="10"/>
  <c r="I5092" i="10"/>
  <c r="G5091" i="10"/>
  <c r="H5091" i="10"/>
  <c r="I5091" i="10"/>
  <c r="G5090" i="10"/>
  <c r="H5090" i="10"/>
  <c r="I5090" i="10"/>
  <c r="G5089" i="10"/>
  <c r="H5089" i="10"/>
  <c r="I5089" i="10"/>
  <c r="G5088" i="10"/>
  <c r="H5088" i="10"/>
  <c r="I5088" i="10"/>
  <c r="G5087" i="10"/>
  <c r="H5087" i="10"/>
  <c r="I5087" i="10"/>
  <c r="G5086" i="10"/>
  <c r="H5086" i="10"/>
  <c r="I5086" i="10"/>
  <c r="G5085" i="10"/>
  <c r="H5085" i="10"/>
  <c r="I5085" i="10"/>
  <c r="G5084" i="10"/>
  <c r="H5084" i="10"/>
  <c r="I5084" i="10"/>
  <c r="G5083" i="10"/>
  <c r="H5083" i="10"/>
  <c r="I5083" i="10"/>
  <c r="G5082" i="10"/>
  <c r="H5082" i="10"/>
  <c r="I5082" i="10"/>
  <c r="G5081" i="10"/>
  <c r="H5081" i="10"/>
  <c r="I5081" i="10"/>
  <c r="G5080" i="10"/>
  <c r="H5080" i="10"/>
  <c r="I5080" i="10"/>
  <c r="G5079" i="10"/>
  <c r="H5079" i="10"/>
  <c r="I5079" i="10"/>
  <c r="G5078" i="10"/>
  <c r="H5078" i="10"/>
  <c r="I5078" i="10"/>
  <c r="G5077" i="10"/>
  <c r="H5077" i="10"/>
  <c r="I5077" i="10"/>
  <c r="G5076" i="10"/>
  <c r="H5076" i="10"/>
  <c r="I5076" i="10"/>
  <c r="G5075" i="10"/>
  <c r="H5075" i="10"/>
  <c r="I5075" i="10"/>
  <c r="G5074" i="10"/>
  <c r="H5074" i="10"/>
  <c r="I5074" i="10"/>
  <c r="G5073" i="10"/>
  <c r="H5073" i="10"/>
  <c r="I5073" i="10"/>
  <c r="G5072" i="10"/>
  <c r="H5072" i="10"/>
  <c r="I5072" i="10"/>
  <c r="G5071" i="10"/>
  <c r="H5071" i="10"/>
  <c r="I5071" i="10"/>
  <c r="G5070" i="10"/>
  <c r="H5070" i="10"/>
  <c r="I5070" i="10"/>
  <c r="G5069" i="10"/>
  <c r="H5069" i="10"/>
  <c r="I5069" i="10"/>
  <c r="G5068" i="10"/>
  <c r="H5068" i="10"/>
  <c r="I5068" i="10"/>
  <c r="G5067" i="10"/>
  <c r="H5067" i="10"/>
  <c r="I5067" i="10"/>
  <c r="G5066" i="10"/>
  <c r="H5066" i="10"/>
  <c r="I5066" i="10"/>
  <c r="G5065" i="10"/>
  <c r="H5065" i="10"/>
  <c r="I5065" i="10"/>
  <c r="G5064" i="10"/>
  <c r="H5064" i="10"/>
  <c r="I5064" i="10"/>
  <c r="G5063" i="10"/>
  <c r="H5063" i="10"/>
  <c r="I5063" i="10"/>
  <c r="G5062" i="10"/>
  <c r="H5062" i="10"/>
  <c r="I5062" i="10"/>
  <c r="G5061" i="10"/>
  <c r="H5061" i="10"/>
  <c r="I5061" i="10"/>
  <c r="G5060" i="10"/>
  <c r="H5060" i="10"/>
  <c r="I5060" i="10"/>
  <c r="G5059" i="10"/>
  <c r="H5059" i="10"/>
  <c r="I5059" i="10"/>
  <c r="G5058" i="10"/>
  <c r="H5058" i="10"/>
  <c r="I5058" i="10"/>
  <c r="G5057" i="10"/>
  <c r="H5057" i="10"/>
  <c r="I5057" i="10"/>
  <c r="G5056" i="10"/>
  <c r="H5056" i="10"/>
  <c r="I5056" i="10"/>
  <c r="G5055" i="10"/>
  <c r="H5055" i="10"/>
  <c r="I5055" i="10"/>
  <c r="G5054" i="10"/>
  <c r="H5054" i="10"/>
  <c r="I5054" i="10"/>
  <c r="G5053" i="10"/>
  <c r="H5053" i="10"/>
  <c r="I5053" i="10"/>
  <c r="G5052" i="10"/>
  <c r="H5052" i="10"/>
  <c r="I5052" i="10"/>
  <c r="G5051" i="10"/>
  <c r="H5051" i="10"/>
  <c r="I5051" i="10"/>
  <c r="G5050" i="10"/>
  <c r="H5050" i="10"/>
  <c r="I5050" i="10"/>
  <c r="G5049" i="10"/>
  <c r="H5049" i="10"/>
  <c r="I5049" i="10"/>
  <c r="G5048" i="10"/>
  <c r="H5048" i="10"/>
  <c r="I5048" i="10"/>
  <c r="G5047" i="10"/>
  <c r="H5047" i="10"/>
  <c r="I5047" i="10"/>
  <c r="G5046" i="10"/>
  <c r="H5046" i="10"/>
  <c r="I5046" i="10"/>
  <c r="G5045" i="10"/>
  <c r="H5045" i="10"/>
  <c r="I5045" i="10"/>
  <c r="G5044" i="10"/>
  <c r="H5044" i="10"/>
  <c r="I5044" i="10"/>
  <c r="G5043" i="10"/>
  <c r="H5043" i="10"/>
  <c r="I5043" i="10"/>
  <c r="G5042" i="10"/>
  <c r="H5042" i="10"/>
  <c r="I5042" i="10"/>
  <c r="G5041" i="10"/>
  <c r="H5041" i="10"/>
  <c r="I5041" i="10"/>
  <c r="G5040" i="10"/>
  <c r="H5040" i="10"/>
  <c r="I5040" i="10"/>
  <c r="G5039" i="10"/>
  <c r="H5039" i="10"/>
  <c r="I5039" i="10"/>
  <c r="G5038" i="10"/>
  <c r="H5038" i="10"/>
  <c r="I5038" i="10"/>
  <c r="G5037" i="10"/>
  <c r="H5037" i="10"/>
  <c r="I5037" i="10"/>
  <c r="G5036" i="10"/>
  <c r="H5036" i="10"/>
  <c r="I5036" i="10"/>
  <c r="G5035" i="10"/>
  <c r="H5035" i="10"/>
  <c r="I5035" i="10"/>
  <c r="G5034" i="10"/>
  <c r="H5034" i="10"/>
  <c r="I5034" i="10"/>
  <c r="G5033" i="10"/>
  <c r="H5033" i="10"/>
  <c r="I5033" i="10"/>
  <c r="G5032" i="10"/>
  <c r="H5032" i="10"/>
  <c r="I5032" i="10"/>
  <c r="G5031" i="10"/>
  <c r="H5031" i="10"/>
  <c r="I5031" i="10"/>
  <c r="G5030" i="10"/>
  <c r="H5030" i="10"/>
  <c r="I5030" i="10"/>
  <c r="G5029" i="10"/>
  <c r="H5029" i="10"/>
  <c r="I5029" i="10"/>
  <c r="G5028" i="10"/>
  <c r="H5028" i="10"/>
  <c r="I5028" i="10"/>
  <c r="G5027" i="10"/>
  <c r="H5027" i="10"/>
  <c r="I5027" i="10"/>
  <c r="G5026" i="10"/>
  <c r="H5026" i="10"/>
  <c r="I5026" i="10"/>
  <c r="G5025" i="10"/>
  <c r="H5025" i="10"/>
  <c r="I5025" i="10"/>
  <c r="G5024" i="10"/>
  <c r="H5024" i="10"/>
  <c r="I5024" i="10"/>
  <c r="G5023" i="10"/>
  <c r="H5023" i="10"/>
  <c r="I5023" i="10"/>
  <c r="G5022" i="10"/>
  <c r="H5022" i="10"/>
  <c r="I5022" i="10"/>
  <c r="G5021" i="10"/>
  <c r="H5021" i="10"/>
  <c r="I5021" i="10"/>
  <c r="G5020" i="10"/>
  <c r="H5020" i="10"/>
  <c r="I5020" i="10"/>
  <c r="G5019" i="10"/>
  <c r="H5019" i="10"/>
  <c r="I5019" i="10"/>
  <c r="G5018" i="10"/>
  <c r="H5018" i="10"/>
  <c r="I5018" i="10"/>
  <c r="G5017" i="10"/>
  <c r="H5017" i="10"/>
  <c r="I5017" i="10"/>
  <c r="G5016" i="10"/>
  <c r="H5016" i="10"/>
  <c r="I5016" i="10"/>
  <c r="G5015" i="10"/>
  <c r="H5015" i="10"/>
  <c r="I5015" i="10"/>
  <c r="G5014" i="10"/>
  <c r="H5014" i="10"/>
  <c r="I5014" i="10"/>
  <c r="G5013" i="10"/>
  <c r="H5013" i="10"/>
  <c r="I5013" i="10"/>
  <c r="G5012" i="10"/>
  <c r="H5012" i="10"/>
  <c r="I5012" i="10"/>
  <c r="G5011" i="10"/>
  <c r="H5011" i="10"/>
  <c r="I5011" i="10"/>
  <c r="G5010" i="10"/>
  <c r="H5010" i="10"/>
  <c r="I5010" i="10"/>
  <c r="G5009" i="10"/>
  <c r="H5009" i="10"/>
  <c r="I5009" i="10"/>
  <c r="G5008" i="10"/>
  <c r="H5008" i="10"/>
  <c r="I5008" i="10"/>
  <c r="G5007" i="10"/>
  <c r="H5007" i="10"/>
  <c r="I5007" i="10"/>
  <c r="G5006" i="10"/>
  <c r="H5006" i="10"/>
  <c r="I5006" i="10"/>
  <c r="G5005" i="10"/>
  <c r="H5005" i="10"/>
  <c r="I5005" i="10"/>
  <c r="G5004" i="10"/>
  <c r="H5004" i="10"/>
  <c r="I5004" i="10"/>
  <c r="G5003" i="10"/>
  <c r="H5003" i="10"/>
  <c r="I5003" i="10"/>
  <c r="G5002" i="10"/>
  <c r="H5002" i="10"/>
  <c r="I5002" i="10"/>
  <c r="G5001" i="10"/>
  <c r="H5001" i="10"/>
  <c r="I5001" i="10"/>
  <c r="G5000" i="10"/>
  <c r="H5000" i="10"/>
  <c r="I5000" i="10"/>
  <c r="G4999" i="10"/>
  <c r="H4999" i="10"/>
  <c r="I4999" i="10"/>
  <c r="G4998" i="10"/>
  <c r="H4998" i="10"/>
  <c r="I4998" i="10"/>
  <c r="G4997" i="10"/>
  <c r="H4997" i="10"/>
  <c r="I4997" i="10"/>
  <c r="G4996" i="10"/>
  <c r="H4996" i="10"/>
  <c r="I4996" i="10"/>
  <c r="G4995" i="10"/>
  <c r="H4995" i="10"/>
  <c r="I4995" i="10"/>
  <c r="G4994" i="10"/>
  <c r="H4994" i="10"/>
  <c r="I4994" i="10"/>
  <c r="G4993" i="10"/>
  <c r="H4993" i="10"/>
  <c r="I4993" i="10"/>
  <c r="G4992" i="10"/>
  <c r="H4992" i="10"/>
  <c r="I4992" i="10"/>
  <c r="G4991" i="10"/>
  <c r="H4991" i="10"/>
  <c r="I4991" i="10"/>
  <c r="G4990" i="10"/>
  <c r="H4990" i="10"/>
  <c r="I4990" i="10"/>
  <c r="G4989" i="10"/>
  <c r="H4989" i="10"/>
  <c r="I4989" i="10"/>
  <c r="G4988" i="10"/>
  <c r="H4988" i="10"/>
  <c r="I4988" i="10"/>
  <c r="G4987" i="10"/>
  <c r="H4987" i="10"/>
  <c r="I4987" i="10"/>
  <c r="G4986" i="10"/>
  <c r="H4986" i="10"/>
  <c r="I4986" i="10"/>
  <c r="G4985" i="10"/>
  <c r="H4985" i="10"/>
  <c r="I4985" i="10"/>
  <c r="G4984" i="10"/>
  <c r="H4984" i="10"/>
  <c r="I4984" i="10"/>
  <c r="G4983" i="10"/>
  <c r="H4983" i="10"/>
  <c r="I4983" i="10"/>
  <c r="G4982" i="10"/>
  <c r="H4982" i="10"/>
  <c r="I4982" i="10"/>
  <c r="G4981" i="10"/>
  <c r="H4981" i="10"/>
  <c r="I4981" i="10"/>
  <c r="G4980" i="10"/>
  <c r="H4980" i="10"/>
  <c r="I4980" i="10"/>
  <c r="G4979" i="10"/>
  <c r="H4979" i="10"/>
  <c r="I4979" i="10"/>
  <c r="G4978" i="10"/>
  <c r="H4978" i="10"/>
  <c r="I4978" i="10"/>
  <c r="G4977" i="10"/>
  <c r="H4977" i="10"/>
  <c r="I4977" i="10"/>
  <c r="G4976" i="10"/>
  <c r="H4976" i="10"/>
  <c r="I4976" i="10"/>
  <c r="G4975" i="10"/>
  <c r="H4975" i="10"/>
  <c r="I4975" i="10"/>
  <c r="G4974" i="10"/>
  <c r="H4974" i="10"/>
  <c r="I4974" i="10"/>
  <c r="G4973" i="10"/>
  <c r="H4973" i="10"/>
  <c r="I4973" i="10"/>
  <c r="G4972" i="10"/>
  <c r="H4972" i="10"/>
  <c r="I4972" i="10"/>
  <c r="G4971" i="10"/>
  <c r="H4971" i="10"/>
  <c r="I4971" i="10"/>
  <c r="G4970" i="10"/>
  <c r="H4970" i="10"/>
  <c r="I4970" i="10"/>
  <c r="G4969" i="10"/>
  <c r="H4969" i="10"/>
  <c r="I4969" i="10"/>
  <c r="G4968" i="10"/>
  <c r="H4968" i="10"/>
  <c r="I4968" i="10"/>
  <c r="G4967" i="10"/>
  <c r="H4967" i="10"/>
  <c r="I4967" i="10"/>
  <c r="G4966" i="10"/>
  <c r="H4966" i="10"/>
  <c r="I4966" i="10"/>
  <c r="G4965" i="10"/>
  <c r="H4965" i="10"/>
  <c r="I4965" i="10"/>
  <c r="G4964" i="10"/>
  <c r="H4964" i="10"/>
  <c r="I4964" i="10"/>
  <c r="G4963" i="10"/>
  <c r="H4963" i="10"/>
  <c r="I4963" i="10"/>
  <c r="G4962" i="10"/>
  <c r="H4962" i="10"/>
  <c r="I4962" i="10"/>
  <c r="G4961" i="10"/>
  <c r="H4961" i="10"/>
  <c r="I4961" i="10"/>
  <c r="G4960" i="10"/>
  <c r="H4960" i="10"/>
  <c r="I4960" i="10"/>
  <c r="G4959" i="10"/>
  <c r="H4959" i="10"/>
  <c r="I4959" i="10"/>
  <c r="G4958" i="10"/>
  <c r="H4958" i="10"/>
  <c r="I4958" i="10"/>
  <c r="G4957" i="10"/>
  <c r="H4957" i="10"/>
  <c r="I4957" i="10"/>
  <c r="G4956" i="10"/>
  <c r="H4956" i="10"/>
  <c r="I4956" i="10"/>
  <c r="G4955" i="10"/>
  <c r="H4955" i="10"/>
  <c r="I4955" i="10"/>
  <c r="G4954" i="10"/>
  <c r="H4954" i="10"/>
  <c r="I4954" i="10"/>
  <c r="G4953" i="10"/>
  <c r="H4953" i="10"/>
  <c r="I4953" i="10"/>
  <c r="G4952" i="10"/>
  <c r="H4952" i="10"/>
  <c r="I4952" i="10"/>
  <c r="G4951" i="10"/>
  <c r="H4951" i="10"/>
  <c r="I4951" i="10"/>
  <c r="G4950" i="10"/>
  <c r="H4950" i="10"/>
  <c r="I4950" i="10"/>
  <c r="G4949" i="10"/>
  <c r="H4949" i="10"/>
  <c r="I4949" i="10"/>
  <c r="G4948" i="10"/>
  <c r="H4948" i="10"/>
  <c r="I4948" i="10"/>
  <c r="G4947" i="10"/>
  <c r="H4947" i="10"/>
  <c r="I4947" i="10"/>
  <c r="G4946" i="10"/>
  <c r="H4946" i="10"/>
  <c r="I4946" i="10"/>
  <c r="G4945" i="10"/>
  <c r="H4945" i="10"/>
  <c r="I4945" i="10"/>
  <c r="G4944" i="10"/>
  <c r="H4944" i="10"/>
  <c r="I4944" i="10"/>
  <c r="G4943" i="10"/>
  <c r="H4943" i="10"/>
  <c r="I4943" i="10"/>
  <c r="G4942" i="10"/>
  <c r="H4942" i="10"/>
  <c r="I4942" i="10"/>
  <c r="G4941" i="10"/>
  <c r="H4941" i="10"/>
  <c r="I4941" i="10"/>
  <c r="G4940" i="10"/>
  <c r="H4940" i="10"/>
  <c r="I4940" i="10"/>
  <c r="G4939" i="10"/>
  <c r="H4939" i="10"/>
  <c r="I4939" i="10"/>
  <c r="G4938" i="10"/>
  <c r="H4938" i="10"/>
  <c r="I4938" i="10"/>
  <c r="G4937" i="10"/>
  <c r="H4937" i="10"/>
  <c r="I4937" i="10"/>
  <c r="G4936" i="10"/>
  <c r="H4936" i="10"/>
  <c r="I4936" i="10"/>
  <c r="G4935" i="10"/>
  <c r="H4935" i="10"/>
  <c r="I4935" i="10"/>
  <c r="G4934" i="10"/>
  <c r="H4934" i="10"/>
  <c r="I4934" i="10"/>
  <c r="G4933" i="10"/>
  <c r="H4933" i="10"/>
  <c r="I4933" i="10"/>
  <c r="G4932" i="10"/>
  <c r="H4932" i="10"/>
  <c r="I4932" i="10"/>
  <c r="G4931" i="10"/>
  <c r="H4931" i="10"/>
  <c r="I4931" i="10"/>
  <c r="G4930" i="10"/>
  <c r="H4930" i="10"/>
  <c r="I4930" i="10"/>
  <c r="G4929" i="10"/>
  <c r="H4929" i="10"/>
  <c r="I4929" i="10"/>
  <c r="G4928" i="10"/>
  <c r="H4928" i="10"/>
  <c r="I4928" i="10"/>
  <c r="G4927" i="10"/>
  <c r="H4927" i="10"/>
  <c r="I4927" i="10"/>
  <c r="G4926" i="10"/>
  <c r="H4926" i="10"/>
  <c r="I4926" i="10"/>
  <c r="G4925" i="10"/>
  <c r="H4925" i="10"/>
  <c r="I4925" i="10"/>
  <c r="G4924" i="10"/>
  <c r="H4924" i="10"/>
  <c r="I4924" i="10"/>
  <c r="G4923" i="10"/>
  <c r="H4923" i="10"/>
  <c r="I4923" i="10"/>
  <c r="G4922" i="10"/>
  <c r="H4922" i="10"/>
  <c r="I4922" i="10"/>
  <c r="G4921" i="10"/>
  <c r="H4921" i="10"/>
  <c r="I4921" i="10"/>
  <c r="G4920" i="10"/>
  <c r="H4920" i="10"/>
  <c r="I4920" i="10"/>
  <c r="G4919" i="10"/>
  <c r="H4919" i="10"/>
  <c r="I4919" i="10"/>
  <c r="G4918" i="10"/>
  <c r="H4918" i="10"/>
  <c r="I4918" i="10"/>
  <c r="G4917" i="10"/>
  <c r="H4917" i="10"/>
  <c r="I4917" i="10"/>
  <c r="G4916" i="10"/>
  <c r="H4916" i="10"/>
  <c r="I4916" i="10"/>
  <c r="G4915" i="10"/>
  <c r="H4915" i="10"/>
  <c r="I4915" i="10"/>
  <c r="G4914" i="10"/>
  <c r="H4914" i="10"/>
  <c r="I4914" i="10"/>
  <c r="G4913" i="10"/>
  <c r="H4913" i="10"/>
  <c r="I4913" i="10"/>
  <c r="G4912" i="10"/>
  <c r="H4912" i="10"/>
  <c r="I4912" i="10"/>
  <c r="G4911" i="10"/>
  <c r="H4911" i="10"/>
  <c r="I4911" i="10"/>
  <c r="G4910" i="10"/>
  <c r="H4910" i="10"/>
  <c r="I4910" i="10"/>
  <c r="G4909" i="10"/>
  <c r="H4909" i="10"/>
  <c r="I4909" i="10"/>
  <c r="G4908" i="10"/>
  <c r="H4908" i="10"/>
  <c r="I4908" i="10"/>
  <c r="G4907" i="10"/>
  <c r="H4907" i="10"/>
  <c r="I4907" i="10"/>
  <c r="G4906" i="10"/>
  <c r="H4906" i="10"/>
  <c r="I4906" i="10"/>
  <c r="G4905" i="10"/>
  <c r="H4905" i="10"/>
  <c r="I4905" i="10"/>
  <c r="G4904" i="10"/>
  <c r="H4904" i="10"/>
  <c r="I4904" i="10"/>
  <c r="G4903" i="10"/>
  <c r="H4903" i="10"/>
  <c r="I4903" i="10"/>
  <c r="G4902" i="10"/>
  <c r="H4902" i="10"/>
  <c r="I4902" i="10"/>
  <c r="G4901" i="10"/>
  <c r="H4901" i="10"/>
  <c r="I4901" i="10"/>
  <c r="G4900" i="10"/>
  <c r="H4900" i="10"/>
  <c r="I4900" i="10"/>
  <c r="G4899" i="10"/>
  <c r="H4899" i="10"/>
  <c r="I4899" i="10"/>
  <c r="G4898" i="10"/>
  <c r="H4898" i="10"/>
  <c r="I4898" i="10"/>
  <c r="G4897" i="10"/>
  <c r="H4897" i="10"/>
  <c r="I4897" i="10"/>
  <c r="G4896" i="10"/>
  <c r="H4896" i="10"/>
  <c r="I4896" i="10"/>
  <c r="G4895" i="10"/>
  <c r="H4895" i="10"/>
  <c r="I4895" i="10"/>
  <c r="G4894" i="10"/>
  <c r="H4894" i="10"/>
  <c r="I4894" i="10"/>
  <c r="G4893" i="10"/>
  <c r="H4893" i="10"/>
  <c r="I4893" i="10"/>
  <c r="G4892" i="10"/>
  <c r="H4892" i="10"/>
  <c r="I4892" i="10"/>
  <c r="G4891" i="10"/>
  <c r="H4891" i="10"/>
  <c r="I4891" i="10"/>
  <c r="G4890" i="10"/>
  <c r="H4890" i="10"/>
  <c r="I4890" i="10"/>
  <c r="G4889" i="10"/>
  <c r="H4889" i="10"/>
  <c r="I4889" i="10"/>
  <c r="G4888" i="10"/>
  <c r="H4888" i="10"/>
  <c r="I4888" i="10"/>
  <c r="G4887" i="10"/>
  <c r="H4887" i="10"/>
  <c r="I4887" i="10"/>
  <c r="G4886" i="10"/>
  <c r="H4886" i="10"/>
  <c r="I4886" i="10"/>
  <c r="G4885" i="10"/>
  <c r="H4885" i="10"/>
  <c r="I4885" i="10"/>
  <c r="G4884" i="10"/>
  <c r="H4884" i="10"/>
  <c r="I4884" i="10"/>
  <c r="G4883" i="10"/>
  <c r="H4883" i="10"/>
  <c r="I4883" i="10"/>
  <c r="G4882" i="10"/>
  <c r="H4882" i="10"/>
  <c r="I4882" i="10"/>
  <c r="G4881" i="10"/>
  <c r="H4881" i="10"/>
  <c r="I4881" i="10"/>
  <c r="G4880" i="10"/>
  <c r="H4880" i="10"/>
  <c r="I4880" i="10"/>
  <c r="G4879" i="10"/>
  <c r="H4879" i="10"/>
  <c r="I4879" i="10"/>
  <c r="G4878" i="10"/>
  <c r="H4878" i="10"/>
  <c r="I4878" i="10"/>
  <c r="G4877" i="10"/>
  <c r="H4877" i="10"/>
  <c r="I4877" i="10"/>
  <c r="G4876" i="10"/>
  <c r="H4876" i="10"/>
  <c r="I4876" i="10"/>
  <c r="G4875" i="10"/>
  <c r="H4875" i="10"/>
  <c r="I4875" i="10"/>
  <c r="G4874" i="10"/>
  <c r="H4874" i="10"/>
  <c r="I4874" i="10"/>
  <c r="G4873" i="10"/>
  <c r="H4873" i="10"/>
  <c r="I4873" i="10"/>
  <c r="G4872" i="10"/>
  <c r="H4872" i="10"/>
  <c r="I4872" i="10"/>
  <c r="G4871" i="10"/>
  <c r="H4871" i="10"/>
  <c r="I4871" i="10"/>
  <c r="G4870" i="10"/>
  <c r="H4870" i="10"/>
  <c r="I4870" i="10"/>
  <c r="G4869" i="10"/>
  <c r="H4869" i="10"/>
  <c r="I4869" i="10"/>
  <c r="G4868" i="10"/>
  <c r="H4868" i="10"/>
  <c r="I4868" i="10"/>
  <c r="G4867" i="10"/>
  <c r="H4867" i="10"/>
  <c r="I4867" i="10"/>
  <c r="G4866" i="10"/>
  <c r="H4866" i="10"/>
  <c r="I4866" i="10"/>
  <c r="G4865" i="10"/>
  <c r="H4865" i="10"/>
  <c r="I4865" i="10"/>
  <c r="G4864" i="10"/>
  <c r="H4864" i="10"/>
  <c r="I4864" i="10"/>
  <c r="G4863" i="10"/>
  <c r="H4863" i="10"/>
  <c r="I4863" i="10"/>
  <c r="G4862" i="10"/>
  <c r="H4862" i="10"/>
  <c r="I4862" i="10"/>
  <c r="G4861" i="10"/>
  <c r="H4861" i="10"/>
  <c r="I4861" i="10"/>
  <c r="G4860" i="10"/>
  <c r="H4860" i="10"/>
  <c r="I4860" i="10"/>
  <c r="G4859" i="10"/>
  <c r="H4859" i="10"/>
  <c r="I4859" i="10"/>
  <c r="G4858" i="10"/>
  <c r="H4858" i="10"/>
  <c r="I4858" i="10"/>
  <c r="G4857" i="10"/>
  <c r="H4857" i="10"/>
  <c r="I4857" i="10"/>
  <c r="G4856" i="10"/>
  <c r="H4856" i="10"/>
  <c r="I4856" i="10"/>
  <c r="G4855" i="10"/>
  <c r="H4855" i="10"/>
  <c r="I4855" i="10"/>
  <c r="G4854" i="10"/>
  <c r="H4854" i="10"/>
  <c r="I4854" i="10"/>
  <c r="G4853" i="10"/>
  <c r="H4853" i="10"/>
  <c r="I4853" i="10"/>
  <c r="G4852" i="10"/>
  <c r="H4852" i="10"/>
  <c r="I4852" i="10"/>
  <c r="G4851" i="10"/>
  <c r="H4851" i="10"/>
  <c r="I4851" i="10"/>
  <c r="G4850" i="10"/>
  <c r="H4850" i="10"/>
  <c r="I4850" i="10"/>
  <c r="G4849" i="10"/>
  <c r="H4849" i="10"/>
  <c r="I4849" i="10"/>
  <c r="G4848" i="10"/>
  <c r="H4848" i="10"/>
  <c r="I4848" i="10"/>
  <c r="G4847" i="10"/>
  <c r="H4847" i="10"/>
  <c r="I4847" i="10"/>
  <c r="G4846" i="10"/>
  <c r="H4846" i="10"/>
  <c r="I4846" i="10"/>
  <c r="G4845" i="10"/>
  <c r="H4845" i="10"/>
  <c r="I4845" i="10"/>
  <c r="G4844" i="10"/>
  <c r="H4844" i="10"/>
  <c r="I4844" i="10"/>
  <c r="G4843" i="10"/>
  <c r="H4843" i="10"/>
  <c r="I4843" i="10"/>
  <c r="G4842" i="10"/>
  <c r="H4842" i="10"/>
  <c r="I4842" i="10"/>
  <c r="G4841" i="10"/>
  <c r="H4841" i="10"/>
  <c r="I4841" i="10"/>
  <c r="G4840" i="10"/>
  <c r="H4840" i="10"/>
  <c r="I4840" i="10"/>
  <c r="G4839" i="10"/>
  <c r="H4839" i="10"/>
  <c r="I4839" i="10"/>
  <c r="G4838" i="10"/>
  <c r="H4838" i="10"/>
  <c r="I4838" i="10"/>
  <c r="G4837" i="10"/>
  <c r="H4837" i="10"/>
  <c r="I4837" i="10"/>
  <c r="G4836" i="10"/>
  <c r="H4836" i="10"/>
  <c r="I4836" i="10"/>
  <c r="G4835" i="10"/>
  <c r="H4835" i="10"/>
  <c r="I4835" i="10"/>
  <c r="G4834" i="10"/>
  <c r="H4834" i="10"/>
  <c r="I4834" i="10"/>
  <c r="G4833" i="10"/>
  <c r="H4833" i="10"/>
  <c r="I4833" i="10"/>
  <c r="G4832" i="10"/>
  <c r="H4832" i="10"/>
  <c r="I4832" i="10"/>
  <c r="G4831" i="10"/>
  <c r="H4831" i="10"/>
  <c r="I4831" i="10"/>
  <c r="G4830" i="10"/>
  <c r="H4830" i="10"/>
  <c r="I4830" i="10"/>
  <c r="G4829" i="10"/>
  <c r="H4829" i="10"/>
  <c r="I4829" i="10"/>
  <c r="G4828" i="10"/>
  <c r="H4828" i="10"/>
  <c r="I4828" i="10"/>
  <c r="G4827" i="10"/>
  <c r="H4827" i="10"/>
  <c r="I4827" i="10"/>
  <c r="G4826" i="10"/>
  <c r="H4826" i="10"/>
  <c r="I4826" i="10"/>
  <c r="G4825" i="10"/>
  <c r="H4825" i="10"/>
  <c r="I4825" i="10"/>
  <c r="G4824" i="10"/>
  <c r="H4824" i="10"/>
  <c r="I4824" i="10"/>
  <c r="G4823" i="10"/>
  <c r="H4823" i="10"/>
  <c r="I4823" i="10"/>
  <c r="G4822" i="10"/>
  <c r="H4822" i="10"/>
  <c r="I4822" i="10"/>
  <c r="G4821" i="10"/>
  <c r="H4821" i="10"/>
  <c r="I4821" i="10"/>
  <c r="G4820" i="10"/>
  <c r="H4820" i="10"/>
  <c r="I4820" i="10"/>
  <c r="G4819" i="10"/>
  <c r="H4819" i="10"/>
  <c r="I4819" i="10"/>
  <c r="G4818" i="10"/>
  <c r="H4818" i="10"/>
  <c r="I4818" i="10"/>
  <c r="G4817" i="10"/>
  <c r="H4817" i="10"/>
  <c r="I4817" i="10"/>
  <c r="G4816" i="10"/>
  <c r="H4816" i="10"/>
  <c r="I4816" i="10"/>
  <c r="G4815" i="10"/>
  <c r="H4815" i="10"/>
  <c r="I4815" i="10"/>
  <c r="G4814" i="10"/>
  <c r="H4814" i="10"/>
  <c r="I4814" i="10"/>
  <c r="G4813" i="10"/>
  <c r="H4813" i="10"/>
  <c r="I4813" i="10"/>
  <c r="G4812" i="10"/>
  <c r="H4812" i="10"/>
  <c r="I4812" i="10"/>
  <c r="G4811" i="10"/>
  <c r="H4811" i="10"/>
  <c r="I4811" i="10"/>
  <c r="G4810" i="10"/>
  <c r="H4810" i="10"/>
  <c r="I4810" i="10"/>
  <c r="G4809" i="10"/>
  <c r="H4809" i="10"/>
  <c r="I4809" i="10"/>
  <c r="G4808" i="10"/>
  <c r="H4808" i="10"/>
  <c r="I4808" i="10"/>
  <c r="G4807" i="10"/>
  <c r="H4807" i="10"/>
  <c r="I4807" i="10"/>
  <c r="G4806" i="10"/>
  <c r="H4806" i="10"/>
  <c r="I4806" i="10"/>
  <c r="G4805" i="10"/>
  <c r="H4805" i="10"/>
  <c r="I4805" i="10"/>
  <c r="G4804" i="10"/>
  <c r="H4804" i="10"/>
  <c r="I4804" i="10"/>
  <c r="G4803" i="10"/>
  <c r="H4803" i="10"/>
  <c r="I4803" i="10"/>
  <c r="G4802" i="10"/>
  <c r="H4802" i="10"/>
  <c r="I4802" i="10"/>
  <c r="G4801" i="10"/>
  <c r="H4801" i="10"/>
  <c r="I4801" i="10"/>
  <c r="G4800" i="10"/>
  <c r="H4800" i="10"/>
  <c r="I4800" i="10"/>
  <c r="G4799" i="10"/>
  <c r="H4799" i="10"/>
  <c r="I4799" i="10"/>
  <c r="G4798" i="10"/>
  <c r="H4798" i="10"/>
  <c r="I4798" i="10"/>
  <c r="G4797" i="10"/>
  <c r="H4797" i="10"/>
  <c r="I4797" i="10"/>
  <c r="G4796" i="10"/>
  <c r="H4796" i="10"/>
  <c r="I4796" i="10"/>
  <c r="G4795" i="10"/>
  <c r="H4795" i="10"/>
  <c r="I4795" i="10"/>
  <c r="G4794" i="10"/>
  <c r="H4794" i="10"/>
  <c r="I4794" i="10"/>
  <c r="G4793" i="10"/>
  <c r="H4793" i="10"/>
  <c r="I4793" i="10"/>
  <c r="G4792" i="10"/>
  <c r="H4792" i="10"/>
  <c r="I4792" i="10"/>
  <c r="G4791" i="10"/>
  <c r="H4791" i="10"/>
  <c r="I4791" i="10"/>
  <c r="G4790" i="10"/>
  <c r="H4790" i="10"/>
  <c r="I4790" i="10"/>
  <c r="G4789" i="10"/>
  <c r="H4789" i="10"/>
  <c r="I4789" i="10"/>
  <c r="G4788" i="10"/>
  <c r="H4788" i="10"/>
  <c r="I4788" i="10"/>
  <c r="G4787" i="10"/>
  <c r="H4787" i="10"/>
  <c r="I4787" i="10"/>
  <c r="G4786" i="10"/>
  <c r="H4786" i="10"/>
  <c r="I4786" i="10"/>
  <c r="G4785" i="10"/>
  <c r="H4785" i="10"/>
  <c r="I4785" i="10"/>
  <c r="G4784" i="10"/>
  <c r="H4784" i="10"/>
  <c r="I4784" i="10"/>
  <c r="G4783" i="10"/>
  <c r="H4783" i="10"/>
  <c r="I4783" i="10"/>
  <c r="G4782" i="10"/>
  <c r="H4782" i="10"/>
  <c r="I4782" i="10"/>
  <c r="G4781" i="10"/>
  <c r="H4781" i="10"/>
  <c r="I4781" i="10"/>
  <c r="G4780" i="10"/>
  <c r="H4780" i="10"/>
  <c r="I4780" i="10"/>
  <c r="G4779" i="10"/>
  <c r="H4779" i="10"/>
  <c r="I4779" i="10"/>
  <c r="G4778" i="10"/>
  <c r="H4778" i="10"/>
  <c r="I4778" i="10"/>
  <c r="G4777" i="10"/>
  <c r="H4777" i="10"/>
  <c r="I4777" i="10"/>
  <c r="G4776" i="10"/>
  <c r="H4776" i="10"/>
  <c r="I4776" i="10"/>
  <c r="G4775" i="10"/>
  <c r="H4775" i="10"/>
  <c r="I4775" i="10"/>
  <c r="G4774" i="10"/>
  <c r="H4774" i="10"/>
  <c r="I4774" i="10"/>
  <c r="G4773" i="10"/>
  <c r="H4773" i="10"/>
  <c r="I4773" i="10"/>
  <c r="G4772" i="10"/>
  <c r="H4772" i="10"/>
  <c r="I4772" i="10"/>
  <c r="G4771" i="10"/>
  <c r="H4771" i="10"/>
  <c r="I4771" i="10"/>
  <c r="G4770" i="10"/>
  <c r="H4770" i="10"/>
  <c r="I4770" i="10"/>
  <c r="G4769" i="10"/>
  <c r="H4769" i="10"/>
  <c r="I4769" i="10"/>
  <c r="G4768" i="10"/>
  <c r="H4768" i="10"/>
  <c r="I4768" i="10"/>
  <c r="G4767" i="10"/>
  <c r="H4767" i="10"/>
  <c r="I4767" i="10"/>
  <c r="G4766" i="10"/>
  <c r="H4766" i="10"/>
  <c r="I4766" i="10"/>
  <c r="G4765" i="10"/>
  <c r="H4765" i="10"/>
  <c r="I4765" i="10"/>
  <c r="G4764" i="10"/>
  <c r="H4764" i="10"/>
  <c r="I4764" i="10"/>
  <c r="G4763" i="10"/>
  <c r="H4763" i="10"/>
  <c r="I4763" i="10"/>
  <c r="G4762" i="10"/>
  <c r="H4762" i="10"/>
  <c r="I4762" i="10"/>
  <c r="G4761" i="10"/>
  <c r="H4761" i="10"/>
  <c r="I4761" i="10"/>
  <c r="G4760" i="10"/>
  <c r="H4760" i="10"/>
  <c r="I4760" i="10"/>
  <c r="G4759" i="10"/>
  <c r="H4759" i="10"/>
  <c r="I4759" i="10"/>
  <c r="G4758" i="10"/>
  <c r="H4758" i="10"/>
  <c r="I4758" i="10"/>
  <c r="G4757" i="10"/>
  <c r="H4757" i="10"/>
  <c r="I4757" i="10"/>
  <c r="G4756" i="10"/>
  <c r="H4756" i="10"/>
  <c r="I4756" i="10"/>
  <c r="G4755" i="10"/>
  <c r="H4755" i="10"/>
  <c r="I4755" i="10"/>
  <c r="G4754" i="10"/>
  <c r="H4754" i="10"/>
  <c r="I4754" i="10"/>
  <c r="G4753" i="10"/>
  <c r="H4753" i="10"/>
  <c r="I4753" i="10"/>
  <c r="G4752" i="10"/>
  <c r="H4752" i="10"/>
  <c r="I4752" i="10"/>
  <c r="G4751" i="10"/>
  <c r="H4751" i="10"/>
  <c r="I4751" i="10"/>
  <c r="G4750" i="10"/>
  <c r="H4750" i="10"/>
  <c r="I4750" i="10"/>
  <c r="G4749" i="10"/>
  <c r="H4749" i="10"/>
  <c r="I4749" i="10"/>
  <c r="G4748" i="10"/>
  <c r="H4748" i="10"/>
  <c r="I4748" i="10"/>
  <c r="G4747" i="10"/>
  <c r="H4747" i="10"/>
  <c r="I4747" i="10"/>
  <c r="G4746" i="10"/>
  <c r="H4746" i="10"/>
  <c r="I4746" i="10"/>
  <c r="G4745" i="10"/>
  <c r="H4745" i="10"/>
  <c r="I4745" i="10"/>
  <c r="G4744" i="10"/>
  <c r="H4744" i="10"/>
  <c r="I4744" i="10"/>
  <c r="G4743" i="10"/>
  <c r="H4743" i="10"/>
  <c r="I4743" i="10"/>
  <c r="G4742" i="10"/>
  <c r="H4742" i="10"/>
  <c r="I4742" i="10"/>
  <c r="G4741" i="10"/>
  <c r="H4741" i="10"/>
  <c r="I4741" i="10"/>
  <c r="G4740" i="10"/>
  <c r="H4740" i="10"/>
  <c r="I4740" i="10"/>
  <c r="G4739" i="10"/>
  <c r="H4739" i="10"/>
  <c r="I4739" i="10"/>
  <c r="G4738" i="10"/>
  <c r="H4738" i="10"/>
  <c r="I4738" i="10"/>
  <c r="G4737" i="10"/>
  <c r="H4737" i="10"/>
  <c r="I4737" i="10"/>
  <c r="G4736" i="10"/>
  <c r="H4736" i="10"/>
  <c r="I4736" i="10"/>
  <c r="G4735" i="10"/>
  <c r="H4735" i="10"/>
  <c r="I4735" i="10"/>
  <c r="G4734" i="10"/>
  <c r="H4734" i="10"/>
  <c r="I4734" i="10"/>
  <c r="G4733" i="10"/>
  <c r="H4733" i="10"/>
  <c r="I4733" i="10"/>
  <c r="G4732" i="10"/>
  <c r="H4732" i="10"/>
  <c r="I4732" i="10"/>
  <c r="G4731" i="10"/>
  <c r="H4731" i="10"/>
  <c r="I4731" i="10"/>
  <c r="G4730" i="10"/>
  <c r="H4730" i="10"/>
  <c r="I4730" i="10"/>
  <c r="G4729" i="10"/>
  <c r="H4729" i="10"/>
  <c r="I4729" i="10"/>
  <c r="G4728" i="10"/>
  <c r="H4728" i="10"/>
  <c r="I4728" i="10"/>
  <c r="G4727" i="10"/>
  <c r="H4727" i="10"/>
  <c r="I4727" i="10"/>
  <c r="G4726" i="10"/>
  <c r="H4726" i="10"/>
  <c r="I4726" i="10"/>
  <c r="G4725" i="10"/>
  <c r="H4725" i="10"/>
  <c r="I4725" i="10"/>
  <c r="G4724" i="10"/>
  <c r="H4724" i="10"/>
  <c r="I4724" i="10"/>
  <c r="G4723" i="10"/>
  <c r="H4723" i="10"/>
  <c r="I4723" i="10"/>
  <c r="G4722" i="10"/>
  <c r="H4722" i="10"/>
  <c r="I4722" i="10"/>
  <c r="G4721" i="10"/>
  <c r="H4721" i="10"/>
  <c r="I4721" i="10"/>
  <c r="G4720" i="10"/>
  <c r="H4720" i="10"/>
  <c r="I4720" i="10"/>
  <c r="G4719" i="10"/>
  <c r="H4719" i="10"/>
  <c r="I4719" i="10"/>
  <c r="G4718" i="10"/>
  <c r="H4718" i="10"/>
  <c r="I4718" i="10"/>
  <c r="G4717" i="10"/>
  <c r="H4717" i="10"/>
  <c r="I4717" i="10"/>
  <c r="G4716" i="10"/>
  <c r="H4716" i="10"/>
  <c r="I4716" i="10"/>
  <c r="G4715" i="10"/>
  <c r="H4715" i="10"/>
  <c r="I4715" i="10"/>
  <c r="G4714" i="10"/>
  <c r="H4714" i="10"/>
  <c r="I4714" i="10"/>
  <c r="G4713" i="10"/>
  <c r="H4713" i="10"/>
  <c r="I4713" i="10"/>
  <c r="G4712" i="10"/>
  <c r="H4712" i="10"/>
  <c r="I4712" i="10"/>
  <c r="G4711" i="10"/>
  <c r="H4711" i="10"/>
  <c r="I4711" i="10"/>
  <c r="G4710" i="10"/>
  <c r="H4710" i="10"/>
  <c r="I4710" i="10"/>
  <c r="G4709" i="10"/>
  <c r="H4709" i="10"/>
  <c r="I4709" i="10"/>
  <c r="G4708" i="10"/>
  <c r="H4708" i="10"/>
  <c r="I4708" i="10"/>
  <c r="G4707" i="10"/>
  <c r="H4707" i="10"/>
  <c r="I4707" i="10"/>
  <c r="G4706" i="10"/>
  <c r="H4706" i="10"/>
  <c r="I4706" i="10"/>
  <c r="G4705" i="10"/>
  <c r="H4705" i="10"/>
  <c r="I4705" i="10"/>
  <c r="G4704" i="10"/>
  <c r="H4704" i="10"/>
  <c r="I4704" i="10"/>
  <c r="G4703" i="10"/>
  <c r="H4703" i="10"/>
  <c r="I4703" i="10"/>
  <c r="G4702" i="10"/>
  <c r="H4702" i="10"/>
  <c r="I4702" i="10"/>
  <c r="G4701" i="10"/>
  <c r="H4701" i="10"/>
  <c r="I4701" i="10"/>
  <c r="G4700" i="10"/>
  <c r="H4700" i="10"/>
  <c r="I4700" i="10"/>
  <c r="G4699" i="10"/>
  <c r="H4699" i="10"/>
  <c r="I4699" i="10"/>
  <c r="G4698" i="10"/>
  <c r="H4698" i="10"/>
  <c r="I4698" i="10"/>
  <c r="G4697" i="10"/>
  <c r="H4697" i="10"/>
  <c r="I4697" i="10"/>
  <c r="G4696" i="10"/>
  <c r="H4696" i="10"/>
  <c r="I4696" i="10"/>
  <c r="G4695" i="10"/>
  <c r="H4695" i="10"/>
  <c r="I4695" i="10"/>
  <c r="G4694" i="10"/>
  <c r="H4694" i="10"/>
  <c r="I4694" i="10"/>
  <c r="G4693" i="10"/>
  <c r="H4693" i="10"/>
  <c r="I4693" i="10"/>
  <c r="G4692" i="10"/>
  <c r="H4692" i="10"/>
  <c r="I4692" i="10"/>
  <c r="G4691" i="10"/>
  <c r="H4691" i="10"/>
  <c r="I4691" i="10"/>
  <c r="G4690" i="10"/>
  <c r="H4690" i="10"/>
  <c r="I4690" i="10"/>
  <c r="G4689" i="10"/>
  <c r="H4689" i="10"/>
  <c r="I4689" i="10"/>
  <c r="G4688" i="10"/>
  <c r="H4688" i="10"/>
  <c r="I4688" i="10"/>
  <c r="G4687" i="10"/>
  <c r="H4687" i="10"/>
  <c r="I4687" i="10"/>
  <c r="G4686" i="10"/>
  <c r="H4686" i="10"/>
  <c r="I4686" i="10"/>
  <c r="G4685" i="10"/>
  <c r="H4685" i="10"/>
  <c r="I4685" i="10"/>
  <c r="G4684" i="10"/>
  <c r="H4684" i="10"/>
  <c r="I4684" i="10"/>
  <c r="G4683" i="10"/>
  <c r="H4683" i="10"/>
  <c r="I4683" i="10"/>
  <c r="G4682" i="10"/>
  <c r="H4682" i="10"/>
  <c r="I4682" i="10"/>
  <c r="G4681" i="10"/>
  <c r="H4681" i="10"/>
  <c r="I4681" i="10"/>
  <c r="G4680" i="10"/>
  <c r="H4680" i="10"/>
  <c r="I4680" i="10"/>
  <c r="G4679" i="10"/>
  <c r="H4679" i="10"/>
  <c r="I4679" i="10"/>
  <c r="G4678" i="10"/>
  <c r="H4678" i="10"/>
  <c r="I4678" i="10"/>
  <c r="G4677" i="10"/>
  <c r="H4677" i="10"/>
  <c r="I4677" i="10"/>
  <c r="G4676" i="10"/>
  <c r="H4676" i="10"/>
  <c r="I4676" i="10"/>
  <c r="G4675" i="10"/>
  <c r="H4675" i="10"/>
  <c r="I4675" i="10"/>
  <c r="G4674" i="10"/>
  <c r="H4674" i="10"/>
  <c r="I4674" i="10"/>
  <c r="G4673" i="10"/>
  <c r="H4673" i="10"/>
  <c r="I4673" i="10"/>
  <c r="G4672" i="10"/>
  <c r="H4672" i="10"/>
  <c r="I4672" i="10"/>
  <c r="G4671" i="10"/>
  <c r="H4671" i="10"/>
  <c r="I4671" i="10"/>
  <c r="G4670" i="10"/>
  <c r="H4670" i="10"/>
  <c r="I4670" i="10"/>
  <c r="G4669" i="10"/>
  <c r="H4669" i="10"/>
  <c r="I4669" i="10"/>
  <c r="G4668" i="10"/>
  <c r="H4668" i="10"/>
  <c r="I4668" i="10"/>
  <c r="G4667" i="10"/>
  <c r="H4667" i="10"/>
  <c r="I4667" i="10"/>
  <c r="G4666" i="10"/>
  <c r="H4666" i="10"/>
  <c r="I4666" i="10"/>
  <c r="G4665" i="10"/>
  <c r="H4665" i="10"/>
  <c r="I4665" i="10"/>
  <c r="G4664" i="10"/>
  <c r="H4664" i="10"/>
  <c r="I4664" i="10"/>
  <c r="G4663" i="10"/>
  <c r="H4663" i="10"/>
  <c r="I4663" i="10"/>
  <c r="G4662" i="10"/>
  <c r="H4662" i="10"/>
  <c r="I4662" i="10"/>
  <c r="G4661" i="10"/>
  <c r="H4661" i="10"/>
  <c r="I4661" i="10"/>
  <c r="G4660" i="10"/>
  <c r="H4660" i="10"/>
  <c r="I4660" i="10"/>
  <c r="G4659" i="10"/>
  <c r="H4659" i="10"/>
  <c r="I4659" i="10"/>
  <c r="G4658" i="10"/>
  <c r="H4658" i="10"/>
  <c r="I4658" i="10"/>
  <c r="G4657" i="10"/>
  <c r="H4657" i="10"/>
  <c r="I4657" i="10"/>
  <c r="G4656" i="10"/>
  <c r="H4656" i="10"/>
  <c r="I4656" i="10"/>
  <c r="G4655" i="10"/>
  <c r="H4655" i="10"/>
  <c r="I4655" i="10"/>
  <c r="G4654" i="10"/>
  <c r="H4654" i="10"/>
  <c r="I4654" i="10"/>
  <c r="G4653" i="10"/>
  <c r="H4653" i="10"/>
  <c r="I4653" i="10"/>
  <c r="G4652" i="10"/>
  <c r="H4652" i="10"/>
  <c r="I4652" i="10"/>
  <c r="G4651" i="10"/>
  <c r="H4651" i="10"/>
  <c r="I4651" i="10"/>
  <c r="G4650" i="10"/>
  <c r="H4650" i="10"/>
  <c r="I4650" i="10"/>
  <c r="G4649" i="10"/>
  <c r="H4649" i="10"/>
  <c r="I4649" i="10"/>
  <c r="G4648" i="10"/>
  <c r="H4648" i="10"/>
  <c r="I4648" i="10"/>
  <c r="G4647" i="10"/>
  <c r="H4647" i="10"/>
  <c r="I4647" i="10"/>
  <c r="G4646" i="10"/>
  <c r="H4646" i="10"/>
  <c r="I4646" i="10"/>
  <c r="G4645" i="10"/>
  <c r="H4645" i="10"/>
  <c r="I4645" i="10"/>
  <c r="G4644" i="10"/>
  <c r="H4644" i="10"/>
  <c r="I4644" i="10"/>
  <c r="G4643" i="10"/>
  <c r="H4643" i="10"/>
  <c r="I4643" i="10"/>
  <c r="G4642" i="10"/>
  <c r="H4642" i="10"/>
  <c r="I4642" i="10"/>
  <c r="G4641" i="10"/>
  <c r="H4641" i="10"/>
  <c r="I4641" i="10"/>
  <c r="G4640" i="10"/>
  <c r="H4640" i="10"/>
  <c r="I4640" i="10"/>
  <c r="G4639" i="10"/>
  <c r="H4639" i="10"/>
  <c r="I4639" i="10"/>
  <c r="G4638" i="10"/>
  <c r="H4638" i="10"/>
  <c r="I4638" i="10"/>
  <c r="G4637" i="10"/>
  <c r="H4637" i="10"/>
  <c r="I4637" i="10"/>
  <c r="G4636" i="10"/>
  <c r="H4636" i="10"/>
  <c r="I4636" i="10"/>
  <c r="G4635" i="10"/>
  <c r="H4635" i="10"/>
  <c r="I4635" i="10"/>
  <c r="G4634" i="10"/>
  <c r="H4634" i="10"/>
  <c r="I4634" i="10"/>
  <c r="G4633" i="10"/>
  <c r="H4633" i="10"/>
  <c r="I4633" i="10"/>
  <c r="G4632" i="10"/>
  <c r="H4632" i="10"/>
  <c r="I4632" i="10"/>
  <c r="G4631" i="10"/>
  <c r="H4631" i="10"/>
  <c r="I4631" i="10"/>
  <c r="G4630" i="10"/>
  <c r="H4630" i="10"/>
  <c r="I4630" i="10"/>
  <c r="G4629" i="10"/>
  <c r="H4629" i="10"/>
  <c r="I4629" i="10"/>
  <c r="G4628" i="10"/>
  <c r="H4628" i="10"/>
  <c r="I4628" i="10"/>
  <c r="G4627" i="10"/>
  <c r="H4627" i="10"/>
  <c r="I4627" i="10"/>
  <c r="G4626" i="10"/>
  <c r="H4626" i="10"/>
  <c r="I4626" i="10"/>
  <c r="G4625" i="10"/>
  <c r="H4625" i="10"/>
  <c r="I4625" i="10"/>
  <c r="G4624" i="10"/>
  <c r="H4624" i="10"/>
  <c r="I4624" i="10"/>
  <c r="G4623" i="10"/>
  <c r="H4623" i="10"/>
  <c r="I4623" i="10"/>
  <c r="G4622" i="10"/>
  <c r="H4622" i="10"/>
  <c r="I4622" i="10"/>
  <c r="G4621" i="10"/>
  <c r="H4621" i="10"/>
  <c r="I4621" i="10"/>
  <c r="G4620" i="10"/>
  <c r="H4620" i="10"/>
  <c r="I4620" i="10"/>
  <c r="G4619" i="10"/>
  <c r="H4619" i="10"/>
  <c r="I4619" i="10"/>
  <c r="G4618" i="10"/>
  <c r="H4618" i="10"/>
  <c r="I4618" i="10"/>
  <c r="G4617" i="10"/>
  <c r="H4617" i="10"/>
  <c r="I4617" i="10"/>
  <c r="G4616" i="10"/>
  <c r="H4616" i="10"/>
  <c r="I4616" i="10"/>
  <c r="G4615" i="10"/>
  <c r="H4615" i="10"/>
  <c r="I4615" i="10"/>
  <c r="G4614" i="10"/>
  <c r="H4614" i="10"/>
  <c r="I4614" i="10"/>
  <c r="G4613" i="10"/>
  <c r="H4613" i="10"/>
  <c r="I4613" i="10"/>
  <c r="G4612" i="10"/>
  <c r="H4612" i="10"/>
  <c r="I4612" i="10"/>
  <c r="G4611" i="10"/>
  <c r="H4611" i="10"/>
  <c r="I4611" i="10"/>
  <c r="G4610" i="10"/>
  <c r="H4610" i="10"/>
  <c r="I4610" i="10"/>
  <c r="G4609" i="10"/>
  <c r="H4609" i="10"/>
  <c r="I4609" i="10"/>
  <c r="G4608" i="10"/>
  <c r="H4608" i="10"/>
  <c r="I4608" i="10"/>
  <c r="G4607" i="10"/>
  <c r="H4607" i="10"/>
  <c r="I4607" i="10"/>
  <c r="G4606" i="10"/>
  <c r="H4606" i="10"/>
  <c r="I4606" i="10"/>
  <c r="G4605" i="10"/>
  <c r="H4605" i="10"/>
  <c r="I4605" i="10"/>
  <c r="G4604" i="10"/>
  <c r="H4604" i="10"/>
  <c r="I4604" i="10"/>
  <c r="G4603" i="10"/>
  <c r="H4603" i="10"/>
  <c r="I4603" i="10"/>
  <c r="G4602" i="10"/>
  <c r="H4602" i="10"/>
  <c r="I4602" i="10"/>
  <c r="G4601" i="10"/>
  <c r="H4601" i="10"/>
  <c r="I4601" i="10"/>
  <c r="G4600" i="10"/>
  <c r="H4600" i="10"/>
  <c r="I4600" i="10"/>
  <c r="G4599" i="10"/>
  <c r="H4599" i="10"/>
  <c r="I4599" i="10"/>
  <c r="G4598" i="10"/>
  <c r="H4598" i="10"/>
  <c r="I4598" i="10"/>
  <c r="G4597" i="10"/>
  <c r="H4597" i="10"/>
  <c r="I4597" i="10"/>
  <c r="G4596" i="10"/>
  <c r="H4596" i="10"/>
  <c r="I4596" i="10"/>
  <c r="G4595" i="10"/>
  <c r="H4595" i="10"/>
  <c r="I4595" i="10"/>
  <c r="G4594" i="10"/>
  <c r="H4594" i="10"/>
  <c r="I4594" i="10"/>
  <c r="G4593" i="10"/>
  <c r="H4593" i="10"/>
  <c r="I4593" i="10"/>
  <c r="G4592" i="10"/>
  <c r="H4592" i="10"/>
  <c r="I4592" i="10"/>
  <c r="G4591" i="10"/>
  <c r="H4591" i="10"/>
  <c r="I4591" i="10"/>
  <c r="G4590" i="10"/>
  <c r="H4590" i="10"/>
  <c r="I4590" i="10"/>
  <c r="G4589" i="10"/>
  <c r="H4589" i="10"/>
  <c r="I4589" i="10"/>
  <c r="G4588" i="10"/>
  <c r="H4588" i="10"/>
  <c r="I4588" i="10"/>
  <c r="G4587" i="10"/>
  <c r="H4587" i="10"/>
  <c r="I4587" i="10"/>
  <c r="G4586" i="10"/>
  <c r="H4586" i="10"/>
  <c r="I4586" i="10"/>
  <c r="G4585" i="10"/>
  <c r="H4585" i="10"/>
  <c r="I4585" i="10"/>
  <c r="G4584" i="10"/>
  <c r="H4584" i="10"/>
  <c r="I4584" i="10"/>
  <c r="G4583" i="10"/>
  <c r="H4583" i="10"/>
  <c r="I4583" i="10"/>
  <c r="G4582" i="10"/>
  <c r="H4582" i="10"/>
  <c r="I4582" i="10"/>
  <c r="G4581" i="10"/>
  <c r="H4581" i="10"/>
  <c r="I4581" i="10"/>
  <c r="G4580" i="10"/>
  <c r="H4580" i="10"/>
  <c r="I4580" i="10"/>
  <c r="G4579" i="10"/>
  <c r="H4579" i="10"/>
  <c r="I4579" i="10"/>
  <c r="G4578" i="10"/>
  <c r="H4578" i="10"/>
  <c r="I4578" i="10"/>
  <c r="G4577" i="10"/>
  <c r="H4577" i="10"/>
  <c r="I4577" i="10"/>
  <c r="G4576" i="10"/>
  <c r="H4576" i="10"/>
  <c r="I4576" i="10"/>
  <c r="G4575" i="10"/>
  <c r="H4575" i="10"/>
  <c r="I4575" i="10"/>
  <c r="G4574" i="10"/>
  <c r="H4574" i="10"/>
  <c r="I4574" i="10"/>
  <c r="G4573" i="10"/>
  <c r="H4573" i="10"/>
  <c r="I4573" i="10"/>
  <c r="G4572" i="10"/>
  <c r="H4572" i="10"/>
  <c r="I4572" i="10"/>
  <c r="G4571" i="10"/>
  <c r="H4571" i="10"/>
  <c r="I4571" i="10"/>
  <c r="G4570" i="10"/>
  <c r="H4570" i="10"/>
  <c r="I4570" i="10"/>
  <c r="G4569" i="10"/>
  <c r="H4569" i="10"/>
  <c r="I4569" i="10"/>
  <c r="G4568" i="10"/>
  <c r="H4568" i="10"/>
  <c r="I4568" i="10"/>
  <c r="G4567" i="10"/>
  <c r="H4567" i="10"/>
  <c r="I4567" i="10"/>
  <c r="G4566" i="10"/>
  <c r="H4566" i="10"/>
  <c r="I4566" i="10"/>
  <c r="G4565" i="10"/>
  <c r="H4565" i="10"/>
  <c r="I4565" i="10"/>
  <c r="G4564" i="10"/>
  <c r="H4564" i="10"/>
  <c r="I4564" i="10"/>
  <c r="G4563" i="10"/>
  <c r="H4563" i="10"/>
  <c r="I4563" i="10"/>
  <c r="G4562" i="10"/>
  <c r="H4562" i="10"/>
  <c r="I4562" i="10"/>
  <c r="G4561" i="10"/>
  <c r="H4561" i="10"/>
  <c r="I4561" i="10"/>
  <c r="G4560" i="10"/>
  <c r="H4560" i="10"/>
  <c r="I4560" i="10"/>
  <c r="G4559" i="10"/>
  <c r="H4559" i="10"/>
  <c r="I4559" i="10"/>
  <c r="G4558" i="10"/>
  <c r="H4558" i="10"/>
  <c r="I4558" i="10"/>
  <c r="G4557" i="10"/>
  <c r="H4557" i="10"/>
  <c r="I4557" i="10"/>
  <c r="G4556" i="10"/>
  <c r="H4556" i="10"/>
  <c r="I4556" i="10"/>
  <c r="G4555" i="10"/>
  <c r="H4555" i="10"/>
  <c r="I4555" i="10"/>
  <c r="G4554" i="10"/>
  <c r="H4554" i="10"/>
  <c r="I4554" i="10"/>
  <c r="G4553" i="10"/>
  <c r="H4553" i="10"/>
  <c r="I4553" i="10"/>
  <c r="G4552" i="10"/>
  <c r="H4552" i="10"/>
  <c r="I4552" i="10"/>
  <c r="G4551" i="10"/>
  <c r="H4551" i="10"/>
  <c r="I4551" i="10"/>
  <c r="G4550" i="10"/>
  <c r="H4550" i="10"/>
  <c r="I4550" i="10"/>
  <c r="G4549" i="10"/>
  <c r="H4549" i="10"/>
  <c r="I4549" i="10"/>
  <c r="G4548" i="10"/>
  <c r="H4548" i="10"/>
  <c r="I4548" i="10"/>
  <c r="G4547" i="10"/>
  <c r="H4547" i="10"/>
  <c r="I4547" i="10"/>
  <c r="G4546" i="10"/>
  <c r="H4546" i="10"/>
  <c r="I4546" i="10"/>
  <c r="G4545" i="10"/>
  <c r="H4545" i="10"/>
  <c r="I4545" i="10"/>
  <c r="G4544" i="10"/>
  <c r="H4544" i="10"/>
  <c r="I4544" i="10"/>
  <c r="G4543" i="10"/>
  <c r="H4543" i="10"/>
  <c r="I4543" i="10"/>
  <c r="G4542" i="10"/>
  <c r="H4542" i="10"/>
  <c r="I4542" i="10"/>
  <c r="G4541" i="10"/>
  <c r="H4541" i="10"/>
  <c r="I4541" i="10"/>
  <c r="G4540" i="10"/>
  <c r="H4540" i="10"/>
  <c r="I4540" i="10"/>
  <c r="G4539" i="10"/>
  <c r="H4539" i="10"/>
  <c r="I4539" i="10"/>
  <c r="G4538" i="10"/>
  <c r="H4538" i="10"/>
  <c r="I4538" i="10"/>
  <c r="G4537" i="10"/>
  <c r="H4537" i="10"/>
  <c r="I4537" i="10"/>
  <c r="G4536" i="10"/>
  <c r="H4536" i="10"/>
  <c r="I4536" i="10"/>
  <c r="G4535" i="10"/>
  <c r="H4535" i="10"/>
  <c r="I4535" i="10"/>
  <c r="G4534" i="10"/>
  <c r="H4534" i="10"/>
  <c r="I4534" i="10"/>
  <c r="G4533" i="10"/>
  <c r="H4533" i="10"/>
  <c r="I4533" i="10"/>
  <c r="G4532" i="10"/>
  <c r="H4532" i="10"/>
  <c r="I4532" i="10"/>
  <c r="G4531" i="10"/>
  <c r="H4531" i="10"/>
  <c r="I4531" i="10"/>
  <c r="G4530" i="10"/>
  <c r="H4530" i="10"/>
  <c r="I4530" i="10"/>
  <c r="G4529" i="10"/>
  <c r="H4529" i="10"/>
  <c r="I4529" i="10"/>
  <c r="G4528" i="10"/>
  <c r="H4528" i="10"/>
  <c r="I4528" i="10"/>
  <c r="G4527" i="10"/>
  <c r="H4527" i="10"/>
  <c r="I4527" i="10"/>
  <c r="G4526" i="10"/>
  <c r="H4526" i="10"/>
  <c r="I4526" i="10"/>
  <c r="G4525" i="10"/>
  <c r="H4525" i="10"/>
  <c r="I4525" i="10"/>
  <c r="G4524" i="10"/>
  <c r="H4524" i="10"/>
  <c r="I4524" i="10"/>
  <c r="G4523" i="10"/>
  <c r="H4523" i="10"/>
  <c r="I4523" i="10"/>
  <c r="G4522" i="10"/>
  <c r="H4522" i="10"/>
  <c r="I4522" i="10"/>
  <c r="G4521" i="10"/>
  <c r="H4521" i="10"/>
  <c r="I4521" i="10"/>
  <c r="G4520" i="10"/>
  <c r="H4520" i="10"/>
  <c r="I4520" i="10"/>
  <c r="G4519" i="10"/>
  <c r="H4519" i="10"/>
  <c r="I4519" i="10"/>
  <c r="G4518" i="10"/>
  <c r="H4518" i="10"/>
  <c r="I4518" i="10"/>
  <c r="G4517" i="10"/>
  <c r="H4517" i="10"/>
  <c r="I4517" i="10"/>
  <c r="G4516" i="10"/>
  <c r="H4516" i="10"/>
  <c r="I4516" i="10"/>
  <c r="G4515" i="10"/>
  <c r="H4515" i="10"/>
  <c r="I4515" i="10"/>
  <c r="G4514" i="10"/>
  <c r="H4514" i="10"/>
  <c r="I4514" i="10"/>
  <c r="G4513" i="10"/>
  <c r="H4513" i="10"/>
  <c r="I4513" i="10"/>
  <c r="G4512" i="10"/>
  <c r="H4512" i="10"/>
  <c r="I4512" i="10"/>
  <c r="G4511" i="10"/>
  <c r="H4511" i="10"/>
  <c r="I4511" i="10"/>
  <c r="G4510" i="10"/>
  <c r="H4510" i="10"/>
  <c r="I4510" i="10"/>
  <c r="G4509" i="10"/>
  <c r="H4509" i="10"/>
  <c r="I4509" i="10"/>
  <c r="G4508" i="10"/>
  <c r="H4508" i="10"/>
  <c r="I4508" i="10"/>
  <c r="G4507" i="10"/>
  <c r="H4507" i="10"/>
  <c r="I4507" i="10"/>
  <c r="G4506" i="10"/>
  <c r="H4506" i="10"/>
  <c r="I4506" i="10"/>
  <c r="G4505" i="10"/>
  <c r="H4505" i="10"/>
  <c r="I4505" i="10"/>
  <c r="G4504" i="10"/>
  <c r="H4504" i="10"/>
  <c r="I4504" i="10"/>
  <c r="G4503" i="10"/>
  <c r="H4503" i="10"/>
  <c r="I4503" i="10"/>
  <c r="G4502" i="10"/>
  <c r="H4502" i="10"/>
  <c r="I4502" i="10"/>
  <c r="G4501" i="10"/>
  <c r="H4501" i="10"/>
  <c r="I4501" i="10"/>
  <c r="G4500" i="10"/>
  <c r="H4500" i="10"/>
  <c r="I4500" i="10"/>
  <c r="G4499" i="10"/>
  <c r="H4499" i="10"/>
  <c r="I4499" i="10"/>
  <c r="G4498" i="10"/>
  <c r="H4498" i="10"/>
  <c r="I4498" i="10"/>
  <c r="G4497" i="10"/>
  <c r="H4497" i="10"/>
  <c r="I4497" i="10"/>
  <c r="G4496" i="10"/>
  <c r="H4496" i="10"/>
  <c r="I4496" i="10"/>
  <c r="G4495" i="10"/>
  <c r="H4495" i="10"/>
  <c r="I4495" i="10"/>
  <c r="G4494" i="10"/>
  <c r="H4494" i="10"/>
  <c r="I4494" i="10"/>
  <c r="G4493" i="10"/>
  <c r="H4493" i="10"/>
  <c r="I4493" i="10"/>
  <c r="G4492" i="10"/>
  <c r="H4492" i="10"/>
  <c r="I4492" i="10"/>
  <c r="G4491" i="10"/>
  <c r="H4491" i="10"/>
  <c r="I4491" i="10"/>
  <c r="G4490" i="10"/>
  <c r="H4490" i="10"/>
  <c r="I4490" i="10"/>
  <c r="G4489" i="10"/>
  <c r="H4489" i="10"/>
  <c r="I4489" i="10"/>
  <c r="G4488" i="10"/>
  <c r="H4488" i="10"/>
  <c r="I4488" i="10"/>
  <c r="G4487" i="10"/>
  <c r="H4487" i="10"/>
  <c r="I4487" i="10"/>
  <c r="G4486" i="10"/>
  <c r="H4486" i="10"/>
  <c r="I4486" i="10"/>
  <c r="G4485" i="10"/>
  <c r="H4485" i="10"/>
  <c r="I4485" i="10"/>
  <c r="G4484" i="10"/>
  <c r="H4484" i="10"/>
  <c r="I4484" i="10"/>
  <c r="G4483" i="10"/>
  <c r="H4483" i="10"/>
  <c r="I4483" i="10"/>
  <c r="G4482" i="10"/>
  <c r="H4482" i="10"/>
  <c r="I4482" i="10"/>
  <c r="G4481" i="10"/>
  <c r="H4481" i="10"/>
  <c r="I4481" i="10"/>
  <c r="G4480" i="10"/>
  <c r="H4480" i="10"/>
  <c r="I4480" i="10"/>
  <c r="G4479" i="10"/>
  <c r="H4479" i="10"/>
  <c r="I4479" i="10"/>
  <c r="G4478" i="10"/>
  <c r="H4478" i="10"/>
  <c r="I4478" i="10"/>
  <c r="G4477" i="10"/>
  <c r="H4477" i="10"/>
  <c r="I4477" i="10"/>
  <c r="G4476" i="10"/>
  <c r="H4476" i="10"/>
  <c r="I4476" i="10"/>
  <c r="G4475" i="10"/>
  <c r="H4475" i="10"/>
  <c r="I4475" i="10"/>
  <c r="G4474" i="10"/>
  <c r="H4474" i="10"/>
  <c r="I4474" i="10"/>
  <c r="G4473" i="10"/>
  <c r="H4473" i="10"/>
  <c r="I4473" i="10"/>
  <c r="G4472" i="10"/>
  <c r="H4472" i="10"/>
  <c r="I4472" i="10"/>
  <c r="G4471" i="10"/>
  <c r="H4471" i="10"/>
  <c r="I4471" i="10"/>
  <c r="G4470" i="10"/>
  <c r="H4470" i="10"/>
  <c r="I4470" i="10"/>
  <c r="G4469" i="10"/>
  <c r="H4469" i="10"/>
  <c r="I4469" i="10"/>
  <c r="G4468" i="10"/>
  <c r="H4468" i="10"/>
  <c r="I4468" i="10"/>
  <c r="G4467" i="10"/>
  <c r="H4467" i="10"/>
  <c r="I4467" i="10"/>
  <c r="K4467" i="10" s="1"/>
  <c r="G4466" i="10"/>
  <c r="H4466" i="10"/>
  <c r="I4466" i="10"/>
  <c r="G4465" i="10"/>
  <c r="H4465" i="10"/>
  <c r="I4465" i="10"/>
  <c r="G4464" i="10"/>
  <c r="H4464" i="10"/>
  <c r="I4464" i="10"/>
  <c r="G4463" i="10"/>
  <c r="H4463" i="10"/>
  <c r="I4463" i="10"/>
  <c r="G4462" i="10"/>
  <c r="H4462" i="10"/>
  <c r="I4462" i="10"/>
  <c r="G4461" i="10"/>
  <c r="H4461" i="10"/>
  <c r="I4461" i="10"/>
  <c r="G4460" i="10"/>
  <c r="H4460" i="10"/>
  <c r="I4460" i="10"/>
  <c r="G4459" i="10"/>
  <c r="H4459" i="10"/>
  <c r="I4459" i="10"/>
  <c r="G4458" i="10"/>
  <c r="H4458" i="10"/>
  <c r="I4458" i="10"/>
  <c r="G4457" i="10"/>
  <c r="H4457" i="10"/>
  <c r="I4457" i="10"/>
  <c r="G4456" i="10"/>
  <c r="H4456" i="10"/>
  <c r="I4456" i="10"/>
  <c r="G4455" i="10"/>
  <c r="H4455" i="10"/>
  <c r="I4455" i="10"/>
  <c r="G4454" i="10"/>
  <c r="H4454" i="10"/>
  <c r="I4454" i="10"/>
  <c r="G4453" i="10"/>
  <c r="H4453" i="10"/>
  <c r="I4453" i="10"/>
  <c r="G4452" i="10"/>
  <c r="H4452" i="10"/>
  <c r="I4452" i="10"/>
  <c r="G4451" i="10"/>
  <c r="H4451" i="10"/>
  <c r="I4451" i="10"/>
  <c r="G4450" i="10"/>
  <c r="H4450" i="10"/>
  <c r="I4450" i="10"/>
  <c r="G4449" i="10"/>
  <c r="H4449" i="10"/>
  <c r="I4449" i="10"/>
  <c r="G4448" i="10"/>
  <c r="H4448" i="10"/>
  <c r="I4448" i="10"/>
  <c r="G4447" i="10"/>
  <c r="H4447" i="10"/>
  <c r="I4447" i="10"/>
  <c r="G4446" i="10"/>
  <c r="H4446" i="10"/>
  <c r="I4446" i="10"/>
  <c r="G4445" i="10"/>
  <c r="H4445" i="10"/>
  <c r="I4445" i="10"/>
  <c r="G4444" i="10"/>
  <c r="H4444" i="10"/>
  <c r="I4444" i="10"/>
  <c r="G4443" i="10"/>
  <c r="H4443" i="10"/>
  <c r="I4443" i="10"/>
  <c r="G4442" i="10"/>
  <c r="H4442" i="10"/>
  <c r="I4442" i="10"/>
  <c r="G4441" i="10"/>
  <c r="H4441" i="10"/>
  <c r="I4441" i="10"/>
  <c r="G4440" i="10"/>
  <c r="H4440" i="10"/>
  <c r="I4440" i="10"/>
  <c r="G4439" i="10"/>
  <c r="H4439" i="10"/>
  <c r="I4439" i="10"/>
  <c r="G4438" i="10"/>
  <c r="H4438" i="10"/>
  <c r="I4438" i="10"/>
  <c r="G4437" i="10"/>
  <c r="H4437" i="10"/>
  <c r="I4437" i="10"/>
  <c r="G4436" i="10"/>
  <c r="H4436" i="10"/>
  <c r="I4436" i="10"/>
  <c r="G4435" i="10"/>
  <c r="H4435" i="10"/>
  <c r="I4435" i="10"/>
  <c r="G4434" i="10"/>
  <c r="H4434" i="10"/>
  <c r="I4434" i="10"/>
  <c r="G4433" i="10"/>
  <c r="H4433" i="10"/>
  <c r="I4433" i="10"/>
  <c r="G4432" i="10"/>
  <c r="H4432" i="10"/>
  <c r="I4432" i="10"/>
  <c r="G4431" i="10"/>
  <c r="H4431" i="10"/>
  <c r="I4431" i="10"/>
  <c r="G4430" i="10"/>
  <c r="H4430" i="10"/>
  <c r="I4430" i="10"/>
  <c r="G4429" i="10"/>
  <c r="H4429" i="10"/>
  <c r="I4429" i="10"/>
  <c r="G4428" i="10"/>
  <c r="H4428" i="10"/>
  <c r="I4428" i="10"/>
  <c r="G4427" i="10"/>
  <c r="H4427" i="10"/>
  <c r="I4427" i="10"/>
  <c r="G4426" i="10"/>
  <c r="H4426" i="10"/>
  <c r="I4426" i="10"/>
  <c r="G4425" i="10"/>
  <c r="H4425" i="10"/>
  <c r="I4425" i="10"/>
  <c r="G4424" i="10"/>
  <c r="H4424" i="10"/>
  <c r="I4424" i="10"/>
  <c r="G4423" i="10"/>
  <c r="H4423" i="10"/>
  <c r="I4423" i="10"/>
  <c r="G4422" i="10"/>
  <c r="H4422" i="10"/>
  <c r="I4422" i="10"/>
  <c r="G4421" i="10"/>
  <c r="H4421" i="10"/>
  <c r="I4421" i="10"/>
  <c r="G4420" i="10"/>
  <c r="H4420" i="10"/>
  <c r="I4420" i="10"/>
  <c r="G4419" i="10"/>
  <c r="H4419" i="10"/>
  <c r="I4419" i="10"/>
  <c r="G4418" i="10"/>
  <c r="H4418" i="10"/>
  <c r="J4418" i="10" s="1"/>
  <c r="I4418" i="10"/>
  <c r="G4417" i="10"/>
  <c r="H4417" i="10"/>
  <c r="I4417" i="10"/>
  <c r="G4416" i="10"/>
  <c r="H4416" i="10"/>
  <c r="I4416" i="10"/>
  <c r="G4415" i="10"/>
  <c r="H4415" i="10"/>
  <c r="I4415" i="10"/>
  <c r="G4414" i="10"/>
  <c r="H4414" i="10"/>
  <c r="I4414" i="10"/>
  <c r="G4413" i="10"/>
  <c r="H4413" i="10"/>
  <c r="I4413" i="10"/>
  <c r="G4412" i="10"/>
  <c r="H4412" i="10"/>
  <c r="I4412" i="10"/>
  <c r="G4411" i="10"/>
  <c r="H4411" i="10"/>
  <c r="I4411" i="10"/>
  <c r="G4410" i="10"/>
  <c r="H4410" i="10"/>
  <c r="I4410" i="10"/>
  <c r="G4409" i="10"/>
  <c r="H4409" i="10"/>
  <c r="I4409" i="10"/>
  <c r="G4408" i="10"/>
  <c r="H4408" i="10"/>
  <c r="I4408" i="10"/>
  <c r="G4407" i="10"/>
  <c r="H4407" i="10"/>
  <c r="I4407" i="10"/>
  <c r="G4406" i="10"/>
  <c r="H4406" i="10"/>
  <c r="I4406" i="10"/>
  <c r="G4405" i="10"/>
  <c r="H4405" i="10"/>
  <c r="I4405" i="10"/>
  <c r="G4404" i="10"/>
  <c r="H4404" i="10"/>
  <c r="I4404" i="10"/>
  <c r="G4403" i="10"/>
  <c r="H4403" i="10"/>
  <c r="I4403" i="10"/>
  <c r="G4402" i="10"/>
  <c r="H4402" i="10"/>
  <c r="I4402" i="10"/>
  <c r="G4401" i="10"/>
  <c r="H4401" i="10"/>
  <c r="I4401" i="10"/>
  <c r="G4400" i="10"/>
  <c r="H4400" i="10"/>
  <c r="I4400" i="10"/>
  <c r="G4399" i="10"/>
  <c r="H4399" i="10"/>
  <c r="I4399" i="10"/>
  <c r="G4398" i="10"/>
  <c r="H4398" i="10"/>
  <c r="I4398" i="10"/>
  <c r="G4397" i="10"/>
  <c r="H4397" i="10"/>
  <c r="I4397" i="10"/>
  <c r="G4396" i="10"/>
  <c r="H4396" i="10"/>
  <c r="I4396" i="10"/>
  <c r="G4395" i="10"/>
  <c r="H4395" i="10"/>
  <c r="I4395" i="10"/>
  <c r="G4394" i="10"/>
  <c r="H4394" i="10"/>
  <c r="I4394" i="10"/>
  <c r="G4393" i="10"/>
  <c r="H4393" i="10"/>
  <c r="I4393" i="10"/>
  <c r="G4392" i="10"/>
  <c r="H4392" i="10"/>
  <c r="I4392" i="10"/>
  <c r="G4391" i="10"/>
  <c r="H4391" i="10"/>
  <c r="I4391" i="10"/>
  <c r="G4390" i="10"/>
  <c r="H4390" i="10"/>
  <c r="I4390" i="10"/>
  <c r="G4389" i="10"/>
  <c r="H4389" i="10"/>
  <c r="I4389" i="10"/>
  <c r="G4388" i="10"/>
  <c r="H4388" i="10"/>
  <c r="I4388" i="10"/>
  <c r="G4387" i="10"/>
  <c r="H4387" i="10"/>
  <c r="I4387" i="10"/>
  <c r="G4386" i="10"/>
  <c r="H4386" i="10"/>
  <c r="L4386" i="10" s="1"/>
  <c r="I4386" i="10"/>
  <c r="G4385" i="10"/>
  <c r="H4385" i="10"/>
  <c r="I4385" i="10"/>
  <c r="G4384" i="10"/>
  <c r="H4384" i="10"/>
  <c r="I4384" i="10"/>
  <c r="G4383" i="10"/>
  <c r="H4383" i="10"/>
  <c r="I4383" i="10"/>
  <c r="G4382" i="10"/>
  <c r="H4382" i="10"/>
  <c r="I4382" i="10"/>
  <c r="G4381" i="10"/>
  <c r="H4381" i="10"/>
  <c r="I4381" i="10"/>
  <c r="G4380" i="10"/>
  <c r="H4380" i="10"/>
  <c r="I4380" i="10"/>
  <c r="G4379" i="10"/>
  <c r="H4379" i="10"/>
  <c r="I4379" i="10"/>
  <c r="G4378" i="10"/>
  <c r="H4378" i="10"/>
  <c r="I4378" i="10"/>
  <c r="G4377" i="10"/>
  <c r="H4377" i="10"/>
  <c r="I4377" i="10"/>
  <c r="G4376" i="10"/>
  <c r="H4376" i="10"/>
  <c r="I4376" i="10"/>
  <c r="G4375" i="10"/>
  <c r="H4375" i="10"/>
  <c r="I4375" i="10"/>
  <c r="G4374" i="10"/>
  <c r="H4374" i="10"/>
  <c r="I4374" i="10"/>
  <c r="G4373" i="10"/>
  <c r="H4373" i="10"/>
  <c r="I4373" i="10"/>
  <c r="G4372" i="10"/>
  <c r="H4372" i="10"/>
  <c r="I4372" i="10"/>
  <c r="G4371" i="10"/>
  <c r="H4371" i="10"/>
  <c r="I4371" i="10"/>
  <c r="G4370" i="10"/>
  <c r="H4370" i="10"/>
  <c r="I4370" i="10"/>
  <c r="G4369" i="10"/>
  <c r="H4369" i="10"/>
  <c r="I4369" i="10"/>
  <c r="G4368" i="10"/>
  <c r="H4368" i="10"/>
  <c r="I4368" i="10"/>
  <c r="G4367" i="10"/>
  <c r="H4367" i="10"/>
  <c r="I4367" i="10"/>
  <c r="G4366" i="10"/>
  <c r="H4366" i="10"/>
  <c r="I4366" i="10"/>
  <c r="G4365" i="10"/>
  <c r="H4365" i="10"/>
  <c r="I4365" i="10"/>
  <c r="G4364" i="10"/>
  <c r="H4364" i="10"/>
  <c r="I4364" i="10"/>
  <c r="G4363" i="10"/>
  <c r="H4363" i="10"/>
  <c r="I4363" i="10"/>
  <c r="G4362" i="10"/>
  <c r="H4362" i="10"/>
  <c r="I4362" i="10"/>
  <c r="G4361" i="10"/>
  <c r="H4361" i="10"/>
  <c r="I4361" i="10"/>
  <c r="G4360" i="10"/>
  <c r="H4360" i="10"/>
  <c r="I4360" i="10"/>
  <c r="G4359" i="10"/>
  <c r="H4359" i="10"/>
  <c r="I4359" i="10"/>
  <c r="G4358" i="10"/>
  <c r="H4358" i="10"/>
  <c r="I4358" i="10"/>
  <c r="G4357" i="10"/>
  <c r="H4357" i="10"/>
  <c r="I4357" i="10"/>
  <c r="G4356" i="10"/>
  <c r="H4356" i="10"/>
  <c r="I4356" i="10"/>
  <c r="G4355" i="10"/>
  <c r="H4355" i="10"/>
  <c r="I4355" i="10"/>
  <c r="J4355" i="10" s="1"/>
  <c r="G4354" i="10"/>
  <c r="H4354" i="10"/>
  <c r="I4354" i="10"/>
  <c r="G4353" i="10"/>
  <c r="H4353" i="10"/>
  <c r="I4353" i="10"/>
  <c r="G4352" i="10"/>
  <c r="H4352" i="10"/>
  <c r="I4352" i="10"/>
  <c r="G4351" i="10"/>
  <c r="H4351" i="10"/>
  <c r="I4351" i="10"/>
  <c r="G4350" i="10"/>
  <c r="H4350" i="10"/>
  <c r="I4350" i="10"/>
  <c r="G4349" i="10"/>
  <c r="H4349" i="10"/>
  <c r="I4349" i="10"/>
  <c r="G4348" i="10"/>
  <c r="H4348" i="10"/>
  <c r="I4348" i="10"/>
  <c r="G4347" i="10"/>
  <c r="H4347" i="10"/>
  <c r="I4347" i="10"/>
  <c r="G4346" i="10"/>
  <c r="H4346" i="10"/>
  <c r="I4346" i="10"/>
  <c r="G4345" i="10"/>
  <c r="H4345" i="10"/>
  <c r="I4345" i="10"/>
  <c r="G4344" i="10"/>
  <c r="H4344" i="10"/>
  <c r="I4344" i="10"/>
  <c r="G4343" i="10"/>
  <c r="H4343" i="10"/>
  <c r="I4343" i="10"/>
  <c r="G4342" i="10"/>
  <c r="H4342" i="10"/>
  <c r="I4342" i="10"/>
  <c r="G4341" i="10"/>
  <c r="H4341" i="10"/>
  <c r="I4341" i="10"/>
  <c r="G4340" i="10"/>
  <c r="H4340" i="10"/>
  <c r="I4340" i="10"/>
  <c r="G4339" i="10"/>
  <c r="H4339" i="10"/>
  <c r="I4339" i="10"/>
  <c r="G4338" i="10"/>
  <c r="H4338" i="10"/>
  <c r="I4338" i="10"/>
  <c r="G4337" i="10"/>
  <c r="H4337" i="10"/>
  <c r="I4337" i="10"/>
  <c r="G4336" i="10"/>
  <c r="H4336" i="10"/>
  <c r="I4336" i="10"/>
  <c r="G4335" i="10"/>
  <c r="H4335" i="10"/>
  <c r="I4335" i="10"/>
  <c r="G4334" i="10"/>
  <c r="H4334" i="10"/>
  <c r="I4334" i="10"/>
  <c r="G4333" i="10"/>
  <c r="H4333" i="10"/>
  <c r="I4333" i="10"/>
  <c r="G4332" i="10"/>
  <c r="H4332" i="10"/>
  <c r="I4332" i="10"/>
  <c r="G4331" i="10"/>
  <c r="H4331" i="10"/>
  <c r="I4331" i="10"/>
  <c r="G4330" i="10"/>
  <c r="H4330" i="10"/>
  <c r="I4330" i="10"/>
  <c r="G4329" i="10"/>
  <c r="H4329" i="10"/>
  <c r="I4329" i="10"/>
  <c r="G4328" i="10"/>
  <c r="H4328" i="10"/>
  <c r="I4328" i="10"/>
  <c r="G4327" i="10"/>
  <c r="H4327" i="10"/>
  <c r="I4327" i="10"/>
  <c r="G4326" i="10"/>
  <c r="H4326" i="10"/>
  <c r="I4326" i="10"/>
  <c r="G4325" i="10"/>
  <c r="H4325" i="10"/>
  <c r="I4325" i="10"/>
  <c r="G4324" i="10"/>
  <c r="H4324" i="10"/>
  <c r="I4324" i="10"/>
  <c r="G4323" i="10"/>
  <c r="H4323" i="10"/>
  <c r="I4323" i="10"/>
  <c r="G4322" i="10"/>
  <c r="H4322" i="10"/>
  <c r="I4322" i="10"/>
  <c r="G4321" i="10"/>
  <c r="H4321" i="10"/>
  <c r="I4321" i="10"/>
  <c r="G4320" i="10"/>
  <c r="H4320" i="10"/>
  <c r="I4320" i="10"/>
  <c r="G4319" i="10"/>
  <c r="H4319" i="10"/>
  <c r="I4319" i="10"/>
  <c r="G4318" i="10"/>
  <c r="H4318" i="10"/>
  <c r="I4318" i="10"/>
  <c r="G4317" i="10"/>
  <c r="H4317" i="10"/>
  <c r="I4317" i="10"/>
  <c r="G4316" i="10"/>
  <c r="H4316" i="10"/>
  <c r="I4316" i="10"/>
  <c r="G4315" i="10"/>
  <c r="H4315" i="10"/>
  <c r="I4315" i="10"/>
  <c r="G4314" i="10"/>
  <c r="H4314" i="10"/>
  <c r="I4314" i="10"/>
  <c r="G4313" i="10"/>
  <c r="H4313" i="10"/>
  <c r="I4313" i="10"/>
  <c r="G4312" i="10"/>
  <c r="H4312" i="10"/>
  <c r="I4312" i="10"/>
  <c r="G4311" i="10"/>
  <c r="H4311" i="10"/>
  <c r="I4311" i="10"/>
  <c r="G4310" i="10"/>
  <c r="H4310" i="10"/>
  <c r="I4310" i="10"/>
  <c r="G4309" i="10"/>
  <c r="H4309" i="10"/>
  <c r="I4309" i="10"/>
  <c r="G4308" i="10"/>
  <c r="H4308" i="10"/>
  <c r="I4308" i="10"/>
  <c r="G4307" i="10"/>
  <c r="H4307" i="10"/>
  <c r="I4307" i="10"/>
  <c r="G4306" i="10"/>
  <c r="H4306" i="10"/>
  <c r="I4306" i="10"/>
  <c r="G4305" i="10"/>
  <c r="H4305" i="10"/>
  <c r="I4305" i="10"/>
  <c r="G4304" i="10"/>
  <c r="H4304" i="10"/>
  <c r="I4304" i="10"/>
  <c r="G4303" i="10"/>
  <c r="H4303" i="10"/>
  <c r="I4303" i="10"/>
  <c r="G4302" i="10"/>
  <c r="H4302" i="10"/>
  <c r="I4302" i="10"/>
  <c r="G4301" i="10"/>
  <c r="H4301" i="10"/>
  <c r="I4301" i="10"/>
  <c r="G4300" i="10"/>
  <c r="H4300" i="10"/>
  <c r="I4300" i="10"/>
  <c r="G4299" i="10"/>
  <c r="H4299" i="10"/>
  <c r="I4299" i="10"/>
  <c r="G4298" i="10"/>
  <c r="H4298" i="10"/>
  <c r="I4298" i="10"/>
  <c r="G4297" i="10"/>
  <c r="H4297" i="10"/>
  <c r="I4297" i="10"/>
  <c r="G4296" i="10"/>
  <c r="H4296" i="10"/>
  <c r="I4296" i="10"/>
  <c r="G4295" i="10"/>
  <c r="H4295" i="10"/>
  <c r="I4295" i="10"/>
  <c r="G4294" i="10"/>
  <c r="H4294" i="10"/>
  <c r="I4294" i="10"/>
  <c r="G4293" i="10"/>
  <c r="H4293" i="10"/>
  <c r="I4293" i="10"/>
  <c r="G4292" i="10"/>
  <c r="H4292" i="10"/>
  <c r="I4292" i="10"/>
  <c r="G4291" i="10"/>
  <c r="H4291" i="10"/>
  <c r="I4291" i="10"/>
  <c r="G4290" i="10"/>
  <c r="H4290" i="10"/>
  <c r="I4290" i="10"/>
  <c r="G4289" i="10"/>
  <c r="H4289" i="10"/>
  <c r="I4289" i="10"/>
  <c r="G4288" i="10"/>
  <c r="H4288" i="10"/>
  <c r="I4288" i="10"/>
  <c r="G4287" i="10"/>
  <c r="H4287" i="10"/>
  <c r="I4287" i="10"/>
  <c r="G4286" i="10"/>
  <c r="H4286" i="10"/>
  <c r="I4286" i="10"/>
  <c r="G4285" i="10"/>
  <c r="H4285" i="10"/>
  <c r="I4285" i="10"/>
  <c r="G4284" i="10"/>
  <c r="H4284" i="10"/>
  <c r="I4284" i="10"/>
  <c r="G4283" i="10"/>
  <c r="H4283" i="10"/>
  <c r="I4283" i="10"/>
  <c r="G4282" i="10"/>
  <c r="H4282" i="10"/>
  <c r="I4282" i="10"/>
  <c r="G4281" i="10"/>
  <c r="H4281" i="10"/>
  <c r="I4281" i="10"/>
  <c r="G4280" i="10"/>
  <c r="H4280" i="10"/>
  <c r="I4280" i="10"/>
  <c r="G4279" i="10"/>
  <c r="H4279" i="10"/>
  <c r="I4279" i="10"/>
  <c r="G4278" i="10"/>
  <c r="H4278" i="10"/>
  <c r="I4278" i="10"/>
  <c r="G4277" i="10"/>
  <c r="H4277" i="10"/>
  <c r="I4277" i="10"/>
  <c r="G4276" i="10"/>
  <c r="H4276" i="10"/>
  <c r="I4276" i="10"/>
  <c r="G4275" i="10"/>
  <c r="H4275" i="10"/>
  <c r="I4275" i="10"/>
  <c r="G4274" i="10"/>
  <c r="H4274" i="10"/>
  <c r="I4274" i="10"/>
  <c r="G4273" i="10"/>
  <c r="H4273" i="10"/>
  <c r="I4273" i="10"/>
  <c r="G4272" i="10"/>
  <c r="H4272" i="10"/>
  <c r="I4272" i="10"/>
  <c r="G4271" i="10"/>
  <c r="H4271" i="10"/>
  <c r="I4271" i="10"/>
  <c r="G4270" i="10"/>
  <c r="H4270" i="10"/>
  <c r="I4270" i="10"/>
  <c r="G4269" i="10"/>
  <c r="H4269" i="10"/>
  <c r="I4269" i="10"/>
  <c r="G4268" i="10"/>
  <c r="H4268" i="10"/>
  <c r="I4268" i="10"/>
  <c r="G4267" i="10"/>
  <c r="H4267" i="10"/>
  <c r="I4267" i="10"/>
  <c r="G4266" i="10"/>
  <c r="H4266" i="10"/>
  <c r="I4266" i="10"/>
  <c r="G4265" i="10"/>
  <c r="H4265" i="10"/>
  <c r="I4265" i="10"/>
  <c r="G4264" i="10"/>
  <c r="H4264" i="10"/>
  <c r="I4264" i="10"/>
  <c r="G4263" i="10"/>
  <c r="H4263" i="10"/>
  <c r="I4263" i="10"/>
  <c r="G4262" i="10"/>
  <c r="H4262" i="10"/>
  <c r="I4262" i="10"/>
  <c r="G4261" i="10"/>
  <c r="H4261" i="10"/>
  <c r="I4261" i="10"/>
  <c r="G4260" i="10"/>
  <c r="H4260" i="10"/>
  <c r="I4260" i="10"/>
  <c r="G4259" i="10"/>
  <c r="H4259" i="10"/>
  <c r="I4259" i="10"/>
  <c r="G4258" i="10"/>
  <c r="H4258" i="10"/>
  <c r="I4258" i="10"/>
  <c r="G4257" i="10"/>
  <c r="H4257" i="10"/>
  <c r="I4257" i="10"/>
  <c r="G4256" i="10"/>
  <c r="H4256" i="10"/>
  <c r="I4256" i="10"/>
  <c r="G4255" i="10"/>
  <c r="H4255" i="10"/>
  <c r="I4255" i="10"/>
  <c r="G4254" i="10"/>
  <c r="H4254" i="10"/>
  <c r="I4254" i="10"/>
  <c r="G4253" i="10"/>
  <c r="H4253" i="10"/>
  <c r="I4253" i="10"/>
  <c r="G4252" i="10"/>
  <c r="H4252" i="10"/>
  <c r="I4252" i="10"/>
  <c r="G4251" i="10"/>
  <c r="H4251" i="10"/>
  <c r="I4251" i="10"/>
  <c r="G4250" i="10"/>
  <c r="H4250" i="10"/>
  <c r="I4250" i="10"/>
  <c r="G4249" i="10"/>
  <c r="H4249" i="10"/>
  <c r="I4249" i="10"/>
  <c r="G4248" i="10"/>
  <c r="H4248" i="10"/>
  <c r="I4248" i="10"/>
  <c r="G4247" i="10"/>
  <c r="H4247" i="10"/>
  <c r="I4247" i="10"/>
  <c r="G4246" i="10"/>
  <c r="H4246" i="10"/>
  <c r="I4246" i="10"/>
  <c r="G4245" i="10"/>
  <c r="H4245" i="10"/>
  <c r="I4245" i="10"/>
  <c r="G4244" i="10"/>
  <c r="H4244" i="10"/>
  <c r="I4244" i="10"/>
  <c r="G4243" i="10"/>
  <c r="H4243" i="10"/>
  <c r="I4243" i="10"/>
  <c r="G4242" i="10"/>
  <c r="H4242" i="10"/>
  <c r="I4242" i="10"/>
  <c r="G4241" i="10"/>
  <c r="H4241" i="10"/>
  <c r="I4241" i="10"/>
  <c r="G4240" i="10"/>
  <c r="H4240" i="10"/>
  <c r="I4240" i="10"/>
  <c r="G4239" i="10"/>
  <c r="H4239" i="10"/>
  <c r="I4239" i="10"/>
  <c r="G4238" i="10"/>
  <c r="H4238" i="10"/>
  <c r="I4238" i="10"/>
  <c r="G4237" i="10"/>
  <c r="H4237" i="10"/>
  <c r="I4237" i="10"/>
  <c r="G4236" i="10"/>
  <c r="H4236" i="10"/>
  <c r="I4236" i="10"/>
  <c r="G4235" i="10"/>
  <c r="H4235" i="10"/>
  <c r="I4235" i="10"/>
  <c r="G4234" i="10"/>
  <c r="H4234" i="10"/>
  <c r="I4234" i="10"/>
  <c r="G4233" i="10"/>
  <c r="H4233" i="10"/>
  <c r="I4233" i="10"/>
  <c r="G4232" i="10"/>
  <c r="H4232" i="10"/>
  <c r="I4232" i="10"/>
  <c r="G4231" i="10"/>
  <c r="H4231" i="10"/>
  <c r="I4231" i="10"/>
  <c r="G4230" i="10"/>
  <c r="H4230" i="10"/>
  <c r="I4230" i="10"/>
  <c r="G4229" i="10"/>
  <c r="H4229" i="10"/>
  <c r="I4229" i="10"/>
  <c r="G4228" i="10"/>
  <c r="H4228" i="10"/>
  <c r="I4228" i="10"/>
  <c r="G4227" i="10"/>
  <c r="H4227" i="10"/>
  <c r="I4227" i="10"/>
  <c r="G4226" i="10"/>
  <c r="H4226" i="10"/>
  <c r="I4226" i="10"/>
  <c r="G4225" i="10"/>
  <c r="H4225" i="10"/>
  <c r="I4225" i="10"/>
  <c r="G4224" i="10"/>
  <c r="H4224" i="10"/>
  <c r="I4224" i="10"/>
  <c r="G4223" i="10"/>
  <c r="H4223" i="10"/>
  <c r="I4223" i="10"/>
  <c r="G4222" i="10"/>
  <c r="H4222" i="10"/>
  <c r="I4222" i="10"/>
  <c r="G4221" i="10"/>
  <c r="H4221" i="10"/>
  <c r="I4221" i="10"/>
  <c r="G4220" i="10"/>
  <c r="H4220" i="10"/>
  <c r="I4220" i="10"/>
  <c r="G4219" i="10"/>
  <c r="H4219" i="10"/>
  <c r="I4219" i="10"/>
  <c r="G4218" i="10"/>
  <c r="H4218" i="10"/>
  <c r="I4218" i="10"/>
  <c r="G4217" i="10"/>
  <c r="H4217" i="10"/>
  <c r="I4217" i="10"/>
  <c r="G4216" i="10"/>
  <c r="H4216" i="10"/>
  <c r="I4216" i="10"/>
  <c r="G4215" i="10"/>
  <c r="H4215" i="10"/>
  <c r="I4215" i="10"/>
  <c r="G4214" i="10"/>
  <c r="H4214" i="10"/>
  <c r="I4214" i="10"/>
  <c r="G4213" i="10"/>
  <c r="H4213" i="10"/>
  <c r="I4213" i="10"/>
  <c r="G4212" i="10"/>
  <c r="H4212" i="10"/>
  <c r="I4212" i="10"/>
  <c r="G4211" i="10"/>
  <c r="H4211" i="10"/>
  <c r="I4211" i="10"/>
  <c r="G4210" i="10"/>
  <c r="H4210" i="10"/>
  <c r="I4210" i="10"/>
  <c r="G4209" i="10"/>
  <c r="H4209" i="10"/>
  <c r="I4209" i="10"/>
  <c r="G4208" i="10"/>
  <c r="H4208" i="10"/>
  <c r="I4208" i="10"/>
  <c r="G4207" i="10"/>
  <c r="H4207" i="10"/>
  <c r="I4207" i="10"/>
  <c r="G4206" i="10"/>
  <c r="H4206" i="10"/>
  <c r="I4206" i="10"/>
  <c r="G4205" i="10"/>
  <c r="H4205" i="10"/>
  <c r="I4205" i="10"/>
  <c r="G4204" i="10"/>
  <c r="H4204" i="10"/>
  <c r="I4204" i="10"/>
  <c r="G4203" i="10"/>
  <c r="H4203" i="10"/>
  <c r="I4203" i="10"/>
  <c r="G4202" i="10"/>
  <c r="H4202" i="10"/>
  <c r="I4202" i="10"/>
  <c r="G4201" i="10"/>
  <c r="H4201" i="10"/>
  <c r="I4201" i="10"/>
  <c r="G4200" i="10"/>
  <c r="H4200" i="10"/>
  <c r="I4200" i="10"/>
  <c r="G4199" i="10"/>
  <c r="H4199" i="10"/>
  <c r="I4199" i="10"/>
  <c r="G4198" i="10"/>
  <c r="H4198" i="10"/>
  <c r="I4198" i="10"/>
  <c r="G4197" i="10"/>
  <c r="H4197" i="10"/>
  <c r="I4197" i="10"/>
  <c r="G4196" i="10"/>
  <c r="H4196" i="10"/>
  <c r="I4196" i="10"/>
  <c r="G4195" i="10"/>
  <c r="H4195" i="10"/>
  <c r="I4195" i="10"/>
  <c r="G4194" i="10"/>
  <c r="H4194" i="10"/>
  <c r="I4194" i="10"/>
  <c r="G4193" i="10"/>
  <c r="H4193" i="10"/>
  <c r="I4193" i="10"/>
  <c r="G4192" i="10"/>
  <c r="H4192" i="10"/>
  <c r="I4192" i="10"/>
  <c r="G4191" i="10"/>
  <c r="H4191" i="10"/>
  <c r="I4191" i="10"/>
  <c r="G4190" i="10"/>
  <c r="H4190" i="10"/>
  <c r="I4190" i="10"/>
  <c r="G4189" i="10"/>
  <c r="H4189" i="10"/>
  <c r="I4189" i="10"/>
  <c r="G4188" i="10"/>
  <c r="H4188" i="10"/>
  <c r="I4188" i="10"/>
  <c r="G4187" i="10"/>
  <c r="H4187" i="10"/>
  <c r="I4187" i="10"/>
  <c r="G4186" i="10"/>
  <c r="H4186" i="10"/>
  <c r="I4186" i="10"/>
  <c r="G4185" i="10"/>
  <c r="H4185" i="10"/>
  <c r="I4185" i="10"/>
  <c r="G4184" i="10"/>
  <c r="H4184" i="10"/>
  <c r="I4184" i="10"/>
  <c r="G4183" i="10"/>
  <c r="H4183" i="10"/>
  <c r="I4183" i="10"/>
  <c r="G4182" i="10"/>
  <c r="H4182" i="10"/>
  <c r="I4182" i="10"/>
  <c r="G4181" i="10"/>
  <c r="H4181" i="10"/>
  <c r="I4181" i="10"/>
  <c r="G4180" i="10"/>
  <c r="H4180" i="10"/>
  <c r="I4180" i="10"/>
  <c r="G4179" i="10"/>
  <c r="H4179" i="10"/>
  <c r="I4179" i="10"/>
  <c r="G4178" i="10"/>
  <c r="H4178" i="10"/>
  <c r="I4178" i="10"/>
  <c r="G4177" i="10"/>
  <c r="H4177" i="10"/>
  <c r="I4177" i="10"/>
  <c r="G4176" i="10"/>
  <c r="H4176" i="10"/>
  <c r="I4176" i="10"/>
  <c r="G4175" i="10"/>
  <c r="H4175" i="10"/>
  <c r="I4175" i="10"/>
  <c r="G4174" i="10"/>
  <c r="H4174" i="10"/>
  <c r="I4174" i="10"/>
  <c r="G4173" i="10"/>
  <c r="H4173" i="10"/>
  <c r="I4173" i="10"/>
  <c r="G4172" i="10"/>
  <c r="H4172" i="10"/>
  <c r="I4172" i="10"/>
  <c r="G4171" i="10"/>
  <c r="H4171" i="10"/>
  <c r="I4171" i="10"/>
  <c r="G4170" i="10"/>
  <c r="H4170" i="10"/>
  <c r="J4170" i="10" s="1"/>
  <c r="I4170" i="10"/>
  <c r="G4169" i="10"/>
  <c r="H4169" i="10"/>
  <c r="I4169" i="10"/>
  <c r="G4168" i="10"/>
  <c r="H4168" i="10"/>
  <c r="I4168" i="10"/>
  <c r="G4167" i="10"/>
  <c r="H4167" i="10"/>
  <c r="I4167" i="10"/>
  <c r="G4166" i="10"/>
  <c r="H4166" i="10"/>
  <c r="I4166" i="10"/>
  <c r="G4165" i="10"/>
  <c r="H4165" i="10"/>
  <c r="I4165" i="10"/>
  <c r="G4164" i="10"/>
  <c r="H4164" i="10"/>
  <c r="I4164" i="10"/>
  <c r="G4163" i="10"/>
  <c r="H4163" i="10"/>
  <c r="I4163" i="10"/>
  <c r="G4162" i="10"/>
  <c r="H4162" i="10"/>
  <c r="I4162" i="10"/>
  <c r="G4161" i="10"/>
  <c r="H4161" i="10"/>
  <c r="I4161" i="10"/>
  <c r="G4160" i="10"/>
  <c r="H4160" i="10"/>
  <c r="I4160" i="10"/>
  <c r="G4159" i="10"/>
  <c r="H4159" i="10"/>
  <c r="I4159" i="10"/>
  <c r="G4158" i="10"/>
  <c r="H4158" i="10"/>
  <c r="I4158" i="10"/>
  <c r="G4157" i="10"/>
  <c r="H4157" i="10"/>
  <c r="I4157" i="10"/>
  <c r="G4156" i="10"/>
  <c r="H4156" i="10"/>
  <c r="I4156" i="10"/>
  <c r="G4155" i="10"/>
  <c r="H4155" i="10"/>
  <c r="I4155" i="10"/>
  <c r="G4154" i="10"/>
  <c r="H4154" i="10"/>
  <c r="I4154" i="10"/>
  <c r="G4153" i="10"/>
  <c r="H4153" i="10"/>
  <c r="I4153" i="10"/>
  <c r="G4152" i="10"/>
  <c r="H4152" i="10"/>
  <c r="I4152" i="10"/>
  <c r="G4151" i="10"/>
  <c r="H4151" i="10"/>
  <c r="I4151" i="10"/>
  <c r="G4150" i="10"/>
  <c r="H4150" i="10"/>
  <c r="I4150" i="10"/>
  <c r="G4149" i="10"/>
  <c r="H4149" i="10"/>
  <c r="I4149" i="10"/>
  <c r="G4148" i="10"/>
  <c r="H4148" i="10"/>
  <c r="I4148" i="10"/>
  <c r="G4147" i="10"/>
  <c r="H4147" i="10"/>
  <c r="I4147" i="10"/>
  <c r="G4146" i="10"/>
  <c r="H4146" i="10"/>
  <c r="I4146" i="10"/>
  <c r="G4145" i="10"/>
  <c r="H4145" i="10"/>
  <c r="I4145" i="10"/>
  <c r="G4144" i="10"/>
  <c r="H4144" i="10"/>
  <c r="I4144" i="10"/>
  <c r="G4143" i="10"/>
  <c r="H4143" i="10"/>
  <c r="I4143" i="10"/>
  <c r="G4142" i="10"/>
  <c r="H4142" i="10"/>
  <c r="I4142" i="10"/>
  <c r="G4141" i="10"/>
  <c r="H4141" i="10"/>
  <c r="I4141" i="10"/>
  <c r="G4140" i="10"/>
  <c r="H4140" i="10"/>
  <c r="I4140" i="10"/>
  <c r="G4139" i="10"/>
  <c r="H4139" i="10"/>
  <c r="I4139" i="10"/>
  <c r="G4138" i="10"/>
  <c r="H4138" i="10"/>
  <c r="I4138" i="10"/>
  <c r="G4137" i="10"/>
  <c r="H4137" i="10"/>
  <c r="I4137" i="10"/>
  <c r="G4136" i="10"/>
  <c r="H4136" i="10"/>
  <c r="I4136" i="10"/>
  <c r="G4135" i="10"/>
  <c r="H4135" i="10"/>
  <c r="I4135" i="10"/>
  <c r="G4134" i="10"/>
  <c r="H4134" i="10"/>
  <c r="I4134" i="10"/>
  <c r="G4133" i="10"/>
  <c r="H4133" i="10"/>
  <c r="I4133" i="10"/>
  <c r="G4132" i="10"/>
  <c r="H4132" i="10"/>
  <c r="I4132" i="10"/>
  <c r="G4131" i="10"/>
  <c r="H4131" i="10"/>
  <c r="I4131" i="10"/>
  <c r="G4130" i="10"/>
  <c r="H4130" i="10"/>
  <c r="I4130" i="10"/>
  <c r="G4129" i="10"/>
  <c r="H4129" i="10"/>
  <c r="I4129" i="10"/>
  <c r="G4128" i="10"/>
  <c r="H4128" i="10"/>
  <c r="I4128" i="10"/>
  <c r="G4127" i="10"/>
  <c r="H4127" i="10"/>
  <c r="I4127" i="10"/>
  <c r="G4126" i="10"/>
  <c r="H4126" i="10"/>
  <c r="I4126" i="10"/>
  <c r="G4125" i="10"/>
  <c r="H4125" i="10"/>
  <c r="I4125" i="10"/>
  <c r="G4124" i="10"/>
  <c r="H4124" i="10"/>
  <c r="I4124" i="10"/>
  <c r="G4123" i="10"/>
  <c r="H4123" i="10"/>
  <c r="I4123" i="10"/>
  <c r="G4122" i="10"/>
  <c r="H4122" i="10"/>
  <c r="I4122" i="10"/>
  <c r="G4121" i="10"/>
  <c r="H4121" i="10"/>
  <c r="I4121" i="10"/>
  <c r="G4120" i="10"/>
  <c r="H4120" i="10"/>
  <c r="I4120" i="10"/>
  <c r="G4119" i="10"/>
  <c r="H4119" i="10"/>
  <c r="I4119" i="10"/>
  <c r="G4118" i="10"/>
  <c r="H4118" i="10"/>
  <c r="I4118" i="10"/>
  <c r="G4117" i="10"/>
  <c r="H4117" i="10"/>
  <c r="I4117" i="10"/>
  <c r="G4116" i="10"/>
  <c r="H4116" i="10"/>
  <c r="I4116" i="10"/>
  <c r="G4115" i="10"/>
  <c r="H4115" i="10"/>
  <c r="I4115" i="10"/>
  <c r="G4114" i="10"/>
  <c r="H4114" i="10"/>
  <c r="I4114" i="10"/>
  <c r="G4113" i="10"/>
  <c r="H4113" i="10"/>
  <c r="I4113" i="10"/>
  <c r="G4112" i="10"/>
  <c r="H4112" i="10"/>
  <c r="I4112" i="10"/>
  <c r="G4111" i="10"/>
  <c r="H4111" i="10"/>
  <c r="I4111" i="10"/>
  <c r="G4110" i="10"/>
  <c r="H4110" i="10"/>
  <c r="I4110" i="10"/>
  <c r="G4109" i="10"/>
  <c r="H4109" i="10"/>
  <c r="I4109" i="10"/>
  <c r="G4108" i="10"/>
  <c r="H4108" i="10"/>
  <c r="I4108" i="10"/>
  <c r="G4107" i="10"/>
  <c r="H4107" i="10"/>
  <c r="I4107" i="10"/>
  <c r="G4106" i="10"/>
  <c r="H4106" i="10"/>
  <c r="I4106" i="10"/>
  <c r="G4105" i="10"/>
  <c r="H4105" i="10"/>
  <c r="I4105" i="10"/>
  <c r="G4104" i="10"/>
  <c r="H4104" i="10"/>
  <c r="I4104" i="10"/>
  <c r="G4103" i="10"/>
  <c r="H4103" i="10"/>
  <c r="I4103" i="10"/>
  <c r="G4102" i="10"/>
  <c r="H4102" i="10"/>
  <c r="I4102" i="10"/>
  <c r="G4101" i="10"/>
  <c r="H4101" i="10"/>
  <c r="I4101" i="10"/>
  <c r="G4100" i="10"/>
  <c r="H4100" i="10"/>
  <c r="I4100" i="10"/>
  <c r="G4099" i="10"/>
  <c r="H4099" i="10"/>
  <c r="I4099" i="10"/>
  <c r="G4098" i="10"/>
  <c r="H4098" i="10"/>
  <c r="I4098" i="10"/>
  <c r="G4097" i="10"/>
  <c r="H4097" i="10"/>
  <c r="I4097" i="10"/>
  <c r="G4096" i="10"/>
  <c r="H4096" i="10"/>
  <c r="I4096" i="10"/>
  <c r="G4095" i="10"/>
  <c r="H4095" i="10"/>
  <c r="I4095" i="10"/>
  <c r="G4094" i="10"/>
  <c r="H4094" i="10"/>
  <c r="I4094" i="10"/>
  <c r="G4093" i="10"/>
  <c r="H4093" i="10"/>
  <c r="I4093" i="10"/>
  <c r="G4092" i="10"/>
  <c r="H4092" i="10"/>
  <c r="I4092" i="10"/>
  <c r="G4091" i="10"/>
  <c r="H4091" i="10"/>
  <c r="I4091" i="10"/>
  <c r="G4090" i="10"/>
  <c r="H4090" i="10"/>
  <c r="I4090" i="10"/>
  <c r="G4089" i="10"/>
  <c r="H4089" i="10"/>
  <c r="I4089" i="10"/>
  <c r="G4088" i="10"/>
  <c r="H4088" i="10"/>
  <c r="I4088" i="10"/>
  <c r="G4087" i="10"/>
  <c r="H4087" i="10"/>
  <c r="I4087" i="10"/>
  <c r="G4086" i="10"/>
  <c r="H4086" i="10"/>
  <c r="I4086" i="10"/>
  <c r="G4085" i="10"/>
  <c r="H4085" i="10"/>
  <c r="I4085" i="10"/>
  <c r="G4084" i="10"/>
  <c r="H4084" i="10"/>
  <c r="I4084" i="10"/>
  <c r="G4083" i="10"/>
  <c r="H4083" i="10"/>
  <c r="I4083" i="10"/>
  <c r="G4082" i="10"/>
  <c r="H4082" i="10"/>
  <c r="I4082" i="10"/>
  <c r="G4081" i="10"/>
  <c r="H4081" i="10"/>
  <c r="I4081" i="10"/>
  <c r="G4080" i="10"/>
  <c r="H4080" i="10"/>
  <c r="I4080" i="10"/>
  <c r="G4079" i="10"/>
  <c r="H4079" i="10"/>
  <c r="I4079" i="10"/>
  <c r="G4078" i="10"/>
  <c r="H4078" i="10"/>
  <c r="I4078" i="10"/>
  <c r="G4077" i="10"/>
  <c r="H4077" i="10"/>
  <c r="I4077" i="10"/>
  <c r="G4076" i="10"/>
  <c r="H4076" i="10"/>
  <c r="I4076" i="10"/>
  <c r="G4075" i="10"/>
  <c r="H4075" i="10"/>
  <c r="I4075" i="10"/>
  <c r="G4074" i="10"/>
  <c r="H4074" i="10"/>
  <c r="I4074" i="10"/>
  <c r="G4073" i="10"/>
  <c r="H4073" i="10"/>
  <c r="I4073" i="10"/>
  <c r="G4072" i="10"/>
  <c r="H4072" i="10"/>
  <c r="I4072" i="10"/>
  <c r="G4071" i="10"/>
  <c r="H4071" i="10"/>
  <c r="I4071" i="10"/>
  <c r="G4070" i="10"/>
  <c r="H4070" i="10"/>
  <c r="I4070" i="10"/>
  <c r="G4069" i="10"/>
  <c r="H4069" i="10"/>
  <c r="I4069" i="10"/>
  <c r="G4068" i="10"/>
  <c r="H4068" i="10"/>
  <c r="I4068" i="10"/>
  <c r="G4067" i="10"/>
  <c r="H4067" i="10"/>
  <c r="I4067" i="10"/>
  <c r="G4066" i="10"/>
  <c r="H4066" i="10"/>
  <c r="I4066" i="10"/>
  <c r="G4065" i="10"/>
  <c r="H4065" i="10"/>
  <c r="I4065" i="10"/>
  <c r="G4064" i="10"/>
  <c r="H4064" i="10"/>
  <c r="I4064" i="10"/>
  <c r="G4063" i="10"/>
  <c r="H4063" i="10"/>
  <c r="I4063" i="10"/>
  <c r="G4062" i="10"/>
  <c r="H4062" i="10"/>
  <c r="I4062" i="10"/>
  <c r="G4061" i="10"/>
  <c r="H4061" i="10"/>
  <c r="I4061" i="10"/>
  <c r="G4060" i="10"/>
  <c r="H4060" i="10"/>
  <c r="I4060" i="10"/>
  <c r="G4059" i="10"/>
  <c r="H4059" i="10"/>
  <c r="I4059" i="10"/>
  <c r="G4058" i="10"/>
  <c r="H4058" i="10"/>
  <c r="I4058" i="10"/>
  <c r="G4057" i="10"/>
  <c r="H4057" i="10"/>
  <c r="I4057" i="10"/>
  <c r="G4056" i="10"/>
  <c r="H4056" i="10"/>
  <c r="I4056" i="10"/>
  <c r="G4055" i="10"/>
  <c r="H4055" i="10"/>
  <c r="I4055" i="10"/>
  <c r="G4054" i="10"/>
  <c r="H4054" i="10"/>
  <c r="I4054" i="10"/>
  <c r="G4053" i="10"/>
  <c r="H4053" i="10"/>
  <c r="I4053" i="10"/>
  <c r="G4052" i="10"/>
  <c r="H4052" i="10"/>
  <c r="I4052" i="10"/>
  <c r="G4051" i="10"/>
  <c r="H4051" i="10"/>
  <c r="I4051" i="10"/>
  <c r="G4050" i="10"/>
  <c r="H4050" i="10"/>
  <c r="I4050" i="10"/>
  <c r="G4049" i="10"/>
  <c r="H4049" i="10"/>
  <c r="I4049" i="10"/>
  <c r="G4048" i="10"/>
  <c r="H4048" i="10"/>
  <c r="J4048" i="10" s="1"/>
  <c r="I4048" i="10"/>
  <c r="G4047" i="10"/>
  <c r="H4047" i="10"/>
  <c r="I4047" i="10"/>
  <c r="G4046" i="10"/>
  <c r="H4046" i="10"/>
  <c r="I4046" i="10"/>
  <c r="G4045" i="10"/>
  <c r="H4045" i="10"/>
  <c r="I4045" i="10"/>
  <c r="G4044" i="10"/>
  <c r="H4044" i="10"/>
  <c r="I4044" i="10"/>
  <c r="G4043" i="10"/>
  <c r="H4043" i="10"/>
  <c r="I4043" i="10"/>
  <c r="G4042" i="10"/>
  <c r="H4042" i="10"/>
  <c r="I4042" i="10"/>
  <c r="G4041" i="10"/>
  <c r="H4041" i="10"/>
  <c r="I4041" i="10"/>
  <c r="G4040" i="10"/>
  <c r="H4040" i="10"/>
  <c r="I4040" i="10"/>
  <c r="G4039" i="10"/>
  <c r="H4039" i="10"/>
  <c r="I4039" i="10"/>
  <c r="G4038" i="10"/>
  <c r="H4038" i="10"/>
  <c r="I4038" i="10"/>
  <c r="G4037" i="10"/>
  <c r="H4037" i="10"/>
  <c r="I4037" i="10"/>
  <c r="G4036" i="10"/>
  <c r="H4036" i="10"/>
  <c r="I4036" i="10"/>
  <c r="G4035" i="10"/>
  <c r="H4035" i="10"/>
  <c r="I4035" i="10"/>
  <c r="G4034" i="10"/>
  <c r="H4034" i="10"/>
  <c r="I4034" i="10"/>
  <c r="G4033" i="10"/>
  <c r="H4033" i="10"/>
  <c r="I4033" i="10"/>
  <c r="G4032" i="10"/>
  <c r="H4032" i="10"/>
  <c r="I4032" i="10"/>
  <c r="G4031" i="10"/>
  <c r="H4031" i="10"/>
  <c r="I4031" i="10"/>
  <c r="G4030" i="10"/>
  <c r="H4030" i="10"/>
  <c r="I4030" i="10"/>
  <c r="G4029" i="10"/>
  <c r="H4029" i="10"/>
  <c r="I4029" i="10"/>
  <c r="G4028" i="10"/>
  <c r="H4028" i="10"/>
  <c r="I4028" i="10"/>
  <c r="G4027" i="10"/>
  <c r="H4027" i="10"/>
  <c r="I4027" i="10"/>
  <c r="G4026" i="10"/>
  <c r="H4026" i="10"/>
  <c r="I4026" i="10"/>
  <c r="G4025" i="10"/>
  <c r="H4025" i="10"/>
  <c r="I4025" i="10"/>
  <c r="G4024" i="10"/>
  <c r="H4024" i="10"/>
  <c r="I4024" i="10"/>
  <c r="G4023" i="10"/>
  <c r="H4023" i="10"/>
  <c r="I4023" i="10"/>
  <c r="G4022" i="10"/>
  <c r="H4022" i="10"/>
  <c r="I4022" i="10"/>
  <c r="G4021" i="10"/>
  <c r="H4021" i="10"/>
  <c r="I4021" i="10"/>
  <c r="G4020" i="10"/>
  <c r="H4020" i="10"/>
  <c r="I4020" i="10"/>
  <c r="G4019" i="10"/>
  <c r="H4019" i="10"/>
  <c r="I4019" i="10"/>
  <c r="G4018" i="10"/>
  <c r="H4018" i="10"/>
  <c r="I4018" i="10"/>
  <c r="G4017" i="10"/>
  <c r="H4017" i="10"/>
  <c r="I4017" i="10"/>
  <c r="G4016" i="10"/>
  <c r="H4016" i="10"/>
  <c r="I4016" i="10"/>
  <c r="G4015" i="10"/>
  <c r="H4015" i="10"/>
  <c r="I4015" i="10"/>
  <c r="G4014" i="10"/>
  <c r="H4014" i="10"/>
  <c r="I4014" i="10"/>
  <c r="G4013" i="10"/>
  <c r="H4013" i="10"/>
  <c r="I4013" i="10"/>
  <c r="G4012" i="10"/>
  <c r="H4012" i="10"/>
  <c r="I4012" i="10"/>
  <c r="G4011" i="10"/>
  <c r="H4011" i="10"/>
  <c r="I4011" i="10"/>
  <c r="G4010" i="10"/>
  <c r="H4010" i="10"/>
  <c r="I4010" i="10"/>
  <c r="G4009" i="10"/>
  <c r="H4009" i="10"/>
  <c r="I4009" i="10"/>
  <c r="G4008" i="10"/>
  <c r="H4008" i="10"/>
  <c r="I4008" i="10"/>
  <c r="G4007" i="10"/>
  <c r="H4007" i="10"/>
  <c r="I4007" i="10"/>
  <c r="G4006" i="10"/>
  <c r="H4006" i="10"/>
  <c r="I4006" i="10"/>
  <c r="G4005" i="10"/>
  <c r="H4005" i="10"/>
  <c r="I4005" i="10"/>
  <c r="G4004" i="10"/>
  <c r="H4004" i="10"/>
  <c r="I4004" i="10"/>
  <c r="G4003" i="10"/>
  <c r="H4003" i="10"/>
  <c r="I4003" i="10"/>
  <c r="G4002" i="10"/>
  <c r="H4002" i="10"/>
  <c r="I4002" i="10"/>
  <c r="G4001" i="10"/>
  <c r="H4001" i="10"/>
  <c r="I4001" i="10"/>
  <c r="G4000" i="10"/>
  <c r="H4000" i="10"/>
  <c r="I4000" i="10"/>
  <c r="G3999" i="10"/>
  <c r="H3999" i="10"/>
  <c r="I3999" i="10"/>
  <c r="G3998" i="10"/>
  <c r="H3998" i="10"/>
  <c r="I3998" i="10"/>
  <c r="G3997" i="10"/>
  <c r="H3997" i="10"/>
  <c r="I3997" i="10"/>
  <c r="G3996" i="10"/>
  <c r="H3996" i="10"/>
  <c r="I3996" i="10"/>
  <c r="G3995" i="10"/>
  <c r="H3995" i="10"/>
  <c r="I3995" i="10"/>
  <c r="G3994" i="10"/>
  <c r="H3994" i="10"/>
  <c r="I3994" i="10"/>
  <c r="G3993" i="10"/>
  <c r="H3993" i="10"/>
  <c r="I3993" i="10"/>
  <c r="G3992" i="10"/>
  <c r="H3992" i="10"/>
  <c r="I3992" i="10"/>
  <c r="G3991" i="10"/>
  <c r="H3991" i="10"/>
  <c r="I3991" i="10"/>
  <c r="G3990" i="10"/>
  <c r="H3990" i="10"/>
  <c r="I3990" i="10"/>
  <c r="G3989" i="10"/>
  <c r="H3989" i="10"/>
  <c r="I3989" i="10"/>
  <c r="G3988" i="10"/>
  <c r="H3988" i="10"/>
  <c r="I3988" i="10"/>
  <c r="G3987" i="10"/>
  <c r="H3987" i="10"/>
  <c r="I3987" i="10"/>
  <c r="G3986" i="10"/>
  <c r="H3986" i="10"/>
  <c r="I3986" i="10"/>
  <c r="G3985" i="10"/>
  <c r="H3985" i="10"/>
  <c r="I3985" i="10"/>
  <c r="G3984" i="10"/>
  <c r="H3984" i="10"/>
  <c r="I3984" i="10"/>
  <c r="G3983" i="10"/>
  <c r="H3983" i="10"/>
  <c r="I3983" i="10"/>
  <c r="G3982" i="10"/>
  <c r="H3982" i="10"/>
  <c r="I3982" i="10"/>
  <c r="G3981" i="10"/>
  <c r="H3981" i="10"/>
  <c r="I3981" i="10"/>
  <c r="G3980" i="10"/>
  <c r="H3980" i="10"/>
  <c r="I3980" i="10"/>
  <c r="G3979" i="10"/>
  <c r="H3979" i="10"/>
  <c r="I3979" i="10"/>
  <c r="G3978" i="10"/>
  <c r="H3978" i="10"/>
  <c r="I3978" i="10"/>
  <c r="G3977" i="10"/>
  <c r="H3977" i="10"/>
  <c r="I3977" i="10"/>
  <c r="G3976" i="10"/>
  <c r="H3976" i="10"/>
  <c r="I3976" i="10"/>
  <c r="G3975" i="10"/>
  <c r="H3975" i="10"/>
  <c r="I3975" i="10"/>
  <c r="G3974" i="10"/>
  <c r="H3974" i="10"/>
  <c r="I3974" i="10"/>
  <c r="G3973" i="10"/>
  <c r="H3973" i="10"/>
  <c r="I3973" i="10"/>
  <c r="G3972" i="10"/>
  <c r="H3972" i="10"/>
  <c r="I3972" i="10"/>
  <c r="G3971" i="10"/>
  <c r="H3971" i="10"/>
  <c r="I3971" i="10"/>
  <c r="G3970" i="10"/>
  <c r="H3970" i="10"/>
  <c r="I3970" i="10"/>
  <c r="G3969" i="10"/>
  <c r="H3969" i="10"/>
  <c r="I3969" i="10"/>
  <c r="G3968" i="10"/>
  <c r="H3968" i="10"/>
  <c r="I3968" i="10"/>
  <c r="G3967" i="10"/>
  <c r="H3967" i="10"/>
  <c r="I3967" i="10"/>
  <c r="G3966" i="10"/>
  <c r="H3966" i="10"/>
  <c r="I3966" i="10"/>
  <c r="G3965" i="10"/>
  <c r="H3965" i="10"/>
  <c r="I3965" i="10"/>
  <c r="G3964" i="10"/>
  <c r="H3964" i="10"/>
  <c r="I3964" i="10"/>
  <c r="G3963" i="10"/>
  <c r="H3963" i="10"/>
  <c r="I3963" i="10"/>
  <c r="G3962" i="10"/>
  <c r="H3962" i="10"/>
  <c r="I3962" i="10"/>
  <c r="G3961" i="10"/>
  <c r="H3961" i="10"/>
  <c r="I3961" i="10"/>
  <c r="G3960" i="10"/>
  <c r="H3960" i="10"/>
  <c r="I3960" i="10"/>
  <c r="G3959" i="10"/>
  <c r="H3959" i="10"/>
  <c r="I3959" i="10"/>
  <c r="G3958" i="10"/>
  <c r="H3958" i="10"/>
  <c r="I3958" i="10"/>
  <c r="G3957" i="10"/>
  <c r="H3957" i="10"/>
  <c r="I3957" i="10"/>
  <c r="G3956" i="10"/>
  <c r="H3956" i="10"/>
  <c r="I3956" i="10"/>
  <c r="G3955" i="10"/>
  <c r="H3955" i="10"/>
  <c r="I3955" i="10"/>
  <c r="G3954" i="10"/>
  <c r="H3954" i="10"/>
  <c r="I3954" i="10"/>
  <c r="G3953" i="10"/>
  <c r="H3953" i="10"/>
  <c r="I3953" i="10"/>
  <c r="G3952" i="10"/>
  <c r="H3952" i="10"/>
  <c r="I3952" i="10"/>
  <c r="G3951" i="10"/>
  <c r="H3951" i="10"/>
  <c r="I3951" i="10"/>
  <c r="G3950" i="10"/>
  <c r="H3950" i="10"/>
  <c r="I3950" i="10"/>
  <c r="G3949" i="10"/>
  <c r="H3949" i="10"/>
  <c r="I3949" i="10"/>
  <c r="G3948" i="10"/>
  <c r="H3948" i="10"/>
  <c r="I3948" i="10"/>
  <c r="G3947" i="10"/>
  <c r="H3947" i="10"/>
  <c r="I3947" i="10"/>
  <c r="G3946" i="10"/>
  <c r="H3946" i="10"/>
  <c r="I3946" i="10"/>
  <c r="G3945" i="10"/>
  <c r="H3945" i="10"/>
  <c r="I3945" i="10"/>
  <c r="G3944" i="10"/>
  <c r="H3944" i="10"/>
  <c r="I3944" i="10"/>
  <c r="G3943" i="10"/>
  <c r="H3943" i="10"/>
  <c r="I3943" i="10"/>
  <c r="G3942" i="10"/>
  <c r="H3942" i="10"/>
  <c r="I3942" i="10"/>
  <c r="G3941" i="10"/>
  <c r="H3941" i="10"/>
  <c r="I3941" i="10"/>
  <c r="G3940" i="10"/>
  <c r="H3940" i="10"/>
  <c r="I3940" i="10"/>
  <c r="G3939" i="10"/>
  <c r="H3939" i="10"/>
  <c r="I3939" i="10"/>
  <c r="G3938" i="10"/>
  <c r="H3938" i="10"/>
  <c r="I3938" i="10"/>
  <c r="G3937" i="10"/>
  <c r="H3937" i="10"/>
  <c r="I3937" i="10"/>
  <c r="G3936" i="10"/>
  <c r="H3936" i="10"/>
  <c r="I3936" i="10"/>
  <c r="G3935" i="10"/>
  <c r="H3935" i="10"/>
  <c r="I3935" i="10"/>
  <c r="G3934" i="10"/>
  <c r="H3934" i="10"/>
  <c r="I3934" i="10"/>
  <c r="G3933" i="10"/>
  <c r="H3933" i="10"/>
  <c r="I3933" i="10"/>
  <c r="G3932" i="10"/>
  <c r="H3932" i="10"/>
  <c r="I3932" i="10"/>
  <c r="G3931" i="10"/>
  <c r="H3931" i="10"/>
  <c r="I3931" i="10"/>
  <c r="G3930" i="10"/>
  <c r="H3930" i="10"/>
  <c r="I3930" i="10"/>
  <c r="G3929" i="10"/>
  <c r="H3929" i="10"/>
  <c r="I3929" i="10"/>
  <c r="G3928" i="10"/>
  <c r="H3928" i="10"/>
  <c r="I3928" i="10"/>
  <c r="G3927" i="10"/>
  <c r="H3927" i="10"/>
  <c r="I3927" i="10"/>
  <c r="G3926" i="10"/>
  <c r="H3926" i="10"/>
  <c r="I3926" i="10"/>
  <c r="G3925" i="10"/>
  <c r="H3925" i="10"/>
  <c r="I3925" i="10"/>
  <c r="G3924" i="10"/>
  <c r="H3924" i="10"/>
  <c r="I3924" i="10"/>
  <c r="G3923" i="10"/>
  <c r="H3923" i="10"/>
  <c r="I3923" i="10"/>
  <c r="G3922" i="10"/>
  <c r="H3922" i="10"/>
  <c r="I3922" i="10"/>
  <c r="G3921" i="10"/>
  <c r="H3921" i="10"/>
  <c r="I3921" i="10"/>
  <c r="G3920" i="10"/>
  <c r="H3920" i="10"/>
  <c r="I3920" i="10"/>
  <c r="G3919" i="10"/>
  <c r="H3919" i="10"/>
  <c r="I3919" i="10"/>
  <c r="G3918" i="10"/>
  <c r="H3918" i="10"/>
  <c r="I3918" i="10"/>
  <c r="G3917" i="10"/>
  <c r="H3917" i="10"/>
  <c r="I3917" i="10"/>
  <c r="G3916" i="10"/>
  <c r="H3916" i="10"/>
  <c r="I3916" i="10"/>
  <c r="G3915" i="10"/>
  <c r="H3915" i="10"/>
  <c r="I3915" i="10"/>
  <c r="G3914" i="10"/>
  <c r="H3914" i="10"/>
  <c r="I3914" i="10"/>
  <c r="G3913" i="10"/>
  <c r="H3913" i="10"/>
  <c r="I3913" i="10"/>
  <c r="G3912" i="10"/>
  <c r="H3912" i="10"/>
  <c r="I3912" i="10"/>
  <c r="G3911" i="10"/>
  <c r="H3911" i="10"/>
  <c r="I3911" i="10"/>
  <c r="G3910" i="10"/>
  <c r="H3910" i="10"/>
  <c r="I3910" i="10"/>
  <c r="G3909" i="10"/>
  <c r="H3909" i="10"/>
  <c r="I3909" i="10"/>
  <c r="G3908" i="10"/>
  <c r="H3908" i="10"/>
  <c r="I3908" i="10"/>
  <c r="G3907" i="10"/>
  <c r="H3907" i="10"/>
  <c r="I3907" i="10"/>
  <c r="G3906" i="10"/>
  <c r="H3906" i="10"/>
  <c r="I3906" i="10"/>
  <c r="G3905" i="10"/>
  <c r="H3905" i="10"/>
  <c r="I3905" i="10"/>
  <c r="G3904" i="10"/>
  <c r="H3904" i="10"/>
  <c r="I3904" i="10"/>
  <c r="G3903" i="10"/>
  <c r="H3903" i="10"/>
  <c r="I3903" i="10"/>
  <c r="G3902" i="10"/>
  <c r="H3902" i="10"/>
  <c r="I3902" i="10"/>
  <c r="G3901" i="10"/>
  <c r="H3901" i="10"/>
  <c r="I3901" i="10"/>
  <c r="G3900" i="10"/>
  <c r="H3900" i="10"/>
  <c r="I3900" i="10"/>
  <c r="G3899" i="10"/>
  <c r="H3899" i="10"/>
  <c r="I3899" i="10"/>
  <c r="G3898" i="10"/>
  <c r="H3898" i="10"/>
  <c r="I3898" i="10"/>
  <c r="G3897" i="10"/>
  <c r="H3897" i="10"/>
  <c r="I3897" i="10"/>
  <c r="G3896" i="10"/>
  <c r="H3896" i="10"/>
  <c r="I3896" i="10"/>
  <c r="G3895" i="10"/>
  <c r="H3895" i="10"/>
  <c r="I3895" i="10"/>
  <c r="G3894" i="10"/>
  <c r="H3894" i="10"/>
  <c r="I3894" i="10"/>
  <c r="G3893" i="10"/>
  <c r="H3893" i="10"/>
  <c r="I3893" i="10"/>
  <c r="G3892" i="10"/>
  <c r="H3892" i="10"/>
  <c r="I3892" i="10"/>
  <c r="G3891" i="10"/>
  <c r="H3891" i="10"/>
  <c r="I3891" i="10"/>
  <c r="G3890" i="10"/>
  <c r="H3890" i="10"/>
  <c r="I3890" i="10"/>
  <c r="G3889" i="10"/>
  <c r="H3889" i="10"/>
  <c r="I3889" i="10"/>
  <c r="G3888" i="10"/>
  <c r="H3888" i="10"/>
  <c r="I3888" i="10"/>
  <c r="G3887" i="10"/>
  <c r="H3887" i="10"/>
  <c r="I3887" i="10"/>
  <c r="G3886" i="10"/>
  <c r="H3886" i="10"/>
  <c r="I3886" i="10"/>
  <c r="G3885" i="10"/>
  <c r="H3885" i="10"/>
  <c r="I3885" i="10"/>
  <c r="G3884" i="10"/>
  <c r="H3884" i="10"/>
  <c r="I3884" i="10"/>
  <c r="G3883" i="10"/>
  <c r="H3883" i="10"/>
  <c r="I3883" i="10"/>
  <c r="G3882" i="10"/>
  <c r="H3882" i="10"/>
  <c r="I3882" i="10"/>
  <c r="G3881" i="10"/>
  <c r="H3881" i="10"/>
  <c r="I3881" i="10"/>
  <c r="G3880" i="10"/>
  <c r="H3880" i="10"/>
  <c r="I3880" i="10"/>
  <c r="G3879" i="10"/>
  <c r="H3879" i="10"/>
  <c r="I3879" i="10"/>
  <c r="G3878" i="10"/>
  <c r="H3878" i="10"/>
  <c r="I3878" i="10"/>
  <c r="G3877" i="10"/>
  <c r="H3877" i="10"/>
  <c r="I3877" i="10"/>
  <c r="G3876" i="10"/>
  <c r="H3876" i="10"/>
  <c r="I3876" i="10"/>
  <c r="G3875" i="10"/>
  <c r="H3875" i="10"/>
  <c r="I3875" i="10"/>
  <c r="G3874" i="10"/>
  <c r="H3874" i="10"/>
  <c r="I3874" i="10"/>
  <c r="G3873" i="10"/>
  <c r="H3873" i="10"/>
  <c r="I3873" i="10"/>
  <c r="G3872" i="10"/>
  <c r="H3872" i="10"/>
  <c r="I3872" i="10"/>
  <c r="G3871" i="10"/>
  <c r="H3871" i="10"/>
  <c r="I3871" i="10"/>
  <c r="G3870" i="10"/>
  <c r="H3870" i="10"/>
  <c r="I3870" i="10"/>
  <c r="G3869" i="10"/>
  <c r="H3869" i="10"/>
  <c r="I3869" i="10"/>
  <c r="G3868" i="10"/>
  <c r="H3868" i="10"/>
  <c r="I3868" i="10"/>
  <c r="G3867" i="10"/>
  <c r="H3867" i="10"/>
  <c r="I3867" i="10"/>
  <c r="G3866" i="10"/>
  <c r="H3866" i="10"/>
  <c r="I3866" i="10"/>
  <c r="G3865" i="10"/>
  <c r="H3865" i="10"/>
  <c r="I3865" i="10"/>
  <c r="G3864" i="10"/>
  <c r="H3864" i="10"/>
  <c r="I3864" i="10"/>
  <c r="G3863" i="10"/>
  <c r="H3863" i="10"/>
  <c r="I3863" i="10"/>
  <c r="G3862" i="10"/>
  <c r="H3862" i="10"/>
  <c r="I3862" i="10"/>
  <c r="G3861" i="10"/>
  <c r="H3861" i="10"/>
  <c r="I3861" i="10"/>
  <c r="G3860" i="10"/>
  <c r="H3860" i="10"/>
  <c r="I3860" i="10"/>
  <c r="G3859" i="10"/>
  <c r="H3859" i="10"/>
  <c r="I3859" i="10"/>
  <c r="G3858" i="10"/>
  <c r="H3858" i="10"/>
  <c r="I3858" i="10"/>
  <c r="G3857" i="10"/>
  <c r="H3857" i="10"/>
  <c r="I3857" i="10"/>
  <c r="G3856" i="10"/>
  <c r="H3856" i="10"/>
  <c r="I3856" i="10"/>
  <c r="G3855" i="10"/>
  <c r="H3855" i="10"/>
  <c r="I3855" i="10"/>
  <c r="G3854" i="10"/>
  <c r="H3854" i="10"/>
  <c r="I3854" i="10"/>
  <c r="G3853" i="10"/>
  <c r="H3853" i="10"/>
  <c r="I3853" i="10"/>
  <c r="G3852" i="10"/>
  <c r="H3852" i="10"/>
  <c r="I3852" i="10"/>
  <c r="G3851" i="10"/>
  <c r="H3851" i="10"/>
  <c r="I3851" i="10"/>
  <c r="G3850" i="10"/>
  <c r="H3850" i="10"/>
  <c r="I3850" i="10"/>
  <c r="G3849" i="10"/>
  <c r="H3849" i="10"/>
  <c r="I3849" i="10"/>
  <c r="G3848" i="10"/>
  <c r="H3848" i="10"/>
  <c r="I3848" i="10"/>
  <c r="G3847" i="10"/>
  <c r="H3847" i="10"/>
  <c r="I3847" i="10"/>
  <c r="G3846" i="10"/>
  <c r="H3846" i="10"/>
  <c r="I3846" i="10"/>
  <c r="G3845" i="10"/>
  <c r="H3845" i="10"/>
  <c r="I3845" i="10"/>
  <c r="G3844" i="10"/>
  <c r="H3844" i="10"/>
  <c r="I3844" i="10"/>
  <c r="G3843" i="10"/>
  <c r="H3843" i="10"/>
  <c r="I3843" i="10"/>
  <c r="G3842" i="10"/>
  <c r="H3842" i="10"/>
  <c r="I3842" i="10"/>
  <c r="G3841" i="10"/>
  <c r="H3841" i="10"/>
  <c r="I3841" i="10"/>
  <c r="G3840" i="10"/>
  <c r="H3840" i="10"/>
  <c r="I3840" i="10"/>
  <c r="G3839" i="10"/>
  <c r="H3839" i="10"/>
  <c r="I3839" i="10"/>
  <c r="G3838" i="10"/>
  <c r="H3838" i="10"/>
  <c r="I3838" i="10"/>
  <c r="G3837" i="10"/>
  <c r="H3837" i="10"/>
  <c r="I3837" i="10"/>
  <c r="G3836" i="10"/>
  <c r="H3836" i="10"/>
  <c r="I3836" i="10"/>
  <c r="G3835" i="10"/>
  <c r="H3835" i="10"/>
  <c r="I3835" i="10"/>
  <c r="G3834" i="10"/>
  <c r="H3834" i="10"/>
  <c r="I3834" i="10"/>
  <c r="G3833" i="10"/>
  <c r="H3833" i="10"/>
  <c r="I3833" i="10"/>
  <c r="G3832" i="10"/>
  <c r="H3832" i="10"/>
  <c r="I3832" i="10"/>
  <c r="G3831" i="10"/>
  <c r="H3831" i="10"/>
  <c r="I3831" i="10"/>
  <c r="G3830" i="10"/>
  <c r="H3830" i="10"/>
  <c r="I3830" i="10"/>
  <c r="G3829" i="10"/>
  <c r="H3829" i="10"/>
  <c r="I3829" i="10"/>
  <c r="G3828" i="10"/>
  <c r="H3828" i="10"/>
  <c r="I3828" i="10"/>
  <c r="G3827" i="10"/>
  <c r="H3827" i="10"/>
  <c r="I3827" i="10"/>
  <c r="G3826" i="10"/>
  <c r="H3826" i="10"/>
  <c r="I3826" i="10"/>
  <c r="G3825" i="10"/>
  <c r="H3825" i="10"/>
  <c r="I3825" i="10"/>
  <c r="G3824" i="10"/>
  <c r="H3824" i="10"/>
  <c r="I3824" i="10"/>
  <c r="G3823" i="10"/>
  <c r="H3823" i="10"/>
  <c r="I3823" i="10"/>
  <c r="G3822" i="10"/>
  <c r="H3822" i="10"/>
  <c r="I3822" i="10"/>
  <c r="G3821" i="10"/>
  <c r="H3821" i="10"/>
  <c r="I3821" i="10"/>
  <c r="G3820" i="10"/>
  <c r="H3820" i="10"/>
  <c r="I3820" i="10"/>
  <c r="G3819" i="10"/>
  <c r="H3819" i="10"/>
  <c r="I3819" i="10"/>
  <c r="G3818" i="10"/>
  <c r="H3818" i="10"/>
  <c r="I3818" i="10"/>
  <c r="G3817" i="10"/>
  <c r="H3817" i="10"/>
  <c r="I3817" i="10"/>
  <c r="G3816" i="10"/>
  <c r="H3816" i="10"/>
  <c r="J3816" i="10" s="1"/>
  <c r="I3816" i="10"/>
  <c r="G3815" i="10"/>
  <c r="H3815" i="10"/>
  <c r="I3815" i="10"/>
  <c r="G3814" i="10"/>
  <c r="H3814" i="10"/>
  <c r="I3814" i="10"/>
  <c r="G3813" i="10"/>
  <c r="H3813" i="10"/>
  <c r="I3813" i="10"/>
  <c r="G3812" i="10"/>
  <c r="H3812" i="10"/>
  <c r="I3812" i="10"/>
  <c r="G3811" i="10"/>
  <c r="H3811" i="10"/>
  <c r="I3811" i="10"/>
  <c r="G3810" i="10"/>
  <c r="H3810" i="10"/>
  <c r="I3810" i="10"/>
  <c r="G3809" i="10"/>
  <c r="H3809" i="10"/>
  <c r="I3809" i="10"/>
  <c r="G3808" i="10"/>
  <c r="H3808" i="10"/>
  <c r="I3808" i="10"/>
  <c r="G3807" i="10"/>
  <c r="H3807" i="10"/>
  <c r="I3807" i="10"/>
  <c r="G3806" i="10"/>
  <c r="H3806" i="10"/>
  <c r="I3806" i="10"/>
  <c r="G3805" i="10"/>
  <c r="H3805" i="10"/>
  <c r="I3805" i="10"/>
  <c r="G3804" i="10"/>
  <c r="H3804" i="10"/>
  <c r="I3804" i="10"/>
  <c r="G3803" i="10"/>
  <c r="H3803" i="10"/>
  <c r="I3803" i="10"/>
  <c r="G3802" i="10"/>
  <c r="H3802" i="10"/>
  <c r="K3802" i="10" s="1"/>
  <c r="I3802" i="10"/>
  <c r="G3801" i="10"/>
  <c r="H3801" i="10"/>
  <c r="I3801" i="10"/>
  <c r="G3800" i="10"/>
  <c r="H3800" i="10"/>
  <c r="I3800" i="10"/>
  <c r="G3799" i="10"/>
  <c r="H3799" i="10"/>
  <c r="I3799" i="10"/>
  <c r="G3798" i="10"/>
  <c r="H3798" i="10"/>
  <c r="I3798" i="10"/>
  <c r="G3797" i="10"/>
  <c r="H3797" i="10"/>
  <c r="I3797" i="10"/>
  <c r="G3796" i="10"/>
  <c r="H3796" i="10"/>
  <c r="I3796" i="10"/>
  <c r="G3795" i="10"/>
  <c r="H3795" i="10"/>
  <c r="I3795" i="10"/>
  <c r="G3794" i="10"/>
  <c r="H3794" i="10"/>
  <c r="I3794" i="10"/>
  <c r="G3793" i="10"/>
  <c r="H3793" i="10"/>
  <c r="I3793" i="10"/>
  <c r="G3792" i="10"/>
  <c r="H3792" i="10"/>
  <c r="I3792" i="10"/>
  <c r="G3791" i="10"/>
  <c r="H3791" i="10"/>
  <c r="I3791" i="10"/>
  <c r="G3790" i="10"/>
  <c r="H3790" i="10"/>
  <c r="I3790" i="10"/>
  <c r="G3789" i="10"/>
  <c r="H3789" i="10"/>
  <c r="I3789" i="10"/>
  <c r="G3788" i="10"/>
  <c r="H3788" i="10"/>
  <c r="I3788" i="10"/>
  <c r="G3787" i="10"/>
  <c r="H3787" i="10"/>
  <c r="I3787" i="10"/>
  <c r="G3786" i="10"/>
  <c r="H3786" i="10"/>
  <c r="I3786" i="10"/>
  <c r="G3785" i="10"/>
  <c r="H3785" i="10"/>
  <c r="I3785" i="10"/>
  <c r="G3784" i="10"/>
  <c r="H3784" i="10"/>
  <c r="I3784" i="10"/>
  <c r="G3783" i="10"/>
  <c r="H3783" i="10"/>
  <c r="I3783" i="10"/>
  <c r="G3782" i="10"/>
  <c r="H3782" i="10"/>
  <c r="I3782" i="10"/>
  <c r="G3781" i="10"/>
  <c r="H3781" i="10"/>
  <c r="I3781" i="10"/>
  <c r="G3780" i="10"/>
  <c r="H3780" i="10"/>
  <c r="I3780" i="10"/>
  <c r="G3779" i="10"/>
  <c r="H3779" i="10"/>
  <c r="I3779" i="10"/>
  <c r="G3778" i="10"/>
  <c r="H3778" i="10"/>
  <c r="I3778" i="10"/>
  <c r="G3777" i="10"/>
  <c r="H3777" i="10"/>
  <c r="I3777" i="10"/>
  <c r="G3776" i="10"/>
  <c r="H3776" i="10"/>
  <c r="I3776" i="10"/>
  <c r="G3775" i="10"/>
  <c r="H3775" i="10"/>
  <c r="I3775" i="10"/>
  <c r="G3774" i="10"/>
  <c r="H3774" i="10"/>
  <c r="I3774" i="10"/>
  <c r="G3773" i="10"/>
  <c r="H3773" i="10"/>
  <c r="I3773" i="10"/>
  <c r="G3772" i="10"/>
  <c r="H3772" i="10"/>
  <c r="I3772" i="10"/>
  <c r="G3771" i="10"/>
  <c r="H3771" i="10"/>
  <c r="I3771" i="10"/>
  <c r="G3770" i="10"/>
  <c r="H3770" i="10"/>
  <c r="I3770" i="10"/>
  <c r="G3769" i="10"/>
  <c r="H3769" i="10"/>
  <c r="I3769" i="10"/>
  <c r="G3768" i="10"/>
  <c r="H3768" i="10"/>
  <c r="I3768" i="10"/>
  <c r="G3767" i="10"/>
  <c r="H3767" i="10"/>
  <c r="I3767" i="10"/>
  <c r="G3766" i="10"/>
  <c r="H3766" i="10"/>
  <c r="I3766" i="10"/>
  <c r="G3765" i="10"/>
  <c r="H3765" i="10"/>
  <c r="I3765" i="10"/>
  <c r="G3764" i="10"/>
  <c r="H3764" i="10"/>
  <c r="I3764" i="10"/>
  <c r="G3763" i="10"/>
  <c r="H3763" i="10"/>
  <c r="I3763" i="10"/>
  <c r="G3762" i="10"/>
  <c r="H3762" i="10"/>
  <c r="I3762" i="10"/>
  <c r="G3761" i="10"/>
  <c r="H3761" i="10"/>
  <c r="I3761" i="10"/>
  <c r="G3760" i="10"/>
  <c r="H3760" i="10"/>
  <c r="I3760" i="10"/>
  <c r="G3759" i="10"/>
  <c r="H3759" i="10"/>
  <c r="I3759" i="10"/>
  <c r="G3758" i="10"/>
  <c r="H3758" i="10"/>
  <c r="I3758" i="10"/>
  <c r="G3757" i="10"/>
  <c r="H3757" i="10"/>
  <c r="I3757" i="10"/>
  <c r="G3756" i="10"/>
  <c r="H3756" i="10"/>
  <c r="I3756" i="10"/>
  <c r="G3755" i="10"/>
  <c r="H3755" i="10"/>
  <c r="I3755" i="10"/>
  <c r="G3754" i="10"/>
  <c r="H3754" i="10"/>
  <c r="I3754" i="10"/>
  <c r="G3753" i="10"/>
  <c r="H3753" i="10"/>
  <c r="I3753" i="10"/>
  <c r="G3752" i="10"/>
  <c r="H3752" i="10"/>
  <c r="I3752" i="10"/>
  <c r="G3751" i="10"/>
  <c r="H3751" i="10"/>
  <c r="I3751" i="10"/>
  <c r="G3750" i="10"/>
  <c r="H3750" i="10"/>
  <c r="I3750" i="10"/>
  <c r="G3749" i="10"/>
  <c r="H3749" i="10"/>
  <c r="I3749" i="10"/>
  <c r="G3748" i="10"/>
  <c r="H3748" i="10"/>
  <c r="I3748" i="10"/>
  <c r="G3747" i="10"/>
  <c r="H3747" i="10"/>
  <c r="I3747" i="10"/>
  <c r="J3747" i="10" s="1"/>
  <c r="G3746" i="10"/>
  <c r="H3746" i="10"/>
  <c r="I3746" i="10"/>
  <c r="G3745" i="10"/>
  <c r="H3745" i="10"/>
  <c r="I3745" i="10"/>
  <c r="G3744" i="10"/>
  <c r="H3744" i="10"/>
  <c r="I3744" i="10"/>
  <c r="G3743" i="10"/>
  <c r="H3743" i="10"/>
  <c r="I3743" i="10"/>
  <c r="G3742" i="10"/>
  <c r="H3742" i="10"/>
  <c r="I3742" i="10"/>
  <c r="G3741" i="10"/>
  <c r="H3741" i="10"/>
  <c r="I3741" i="10"/>
  <c r="G3740" i="10"/>
  <c r="H3740" i="10"/>
  <c r="I3740" i="10"/>
  <c r="G3739" i="10"/>
  <c r="H3739" i="10"/>
  <c r="I3739" i="10"/>
  <c r="G3738" i="10"/>
  <c r="H3738" i="10"/>
  <c r="I3738" i="10"/>
  <c r="G3737" i="10"/>
  <c r="H3737" i="10"/>
  <c r="I3737" i="10"/>
  <c r="G3736" i="10"/>
  <c r="H3736" i="10"/>
  <c r="I3736" i="10"/>
  <c r="G3735" i="10"/>
  <c r="H3735" i="10"/>
  <c r="I3735" i="10"/>
  <c r="G3734" i="10"/>
  <c r="H3734" i="10"/>
  <c r="I3734" i="10"/>
  <c r="G3733" i="10"/>
  <c r="H3733" i="10"/>
  <c r="I3733" i="10"/>
  <c r="G3732" i="10"/>
  <c r="H3732" i="10"/>
  <c r="I3732" i="10"/>
  <c r="G3731" i="10"/>
  <c r="H3731" i="10"/>
  <c r="I3731" i="10"/>
  <c r="G3730" i="10"/>
  <c r="H3730" i="10"/>
  <c r="I3730" i="10"/>
  <c r="G3729" i="10"/>
  <c r="H3729" i="10"/>
  <c r="I3729" i="10"/>
  <c r="G3728" i="10"/>
  <c r="H3728" i="10"/>
  <c r="I3728" i="10"/>
  <c r="G3727" i="10"/>
  <c r="H3727" i="10"/>
  <c r="I3727" i="10"/>
  <c r="G3726" i="10"/>
  <c r="H3726" i="10"/>
  <c r="I3726" i="10"/>
  <c r="G3725" i="10"/>
  <c r="H3725" i="10"/>
  <c r="I3725" i="10"/>
  <c r="G3724" i="10"/>
  <c r="H3724" i="10"/>
  <c r="I3724" i="10"/>
  <c r="G3723" i="10"/>
  <c r="H3723" i="10"/>
  <c r="I3723" i="10"/>
  <c r="G3722" i="10"/>
  <c r="H3722" i="10"/>
  <c r="I3722" i="10"/>
  <c r="G3721" i="10"/>
  <c r="H3721" i="10"/>
  <c r="I3721" i="10"/>
  <c r="G3720" i="10"/>
  <c r="H3720" i="10"/>
  <c r="I3720" i="10"/>
  <c r="G3719" i="10"/>
  <c r="H3719" i="10"/>
  <c r="I3719" i="10"/>
  <c r="G3718" i="10"/>
  <c r="H3718" i="10"/>
  <c r="I3718" i="10"/>
  <c r="G3717" i="10"/>
  <c r="H3717" i="10"/>
  <c r="I3717" i="10"/>
  <c r="G3716" i="10"/>
  <c r="H3716" i="10"/>
  <c r="I3716" i="10"/>
  <c r="G3715" i="10"/>
  <c r="H3715" i="10"/>
  <c r="I3715" i="10"/>
  <c r="G3714" i="10"/>
  <c r="H3714" i="10"/>
  <c r="I3714" i="10"/>
  <c r="G3713" i="10"/>
  <c r="H3713" i="10"/>
  <c r="I3713" i="10"/>
  <c r="G3712" i="10"/>
  <c r="H3712" i="10"/>
  <c r="I3712" i="10"/>
  <c r="G3711" i="10"/>
  <c r="H3711" i="10"/>
  <c r="I3711" i="10"/>
  <c r="G3710" i="10"/>
  <c r="H3710" i="10"/>
  <c r="I3710" i="10"/>
  <c r="G3709" i="10"/>
  <c r="H3709" i="10"/>
  <c r="I3709" i="10"/>
  <c r="G3708" i="10"/>
  <c r="H3708" i="10"/>
  <c r="I3708" i="10"/>
  <c r="G3707" i="10"/>
  <c r="H3707" i="10"/>
  <c r="I3707" i="10"/>
  <c r="G3706" i="10"/>
  <c r="H3706" i="10"/>
  <c r="I3706" i="10"/>
  <c r="G3705" i="10"/>
  <c r="H3705" i="10"/>
  <c r="I3705" i="10"/>
  <c r="G3704" i="10"/>
  <c r="H3704" i="10"/>
  <c r="I3704" i="10"/>
  <c r="G3703" i="10"/>
  <c r="H3703" i="10"/>
  <c r="I3703" i="10"/>
  <c r="G3702" i="10"/>
  <c r="H3702" i="10"/>
  <c r="I3702" i="10"/>
  <c r="G3701" i="10"/>
  <c r="H3701" i="10"/>
  <c r="I3701" i="10"/>
  <c r="G3700" i="10"/>
  <c r="H3700" i="10"/>
  <c r="I3700" i="10"/>
  <c r="G3699" i="10"/>
  <c r="H3699" i="10"/>
  <c r="I3699" i="10"/>
  <c r="G3698" i="10"/>
  <c r="H3698" i="10"/>
  <c r="I3698" i="10"/>
  <c r="G3697" i="10"/>
  <c r="H3697" i="10"/>
  <c r="I3697" i="10"/>
  <c r="G3696" i="10"/>
  <c r="H3696" i="10"/>
  <c r="I3696" i="10"/>
  <c r="G3695" i="10"/>
  <c r="H3695" i="10"/>
  <c r="I3695" i="10"/>
  <c r="G3694" i="10"/>
  <c r="H3694" i="10"/>
  <c r="I3694" i="10"/>
  <c r="G3693" i="10"/>
  <c r="H3693" i="10"/>
  <c r="I3693" i="10"/>
  <c r="G3692" i="10"/>
  <c r="H3692" i="10"/>
  <c r="I3692" i="10"/>
  <c r="G3691" i="10"/>
  <c r="H3691" i="10"/>
  <c r="I3691" i="10"/>
  <c r="G3690" i="10"/>
  <c r="H3690" i="10"/>
  <c r="I3690" i="10"/>
  <c r="G3689" i="10"/>
  <c r="H3689" i="10"/>
  <c r="I3689" i="10"/>
  <c r="G3688" i="10"/>
  <c r="H3688" i="10"/>
  <c r="I3688" i="10"/>
  <c r="G3687" i="10"/>
  <c r="H3687" i="10"/>
  <c r="I3687" i="10"/>
  <c r="G3686" i="10"/>
  <c r="H3686" i="10"/>
  <c r="I3686" i="10"/>
  <c r="G3685" i="10"/>
  <c r="H3685" i="10"/>
  <c r="I3685" i="10"/>
  <c r="G3684" i="10"/>
  <c r="H3684" i="10"/>
  <c r="I3684" i="10"/>
  <c r="G3683" i="10"/>
  <c r="H3683" i="10"/>
  <c r="I3683" i="10"/>
  <c r="G3682" i="10"/>
  <c r="H3682" i="10"/>
  <c r="I3682" i="10"/>
  <c r="G3681" i="10"/>
  <c r="H3681" i="10"/>
  <c r="I3681" i="10"/>
  <c r="G3680" i="10"/>
  <c r="H3680" i="10"/>
  <c r="L3680" i="10" s="1"/>
  <c r="I3680" i="10"/>
  <c r="G3679" i="10"/>
  <c r="H3679" i="10"/>
  <c r="I3679" i="10"/>
  <c r="G3678" i="10"/>
  <c r="H3678" i="10"/>
  <c r="I3678" i="10"/>
  <c r="G3677" i="10"/>
  <c r="H3677" i="10"/>
  <c r="I3677" i="10"/>
  <c r="G3676" i="10"/>
  <c r="H3676" i="10"/>
  <c r="I3676" i="10"/>
  <c r="G3675" i="10"/>
  <c r="H3675" i="10"/>
  <c r="I3675" i="10"/>
  <c r="G3674" i="10"/>
  <c r="H3674" i="10"/>
  <c r="J3674" i="10" s="1"/>
  <c r="I3674" i="10"/>
  <c r="G3673" i="10"/>
  <c r="H3673" i="10"/>
  <c r="I3673" i="10"/>
  <c r="G3672" i="10"/>
  <c r="H3672" i="10"/>
  <c r="I3672" i="10"/>
  <c r="G3671" i="10"/>
  <c r="H3671" i="10"/>
  <c r="I3671" i="10"/>
  <c r="G3670" i="10"/>
  <c r="H3670" i="10"/>
  <c r="I3670" i="10"/>
  <c r="G3669" i="10"/>
  <c r="H3669" i="10"/>
  <c r="I3669" i="10"/>
  <c r="G3668" i="10"/>
  <c r="H3668" i="10"/>
  <c r="I3668" i="10"/>
  <c r="G3667" i="10"/>
  <c r="H3667" i="10"/>
  <c r="I3667" i="10"/>
  <c r="G3666" i="10"/>
  <c r="H3666" i="10"/>
  <c r="I3666" i="10"/>
  <c r="G3665" i="10"/>
  <c r="H3665" i="10"/>
  <c r="I3665" i="10"/>
  <c r="G3664" i="10"/>
  <c r="H3664" i="10"/>
  <c r="I3664" i="10"/>
  <c r="G3663" i="10"/>
  <c r="H3663" i="10"/>
  <c r="I3663" i="10"/>
  <c r="G3662" i="10"/>
  <c r="H3662" i="10"/>
  <c r="I3662" i="10"/>
  <c r="G3661" i="10"/>
  <c r="H3661" i="10"/>
  <c r="I3661" i="10"/>
  <c r="G3660" i="10"/>
  <c r="H3660" i="10"/>
  <c r="I3660" i="10"/>
  <c r="G3659" i="10"/>
  <c r="H3659" i="10"/>
  <c r="I3659" i="10"/>
  <c r="G3658" i="10"/>
  <c r="H3658" i="10"/>
  <c r="I3658" i="10"/>
  <c r="G3657" i="10"/>
  <c r="H3657" i="10"/>
  <c r="I3657" i="10"/>
  <c r="G3656" i="10"/>
  <c r="H3656" i="10"/>
  <c r="I3656" i="10"/>
  <c r="G3655" i="10"/>
  <c r="H3655" i="10"/>
  <c r="I3655" i="10"/>
  <c r="G3654" i="10"/>
  <c r="H3654" i="10"/>
  <c r="I3654" i="10"/>
  <c r="G3653" i="10"/>
  <c r="H3653" i="10"/>
  <c r="I3653" i="10"/>
  <c r="G3652" i="10"/>
  <c r="H3652" i="10"/>
  <c r="I3652" i="10"/>
  <c r="G3651" i="10"/>
  <c r="H3651" i="10"/>
  <c r="I3651" i="10"/>
  <c r="G3650" i="10"/>
  <c r="H3650" i="10"/>
  <c r="I3650" i="10"/>
  <c r="G3649" i="10"/>
  <c r="H3649" i="10"/>
  <c r="I3649" i="10"/>
  <c r="G3648" i="10"/>
  <c r="H3648" i="10"/>
  <c r="I3648" i="10"/>
  <c r="G3647" i="10"/>
  <c r="H3647" i="10"/>
  <c r="I3647" i="10"/>
  <c r="G3646" i="10"/>
  <c r="H3646" i="10"/>
  <c r="I3646" i="10"/>
  <c r="G3645" i="10"/>
  <c r="H3645" i="10"/>
  <c r="I3645" i="10"/>
  <c r="G3644" i="10"/>
  <c r="H3644" i="10"/>
  <c r="I3644" i="10"/>
  <c r="G3643" i="10"/>
  <c r="H3643" i="10"/>
  <c r="I3643" i="10"/>
  <c r="G3642" i="10"/>
  <c r="H3642" i="10"/>
  <c r="I3642" i="10"/>
  <c r="G3641" i="10"/>
  <c r="H3641" i="10"/>
  <c r="I3641" i="10"/>
  <c r="G3640" i="10"/>
  <c r="H3640" i="10"/>
  <c r="I3640" i="10"/>
  <c r="G3639" i="10"/>
  <c r="H3639" i="10"/>
  <c r="I3639" i="10"/>
  <c r="G3638" i="10"/>
  <c r="H3638" i="10"/>
  <c r="I3638" i="10"/>
  <c r="G3637" i="10"/>
  <c r="H3637" i="10"/>
  <c r="I3637" i="10"/>
  <c r="G3636" i="10"/>
  <c r="H3636" i="10"/>
  <c r="I3636" i="10"/>
  <c r="G3635" i="10"/>
  <c r="H3635" i="10"/>
  <c r="I3635" i="10"/>
  <c r="G3634" i="10"/>
  <c r="H3634" i="10"/>
  <c r="I3634" i="10"/>
  <c r="G3633" i="10"/>
  <c r="H3633" i="10"/>
  <c r="I3633" i="10"/>
  <c r="G3632" i="10"/>
  <c r="H3632" i="10"/>
  <c r="I3632" i="10"/>
  <c r="G3631" i="10"/>
  <c r="H3631" i="10"/>
  <c r="I3631" i="10"/>
  <c r="G3630" i="10"/>
  <c r="H3630" i="10"/>
  <c r="I3630" i="10"/>
  <c r="G3629" i="10"/>
  <c r="H3629" i="10"/>
  <c r="I3629" i="10"/>
  <c r="G3628" i="10"/>
  <c r="H3628" i="10"/>
  <c r="I3628" i="10"/>
  <c r="G3627" i="10"/>
  <c r="H3627" i="10"/>
  <c r="I3627" i="10"/>
  <c r="G3626" i="10"/>
  <c r="H3626" i="10"/>
  <c r="J3626" i="10" s="1"/>
  <c r="I3626" i="10"/>
  <c r="G3625" i="10"/>
  <c r="H3625" i="10"/>
  <c r="I3625" i="10"/>
  <c r="G3624" i="10"/>
  <c r="H3624" i="10"/>
  <c r="I3624" i="10"/>
  <c r="G3623" i="10"/>
  <c r="H3623" i="10"/>
  <c r="I3623" i="10"/>
  <c r="G3622" i="10"/>
  <c r="H3622" i="10"/>
  <c r="I3622" i="10"/>
  <c r="G3621" i="10"/>
  <c r="H3621" i="10"/>
  <c r="I3621" i="10"/>
  <c r="G3620" i="10"/>
  <c r="H3620" i="10"/>
  <c r="I3620" i="10"/>
  <c r="G3619" i="10"/>
  <c r="H3619" i="10"/>
  <c r="I3619" i="10"/>
  <c r="G3618" i="10"/>
  <c r="H3618" i="10"/>
  <c r="I3618" i="10"/>
  <c r="G3617" i="10"/>
  <c r="H3617" i="10"/>
  <c r="I3617" i="10"/>
  <c r="G3616" i="10"/>
  <c r="H3616" i="10"/>
  <c r="J3616" i="10" s="1"/>
  <c r="I3616" i="10"/>
  <c r="G3615" i="10"/>
  <c r="H3615" i="10"/>
  <c r="I3615" i="10"/>
  <c r="G3614" i="10"/>
  <c r="H3614" i="10"/>
  <c r="I3614" i="10"/>
  <c r="G3613" i="10"/>
  <c r="H3613" i="10"/>
  <c r="I3613" i="10"/>
  <c r="G3612" i="10"/>
  <c r="H3612" i="10"/>
  <c r="I3612" i="10"/>
  <c r="G3611" i="10"/>
  <c r="H3611" i="10"/>
  <c r="I3611" i="10"/>
  <c r="G3610" i="10"/>
  <c r="H3610" i="10"/>
  <c r="I3610" i="10"/>
  <c r="G3609" i="10"/>
  <c r="H3609" i="10"/>
  <c r="I3609" i="10"/>
  <c r="G3608" i="10"/>
  <c r="H3608" i="10"/>
  <c r="J3608" i="10" s="1"/>
  <c r="I3608" i="10"/>
  <c r="G3607" i="10"/>
  <c r="H3607" i="10"/>
  <c r="I3607" i="10"/>
  <c r="G3606" i="10"/>
  <c r="H3606" i="10"/>
  <c r="I3606" i="10"/>
  <c r="G3605" i="10"/>
  <c r="H3605" i="10"/>
  <c r="I3605" i="10"/>
  <c r="G3604" i="10"/>
  <c r="H3604" i="10"/>
  <c r="I3604" i="10"/>
  <c r="G3603" i="10"/>
  <c r="H3603" i="10"/>
  <c r="I3603" i="10"/>
  <c r="G3602" i="10"/>
  <c r="H3602" i="10"/>
  <c r="I3602" i="10"/>
  <c r="G3601" i="10"/>
  <c r="H3601" i="10"/>
  <c r="I3601" i="10"/>
  <c r="G3600" i="10"/>
  <c r="H3600" i="10"/>
  <c r="I3600" i="10"/>
  <c r="G3599" i="10"/>
  <c r="H3599" i="10"/>
  <c r="I3599" i="10"/>
  <c r="G3598" i="10"/>
  <c r="H3598" i="10"/>
  <c r="I3598" i="10"/>
  <c r="G3597" i="10"/>
  <c r="H3597" i="10"/>
  <c r="I3597" i="10"/>
  <c r="G3596" i="10"/>
  <c r="H3596" i="10"/>
  <c r="I3596" i="10"/>
  <c r="G3595" i="10"/>
  <c r="H3595" i="10"/>
  <c r="I3595" i="10"/>
  <c r="G3594" i="10"/>
  <c r="H3594" i="10"/>
  <c r="I3594" i="10"/>
  <c r="G3593" i="10"/>
  <c r="H3593" i="10"/>
  <c r="I3593" i="10"/>
  <c r="G3592" i="10"/>
  <c r="H3592" i="10"/>
  <c r="I3592" i="10"/>
  <c r="G3591" i="10"/>
  <c r="H3591" i="10"/>
  <c r="I3591" i="10"/>
  <c r="G3590" i="10"/>
  <c r="H3590" i="10"/>
  <c r="I3590" i="10"/>
  <c r="G3589" i="10"/>
  <c r="H3589" i="10"/>
  <c r="I3589" i="10"/>
  <c r="G3588" i="10"/>
  <c r="H3588" i="10"/>
  <c r="I3588" i="10"/>
  <c r="G3587" i="10"/>
  <c r="H3587" i="10"/>
  <c r="I3587" i="10"/>
  <c r="G3586" i="10"/>
  <c r="H3586" i="10"/>
  <c r="I3586" i="10"/>
  <c r="G3585" i="10"/>
  <c r="H3585" i="10"/>
  <c r="I3585" i="10"/>
  <c r="G3584" i="10"/>
  <c r="H3584" i="10"/>
  <c r="I3584" i="10"/>
  <c r="G3583" i="10"/>
  <c r="H3583" i="10"/>
  <c r="I3583" i="10"/>
  <c r="G3582" i="10"/>
  <c r="H3582" i="10"/>
  <c r="I3582" i="10"/>
  <c r="G3581" i="10"/>
  <c r="H3581" i="10"/>
  <c r="I3581" i="10"/>
  <c r="G3580" i="10"/>
  <c r="H3580" i="10"/>
  <c r="I3580" i="10"/>
  <c r="G3579" i="10"/>
  <c r="H3579" i="10"/>
  <c r="I3579" i="10"/>
  <c r="G3578" i="10"/>
  <c r="H3578" i="10"/>
  <c r="I3578" i="10"/>
  <c r="G3577" i="10"/>
  <c r="H3577" i="10"/>
  <c r="I3577" i="10"/>
  <c r="G3576" i="10"/>
  <c r="H3576" i="10"/>
  <c r="I3576" i="10"/>
  <c r="G3575" i="10"/>
  <c r="H3575" i="10"/>
  <c r="I3575" i="10"/>
  <c r="G3574" i="10"/>
  <c r="H3574" i="10"/>
  <c r="I3574" i="10"/>
  <c r="G3573" i="10"/>
  <c r="H3573" i="10"/>
  <c r="I3573" i="10"/>
  <c r="G3572" i="10"/>
  <c r="H3572" i="10"/>
  <c r="I3572" i="10"/>
  <c r="G3571" i="10"/>
  <c r="H3571" i="10"/>
  <c r="I3571" i="10"/>
  <c r="G3570" i="10"/>
  <c r="H3570" i="10"/>
  <c r="I3570" i="10"/>
  <c r="G3569" i="10"/>
  <c r="H3569" i="10"/>
  <c r="I3569" i="10"/>
  <c r="G3568" i="10"/>
  <c r="H3568" i="10"/>
  <c r="J3568" i="10" s="1"/>
  <c r="I3568" i="10"/>
  <c r="G3567" i="10"/>
  <c r="H3567" i="10"/>
  <c r="I3567" i="10"/>
  <c r="G3566" i="10"/>
  <c r="H3566" i="10"/>
  <c r="I3566" i="10"/>
  <c r="G3565" i="10"/>
  <c r="H3565" i="10"/>
  <c r="I3565" i="10"/>
  <c r="G3564" i="10"/>
  <c r="H3564" i="10"/>
  <c r="I3564" i="10"/>
  <c r="G3563" i="10"/>
  <c r="H3563" i="10"/>
  <c r="I3563" i="10"/>
  <c r="G3562" i="10"/>
  <c r="H3562" i="10"/>
  <c r="I3562" i="10"/>
  <c r="G3561" i="10"/>
  <c r="H3561" i="10"/>
  <c r="I3561" i="10"/>
  <c r="G3560" i="10"/>
  <c r="H3560" i="10"/>
  <c r="I3560" i="10"/>
  <c r="G3559" i="10"/>
  <c r="H3559" i="10"/>
  <c r="I3559" i="10"/>
  <c r="G3558" i="10"/>
  <c r="H3558" i="10"/>
  <c r="I3558" i="10"/>
  <c r="G3557" i="10"/>
  <c r="H3557" i="10"/>
  <c r="I3557" i="10"/>
  <c r="G3556" i="10"/>
  <c r="H3556" i="10"/>
  <c r="I3556" i="10"/>
  <c r="G3555" i="10"/>
  <c r="H3555" i="10"/>
  <c r="I3555" i="10"/>
  <c r="G3554" i="10"/>
  <c r="H3554" i="10"/>
  <c r="I3554" i="10"/>
  <c r="G3553" i="10"/>
  <c r="H3553" i="10"/>
  <c r="I3553" i="10"/>
  <c r="G3552" i="10"/>
  <c r="H3552" i="10"/>
  <c r="I3552" i="10"/>
  <c r="G3551" i="10"/>
  <c r="H3551" i="10"/>
  <c r="I3551" i="10"/>
  <c r="G3550" i="10"/>
  <c r="H3550" i="10"/>
  <c r="I3550" i="10"/>
  <c r="G3549" i="10"/>
  <c r="H3549" i="10"/>
  <c r="I3549" i="10"/>
  <c r="G3548" i="10"/>
  <c r="H3548" i="10"/>
  <c r="I3548" i="10"/>
  <c r="G3547" i="10"/>
  <c r="H3547" i="10"/>
  <c r="I3547" i="10"/>
  <c r="G3546" i="10"/>
  <c r="H3546" i="10"/>
  <c r="I3546" i="10"/>
  <c r="G3545" i="10"/>
  <c r="H3545" i="10"/>
  <c r="I3545" i="10"/>
  <c r="G3544" i="10"/>
  <c r="H3544" i="10"/>
  <c r="I3544" i="10"/>
  <c r="G3543" i="10"/>
  <c r="H3543" i="10"/>
  <c r="I3543" i="10"/>
  <c r="G3542" i="10"/>
  <c r="H3542" i="10"/>
  <c r="I3542" i="10"/>
  <c r="G3541" i="10"/>
  <c r="H3541" i="10"/>
  <c r="I3541" i="10"/>
  <c r="G3540" i="10"/>
  <c r="H3540" i="10"/>
  <c r="I3540" i="10"/>
  <c r="G3539" i="10"/>
  <c r="H3539" i="10"/>
  <c r="I3539" i="10"/>
  <c r="G3538" i="10"/>
  <c r="H3538" i="10"/>
  <c r="I3538" i="10"/>
  <c r="G3537" i="10"/>
  <c r="H3537" i="10"/>
  <c r="I3537" i="10"/>
  <c r="G3536" i="10"/>
  <c r="H3536" i="10"/>
  <c r="I3536" i="10"/>
  <c r="G3535" i="10"/>
  <c r="H3535" i="10"/>
  <c r="I3535" i="10"/>
  <c r="G3534" i="10"/>
  <c r="H3534" i="10"/>
  <c r="I3534" i="10"/>
  <c r="G3533" i="10"/>
  <c r="H3533" i="10"/>
  <c r="I3533" i="10"/>
  <c r="G3532" i="10"/>
  <c r="H3532" i="10"/>
  <c r="I3532" i="10"/>
  <c r="G3531" i="10"/>
  <c r="H3531" i="10"/>
  <c r="I3531" i="10"/>
  <c r="G3530" i="10"/>
  <c r="H3530" i="10"/>
  <c r="I3530" i="10"/>
  <c r="G3529" i="10"/>
  <c r="H3529" i="10"/>
  <c r="I3529" i="10"/>
  <c r="G3528" i="10"/>
  <c r="H3528" i="10"/>
  <c r="I3528" i="10"/>
  <c r="G3527" i="10"/>
  <c r="H3527" i="10"/>
  <c r="I3527" i="10"/>
  <c r="G3526" i="10"/>
  <c r="H3526" i="10"/>
  <c r="I3526" i="10"/>
  <c r="G3525" i="10"/>
  <c r="H3525" i="10"/>
  <c r="I3525" i="10"/>
  <c r="G3524" i="10"/>
  <c r="H3524" i="10"/>
  <c r="I3524" i="10"/>
  <c r="G3523" i="10"/>
  <c r="H3523" i="10"/>
  <c r="I3523" i="10"/>
  <c r="K3523" i="10" s="1"/>
  <c r="G3522" i="10"/>
  <c r="H3522" i="10"/>
  <c r="K3522" i="10" s="1"/>
  <c r="I3522" i="10"/>
  <c r="G3521" i="10"/>
  <c r="H3521" i="10"/>
  <c r="I3521" i="10"/>
  <c r="G3520" i="10"/>
  <c r="H3520" i="10"/>
  <c r="I3520" i="10"/>
  <c r="G3519" i="10"/>
  <c r="H3519" i="10"/>
  <c r="I3519" i="10"/>
  <c r="G3518" i="10"/>
  <c r="H3518" i="10"/>
  <c r="I3518" i="10"/>
  <c r="G3517" i="10"/>
  <c r="H3517" i="10"/>
  <c r="I3517" i="10"/>
  <c r="G3516" i="10"/>
  <c r="H3516" i="10"/>
  <c r="I3516" i="10"/>
  <c r="G3515" i="10"/>
  <c r="H3515" i="10"/>
  <c r="I3515" i="10"/>
  <c r="G3514" i="10"/>
  <c r="H3514" i="10"/>
  <c r="I3514" i="10"/>
  <c r="G3513" i="10"/>
  <c r="H3513" i="10"/>
  <c r="I3513" i="10"/>
  <c r="G3512" i="10"/>
  <c r="H3512" i="10"/>
  <c r="I3512" i="10"/>
  <c r="G3511" i="10"/>
  <c r="H3511" i="10"/>
  <c r="I3511" i="10"/>
  <c r="G3510" i="10"/>
  <c r="H3510" i="10"/>
  <c r="I3510" i="10"/>
  <c r="G3509" i="10"/>
  <c r="H3509" i="10"/>
  <c r="I3509" i="10"/>
  <c r="G3508" i="10"/>
  <c r="H3508" i="10"/>
  <c r="I3508" i="10"/>
  <c r="G3507" i="10"/>
  <c r="H3507" i="10"/>
  <c r="I3507" i="10"/>
  <c r="G3506" i="10"/>
  <c r="H3506" i="10"/>
  <c r="I3506" i="10"/>
  <c r="G3505" i="10"/>
  <c r="H3505" i="10"/>
  <c r="I3505" i="10"/>
  <c r="G3504" i="10"/>
  <c r="H3504" i="10"/>
  <c r="J3504" i="10" s="1"/>
  <c r="I3504" i="10"/>
  <c r="G3503" i="10"/>
  <c r="H3503" i="10"/>
  <c r="I3503" i="10"/>
  <c r="G3502" i="10"/>
  <c r="H3502" i="10"/>
  <c r="I3502" i="10"/>
  <c r="G3501" i="10"/>
  <c r="H3501" i="10"/>
  <c r="I3501" i="10"/>
  <c r="G3500" i="10"/>
  <c r="H3500" i="10"/>
  <c r="I3500" i="10"/>
  <c r="G3499" i="10"/>
  <c r="H3499" i="10"/>
  <c r="I3499" i="10"/>
  <c r="K3499" i="10" s="1"/>
  <c r="G3498" i="10"/>
  <c r="H3498" i="10"/>
  <c r="J3498" i="10" s="1"/>
  <c r="I3498" i="10"/>
  <c r="G3497" i="10"/>
  <c r="H3497" i="10"/>
  <c r="I3497" i="10"/>
  <c r="G3496" i="10"/>
  <c r="H3496" i="10"/>
  <c r="I3496" i="10"/>
  <c r="G3495" i="10"/>
  <c r="H3495" i="10"/>
  <c r="I3495" i="10"/>
  <c r="G3494" i="10"/>
  <c r="H3494" i="10"/>
  <c r="I3494" i="10"/>
  <c r="G3493" i="10"/>
  <c r="H3493" i="10"/>
  <c r="I3493" i="10"/>
  <c r="G3492" i="10"/>
  <c r="H3492" i="10"/>
  <c r="I3492" i="10"/>
  <c r="G3491" i="10"/>
  <c r="H3491" i="10"/>
  <c r="I3491" i="10"/>
  <c r="G3490" i="10"/>
  <c r="H3490" i="10"/>
  <c r="I3490" i="10"/>
  <c r="G3489" i="10"/>
  <c r="H3489" i="10"/>
  <c r="I3489" i="10"/>
  <c r="G3488" i="10"/>
  <c r="H3488" i="10"/>
  <c r="I3488" i="10"/>
  <c r="G3487" i="10"/>
  <c r="H3487" i="10"/>
  <c r="I3487" i="10"/>
  <c r="G3486" i="10"/>
  <c r="H3486" i="10"/>
  <c r="I3486" i="10"/>
  <c r="G3485" i="10"/>
  <c r="H3485" i="10"/>
  <c r="I3485" i="10"/>
  <c r="G3484" i="10"/>
  <c r="H3484" i="10"/>
  <c r="I3484" i="10"/>
  <c r="G3483" i="10"/>
  <c r="H3483" i="10"/>
  <c r="I3483" i="10"/>
  <c r="G3482" i="10"/>
  <c r="H3482" i="10"/>
  <c r="I3482" i="10"/>
  <c r="G3481" i="10"/>
  <c r="H3481" i="10"/>
  <c r="I3481" i="10"/>
  <c r="G3480" i="10"/>
  <c r="H3480" i="10"/>
  <c r="I3480" i="10"/>
  <c r="G3479" i="10"/>
  <c r="H3479" i="10"/>
  <c r="I3479" i="10"/>
  <c r="G3478" i="10"/>
  <c r="H3478" i="10"/>
  <c r="I3478" i="10"/>
  <c r="G3477" i="10"/>
  <c r="H3477" i="10"/>
  <c r="I3477" i="10"/>
  <c r="G3476" i="10"/>
  <c r="H3476" i="10"/>
  <c r="I3476" i="10"/>
  <c r="G3475" i="10"/>
  <c r="H3475" i="10"/>
  <c r="I3475" i="10"/>
  <c r="L3475" i="10" s="1"/>
  <c r="G3474" i="10"/>
  <c r="H3474" i="10"/>
  <c r="I3474" i="10"/>
  <c r="G3473" i="10"/>
  <c r="H3473" i="10"/>
  <c r="I3473" i="10"/>
  <c r="G3472" i="10"/>
  <c r="H3472" i="10"/>
  <c r="I3472" i="10"/>
  <c r="G3471" i="10"/>
  <c r="H3471" i="10"/>
  <c r="I3471" i="10"/>
  <c r="G3470" i="10"/>
  <c r="H3470" i="10"/>
  <c r="I3470" i="10"/>
  <c r="G3469" i="10"/>
  <c r="H3469" i="10"/>
  <c r="I3469" i="10"/>
  <c r="G3468" i="10"/>
  <c r="H3468" i="10"/>
  <c r="I3468" i="10"/>
  <c r="G3467" i="10"/>
  <c r="H3467" i="10"/>
  <c r="I3467" i="10"/>
  <c r="G3466" i="10"/>
  <c r="H3466" i="10"/>
  <c r="I3466" i="10"/>
  <c r="G3465" i="10"/>
  <c r="H3465" i="10"/>
  <c r="I3465" i="10"/>
  <c r="G3464" i="10"/>
  <c r="H3464" i="10"/>
  <c r="I3464" i="10"/>
  <c r="G3463" i="10"/>
  <c r="H3463" i="10"/>
  <c r="I3463" i="10"/>
  <c r="G3462" i="10"/>
  <c r="H3462" i="10"/>
  <c r="I3462" i="10"/>
  <c r="G3461" i="10"/>
  <c r="H3461" i="10"/>
  <c r="I3461" i="10"/>
  <c r="G3460" i="10"/>
  <c r="H3460" i="10"/>
  <c r="I3460" i="10"/>
  <c r="G3459" i="10"/>
  <c r="H3459" i="10"/>
  <c r="I3459" i="10"/>
  <c r="G3458" i="10"/>
  <c r="H3458" i="10"/>
  <c r="I3458" i="10"/>
  <c r="G3457" i="10"/>
  <c r="H3457" i="10"/>
  <c r="I3457" i="10"/>
  <c r="G3456" i="10"/>
  <c r="H3456" i="10"/>
  <c r="I3456" i="10"/>
  <c r="G3455" i="10"/>
  <c r="H3455" i="10"/>
  <c r="I3455" i="10"/>
  <c r="G3454" i="10"/>
  <c r="H3454" i="10"/>
  <c r="I3454" i="10"/>
  <c r="G3453" i="10"/>
  <c r="H3453" i="10"/>
  <c r="I3453" i="10"/>
  <c r="G3452" i="10"/>
  <c r="H3452" i="10"/>
  <c r="I3452" i="10"/>
  <c r="G3451" i="10"/>
  <c r="H3451" i="10"/>
  <c r="I3451" i="10"/>
  <c r="G3450" i="10"/>
  <c r="H3450" i="10"/>
  <c r="I3450" i="10"/>
  <c r="G3449" i="10"/>
  <c r="H3449" i="10"/>
  <c r="I3449" i="10"/>
  <c r="G3448" i="10"/>
  <c r="H3448" i="10"/>
  <c r="I3448" i="10"/>
  <c r="G3447" i="10"/>
  <c r="H3447" i="10"/>
  <c r="I3447" i="10"/>
  <c r="G3446" i="10"/>
  <c r="H3446" i="10"/>
  <c r="I3446" i="10"/>
  <c r="G3445" i="10"/>
  <c r="H3445" i="10"/>
  <c r="I3445" i="10"/>
  <c r="G3444" i="10"/>
  <c r="H3444" i="10"/>
  <c r="I3444" i="10"/>
  <c r="G3443" i="10"/>
  <c r="H3443" i="10"/>
  <c r="I3443" i="10"/>
  <c r="G3442" i="10"/>
  <c r="H3442" i="10"/>
  <c r="I3442" i="10"/>
  <c r="G3441" i="10"/>
  <c r="H3441" i="10"/>
  <c r="I3441" i="10"/>
  <c r="G3440" i="10"/>
  <c r="H3440" i="10"/>
  <c r="I3440" i="10"/>
  <c r="G3439" i="10"/>
  <c r="H3439" i="10"/>
  <c r="I3439" i="10"/>
  <c r="G3438" i="10"/>
  <c r="H3438" i="10"/>
  <c r="I3438" i="10"/>
  <c r="G3437" i="10"/>
  <c r="H3437" i="10"/>
  <c r="I3437" i="10"/>
  <c r="G3436" i="10"/>
  <c r="H3436" i="10"/>
  <c r="I3436" i="10"/>
  <c r="G3435" i="10"/>
  <c r="H3435" i="10"/>
  <c r="I3435" i="10"/>
  <c r="G3434" i="10"/>
  <c r="H3434" i="10"/>
  <c r="I3434" i="10"/>
  <c r="G3433" i="10"/>
  <c r="H3433" i="10"/>
  <c r="I3433" i="10"/>
  <c r="G3432" i="10"/>
  <c r="H3432" i="10"/>
  <c r="I3432" i="10"/>
  <c r="G3431" i="10"/>
  <c r="H3431" i="10"/>
  <c r="I3431" i="10"/>
  <c r="G3430" i="10"/>
  <c r="H3430" i="10"/>
  <c r="I3430" i="10"/>
  <c r="G3429" i="10"/>
  <c r="H3429" i="10"/>
  <c r="I3429" i="10"/>
  <c r="G3428" i="10"/>
  <c r="H3428" i="10"/>
  <c r="I3428" i="10"/>
  <c r="G3427" i="10"/>
  <c r="H3427" i="10"/>
  <c r="I3427" i="10"/>
  <c r="G3426" i="10"/>
  <c r="H3426" i="10"/>
  <c r="I3426" i="10"/>
  <c r="G3425" i="10"/>
  <c r="H3425" i="10"/>
  <c r="I3425" i="10"/>
  <c r="G3424" i="10"/>
  <c r="H3424" i="10"/>
  <c r="I3424" i="10"/>
  <c r="G3423" i="10"/>
  <c r="H3423" i="10"/>
  <c r="I3423" i="10"/>
  <c r="G3422" i="10"/>
  <c r="H3422" i="10"/>
  <c r="I3422" i="10"/>
  <c r="G3421" i="10"/>
  <c r="H3421" i="10"/>
  <c r="I3421" i="10"/>
  <c r="G3420" i="10"/>
  <c r="H3420" i="10"/>
  <c r="I3420" i="10"/>
  <c r="G3419" i="10"/>
  <c r="H3419" i="10"/>
  <c r="I3419" i="10"/>
  <c r="G3418" i="10"/>
  <c r="H3418" i="10"/>
  <c r="I3418" i="10"/>
  <c r="G3417" i="10"/>
  <c r="H3417" i="10"/>
  <c r="I3417" i="10"/>
  <c r="G3416" i="10"/>
  <c r="H3416" i="10"/>
  <c r="I3416" i="10"/>
  <c r="G3415" i="10"/>
  <c r="H3415" i="10"/>
  <c r="I3415" i="10"/>
  <c r="G3414" i="10"/>
  <c r="H3414" i="10"/>
  <c r="I3414" i="10"/>
  <c r="G3413" i="10"/>
  <c r="H3413" i="10"/>
  <c r="I3413" i="10"/>
  <c r="G3412" i="10"/>
  <c r="H3412" i="10"/>
  <c r="I3412" i="10"/>
  <c r="G3411" i="10"/>
  <c r="H3411" i="10"/>
  <c r="I3411" i="10"/>
  <c r="G3410" i="10"/>
  <c r="H3410" i="10"/>
  <c r="I3410" i="10"/>
  <c r="G3409" i="10"/>
  <c r="H3409" i="10"/>
  <c r="I3409" i="10"/>
  <c r="G3408" i="10"/>
  <c r="H3408" i="10"/>
  <c r="I3408" i="10"/>
  <c r="G3407" i="10"/>
  <c r="H3407" i="10"/>
  <c r="I3407" i="10"/>
  <c r="G3406" i="10"/>
  <c r="H3406" i="10"/>
  <c r="I3406" i="10"/>
  <c r="G3405" i="10"/>
  <c r="H3405" i="10"/>
  <c r="I3405" i="10"/>
  <c r="G3404" i="10"/>
  <c r="H3404" i="10"/>
  <c r="I3404" i="10"/>
  <c r="G3403" i="10"/>
  <c r="H3403" i="10"/>
  <c r="I3403" i="10"/>
  <c r="G3402" i="10"/>
  <c r="H3402" i="10"/>
  <c r="I3402" i="10"/>
  <c r="G3401" i="10"/>
  <c r="H3401" i="10"/>
  <c r="I3401" i="10"/>
  <c r="G3400" i="10"/>
  <c r="H3400" i="10"/>
  <c r="I3400" i="10"/>
  <c r="G3399" i="10"/>
  <c r="H3399" i="10"/>
  <c r="I3399" i="10"/>
  <c r="G3398" i="10"/>
  <c r="H3398" i="10"/>
  <c r="I3398" i="10"/>
  <c r="G3397" i="10"/>
  <c r="H3397" i="10"/>
  <c r="I3397" i="10"/>
  <c r="G3396" i="10"/>
  <c r="H3396" i="10"/>
  <c r="I3396" i="10"/>
  <c r="G3395" i="10"/>
  <c r="H3395" i="10"/>
  <c r="I3395" i="10"/>
  <c r="G3394" i="10"/>
  <c r="H3394" i="10"/>
  <c r="I3394" i="10"/>
  <c r="G3393" i="10"/>
  <c r="H3393" i="10"/>
  <c r="I3393" i="10"/>
  <c r="G3392" i="10"/>
  <c r="H3392" i="10"/>
  <c r="I3392" i="10"/>
  <c r="G3391" i="10"/>
  <c r="H3391" i="10"/>
  <c r="I3391" i="10"/>
  <c r="G3390" i="10"/>
  <c r="H3390" i="10"/>
  <c r="I3390" i="10"/>
  <c r="G3389" i="10"/>
  <c r="H3389" i="10"/>
  <c r="I3389" i="10"/>
  <c r="G3388" i="10"/>
  <c r="H3388" i="10"/>
  <c r="I3388" i="10"/>
  <c r="G3387" i="10"/>
  <c r="H3387" i="10"/>
  <c r="I3387" i="10"/>
  <c r="G3386" i="10"/>
  <c r="H3386" i="10"/>
  <c r="I3386" i="10"/>
  <c r="G3385" i="10"/>
  <c r="H3385" i="10"/>
  <c r="I3385" i="10"/>
  <c r="G3384" i="10"/>
  <c r="H3384" i="10"/>
  <c r="I3384" i="10"/>
  <c r="G3383" i="10"/>
  <c r="H3383" i="10"/>
  <c r="I3383" i="10"/>
  <c r="G3382" i="10"/>
  <c r="H3382" i="10"/>
  <c r="I3382" i="10"/>
  <c r="G3381" i="10"/>
  <c r="H3381" i="10"/>
  <c r="I3381" i="10"/>
  <c r="G3380" i="10"/>
  <c r="H3380" i="10"/>
  <c r="I3380" i="10"/>
  <c r="G3379" i="10"/>
  <c r="H3379" i="10"/>
  <c r="I3379" i="10"/>
  <c r="G3378" i="10"/>
  <c r="H3378" i="10"/>
  <c r="I3378" i="10"/>
  <c r="G3377" i="10"/>
  <c r="H3377" i="10"/>
  <c r="I3377" i="10"/>
  <c r="G3376" i="10"/>
  <c r="H3376" i="10"/>
  <c r="I3376" i="10"/>
  <c r="G3375" i="10"/>
  <c r="H3375" i="10"/>
  <c r="I3375" i="10"/>
  <c r="G3374" i="10"/>
  <c r="H3374" i="10"/>
  <c r="I3374" i="10"/>
  <c r="G3373" i="10"/>
  <c r="H3373" i="10"/>
  <c r="I3373" i="10"/>
  <c r="G3372" i="10"/>
  <c r="H3372" i="10"/>
  <c r="I3372" i="10"/>
  <c r="G3371" i="10"/>
  <c r="H3371" i="10"/>
  <c r="I3371" i="10"/>
  <c r="G3370" i="10"/>
  <c r="H3370" i="10"/>
  <c r="I3370" i="10"/>
  <c r="G3369" i="10"/>
  <c r="H3369" i="10"/>
  <c r="I3369" i="10"/>
  <c r="G3368" i="10"/>
  <c r="H3368" i="10"/>
  <c r="I3368" i="10"/>
  <c r="G3367" i="10"/>
  <c r="H3367" i="10"/>
  <c r="I3367" i="10"/>
  <c r="G3366" i="10"/>
  <c r="H3366" i="10"/>
  <c r="I3366" i="10"/>
  <c r="G3365" i="10"/>
  <c r="H3365" i="10"/>
  <c r="I3365" i="10"/>
  <c r="G3364" i="10"/>
  <c r="H3364" i="10"/>
  <c r="I3364" i="10"/>
  <c r="G3363" i="10"/>
  <c r="H3363" i="10"/>
  <c r="I3363" i="10"/>
  <c r="G3362" i="10"/>
  <c r="H3362" i="10"/>
  <c r="I3362" i="10"/>
  <c r="G3361" i="10"/>
  <c r="H3361" i="10"/>
  <c r="I3361" i="10"/>
  <c r="G3360" i="10"/>
  <c r="H3360" i="10"/>
  <c r="I3360" i="10"/>
  <c r="G3359" i="10"/>
  <c r="H3359" i="10"/>
  <c r="I3359" i="10"/>
  <c r="G3358" i="10"/>
  <c r="H3358" i="10"/>
  <c r="I3358" i="10"/>
  <c r="G3357" i="10"/>
  <c r="H3357" i="10"/>
  <c r="I3357" i="10"/>
  <c r="G3356" i="10"/>
  <c r="H3356" i="10"/>
  <c r="I3356" i="10"/>
  <c r="G3355" i="10"/>
  <c r="H3355" i="10"/>
  <c r="I3355" i="10"/>
  <c r="G3354" i="10"/>
  <c r="H3354" i="10"/>
  <c r="I3354" i="10"/>
  <c r="G3353" i="10"/>
  <c r="H3353" i="10"/>
  <c r="I3353" i="10"/>
  <c r="G3352" i="10"/>
  <c r="H3352" i="10"/>
  <c r="I3352" i="10"/>
  <c r="G3351" i="10"/>
  <c r="H3351" i="10"/>
  <c r="I3351" i="10"/>
  <c r="G3350" i="10"/>
  <c r="H3350" i="10"/>
  <c r="I3350" i="10"/>
  <c r="G3349" i="10"/>
  <c r="H3349" i="10"/>
  <c r="I3349" i="10"/>
  <c r="G3348" i="10"/>
  <c r="H3348" i="10"/>
  <c r="I3348" i="10"/>
  <c r="G3347" i="10"/>
  <c r="H3347" i="10"/>
  <c r="I3347" i="10"/>
  <c r="G3346" i="10"/>
  <c r="H3346" i="10"/>
  <c r="K3346" i="10" s="1"/>
  <c r="I3346" i="10"/>
  <c r="G3345" i="10"/>
  <c r="H3345" i="10"/>
  <c r="I3345" i="10"/>
  <c r="G3344" i="10"/>
  <c r="H3344" i="10"/>
  <c r="I3344" i="10"/>
  <c r="G3343" i="10"/>
  <c r="H3343" i="10"/>
  <c r="I3343" i="10"/>
  <c r="G3342" i="10"/>
  <c r="H3342" i="10"/>
  <c r="I3342" i="10"/>
  <c r="G3341" i="10"/>
  <c r="H3341" i="10"/>
  <c r="I3341" i="10"/>
  <c r="G3340" i="10"/>
  <c r="H3340" i="10"/>
  <c r="I3340" i="10"/>
  <c r="G3339" i="10"/>
  <c r="H3339" i="10"/>
  <c r="I3339" i="10"/>
  <c r="G3338" i="10"/>
  <c r="H3338" i="10"/>
  <c r="I3338" i="10"/>
  <c r="G3337" i="10"/>
  <c r="H3337" i="10"/>
  <c r="I3337" i="10"/>
  <c r="G3336" i="10"/>
  <c r="H3336" i="10"/>
  <c r="I3336" i="10"/>
  <c r="G3335" i="10"/>
  <c r="H3335" i="10"/>
  <c r="I3335" i="10"/>
  <c r="G3334" i="10"/>
  <c r="H3334" i="10"/>
  <c r="I3334" i="10"/>
  <c r="G3333" i="10"/>
  <c r="H3333" i="10"/>
  <c r="I3333" i="10"/>
  <c r="G3332" i="10"/>
  <c r="H3332" i="10"/>
  <c r="I3332" i="10"/>
  <c r="G3331" i="10"/>
  <c r="H3331" i="10"/>
  <c r="I3331" i="10"/>
  <c r="G3330" i="10"/>
  <c r="H3330" i="10"/>
  <c r="I3330" i="10"/>
  <c r="G3329" i="10"/>
  <c r="H3329" i="10"/>
  <c r="I3329" i="10"/>
  <c r="G3328" i="10"/>
  <c r="H3328" i="10"/>
  <c r="I3328" i="10"/>
  <c r="G3327" i="10"/>
  <c r="H3327" i="10"/>
  <c r="I3327" i="10"/>
  <c r="G3326" i="10"/>
  <c r="H3326" i="10"/>
  <c r="I3326" i="10"/>
  <c r="G3325" i="10"/>
  <c r="H3325" i="10"/>
  <c r="I3325" i="10"/>
  <c r="G3324" i="10"/>
  <c r="H3324" i="10"/>
  <c r="I3324" i="10"/>
  <c r="G3323" i="10"/>
  <c r="H3323" i="10"/>
  <c r="I3323" i="10"/>
  <c r="G3322" i="10"/>
  <c r="H3322" i="10"/>
  <c r="I3322" i="10"/>
  <c r="G3321" i="10"/>
  <c r="H3321" i="10"/>
  <c r="I3321" i="10"/>
  <c r="G3320" i="10"/>
  <c r="H3320" i="10"/>
  <c r="I3320" i="10"/>
  <c r="G3319" i="10"/>
  <c r="H3319" i="10"/>
  <c r="I3319" i="10"/>
  <c r="G3318" i="10"/>
  <c r="H3318" i="10"/>
  <c r="I3318" i="10"/>
  <c r="G3317" i="10"/>
  <c r="H3317" i="10"/>
  <c r="I3317" i="10"/>
  <c r="G3316" i="10"/>
  <c r="H3316" i="10"/>
  <c r="I3316" i="10"/>
  <c r="G3315" i="10"/>
  <c r="H3315" i="10"/>
  <c r="I3315" i="10"/>
  <c r="G3314" i="10"/>
  <c r="H3314" i="10"/>
  <c r="I3314" i="10"/>
  <c r="G3313" i="10"/>
  <c r="H3313" i="10"/>
  <c r="I3313" i="10"/>
  <c r="G3312" i="10"/>
  <c r="H3312" i="10"/>
  <c r="I3312" i="10"/>
  <c r="G3311" i="10"/>
  <c r="H3311" i="10"/>
  <c r="I3311" i="10"/>
  <c r="G3310" i="10"/>
  <c r="H3310" i="10"/>
  <c r="I3310" i="10"/>
  <c r="G3309" i="10"/>
  <c r="H3309" i="10"/>
  <c r="I3309" i="10"/>
  <c r="G3308" i="10"/>
  <c r="H3308" i="10"/>
  <c r="I3308" i="10"/>
  <c r="G3307" i="10"/>
  <c r="H3307" i="10"/>
  <c r="I3307" i="10"/>
  <c r="G3306" i="10"/>
  <c r="H3306" i="10"/>
  <c r="I3306" i="10"/>
  <c r="G3305" i="10"/>
  <c r="H3305" i="10"/>
  <c r="I3305" i="10"/>
  <c r="G3304" i="10"/>
  <c r="H3304" i="10"/>
  <c r="I3304" i="10"/>
  <c r="G3303" i="10"/>
  <c r="H3303" i="10"/>
  <c r="I3303" i="10"/>
  <c r="G3302" i="10"/>
  <c r="H3302" i="10"/>
  <c r="I3302" i="10"/>
  <c r="G3301" i="10"/>
  <c r="H3301" i="10"/>
  <c r="I3301" i="10"/>
  <c r="G3300" i="10"/>
  <c r="H3300" i="10"/>
  <c r="I3300" i="10"/>
  <c r="G3299" i="10"/>
  <c r="H3299" i="10"/>
  <c r="I3299" i="10"/>
  <c r="G3298" i="10"/>
  <c r="H3298" i="10"/>
  <c r="I3298" i="10"/>
  <c r="G3297" i="10"/>
  <c r="H3297" i="10"/>
  <c r="I3297" i="10"/>
  <c r="G3296" i="10"/>
  <c r="H3296" i="10"/>
  <c r="I3296" i="10"/>
  <c r="G3295" i="10"/>
  <c r="H3295" i="10"/>
  <c r="I3295" i="10"/>
  <c r="G3294" i="10"/>
  <c r="H3294" i="10"/>
  <c r="I3294" i="10"/>
  <c r="G3293" i="10"/>
  <c r="H3293" i="10"/>
  <c r="I3293" i="10"/>
  <c r="G3292" i="10"/>
  <c r="H3292" i="10"/>
  <c r="I3292" i="10"/>
  <c r="G3291" i="10"/>
  <c r="H3291" i="10"/>
  <c r="I3291" i="10"/>
  <c r="G3290" i="10"/>
  <c r="H3290" i="10"/>
  <c r="I3290" i="10"/>
  <c r="G3289" i="10"/>
  <c r="H3289" i="10"/>
  <c r="I3289" i="10"/>
  <c r="G3288" i="10"/>
  <c r="H3288" i="10"/>
  <c r="I3288" i="10"/>
  <c r="G3287" i="10"/>
  <c r="H3287" i="10"/>
  <c r="I3287" i="10"/>
  <c r="G3286" i="10"/>
  <c r="H3286" i="10"/>
  <c r="I3286" i="10"/>
  <c r="G3285" i="10"/>
  <c r="H3285" i="10"/>
  <c r="I3285" i="10"/>
  <c r="G3284" i="10"/>
  <c r="H3284" i="10"/>
  <c r="I3284" i="10"/>
  <c r="G3283" i="10"/>
  <c r="H3283" i="10"/>
  <c r="I3283" i="10"/>
  <c r="G3282" i="10"/>
  <c r="H3282" i="10"/>
  <c r="I3282" i="10"/>
  <c r="G3281" i="10"/>
  <c r="H3281" i="10"/>
  <c r="I3281" i="10"/>
  <c r="G3280" i="10"/>
  <c r="H3280" i="10"/>
  <c r="I3280" i="10"/>
  <c r="G3279" i="10"/>
  <c r="H3279" i="10"/>
  <c r="I3279" i="10"/>
  <c r="G3278" i="10"/>
  <c r="H3278" i="10"/>
  <c r="I3278" i="10"/>
  <c r="G3277" i="10"/>
  <c r="H3277" i="10"/>
  <c r="I3277" i="10"/>
  <c r="G3276" i="10"/>
  <c r="H3276" i="10"/>
  <c r="I3276" i="10"/>
  <c r="G3275" i="10"/>
  <c r="H3275" i="10"/>
  <c r="I3275" i="10"/>
  <c r="G3274" i="10"/>
  <c r="H3274" i="10"/>
  <c r="I3274" i="10"/>
  <c r="G3273" i="10"/>
  <c r="H3273" i="10"/>
  <c r="I3273" i="10"/>
  <c r="G3272" i="10"/>
  <c r="H3272" i="10"/>
  <c r="I3272" i="10"/>
  <c r="G3271" i="10"/>
  <c r="H3271" i="10"/>
  <c r="I3271" i="10"/>
  <c r="G3270" i="10"/>
  <c r="H3270" i="10"/>
  <c r="I3270" i="10"/>
  <c r="G3269" i="10"/>
  <c r="H3269" i="10"/>
  <c r="I3269" i="10"/>
  <c r="G3268" i="10"/>
  <c r="H3268" i="10"/>
  <c r="I3268" i="10"/>
  <c r="G3267" i="10"/>
  <c r="H3267" i="10"/>
  <c r="I3267" i="10"/>
  <c r="G3266" i="10"/>
  <c r="H3266" i="10"/>
  <c r="I3266" i="10"/>
  <c r="G3265" i="10"/>
  <c r="H3265" i="10"/>
  <c r="I3265" i="10"/>
  <c r="G3264" i="10"/>
  <c r="H3264" i="10"/>
  <c r="I3264" i="10"/>
  <c r="G3263" i="10"/>
  <c r="H3263" i="10"/>
  <c r="I3263" i="10"/>
  <c r="G3262" i="10"/>
  <c r="H3262" i="10"/>
  <c r="I3262" i="10"/>
  <c r="G3261" i="10"/>
  <c r="H3261" i="10"/>
  <c r="I3261" i="10"/>
  <c r="G3260" i="10"/>
  <c r="H3260" i="10"/>
  <c r="I3260" i="10"/>
  <c r="G3259" i="10"/>
  <c r="H3259" i="10"/>
  <c r="I3259" i="10"/>
  <c r="G3258" i="10"/>
  <c r="H3258" i="10"/>
  <c r="I3258" i="10"/>
  <c r="G3257" i="10"/>
  <c r="H3257" i="10"/>
  <c r="I3257" i="10"/>
  <c r="G3256" i="10"/>
  <c r="H3256" i="10"/>
  <c r="I3256" i="10"/>
  <c r="G3255" i="10"/>
  <c r="H3255" i="10"/>
  <c r="I3255" i="10"/>
  <c r="G3254" i="10"/>
  <c r="H3254" i="10"/>
  <c r="I3254" i="10"/>
  <c r="G3253" i="10"/>
  <c r="H3253" i="10"/>
  <c r="I3253" i="10"/>
  <c r="G3252" i="10"/>
  <c r="H3252" i="10"/>
  <c r="I3252" i="10"/>
  <c r="G3251" i="10"/>
  <c r="H3251" i="10"/>
  <c r="I3251" i="10"/>
  <c r="G3250" i="10"/>
  <c r="H3250" i="10"/>
  <c r="I3250" i="10"/>
  <c r="G3249" i="10"/>
  <c r="H3249" i="10"/>
  <c r="I3249" i="10"/>
  <c r="G3248" i="10"/>
  <c r="H3248" i="10"/>
  <c r="I3248" i="10"/>
  <c r="G3247" i="10"/>
  <c r="H3247" i="10"/>
  <c r="I3247" i="10"/>
  <c r="G3246" i="10"/>
  <c r="H3246" i="10"/>
  <c r="I3246" i="10"/>
  <c r="G3245" i="10"/>
  <c r="H3245" i="10"/>
  <c r="I3245" i="10"/>
  <c r="G3244" i="10"/>
  <c r="H3244" i="10"/>
  <c r="I3244" i="10"/>
  <c r="G3243" i="10"/>
  <c r="H3243" i="10"/>
  <c r="I3243" i="10"/>
  <c r="G3242" i="10"/>
  <c r="H3242" i="10"/>
  <c r="I3242" i="10"/>
  <c r="G3241" i="10"/>
  <c r="H3241" i="10"/>
  <c r="I3241" i="10"/>
  <c r="G3240" i="10"/>
  <c r="H3240" i="10"/>
  <c r="I3240" i="10"/>
  <c r="G3239" i="10"/>
  <c r="H3239" i="10"/>
  <c r="I3239" i="10"/>
  <c r="G3238" i="10"/>
  <c r="H3238" i="10"/>
  <c r="I3238" i="10"/>
  <c r="G3237" i="10"/>
  <c r="H3237" i="10"/>
  <c r="I3237" i="10"/>
  <c r="G3236" i="10"/>
  <c r="H3236" i="10"/>
  <c r="I3236" i="10"/>
  <c r="G3235" i="10"/>
  <c r="H3235" i="10"/>
  <c r="I3235" i="10"/>
  <c r="G3234" i="10"/>
  <c r="H3234" i="10"/>
  <c r="I3234" i="10"/>
  <c r="G3233" i="10"/>
  <c r="H3233" i="10"/>
  <c r="I3233" i="10"/>
  <c r="G3232" i="10"/>
  <c r="H3232" i="10"/>
  <c r="I3232" i="10"/>
  <c r="G3231" i="10"/>
  <c r="H3231" i="10"/>
  <c r="I3231" i="10"/>
  <c r="G3230" i="10"/>
  <c r="H3230" i="10"/>
  <c r="I3230" i="10"/>
  <c r="G3229" i="10"/>
  <c r="H3229" i="10"/>
  <c r="I3229" i="10"/>
  <c r="G3228" i="10"/>
  <c r="H3228" i="10"/>
  <c r="I3228" i="10"/>
  <c r="G3227" i="10"/>
  <c r="H3227" i="10"/>
  <c r="I3227" i="10"/>
  <c r="G3226" i="10"/>
  <c r="H3226" i="10"/>
  <c r="I3226" i="10"/>
  <c r="G3225" i="10"/>
  <c r="H3225" i="10"/>
  <c r="I3225" i="10"/>
  <c r="G3224" i="10"/>
  <c r="H3224" i="10"/>
  <c r="I3224" i="10"/>
  <c r="G3223" i="10"/>
  <c r="H3223" i="10"/>
  <c r="I3223" i="10"/>
  <c r="G3222" i="10"/>
  <c r="H3222" i="10"/>
  <c r="I3222" i="10"/>
  <c r="G3221" i="10"/>
  <c r="H3221" i="10"/>
  <c r="I3221" i="10"/>
  <c r="G3220" i="10"/>
  <c r="H3220" i="10"/>
  <c r="I3220" i="10"/>
  <c r="G3219" i="10"/>
  <c r="H3219" i="10"/>
  <c r="I3219" i="10"/>
  <c r="L3219" i="10" s="1"/>
  <c r="G3218" i="10"/>
  <c r="H3218" i="10"/>
  <c r="I3218" i="10"/>
  <c r="G3217" i="10"/>
  <c r="H3217" i="10"/>
  <c r="I3217" i="10"/>
  <c r="G3216" i="10"/>
  <c r="H3216" i="10"/>
  <c r="I3216" i="10"/>
  <c r="G3215" i="10"/>
  <c r="H3215" i="10"/>
  <c r="I3215" i="10"/>
  <c r="G3214" i="10"/>
  <c r="H3214" i="10"/>
  <c r="I3214" i="10"/>
  <c r="G3213" i="10"/>
  <c r="H3213" i="10"/>
  <c r="I3213" i="10"/>
  <c r="G3212" i="10"/>
  <c r="H3212" i="10"/>
  <c r="I3212" i="10"/>
  <c r="G3211" i="10"/>
  <c r="H3211" i="10"/>
  <c r="I3211" i="10"/>
  <c r="G3210" i="10"/>
  <c r="H3210" i="10"/>
  <c r="I3210" i="10"/>
  <c r="G3209" i="10"/>
  <c r="H3209" i="10"/>
  <c r="I3209" i="10"/>
  <c r="G3208" i="10"/>
  <c r="H3208" i="10"/>
  <c r="I3208" i="10"/>
  <c r="G3207" i="10"/>
  <c r="H3207" i="10"/>
  <c r="I3207" i="10"/>
  <c r="G3206" i="10"/>
  <c r="H3206" i="10"/>
  <c r="I3206" i="10"/>
  <c r="G3205" i="10"/>
  <c r="H3205" i="10"/>
  <c r="I3205" i="10"/>
  <c r="G3204" i="10"/>
  <c r="H3204" i="10"/>
  <c r="I3204" i="10"/>
  <c r="G3203" i="10"/>
  <c r="H3203" i="10"/>
  <c r="I3203" i="10"/>
  <c r="G3202" i="10"/>
  <c r="H3202" i="10"/>
  <c r="L3202" i="10" s="1"/>
  <c r="I3202" i="10"/>
  <c r="G3201" i="10"/>
  <c r="H3201" i="10"/>
  <c r="I3201" i="10"/>
  <c r="G3200" i="10"/>
  <c r="H3200" i="10"/>
  <c r="I3200" i="10"/>
  <c r="G3199" i="10"/>
  <c r="H3199" i="10"/>
  <c r="I3199" i="10"/>
  <c r="G3198" i="10"/>
  <c r="H3198" i="10"/>
  <c r="I3198" i="10"/>
  <c r="G3197" i="10"/>
  <c r="H3197" i="10"/>
  <c r="I3197" i="10"/>
  <c r="G3196" i="10"/>
  <c r="H3196" i="10"/>
  <c r="I3196" i="10"/>
  <c r="G3195" i="10"/>
  <c r="H3195" i="10"/>
  <c r="I3195" i="10"/>
  <c r="G3194" i="10"/>
  <c r="H3194" i="10"/>
  <c r="I3194" i="10"/>
  <c r="G3193" i="10"/>
  <c r="H3193" i="10"/>
  <c r="I3193" i="10"/>
  <c r="G3192" i="10"/>
  <c r="H3192" i="10"/>
  <c r="I3192" i="10"/>
  <c r="G3191" i="10"/>
  <c r="H3191" i="10"/>
  <c r="I3191" i="10"/>
  <c r="G3190" i="10"/>
  <c r="H3190" i="10"/>
  <c r="I3190" i="10"/>
  <c r="G3189" i="10"/>
  <c r="H3189" i="10"/>
  <c r="I3189" i="10"/>
  <c r="G3188" i="10"/>
  <c r="H3188" i="10"/>
  <c r="I3188" i="10"/>
  <c r="G3187" i="10"/>
  <c r="H3187" i="10"/>
  <c r="I3187" i="10"/>
  <c r="G3186" i="10"/>
  <c r="H3186" i="10"/>
  <c r="I3186" i="10"/>
  <c r="G3185" i="10"/>
  <c r="H3185" i="10"/>
  <c r="I3185" i="10"/>
  <c r="G3184" i="10"/>
  <c r="H3184" i="10"/>
  <c r="I3184" i="10"/>
  <c r="G3183" i="10"/>
  <c r="H3183" i="10"/>
  <c r="I3183" i="10"/>
  <c r="G3182" i="10"/>
  <c r="H3182" i="10"/>
  <c r="I3182" i="10"/>
  <c r="G3181" i="10"/>
  <c r="H3181" i="10"/>
  <c r="I3181" i="10"/>
  <c r="G3180" i="10"/>
  <c r="H3180" i="10"/>
  <c r="I3180" i="10"/>
  <c r="G3179" i="10"/>
  <c r="H3179" i="10"/>
  <c r="I3179" i="10"/>
  <c r="G3178" i="10"/>
  <c r="H3178" i="10"/>
  <c r="I3178" i="10"/>
  <c r="G3177" i="10"/>
  <c r="H3177" i="10"/>
  <c r="I3177" i="10"/>
  <c r="G3176" i="10"/>
  <c r="H3176" i="10"/>
  <c r="I3176" i="10"/>
  <c r="G3175" i="10"/>
  <c r="H3175" i="10"/>
  <c r="I3175" i="10"/>
  <c r="G3174" i="10"/>
  <c r="H3174" i="10"/>
  <c r="I3174" i="10"/>
  <c r="G3173" i="10"/>
  <c r="H3173" i="10"/>
  <c r="I3173" i="10"/>
  <c r="G3172" i="10"/>
  <c r="H3172" i="10"/>
  <c r="I3172" i="10"/>
  <c r="G3171" i="10"/>
  <c r="H3171" i="10"/>
  <c r="I3171" i="10"/>
  <c r="G3170" i="10"/>
  <c r="H3170" i="10"/>
  <c r="I3170" i="10"/>
  <c r="G3169" i="10"/>
  <c r="H3169" i="10"/>
  <c r="I3169" i="10"/>
  <c r="G3168" i="10"/>
  <c r="H3168" i="10"/>
  <c r="I3168" i="10"/>
  <c r="G3167" i="10"/>
  <c r="H3167" i="10"/>
  <c r="I3167" i="10"/>
  <c r="G3166" i="10"/>
  <c r="H3166" i="10"/>
  <c r="I3166" i="10"/>
  <c r="G3165" i="10"/>
  <c r="H3165" i="10"/>
  <c r="I3165" i="10"/>
  <c r="G3164" i="10"/>
  <c r="H3164" i="10"/>
  <c r="I3164" i="10"/>
  <c r="G3163" i="10"/>
  <c r="H3163" i="10"/>
  <c r="I3163" i="10"/>
  <c r="G3162" i="10"/>
  <c r="H3162" i="10"/>
  <c r="I3162" i="10"/>
  <c r="G3161" i="10"/>
  <c r="H3161" i="10"/>
  <c r="I3161" i="10"/>
  <c r="G3160" i="10"/>
  <c r="H3160" i="10"/>
  <c r="I3160" i="10"/>
  <c r="G3159" i="10"/>
  <c r="H3159" i="10"/>
  <c r="I3159" i="10"/>
  <c r="G3158" i="10"/>
  <c r="H3158" i="10"/>
  <c r="I3158" i="10"/>
  <c r="G3157" i="10"/>
  <c r="H3157" i="10"/>
  <c r="I3157" i="10"/>
  <c r="G3156" i="10"/>
  <c r="H3156" i="10"/>
  <c r="I3156" i="10"/>
  <c r="G3155" i="10"/>
  <c r="H3155" i="10"/>
  <c r="I3155" i="10"/>
  <c r="G3154" i="10"/>
  <c r="H3154" i="10"/>
  <c r="I3154" i="10"/>
  <c r="G3153" i="10"/>
  <c r="H3153" i="10"/>
  <c r="I3153" i="10"/>
  <c r="G3152" i="10"/>
  <c r="H3152" i="10"/>
  <c r="I3152" i="10"/>
  <c r="G3151" i="10"/>
  <c r="H3151" i="10"/>
  <c r="I3151" i="10"/>
  <c r="G3150" i="10"/>
  <c r="H3150" i="10"/>
  <c r="I3150" i="10"/>
  <c r="G3149" i="10"/>
  <c r="H3149" i="10"/>
  <c r="I3149" i="10"/>
  <c r="G3148" i="10"/>
  <c r="H3148" i="10"/>
  <c r="I3148" i="10"/>
  <c r="G3147" i="10"/>
  <c r="H3147" i="10"/>
  <c r="I3147" i="10"/>
  <c r="G3146" i="10"/>
  <c r="H3146" i="10"/>
  <c r="I3146" i="10"/>
  <c r="G3145" i="10"/>
  <c r="H3145" i="10"/>
  <c r="I3145" i="10"/>
  <c r="G3144" i="10"/>
  <c r="H3144" i="10"/>
  <c r="I3144" i="10"/>
  <c r="G3143" i="10"/>
  <c r="H3143" i="10"/>
  <c r="I3143" i="10"/>
  <c r="G3142" i="10"/>
  <c r="H3142" i="10"/>
  <c r="I3142" i="10"/>
  <c r="G3141" i="10"/>
  <c r="H3141" i="10"/>
  <c r="I3141" i="10"/>
  <c r="G3140" i="10"/>
  <c r="H3140" i="10"/>
  <c r="I3140" i="10"/>
  <c r="G3139" i="10"/>
  <c r="H3139" i="10"/>
  <c r="I3139" i="10"/>
  <c r="G3138" i="10"/>
  <c r="H3138" i="10"/>
  <c r="I3138" i="10"/>
  <c r="G3137" i="10"/>
  <c r="H3137" i="10"/>
  <c r="I3137" i="10"/>
  <c r="G3136" i="10"/>
  <c r="H3136" i="10"/>
  <c r="I3136" i="10"/>
  <c r="G3135" i="10"/>
  <c r="H3135" i="10"/>
  <c r="I3135" i="10"/>
  <c r="G3134" i="10"/>
  <c r="H3134" i="10"/>
  <c r="I3134" i="10"/>
  <c r="G3133" i="10"/>
  <c r="H3133" i="10"/>
  <c r="I3133" i="10"/>
  <c r="G3132" i="10"/>
  <c r="H3132" i="10"/>
  <c r="I3132" i="10"/>
  <c r="G3131" i="10"/>
  <c r="H3131" i="10"/>
  <c r="I3131" i="10"/>
  <c r="G3130" i="10"/>
  <c r="H3130" i="10"/>
  <c r="I3130" i="10"/>
  <c r="G3129" i="10"/>
  <c r="H3129" i="10"/>
  <c r="I3129" i="10"/>
  <c r="G3128" i="10"/>
  <c r="H3128" i="10"/>
  <c r="I3128" i="10"/>
  <c r="G3127" i="10"/>
  <c r="H3127" i="10"/>
  <c r="I3127" i="10"/>
  <c r="G3126" i="10"/>
  <c r="H3126" i="10"/>
  <c r="I3126" i="10"/>
  <c r="G3125" i="10"/>
  <c r="H3125" i="10"/>
  <c r="I3125" i="10"/>
  <c r="G3124" i="10"/>
  <c r="H3124" i="10"/>
  <c r="I3124" i="10"/>
  <c r="G3123" i="10"/>
  <c r="H3123" i="10"/>
  <c r="I3123" i="10"/>
  <c r="G3122" i="10"/>
  <c r="H3122" i="10"/>
  <c r="I3122" i="10"/>
  <c r="G3121" i="10"/>
  <c r="H3121" i="10"/>
  <c r="I3121" i="10"/>
  <c r="G3120" i="10"/>
  <c r="H3120" i="10"/>
  <c r="I3120" i="10"/>
  <c r="G3119" i="10"/>
  <c r="H3119" i="10"/>
  <c r="I3119" i="10"/>
  <c r="G3118" i="10"/>
  <c r="H3118" i="10"/>
  <c r="I3118" i="10"/>
  <c r="G3117" i="10"/>
  <c r="H3117" i="10"/>
  <c r="I3117" i="10"/>
  <c r="G3116" i="10"/>
  <c r="H3116" i="10"/>
  <c r="I3116" i="10"/>
  <c r="G3115" i="10"/>
  <c r="H3115" i="10"/>
  <c r="I3115" i="10"/>
  <c r="G3114" i="10"/>
  <c r="H3114" i="10"/>
  <c r="I3114" i="10"/>
  <c r="G3113" i="10"/>
  <c r="H3113" i="10"/>
  <c r="I3113" i="10"/>
  <c r="G3112" i="10"/>
  <c r="H3112" i="10"/>
  <c r="I3112" i="10"/>
  <c r="G3111" i="10"/>
  <c r="H3111" i="10"/>
  <c r="I3111" i="10"/>
  <c r="G3110" i="10"/>
  <c r="H3110" i="10"/>
  <c r="I3110" i="10"/>
  <c r="G3109" i="10"/>
  <c r="H3109" i="10"/>
  <c r="I3109" i="10"/>
  <c r="G3108" i="10"/>
  <c r="H3108" i="10"/>
  <c r="I3108" i="10"/>
  <c r="G3107" i="10"/>
  <c r="H3107" i="10"/>
  <c r="I3107" i="10"/>
  <c r="G3106" i="10"/>
  <c r="H3106" i="10"/>
  <c r="I3106" i="10"/>
  <c r="G3105" i="10"/>
  <c r="H3105" i="10"/>
  <c r="I3105" i="10"/>
  <c r="G3104" i="10"/>
  <c r="H3104" i="10"/>
  <c r="I3104" i="10"/>
  <c r="G3103" i="10"/>
  <c r="H3103" i="10"/>
  <c r="I3103" i="10"/>
  <c r="G3102" i="10"/>
  <c r="H3102" i="10"/>
  <c r="I3102" i="10"/>
  <c r="G3101" i="10"/>
  <c r="H3101" i="10"/>
  <c r="I3101" i="10"/>
  <c r="G3100" i="10"/>
  <c r="H3100" i="10"/>
  <c r="I3100" i="10"/>
  <c r="G3099" i="10"/>
  <c r="H3099" i="10"/>
  <c r="I3099" i="10"/>
  <c r="G3098" i="10"/>
  <c r="H3098" i="10"/>
  <c r="I3098" i="10"/>
  <c r="G3097" i="10"/>
  <c r="H3097" i="10"/>
  <c r="I3097" i="10"/>
  <c r="G3096" i="10"/>
  <c r="H3096" i="10"/>
  <c r="I3096" i="10"/>
  <c r="G3095" i="10"/>
  <c r="H3095" i="10"/>
  <c r="I3095" i="10"/>
  <c r="G3094" i="10"/>
  <c r="H3094" i="10"/>
  <c r="I3094" i="10"/>
  <c r="G3093" i="10"/>
  <c r="H3093" i="10"/>
  <c r="I3093" i="10"/>
  <c r="G3092" i="10"/>
  <c r="H3092" i="10"/>
  <c r="I3092" i="10"/>
  <c r="G3091" i="10"/>
  <c r="H3091" i="10"/>
  <c r="I3091" i="10"/>
  <c r="G3090" i="10"/>
  <c r="H3090" i="10"/>
  <c r="I3090" i="10"/>
  <c r="G3089" i="10"/>
  <c r="H3089" i="10"/>
  <c r="I3089" i="10"/>
  <c r="G3088" i="10"/>
  <c r="H3088" i="10"/>
  <c r="I3088" i="10"/>
  <c r="G3087" i="10"/>
  <c r="H3087" i="10"/>
  <c r="I3087" i="10"/>
  <c r="G3086" i="10"/>
  <c r="H3086" i="10"/>
  <c r="I3086" i="10"/>
  <c r="G3085" i="10"/>
  <c r="H3085" i="10"/>
  <c r="I3085" i="10"/>
  <c r="G3084" i="10"/>
  <c r="H3084" i="10"/>
  <c r="I3084" i="10"/>
  <c r="G3083" i="10"/>
  <c r="H3083" i="10"/>
  <c r="I3083" i="10"/>
  <c r="G3082" i="10"/>
  <c r="H3082" i="10"/>
  <c r="I3082" i="10"/>
  <c r="G3081" i="10"/>
  <c r="H3081" i="10"/>
  <c r="I3081" i="10"/>
  <c r="G3080" i="10"/>
  <c r="H3080" i="10"/>
  <c r="I3080" i="10"/>
  <c r="G3079" i="10"/>
  <c r="H3079" i="10"/>
  <c r="I3079" i="10"/>
  <c r="G3078" i="10"/>
  <c r="H3078" i="10"/>
  <c r="I3078" i="10"/>
  <c r="G3077" i="10"/>
  <c r="H3077" i="10"/>
  <c r="I3077" i="10"/>
  <c r="G3076" i="10"/>
  <c r="H3076" i="10"/>
  <c r="I3076" i="10"/>
  <c r="G3075" i="10"/>
  <c r="H3075" i="10"/>
  <c r="I3075" i="10"/>
  <c r="G3074" i="10"/>
  <c r="H3074" i="10"/>
  <c r="I3074" i="10"/>
  <c r="G3073" i="10"/>
  <c r="H3073" i="10"/>
  <c r="I3073" i="10"/>
  <c r="G3072" i="10"/>
  <c r="H3072" i="10"/>
  <c r="I3072" i="10"/>
  <c r="G3071" i="10"/>
  <c r="H3071" i="10"/>
  <c r="I3071" i="10"/>
  <c r="G3070" i="10"/>
  <c r="H3070" i="10"/>
  <c r="I3070" i="10"/>
  <c r="G3069" i="10"/>
  <c r="H3069" i="10"/>
  <c r="I3069" i="10"/>
  <c r="G3068" i="10"/>
  <c r="H3068" i="10"/>
  <c r="I3068" i="10"/>
  <c r="G3067" i="10"/>
  <c r="H3067" i="10"/>
  <c r="I3067" i="10"/>
  <c r="G3066" i="10"/>
  <c r="H3066" i="10"/>
  <c r="K3066" i="10" s="1"/>
  <c r="I3066" i="10"/>
  <c r="G3065" i="10"/>
  <c r="H3065" i="10"/>
  <c r="I3065" i="10"/>
  <c r="G3064" i="10"/>
  <c r="H3064" i="10"/>
  <c r="I3064" i="10"/>
  <c r="G3063" i="10"/>
  <c r="H3063" i="10"/>
  <c r="I3063" i="10"/>
  <c r="G3062" i="10"/>
  <c r="H3062" i="10"/>
  <c r="I3062" i="10"/>
  <c r="G3061" i="10"/>
  <c r="H3061" i="10"/>
  <c r="I3061" i="10"/>
  <c r="G3060" i="10"/>
  <c r="H3060" i="10"/>
  <c r="I3060" i="10"/>
  <c r="G3059" i="10"/>
  <c r="H3059" i="10"/>
  <c r="I3059" i="10"/>
  <c r="G3058" i="10"/>
  <c r="H3058" i="10"/>
  <c r="J3058" i="10" s="1"/>
  <c r="I3058" i="10"/>
  <c r="G3057" i="10"/>
  <c r="H3057" i="10"/>
  <c r="I3057" i="10"/>
  <c r="G3056" i="10"/>
  <c r="H3056" i="10"/>
  <c r="I3056" i="10"/>
  <c r="G3055" i="10"/>
  <c r="H3055" i="10"/>
  <c r="I3055" i="10"/>
  <c r="G3054" i="10"/>
  <c r="H3054" i="10"/>
  <c r="I3054" i="10"/>
  <c r="G3053" i="10"/>
  <c r="H3053" i="10"/>
  <c r="I3053" i="10"/>
  <c r="G3052" i="10"/>
  <c r="H3052" i="10"/>
  <c r="I3052" i="10"/>
  <c r="G3051" i="10"/>
  <c r="H3051" i="10"/>
  <c r="I3051" i="10"/>
  <c r="G3050" i="10"/>
  <c r="H3050" i="10"/>
  <c r="I3050" i="10"/>
  <c r="G3049" i="10"/>
  <c r="H3049" i="10"/>
  <c r="I3049" i="10"/>
  <c r="G3048" i="10"/>
  <c r="H3048" i="10"/>
  <c r="I3048" i="10"/>
  <c r="G3047" i="10"/>
  <c r="H3047" i="10"/>
  <c r="I3047" i="10"/>
  <c r="G3046" i="10"/>
  <c r="H3046" i="10"/>
  <c r="I3046" i="10"/>
  <c r="G3045" i="10"/>
  <c r="H3045" i="10"/>
  <c r="I3045" i="10"/>
  <c r="G3044" i="10"/>
  <c r="H3044" i="10"/>
  <c r="I3044" i="10"/>
  <c r="G3043" i="10"/>
  <c r="H3043" i="10"/>
  <c r="I3043" i="10"/>
  <c r="G3042" i="10"/>
  <c r="H3042" i="10"/>
  <c r="I3042" i="10"/>
  <c r="G3041" i="10"/>
  <c r="H3041" i="10"/>
  <c r="I3041" i="10"/>
  <c r="G3040" i="10"/>
  <c r="H3040" i="10"/>
  <c r="I3040" i="10"/>
  <c r="G3039" i="10"/>
  <c r="H3039" i="10"/>
  <c r="I3039" i="10"/>
  <c r="G3038" i="10"/>
  <c r="H3038" i="10"/>
  <c r="I3038" i="10"/>
  <c r="G3037" i="10"/>
  <c r="H3037" i="10"/>
  <c r="I3037" i="10"/>
  <c r="G3036" i="10"/>
  <c r="H3036" i="10"/>
  <c r="I3036" i="10"/>
  <c r="G3035" i="10"/>
  <c r="H3035" i="10"/>
  <c r="I3035" i="10"/>
  <c r="G3034" i="10"/>
  <c r="H3034" i="10"/>
  <c r="J3034" i="10" s="1"/>
  <c r="I3034" i="10"/>
  <c r="G3033" i="10"/>
  <c r="H3033" i="10"/>
  <c r="I3033" i="10"/>
  <c r="G3032" i="10"/>
  <c r="H3032" i="10"/>
  <c r="I3032" i="10"/>
  <c r="G3031" i="10"/>
  <c r="H3031" i="10"/>
  <c r="I3031" i="10"/>
  <c r="G3030" i="10"/>
  <c r="H3030" i="10"/>
  <c r="I3030" i="10"/>
  <c r="G3029" i="10"/>
  <c r="H3029" i="10"/>
  <c r="I3029" i="10"/>
  <c r="G3028" i="10"/>
  <c r="H3028" i="10"/>
  <c r="I3028" i="10"/>
  <c r="G3027" i="10"/>
  <c r="H3027" i="10"/>
  <c r="I3027" i="10"/>
  <c r="G3026" i="10"/>
  <c r="H3026" i="10"/>
  <c r="I3026" i="10"/>
  <c r="G3025" i="10"/>
  <c r="H3025" i="10"/>
  <c r="I3025" i="10"/>
  <c r="G3024" i="10"/>
  <c r="H3024" i="10"/>
  <c r="I3024" i="10"/>
  <c r="G3023" i="10"/>
  <c r="H3023" i="10"/>
  <c r="I3023" i="10"/>
  <c r="G3022" i="10"/>
  <c r="H3022" i="10"/>
  <c r="I3022" i="10"/>
  <c r="G3021" i="10"/>
  <c r="H3021" i="10"/>
  <c r="I3021" i="10"/>
  <c r="G3020" i="10"/>
  <c r="H3020" i="10"/>
  <c r="I3020" i="10"/>
  <c r="G3019" i="10"/>
  <c r="H3019" i="10"/>
  <c r="I3019" i="10"/>
  <c r="G3018" i="10"/>
  <c r="H3018" i="10"/>
  <c r="I3018" i="10"/>
  <c r="G3017" i="10"/>
  <c r="H3017" i="10"/>
  <c r="I3017" i="10"/>
  <c r="G3016" i="10"/>
  <c r="H3016" i="10"/>
  <c r="I3016" i="10"/>
  <c r="G3015" i="10"/>
  <c r="H3015" i="10"/>
  <c r="I3015" i="10"/>
  <c r="G3014" i="10"/>
  <c r="H3014" i="10"/>
  <c r="I3014" i="10"/>
  <c r="G3013" i="10"/>
  <c r="H3013" i="10"/>
  <c r="I3013" i="10"/>
  <c r="G3012" i="10"/>
  <c r="H3012" i="10"/>
  <c r="I3012" i="10"/>
  <c r="G3011" i="10"/>
  <c r="H3011" i="10"/>
  <c r="I3011" i="10"/>
  <c r="G3010" i="10"/>
  <c r="H3010" i="10"/>
  <c r="I3010" i="10"/>
  <c r="G3009" i="10"/>
  <c r="H3009" i="10"/>
  <c r="I3009" i="10"/>
  <c r="G3008" i="10"/>
  <c r="H3008" i="10"/>
  <c r="I3008" i="10"/>
  <c r="G3007" i="10"/>
  <c r="H3007" i="10"/>
  <c r="I3007" i="10"/>
  <c r="G3006" i="10"/>
  <c r="H3006" i="10"/>
  <c r="I3006" i="10"/>
  <c r="G3005" i="10"/>
  <c r="H3005" i="10"/>
  <c r="I3005" i="10"/>
  <c r="G3004" i="10"/>
  <c r="H3004" i="10"/>
  <c r="I3004" i="10"/>
  <c r="G3003" i="10"/>
  <c r="H3003" i="10"/>
  <c r="I3003" i="10"/>
  <c r="G3002" i="10"/>
  <c r="H3002" i="10"/>
  <c r="I3002" i="10"/>
  <c r="G3001" i="10"/>
  <c r="H3001" i="10"/>
  <c r="I3001" i="10"/>
  <c r="G3000" i="10"/>
  <c r="H3000" i="10"/>
  <c r="I3000" i="10"/>
  <c r="G2999" i="10"/>
  <c r="H2999" i="10"/>
  <c r="I2999" i="10"/>
  <c r="G2998" i="10"/>
  <c r="H2998" i="10"/>
  <c r="I2998" i="10"/>
  <c r="G2997" i="10"/>
  <c r="H2997" i="10"/>
  <c r="I2997" i="10"/>
  <c r="G2996" i="10"/>
  <c r="H2996" i="10"/>
  <c r="I2996" i="10"/>
  <c r="G2995" i="10"/>
  <c r="H2995" i="10"/>
  <c r="I2995" i="10"/>
  <c r="G2994" i="10"/>
  <c r="H2994" i="10"/>
  <c r="I2994" i="10"/>
  <c r="G2993" i="10"/>
  <c r="H2993" i="10"/>
  <c r="I2993" i="10"/>
  <c r="G2992" i="10"/>
  <c r="H2992" i="10"/>
  <c r="I2992" i="10"/>
  <c r="G2991" i="10"/>
  <c r="H2991" i="10"/>
  <c r="I2991" i="10"/>
  <c r="G2990" i="10"/>
  <c r="H2990" i="10"/>
  <c r="I2990" i="10"/>
  <c r="G2989" i="10"/>
  <c r="H2989" i="10"/>
  <c r="I2989" i="10"/>
  <c r="G2988" i="10"/>
  <c r="H2988" i="10"/>
  <c r="I2988" i="10"/>
  <c r="G2987" i="10"/>
  <c r="H2987" i="10"/>
  <c r="I2987" i="10"/>
  <c r="G2986" i="10"/>
  <c r="H2986" i="10"/>
  <c r="I2986" i="10"/>
  <c r="G2985" i="10"/>
  <c r="H2985" i="10"/>
  <c r="I2985" i="10"/>
  <c r="G2984" i="10"/>
  <c r="H2984" i="10"/>
  <c r="I2984" i="10"/>
  <c r="G2983" i="10"/>
  <c r="H2983" i="10"/>
  <c r="I2983" i="10"/>
  <c r="G2982" i="10"/>
  <c r="H2982" i="10"/>
  <c r="I2982" i="10"/>
  <c r="G2981" i="10"/>
  <c r="H2981" i="10"/>
  <c r="I2981" i="10"/>
  <c r="G2980" i="10"/>
  <c r="H2980" i="10"/>
  <c r="I2980" i="10"/>
  <c r="G2979" i="10"/>
  <c r="H2979" i="10"/>
  <c r="I2979" i="10"/>
  <c r="G2978" i="10"/>
  <c r="H2978" i="10"/>
  <c r="I2978" i="10"/>
  <c r="G2977" i="10"/>
  <c r="H2977" i="10"/>
  <c r="I2977" i="10"/>
  <c r="G2976" i="10"/>
  <c r="H2976" i="10"/>
  <c r="I2976" i="10"/>
  <c r="G2975" i="10"/>
  <c r="H2975" i="10"/>
  <c r="I2975" i="10"/>
  <c r="G2974" i="10"/>
  <c r="H2974" i="10"/>
  <c r="I2974" i="10"/>
  <c r="G2973" i="10"/>
  <c r="H2973" i="10"/>
  <c r="I2973" i="10"/>
  <c r="G2972" i="10"/>
  <c r="H2972" i="10"/>
  <c r="I2972" i="10"/>
  <c r="G2971" i="10"/>
  <c r="H2971" i="10"/>
  <c r="I2971" i="10"/>
  <c r="J2971" i="10" s="1"/>
  <c r="G2970" i="10"/>
  <c r="H2970" i="10"/>
  <c r="I2970" i="10"/>
  <c r="G2969" i="10"/>
  <c r="H2969" i="10"/>
  <c r="I2969" i="10"/>
  <c r="G2968" i="10"/>
  <c r="H2968" i="10"/>
  <c r="I2968" i="10"/>
  <c r="G2967" i="10"/>
  <c r="H2967" i="10"/>
  <c r="I2967" i="10"/>
  <c r="G2966" i="10"/>
  <c r="H2966" i="10"/>
  <c r="I2966" i="10"/>
  <c r="G2965" i="10"/>
  <c r="H2965" i="10"/>
  <c r="I2965" i="10"/>
  <c r="G2964" i="10"/>
  <c r="H2964" i="10"/>
  <c r="I2964" i="10"/>
  <c r="G2963" i="10"/>
  <c r="H2963" i="10"/>
  <c r="I2963" i="10"/>
  <c r="G2962" i="10"/>
  <c r="H2962" i="10"/>
  <c r="I2962" i="10"/>
  <c r="G2961" i="10"/>
  <c r="H2961" i="10"/>
  <c r="I2961" i="10"/>
  <c r="G2960" i="10"/>
  <c r="H2960" i="10"/>
  <c r="I2960" i="10"/>
  <c r="G2959" i="10"/>
  <c r="H2959" i="10"/>
  <c r="I2959" i="10"/>
  <c r="G2958" i="10"/>
  <c r="H2958" i="10"/>
  <c r="I2958" i="10"/>
  <c r="G2957" i="10"/>
  <c r="H2957" i="10"/>
  <c r="I2957" i="10"/>
  <c r="G2956" i="10"/>
  <c r="H2956" i="10"/>
  <c r="I2956" i="10"/>
  <c r="G2955" i="10"/>
  <c r="H2955" i="10"/>
  <c r="I2955" i="10"/>
  <c r="G2954" i="10"/>
  <c r="H2954" i="10"/>
  <c r="I2954" i="10"/>
  <c r="G2953" i="10"/>
  <c r="H2953" i="10"/>
  <c r="I2953" i="10"/>
  <c r="G2952" i="10"/>
  <c r="H2952" i="10"/>
  <c r="I2952" i="10"/>
  <c r="G2951" i="10"/>
  <c r="H2951" i="10"/>
  <c r="I2951" i="10"/>
  <c r="G2950" i="10"/>
  <c r="H2950" i="10"/>
  <c r="I2950" i="10"/>
  <c r="G2949" i="10"/>
  <c r="H2949" i="10"/>
  <c r="I2949" i="10"/>
  <c r="G2948" i="10"/>
  <c r="H2948" i="10"/>
  <c r="I2948" i="10"/>
  <c r="G2947" i="10"/>
  <c r="H2947" i="10"/>
  <c r="I2947" i="10"/>
  <c r="G2946" i="10"/>
  <c r="H2946" i="10"/>
  <c r="I2946" i="10"/>
  <c r="G2945" i="10"/>
  <c r="H2945" i="10"/>
  <c r="I2945" i="10"/>
  <c r="G2944" i="10"/>
  <c r="H2944" i="10"/>
  <c r="I2944" i="10"/>
  <c r="G2943" i="10"/>
  <c r="H2943" i="10"/>
  <c r="I2943" i="10"/>
  <c r="G2942" i="10"/>
  <c r="H2942" i="10"/>
  <c r="I2942" i="10"/>
  <c r="G2941" i="10"/>
  <c r="H2941" i="10"/>
  <c r="I2941" i="10"/>
  <c r="G2940" i="10"/>
  <c r="H2940" i="10"/>
  <c r="I2940" i="10"/>
  <c r="G2939" i="10"/>
  <c r="H2939" i="10"/>
  <c r="I2939" i="10"/>
  <c r="G2938" i="10"/>
  <c r="H2938" i="10"/>
  <c r="I2938" i="10"/>
  <c r="G2937" i="10"/>
  <c r="H2937" i="10"/>
  <c r="I2937" i="10"/>
  <c r="G2936" i="10"/>
  <c r="H2936" i="10"/>
  <c r="I2936" i="10"/>
  <c r="G2935" i="10"/>
  <c r="H2935" i="10"/>
  <c r="I2935" i="10"/>
  <c r="G2934" i="10"/>
  <c r="H2934" i="10"/>
  <c r="I2934" i="10"/>
  <c r="G2933" i="10"/>
  <c r="H2933" i="10"/>
  <c r="I2933" i="10"/>
  <c r="G2932" i="10"/>
  <c r="H2932" i="10"/>
  <c r="I2932" i="10"/>
  <c r="G2931" i="10"/>
  <c r="H2931" i="10"/>
  <c r="I2931" i="10"/>
  <c r="G2930" i="10"/>
  <c r="H2930" i="10"/>
  <c r="I2930" i="10"/>
  <c r="G2929" i="10"/>
  <c r="H2929" i="10"/>
  <c r="I2929" i="10"/>
  <c r="G2928" i="10"/>
  <c r="H2928" i="10"/>
  <c r="I2928" i="10"/>
  <c r="G2927" i="10"/>
  <c r="H2927" i="10"/>
  <c r="I2927" i="10"/>
  <c r="G2926" i="10"/>
  <c r="H2926" i="10"/>
  <c r="I2926" i="10"/>
  <c r="G2925" i="10"/>
  <c r="H2925" i="10"/>
  <c r="I2925" i="10"/>
  <c r="G2924" i="10"/>
  <c r="H2924" i="10"/>
  <c r="I2924" i="10"/>
  <c r="G2923" i="10"/>
  <c r="H2923" i="10"/>
  <c r="I2923" i="10"/>
  <c r="G2922" i="10"/>
  <c r="H2922" i="10"/>
  <c r="I2922" i="10"/>
  <c r="G2921" i="10"/>
  <c r="H2921" i="10"/>
  <c r="I2921" i="10"/>
  <c r="G2920" i="10"/>
  <c r="H2920" i="10"/>
  <c r="I2920" i="10"/>
  <c r="G2919" i="10"/>
  <c r="H2919" i="10"/>
  <c r="I2919" i="10"/>
  <c r="G2918" i="10"/>
  <c r="H2918" i="10"/>
  <c r="I2918" i="10"/>
  <c r="G2917" i="10"/>
  <c r="H2917" i="10"/>
  <c r="I2917" i="10"/>
  <c r="G2916" i="10"/>
  <c r="H2916" i="10"/>
  <c r="I2916" i="10"/>
  <c r="G2915" i="10"/>
  <c r="H2915" i="10"/>
  <c r="I2915" i="10"/>
  <c r="G2914" i="10"/>
  <c r="H2914" i="10"/>
  <c r="I2914" i="10"/>
  <c r="G2913" i="10"/>
  <c r="H2913" i="10"/>
  <c r="I2913" i="10"/>
  <c r="G2912" i="10"/>
  <c r="H2912" i="10"/>
  <c r="I2912" i="10"/>
  <c r="G2911" i="10"/>
  <c r="H2911" i="10"/>
  <c r="I2911" i="10"/>
  <c r="G2910" i="10"/>
  <c r="H2910" i="10"/>
  <c r="I2910" i="10"/>
  <c r="G2909" i="10"/>
  <c r="H2909" i="10"/>
  <c r="I2909" i="10"/>
  <c r="G2908" i="10"/>
  <c r="H2908" i="10"/>
  <c r="I2908" i="10"/>
  <c r="G2907" i="10"/>
  <c r="H2907" i="10"/>
  <c r="I2907" i="10"/>
  <c r="G2906" i="10"/>
  <c r="H2906" i="10"/>
  <c r="I2906" i="10"/>
  <c r="G2905" i="10"/>
  <c r="H2905" i="10"/>
  <c r="I2905" i="10"/>
  <c r="G2904" i="10"/>
  <c r="H2904" i="10"/>
  <c r="I2904" i="10"/>
  <c r="G2903" i="10"/>
  <c r="H2903" i="10"/>
  <c r="I2903" i="10"/>
  <c r="G2902" i="10"/>
  <c r="H2902" i="10"/>
  <c r="I2902" i="10"/>
  <c r="G2901" i="10"/>
  <c r="H2901" i="10"/>
  <c r="I2901" i="10"/>
  <c r="G2900" i="10"/>
  <c r="H2900" i="10"/>
  <c r="I2900" i="10"/>
  <c r="G2899" i="10"/>
  <c r="H2899" i="10"/>
  <c r="I2899" i="10"/>
  <c r="K2899" i="10" s="1"/>
  <c r="G2898" i="10"/>
  <c r="H2898" i="10"/>
  <c r="I2898" i="10"/>
  <c r="G2897" i="10"/>
  <c r="H2897" i="10"/>
  <c r="I2897" i="10"/>
  <c r="G2896" i="10"/>
  <c r="H2896" i="10"/>
  <c r="I2896" i="10"/>
  <c r="G2895" i="10"/>
  <c r="H2895" i="10"/>
  <c r="I2895" i="10"/>
  <c r="G2894" i="10"/>
  <c r="H2894" i="10"/>
  <c r="I2894" i="10"/>
  <c r="G2893" i="10"/>
  <c r="H2893" i="10"/>
  <c r="I2893" i="10"/>
  <c r="G2892" i="10"/>
  <c r="H2892" i="10"/>
  <c r="I2892" i="10"/>
  <c r="G2891" i="10"/>
  <c r="H2891" i="10"/>
  <c r="I2891" i="10"/>
  <c r="G2890" i="10"/>
  <c r="H2890" i="10"/>
  <c r="I2890" i="10"/>
  <c r="G2889" i="10"/>
  <c r="H2889" i="10"/>
  <c r="I2889" i="10"/>
  <c r="G2888" i="10"/>
  <c r="H2888" i="10"/>
  <c r="I2888" i="10"/>
  <c r="G2887" i="10"/>
  <c r="H2887" i="10"/>
  <c r="I2887" i="10"/>
  <c r="G2886" i="10"/>
  <c r="H2886" i="10"/>
  <c r="I2886" i="10"/>
  <c r="G2885" i="10"/>
  <c r="H2885" i="10"/>
  <c r="I2885" i="10"/>
  <c r="G2884" i="10"/>
  <c r="H2884" i="10"/>
  <c r="I2884" i="10"/>
  <c r="G2883" i="10"/>
  <c r="H2883" i="10"/>
  <c r="I2883" i="10"/>
  <c r="K2883" i="10" s="1"/>
  <c r="G2882" i="10"/>
  <c r="H2882" i="10"/>
  <c r="I2882" i="10"/>
  <c r="G2881" i="10"/>
  <c r="H2881" i="10"/>
  <c r="I2881" i="10"/>
  <c r="G2880" i="10"/>
  <c r="H2880" i="10"/>
  <c r="I2880" i="10"/>
  <c r="G2879" i="10"/>
  <c r="H2879" i="10"/>
  <c r="I2879" i="10"/>
  <c r="G2878" i="10"/>
  <c r="H2878" i="10"/>
  <c r="I2878" i="10"/>
  <c r="G2877" i="10"/>
  <c r="H2877" i="10"/>
  <c r="I2877" i="10"/>
  <c r="G2876" i="10"/>
  <c r="H2876" i="10"/>
  <c r="I2876" i="10"/>
  <c r="G2875" i="10"/>
  <c r="H2875" i="10"/>
  <c r="I2875" i="10"/>
  <c r="G2874" i="10"/>
  <c r="H2874" i="10"/>
  <c r="I2874" i="10"/>
  <c r="G2873" i="10"/>
  <c r="H2873" i="10"/>
  <c r="I2873" i="10"/>
  <c r="G2872" i="10"/>
  <c r="H2872" i="10"/>
  <c r="I2872" i="10"/>
  <c r="G2871" i="10"/>
  <c r="H2871" i="10"/>
  <c r="I2871" i="10"/>
  <c r="G2870" i="10"/>
  <c r="H2870" i="10"/>
  <c r="I2870" i="10"/>
  <c r="G2869" i="10"/>
  <c r="H2869" i="10"/>
  <c r="I2869" i="10"/>
  <c r="G2868" i="10"/>
  <c r="H2868" i="10"/>
  <c r="I2868" i="10"/>
  <c r="G2867" i="10"/>
  <c r="H2867" i="10"/>
  <c r="I2867" i="10"/>
  <c r="G2866" i="10"/>
  <c r="H2866" i="10"/>
  <c r="I2866" i="10"/>
  <c r="G2865" i="10"/>
  <c r="H2865" i="10"/>
  <c r="I2865" i="10"/>
  <c r="G2864" i="10"/>
  <c r="H2864" i="10"/>
  <c r="I2864" i="10"/>
  <c r="G2863" i="10"/>
  <c r="H2863" i="10"/>
  <c r="I2863" i="10"/>
  <c r="G2862" i="10"/>
  <c r="H2862" i="10"/>
  <c r="I2862" i="10"/>
  <c r="G2861" i="10"/>
  <c r="H2861" i="10"/>
  <c r="I2861" i="10"/>
  <c r="G2860" i="10"/>
  <c r="H2860" i="10"/>
  <c r="I2860" i="10"/>
  <c r="G2859" i="10"/>
  <c r="H2859" i="10"/>
  <c r="I2859" i="10"/>
  <c r="G2858" i="10"/>
  <c r="H2858" i="10"/>
  <c r="I2858" i="10"/>
  <c r="G2857" i="10"/>
  <c r="H2857" i="10"/>
  <c r="I2857" i="10"/>
  <c r="G2856" i="10"/>
  <c r="H2856" i="10"/>
  <c r="I2856" i="10"/>
  <c r="G2855" i="10"/>
  <c r="H2855" i="10"/>
  <c r="I2855" i="10"/>
  <c r="G2854" i="10"/>
  <c r="H2854" i="10"/>
  <c r="I2854" i="10"/>
  <c r="G2853" i="10"/>
  <c r="H2853" i="10"/>
  <c r="I2853" i="10"/>
  <c r="G2852" i="10"/>
  <c r="H2852" i="10"/>
  <c r="I2852" i="10"/>
  <c r="G2851" i="10"/>
  <c r="H2851" i="10"/>
  <c r="I2851" i="10"/>
  <c r="G2850" i="10"/>
  <c r="H2850" i="10"/>
  <c r="I2850" i="10"/>
  <c r="G2849" i="10"/>
  <c r="H2849" i="10"/>
  <c r="I2849" i="10"/>
  <c r="G2848" i="10"/>
  <c r="H2848" i="10"/>
  <c r="I2848" i="10"/>
  <c r="G2847" i="10"/>
  <c r="H2847" i="10"/>
  <c r="I2847" i="10"/>
  <c r="G2846" i="10"/>
  <c r="H2846" i="10"/>
  <c r="I2846" i="10"/>
  <c r="G2845" i="10"/>
  <c r="H2845" i="10"/>
  <c r="I2845" i="10"/>
  <c r="G2844" i="10"/>
  <c r="H2844" i="10"/>
  <c r="I2844" i="10"/>
  <c r="G2843" i="10"/>
  <c r="H2843" i="10"/>
  <c r="I2843" i="10"/>
  <c r="G2842" i="10"/>
  <c r="H2842" i="10"/>
  <c r="I2842" i="10"/>
  <c r="G2841" i="10"/>
  <c r="H2841" i="10"/>
  <c r="I2841" i="10"/>
  <c r="G2840" i="10"/>
  <c r="H2840" i="10"/>
  <c r="I2840" i="10"/>
  <c r="G2839" i="10"/>
  <c r="H2839" i="10"/>
  <c r="I2839" i="10"/>
  <c r="G2838" i="10"/>
  <c r="H2838" i="10"/>
  <c r="I2838" i="10"/>
  <c r="G2837" i="10"/>
  <c r="H2837" i="10"/>
  <c r="I2837" i="10"/>
  <c r="G2836" i="10"/>
  <c r="H2836" i="10"/>
  <c r="I2836" i="10"/>
  <c r="G2835" i="10"/>
  <c r="H2835" i="10"/>
  <c r="I2835" i="10"/>
  <c r="G2834" i="10"/>
  <c r="H2834" i="10"/>
  <c r="I2834" i="10"/>
  <c r="G2833" i="10"/>
  <c r="H2833" i="10"/>
  <c r="I2833" i="10"/>
  <c r="G2832" i="10"/>
  <c r="H2832" i="10"/>
  <c r="I2832" i="10"/>
  <c r="G2831" i="10"/>
  <c r="H2831" i="10"/>
  <c r="I2831" i="10"/>
  <c r="G2830" i="10"/>
  <c r="H2830" i="10"/>
  <c r="I2830" i="10"/>
  <c r="G2829" i="10"/>
  <c r="H2829" i="10"/>
  <c r="I2829" i="10"/>
  <c r="G2828" i="10"/>
  <c r="H2828" i="10"/>
  <c r="I2828" i="10"/>
  <c r="G2827" i="10"/>
  <c r="H2827" i="10"/>
  <c r="I2827" i="10"/>
  <c r="G2826" i="10"/>
  <c r="H2826" i="10"/>
  <c r="I2826" i="10"/>
  <c r="G2825" i="10"/>
  <c r="H2825" i="10"/>
  <c r="I2825" i="10"/>
  <c r="G2824" i="10"/>
  <c r="H2824" i="10"/>
  <c r="I2824" i="10"/>
  <c r="G2823" i="10"/>
  <c r="H2823" i="10"/>
  <c r="I2823" i="10"/>
  <c r="G2822" i="10"/>
  <c r="H2822" i="10"/>
  <c r="I2822" i="10"/>
  <c r="G2821" i="10"/>
  <c r="H2821" i="10"/>
  <c r="I2821" i="10"/>
  <c r="G2820" i="10"/>
  <c r="H2820" i="10"/>
  <c r="I2820" i="10"/>
  <c r="G2819" i="10"/>
  <c r="H2819" i="10"/>
  <c r="I2819" i="10"/>
  <c r="G2818" i="10"/>
  <c r="H2818" i="10"/>
  <c r="I2818" i="10"/>
  <c r="G2817" i="10"/>
  <c r="H2817" i="10"/>
  <c r="I2817" i="10"/>
  <c r="G2816" i="10"/>
  <c r="H2816" i="10"/>
  <c r="I2816" i="10"/>
  <c r="G2815" i="10"/>
  <c r="H2815" i="10"/>
  <c r="I2815" i="10"/>
  <c r="G2814" i="10"/>
  <c r="H2814" i="10"/>
  <c r="I2814" i="10"/>
  <c r="G2813" i="10"/>
  <c r="H2813" i="10"/>
  <c r="I2813" i="10"/>
  <c r="G2812" i="10"/>
  <c r="H2812" i="10"/>
  <c r="I2812" i="10"/>
  <c r="G2811" i="10"/>
  <c r="H2811" i="10"/>
  <c r="I2811" i="10"/>
  <c r="G2810" i="10"/>
  <c r="H2810" i="10"/>
  <c r="I2810" i="10"/>
  <c r="G2809" i="10"/>
  <c r="H2809" i="10"/>
  <c r="I2809" i="10"/>
  <c r="G2808" i="10"/>
  <c r="H2808" i="10"/>
  <c r="I2808" i="10"/>
  <c r="G2807" i="10"/>
  <c r="H2807" i="10"/>
  <c r="I2807" i="10"/>
  <c r="G2806" i="10"/>
  <c r="H2806" i="10"/>
  <c r="I2806" i="10"/>
  <c r="G2805" i="10"/>
  <c r="H2805" i="10"/>
  <c r="I2805" i="10"/>
  <c r="G2804" i="10"/>
  <c r="H2804" i="10"/>
  <c r="I2804" i="10"/>
  <c r="G2803" i="10"/>
  <c r="H2803" i="10"/>
  <c r="I2803" i="10"/>
  <c r="G2802" i="10"/>
  <c r="H2802" i="10"/>
  <c r="I2802" i="10"/>
  <c r="G2801" i="10"/>
  <c r="H2801" i="10"/>
  <c r="I2801" i="10"/>
  <c r="G2800" i="10"/>
  <c r="H2800" i="10"/>
  <c r="I2800" i="10"/>
  <c r="G2799" i="10"/>
  <c r="H2799" i="10"/>
  <c r="I2799" i="10"/>
  <c r="G2798" i="10"/>
  <c r="H2798" i="10"/>
  <c r="I2798" i="10"/>
  <c r="G2797" i="10"/>
  <c r="H2797" i="10"/>
  <c r="I2797" i="10"/>
  <c r="G2796" i="10"/>
  <c r="H2796" i="10"/>
  <c r="I2796" i="10"/>
  <c r="G2795" i="10"/>
  <c r="H2795" i="10"/>
  <c r="I2795" i="10"/>
  <c r="G2794" i="10"/>
  <c r="H2794" i="10"/>
  <c r="I2794" i="10"/>
  <c r="G2793" i="10"/>
  <c r="H2793" i="10"/>
  <c r="I2793" i="10"/>
  <c r="G2792" i="10"/>
  <c r="H2792" i="10"/>
  <c r="I2792" i="10"/>
  <c r="G2791" i="10"/>
  <c r="H2791" i="10"/>
  <c r="I2791" i="10"/>
  <c r="G2790" i="10"/>
  <c r="H2790" i="10"/>
  <c r="I2790" i="10"/>
  <c r="G2789" i="10"/>
  <c r="H2789" i="10"/>
  <c r="I2789" i="10"/>
  <c r="G2788" i="10"/>
  <c r="H2788" i="10"/>
  <c r="I2788" i="10"/>
  <c r="G2787" i="10"/>
  <c r="H2787" i="10"/>
  <c r="I2787" i="10"/>
  <c r="G2786" i="10"/>
  <c r="H2786" i="10"/>
  <c r="I2786" i="10"/>
  <c r="G2785" i="10"/>
  <c r="H2785" i="10"/>
  <c r="I2785" i="10"/>
  <c r="G2784" i="10"/>
  <c r="H2784" i="10"/>
  <c r="I2784" i="10"/>
  <c r="G2783" i="10"/>
  <c r="H2783" i="10"/>
  <c r="I2783" i="10"/>
  <c r="G2782" i="10"/>
  <c r="H2782" i="10"/>
  <c r="I2782" i="10"/>
  <c r="G2781" i="10"/>
  <c r="H2781" i="10"/>
  <c r="I2781" i="10"/>
  <c r="G2780" i="10"/>
  <c r="H2780" i="10"/>
  <c r="I2780" i="10"/>
  <c r="G2779" i="10"/>
  <c r="H2779" i="10"/>
  <c r="I2779" i="10"/>
  <c r="G2778" i="10"/>
  <c r="H2778" i="10"/>
  <c r="I2778" i="10"/>
  <c r="G2777" i="10"/>
  <c r="H2777" i="10"/>
  <c r="I2777" i="10"/>
  <c r="G2776" i="10"/>
  <c r="H2776" i="10"/>
  <c r="I2776" i="10"/>
  <c r="G2775" i="10"/>
  <c r="H2775" i="10"/>
  <c r="I2775" i="10"/>
  <c r="G2774" i="10"/>
  <c r="H2774" i="10"/>
  <c r="I2774" i="10"/>
  <c r="G2773" i="10"/>
  <c r="H2773" i="10"/>
  <c r="I2773" i="10"/>
  <c r="G2772" i="10"/>
  <c r="H2772" i="10"/>
  <c r="I2772" i="10"/>
  <c r="G2771" i="10"/>
  <c r="H2771" i="10"/>
  <c r="I2771" i="10"/>
  <c r="G2770" i="10"/>
  <c r="H2770" i="10"/>
  <c r="I2770" i="10"/>
  <c r="G2769" i="10"/>
  <c r="H2769" i="10"/>
  <c r="I2769" i="10"/>
  <c r="G2768" i="10"/>
  <c r="H2768" i="10"/>
  <c r="I2768" i="10"/>
  <c r="G2767" i="10"/>
  <c r="H2767" i="10"/>
  <c r="I2767" i="10"/>
  <c r="G2766" i="10"/>
  <c r="H2766" i="10"/>
  <c r="I2766" i="10"/>
  <c r="G2765" i="10"/>
  <c r="H2765" i="10"/>
  <c r="I2765" i="10"/>
  <c r="G2764" i="10"/>
  <c r="H2764" i="10"/>
  <c r="I2764" i="10"/>
  <c r="G2763" i="10"/>
  <c r="H2763" i="10"/>
  <c r="I2763" i="10"/>
  <c r="G2762" i="10"/>
  <c r="H2762" i="10"/>
  <c r="I2762" i="10"/>
  <c r="G2761" i="10"/>
  <c r="H2761" i="10"/>
  <c r="I2761" i="10"/>
  <c r="G2760" i="10"/>
  <c r="H2760" i="10"/>
  <c r="I2760" i="10"/>
  <c r="G2759" i="10"/>
  <c r="H2759" i="10"/>
  <c r="I2759" i="10"/>
  <c r="G2758" i="10"/>
  <c r="H2758" i="10"/>
  <c r="I2758" i="10"/>
  <c r="G2757" i="10"/>
  <c r="H2757" i="10"/>
  <c r="I2757" i="10"/>
  <c r="G2756" i="10"/>
  <c r="H2756" i="10"/>
  <c r="I2756" i="10"/>
  <c r="G2755" i="10"/>
  <c r="H2755" i="10"/>
  <c r="I2755" i="10"/>
  <c r="G2754" i="10"/>
  <c r="H2754" i="10"/>
  <c r="I2754" i="10"/>
  <c r="G2753" i="10"/>
  <c r="H2753" i="10"/>
  <c r="I2753" i="10"/>
  <c r="G2752" i="10"/>
  <c r="H2752" i="10"/>
  <c r="I2752" i="10"/>
  <c r="G2751" i="10"/>
  <c r="H2751" i="10"/>
  <c r="I2751" i="10"/>
  <c r="G2750" i="10"/>
  <c r="H2750" i="10"/>
  <c r="I2750" i="10"/>
  <c r="G2749" i="10"/>
  <c r="H2749" i="10"/>
  <c r="I2749" i="10"/>
  <c r="G2748" i="10"/>
  <c r="H2748" i="10"/>
  <c r="I2748" i="10"/>
  <c r="G2747" i="10"/>
  <c r="H2747" i="10"/>
  <c r="I2747" i="10"/>
  <c r="G2746" i="10"/>
  <c r="H2746" i="10"/>
  <c r="I2746" i="10"/>
  <c r="G2745" i="10"/>
  <c r="H2745" i="10"/>
  <c r="I2745" i="10"/>
  <c r="G2744" i="10"/>
  <c r="H2744" i="10"/>
  <c r="I2744" i="10"/>
  <c r="G2743" i="10"/>
  <c r="H2743" i="10"/>
  <c r="I2743" i="10"/>
  <c r="G2742" i="10"/>
  <c r="H2742" i="10"/>
  <c r="I2742" i="10"/>
  <c r="G2741" i="10"/>
  <c r="H2741" i="10"/>
  <c r="I2741" i="10"/>
  <c r="G2740" i="10"/>
  <c r="H2740" i="10"/>
  <c r="I2740" i="10"/>
  <c r="G2739" i="10"/>
  <c r="H2739" i="10"/>
  <c r="I2739" i="10"/>
  <c r="G2738" i="10"/>
  <c r="H2738" i="10"/>
  <c r="I2738" i="10"/>
  <c r="G2737" i="10"/>
  <c r="H2737" i="10"/>
  <c r="I2737" i="10"/>
  <c r="G2736" i="10"/>
  <c r="H2736" i="10"/>
  <c r="I2736" i="10"/>
  <c r="G2735" i="10"/>
  <c r="H2735" i="10"/>
  <c r="I2735" i="10"/>
  <c r="G2734" i="10"/>
  <c r="H2734" i="10"/>
  <c r="I2734" i="10"/>
  <c r="G2733" i="10"/>
  <c r="H2733" i="10"/>
  <c r="I2733" i="10"/>
  <c r="G2732" i="10"/>
  <c r="H2732" i="10"/>
  <c r="I2732" i="10"/>
  <c r="G2731" i="10"/>
  <c r="H2731" i="10"/>
  <c r="I2731" i="10"/>
  <c r="G2730" i="10"/>
  <c r="H2730" i="10"/>
  <c r="I2730" i="10"/>
  <c r="G2729" i="10"/>
  <c r="H2729" i="10"/>
  <c r="I2729" i="10"/>
  <c r="G2728" i="10"/>
  <c r="H2728" i="10"/>
  <c r="I2728" i="10"/>
  <c r="G2727" i="10"/>
  <c r="H2727" i="10"/>
  <c r="I2727" i="10"/>
  <c r="G2726" i="10"/>
  <c r="H2726" i="10"/>
  <c r="I2726" i="10"/>
  <c r="G2725" i="10"/>
  <c r="H2725" i="10"/>
  <c r="I2725" i="10"/>
  <c r="G2724" i="10"/>
  <c r="H2724" i="10"/>
  <c r="I2724" i="10"/>
  <c r="G2723" i="10"/>
  <c r="H2723" i="10"/>
  <c r="I2723" i="10"/>
  <c r="G2722" i="10"/>
  <c r="H2722" i="10"/>
  <c r="I2722" i="10"/>
  <c r="G2721" i="10"/>
  <c r="H2721" i="10"/>
  <c r="I2721" i="10"/>
  <c r="G2720" i="10"/>
  <c r="H2720" i="10"/>
  <c r="I2720" i="10"/>
  <c r="G2719" i="10"/>
  <c r="H2719" i="10"/>
  <c r="I2719" i="10"/>
  <c r="G2718" i="10"/>
  <c r="H2718" i="10"/>
  <c r="I2718" i="10"/>
  <c r="G2717" i="10"/>
  <c r="H2717" i="10"/>
  <c r="I2717" i="10"/>
  <c r="G2716" i="10"/>
  <c r="H2716" i="10"/>
  <c r="I2716" i="10"/>
  <c r="G2715" i="10"/>
  <c r="H2715" i="10"/>
  <c r="I2715" i="10"/>
  <c r="G2714" i="10"/>
  <c r="H2714" i="10"/>
  <c r="I2714" i="10"/>
  <c r="G2713" i="10"/>
  <c r="H2713" i="10"/>
  <c r="I2713" i="10"/>
  <c r="G2712" i="10"/>
  <c r="H2712" i="10"/>
  <c r="I2712" i="10"/>
  <c r="G2711" i="10"/>
  <c r="H2711" i="10"/>
  <c r="I2711" i="10"/>
  <c r="G2710" i="10"/>
  <c r="H2710" i="10"/>
  <c r="I2710" i="10"/>
  <c r="G2709" i="10"/>
  <c r="H2709" i="10"/>
  <c r="I2709" i="10"/>
  <c r="G2708" i="10"/>
  <c r="H2708" i="10"/>
  <c r="I2708" i="10"/>
  <c r="G2707" i="10"/>
  <c r="H2707" i="10"/>
  <c r="I2707" i="10"/>
  <c r="G2706" i="10"/>
  <c r="H2706" i="10"/>
  <c r="I2706" i="10"/>
  <c r="G2705" i="10"/>
  <c r="H2705" i="10"/>
  <c r="I2705" i="10"/>
  <c r="G2704" i="10"/>
  <c r="H2704" i="10"/>
  <c r="I2704" i="10"/>
  <c r="G2703" i="10"/>
  <c r="H2703" i="10"/>
  <c r="I2703" i="10"/>
  <c r="G2702" i="10"/>
  <c r="H2702" i="10"/>
  <c r="I2702" i="10"/>
  <c r="G2701" i="10"/>
  <c r="H2701" i="10"/>
  <c r="I2701" i="10"/>
  <c r="G2700" i="10"/>
  <c r="H2700" i="10"/>
  <c r="I2700" i="10"/>
  <c r="G2699" i="10"/>
  <c r="H2699" i="10"/>
  <c r="I2699" i="10"/>
  <c r="G2698" i="10"/>
  <c r="H2698" i="10"/>
  <c r="I2698" i="10"/>
  <c r="G2697" i="10"/>
  <c r="H2697" i="10"/>
  <c r="I2697" i="10"/>
  <c r="G2696" i="10"/>
  <c r="H2696" i="10"/>
  <c r="I2696" i="10"/>
  <c r="G2695" i="10"/>
  <c r="H2695" i="10"/>
  <c r="I2695" i="10"/>
  <c r="G2694" i="10"/>
  <c r="H2694" i="10"/>
  <c r="I2694" i="10"/>
  <c r="G2693" i="10"/>
  <c r="H2693" i="10"/>
  <c r="I2693" i="10"/>
  <c r="G2692" i="10"/>
  <c r="H2692" i="10"/>
  <c r="I2692" i="10"/>
  <c r="G2691" i="10"/>
  <c r="H2691" i="10"/>
  <c r="I2691" i="10"/>
  <c r="G2690" i="10"/>
  <c r="H2690" i="10"/>
  <c r="K2690" i="10" s="1"/>
  <c r="I2690" i="10"/>
  <c r="G2689" i="10"/>
  <c r="H2689" i="10"/>
  <c r="I2689" i="10"/>
  <c r="G2688" i="10"/>
  <c r="H2688" i="10"/>
  <c r="I2688" i="10"/>
  <c r="G2687" i="10"/>
  <c r="H2687" i="10"/>
  <c r="I2687" i="10"/>
  <c r="G2686" i="10"/>
  <c r="H2686" i="10"/>
  <c r="I2686" i="10"/>
  <c r="G2685" i="10"/>
  <c r="H2685" i="10"/>
  <c r="I2685" i="10"/>
  <c r="G2684" i="10"/>
  <c r="H2684" i="10"/>
  <c r="I2684" i="10"/>
  <c r="G2683" i="10"/>
  <c r="H2683" i="10"/>
  <c r="I2683" i="10"/>
  <c r="G2682" i="10"/>
  <c r="H2682" i="10"/>
  <c r="I2682" i="10"/>
  <c r="G2681" i="10"/>
  <c r="H2681" i="10"/>
  <c r="I2681" i="10"/>
  <c r="G2680" i="10"/>
  <c r="H2680" i="10"/>
  <c r="I2680" i="10"/>
  <c r="G2679" i="10"/>
  <c r="H2679" i="10"/>
  <c r="I2679" i="10"/>
  <c r="G2678" i="10"/>
  <c r="H2678" i="10"/>
  <c r="I2678" i="10"/>
  <c r="G2677" i="10"/>
  <c r="H2677" i="10"/>
  <c r="I2677" i="10"/>
  <c r="G2676" i="10"/>
  <c r="H2676" i="10"/>
  <c r="I2676" i="10"/>
  <c r="G2675" i="10"/>
  <c r="H2675" i="10"/>
  <c r="I2675" i="10"/>
  <c r="G2674" i="10"/>
  <c r="H2674" i="10"/>
  <c r="I2674" i="10"/>
  <c r="G2673" i="10"/>
  <c r="H2673" i="10"/>
  <c r="I2673" i="10"/>
  <c r="G2672" i="10"/>
  <c r="H2672" i="10"/>
  <c r="I2672" i="10"/>
  <c r="G2671" i="10"/>
  <c r="H2671" i="10"/>
  <c r="I2671" i="10"/>
  <c r="G2670" i="10"/>
  <c r="H2670" i="10"/>
  <c r="I2670" i="10"/>
  <c r="G2669" i="10"/>
  <c r="H2669" i="10"/>
  <c r="I2669" i="10"/>
  <c r="G2668" i="10"/>
  <c r="H2668" i="10"/>
  <c r="I2668" i="10"/>
  <c r="G2667" i="10"/>
  <c r="H2667" i="10"/>
  <c r="I2667" i="10"/>
  <c r="G2666" i="10"/>
  <c r="H2666" i="10"/>
  <c r="I2666" i="10"/>
  <c r="G2665" i="10"/>
  <c r="H2665" i="10"/>
  <c r="I2665" i="10"/>
  <c r="G2664" i="10"/>
  <c r="H2664" i="10"/>
  <c r="I2664" i="10"/>
  <c r="G2663" i="10"/>
  <c r="H2663" i="10"/>
  <c r="I2663" i="10"/>
  <c r="G2662" i="10"/>
  <c r="H2662" i="10"/>
  <c r="I2662" i="10"/>
  <c r="G2661" i="10"/>
  <c r="H2661" i="10"/>
  <c r="I2661" i="10"/>
  <c r="G2660" i="10"/>
  <c r="H2660" i="10"/>
  <c r="I2660" i="10"/>
  <c r="G2659" i="10"/>
  <c r="H2659" i="10"/>
  <c r="I2659" i="10"/>
  <c r="G2658" i="10"/>
  <c r="H2658" i="10"/>
  <c r="I2658" i="10"/>
  <c r="G2657" i="10"/>
  <c r="H2657" i="10"/>
  <c r="I2657" i="10"/>
  <c r="G2656" i="10"/>
  <c r="H2656" i="10"/>
  <c r="I2656" i="10"/>
  <c r="G2655" i="10"/>
  <c r="H2655" i="10"/>
  <c r="I2655" i="10"/>
  <c r="G2654" i="10"/>
  <c r="H2654" i="10"/>
  <c r="I2654" i="10"/>
  <c r="G2653" i="10"/>
  <c r="H2653" i="10"/>
  <c r="I2653" i="10"/>
  <c r="G2652" i="10"/>
  <c r="H2652" i="10"/>
  <c r="I2652" i="10"/>
  <c r="G2651" i="10"/>
  <c r="H2651" i="10"/>
  <c r="I2651" i="10"/>
  <c r="G2650" i="10"/>
  <c r="H2650" i="10"/>
  <c r="I2650" i="10"/>
  <c r="G2649" i="10"/>
  <c r="H2649" i="10"/>
  <c r="I2649" i="10"/>
  <c r="G2648" i="10"/>
  <c r="H2648" i="10"/>
  <c r="I2648" i="10"/>
  <c r="G2647" i="10"/>
  <c r="H2647" i="10"/>
  <c r="I2647" i="10"/>
  <c r="G2646" i="10"/>
  <c r="H2646" i="10"/>
  <c r="I2646" i="10"/>
  <c r="G2645" i="10"/>
  <c r="H2645" i="10"/>
  <c r="I2645" i="10"/>
  <c r="G2644" i="10"/>
  <c r="H2644" i="10"/>
  <c r="I2644" i="10"/>
  <c r="G2643" i="10"/>
  <c r="H2643" i="10"/>
  <c r="I2643" i="10"/>
  <c r="G2642" i="10"/>
  <c r="H2642" i="10"/>
  <c r="I2642" i="10"/>
  <c r="G2641" i="10"/>
  <c r="H2641" i="10"/>
  <c r="I2641" i="10"/>
  <c r="G2640" i="10"/>
  <c r="H2640" i="10"/>
  <c r="I2640" i="10"/>
  <c r="G2639" i="10"/>
  <c r="H2639" i="10"/>
  <c r="I2639" i="10"/>
  <c r="G2638" i="10"/>
  <c r="H2638" i="10"/>
  <c r="I2638" i="10"/>
  <c r="G2637" i="10"/>
  <c r="H2637" i="10"/>
  <c r="I2637" i="10"/>
  <c r="G2636" i="10"/>
  <c r="H2636" i="10"/>
  <c r="I2636" i="10"/>
  <c r="G2635" i="10"/>
  <c r="H2635" i="10"/>
  <c r="I2635" i="10"/>
  <c r="G2634" i="10"/>
  <c r="H2634" i="10"/>
  <c r="I2634" i="10"/>
  <c r="G2633" i="10"/>
  <c r="H2633" i="10"/>
  <c r="I2633" i="10"/>
  <c r="G2632" i="10"/>
  <c r="H2632" i="10"/>
  <c r="I2632" i="10"/>
  <c r="G2631" i="10"/>
  <c r="H2631" i="10"/>
  <c r="I2631" i="10"/>
  <c r="G2630" i="10"/>
  <c r="H2630" i="10"/>
  <c r="I2630" i="10"/>
  <c r="G2629" i="10"/>
  <c r="H2629" i="10"/>
  <c r="I2629" i="10"/>
  <c r="G2628" i="10"/>
  <c r="H2628" i="10"/>
  <c r="I2628" i="10"/>
  <c r="G2627" i="10"/>
  <c r="H2627" i="10"/>
  <c r="I2627" i="10"/>
  <c r="G2626" i="10"/>
  <c r="H2626" i="10"/>
  <c r="I2626" i="10"/>
  <c r="G2625" i="10"/>
  <c r="H2625" i="10"/>
  <c r="I2625" i="10"/>
  <c r="G2624" i="10"/>
  <c r="H2624" i="10"/>
  <c r="I2624" i="10"/>
  <c r="G2623" i="10"/>
  <c r="H2623" i="10"/>
  <c r="I2623" i="10"/>
  <c r="G2622" i="10"/>
  <c r="H2622" i="10"/>
  <c r="I2622" i="10"/>
  <c r="G2621" i="10"/>
  <c r="H2621" i="10"/>
  <c r="I2621" i="10"/>
  <c r="G2620" i="10"/>
  <c r="H2620" i="10"/>
  <c r="I2620" i="10"/>
  <c r="G2619" i="10"/>
  <c r="H2619" i="10"/>
  <c r="I2619" i="10"/>
  <c r="G2618" i="10"/>
  <c r="H2618" i="10"/>
  <c r="I2618" i="10"/>
  <c r="G2617" i="10"/>
  <c r="H2617" i="10"/>
  <c r="I2617" i="10"/>
  <c r="G2616" i="10"/>
  <c r="H2616" i="10"/>
  <c r="I2616" i="10"/>
  <c r="G2615" i="10"/>
  <c r="H2615" i="10"/>
  <c r="I2615" i="10"/>
  <c r="G2614" i="10"/>
  <c r="H2614" i="10"/>
  <c r="I2614" i="10"/>
  <c r="G2613" i="10"/>
  <c r="H2613" i="10"/>
  <c r="I2613" i="10"/>
  <c r="G2612" i="10"/>
  <c r="H2612" i="10"/>
  <c r="I2612" i="10"/>
  <c r="G2611" i="10"/>
  <c r="H2611" i="10"/>
  <c r="I2611" i="10"/>
  <c r="G2610" i="10"/>
  <c r="H2610" i="10"/>
  <c r="I2610" i="10"/>
  <c r="G2609" i="10"/>
  <c r="H2609" i="10"/>
  <c r="I2609" i="10"/>
  <c r="G2608" i="10"/>
  <c r="H2608" i="10"/>
  <c r="I2608" i="10"/>
  <c r="G2607" i="10"/>
  <c r="H2607" i="10"/>
  <c r="I2607" i="10"/>
  <c r="G2606" i="10"/>
  <c r="H2606" i="10"/>
  <c r="I2606" i="10"/>
  <c r="G2605" i="10"/>
  <c r="H2605" i="10"/>
  <c r="I2605" i="10"/>
  <c r="G2604" i="10"/>
  <c r="H2604" i="10"/>
  <c r="I2604" i="10"/>
  <c r="G2603" i="10"/>
  <c r="H2603" i="10"/>
  <c r="I2603" i="10"/>
  <c r="G2602" i="10"/>
  <c r="H2602" i="10"/>
  <c r="I2602" i="10"/>
  <c r="G2601" i="10"/>
  <c r="H2601" i="10"/>
  <c r="I2601" i="10"/>
  <c r="G2600" i="10"/>
  <c r="H2600" i="10"/>
  <c r="I2600" i="10"/>
  <c r="G2599" i="10"/>
  <c r="H2599" i="10"/>
  <c r="I2599" i="10"/>
  <c r="G2598" i="10"/>
  <c r="H2598" i="10"/>
  <c r="I2598" i="10"/>
  <c r="G2597" i="10"/>
  <c r="H2597" i="10"/>
  <c r="I2597" i="10"/>
  <c r="G2596" i="10"/>
  <c r="H2596" i="10"/>
  <c r="I2596" i="10"/>
  <c r="G2595" i="10"/>
  <c r="H2595" i="10"/>
  <c r="I2595" i="10"/>
  <c r="G2594" i="10"/>
  <c r="H2594" i="10"/>
  <c r="I2594" i="10"/>
  <c r="G2593" i="10"/>
  <c r="H2593" i="10"/>
  <c r="I2593" i="10"/>
  <c r="G2592" i="10"/>
  <c r="H2592" i="10"/>
  <c r="I2592" i="10"/>
  <c r="G2591" i="10"/>
  <c r="H2591" i="10"/>
  <c r="I2591" i="10"/>
  <c r="G2590" i="10"/>
  <c r="H2590" i="10"/>
  <c r="I2590" i="10"/>
  <c r="G2589" i="10"/>
  <c r="H2589" i="10"/>
  <c r="I2589" i="10"/>
  <c r="G2588" i="10"/>
  <c r="H2588" i="10"/>
  <c r="I2588" i="10"/>
  <c r="G2587" i="10"/>
  <c r="H2587" i="10"/>
  <c r="I2587" i="10"/>
  <c r="G2586" i="10"/>
  <c r="H2586" i="10"/>
  <c r="I2586" i="10"/>
  <c r="G2585" i="10"/>
  <c r="H2585" i="10"/>
  <c r="I2585" i="10"/>
  <c r="G2584" i="10"/>
  <c r="H2584" i="10"/>
  <c r="I2584" i="10"/>
  <c r="G2583" i="10"/>
  <c r="H2583" i="10"/>
  <c r="I2583" i="10"/>
  <c r="G2582" i="10"/>
  <c r="H2582" i="10"/>
  <c r="I2582" i="10"/>
  <c r="G2581" i="10"/>
  <c r="H2581" i="10"/>
  <c r="I2581" i="10"/>
  <c r="G2580" i="10"/>
  <c r="H2580" i="10"/>
  <c r="I2580" i="10"/>
  <c r="G2579" i="10"/>
  <c r="H2579" i="10"/>
  <c r="I2579" i="10"/>
  <c r="G2578" i="10"/>
  <c r="H2578" i="10"/>
  <c r="I2578" i="10"/>
  <c r="G2577" i="10"/>
  <c r="H2577" i="10"/>
  <c r="I2577" i="10"/>
  <c r="G2576" i="10"/>
  <c r="H2576" i="10"/>
  <c r="I2576" i="10"/>
  <c r="G2575" i="10"/>
  <c r="H2575" i="10"/>
  <c r="I2575" i="10"/>
  <c r="G2574" i="10"/>
  <c r="H2574" i="10"/>
  <c r="I2574" i="10"/>
  <c r="G2573" i="10"/>
  <c r="H2573" i="10"/>
  <c r="I2573" i="10"/>
  <c r="G2572" i="10"/>
  <c r="H2572" i="10"/>
  <c r="I2572" i="10"/>
  <c r="G2571" i="10"/>
  <c r="H2571" i="10"/>
  <c r="I2571" i="10"/>
  <c r="G2570" i="10"/>
  <c r="H2570" i="10"/>
  <c r="I2570" i="10"/>
  <c r="G2569" i="10"/>
  <c r="H2569" i="10"/>
  <c r="I2569" i="10"/>
  <c r="G2568" i="10"/>
  <c r="H2568" i="10"/>
  <c r="I2568" i="10"/>
  <c r="G2567" i="10"/>
  <c r="H2567" i="10"/>
  <c r="I2567" i="10"/>
  <c r="G2566" i="10"/>
  <c r="H2566" i="10"/>
  <c r="I2566" i="10"/>
  <c r="G2565" i="10"/>
  <c r="H2565" i="10"/>
  <c r="I2565" i="10"/>
  <c r="G2564" i="10"/>
  <c r="H2564" i="10"/>
  <c r="I2564" i="10"/>
  <c r="G2563" i="10"/>
  <c r="H2563" i="10"/>
  <c r="I2563" i="10"/>
  <c r="G2562" i="10"/>
  <c r="H2562" i="10"/>
  <c r="I2562" i="10"/>
  <c r="G2561" i="10"/>
  <c r="H2561" i="10"/>
  <c r="I2561" i="10"/>
  <c r="G2560" i="10"/>
  <c r="H2560" i="10"/>
  <c r="I2560" i="10"/>
  <c r="G2559" i="10"/>
  <c r="H2559" i="10"/>
  <c r="I2559" i="10"/>
  <c r="G2558" i="10"/>
  <c r="H2558" i="10"/>
  <c r="I2558" i="10"/>
  <c r="G2557" i="10"/>
  <c r="H2557" i="10"/>
  <c r="I2557" i="10"/>
  <c r="G2556" i="10"/>
  <c r="H2556" i="10"/>
  <c r="I2556" i="10"/>
  <c r="G2555" i="10"/>
  <c r="H2555" i="10"/>
  <c r="I2555" i="10"/>
  <c r="G2554" i="10"/>
  <c r="H2554" i="10"/>
  <c r="I2554" i="10"/>
  <c r="G2553" i="10"/>
  <c r="H2553" i="10"/>
  <c r="I2553" i="10"/>
  <c r="G2552" i="10"/>
  <c r="H2552" i="10"/>
  <c r="I2552" i="10"/>
  <c r="G2551" i="10"/>
  <c r="H2551" i="10"/>
  <c r="I2551" i="10"/>
  <c r="G2550" i="10"/>
  <c r="H2550" i="10"/>
  <c r="I2550" i="10"/>
  <c r="G2549" i="10"/>
  <c r="H2549" i="10"/>
  <c r="I2549" i="10"/>
  <c r="G2548" i="10"/>
  <c r="H2548" i="10"/>
  <c r="I2548" i="10"/>
  <c r="G2547" i="10"/>
  <c r="H2547" i="10"/>
  <c r="I2547" i="10"/>
  <c r="G2546" i="10"/>
  <c r="H2546" i="10"/>
  <c r="I2546" i="10"/>
  <c r="G2545" i="10"/>
  <c r="H2545" i="10"/>
  <c r="I2545" i="10"/>
  <c r="G2544" i="10"/>
  <c r="H2544" i="10"/>
  <c r="I2544" i="10"/>
  <c r="G2543" i="10"/>
  <c r="H2543" i="10"/>
  <c r="I2543" i="10"/>
  <c r="G2542" i="10"/>
  <c r="H2542" i="10"/>
  <c r="I2542" i="10"/>
  <c r="G2541" i="10"/>
  <c r="H2541" i="10"/>
  <c r="I2541" i="10"/>
  <c r="G2540" i="10"/>
  <c r="H2540" i="10"/>
  <c r="I2540" i="10"/>
  <c r="G2539" i="10"/>
  <c r="H2539" i="10"/>
  <c r="I2539" i="10"/>
  <c r="G2538" i="10"/>
  <c r="H2538" i="10"/>
  <c r="I2538" i="10"/>
  <c r="G2537" i="10"/>
  <c r="H2537" i="10"/>
  <c r="I2537" i="10"/>
  <c r="G2536" i="10"/>
  <c r="H2536" i="10"/>
  <c r="I2536" i="10"/>
  <c r="G2535" i="10"/>
  <c r="H2535" i="10"/>
  <c r="I2535" i="10"/>
  <c r="G2534" i="10"/>
  <c r="H2534" i="10"/>
  <c r="I2534" i="10"/>
  <c r="G2533" i="10"/>
  <c r="H2533" i="10"/>
  <c r="I2533" i="10"/>
  <c r="G2532" i="10"/>
  <c r="H2532" i="10"/>
  <c r="I2532" i="10"/>
  <c r="G2531" i="10"/>
  <c r="H2531" i="10"/>
  <c r="I2531" i="10"/>
  <c r="G2530" i="10"/>
  <c r="H2530" i="10"/>
  <c r="I2530" i="10"/>
  <c r="G2529" i="10"/>
  <c r="H2529" i="10"/>
  <c r="I2529" i="10"/>
  <c r="G2528" i="10"/>
  <c r="H2528" i="10"/>
  <c r="I2528" i="10"/>
  <c r="G2527" i="10"/>
  <c r="H2527" i="10"/>
  <c r="I2527" i="10"/>
  <c r="G2526" i="10"/>
  <c r="H2526" i="10"/>
  <c r="I2526" i="10"/>
  <c r="G2525" i="10"/>
  <c r="H2525" i="10"/>
  <c r="I2525" i="10"/>
  <c r="G2524" i="10"/>
  <c r="H2524" i="10"/>
  <c r="I2524" i="10"/>
  <c r="G2523" i="10"/>
  <c r="H2523" i="10"/>
  <c r="I2523" i="10"/>
  <c r="G2522" i="10"/>
  <c r="H2522" i="10"/>
  <c r="L2522" i="10" s="1"/>
  <c r="I2522" i="10"/>
  <c r="G2521" i="10"/>
  <c r="H2521" i="10"/>
  <c r="I2521" i="10"/>
  <c r="G2520" i="10"/>
  <c r="H2520" i="10"/>
  <c r="I2520" i="10"/>
  <c r="G2519" i="10"/>
  <c r="H2519" i="10"/>
  <c r="I2519" i="10"/>
  <c r="G2518" i="10"/>
  <c r="H2518" i="10"/>
  <c r="I2518" i="10"/>
  <c r="G2517" i="10"/>
  <c r="H2517" i="10"/>
  <c r="I2517" i="10"/>
  <c r="G2516" i="10"/>
  <c r="H2516" i="10"/>
  <c r="I2516" i="10"/>
  <c r="G2515" i="10"/>
  <c r="H2515" i="10"/>
  <c r="I2515" i="10"/>
  <c r="G2514" i="10"/>
  <c r="H2514" i="10"/>
  <c r="I2514" i="10"/>
  <c r="G2513" i="10"/>
  <c r="H2513" i="10"/>
  <c r="I2513" i="10"/>
  <c r="G2512" i="10"/>
  <c r="H2512" i="10"/>
  <c r="I2512" i="10"/>
  <c r="G2511" i="10"/>
  <c r="H2511" i="10"/>
  <c r="I2511" i="10"/>
  <c r="G2510" i="10"/>
  <c r="H2510" i="10"/>
  <c r="I2510" i="10"/>
  <c r="G2509" i="10"/>
  <c r="H2509" i="10"/>
  <c r="I2509" i="10"/>
  <c r="G2508" i="10"/>
  <c r="H2508" i="10"/>
  <c r="I2508" i="10"/>
  <c r="G2507" i="10"/>
  <c r="H2507" i="10"/>
  <c r="I2507" i="10"/>
  <c r="G2506" i="10"/>
  <c r="H2506" i="10"/>
  <c r="I2506" i="10"/>
  <c r="G2505" i="10"/>
  <c r="H2505" i="10"/>
  <c r="I2505" i="10"/>
  <c r="G2504" i="10"/>
  <c r="H2504" i="10"/>
  <c r="I2504" i="10"/>
  <c r="G2503" i="10"/>
  <c r="H2503" i="10"/>
  <c r="I2503" i="10"/>
  <c r="G2502" i="10"/>
  <c r="H2502" i="10"/>
  <c r="I2502" i="10"/>
  <c r="G2501" i="10"/>
  <c r="H2501" i="10"/>
  <c r="I2501" i="10"/>
  <c r="G2500" i="10"/>
  <c r="H2500" i="10"/>
  <c r="I2500" i="10"/>
  <c r="G2499" i="10"/>
  <c r="H2499" i="10"/>
  <c r="I2499" i="10"/>
  <c r="G2498" i="10"/>
  <c r="H2498" i="10"/>
  <c r="I2498" i="10"/>
  <c r="G2497" i="10"/>
  <c r="H2497" i="10"/>
  <c r="I2497" i="10"/>
  <c r="G2496" i="10"/>
  <c r="H2496" i="10"/>
  <c r="I2496" i="10"/>
  <c r="G2495" i="10"/>
  <c r="H2495" i="10"/>
  <c r="I2495" i="10"/>
  <c r="G2494" i="10"/>
  <c r="H2494" i="10"/>
  <c r="I2494" i="10"/>
  <c r="G2493" i="10"/>
  <c r="H2493" i="10"/>
  <c r="I2493" i="10"/>
  <c r="G2492" i="10"/>
  <c r="H2492" i="10"/>
  <c r="I2492" i="10"/>
  <c r="G2491" i="10"/>
  <c r="H2491" i="10"/>
  <c r="I2491" i="10"/>
  <c r="G2490" i="10"/>
  <c r="H2490" i="10"/>
  <c r="I2490" i="10"/>
  <c r="G2489" i="10"/>
  <c r="H2489" i="10"/>
  <c r="I2489" i="10"/>
  <c r="G2488" i="10"/>
  <c r="H2488" i="10"/>
  <c r="I2488" i="10"/>
  <c r="G2487" i="10"/>
  <c r="H2487" i="10"/>
  <c r="I2487" i="10"/>
  <c r="G2486" i="10"/>
  <c r="H2486" i="10"/>
  <c r="I2486" i="10"/>
  <c r="G2485" i="10"/>
  <c r="H2485" i="10"/>
  <c r="I2485" i="10"/>
  <c r="G2484" i="10"/>
  <c r="H2484" i="10"/>
  <c r="I2484" i="10"/>
  <c r="G2483" i="10"/>
  <c r="H2483" i="10"/>
  <c r="I2483" i="10"/>
  <c r="G2482" i="10"/>
  <c r="H2482" i="10"/>
  <c r="I2482" i="10"/>
  <c r="G2481" i="10"/>
  <c r="H2481" i="10"/>
  <c r="I2481" i="10"/>
  <c r="G2480" i="10"/>
  <c r="H2480" i="10"/>
  <c r="I2480" i="10"/>
  <c r="G2479" i="10"/>
  <c r="H2479" i="10"/>
  <c r="I2479" i="10"/>
  <c r="G2478" i="10"/>
  <c r="H2478" i="10"/>
  <c r="I2478" i="10"/>
  <c r="G2477" i="10"/>
  <c r="H2477" i="10"/>
  <c r="I2477" i="10"/>
  <c r="G2476" i="10"/>
  <c r="H2476" i="10"/>
  <c r="I2476" i="10"/>
  <c r="G2475" i="10"/>
  <c r="H2475" i="10"/>
  <c r="I2475" i="10"/>
  <c r="K2475" i="10" s="1"/>
  <c r="G2474" i="10"/>
  <c r="H2474" i="10"/>
  <c r="I2474" i="10"/>
  <c r="G2473" i="10"/>
  <c r="H2473" i="10"/>
  <c r="I2473" i="10"/>
  <c r="G2472" i="10"/>
  <c r="H2472" i="10"/>
  <c r="I2472" i="10"/>
  <c r="G2471" i="10"/>
  <c r="H2471" i="10"/>
  <c r="I2471" i="10"/>
  <c r="G2470" i="10"/>
  <c r="H2470" i="10"/>
  <c r="I2470" i="10"/>
  <c r="G2469" i="10"/>
  <c r="H2469" i="10"/>
  <c r="I2469" i="10"/>
  <c r="G2468" i="10"/>
  <c r="H2468" i="10"/>
  <c r="I2468" i="10"/>
  <c r="G2467" i="10"/>
  <c r="H2467" i="10"/>
  <c r="I2467" i="10"/>
  <c r="G2466" i="10"/>
  <c r="H2466" i="10"/>
  <c r="I2466" i="10"/>
  <c r="G2465" i="10"/>
  <c r="H2465" i="10"/>
  <c r="I2465" i="10"/>
  <c r="G2464" i="10"/>
  <c r="H2464" i="10"/>
  <c r="I2464" i="10"/>
  <c r="G2463" i="10"/>
  <c r="H2463" i="10"/>
  <c r="I2463" i="10"/>
  <c r="G2462" i="10"/>
  <c r="H2462" i="10"/>
  <c r="I2462" i="10"/>
  <c r="G2461" i="10"/>
  <c r="H2461" i="10"/>
  <c r="I2461" i="10"/>
  <c r="G2460" i="10"/>
  <c r="H2460" i="10"/>
  <c r="I2460" i="10"/>
  <c r="G2459" i="10"/>
  <c r="H2459" i="10"/>
  <c r="I2459" i="10"/>
  <c r="G2458" i="10"/>
  <c r="H2458" i="10"/>
  <c r="I2458" i="10"/>
  <c r="G2457" i="10"/>
  <c r="H2457" i="10"/>
  <c r="I2457" i="10"/>
  <c r="G2456" i="10"/>
  <c r="H2456" i="10"/>
  <c r="I2456" i="10"/>
  <c r="G2455" i="10"/>
  <c r="H2455" i="10"/>
  <c r="I2455" i="10"/>
  <c r="G2454" i="10"/>
  <c r="H2454" i="10"/>
  <c r="I2454" i="10"/>
  <c r="G2453" i="10"/>
  <c r="H2453" i="10"/>
  <c r="I2453" i="10"/>
  <c r="G2452" i="10"/>
  <c r="H2452" i="10"/>
  <c r="I2452" i="10"/>
  <c r="G2451" i="10"/>
  <c r="H2451" i="10"/>
  <c r="I2451" i="10"/>
  <c r="G2450" i="10"/>
  <c r="H2450" i="10"/>
  <c r="L2450" i="10" s="1"/>
  <c r="I2450" i="10"/>
  <c r="G2449" i="10"/>
  <c r="H2449" i="10"/>
  <c r="I2449" i="10"/>
  <c r="G2448" i="10"/>
  <c r="H2448" i="10"/>
  <c r="I2448" i="10"/>
  <c r="G2447" i="10"/>
  <c r="H2447" i="10"/>
  <c r="I2447" i="10"/>
  <c r="G2446" i="10"/>
  <c r="H2446" i="10"/>
  <c r="I2446" i="10"/>
  <c r="G2445" i="10"/>
  <c r="H2445" i="10"/>
  <c r="I2445" i="10"/>
  <c r="G2444" i="10"/>
  <c r="H2444" i="10"/>
  <c r="I2444" i="10"/>
  <c r="G2443" i="10"/>
  <c r="H2443" i="10"/>
  <c r="I2443" i="10"/>
  <c r="J2443" i="10" s="1"/>
  <c r="G2442" i="10"/>
  <c r="H2442" i="10"/>
  <c r="I2442" i="10"/>
  <c r="G2441" i="10"/>
  <c r="H2441" i="10"/>
  <c r="I2441" i="10"/>
  <c r="G2440" i="10"/>
  <c r="H2440" i="10"/>
  <c r="I2440" i="10"/>
  <c r="G2439" i="10"/>
  <c r="H2439" i="10"/>
  <c r="I2439" i="10"/>
  <c r="G2438" i="10"/>
  <c r="H2438" i="10"/>
  <c r="I2438" i="10"/>
  <c r="G2437" i="10"/>
  <c r="H2437" i="10"/>
  <c r="I2437" i="10"/>
  <c r="G2436" i="10"/>
  <c r="H2436" i="10"/>
  <c r="I2436" i="10"/>
  <c r="G2435" i="10"/>
  <c r="H2435" i="10"/>
  <c r="I2435" i="10"/>
  <c r="G2434" i="10"/>
  <c r="H2434" i="10"/>
  <c r="I2434" i="10"/>
  <c r="G2433" i="10"/>
  <c r="H2433" i="10"/>
  <c r="I2433" i="10"/>
  <c r="G2432" i="10"/>
  <c r="H2432" i="10"/>
  <c r="I2432" i="10"/>
  <c r="G2431" i="10"/>
  <c r="H2431" i="10"/>
  <c r="I2431" i="10"/>
  <c r="G2430" i="10"/>
  <c r="H2430" i="10"/>
  <c r="I2430" i="10"/>
  <c r="G2429" i="10"/>
  <c r="H2429" i="10"/>
  <c r="I2429" i="10"/>
  <c r="G2428" i="10"/>
  <c r="H2428" i="10"/>
  <c r="I2428" i="10"/>
  <c r="G2427" i="10"/>
  <c r="H2427" i="10"/>
  <c r="I2427" i="10"/>
  <c r="G2426" i="10"/>
  <c r="H2426" i="10"/>
  <c r="I2426" i="10"/>
  <c r="G2425" i="10"/>
  <c r="H2425" i="10"/>
  <c r="I2425" i="10"/>
  <c r="G2424" i="10"/>
  <c r="H2424" i="10"/>
  <c r="I2424" i="10"/>
  <c r="G2423" i="10"/>
  <c r="H2423" i="10"/>
  <c r="I2423" i="10"/>
  <c r="G2422" i="10"/>
  <c r="H2422" i="10"/>
  <c r="I2422" i="10"/>
  <c r="G2421" i="10"/>
  <c r="H2421" i="10"/>
  <c r="I2421" i="10"/>
  <c r="G2420" i="10"/>
  <c r="H2420" i="10"/>
  <c r="I2420" i="10"/>
  <c r="G2419" i="10"/>
  <c r="H2419" i="10"/>
  <c r="I2419" i="10"/>
  <c r="G2418" i="10"/>
  <c r="H2418" i="10"/>
  <c r="I2418" i="10"/>
  <c r="G2417" i="10"/>
  <c r="H2417" i="10"/>
  <c r="I2417" i="10"/>
  <c r="G2416" i="10"/>
  <c r="H2416" i="10"/>
  <c r="I2416" i="10"/>
  <c r="G2415" i="10"/>
  <c r="H2415" i="10"/>
  <c r="I2415" i="10"/>
  <c r="G2414" i="10"/>
  <c r="H2414" i="10"/>
  <c r="I2414" i="10"/>
  <c r="G2413" i="10"/>
  <c r="H2413" i="10"/>
  <c r="I2413" i="10"/>
  <c r="G2412" i="10"/>
  <c r="H2412" i="10"/>
  <c r="I2412" i="10"/>
  <c r="G2411" i="10"/>
  <c r="H2411" i="10"/>
  <c r="I2411" i="10"/>
  <c r="G2410" i="10"/>
  <c r="H2410" i="10"/>
  <c r="I2410" i="10"/>
  <c r="G2409" i="10"/>
  <c r="H2409" i="10"/>
  <c r="I2409" i="10"/>
  <c r="G2408" i="10"/>
  <c r="H2408" i="10"/>
  <c r="I2408" i="10"/>
  <c r="G2407" i="10"/>
  <c r="H2407" i="10"/>
  <c r="I2407" i="10"/>
  <c r="G2406" i="10"/>
  <c r="H2406" i="10"/>
  <c r="I2406" i="10"/>
  <c r="G2405" i="10"/>
  <c r="H2405" i="10"/>
  <c r="I2405" i="10"/>
  <c r="G2404" i="10"/>
  <c r="H2404" i="10"/>
  <c r="I2404" i="10"/>
  <c r="G2403" i="10"/>
  <c r="H2403" i="10"/>
  <c r="I2403" i="10"/>
  <c r="G2402" i="10"/>
  <c r="H2402" i="10"/>
  <c r="I2402" i="10"/>
  <c r="G2401" i="10"/>
  <c r="H2401" i="10"/>
  <c r="I2401" i="10"/>
  <c r="G2400" i="10"/>
  <c r="H2400" i="10"/>
  <c r="I2400" i="10"/>
  <c r="G2399" i="10"/>
  <c r="H2399" i="10"/>
  <c r="I2399" i="10"/>
  <c r="G2398" i="10"/>
  <c r="H2398" i="10"/>
  <c r="I2398" i="10"/>
  <c r="G2397" i="10"/>
  <c r="H2397" i="10"/>
  <c r="I2397" i="10"/>
  <c r="G2396" i="10"/>
  <c r="H2396" i="10"/>
  <c r="I2396" i="10"/>
  <c r="G2395" i="10"/>
  <c r="H2395" i="10"/>
  <c r="I2395" i="10"/>
  <c r="G2394" i="10"/>
  <c r="H2394" i="10"/>
  <c r="I2394" i="10"/>
  <c r="G2393" i="10"/>
  <c r="H2393" i="10"/>
  <c r="I2393" i="10"/>
  <c r="G2392" i="10"/>
  <c r="H2392" i="10"/>
  <c r="I2392" i="10"/>
  <c r="G2391" i="10"/>
  <c r="H2391" i="10"/>
  <c r="I2391" i="10"/>
  <c r="G2390" i="10"/>
  <c r="H2390" i="10"/>
  <c r="I2390" i="10"/>
  <c r="G2389" i="10"/>
  <c r="H2389" i="10"/>
  <c r="I2389" i="10"/>
  <c r="G2388" i="10"/>
  <c r="H2388" i="10"/>
  <c r="I2388" i="10"/>
  <c r="G2387" i="10"/>
  <c r="H2387" i="10"/>
  <c r="I2387" i="10"/>
  <c r="G2386" i="10"/>
  <c r="H2386" i="10"/>
  <c r="I2386" i="10"/>
  <c r="G2385" i="10"/>
  <c r="H2385" i="10"/>
  <c r="I2385" i="10"/>
  <c r="G2384" i="10"/>
  <c r="H2384" i="10"/>
  <c r="I2384" i="10"/>
  <c r="G2383" i="10"/>
  <c r="H2383" i="10"/>
  <c r="I2383" i="10"/>
  <c r="G2382" i="10"/>
  <c r="H2382" i="10"/>
  <c r="I2382" i="10"/>
  <c r="G2381" i="10"/>
  <c r="H2381" i="10"/>
  <c r="I2381" i="10"/>
  <c r="G2380" i="10"/>
  <c r="H2380" i="10"/>
  <c r="I2380" i="10"/>
  <c r="G2379" i="10"/>
  <c r="H2379" i="10"/>
  <c r="I2379" i="10"/>
  <c r="G2378" i="10"/>
  <c r="H2378" i="10"/>
  <c r="I2378" i="10"/>
  <c r="G2377" i="10"/>
  <c r="H2377" i="10"/>
  <c r="I2377" i="10"/>
  <c r="G2376" i="10"/>
  <c r="H2376" i="10"/>
  <c r="I2376" i="10"/>
  <c r="G2375" i="10"/>
  <c r="H2375" i="10"/>
  <c r="I2375" i="10"/>
  <c r="G2374" i="10"/>
  <c r="H2374" i="10"/>
  <c r="I2374" i="10"/>
  <c r="G2373" i="10"/>
  <c r="H2373" i="10"/>
  <c r="I2373" i="10"/>
  <c r="G2372" i="10"/>
  <c r="H2372" i="10"/>
  <c r="I2372" i="10"/>
  <c r="G2371" i="10"/>
  <c r="H2371" i="10"/>
  <c r="I2371" i="10"/>
  <c r="G2370" i="10"/>
  <c r="H2370" i="10"/>
  <c r="I2370" i="10"/>
  <c r="G2369" i="10"/>
  <c r="H2369" i="10"/>
  <c r="I2369" i="10"/>
  <c r="G2368" i="10"/>
  <c r="H2368" i="10"/>
  <c r="I2368" i="10"/>
  <c r="G2367" i="10"/>
  <c r="H2367" i="10"/>
  <c r="I2367" i="10"/>
  <c r="G2366" i="10"/>
  <c r="H2366" i="10"/>
  <c r="I2366" i="10"/>
  <c r="G2365" i="10"/>
  <c r="H2365" i="10"/>
  <c r="I2365" i="10"/>
  <c r="G2364" i="10"/>
  <c r="H2364" i="10"/>
  <c r="I2364" i="10"/>
  <c r="G2363" i="10"/>
  <c r="H2363" i="10"/>
  <c r="I2363" i="10"/>
  <c r="G2362" i="10"/>
  <c r="H2362" i="10"/>
  <c r="I2362" i="10"/>
  <c r="G2361" i="10"/>
  <c r="H2361" i="10"/>
  <c r="I2361" i="10"/>
  <c r="G2360" i="10"/>
  <c r="H2360" i="10"/>
  <c r="I2360" i="10"/>
  <c r="G2359" i="10"/>
  <c r="H2359" i="10"/>
  <c r="I2359" i="10"/>
  <c r="G2358" i="10"/>
  <c r="H2358" i="10"/>
  <c r="I2358" i="10"/>
  <c r="G2357" i="10"/>
  <c r="H2357" i="10"/>
  <c r="I2357" i="10"/>
  <c r="G2356" i="10"/>
  <c r="H2356" i="10"/>
  <c r="I2356" i="10"/>
  <c r="G2355" i="10"/>
  <c r="H2355" i="10"/>
  <c r="I2355" i="10"/>
  <c r="G2354" i="10"/>
  <c r="H2354" i="10"/>
  <c r="I2354" i="10"/>
  <c r="G2353" i="10"/>
  <c r="H2353" i="10"/>
  <c r="I2353" i="10"/>
  <c r="G2352" i="10"/>
  <c r="H2352" i="10"/>
  <c r="I2352" i="10"/>
  <c r="G2351" i="10"/>
  <c r="H2351" i="10"/>
  <c r="I2351" i="10"/>
  <c r="G2350" i="10"/>
  <c r="H2350" i="10"/>
  <c r="I2350" i="10"/>
  <c r="G2349" i="10"/>
  <c r="H2349" i="10"/>
  <c r="I2349" i="10"/>
  <c r="G2348" i="10"/>
  <c r="H2348" i="10"/>
  <c r="I2348" i="10"/>
  <c r="G2347" i="10"/>
  <c r="H2347" i="10"/>
  <c r="I2347" i="10"/>
  <c r="G2346" i="10"/>
  <c r="H2346" i="10"/>
  <c r="I2346" i="10"/>
  <c r="G2345" i="10"/>
  <c r="H2345" i="10"/>
  <c r="I2345" i="10"/>
  <c r="G2344" i="10"/>
  <c r="H2344" i="10"/>
  <c r="I2344" i="10"/>
  <c r="G2343" i="10"/>
  <c r="H2343" i="10"/>
  <c r="I2343" i="10"/>
  <c r="G2342" i="10"/>
  <c r="H2342" i="10"/>
  <c r="I2342" i="10"/>
  <c r="G2341" i="10"/>
  <c r="H2341" i="10"/>
  <c r="I2341" i="10"/>
  <c r="G2340" i="10"/>
  <c r="H2340" i="10"/>
  <c r="I2340" i="10"/>
  <c r="G2339" i="10"/>
  <c r="H2339" i="10"/>
  <c r="I2339" i="10"/>
  <c r="G2338" i="10"/>
  <c r="H2338" i="10"/>
  <c r="I2338" i="10"/>
  <c r="G2337" i="10"/>
  <c r="H2337" i="10"/>
  <c r="I2337" i="10"/>
  <c r="G2336" i="10"/>
  <c r="H2336" i="10"/>
  <c r="I2336" i="10"/>
  <c r="G2335" i="10"/>
  <c r="H2335" i="10"/>
  <c r="I2335" i="10"/>
  <c r="G2334" i="10"/>
  <c r="H2334" i="10"/>
  <c r="I2334" i="10"/>
  <c r="G2333" i="10"/>
  <c r="H2333" i="10"/>
  <c r="I2333" i="10"/>
  <c r="G2332" i="10"/>
  <c r="H2332" i="10"/>
  <c r="I2332" i="10"/>
  <c r="G2331" i="10"/>
  <c r="H2331" i="10"/>
  <c r="I2331" i="10"/>
  <c r="G2330" i="10"/>
  <c r="H2330" i="10"/>
  <c r="I2330" i="10"/>
  <c r="G2329" i="10"/>
  <c r="H2329" i="10"/>
  <c r="I2329" i="10"/>
  <c r="G2328" i="10"/>
  <c r="H2328" i="10"/>
  <c r="I2328" i="10"/>
  <c r="G2327" i="10"/>
  <c r="H2327" i="10"/>
  <c r="I2327" i="10"/>
  <c r="G2326" i="10"/>
  <c r="H2326" i="10"/>
  <c r="I2326" i="10"/>
  <c r="G2325" i="10"/>
  <c r="H2325" i="10"/>
  <c r="I2325" i="10"/>
  <c r="G2324" i="10"/>
  <c r="H2324" i="10"/>
  <c r="I2324" i="10"/>
  <c r="G2323" i="10"/>
  <c r="H2323" i="10"/>
  <c r="I2323" i="10"/>
  <c r="G2322" i="10"/>
  <c r="H2322" i="10"/>
  <c r="I2322" i="10"/>
  <c r="G2321" i="10"/>
  <c r="H2321" i="10"/>
  <c r="I2321" i="10"/>
  <c r="G2320" i="10"/>
  <c r="H2320" i="10"/>
  <c r="I2320" i="10"/>
  <c r="G2319" i="10"/>
  <c r="H2319" i="10"/>
  <c r="I2319" i="10"/>
  <c r="G2318" i="10"/>
  <c r="H2318" i="10"/>
  <c r="I2318" i="10"/>
  <c r="G2317" i="10"/>
  <c r="H2317" i="10"/>
  <c r="I2317" i="10"/>
  <c r="G2316" i="10"/>
  <c r="H2316" i="10"/>
  <c r="I2316" i="10"/>
  <c r="G2315" i="10"/>
  <c r="H2315" i="10"/>
  <c r="I2315" i="10"/>
  <c r="G2314" i="10"/>
  <c r="H2314" i="10"/>
  <c r="I2314" i="10"/>
  <c r="G2313" i="10"/>
  <c r="H2313" i="10"/>
  <c r="I2313" i="10"/>
  <c r="G2312" i="10"/>
  <c r="H2312" i="10"/>
  <c r="I2312" i="10"/>
  <c r="G2311" i="10"/>
  <c r="H2311" i="10"/>
  <c r="I2311" i="10"/>
  <c r="G2310" i="10"/>
  <c r="H2310" i="10"/>
  <c r="I2310" i="10"/>
  <c r="G2309" i="10"/>
  <c r="H2309" i="10"/>
  <c r="I2309" i="10"/>
  <c r="G2308" i="10"/>
  <c r="H2308" i="10"/>
  <c r="I2308" i="10"/>
  <c r="G2307" i="10"/>
  <c r="H2307" i="10"/>
  <c r="I2307" i="10"/>
  <c r="G2306" i="10"/>
  <c r="H2306" i="10"/>
  <c r="I2306" i="10"/>
  <c r="G2305" i="10"/>
  <c r="H2305" i="10"/>
  <c r="I2305" i="10"/>
  <c r="G2304" i="10"/>
  <c r="H2304" i="10"/>
  <c r="I2304" i="10"/>
  <c r="G2303" i="10"/>
  <c r="H2303" i="10"/>
  <c r="I2303" i="10"/>
  <c r="G2302" i="10"/>
  <c r="H2302" i="10"/>
  <c r="I2302" i="10"/>
  <c r="G2301" i="10"/>
  <c r="H2301" i="10"/>
  <c r="I2301" i="10"/>
  <c r="G2300" i="10"/>
  <c r="H2300" i="10"/>
  <c r="I2300" i="10"/>
  <c r="G2299" i="10"/>
  <c r="H2299" i="10"/>
  <c r="I2299" i="10"/>
  <c r="G2298" i="10"/>
  <c r="H2298" i="10"/>
  <c r="J2298" i="10" s="1"/>
  <c r="I2298" i="10"/>
  <c r="G2297" i="10"/>
  <c r="H2297" i="10"/>
  <c r="I2297" i="10"/>
  <c r="G2296" i="10"/>
  <c r="H2296" i="10"/>
  <c r="I2296" i="10"/>
  <c r="G2295" i="10"/>
  <c r="H2295" i="10"/>
  <c r="I2295" i="10"/>
  <c r="G2294" i="10"/>
  <c r="H2294" i="10"/>
  <c r="I2294" i="10"/>
  <c r="G2293" i="10"/>
  <c r="H2293" i="10"/>
  <c r="I2293" i="10"/>
  <c r="G2292" i="10"/>
  <c r="H2292" i="10"/>
  <c r="I2292" i="10"/>
  <c r="G2291" i="10"/>
  <c r="H2291" i="10"/>
  <c r="I2291" i="10"/>
  <c r="G2290" i="10"/>
  <c r="H2290" i="10"/>
  <c r="I2290" i="10"/>
  <c r="G2289" i="10"/>
  <c r="H2289" i="10"/>
  <c r="I2289" i="10"/>
  <c r="G2288" i="10"/>
  <c r="H2288" i="10"/>
  <c r="J2288" i="10" s="1"/>
  <c r="I2288" i="10"/>
  <c r="G2287" i="10"/>
  <c r="H2287" i="10"/>
  <c r="I2287" i="10"/>
  <c r="G2286" i="10"/>
  <c r="H2286" i="10"/>
  <c r="I2286" i="10"/>
  <c r="G2285" i="10"/>
  <c r="H2285" i="10"/>
  <c r="I2285" i="10"/>
  <c r="G2284" i="10"/>
  <c r="H2284" i="10"/>
  <c r="I2284" i="10"/>
  <c r="G2283" i="10"/>
  <c r="H2283" i="10"/>
  <c r="I2283" i="10"/>
  <c r="G2282" i="10"/>
  <c r="H2282" i="10"/>
  <c r="I2282" i="10"/>
  <c r="G2281" i="10"/>
  <c r="H2281" i="10"/>
  <c r="I2281" i="10"/>
  <c r="G2280" i="10"/>
  <c r="H2280" i="10"/>
  <c r="K2280" i="10" s="1"/>
  <c r="I2280" i="10"/>
  <c r="G2279" i="10"/>
  <c r="H2279" i="10"/>
  <c r="I2279" i="10"/>
  <c r="G2278" i="10"/>
  <c r="H2278" i="10"/>
  <c r="I2278" i="10"/>
  <c r="G2277" i="10"/>
  <c r="H2277" i="10"/>
  <c r="I2277" i="10"/>
  <c r="G2276" i="10"/>
  <c r="H2276" i="10"/>
  <c r="I2276" i="10"/>
  <c r="G2275" i="10"/>
  <c r="H2275" i="10"/>
  <c r="I2275" i="10"/>
  <c r="G2274" i="10"/>
  <c r="H2274" i="10"/>
  <c r="I2274" i="10"/>
  <c r="G2273" i="10"/>
  <c r="H2273" i="10"/>
  <c r="I2273" i="10"/>
  <c r="G2272" i="10"/>
  <c r="H2272" i="10"/>
  <c r="I2272" i="10"/>
  <c r="G2271" i="10"/>
  <c r="H2271" i="10"/>
  <c r="I2271" i="10"/>
  <c r="G2270" i="10"/>
  <c r="H2270" i="10"/>
  <c r="I2270" i="10"/>
  <c r="G2269" i="10"/>
  <c r="H2269" i="10"/>
  <c r="I2269" i="10"/>
  <c r="G2268" i="10"/>
  <c r="H2268" i="10"/>
  <c r="I2268" i="10"/>
  <c r="G2267" i="10"/>
  <c r="H2267" i="10"/>
  <c r="I2267" i="10"/>
  <c r="G2266" i="10"/>
  <c r="H2266" i="10"/>
  <c r="I2266" i="10"/>
  <c r="G2265" i="10"/>
  <c r="H2265" i="10"/>
  <c r="I2265" i="10"/>
  <c r="G2264" i="10"/>
  <c r="H2264" i="10"/>
  <c r="J2264" i="10" s="1"/>
  <c r="I2264" i="10"/>
  <c r="G2263" i="10"/>
  <c r="H2263" i="10"/>
  <c r="I2263" i="10"/>
  <c r="G2262" i="10"/>
  <c r="H2262" i="10"/>
  <c r="I2262" i="10"/>
  <c r="G2261" i="10"/>
  <c r="H2261" i="10"/>
  <c r="I2261" i="10"/>
  <c r="G2260" i="10"/>
  <c r="H2260" i="10"/>
  <c r="I2260" i="10"/>
  <c r="G2259" i="10"/>
  <c r="H2259" i="10"/>
  <c r="I2259" i="10"/>
  <c r="G2258" i="10"/>
  <c r="H2258" i="10"/>
  <c r="I2258" i="10"/>
  <c r="G2257" i="10"/>
  <c r="H2257" i="10"/>
  <c r="I2257" i="10"/>
  <c r="G2256" i="10"/>
  <c r="H2256" i="10"/>
  <c r="K2256" i="10" s="1"/>
  <c r="I2256" i="10"/>
  <c r="G2255" i="10"/>
  <c r="H2255" i="10"/>
  <c r="I2255" i="10"/>
  <c r="G2254" i="10"/>
  <c r="H2254" i="10"/>
  <c r="I2254" i="10"/>
  <c r="G2253" i="10"/>
  <c r="H2253" i="10"/>
  <c r="I2253" i="10"/>
  <c r="G2252" i="10"/>
  <c r="H2252" i="10"/>
  <c r="I2252" i="10"/>
  <c r="G2251" i="10"/>
  <c r="H2251" i="10"/>
  <c r="I2251" i="10"/>
  <c r="G2250" i="10"/>
  <c r="H2250" i="10"/>
  <c r="I2250" i="10"/>
  <c r="G2249" i="10"/>
  <c r="H2249" i="10"/>
  <c r="I2249" i="10"/>
  <c r="G2248" i="10"/>
  <c r="H2248" i="10"/>
  <c r="K2248" i="10" s="1"/>
  <c r="I2248" i="10"/>
  <c r="G2247" i="10"/>
  <c r="H2247" i="10"/>
  <c r="I2247" i="10"/>
  <c r="G2246" i="10"/>
  <c r="H2246" i="10"/>
  <c r="I2246" i="10"/>
  <c r="G2245" i="10"/>
  <c r="H2245" i="10"/>
  <c r="I2245" i="10"/>
  <c r="G2244" i="10"/>
  <c r="H2244" i="10"/>
  <c r="I2244" i="10"/>
  <c r="G2243" i="10"/>
  <c r="H2243" i="10"/>
  <c r="I2243" i="10"/>
  <c r="G2242" i="10"/>
  <c r="H2242" i="10"/>
  <c r="I2242" i="10"/>
  <c r="G2241" i="10"/>
  <c r="H2241" i="10"/>
  <c r="I2241" i="10"/>
  <c r="G2240" i="10"/>
  <c r="H2240" i="10"/>
  <c r="I2240" i="10"/>
  <c r="G2239" i="10"/>
  <c r="H2239" i="10"/>
  <c r="I2239" i="10"/>
  <c r="G2238" i="10"/>
  <c r="H2238" i="10"/>
  <c r="I2238" i="10"/>
  <c r="G2237" i="10"/>
  <c r="H2237" i="10"/>
  <c r="I2237" i="10"/>
  <c r="G2236" i="10"/>
  <c r="H2236" i="10"/>
  <c r="I2236" i="10"/>
  <c r="G2235" i="10"/>
  <c r="H2235" i="10"/>
  <c r="I2235" i="10"/>
  <c r="G2234" i="10"/>
  <c r="H2234" i="10"/>
  <c r="L2234" i="10" s="1"/>
  <c r="I2234" i="10"/>
  <c r="G2233" i="10"/>
  <c r="H2233" i="10"/>
  <c r="I2233" i="10"/>
  <c r="G2232" i="10"/>
  <c r="H2232" i="10"/>
  <c r="L2232" i="10" s="1"/>
  <c r="I2232" i="10"/>
  <c r="G2231" i="10"/>
  <c r="H2231" i="10"/>
  <c r="I2231" i="10"/>
  <c r="G2230" i="10"/>
  <c r="H2230" i="10"/>
  <c r="I2230" i="10"/>
  <c r="G2229" i="10"/>
  <c r="H2229" i="10"/>
  <c r="I2229" i="10"/>
  <c r="G2228" i="10"/>
  <c r="H2228" i="10"/>
  <c r="I2228" i="10"/>
  <c r="G2227" i="10"/>
  <c r="H2227" i="10"/>
  <c r="I2227" i="10"/>
  <c r="G2226" i="10"/>
  <c r="H2226" i="10"/>
  <c r="I2226" i="10"/>
  <c r="G2225" i="10"/>
  <c r="H2225" i="10"/>
  <c r="I2225" i="10"/>
  <c r="G2224" i="10"/>
  <c r="H2224" i="10"/>
  <c r="I2224" i="10"/>
  <c r="G2223" i="10"/>
  <c r="H2223" i="10"/>
  <c r="I2223" i="10"/>
  <c r="G2222" i="10"/>
  <c r="H2222" i="10"/>
  <c r="I2222" i="10"/>
  <c r="G2221" i="10"/>
  <c r="H2221" i="10"/>
  <c r="I2221" i="10"/>
  <c r="G2220" i="10"/>
  <c r="H2220" i="10"/>
  <c r="I2220" i="10"/>
  <c r="G2219" i="10"/>
  <c r="H2219" i="10"/>
  <c r="I2219" i="10"/>
  <c r="G2218" i="10"/>
  <c r="H2218" i="10"/>
  <c r="J2218" i="10" s="1"/>
  <c r="I2218" i="10"/>
  <c r="G2217" i="10"/>
  <c r="H2217" i="10"/>
  <c r="I2217" i="10"/>
  <c r="G2216" i="10"/>
  <c r="H2216" i="10"/>
  <c r="K2216" i="10" s="1"/>
  <c r="I2216" i="10"/>
  <c r="G2215" i="10"/>
  <c r="H2215" i="10"/>
  <c r="I2215" i="10"/>
  <c r="G2214" i="10"/>
  <c r="H2214" i="10"/>
  <c r="I2214" i="10"/>
  <c r="G2213" i="10"/>
  <c r="H2213" i="10"/>
  <c r="I2213" i="10"/>
  <c r="G2212" i="10"/>
  <c r="H2212" i="10"/>
  <c r="I2212" i="10"/>
  <c r="G2211" i="10"/>
  <c r="H2211" i="10"/>
  <c r="I2211" i="10"/>
  <c r="G2210" i="10"/>
  <c r="H2210" i="10"/>
  <c r="I2210" i="10"/>
  <c r="G2209" i="10"/>
  <c r="H2209" i="10"/>
  <c r="I2209" i="10"/>
  <c r="G2208" i="10"/>
  <c r="H2208" i="10"/>
  <c r="K2208" i="10" s="1"/>
  <c r="I2208" i="10"/>
  <c r="G2207" i="10"/>
  <c r="H2207" i="10"/>
  <c r="I2207" i="10"/>
  <c r="G2206" i="10"/>
  <c r="H2206" i="10"/>
  <c r="I2206" i="10"/>
  <c r="G2205" i="10"/>
  <c r="H2205" i="10"/>
  <c r="I2205" i="10"/>
  <c r="G2204" i="10"/>
  <c r="H2204" i="10"/>
  <c r="I2204" i="10"/>
  <c r="G2203" i="10"/>
  <c r="H2203" i="10"/>
  <c r="I2203" i="10"/>
  <c r="G2202" i="10"/>
  <c r="H2202" i="10"/>
  <c r="I2202" i="10"/>
  <c r="G2201" i="10"/>
  <c r="H2201" i="10"/>
  <c r="I2201" i="10"/>
  <c r="G2200" i="10"/>
  <c r="H2200" i="10"/>
  <c r="I2200" i="10"/>
  <c r="G2199" i="10"/>
  <c r="H2199" i="10"/>
  <c r="I2199" i="10"/>
  <c r="G2198" i="10"/>
  <c r="H2198" i="10"/>
  <c r="I2198" i="10"/>
  <c r="G2197" i="10"/>
  <c r="H2197" i="10"/>
  <c r="I2197" i="10"/>
  <c r="G2196" i="10"/>
  <c r="H2196" i="10"/>
  <c r="I2196" i="10"/>
  <c r="G2195" i="10"/>
  <c r="H2195" i="10"/>
  <c r="I2195" i="10"/>
  <c r="G2194" i="10"/>
  <c r="H2194" i="10"/>
  <c r="I2194" i="10"/>
  <c r="G2193" i="10"/>
  <c r="H2193" i="10"/>
  <c r="I2193" i="10"/>
  <c r="G2192" i="10"/>
  <c r="H2192" i="10"/>
  <c r="K2192" i="10" s="1"/>
  <c r="I2192" i="10"/>
  <c r="G2191" i="10"/>
  <c r="H2191" i="10"/>
  <c r="I2191" i="10"/>
  <c r="G2190" i="10"/>
  <c r="H2190" i="10"/>
  <c r="I2190" i="10"/>
  <c r="G2189" i="10"/>
  <c r="H2189" i="10"/>
  <c r="I2189" i="10"/>
  <c r="G2188" i="10"/>
  <c r="H2188" i="10"/>
  <c r="I2188" i="10"/>
  <c r="G2187" i="10"/>
  <c r="H2187" i="10"/>
  <c r="I2187" i="10"/>
  <c r="G2186" i="10"/>
  <c r="H2186" i="10"/>
  <c r="I2186" i="10"/>
  <c r="G2185" i="10"/>
  <c r="H2185" i="10"/>
  <c r="I2185" i="10"/>
  <c r="G2184" i="10"/>
  <c r="H2184" i="10"/>
  <c r="L2184" i="10" s="1"/>
  <c r="I2184" i="10"/>
  <c r="G2183" i="10"/>
  <c r="H2183" i="10"/>
  <c r="I2183" i="10"/>
  <c r="G2182" i="10"/>
  <c r="H2182" i="10"/>
  <c r="I2182" i="10"/>
  <c r="G2181" i="10"/>
  <c r="H2181" i="10"/>
  <c r="I2181" i="10"/>
  <c r="G2180" i="10"/>
  <c r="H2180" i="10"/>
  <c r="I2180" i="10"/>
  <c r="G2179" i="10"/>
  <c r="H2179" i="10"/>
  <c r="I2179" i="10"/>
  <c r="G2178" i="10"/>
  <c r="H2178" i="10"/>
  <c r="I2178" i="10"/>
  <c r="G2177" i="10"/>
  <c r="H2177" i="10"/>
  <c r="I2177" i="10"/>
  <c r="G2176" i="10"/>
  <c r="H2176" i="10"/>
  <c r="I2176" i="10"/>
  <c r="G2175" i="10"/>
  <c r="H2175" i="10"/>
  <c r="I2175" i="10"/>
  <c r="G2174" i="10"/>
  <c r="H2174" i="10"/>
  <c r="I2174" i="10"/>
  <c r="G2173" i="10"/>
  <c r="H2173" i="10"/>
  <c r="I2173" i="10"/>
  <c r="G2172" i="10"/>
  <c r="H2172" i="10"/>
  <c r="I2172" i="10"/>
  <c r="G2171" i="10"/>
  <c r="H2171" i="10"/>
  <c r="I2171" i="10"/>
  <c r="G2170" i="10"/>
  <c r="H2170" i="10"/>
  <c r="I2170" i="10"/>
  <c r="G2169" i="10"/>
  <c r="H2169" i="10"/>
  <c r="I2169" i="10"/>
  <c r="G2168" i="10"/>
  <c r="H2168" i="10"/>
  <c r="J2168" i="10" s="1"/>
  <c r="I2168" i="10"/>
  <c r="G2167" i="10"/>
  <c r="H2167" i="10"/>
  <c r="I2167" i="10"/>
  <c r="G2166" i="10"/>
  <c r="H2166" i="10"/>
  <c r="I2166" i="10"/>
  <c r="G2165" i="10"/>
  <c r="H2165" i="10"/>
  <c r="I2165" i="10"/>
  <c r="G2164" i="10"/>
  <c r="H2164" i="10"/>
  <c r="I2164" i="10"/>
  <c r="G2163" i="10"/>
  <c r="H2163" i="10"/>
  <c r="I2163" i="10"/>
  <c r="G2162" i="10"/>
  <c r="H2162" i="10"/>
  <c r="I2162" i="10"/>
  <c r="G2161" i="10"/>
  <c r="H2161" i="10"/>
  <c r="I2161" i="10"/>
  <c r="G2160" i="10"/>
  <c r="H2160" i="10"/>
  <c r="L2160" i="10" s="1"/>
  <c r="I2160" i="10"/>
  <c r="G2159" i="10"/>
  <c r="H2159" i="10"/>
  <c r="I2159" i="10"/>
  <c r="G2158" i="10"/>
  <c r="H2158" i="10"/>
  <c r="I2158" i="10"/>
  <c r="G2157" i="10"/>
  <c r="H2157" i="10"/>
  <c r="I2157" i="10"/>
  <c r="G2156" i="10"/>
  <c r="H2156" i="10"/>
  <c r="I2156" i="10"/>
  <c r="G2155" i="10"/>
  <c r="H2155" i="10"/>
  <c r="I2155" i="10"/>
  <c r="G2154" i="10"/>
  <c r="H2154" i="10"/>
  <c r="I2154" i="10"/>
  <c r="G2153" i="10"/>
  <c r="H2153" i="10"/>
  <c r="I2153" i="10"/>
  <c r="G2152" i="10"/>
  <c r="H2152" i="10"/>
  <c r="I2152" i="10"/>
  <c r="G2151" i="10"/>
  <c r="H2151" i="10"/>
  <c r="I2151" i="10"/>
  <c r="G2150" i="10"/>
  <c r="H2150" i="10"/>
  <c r="I2150" i="10"/>
  <c r="G2149" i="10"/>
  <c r="H2149" i="10"/>
  <c r="I2149" i="10"/>
  <c r="G2148" i="10"/>
  <c r="H2148" i="10"/>
  <c r="I2148" i="10"/>
  <c r="G2147" i="10"/>
  <c r="H2147" i="10"/>
  <c r="I2147" i="10"/>
  <c r="G2146" i="10"/>
  <c r="H2146" i="10"/>
  <c r="I2146" i="10"/>
  <c r="G2145" i="10"/>
  <c r="H2145" i="10"/>
  <c r="I2145" i="10"/>
  <c r="G2144" i="10"/>
  <c r="H2144" i="10"/>
  <c r="J2144" i="10" s="1"/>
  <c r="I2144" i="10"/>
  <c r="G2143" i="10"/>
  <c r="H2143" i="10"/>
  <c r="I2143" i="10"/>
  <c r="G2142" i="10"/>
  <c r="H2142" i="10"/>
  <c r="I2142" i="10"/>
  <c r="G2141" i="10"/>
  <c r="H2141" i="10"/>
  <c r="I2141" i="10"/>
  <c r="G2140" i="10"/>
  <c r="H2140" i="10"/>
  <c r="I2140" i="10"/>
  <c r="G2139" i="10"/>
  <c r="H2139" i="10"/>
  <c r="I2139" i="10"/>
  <c r="G2138" i="10"/>
  <c r="H2138" i="10"/>
  <c r="I2138" i="10"/>
  <c r="G2137" i="10"/>
  <c r="H2137" i="10"/>
  <c r="I2137" i="10"/>
  <c r="G2136" i="10"/>
  <c r="H2136" i="10"/>
  <c r="I2136" i="10"/>
  <c r="G2135" i="10"/>
  <c r="H2135" i="10"/>
  <c r="I2135" i="10"/>
  <c r="G2134" i="10"/>
  <c r="H2134" i="10"/>
  <c r="I2134" i="10"/>
  <c r="G2133" i="10"/>
  <c r="H2133" i="10"/>
  <c r="I2133" i="10"/>
  <c r="G2132" i="10"/>
  <c r="H2132" i="10"/>
  <c r="I2132" i="10"/>
  <c r="G2131" i="10"/>
  <c r="H2131" i="10"/>
  <c r="I2131" i="10"/>
  <c r="G2130" i="10"/>
  <c r="H2130" i="10"/>
  <c r="I2130" i="10"/>
  <c r="G2129" i="10"/>
  <c r="H2129" i="10"/>
  <c r="I2129" i="10"/>
  <c r="G2128" i="10"/>
  <c r="H2128" i="10"/>
  <c r="I2128" i="10"/>
  <c r="G2127" i="10"/>
  <c r="H2127" i="10"/>
  <c r="I2127" i="10"/>
  <c r="G2126" i="10"/>
  <c r="H2126" i="10"/>
  <c r="I2126" i="10"/>
  <c r="G2125" i="10"/>
  <c r="H2125" i="10"/>
  <c r="I2125" i="10"/>
  <c r="G2124" i="10"/>
  <c r="H2124" i="10"/>
  <c r="I2124" i="10"/>
  <c r="G2123" i="10"/>
  <c r="H2123" i="10"/>
  <c r="I2123" i="10"/>
  <c r="G2122" i="10"/>
  <c r="H2122" i="10"/>
  <c r="I2122" i="10"/>
  <c r="G2121" i="10"/>
  <c r="H2121" i="10"/>
  <c r="I2121" i="10"/>
  <c r="G2120" i="10"/>
  <c r="H2120" i="10"/>
  <c r="I2120" i="10"/>
  <c r="G2119" i="10"/>
  <c r="H2119" i="10"/>
  <c r="I2119" i="10"/>
  <c r="G2118" i="10"/>
  <c r="H2118" i="10"/>
  <c r="I2118" i="10"/>
  <c r="G2117" i="10"/>
  <c r="H2117" i="10"/>
  <c r="I2117" i="10"/>
  <c r="G2116" i="10"/>
  <c r="H2116" i="10"/>
  <c r="I2116" i="10"/>
  <c r="G2115" i="10"/>
  <c r="H2115" i="10"/>
  <c r="I2115" i="10"/>
  <c r="G2114" i="10"/>
  <c r="H2114" i="10"/>
  <c r="I2114" i="10"/>
  <c r="G2113" i="10"/>
  <c r="H2113" i="10"/>
  <c r="I2113" i="10"/>
  <c r="G2112" i="10"/>
  <c r="H2112" i="10"/>
  <c r="L2112" i="10" s="1"/>
  <c r="I2112" i="10"/>
  <c r="G2111" i="10"/>
  <c r="H2111" i="10"/>
  <c r="I2111" i="10"/>
  <c r="G2110" i="10"/>
  <c r="H2110" i="10"/>
  <c r="I2110" i="10"/>
  <c r="G2109" i="10"/>
  <c r="H2109" i="10"/>
  <c r="I2109" i="10"/>
  <c r="G2108" i="10"/>
  <c r="H2108" i="10"/>
  <c r="I2108" i="10"/>
  <c r="G2107" i="10"/>
  <c r="H2107" i="10"/>
  <c r="I2107" i="10"/>
  <c r="G2106" i="10"/>
  <c r="H2106" i="10"/>
  <c r="I2106" i="10"/>
  <c r="G2105" i="10"/>
  <c r="H2105" i="10"/>
  <c r="I2105" i="10"/>
  <c r="G2104" i="10"/>
  <c r="H2104" i="10"/>
  <c r="I2104" i="10"/>
  <c r="G2103" i="10"/>
  <c r="H2103" i="10"/>
  <c r="I2103" i="10"/>
  <c r="G2102" i="10"/>
  <c r="H2102" i="10"/>
  <c r="I2102" i="10"/>
  <c r="G2101" i="10"/>
  <c r="H2101" i="10"/>
  <c r="I2101" i="10"/>
  <c r="G2100" i="10"/>
  <c r="H2100" i="10"/>
  <c r="I2100" i="10"/>
  <c r="G2099" i="10"/>
  <c r="H2099" i="10"/>
  <c r="I2099" i="10"/>
  <c r="G2098" i="10"/>
  <c r="H2098" i="10"/>
  <c r="I2098" i="10"/>
  <c r="G2097" i="10"/>
  <c r="H2097" i="10"/>
  <c r="I2097" i="10"/>
  <c r="G2096" i="10"/>
  <c r="H2096" i="10"/>
  <c r="I2096" i="10"/>
  <c r="G2095" i="10"/>
  <c r="H2095" i="10"/>
  <c r="I2095" i="10"/>
  <c r="G2094" i="10"/>
  <c r="H2094" i="10"/>
  <c r="I2094" i="10"/>
  <c r="G2093" i="10"/>
  <c r="H2093" i="10"/>
  <c r="I2093" i="10"/>
  <c r="G2092" i="10"/>
  <c r="H2092" i="10"/>
  <c r="I2092" i="10"/>
  <c r="G2091" i="10"/>
  <c r="H2091" i="10"/>
  <c r="I2091" i="10"/>
  <c r="G2090" i="10"/>
  <c r="H2090" i="10"/>
  <c r="I2090" i="10"/>
  <c r="G2089" i="10"/>
  <c r="H2089" i="10"/>
  <c r="I2089" i="10"/>
  <c r="G2088" i="10"/>
  <c r="H2088" i="10"/>
  <c r="I2088" i="10"/>
  <c r="G2087" i="10"/>
  <c r="H2087" i="10"/>
  <c r="I2087" i="10"/>
  <c r="G2086" i="10"/>
  <c r="H2086" i="10"/>
  <c r="I2086" i="10"/>
  <c r="G2085" i="10"/>
  <c r="H2085" i="10"/>
  <c r="I2085" i="10"/>
  <c r="G2084" i="10"/>
  <c r="H2084" i="10"/>
  <c r="I2084" i="10"/>
  <c r="G2083" i="10"/>
  <c r="H2083" i="10"/>
  <c r="I2083" i="10"/>
  <c r="G2082" i="10"/>
  <c r="H2082" i="10"/>
  <c r="J2082" i="10" s="1"/>
  <c r="I2082" i="10"/>
  <c r="G2081" i="10"/>
  <c r="H2081" i="10"/>
  <c r="I2081" i="10"/>
  <c r="G2080" i="10"/>
  <c r="H2080" i="10"/>
  <c r="I2080" i="10"/>
  <c r="G2079" i="10"/>
  <c r="H2079" i="10"/>
  <c r="I2079" i="10"/>
  <c r="G2078" i="10"/>
  <c r="H2078" i="10"/>
  <c r="I2078" i="10"/>
  <c r="G2077" i="10"/>
  <c r="H2077" i="10"/>
  <c r="I2077" i="10"/>
  <c r="G2076" i="10"/>
  <c r="H2076" i="10"/>
  <c r="I2076" i="10"/>
  <c r="G2075" i="10"/>
  <c r="H2075" i="10"/>
  <c r="I2075" i="10"/>
  <c r="G2074" i="10"/>
  <c r="H2074" i="10"/>
  <c r="I2074" i="10"/>
  <c r="G2073" i="10"/>
  <c r="H2073" i="10"/>
  <c r="I2073" i="10"/>
  <c r="G2072" i="10"/>
  <c r="H2072" i="10"/>
  <c r="K2072" i="10" s="1"/>
  <c r="I2072" i="10"/>
  <c r="G2071" i="10"/>
  <c r="H2071" i="10"/>
  <c r="I2071" i="10"/>
  <c r="G2070" i="10"/>
  <c r="H2070" i="10"/>
  <c r="I2070" i="10"/>
  <c r="G2069" i="10"/>
  <c r="H2069" i="10"/>
  <c r="I2069" i="10"/>
  <c r="G2068" i="10"/>
  <c r="H2068" i="10"/>
  <c r="I2068" i="10"/>
  <c r="G2067" i="10"/>
  <c r="H2067" i="10"/>
  <c r="I2067" i="10"/>
  <c r="G2066" i="10"/>
  <c r="H2066" i="10"/>
  <c r="I2066" i="10"/>
  <c r="G2065" i="10"/>
  <c r="H2065" i="10"/>
  <c r="I2065" i="10"/>
  <c r="G2064" i="10"/>
  <c r="H2064" i="10"/>
  <c r="J2064" i="10" s="1"/>
  <c r="I2064" i="10"/>
  <c r="G2063" i="10"/>
  <c r="H2063" i="10"/>
  <c r="I2063" i="10"/>
  <c r="G2062" i="10"/>
  <c r="H2062" i="10"/>
  <c r="I2062" i="10"/>
  <c r="G2061" i="10"/>
  <c r="H2061" i="10"/>
  <c r="I2061" i="10"/>
  <c r="G2060" i="10"/>
  <c r="H2060" i="10"/>
  <c r="I2060" i="10"/>
  <c r="G2059" i="10"/>
  <c r="H2059" i="10"/>
  <c r="I2059" i="10"/>
  <c r="G2058" i="10"/>
  <c r="H2058" i="10"/>
  <c r="I2058" i="10"/>
  <c r="G2057" i="10"/>
  <c r="H2057" i="10"/>
  <c r="I2057" i="10"/>
  <c r="G2056" i="10"/>
  <c r="H2056" i="10"/>
  <c r="I2056" i="10"/>
  <c r="G2055" i="10"/>
  <c r="H2055" i="10"/>
  <c r="I2055" i="10"/>
  <c r="G2054" i="10"/>
  <c r="H2054" i="10"/>
  <c r="I2054" i="10"/>
  <c r="G2053" i="10"/>
  <c r="H2053" i="10"/>
  <c r="I2053" i="10"/>
  <c r="G2052" i="10"/>
  <c r="H2052" i="10"/>
  <c r="I2052" i="10"/>
  <c r="G2051" i="10"/>
  <c r="H2051" i="10"/>
  <c r="I2051" i="10"/>
  <c r="G2050" i="10"/>
  <c r="H2050" i="10"/>
  <c r="L2050" i="10" s="1"/>
  <c r="I2050" i="10"/>
  <c r="G2049" i="10"/>
  <c r="H2049" i="10"/>
  <c r="I2049" i="10"/>
  <c r="G2048" i="10"/>
  <c r="H2048" i="10"/>
  <c r="I2048" i="10"/>
  <c r="G2047" i="10"/>
  <c r="H2047" i="10"/>
  <c r="I2047" i="10"/>
  <c r="G2046" i="10"/>
  <c r="H2046" i="10"/>
  <c r="I2046" i="10"/>
  <c r="G2045" i="10"/>
  <c r="H2045" i="10"/>
  <c r="I2045" i="10"/>
  <c r="G2044" i="10"/>
  <c r="H2044" i="10"/>
  <c r="I2044" i="10"/>
  <c r="G2043" i="10"/>
  <c r="H2043" i="10"/>
  <c r="I2043" i="10"/>
  <c r="K2043" i="10" s="1"/>
  <c r="G2042" i="10"/>
  <c r="H2042" i="10"/>
  <c r="I2042" i="10"/>
  <c r="G2041" i="10"/>
  <c r="H2041" i="10"/>
  <c r="I2041" i="10"/>
  <c r="G2040" i="10"/>
  <c r="H2040" i="10"/>
  <c r="K2040" i="10" s="1"/>
  <c r="I2040" i="10"/>
  <c r="G2039" i="10"/>
  <c r="H2039" i="10"/>
  <c r="I2039" i="10"/>
  <c r="G2038" i="10"/>
  <c r="H2038" i="10"/>
  <c r="I2038" i="10"/>
  <c r="G2037" i="10"/>
  <c r="H2037" i="10"/>
  <c r="I2037" i="10"/>
  <c r="G2036" i="10"/>
  <c r="H2036" i="10"/>
  <c r="I2036" i="10"/>
  <c r="G2035" i="10"/>
  <c r="H2035" i="10"/>
  <c r="I2035" i="10"/>
  <c r="G2034" i="10"/>
  <c r="H2034" i="10"/>
  <c r="I2034" i="10"/>
  <c r="G2033" i="10"/>
  <c r="H2033" i="10"/>
  <c r="I2033" i="10"/>
  <c r="G2032" i="10"/>
  <c r="H2032" i="10"/>
  <c r="I2032" i="10"/>
  <c r="G2031" i="10"/>
  <c r="H2031" i="10"/>
  <c r="I2031" i="10"/>
  <c r="G2030" i="10"/>
  <c r="H2030" i="10"/>
  <c r="I2030" i="10"/>
  <c r="G2029" i="10"/>
  <c r="H2029" i="10"/>
  <c r="I2029" i="10"/>
  <c r="G2028" i="10"/>
  <c r="H2028" i="10"/>
  <c r="I2028" i="10"/>
  <c r="G2027" i="10"/>
  <c r="H2027" i="10"/>
  <c r="I2027" i="10"/>
  <c r="G2026" i="10"/>
  <c r="H2026" i="10"/>
  <c r="I2026" i="10"/>
  <c r="G2025" i="10"/>
  <c r="H2025" i="10"/>
  <c r="I2025" i="10"/>
  <c r="G2024" i="10"/>
  <c r="H2024" i="10"/>
  <c r="I2024" i="10"/>
  <c r="G2023" i="10"/>
  <c r="H2023" i="10"/>
  <c r="I2023" i="10"/>
  <c r="G2022" i="10"/>
  <c r="H2022" i="10"/>
  <c r="I2022" i="10"/>
  <c r="G2021" i="10"/>
  <c r="H2021" i="10"/>
  <c r="I2021" i="10"/>
  <c r="G2020" i="10"/>
  <c r="H2020" i="10"/>
  <c r="I2020" i="10"/>
  <c r="G2019" i="10"/>
  <c r="H2019" i="10"/>
  <c r="I2019" i="10"/>
  <c r="G2018" i="10"/>
  <c r="H2018" i="10"/>
  <c r="I2018" i="10"/>
  <c r="G2017" i="10"/>
  <c r="H2017" i="10"/>
  <c r="I2017" i="10"/>
  <c r="G2016" i="10"/>
  <c r="H2016" i="10"/>
  <c r="I2016" i="10"/>
  <c r="G2015" i="10"/>
  <c r="H2015" i="10"/>
  <c r="I2015" i="10"/>
  <c r="G2014" i="10"/>
  <c r="H2014" i="10"/>
  <c r="I2014" i="10"/>
  <c r="G2013" i="10"/>
  <c r="H2013" i="10"/>
  <c r="I2013" i="10"/>
  <c r="G2012" i="10"/>
  <c r="H2012" i="10"/>
  <c r="I2012" i="10"/>
  <c r="G2011" i="10"/>
  <c r="H2011" i="10"/>
  <c r="I2011" i="10"/>
  <c r="G2010" i="10"/>
  <c r="H2010" i="10"/>
  <c r="I2010" i="10"/>
  <c r="G2009" i="10"/>
  <c r="H2009" i="10"/>
  <c r="I2009" i="10"/>
  <c r="G2008" i="10"/>
  <c r="H2008" i="10"/>
  <c r="I2008" i="10"/>
  <c r="G2007" i="10"/>
  <c r="H2007" i="10"/>
  <c r="I2007" i="10"/>
  <c r="G2006" i="10"/>
  <c r="H2006" i="10"/>
  <c r="I2006" i="10"/>
  <c r="G2005" i="10"/>
  <c r="H2005" i="10"/>
  <c r="I2005" i="10"/>
  <c r="G2004" i="10"/>
  <c r="H2004" i="10"/>
  <c r="I2004" i="10"/>
  <c r="G2003" i="10"/>
  <c r="H2003" i="10"/>
  <c r="I2003" i="10"/>
  <c r="G2002" i="10"/>
  <c r="H2002" i="10"/>
  <c r="I2002" i="10"/>
  <c r="G2001" i="10"/>
  <c r="H2001" i="10"/>
  <c r="I2001" i="10"/>
  <c r="G2000" i="10"/>
  <c r="H2000" i="10"/>
  <c r="I2000" i="10"/>
  <c r="G1999" i="10"/>
  <c r="H1999" i="10"/>
  <c r="I1999" i="10"/>
  <c r="G1998" i="10"/>
  <c r="H1998" i="10"/>
  <c r="I1998" i="10"/>
  <c r="G1997" i="10"/>
  <c r="H1997" i="10"/>
  <c r="I1997" i="10"/>
  <c r="G1996" i="10"/>
  <c r="H1996" i="10"/>
  <c r="I1996" i="10"/>
  <c r="G1995" i="10"/>
  <c r="H1995" i="10"/>
  <c r="I1995" i="10"/>
  <c r="G1994" i="10"/>
  <c r="H1994" i="10"/>
  <c r="I1994" i="10"/>
  <c r="G1993" i="10"/>
  <c r="H1993" i="10"/>
  <c r="I1993" i="10"/>
  <c r="G1992" i="10"/>
  <c r="H1992" i="10"/>
  <c r="I1992" i="10"/>
  <c r="G1991" i="10"/>
  <c r="H1991" i="10"/>
  <c r="I1991" i="10"/>
  <c r="G1990" i="10"/>
  <c r="H1990" i="10"/>
  <c r="I1990" i="10"/>
  <c r="G1989" i="10"/>
  <c r="H1989" i="10"/>
  <c r="I1989" i="10"/>
  <c r="G1988" i="10"/>
  <c r="H1988" i="10"/>
  <c r="I1988" i="10"/>
  <c r="G1987" i="10"/>
  <c r="H1987" i="10"/>
  <c r="I1987" i="10"/>
  <c r="G1986" i="10"/>
  <c r="H1986" i="10"/>
  <c r="I1986" i="10"/>
  <c r="G1985" i="10"/>
  <c r="H1985" i="10"/>
  <c r="I1985" i="10"/>
  <c r="G1984" i="10"/>
  <c r="H1984" i="10"/>
  <c r="I1984" i="10"/>
  <c r="G1983" i="10"/>
  <c r="H1983" i="10"/>
  <c r="I1983" i="10"/>
  <c r="G1982" i="10"/>
  <c r="H1982" i="10"/>
  <c r="I1982" i="10"/>
  <c r="G1981" i="10"/>
  <c r="H1981" i="10"/>
  <c r="I1981" i="10"/>
  <c r="G1980" i="10"/>
  <c r="H1980" i="10"/>
  <c r="I1980" i="10"/>
  <c r="G1979" i="10"/>
  <c r="H1979" i="10"/>
  <c r="I1979" i="10"/>
  <c r="G1978" i="10"/>
  <c r="H1978" i="10"/>
  <c r="I1978" i="10"/>
  <c r="G1977" i="10"/>
  <c r="H1977" i="10"/>
  <c r="I1977" i="10"/>
  <c r="G1976" i="10"/>
  <c r="H1976" i="10"/>
  <c r="L1976" i="10" s="1"/>
  <c r="I1976" i="10"/>
  <c r="G1975" i="10"/>
  <c r="H1975" i="10"/>
  <c r="I1975" i="10"/>
  <c r="G1974" i="10"/>
  <c r="H1974" i="10"/>
  <c r="I1974" i="10"/>
  <c r="G1973" i="10"/>
  <c r="H1973" i="10"/>
  <c r="I1973" i="10"/>
  <c r="G1972" i="10"/>
  <c r="H1972" i="10"/>
  <c r="I1972" i="10"/>
  <c r="G1971" i="10"/>
  <c r="H1971" i="10"/>
  <c r="I1971" i="10"/>
  <c r="G1970" i="10"/>
  <c r="H1970" i="10"/>
  <c r="I1970" i="10"/>
  <c r="G1969" i="10"/>
  <c r="H1969" i="10"/>
  <c r="I1969" i="10"/>
  <c r="G1968" i="10"/>
  <c r="H1968" i="10"/>
  <c r="I1968" i="10"/>
  <c r="G1967" i="10"/>
  <c r="H1967" i="10"/>
  <c r="I1967" i="10"/>
  <c r="G1966" i="10"/>
  <c r="H1966" i="10"/>
  <c r="I1966" i="10"/>
  <c r="G1965" i="10"/>
  <c r="H1965" i="10"/>
  <c r="I1965" i="10"/>
  <c r="G1964" i="10"/>
  <c r="H1964" i="10"/>
  <c r="I1964" i="10"/>
  <c r="G1963" i="10"/>
  <c r="H1963" i="10"/>
  <c r="I1963" i="10"/>
  <c r="G1962" i="10"/>
  <c r="H1962" i="10"/>
  <c r="I1962" i="10"/>
  <c r="G1961" i="10"/>
  <c r="H1961" i="10"/>
  <c r="I1961" i="10"/>
  <c r="G1960" i="10"/>
  <c r="H1960" i="10"/>
  <c r="I1960" i="10"/>
  <c r="G1959" i="10"/>
  <c r="H1959" i="10"/>
  <c r="I1959" i="10"/>
  <c r="G1958" i="10"/>
  <c r="H1958" i="10"/>
  <c r="I1958" i="10"/>
  <c r="G1957" i="10"/>
  <c r="H1957" i="10"/>
  <c r="I1957" i="10"/>
  <c r="G1956" i="10"/>
  <c r="H1956" i="10"/>
  <c r="I1956" i="10"/>
  <c r="G1955" i="10"/>
  <c r="H1955" i="10"/>
  <c r="I1955" i="10"/>
  <c r="G1954" i="10"/>
  <c r="H1954" i="10"/>
  <c r="I1954" i="10"/>
  <c r="G1953" i="10"/>
  <c r="H1953" i="10"/>
  <c r="I1953" i="10"/>
  <c r="G1952" i="10"/>
  <c r="H1952" i="10"/>
  <c r="K1952" i="10" s="1"/>
  <c r="I1952" i="10"/>
  <c r="G1951" i="10"/>
  <c r="H1951" i="10"/>
  <c r="I1951" i="10"/>
  <c r="G1950" i="10"/>
  <c r="H1950" i="10"/>
  <c r="I1950" i="10"/>
  <c r="G1949" i="10"/>
  <c r="H1949" i="10"/>
  <c r="I1949" i="10"/>
  <c r="G1948" i="10"/>
  <c r="H1948" i="10"/>
  <c r="I1948" i="10"/>
  <c r="G1947" i="10"/>
  <c r="H1947" i="10"/>
  <c r="I1947" i="10"/>
  <c r="G1946" i="10"/>
  <c r="H1946" i="10"/>
  <c r="I1946" i="10"/>
  <c r="G1945" i="10"/>
  <c r="H1945" i="10"/>
  <c r="I1945" i="10"/>
  <c r="G1944" i="10"/>
  <c r="H1944" i="10"/>
  <c r="I1944" i="10"/>
  <c r="G1943" i="10"/>
  <c r="H1943" i="10"/>
  <c r="I1943" i="10"/>
  <c r="G1942" i="10"/>
  <c r="H1942" i="10"/>
  <c r="I1942" i="10"/>
  <c r="G1941" i="10"/>
  <c r="H1941" i="10"/>
  <c r="I1941" i="10"/>
  <c r="G1940" i="10"/>
  <c r="H1940" i="10"/>
  <c r="I1940" i="10"/>
  <c r="G1939" i="10"/>
  <c r="H1939" i="10"/>
  <c r="I1939" i="10"/>
  <c r="G1938" i="10"/>
  <c r="H1938" i="10"/>
  <c r="I1938" i="10"/>
  <c r="G1937" i="10"/>
  <c r="H1937" i="10"/>
  <c r="I1937" i="10"/>
  <c r="G1936" i="10"/>
  <c r="H1936" i="10"/>
  <c r="I1936" i="10"/>
  <c r="G1935" i="10"/>
  <c r="H1935" i="10"/>
  <c r="I1935" i="10"/>
  <c r="G1934" i="10"/>
  <c r="H1934" i="10"/>
  <c r="I1934" i="10"/>
  <c r="G1933" i="10"/>
  <c r="H1933" i="10"/>
  <c r="I1933" i="10"/>
  <c r="G1932" i="10"/>
  <c r="H1932" i="10"/>
  <c r="I1932" i="10"/>
  <c r="G1931" i="10"/>
  <c r="H1931" i="10"/>
  <c r="I1931" i="10"/>
  <c r="G1930" i="10"/>
  <c r="H1930" i="10"/>
  <c r="I1930" i="10"/>
  <c r="G1929" i="10"/>
  <c r="H1929" i="10"/>
  <c r="I1929" i="10"/>
  <c r="G1928" i="10"/>
  <c r="H1928" i="10"/>
  <c r="I1928" i="10"/>
  <c r="G1927" i="10"/>
  <c r="H1927" i="10"/>
  <c r="I1927" i="10"/>
  <c r="G1926" i="10"/>
  <c r="H1926" i="10"/>
  <c r="I1926" i="10"/>
  <c r="G1925" i="10"/>
  <c r="H1925" i="10"/>
  <c r="I1925" i="10"/>
  <c r="G1924" i="10"/>
  <c r="H1924" i="10"/>
  <c r="I1924" i="10"/>
  <c r="G1923" i="10"/>
  <c r="H1923" i="10"/>
  <c r="I1923" i="10"/>
  <c r="G1922" i="10"/>
  <c r="H1922" i="10"/>
  <c r="I1922" i="10"/>
  <c r="G1921" i="10"/>
  <c r="H1921" i="10"/>
  <c r="I1921" i="10"/>
  <c r="G1920" i="10"/>
  <c r="H1920" i="10"/>
  <c r="I1920" i="10"/>
  <c r="G1919" i="10"/>
  <c r="H1919" i="10"/>
  <c r="I1919" i="10"/>
  <c r="G1918" i="10"/>
  <c r="H1918" i="10"/>
  <c r="I1918" i="10"/>
  <c r="G1917" i="10"/>
  <c r="H1917" i="10"/>
  <c r="I1917" i="10"/>
  <c r="G1916" i="10"/>
  <c r="H1916" i="10"/>
  <c r="I1916" i="10"/>
  <c r="G1915" i="10"/>
  <c r="H1915" i="10"/>
  <c r="I1915" i="10"/>
  <c r="G1914" i="10"/>
  <c r="H1914" i="10"/>
  <c r="I1914" i="10"/>
  <c r="G1913" i="10"/>
  <c r="H1913" i="10"/>
  <c r="I1913" i="10"/>
  <c r="G1912" i="10"/>
  <c r="H1912" i="10"/>
  <c r="J1912" i="10" s="1"/>
  <c r="I1912" i="10"/>
  <c r="G1911" i="10"/>
  <c r="H1911" i="10"/>
  <c r="I1911" i="10"/>
  <c r="G1910" i="10"/>
  <c r="H1910" i="10"/>
  <c r="I1910" i="10"/>
  <c r="G1909" i="10"/>
  <c r="L1909" i="10" s="1"/>
  <c r="H1909" i="10"/>
  <c r="I1909" i="10"/>
  <c r="G1908" i="10"/>
  <c r="H1908" i="10"/>
  <c r="I1908" i="10"/>
  <c r="G1907" i="10"/>
  <c r="H1907" i="10"/>
  <c r="I1907" i="10"/>
  <c r="G1906" i="10"/>
  <c r="H1906" i="10"/>
  <c r="I1906" i="10"/>
  <c r="G1905" i="10"/>
  <c r="H1905" i="10"/>
  <c r="I1905" i="10"/>
  <c r="G1904" i="10"/>
  <c r="H1904" i="10"/>
  <c r="I1904" i="10"/>
  <c r="G1903" i="10"/>
  <c r="H1903" i="10"/>
  <c r="I1903" i="10"/>
  <c r="G1902" i="10"/>
  <c r="H1902" i="10"/>
  <c r="I1902" i="10"/>
  <c r="G1901" i="10"/>
  <c r="H1901" i="10"/>
  <c r="I1901" i="10"/>
  <c r="G1900" i="10"/>
  <c r="H1900" i="10"/>
  <c r="I1900" i="10"/>
  <c r="G1899" i="10"/>
  <c r="H1899" i="10"/>
  <c r="I1899" i="10"/>
  <c r="G1898" i="10"/>
  <c r="H1898" i="10"/>
  <c r="I1898" i="10"/>
  <c r="G1897" i="10"/>
  <c r="H1897" i="10"/>
  <c r="I1897" i="10"/>
  <c r="G1896" i="10"/>
  <c r="H1896" i="10"/>
  <c r="I1896" i="10"/>
  <c r="G1895" i="10"/>
  <c r="H1895" i="10"/>
  <c r="I1895" i="10"/>
  <c r="G1894" i="10"/>
  <c r="H1894" i="10"/>
  <c r="I1894" i="10"/>
  <c r="G1893" i="10"/>
  <c r="H1893" i="10"/>
  <c r="I1893" i="10"/>
  <c r="G1892" i="10"/>
  <c r="H1892" i="10"/>
  <c r="I1892" i="10"/>
  <c r="G1891" i="10"/>
  <c r="H1891" i="10"/>
  <c r="I1891" i="10"/>
  <c r="G1890" i="10"/>
  <c r="H1890" i="10"/>
  <c r="I1890" i="10"/>
  <c r="G1889" i="10"/>
  <c r="H1889" i="10"/>
  <c r="I1889" i="10"/>
  <c r="G1888" i="10"/>
  <c r="H1888" i="10"/>
  <c r="I1888" i="10"/>
  <c r="G1887" i="10"/>
  <c r="H1887" i="10"/>
  <c r="I1887" i="10"/>
  <c r="G1886" i="10"/>
  <c r="H1886" i="10"/>
  <c r="I1886" i="10"/>
  <c r="G1885" i="10"/>
  <c r="H1885" i="10"/>
  <c r="I1885" i="10"/>
  <c r="G1884" i="10"/>
  <c r="H1884" i="10"/>
  <c r="I1884" i="10"/>
  <c r="G1883" i="10"/>
  <c r="H1883" i="10"/>
  <c r="I1883" i="10"/>
  <c r="G1882" i="10"/>
  <c r="H1882" i="10"/>
  <c r="I1882" i="10"/>
  <c r="G1881" i="10"/>
  <c r="H1881" i="10"/>
  <c r="I1881" i="10"/>
  <c r="G1880" i="10"/>
  <c r="H1880" i="10"/>
  <c r="I1880" i="10"/>
  <c r="G1879" i="10"/>
  <c r="H1879" i="10"/>
  <c r="I1879" i="10"/>
  <c r="G1878" i="10"/>
  <c r="H1878" i="10"/>
  <c r="I1878" i="10"/>
  <c r="G1877" i="10"/>
  <c r="H1877" i="10"/>
  <c r="I1877" i="10"/>
  <c r="G1876" i="10"/>
  <c r="H1876" i="10"/>
  <c r="I1876" i="10"/>
  <c r="G1875" i="10"/>
  <c r="H1875" i="10"/>
  <c r="I1875" i="10"/>
  <c r="G1874" i="10"/>
  <c r="H1874" i="10"/>
  <c r="I1874" i="10"/>
  <c r="G1873" i="10"/>
  <c r="H1873" i="10"/>
  <c r="I1873" i="10"/>
  <c r="G1872" i="10"/>
  <c r="H1872" i="10"/>
  <c r="I1872" i="10"/>
  <c r="G1871" i="10"/>
  <c r="H1871" i="10"/>
  <c r="I1871" i="10"/>
  <c r="G1870" i="10"/>
  <c r="H1870" i="10"/>
  <c r="I1870" i="10"/>
  <c r="G1869" i="10"/>
  <c r="H1869" i="10"/>
  <c r="I1869" i="10"/>
  <c r="G1868" i="10"/>
  <c r="H1868" i="10"/>
  <c r="I1868" i="10"/>
  <c r="G1867" i="10"/>
  <c r="H1867" i="10"/>
  <c r="I1867" i="10"/>
  <c r="G1866" i="10"/>
  <c r="H1866" i="10"/>
  <c r="I1866" i="10"/>
  <c r="G1865" i="10"/>
  <c r="H1865" i="10"/>
  <c r="I1865" i="10"/>
  <c r="G1864" i="10"/>
  <c r="H1864" i="10"/>
  <c r="I1864" i="10"/>
  <c r="G1863" i="10"/>
  <c r="H1863" i="10"/>
  <c r="I1863" i="10"/>
  <c r="G1862" i="10"/>
  <c r="H1862" i="10"/>
  <c r="I1862" i="10"/>
  <c r="G1861" i="10"/>
  <c r="H1861" i="10"/>
  <c r="I1861" i="10"/>
  <c r="G1860" i="10"/>
  <c r="H1860" i="10"/>
  <c r="I1860" i="10"/>
  <c r="G1859" i="10"/>
  <c r="H1859" i="10"/>
  <c r="I1859" i="10"/>
  <c r="G1858" i="10"/>
  <c r="H1858" i="10"/>
  <c r="I1858" i="10"/>
  <c r="G1857" i="10"/>
  <c r="H1857" i="10"/>
  <c r="I1857" i="10"/>
  <c r="G1856" i="10"/>
  <c r="H1856" i="10"/>
  <c r="I1856" i="10"/>
  <c r="G1855" i="10"/>
  <c r="H1855" i="10"/>
  <c r="I1855" i="10"/>
  <c r="G1854" i="10"/>
  <c r="H1854" i="10"/>
  <c r="I1854" i="10"/>
  <c r="G1853" i="10"/>
  <c r="H1853" i="10"/>
  <c r="I1853" i="10"/>
  <c r="G1852" i="10"/>
  <c r="H1852" i="10"/>
  <c r="I1852" i="10"/>
  <c r="G1851" i="10"/>
  <c r="H1851" i="10"/>
  <c r="I1851" i="10"/>
  <c r="G1850" i="10"/>
  <c r="H1850" i="10"/>
  <c r="I1850" i="10"/>
  <c r="G1849" i="10"/>
  <c r="H1849" i="10"/>
  <c r="I1849" i="10"/>
  <c r="G1848" i="10"/>
  <c r="H1848" i="10"/>
  <c r="I1848" i="10"/>
  <c r="G1847" i="10"/>
  <c r="H1847" i="10"/>
  <c r="I1847" i="10"/>
  <c r="G1846" i="10"/>
  <c r="H1846" i="10"/>
  <c r="I1846" i="10"/>
  <c r="G1845" i="10"/>
  <c r="H1845" i="10"/>
  <c r="I1845" i="10"/>
  <c r="G1844" i="10"/>
  <c r="H1844" i="10"/>
  <c r="I1844" i="10"/>
  <c r="G1843" i="10"/>
  <c r="H1843" i="10"/>
  <c r="I1843" i="10"/>
  <c r="G1842" i="10"/>
  <c r="H1842" i="10"/>
  <c r="I1842" i="10"/>
  <c r="G1841" i="10"/>
  <c r="H1841" i="10"/>
  <c r="I1841" i="10"/>
  <c r="G1840" i="10"/>
  <c r="H1840" i="10"/>
  <c r="I1840" i="10"/>
  <c r="G1839" i="10"/>
  <c r="H1839" i="10"/>
  <c r="I1839" i="10"/>
  <c r="G1838" i="10"/>
  <c r="H1838" i="10"/>
  <c r="I1838" i="10"/>
  <c r="G1837" i="10"/>
  <c r="H1837" i="10"/>
  <c r="I1837" i="10"/>
  <c r="G1836" i="10"/>
  <c r="H1836" i="10"/>
  <c r="I1836" i="10"/>
  <c r="G1835" i="10"/>
  <c r="H1835" i="10"/>
  <c r="I1835" i="10"/>
  <c r="G1834" i="10"/>
  <c r="H1834" i="10"/>
  <c r="I1834" i="10"/>
  <c r="G1833" i="10"/>
  <c r="H1833" i="10"/>
  <c r="I1833" i="10"/>
  <c r="G1832" i="10"/>
  <c r="H1832" i="10"/>
  <c r="I1832" i="10"/>
  <c r="G1831" i="10"/>
  <c r="H1831" i="10"/>
  <c r="I1831" i="10"/>
  <c r="G1830" i="10"/>
  <c r="H1830" i="10"/>
  <c r="I1830" i="10"/>
  <c r="G1829" i="10"/>
  <c r="H1829" i="10"/>
  <c r="I1829" i="10"/>
  <c r="G1828" i="10"/>
  <c r="H1828" i="10"/>
  <c r="I1828" i="10"/>
  <c r="G1827" i="10"/>
  <c r="H1827" i="10"/>
  <c r="I1827" i="10"/>
  <c r="G1826" i="10"/>
  <c r="H1826" i="10"/>
  <c r="I1826" i="10"/>
  <c r="G1825" i="10"/>
  <c r="H1825" i="10"/>
  <c r="I1825" i="10"/>
  <c r="G1824" i="10"/>
  <c r="H1824" i="10"/>
  <c r="I1824" i="10"/>
  <c r="G1823" i="10"/>
  <c r="H1823" i="10"/>
  <c r="I1823" i="10"/>
  <c r="G1822" i="10"/>
  <c r="H1822" i="10"/>
  <c r="I1822" i="10"/>
  <c r="G1821" i="10"/>
  <c r="H1821" i="10"/>
  <c r="I1821" i="10"/>
  <c r="G1820" i="10"/>
  <c r="H1820" i="10"/>
  <c r="I1820" i="10"/>
  <c r="G1819" i="10"/>
  <c r="H1819" i="10"/>
  <c r="I1819" i="10"/>
  <c r="G1818" i="10"/>
  <c r="H1818" i="10"/>
  <c r="I1818" i="10"/>
  <c r="G1817" i="10"/>
  <c r="H1817" i="10"/>
  <c r="I1817" i="10"/>
  <c r="G1816" i="10"/>
  <c r="H1816" i="10"/>
  <c r="I1816" i="10"/>
  <c r="G1815" i="10"/>
  <c r="H1815" i="10"/>
  <c r="I1815" i="10"/>
  <c r="G1814" i="10"/>
  <c r="H1814" i="10"/>
  <c r="I1814" i="10"/>
  <c r="G1813" i="10"/>
  <c r="H1813" i="10"/>
  <c r="I1813" i="10"/>
  <c r="G1812" i="10"/>
  <c r="H1812" i="10"/>
  <c r="I1812" i="10"/>
  <c r="G1811" i="10"/>
  <c r="H1811" i="10"/>
  <c r="I1811" i="10"/>
  <c r="G1810" i="10"/>
  <c r="H1810" i="10"/>
  <c r="I1810" i="10"/>
  <c r="G1809" i="10"/>
  <c r="H1809" i="10"/>
  <c r="I1809" i="10"/>
  <c r="G1808" i="10"/>
  <c r="H1808" i="10"/>
  <c r="I1808" i="10"/>
  <c r="G1807" i="10"/>
  <c r="H1807" i="10"/>
  <c r="I1807" i="10"/>
  <c r="G1806" i="10"/>
  <c r="H1806" i="10"/>
  <c r="I1806" i="10"/>
  <c r="G1805" i="10"/>
  <c r="H1805" i="10"/>
  <c r="I1805" i="10"/>
  <c r="G1804" i="10"/>
  <c r="H1804" i="10"/>
  <c r="I1804" i="10"/>
  <c r="G1803" i="10"/>
  <c r="H1803" i="10"/>
  <c r="I1803" i="10"/>
  <c r="G1802" i="10"/>
  <c r="H1802" i="10"/>
  <c r="I1802" i="10"/>
  <c r="G1801" i="10"/>
  <c r="H1801" i="10"/>
  <c r="I1801" i="10"/>
  <c r="G1800" i="10"/>
  <c r="H1800" i="10"/>
  <c r="I1800" i="10"/>
  <c r="G1799" i="10"/>
  <c r="H1799" i="10"/>
  <c r="I1799" i="10"/>
  <c r="G1798" i="10"/>
  <c r="H1798" i="10"/>
  <c r="I1798" i="10"/>
  <c r="G1797" i="10"/>
  <c r="H1797" i="10"/>
  <c r="I1797" i="10"/>
  <c r="G1796" i="10"/>
  <c r="H1796" i="10"/>
  <c r="I1796" i="10"/>
  <c r="G1795" i="10"/>
  <c r="H1795" i="10"/>
  <c r="I1795" i="10"/>
  <c r="G1794" i="10"/>
  <c r="H1794" i="10"/>
  <c r="I1794" i="10"/>
  <c r="G1793" i="10"/>
  <c r="H1793" i="10"/>
  <c r="I1793" i="10"/>
  <c r="G1792" i="10"/>
  <c r="H1792" i="10"/>
  <c r="J1792" i="10" s="1"/>
  <c r="I1792" i="10"/>
  <c r="G1791" i="10"/>
  <c r="H1791" i="10"/>
  <c r="I1791" i="10"/>
  <c r="G1790" i="10"/>
  <c r="H1790" i="10"/>
  <c r="I1790" i="10"/>
  <c r="G1789" i="10"/>
  <c r="H1789" i="10"/>
  <c r="I1789" i="10"/>
  <c r="G1788" i="10"/>
  <c r="H1788" i="10"/>
  <c r="I1788" i="10"/>
  <c r="G1787" i="10"/>
  <c r="H1787" i="10"/>
  <c r="I1787" i="10"/>
  <c r="G1786" i="10"/>
  <c r="H1786" i="10"/>
  <c r="I1786" i="10"/>
  <c r="G1785" i="10"/>
  <c r="H1785" i="10"/>
  <c r="I1785" i="10"/>
  <c r="G1784" i="10"/>
  <c r="H1784" i="10"/>
  <c r="I1784" i="10"/>
  <c r="G1783" i="10"/>
  <c r="H1783" i="10"/>
  <c r="I1783" i="10"/>
  <c r="G1782" i="10"/>
  <c r="H1782" i="10"/>
  <c r="I1782" i="10"/>
  <c r="G1781" i="10"/>
  <c r="H1781" i="10"/>
  <c r="I1781" i="10"/>
  <c r="G1780" i="10"/>
  <c r="H1780" i="10"/>
  <c r="I1780" i="10"/>
  <c r="G1779" i="10"/>
  <c r="H1779" i="10"/>
  <c r="I1779" i="10"/>
  <c r="G1778" i="10"/>
  <c r="H1778" i="10"/>
  <c r="I1778" i="10"/>
  <c r="G1777" i="10"/>
  <c r="H1777" i="10"/>
  <c r="I1777" i="10"/>
  <c r="G1776" i="10"/>
  <c r="H1776" i="10"/>
  <c r="I1776" i="10"/>
  <c r="G1775" i="10"/>
  <c r="H1775" i="10"/>
  <c r="I1775" i="10"/>
  <c r="G1774" i="10"/>
  <c r="H1774" i="10"/>
  <c r="I1774" i="10"/>
  <c r="G1773" i="10"/>
  <c r="H1773" i="10"/>
  <c r="I1773" i="10"/>
  <c r="G1772" i="10"/>
  <c r="H1772" i="10"/>
  <c r="I1772" i="10"/>
  <c r="G1771" i="10"/>
  <c r="H1771" i="10"/>
  <c r="I1771" i="10"/>
  <c r="G1770" i="10"/>
  <c r="H1770" i="10"/>
  <c r="I1770" i="10"/>
  <c r="G1769" i="10"/>
  <c r="H1769" i="10"/>
  <c r="I1769" i="10"/>
  <c r="G1768" i="10"/>
  <c r="H1768" i="10"/>
  <c r="I1768" i="10"/>
  <c r="G1767" i="10"/>
  <c r="H1767" i="10"/>
  <c r="I1767" i="10"/>
  <c r="G1766" i="10"/>
  <c r="H1766" i="10"/>
  <c r="I1766" i="10"/>
  <c r="G1765" i="10"/>
  <c r="H1765" i="10"/>
  <c r="I1765" i="10"/>
  <c r="G1764" i="10"/>
  <c r="H1764" i="10"/>
  <c r="I1764" i="10"/>
  <c r="G1763" i="10"/>
  <c r="H1763" i="10"/>
  <c r="I1763" i="10"/>
  <c r="G1762" i="10"/>
  <c r="H1762" i="10"/>
  <c r="I1762" i="10"/>
  <c r="G1761" i="10"/>
  <c r="H1761" i="10"/>
  <c r="I1761" i="10"/>
  <c r="G1760" i="10"/>
  <c r="H1760" i="10"/>
  <c r="I1760" i="10"/>
  <c r="G1759" i="10"/>
  <c r="H1759" i="10"/>
  <c r="I1759" i="10"/>
  <c r="G1758" i="10"/>
  <c r="H1758" i="10"/>
  <c r="I1758" i="10"/>
  <c r="G1757" i="10"/>
  <c r="H1757" i="10"/>
  <c r="I1757" i="10"/>
  <c r="G1756" i="10"/>
  <c r="H1756" i="10"/>
  <c r="I1756" i="10"/>
  <c r="G1755" i="10"/>
  <c r="H1755" i="10"/>
  <c r="I1755" i="10"/>
  <c r="G1754" i="10"/>
  <c r="H1754" i="10"/>
  <c r="I1754" i="10"/>
  <c r="G1753" i="10"/>
  <c r="H1753" i="10"/>
  <c r="I1753" i="10"/>
  <c r="G1752" i="10"/>
  <c r="H1752" i="10"/>
  <c r="I1752" i="10"/>
  <c r="G1751" i="10"/>
  <c r="H1751" i="10"/>
  <c r="I1751" i="10"/>
  <c r="G1750" i="10"/>
  <c r="H1750" i="10"/>
  <c r="I1750" i="10"/>
  <c r="G1749" i="10"/>
  <c r="H1749" i="10"/>
  <c r="I1749" i="10"/>
  <c r="G1748" i="10"/>
  <c r="H1748" i="10"/>
  <c r="I1748" i="10"/>
  <c r="G1747" i="10"/>
  <c r="H1747" i="10"/>
  <c r="I1747" i="10"/>
  <c r="G1746" i="10"/>
  <c r="H1746" i="10"/>
  <c r="I1746" i="10"/>
  <c r="G1745" i="10"/>
  <c r="H1745" i="10"/>
  <c r="I1745" i="10"/>
  <c r="G1744" i="10"/>
  <c r="H1744" i="10"/>
  <c r="I1744" i="10"/>
  <c r="G1743" i="10"/>
  <c r="H1743" i="10"/>
  <c r="I1743" i="10"/>
  <c r="G1742" i="10"/>
  <c r="H1742" i="10"/>
  <c r="I1742" i="10"/>
  <c r="G1741" i="10"/>
  <c r="H1741" i="10"/>
  <c r="I1741" i="10"/>
  <c r="G1740" i="10"/>
  <c r="H1740" i="10"/>
  <c r="I1740" i="10"/>
  <c r="G1739" i="10"/>
  <c r="H1739" i="10"/>
  <c r="I1739" i="10"/>
  <c r="G1738" i="10"/>
  <c r="H1738" i="10"/>
  <c r="I1738" i="10"/>
  <c r="G1737" i="10"/>
  <c r="H1737" i="10"/>
  <c r="I1737" i="10"/>
  <c r="G1736" i="10"/>
  <c r="H1736" i="10"/>
  <c r="I1736" i="10"/>
  <c r="G1735" i="10"/>
  <c r="H1735" i="10"/>
  <c r="I1735" i="10"/>
  <c r="G1734" i="10"/>
  <c r="H1734" i="10"/>
  <c r="I1734" i="10"/>
  <c r="G1733" i="10"/>
  <c r="H1733" i="10"/>
  <c r="I1733" i="10"/>
  <c r="G1732" i="10"/>
  <c r="H1732" i="10"/>
  <c r="I1732" i="10"/>
  <c r="G1731" i="10"/>
  <c r="H1731" i="10"/>
  <c r="I1731" i="10"/>
  <c r="G1730" i="10"/>
  <c r="H1730" i="10"/>
  <c r="I1730" i="10"/>
  <c r="G1729" i="10"/>
  <c r="H1729" i="10"/>
  <c r="I1729" i="10"/>
  <c r="G1728" i="10"/>
  <c r="H1728" i="10"/>
  <c r="I1728" i="10"/>
  <c r="G1727" i="10"/>
  <c r="H1727" i="10"/>
  <c r="I1727" i="10"/>
  <c r="G1726" i="10"/>
  <c r="H1726" i="10"/>
  <c r="I1726" i="10"/>
  <c r="G1725" i="10"/>
  <c r="H1725" i="10"/>
  <c r="I1725" i="10"/>
  <c r="G1724" i="10"/>
  <c r="H1724" i="10"/>
  <c r="I1724" i="10"/>
  <c r="G1723" i="10"/>
  <c r="H1723" i="10"/>
  <c r="I1723" i="10"/>
  <c r="G1722" i="10"/>
  <c r="H1722" i="10"/>
  <c r="I1722" i="10"/>
  <c r="G1721" i="10"/>
  <c r="H1721" i="10"/>
  <c r="I1721" i="10"/>
  <c r="G1720" i="10"/>
  <c r="H1720" i="10"/>
  <c r="I1720" i="10"/>
  <c r="G1719" i="10"/>
  <c r="H1719" i="10"/>
  <c r="I1719" i="10"/>
  <c r="G1718" i="10"/>
  <c r="H1718" i="10"/>
  <c r="I1718" i="10"/>
  <c r="G1717" i="10"/>
  <c r="H1717" i="10"/>
  <c r="I1717" i="10"/>
  <c r="G1716" i="10"/>
  <c r="H1716" i="10"/>
  <c r="I1716" i="10"/>
  <c r="G1715" i="10"/>
  <c r="H1715" i="10"/>
  <c r="I1715" i="10"/>
  <c r="G1714" i="10"/>
  <c r="H1714" i="10"/>
  <c r="I1714" i="10"/>
  <c r="G1713" i="10"/>
  <c r="H1713" i="10"/>
  <c r="I1713" i="10"/>
  <c r="G1712" i="10"/>
  <c r="H1712" i="10"/>
  <c r="I1712" i="10"/>
  <c r="G1711" i="10"/>
  <c r="H1711" i="10"/>
  <c r="I1711" i="10"/>
  <c r="G1710" i="10"/>
  <c r="H1710" i="10"/>
  <c r="I1710" i="10"/>
  <c r="G1709" i="10"/>
  <c r="H1709" i="10"/>
  <c r="I1709" i="10"/>
  <c r="G1708" i="10"/>
  <c r="H1708" i="10"/>
  <c r="I1708" i="10"/>
  <c r="G1707" i="10"/>
  <c r="H1707" i="10"/>
  <c r="I1707" i="10"/>
  <c r="G1706" i="10"/>
  <c r="H1706" i="10"/>
  <c r="I1706" i="10"/>
  <c r="G1705" i="10"/>
  <c r="H1705" i="10"/>
  <c r="I1705" i="10"/>
  <c r="G1704" i="10"/>
  <c r="H1704" i="10"/>
  <c r="I1704" i="10"/>
  <c r="G1703" i="10"/>
  <c r="H1703" i="10"/>
  <c r="I1703" i="10"/>
  <c r="G1702" i="10"/>
  <c r="H1702" i="10"/>
  <c r="I1702" i="10"/>
  <c r="G1701" i="10"/>
  <c r="H1701" i="10"/>
  <c r="I1701" i="10"/>
  <c r="G1700" i="10"/>
  <c r="H1700" i="10"/>
  <c r="I1700" i="10"/>
  <c r="G1699" i="10"/>
  <c r="H1699" i="10"/>
  <c r="I1699" i="10"/>
  <c r="G1698" i="10"/>
  <c r="H1698" i="10"/>
  <c r="I1698" i="10"/>
  <c r="G1697" i="10"/>
  <c r="H1697" i="10"/>
  <c r="I1697" i="10"/>
  <c r="G1696" i="10"/>
  <c r="H1696" i="10"/>
  <c r="I1696" i="10"/>
  <c r="G1695" i="10"/>
  <c r="H1695" i="10"/>
  <c r="I1695" i="10"/>
  <c r="G1694" i="10"/>
  <c r="H1694" i="10"/>
  <c r="I1694" i="10"/>
  <c r="G1693" i="10"/>
  <c r="H1693" i="10"/>
  <c r="I1693" i="10"/>
  <c r="G1692" i="10"/>
  <c r="H1692" i="10"/>
  <c r="I1692" i="10"/>
  <c r="G1691" i="10"/>
  <c r="H1691" i="10"/>
  <c r="I1691" i="10"/>
  <c r="G1690" i="10"/>
  <c r="H1690" i="10"/>
  <c r="I1690" i="10"/>
  <c r="G1689" i="10"/>
  <c r="H1689" i="10"/>
  <c r="I1689" i="10"/>
  <c r="G1688" i="10"/>
  <c r="H1688" i="10"/>
  <c r="I1688" i="10"/>
  <c r="G1687" i="10"/>
  <c r="H1687" i="10"/>
  <c r="I1687" i="10"/>
  <c r="G1686" i="10"/>
  <c r="H1686" i="10"/>
  <c r="I1686" i="10"/>
  <c r="G1685" i="10"/>
  <c r="H1685" i="10"/>
  <c r="I1685" i="10"/>
  <c r="G1684" i="10"/>
  <c r="H1684" i="10"/>
  <c r="I1684" i="10"/>
  <c r="G1683" i="10"/>
  <c r="H1683" i="10"/>
  <c r="I1683" i="10"/>
  <c r="G1682" i="10"/>
  <c r="H1682" i="10"/>
  <c r="I1682" i="10"/>
  <c r="G1681" i="10"/>
  <c r="H1681" i="10"/>
  <c r="I1681" i="10"/>
  <c r="G1680" i="10"/>
  <c r="H1680" i="10"/>
  <c r="I1680" i="10"/>
  <c r="G1679" i="10"/>
  <c r="H1679" i="10"/>
  <c r="I1679" i="10"/>
  <c r="G1678" i="10"/>
  <c r="H1678" i="10"/>
  <c r="I1678" i="10"/>
  <c r="G1677" i="10"/>
  <c r="H1677" i="10"/>
  <c r="I1677" i="10"/>
  <c r="G1676" i="10"/>
  <c r="H1676" i="10"/>
  <c r="I1676" i="10"/>
  <c r="G1675" i="10"/>
  <c r="H1675" i="10"/>
  <c r="I1675" i="10"/>
  <c r="G1674" i="10"/>
  <c r="H1674" i="10"/>
  <c r="I1674" i="10"/>
  <c r="G1673" i="10"/>
  <c r="H1673" i="10"/>
  <c r="I1673" i="10"/>
  <c r="G1672" i="10"/>
  <c r="H1672" i="10"/>
  <c r="L1672" i="10" s="1"/>
  <c r="I1672" i="10"/>
  <c r="G1671" i="10"/>
  <c r="H1671" i="10"/>
  <c r="I1671" i="10"/>
  <c r="G1670" i="10"/>
  <c r="H1670" i="10"/>
  <c r="I1670" i="10"/>
  <c r="G1669" i="10"/>
  <c r="H1669" i="10"/>
  <c r="I1669" i="10"/>
  <c r="G1668" i="10"/>
  <c r="H1668" i="10"/>
  <c r="I1668" i="10"/>
  <c r="G1667" i="10"/>
  <c r="H1667" i="10"/>
  <c r="I1667" i="10"/>
  <c r="G1666" i="10"/>
  <c r="H1666" i="10"/>
  <c r="I1666" i="10"/>
  <c r="G1665" i="10"/>
  <c r="H1665" i="10"/>
  <c r="I1665" i="10"/>
  <c r="G1664" i="10"/>
  <c r="H1664" i="10"/>
  <c r="I1664" i="10"/>
  <c r="G1663" i="10"/>
  <c r="H1663" i="10"/>
  <c r="I1663" i="10"/>
  <c r="G1662" i="10"/>
  <c r="H1662" i="10"/>
  <c r="I1662" i="10"/>
  <c r="G1661" i="10"/>
  <c r="H1661" i="10"/>
  <c r="I1661" i="10"/>
  <c r="G1660" i="10"/>
  <c r="H1660" i="10"/>
  <c r="I1660" i="10"/>
  <c r="G1659" i="10"/>
  <c r="H1659" i="10"/>
  <c r="I1659" i="10"/>
  <c r="G1658" i="10"/>
  <c r="H1658" i="10"/>
  <c r="I1658" i="10"/>
  <c r="G1657" i="10"/>
  <c r="H1657" i="10"/>
  <c r="I1657" i="10"/>
  <c r="G1656" i="10"/>
  <c r="H1656" i="10"/>
  <c r="I1656" i="10"/>
  <c r="G1655" i="10"/>
  <c r="H1655" i="10"/>
  <c r="I1655" i="10"/>
  <c r="G1654" i="10"/>
  <c r="H1654" i="10"/>
  <c r="I1654" i="10"/>
  <c r="G1653" i="10"/>
  <c r="H1653" i="10"/>
  <c r="I1653" i="10"/>
  <c r="G1652" i="10"/>
  <c r="H1652" i="10"/>
  <c r="I1652" i="10"/>
  <c r="G1651" i="10"/>
  <c r="H1651" i="10"/>
  <c r="I1651" i="10"/>
  <c r="G1650" i="10"/>
  <c r="H1650" i="10"/>
  <c r="I1650" i="10"/>
  <c r="G1649" i="10"/>
  <c r="H1649" i="10"/>
  <c r="I1649" i="10"/>
  <c r="G1648" i="10"/>
  <c r="H1648" i="10"/>
  <c r="L1648" i="10" s="1"/>
  <c r="I1648" i="10"/>
  <c r="G1647" i="10"/>
  <c r="H1647" i="10"/>
  <c r="I1647" i="10"/>
  <c r="G1646" i="10"/>
  <c r="H1646" i="10"/>
  <c r="I1646" i="10"/>
  <c r="G1645" i="10"/>
  <c r="H1645" i="10"/>
  <c r="I1645" i="10"/>
  <c r="G1644" i="10"/>
  <c r="H1644" i="10"/>
  <c r="I1644" i="10"/>
  <c r="G1643" i="10"/>
  <c r="H1643" i="10"/>
  <c r="I1643" i="10"/>
  <c r="G1642" i="10"/>
  <c r="H1642" i="10"/>
  <c r="I1642" i="10"/>
  <c r="G1641" i="10"/>
  <c r="H1641" i="10"/>
  <c r="I1641" i="10"/>
  <c r="G1640" i="10"/>
  <c r="H1640" i="10"/>
  <c r="I1640" i="10"/>
  <c r="G1639" i="10"/>
  <c r="H1639" i="10"/>
  <c r="I1639" i="10"/>
  <c r="G1638" i="10"/>
  <c r="H1638" i="10"/>
  <c r="I1638" i="10"/>
  <c r="G1637" i="10"/>
  <c r="H1637" i="10"/>
  <c r="I1637" i="10"/>
  <c r="G1636" i="10"/>
  <c r="H1636" i="10"/>
  <c r="I1636" i="10"/>
  <c r="G1635" i="10"/>
  <c r="H1635" i="10"/>
  <c r="I1635" i="10"/>
  <c r="G1634" i="10"/>
  <c r="H1634" i="10"/>
  <c r="I1634" i="10"/>
  <c r="G1633" i="10"/>
  <c r="H1633" i="10"/>
  <c r="I1633" i="10"/>
  <c r="G1632" i="10"/>
  <c r="H1632" i="10"/>
  <c r="I1632" i="10"/>
  <c r="G1631" i="10"/>
  <c r="H1631" i="10"/>
  <c r="I1631" i="10"/>
  <c r="G1630" i="10"/>
  <c r="H1630" i="10"/>
  <c r="I1630" i="10"/>
  <c r="G1629" i="10"/>
  <c r="H1629" i="10"/>
  <c r="I1629" i="10"/>
  <c r="G1628" i="10"/>
  <c r="H1628" i="10"/>
  <c r="I1628" i="10"/>
  <c r="G1627" i="10"/>
  <c r="H1627" i="10"/>
  <c r="I1627" i="10"/>
  <c r="G1626" i="10"/>
  <c r="H1626" i="10"/>
  <c r="I1626" i="10"/>
  <c r="G1625" i="10"/>
  <c r="H1625" i="10"/>
  <c r="I1625" i="10"/>
  <c r="G1624" i="10"/>
  <c r="H1624" i="10"/>
  <c r="L1624" i="10" s="1"/>
  <c r="I1624" i="10"/>
  <c r="G1623" i="10"/>
  <c r="H1623" i="10"/>
  <c r="I1623" i="10"/>
  <c r="G1622" i="10"/>
  <c r="H1622" i="10"/>
  <c r="I1622" i="10"/>
  <c r="G1621" i="10"/>
  <c r="H1621" i="10"/>
  <c r="I1621" i="10"/>
  <c r="G1620" i="10"/>
  <c r="H1620" i="10"/>
  <c r="I1620" i="10"/>
  <c r="G1619" i="10"/>
  <c r="H1619" i="10"/>
  <c r="I1619" i="10"/>
  <c r="G1618" i="10"/>
  <c r="H1618" i="10"/>
  <c r="I1618" i="10"/>
  <c r="G1617" i="10"/>
  <c r="H1617" i="10"/>
  <c r="I1617" i="10"/>
  <c r="G1616" i="10"/>
  <c r="H1616" i="10"/>
  <c r="I1616" i="10"/>
  <c r="G1615" i="10"/>
  <c r="H1615" i="10"/>
  <c r="I1615" i="10"/>
  <c r="G1614" i="10"/>
  <c r="H1614" i="10"/>
  <c r="I1614" i="10"/>
  <c r="G1613" i="10"/>
  <c r="H1613" i="10"/>
  <c r="I1613" i="10"/>
  <c r="G1612" i="10"/>
  <c r="H1612" i="10"/>
  <c r="I1612" i="10"/>
  <c r="G1611" i="10"/>
  <c r="H1611" i="10"/>
  <c r="I1611" i="10"/>
  <c r="G1610" i="10"/>
  <c r="H1610" i="10"/>
  <c r="I1610" i="10"/>
  <c r="G1609" i="10"/>
  <c r="H1609" i="10"/>
  <c r="I1609" i="10"/>
  <c r="G1608" i="10"/>
  <c r="H1608" i="10"/>
  <c r="K1608" i="10" s="1"/>
  <c r="I1608" i="10"/>
  <c r="G1607" i="10"/>
  <c r="H1607" i="10"/>
  <c r="I1607" i="10"/>
  <c r="G1606" i="10"/>
  <c r="H1606" i="10"/>
  <c r="I1606" i="10"/>
  <c r="G1605" i="10"/>
  <c r="H1605" i="10"/>
  <c r="I1605" i="10"/>
  <c r="G1604" i="10"/>
  <c r="H1604" i="10"/>
  <c r="I1604" i="10"/>
  <c r="G1603" i="10"/>
  <c r="H1603" i="10"/>
  <c r="I1603" i="10"/>
  <c r="G1602" i="10"/>
  <c r="H1602" i="10"/>
  <c r="I1602" i="10"/>
  <c r="G1601" i="10"/>
  <c r="H1601" i="10"/>
  <c r="I1601" i="10"/>
  <c r="G1600" i="10"/>
  <c r="H1600" i="10"/>
  <c r="I1600" i="10"/>
  <c r="G1599" i="10"/>
  <c r="H1599" i="10"/>
  <c r="I1599" i="10"/>
  <c r="G1598" i="10"/>
  <c r="H1598" i="10"/>
  <c r="I1598" i="10"/>
  <c r="G1597" i="10"/>
  <c r="H1597" i="10"/>
  <c r="I1597" i="10"/>
  <c r="G1596" i="10"/>
  <c r="H1596" i="10"/>
  <c r="I1596" i="10"/>
  <c r="G1595" i="10"/>
  <c r="H1595" i="10"/>
  <c r="I1595" i="10"/>
  <c r="G1594" i="10"/>
  <c r="H1594" i="10"/>
  <c r="I1594" i="10"/>
  <c r="G1593" i="10"/>
  <c r="H1593" i="10"/>
  <c r="I1593" i="10"/>
  <c r="G1592" i="10"/>
  <c r="H1592" i="10"/>
  <c r="I1592" i="10"/>
  <c r="G1591" i="10"/>
  <c r="H1591" i="10"/>
  <c r="I1591" i="10"/>
  <c r="G1590" i="10"/>
  <c r="H1590" i="10"/>
  <c r="I1590" i="10"/>
  <c r="G1589" i="10"/>
  <c r="H1589" i="10"/>
  <c r="I1589" i="10"/>
  <c r="G1588" i="10"/>
  <c r="H1588" i="10"/>
  <c r="I1588" i="10"/>
  <c r="G1587" i="10"/>
  <c r="H1587" i="10"/>
  <c r="I1587" i="10"/>
  <c r="G1586" i="10"/>
  <c r="H1586" i="10"/>
  <c r="I1586" i="10"/>
  <c r="G1585" i="10"/>
  <c r="H1585" i="10"/>
  <c r="I1585" i="10"/>
  <c r="G1584" i="10"/>
  <c r="H1584" i="10"/>
  <c r="I1584" i="10"/>
  <c r="G1583" i="10"/>
  <c r="H1583" i="10"/>
  <c r="I1583" i="10"/>
  <c r="G1582" i="10"/>
  <c r="H1582" i="10"/>
  <c r="I1582" i="10"/>
  <c r="G1581" i="10"/>
  <c r="H1581" i="10"/>
  <c r="I1581" i="10"/>
  <c r="G1580" i="10"/>
  <c r="H1580" i="10"/>
  <c r="I1580" i="10"/>
  <c r="G1579" i="10"/>
  <c r="H1579" i="10"/>
  <c r="I1579" i="10"/>
  <c r="G1578" i="10"/>
  <c r="H1578" i="10"/>
  <c r="I1578" i="10"/>
  <c r="G1577" i="10"/>
  <c r="H1577" i="10"/>
  <c r="I1577" i="10"/>
  <c r="G1576" i="10"/>
  <c r="H1576" i="10"/>
  <c r="I1576" i="10"/>
  <c r="G1575" i="10"/>
  <c r="H1575" i="10"/>
  <c r="I1575" i="10"/>
  <c r="G1574" i="10"/>
  <c r="H1574" i="10"/>
  <c r="I1574" i="10"/>
  <c r="G1573" i="10"/>
  <c r="H1573" i="10"/>
  <c r="I1573" i="10"/>
  <c r="G1572" i="10"/>
  <c r="H1572" i="10"/>
  <c r="I1572" i="10"/>
  <c r="G1571" i="10"/>
  <c r="H1571" i="10"/>
  <c r="I1571" i="10"/>
  <c r="G1570" i="10"/>
  <c r="H1570" i="10"/>
  <c r="I1570" i="10"/>
  <c r="G1569" i="10"/>
  <c r="H1569" i="10"/>
  <c r="I1569" i="10"/>
  <c r="G1568" i="10"/>
  <c r="H1568" i="10"/>
  <c r="I1568" i="10"/>
  <c r="G1567" i="10"/>
  <c r="H1567" i="10"/>
  <c r="I1567" i="10"/>
  <c r="G1566" i="10"/>
  <c r="H1566" i="10"/>
  <c r="I1566" i="10"/>
  <c r="G1565" i="10"/>
  <c r="H1565" i="10"/>
  <c r="I1565" i="10"/>
  <c r="G1564" i="10"/>
  <c r="H1564" i="10"/>
  <c r="I1564" i="10"/>
  <c r="G1563" i="10"/>
  <c r="H1563" i="10"/>
  <c r="I1563" i="10"/>
  <c r="G1562" i="10"/>
  <c r="H1562" i="10"/>
  <c r="I1562" i="10"/>
  <c r="G1561" i="10"/>
  <c r="H1561" i="10"/>
  <c r="I1561" i="10"/>
  <c r="G1560" i="10"/>
  <c r="H1560" i="10"/>
  <c r="I1560" i="10"/>
  <c r="G1559" i="10"/>
  <c r="H1559" i="10"/>
  <c r="I1559" i="10"/>
  <c r="G1558" i="10"/>
  <c r="H1558" i="10"/>
  <c r="I1558" i="10"/>
  <c r="G1557" i="10"/>
  <c r="H1557" i="10"/>
  <c r="I1557" i="10"/>
  <c r="G1556" i="10"/>
  <c r="H1556" i="10"/>
  <c r="I1556" i="10"/>
  <c r="G1555" i="10"/>
  <c r="H1555" i="10"/>
  <c r="I1555" i="10"/>
  <c r="G1554" i="10"/>
  <c r="H1554" i="10"/>
  <c r="I1554" i="10"/>
  <c r="G1553" i="10"/>
  <c r="H1553" i="10"/>
  <c r="I1553" i="10"/>
  <c r="G1552" i="10"/>
  <c r="H1552" i="10"/>
  <c r="I1552" i="10"/>
  <c r="G1551" i="10"/>
  <c r="H1551" i="10"/>
  <c r="I1551" i="10"/>
  <c r="G1550" i="10"/>
  <c r="H1550" i="10"/>
  <c r="I1550" i="10"/>
  <c r="G1549" i="10"/>
  <c r="H1549" i="10"/>
  <c r="I1549" i="10"/>
  <c r="G1548" i="10"/>
  <c r="H1548" i="10"/>
  <c r="I1548" i="10"/>
  <c r="G1547" i="10"/>
  <c r="H1547" i="10"/>
  <c r="I1547" i="10"/>
  <c r="G1546" i="10"/>
  <c r="H1546" i="10"/>
  <c r="I1546" i="10"/>
  <c r="G1545" i="10"/>
  <c r="H1545" i="10"/>
  <c r="I1545" i="10"/>
  <c r="G1544" i="10"/>
  <c r="H1544" i="10"/>
  <c r="I1544" i="10"/>
  <c r="G1543" i="10"/>
  <c r="H1543" i="10"/>
  <c r="I1543" i="10"/>
  <c r="G1542" i="10"/>
  <c r="H1542" i="10"/>
  <c r="I1542" i="10"/>
  <c r="G1541" i="10"/>
  <c r="H1541" i="10"/>
  <c r="I1541" i="10"/>
  <c r="G1540" i="10"/>
  <c r="H1540" i="10"/>
  <c r="I1540" i="10"/>
  <c r="G1539" i="10"/>
  <c r="H1539" i="10"/>
  <c r="I1539" i="10"/>
  <c r="G1538" i="10"/>
  <c r="H1538" i="10"/>
  <c r="I1538" i="10"/>
  <c r="G1537" i="10"/>
  <c r="H1537" i="10"/>
  <c r="I1537" i="10"/>
  <c r="G1536" i="10"/>
  <c r="H1536" i="10"/>
  <c r="I1536" i="10"/>
  <c r="G1535" i="10"/>
  <c r="H1535" i="10"/>
  <c r="I1535" i="10"/>
  <c r="G1534" i="10"/>
  <c r="H1534" i="10"/>
  <c r="I1534" i="10"/>
  <c r="G1533" i="10"/>
  <c r="H1533" i="10"/>
  <c r="I1533" i="10"/>
  <c r="G1532" i="10"/>
  <c r="H1532" i="10"/>
  <c r="I1532" i="10"/>
  <c r="G1531" i="10"/>
  <c r="H1531" i="10"/>
  <c r="I1531" i="10"/>
  <c r="G1530" i="10"/>
  <c r="H1530" i="10"/>
  <c r="I1530" i="10"/>
  <c r="G1529" i="10"/>
  <c r="H1529" i="10"/>
  <c r="I1529" i="10"/>
  <c r="G1528" i="10"/>
  <c r="H1528" i="10"/>
  <c r="I1528" i="10"/>
  <c r="G1527" i="10"/>
  <c r="H1527" i="10"/>
  <c r="I1527" i="10"/>
  <c r="G1526" i="10"/>
  <c r="H1526" i="10"/>
  <c r="I1526" i="10"/>
  <c r="G1525" i="10"/>
  <c r="H1525" i="10"/>
  <c r="I1525" i="10"/>
  <c r="G1524" i="10"/>
  <c r="H1524" i="10"/>
  <c r="I1524" i="10"/>
  <c r="G1523" i="10"/>
  <c r="H1523" i="10"/>
  <c r="I1523" i="10"/>
  <c r="G1522" i="10"/>
  <c r="H1522" i="10"/>
  <c r="I1522" i="10"/>
  <c r="G1521" i="10"/>
  <c r="H1521" i="10"/>
  <c r="I1521" i="10"/>
  <c r="G1520" i="10"/>
  <c r="H1520" i="10"/>
  <c r="I1520" i="10"/>
  <c r="G1519" i="10"/>
  <c r="H1519" i="10"/>
  <c r="I1519" i="10"/>
  <c r="G1518" i="10"/>
  <c r="H1518" i="10"/>
  <c r="I1518" i="10"/>
  <c r="G1517" i="10"/>
  <c r="H1517" i="10"/>
  <c r="I1517" i="10"/>
  <c r="G1516" i="10"/>
  <c r="H1516" i="10"/>
  <c r="I1516" i="10"/>
  <c r="G1515" i="10"/>
  <c r="H1515" i="10"/>
  <c r="I1515" i="10"/>
  <c r="G1514" i="10"/>
  <c r="H1514" i="10"/>
  <c r="I1514" i="10"/>
  <c r="G1513" i="10"/>
  <c r="H1513" i="10"/>
  <c r="I1513" i="10"/>
  <c r="G1512" i="10"/>
  <c r="H1512" i="10"/>
  <c r="I1512" i="10"/>
  <c r="G1511" i="10"/>
  <c r="H1511" i="10"/>
  <c r="I1511" i="10"/>
  <c r="G1510" i="10"/>
  <c r="H1510" i="10"/>
  <c r="I1510" i="10"/>
  <c r="G1509" i="10"/>
  <c r="H1509" i="10"/>
  <c r="I1509" i="10"/>
  <c r="G1508" i="10"/>
  <c r="H1508" i="10"/>
  <c r="I1508" i="10"/>
  <c r="G1507" i="10"/>
  <c r="H1507" i="10"/>
  <c r="I1507" i="10"/>
  <c r="G1506" i="10"/>
  <c r="H1506" i="10"/>
  <c r="I1506" i="10"/>
  <c r="G1505" i="10"/>
  <c r="H1505" i="10"/>
  <c r="I1505" i="10"/>
  <c r="G1504" i="10"/>
  <c r="H1504" i="10"/>
  <c r="L1504" i="10" s="1"/>
  <c r="I1504" i="10"/>
  <c r="G1503" i="10"/>
  <c r="H1503" i="10"/>
  <c r="I1503" i="10"/>
  <c r="G1502" i="10"/>
  <c r="H1502" i="10"/>
  <c r="I1502" i="10"/>
  <c r="G1501" i="10"/>
  <c r="H1501" i="10"/>
  <c r="I1501" i="10"/>
  <c r="G1500" i="10"/>
  <c r="H1500" i="10"/>
  <c r="I1500" i="10"/>
  <c r="G1499" i="10"/>
  <c r="H1499" i="10"/>
  <c r="I1499" i="10"/>
  <c r="G1498" i="10"/>
  <c r="H1498" i="10"/>
  <c r="I1498" i="10"/>
  <c r="G1497" i="10"/>
  <c r="H1497" i="10"/>
  <c r="I1497" i="10"/>
  <c r="G1496" i="10"/>
  <c r="H1496" i="10"/>
  <c r="I1496" i="10"/>
  <c r="G1495" i="10"/>
  <c r="H1495" i="10"/>
  <c r="I1495" i="10"/>
  <c r="G1494" i="10"/>
  <c r="H1494" i="10"/>
  <c r="I1494" i="10"/>
  <c r="G1493" i="10"/>
  <c r="H1493" i="10"/>
  <c r="I1493" i="10"/>
  <c r="G1492" i="10"/>
  <c r="H1492" i="10"/>
  <c r="I1492" i="10"/>
  <c r="G1491" i="10"/>
  <c r="H1491" i="10"/>
  <c r="I1491" i="10"/>
  <c r="G1490" i="10"/>
  <c r="H1490" i="10"/>
  <c r="I1490" i="10"/>
  <c r="G1489" i="10"/>
  <c r="H1489" i="10"/>
  <c r="I1489" i="10"/>
  <c r="G1488" i="10"/>
  <c r="H1488" i="10"/>
  <c r="I1488" i="10"/>
  <c r="G1487" i="10"/>
  <c r="H1487" i="10"/>
  <c r="I1487" i="10"/>
  <c r="G1486" i="10"/>
  <c r="H1486" i="10"/>
  <c r="I1486" i="10"/>
  <c r="G1485" i="10"/>
  <c r="L1485" i="10" s="1"/>
  <c r="H1485" i="10"/>
  <c r="I1485" i="10"/>
  <c r="G1484" i="10"/>
  <c r="H1484" i="10"/>
  <c r="I1484" i="10"/>
  <c r="G1483" i="10"/>
  <c r="H1483" i="10"/>
  <c r="I1483" i="10"/>
  <c r="G1482" i="10"/>
  <c r="H1482" i="10"/>
  <c r="I1482" i="10"/>
  <c r="G1481" i="10"/>
  <c r="H1481" i="10"/>
  <c r="I1481" i="10"/>
  <c r="G1480" i="10"/>
  <c r="H1480" i="10"/>
  <c r="I1480" i="10"/>
  <c r="G1479" i="10"/>
  <c r="H1479" i="10"/>
  <c r="I1479" i="10"/>
  <c r="G1478" i="10"/>
  <c r="H1478" i="10"/>
  <c r="I1478" i="10"/>
  <c r="G1477" i="10"/>
  <c r="H1477" i="10"/>
  <c r="I1477" i="10"/>
  <c r="G1476" i="10"/>
  <c r="H1476" i="10"/>
  <c r="I1476" i="10"/>
  <c r="G1475" i="10"/>
  <c r="H1475" i="10"/>
  <c r="I1475" i="10"/>
  <c r="G1474" i="10"/>
  <c r="H1474" i="10"/>
  <c r="I1474" i="10"/>
  <c r="G1473" i="10"/>
  <c r="H1473" i="10"/>
  <c r="I1473" i="10"/>
  <c r="G1472" i="10"/>
  <c r="H1472" i="10"/>
  <c r="I1472" i="10"/>
  <c r="G1471" i="10"/>
  <c r="H1471" i="10"/>
  <c r="I1471" i="10"/>
  <c r="G1470" i="10"/>
  <c r="H1470" i="10"/>
  <c r="I1470" i="10"/>
  <c r="G1469" i="10"/>
  <c r="H1469" i="10"/>
  <c r="I1469" i="10"/>
  <c r="G1468" i="10"/>
  <c r="H1468" i="10"/>
  <c r="I1468" i="10"/>
  <c r="G1467" i="10"/>
  <c r="H1467" i="10"/>
  <c r="I1467" i="10"/>
  <c r="G1466" i="10"/>
  <c r="H1466" i="10"/>
  <c r="I1466" i="10"/>
  <c r="G1465" i="10"/>
  <c r="H1465" i="10"/>
  <c r="I1465" i="10"/>
  <c r="G1464" i="10"/>
  <c r="H1464" i="10"/>
  <c r="I1464" i="10"/>
  <c r="G1463" i="10"/>
  <c r="H1463" i="10"/>
  <c r="I1463" i="10"/>
  <c r="G1462" i="10"/>
  <c r="H1462" i="10"/>
  <c r="I1462" i="10"/>
  <c r="G1461" i="10"/>
  <c r="H1461" i="10"/>
  <c r="I1461" i="10"/>
  <c r="G1460" i="10"/>
  <c r="H1460" i="10"/>
  <c r="I1460" i="10"/>
  <c r="G1459" i="10"/>
  <c r="H1459" i="10"/>
  <c r="I1459" i="10"/>
  <c r="G1458" i="10"/>
  <c r="H1458" i="10"/>
  <c r="I1458" i="10"/>
  <c r="G1457" i="10"/>
  <c r="H1457" i="10"/>
  <c r="I1457" i="10"/>
  <c r="G1456" i="10"/>
  <c r="H1456" i="10"/>
  <c r="I1456" i="10"/>
  <c r="G1455" i="10"/>
  <c r="H1455" i="10"/>
  <c r="I1455" i="10"/>
  <c r="G1454" i="10"/>
  <c r="H1454" i="10"/>
  <c r="I1454" i="10"/>
  <c r="G1453" i="10"/>
  <c r="H1453" i="10"/>
  <c r="I1453" i="10"/>
  <c r="G1452" i="10"/>
  <c r="H1452" i="10"/>
  <c r="I1452" i="10"/>
  <c r="G1451" i="10"/>
  <c r="H1451" i="10"/>
  <c r="I1451" i="10"/>
  <c r="G1450" i="10"/>
  <c r="H1450" i="10"/>
  <c r="I1450" i="10"/>
  <c r="G1449" i="10"/>
  <c r="H1449" i="10"/>
  <c r="I1449" i="10"/>
  <c r="G1448" i="10"/>
  <c r="H1448" i="10"/>
  <c r="I1448" i="10"/>
  <c r="G1447" i="10"/>
  <c r="H1447" i="10"/>
  <c r="I1447" i="10"/>
  <c r="G1446" i="10"/>
  <c r="H1446" i="10"/>
  <c r="I1446" i="10"/>
  <c r="G1445" i="10"/>
  <c r="H1445" i="10"/>
  <c r="I1445" i="10"/>
  <c r="G1444" i="10"/>
  <c r="H1444" i="10"/>
  <c r="I1444" i="10"/>
  <c r="G1443" i="10"/>
  <c r="H1443" i="10"/>
  <c r="I1443" i="10"/>
  <c r="G1442" i="10"/>
  <c r="H1442" i="10"/>
  <c r="I1442" i="10"/>
  <c r="G1441" i="10"/>
  <c r="H1441" i="10"/>
  <c r="I1441" i="10"/>
  <c r="G1440" i="10"/>
  <c r="H1440" i="10"/>
  <c r="I1440" i="10"/>
  <c r="G1439" i="10"/>
  <c r="H1439" i="10"/>
  <c r="I1439" i="10"/>
  <c r="G1438" i="10"/>
  <c r="H1438" i="10"/>
  <c r="I1438" i="10"/>
  <c r="G1437" i="10"/>
  <c r="H1437" i="10"/>
  <c r="I1437" i="10"/>
  <c r="G1436" i="10"/>
  <c r="H1436" i="10"/>
  <c r="I1436" i="10"/>
  <c r="G1435" i="10"/>
  <c r="H1435" i="10"/>
  <c r="I1435" i="10"/>
  <c r="G1434" i="10"/>
  <c r="H1434" i="10"/>
  <c r="I1434" i="10"/>
  <c r="G1433" i="10"/>
  <c r="H1433" i="10"/>
  <c r="I1433" i="10"/>
  <c r="G1432" i="10"/>
  <c r="H1432" i="10"/>
  <c r="I1432" i="10"/>
  <c r="G1431" i="10"/>
  <c r="H1431" i="10"/>
  <c r="I1431" i="10"/>
  <c r="G1430" i="10"/>
  <c r="H1430" i="10"/>
  <c r="I1430" i="10"/>
  <c r="G1429" i="10"/>
  <c r="H1429" i="10"/>
  <c r="I1429" i="10"/>
  <c r="G1428" i="10"/>
  <c r="H1428" i="10"/>
  <c r="I1428" i="10"/>
  <c r="G1427" i="10"/>
  <c r="H1427" i="10"/>
  <c r="I1427" i="10"/>
  <c r="G1426" i="10"/>
  <c r="H1426" i="10"/>
  <c r="I1426" i="10"/>
  <c r="G1425" i="10"/>
  <c r="H1425" i="10"/>
  <c r="I1425" i="10"/>
  <c r="G1424" i="10"/>
  <c r="H1424" i="10"/>
  <c r="I1424" i="10"/>
  <c r="G1423" i="10"/>
  <c r="H1423" i="10"/>
  <c r="I1423" i="10"/>
  <c r="G1422" i="10"/>
  <c r="H1422" i="10"/>
  <c r="I1422" i="10"/>
  <c r="G1421" i="10"/>
  <c r="H1421" i="10"/>
  <c r="I1421" i="10"/>
  <c r="G1420" i="10"/>
  <c r="H1420" i="10"/>
  <c r="I1420" i="10"/>
  <c r="G1419" i="10"/>
  <c r="H1419" i="10"/>
  <c r="I1419" i="10"/>
  <c r="G1418" i="10"/>
  <c r="H1418" i="10"/>
  <c r="I1418" i="10"/>
  <c r="G1417" i="10"/>
  <c r="H1417" i="10"/>
  <c r="I1417" i="10"/>
  <c r="G1416" i="10"/>
  <c r="H1416" i="10"/>
  <c r="I1416" i="10"/>
  <c r="G1415" i="10"/>
  <c r="H1415" i="10"/>
  <c r="I1415" i="10"/>
  <c r="G1414" i="10"/>
  <c r="H1414" i="10"/>
  <c r="I1414" i="10"/>
  <c r="G1413" i="10"/>
  <c r="H1413" i="10"/>
  <c r="I1413" i="10"/>
  <c r="G1412" i="10"/>
  <c r="H1412" i="10"/>
  <c r="I1412" i="10"/>
  <c r="G1411" i="10"/>
  <c r="H1411" i="10"/>
  <c r="I1411" i="10"/>
  <c r="G1410" i="10"/>
  <c r="H1410" i="10"/>
  <c r="I1410" i="10"/>
  <c r="G1409" i="10"/>
  <c r="H1409" i="10"/>
  <c r="I1409" i="10"/>
  <c r="G1408" i="10"/>
  <c r="H1408" i="10"/>
  <c r="I1408" i="10"/>
  <c r="G1407" i="10"/>
  <c r="H1407" i="10"/>
  <c r="I1407" i="10"/>
  <c r="G1406" i="10"/>
  <c r="H1406" i="10"/>
  <c r="I1406" i="10"/>
  <c r="G1405" i="10"/>
  <c r="H1405" i="10"/>
  <c r="I1405" i="10"/>
  <c r="G1404" i="10"/>
  <c r="H1404" i="10"/>
  <c r="I1404" i="10"/>
  <c r="G1403" i="10"/>
  <c r="H1403" i="10"/>
  <c r="I1403" i="10"/>
  <c r="G1402" i="10"/>
  <c r="H1402" i="10"/>
  <c r="I1402" i="10"/>
  <c r="G1401" i="10"/>
  <c r="H1401" i="10"/>
  <c r="I1401" i="10"/>
  <c r="G1400" i="10"/>
  <c r="H1400" i="10"/>
  <c r="I1400" i="10"/>
  <c r="G1399" i="10"/>
  <c r="H1399" i="10"/>
  <c r="I1399" i="10"/>
  <c r="G1398" i="10"/>
  <c r="H1398" i="10"/>
  <c r="I1398" i="10"/>
  <c r="G1397" i="10"/>
  <c r="H1397" i="10"/>
  <c r="I1397" i="10"/>
  <c r="G1396" i="10"/>
  <c r="H1396" i="10"/>
  <c r="I1396" i="10"/>
  <c r="G1395" i="10"/>
  <c r="H1395" i="10"/>
  <c r="I1395" i="10"/>
  <c r="G1394" i="10"/>
  <c r="H1394" i="10"/>
  <c r="I1394" i="10"/>
  <c r="G1393" i="10"/>
  <c r="H1393" i="10"/>
  <c r="I1393" i="10"/>
  <c r="G1392" i="10"/>
  <c r="H1392" i="10"/>
  <c r="I1392" i="10"/>
  <c r="G1391" i="10"/>
  <c r="H1391" i="10"/>
  <c r="I1391" i="10"/>
  <c r="G1390" i="10"/>
  <c r="H1390" i="10"/>
  <c r="I1390" i="10"/>
  <c r="G1389" i="10"/>
  <c r="H1389" i="10"/>
  <c r="I1389" i="10"/>
  <c r="G1388" i="10"/>
  <c r="H1388" i="10"/>
  <c r="I1388" i="10"/>
  <c r="G1387" i="10"/>
  <c r="H1387" i="10"/>
  <c r="I1387" i="10"/>
  <c r="G1386" i="10"/>
  <c r="H1386" i="10"/>
  <c r="I1386" i="10"/>
  <c r="G1385" i="10"/>
  <c r="H1385" i="10"/>
  <c r="I1385" i="10"/>
  <c r="G1384" i="10"/>
  <c r="H1384" i="10"/>
  <c r="I1384" i="10"/>
  <c r="G1383" i="10"/>
  <c r="H1383" i="10"/>
  <c r="I1383" i="10"/>
  <c r="G1382" i="10"/>
  <c r="H1382" i="10"/>
  <c r="I1382" i="10"/>
  <c r="G1381" i="10"/>
  <c r="H1381" i="10"/>
  <c r="I1381" i="10"/>
  <c r="G1380" i="10"/>
  <c r="H1380" i="10"/>
  <c r="I1380" i="10"/>
  <c r="G1379" i="10"/>
  <c r="H1379" i="10"/>
  <c r="I1379" i="10"/>
  <c r="G1378" i="10"/>
  <c r="H1378" i="10"/>
  <c r="I1378" i="10"/>
  <c r="G1377" i="10"/>
  <c r="H1377" i="10"/>
  <c r="I1377" i="10"/>
  <c r="G1376" i="10"/>
  <c r="H1376" i="10"/>
  <c r="I1376" i="10"/>
  <c r="G1375" i="10"/>
  <c r="H1375" i="10"/>
  <c r="I1375" i="10"/>
  <c r="G1374" i="10"/>
  <c r="H1374" i="10"/>
  <c r="I1374" i="10"/>
  <c r="G1373" i="10"/>
  <c r="H1373" i="10"/>
  <c r="I1373" i="10"/>
  <c r="G1372" i="10"/>
  <c r="H1372" i="10"/>
  <c r="I1372" i="10"/>
  <c r="G1371" i="10"/>
  <c r="H1371" i="10"/>
  <c r="I1371" i="10"/>
  <c r="G1370" i="10"/>
  <c r="H1370" i="10"/>
  <c r="I1370" i="10"/>
  <c r="G1369" i="10"/>
  <c r="H1369" i="10"/>
  <c r="I1369" i="10"/>
  <c r="G1368" i="10"/>
  <c r="H1368" i="10"/>
  <c r="I1368" i="10"/>
  <c r="G1367" i="10"/>
  <c r="H1367" i="10"/>
  <c r="I1367" i="10"/>
  <c r="G1366" i="10"/>
  <c r="H1366" i="10"/>
  <c r="I1366" i="10"/>
  <c r="G1365" i="10"/>
  <c r="H1365" i="10"/>
  <c r="I1365" i="10"/>
  <c r="G1364" i="10"/>
  <c r="H1364" i="10"/>
  <c r="I1364" i="10"/>
  <c r="G1363" i="10"/>
  <c r="H1363" i="10"/>
  <c r="I1363" i="10"/>
  <c r="G1362" i="10"/>
  <c r="H1362" i="10"/>
  <c r="I1362" i="10"/>
  <c r="G1361" i="10"/>
  <c r="H1361" i="10"/>
  <c r="I1361" i="10"/>
  <c r="G1360" i="10"/>
  <c r="H1360" i="10"/>
  <c r="I1360" i="10"/>
  <c r="G1359" i="10"/>
  <c r="H1359" i="10"/>
  <c r="I1359" i="10"/>
  <c r="G1358" i="10"/>
  <c r="H1358" i="10"/>
  <c r="I1358" i="10"/>
  <c r="G1357" i="10"/>
  <c r="H1357" i="10"/>
  <c r="I1357" i="10"/>
  <c r="G1356" i="10"/>
  <c r="H1356" i="10"/>
  <c r="I1356" i="10"/>
  <c r="G1355" i="10"/>
  <c r="H1355" i="10"/>
  <c r="I1355" i="10"/>
  <c r="G1354" i="10"/>
  <c r="H1354" i="10"/>
  <c r="I1354" i="10"/>
  <c r="G1353" i="10"/>
  <c r="H1353" i="10"/>
  <c r="I1353" i="10"/>
  <c r="G1352" i="10"/>
  <c r="H1352" i="10"/>
  <c r="I1352" i="10"/>
  <c r="G1351" i="10"/>
  <c r="H1351" i="10"/>
  <c r="I1351" i="10"/>
  <c r="G1350" i="10"/>
  <c r="H1350" i="10"/>
  <c r="I1350" i="10"/>
  <c r="G1349" i="10"/>
  <c r="H1349" i="10"/>
  <c r="I1349" i="10"/>
  <c r="G1348" i="10"/>
  <c r="H1348" i="10"/>
  <c r="I1348" i="10"/>
  <c r="G1347" i="10"/>
  <c r="H1347" i="10"/>
  <c r="I1347" i="10"/>
  <c r="G1346" i="10"/>
  <c r="H1346" i="10"/>
  <c r="I1346" i="10"/>
  <c r="G1345" i="10"/>
  <c r="H1345" i="10"/>
  <c r="I1345" i="10"/>
  <c r="G1344" i="10"/>
  <c r="H1344" i="10"/>
  <c r="I1344" i="10"/>
  <c r="G1343" i="10"/>
  <c r="H1343" i="10"/>
  <c r="I1343" i="10"/>
  <c r="G1342" i="10"/>
  <c r="H1342" i="10"/>
  <c r="I1342" i="10"/>
  <c r="G1341" i="10"/>
  <c r="H1341" i="10"/>
  <c r="I1341" i="10"/>
  <c r="G1340" i="10"/>
  <c r="H1340" i="10"/>
  <c r="I1340" i="10"/>
  <c r="G1339" i="10"/>
  <c r="H1339" i="10"/>
  <c r="I1339" i="10"/>
  <c r="G1338" i="10"/>
  <c r="H1338" i="10"/>
  <c r="I1338" i="10"/>
  <c r="G1337" i="10"/>
  <c r="H1337" i="10"/>
  <c r="I1337" i="10"/>
  <c r="G1336" i="10"/>
  <c r="H1336" i="10"/>
  <c r="J1336" i="10" s="1"/>
  <c r="I1336" i="10"/>
  <c r="G1335" i="10"/>
  <c r="H1335" i="10"/>
  <c r="I1335" i="10"/>
  <c r="G1334" i="10"/>
  <c r="H1334" i="10"/>
  <c r="I1334" i="10"/>
  <c r="G1333" i="10"/>
  <c r="H1333" i="10"/>
  <c r="I1333" i="10"/>
  <c r="G1332" i="10"/>
  <c r="H1332" i="10"/>
  <c r="I1332" i="10"/>
  <c r="G1331" i="10"/>
  <c r="H1331" i="10"/>
  <c r="I1331" i="10"/>
  <c r="K1331" i="10" s="1"/>
  <c r="G1330" i="10"/>
  <c r="H1330" i="10"/>
  <c r="I1330" i="10"/>
  <c r="G1329" i="10"/>
  <c r="H1329" i="10"/>
  <c r="I1329" i="10"/>
  <c r="G1328" i="10"/>
  <c r="H1328" i="10"/>
  <c r="I1328" i="10"/>
  <c r="G1327" i="10"/>
  <c r="H1327" i="10"/>
  <c r="I1327" i="10"/>
  <c r="G1326" i="10"/>
  <c r="H1326" i="10"/>
  <c r="I1326" i="10"/>
  <c r="G1325" i="10"/>
  <c r="H1325" i="10"/>
  <c r="I1325" i="10"/>
  <c r="G1324" i="10"/>
  <c r="H1324" i="10"/>
  <c r="I1324" i="10"/>
  <c r="G1323" i="10"/>
  <c r="H1323" i="10"/>
  <c r="I1323" i="10"/>
  <c r="G1322" i="10"/>
  <c r="H1322" i="10"/>
  <c r="I1322" i="10"/>
  <c r="G1321" i="10"/>
  <c r="H1321" i="10"/>
  <c r="I1321" i="10"/>
  <c r="G1320" i="10"/>
  <c r="H1320" i="10"/>
  <c r="I1320" i="10"/>
  <c r="G1319" i="10"/>
  <c r="H1319" i="10"/>
  <c r="I1319" i="10"/>
  <c r="G1318" i="10"/>
  <c r="H1318" i="10"/>
  <c r="I1318" i="10"/>
  <c r="G1317" i="10"/>
  <c r="H1317" i="10"/>
  <c r="I1317" i="10"/>
  <c r="G1316" i="10"/>
  <c r="H1316" i="10"/>
  <c r="I1316" i="10"/>
  <c r="G1315" i="10"/>
  <c r="H1315" i="10"/>
  <c r="I1315" i="10"/>
  <c r="G1314" i="10"/>
  <c r="H1314" i="10"/>
  <c r="I1314" i="10"/>
  <c r="G1313" i="10"/>
  <c r="H1313" i="10"/>
  <c r="I1313" i="10"/>
  <c r="G1312" i="10"/>
  <c r="H1312" i="10"/>
  <c r="I1312" i="10"/>
  <c r="G1311" i="10"/>
  <c r="H1311" i="10"/>
  <c r="I1311" i="10"/>
  <c r="G1310" i="10"/>
  <c r="H1310" i="10"/>
  <c r="I1310" i="10"/>
  <c r="G1309" i="10"/>
  <c r="H1309" i="10"/>
  <c r="I1309" i="10"/>
  <c r="G1308" i="10"/>
  <c r="H1308" i="10"/>
  <c r="I1308" i="10"/>
  <c r="G1307" i="10"/>
  <c r="H1307" i="10"/>
  <c r="I1307" i="10"/>
  <c r="G1306" i="10"/>
  <c r="H1306" i="10"/>
  <c r="I1306" i="10"/>
  <c r="G1305" i="10"/>
  <c r="H1305" i="10"/>
  <c r="I1305" i="10"/>
  <c r="G1304" i="10"/>
  <c r="H1304" i="10"/>
  <c r="I1304" i="10"/>
  <c r="G1303" i="10"/>
  <c r="H1303" i="10"/>
  <c r="I1303" i="10"/>
  <c r="G1302" i="10"/>
  <c r="H1302" i="10"/>
  <c r="I1302" i="10"/>
  <c r="G1301" i="10"/>
  <c r="H1301" i="10"/>
  <c r="I1301" i="10"/>
  <c r="G1300" i="10"/>
  <c r="H1300" i="10"/>
  <c r="I1300" i="10"/>
  <c r="G1299" i="10"/>
  <c r="H1299" i="10"/>
  <c r="I1299" i="10"/>
  <c r="G1298" i="10"/>
  <c r="H1298" i="10"/>
  <c r="I1298" i="10"/>
  <c r="G1297" i="10"/>
  <c r="H1297" i="10"/>
  <c r="I1297" i="10"/>
  <c r="G1296" i="10"/>
  <c r="H1296" i="10"/>
  <c r="I1296" i="10"/>
  <c r="G1295" i="10"/>
  <c r="H1295" i="10"/>
  <c r="I1295" i="10"/>
  <c r="G1294" i="10"/>
  <c r="H1294" i="10"/>
  <c r="I1294" i="10"/>
  <c r="G1293" i="10"/>
  <c r="H1293" i="10"/>
  <c r="I1293" i="10"/>
  <c r="G1292" i="10"/>
  <c r="H1292" i="10"/>
  <c r="I1292" i="10"/>
  <c r="G1291" i="10"/>
  <c r="H1291" i="10"/>
  <c r="I1291" i="10"/>
  <c r="G1290" i="10"/>
  <c r="H1290" i="10"/>
  <c r="I1290" i="10"/>
  <c r="G1289" i="10"/>
  <c r="H1289" i="10"/>
  <c r="I1289" i="10"/>
  <c r="G1288" i="10"/>
  <c r="H1288" i="10"/>
  <c r="I1288" i="10"/>
  <c r="G1287" i="10"/>
  <c r="H1287" i="10"/>
  <c r="I1287" i="10"/>
  <c r="G1286" i="10"/>
  <c r="H1286" i="10"/>
  <c r="I1286" i="10"/>
  <c r="G1285" i="10"/>
  <c r="H1285" i="10"/>
  <c r="I1285" i="10"/>
  <c r="G1284" i="10"/>
  <c r="H1284" i="10"/>
  <c r="I1284" i="10"/>
  <c r="G1283" i="10"/>
  <c r="H1283" i="10"/>
  <c r="I1283" i="10"/>
  <c r="G1282" i="10"/>
  <c r="H1282" i="10"/>
  <c r="I1282" i="10"/>
  <c r="G1281" i="10"/>
  <c r="H1281" i="10"/>
  <c r="I1281" i="10"/>
  <c r="G1280" i="10"/>
  <c r="H1280" i="10"/>
  <c r="I1280" i="10"/>
  <c r="G1279" i="10"/>
  <c r="H1279" i="10"/>
  <c r="I1279" i="10"/>
  <c r="G1278" i="10"/>
  <c r="H1278" i="10"/>
  <c r="I1278" i="10"/>
  <c r="G1277" i="10"/>
  <c r="H1277" i="10"/>
  <c r="I1277" i="10"/>
  <c r="G1276" i="10"/>
  <c r="H1276" i="10"/>
  <c r="I1276" i="10"/>
  <c r="G1275" i="10"/>
  <c r="H1275" i="10"/>
  <c r="I1275" i="10"/>
  <c r="G1274" i="10"/>
  <c r="H1274" i="10"/>
  <c r="I1274" i="10"/>
  <c r="G1273" i="10"/>
  <c r="H1273" i="10"/>
  <c r="I1273" i="10"/>
  <c r="G1272" i="10"/>
  <c r="H1272" i="10"/>
  <c r="I1272" i="10"/>
  <c r="G1271" i="10"/>
  <c r="H1271" i="10"/>
  <c r="I1271" i="10"/>
  <c r="G1270" i="10"/>
  <c r="H1270" i="10"/>
  <c r="I1270" i="10"/>
  <c r="G1269" i="10"/>
  <c r="H1269" i="10"/>
  <c r="I1269" i="10"/>
  <c r="G1268" i="10"/>
  <c r="H1268" i="10"/>
  <c r="I1268" i="10"/>
  <c r="G1267" i="10"/>
  <c r="H1267" i="10"/>
  <c r="I1267" i="10"/>
  <c r="G1266" i="10"/>
  <c r="H1266" i="10"/>
  <c r="I1266" i="10"/>
  <c r="G1265" i="10"/>
  <c r="H1265" i="10"/>
  <c r="I1265" i="10"/>
  <c r="G1264" i="10"/>
  <c r="H1264" i="10"/>
  <c r="I1264" i="10"/>
  <c r="G1263" i="10"/>
  <c r="H1263" i="10"/>
  <c r="I1263" i="10"/>
  <c r="G1262" i="10"/>
  <c r="H1262" i="10"/>
  <c r="I1262" i="10"/>
  <c r="G1261" i="10"/>
  <c r="H1261" i="10"/>
  <c r="I1261" i="10"/>
  <c r="G1260" i="10"/>
  <c r="H1260" i="10"/>
  <c r="I1260" i="10"/>
  <c r="G1259" i="10"/>
  <c r="H1259" i="10"/>
  <c r="I1259" i="10"/>
  <c r="G1258" i="10"/>
  <c r="H1258" i="10"/>
  <c r="I1258" i="10"/>
  <c r="G1257" i="10"/>
  <c r="H1257" i="10"/>
  <c r="I1257" i="10"/>
  <c r="G1256" i="10"/>
  <c r="H1256" i="10"/>
  <c r="I1256" i="10"/>
  <c r="G1255" i="10"/>
  <c r="H1255" i="10"/>
  <c r="I1255" i="10"/>
  <c r="G1254" i="10"/>
  <c r="H1254" i="10"/>
  <c r="I1254" i="10"/>
  <c r="G1253" i="10"/>
  <c r="H1253" i="10"/>
  <c r="I1253" i="10"/>
  <c r="G1252" i="10"/>
  <c r="H1252" i="10"/>
  <c r="I1252" i="10"/>
  <c r="G1251" i="10"/>
  <c r="H1251" i="10"/>
  <c r="I1251" i="10"/>
  <c r="G1250" i="10"/>
  <c r="H1250" i="10"/>
  <c r="I1250" i="10"/>
  <c r="G1249" i="10"/>
  <c r="H1249" i="10"/>
  <c r="I1249" i="10"/>
  <c r="G1248" i="10"/>
  <c r="H1248" i="10"/>
  <c r="I1248" i="10"/>
  <c r="G1247" i="10"/>
  <c r="H1247" i="10"/>
  <c r="I1247" i="10"/>
  <c r="G1246" i="10"/>
  <c r="H1246" i="10"/>
  <c r="I1246" i="10"/>
  <c r="G1245" i="10"/>
  <c r="H1245" i="10"/>
  <c r="I1245" i="10"/>
  <c r="G1244" i="10"/>
  <c r="H1244" i="10"/>
  <c r="I1244" i="10"/>
  <c r="G1243" i="10"/>
  <c r="H1243" i="10"/>
  <c r="I1243" i="10"/>
  <c r="G1242" i="10"/>
  <c r="H1242" i="10"/>
  <c r="I1242" i="10"/>
  <c r="G1241" i="10"/>
  <c r="H1241" i="10"/>
  <c r="I1241" i="10"/>
  <c r="G1240" i="10"/>
  <c r="H1240" i="10"/>
  <c r="I1240" i="10"/>
  <c r="G1239" i="10"/>
  <c r="H1239" i="10"/>
  <c r="I1239" i="10"/>
  <c r="G1238" i="10"/>
  <c r="H1238" i="10"/>
  <c r="I1238" i="10"/>
  <c r="G1237" i="10"/>
  <c r="H1237" i="10"/>
  <c r="I1237" i="10"/>
  <c r="G1236" i="10"/>
  <c r="H1236" i="10"/>
  <c r="I1236" i="10"/>
  <c r="G1235" i="10"/>
  <c r="H1235" i="10"/>
  <c r="I1235" i="10"/>
  <c r="G1234" i="10"/>
  <c r="H1234" i="10"/>
  <c r="I1234" i="10"/>
  <c r="G1233" i="10"/>
  <c r="H1233" i="10"/>
  <c r="I1233" i="10"/>
  <c r="G1232" i="10"/>
  <c r="H1232" i="10"/>
  <c r="K1232" i="10" s="1"/>
  <c r="I1232" i="10"/>
  <c r="G1231" i="10"/>
  <c r="H1231" i="10"/>
  <c r="I1231" i="10"/>
  <c r="G1230" i="10"/>
  <c r="H1230" i="10"/>
  <c r="I1230" i="10"/>
  <c r="G1229" i="10"/>
  <c r="H1229" i="10"/>
  <c r="I1229" i="10"/>
  <c r="G1228" i="10"/>
  <c r="H1228" i="10"/>
  <c r="I1228" i="10"/>
  <c r="G1227" i="10"/>
  <c r="H1227" i="10"/>
  <c r="I1227" i="10"/>
  <c r="G1226" i="10"/>
  <c r="H1226" i="10"/>
  <c r="I1226" i="10"/>
  <c r="G1225" i="10"/>
  <c r="H1225" i="10"/>
  <c r="I1225" i="10"/>
  <c r="G1224" i="10"/>
  <c r="H1224" i="10"/>
  <c r="I1224" i="10"/>
  <c r="G1223" i="10"/>
  <c r="H1223" i="10"/>
  <c r="I1223" i="10"/>
  <c r="G1222" i="10"/>
  <c r="H1222" i="10"/>
  <c r="I1222" i="10"/>
  <c r="G1221" i="10"/>
  <c r="H1221" i="10"/>
  <c r="I1221" i="10"/>
  <c r="G1220" i="10"/>
  <c r="H1220" i="10"/>
  <c r="I1220" i="10"/>
  <c r="G1219" i="10"/>
  <c r="H1219" i="10"/>
  <c r="I1219" i="10"/>
  <c r="G1218" i="10"/>
  <c r="H1218" i="10"/>
  <c r="I1218" i="10"/>
  <c r="G1217" i="10"/>
  <c r="H1217" i="10"/>
  <c r="I1217" i="10"/>
  <c r="G1216" i="10"/>
  <c r="H1216" i="10"/>
  <c r="I1216" i="10"/>
  <c r="G1215" i="10"/>
  <c r="H1215" i="10"/>
  <c r="I1215" i="10"/>
  <c r="G1214" i="10"/>
  <c r="H1214" i="10"/>
  <c r="I1214" i="10"/>
  <c r="G1213" i="10"/>
  <c r="H1213" i="10"/>
  <c r="I1213" i="10"/>
  <c r="G1212" i="10"/>
  <c r="H1212" i="10"/>
  <c r="I1212" i="10"/>
  <c r="G1211" i="10"/>
  <c r="H1211" i="10"/>
  <c r="I1211" i="10"/>
  <c r="G1210" i="10"/>
  <c r="H1210" i="10"/>
  <c r="I1210" i="10"/>
  <c r="G1209" i="10"/>
  <c r="H1209" i="10"/>
  <c r="I1209" i="10"/>
  <c r="G1208" i="10"/>
  <c r="H1208" i="10"/>
  <c r="I1208" i="10"/>
  <c r="G1207" i="10"/>
  <c r="H1207" i="10"/>
  <c r="I1207" i="10"/>
  <c r="G1206" i="10"/>
  <c r="H1206" i="10"/>
  <c r="I1206" i="10"/>
  <c r="G1205" i="10"/>
  <c r="H1205" i="10"/>
  <c r="I1205" i="10"/>
  <c r="G1204" i="10"/>
  <c r="H1204" i="10"/>
  <c r="I1204" i="10"/>
  <c r="G1203" i="10"/>
  <c r="H1203" i="10"/>
  <c r="I1203" i="10"/>
  <c r="G1202" i="10"/>
  <c r="H1202" i="10"/>
  <c r="I1202" i="10"/>
  <c r="G1201" i="10"/>
  <c r="H1201" i="10"/>
  <c r="I1201" i="10"/>
  <c r="G1200" i="10"/>
  <c r="H1200" i="10"/>
  <c r="I1200" i="10"/>
  <c r="G1199" i="10"/>
  <c r="H1199" i="10"/>
  <c r="I1199" i="10"/>
  <c r="G1198" i="10"/>
  <c r="H1198" i="10"/>
  <c r="I1198" i="10"/>
  <c r="G1197" i="10"/>
  <c r="H1197" i="10"/>
  <c r="I1197" i="10"/>
  <c r="G1196" i="10"/>
  <c r="H1196" i="10"/>
  <c r="I1196" i="10"/>
  <c r="G1195" i="10"/>
  <c r="H1195" i="10"/>
  <c r="I1195" i="10"/>
  <c r="G1194" i="10"/>
  <c r="H1194" i="10"/>
  <c r="I1194" i="10"/>
  <c r="G1193" i="10"/>
  <c r="H1193" i="10"/>
  <c r="I1193" i="10"/>
  <c r="G1192" i="10"/>
  <c r="H1192" i="10"/>
  <c r="I1192" i="10"/>
  <c r="G1191" i="10"/>
  <c r="H1191" i="10"/>
  <c r="I1191" i="10"/>
  <c r="G1190" i="10"/>
  <c r="H1190" i="10"/>
  <c r="I1190" i="10"/>
  <c r="G1189" i="10"/>
  <c r="H1189" i="10"/>
  <c r="I1189" i="10"/>
  <c r="G1188" i="10"/>
  <c r="H1188" i="10"/>
  <c r="I1188" i="10"/>
  <c r="G1187" i="10"/>
  <c r="H1187" i="10"/>
  <c r="I1187" i="10"/>
  <c r="G1186" i="10"/>
  <c r="H1186" i="10"/>
  <c r="I1186" i="10"/>
  <c r="G1185" i="10"/>
  <c r="H1185" i="10"/>
  <c r="I1185" i="10"/>
  <c r="G1184" i="10"/>
  <c r="H1184" i="10"/>
  <c r="I1184" i="10"/>
  <c r="G1183" i="10"/>
  <c r="H1183" i="10"/>
  <c r="I1183" i="10"/>
  <c r="G1182" i="10"/>
  <c r="H1182" i="10"/>
  <c r="I1182" i="10"/>
  <c r="G1181" i="10"/>
  <c r="H1181" i="10"/>
  <c r="I1181" i="10"/>
  <c r="G1180" i="10"/>
  <c r="H1180" i="10"/>
  <c r="I1180" i="10"/>
  <c r="G1179" i="10"/>
  <c r="H1179" i="10"/>
  <c r="I1179" i="10"/>
  <c r="G1178" i="10"/>
  <c r="H1178" i="10"/>
  <c r="I1178" i="10"/>
  <c r="G1177" i="10"/>
  <c r="H1177" i="10"/>
  <c r="I1177" i="10"/>
  <c r="G1176" i="10"/>
  <c r="H1176" i="10"/>
  <c r="K1176" i="10" s="1"/>
  <c r="I1176" i="10"/>
  <c r="G1175" i="10"/>
  <c r="H1175" i="10"/>
  <c r="I1175" i="10"/>
  <c r="G1174" i="10"/>
  <c r="H1174" i="10"/>
  <c r="I1174" i="10"/>
  <c r="G1173" i="10"/>
  <c r="H1173" i="10"/>
  <c r="I1173" i="10"/>
  <c r="G1172" i="10"/>
  <c r="H1172" i="10"/>
  <c r="I1172" i="10"/>
  <c r="G1171" i="10"/>
  <c r="H1171" i="10"/>
  <c r="I1171" i="10"/>
  <c r="G1170" i="10"/>
  <c r="H1170" i="10"/>
  <c r="I1170" i="10"/>
  <c r="G1169" i="10"/>
  <c r="H1169" i="10"/>
  <c r="I1169" i="10"/>
  <c r="G1168" i="10"/>
  <c r="H1168" i="10"/>
  <c r="I1168" i="10"/>
  <c r="G1167" i="10"/>
  <c r="H1167" i="10"/>
  <c r="I1167" i="10"/>
  <c r="G1166" i="10"/>
  <c r="H1166" i="10"/>
  <c r="I1166" i="10"/>
  <c r="G1165" i="10"/>
  <c r="H1165" i="10"/>
  <c r="I1165" i="10"/>
  <c r="G1164" i="10"/>
  <c r="H1164" i="10"/>
  <c r="I1164" i="10"/>
  <c r="G1163" i="10"/>
  <c r="H1163" i="10"/>
  <c r="I1163" i="10"/>
  <c r="G1162" i="10"/>
  <c r="H1162" i="10"/>
  <c r="I1162" i="10"/>
  <c r="G1161" i="10"/>
  <c r="H1161" i="10"/>
  <c r="I1161" i="10"/>
  <c r="G1160" i="10"/>
  <c r="H1160" i="10"/>
  <c r="I1160" i="10"/>
  <c r="G1159" i="10"/>
  <c r="H1159" i="10"/>
  <c r="I1159" i="10"/>
  <c r="G1158" i="10"/>
  <c r="H1158" i="10"/>
  <c r="I1158" i="10"/>
  <c r="G1157" i="10"/>
  <c r="H1157" i="10"/>
  <c r="I1157" i="10"/>
  <c r="G1156" i="10"/>
  <c r="H1156" i="10"/>
  <c r="I1156" i="10"/>
  <c r="G1155" i="10"/>
  <c r="H1155" i="10"/>
  <c r="I1155" i="10"/>
  <c r="G1154" i="10"/>
  <c r="H1154" i="10"/>
  <c r="I1154" i="10"/>
  <c r="G1153" i="10"/>
  <c r="H1153" i="10"/>
  <c r="I1153" i="10"/>
  <c r="G1152" i="10"/>
  <c r="H1152" i="10"/>
  <c r="I1152" i="10"/>
  <c r="G1151" i="10"/>
  <c r="H1151" i="10"/>
  <c r="I1151" i="10"/>
  <c r="G1150" i="10"/>
  <c r="H1150" i="10"/>
  <c r="I1150" i="10"/>
  <c r="G1149" i="10"/>
  <c r="H1149" i="10"/>
  <c r="I1149" i="10"/>
  <c r="G1148" i="10"/>
  <c r="H1148" i="10"/>
  <c r="I1148" i="10"/>
  <c r="G1147" i="10"/>
  <c r="H1147" i="10"/>
  <c r="I1147" i="10"/>
  <c r="G1146" i="10"/>
  <c r="H1146" i="10"/>
  <c r="I1146" i="10"/>
  <c r="G1145" i="10"/>
  <c r="H1145" i="10"/>
  <c r="I1145" i="10"/>
  <c r="G1144" i="10"/>
  <c r="H1144" i="10"/>
  <c r="J1144" i="10" s="1"/>
  <c r="I1144" i="10"/>
  <c r="G1143" i="10"/>
  <c r="H1143" i="10"/>
  <c r="I1143" i="10"/>
  <c r="G1142" i="10"/>
  <c r="H1142" i="10"/>
  <c r="I1142" i="10"/>
  <c r="G1141" i="10"/>
  <c r="H1141" i="10"/>
  <c r="I1141" i="10"/>
  <c r="G1140" i="10"/>
  <c r="H1140" i="10"/>
  <c r="I1140" i="10"/>
  <c r="G1139" i="10"/>
  <c r="H1139" i="10"/>
  <c r="I1139" i="10"/>
  <c r="G1138" i="10"/>
  <c r="H1138" i="10"/>
  <c r="I1138" i="10"/>
  <c r="G1137" i="10"/>
  <c r="H1137" i="10"/>
  <c r="I1137" i="10"/>
  <c r="G1136" i="10"/>
  <c r="H1136" i="10"/>
  <c r="I1136" i="10"/>
  <c r="G1135" i="10"/>
  <c r="H1135" i="10"/>
  <c r="I1135" i="10"/>
  <c r="G1134" i="10"/>
  <c r="H1134" i="10"/>
  <c r="I1134" i="10"/>
  <c r="G1133" i="10"/>
  <c r="L1133" i="10" s="1"/>
  <c r="H1133" i="10"/>
  <c r="I1133" i="10"/>
  <c r="G1132" i="10"/>
  <c r="H1132" i="10"/>
  <c r="I1132" i="10"/>
  <c r="G1131" i="10"/>
  <c r="H1131" i="10"/>
  <c r="I1131" i="10"/>
  <c r="G1130" i="10"/>
  <c r="H1130" i="10"/>
  <c r="I1130" i="10"/>
  <c r="G1129" i="10"/>
  <c r="H1129" i="10"/>
  <c r="I1129" i="10"/>
  <c r="G1128" i="10"/>
  <c r="H1128" i="10"/>
  <c r="I1128" i="10"/>
  <c r="G1127" i="10"/>
  <c r="H1127" i="10"/>
  <c r="I1127" i="10"/>
  <c r="G1126" i="10"/>
  <c r="H1126" i="10"/>
  <c r="I1126" i="10"/>
  <c r="G1125" i="10"/>
  <c r="H1125" i="10"/>
  <c r="I1125" i="10"/>
  <c r="G1124" i="10"/>
  <c r="H1124" i="10"/>
  <c r="I1124" i="10"/>
  <c r="G1123" i="10"/>
  <c r="H1123" i="10"/>
  <c r="I1123" i="10"/>
  <c r="G1122" i="10"/>
  <c r="H1122" i="10"/>
  <c r="I1122" i="10"/>
  <c r="G1121" i="10"/>
  <c r="H1121" i="10"/>
  <c r="I1121" i="10"/>
  <c r="G1120" i="10"/>
  <c r="H1120" i="10"/>
  <c r="I1120" i="10"/>
  <c r="G1119" i="10"/>
  <c r="H1119" i="10"/>
  <c r="I1119" i="10"/>
  <c r="G1118" i="10"/>
  <c r="H1118" i="10"/>
  <c r="I1118" i="10"/>
  <c r="G1117" i="10"/>
  <c r="H1117" i="10"/>
  <c r="I1117" i="10"/>
  <c r="G1116" i="10"/>
  <c r="H1116" i="10"/>
  <c r="I1116" i="10"/>
  <c r="G1115" i="10"/>
  <c r="H1115" i="10"/>
  <c r="I1115" i="10"/>
  <c r="G1114" i="10"/>
  <c r="H1114" i="10"/>
  <c r="I1114" i="10"/>
  <c r="G1113" i="10"/>
  <c r="H1113" i="10"/>
  <c r="I1113" i="10"/>
  <c r="G1112" i="10"/>
  <c r="H1112" i="10"/>
  <c r="I1112" i="10"/>
  <c r="G1111" i="10"/>
  <c r="H1111" i="10"/>
  <c r="I1111" i="10"/>
  <c r="G1110" i="10"/>
  <c r="H1110" i="10"/>
  <c r="I1110" i="10"/>
  <c r="G1109" i="10"/>
  <c r="H1109" i="10"/>
  <c r="I1109" i="10"/>
  <c r="G1108" i="10"/>
  <c r="H1108" i="10"/>
  <c r="I1108" i="10"/>
  <c r="G1107" i="10"/>
  <c r="H1107" i="10"/>
  <c r="I1107" i="10"/>
  <c r="G1106" i="10"/>
  <c r="H1106" i="10"/>
  <c r="I1106" i="10"/>
  <c r="G1105" i="10"/>
  <c r="H1105" i="10"/>
  <c r="I1105" i="10"/>
  <c r="G1104" i="10"/>
  <c r="H1104" i="10"/>
  <c r="I1104" i="10"/>
  <c r="G1103" i="10"/>
  <c r="H1103" i="10"/>
  <c r="I1103" i="10"/>
  <c r="G1102" i="10"/>
  <c r="H1102" i="10"/>
  <c r="I1102" i="10"/>
  <c r="G1101" i="10"/>
  <c r="H1101" i="10"/>
  <c r="I1101" i="10"/>
  <c r="G1100" i="10"/>
  <c r="H1100" i="10"/>
  <c r="I1100" i="10"/>
  <c r="G1099" i="10"/>
  <c r="H1099" i="10"/>
  <c r="I1099" i="10"/>
  <c r="G1098" i="10"/>
  <c r="H1098" i="10"/>
  <c r="I1098" i="10"/>
  <c r="G1097" i="10"/>
  <c r="H1097" i="10"/>
  <c r="I1097" i="10"/>
  <c r="G1096" i="10"/>
  <c r="H1096" i="10"/>
  <c r="I1096" i="10"/>
  <c r="G1095" i="10"/>
  <c r="H1095" i="10"/>
  <c r="I1095" i="10"/>
  <c r="G1094" i="10"/>
  <c r="H1094" i="10"/>
  <c r="I1094" i="10"/>
  <c r="G1093" i="10"/>
  <c r="K1093" i="10" s="1"/>
  <c r="H1093" i="10"/>
  <c r="I1093" i="10"/>
  <c r="G1092" i="10"/>
  <c r="H1092" i="10"/>
  <c r="I1092" i="10"/>
  <c r="G1091" i="10"/>
  <c r="H1091" i="10"/>
  <c r="I1091" i="10"/>
  <c r="G1090" i="10"/>
  <c r="H1090" i="10"/>
  <c r="I1090" i="10"/>
  <c r="G1089" i="10"/>
  <c r="H1089" i="10"/>
  <c r="I1089" i="10"/>
  <c r="G1088" i="10"/>
  <c r="H1088" i="10"/>
  <c r="I1088" i="10"/>
  <c r="G1087" i="10"/>
  <c r="H1087" i="10"/>
  <c r="I1087" i="10"/>
  <c r="G1086" i="10"/>
  <c r="H1086" i="10"/>
  <c r="I1086" i="10"/>
  <c r="G1085" i="10"/>
  <c r="H1085" i="10"/>
  <c r="I1085" i="10"/>
  <c r="G1084" i="10"/>
  <c r="H1084" i="10"/>
  <c r="I1084" i="10"/>
  <c r="G1083" i="10"/>
  <c r="H1083" i="10"/>
  <c r="I1083" i="10"/>
  <c r="G1082" i="10"/>
  <c r="H1082" i="10"/>
  <c r="I1082" i="10"/>
  <c r="G1081" i="10"/>
  <c r="H1081" i="10"/>
  <c r="I1081" i="10"/>
  <c r="G1080" i="10"/>
  <c r="H1080" i="10"/>
  <c r="I1080" i="10"/>
  <c r="G1079" i="10"/>
  <c r="H1079" i="10"/>
  <c r="I1079" i="10"/>
  <c r="G1078" i="10"/>
  <c r="H1078" i="10"/>
  <c r="I1078" i="10"/>
  <c r="G1077" i="10"/>
  <c r="H1077" i="10"/>
  <c r="I1077" i="10"/>
  <c r="G1076" i="10"/>
  <c r="H1076" i="10"/>
  <c r="I1076" i="10"/>
  <c r="G1075" i="10"/>
  <c r="H1075" i="10"/>
  <c r="I1075" i="10"/>
  <c r="G1074" i="10"/>
  <c r="H1074" i="10"/>
  <c r="I1074" i="10"/>
  <c r="G1073" i="10"/>
  <c r="H1073" i="10"/>
  <c r="I1073" i="10"/>
  <c r="G1072" i="10"/>
  <c r="H1072" i="10"/>
  <c r="I1072" i="10"/>
  <c r="G1071" i="10"/>
  <c r="H1071" i="10"/>
  <c r="I1071" i="10"/>
  <c r="G1070" i="10"/>
  <c r="H1070" i="10"/>
  <c r="I1070" i="10"/>
  <c r="G1069" i="10"/>
  <c r="H1069" i="10"/>
  <c r="I1069" i="10"/>
  <c r="G1068" i="10"/>
  <c r="H1068" i="10"/>
  <c r="I1068" i="10"/>
  <c r="G1067" i="10"/>
  <c r="H1067" i="10"/>
  <c r="I1067" i="10"/>
  <c r="G1066" i="10"/>
  <c r="H1066" i="10"/>
  <c r="I1066" i="10"/>
  <c r="G1065" i="10"/>
  <c r="H1065" i="10"/>
  <c r="I1065" i="10"/>
  <c r="G1064" i="10"/>
  <c r="H1064" i="10"/>
  <c r="I1064" i="10"/>
  <c r="G1063" i="10"/>
  <c r="H1063" i="10"/>
  <c r="I1063" i="10"/>
  <c r="G1062" i="10"/>
  <c r="H1062" i="10"/>
  <c r="I1062" i="10"/>
  <c r="G1061" i="10"/>
  <c r="H1061" i="10"/>
  <c r="I1061" i="10"/>
  <c r="G1060" i="10"/>
  <c r="H1060" i="10"/>
  <c r="I1060" i="10"/>
  <c r="G1059" i="10"/>
  <c r="H1059" i="10"/>
  <c r="I1059" i="10"/>
  <c r="G1058" i="10"/>
  <c r="H1058" i="10"/>
  <c r="I1058" i="10"/>
  <c r="G1057" i="10"/>
  <c r="H1057" i="10"/>
  <c r="I1057" i="10"/>
  <c r="G1056" i="10"/>
  <c r="H1056" i="10"/>
  <c r="I1056" i="10"/>
  <c r="G1055" i="10"/>
  <c r="H1055" i="10"/>
  <c r="I1055" i="10"/>
  <c r="G1054" i="10"/>
  <c r="H1054" i="10"/>
  <c r="I1054" i="10"/>
  <c r="G1053" i="10"/>
  <c r="H1053" i="10"/>
  <c r="I1053" i="10"/>
  <c r="G1052" i="10"/>
  <c r="H1052" i="10"/>
  <c r="I1052" i="10"/>
  <c r="G1051" i="10"/>
  <c r="H1051" i="10"/>
  <c r="I1051" i="10"/>
  <c r="G1050" i="10"/>
  <c r="H1050" i="10"/>
  <c r="I1050" i="10"/>
  <c r="G1049" i="10"/>
  <c r="H1049" i="10"/>
  <c r="I1049" i="10"/>
  <c r="G1048" i="10"/>
  <c r="H1048" i="10"/>
  <c r="I1048" i="10"/>
  <c r="G1047" i="10"/>
  <c r="H1047" i="10"/>
  <c r="I1047" i="10"/>
  <c r="G1046" i="10"/>
  <c r="H1046" i="10"/>
  <c r="I1046" i="10"/>
  <c r="G1045" i="10"/>
  <c r="H1045" i="10"/>
  <c r="I1045" i="10"/>
  <c r="G1044" i="10"/>
  <c r="H1044" i="10"/>
  <c r="I1044" i="10"/>
  <c r="G1043" i="10"/>
  <c r="H1043" i="10"/>
  <c r="I1043" i="10"/>
  <c r="G1042" i="10"/>
  <c r="H1042" i="10"/>
  <c r="I1042" i="10"/>
  <c r="G1041" i="10"/>
  <c r="H1041" i="10"/>
  <c r="I1041" i="10"/>
  <c r="G1040" i="10"/>
  <c r="H1040" i="10"/>
  <c r="I1040" i="10"/>
  <c r="G1039" i="10"/>
  <c r="H1039" i="10"/>
  <c r="I1039" i="10"/>
  <c r="G1038" i="10"/>
  <c r="H1038" i="10"/>
  <c r="I1038" i="10"/>
  <c r="G1037" i="10"/>
  <c r="H1037" i="10"/>
  <c r="I1037" i="10"/>
  <c r="G1036" i="10"/>
  <c r="H1036" i="10"/>
  <c r="I1036" i="10"/>
  <c r="G1035" i="10"/>
  <c r="H1035" i="10"/>
  <c r="I1035" i="10"/>
  <c r="G1034" i="10"/>
  <c r="H1034" i="10"/>
  <c r="I1034" i="10"/>
  <c r="G1033" i="10"/>
  <c r="H1033" i="10"/>
  <c r="I1033" i="10"/>
  <c r="G1032" i="10"/>
  <c r="H1032" i="10"/>
  <c r="I1032" i="10"/>
  <c r="G1031" i="10"/>
  <c r="H1031" i="10"/>
  <c r="I1031" i="10"/>
  <c r="G1030" i="10"/>
  <c r="H1030" i="10"/>
  <c r="I1030" i="10"/>
  <c r="G1029" i="10"/>
  <c r="H1029" i="10"/>
  <c r="I1029" i="10"/>
  <c r="G1028" i="10"/>
  <c r="H1028" i="10"/>
  <c r="I1028" i="10"/>
  <c r="G1027" i="10"/>
  <c r="H1027" i="10"/>
  <c r="I1027" i="10"/>
  <c r="G1026" i="10"/>
  <c r="H1026" i="10"/>
  <c r="I1026" i="10"/>
  <c r="G1025" i="10"/>
  <c r="H1025" i="10"/>
  <c r="I1025" i="10"/>
  <c r="G1024" i="10"/>
  <c r="H1024" i="10"/>
  <c r="I1024" i="10"/>
  <c r="G1023" i="10"/>
  <c r="H1023" i="10"/>
  <c r="I1023" i="10"/>
  <c r="G1022" i="10"/>
  <c r="H1022" i="10"/>
  <c r="I1022" i="10"/>
  <c r="G1021" i="10"/>
  <c r="H1021" i="10"/>
  <c r="I1021" i="10"/>
  <c r="G1020" i="10"/>
  <c r="H1020" i="10"/>
  <c r="I1020" i="10"/>
  <c r="G1019" i="10"/>
  <c r="H1019" i="10"/>
  <c r="I1019" i="10"/>
  <c r="G1018" i="10"/>
  <c r="H1018" i="10"/>
  <c r="I1018" i="10"/>
  <c r="G1017" i="10"/>
  <c r="H1017" i="10"/>
  <c r="I1017" i="10"/>
  <c r="G1016" i="10"/>
  <c r="H1016" i="10"/>
  <c r="I1016" i="10"/>
  <c r="G1015" i="10"/>
  <c r="H1015" i="10"/>
  <c r="I1015" i="10"/>
  <c r="G1014" i="10"/>
  <c r="H1014" i="10"/>
  <c r="I1014" i="10"/>
  <c r="G1013" i="10"/>
  <c r="H1013" i="10"/>
  <c r="I1013" i="10"/>
  <c r="G1012" i="10"/>
  <c r="H1012" i="10"/>
  <c r="I1012" i="10"/>
  <c r="G1011" i="10"/>
  <c r="H1011" i="10"/>
  <c r="I1011" i="10"/>
  <c r="G1010" i="10"/>
  <c r="H1010" i="10"/>
  <c r="I1010" i="10"/>
  <c r="G1009" i="10"/>
  <c r="H1009" i="10"/>
  <c r="I1009" i="10"/>
  <c r="G1008" i="10"/>
  <c r="H1008" i="10"/>
  <c r="K1008" i="10" s="1"/>
  <c r="I1008" i="10"/>
  <c r="G1007" i="10"/>
  <c r="H1007" i="10"/>
  <c r="I1007" i="10"/>
  <c r="G1006" i="10"/>
  <c r="H1006" i="10"/>
  <c r="I1006" i="10"/>
  <c r="G1005" i="10"/>
  <c r="H1005" i="10"/>
  <c r="I1005" i="10"/>
  <c r="G1004" i="10"/>
  <c r="H1004" i="10"/>
  <c r="I1004" i="10"/>
  <c r="G1003" i="10"/>
  <c r="H1003" i="10"/>
  <c r="I1003" i="10"/>
  <c r="G1002" i="10"/>
  <c r="H1002" i="10"/>
  <c r="I1002" i="10"/>
  <c r="G1001" i="10"/>
  <c r="H1001" i="10"/>
  <c r="I1001" i="10"/>
  <c r="G1000" i="10"/>
  <c r="H1000" i="10"/>
  <c r="I1000" i="10"/>
  <c r="G999" i="10"/>
  <c r="H999" i="10"/>
  <c r="I999" i="10"/>
  <c r="G998" i="10"/>
  <c r="H998" i="10"/>
  <c r="I998" i="10"/>
  <c r="G997" i="10"/>
  <c r="H997" i="10"/>
  <c r="I997" i="10"/>
  <c r="G996" i="10"/>
  <c r="H996" i="10"/>
  <c r="I996" i="10"/>
  <c r="G995" i="10"/>
  <c r="H995" i="10"/>
  <c r="I995" i="10"/>
  <c r="G994" i="10"/>
  <c r="H994" i="10"/>
  <c r="I994" i="10"/>
  <c r="G993" i="10"/>
  <c r="H993" i="10"/>
  <c r="I993" i="10"/>
  <c r="G992" i="10"/>
  <c r="H992" i="10"/>
  <c r="I992" i="10"/>
  <c r="G991" i="10"/>
  <c r="H991" i="10"/>
  <c r="I991" i="10"/>
  <c r="G990" i="10"/>
  <c r="H990" i="10"/>
  <c r="I990" i="10"/>
  <c r="G989" i="10"/>
  <c r="H989" i="10"/>
  <c r="I989" i="10"/>
  <c r="G988" i="10"/>
  <c r="H988" i="10"/>
  <c r="I988" i="10"/>
  <c r="G987" i="10"/>
  <c r="H987" i="10"/>
  <c r="I987" i="10"/>
  <c r="G986" i="10"/>
  <c r="H986" i="10"/>
  <c r="I986" i="10"/>
  <c r="G985" i="10"/>
  <c r="H985" i="10"/>
  <c r="I985" i="10"/>
  <c r="G984" i="10"/>
  <c r="H984" i="10"/>
  <c r="I984" i="10"/>
  <c r="G983" i="10"/>
  <c r="H983" i="10"/>
  <c r="I983" i="10"/>
  <c r="G982" i="10"/>
  <c r="H982" i="10"/>
  <c r="I982" i="10"/>
  <c r="G981" i="10"/>
  <c r="H981" i="10"/>
  <c r="I981" i="10"/>
  <c r="G980" i="10"/>
  <c r="H980" i="10"/>
  <c r="I980" i="10"/>
  <c r="G979" i="10"/>
  <c r="H979" i="10"/>
  <c r="I979" i="10"/>
  <c r="G978" i="10"/>
  <c r="H978" i="10"/>
  <c r="I978" i="10"/>
  <c r="G977" i="10"/>
  <c r="H977" i="10"/>
  <c r="I977" i="10"/>
  <c r="G976" i="10"/>
  <c r="H976" i="10"/>
  <c r="I976" i="10"/>
  <c r="G975" i="10"/>
  <c r="H975" i="10"/>
  <c r="I975" i="10"/>
  <c r="G974" i="10"/>
  <c r="H974" i="10"/>
  <c r="I974" i="10"/>
  <c r="G973" i="10"/>
  <c r="H973" i="10"/>
  <c r="I973" i="10"/>
  <c r="G972" i="10"/>
  <c r="H972" i="10"/>
  <c r="I972" i="10"/>
  <c r="G971" i="10"/>
  <c r="H971" i="10"/>
  <c r="I971" i="10"/>
  <c r="G970" i="10"/>
  <c r="H970" i="10"/>
  <c r="I970" i="10"/>
  <c r="G969" i="10"/>
  <c r="H969" i="10"/>
  <c r="I969" i="10"/>
  <c r="G968" i="10"/>
  <c r="H968" i="10"/>
  <c r="I968" i="10"/>
  <c r="G967" i="10"/>
  <c r="H967" i="10"/>
  <c r="I967" i="10"/>
  <c r="G966" i="10"/>
  <c r="H966" i="10"/>
  <c r="I966" i="10"/>
  <c r="G965" i="10"/>
  <c r="H965" i="10"/>
  <c r="I965" i="10"/>
  <c r="G964" i="10"/>
  <c r="H964" i="10"/>
  <c r="I964" i="10"/>
  <c r="G963" i="10"/>
  <c r="H963" i="10"/>
  <c r="I963" i="10"/>
  <c r="G962" i="10"/>
  <c r="H962" i="10"/>
  <c r="I962" i="10"/>
  <c r="G961" i="10"/>
  <c r="H961" i="10"/>
  <c r="I961" i="10"/>
  <c r="G960" i="10"/>
  <c r="H960" i="10"/>
  <c r="I960" i="10"/>
  <c r="G959" i="10"/>
  <c r="H959" i="10"/>
  <c r="I959" i="10"/>
  <c r="G958" i="10"/>
  <c r="H958" i="10"/>
  <c r="I958" i="10"/>
  <c r="G957" i="10"/>
  <c r="H957" i="10"/>
  <c r="I957" i="10"/>
  <c r="G956" i="10"/>
  <c r="H956" i="10"/>
  <c r="I956" i="10"/>
  <c r="G955" i="10"/>
  <c r="H955" i="10"/>
  <c r="I955" i="10"/>
  <c r="G954" i="10"/>
  <c r="H954" i="10"/>
  <c r="I954" i="10"/>
  <c r="G953" i="10"/>
  <c r="H953" i="10"/>
  <c r="I953" i="10"/>
  <c r="G952" i="10"/>
  <c r="H952" i="10"/>
  <c r="I952" i="10"/>
  <c r="G951" i="10"/>
  <c r="H951" i="10"/>
  <c r="I951" i="10"/>
  <c r="G950" i="10"/>
  <c r="H950" i="10"/>
  <c r="I950" i="10"/>
  <c r="G949" i="10"/>
  <c r="H949" i="10"/>
  <c r="I949" i="10"/>
  <c r="G948" i="10"/>
  <c r="H948" i="10"/>
  <c r="I948" i="10"/>
  <c r="G947" i="10"/>
  <c r="H947" i="10"/>
  <c r="I947" i="10"/>
  <c r="G946" i="10"/>
  <c r="H946" i="10"/>
  <c r="I946" i="10"/>
  <c r="G945" i="10"/>
  <c r="H945" i="10"/>
  <c r="I945" i="10"/>
  <c r="G944" i="10"/>
  <c r="H944" i="10"/>
  <c r="I944" i="10"/>
  <c r="G943" i="10"/>
  <c r="H943" i="10"/>
  <c r="I943" i="10"/>
  <c r="G942" i="10"/>
  <c r="H942" i="10"/>
  <c r="I942" i="10"/>
  <c r="G941" i="10"/>
  <c r="H941" i="10"/>
  <c r="I941" i="10"/>
  <c r="G940" i="10"/>
  <c r="H940" i="10"/>
  <c r="I940" i="10"/>
  <c r="G939" i="10"/>
  <c r="H939" i="10"/>
  <c r="I939" i="10"/>
  <c r="G938" i="10"/>
  <c r="H938" i="10"/>
  <c r="I938" i="10"/>
  <c r="G937" i="10"/>
  <c r="H937" i="10"/>
  <c r="I937" i="10"/>
  <c r="G936" i="10"/>
  <c r="H936" i="10"/>
  <c r="I936" i="10"/>
  <c r="G935" i="10"/>
  <c r="H935" i="10"/>
  <c r="I935" i="10"/>
  <c r="G934" i="10"/>
  <c r="H934" i="10"/>
  <c r="I934" i="10"/>
  <c r="G933" i="10"/>
  <c r="L933" i="10" s="1"/>
  <c r="H933" i="10"/>
  <c r="I933" i="10"/>
  <c r="G932" i="10"/>
  <c r="H932" i="10"/>
  <c r="I932" i="10"/>
  <c r="G931" i="10"/>
  <c r="H931" i="10"/>
  <c r="I931" i="10"/>
  <c r="G930" i="10"/>
  <c r="H930" i="10"/>
  <c r="I930" i="10"/>
  <c r="G929" i="10"/>
  <c r="H929" i="10"/>
  <c r="I929" i="10"/>
  <c r="G928" i="10"/>
  <c r="H928" i="10"/>
  <c r="I928" i="10"/>
  <c r="G927" i="10"/>
  <c r="H927" i="10"/>
  <c r="I927" i="10"/>
  <c r="G926" i="10"/>
  <c r="H926" i="10"/>
  <c r="I926" i="10"/>
  <c r="G925" i="10"/>
  <c r="H925" i="10"/>
  <c r="I925" i="10"/>
  <c r="G924" i="10"/>
  <c r="H924" i="10"/>
  <c r="I924" i="10"/>
  <c r="G923" i="10"/>
  <c r="H923" i="10"/>
  <c r="I923" i="10"/>
  <c r="G922" i="10"/>
  <c r="H922" i="10"/>
  <c r="I922" i="10"/>
  <c r="G921" i="10"/>
  <c r="H921" i="10"/>
  <c r="I921" i="10"/>
  <c r="G920" i="10"/>
  <c r="H920" i="10"/>
  <c r="I920" i="10"/>
  <c r="G919" i="10"/>
  <c r="H919" i="10"/>
  <c r="I919" i="10"/>
  <c r="G918" i="10"/>
  <c r="H918" i="10"/>
  <c r="I918" i="10"/>
  <c r="G917" i="10"/>
  <c r="H917" i="10"/>
  <c r="I917" i="10"/>
  <c r="G916" i="10"/>
  <c r="H916" i="10"/>
  <c r="I916" i="10"/>
  <c r="G915" i="10"/>
  <c r="H915" i="10"/>
  <c r="I915" i="10"/>
  <c r="G914" i="10"/>
  <c r="H914" i="10"/>
  <c r="I914" i="10"/>
  <c r="G913" i="10"/>
  <c r="H913" i="10"/>
  <c r="I913" i="10"/>
  <c r="G912" i="10"/>
  <c r="H912" i="10"/>
  <c r="I912" i="10"/>
  <c r="G911" i="10"/>
  <c r="H911" i="10"/>
  <c r="I911" i="10"/>
  <c r="G910" i="10"/>
  <c r="H910" i="10"/>
  <c r="I910" i="10"/>
  <c r="G909" i="10"/>
  <c r="H909" i="10"/>
  <c r="I909" i="10"/>
  <c r="G908" i="10"/>
  <c r="H908" i="10"/>
  <c r="I908" i="10"/>
  <c r="G907" i="10"/>
  <c r="H907" i="10"/>
  <c r="I907" i="10"/>
  <c r="G906" i="10"/>
  <c r="H906" i="10"/>
  <c r="I906" i="10"/>
  <c r="G905" i="10"/>
  <c r="H905" i="10"/>
  <c r="I905" i="10"/>
  <c r="G904" i="10"/>
  <c r="H904" i="10"/>
  <c r="I904" i="10"/>
  <c r="G903" i="10"/>
  <c r="H903" i="10"/>
  <c r="I903" i="10"/>
  <c r="G902" i="10"/>
  <c r="H902" i="10"/>
  <c r="I902" i="10"/>
  <c r="G901" i="10"/>
  <c r="H901" i="10"/>
  <c r="I901" i="10"/>
  <c r="G900" i="10"/>
  <c r="H900" i="10"/>
  <c r="I900" i="10"/>
  <c r="G899" i="10"/>
  <c r="H899" i="10"/>
  <c r="I899" i="10"/>
  <c r="J899" i="10" s="1"/>
  <c r="G898" i="10"/>
  <c r="H898" i="10"/>
  <c r="I898" i="10"/>
  <c r="G897" i="10"/>
  <c r="H897" i="10"/>
  <c r="I897" i="10"/>
  <c r="G896" i="10"/>
  <c r="H896" i="10"/>
  <c r="I896" i="10"/>
  <c r="G895" i="10"/>
  <c r="H895" i="10"/>
  <c r="I895" i="10"/>
  <c r="G894" i="10"/>
  <c r="H894" i="10"/>
  <c r="I894" i="10"/>
  <c r="G893" i="10"/>
  <c r="K893" i="10" s="1"/>
  <c r="H893" i="10"/>
  <c r="I893" i="10"/>
  <c r="G892" i="10"/>
  <c r="H892" i="10"/>
  <c r="I892" i="10"/>
  <c r="G891" i="10"/>
  <c r="H891" i="10"/>
  <c r="I891" i="10"/>
  <c r="G890" i="10"/>
  <c r="H890" i="10"/>
  <c r="I890" i="10"/>
  <c r="G889" i="10"/>
  <c r="H889" i="10"/>
  <c r="I889" i="10"/>
  <c r="G888" i="10"/>
  <c r="H888" i="10"/>
  <c r="I888" i="10"/>
  <c r="G887" i="10"/>
  <c r="H887" i="10"/>
  <c r="I887" i="10"/>
  <c r="G886" i="10"/>
  <c r="H886" i="10"/>
  <c r="I886" i="10"/>
  <c r="G885" i="10"/>
  <c r="H885" i="10"/>
  <c r="I885" i="10"/>
  <c r="G884" i="10"/>
  <c r="H884" i="10"/>
  <c r="I884" i="10"/>
  <c r="G883" i="10"/>
  <c r="H883" i="10"/>
  <c r="I883" i="10"/>
  <c r="G882" i="10"/>
  <c r="H882" i="10"/>
  <c r="I882" i="10"/>
  <c r="G881" i="10"/>
  <c r="H881" i="10"/>
  <c r="I881" i="10"/>
  <c r="G880" i="10"/>
  <c r="H880" i="10"/>
  <c r="K880" i="10" s="1"/>
  <c r="I880" i="10"/>
  <c r="G879" i="10"/>
  <c r="H879" i="10"/>
  <c r="I879" i="10"/>
  <c r="G878" i="10"/>
  <c r="H878" i="10"/>
  <c r="I878" i="10"/>
  <c r="G877" i="10"/>
  <c r="H877" i="10"/>
  <c r="I877" i="10"/>
  <c r="G876" i="10"/>
  <c r="H876" i="10"/>
  <c r="I876" i="10"/>
  <c r="G875" i="10"/>
  <c r="H875" i="10"/>
  <c r="I875" i="10"/>
  <c r="G874" i="10"/>
  <c r="H874" i="10"/>
  <c r="I874" i="10"/>
  <c r="G873" i="10"/>
  <c r="H873" i="10"/>
  <c r="I873" i="10"/>
  <c r="G872" i="10"/>
  <c r="H872" i="10"/>
  <c r="I872" i="10"/>
  <c r="G871" i="10"/>
  <c r="H871" i="10"/>
  <c r="I871" i="10"/>
  <c r="G870" i="10"/>
  <c r="H870" i="10"/>
  <c r="I870" i="10"/>
  <c r="G869" i="10"/>
  <c r="H869" i="10"/>
  <c r="I869" i="10"/>
  <c r="G868" i="10"/>
  <c r="H868" i="10"/>
  <c r="I868" i="10"/>
  <c r="G867" i="10"/>
  <c r="H867" i="10"/>
  <c r="I867" i="10"/>
  <c r="G866" i="10"/>
  <c r="H866" i="10"/>
  <c r="I866" i="10"/>
  <c r="G865" i="10"/>
  <c r="H865" i="10"/>
  <c r="I865" i="10"/>
  <c r="G864" i="10"/>
  <c r="H864" i="10"/>
  <c r="I864" i="10"/>
  <c r="G863" i="10"/>
  <c r="H863" i="10"/>
  <c r="I863" i="10"/>
  <c r="G862" i="10"/>
  <c r="H862" i="10"/>
  <c r="I862" i="10"/>
  <c r="G861" i="10"/>
  <c r="H861" i="10"/>
  <c r="I861" i="10"/>
  <c r="G860" i="10"/>
  <c r="H860" i="10"/>
  <c r="I860" i="10"/>
  <c r="G859" i="10"/>
  <c r="H859" i="10"/>
  <c r="I859" i="10"/>
  <c r="J859" i="10" s="1"/>
  <c r="G858" i="10"/>
  <c r="H858" i="10"/>
  <c r="I858" i="10"/>
  <c r="G857" i="10"/>
  <c r="H857" i="10"/>
  <c r="I857" i="10"/>
  <c r="G856" i="10"/>
  <c r="H856" i="10"/>
  <c r="I856" i="10"/>
  <c r="G855" i="10"/>
  <c r="H855" i="10"/>
  <c r="I855" i="10"/>
  <c r="G854" i="10"/>
  <c r="H854" i="10"/>
  <c r="I854" i="10"/>
  <c r="G853" i="10"/>
  <c r="H853" i="10"/>
  <c r="I853" i="10"/>
  <c r="G852" i="10"/>
  <c r="H852" i="10"/>
  <c r="I852" i="10"/>
  <c r="G851" i="10"/>
  <c r="H851" i="10"/>
  <c r="I851" i="10"/>
  <c r="G850" i="10"/>
  <c r="H850" i="10"/>
  <c r="I850" i="10"/>
  <c r="G849" i="10"/>
  <c r="H849" i="10"/>
  <c r="I849" i="10"/>
  <c r="G848" i="10"/>
  <c r="H848" i="10"/>
  <c r="I848" i="10"/>
  <c r="G847" i="10"/>
  <c r="H847" i="10"/>
  <c r="I847" i="10"/>
  <c r="G846" i="10"/>
  <c r="H846" i="10"/>
  <c r="I846" i="10"/>
  <c r="G845" i="10"/>
  <c r="H845" i="10"/>
  <c r="I845" i="10"/>
  <c r="G844" i="10"/>
  <c r="H844" i="10"/>
  <c r="I844" i="10"/>
  <c r="G843" i="10"/>
  <c r="H843" i="10"/>
  <c r="I843" i="10"/>
  <c r="G842" i="10"/>
  <c r="H842" i="10"/>
  <c r="I842" i="10"/>
  <c r="G841" i="10"/>
  <c r="H841" i="10"/>
  <c r="I841" i="10"/>
  <c r="G840" i="10"/>
  <c r="H840" i="10"/>
  <c r="I840" i="10"/>
  <c r="G839" i="10"/>
  <c r="H839" i="10"/>
  <c r="I839" i="10"/>
  <c r="G838" i="10"/>
  <c r="H838" i="10"/>
  <c r="I838" i="10"/>
  <c r="G837" i="10"/>
  <c r="H837" i="10"/>
  <c r="I837" i="10"/>
  <c r="G836" i="10"/>
  <c r="H836" i="10"/>
  <c r="I836" i="10"/>
  <c r="G835" i="10"/>
  <c r="H835" i="10"/>
  <c r="I835" i="10"/>
  <c r="G834" i="10"/>
  <c r="H834" i="10"/>
  <c r="I834" i="10"/>
  <c r="G833" i="10"/>
  <c r="H833" i="10"/>
  <c r="I833" i="10"/>
  <c r="G832" i="10"/>
  <c r="H832" i="10"/>
  <c r="I832" i="10"/>
  <c r="G831" i="10"/>
  <c r="H831" i="10"/>
  <c r="I831" i="10"/>
  <c r="G830" i="10"/>
  <c r="H830" i="10"/>
  <c r="I830" i="10"/>
  <c r="G829" i="10"/>
  <c r="H829" i="10"/>
  <c r="I829" i="10"/>
  <c r="G828" i="10"/>
  <c r="H828" i="10"/>
  <c r="I828" i="10"/>
  <c r="G827" i="10"/>
  <c r="H827" i="10"/>
  <c r="I827" i="10"/>
  <c r="G826" i="10"/>
  <c r="H826" i="10"/>
  <c r="I826" i="10"/>
  <c r="G825" i="10"/>
  <c r="H825" i="10"/>
  <c r="I825" i="10"/>
  <c r="G824" i="10"/>
  <c r="H824" i="10"/>
  <c r="I824" i="10"/>
  <c r="G823" i="10"/>
  <c r="H823" i="10"/>
  <c r="I823" i="10"/>
  <c r="G822" i="10"/>
  <c r="H822" i="10"/>
  <c r="I822" i="10"/>
  <c r="G821" i="10"/>
  <c r="H821" i="10"/>
  <c r="I821" i="10"/>
  <c r="G820" i="10"/>
  <c r="H820" i="10"/>
  <c r="I820" i="10"/>
  <c r="G819" i="10"/>
  <c r="H819" i="10"/>
  <c r="I819" i="10"/>
  <c r="G818" i="10"/>
  <c r="H818" i="10"/>
  <c r="I818" i="10"/>
  <c r="G817" i="10"/>
  <c r="H817" i="10"/>
  <c r="I817" i="10"/>
  <c r="G816" i="10"/>
  <c r="H816" i="10"/>
  <c r="I816" i="10"/>
  <c r="G815" i="10"/>
  <c r="H815" i="10"/>
  <c r="I815" i="10"/>
  <c r="G814" i="10"/>
  <c r="H814" i="10"/>
  <c r="I814" i="10"/>
  <c r="G813" i="10"/>
  <c r="H813" i="10"/>
  <c r="I813" i="10"/>
  <c r="G812" i="10"/>
  <c r="H812" i="10"/>
  <c r="I812" i="10"/>
  <c r="G811" i="10"/>
  <c r="H811" i="10"/>
  <c r="I811" i="10"/>
  <c r="G810" i="10"/>
  <c r="H810" i="10"/>
  <c r="I810" i="10"/>
  <c r="G809" i="10"/>
  <c r="H809" i="10"/>
  <c r="I809" i="10"/>
  <c r="G808" i="10"/>
  <c r="H808" i="10"/>
  <c r="I808" i="10"/>
  <c r="G807" i="10"/>
  <c r="H807" i="10"/>
  <c r="I807" i="10"/>
  <c r="G806" i="10"/>
  <c r="H806" i="10"/>
  <c r="I806" i="10"/>
  <c r="G805" i="10"/>
  <c r="H805" i="10"/>
  <c r="I805" i="10"/>
  <c r="G804" i="10"/>
  <c r="H804" i="10"/>
  <c r="I804" i="10"/>
  <c r="G803" i="10"/>
  <c r="H803" i="10"/>
  <c r="I803" i="10"/>
  <c r="G802" i="10"/>
  <c r="H802" i="10"/>
  <c r="I802" i="10"/>
  <c r="G801" i="10"/>
  <c r="H801" i="10"/>
  <c r="I801" i="10"/>
  <c r="G800" i="10"/>
  <c r="H800" i="10"/>
  <c r="J800" i="10" s="1"/>
  <c r="I800" i="10"/>
  <c r="G799" i="10"/>
  <c r="H799" i="10"/>
  <c r="I799" i="10"/>
  <c r="G798" i="10"/>
  <c r="H798" i="10"/>
  <c r="I798" i="10"/>
  <c r="G797" i="10"/>
  <c r="H797" i="10"/>
  <c r="I797" i="10"/>
  <c r="G796" i="10"/>
  <c r="H796" i="10"/>
  <c r="I796" i="10"/>
  <c r="G795" i="10"/>
  <c r="H795" i="10"/>
  <c r="I795" i="10"/>
  <c r="G794" i="10"/>
  <c r="H794" i="10"/>
  <c r="I794" i="10"/>
  <c r="G793" i="10"/>
  <c r="H793" i="10"/>
  <c r="I793" i="10"/>
  <c r="G792" i="10"/>
  <c r="H792" i="10"/>
  <c r="I792" i="10"/>
  <c r="G791" i="10"/>
  <c r="H791" i="10"/>
  <c r="I791" i="10"/>
  <c r="G790" i="10"/>
  <c r="H790" i="10"/>
  <c r="I790" i="10"/>
  <c r="G789" i="10"/>
  <c r="H789" i="10"/>
  <c r="I789" i="10"/>
  <c r="G788" i="10"/>
  <c r="H788" i="10"/>
  <c r="I788" i="10"/>
  <c r="G787" i="10"/>
  <c r="H787" i="10"/>
  <c r="I787" i="10"/>
  <c r="G786" i="10"/>
  <c r="H786" i="10"/>
  <c r="I786" i="10"/>
  <c r="G785" i="10"/>
  <c r="H785" i="10"/>
  <c r="I785" i="10"/>
  <c r="G784" i="10"/>
  <c r="H784" i="10"/>
  <c r="I784" i="10"/>
  <c r="G783" i="10"/>
  <c r="H783" i="10"/>
  <c r="I783" i="10"/>
  <c r="G782" i="10"/>
  <c r="H782" i="10"/>
  <c r="I782" i="10"/>
  <c r="G781" i="10"/>
  <c r="H781" i="10"/>
  <c r="I781" i="10"/>
  <c r="G780" i="10"/>
  <c r="H780" i="10"/>
  <c r="I780" i="10"/>
  <c r="G779" i="10"/>
  <c r="H779" i="10"/>
  <c r="I779" i="10"/>
  <c r="G778" i="10"/>
  <c r="H778" i="10"/>
  <c r="I778" i="10"/>
  <c r="G777" i="10"/>
  <c r="H777" i="10"/>
  <c r="I777" i="10"/>
  <c r="G776" i="10"/>
  <c r="H776" i="10"/>
  <c r="I776" i="10"/>
  <c r="G775" i="10"/>
  <c r="H775" i="10"/>
  <c r="I775" i="10"/>
  <c r="G774" i="10"/>
  <c r="H774" i="10"/>
  <c r="I774" i="10"/>
  <c r="G773" i="10"/>
  <c r="H773" i="10"/>
  <c r="I773" i="10"/>
  <c r="G772" i="10"/>
  <c r="H772" i="10"/>
  <c r="I772" i="10"/>
  <c r="G771" i="10"/>
  <c r="H771" i="10"/>
  <c r="I771" i="10"/>
  <c r="G770" i="10"/>
  <c r="H770" i="10"/>
  <c r="I770" i="10"/>
  <c r="G769" i="10"/>
  <c r="H769" i="10"/>
  <c r="I769" i="10"/>
  <c r="G768" i="10"/>
  <c r="H768" i="10"/>
  <c r="I768" i="10"/>
  <c r="G767" i="10"/>
  <c r="H767" i="10"/>
  <c r="I767" i="10"/>
  <c r="G766" i="10"/>
  <c r="H766" i="10"/>
  <c r="I766" i="10"/>
  <c r="G765" i="10"/>
  <c r="H765" i="10"/>
  <c r="I765" i="10"/>
  <c r="G764" i="10"/>
  <c r="H764" i="10"/>
  <c r="I764" i="10"/>
  <c r="G763" i="10"/>
  <c r="H763" i="10"/>
  <c r="I763" i="10"/>
  <c r="G762" i="10"/>
  <c r="H762" i="10"/>
  <c r="I762" i="10"/>
  <c r="G761" i="10"/>
  <c r="H761" i="10"/>
  <c r="I761" i="10"/>
  <c r="G760" i="10"/>
  <c r="H760" i="10"/>
  <c r="I760" i="10"/>
  <c r="G759" i="10"/>
  <c r="H759" i="10"/>
  <c r="I759" i="10"/>
  <c r="G758" i="10"/>
  <c r="H758" i="10"/>
  <c r="I758" i="10"/>
  <c r="G757" i="10"/>
  <c r="H757" i="10"/>
  <c r="I757" i="10"/>
  <c r="G756" i="10"/>
  <c r="H756" i="10"/>
  <c r="I756" i="10"/>
  <c r="G755" i="10"/>
  <c r="H755" i="10"/>
  <c r="I755" i="10"/>
  <c r="G754" i="10"/>
  <c r="H754" i="10"/>
  <c r="I754" i="10"/>
  <c r="G753" i="10"/>
  <c r="H753" i="10"/>
  <c r="I753" i="10"/>
  <c r="G752" i="10"/>
  <c r="H752" i="10"/>
  <c r="I752" i="10"/>
  <c r="G751" i="10"/>
  <c r="H751" i="10"/>
  <c r="I751" i="10"/>
  <c r="G750" i="10"/>
  <c r="H750" i="10"/>
  <c r="I750" i="10"/>
  <c r="G749" i="10"/>
  <c r="H749" i="10"/>
  <c r="I749" i="10"/>
  <c r="G748" i="10"/>
  <c r="H748" i="10"/>
  <c r="I748" i="10"/>
  <c r="G747" i="10"/>
  <c r="H747" i="10"/>
  <c r="I747" i="10"/>
  <c r="G746" i="10"/>
  <c r="H746" i="10"/>
  <c r="I746" i="10"/>
  <c r="G745" i="10"/>
  <c r="H745" i="10"/>
  <c r="I745" i="10"/>
  <c r="G744" i="10"/>
  <c r="H744" i="10"/>
  <c r="I744" i="10"/>
  <c r="G743" i="10"/>
  <c r="H743" i="10"/>
  <c r="I743" i="10"/>
  <c r="G742" i="10"/>
  <c r="H742" i="10"/>
  <c r="I742" i="10"/>
  <c r="G741" i="10"/>
  <c r="H741" i="10"/>
  <c r="I741" i="10"/>
  <c r="G740" i="10"/>
  <c r="H740" i="10"/>
  <c r="I740" i="10"/>
  <c r="G739" i="10"/>
  <c r="H739" i="10"/>
  <c r="I739" i="10"/>
  <c r="G738" i="10"/>
  <c r="H738" i="10"/>
  <c r="I738" i="10"/>
  <c r="G737" i="10"/>
  <c r="H737" i="10"/>
  <c r="I737" i="10"/>
  <c r="G736" i="10"/>
  <c r="H736" i="10"/>
  <c r="I736" i="10"/>
  <c r="G735" i="10"/>
  <c r="H735" i="10"/>
  <c r="I735" i="10"/>
  <c r="G734" i="10"/>
  <c r="H734" i="10"/>
  <c r="I734" i="10"/>
  <c r="G733" i="10"/>
  <c r="H733" i="10"/>
  <c r="I733" i="10"/>
  <c r="G732" i="10"/>
  <c r="H732" i="10"/>
  <c r="I732" i="10"/>
  <c r="G731" i="10"/>
  <c r="H731" i="10"/>
  <c r="I731" i="10"/>
  <c r="G730" i="10"/>
  <c r="H730" i="10"/>
  <c r="I730" i="10"/>
  <c r="G729" i="10"/>
  <c r="H729" i="10"/>
  <c r="I729" i="10"/>
  <c r="G728" i="10"/>
  <c r="H728" i="10"/>
  <c r="I728" i="10"/>
  <c r="G727" i="10"/>
  <c r="H727" i="10"/>
  <c r="I727" i="10"/>
  <c r="G726" i="10"/>
  <c r="H726" i="10"/>
  <c r="I726" i="10"/>
  <c r="G725" i="10"/>
  <c r="H725" i="10"/>
  <c r="I725" i="10"/>
  <c r="G724" i="10"/>
  <c r="H724" i="10"/>
  <c r="I724" i="10"/>
  <c r="G723" i="10"/>
  <c r="H723" i="10"/>
  <c r="I723" i="10"/>
  <c r="G722" i="10"/>
  <c r="H722" i="10"/>
  <c r="I722" i="10"/>
  <c r="G721" i="10"/>
  <c r="H721" i="10"/>
  <c r="I721" i="10"/>
  <c r="G720" i="10"/>
  <c r="H720" i="10"/>
  <c r="I720" i="10"/>
  <c r="G719" i="10"/>
  <c r="H719" i="10"/>
  <c r="I719" i="10"/>
  <c r="G718" i="10"/>
  <c r="H718" i="10"/>
  <c r="I718" i="10"/>
  <c r="G717" i="10"/>
  <c r="H717" i="10"/>
  <c r="I717" i="10"/>
  <c r="G716" i="10"/>
  <c r="H716" i="10"/>
  <c r="I716" i="10"/>
  <c r="G715" i="10"/>
  <c r="H715" i="10"/>
  <c r="I715" i="10"/>
  <c r="G714" i="10"/>
  <c r="H714" i="10"/>
  <c r="I714" i="10"/>
  <c r="G713" i="10"/>
  <c r="H713" i="10"/>
  <c r="I713" i="10"/>
  <c r="G712" i="10"/>
  <c r="H712" i="10"/>
  <c r="I712" i="10"/>
  <c r="G711" i="10"/>
  <c r="H711" i="10"/>
  <c r="I711" i="10"/>
  <c r="G710" i="10"/>
  <c r="H710" i="10"/>
  <c r="I710" i="10"/>
  <c r="G709" i="10"/>
  <c r="H709" i="10"/>
  <c r="I709" i="10"/>
  <c r="G708" i="10"/>
  <c r="H708" i="10"/>
  <c r="I708" i="10"/>
  <c r="G707" i="10"/>
  <c r="H707" i="10"/>
  <c r="I707" i="10"/>
  <c r="G706" i="10"/>
  <c r="H706" i="10"/>
  <c r="I706" i="10"/>
  <c r="G705" i="10"/>
  <c r="H705" i="10"/>
  <c r="I705" i="10"/>
  <c r="G704" i="10"/>
  <c r="H704" i="10"/>
  <c r="I704" i="10"/>
  <c r="G703" i="10"/>
  <c r="H703" i="10"/>
  <c r="I703" i="10"/>
  <c r="G702" i="10"/>
  <c r="H702" i="10"/>
  <c r="I702" i="10"/>
  <c r="G701" i="10"/>
  <c r="H701" i="10"/>
  <c r="I701" i="10"/>
  <c r="G700" i="10"/>
  <c r="H700" i="10"/>
  <c r="I700" i="10"/>
  <c r="G699" i="10"/>
  <c r="H699" i="10"/>
  <c r="I699" i="10"/>
  <c r="G698" i="10"/>
  <c r="H698" i="10"/>
  <c r="I698" i="10"/>
  <c r="G697" i="10"/>
  <c r="H697" i="10"/>
  <c r="I697" i="10"/>
  <c r="G696" i="10"/>
  <c r="H696" i="10"/>
  <c r="I696" i="10"/>
  <c r="G695" i="10"/>
  <c r="H695" i="10"/>
  <c r="I695" i="10"/>
  <c r="G694" i="10"/>
  <c r="H694" i="10"/>
  <c r="I694" i="10"/>
  <c r="G693" i="10"/>
  <c r="H693" i="10"/>
  <c r="I693" i="10"/>
  <c r="G692" i="10"/>
  <c r="H692" i="10"/>
  <c r="I692" i="10"/>
  <c r="G691" i="10"/>
  <c r="H691" i="10"/>
  <c r="I691" i="10"/>
  <c r="K691" i="10" s="1"/>
  <c r="G690" i="10"/>
  <c r="H690" i="10"/>
  <c r="I690" i="10"/>
  <c r="G689" i="10"/>
  <c r="H689" i="10"/>
  <c r="I689" i="10"/>
  <c r="G688" i="10"/>
  <c r="H688" i="10"/>
  <c r="I688" i="10"/>
  <c r="G687" i="10"/>
  <c r="H687" i="10"/>
  <c r="I687" i="10"/>
  <c r="G686" i="10"/>
  <c r="H686" i="10"/>
  <c r="I686" i="10"/>
  <c r="G685" i="10"/>
  <c r="H685" i="10"/>
  <c r="I685" i="10"/>
  <c r="G684" i="10"/>
  <c r="H684" i="10"/>
  <c r="I684" i="10"/>
  <c r="G683" i="10"/>
  <c r="H683" i="10"/>
  <c r="I683" i="10"/>
  <c r="G682" i="10"/>
  <c r="H682" i="10"/>
  <c r="I682" i="10"/>
  <c r="G681" i="10"/>
  <c r="H681" i="10"/>
  <c r="I681" i="10"/>
  <c r="G680" i="10"/>
  <c r="H680" i="10"/>
  <c r="I680" i="10"/>
  <c r="G679" i="10"/>
  <c r="H679" i="10"/>
  <c r="I679" i="10"/>
  <c r="G678" i="10"/>
  <c r="H678" i="10"/>
  <c r="I678" i="10"/>
  <c r="G677" i="10"/>
  <c r="H677" i="10"/>
  <c r="I677" i="10"/>
  <c r="G676" i="10"/>
  <c r="H676" i="10"/>
  <c r="I676" i="10"/>
  <c r="G675" i="10"/>
  <c r="H675" i="10"/>
  <c r="I675" i="10"/>
  <c r="G674" i="10"/>
  <c r="H674" i="10"/>
  <c r="I674" i="10"/>
  <c r="G673" i="10"/>
  <c r="H673" i="10"/>
  <c r="I673" i="10"/>
  <c r="G672" i="10"/>
  <c r="H672" i="10"/>
  <c r="I672" i="10"/>
  <c r="G671" i="10"/>
  <c r="H671" i="10"/>
  <c r="I671" i="10"/>
  <c r="G670" i="10"/>
  <c r="H670" i="10"/>
  <c r="I670" i="10"/>
  <c r="G669" i="10"/>
  <c r="H669" i="10"/>
  <c r="I669" i="10"/>
  <c r="G668" i="10"/>
  <c r="H668" i="10"/>
  <c r="I668" i="10"/>
  <c r="G667" i="10"/>
  <c r="H667" i="10"/>
  <c r="I667" i="10"/>
  <c r="G666" i="10"/>
  <c r="H666" i="10"/>
  <c r="I666" i="10"/>
  <c r="G665" i="10"/>
  <c r="H665" i="10"/>
  <c r="I665" i="10"/>
  <c r="G664" i="10"/>
  <c r="H664" i="10"/>
  <c r="I664" i="10"/>
  <c r="G663" i="10"/>
  <c r="H663" i="10"/>
  <c r="I663" i="10"/>
  <c r="G662" i="10"/>
  <c r="H662" i="10"/>
  <c r="I662" i="10"/>
  <c r="G661" i="10"/>
  <c r="H661" i="10"/>
  <c r="I661" i="10"/>
  <c r="G660" i="10"/>
  <c r="H660" i="10"/>
  <c r="I660" i="10"/>
  <c r="G659" i="10"/>
  <c r="H659" i="10"/>
  <c r="I659" i="10"/>
  <c r="G658" i="10"/>
  <c r="H658" i="10"/>
  <c r="I658" i="10"/>
  <c r="G657" i="10"/>
  <c r="H657" i="10"/>
  <c r="I657" i="10"/>
  <c r="G656" i="10"/>
  <c r="H656" i="10"/>
  <c r="I656" i="10"/>
  <c r="G655" i="10"/>
  <c r="H655" i="10"/>
  <c r="I655" i="10"/>
  <c r="G654" i="10"/>
  <c r="H654" i="10"/>
  <c r="I654" i="10"/>
  <c r="G653" i="10"/>
  <c r="H653" i="10"/>
  <c r="I653" i="10"/>
  <c r="G652" i="10"/>
  <c r="H652" i="10"/>
  <c r="I652" i="10"/>
  <c r="G651" i="10"/>
  <c r="H651" i="10"/>
  <c r="I651" i="10"/>
  <c r="G650" i="10"/>
  <c r="H650" i="10"/>
  <c r="I650" i="10"/>
  <c r="G649" i="10"/>
  <c r="H649" i="10"/>
  <c r="I649" i="10"/>
  <c r="G648" i="10"/>
  <c r="H648" i="10"/>
  <c r="I648" i="10"/>
  <c r="G647" i="10"/>
  <c r="H647" i="10"/>
  <c r="I647" i="10"/>
  <c r="G646" i="10"/>
  <c r="H646" i="10"/>
  <c r="I646" i="10"/>
  <c r="G645" i="10"/>
  <c r="H645" i="10"/>
  <c r="I645" i="10"/>
  <c r="G644" i="10"/>
  <c r="H644" i="10"/>
  <c r="I644" i="10"/>
  <c r="G643" i="10"/>
  <c r="H643" i="10"/>
  <c r="I643" i="10"/>
  <c r="G642" i="10"/>
  <c r="H642" i="10"/>
  <c r="I642" i="10"/>
  <c r="G641" i="10"/>
  <c r="H641" i="10"/>
  <c r="I641" i="10"/>
  <c r="G640" i="10"/>
  <c r="H640" i="10"/>
  <c r="I640" i="10"/>
  <c r="G639" i="10"/>
  <c r="H639" i="10"/>
  <c r="I639" i="10"/>
  <c r="G638" i="10"/>
  <c r="H638" i="10"/>
  <c r="I638" i="10"/>
  <c r="G637" i="10"/>
  <c r="H637" i="10"/>
  <c r="I637" i="10"/>
  <c r="G636" i="10"/>
  <c r="H636" i="10"/>
  <c r="I636" i="10"/>
  <c r="G635" i="10"/>
  <c r="H635" i="10"/>
  <c r="I635" i="10"/>
  <c r="G634" i="10"/>
  <c r="H634" i="10"/>
  <c r="I634" i="10"/>
  <c r="G633" i="10"/>
  <c r="H633" i="10"/>
  <c r="I633" i="10"/>
  <c r="G632" i="10"/>
  <c r="H632" i="10"/>
  <c r="I632" i="10"/>
  <c r="G631" i="10"/>
  <c r="H631" i="10"/>
  <c r="I631" i="10"/>
  <c r="G630" i="10"/>
  <c r="H630" i="10"/>
  <c r="I630" i="10"/>
  <c r="G629" i="10"/>
  <c r="H629" i="10"/>
  <c r="I629" i="10"/>
  <c r="G628" i="10"/>
  <c r="H628" i="10"/>
  <c r="I628" i="10"/>
  <c r="G627" i="10"/>
  <c r="H627" i="10"/>
  <c r="I627" i="10"/>
  <c r="G626" i="10"/>
  <c r="H626" i="10"/>
  <c r="I626" i="10"/>
  <c r="G625" i="10"/>
  <c r="H625" i="10"/>
  <c r="I625" i="10"/>
  <c r="G624" i="10"/>
  <c r="H624" i="10"/>
  <c r="I624" i="10"/>
  <c r="G623" i="10"/>
  <c r="H623" i="10"/>
  <c r="I623" i="10"/>
  <c r="G622" i="10"/>
  <c r="H622" i="10"/>
  <c r="I622" i="10"/>
  <c r="G621" i="10"/>
  <c r="H621" i="10"/>
  <c r="I621" i="10"/>
  <c r="G620" i="10"/>
  <c r="H620" i="10"/>
  <c r="I620" i="10"/>
  <c r="G619" i="10"/>
  <c r="H619" i="10"/>
  <c r="I619" i="10"/>
  <c r="G618" i="10"/>
  <c r="H618" i="10"/>
  <c r="I618" i="10"/>
  <c r="G617" i="10"/>
  <c r="H617" i="10"/>
  <c r="I617" i="10"/>
  <c r="G616" i="10"/>
  <c r="H616" i="10"/>
  <c r="I616" i="10"/>
  <c r="G615" i="10"/>
  <c r="H615" i="10"/>
  <c r="I615" i="10"/>
  <c r="G614" i="10"/>
  <c r="H614" i="10"/>
  <c r="I614" i="10"/>
  <c r="G613" i="10"/>
  <c r="H613" i="10"/>
  <c r="I613" i="10"/>
  <c r="G612" i="10"/>
  <c r="H612" i="10"/>
  <c r="I612" i="10"/>
  <c r="G611" i="10"/>
  <c r="H611" i="10"/>
  <c r="I611" i="10"/>
  <c r="G610" i="10"/>
  <c r="H610" i="10"/>
  <c r="I610" i="10"/>
  <c r="G609" i="10"/>
  <c r="H609" i="10"/>
  <c r="I609" i="10"/>
  <c r="G608" i="10"/>
  <c r="H608" i="10"/>
  <c r="I608" i="10"/>
  <c r="G607" i="10"/>
  <c r="H607" i="10"/>
  <c r="I607" i="10"/>
  <c r="G606" i="10"/>
  <c r="H606" i="10"/>
  <c r="I606" i="10"/>
  <c r="G605" i="10"/>
  <c r="H605" i="10"/>
  <c r="I605" i="10"/>
  <c r="G604" i="10"/>
  <c r="H604" i="10"/>
  <c r="I604" i="10"/>
  <c r="G603" i="10"/>
  <c r="H603" i="10"/>
  <c r="I603" i="10"/>
  <c r="G602" i="10"/>
  <c r="H602" i="10"/>
  <c r="I602" i="10"/>
  <c r="G601" i="10"/>
  <c r="H601" i="10"/>
  <c r="I601" i="10"/>
  <c r="G600" i="10"/>
  <c r="H600" i="10"/>
  <c r="I600" i="10"/>
  <c r="G599" i="10"/>
  <c r="H599" i="10"/>
  <c r="I599" i="10"/>
  <c r="G598" i="10"/>
  <c r="H598" i="10"/>
  <c r="I598" i="10"/>
  <c r="G597" i="10"/>
  <c r="H597" i="10"/>
  <c r="I597" i="10"/>
  <c r="G596" i="10"/>
  <c r="H596" i="10"/>
  <c r="I596" i="10"/>
  <c r="G595" i="10"/>
  <c r="H595" i="10"/>
  <c r="I595" i="10"/>
  <c r="G594" i="10"/>
  <c r="H594" i="10"/>
  <c r="I594" i="10"/>
  <c r="G593" i="10"/>
  <c r="H593" i="10"/>
  <c r="I593" i="10"/>
  <c r="G592" i="10"/>
  <c r="H592" i="10"/>
  <c r="I592" i="10"/>
  <c r="G591" i="10"/>
  <c r="H591" i="10"/>
  <c r="I591" i="10"/>
  <c r="G590" i="10"/>
  <c r="H590" i="10"/>
  <c r="I590" i="10"/>
  <c r="G589" i="10"/>
  <c r="H589" i="10"/>
  <c r="I589" i="10"/>
  <c r="G588" i="10"/>
  <c r="H588" i="10"/>
  <c r="I588" i="10"/>
  <c r="G587" i="10"/>
  <c r="H587" i="10"/>
  <c r="I587" i="10"/>
  <c r="G586" i="10"/>
  <c r="H586" i="10"/>
  <c r="I586" i="10"/>
  <c r="G585" i="10"/>
  <c r="H585" i="10"/>
  <c r="I585" i="10"/>
  <c r="G584" i="10"/>
  <c r="H584" i="10"/>
  <c r="I584" i="10"/>
  <c r="G583" i="10"/>
  <c r="H583" i="10"/>
  <c r="I583" i="10"/>
  <c r="G582" i="10"/>
  <c r="H582" i="10"/>
  <c r="I582" i="10"/>
  <c r="G581" i="10"/>
  <c r="H581" i="10"/>
  <c r="I581" i="10"/>
  <c r="G580" i="10"/>
  <c r="H580" i="10"/>
  <c r="I580" i="10"/>
  <c r="G579" i="10"/>
  <c r="H579" i="10"/>
  <c r="I579" i="10"/>
  <c r="G578" i="10"/>
  <c r="H578" i="10"/>
  <c r="I578" i="10"/>
  <c r="G577" i="10"/>
  <c r="H577" i="10"/>
  <c r="I577" i="10"/>
  <c r="G576" i="10"/>
  <c r="H576" i="10"/>
  <c r="I576" i="10"/>
  <c r="G575" i="10"/>
  <c r="H575" i="10"/>
  <c r="I575" i="10"/>
  <c r="G574" i="10"/>
  <c r="H574" i="10"/>
  <c r="I574" i="10"/>
  <c r="G573" i="10"/>
  <c r="H573" i="10"/>
  <c r="I573" i="10"/>
  <c r="G572" i="10"/>
  <c r="H572" i="10"/>
  <c r="I572" i="10"/>
  <c r="G571" i="10"/>
  <c r="H571" i="10"/>
  <c r="I571" i="10"/>
  <c r="G570" i="10"/>
  <c r="H570" i="10"/>
  <c r="I570" i="10"/>
  <c r="G569" i="10"/>
  <c r="H569" i="10"/>
  <c r="I569" i="10"/>
  <c r="G568" i="10"/>
  <c r="H568" i="10"/>
  <c r="I568" i="10"/>
  <c r="G567" i="10"/>
  <c r="H567" i="10"/>
  <c r="I567" i="10"/>
  <c r="G566" i="10"/>
  <c r="H566" i="10"/>
  <c r="I566" i="10"/>
  <c r="G565" i="10"/>
  <c r="H565" i="10"/>
  <c r="I565" i="10"/>
  <c r="G564" i="10"/>
  <c r="H564" i="10"/>
  <c r="I564" i="10"/>
  <c r="G563" i="10"/>
  <c r="H563" i="10"/>
  <c r="I563" i="10"/>
  <c r="G562" i="10"/>
  <c r="H562" i="10"/>
  <c r="I562" i="10"/>
  <c r="G561" i="10"/>
  <c r="H561" i="10"/>
  <c r="I561" i="10"/>
  <c r="G560" i="10"/>
  <c r="H560" i="10"/>
  <c r="I560" i="10"/>
  <c r="G559" i="10"/>
  <c r="H559" i="10"/>
  <c r="I559" i="10"/>
  <c r="G558" i="10"/>
  <c r="H558" i="10"/>
  <c r="I558" i="10"/>
  <c r="G557" i="10"/>
  <c r="H557" i="10"/>
  <c r="I557" i="10"/>
  <c r="G556" i="10"/>
  <c r="H556" i="10"/>
  <c r="I556" i="10"/>
  <c r="G555" i="10"/>
  <c r="H555" i="10"/>
  <c r="I555" i="10"/>
  <c r="G554" i="10"/>
  <c r="H554" i="10"/>
  <c r="I554" i="10"/>
  <c r="G553" i="10"/>
  <c r="H553" i="10"/>
  <c r="I553" i="10"/>
  <c r="G552" i="10"/>
  <c r="H552" i="10"/>
  <c r="I552" i="10"/>
  <c r="G551" i="10"/>
  <c r="H551" i="10"/>
  <c r="I551" i="10"/>
  <c r="G550" i="10"/>
  <c r="H550" i="10"/>
  <c r="I550" i="10"/>
  <c r="G549" i="10"/>
  <c r="H549" i="10"/>
  <c r="I549" i="10"/>
  <c r="G548" i="10"/>
  <c r="H548" i="10"/>
  <c r="I548" i="10"/>
  <c r="G547" i="10"/>
  <c r="H547" i="10"/>
  <c r="I547" i="10"/>
  <c r="G546" i="10"/>
  <c r="H546" i="10"/>
  <c r="I546" i="10"/>
  <c r="G545" i="10"/>
  <c r="H545" i="10"/>
  <c r="I545" i="10"/>
  <c r="G544" i="10"/>
  <c r="H544" i="10"/>
  <c r="I544" i="10"/>
  <c r="G543" i="10"/>
  <c r="H543" i="10"/>
  <c r="I543" i="10"/>
  <c r="G542" i="10"/>
  <c r="H542" i="10"/>
  <c r="I542" i="10"/>
  <c r="G541" i="10"/>
  <c r="H541" i="10"/>
  <c r="I541" i="10"/>
  <c r="G540" i="10"/>
  <c r="H540" i="10"/>
  <c r="I540" i="10"/>
  <c r="G539" i="10"/>
  <c r="H539" i="10"/>
  <c r="I539" i="10"/>
  <c r="G538" i="10"/>
  <c r="H538" i="10"/>
  <c r="I538" i="10"/>
  <c r="G537" i="10"/>
  <c r="H537" i="10"/>
  <c r="I537" i="10"/>
  <c r="G536" i="10"/>
  <c r="H536" i="10"/>
  <c r="I536" i="10"/>
  <c r="G535" i="10"/>
  <c r="H535" i="10"/>
  <c r="I535" i="10"/>
  <c r="G534" i="10"/>
  <c r="H534" i="10"/>
  <c r="I534" i="10"/>
  <c r="G533" i="10"/>
  <c r="H533" i="10"/>
  <c r="I533" i="10"/>
  <c r="G532" i="10"/>
  <c r="H532" i="10"/>
  <c r="I532" i="10"/>
  <c r="G531" i="10"/>
  <c r="H531" i="10"/>
  <c r="I531" i="10"/>
  <c r="G530" i="10"/>
  <c r="H530" i="10"/>
  <c r="I530" i="10"/>
  <c r="G529" i="10"/>
  <c r="H529" i="10"/>
  <c r="I529" i="10"/>
  <c r="G528" i="10"/>
  <c r="H528" i="10"/>
  <c r="I528" i="10"/>
  <c r="G527" i="10"/>
  <c r="H527" i="10"/>
  <c r="I527" i="10"/>
  <c r="G526" i="10"/>
  <c r="H526" i="10"/>
  <c r="I526" i="10"/>
  <c r="G525" i="10"/>
  <c r="H525" i="10"/>
  <c r="I525" i="10"/>
  <c r="G524" i="10"/>
  <c r="H524" i="10"/>
  <c r="I524" i="10"/>
  <c r="G523" i="10"/>
  <c r="H523" i="10"/>
  <c r="I523" i="10"/>
  <c r="G522" i="10"/>
  <c r="H522" i="10"/>
  <c r="I522" i="10"/>
  <c r="G521" i="10"/>
  <c r="H521" i="10"/>
  <c r="I521" i="10"/>
  <c r="G520" i="10"/>
  <c r="H520" i="10"/>
  <c r="I520" i="10"/>
  <c r="G519" i="10"/>
  <c r="H519" i="10"/>
  <c r="I519" i="10"/>
  <c r="G518" i="10"/>
  <c r="H518" i="10"/>
  <c r="I518" i="10"/>
  <c r="G517" i="10"/>
  <c r="H517" i="10"/>
  <c r="I517" i="10"/>
  <c r="G516" i="10"/>
  <c r="H516" i="10"/>
  <c r="I516" i="10"/>
  <c r="G515" i="10"/>
  <c r="H515" i="10"/>
  <c r="I515" i="10"/>
  <c r="G514" i="10"/>
  <c r="H514" i="10"/>
  <c r="I514" i="10"/>
  <c r="G513" i="10"/>
  <c r="H513" i="10"/>
  <c r="I513" i="10"/>
  <c r="G512" i="10"/>
  <c r="H512" i="10"/>
  <c r="I512" i="10"/>
  <c r="G511" i="10"/>
  <c r="H511" i="10"/>
  <c r="I511" i="10"/>
  <c r="G510" i="10"/>
  <c r="H510" i="10"/>
  <c r="I510" i="10"/>
  <c r="G509" i="10"/>
  <c r="H509" i="10"/>
  <c r="I509" i="10"/>
  <c r="G508" i="10"/>
  <c r="H508" i="10"/>
  <c r="I508" i="10"/>
  <c r="G507" i="10"/>
  <c r="H507" i="10"/>
  <c r="I507" i="10"/>
  <c r="G506" i="10"/>
  <c r="H506" i="10"/>
  <c r="I506" i="10"/>
  <c r="G505" i="10"/>
  <c r="H505" i="10"/>
  <c r="I505" i="10"/>
  <c r="G504" i="10"/>
  <c r="H504" i="10"/>
  <c r="I504" i="10"/>
  <c r="G503" i="10"/>
  <c r="H503" i="10"/>
  <c r="I503" i="10"/>
  <c r="G502" i="10"/>
  <c r="H502" i="10"/>
  <c r="I502" i="10"/>
  <c r="G501" i="10"/>
  <c r="H501" i="10"/>
  <c r="I501" i="10"/>
  <c r="G500" i="10"/>
  <c r="H500" i="10"/>
  <c r="I500" i="10"/>
  <c r="G499" i="10"/>
  <c r="H499" i="10"/>
  <c r="I499" i="10"/>
  <c r="G498" i="10"/>
  <c r="H498" i="10"/>
  <c r="I498" i="10"/>
  <c r="G497" i="10"/>
  <c r="H497" i="10"/>
  <c r="I497" i="10"/>
  <c r="G496" i="10"/>
  <c r="H496" i="10"/>
  <c r="I496" i="10"/>
  <c r="G495" i="10"/>
  <c r="H495" i="10"/>
  <c r="I495" i="10"/>
  <c r="G494" i="10"/>
  <c r="H494" i="10"/>
  <c r="I494" i="10"/>
  <c r="G493" i="10"/>
  <c r="H493" i="10"/>
  <c r="I493" i="10"/>
  <c r="G492" i="10"/>
  <c r="H492" i="10"/>
  <c r="I492" i="10"/>
  <c r="G491" i="10"/>
  <c r="H491" i="10"/>
  <c r="I491" i="10"/>
  <c r="G490" i="10"/>
  <c r="H490" i="10"/>
  <c r="I490" i="10"/>
  <c r="G489" i="10"/>
  <c r="H489" i="10"/>
  <c r="I489" i="10"/>
  <c r="G488" i="10"/>
  <c r="H488" i="10"/>
  <c r="I488" i="10"/>
  <c r="G487" i="10"/>
  <c r="H487" i="10"/>
  <c r="I487" i="10"/>
  <c r="G486" i="10"/>
  <c r="H486" i="10"/>
  <c r="I486" i="10"/>
  <c r="G485" i="10"/>
  <c r="H485" i="10"/>
  <c r="I485" i="10"/>
  <c r="G484" i="10"/>
  <c r="H484" i="10"/>
  <c r="I484" i="10"/>
  <c r="G483" i="10"/>
  <c r="H483" i="10"/>
  <c r="I483" i="10"/>
  <c r="G482" i="10"/>
  <c r="H482" i="10"/>
  <c r="I482" i="10"/>
  <c r="G481" i="10"/>
  <c r="H481" i="10"/>
  <c r="I481" i="10"/>
  <c r="G480" i="10"/>
  <c r="H480" i="10"/>
  <c r="I480" i="10"/>
  <c r="G479" i="10"/>
  <c r="H479" i="10"/>
  <c r="I479" i="10"/>
  <c r="G478" i="10"/>
  <c r="H478" i="10"/>
  <c r="I478" i="10"/>
  <c r="G477" i="10"/>
  <c r="H477" i="10"/>
  <c r="I477" i="10"/>
  <c r="G476" i="10"/>
  <c r="H476" i="10"/>
  <c r="I476" i="10"/>
  <c r="G475" i="10"/>
  <c r="H475" i="10"/>
  <c r="I475" i="10"/>
  <c r="G474" i="10"/>
  <c r="H474" i="10"/>
  <c r="I474" i="10"/>
  <c r="G473" i="10"/>
  <c r="H473" i="10"/>
  <c r="I473" i="10"/>
  <c r="G472" i="10"/>
  <c r="H472" i="10"/>
  <c r="I472" i="10"/>
  <c r="G471" i="10"/>
  <c r="H471" i="10"/>
  <c r="I471" i="10"/>
  <c r="G470" i="10"/>
  <c r="H470" i="10"/>
  <c r="I470" i="10"/>
  <c r="G469" i="10"/>
  <c r="H469" i="10"/>
  <c r="I469" i="10"/>
  <c r="G468" i="10"/>
  <c r="H468" i="10"/>
  <c r="I468" i="10"/>
  <c r="G467" i="10"/>
  <c r="H467" i="10"/>
  <c r="I467" i="10"/>
  <c r="G466" i="10"/>
  <c r="H466" i="10"/>
  <c r="I466" i="10"/>
  <c r="G465" i="10"/>
  <c r="H465" i="10"/>
  <c r="I465" i="10"/>
  <c r="G464" i="10"/>
  <c r="H464" i="10"/>
  <c r="I464" i="10"/>
  <c r="G463" i="10"/>
  <c r="H463" i="10"/>
  <c r="I463" i="10"/>
  <c r="G462" i="10"/>
  <c r="H462" i="10"/>
  <c r="I462" i="10"/>
  <c r="G461" i="10"/>
  <c r="H461" i="10"/>
  <c r="I461" i="10"/>
  <c r="G460" i="10"/>
  <c r="H460" i="10"/>
  <c r="I460" i="10"/>
  <c r="G459" i="10"/>
  <c r="H459" i="10"/>
  <c r="I459" i="10"/>
  <c r="G458" i="10"/>
  <c r="H458" i="10"/>
  <c r="I458" i="10"/>
  <c r="G457" i="10"/>
  <c r="H457" i="10"/>
  <c r="I457" i="10"/>
  <c r="G456" i="10"/>
  <c r="H456" i="10"/>
  <c r="I456" i="10"/>
  <c r="G455" i="10"/>
  <c r="H455" i="10"/>
  <c r="I455" i="10"/>
  <c r="G454" i="10"/>
  <c r="H454" i="10"/>
  <c r="I454" i="10"/>
  <c r="G453" i="10"/>
  <c r="H453" i="10"/>
  <c r="I453" i="10"/>
  <c r="G452" i="10"/>
  <c r="H452" i="10"/>
  <c r="I452" i="10"/>
  <c r="G451" i="10"/>
  <c r="H451" i="10"/>
  <c r="I451" i="10"/>
  <c r="G450" i="10"/>
  <c r="H450" i="10"/>
  <c r="I450" i="10"/>
  <c r="G449" i="10"/>
  <c r="H449" i="10"/>
  <c r="I449" i="10"/>
  <c r="G448" i="10"/>
  <c r="H448" i="10"/>
  <c r="I448" i="10"/>
  <c r="G447" i="10"/>
  <c r="H447" i="10"/>
  <c r="I447" i="10"/>
  <c r="G446" i="10"/>
  <c r="H446" i="10"/>
  <c r="I446" i="10"/>
  <c r="G445" i="10"/>
  <c r="H445" i="10"/>
  <c r="I445" i="10"/>
  <c r="G444" i="10"/>
  <c r="H444" i="10"/>
  <c r="I444" i="10"/>
  <c r="G443" i="10"/>
  <c r="H443" i="10"/>
  <c r="I443" i="10"/>
  <c r="G442" i="10"/>
  <c r="H442" i="10"/>
  <c r="I442" i="10"/>
  <c r="G441" i="10"/>
  <c r="H441" i="10"/>
  <c r="I441" i="10"/>
  <c r="G440" i="10"/>
  <c r="H440" i="10"/>
  <c r="I440" i="10"/>
  <c r="G439" i="10"/>
  <c r="H439" i="10"/>
  <c r="I439" i="10"/>
  <c r="G438" i="10"/>
  <c r="H438" i="10"/>
  <c r="I438" i="10"/>
  <c r="G437" i="10"/>
  <c r="H437" i="10"/>
  <c r="I437" i="10"/>
  <c r="G436" i="10"/>
  <c r="H436" i="10"/>
  <c r="I436" i="10"/>
  <c r="G435" i="10"/>
  <c r="H435" i="10"/>
  <c r="I435" i="10"/>
  <c r="G434" i="10"/>
  <c r="H434" i="10"/>
  <c r="I434" i="10"/>
  <c r="G433" i="10"/>
  <c r="H433" i="10"/>
  <c r="I433" i="10"/>
  <c r="G432" i="10"/>
  <c r="H432" i="10"/>
  <c r="I432" i="10"/>
  <c r="G431" i="10"/>
  <c r="H431" i="10"/>
  <c r="I431" i="10"/>
  <c r="G430" i="10"/>
  <c r="H430" i="10"/>
  <c r="I430" i="10"/>
  <c r="G429" i="10"/>
  <c r="H429" i="10"/>
  <c r="I429" i="10"/>
  <c r="G428" i="10"/>
  <c r="H428" i="10"/>
  <c r="I428" i="10"/>
  <c r="G427" i="10"/>
  <c r="H427" i="10"/>
  <c r="I427" i="10"/>
  <c r="G426" i="10"/>
  <c r="H426" i="10"/>
  <c r="I426" i="10"/>
  <c r="G425" i="10"/>
  <c r="H425" i="10"/>
  <c r="I425" i="10"/>
  <c r="G424" i="10"/>
  <c r="H424" i="10"/>
  <c r="I424" i="10"/>
  <c r="G423" i="10"/>
  <c r="H423" i="10"/>
  <c r="I423" i="10"/>
  <c r="G422" i="10"/>
  <c r="H422" i="10"/>
  <c r="I422" i="10"/>
  <c r="G421" i="10"/>
  <c r="H421" i="10"/>
  <c r="I421" i="10"/>
  <c r="G420" i="10"/>
  <c r="H420" i="10"/>
  <c r="I420" i="10"/>
  <c r="G419" i="10"/>
  <c r="H419" i="10"/>
  <c r="I419" i="10"/>
  <c r="G418" i="10"/>
  <c r="H418" i="10"/>
  <c r="I418" i="10"/>
  <c r="G417" i="10"/>
  <c r="H417" i="10"/>
  <c r="I417" i="10"/>
  <c r="G416" i="10"/>
  <c r="H416" i="10"/>
  <c r="I416" i="10"/>
  <c r="G415" i="10"/>
  <c r="H415" i="10"/>
  <c r="I415" i="10"/>
  <c r="G414" i="10"/>
  <c r="H414" i="10"/>
  <c r="I414" i="10"/>
  <c r="G413" i="10"/>
  <c r="H413" i="10"/>
  <c r="I413" i="10"/>
  <c r="G412" i="10"/>
  <c r="H412" i="10"/>
  <c r="I412" i="10"/>
  <c r="G411" i="10"/>
  <c r="H411" i="10"/>
  <c r="I411" i="10"/>
  <c r="G410" i="10"/>
  <c r="H410" i="10"/>
  <c r="I410" i="10"/>
  <c r="G409" i="10"/>
  <c r="H409" i="10"/>
  <c r="I409" i="10"/>
  <c r="G408" i="10"/>
  <c r="H408" i="10"/>
  <c r="I408" i="10"/>
  <c r="G407" i="10"/>
  <c r="H407" i="10"/>
  <c r="I407" i="10"/>
  <c r="G406" i="10"/>
  <c r="H406" i="10"/>
  <c r="I406" i="10"/>
  <c r="G405" i="10"/>
  <c r="H405" i="10"/>
  <c r="I405" i="10"/>
  <c r="G404" i="10"/>
  <c r="H404" i="10"/>
  <c r="I404" i="10"/>
  <c r="G403" i="10"/>
  <c r="H403" i="10"/>
  <c r="I403" i="10"/>
  <c r="G402" i="10"/>
  <c r="H402" i="10"/>
  <c r="I402" i="10"/>
  <c r="G401" i="10"/>
  <c r="H401" i="10"/>
  <c r="I401" i="10"/>
  <c r="G400" i="10"/>
  <c r="H400" i="10"/>
  <c r="I400" i="10"/>
  <c r="G399" i="10"/>
  <c r="H399" i="10"/>
  <c r="I399" i="10"/>
  <c r="G398" i="10"/>
  <c r="H398" i="10"/>
  <c r="I398" i="10"/>
  <c r="G397" i="10"/>
  <c r="H397" i="10"/>
  <c r="I397" i="10"/>
  <c r="G396" i="10"/>
  <c r="H396" i="10"/>
  <c r="I396" i="10"/>
  <c r="G395" i="10"/>
  <c r="H395" i="10"/>
  <c r="I395" i="10"/>
  <c r="G394" i="10"/>
  <c r="H394" i="10"/>
  <c r="I394" i="10"/>
  <c r="G393" i="10"/>
  <c r="H393" i="10"/>
  <c r="I393" i="10"/>
  <c r="G392" i="10"/>
  <c r="H392" i="10"/>
  <c r="I392" i="10"/>
  <c r="G391" i="10"/>
  <c r="H391" i="10"/>
  <c r="I391" i="10"/>
  <c r="G390" i="10"/>
  <c r="H390" i="10"/>
  <c r="I390" i="10"/>
  <c r="G389" i="10"/>
  <c r="H389" i="10"/>
  <c r="I389" i="10"/>
  <c r="G388" i="10"/>
  <c r="H388" i="10"/>
  <c r="I388" i="10"/>
  <c r="G387" i="10"/>
  <c r="H387" i="10"/>
  <c r="I387" i="10"/>
  <c r="G386" i="10"/>
  <c r="H386" i="10"/>
  <c r="I386" i="10"/>
  <c r="G385" i="10"/>
  <c r="H385" i="10"/>
  <c r="I385" i="10"/>
  <c r="G384" i="10"/>
  <c r="H384" i="10"/>
  <c r="I384" i="10"/>
  <c r="G383" i="10"/>
  <c r="H383" i="10"/>
  <c r="I383" i="10"/>
  <c r="G382" i="10"/>
  <c r="H382" i="10"/>
  <c r="I382" i="10"/>
  <c r="G381" i="10"/>
  <c r="H381" i="10"/>
  <c r="I381" i="10"/>
  <c r="G380" i="10"/>
  <c r="H380" i="10"/>
  <c r="I380" i="10"/>
  <c r="G379" i="10"/>
  <c r="H379" i="10"/>
  <c r="I379" i="10"/>
  <c r="G378" i="10"/>
  <c r="H378" i="10"/>
  <c r="I378" i="10"/>
  <c r="G377" i="10"/>
  <c r="H377" i="10"/>
  <c r="I377" i="10"/>
  <c r="G376" i="10"/>
  <c r="H376" i="10"/>
  <c r="I376" i="10"/>
  <c r="G375" i="10"/>
  <c r="H375" i="10"/>
  <c r="I375" i="10"/>
  <c r="G374" i="10"/>
  <c r="H374" i="10"/>
  <c r="I374" i="10"/>
  <c r="G373" i="10"/>
  <c r="H373" i="10"/>
  <c r="I373" i="10"/>
  <c r="G372" i="10"/>
  <c r="H372" i="10"/>
  <c r="I372" i="10"/>
  <c r="G371" i="10"/>
  <c r="H371" i="10"/>
  <c r="I371" i="10"/>
  <c r="G370" i="10"/>
  <c r="H370" i="10"/>
  <c r="I370" i="10"/>
  <c r="G369" i="10"/>
  <c r="H369" i="10"/>
  <c r="I369" i="10"/>
  <c r="G368" i="10"/>
  <c r="H368" i="10"/>
  <c r="I368" i="10"/>
  <c r="G367" i="10"/>
  <c r="H367" i="10"/>
  <c r="I367" i="10"/>
  <c r="G366" i="10"/>
  <c r="H366" i="10"/>
  <c r="I366" i="10"/>
  <c r="G365" i="10"/>
  <c r="H365" i="10"/>
  <c r="I365" i="10"/>
  <c r="G364" i="10"/>
  <c r="H364" i="10"/>
  <c r="I364" i="10"/>
  <c r="G363" i="10"/>
  <c r="H363" i="10"/>
  <c r="I363" i="10"/>
  <c r="G362" i="10"/>
  <c r="H362" i="10"/>
  <c r="I362" i="10"/>
  <c r="G361" i="10"/>
  <c r="H361" i="10"/>
  <c r="I361" i="10"/>
  <c r="G360" i="10"/>
  <c r="H360" i="10"/>
  <c r="I360" i="10"/>
  <c r="G359" i="10"/>
  <c r="H359" i="10"/>
  <c r="I359" i="10"/>
  <c r="G358" i="10"/>
  <c r="H358" i="10"/>
  <c r="I358" i="10"/>
  <c r="G357" i="10"/>
  <c r="H357" i="10"/>
  <c r="I357" i="10"/>
  <c r="G356" i="10"/>
  <c r="H356" i="10"/>
  <c r="I356" i="10"/>
  <c r="G355" i="10"/>
  <c r="H355" i="10"/>
  <c r="I355" i="10"/>
  <c r="G354" i="10"/>
  <c r="H354" i="10"/>
  <c r="I354" i="10"/>
  <c r="G353" i="10"/>
  <c r="H353" i="10"/>
  <c r="I353" i="10"/>
  <c r="G352" i="10"/>
  <c r="H352" i="10"/>
  <c r="I352" i="10"/>
  <c r="G351" i="10"/>
  <c r="H351" i="10"/>
  <c r="I351" i="10"/>
  <c r="G350" i="10"/>
  <c r="H350" i="10"/>
  <c r="I350" i="10"/>
  <c r="G349" i="10"/>
  <c r="H349" i="10"/>
  <c r="I349" i="10"/>
  <c r="G348" i="10"/>
  <c r="H348" i="10"/>
  <c r="I348" i="10"/>
  <c r="G347" i="10"/>
  <c r="H347" i="10"/>
  <c r="I347" i="10"/>
  <c r="G346" i="10"/>
  <c r="H346" i="10"/>
  <c r="I346" i="10"/>
  <c r="G345" i="10"/>
  <c r="H345" i="10"/>
  <c r="I345" i="10"/>
  <c r="G344" i="10"/>
  <c r="H344" i="10"/>
  <c r="I344" i="10"/>
  <c r="G343" i="10"/>
  <c r="H343" i="10"/>
  <c r="I343" i="10"/>
  <c r="G342" i="10"/>
  <c r="H342" i="10"/>
  <c r="I342" i="10"/>
  <c r="G341" i="10"/>
  <c r="H341" i="10"/>
  <c r="I341" i="10"/>
  <c r="G340" i="10"/>
  <c r="H340" i="10"/>
  <c r="I340" i="10"/>
  <c r="G339" i="10"/>
  <c r="H339" i="10"/>
  <c r="I339" i="10"/>
  <c r="G338" i="10"/>
  <c r="H338" i="10"/>
  <c r="I338" i="10"/>
  <c r="G337" i="10"/>
  <c r="H337" i="10"/>
  <c r="I337" i="10"/>
  <c r="G336" i="10"/>
  <c r="H336" i="10"/>
  <c r="I336" i="10"/>
  <c r="G335" i="10"/>
  <c r="H335" i="10"/>
  <c r="I335" i="10"/>
  <c r="G334" i="10"/>
  <c r="H334" i="10"/>
  <c r="I334" i="10"/>
  <c r="G333" i="10"/>
  <c r="H333" i="10"/>
  <c r="I333" i="10"/>
  <c r="G332" i="10"/>
  <c r="H332" i="10"/>
  <c r="I332" i="10"/>
  <c r="G331" i="10"/>
  <c r="H331" i="10"/>
  <c r="I331" i="10"/>
  <c r="G330" i="10"/>
  <c r="H330" i="10"/>
  <c r="I330" i="10"/>
  <c r="G329" i="10"/>
  <c r="H329" i="10"/>
  <c r="I329" i="10"/>
  <c r="G328" i="10"/>
  <c r="H328" i="10"/>
  <c r="I328" i="10"/>
  <c r="G327" i="10"/>
  <c r="H327" i="10"/>
  <c r="I327" i="10"/>
  <c r="G326" i="10"/>
  <c r="H326" i="10"/>
  <c r="I326" i="10"/>
  <c r="G325" i="10"/>
  <c r="H325" i="10"/>
  <c r="I325" i="10"/>
  <c r="G324" i="10"/>
  <c r="H324" i="10"/>
  <c r="I324" i="10"/>
  <c r="G323" i="10"/>
  <c r="H323" i="10"/>
  <c r="I323" i="10"/>
  <c r="G322" i="10"/>
  <c r="H322" i="10"/>
  <c r="I322" i="10"/>
  <c r="G321" i="10"/>
  <c r="H321" i="10"/>
  <c r="I321" i="10"/>
  <c r="G320" i="10"/>
  <c r="H320" i="10"/>
  <c r="I320" i="10"/>
  <c r="G319" i="10"/>
  <c r="H319" i="10"/>
  <c r="I319" i="10"/>
  <c r="G318" i="10"/>
  <c r="H318" i="10"/>
  <c r="I318" i="10"/>
  <c r="G317" i="10"/>
  <c r="H317" i="10"/>
  <c r="I317" i="10"/>
  <c r="G316" i="10"/>
  <c r="H316" i="10"/>
  <c r="I316" i="10"/>
  <c r="G315" i="10"/>
  <c r="H315" i="10"/>
  <c r="I315" i="10"/>
  <c r="G314" i="10"/>
  <c r="H314" i="10"/>
  <c r="I314" i="10"/>
  <c r="G313" i="10"/>
  <c r="H313" i="10"/>
  <c r="I313" i="10"/>
  <c r="G312" i="10"/>
  <c r="H312" i="10"/>
  <c r="I312" i="10"/>
  <c r="G311" i="10"/>
  <c r="H311" i="10"/>
  <c r="I311" i="10"/>
  <c r="G310" i="10"/>
  <c r="H310" i="10"/>
  <c r="I310" i="10"/>
  <c r="G309" i="10"/>
  <c r="H309" i="10"/>
  <c r="I309" i="10"/>
  <c r="G308" i="10"/>
  <c r="H308" i="10"/>
  <c r="I308" i="10"/>
  <c r="G307" i="10"/>
  <c r="H307" i="10"/>
  <c r="I307" i="10"/>
  <c r="G306" i="10"/>
  <c r="H306" i="10"/>
  <c r="K306" i="10" s="1"/>
  <c r="I306" i="10"/>
  <c r="G305" i="10"/>
  <c r="H305" i="10"/>
  <c r="I305" i="10"/>
  <c r="G304" i="10"/>
  <c r="H304" i="10"/>
  <c r="I304" i="10"/>
  <c r="G303" i="10"/>
  <c r="H303" i="10"/>
  <c r="I303" i="10"/>
  <c r="G302" i="10"/>
  <c r="H302" i="10"/>
  <c r="I302" i="10"/>
  <c r="G301" i="10"/>
  <c r="H301" i="10"/>
  <c r="I301" i="10"/>
  <c r="G300" i="10"/>
  <c r="H300" i="10"/>
  <c r="I300" i="10"/>
  <c r="G299" i="10"/>
  <c r="H299" i="10"/>
  <c r="I299" i="10"/>
  <c r="G298" i="10"/>
  <c r="H298" i="10"/>
  <c r="I298" i="10"/>
  <c r="G297" i="10"/>
  <c r="H297" i="10"/>
  <c r="I297" i="10"/>
  <c r="G296" i="10"/>
  <c r="H296" i="10"/>
  <c r="I296" i="10"/>
  <c r="G295" i="10"/>
  <c r="H295" i="10"/>
  <c r="I295" i="10"/>
  <c r="G294" i="10"/>
  <c r="H294" i="10"/>
  <c r="I294" i="10"/>
  <c r="G293" i="10"/>
  <c r="H293" i="10"/>
  <c r="I293" i="10"/>
  <c r="G292" i="10"/>
  <c r="H292" i="10"/>
  <c r="I292" i="10"/>
  <c r="G291" i="10"/>
  <c r="H291" i="10"/>
  <c r="I291" i="10"/>
  <c r="G290" i="10"/>
  <c r="H290" i="10"/>
  <c r="I290" i="10"/>
  <c r="G289" i="10"/>
  <c r="H289" i="10"/>
  <c r="I289" i="10"/>
  <c r="G288" i="10"/>
  <c r="H288" i="10"/>
  <c r="I288" i="10"/>
  <c r="G287" i="10"/>
  <c r="H287" i="10"/>
  <c r="I287" i="10"/>
  <c r="G286" i="10"/>
  <c r="H286" i="10"/>
  <c r="I286" i="10"/>
  <c r="G285" i="10"/>
  <c r="H285" i="10"/>
  <c r="I285" i="10"/>
  <c r="G284" i="10"/>
  <c r="H284" i="10"/>
  <c r="I284" i="10"/>
  <c r="G283" i="10"/>
  <c r="H283" i="10"/>
  <c r="I283" i="10"/>
  <c r="G282" i="10"/>
  <c r="H282" i="10"/>
  <c r="I282" i="10"/>
  <c r="G281" i="10"/>
  <c r="H281" i="10"/>
  <c r="I281" i="10"/>
  <c r="G280" i="10"/>
  <c r="H280" i="10"/>
  <c r="I280" i="10"/>
  <c r="G279" i="10"/>
  <c r="H279" i="10"/>
  <c r="I279" i="10"/>
  <c r="G278" i="10"/>
  <c r="H278" i="10"/>
  <c r="I278" i="10"/>
  <c r="G277" i="10"/>
  <c r="H277" i="10"/>
  <c r="I277" i="10"/>
  <c r="G276" i="10"/>
  <c r="H276" i="10"/>
  <c r="I276" i="10"/>
  <c r="G275" i="10"/>
  <c r="H275" i="10"/>
  <c r="I275" i="10"/>
  <c r="G274" i="10"/>
  <c r="H274" i="10"/>
  <c r="I274" i="10"/>
  <c r="G273" i="10"/>
  <c r="H273" i="10"/>
  <c r="I273" i="10"/>
  <c r="G272" i="10"/>
  <c r="H272" i="10"/>
  <c r="I272" i="10"/>
  <c r="G271" i="10"/>
  <c r="H271" i="10"/>
  <c r="I271" i="10"/>
  <c r="G270" i="10"/>
  <c r="H270" i="10"/>
  <c r="I270" i="10"/>
  <c r="G269" i="10"/>
  <c r="H269" i="10"/>
  <c r="I269" i="10"/>
  <c r="G268" i="10"/>
  <c r="H268" i="10"/>
  <c r="I268" i="10"/>
  <c r="G267" i="10"/>
  <c r="H267" i="10"/>
  <c r="I267" i="10"/>
  <c r="G266" i="10"/>
  <c r="H266" i="10"/>
  <c r="I266" i="10"/>
  <c r="G265" i="10"/>
  <c r="H265" i="10"/>
  <c r="I265" i="10"/>
  <c r="G264" i="10"/>
  <c r="H264" i="10"/>
  <c r="I264" i="10"/>
  <c r="G263" i="10"/>
  <c r="H263" i="10"/>
  <c r="I263" i="10"/>
  <c r="G262" i="10"/>
  <c r="H262" i="10"/>
  <c r="I262" i="10"/>
  <c r="G261" i="10"/>
  <c r="H261" i="10"/>
  <c r="I261" i="10"/>
  <c r="G260" i="10"/>
  <c r="H260" i="10"/>
  <c r="I260" i="10"/>
  <c r="G259" i="10"/>
  <c r="H259" i="10"/>
  <c r="I259" i="10"/>
  <c r="G258" i="10"/>
  <c r="H258" i="10"/>
  <c r="I258" i="10"/>
  <c r="G257" i="10"/>
  <c r="H257" i="10"/>
  <c r="I257" i="10"/>
  <c r="G256" i="10"/>
  <c r="H256" i="10"/>
  <c r="I256" i="10"/>
  <c r="G255" i="10"/>
  <c r="H255" i="10"/>
  <c r="I255" i="10"/>
  <c r="G254" i="10"/>
  <c r="H254" i="10"/>
  <c r="I254" i="10"/>
  <c r="G253" i="10"/>
  <c r="H253" i="10"/>
  <c r="I253" i="10"/>
  <c r="G252" i="10"/>
  <c r="H252" i="10"/>
  <c r="I252" i="10"/>
  <c r="G251" i="10"/>
  <c r="H251" i="10"/>
  <c r="I251" i="10"/>
  <c r="G250" i="10"/>
  <c r="H250" i="10"/>
  <c r="I250" i="10"/>
  <c r="G249" i="10"/>
  <c r="H249" i="10"/>
  <c r="I249" i="10"/>
  <c r="G248" i="10"/>
  <c r="H248" i="10"/>
  <c r="I248" i="10"/>
  <c r="G247" i="10"/>
  <c r="H247" i="10"/>
  <c r="I247" i="10"/>
  <c r="G246" i="10"/>
  <c r="H246" i="10"/>
  <c r="I246" i="10"/>
  <c r="G245" i="10"/>
  <c r="H245" i="10"/>
  <c r="I245" i="10"/>
  <c r="G244" i="10"/>
  <c r="H244" i="10"/>
  <c r="I244" i="10"/>
  <c r="G243" i="10"/>
  <c r="H243" i="10"/>
  <c r="I243" i="10"/>
  <c r="G242" i="10"/>
  <c r="H242" i="10"/>
  <c r="I242" i="10"/>
  <c r="G241" i="10"/>
  <c r="H241" i="10"/>
  <c r="I241" i="10"/>
  <c r="G240" i="10"/>
  <c r="H240" i="10"/>
  <c r="I240" i="10"/>
  <c r="G239" i="10"/>
  <c r="H239" i="10"/>
  <c r="I239" i="10"/>
  <c r="G238" i="10"/>
  <c r="H238" i="10"/>
  <c r="I238" i="10"/>
  <c r="G237" i="10"/>
  <c r="H237" i="10"/>
  <c r="I237" i="10"/>
  <c r="G236" i="10"/>
  <c r="H236" i="10"/>
  <c r="I236" i="10"/>
  <c r="G235" i="10"/>
  <c r="H235" i="10"/>
  <c r="I235" i="10"/>
  <c r="G234" i="10"/>
  <c r="H234" i="10"/>
  <c r="I234" i="10"/>
  <c r="G233" i="10"/>
  <c r="H233" i="10"/>
  <c r="I233" i="10"/>
  <c r="G232" i="10"/>
  <c r="H232" i="10"/>
  <c r="I232" i="10"/>
  <c r="G231" i="10"/>
  <c r="H231" i="10"/>
  <c r="I231" i="10"/>
  <c r="G230" i="10"/>
  <c r="H230" i="10"/>
  <c r="I230" i="10"/>
  <c r="G229" i="10"/>
  <c r="H229" i="10"/>
  <c r="I229" i="10"/>
  <c r="G228" i="10"/>
  <c r="H228" i="10"/>
  <c r="I228" i="10"/>
  <c r="G227" i="10"/>
  <c r="H227" i="10"/>
  <c r="I227" i="10"/>
  <c r="G226" i="10"/>
  <c r="H226" i="10"/>
  <c r="I226" i="10"/>
  <c r="G225" i="10"/>
  <c r="H225" i="10"/>
  <c r="I225" i="10"/>
  <c r="G224" i="10"/>
  <c r="H224" i="10"/>
  <c r="I224" i="10"/>
  <c r="G223" i="10"/>
  <c r="H223" i="10"/>
  <c r="I223" i="10"/>
  <c r="G222" i="10"/>
  <c r="H222" i="10"/>
  <c r="I222" i="10"/>
  <c r="G221" i="10"/>
  <c r="H221" i="10"/>
  <c r="I221" i="10"/>
  <c r="G220" i="10"/>
  <c r="H220" i="10"/>
  <c r="I220" i="10"/>
  <c r="G219" i="10"/>
  <c r="H219" i="10"/>
  <c r="I219" i="10"/>
  <c r="G218" i="10"/>
  <c r="H218" i="10"/>
  <c r="I218" i="10"/>
  <c r="G217" i="10"/>
  <c r="H217" i="10"/>
  <c r="I217" i="10"/>
  <c r="G216" i="10"/>
  <c r="H216" i="10"/>
  <c r="I216" i="10"/>
  <c r="G215" i="10"/>
  <c r="H215" i="10"/>
  <c r="I215" i="10"/>
  <c r="G214" i="10"/>
  <c r="H214" i="10"/>
  <c r="I214" i="10"/>
  <c r="G213" i="10"/>
  <c r="H213" i="10"/>
  <c r="I213" i="10"/>
  <c r="G212" i="10"/>
  <c r="H212" i="10"/>
  <c r="I212" i="10"/>
  <c r="G211" i="10"/>
  <c r="H211" i="10"/>
  <c r="I211" i="10"/>
  <c r="G210" i="10"/>
  <c r="H210" i="10"/>
  <c r="I210" i="10"/>
  <c r="G209" i="10"/>
  <c r="H209" i="10"/>
  <c r="I209" i="10"/>
  <c r="G208" i="10"/>
  <c r="H208" i="10"/>
  <c r="I208" i="10"/>
  <c r="G207" i="10"/>
  <c r="H207" i="10"/>
  <c r="I207" i="10"/>
  <c r="G206" i="10"/>
  <c r="H206" i="10"/>
  <c r="I206" i="10"/>
  <c r="G205" i="10"/>
  <c r="H205" i="10"/>
  <c r="I205" i="10"/>
  <c r="G204" i="10"/>
  <c r="H204" i="10"/>
  <c r="I204" i="10"/>
  <c r="G203" i="10"/>
  <c r="H203" i="10"/>
  <c r="I203" i="10"/>
  <c r="G202" i="10"/>
  <c r="H202" i="10"/>
  <c r="I202" i="10"/>
  <c r="G201" i="10"/>
  <c r="H201" i="10"/>
  <c r="I201" i="10"/>
  <c r="G200" i="10"/>
  <c r="H200" i="10"/>
  <c r="I200" i="10"/>
  <c r="G199" i="10"/>
  <c r="H199" i="10"/>
  <c r="I199" i="10"/>
  <c r="G198" i="10"/>
  <c r="H198" i="10"/>
  <c r="I198" i="10"/>
  <c r="G197" i="10"/>
  <c r="H197" i="10"/>
  <c r="I197" i="10"/>
  <c r="G196" i="10"/>
  <c r="H196" i="10"/>
  <c r="I196" i="10"/>
  <c r="G195" i="10"/>
  <c r="H195" i="10"/>
  <c r="I195" i="10"/>
  <c r="G194" i="10"/>
  <c r="H194" i="10"/>
  <c r="I194" i="10"/>
  <c r="G193" i="10"/>
  <c r="H193" i="10"/>
  <c r="I193" i="10"/>
  <c r="G192" i="10"/>
  <c r="H192" i="10"/>
  <c r="I192" i="10"/>
  <c r="G191" i="10"/>
  <c r="H191" i="10"/>
  <c r="I191" i="10"/>
  <c r="G190" i="10"/>
  <c r="H190" i="10"/>
  <c r="I190" i="10"/>
  <c r="G189" i="10"/>
  <c r="H189" i="10"/>
  <c r="I189" i="10"/>
  <c r="G188" i="10"/>
  <c r="H188" i="10"/>
  <c r="I188" i="10"/>
  <c r="G187" i="10"/>
  <c r="H187" i="10"/>
  <c r="I187" i="10"/>
  <c r="G186" i="10"/>
  <c r="H186" i="10"/>
  <c r="I186" i="10"/>
  <c r="G185" i="10"/>
  <c r="H185" i="10"/>
  <c r="I185" i="10"/>
  <c r="G184" i="10"/>
  <c r="H184" i="10"/>
  <c r="I184" i="10"/>
  <c r="G183" i="10"/>
  <c r="H183" i="10"/>
  <c r="I183" i="10"/>
  <c r="G182" i="10"/>
  <c r="H182" i="10"/>
  <c r="I182" i="10"/>
  <c r="G181" i="10"/>
  <c r="H181" i="10"/>
  <c r="I181" i="10"/>
  <c r="G180" i="10"/>
  <c r="H180" i="10"/>
  <c r="I180" i="10"/>
  <c r="G179" i="10"/>
  <c r="H179" i="10"/>
  <c r="I179" i="10"/>
  <c r="G178" i="10"/>
  <c r="H178" i="10"/>
  <c r="I178" i="10"/>
  <c r="G177" i="10"/>
  <c r="H177" i="10"/>
  <c r="I177" i="10"/>
  <c r="G176" i="10"/>
  <c r="H176" i="10"/>
  <c r="I176" i="10"/>
  <c r="G175" i="10"/>
  <c r="H175" i="10"/>
  <c r="I175" i="10"/>
  <c r="G174" i="10"/>
  <c r="H174" i="10"/>
  <c r="I174" i="10"/>
  <c r="G173" i="10"/>
  <c r="H173" i="10"/>
  <c r="I173" i="10"/>
  <c r="G172" i="10"/>
  <c r="H172" i="10"/>
  <c r="I172" i="10"/>
  <c r="G171" i="10"/>
  <c r="H171" i="10"/>
  <c r="I171" i="10"/>
  <c r="G170" i="10"/>
  <c r="H170" i="10"/>
  <c r="I170" i="10"/>
  <c r="G169" i="10"/>
  <c r="H169" i="10"/>
  <c r="I169" i="10"/>
  <c r="G168" i="10"/>
  <c r="H168" i="10"/>
  <c r="I168" i="10"/>
  <c r="G167" i="10"/>
  <c r="H167" i="10"/>
  <c r="I167" i="10"/>
  <c r="G166" i="10"/>
  <c r="H166" i="10"/>
  <c r="I166" i="10"/>
  <c r="G165" i="10"/>
  <c r="H165" i="10"/>
  <c r="I165" i="10"/>
  <c r="G164" i="10"/>
  <c r="H164" i="10"/>
  <c r="I164" i="10"/>
  <c r="G163" i="10"/>
  <c r="H163" i="10"/>
  <c r="I163" i="10"/>
  <c r="G162" i="10"/>
  <c r="H162" i="10"/>
  <c r="I162" i="10"/>
  <c r="G161" i="10"/>
  <c r="H161" i="10"/>
  <c r="I161" i="10"/>
  <c r="G160" i="10"/>
  <c r="H160" i="10"/>
  <c r="I160" i="10"/>
  <c r="G159" i="10"/>
  <c r="H159" i="10"/>
  <c r="I159" i="10"/>
  <c r="G158" i="10"/>
  <c r="H158" i="10"/>
  <c r="I158" i="10"/>
  <c r="G157" i="10"/>
  <c r="H157" i="10"/>
  <c r="I157" i="10"/>
  <c r="G156" i="10"/>
  <c r="H156" i="10"/>
  <c r="I156" i="10"/>
  <c r="G155" i="10"/>
  <c r="H155" i="10"/>
  <c r="I155" i="10"/>
  <c r="G154" i="10"/>
  <c r="H154" i="10"/>
  <c r="I154" i="10"/>
  <c r="G153" i="10"/>
  <c r="H153" i="10"/>
  <c r="I153" i="10"/>
  <c r="G152" i="10"/>
  <c r="H152" i="10"/>
  <c r="I152" i="10"/>
  <c r="G151" i="10"/>
  <c r="H151" i="10"/>
  <c r="I151" i="10"/>
  <c r="G150" i="10"/>
  <c r="H150" i="10"/>
  <c r="I150" i="10"/>
  <c r="G149" i="10"/>
  <c r="H149" i="10"/>
  <c r="I149" i="10"/>
  <c r="G148" i="10"/>
  <c r="H148" i="10"/>
  <c r="I148" i="10"/>
  <c r="G147" i="10"/>
  <c r="H147" i="10"/>
  <c r="I147" i="10"/>
  <c r="G146" i="10"/>
  <c r="H146" i="10"/>
  <c r="I146" i="10"/>
  <c r="G145" i="10"/>
  <c r="H145" i="10"/>
  <c r="I145" i="10"/>
  <c r="G144" i="10"/>
  <c r="H144" i="10"/>
  <c r="I144" i="10"/>
  <c r="G143" i="10"/>
  <c r="H143" i="10"/>
  <c r="I143" i="10"/>
  <c r="G142" i="10"/>
  <c r="H142" i="10"/>
  <c r="I142" i="10"/>
  <c r="G141" i="10"/>
  <c r="H141" i="10"/>
  <c r="I141" i="10"/>
  <c r="G140" i="10"/>
  <c r="H140" i="10"/>
  <c r="I140" i="10"/>
  <c r="G139" i="10"/>
  <c r="H139" i="10"/>
  <c r="I139" i="10"/>
  <c r="G138" i="10"/>
  <c r="H138" i="10"/>
  <c r="I138" i="10"/>
  <c r="G137" i="10"/>
  <c r="H137" i="10"/>
  <c r="I137" i="10"/>
  <c r="G136" i="10"/>
  <c r="H136" i="10"/>
  <c r="I136" i="10"/>
  <c r="G135" i="10"/>
  <c r="H135" i="10"/>
  <c r="I135" i="10"/>
  <c r="G134" i="10"/>
  <c r="H134" i="10"/>
  <c r="I134" i="10"/>
  <c r="G133" i="10"/>
  <c r="H133" i="10"/>
  <c r="I133" i="10"/>
  <c r="G132" i="10"/>
  <c r="H132" i="10"/>
  <c r="I132" i="10"/>
  <c r="G131" i="10"/>
  <c r="H131" i="10"/>
  <c r="I131" i="10"/>
  <c r="G130" i="10"/>
  <c r="H130" i="10"/>
  <c r="I130" i="10"/>
  <c r="G129" i="10"/>
  <c r="H129" i="10"/>
  <c r="I129" i="10"/>
  <c r="G128" i="10"/>
  <c r="H128" i="10"/>
  <c r="I128" i="10"/>
  <c r="G127" i="10"/>
  <c r="H127" i="10"/>
  <c r="I127" i="10"/>
  <c r="G126" i="10"/>
  <c r="H126" i="10"/>
  <c r="I126" i="10"/>
  <c r="G125" i="10"/>
  <c r="H125" i="10"/>
  <c r="I125" i="10"/>
  <c r="G124" i="10"/>
  <c r="H124" i="10"/>
  <c r="I124" i="10"/>
  <c r="G123" i="10"/>
  <c r="H123" i="10"/>
  <c r="I123" i="10"/>
  <c r="G122" i="10"/>
  <c r="H122" i="10"/>
  <c r="I122" i="10"/>
  <c r="G121" i="10"/>
  <c r="H121" i="10"/>
  <c r="I121" i="10"/>
  <c r="G120" i="10"/>
  <c r="H120" i="10"/>
  <c r="I120" i="10"/>
  <c r="G119" i="10"/>
  <c r="H119" i="10"/>
  <c r="I119" i="10"/>
  <c r="G118" i="10"/>
  <c r="H118" i="10"/>
  <c r="I118" i="10"/>
  <c r="G117" i="10"/>
  <c r="H117" i="10"/>
  <c r="I117" i="10"/>
  <c r="J78" i="10"/>
  <c r="I78" i="10"/>
  <c r="H78" i="10"/>
  <c r="J77" i="10"/>
  <c r="I77" i="10"/>
  <c r="H77" i="10"/>
  <c r="J76" i="10"/>
  <c r="I76" i="10"/>
  <c r="H76" i="10"/>
  <c r="J42" i="10"/>
  <c r="I42" i="10"/>
  <c r="H42" i="10"/>
  <c r="J41" i="10"/>
  <c r="I41" i="10"/>
  <c r="H41" i="10"/>
  <c r="J40" i="10"/>
  <c r="I40" i="10"/>
  <c r="H40" i="10"/>
  <c r="J16" i="10"/>
  <c r="I16" i="10"/>
  <c r="H16" i="10"/>
  <c r="J15" i="10"/>
  <c r="I15" i="10"/>
  <c r="H15" i="10"/>
  <c r="J14" i="10"/>
  <c r="I14" i="10"/>
  <c r="H14" i="10"/>
  <c r="I117" i="7"/>
  <c r="H117" i="7"/>
  <c r="H77" i="7"/>
  <c r="I77" i="7"/>
  <c r="J77" i="7"/>
  <c r="H78" i="7"/>
  <c r="I78" i="7"/>
  <c r="J78" i="7"/>
  <c r="I76" i="7"/>
  <c r="J76" i="7"/>
  <c r="H76" i="7"/>
  <c r="J42" i="7"/>
  <c r="J41" i="7"/>
  <c r="J16" i="7"/>
  <c r="H16" i="7"/>
  <c r="H15" i="7"/>
  <c r="I14" i="7"/>
  <c r="J14" i="7"/>
  <c r="I15" i="7"/>
  <c r="I16" i="7"/>
  <c r="I40" i="7"/>
  <c r="J40" i="7"/>
  <c r="I41" i="7"/>
  <c r="I42" i="7"/>
  <c r="H41" i="7"/>
  <c r="H42" i="7"/>
  <c r="H40" i="7"/>
  <c r="R10" i="1"/>
  <c r="X10" i="1"/>
  <c r="R15" i="1"/>
  <c r="P9" i="1"/>
  <c r="Q9" i="1"/>
  <c r="W9" i="1"/>
  <c r="R9" i="1"/>
  <c r="AA9" i="1"/>
  <c r="P10" i="1"/>
  <c r="Q10" i="1"/>
  <c r="P11" i="1"/>
  <c r="AB11" i="1"/>
  <c r="Q11" i="1"/>
  <c r="R11" i="1"/>
  <c r="P12" i="1"/>
  <c r="AB12" i="1"/>
  <c r="Q12" i="1"/>
  <c r="R12" i="1"/>
  <c r="AD12" i="1" s="1"/>
  <c r="P13" i="1"/>
  <c r="AB13" i="1"/>
  <c r="Q13" i="1"/>
  <c r="R13" i="1"/>
  <c r="P14" i="1"/>
  <c r="Q14" i="1"/>
  <c r="R14" i="1"/>
  <c r="P15" i="1"/>
  <c r="Q15" i="1"/>
  <c r="AC15" i="1"/>
  <c r="P16" i="1"/>
  <c r="Q16" i="1"/>
  <c r="Z16" i="1"/>
  <c r="R16" i="1"/>
  <c r="P17" i="1"/>
  <c r="Q17" i="1"/>
  <c r="R17" i="1"/>
  <c r="P18" i="1"/>
  <c r="Q18" i="1"/>
  <c r="R18" i="1"/>
  <c r="P19" i="1"/>
  <c r="Q19" i="1"/>
  <c r="R19" i="1"/>
  <c r="P20" i="1"/>
  <c r="Q20" i="1"/>
  <c r="R20" i="1"/>
  <c r="P21" i="1"/>
  <c r="Q21" i="1"/>
  <c r="AC21" i="1" s="1"/>
  <c r="R21" i="1"/>
  <c r="AD21" i="1" s="1"/>
  <c r="AA21" i="1"/>
  <c r="P22" i="1"/>
  <c r="AB22" i="1" s="1"/>
  <c r="Q22" i="1"/>
  <c r="R22" i="1"/>
  <c r="P23" i="1"/>
  <c r="Q23" i="1"/>
  <c r="Z23" i="1"/>
  <c r="W23" i="1"/>
  <c r="R23" i="1"/>
  <c r="P24" i="1"/>
  <c r="AB24" i="1"/>
  <c r="Q24" i="1"/>
  <c r="R24" i="1"/>
  <c r="P25" i="1"/>
  <c r="V25" i="1"/>
  <c r="Q25" i="1"/>
  <c r="W25" i="1" s="1"/>
  <c r="R25" i="1"/>
  <c r="P26" i="1"/>
  <c r="Q26" i="1"/>
  <c r="R26" i="1"/>
  <c r="P27" i="1"/>
  <c r="Q27" i="1"/>
  <c r="R27" i="1"/>
  <c r="X27" i="1" s="1"/>
  <c r="P28" i="1"/>
  <c r="Q28" i="1"/>
  <c r="R28" i="1"/>
  <c r="X28" i="1" s="1"/>
  <c r="AA28" i="1"/>
  <c r="P29" i="1"/>
  <c r="V29" i="1" s="1"/>
  <c r="Q29" i="1"/>
  <c r="R29" i="1"/>
  <c r="P30" i="1"/>
  <c r="Q30" i="1"/>
  <c r="R30" i="1"/>
  <c r="AA30" i="1" s="1"/>
  <c r="P31" i="1"/>
  <c r="Y31" i="1" s="1"/>
  <c r="Q31" i="1"/>
  <c r="R31" i="1"/>
  <c r="AA31" i="1" s="1"/>
  <c r="P32" i="1"/>
  <c r="Q32" i="1"/>
  <c r="R32" i="1"/>
  <c r="P33" i="1"/>
  <c r="Q33" i="1"/>
  <c r="R33" i="1"/>
  <c r="P34" i="1"/>
  <c r="Q34" i="1"/>
  <c r="AC34" i="1" s="1"/>
  <c r="Z34" i="1"/>
  <c r="R34" i="1"/>
  <c r="X34" i="1" s="1"/>
  <c r="P35" i="1"/>
  <c r="AB35" i="1"/>
  <c r="Q35" i="1"/>
  <c r="R35" i="1"/>
  <c r="AD35" i="1"/>
  <c r="P36" i="1"/>
  <c r="Y36" i="1" s="1"/>
  <c r="Q36" i="1"/>
  <c r="Z36" i="1"/>
  <c r="R36" i="1"/>
  <c r="P37" i="1"/>
  <c r="AB37" i="1" s="1"/>
  <c r="Q37" i="1"/>
  <c r="Z37" i="1"/>
  <c r="R37" i="1"/>
  <c r="P38" i="1"/>
  <c r="Q38" i="1"/>
  <c r="AC38" i="1"/>
  <c r="R38" i="1"/>
  <c r="P39" i="1"/>
  <c r="AB39" i="1" s="1"/>
  <c r="Q39" i="1"/>
  <c r="R39" i="1"/>
  <c r="AD39" i="1"/>
  <c r="P40" i="1"/>
  <c r="Q40" i="1"/>
  <c r="R40" i="1"/>
  <c r="AA40" i="1"/>
  <c r="P41" i="1"/>
  <c r="Y41" i="1"/>
  <c r="Q41" i="1"/>
  <c r="R41" i="1"/>
  <c r="AA41" i="1" s="1"/>
  <c r="P42" i="1"/>
  <c r="AB42" i="1"/>
  <c r="Q42" i="1"/>
  <c r="AC42" i="1"/>
  <c r="R42" i="1"/>
  <c r="P43" i="1"/>
  <c r="Q43" i="1"/>
  <c r="Z43" i="1" s="1"/>
  <c r="R43" i="1"/>
  <c r="P44" i="1"/>
  <c r="V44" i="1" s="1"/>
  <c r="Q44" i="1"/>
  <c r="R44" i="1"/>
  <c r="P45" i="1"/>
  <c r="Q45" i="1"/>
  <c r="R45" i="1"/>
  <c r="P46" i="1"/>
  <c r="Q46" i="1"/>
  <c r="AC46" i="1"/>
  <c r="R46" i="1"/>
  <c r="AD46" i="1" s="1"/>
  <c r="AA46" i="1"/>
  <c r="P47" i="1"/>
  <c r="V47" i="1"/>
  <c r="AB47" i="1"/>
  <c r="Q47" i="1"/>
  <c r="R47" i="1"/>
  <c r="P48" i="1"/>
  <c r="Y48" i="1" s="1"/>
  <c r="V48" i="1"/>
  <c r="Q48" i="1"/>
  <c r="R48" i="1"/>
  <c r="P49" i="1"/>
  <c r="Q49" i="1"/>
  <c r="W49" i="1"/>
  <c r="R49" i="1"/>
  <c r="X49" i="1" s="1"/>
  <c r="P50" i="1"/>
  <c r="Q50" i="1"/>
  <c r="R50" i="1"/>
  <c r="P51" i="1"/>
  <c r="Q51" i="1"/>
  <c r="W51" i="1"/>
  <c r="R51" i="1"/>
  <c r="AD51" i="1" s="1"/>
  <c r="P52" i="1"/>
  <c r="Y52" i="1" s="1"/>
  <c r="Q52" i="1"/>
  <c r="Z52" i="1"/>
  <c r="R52" i="1"/>
  <c r="P53" i="1"/>
  <c r="Y53" i="1" s="1"/>
  <c r="Q53" i="1"/>
  <c r="AC53" i="1" s="1"/>
  <c r="R53" i="1"/>
  <c r="P54" i="1"/>
  <c r="Y54" i="1" s="1"/>
  <c r="Q54" i="1"/>
  <c r="AC54" i="1" s="1"/>
  <c r="R54" i="1"/>
  <c r="P55" i="1"/>
  <c r="Q55" i="1"/>
  <c r="R55" i="1"/>
  <c r="AD55" i="1"/>
  <c r="P56" i="1"/>
  <c r="Q56" i="1"/>
  <c r="R56" i="1"/>
  <c r="P57" i="1"/>
  <c r="Q57" i="1"/>
  <c r="AC57" i="1"/>
  <c r="R57" i="1"/>
  <c r="AD57" i="1"/>
  <c r="P58" i="1"/>
  <c r="Q58" i="1"/>
  <c r="Z58" i="1" s="1"/>
  <c r="R58" i="1"/>
  <c r="P59" i="1"/>
  <c r="V59" i="1" s="1"/>
  <c r="Q59" i="1"/>
  <c r="AC59" i="1" s="1"/>
  <c r="R59" i="1"/>
  <c r="AD59" i="1"/>
  <c r="P60" i="1"/>
  <c r="Q60" i="1"/>
  <c r="R60" i="1"/>
  <c r="AD60" i="1"/>
  <c r="P61" i="1"/>
  <c r="Q61" i="1"/>
  <c r="AC61" i="1" s="1"/>
  <c r="R61" i="1"/>
  <c r="P62" i="1"/>
  <c r="Y62" i="1"/>
  <c r="Q62" i="1"/>
  <c r="W62" i="1"/>
  <c r="R62" i="1"/>
  <c r="AD62" i="1"/>
  <c r="P63" i="1"/>
  <c r="Q63" i="1"/>
  <c r="R63" i="1"/>
  <c r="P64" i="1"/>
  <c r="AB64" i="1" s="1"/>
  <c r="Q64" i="1"/>
  <c r="Z64" i="1" s="1"/>
  <c r="W64" i="1"/>
  <c r="R64" i="1"/>
  <c r="P65" i="1"/>
  <c r="Q65" i="1"/>
  <c r="W65" i="1"/>
  <c r="R65" i="1"/>
  <c r="X65" i="1" s="1"/>
  <c r="P66" i="1"/>
  <c r="Q66" i="1"/>
  <c r="R66" i="1"/>
  <c r="AD66" i="1" s="1"/>
  <c r="P67" i="1"/>
  <c r="Y67" i="1"/>
  <c r="V67" i="1"/>
  <c r="Q67" i="1"/>
  <c r="AC67" i="1" s="1"/>
  <c r="R67" i="1"/>
  <c r="AD67" i="1"/>
  <c r="P68" i="1"/>
  <c r="Q68" i="1"/>
  <c r="AC68" i="1" s="1"/>
  <c r="R68" i="1"/>
  <c r="AD68" i="1"/>
  <c r="P69" i="1"/>
  <c r="Q69" i="1"/>
  <c r="R69" i="1"/>
  <c r="P70" i="1"/>
  <c r="AB70" i="1" s="1"/>
  <c r="Q70" i="1"/>
  <c r="AC70" i="1" s="1"/>
  <c r="R70" i="1"/>
  <c r="AD70" i="1" s="1"/>
  <c r="P71" i="1"/>
  <c r="Q71" i="1"/>
  <c r="W71" i="1" s="1"/>
  <c r="R71" i="1"/>
  <c r="AD71" i="1"/>
  <c r="P72" i="1"/>
  <c r="Q72" i="1"/>
  <c r="Z72" i="1" s="1"/>
  <c r="R72" i="1"/>
  <c r="X72" i="1"/>
  <c r="P73" i="1"/>
  <c r="AB73" i="1"/>
  <c r="Q73" i="1"/>
  <c r="R73" i="1"/>
  <c r="P74" i="1"/>
  <c r="Q74" i="1"/>
  <c r="R74" i="1"/>
  <c r="P75" i="1"/>
  <c r="Q75" i="1"/>
  <c r="R75" i="1"/>
  <c r="P76" i="1"/>
  <c r="V76" i="1" s="1"/>
  <c r="Q76" i="1"/>
  <c r="R76" i="1"/>
  <c r="P77" i="1"/>
  <c r="Q77" i="1"/>
  <c r="W77" i="1" s="1"/>
  <c r="R77" i="1"/>
  <c r="AA77" i="1"/>
  <c r="P78" i="1"/>
  <c r="Q78" i="1"/>
  <c r="AC78" i="1"/>
  <c r="R78" i="1"/>
  <c r="P79" i="1"/>
  <c r="AB79" i="1" s="1"/>
  <c r="Q79" i="1"/>
  <c r="Z79" i="1"/>
  <c r="R79" i="1"/>
  <c r="P80" i="1"/>
  <c r="Q80" i="1"/>
  <c r="AC80" i="1"/>
  <c r="R80" i="1"/>
  <c r="P81" i="1"/>
  <c r="Q81" i="1"/>
  <c r="W81" i="1"/>
  <c r="R81" i="1"/>
  <c r="P82" i="1"/>
  <c r="Q82" i="1"/>
  <c r="AC82" i="1"/>
  <c r="R82" i="1"/>
  <c r="P83" i="1"/>
  <c r="Q83" i="1"/>
  <c r="AC83" i="1"/>
  <c r="R83" i="1"/>
  <c r="P84" i="1"/>
  <c r="Q84" i="1"/>
  <c r="AC84" i="1" s="1"/>
  <c r="Z84" i="1"/>
  <c r="R84" i="1"/>
  <c r="P85" i="1"/>
  <c r="Q85" i="1"/>
  <c r="R85" i="1"/>
  <c r="P86" i="1"/>
  <c r="AB86" i="1"/>
  <c r="Q86" i="1"/>
  <c r="R86" i="1"/>
  <c r="P87" i="1"/>
  <c r="Q87" i="1"/>
  <c r="AC87" i="1" s="1"/>
  <c r="R87" i="1"/>
  <c r="AD87" i="1"/>
  <c r="P88" i="1"/>
  <c r="Q88" i="1"/>
  <c r="AC88" i="1"/>
  <c r="R88" i="1"/>
  <c r="P89" i="1"/>
  <c r="AB89" i="1"/>
  <c r="Q89" i="1"/>
  <c r="R89" i="1"/>
  <c r="AD89" i="1" s="1"/>
  <c r="P90" i="1"/>
  <c r="Q90" i="1"/>
  <c r="AC90" i="1" s="1"/>
  <c r="R90" i="1"/>
  <c r="P91" i="1"/>
  <c r="Q91" i="1"/>
  <c r="Z91" i="1" s="1"/>
  <c r="R91" i="1"/>
  <c r="P92" i="1"/>
  <c r="Q92" i="1"/>
  <c r="R92" i="1"/>
  <c r="AA92" i="1" s="1"/>
  <c r="P93" i="1"/>
  <c r="Q93" i="1"/>
  <c r="R93" i="1"/>
  <c r="P94" i="1"/>
  <c r="Y94" i="1" s="1"/>
  <c r="Q94" i="1"/>
  <c r="R94" i="1"/>
  <c r="P95" i="1"/>
  <c r="Y95" i="1" s="1"/>
  <c r="Q95" i="1"/>
  <c r="R95" i="1"/>
  <c r="AD95" i="1"/>
  <c r="P96" i="1"/>
  <c r="Q96" i="1"/>
  <c r="AC96" i="1"/>
  <c r="R96" i="1"/>
  <c r="P97" i="1"/>
  <c r="Y97" i="1" s="1"/>
  <c r="Q97" i="1"/>
  <c r="Z97" i="1" s="1"/>
  <c r="R97" i="1"/>
  <c r="AD97" i="1"/>
  <c r="P98" i="1"/>
  <c r="AB98" i="1" s="1"/>
  <c r="Q98" i="1"/>
  <c r="AC98" i="1"/>
  <c r="R98" i="1"/>
  <c r="P99" i="1"/>
  <c r="Q99" i="1"/>
  <c r="R99" i="1"/>
  <c r="P100" i="1"/>
  <c r="Q100" i="1"/>
  <c r="AC100" i="1"/>
  <c r="R100" i="1"/>
  <c r="X100" i="1" s="1"/>
  <c r="AA100" i="1"/>
  <c r="P101" i="1"/>
  <c r="Y101" i="1"/>
  <c r="Q101" i="1"/>
  <c r="R101" i="1"/>
  <c r="P102" i="1"/>
  <c r="AB102" i="1"/>
  <c r="Q102" i="1"/>
  <c r="R102" i="1"/>
  <c r="P103" i="1"/>
  <c r="AB103" i="1"/>
  <c r="Q103" i="1"/>
  <c r="AC103" i="1" s="1"/>
  <c r="R103" i="1"/>
  <c r="AD103" i="1"/>
  <c r="P104" i="1"/>
  <c r="AB104" i="1" s="1"/>
  <c r="Y104" i="1"/>
  <c r="Q104" i="1"/>
  <c r="R104" i="1"/>
  <c r="X104" i="1"/>
  <c r="P105" i="1"/>
  <c r="Q105" i="1"/>
  <c r="R105" i="1"/>
  <c r="X105" i="1"/>
  <c r="P106" i="1"/>
  <c r="Q106" i="1"/>
  <c r="R106" i="1"/>
  <c r="P107" i="1"/>
  <c r="Y107" i="1" s="1"/>
  <c r="Q107" i="1"/>
  <c r="AC107" i="1" s="1"/>
  <c r="R107" i="1"/>
  <c r="P108" i="1"/>
  <c r="Y108" i="1" s="1"/>
  <c r="Q108" i="1"/>
  <c r="AC108" i="1" s="1"/>
  <c r="R108" i="1"/>
  <c r="X108" i="1" s="1"/>
  <c r="P109" i="1"/>
  <c r="Q109" i="1"/>
  <c r="AC109" i="1"/>
  <c r="Z109" i="1"/>
  <c r="R109" i="1"/>
  <c r="P110" i="1"/>
  <c r="Q110" i="1"/>
  <c r="R110" i="1"/>
  <c r="P111" i="1"/>
  <c r="V111" i="1"/>
  <c r="Q111" i="1"/>
  <c r="R111" i="1"/>
  <c r="AD111" i="1" s="1"/>
  <c r="P112" i="1"/>
  <c r="Q112" i="1"/>
  <c r="R112" i="1"/>
  <c r="AD112" i="1"/>
  <c r="P113" i="1"/>
  <c r="Q113" i="1"/>
  <c r="W113" i="1" s="1"/>
  <c r="R113" i="1"/>
  <c r="AD113" i="1"/>
  <c r="P114" i="1"/>
  <c r="V114" i="1"/>
  <c r="Q114" i="1"/>
  <c r="AC114" i="1"/>
  <c r="R114" i="1"/>
  <c r="P115" i="1"/>
  <c r="V115" i="1" s="1"/>
  <c r="Q115" i="1"/>
  <c r="W115" i="1"/>
  <c r="R115" i="1"/>
  <c r="X115" i="1" s="1"/>
  <c r="P116" i="1"/>
  <c r="V116" i="1" s="1"/>
  <c r="Q116" i="1"/>
  <c r="R116" i="1"/>
  <c r="P117" i="1"/>
  <c r="AB117" i="1" s="1"/>
  <c r="Q117" i="1"/>
  <c r="AC117" i="1" s="1"/>
  <c r="R117" i="1"/>
  <c r="X117" i="1"/>
  <c r="P118" i="1"/>
  <c r="AB118" i="1"/>
  <c r="Q118" i="1"/>
  <c r="W118" i="1"/>
  <c r="R118" i="1"/>
  <c r="AD118" i="1"/>
  <c r="P119" i="1"/>
  <c r="Q119" i="1"/>
  <c r="Z119" i="1" s="1"/>
  <c r="R119" i="1"/>
  <c r="P120" i="1"/>
  <c r="Q120" i="1"/>
  <c r="W120" i="1" s="1"/>
  <c r="R120" i="1"/>
  <c r="AA120" i="1"/>
  <c r="AD120" i="1"/>
  <c r="P121" i="1"/>
  <c r="Q121" i="1"/>
  <c r="R121" i="1"/>
  <c r="AA121" i="1"/>
  <c r="P122" i="1"/>
  <c r="Q122" i="1"/>
  <c r="R122" i="1"/>
  <c r="P123" i="1"/>
  <c r="AB123" i="1"/>
  <c r="Q123" i="1"/>
  <c r="R123" i="1"/>
  <c r="P124" i="1"/>
  <c r="Q124" i="1"/>
  <c r="R124" i="1"/>
  <c r="P125" i="1"/>
  <c r="Q125" i="1"/>
  <c r="R125" i="1"/>
  <c r="P126" i="1"/>
  <c r="Q126" i="1"/>
  <c r="R126" i="1"/>
  <c r="AD126" i="1"/>
  <c r="P127" i="1"/>
  <c r="Q127" i="1"/>
  <c r="AC127" i="1" s="1"/>
  <c r="R127" i="1"/>
  <c r="P128" i="1"/>
  <c r="Q128" i="1"/>
  <c r="R128" i="1"/>
  <c r="P129" i="1"/>
  <c r="Q129" i="1"/>
  <c r="R129" i="1"/>
  <c r="P130" i="1"/>
  <c r="Q130" i="1"/>
  <c r="W130" i="1"/>
  <c r="R130" i="1"/>
  <c r="AD130" i="1"/>
  <c r="P131" i="1"/>
  <c r="Q131" i="1"/>
  <c r="R131" i="1"/>
  <c r="AA131" i="1"/>
  <c r="X131" i="1"/>
  <c r="P132" i="1"/>
  <c r="AB132" i="1" s="1"/>
  <c r="Q132" i="1"/>
  <c r="W132" i="1"/>
  <c r="R132" i="1"/>
  <c r="AA132" i="1" s="1"/>
  <c r="P133" i="1"/>
  <c r="Q133" i="1"/>
  <c r="Z133" i="1" s="1"/>
  <c r="R133" i="1"/>
  <c r="X133" i="1"/>
  <c r="P134" i="1"/>
  <c r="Q134" i="1"/>
  <c r="R134" i="1"/>
  <c r="P135" i="1"/>
  <c r="V135" i="1"/>
  <c r="Q135" i="1"/>
  <c r="W135" i="1"/>
  <c r="R135" i="1"/>
  <c r="P136" i="1"/>
  <c r="Q136" i="1"/>
  <c r="R136" i="1"/>
  <c r="P137" i="1"/>
  <c r="V137" i="1"/>
  <c r="Q137" i="1"/>
  <c r="R137" i="1"/>
  <c r="P138" i="1"/>
  <c r="Q138" i="1"/>
  <c r="W138" i="1" s="1"/>
  <c r="R138" i="1"/>
  <c r="P139" i="1"/>
  <c r="Y139" i="1" s="1"/>
  <c r="Q139" i="1"/>
  <c r="R139" i="1"/>
  <c r="X139" i="1" s="1"/>
  <c r="P140" i="1"/>
  <c r="Q140" i="1"/>
  <c r="R140" i="1"/>
  <c r="P141" i="1"/>
  <c r="Y141" i="1"/>
  <c r="Q141" i="1"/>
  <c r="Z141" i="1" s="1"/>
  <c r="R141" i="1"/>
  <c r="P142" i="1"/>
  <c r="Q142" i="1"/>
  <c r="R142" i="1"/>
  <c r="AD142" i="1" s="1"/>
  <c r="P143" i="1"/>
  <c r="V143" i="1"/>
  <c r="Q143" i="1"/>
  <c r="R143" i="1"/>
  <c r="AD143" i="1" s="1"/>
  <c r="P144" i="1"/>
  <c r="Y144" i="1" s="1"/>
  <c r="Q144" i="1"/>
  <c r="R144" i="1"/>
  <c r="P145" i="1"/>
  <c r="AB145" i="1" s="1"/>
  <c r="Q145" i="1"/>
  <c r="W145" i="1" s="1"/>
  <c r="R145" i="1"/>
  <c r="X145" i="1"/>
  <c r="P146" i="1"/>
  <c r="AB146" i="1"/>
  <c r="Q146" i="1"/>
  <c r="Z146" i="1" s="1"/>
  <c r="R146" i="1"/>
  <c r="AD146" i="1" s="1"/>
  <c r="P147" i="1"/>
  <c r="Y147" i="1"/>
  <c r="AB147" i="1"/>
  <c r="Q147" i="1"/>
  <c r="R147" i="1"/>
  <c r="P148" i="1"/>
  <c r="Q148" i="1"/>
  <c r="W148" i="1" s="1"/>
  <c r="R148" i="1"/>
  <c r="P149" i="1"/>
  <c r="Q149" i="1"/>
  <c r="R149" i="1"/>
  <c r="AA149" i="1"/>
  <c r="P150" i="1"/>
  <c r="V150" i="1"/>
  <c r="Q150" i="1"/>
  <c r="W150" i="1"/>
  <c r="R150" i="1"/>
  <c r="AD150" i="1"/>
  <c r="P151" i="1"/>
  <c r="AB151" i="1"/>
  <c r="Q151" i="1"/>
  <c r="R151" i="1"/>
  <c r="AA151" i="1" s="1"/>
  <c r="P152" i="1"/>
  <c r="AB152" i="1"/>
  <c r="Q152" i="1"/>
  <c r="R152" i="1"/>
  <c r="P153" i="1"/>
  <c r="Q153" i="1"/>
  <c r="R153" i="1"/>
  <c r="P154" i="1"/>
  <c r="Y154" i="1"/>
  <c r="Q154" i="1"/>
  <c r="R154" i="1"/>
  <c r="P155" i="1"/>
  <c r="V155" i="1"/>
  <c r="Q155" i="1"/>
  <c r="R155" i="1"/>
  <c r="AD155" i="1" s="1"/>
  <c r="P156" i="1"/>
  <c r="Q156" i="1"/>
  <c r="Z156" i="1"/>
  <c r="R156" i="1"/>
  <c r="P157" i="1"/>
  <c r="Q157" i="1"/>
  <c r="R157" i="1"/>
  <c r="X157" i="1" s="1"/>
  <c r="P158" i="1"/>
  <c r="V158" i="1" s="1"/>
  <c r="Q158" i="1"/>
  <c r="W158" i="1"/>
  <c r="R158" i="1"/>
  <c r="P159" i="1"/>
  <c r="Q159" i="1"/>
  <c r="AC159" i="1"/>
  <c r="R159" i="1"/>
  <c r="AD159" i="1" s="1"/>
  <c r="P160" i="1"/>
  <c r="Q160" i="1"/>
  <c r="R160" i="1"/>
  <c r="AA160" i="1" s="1"/>
  <c r="P161" i="1"/>
  <c r="V161" i="1"/>
  <c r="Q161" i="1"/>
  <c r="R161" i="1"/>
  <c r="X161" i="1"/>
  <c r="P162" i="1"/>
  <c r="Q162" i="1"/>
  <c r="AC162" i="1" s="1"/>
  <c r="R162" i="1"/>
  <c r="P163" i="1"/>
  <c r="Q163" i="1"/>
  <c r="Z163" i="1"/>
  <c r="R163" i="1"/>
  <c r="AD163" i="1"/>
  <c r="P164" i="1"/>
  <c r="Y164" i="1"/>
  <c r="Q164" i="1"/>
  <c r="R164" i="1"/>
  <c r="P165" i="1"/>
  <c r="AB165" i="1"/>
  <c r="Q165" i="1"/>
  <c r="R165" i="1"/>
  <c r="P166" i="1"/>
  <c r="AB166" i="1"/>
  <c r="Q166" i="1"/>
  <c r="R166" i="1"/>
  <c r="AD166" i="1"/>
  <c r="P167" i="1"/>
  <c r="Q167" i="1"/>
  <c r="Z167" i="1"/>
  <c r="R167" i="1"/>
  <c r="P168" i="1"/>
  <c r="Q168" i="1"/>
  <c r="AC168" i="1"/>
  <c r="R168" i="1"/>
  <c r="P169" i="1"/>
  <c r="Y169" i="1"/>
  <c r="Q169" i="1"/>
  <c r="R169" i="1"/>
  <c r="P170" i="1"/>
  <c r="Y170" i="1"/>
  <c r="AB170" i="1"/>
  <c r="Q170" i="1"/>
  <c r="R170" i="1"/>
  <c r="X170" i="1"/>
  <c r="P171" i="1"/>
  <c r="V171" i="1" s="1"/>
  <c r="Q171" i="1"/>
  <c r="Z171" i="1" s="1"/>
  <c r="R171" i="1"/>
  <c r="AA171" i="1"/>
  <c r="P172" i="1"/>
  <c r="Q172" i="1"/>
  <c r="R172" i="1"/>
  <c r="P173" i="1"/>
  <c r="Q173" i="1"/>
  <c r="W173" i="1" s="1"/>
  <c r="R173" i="1"/>
  <c r="AD173" i="1"/>
  <c r="P174" i="1"/>
  <c r="Q174" i="1"/>
  <c r="R174" i="1"/>
  <c r="P175" i="1"/>
  <c r="AB175" i="1" s="1"/>
  <c r="Q175" i="1"/>
  <c r="Z175" i="1"/>
  <c r="R175" i="1"/>
  <c r="P176" i="1"/>
  <c r="Y176" i="1" s="1"/>
  <c r="Q176" i="1"/>
  <c r="W176" i="1"/>
  <c r="R176" i="1"/>
  <c r="P177" i="1"/>
  <c r="Q177" i="1"/>
  <c r="R177" i="1"/>
  <c r="P178" i="1"/>
  <c r="Q178" i="1"/>
  <c r="R178" i="1"/>
  <c r="P179" i="1"/>
  <c r="Q179" i="1"/>
  <c r="R179" i="1"/>
  <c r="P180" i="1"/>
  <c r="Q180" i="1"/>
  <c r="Z180" i="1"/>
  <c r="R180" i="1"/>
  <c r="X180" i="1"/>
  <c r="P181" i="1"/>
  <c r="Q181" i="1"/>
  <c r="R181" i="1"/>
  <c r="AA181" i="1" s="1"/>
  <c r="P182" i="1"/>
  <c r="Q182" i="1"/>
  <c r="AC182" i="1" s="1"/>
  <c r="R182" i="1"/>
  <c r="P183" i="1"/>
  <c r="Q183" i="1"/>
  <c r="R183" i="1"/>
  <c r="P184" i="1"/>
  <c r="Q184" i="1"/>
  <c r="R184" i="1"/>
  <c r="P185" i="1"/>
  <c r="Q185" i="1"/>
  <c r="Z185" i="1" s="1"/>
  <c r="AC185" i="1"/>
  <c r="R185" i="1"/>
  <c r="P186" i="1"/>
  <c r="V186" i="1"/>
  <c r="Q186" i="1"/>
  <c r="R186" i="1"/>
  <c r="P187" i="1"/>
  <c r="Q187" i="1"/>
  <c r="R187" i="1"/>
  <c r="R8" i="1"/>
  <c r="Q8" i="1"/>
  <c r="F4" i="5"/>
  <c r="I12" i="5"/>
  <c r="H12" i="5"/>
  <c r="K12" i="5" s="1"/>
  <c r="D12" i="5"/>
  <c r="L12" i="5" s="1"/>
  <c r="I11" i="5"/>
  <c r="L11" i="5" s="1"/>
  <c r="H11" i="5"/>
  <c r="K11" i="5" s="1"/>
  <c r="D11" i="5"/>
  <c r="I10" i="5"/>
  <c r="M10" i="5"/>
  <c r="D10" i="5"/>
  <c r="H10" i="5"/>
  <c r="F10" i="5"/>
  <c r="I9" i="5"/>
  <c r="H9" i="5"/>
  <c r="K9" i="5" s="1"/>
  <c r="D9" i="5"/>
  <c r="I8" i="5"/>
  <c r="L8" i="5" s="1"/>
  <c r="H8" i="5"/>
  <c r="K8" i="5" s="1"/>
  <c r="D8" i="5"/>
  <c r="I7" i="5"/>
  <c r="D7" i="5"/>
  <c r="K7" i="5" s="1"/>
  <c r="H7" i="5"/>
  <c r="F7" i="5"/>
  <c r="I6" i="5"/>
  <c r="H6" i="5"/>
  <c r="D6" i="5"/>
  <c r="L6" i="5"/>
  <c r="I5" i="5"/>
  <c r="H5" i="5"/>
  <c r="D5" i="5"/>
  <c r="I4" i="5"/>
  <c r="D4" i="5"/>
  <c r="H4" i="5"/>
  <c r="K4" i="5"/>
  <c r="AE88" i="3"/>
  <c r="AF88" i="3"/>
  <c r="AG88" i="3"/>
  <c r="AH88" i="3"/>
  <c r="H88" i="3" s="1"/>
  <c r="AI88" i="3"/>
  <c r="AJ88" i="3"/>
  <c r="AE23" i="3"/>
  <c r="AF23" i="3"/>
  <c r="AG23" i="3"/>
  <c r="AE11" i="3"/>
  <c r="AF11" i="3"/>
  <c r="AG11" i="3"/>
  <c r="G11" i="3" s="1"/>
  <c r="AH11" i="3"/>
  <c r="AI11" i="3"/>
  <c r="AJ11" i="3"/>
  <c r="AE139" i="3"/>
  <c r="AF139" i="3"/>
  <c r="AG139" i="3"/>
  <c r="AJ139" i="3"/>
  <c r="AE143" i="3"/>
  <c r="G143" i="3" s="1"/>
  <c r="AF143" i="3"/>
  <c r="AG143" i="3"/>
  <c r="AH143" i="3"/>
  <c r="AJ143" i="3"/>
  <c r="AE115" i="3"/>
  <c r="G115" i="3" s="1"/>
  <c r="AF115" i="3"/>
  <c r="AG115" i="3"/>
  <c r="AE15" i="3"/>
  <c r="G15" i="3" s="1"/>
  <c r="AF15" i="3"/>
  <c r="AG15" i="3"/>
  <c r="AE147" i="3"/>
  <c r="AF147" i="3"/>
  <c r="G147" i="3" s="1"/>
  <c r="AG147" i="3"/>
  <c r="AE63" i="3"/>
  <c r="AF63" i="3"/>
  <c r="AG63" i="3"/>
  <c r="AH63" i="3"/>
  <c r="AI63" i="3"/>
  <c r="AJ63" i="3"/>
  <c r="AK63" i="3"/>
  <c r="AL63" i="3"/>
  <c r="AM63" i="3"/>
  <c r="AE179" i="3"/>
  <c r="G179" i="3" s="1"/>
  <c r="AF179" i="3"/>
  <c r="AG179" i="3"/>
  <c r="AH179" i="3"/>
  <c r="AI179" i="3"/>
  <c r="AJ179" i="3"/>
  <c r="AE3" i="3"/>
  <c r="AF3" i="3"/>
  <c r="AG3" i="3"/>
  <c r="AH3" i="3"/>
  <c r="AI3" i="3"/>
  <c r="AJ3" i="3"/>
  <c r="AE71" i="3"/>
  <c r="AF71" i="3"/>
  <c r="AG71" i="3"/>
  <c r="AH71" i="3"/>
  <c r="AI71" i="3"/>
  <c r="AJ71" i="3"/>
  <c r="AL71" i="3"/>
  <c r="AM71" i="3"/>
  <c r="AE19" i="3"/>
  <c r="AF19" i="3"/>
  <c r="AG19" i="3"/>
  <c r="G19" i="3" s="1"/>
  <c r="AE51" i="3"/>
  <c r="AF51" i="3"/>
  <c r="AG51" i="3"/>
  <c r="AE135" i="3"/>
  <c r="G135" i="3" s="1"/>
  <c r="AF135" i="3"/>
  <c r="AG135" i="3"/>
  <c r="AH135" i="3"/>
  <c r="AI135" i="3"/>
  <c r="AJ135" i="3"/>
  <c r="AE151" i="3"/>
  <c r="AF151" i="3"/>
  <c r="G151" i="3" s="1"/>
  <c r="AG151" i="3"/>
  <c r="AE31" i="3"/>
  <c r="AF31" i="3"/>
  <c r="G31" i="3" s="1"/>
  <c r="AG31" i="3"/>
  <c r="AH31" i="3"/>
  <c r="AI31" i="3"/>
  <c r="AJ31" i="3"/>
  <c r="AK31" i="3"/>
  <c r="AL31" i="3"/>
  <c r="AM31" i="3"/>
  <c r="AE159" i="3"/>
  <c r="G159" i="3" s="1"/>
  <c r="AF159" i="3"/>
  <c r="AG159" i="3"/>
  <c r="AH159" i="3"/>
  <c r="AI159" i="3"/>
  <c r="AJ159" i="3"/>
  <c r="AK159" i="3"/>
  <c r="AL159" i="3"/>
  <c r="AM159" i="3"/>
  <c r="AE59" i="3"/>
  <c r="AF59" i="3"/>
  <c r="AG59" i="3"/>
  <c r="AE111" i="3"/>
  <c r="AF111" i="3"/>
  <c r="AG111" i="3"/>
  <c r="AE75" i="3"/>
  <c r="AF75" i="3"/>
  <c r="AG75" i="3"/>
  <c r="AH75" i="3"/>
  <c r="AI75" i="3"/>
  <c r="AJ75" i="3"/>
  <c r="AE89" i="3"/>
  <c r="AF89" i="3"/>
  <c r="AG89" i="3"/>
  <c r="AH89" i="3"/>
  <c r="AI89" i="3"/>
  <c r="AJ89" i="3"/>
  <c r="AE35" i="3"/>
  <c r="G35" i="3" s="1"/>
  <c r="H35" i="3" s="1"/>
  <c r="AF35" i="3"/>
  <c r="AG35" i="3"/>
  <c r="AH35" i="3"/>
  <c r="AI35" i="3"/>
  <c r="AJ35" i="3"/>
  <c r="AK35" i="3"/>
  <c r="AL35" i="3"/>
  <c r="AM35" i="3"/>
  <c r="AE99" i="3"/>
  <c r="AF99" i="3"/>
  <c r="AG99" i="3"/>
  <c r="AH99" i="3"/>
  <c r="AI99" i="3"/>
  <c r="AJ99" i="3"/>
  <c r="AE100" i="3"/>
  <c r="AF100" i="3"/>
  <c r="G100" i="3" s="1"/>
  <c r="H100" i="3" s="1"/>
  <c r="AG100" i="3"/>
  <c r="AH100" i="3"/>
  <c r="AI100" i="3"/>
  <c r="AJ100" i="3"/>
  <c r="AE7" i="3"/>
  <c r="AF7" i="3"/>
  <c r="AG7" i="3"/>
  <c r="AH7" i="3"/>
  <c r="AI7" i="3"/>
  <c r="AJ7" i="3"/>
  <c r="AE167" i="3"/>
  <c r="G167" i="3" s="1"/>
  <c r="H167" i="3" s="1"/>
  <c r="AF167" i="3"/>
  <c r="AG167" i="3"/>
  <c r="AH167" i="3"/>
  <c r="AI167" i="3"/>
  <c r="AJ167" i="3"/>
  <c r="AK167" i="3"/>
  <c r="AL167" i="3"/>
  <c r="AM167" i="3"/>
  <c r="AE101" i="3"/>
  <c r="AF101" i="3"/>
  <c r="AG101" i="3"/>
  <c r="AH101" i="3"/>
  <c r="AI101" i="3"/>
  <c r="AJ101" i="3"/>
  <c r="AE119" i="3"/>
  <c r="G119" i="3" s="1"/>
  <c r="AF119" i="3"/>
  <c r="AG119" i="3"/>
  <c r="AE131" i="3"/>
  <c r="AF131" i="3"/>
  <c r="AG131" i="3"/>
  <c r="AH131" i="3"/>
  <c r="AI131" i="3"/>
  <c r="AJ131" i="3"/>
  <c r="AK131" i="3"/>
  <c r="AL131" i="3"/>
  <c r="AM131" i="3"/>
  <c r="AE163" i="3"/>
  <c r="G163" i="3" s="1"/>
  <c r="AF163" i="3"/>
  <c r="AG163" i="3"/>
  <c r="AH163" i="3"/>
  <c r="AI163" i="3"/>
  <c r="AJ163" i="3"/>
  <c r="AK163" i="3"/>
  <c r="AL163" i="3"/>
  <c r="AM163" i="3"/>
  <c r="AE27" i="3"/>
  <c r="AF27" i="3"/>
  <c r="AG27" i="3"/>
  <c r="AH27" i="3"/>
  <c r="H27" i="3" s="1"/>
  <c r="AI27" i="3"/>
  <c r="AJ27" i="3"/>
  <c r="AK27" i="3"/>
  <c r="AL27" i="3"/>
  <c r="AM27" i="3"/>
  <c r="AE123" i="3"/>
  <c r="AF123" i="3"/>
  <c r="AG123" i="3"/>
  <c r="G123" i="3" s="1"/>
  <c r="AH123" i="3"/>
  <c r="AI123" i="3"/>
  <c r="AJ123" i="3"/>
  <c r="AK123" i="3"/>
  <c r="AL123" i="3"/>
  <c r="AM123" i="3"/>
  <c r="AE55" i="3"/>
  <c r="AF55" i="3"/>
  <c r="AG55" i="3"/>
  <c r="AE171" i="3"/>
  <c r="AF171" i="3"/>
  <c r="AG171" i="3"/>
  <c r="AH171" i="3"/>
  <c r="AI171" i="3"/>
  <c r="AJ171" i="3"/>
  <c r="AE175" i="3"/>
  <c r="H175" i="3"/>
  <c r="I175" i="3" s="1"/>
  <c r="AF175" i="3"/>
  <c r="AG175" i="3"/>
  <c r="G175" i="3" s="1"/>
  <c r="AH175" i="3"/>
  <c r="AJ175" i="3"/>
  <c r="AE67" i="3"/>
  <c r="AF67" i="3"/>
  <c r="AG67" i="3"/>
  <c r="AH67" i="3"/>
  <c r="AI67" i="3"/>
  <c r="AJ67" i="3"/>
  <c r="AK67" i="3"/>
  <c r="AL67" i="3"/>
  <c r="AM67" i="3"/>
  <c r="AE76" i="3"/>
  <c r="G76" i="3" s="1"/>
  <c r="AF76" i="3"/>
  <c r="AG76" i="3"/>
  <c r="AH76" i="3"/>
  <c r="AI76" i="3"/>
  <c r="AJ76" i="3"/>
  <c r="AE127" i="3"/>
  <c r="AF127" i="3"/>
  <c r="AG127" i="3"/>
  <c r="AH127" i="3"/>
  <c r="AI127" i="3"/>
  <c r="AJ127" i="3"/>
  <c r="AK127" i="3"/>
  <c r="AL127" i="3"/>
  <c r="AM127" i="3"/>
  <c r="AE155" i="3"/>
  <c r="AF155" i="3"/>
  <c r="AG155" i="3"/>
  <c r="AE39" i="3"/>
  <c r="AF39" i="3"/>
  <c r="G39" i="3" s="1"/>
  <c r="AG39" i="3"/>
  <c r="AH39" i="3"/>
  <c r="AI39" i="3"/>
  <c r="AJ39" i="3"/>
  <c r="AE77" i="3"/>
  <c r="G77" i="3"/>
  <c r="AF77" i="3"/>
  <c r="AG77" i="3"/>
  <c r="AH77" i="3"/>
  <c r="AI77" i="3"/>
  <c r="AJ77" i="3"/>
  <c r="AE47" i="3"/>
  <c r="AF47" i="3"/>
  <c r="G47" i="3" s="1"/>
  <c r="AG47" i="3"/>
  <c r="AH47" i="3"/>
  <c r="AI47" i="3"/>
  <c r="AJ47" i="3"/>
  <c r="AE43" i="3"/>
  <c r="AF43" i="3"/>
  <c r="AG43" i="3"/>
  <c r="AH43" i="3"/>
  <c r="AI43" i="3"/>
  <c r="AJ43" i="3"/>
  <c r="AE160" i="3"/>
  <c r="G160" i="3" s="1"/>
  <c r="AF160" i="3"/>
  <c r="AG160" i="3"/>
  <c r="AH160" i="3"/>
  <c r="AI160" i="3"/>
  <c r="AJ160" i="3"/>
  <c r="AK160" i="3"/>
  <c r="AL160" i="3"/>
  <c r="AM160" i="3"/>
  <c r="AE102" i="3"/>
  <c r="AF102" i="3"/>
  <c r="AG102" i="3"/>
  <c r="AH102" i="3"/>
  <c r="H102" i="3" s="1"/>
  <c r="AI102" i="3"/>
  <c r="AJ102" i="3"/>
  <c r="AE132" i="3"/>
  <c r="AF132" i="3"/>
  <c r="G132" i="3" s="1"/>
  <c r="AG132" i="3"/>
  <c r="AH132" i="3"/>
  <c r="AI132" i="3"/>
  <c r="AJ132" i="3"/>
  <c r="AK132" i="3"/>
  <c r="AL132" i="3"/>
  <c r="AM132" i="3"/>
  <c r="AE64" i="3"/>
  <c r="G64" i="3" s="1"/>
  <c r="AF64" i="3"/>
  <c r="AG64" i="3"/>
  <c r="AH64" i="3"/>
  <c r="AI64" i="3"/>
  <c r="AJ64" i="3"/>
  <c r="AK64" i="3"/>
  <c r="AL64" i="3"/>
  <c r="AM64" i="3"/>
  <c r="AE60" i="3"/>
  <c r="AF60" i="3"/>
  <c r="AG60" i="3"/>
  <c r="AE78" i="3"/>
  <c r="G78" i="3" s="1"/>
  <c r="AF78" i="3"/>
  <c r="AG78" i="3"/>
  <c r="AH78" i="3"/>
  <c r="AI78" i="3"/>
  <c r="AJ78" i="3"/>
  <c r="AE164" i="3"/>
  <c r="AF164" i="3"/>
  <c r="AG164" i="3"/>
  <c r="AJ164" i="3"/>
  <c r="AK164" i="3"/>
  <c r="AL164" i="3"/>
  <c r="AM164" i="3"/>
  <c r="AE48" i="3"/>
  <c r="AF48" i="3"/>
  <c r="AG48" i="3"/>
  <c r="AH48" i="3"/>
  <c r="AI48" i="3"/>
  <c r="AJ48" i="3"/>
  <c r="AE32" i="3"/>
  <c r="G32" i="3"/>
  <c r="AF32" i="3"/>
  <c r="AG32" i="3"/>
  <c r="AH32" i="3"/>
  <c r="AI32" i="3"/>
  <c r="AJ32" i="3"/>
  <c r="AK32" i="3"/>
  <c r="AL32" i="3"/>
  <c r="AM32" i="3"/>
  <c r="AE68" i="3"/>
  <c r="AF68" i="3"/>
  <c r="AG68" i="3"/>
  <c r="AH68" i="3"/>
  <c r="AI68" i="3"/>
  <c r="AJ68" i="3"/>
  <c r="AK68" i="3"/>
  <c r="AL68" i="3"/>
  <c r="AM68" i="3"/>
  <c r="AE8" i="3"/>
  <c r="AF8" i="3"/>
  <c r="AG8" i="3"/>
  <c r="AH8" i="3"/>
  <c r="AI8" i="3"/>
  <c r="AJ8" i="3"/>
  <c r="AE156" i="3"/>
  <c r="AF156" i="3"/>
  <c r="G156" i="3" s="1"/>
  <c r="H156" i="3" s="1"/>
  <c r="AG156" i="3"/>
  <c r="AE152" i="3"/>
  <c r="AF152" i="3"/>
  <c r="AG152" i="3"/>
  <c r="AE148" i="3"/>
  <c r="AF148" i="3"/>
  <c r="G148" i="3" s="1"/>
  <c r="AG148" i="3"/>
  <c r="AE79" i="3"/>
  <c r="AF79" i="3"/>
  <c r="AG79" i="3"/>
  <c r="AH79" i="3"/>
  <c r="AI79" i="3"/>
  <c r="AJ79" i="3"/>
  <c r="AE140" i="3"/>
  <c r="AF140" i="3"/>
  <c r="AG140" i="3"/>
  <c r="AH140" i="3"/>
  <c r="AI140" i="3"/>
  <c r="AJ140" i="3"/>
  <c r="AE28" i="3"/>
  <c r="G28" i="3" s="1"/>
  <c r="AF28" i="3"/>
  <c r="AG28" i="3"/>
  <c r="AH28" i="3"/>
  <c r="AI28" i="3"/>
  <c r="AJ28" i="3"/>
  <c r="AK28" i="3"/>
  <c r="AL28" i="3"/>
  <c r="AM28" i="3"/>
  <c r="AE120" i="3"/>
  <c r="AF120" i="3"/>
  <c r="AG120" i="3"/>
  <c r="AE168" i="3"/>
  <c r="G168" i="3" s="1"/>
  <c r="AF168" i="3"/>
  <c r="AG168" i="3"/>
  <c r="AH168" i="3"/>
  <c r="AI168" i="3"/>
  <c r="AJ168" i="3"/>
  <c r="AK168" i="3"/>
  <c r="AL168" i="3"/>
  <c r="AM168" i="3"/>
  <c r="AE136" i="3"/>
  <c r="AF136" i="3"/>
  <c r="AG136" i="3"/>
  <c r="AH136" i="3"/>
  <c r="AI136" i="3"/>
  <c r="AJ136" i="3"/>
  <c r="AE80" i="3"/>
  <c r="G80" i="3"/>
  <c r="AF80" i="3"/>
  <c r="AG80" i="3"/>
  <c r="AH80" i="3"/>
  <c r="AI80" i="3"/>
  <c r="AJ80" i="3"/>
  <c r="AE56" i="3"/>
  <c r="AF56" i="3"/>
  <c r="AG56" i="3"/>
  <c r="AE52" i="3"/>
  <c r="AF52" i="3"/>
  <c r="AG52" i="3"/>
  <c r="AE90" i="3"/>
  <c r="AF90" i="3"/>
  <c r="AG90" i="3"/>
  <c r="G90" i="3" s="1"/>
  <c r="AH90" i="3"/>
  <c r="AI90" i="3"/>
  <c r="AJ90" i="3"/>
  <c r="AE91" i="3"/>
  <c r="AF91" i="3"/>
  <c r="AG91" i="3"/>
  <c r="AH91" i="3"/>
  <c r="AI91" i="3"/>
  <c r="AJ91" i="3"/>
  <c r="AE172" i="3"/>
  <c r="AF172" i="3"/>
  <c r="AG172" i="3"/>
  <c r="AH172" i="3"/>
  <c r="AI172" i="3"/>
  <c r="AJ172" i="3"/>
  <c r="AE144" i="3"/>
  <c r="AF144" i="3"/>
  <c r="G144" i="3" s="1"/>
  <c r="AG144" i="3"/>
  <c r="AH144" i="3"/>
  <c r="AJ144" i="3"/>
  <c r="AE103" i="3"/>
  <c r="AF103" i="3"/>
  <c r="AG103" i="3"/>
  <c r="G103" i="3" s="1"/>
  <c r="AH103" i="3"/>
  <c r="AI103" i="3"/>
  <c r="AJ103" i="3"/>
  <c r="AE176" i="3"/>
  <c r="G176" i="3" s="1"/>
  <c r="AF176" i="3"/>
  <c r="AG176" i="3"/>
  <c r="AH176" i="3"/>
  <c r="AJ176" i="3"/>
  <c r="AE112" i="3"/>
  <c r="AF112" i="3"/>
  <c r="G112" i="3" s="1"/>
  <c r="AG112" i="3"/>
  <c r="AE92" i="3"/>
  <c r="G92" i="3" s="1"/>
  <c r="AF92" i="3"/>
  <c r="AG92" i="3"/>
  <c r="AH92" i="3"/>
  <c r="AI92" i="3"/>
  <c r="AJ92" i="3"/>
  <c r="AE104" i="3"/>
  <c r="AF104" i="3"/>
  <c r="AG104" i="3"/>
  <c r="AE116" i="3"/>
  <c r="AF116" i="3"/>
  <c r="AG116" i="3"/>
  <c r="AE16" i="3"/>
  <c r="AF16" i="3"/>
  <c r="AG16" i="3"/>
  <c r="G16" i="3" s="1"/>
  <c r="H16" i="3" s="1"/>
  <c r="AE4" i="3"/>
  <c r="AF4" i="3"/>
  <c r="G4" i="3"/>
  <c r="AG4" i="3"/>
  <c r="AH4" i="3"/>
  <c r="AI4" i="3"/>
  <c r="AJ4" i="3"/>
  <c r="H4" i="3" s="1"/>
  <c r="I4" i="3" s="1"/>
  <c r="AE72" i="3"/>
  <c r="AF72" i="3"/>
  <c r="AG72" i="3"/>
  <c r="AH72" i="3"/>
  <c r="AI72" i="3"/>
  <c r="AJ72" i="3"/>
  <c r="AK72" i="3"/>
  <c r="AL72" i="3"/>
  <c r="AM72" i="3"/>
  <c r="AE20" i="3"/>
  <c r="AF20" i="3"/>
  <c r="AG20" i="3"/>
  <c r="AE124" i="3"/>
  <c r="G124" i="3" s="1"/>
  <c r="AF124" i="3"/>
  <c r="AG124" i="3"/>
  <c r="AH124" i="3"/>
  <c r="AI124" i="3"/>
  <c r="AJ124" i="3"/>
  <c r="AK124" i="3"/>
  <c r="AL124" i="3"/>
  <c r="AM124" i="3"/>
  <c r="AE128" i="3"/>
  <c r="AF128" i="3"/>
  <c r="G128" i="3"/>
  <c r="AG128" i="3"/>
  <c r="AH128" i="3"/>
  <c r="AI128" i="3"/>
  <c r="AJ128" i="3"/>
  <c r="AK128" i="3"/>
  <c r="AL128" i="3"/>
  <c r="AM128" i="3"/>
  <c r="AE12" i="3"/>
  <c r="AF12" i="3"/>
  <c r="AG12" i="3"/>
  <c r="AH12" i="3"/>
  <c r="AI12" i="3"/>
  <c r="AJ12" i="3"/>
  <c r="AE24" i="3"/>
  <c r="AF24" i="3"/>
  <c r="AG24" i="3"/>
  <c r="AE40" i="3"/>
  <c r="AF40" i="3"/>
  <c r="AG40" i="3"/>
  <c r="AH40" i="3"/>
  <c r="AI40" i="3"/>
  <c r="AE36" i="3"/>
  <c r="AF36" i="3"/>
  <c r="AG36" i="3"/>
  <c r="AH36" i="3"/>
  <c r="AI36" i="3"/>
  <c r="AJ36" i="3"/>
  <c r="AK36" i="3"/>
  <c r="AL36" i="3"/>
  <c r="AM36" i="3"/>
  <c r="AE180" i="3"/>
  <c r="AF180" i="3"/>
  <c r="AG180" i="3"/>
  <c r="AH180" i="3"/>
  <c r="AI180" i="3"/>
  <c r="AJ180" i="3"/>
  <c r="AE44" i="3"/>
  <c r="G44" i="3" s="1"/>
  <c r="AF44" i="3"/>
  <c r="AG44" i="3"/>
  <c r="AH44" i="3"/>
  <c r="AI44" i="3"/>
  <c r="AJ44" i="3"/>
  <c r="AE37" i="3"/>
  <c r="AF37" i="3"/>
  <c r="AG37" i="3"/>
  <c r="AH37" i="3"/>
  <c r="AI37" i="3"/>
  <c r="AJ37" i="3"/>
  <c r="AK37" i="3"/>
  <c r="AL37" i="3"/>
  <c r="AM37" i="3"/>
  <c r="AE81" i="3"/>
  <c r="AF81" i="3"/>
  <c r="AG81" i="3"/>
  <c r="G81" i="3" s="1"/>
  <c r="H81" i="3" s="1"/>
  <c r="I81" i="3" s="1"/>
  <c r="AH81" i="3"/>
  <c r="AI81" i="3"/>
  <c r="AJ81" i="3"/>
  <c r="AE105" i="3"/>
  <c r="G105" i="3" s="1"/>
  <c r="AF105" i="3"/>
  <c r="AG105" i="3"/>
  <c r="AH105" i="3"/>
  <c r="AI105" i="3"/>
  <c r="AJ105" i="3"/>
  <c r="AE113" i="3"/>
  <c r="AF113" i="3"/>
  <c r="G113" i="3" s="1"/>
  <c r="AG113" i="3"/>
  <c r="AE173" i="3"/>
  <c r="AF173" i="3"/>
  <c r="AG173" i="3"/>
  <c r="AH173" i="3"/>
  <c r="AI173" i="3"/>
  <c r="AJ173" i="3"/>
  <c r="AE41" i="3"/>
  <c r="AF41" i="3"/>
  <c r="AG41" i="3"/>
  <c r="AH41" i="3"/>
  <c r="AI41" i="3"/>
  <c r="AJ41" i="3"/>
  <c r="AE69" i="3"/>
  <c r="AF69" i="3"/>
  <c r="G69" i="3" s="1"/>
  <c r="AG69" i="3"/>
  <c r="AH69" i="3"/>
  <c r="AI69" i="3"/>
  <c r="AJ69" i="3"/>
  <c r="AK69" i="3"/>
  <c r="AL69" i="3"/>
  <c r="AM69" i="3"/>
  <c r="AE53" i="3"/>
  <c r="AF53" i="3"/>
  <c r="AG53" i="3"/>
  <c r="AE82" i="3"/>
  <c r="G82" i="3" s="1"/>
  <c r="AF82" i="3"/>
  <c r="AG82" i="3"/>
  <c r="AH82" i="3"/>
  <c r="AI82" i="3"/>
  <c r="AJ82" i="3"/>
  <c r="AE65" i="3"/>
  <c r="AF65" i="3"/>
  <c r="AG65" i="3"/>
  <c r="AH65" i="3"/>
  <c r="AI65" i="3"/>
  <c r="AJ65" i="3"/>
  <c r="AK65" i="3"/>
  <c r="AL65" i="3"/>
  <c r="AM65" i="3"/>
  <c r="AE25" i="3"/>
  <c r="G25" i="3" s="1"/>
  <c r="AF25" i="3"/>
  <c r="AG25" i="3"/>
  <c r="H25" i="3"/>
  <c r="AE21" i="3"/>
  <c r="AF21" i="3"/>
  <c r="AG21" i="3"/>
  <c r="AE153" i="3"/>
  <c r="AF153" i="3"/>
  <c r="AG153" i="3"/>
  <c r="AE5" i="3"/>
  <c r="AF5" i="3"/>
  <c r="AG5" i="3"/>
  <c r="AH5" i="3"/>
  <c r="AI5" i="3"/>
  <c r="AJ5" i="3"/>
  <c r="AE17" i="3"/>
  <c r="AF17" i="3"/>
  <c r="G17" i="3" s="1"/>
  <c r="AG17" i="3"/>
  <c r="AE125" i="3"/>
  <c r="AF125" i="3"/>
  <c r="G125" i="3"/>
  <c r="AG125" i="3"/>
  <c r="AH125" i="3"/>
  <c r="AI125" i="3"/>
  <c r="AJ125" i="3"/>
  <c r="AK125" i="3"/>
  <c r="AL125" i="3"/>
  <c r="AM125" i="3"/>
  <c r="AE57" i="3"/>
  <c r="G57" i="3" s="1"/>
  <c r="AF57" i="3"/>
  <c r="AG57" i="3"/>
  <c r="AE133" i="3"/>
  <c r="G133" i="3" s="1"/>
  <c r="AF133" i="3"/>
  <c r="AG133" i="3"/>
  <c r="AH133" i="3"/>
  <c r="AI133" i="3"/>
  <c r="AJ133" i="3"/>
  <c r="AK133" i="3"/>
  <c r="AL133" i="3"/>
  <c r="AM133" i="3"/>
  <c r="AE49" i="3"/>
  <c r="AF49" i="3"/>
  <c r="AG49" i="3"/>
  <c r="G49" i="3"/>
  <c r="AH49" i="3"/>
  <c r="AI49" i="3"/>
  <c r="AJ49" i="3"/>
  <c r="AE161" i="3"/>
  <c r="AF161" i="3"/>
  <c r="G161" i="3" s="1"/>
  <c r="AG161" i="3"/>
  <c r="AH161" i="3"/>
  <c r="AI161" i="3"/>
  <c r="AJ161" i="3"/>
  <c r="AK161" i="3"/>
  <c r="AL161" i="3"/>
  <c r="AM161" i="3"/>
  <c r="AE106" i="3"/>
  <c r="G106" i="3" s="1"/>
  <c r="AF106" i="3"/>
  <c r="AG106" i="3"/>
  <c r="AH106" i="3"/>
  <c r="AI106" i="3"/>
  <c r="AJ106" i="3"/>
  <c r="AE73" i="3"/>
  <c r="G73" i="3"/>
  <c r="AF73" i="3"/>
  <c r="AG73" i="3"/>
  <c r="AH73" i="3"/>
  <c r="AI73" i="3"/>
  <c r="AJ73" i="3"/>
  <c r="AK73" i="3"/>
  <c r="AL73" i="3"/>
  <c r="AM73" i="3"/>
  <c r="AE137" i="3"/>
  <c r="AF137" i="3"/>
  <c r="AG137" i="3"/>
  <c r="AH137" i="3"/>
  <c r="AI137" i="3"/>
  <c r="AJ137" i="3"/>
  <c r="AE61" i="3"/>
  <c r="G61" i="3"/>
  <c r="H61" i="3" s="1"/>
  <c r="I61" i="3" s="1"/>
  <c r="AF61" i="3"/>
  <c r="AG61" i="3"/>
  <c r="AE149" i="3"/>
  <c r="AF149" i="3"/>
  <c r="G149" i="3" s="1"/>
  <c r="AG149" i="3"/>
  <c r="AE129" i="3"/>
  <c r="AF129" i="3"/>
  <c r="AG129" i="3"/>
  <c r="G129" i="3" s="1"/>
  <c r="AH129" i="3"/>
  <c r="AI129" i="3"/>
  <c r="AJ129" i="3"/>
  <c r="AK129" i="3"/>
  <c r="AL129" i="3"/>
  <c r="AM129" i="3"/>
  <c r="AE9" i="3"/>
  <c r="AF9" i="3"/>
  <c r="G9" i="3" s="1"/>
  <c r="AG9" i="3"/>
  <c r="AH9" i="3"/>
  <c r="AI9" i="3"/>
  <c r="AJ9" i="3"/>
  <c r="AE145" i="3"/>
  <c r="AF145" i="3"/>
  <c r="AG145" i="3"/>
  <c r="AH145" i="3"/>
  <c r="AI145" i="3"/>
  <c r="AJ145" i="3"/>
  <c r="AE177" i="3"/>
  <c r="AF177" i="3"/>
  <c r="AG177" i="3"/>
  <c r="AH177" i="3"/>
  <c r="AI177" i="3"/>
  <c r="AJ177" i="3"/>
  <c r="AE169" i="3"/>
  <c r="AF169" i="3"/>
  <c r="AG169" i="3"/>
  <c r="AH169" i="3"/>
  <c r="AI169" i="3"/>
  <c r="AJ169" i="3"/>
  <c r="AK169" i="3"/>
  <c r="AL169" i="3"/>
  <c r="AM169" i="3"/>
  <c r="AE107" i="3"/>
  <c r="AF107" i="3"/>
  <c r="AG107" i="3"/>
  <c r="AH107" i="3"/>
  <c r="AI107" i="3"/>
  <c r="AJ107" i="3"/>
  <c r="AE141" i="3"/>
  <c r="AF141" i="3"/>
  <c r="AG141" i="3"/>
  <c r="AH141" i="3"/>
  <c r="AI141" i="3"/>
  <c r="AJ141" i="3"/>
  <c r="AE45" i="3"/>
  <c r="AF45" i="3"/>
  <c r="AG45" i="3"/>
  <c r="AH45" i="3"/>
  <c r="AI45" i="3"/>
  <c r="AJ45" i="3"/>
  <c r="AE83" i="3"/>
  <c r="G83" i="3"/>
  <c r="AF83" i="3"/>
  <c r="AG83" i="3"/>
  <c r="AH83" i="3"/>
  <c r="AI83" i="3"/>
  <c r="AJ83" i="3"/>
  <c r="AE93" i="3"/>
  <c r="AF93" i="3"/>
  <c r="G93" i="3" s="1"/>
  <c r="H93" i="3" s="1"/>
  <c r="I93" i="3" s="1"/>
  <c r="AG93" i="3"/>
  <c r="AH93" i="3"/>
  <c r="AI93" i="3"/>
  <c r="AJ93" i="3"/>
  <c r="AE157" i="3"/>
  <c r="AF157" i="3"/>
  <c r="AG157" i="3"/>
  <c r="G157" i="3" s="1"/>
  <c r="AE121" i="3"/>
  <c r="AF121" i="3"/>
  <c r="AG121" i="3"/>
  <c r="AE117" i="3"/>
  <c r="AF117" i="3"/>
  <c r="G117" i="3" s="1"/>
  <c r="AG117" i="3"/>
  <c r="AE165" i="3"/>
  <c r="G165" i="3" s="1"/>
  <c r="AF165" i="3"/>
  <c r="AG165" i="3"/>
  <c r="AH165" i="3"/>
  <c r="AI165" i="3"/>
  <c r="AJ165" i="3"/>
  <c r="AK165" i="3"/>
  <c r="AL165" i="3"/>
  <c r="AM165" i="3"/>
  <c r="AE29" i="3"/>
  <c r="AF29" i="3"/>
  <c r="G29" i="3" s="1"/>
  <c r="AG29" i="3"/>
  <c r="AH29" i="3"/>
  <c r="AI29" i="3"/>
  <c r="AJ29" i="3"/>
  <c r="AK29" i="3"/>
  <c r="AL29" i="3"/>
  <c r="AM29" i="3"/>
  <c r="AE181" i="3"/>
  <c r="G181" i="3" s="1"/>
  <c r="AF181" i="3"/>
  <c r="AG181" i="3"/>
  <c r="AH181" i="3"/>
  <c r="AI181" i="3"/>
  <c r="AJ181" i="3"/>
  <c r="AE13" i="3"/>
  <c r="AF13" i="3"/>
  <c r="AG13" i="3"/>
  <c r="G13" i="3" s="1"/>
  <c r="AH13" i="3"/>
  <c r="AI13" i="3"/>
  <c r="AJ13" i="3"/>
  <c r="AE33" i="3"/>
  <c r="G33" i="3" s="1"/>
  <c r="AF33" i="3"/>
  <c r="AG33" i="3"/>
  <c r="AH33" i="3"/>
  <c r="AI33" i="3"/>
  <c r="AJ33" i="3"/>
  <c r="AK33" i="3"/>
  <c r="AL33" i="3"/>
  <c r="AM33" i="3"/>
  <c r="AE94" i="3"/>
  <c r="AF94" i="3"/>
  <c r="AG94" i="3"/>
  <c r="AH94" i="3"/>
  <c r="AI94" i="3"/>
  <c r="AJ94" i="3"/>
  <c r="AE95" i="3"/>
  <c r="AF95" i="3"/>
  <c r="G95" i="3" s="1"/>
  <c r="AG95" i="3"/>
  <c r="AH95" i="3"/>
  <c r="AI95" i="3"/>
  <c r="AJ95" i="3"/>
  <c r="AE62" i="3"/>
  <c r="AF62" i="3"/>
  <c r="AG62" i="3"/>
  <c r="AE138" i="3"/>
  <c r="G138" i="3" s="1"/>
  <c r="AF138" i="3"/>
  <c r="AG138" i="3"/>
  <c r="AE26" i="3"/>
  <c r="AF26" i="3"/>
  <c r="G26" i="3" s="1"/>
  <c r="AG26" i="3"/>
  <c r="AE96" i="3"/>
  <c r="G96" i="3" s="1"/>
  <c r="AF96" i="3"/>
  <c r="AG96" i="3"/>
  <c r="AH96" i="3"/>
  <c r="AI96" i="3"/>
  <c r="AJ96" i="3"/>
  <c r="AE10" i="3"/>
  <c r="AF10" i="3"/>
  <c r="G10" i="3" s="1"/>
  <c r="AG10" i="3"/>
  <c r="AH10" i="3"/>
  <c r="H10" i="3" s="1"/>
  <c r="AI10" i="3"/>
  <c r="AJ10" i="3"/>
  <c r="AE46" i="3"/>
  <c r="AF46" i="3"/>
  <c r="AG46" i="3"/>
  <c r="AH46" i="3"/>
  <c r="AI46" i="3"/>
  <c r="AJ46" i="3"/>
  <c r="AE178" i="3"/>
  <c r="AF178" i="3"/>
  <c r="AG178" i="3"/>
  <c r="G178" i="3" s="1"/>
  <c r="AH178" i="3"/>
  <c r="AI178" i="3"/>
  <c r="AJ178" i="3"/>
  <c r="AE122" i="3"/>
  <c r="AF122" i="3"/>
  <c r="AG122" i="3"/>
  <c r="AE158" i="3"/>
  <c r="AF158" i="3"/>
  <c r="AG158" i="3"/>
  <c r="AE97" i="3"/>
  <c r="AF97" i="3"/>
  <c r="AG97" i="3"/>
  <c r="AH97" i="3"/>
  <c r="AI97" i="3"/>
  <c r="AJ97" i="3"/>
  <c r="AE162" i="3"/>
  <c r="G162" i="3" s="1"/>
  <c r="AF162" i="3"/>
  <c r="AG162" i="3"/>
  <c r="AH162" i="3"/>
  <c r="AI162" i="3"/>
  <c r="AJ162" i="3"/>
  <c r="AK162" i="3"/>
  <c r="AL162" i="3"/>
  <c r="AM162" i="3"/>
  <c r="AE42" i="3"/>
  <c r="AF42" i="3"/>
  <c r="AG42" i="3"/>
  <c r="AH42" i="3"/>
  <c r="AI42" i="3"/>
  <c r="AJ42" i="3"/>
  <c r="AE74" i="3"/>
  <c r="AF74" i="3"/>
  <c r="AG74" i="3"/>
  <c r="AH74" i="3"/>
  <c r="AI74" i="3"/>
  <c r="AJ74" i="3"/>
  <c r="AK74" i="3"/>
  <c r="AL74" i="3"/>
  <c r="AM74" i="3"/>
  <c r="AE50" i="3"/>
  <c r="G50" i="3" s="1"/>
  <c r="AF50" i="3"/>
  <c r="AG50" i="3"/>
  <c r="AH50" i="3"/>
  <c r="AI50" i="3"/>
  <c r="H50" i="3" s="1"/>
  <c r="AJ50" i="3"/>
  <c r="AE114" i="3"/>
  <c r="AF114" i="3"/>
  <c r="AG114" i="3"/>
  <c r="G114" i="3" s="1"/>
  <c r="H114" i="3" s="1"/>
  <c r="I114" i="3" s="1"/>
  <c r="AE98" i="3"/>
  <c r="AF98" i="3"/>
  <c r="AG98" i="3"/>
  <c r="AH98" i="3"/>
  <c r="AI98" i="3"/>
  <c r="AJ98" i="3"/>
  <c r="AE142" i="3"/>
  <c r="AF142" i="3"/>
  <c r="AG142" i="3"/>
  <c r="AH142" i="3"/>
  <c r="AI142" i="3"/>
  <c r="AJ142" i="3"/>
  <c r="AE14" i="3"/>
  <c r="AF14" i="3"/>
  <c r="AG14" i="3"/>
  <c r="AH14" i="3"/>
  <c r="H14" i="3" s="1"/>
  <c r="I14" i="3" s="1"/>
  <c r="AI14" i="3"/>
  <c r="AJ14" i="3"/>
  <c r="AE134" i="3"/>
  <c r="AF134" i="3"/>
  <c r="AG134" i="3"/>
  <c r="AH134" i="3"/>
  <c r="AI134" i="3"/>
  <c r="AJ134" i="3"/>
  <c r="AK134" i="3"/>
  <c r="AL134" i="3"/>
  <c r="AM134" i="3"/>
  <c r="AE54" i="3"/>
  <c r="G54" i="3" s="1"/>
  <c r="AF54" i="3"/>
  <c r="AG54" i="3"/>
  <c r="AE6" i="3"/>
  <c r="G6" i="3" s="1"/>
  <c r="AF6" i="3"/>
  <c r="AG6" i="3"/>
  <c r="AH6" i="3"/>
  <c r="AI6" i="3"/>
  <c r="AJ6" i="3"/>
  <c r="AE154" i="3"/>
  <c r="AF154" i="3"/>
  <c r="AG154" i="3"/>
  <c r="AE118" i="3"/>
  <c r="AF118" i="3"/>
  <c r="AG118" i="3"/>
  <c r="G118" i="3"/>
  <c r="AE108" i="3"/>
  <c r="AF108" i="3"/>
  <c r="AG108" i="3"/>
  <c r="AH108" i="3"/>
  <c r="AI108" i="3"/>
  <c r="AJ108" i="3"/>
  <c r="AE146" i="3"/>
  <c r="AF146" i="3"/>
  <c r="G146" i="3" s="1"/>
  <c r="AG146" i="3"/>
  <c r="AH146" i="3"/>
  <c r="AI146" i="3"/>
  <c r="AJ146" i="3"/>
  <c r="AE150" i="3"/>
  <c r="AF150" i="3"/>
  <c r="AG150" i="3"/>
  <c r="AE84" i="3"/>
  <c r="G84" i="3" s="1"/>
  <c r="AF84" i="3"/>
  <c r="AG84" i="3"/>
  <c r="AH84" i="3"/>
  <c r="AI84" i="3"/>
  <c r="AJ84" i="3"/>
  <c r="AE85" i="3"/>
  <c r="AF85" i="3"/>
  <c r="AG85" i="3"/>
  <c r="AH85" i="3"/>
  <c r="AI85" i="3"/>
  <c r="AJ85" i="3"/>
  <c r="AE70" i="3"/>
  <c r="AF70" i="3"/>
  <c r="AG70" i="3"/>
  <c r="AH70" i="3"/>
  <c r="AI70" i="3"/>
  <c r="AJ70" i="3"/>
  <c r="AK70" i="3"/>
  <c r="AL70" i="3"/>
  <c r="AM70" i="3"/>
  <c r="AE58" i="3"/>
  <c r="AF58" i="3"/>
  <c r="AG58" i="3"/>
  <c r="AE38" i="3"/>
  <c r="AF38" i="3"/>
  <c r="G38" i="3"/>
  <c r="AG38" i="3"/>
  <c r="AH38" i="3"/>
  <c r="AI38" i="3"/>
  <c r="AJ38" i="3"/>
  <c r="AK38" i="3"/>
  <c r="AL38" i="3"/>
  <c r="AM38" i="3"/>
  <c r="AE166" i="3"/>
  <c r="AF166" i="3"/>
  <c r="AG166" i="3"/>
  <c r="G166" i="3" s="1"/>
  <c r="AH166" i="3"/>
  <c r="H166" i="3" s="1"/>
  <c r="AI166" i="3"/>
  <c r="AJ166" i="3"/>
  <c r="AK166" i="3"/>
  <c r="AL166" i="3"/>
  <c r="AM166" i="3"/>
  <c r="AE18" i="3"/>
  <c r="G18" i="3"/>
  <c r="H18" i="3"/>
  <c r="I18" i="3" s="1"/>
  <c r="AF18" i="3"/>
  <c r="AG18" i="3"/>
  <c r="AE170" i="3"/>
  <c r="AF170" i="3"/>
  <c r="G170" i="3" s="1"/>
  <c r="AG170" i="3"/>
  <c r="AH170" i="3"/>
  <c r="AI170" i="3"/>
  <c r="AJ170" i="3"/>
  <c r="AK170" i="3"/>
  <c r="AL170" i="3"/>
  <c r="AM170" i="3"/>
  <c r="AE66" i="3"/>
  <c r="AF66" i="3"/>
  <c r="AG66" i="3"/>
  <c r="AH66" i="3"/>
  <c r="AI66" i="3"/>
  <c r="AJ66" i="3"/>
  <c r="AK66" i="3"/>
  <c r="AL66" i="3"/>
  <c r="AM66" i="3"/>
  <c r="AE34" i="3"/>
  <c r="AF34" i="3"/>
  <c r="G34" i="3" s="1"/>
  <c r="AG34" i="3"/>
  <c r="AH34" i="3"/>
  <c r="AI34" i="3"/>
  <c r="H34" i="3"/>
  <c r="AJ34" i="3"/>
  <c r="AK34" i="3"/>
  <c r="AL34" i="3"/>
  <c r="AM34" i="3"/>
  <c r="AE30" i="3"/>
  <c r="AF30" i="3"/>
  <c r="G30" i="3" s="1"/>
  <c r="H30" i="3" s="1"/>
  <c r="I30" i="3" s="1"/>
  <c r="AG30" i="3"/>
  <c r="AH30" i="3"/>
  <c r="AI30" i="3"/>
  <c r="AJ30" i="3"/>
  <c r="AK30" i="3"/>
  <c r="AL30" i="3"/>
  <c r="AM30" i="3"/>
  <c r="AE130" i="3"/>
  <c r="AF130" i="3"/>
  <c r="AG130" i="3"/>
  <c r="AH130" i="3"/>
  <c r="AI130" i="3"/>
  <c r="AJ130" i="3"/>
  <c r="AK130" i="3"/>
  <c r="AL130" i="3"/>
  <c r="AM130" i="3"/>
  <c r="AE109" i="3"/>
  <c r="AF109" i="3"/>
  <c r="AG109" i="3"/>
  <c r="AH109" i="3"/>
  <c r="AI109" i="3"/>
  <c r="AJ109" i="3"/>
  <c r="AE182" i="3"/>
  <c r="AF182" i="3"/>
  <c r="AG182" i="3"/>
  <c r="AH182" i="3"/>
  <c r="AI182" i="3"/>
  <c r="AJ182" i="3"/>
  <c r="AE22" i="3"/>
  <c r="AF22" i="3"/>
  <c r="AG22" i="3"/>
  <c r="AE86" i="3"/>
  <c r="AF86" i="3"/>
  <c r="AG86" i="3"/>
  <c r="G86" i="3"/>
  <c r="H86" i="3" s="1"/>
  <c r="I86" i="3" s="1"/>
  <c r="AH86" i="3"/>
  <c r="AI86" i="3"/>
  <c r="AJ86" i="3"/>
  <c r="AE110" i="3"/>
  <c r="G110" i="3" s="1"/>
  <c r="AF110" i="3"/>
  <c r="AG110" i="3"/>
  <c r="AH110" i="3"/>
  <c r="AI110" i="3"/>
  <c r="AJ110" i="3"/>
  <c r="AE126" i="3"/>
  <c r="AF126" i="3"/>
  <c r="AG126" i="3"/>
  <c r="AH126" i="3"/>
  <c r="AI126" i="3"/>
  <c r="AJ126" i="3"/>
  <c r="AK126" i="3"/>
  <c r="AL126" i="3"/>
  <c r="AM126" i="3"/>
  <c r="AE174" i="3"/>
  <c r="G174" i="3" s="1"/>
  <c r="AF174" i="3"/>
  <c r="AG174" i="3"/>
  <c r="AH174" i="3"/>
  <c r="AI174" i="3"/>
  <c r="AJ174" i="3"/>
  <c r="AE87" i="3"/>
  <c r="AF87" i="3"/>
  <c r="G87" i="3" s="1"/>
  <c r="AG87" i="3"/>
  <c r="AH87" i="3"/>
  <c r="AI87" i="3"/>
  <c r="AJ87" i="3"/>
  <c r="V41" i="1"/>
  <c r="X41" i="1"/>
  <c r="Z51" i="1"/>
  <c r="X181" i="1"/>
  <c r="W160" i="1"/>
  <c r="W108" i="1"/>
  <c r="Y24" i="1"/>
  <c r="X52" i="1"/>
  <c r="V8" i="1"/>
  <c r="W131" i="1"/>
  <c r="V110" i="1"/>
  <c r="X106" i="1"/>
  <c r="X102" i="1"/>
  <c r="V88" i="1"/>
  <c r="V72" i="1"/>
  <c r="V56" i="1"/>
  <c r="Z47" i="1"/>
  <c r="Z21" i="1"/>
  <c r="V152" i="1"/>
  <c r="Z13" i="1"/>
  <c r="W61" i="1"/>
  <c r="W57" i="1"/>
  <c r="W87" i="1"/>
  <c r="W109" i="1"/>
  <c r="Y152" i="1"/>
  <c r="Z87" i="1"/>
  <c r="X142" i="1"/>
  <c r="AA66" i="1"/>
  <c r="W185" i="1"/>
  <c r="X62" i="1"/>
  <c r="Y116" i="1"/>
  <c r="Y179" i="1"/>
  <c r="AB179" i="1"/>
  <c r="X174" i="1"/>
  <c r="AD174" i="1"/>
  <c r="AC163" i="1"/>
  <c r="AD92" i="1"/>
  <c r="Y81" i="1"/>
  <c r="AC36" i="1"/>
  <c r="AC23" i="1"/>
  <c r="Y15" i="1"/>
  <c r="AC9" i="1"/>
  <c r="W21" i="1"/>
  <c r="X146" i="1"/>
  <c r="V24" i="1"/>
  <c r="Z57" i="1"/>
  <c r="AA62" i="1"/>
  <c r="X31" i="1"/>
  <c r="X40" i="1"/>
  <c r="X186" i="1"/>
  <c r="AC184" i="1"/>
  <c r="AB178" i="1"/>
  <c r="AA176" i="1"/>
  <c r="W165" i="1"/>
  <c r="AC165" i="1"/>
  <c r="Z157" i="1"/>
  <c r="Y151" i="1"/>
  <c r="Z148" i="1"/>
  <c r="AC148" i="1"/>
  <c r="AA142" i="1"/>
  <c r="W137" i="1"/>
  <c r="Y136" i="1"/>
  <c r="AD131" i="1"/>
  <c r="Z128" i="1"/>
  <c r="Y127" i="1"/>
  <c r="AB125" i="1"/>
  <c r="X122" i="1"/>
  <c r="Z108" i="1"/>
  <c r="AD105" i="1"/>
  <c r="AA104" i="1"/>
  <c r="AD104" i="1"/>
  <c r="AA102" i="1"/>
  <c r="AD102" i="1"/>
  <c r="Z101" i="1"/>
  <c r="Y75" i="1"/>
  <c r="AB75" i="1"/>
  <c r="AC72" i="1"/>
  <c r="AA65" i="1"/>
  <c r="AD65" i="1"/>
  <c r="Z63" i="1"/>
  <c r="AC63" i="1"/>
  <c r="V62" i="1"/>
  <c r="AB62" i="1"/>
  <c r="AD184" i="1"/>
  <c r="AA175" i="1"/>
  <c r="AD175" i="1"/>
  <c r="AC171" i="1"/>
  <c r="AB169" i="1"/>
  <c r="Y150" i="1"/>
  <c r="AB150" i="1"/>
  <c r="AA145" i="1"/>
  <c r="AD145" i="1"/>
  <c r="Y143" i="1"/>
  <c r="AB143" i="1"/>
  <c r="Y142" i="1"/>
  <c r="AB142" i="1"/>
  <c r="AB115" i="1"/>
  <c r="Y106" i="1"/>
  <c r="AB106" i="1"/>
  <c r="AC58" i="1"/>
  <c r="Y44" i="1"/>
  <c r="X165" i="1"/>
  <c r="V169" i="1"/>
  <c r="X175" i="1"/>
  <c r="W36" i="1"/>
  <c r="AA187" i="1"/>
  <c r="AD180" i="1"/>
  <c r="Y174" i="1"/>
  <c r="V165" i="1"/>
  <c r="Y155" i="1"/>
  <c r="AB155" i="1"/>
  <c r="Y135" i="1"/>
  <c r="AA133" i="1"/>
  <c r="AD133" i="1"/>
  <c r="AA123" i="1"/>
  <c r="AD123" i="1"/>
  <c r="Y111" i="1"/>
  <c r="AB111" i="1"/>
  <c r="AC95" i="1"/>
  <c r="AC52" i="1"/>
  <c r="AC43" i="1"/>
  <c r="Y33" i="1"/>
  <c r="AB33" i="1"/>
  <c r="Z162" i="1"/>
  <c r="AD157" i="1"/>
  <c r="AA155" i="1"/>
  <c r="Z126" i="1"/>
  <c r="AC126" i="1"/>
  <c r="AA93" i="1"/>
  <c r="AD93" i="1"/>
  <c r="AC62" i="1"/>
  <c r="AA170" i="1"/>
  <c r="AD170" i="1"/>
  <c r="V164" i="1"/>
  <c r="AB164" i="1"/>
  <c r="Z158" i="1"/>
  <c r="AC158" i="1"/>
  <c r="AD151" i="1"/>
  <c r="AB138" i="1"/>
  <c r="Y137" i="1"/>
  <c r="AB137" i="1"/>
  <c r="Z130" i="1"/>
  <c r="AC130" i="1"/>
  <c r="AA115" i="1"/>
  <c r="AD115" i="1"/>
  <c r="Y110" i="1"/>
  <c r="AB110" i="1"/>
  <c r="AB101" i="1"/>
  <c r="Z56" i="1"/>
  <c r="AC56" i="1"/>
  <c r="Y51" i="1"/>
  <c r="X42" i="1"/>
  <c r="X92" i="1"/>
  <c r="V106" i="1"/>
  <c r="W121" i="1"/>
  <c r="V142" i="1"/>
  <c r="W163" i="1"/>
  <c r="W126" i="1"/>
  <c r="X151" i="1"/>
  <c r="W156" i="1"/>
  <c r="W162" i="1"/>
  <c r="W67" i="1"/>
  <c r="Z187" i="1"/>
  <c r="Y186" i="1"/>
  <c r="AB186" i="1"/>
  <c r="AB185" i="1"/>
  <c r="Y183" i="1"/>
  <c r="AB183" i="1"/>
  <c r="AD181" i="1"/>
  <c r="AC180" i="1"/>
  <c r="Z178" i="1"/>
  <c r="AA174" i="1"/>
  <c r="AA172" i="1"/>
  <c r="Z170" i="1"/>
  <c r="W167" i="1"/>
  <c r="AC167" i="1"/>
  <c r="AD164" i="1"/>
  <c r="AA161" i="1"/>
  <c r="AD161" i="1"/>
  <c r="Z160" i="1"/>
  <c r="AC160" i="1"/>
  <c r="AD154" i="1"/>
  <c r="Z152" i="1"/>
  <c r="AC152" i="1"/>
  <c r="Z151" i="1"/>
  <c r="Y132" i="1"/>
  <c r="Y129" i="1"/>
  <c r="AA127" i="1"/>
  <c r="AA117" i="1"/>
  <c r="AC116" i="1"/>
  <c r="AA108" i="1"/>
  <c r="V104" i="1"/>
  <c r="Z81" i="1"/>
  <c r="AC81" i="1"/>
  <c r="Y80" i="1"/>
  <c r="AD77" i="1"/>
  <c r="Y65" i="1"/>
  <c r="AB65" i="1"/>
  <c r="AD54" i="1"/>
  <c r="Z53" i="1"/>
  <c r="Z49" i="1"/>
  <c r="AC49" i="1"/>
  <c r="AB48" i="1"/>
  <c r="AD36" i="1"/>
  <c r="X32" i="1"/>
  <c r="AD28" i="1"/>
  <c r="Z27" i="1"/>
  <c r="AC27" i="1"/>
  <c r="Y26" i="1"/>
  <c r="AB26" i="1"/>
  <c r="Z22" i="1"/>
  <c r="AC22" i="1"/>
  <c r="AD19" i="1"/>
  <c r="Z18" i="1"/>
  <c r="AC18" i="1"/>
  <c r="V14" i="1"/>
  <c r="AC10" i="1"/>
  <c r="AC64" i="1"/>
  <c r="Y8" i="1"/>
  <c r="AC24" i="1"/>
  <c r="AA84" i="1"/>
  <c r="Y76" i="1"/>
  <c r="AB76" i="1"/>
  <c r="Z73" i="1"/>
  <c r="Y72" i="1"/>
  <c r="AB72" i="1"/>
  <c r="AA70" i="1"/>
  <c r="W69" i="1"/>
  <c r="AC69" i="1"/>
  <c r="Z65" i="1"/>
  <c r="AB54" i="1"/>
  <c r="AB41" i="1"/>
  <c r="W37" i="1"/>
  <c r="W29" i="1"/>
  <c r="AC29" i="1"/>
  <c r="AD14" i="1"/>
  <c r="Z69" i="1"/>
  <c r="X90" i="1"/>
  <c r="W171" i="1"/>
  <c r="W18" i="1"/>
  <c r="X123" i="1"/>
  <c r="X155" i="1"/>
  <c r="V179" i="1"/>
  <c r="W43" i="1"/>
  <c r="W58" i="1"/>
  <c r="AA166" i="1"/>
  <c r="X166" i="1"/>
  <c r="Z165" i="1"/>
  <c r="Y126" i="1"/>
  <c r="X120" i="1"/>
  <c r="Z114" i="1"/>
  <c r="W114" i="1"/>
  <c r="V108" i="1"/>
  <c r="W99" i="1"/>
  <c r="X88" i="1"/>
  <c r="Z83" i="1"/>
  <c r="W83" i="1"/>
  <c r="Y78" i="1"/>
  <c r="AA74" i="1"/>
  <c r="AA73" i="1"/>
  <c r="Y37" i="1"/>
  <c r="V37" i="1"/>
  <c r="X21" i="1"/>
  <c r="V147" i="1"/>
  <c r="V12" i="1"/>
  <c r="Y12" i="1"/>
  <c r="W20" i="1"/>
  <c r="Z29" i="1"/>
  <c r="Z168" i="1"/>
  <c r="W168" i="1"/>
  <c r="AA125" i="1"/>
  <c r="X51" i="1"/>
  <c r="W22" i="1"/>
  <c r="V26" i="1"/>
  <c r="W63" i="1"/>
  <c r="AA17" i="1"/>
  <c r="Z123" i="1"/>
  <c r="V118" i="1"/>
  <c r="Y118" i="1"/>
  <c r="AA111" i="1"/>
  <c r="X111" i="1"/>
  <c r="Y102" i="1"/>
  <c r="V102" i="1"/>
  <c r="Y86" i="1"/>
  <c r="V86" i="1"/>
  <c r="Y58" i="1"/>
  <c r="Y99" i="1"/>
  <c r="AA55" i="1"/>
  <c r="X55" i="1"/>
  <c r="V131" i="1"/>
  <c r="X77" i="1"/>
  <c r="X143" i="1"/>
  <c r="V133" i="1"/>
  <c r="AA112" i="1"/>
  <c r="X112" i="1"/>
  <c r="AA173" i="1"/>
  <c r="X173" i="1"/>
  <c r="X109" i="1"/>
  <c r="V170" i="1"/>
  <c r="Z159" i="1"/>
  <c r="Y35" i="1"/>
  <c r="V35" i="1"/>
  <c r="W152" i="1"/>
  <c r="AA150" i="1"/>
  <c r="X150" i="1"/>
  <c r="AA118" i="1"/>
  <c r="X118" i="1"/>
  <c r="Z42" i="1"/>
  <c r="W42" i="1"/>
  <c r="AA39" i="1"/>
  <c r="X39" i="1"/>
  <c r="W56" i="1"/>
  <c r="X93" i="1"/>
  <c r="V75" i="1"/>
  <c r="W27" i="1"/>
  <c r="Z80" i="1"/>
  <c r="W80" i="1"/>
  <c r="Y85" i="1"/>
  <c r="V83" i="1"/>
  <c r="Z78" i="1"/>
  <c r="W78" i="1"/>
  <c r="V13" i="1"/>
  <c r="Y13" i="1"/>
  <c r="AA15" i="1"/>
  <c r="AA103" i="1"/>
  <c r="X103" i="1"/>
  <c r="Y93" i="1"/>
  <c r="W90" i="1"/>
  <c r="Z90" i="1"/>
  <c r="W98" i="1"/>
  <c r="Z98" i="1"/>
  <c r="AA95" i="1"/>
  <c r="X95" i="1"/>
  <c r="Z82" i="1"/>
  <c r="W82" i="1"/>
  <c r="X79" i="1"/>
  <c r="V77" i="1"/>
  <c r="Z60" i="1"/>
  <c r="Z54" i="1"/>
  <c r="W54" i="1"/>
  <c r="Y39" i="1"/>
  <c r="V39" i="1"/>
  <c r="Z17" i="1"/>
  <c r="X177" i="1"/>
  <c r="W180" i="1"/>
  <c r="V183" i="1"/>
  <c r="W52" i="1"/>
  <c r="V33" i="1"/>
  <c r="V65" i="1"/>
  <c r="V97" i="1"/>
  <c r="V101" i="1"/>
  <c r="W34" i="1"/>
  <c r="W66" i="1"/>
  <c r="AA91" i="1"/>
  <c r="AA71" i="1"/>
  <c r="X71" i="1"/>
  <c r="AA33" i="1"/>
  <c r="AA13" i="1"/>
  <c r="W100" i="1"/>
  <c r="Z100" i="1"/>
  <c r="AA97" i="1"/>
  <c r="X97" i="1"/>
  <c r="V95" i="1"/>
  <c r="X89" i="1"/>
  <c r="AA89" i="1"/>
  <c r="W84" i="1"/>
  <c r="V79" i="1"/>
  <c r="Y79" i="1"/>
  <c r="W76" i="1"/>
  <c r="AA67" i="1"/>
  <c r="X67" i="1"/>
  <c r="Z46" i="1"/>
  <c r="W46" i="1"/>
  <c r="AA35" i="1"/>
  <c r="X35" i="1"/>
  <c r="V30" i="1"/>
  <c r="X22" i="1"/>
  <c r="Y11" i="1"/>
  <c r="V11" i="1"/>
  <c r="Z9" i="1"/>
  <c r="W96" i="1"/>
  <c r="Z96" i="1"/>
  <c r="Y73" i="1"/>
  <c r="V73" i="1"/>
  <c r="W68" i="1"/>
  <c r="Z68" i="1"/>
  <c r="X57" i="1"/>
  <c r="AA57" i="1"/>
  <c r="Z70" i="1"/>
  <c r="W70" i="1"/>
  <c r="AA59" i="1"/>
  <c r="X59" i="1"/>
  <c r="Z38" i="1"/>
  <c r="W38" i="1"/>
  <c r="Y22" i="1"/>
  <c r="V22" i="1"/>
  <c r="X11" i="1"/>
  <c r="G98" i="3"/>
  <c r="G41" i="3"/>
  <c r="G62" i="3"/>
  <c r="H62" i="3" s="1"/>
  <c r="I62" i="3" s="1"/>
  <c r="H112" i="3"/>
  <c r="I112" i="3" s="1"/>
  <c r="G102" i="3"/>
  <c r="L157" i="1"/>
  <c r="M8" i="5"/>
  <c r="J10" i="5"/>
  <c r="H160" i="3"/>
  <c r="I160" i="3" s="1"/>
  <c r="AD8" i="1"/>
  <c r="AA8" i="1"/>
  <c r="X8" i="1"/>
  <c r="AD179" i="1"/>
  <c r="AA179" i="1"/>
  <c r="X179" i="1"/>
  <c r="V176" i="1"/>
  <c r="AB176" i="1"/>
  <c r="AC71" i="1"/>
  <c r="Z71" i="1"/>
  <c r="X43" i="1"/>
  <c r="AB28" i="1"/>
  <c r="Y28" i="1"/>
  <c r="AC25" i="1"/>
  <c r="Z25" i="1"/>
  <c r="X18" i="1"/>
  <c r="AD18" i="1"/>
  <c r="AA18" i="1"/>
  <c r="W13" i="1"/>
  <c r="AC13" i="1"/>
  <c r="AC12" i="1"/>
  <c r="W12" i="1"/>
  <c r="Z12" i="1"/>
  <c r="AB187" i="1"/>
  <c r="AD78" i="1"/>
  <c r="Y70" i="1"/>
  <c r="X68" i="1"/>
  <c r="AB45" i="1"/>
  <c r="V45" i="1"/>
  <c r="Y45" i="1"/>
  <c r="AC41" i="1"/>
  <c r="Z41" i="1"/>
  <c r="W41" i="1"/>
  <c r="AA26" i="1"/>
  <c r="X26" i="1"/>
  <c r="AD26" i="1"/>
  <c r="AB20" i="1"/>
  <c r="V20" i="1"/>
  <c r="Y20" i="1"/>
  <c r="AC14" i="1"/>
  <c r="W14" i="1"/>
  <c r="Z14" i="1"/>
  <c r="V10" i="1"/>
  <c r="Y10" i="1"/>
  <c r="AB10" i="1"/>
  <c r="X185" i="1"/>
  <c r="W182" i="1"/>
  <c r="Z182" i="1"/>
  <c r="W177" i="1"/>
  <c r="Z177" i="1"/>
  <c r="AA63" i="1"/>
  <c r="X63" i="1"/>
  <c r="AD63" i="1"/>
  <c r="AB16" i="1"/>
  <c r="Y16" i="1"/>
  <c r="V16" i="1"/>
  <c r="AB84" i="1"/>
  <c r="Y84" i="1"/>
  <c r="V84" i="1"/>
  <c r="Y119" i="1"/>
  <c r="V119" i="1"/>
  <c r="AA116" i="1"/>
  <c r="X116" i="1"/>
  <c r="AD116" i="1"/>
  <c r="V175" i="1"/>
  <c r="Y175" i="1"/>
  <c r="W172" i="1"/>
  <c r="Z172" i="1"/>
  <c r="AC172" i="1"/>
  <c r="AB171" i="1"/>
  <c r="Y171" i="1"/>
  <c r="AD169" i="1"/>
  <c r="AA169" i="1"/>
  <c r="X169" i="1"/>
  <c r="W166" i="1"/>
  <c r="Z166" i="1"/>
  <c r="AC166" i="1"/>
  <c r="AC161" i="1"/>
  <c r="Z161" i="1"/>
  <c r="W161" i="1"/>
  <c r="Z135" i="1"/>
  <c r="AC135" i="1"/>
  <c r="AB134" i="1"/>
  <c r="AB130" i="1"/>
  <c r="V130" i="1"/>
  <c r="Y130" i="1"/>
  <c r="AD124" i="1"/>
  <c r="X124" i="1"/>
  <c r="AA124" i="1"/>
  <c r="AC122" i="1"/>
  <c r="W122" i="1"/>
  <c r="Z122" i="1"/>
  <c r="Y121" i="1"/>
  <c r="W155" i="1"/>
  <c r="AA148" i="1"/>
  <c r="AD147" i="1"/>
  <c r="AA147" i="1"/>
  <c r="W146" i="1"/>
  <c r="AC146" i="1"/>
  <c r="V145" i="1"/>
  <c r="Y145" i="1"/>
  <c r="X137" i="1"/>
  <c r="AA137" i="1"/>
  <c r="W136" i="1"/>
  <c r="Z136" i="1"/>
  <c r="AC136" i="1"/>
  <c r="AD108" i="1"/>
  <c r="W107" i="1"/>
  <c r="Z107" i="1"/>
  <c r="Z103" i="1"/>
  <c r="W103" i="1"/>
  <c r="W72" i="1"/>
  <c r="Z48" i="1"/>
  <c r="W48" i="1"/>
  <c r="AB40" i="1"/>
  <c r="Y40" i="1"/>
  <c r="Z33" i="1"/>
  <c r="AC33" i="1"/>
  <c r="Y32" i="1"/>
  <c r="AB32" i="1"/>
  <c r="V31" i="1"/>
  <c r="AA19" i="1"/>
  <c r="X19" i="1"/>
  <c r="W33" i="1"/>
  <c r="AC142" i="1"/>
  <c r="V154" i="1"/>
  <c r="AB154" i="1"/>
  <c r="W147" i="1"/>
  <c r="V103" i="1"/>
  <c r="Y103" i="1"/>
  <c r="AC99" i="1"/>
  <c r="Z99" i="1"/>
  <c r="AD90" i="1"/>
  <c r="AA90" i="1"/>
  <c r="X66" i="1"/>
  <c r="AB59" i="1"/>
  <c r="Y59" i="1"/>
  <c r="X56" i="1"/>
  <c r="AA56" i="1"/>
  <c r="AD56" i="1"/>
  <c r="V36" i="1"/>
  <c r="AD137" i="1"/>
  <c r="AC48" i="1"/>
  <c r="AB31" i="1"/>
  <c r="V40" i="1"/>
  <c r="AB97" i="1"/>
  <c r="V32" i="1"/>
  <c r="V180" i="1"/>
  <c r="AD178" i="1"/>
  <c r="AA177" i="1"/>
  <c r="AD177" i="1"/>
  <c r="AC176" i="1"/>
  <c r="Z176" i="1"/>
  <c r="AB174" i="1"/>
  <c r="V174" i="1"/>
  <c r="V127" i="1"/>
  <c r="AB127" i="1"/>
  <c r="AB120" i="1"/>
  <c r="AD114" i="1"/>
  <c r="X114" i="1"/>
  <c r="AA114" i="1"/>
  <c r="X86" i="1"/>
  <c r="AA86" i="1"/>
  <c r="AD86" i="1"/>
  <c r="X85" i="1"/>
  <c r="AA85" i="1"/>
  <c r="AB82" i="1"/>
  <c r="Y82" i="1"/>
  <c r="V82" i="1"/>
  <c r="V81" i="1"/>
  <c r="AB81" i="1"/>
  <c r="W75" i="1"/>
  <c r="AB74" i="1"/>
  <c r="AC16" i="1"/>
  <c r="AC133" i="1"/>
  <c r="AA159" i="1"/>
  <c r="Y64" i="1"/>
  <c r="Z61" i="1"/>
  <c r="Z173" i="1"/>
  <c r="AC173" i="1"/>
  <c r="V172" i="1"/>
  <c r="V166" i="1"/>
  <c r="Y166" i="1"/>
  <c r="X163" i="1"/>
  <c r="AA163" i="1"/>
  <c r="X159" i="1"/>
  <c r="X154" i="1"/>
  <c r="AA154" i="1"/>
  <c r="AC151" i="1"/>
  <c r="W151" i="1"/>
  <c r="W133" i="1"/>
  <c r="W95" i="1"/>
  <c r="Z95" i="1"/>
  <c r="AB94" i="1"/>
  <c r="V94" i="1"/>
  <c r="X70" i="1"/>
  <c r="AA60" i="1"/>
  <c r="X60" i="1"/>
  <c r="V54" i="1"/>
  <c r="AC51" i="1"/>
  <c r="AD30" i="1"/>
  <c r="X30" i="1"/>
  <c r="AD29" i="1"/>
  <c r="X29" i="1"/>
  <c r="AD20" i="1"/>
  <c r="AA20" i="1"/>
  <c r="X20" i="1"/>
  <c r="Z174" i="1"/>
  <c r="W174" i="1"/>
  <c r="Z164" i="1"/>
  <c r="AC164" i="1"/>
  <c r="AD156" i="1"/>
  <c r="AA146" i="1"/>
  <c r="AC141" i="1"/>
  <c r="W141" i="1"/>
  <c r="Y138" i="1"/>
  <c r="V138" i="1"/>
  <c r="Z117" i="1"/>
  <c r="W117" i="1"/>
  <c r="X113" i="1"/>
  <c r="AA113" i="1"/>
  <c r="AC91" i="1"/>
  <c r="W91" i="1"/>
  <c r="AB90" i="1"/>
  <c r="AB58" i="1"/>
  <c r="V58" i="1"/>
  <c r="AA47" i="1"/>
  <c r="X47" i="1"/>
  <c r="AD47" i="1"/>
  <c r="AD17" i="1"/>
  <c r="X17" i="1"/>
  <c r="Y178" i="1"/>
  <c r="V178" i="1"/>
  <c r="AB148" i="1"/>
  <c r="AC119" i="1"/>
  <c r="W119" i="1"/>
  <c r="G42" i="3"/>
  <c r="H42" i="3" s="1"/>
  <c r="I42" i="3" s="1"/>
  <c r="AD186" i="1"/>
  <c r="AA186" i="1"/>
  <c r="AB141" i="1"/>
  <c r="V141" i="1"/>
  <c r="AA139" i="1"/>
  <c r="AD139" i="1"/>
  <c r="AC132" i="1"/>
  <c r="Z132" i="1"/>
  <c r="Y131" i="1"/>
  <c r="AB131" i="1"/>
  <c r="V129" i="1"/>
  <c r="AB129" i="1"/>
  <c r="Y128" i="1"/>
  <c r="Z124" i="1"/>
  <c r="AB122" i="1"/>
  <c r="Z118" i="1"/>
  <c r="AC118" i="1"/>
  <c r="Z113" i="1"/>
  <c r="AC113" i="1"/>
  <c r="Z112" i="1"/>
  <c r="AD100" i="1"/>
  <c r="AD42" i="1"/>
  <c r="AA42" i="1"/>
  <c r="Y21" i="1"/>
  <c r="V19" i="1"/>
  <c r="Y19" i="1"/>
  <c r="AB19" i="1"/>
  <c r="Z15" i="1"/>
  <c r="W15" i="1"/>
  <c r="Y14" i="1"/>
  <c r="AB14" i="1"/>
  <c r="G142" i="3"/>
  <c r="H162" i="3"/>
  <c r="I162" i="3"/>
  <c r="L153" i="1" s="1"/>
  <c r="AD141" i="1"/>
  <c r="X141" i="1"/>
  <c r="AA141" i="1"/>
  <c r="AC137" i="1"/>
  <c r="Z137" i="1"/>
  <c r="AB25" i="1"/>
  <c r="Y25" i="1"/>
  <c r="AB36" i="1"/>
  <c r="K10" i="5"/>
  <c r="W170" i="1"/>
  <c r="AC170" i="1"/>
  <c r="Y146" i="1"/>
  <c r="V146" i="1"/>
  <c r="AD144" i="1"/>
  <c r="AC138" i="1"/>
  <c r="Z138" i="1"/>
  <c r="AD76" i="1"/>
  <c r="AA76" i="1"/>
  <c r="X76" i="1"/>
  <c r="X74" i="1"/>
  <c r="AD74" i="1"/>
  <c r="Z67" i="1"/>
  <c r="AC32" i="1"/>
  <c r="AC31" i="1"/>
  <c r="W175" i="1"/>
  <c r="AC175" i="1"/>
  <c r="V153" i="1"/>
  <c r="Y153" i="1"/>
  <c r="AB153" i="1"/>
  <c r="V139" i="1"/>
  <c r="AB139" i="1"/>
  <c r="Y42" i="1"/>
  <c r="V42" i="1"/>
  <c r="AA34" i="1"/>
  <c r="AD34" i="1"/>
  <c r="AA10" i="1"/>
  <c r="AD10" i="1"/>
  <c r="G134" i="3"/>
  <c r="H134" i="3" s="1"/>
  <c r="I134" i="3" s="1"/>
  <c r="G46" i="3"/>
  <c r="H46" i="3"/>
  <c r="G141" i="3"/>
  <c r="H141" i="3" s="1"/>
  <c r="I141" i="3" s="1"/>
  <c r="G65" i="3"/>
  <c r="H65" i="3" s="1"/>
  <c r="H148" i="3"/>
  <c r="I148" i="3" s="1"/>
  <c r="G59" i="3"/>
  <c r="M12" i="5"/>
  <c r="X183" i="1"/>
  <c r="AA183" i="1"/>
  <c r="V181" i="1"/>
  <c r="AB181" i="1"/>
  <c r="AD158" i="1"/>
  <c r="X158" i="1"/>
  <c r="AA158" i="1"/>
  <c r="AA129" i="1"/>
  <c r="V123" i="1"/>
  <c r="Y123" i="1"/>
  <c r="Y114" i="1"/>
  <c r="AB114" i="1"/>
  <c r="AC77" i="1"/>
  <c r="Z77" i="1"/>
  <c r="AB29" i="1"/>
  <c r="Y29" i="1"/>
  <c r="AA51" i="1"/>
  <c r="V177" i="1"/>
  <c r="W16" i="1"/>
  <c r="AC37" i="1"/>
  <c r="AC65" i="1"/>
  <c r="X46" i="1"/>
  <c r="AB119" i="1"/>
  <c r="AC150" i="1"/>
  <c r="Y165" i="1"/>
  <c r="AA29" i="1"/>
  <c r="AC156" i="1"/>
  <c r="X121" i="1"/>
  <c r="Z62" i="1"/>
  <c r="X147" i="1"/>
  <c r="AD149" i="1"/>
  <c r="AB161" i="1"/>
  <c r="AC174" i="1"/>
  <c r="Y181" i="1"/>
  <c r="V70" i="1"/>
  <c r="W164" i="1"/>
  <c r="AD183" i="1"/>
  <c r="AA162" i="1"/>
  <c r="G97" i="3"/>
  <c r="G173" i="3"/>
  <c r="G72" i="3"/>
  <c r="H72" i="3"/>
  <c r="I72" i="3" s="1"/>
  <c r="G68" i="3"/>
  <c r="H68" i="3" s="1"/>
  <c r="I68" i="3" s="1"/>
  <c r="G48" i="3"/>
  <c r="M6" i="5"/>
  <c r="Z183" i="1"/>
  <c r="AC121" i="1"/>
  <c r="Z121" i="1"/>
  <c r="V107" i="1"/>
  <c r="AB107" i="1"/>
  <c r="W59" i="1"/>
  <c r="Z59" i="1"/>
  <c r="AD52" i="1"/>
  <c r="AA52" i="1"/>
  <c r="AD85" i="1"/>
  <c r="AC177" i="1"/>
  <c r="W125" i="1"/>
  <c r="V168" i="1"/>
  <c r="AD121" i="1"/>
  <c r="Y161" i="1"/>
  <c r="G127" i="3"/>
  <c r="W127" i="1"/>
  <c r="Z127" i="1"/>
  <c r="AD45" i="1"/>
  <c r="AA45" i="1"/>
  <c r="X45" i="1"/>
  <c r="G164" i="3"/>
  <c r="G111" i="3"/>
  <c r="H111" i="3" s="1"/>
  <c r="I111" i="3" s="1"/>
  <c r="H115" i="3"/>
  <c r="I115" i="3"/>
  <c r="H176" i="3"/>
  <c r="I176" i="3" s="1"/>
  <c r="H97" i="3"/>
  <c r="I97" i="3"/>
  <c r="I65" i="3"/>
  <c r="L107" i="1" s="1"/>
  <c r="H132" i="3"/>
  <c r="I132" i="3" s="1"/>
  <c r="H59" i="3"/>
  <c r="I59" i="3" s="1"/>
  <c r="L88" i="1"/>
  <c r="H110" i="3"/>
  <c r="I110" i="3" s="1"/>
  <c r="I35" i="3"/>
  <c r="I167" i="3"/>
  <c r="H178" i="3"/>
  <c r="I178" i="3" s="1"/>
  <c r="L87" i="1"/>
  <c r="L143" i="1"/>
  <c r="L161" i="1"/>
  <c r="L81" i="1"/>
  <c r="L66" i="1"/>
  <c r="H159" i="3"/>
  <c r="I159" i="3" s="1"/>
  <c r="H173" i="3"/>
  <c r="L175" i="1"/>
  <c r="V124" i="1"/>
  <c r="AB124" i="1"/>
  <c r="V105" i="1"/>
  <c r="AA143" i="1"/>
  <c r="AA110" i="1"/>
  <c r="AD171" i="1"/>
  <c r="AC186" i="1"/>
  <c r="Y115" i="1"/>
  <c r="K6" i="5"/>
  <c r="G109" i="3"/>
  <c r="G66" i="3"/>
  <c r="H66" i="3" s="1"/>
  <c r="I66" i="3" s="1"/>
  <c r="G158" i="3"/>
  <c r="H117" i="3"/>
  <c r="I117" i="3" s="1"/>
  <c r="G169" i="3"/>
  <c r="H169" i="3" s="1"/>
  <c r="I169" i="3" s="1"/>
  <c r="G36" i="3"/>
  <c r="I100" i="3"/>
  <c r="H179" i="3"/>
  <c r="AC187" i="1"/>
  <c r="W187" i="1"/>
  <c r="W184" i="1"/>
  <c r="Z184" i="1"/>
  <c r="X172" i="1"/>
  <c r="AD172" i="1"/>
  <c r="W153" i="1"/>
  <c r="Y124" i="1"/>
  <c r="I16" i="3"/>
  <c r="G74" i="3"/>
  <c r="G153" i="3"/>
  <c r="X132" i="1"/>
  <c r="AD132" i="1"/>
  <c r="W123" i="1"/>
  <c r="AC123" i="1"/>
  <c r="W159" i="1"/>
  <c r="X171" i="1"/>
  <c r="AD117" i="1"/>
  <c r="AA157" i="1"/>
  <c r="AB135" i="1"/>
  <c r="AA180" i="1"/>
  <c r="G182" i="3"/>
  <c r="G150" i="3"/>
  <c r="G14" i="3"/>
  <c r="G27" i="3"/>
  <c r="G7" i="3"/>
  <c r="H7" i="3"/>
  <c r="G88" i="3"/>
  <c r="X176" i="1"/>
  <c r="AD176" i="1"/>
  <c r="AB136" i="1"/>
  <c r="V136" i="1"/>
  <c r="X125" i="1"/>
  <c r="AD125" i="1"/>
  <c r="AD40" i="1"/>
  <c r="AD31" i="1"/>
  <c r="H182" i="3"/>
  <c r="I182" i="3" s="1"/>
  <c r="H36" i="3"/>
  <c r="H158" i="3"/>
  <c r="I158" i="3" s="1"/>
  <c r="H109" i="3"/>
  <c r="I109" i="3" s="1"/>
  <c r="L181" i="1"/>
  <c r="L86" i="1"/>
  <c r="L149" i="1"/>
  <c r="L160" i="1"/>
  <c r="H9" i="3"/>
  <c r="I9" i="3" s="1"/>
  <c r="H6" i="3"/>
  <c r="I6" i="3" s="1"/>
  <c r="H24" i="3"/>
  <c r="I24" i="3" s="1"/>
  <c r="L179" i="1"/>
  <c r="H19" i="3"/>
  <c r="H78" i="3"/>
  <c r="I78" i="3" s="1"/>
  <c r="H150" i="3"/>
  <c r="I150" i="3" s="1"/>
  <c r="H74" i="3"/>
  <c r="I74" i="3" s="1"/>
  <c r="L35" i="1"/>
  <c r="J9146" i="10"/>
  <c r="J9474" i="10"/>
  <c r="K9829" i="10"/>
  <c r="K9781" i="10"/>
  <c r="L9861" i="10"/>
  <c r="K9957" i="10"/>
  <c r="J10109" i="10"/>
  <c r="K9293" i="10"/>
  <c r="K9661" i="10"/>
  <c r="J10002" i="10"/>
  <c r="L7234" i="10"/>
  <c r="K7418" i="10"/>
  <c r="K7802" i="10"/>
  <c r="J8115" i="10"/>
  <c r="K8426" i="10"/>
  <c r="J8496" i="10"/>
  <c r="K8576" i="10"/>
  <c r="K8618" i="10"/>
  <c r="J8635" i="10"/>
  <c r="J8656" i="10"/>
  <c r="L8736" i="10"/>
  <c r="J8874" i="10"/>
  <c r="J8904" i="10"/>
  <c r="K8931" i="10"/>
  <c r="J8946" i="10"/>
  <c r="K8946" i="10"/>
  <c r="K9026" i="10"/>
  <c r="L9042" i="10"/>
  <c r="L9066" i="10"/>
  <c r="K9138" i="10"/>
  <c r="K9162" i="10"/>
  <c r="J9168" i="10"/>
  <c r="J9186" i="10"/>
  <c r="J9194" i="10"/>
  <c r="J9248" i="10"/>
  <c r="J9250" i="10"/>
  <c r="J9258" i="10"/>
  <c r="L9280" i="10"/>
  <c r="J9282" i="10"/>
  <c r="J9338" i="10"/>
  <c r="L9346" i="10"/>
  <c r="K9362" i="10"/>
  <c r="L9338" i="10"/>
  <c r="L9370" i="10"/>
  <c r="K9378" i="10"/>
  <c r="L9379" i="10"/>
  <c r="J9418" i="10"/>
  <c r="J9459" i="10"/>
  <c r="K9466" i="10"/>
  <c r="L9474" i="10"/>
  <c r="J9507" i="10"/>
  <c r="L9530" i="10"/>
  <c r="K9539" i="10"/>
  <c r="J9554" i="10"/>
  <c r="J9586" i="10"/>
  <c r="J9610" i="10"/>
  <c r="L9611" i="10"/>
  <c r="J9618" i="10"/>
  <c r="J9634" i="10"/>
  <c r="K9642" i="10"/>
  <c r="J9643" i="10"/>
  <c r="J9659" i="10"/>
  <c r="L9667" i="10"/>
  <c r="L9704" i="10"/>
  <c r="L9722" i="10"/>
  <c r="K9723" i="10"/>
  <c r="L9752" i="10"/>
  <c r="L9824" i="10"/>
  <c r="K9859" i="10"/>
  <c r="L9987" i="10"/>
  <c r="L10059" i="10"/>
  <c r="J8618" i="10"/>
  <c r="L9586" i="10"/>
  <c r="K9314" i="10"/>
  <c r="K9586" i="10"/>
  <c r="K9618" i="10"/>
  <c r="K9842" i="10"/>
  <c r="J9872" i="10"/>
  <c r="J9946" i="10"/>
  <c r="J9984" i="10"/>
  <c r="K10026" i="10"/>
  <c r="K10048" i="10"/>
  <c r="K10058" i="10"/>
  <c r="J10066" i="10"/>
  <c r="J10082" i="10"/>
  <c r="K10096" i="10"/>
  <c r="J10098" i="10"/>
  <c r="J10013" i="10"/>
  <c r="J8355" i="10"/>
  <c r="J8371" i="10"/>
  <c r="L8386" i="10"/>
  <c r="J8394" i="10"/>
  <c r="J8419" i="10"/>
  <c r="L8419" i="10"/>
  <c r="J8466" i="10"/>
  <c r="K8483" i="10"/>
  <c r="K8498" i="10"/>
  <c r="K8506" i="10"/>
  <c r="L8523" i="10"/>
  <c r="K8523" i="10"/>
  <c r="J8538" i="10"/>
  <c r="K8538" i="10"/>
  <c r="K8554" i="10"/>
  <c r="L8554" i="10"/>
  <c r="J8562" i="10"/>
  <c r="J8579" i="10"/>
  <c r="K8603" i="10"/>
  <c r="K8650" i="10"/>
  <c r="L8650" i="10"/>
  <c r="L8674" i="10"/>
  <c r="J8674" i="10"/>
  <c r="K8682" i="10"/>
  <c r="L8682" i="10"/>
  <c r="K8707" i="10"/>
  <c r="L8723" i="10"/>
  <c r="K8723" i="10"/>
  <c r="L8728" i="10"/>
  <c r="J8746" i="10"/>
  <c r="K8746" i="10"/>
  <c r="K8755" i="10"/>
  <c r="L8762" i="10"/>
  <c r="K8762" i="10"/>
  <c r="L8770" i="10"/>
  <c r="J8770" i="10"/>
  <c r="J8778" i="10"/>
  <c r="L8778" i="10"/>
  <c r="J8800" i="10"/>
  <c r="K8800" i="10"/>
  <c r="L8811" i="10"/>
  <c r="J8819" i="10"/>
  <c r="L8819" i="10"/>
  <c r="L8827" i="10"/>
  <c r="J8827" i="10"/>
  <c r="J8840" i="10"/>
  <c r="J8842" i="10"/>
  <c r="K8842" i="10"/>
  <c r="J8858" i="10"/>
  <c r="L8858" i="10"/>
  <c r="K8859" i="10"/>
  <c r="K8898" i="10"/>
  <c r="J8898" i="10"/>
  <c r="J8906" i="10"/>
  <c r="L8906" i="10"/>
  <c r="K8874" i="10"/>
  <c r="L8402" i="10"/>
  <c r="J8402" i="10"/>
  <c r="J8442" i="10"/>
  <c r="L8442" i="10"/>
  <c r="K8458" i="10"/>
  <c r="K8507" i="10"/>
  <c r="L8514" i="10"/>
  <c r="J8530" i="10"/>
  <c r="J8539" i="10"/>
  <c r="K8539" i="10"/>
  <c r="J8546" i="10"/>
  <c r="J8547" i="10"/>
  <c r="J8610" i="10"/>
  <c r="L8610" i="10"/>
  <c r="K8626" i="10"/>
  <c r="J8626" i="10"/>
  <c r="L8666" i="10"/>
  <c r="K8666" i="10"/>
  <c r="J8666" i="10"/>
  <c r="K8690" i="10"/>
  <c r="J8690" i="10"/>
  <c r="L8706" i="10"/>
  <c r="K8706" i="10"/>
  <c r="L8714" i="10"/>
  <c r="J8714" i="10"/>
  <c r="J8722" i="10"/>
  <c r="K8771" i="10"/>
  <c r="K8786" i="10"/>
  <c r="L8786" i="10"/>
  <c r="J8786" i="10"/>
  <c r="K8794" i="10"/>
  <c r="L8794" i="10"/>
  <c r="J8802" i="10"/>
  <c r="K8802" i="10"/>
  <c r="L8802" i="10"/>
  <c r="K8810" i="10"/>
  <c r="L8810" i="10"/>
  <c r="J8810" i="10"/>
  <c r="K8834" i="10"/>
  <c r="L8834" i="10"/>
  <c r="J8834" i="10"/>
  <c r="J8850" i="10"/>
  <c r="L8850" i="10"/>
  <c r="K8850" i="10"/>
  <c r="K8875" i="10"/>
  <c r="J8875" i="10"/>
  <c r="L8899" i="10"/>
  <c r="L8914" i="10"/>
  <c r="J8914" i="10"/>
  <c r="L8426" i="10"/>
  <c r="J8603" i="10"/>
  <c r="K8546" i="10"/>
  <c r="K8730" i="10"/>
  <c r="K8338" i="10"/>
  <c r="K8354" i="10"/>
  <c r="L8403" i="10"/>
  <c r="L8410" i="10"/>
  <c r="K8410" i="10"/>
  <c r="L8418" i="10"/>
  <c r="J8418" i="10"/>
  <c r="K8418" i="10"/>
  <c r="K8451" i="10"/>
  <c r="J8451" i="10"/>
  <c r="K8459" i="10"/>
  <c r="L8459" i="10"/>
  <c r="L8467" i="10"/>
  <c r="K8491" i="10"/>
  <c r="K8499" i="10"/>
  <c r="J8515" i="10"/>
  <c r="L8522" i="10"/>
  <c r="J8522" i="10"/>
  <c r="K8522" i="10"/>
  <c r="K8578" i="10"/>
  <c r="L8578" i="10"/>
  <c r="J8586" i="10"/>
  <c r="L8586" i="10"/>
  <c r="K8594" i="10"/>
  <c r="L8594" i="10"/>
  <c r="J8594" i="10"/>
  <c r="K8595" i="10"/>
  <c r="K8602" i="10"/>
  <c r="L8602" i="10"/>
  <c r="K8619" i="10"/>
  <c r="J8634" i="10"/>
  <c r="K8634" i="10"/>
  <c r="L8634" i="10"/>
  <c r="J8642" i="10"/>
  <c r="L8642" i="10"/>
  <c r="J8651" i="10"/>
  <c r="L8651" i="10"/>
  <c r="L8658" i="10"/>
  <c r="K8658" i="10"/>
  <c r="J8683" i="10"/>
  <c r="L8683" i="10"/>
  <c r="J8698" i="10"/>
  <c r="L8698" i="10"/>
  <c r="K8698" i="10"/>
  <c r="K8704" i="10"/>
  <c r="L8704" i="10"/>
  <c r="K8738" i="10"/>
  <c r="L8738" i="10"/>
  <c r="L8739" i="10"/>
  <c r="K8739" i="10"/>
  <c r="J8739" i="10"/>
  <c r="L8754" i="10"/>
  <c r="K8754" i="10"/>
  <c r="K8763" i="10"/>
  <c r="L8763" i="10"/>
  <c r="L8787" i="10"/>
  <c r="J8787" i="10"/>
  <c r="K8803" i="10"/>
  <c r="J8803" i="10"/>
  <c r="L8803" i="10"/>
  <c r="J8816" i="10"/>
  <c r="L8816" i="10"/>
  <c r="K8818" i="10"/>
  <c r="L8818" i="10"/>
  <c r="L8826" i="10"/>
  <c r="J8826" i="10"/>
  <c r="K8826" i="10"/>
  <c r="K8835" i="10"/>
  <c r="J8835" i="10"/>
  <c r="L8851" i="10"/>
  <c r="J8851" i="10"/>
  <c r="K8851" i="10"/>
  <c r="J8867" i="10"/>
  <c r="L8867" i="10"/>
  <c r="L8882" i="10"/>
  <c r="J8882" i="10"/>
  <c r="K8882" i="10"/>
  <c r="J8883" i="10"/>
  <c r="K8883" i="10"/>
  <c r="L8883" i="10"/>
  <c r="L8907" i="10"/>
  <c r="K8907" i="10"/>
  <c r="J8907" i="10"/>
  <c r="L8896" i="10"/>
  <c r="J8346" i="10"/>
  <c r="K8858" i="10"/>
  <c r="J8747" i="10"/>
  <c r="L8474" i="10"/>
  <c r="J8936" i="10"/>
  <c r="L8936" i="10"/>
  <c r="J8947" i="10"/>
  <c r="L8947" i="10"/>
  <c r="K8955" i="10"/>
  <c r="J8955" i="10"/>
  <c r="L8955" i="10"/>
  <c r="J8968" i="10"/>
  <c r="L8968" i="10"/>
  <c r="K8971" i="10"/>
  <c r="J8971" i="10"/>
  <c r="L8971" i="10"/>
  <c r="J8978" i="10"/>
  <c r="K8978" i="10"/>
  <c r="L8987" i="10"/>
  <c r="K8987" i="10"/>
  <c r="J8987" i="10"/>
  <c r="L9000" i="10"/>
  <c r="J9000" i="10"/>
  <c r="L9008" i="10"/>
  <c r="K9008" i="10"/>
  <c r="J9008" i="10"/>
  <c r="K9016" i="10"/>
  <c r="L9016" i="10"/>
  <c r="J9019" i="10"/>
  <c r="K9019" i="10"/>
  <c r="L9019" i="10"/>
  <c r="L9024" i="10"/>
  <c r="J9024" i="10"/>
  <c r="K9024" i="10"/>
  <c r="L9040" i="10"/>
  <c r="J9040" i="10"/>
  <c r="K9040" i="10"/>
  <c r="L9048" i="10"/>
  <c r="J9048" i="10"/>
  <c r="L9051" i="10"/>
  <c r="K9051" i="10"/>
  <c r="J9051" i="10"/>
  <c r="J9058" i="10"/>
  <c r="L9058" i="10"/>
  <c r="L9072" i="10"/>
  <c r="K9072" i="10"/>
  <c r="K9075" i="10"/>
  <c r="J9075" i="10"/>
  <c r="L9080" i="10"/>
  <c r="K9080" i="10"/>
  <c r="J9083" i="10"/>
  <c r="K9083" i="10"/>
  <c r="L9096" i="10"/>
  <c r="K9096" i="10"/>
  <c r="L9099" i="10"/>
  <c r="J9099" i="10"/>
  <c r="K9099" i="10"/>
  <c r="L9106" i="10"/>
  <c r="K9106" i="10"/>
  <c r="K9114" i="10"/>
  <c r="L9114" i="10"/>
  <c r="K9122" i="10"/>
  <c r="J9122" i="10"/>
  <c r="L9139" i="10"/>
  <c r="K9139" i="10"/>
  <c r="L9171" i="10"/>
  <c r="J9171" i="10"/>
  <c r="K9176" i="10"/>
  <c r="J9176" i="10"/>
  <c r="K9186" i="10"/>
  <c r="L9186" i="10"/>
  <c r="L9192" i="10"/>
  <c r="J9192" i="10"/>
  <c r="K9195" i="10"/>
  <c r="J9195" i="10"/>
  <c r="L9195" i="10"/>
  <c r="J9210" i="10"/>
  <c r="K9210" i="10"/>
  <c r="L9210" i="10"/>
  <c r="K9216" i="10"/>
  <c r="J9216" i="10"/>
  <c r="J9227" i="10"/>
  <c r="K9227" i="10"/>
  <c r="K9235" i="10"/>
  <c r="L9235" i="10"/>
  <c r="J9235" i="10"/>
  <c r="K9256" i="10"/>
  <c r="J9256" i="10"/>
  <c r="K9259" i="10"/>
  <c r="L9259" i="10"/>
  <c r="L9274" i="10"/>
  <c r="J9274" i="10"/>
  <c r="K9274" i="10"/>
  <c r="J9290" i="10"/>
  <c r="K9290" i="10"/>
  <c r="K9298" i="10"/>
  <c r="J9298" i="10"/>
  <c r="L9298" i="10"/>
  <c r="J9312" i="10"/>
  <c r="K9312" i="10"/>
  <c r="J9315" i="10"/>
  <c r="K9315" i="10"/>
  <c r="L9315" i="10"/>
  <c r="J9330" i="10"/>
  <c r="L9330" i="10"/>
  <c r="L9336" i="10"/>
  <c r="K9336" i="10"/>
  <c r="L9344" i="10"/>
  <c r="J9344" i="10"/>
  <c r="K9344" i="10"/>
  <c r="J9347" i="10"/>
  <c r="L9347" i="10"/>
  <c r="K9347" i="10"/>
  <c r="L9360" i="10"/>
  <c r="J9360" i="10"/>
  <c r="J9368" i="10"/>
  <c r="K9368" i="10"/>
  <c r="L9384" i="10"/>
  <c r="J9384" i="10"/>
  <c r="K9392" i="10"/>
  <c r="L9392" i="10"/>
  <c r="J9392" i="10"/>
  <c r="L9395" i="10"/>
  <c r="K9395" i="10"/>
  <c r="K9403" i="10"/>
  <c r="J9403" i="10"/>
  <c r="L9403" i="10"/>
  <c r="L9411" i="10"/>
  <c r="K9411" i="10"/>
  <c r="J9411" i="10"/>
  <c r="K9419" i="10"/>
  <c r="J9419" i="10"/>
  <c r="L9426" i="10"/>
  <c r="K9426" i="10"/>
  <c r="L9434" i="10"/>
  <c r="K9434" i="10"/>
  <c r="J9434" i="10"/>
  <c r="K9443" i="10"/>
  <c r="L9443" i="10"/>
  <c r="J9443" i="10"/>
  <c r="J9451" i="10"/>
  <c r="K9451" i="10"/>
  <c r="J9467" i="10"/>
  <c r="L9467" i="10"/>
  <c r="K9467" i="10"/>
  <c r="K9483" i="10"/>
  <c r="J9483" i="10"/>
  <c r="J9523" i="10"/>
  <c r="K9523" i="10"/>
  <c r="J9528" i="10"/>
  <c r="K9528" i="10"/>
  <c r="K9538" i="10"/>
  <c r="L9538" i="10"/>
  <c r="J9538" i="10"/>
  <c r="J9552" i="10"/>
  <c r="K9552" i="10"/>
  <c r="K9555" i="10"/>
  <c r="L9555" i="10"/>
  <c r="K9576" i="10"/>
  <c r="L9576" i="10"/>
  <c r="J9594" i="10"/>
  <c r="K9594" i="10"/>
  <c r="L9594" i="10"/>
  <c r="K9616" i="10"/>
  <c r="L9616" i="10"/>
  <c r="K9624" i="10"/>
  <c r="J9624" i="10"/>
  <c r="L9624" i="10"/>
  <c r="J9632" i="10"/>
  <c r="K9632" i="10"/>
  <c r="K9640" i="10"/>
  <c r="J9640" i="10"/>
  <c r="L9640" i="10"/>
  <c r="K9658" i="10"/>
  <c r="L9658" i="10"/>
  <c r="J9666" i="10"/>
  <c r="K9666" i="10"/>
  <c r="L9666" i="10"/>
  <c r="L9691" i="10"/>
  <c r="K9691" i="10"/>
  <c r="L9696" i="10"/>
  <c r="K9696" i="10"/>
  <c r="J9696" i="10"/>
  <c r="L9699" i="10"/>
  <c r="J9699" i="10"/>
  <c r="K9699" i="10"/>
  <c r="K9714" i="10"/>
  <c r="L9714" i="10"/>
  <c r="J9714" i="10"/>
  <c r="L9728" i="10"/>
  <c r="K9728" i="10"/>
  <c r="L9739" i="10"/>
  <c r="K9739" i="10"/>
  <c r="L9746" i="10"/>
  <c r="J9746" i="10"/>
  <c r="K9754" i="10"/>
  <c r="J9754" i="10"/>
  <c r="L9760" i="10"/>
  <c r="J9760" i="10"/>
  <c r="J9763" i="10"/>
  <c r="L9763" i="10"/>
  <c r="J9770" i="10"/>
  <c r="L9770" i="10"/>
  <c r="K9770" i="10"/>
  <c r="J9778" i="10"/>
  <c r="L9778" i="10"/>
  <c r="J9784" i="10"/>
  <c r="L9784" i="10"/>
  <c r="K9784" i="10"/>
  <c r="K9786" i="10"/>
  <c r="L9786" i="10"/>
  <c r="J9786" i="10"/>
  <c r="J9794" i="10"/>
  <c r="L9794" i="10"/>
  <c r="K9794" i="10"/>
  <c r="K9800" i="10"/>
  <c r="L9800" i="10"/>
  <c r="J9800" i="10"/>
  <c r="J9808" i="10"/>
  <c r="L9808" i="10"/>
  <c r="K9811" i="10"/>
  <c r="L9811" i="10"/>
  <c r="J9811" i="10"/>
  <c r="J9818" i="10"/>
  <c r="K9818" i="10"/>
  <c r="J9819" i="10"/>
  <c r="K9819" i="10"/>
  <c r="L9819" i="10"/>
  <c r="J9826" i="10"/>
  <c r="K9826" i="10"/>
  <c r="K9840" i="10"/>
  <c r="J9840" i="10"/>
  <c r="L9843" i="10"/>
  <c r="K9843" i="10"/>
  <c r="J9848" i="10"/>
  <c r="K9848" i="10"/>
  <c r="K9875" i="10"/>
  <c r="L9875" i="10"/>
  <c r="J9875" i="10"/>
  <c r="J9888" i="10"/>
  <c r="K9888" i="10"/>
  <c r="K9891" i="10"/>
  <c r="J9891" i="10"/>
  <c r="L9891" i="10"/>
  <c r="L9896" i="10"/>
  <c r="K9896" i="10"/>
  <c r="L9898" i="10"/>
  <c r="J9898" i="10"/>
  <c r="J9899" i="10"/>
  <c r="L9899" i="10"/>
  <c r="J9906" i="10"/>
  <c r="K9906" i="10"/>
  <c r="L9906" i="10"/>
  <c r="K9912" i="10"/>
  <c r="L9912" i="10"/>
  <c r="K9914" i="10"/>
  <c r="L9914" i="10"/>
  <c r="J9923" i="10"/>
  <c r="L9923" i="10"/>
  <c r="K9923" i="10"/>
  <c r="L9936" i="10"/>
  <c r="J9936" i="10"/>
  <c r="K9936" i="10"/>
  <c r="K9944" i="10"/>
  <c r="J9944" i="10"/>
  <c r="J9952" i="10"/>
  <c r="L9952" i="10"/>
  <c r="L9955" i="10"/>
  <c r="J9955" i="10"/>
  <c r="K9955" i="10"/>
  <c r="J9963" i="10"/>
  <c r="L9963" i="10"/>
  <c r="K9963" i="10"/>
  <c r="J9970" i="10"/>
  <c r="K9970" i="10"/>
  <c r="L9970" i="10"/>
  <c r="K10002" i="10"/>
  <c r="L10002" i="10"/>
  <c r="L10008" i="10"/>
  <c r="J10008" i="10"/>
  <c r="K10018" i="10"/>
  <c r="L10018" i="10"/>
  <c r="J10027" i="10"/>
  <c r="K10027" i="10"/>
  <c r="L10027" i="10"/>
  <c r="L10034" i="10"/>
  <c r="J10034" i="10"/>
  <c r="J10040" i="10"/>
  <c r="L10040" i="10"/>
  <c r="K10042" i="10"/>
  <c r="J10042" i="10"/>
  <c r="L10051" i="10"/>
  <c r="J10051" i="10"/>
  <c r="L10056" i="10"/>
  <c r="J10056" i="10"/>
  <c r="L10064" i="10"/>
  <c r="K10064" i="10"/>
  <c r="K10067" i="10"/>
  <c r="J10067" i="10"/>
  <c r="L10067" i="10"/>
  <c r="J10075" i="10"/>
  <c r="L10075" i="10"/>
  <c r="J10083" i="10"/>
  <c r="L10083" i="10"/>
  <c r="J10104" i="10"/>
  <c r="L10104" i="10"/>
  <c r="J10026" i="10"/>
  <c r="K9282" i="10"/>
  <c r="K9410" i="10"/>
  <c r="L9378" i="10"/>
  <c r="K8930" i="10"/>
  <c r="J9184" i="10"/>
  <c r="L9354" i="10"/>
  <c r="K9168" i="10"/>
  <c r="K9418" i="10"/>
  <c r="L10058" i="10"/>
  <c r="L8994" i="10"/>
  <c r="K9731" i="10"/>
  <c r="L9499" i="10"/>
  <c r="L9314" i="10"/>
  <c r="L9043" i="10"/>
  <c r="L9675" i="10"/>
  <c r="K9034" i="10"/>
  <c r="J9739" i="10"/>
  <c r="K9667" i="10"/>
  <c r="L9451" i="10"/>
  <c r="L9250" i="10"/>
  <c r="J9162" i="10"/>
  <c r="L9027" i="10"/>
  <c r="K9330" i="10"/>
  <c r="L9258" i="10"/>
  <c r="J9106" i="10"/>
  <c r="K8922" i="10"/>
  <c r="L8922" i="10"/>
  <c r="J8922" i="10"/>
  <c r="J8938" i="10"/>
  <c r="L8938" i="10"/>
  <c r="K8944" i="10"/>
  <c r="J8944" i="10"/>
  <c r="K8952" i="10"/>
  <c r="J8952" i="10"/>
  <c r="J8960" i="10"/>
  <c r="K8960" i="10"/>
  <c r="J8995" i="10"/>
  <c r="K8995" i="10"/>
  <c r="J9002" i="10"/>
  <c r="L9002" i="10"/>
  <c r="K9002" i="10"/>
  <c r="J9032" i="10"/>
  <c r="L9032" i="10"/>
  <c r="L9050" i="10"/>
  <c r="K9050" i="10"/>
  <c r="J9056" i="10"/>
  <c r="L9056" i="10"/>
  <c r="K9056" i="10"/>
  <c r="K9059" i="10"/>
  <c r="L9059" i="10"/>
  <c r="K9088" i="10"/>
  <c r="J9088" i="10"/>
  <c r="L9120" i="10"/>
  <c r="J9120" i="10"/>
  <c r="K9128" i="10"/>
  <c r="L9128" i="10"/>
  <c r="J9128" i="10"/>
  <c r="L9136" i="10"/>
  <c r="K9136" i="10"/>
  <c r="L9152" i="10"/>
  <c r="J9152" i="10"/>
  <c r="K9152" i="10"/>
  <c r="J9187" i="10"/>
  <c r="L9187" i="10"/>
  <c r="J9203" i="10"/>
  <c r="L9203" i="10"/>
  <c r="L9208" i="10"/>
  <c r="K9208" i="10"/>
  <c r="J9219" i="10"/>
  <c r="L9219" i="10"/>
  <c r="K9219" i="10"/>
  <c r="L9226" i="10"/>
  <c r="K9226" i="10"/>
  <c r="K9232" i="10"/>
  <c r="L9232" i="10"/>
  <c r="L9283" i="10"/>
  <c r="K9283" i="10"/>
  <c r="J9288" i="10"/>
  <c r="L9288" i="10"/>
  <c r="K9296" i="10"/>
  <c r="L9296" i="10"/>
  <c r="L9306" i="10"/>
  <c r="K9306" i="10"/>
  <c r="L9331" i="10"/>
  <c r="K9331" i="10"/>
  <c r="L9339" i="10"/>
  <c r="K9339" i="10"/>
  <c r="J9339" i="10"/>
  <c r="K9355" i="10"/>
  <c r="J9355" i="10"/>
  <c r="K9363" i="10"/>
  <c r="J9363" i="10"/>
  <c r="L9371" i="10"/>
  <c r="K9371" i="10"/>
  <c r="L9386" i="10"/>
  <c r="K9386" i="10"/>
  <c r="L9400" i="10"/>
  <c r="K9400" i="10"/>
  <c r="J9400" i="10"/>
  <c r="K9408" i="10"/>
  <c r="L9408" i="10"/>
  <c r="K9432" i="10"/>
  <c r="L9432" i="10"/>
  <c r="L9435" i="10"/>
  <c r="K9435" i="10"/>
  <c r="J9435" i="10"/>
  <c r="J9440" i="10"/>
  <c r="L9440" i="10"/>
  <c r="J9472" i="10"/>
  <c r="K9472" i="10"/>
  <c r="L9472" i="10"/>
  <c r="K9482" i="10"/>
  <c r="J9482" i="10"/>
  <c r="L9488" i="10"/>
  <c r="J9488" i="10"/>
  <c r="L9504" i="10"/>
  <c r="K9504" i="10"/>
  <c r="K9506" i="10"/>
  <c r="J9506" i="10"/>
  <c r="L9506" i="10"/>
  <c r="L9512" i="10"/>
  <c r="J9512" i="10"/>
  <c r="K9512" i="10"/>
  <c r="L9531" i="10"/>
  <c r="J9531" i="10"/>
  <c r="K9544" i="10"/>
  <c r="J9544" i="10"/>
  <c r="L9544" i="10"/>
  <c r="J9578" i="10"/>
  <c r="K9578" i="10"/>
  <c r="L9578" i="10"/>
  <c r="J9600" i="10"/>
  <c r="K9600" i="10"/>
  <c r="L9603" i="10"/>
  <c r="J9603" i="10"/>
  <c r="K9603" i="10"/>
  <c r="J9627" i="10"/>
  <c r="L9627" i="10"/>
  <c r="K9627" i="10"/>
  <c r="K9635" i="10"/>
  <c r="J9635" i="10"/>
  <c r="L9635" i="10"/>
  <c r="J9648" i="10"/>
  <c r="L9648" i="10"/>
  <c r="K9648" i="10"/>
  <c r="L9650" i="10"/>
  <c r="K9650" i="10"/>
  <c r="L9688" i="10"/>
  <c r="J9688" i="10"/>
  <c r="L9715" i="10"/>
  <c r="J9715" i="10"/>
  <c r="K9720" i="10"/>
  <c r="L9720" i="10"/>
  <c r="J9720" i="10"/>
  <c r="J9736" i="10"/>
  <c r="L9736" i="10"/>
  <c r="K9736" i="10"/>
  <c r="L9744" i="10"/>
  <c r="J9744" i="10"/>
  <c r="J9776" i="10"/>
  <c r="L9776" i="10"/>
  <c r="L9792" i="10"/>
  <c r="K9792" i="10"/>
  <c r="J9792" i="10"/>
  <c r="J9802" i="10"/>
  <c r="K9802" i="10"/>
  <c r="L9816" i="10"/>
  <c r="J9816" i="10"/>
  <c r="K9824" i="10"/>
  <c r="J9824" i="10"/>
  <c r="K9834" i="10"/>
  <c r="L9834" i="10"/>
  <c r="J9834" i="10"/>
  <c r="L9851" i="10"/>
  <c r="K9851" i="10"/>
  <c r="J9851" i="10"/>
  <c r="J9856" i="10"/>
  <c r="K9856" i="10"/>
  <c r="K9867" i="10"/>
  <c r="L9867" i="10"/>
  <c r="J9867" i="10"/>
  <c r="L9882" i="10"/>
  <c r="K9882" i="10"/>
  <c r="K9915" i="10"/>
  <c r="J9915" i="10"/>
  <c r="L9915" i="10"/>
  <c r="K9920" i="10"/>
  <c r="J9920" i="10"/>
  <c r="K9931" i="10"/>
  <c r="J9931" i="10"/>
  <c r="L9931" i="10"/>
  <c r="J9939" i="10"/>
  <c r="K9939" i="10"/>
  <c r="J9947" i="10"/>
  <c r="L9947" i="10"/>
  <c r="K9954" i="10"/>
  <c r="L9954" i="10"/>
  <c r="J9954" i="10"/>
  <c r="J9960" i="10"/>
  <c r="L9960" i="10"/>
  <c r="K10010" i="10"/>
  <c r="L10010" i="10"/>
  <c r="J10010" i="10"/>
  <c r="J10019" i="10"/>
  <c r="L10019" i="10"/>
  <c r="K10019" i="10"/>
  <c r="J10043" i="10"/>
  <c r="L10043" i="10"/>
  <c r="K10043" i="10"/>
  <c r="L10066" i="10"/>
  <c r="K10066" i="10"/>
  <c r="L10080" i="10"/>
  <c r="K10080" i="10"/>
  <c r="K10091" i="10"/>
  <c r="L10091" i="10"/>
  <c r="J10091" i="10"/>
  <c r="L9466" i="10"/>
  <c r="J9035" i="10"/>
  <c r="J9930" i="10"/>
  <c r="J9362" i="10"/>
  <c r="J9722" i="10"/>
  <c r="L9131" i="10"/>
  <c r="L9083" i="10"/>
  <c r="L9946" i="10"/>
  <c r="L9643" i="10"/>
  <c r="K8963" i="10"/>
  <c r="J9611" i="10"/>
  <c r="J9170" i="10"/>
  <c r="K9778" i="10"/>
  <c r="J9707" i="10"/>
  <c r="L9507" i="10"/>
  <c r="J9426" i="10"/>
  <c r="L9290" i="10"/>
  <c r="L9939" i="10"/>
  <c r="L9651" i="10"/>
  <c r="L8930" i="10"/>
  <c r="L10042" i="10"/>
  <c r="K9058" i="10"/>
  <c r="K9947" i="10"/>
  <c r="J9114" i="10"/>
  <c r="K8923" i="10"/>
  <c r="J8923" i="10"/>
  <c r="L8923" i="10"/>
  <c r="J8939" i="10"/>
  <c r="K8939" i="10"/>
  <c r="L8939" i="10"/>
  <c r="J8962" i="10"/>
  <c r="K8962" i="10"/>
  <c r="L8962" i="10"/>
  <c r="K8984" i="10"/>
  <c r="J8984" i="10"/>
  <c r="L8986" i="10"/>
  <c r="K8986" i="10"/>
  <c r="J8986" i="10"/>
  <c r="K8992" i="10"/>
  <c r="J8992" i="10"/>
  <c r="L8992" i="10"/>
  <c r="L9003" i="10"/>
  <c r="K9003" i="10"/>
  <c r="J9003" i="10"/>
  <c r="K9011" i="10"/>
  <c r="J9011" i="10"/>
  <c r="L9018" i="10"/>
  <c r="J9018" i="10"/>
  <c r="K9018" i="10"/>
  <c r="L9026" i="10"/>
  <c r="J9026" i="10"/>
  <c r="K9042" i="10"/>
  <c r="J9042" i="10"/>
  <c r="J9064" i="10"/>
  <c r="K9064" i="10"/>
  <c r="J9067" i="10"/>
  <c r="L9067" i="10"/>
  <c r="L9074" i="10"/>
  <c r="K9074" i="10"/>
  <c r="K9082" i="10"/>
  <c r="J9082" i="10"/>
  <c r="L9090" i="10"/>
  <c r="K9090" i="10"/>
  <c r="J9090" i="10"/>
  <c r="K9091" i="10"/>
  <c r="L9091" i="10"/>
  <c r="J9091" i="10"/>
  <c r="K9098" i="10"/>
  <c r="L9098" i="10"/>
  <c r="J9104" i="10"/>
  <c r="L9104" i="10"/>
  <c r="K9104" i="10"/>
  <c r="J9107" i="10"/>
  <c r="K9107" i="10"/>
  <c r="L9107" i="10"/>
  <c r="J9112" i="10"/>
  <c r="K9112" i="10"/>
  <c r="L9112" i="10"/>
  <c r="L9115" i="10"/>
  <c r="K9115" i="10"/>
  <c r="J9115" i="10"/>
  <c r="K9123" i="10"/>
  <c r="L9123" i="10"/>
  <c r="J9123" i="10"/>
  <c r="J9130" i="10"/>
  <c r="K9130" i="10"/>
  <c r="J9138" i="10"/>
  <c r="L9138" i="10"/>
  <c r="L9146" i="10"/>
  <c r="K9146" i="10"/>
  <c r="J9147" i="10"/>
  <c r="L9147" i="10"/>
  <c r="K9147" i="10"/>
  <c r="L9154" i="10"/>
  <c r="J9154" i="10"/>
  <c r="L9155" i="10"/>
  <c r="J9155" i="10"/>
  <c r="L9160" i="10"/>
  <c r="K9160" i="10"/>
  <c r="J9163" i="10"/>
  <c r="L9163" i="10"/>
  <c r="K9163" i="10"/>
  <c r="K9178" i="10"/>
  <c r="J9178" i="10"/>
  <c r="L9178" i="10"/>
  <c r="L9179" i="10"/>
  <c r="J9179" i="10"/>
  <c r="K9194" i="10"/>
  <c r="L9194" i="10"/>
  <c r="L9211" i="10"/>
  <c r="J9211" i="10"/>
  <c r="K9211" i="10"/>
  <c r="K9218" i="10"/>
  <c r="J9218" i="10"/>
  <c r="L9224" i="10"/>
  <c r="K9224" i="10"/>
  <c r="L9234" i="10"/>
  <c r="J9234" i="10"/>
  <c r="L9240" i="10"/>
  <c r="K9240" i="10"/>
  <c r="L9242" i="10"/>
  <c r="J9242" i="10"/>
  <c r="J9272" i="10"/>
  <c r="L9272" i="10"/>
  <c r="J9275" i="10"/>
  <c r="L9275" i="10"/>
  <c r="K9291" i="10"/>
  <c r="L9291" i="10"/>
  <c r="L9307" i="10"/>
  <c r="J9307" i="10"/>
  <c r="K9307" i="10"/>
  <c r="J9320" i="10"/>
  <c r="K9320" i="10"/>
  <c r="L9320" i="10"/>
  <c r="J9322" i="10"/>
  <c r="L9322" i="10"/>
  <c r="K9322" i="10"/>
  <c r="K9328" i="10"/>
  <c r="L9328" i="10"/>
  <c r="J9352" i="10"/>
  <c r="L9352" i="10"/>
  <c r="J9370" i="10"/>
  <c r="K9370" i="10"/>
  <c r="K9376" i="10"/>
  <c r="J9376" i="10"/>
  <c r="L9376" i="10"/>
  <c r="L9387" i="10"/>
  <c r="K9387" i="10"/>
  <c r="L9394" i="10"/>
  <c r="K9394" i="10"/>
  <c r="J9394" i="10"/>
  <c r="K9402" i="10"/>
  <c r="L9402" i="10"/>
  <c r="L9424" i="10"/>
  <c r="K9424" i="10"/>
  <c r="J9424" i="10"/>
  <c r="L9427" i="10"/>
  <c r="K9427" i="10"/>
  <c r="L9442" i="10"/>
  <c r="J9442" i="10"/>
  <c r="L9464" i="10"/>
  <c r="K9464" i="10"/>
  <c r="J9464" i="10"/>
  <c r="K9475" i="10"/>
  <c r="L9475" i="10"/>
  <c r="J9475" i="10"/>
  <c r="K9480" i="10"/>
  <c r="J9480" i="10"/>
  <c r="L9480" i="10"/>
  <c r="K9491" i="10"/>
  <c r="J9491" i="10"/>
  <c r="J9498" i="10"/>
  <c r="K9498" i="10"/>
  <c r="K9514" i="10"/>
  <c r="L9514" i="10"/>
  <c r="J9514" i="10"/>
  <c r="K9515" i="10"/>
  <c r="L9515" i="10"/>
  <c r="K9520" i="10"/>
  <c r="L9520" i="10"/>
  <c r="K9522" i="10"/>
  <c r="L9522" i="10"/>
  <c r="K9536" i="10"/>
  <c r="L9536" i="10"/>
  <c r="J9536" i="10"/>
  <c r="J9539" i="10"/>
  <c r="L9539" i="10"/>
  <c r="L9547" i="10"/>
  <c r="K9547" i="10"/>
  <c r="J9547" i="10"/>
  <c r="K9571" i="10"/>
  <c r="J9571" i="10"/>
  <c r="L9579" i="10"/>
  <c r="K9579" i="10"/>
  <c r="L9584" i="10"/>
  <c r="K9584" i="10"/>
  <c r="L9587" i="10"/>
  <c r="J9587" i="10"/>
  <c r="K9587" i="10"/>
  <c r="L9592" i="10"/>
  <c r="K9592" i="10"/>
  <c r="J9592" i="10"/>
  <c r="J9595" i="10"/>
  <c r="L9595" i="10"/>
  <c r="K9595" i="10"/>
  <c r="L9608" i="10"/>
  <c r="K9608" i="10"/>
  <c r="J9619" i="10"/>
  <c r="K9619" i="10"/>
  <c r="L9626" i="10"/>
  <c r="J9626" i="10"/>
  <c r="K9626" i="10"/>
  <c r="J9656" i="10"/>
  <c r="L9656" i="10"/>
  <c r="K9659" i="10"/>
  <c r="L9659" i="10"/>
  <c r="L9664" i="10"/>
  <c r="J9664" i="10"/>
  <c r="J9672" i="10"/>
  <c r="K9672" i="10"/>
  <c r="K9680" i="10"/>
  <c r="L9680" i="10"/>
  <c r="J9680" i="10"/>
  <c r="K9682" i="10"/>
  <c r="J9682" i="10"/>
  <c r="L9682" i="10"/>
  <c r="L9698" i="10"/>
  <c r="K9698" i="10"/>
  <c r="J9698" i="10"/>
  <c r="J9712" i="10"/>
  <c r="L9712" i="10"/>
  <c r="K9738" i="10"/>
  <c r="L9738" i="10"/>
  <c r="L9747" i="10"/>
  <c r="K9747" i="10"/>
  <c r="J9747" i="10"/>
  <c r="J9752" i="10"/>
  <c r="K9752" i="10"/>
  <c r="L9755" i="10"/>
  <c r="K9755" i="10"/>
  <c r="J9755" i="10"/>
  <c r="K9762" i="10"/>
  <c r="L9762" i="10"/>
  <c r="J9771" i="10"/>
  <c r="L9771" i="10"/>
  <c r="K9771" i="10"/>
  <c r="K9787" i="10"/>
  <c r="L9787" i="10"/>
  <c r="J9795" i="10"/>
  <c r="K9795" i="10"/>
  <c r="L9795" i="10"/>
  <c r="J9803" i="10"/>
  <c r="L9803" i="10"/>
  <c r="K9803" i="10"/>
  <c r="K9810" i="10"/>
  <c r="L9810" i="10"/>
  <c r="J9810" i="10"/>
  <c r="J9827" i="10"/>
  <c r="K9827" i="10"/>
  <c r="L9827" i="10"/>
  <c r="L9832" i="10"/>
  <c r="J9832" i="10"/>
  <c r="L9850" i="10"/>
  <c r="K9850" i="10"/>
  <c r="J9850" i="10"/>
  <c r="K9858" i="10"/>
  <c r="J9858" i="10"/>
  <c r="L9858" i="10"/>
  <c r="L9866" i="10"/>
  <c r="J9866" i="10"/>
  <c r="K9874" i="10"/>
  <c r="J9874" i="10"/>
  <c r="J9880" i="10"/>
  <c r="K9880" i="10"/>
  <c r="L9883" i="10"/>
  <c r="J9883" i="10"/>
  <c r="K9883" i="10"/>
  <c r="K9890" i="10"/>
  <c r="L9890" i="10"/>
  <c r="J9890" i="10"/>
  <c r="K9904" i="10"/>
  <c r="L9904" i="10"/>
  <c r="J9907" i="10"/>
  <c r="L9907" i="10"/>
  <c r="K9907" i="10"/>
  <c r="L9922" i="10"/>
  <c r="J9922" i="10"/>
  <c r="K9928" i="10"/>
  <c r="J9928" i="10"/>
  <c r="L9928" i="10"/>
  <c r="L9938" i="10"/>
  <c r="K9938" i="10"/>
  <c r="J9938" i="10"/>
  <c r="K9962" i="10"/>
  <c r="J9962" i="10"/>
  <c r="L9962" i="10"/>
  <c r="J9968" i="10"/>
  <c r="K9968" i="10"/>
  <c r="L9971" i="10"/>
  <c r="K9971" i="10"/>
  <c r="J9971" i="10"/>
  <c r="L9994" i="10"/>
  <c r="J9994" i="10"/>
  <c r="L10000" i="10"/>
  <c r="K10000" i="10"/>
  <c r="J10003" i="10"/>
  <c r="K10003" i="10"/>
  <c r="L10003" i="10"/>
  <c r="J10011" i="10"/>
  <c r="L10011" i="10"/>
  <c r="L10016" i="10"/>
  <c r="K10016" i="10"/>
  <c r="J10024" i="10"/>
  <c r="L10024" i="10"/>
  <c r="J10032" i="10"/>
  <c r="K10032" i="10"/>
  <c r="L10035" i="10"/>
  <c r="K10035" i="10"/>
  <c r="J10035" i="10"/>
  <c r="L10050" i="10"/>
  <c r="J10050" i="10"/>
  <c r="K10050" i="10"/>
  <c r="L10072" i="10"/>
  <c r="K10072" i="10"/>
  <c r="J10074" i="10"/>
  <c r="K10074" i="10"/>
  <c r="L10074" i="10"/>
  <c r="K10082" i="10"/>
  <c r="L10082" i="10"/>
  <c r="L10088" i="10"/>
  <c r="J10088" i="10"/>
  <c r="K10099" i="10"/>
  <c r="J10099" i="10"/>
  <c r="L10099" i="10"/>
  <c r="K10112" i="10"/>
  <c r="L10112" i="10"/>
  <c r="L9842" i="10"/>
  <c r="L9202" i="10"/>
  <c r="K9610" i="10"/>
  <c r="J9283" i="10"/>
  <c r="J9642" i="10"/>
  <c r="K9275" i="10"/>
  <c r="K9155" i="10"/>
  <c r="J8979" i="10"/>
  <c r="J9602" i="10"/>
  <c r="L8954" i="10"/>
  <c r="J9762" i="10"/>
  <c r="J9379" i="10"/>
  <c r="J10048" i="10"/>
  <c r="L9227" i="10"/>
  <c r="J9450" i="10"/>
  <c r="J9306" i="10"/>
  <c r="J9096" i="10"/>
  <c r="L8931" i="10"/>
  <c r="K9154" i="10"/>
  <c r="J9584" i="10"/>
  <c r="L8946" i="10"/>
  <c r="K9872" i="10"/>
  <c r="K9067" i="10"/>
  <c r="J9738" i="10"/>
  <c r="L8976" i="10"/>
  <c r="J9427" i="10"/>
  <c r="J9346" i="10"/>
  <c r="K10051" i="10"/>
  <c r="K9779" i="10"/>
  <c r="K9634" i="10"/>
  <c r="J9546" i="10"/>
  <c r="K9203" i="10"/>
  <c r="L9122" i="10"/>
  <c r="K9066" i="10"/>
  <c r="L9010" i="10"/>
  <c r="L9610" i="10"/>
  <c r="K9170" i="10"/>
  <c r="K9763" i="10"/>
  <c r="K9704" i="10"/>
  <c r="J9416" i="10"/>
  <c r="L9130" i="10"/>
  <c r="K9866" i="10"/>
  <c r="J9555" i="10"/>
  <c r="J9050" i="10"/>
  <c r="K9242" i="10"/>
  <c r="J9267" i="10"/>
  <c r="L9723" i="10"/>
  <c r="K8789" i="10"/>
  <c r="K9379" i="10"/>
  <c r="L6202" i="10"/>
  <c r="J7746" i="10"/>
  <c r="K7867" i="10"/>
  <c r="K6467" i="10"/>
  <c r="L7923" i="10"/>
  <c r="K7931" i="10"/>
  <c r="K7947" i="10"/>
  <c r="J7954" i="10"/>
  <c r="K7986" i="10"/>
  <c r="L7987" i="10"/>
  <c r="L8002" i="10"/>
  <c r="J8003" i="10"/>
  <c r="L8008" i="10"/>
  <c r="K8011" i="10"/>
  <c r="L8019" i="10"/>
  <c r="K8043" i="10"/>
  <c r="L8051" i="10"/>
  <c r="K8058" i="10"/>
  <c r="K8059" i="10"/>
  <c r="J8066" i="10"/>
  <c r="K8067" i="10"/>
  <c r="L8074" i="10"/>
  <c r="J8083" i="10"/>
  <c r="J8091" i="10"/>
  <c r="L8122" i="10"/>
  <c r="K8123" i="10"/>
  <c r="L8131" i="10"/>
  <c r="K8146" i="10"/>
  <c r="J8162" i="10"/>
  <c r="K8171" i="10"/>
  <c r="K8179" i="10"/>
  <c r="K8194" i="10"/>
  <c r="K8218" i="10"/>
  <c r="J8219" i="10"/>
  <c r="J8224" i="10"/>
  <c r="K8226" i="10"/>
  <c r="L8243" i="10"/>
  <c r="J8258" i="10"/>
  <c r="L8272" i="10"/>
  <c r="K8282" i="10"/>
  <c r="K8291" i="10"/>
  <c r="K8299" i="10"/>
  <c r="L8304" i="10"/>
  <c r="L8306" i="10"/>
  <c r="K8315" i="10"/>
  <c r="L8323" i="10"/>
  <c r="J8328" i="10"/>
  <c r="K8330" i="10"/>
  <c r="L3754" i="10"/>
  <c r="J4266" i="10"/>
  <c r="L4394" i="10"/>
  <c r="K4448" i="10"/>
  <c r="J4507" i="10"/>
  <c r="J4538" i="10"/>
  <c r="J4547" i="10"/>
  <c r="L4554" i="10"/>
  <c r="J4587" i="10"/>
  <c r="L4595" i="10"/>
  <c r="L4611" i="10"/>
  <c r="L4648" i="10"/>
  <c r="K4651" i="10"/>
  <c r="K4656" i="10"/>
  <c r="J4659" i="10"/>
  <c r="K4683" i="10"/>
  <c r="J4699" i="10"/>
  <c r="K4712" i="10"/>
  <c r="L4723" i="10"/>
  <c r="L4730" i="10"/>
  <c r="K4730" i="10"/>
  <c r="K4731" i="10"/>
  <c r="K4739" i="10"/>
  <c r="L4739" i="10"/>
  <c r="J4744" i="10"/>
  <c r="J4747" i="10"/>
  <c r="J4770" i="10"/>
  <c r="L4787" i="10"/>
  <c r="L4795" i="10"/>
  <c r="J4832" i="10"/>
  <c r="J4835" i="10"/>
  <c r="K4883" i="10"/>
  <c r="K4898" i="10"/>
  <c r="K4912" i="10"/>
  <c r="L4912" i="10"/>
  <c r="L4971" i="10"/>
  <c r="K4979" i="10"/>
  <c r="J4987" i="10"/>
  <c r="K5019" i="10"/>
  <c r="J5026" i="10"/>
  <c r="K5035" i="10"/>
  <c r="L5035" i="10"/>
  <c r="K5042" i="10"/>
  <c r="J5056" i="10"/>
  <c r="L5064" i="10"/>
  <c r="J5064" i="10"/>
  <c r="J5067" i="10"/>
  <c r="K5083" i="10"/>
  <c r="K5090" i="10"/>
  <c r="J5098" i="10"/>
  <c r="L5098" i="10"/>
  <c r="J5128" i="10"/>
  <c r="L5128" i="10"/>
  <c r="J5144" i="10"/>
  <c r="K5144" i="10"/>
  <c r="L5192" i="10"/>
  <c r="K5194" i="10"/>
  <c r="L5194" i="10"/>
  <c r="L5211" i="10"/>
  <c r="L5234" i="10"/>
  <c r="L5272" i="10"/>
  <c r="K5272" i="10"/>
  <c r="K5275" i="10"/>
  <c r="J5275" i="10"/>
  <c r="J5283" i="10"/>
  <c r="L5283" i="10"/>
  <c r="L5344" i="10"/>
  <c r="J5344" i="10"/>
  <c r="L5354" i="10"/>
  <c r="J5363" i="10"/>
  <c r="K5363" i="10"/>
  <c r="K5371" i="10"/>
  <c r="L5371" i="10"/>
  <c r="L5386" i="10"/>
  <c r="L5419" i="10"/>
  <c r="J5419" i="10"/>
  <c r="L5448" i="10"/>
  <c r="K5448" i="10"/>
  <c r="K5466" i="10"/>
  <c r="K5474" i="10"/>
  <c r="K5490" i="10"/>
  <c r="J5490" i="10"/>
  <c r="J5512" i="10"/>
  <c r="J5522" i="10"/>
  <c r="J5536" i="10"/>
  <c r="L5536" i="10"/>
  <c r="J5554" i="10"/>
  <c r="K5568" i="10"/>
  <c r="L5568" i="10"/>
  <c r="J5570" i="10"/>
  <c r="J5584" i="10"/>
  <c r="K5584" i="10"/>
  <c r="K5610" i="10"/>
  <c r="L5610" i="10"/>
  <c r="L5634" i="10"/>
  <c r="L5664" i="10"/>
  <c r="K5664" i="10"/>
  <c r="J5666" i="10"/>
  <c r="K5666" i="10"/>
  <c r="J5688" i="10"/>
  <c r="K5736" i="10"/>
  <c r="L5752" i="10"/>
  <c r="K5752" i="10"/>
  <c r="L5760" i="10"/>
  <c r="L5770" i="10"/>
  <c r="J5770" i="10"/>
  <c r="L5786" i="10"/>
  <c r="L5800" i="10"/>
  <c r="K5800" i="10"/>
  <c r="J5818" i="10"/>
  <c r="K5848" i="10"/>
  <c r="J5856" i="10"/>
  <c r="K5856" i="10"/>
  <c r="L5872" i="10"/>
  <c r="L5888" i="10"/>
  <c r="K5888" i="10"/>
  <c r="L5898" i="10"/>
  <c r="L5906" i="10"/>
  <c r="J5912" i="10"/>
  <c r="L5912" i="10"/>
  <c r="J5920" i="10"/>
  <c r="L5920" i="10"/>
  <c r="K5962" i="10"/>
  <c r="J6018" i="10"/>
  <c r="J6024" i="10"/>
  <c r="K6024" i="10"/>
  <c r="K6056" i="10"/>
  <c r="L6056" i="10"/>
  <c r="J6056" i="10"/>
  <c r="J6064" i="10"/>
  <c r="K6064" i="10"/>
  <c r="L6064" i="10"/>
  <c r="L6072" i="10"/>
  <c r="K6072" i="10"/>
  <c r="J6072" i="10"/>
  <c r="J6090" i="10"/>
  <c r="L6096" i="10"/>
  <c r="J6096" i="10"/>
  <c r="K6096" i="10"/>
  <c r="K6106" i="10"/>
  <c r="L6112" i="10"/>
  <c r="J6112" i="10"/>
  <c r="K6112" i="10"/>
  <c r="J6138" i="10"/>
  <c r="K6162" i="10"/>
  <c r="L6162" i="10"/>
  <c r="L6168" i="10"/>
  <c r="J6168" i="10"/>
  <c r="K6168" i="10"/>
  <c r="J6184" i="10"/>
  <c r="K6184" i="10"/>
  <c r="L6184" i="10"/>
  <c r="J6186" i="10"/>
  <c r="L6200" i="10"/>
  <c r="J6200" i="10"/>
  <c r="K6200" i="10"/>
  <c r="L6208" i="10"/>
  <c r="J6208" i="10"/>
  <c r="K6208" i="10"/>
  <c r="J6210" i="10"/>
  <c r="K6346" i="10"/>
  <c r="L6370" i="10"/>
  <c r="K6376" i="10"/>
  <c r="J6376" i="10"/>
  <c r="L6376" i="10"/>
  <c r="K6392" i="10"/>
  <c r="J6392" i="10"/>
  <c r="L6392" i="10"/>
  <c r="L6400" i="10"/>
  <c r="K6400" i="10"/>
  <c r="J6400" i="10"/>
  <c r="L6408" i="10"/>
  <c r="J6408" i="10"/>
  <c r="K6408" i="10"/>
  <c r="K6424" i="10"/>
  <c r="L6424" i="10"/>
  <c r="J6424" i="10"/>
  <c r="K6432" i="10"/>
  <c r="J6432" i="10"/>
  <c r="L6432" i="10"/>
  <c r="L6448" i="10"/>
  <c r="J6448" i="10"/>
  <c r="K6448" i="10"/>
  <c r="K6464" i="10"/>
  <c r="J6464" i="10"/>
  <c r="L6464" i="10"/>
  <c r="J6474" i="10"/>
  <c r="J6488" i="10"/>
  <c r="L6488" i="10"/>
  <c r="K6488" i="10"/>
  <c r="J6496" i="10"/>
  <c r="L6496" i="10"/>
  <c r="K6496" i="10"/>
  <c r="K6504" i="10"/>
  <c r="L6504" i="10"/>
  <c r="J6504" i="10"/>
  <c r="J6546" i="10"/>
  <c r="L6554" i="10"/>
  <c r="K6554" i="10"/>
  <c r="J6560" i="10"/>
  <c r="L6560" i="10"/>
  <c r="K6560" i="10"/>
  <c r="L6570" i="10"/>
  <c r="J6594" i="10"/>
  <c r="L6594" i="10"/>
  <c r="L6600" i="10"/>
  <c r="K6600" i="10"/>
  <c r="J6600" i="10"/>
  <c r="L6608" i="10"/>
  <c r="J6608" i="10"/>
  <c r="K6608" i="10"/>
  <c r="J6610" i="10"/>
  <c r="J6616" i="10"/>
  <c r="L6616" i="10"/>
  <c r="K6616" i="10"/>
  <c r="L6624" i="10"/>
  <c r="J6624" i="10"/>
  <c r="K6624" i="10"/>
  <c r="K6632" i="10"/>
  <c r="L6632" i="10"/>
  <c r="J6632" i="10"/>
  <c r="L6640" i="10"/>
  <c r="J6640" i="10"/>
  <c r="K6640" i="10"/>
  <c r="K6642" i="10"/>
  <c r="J6642" i="10"/>
  <c r="L6648" i="10"/>
  <c r="K6648" i="10"/>
  <c r="J6648" i="10"/>
  <c r="L6656" i="10"/>
  <c r="J6656" i="10"/>
  <c r="K6656" i="10"/>
  <c r="J6664" i="10"/>
  <c r="L6664" i="10"/>
  <c r="L6672" i="10"/>
  <c r="K6672" i="10"/>
  <c r="J6672" i="10"/>
  <c r="L6680" i="10"/>
  <c r="J6680" i="10"/>
  <c r="K6680" i="10"/>
  <c r="K6712" i="10"/>
  <c r="J6712" i="10"/>
  <c r="L6712" i="10"/>
  <c r="J6720" i="10"/>
  <c r="L6720" i="10"/>
  <c r="K6720" i="10"/>
  <c r="K6730" i="10"/>
  <c r="K6746" i="10"/>
  <c r="J6752" i="10"/>
  <c r="K6752" i="10"/>
  <c r="L6752" i="10"/>
  <c r="L6792" i="10"/>
  <c r="J6792" i="10"/>
  <c r="K6792" i="10"/>
  <c r="L6803" i="10"/>
  <c r="K6803" i="10"/>
  <c r="L6810" i="10"/>
  <c r="J6826" i="10"/>
  <c r="J6850" i="10"/>
  <c r="J6858" i="10"/>
  <c r="K6867" i="10"/>
  <c r="L6867" i="10"/>
  <c r="K6874" i="10"/>
  <c r="J6874" i="10"/>
  <c r="L6882" i="10"/>
  <c r="J6888" i="10"/>
  <c r="L6888" i="10"/>
  <c r="K6888" i="10"/>
  <c r="K6904" i="10"/>
  <c r="L6904" i="10"/>
  <c r="J6904" i="10"/>
  <c r="J6944" i="10"/>
  <c r="K6944" i="10"/>
  <c r="L6944" i="10"/>
  <c r="J6962" i="10"/>
  <c r="L6962" i="10"/>
  <c r="K6962" i="10"/>
  <c r="J6968" i="10"/>
  <c r="L6968" i="10"/>
  <c r="L6976" i="10"/>
  <c r="K6976" i="10"/>
  <c r="K6984" i="10"/>
  <c r="J6984" i="10"/>
  <c r="L6984" i="10"/>
  <c r="L7008" i="10"/>
  <c r="K7008" i="10"/>
  <c r="J7008" i="10"/>
  <c r="K7026" i="10"/>
  <c r="L7026" i="10"/>
  <c r="J7026" i="10"/>
  <c r="L7034" i="10"/>
  <c r="J7034" i="10"/>
  <c r="J7042" i="10"/>
  <c r="L7042" i="10"/>
  <c r="K7048" i="10"/>
  <c r="L7048" i="10"/>
  <c r="J7048" i="10"/>
  <c r="K7056" i="10"/>
  <c r="L7056" i="10"/>
  <c r="J7056" i="10"/>
  <c r="J7066" i="10"/>
  <c r="L7066" i="10"/>
  <c r="K7066" i="10"/>
  <c r="K7144" i="10"/>
  <c r="L7144" i="10"/>
  <c r="J7144" i="10"/>
  <c r="K7152" i="10"/>
  <c r="J7152" i="10"/>
  <c r="L7152" i="10"/>
  <c r="J7160" i="10"/>
  <c r="L7160" i="10"/>
  <c r="K7160" i="10"/>
  <c r="L7168" i="10"/>
  <c r="K7168" i="10"/>
  <c r="J7168" i="10"/>
  <c r="L7184" i="10"/>
  <c r="K7184" i="10"/>
  <c r="J7184" i="10"/>
  <c r="K7186" i="10"/>
  <c r="L7186" i="10"/>
  <c r="J7192" i="10"/>
  <c r="K7192" i="10"/>
  <c r="L7192" i="10"/>
  <c r="L7202" i="10"/>
  <c r="K7202" i="10"/>
  <c r="J7202" i="10"/>
  <c r="L7210" i="10"/>
  <c r="J7210" i="10"/>
  <c r="K7210" i="10"/>
  <c r="L7216" i="10"/>
  <c r="K7216" i="10"/>
  <c r="J7216" i="10"/>
  <c r="L7224" i="10"/>
  <c r="K7224" i="10"/>
  <c r="J7224" i="10"/>
  <c r="L7240" i="10"/>
  <c r="J7240" i="10"/>
  <c r="K7240" i="10"/>
  <c r="L7248" i="10"/>
  <c r="K7248" i="10"/>
  <c r="J7248" i="10"/>
  <c r="L7256" i="10"/>
  <c r="J7256" i="10"/>
  <c r="K7256" i="10"/>
  <c r="L7259" i="10"/>
  <c r="J7259" i="10"/>
  <c r="J7264" i="10"/>
  <c r="L7264" i="10"/>
  <c r="K7264" i="10"/>
  <c r="L7266" i="10"/>
  <c r="K7266" i="10"/>
  <c r="J7282" i="10"/>
  <c r="L7282" i="10"/>
  <c r="K7282" i="10"/>
  <c r="L7288" i="10"/>
  <c r="K7288" i="10"/>
  <c r="J7288" i="10"/>
  <c r="K7296" i="10"/>
  <c r="L7296" i="10"/>
  <c r="J7296" i="10"/>
  <c r="K7306" i="10"/>
  <c r="J7306" i="10"/>
  <c r="L7306" i="10"/>
  <c r="K7330" i="10"/>
  <c r="J7330" i="10"/>
  <c r="J7338" i="10"/>
  <c r="K7338" i="10"/>
  <c r="L7338" i="10"/>
  <c r="K7368" i="10"/>
  <c r="L7368" i="10"/>
  <c r="L7376" i="10"/>
  <c r="J7376" i="10"/>
  <c r="K7376" i="10"/>
  <c r="J7386" i="10"/>
  <c r="K7386" i="10"/>
  <c r="L7392" i="10"/>
  <c r="J7392" i="10"/>
  <c r="K7392" i="10"/>
  <c r="J7411" i="10"/>
  <c r="L7411" i="10"/>
  <c r="L7424" i="10"/>
  <c r="K7424" i="10"/>
  <c r="J7442" i="10"/>
  <c r="K7442" i="10"/>
  <c r="K7450" i="10"/>
  <c r="J7450" i="10"/>
  <c r="L7450" i="10"/>
  <c r="J7456" i="10"/>
  <c r="K7456" i="10"/>
  <c r="L7456" i="10"/>
  <c r="K7466" i="10"/>
  <c r="J7466" i="10"/>
  <c r="L7466" i="10"/>
  <c r="J7474" i="10"/>
  <c r="L7474" i="10"/>
  <c r="K7474" i="10"/>
  <c r="L7482" i="10"/>
  <c r="K7482" i="10"/>
  <c r="J7488" i="10"/>
  <c r="L7488" i="10"/>
  <c r="K7488" i="10"/>
  <c r="K7498" i="10"/>
  <c r="L7498" i="10"/>
  <c r="J7498" i="10"/>
  <c r="L7504" i="10"/>
  <c r="J7504" i="10"/>
  <c r="K7504" i="10"/>
  <c r="L7507" i="10"/>
  <c r="K7507" i="10"/>
  <c r="L7522" i="10"/>
  <c r="K7522" i="10"/>
  <c r="K7562" i="10"/>
  <c r="J7562" i="10"/>
  <c r="L7568" i="10"/>
  <c r="J7568" i="10"/>
  <c r="K7568" i="10"/>
  <c r="L7586" i="10"/>
  <c r="J7586" i="10"/>
  <c r="K7592" i="10"/>
  <c r="J7592" i="10"/>
  <c r="L7592" i="10"/>
  <c r="L7600" i="10"/>
  <c r="K7600" i="10"/>
  <c r="J7600" i="10"/>
  <c r="L7610" i="10"/>
  <c r="K7610" i="10"/>
  <c r="J7610" i="10"/>
  <c r="K7624" i="10"/>
  <c r="L7624" i="10"/>
  <c r="L7626" i="10"/>
  <c r="K7626" i="10"/>
  <c r="K7642" i="10"/>
  <c r="L7642" i="10"/>
  <c r="J7642" i="10"/>
  <c r="L7648" i="10"/>
  <c r="K7648" i="10"/>
  <c r="J7648" i="10"/>
  <c r="K7658" i="10"/>
  <c r="J7658" i="10"/>
  <c r="L7658" i="10"/>
  <c r="K7666" i="10"/>
  <c r="J7666" i="10"/>
  <c r="L7666" i="10"/>
  <c r="L7690" i="10"/>
  <c r="K7690" i="10"/>
  <c r="J7690" i="10"/>
  <c r="K7712" i="10"/>
  <c r="J7712" i="10"/>
  <c r="L7712" i="10"/>
  <c r="J7720" i="10"/>
  <c r="L7720" i="10"/>
  <c r="K7720" i="10"/>
  <c r="K7722" i="10"/>
  <c r="L7722" i="10"/>
  <c r="J7722" i="10"/>
  <c r="L7728" i="10"/>
  <c r="K7728" i="10"/>
  <c r="J7728" i="10"/>
  <c r="J7730" i="10"/>
  <c r="L7730" i="10"/>
  <c r="K7738" i="10"/>
  <c r="L7738" i="10"/>
  <c r="K7744" i="10"/>
  <c r="J7744" i="10"/>
  <c r="L7744" i="10"/>
  <c r="J7763" i="10"/>
  <c r="L7763" i="10"/>
  <c r="K7768" i="10"/>
  <c r="J7768" i="10"/>
  <c r="L7768" i="10"/>
  <c r="K7776" i="10"/>
  <c r="L7776" i="10"/>
  <c r="J7776" i="10"/>
  <c r="J7778" i="10"/>
  <c r="K7778" i="10"/>
  <c r="L7786" i="10"/>
  <c r="J7786" i="10"/>
  <c r="K7792" i="10"/>
  <c r="J7792" i="10"/>
  <c r="L7792" i="10"/>
  <c r="L7794" i="10"/>
  <c r="K7794" i="10"/>
  <c r="K7800" i="10"/>
  <c r="L7800" i="10"/>
  <c r="J7800" i="10"/>
  <c r="L7824" i="10"/>
  <c r="J7824" i="10"/>
  <c r="K7824" i="10"/>
  <c r="J7832" i="10"/>
  <c r="K7832" i="10"/>
  <c r="L7832" i="10"/>
  <c r="K7834" i="10"/>
  <c r="J7834" i="10"/>
  <c r="L7834" i="10"/>
  <c r="K7850" i="10"/>
  <c r="L7850" i="10"/>
  <c r="J7858" i="10"/>
  <c r="K7858" i="10"/>
  <c r="L7858" i="10"/>
  <c r="K7866" i="10"/>
  <c r="L7866" i="10"/>
  <c r="L7874" i="10"/>
  <c r="K7874" i="10"/>
  <c r="J7912" i="10"/>
  <c r="K7912" i="10"/>
  <c r="L7912" i="10"/>
  <c r="K7915" i="10"/>
  <c r="L7915" i="10"/>
  <c r="K7936" i="10"/>
  <c r="L7936" i="10"/>
  <c r="J7936" i="10"/>
  <c r="L7939" i="10"/>
  <c r="K7939" i="10"/>
  <c r="J7939" i="10"/>
  <c r="K7960" i="10"/>
  <c r="J7960" i="10"/>
  <c r="L7960" i="10"/>
  <c r="J7962" i="10"/>
  <c r="L7962" i="10"/>
  <c r="J7963" i="10"/>
  <c r="K7963" i="10"/>
  <c r="L7963" i="10"/>
  <c r="K7970" i="10"/>
  <c r="L7970" i="10"/>
  <c r="L7978" i="10"/>
  <c r="J7978" i="10"/>
  <c r="K7978" i="10"/>
  <c r="J7992" i="10"/>
  <c r="K7992" i="10"/>
  <c r="L7992" i="10"/>
  <c r="L8050" i="10"/>
  <c r="J8050" i="10"/>
  <c r="L8090" i="10"/>
  <c r="K8090" i="10"/>
  <c r="L8106" i="10"/>
  <c r="K8106" i="10"/>
  <c r="J8107" i="10"/>
  <c r="K8107" i="10"/>
  <c r="L8107" i="10"/>
  <c r="K8114" i="10"/>
  <c r="J8114" i="10"/>
  <c r="L8114" i="10"/>
  <c r="L8130" i="10"/>
  <c r="J8130" i="10"/>
  <c r="L8136" i="10"/>
  <c r="J8136" i="10"/>
  <c r="K8136" i="10"/>
  <c r="J8147" i="10"/>
  <c r="L8147" i="10"/>
  <c r="J8163" i="10"/>
  <c r="L8163" i="10"/>
  <c r="K8170" i="10"/>
  <c r="L8170" i="10"/>
  <c r="J8211" i="10"/>
  <c r="L8211" i="10"/>
  <c r="K8234" i="10"/>
  <c r="L8234" i="10"/>
  <c r="L8242" i="10"/>
  <c r="J8242" i="10"/>
  <c r="L8250" i="10"/>
  <c r="K8250" i="10"/>
  <c r="J8250" i="10"/>
  <c r="L8314" i="10"/>
  <c r="J8314" i="10"/>
  <c r="L8322" i="10"/>
  <c r="J8322" i="10"/>
  <c r="J8331" i="10"/>
  <c r="L8331" i="10"/>
  <c r="K7739" i="10"/>
  <c r="K8323" i="10"/>
  <c r="K7811" i="10"/>
  <c r="L8219" i="10"/>
  <c r="J8002" i="10"/>
  <c r="L7818" i="10"/>
  <c r="K7042" i="10"/>
  <c r="L5027" i="10"/>
  <c r="J4731" i="10"/>
  <c r="K4347" i="10"/>
  <c r="L8171" i="10"/>
  <c r="J7915" i="10"/>
  <c r="L4987" i="10"/>
  <c r="L5083" i="10"/>
  <c r="L4891" i="10"/>
  <c r="L4155" i="10"/>
  <c r="J3827" i="10"/>
  <c r="K4835" i="10"/>
  <c r="L5067" i="10"/>
  <c r="L4243" i="10"/>
  <c r="K8130" i="10"/>
  <c r="L4371" i="10"/>
  <c r="K7490" i="10"/>
  <c r="K4378" i="10"/>
  <c r="J3987" i="10"/>
  <c r="L2466" i="10"/>
  <c r="L2835" i="10"/>
  <c r="J2931" i="10"/>
  <c r="K3099" i="10"/>
  <c r="K3339" i="10"/>
  <c r="J3459" i="10"/>
  <c r="K3515" i="10"/>
  <c r="J3555" i="10"/>
  <c r="L3587" i="10"/>
  <c r="J3618" i="10"/>
  <c r="K3746" i="10"/>
  <c r="K3752" i="10"/>
  <c r="L3816" i="10"/>
  <c r="L3864" i="10"/>
  <c r="J3864" i="10"/>
  <c r="L3866" i="10"/>
  <c r="J3872" i="10"/>
  <c r="L3872" i="10"/>
  <c r="K3880" i="10"/>
  <c r="J3880" i="10"/>
  <c r="L3882" i="10"/>
  <c r="J3882" i="10"/>
  <c r="K3923" i="10"/>
  <c r="L3923" i="10"/>
  <c r="L3939" i="10"/>
  <c r="J3939" i="10"/>
  <c r="J3963" i="10"/>
  <c r="K3963" i="10"/>
  <c r="J3968" i="10"/>
  <c r="L3968" i="10"/>
  <c r="L4000" i="10"/>
  <c r="J4000" i="10"/>
  <c r="L4008" i="10"/>
  <c r="J4008" i="10"/>
  <c r="L4016" i="10"/>
  <c r="K4016" i="10"/>
  <c r="J4019" i="10"/>
  <c r="K4019" i="10"/>
  <c r="L4024" i="10"/>
  <c r="J4024" i="10"/>
  <c r="K4024" i="10"/>
  <c r="J4043" i="10"/>
  <c r="L4043" i="10"/>
  <c r="K4058" i="10"/>
  <c r="L4075" i="10"/>
  <c r="K4075" i="10"/>
  <c r="J4075" i="10"/>
  <c r="J4082" i="10"/>
  <c r="K4082" i="10"/>
  <c r="L4088" i="10"/>
  <c r="J4088" i="10"/>
  <c r="K4088" i="10"/>
  <c r="L4107" i="10"/>
  <c r="K4107" i="10"/>
  <c r="J4107" i="10"/>
  <c r="K4112" i="10"/>
  <c r="J4112" i="10"/>
  <c r="L4114" i="10"/>
  <c r="J4120" i="10"/>
  <c r="L4120" i="10"/>
  <c r="K4120" i="10"/>
  <c r="L4128" i="10"/>
  <c r="K4128" i="10"/>
  <c r="J4128" i="10"/>
  <c r="L4144" i="10"/>
  <c r="K4144" i="10"/>
  <c r="J4144" i="10"/>
  <c r="L4154" i="10"/>
  <c r="J4168" i="10"/>
  <c r="L4168" i="10"/>
  <c r="K4168" i="10"/>
  <c r="K4171" i="10"/>
  <c r="L4171" i="10"/>
  <c r="K4176" i="10"/>
  <c r="L4176" i="10"/>
  <c r="J4176" i="10"/>
  <c r="L4194" i="10"/>
  <c r="J4194" i="10"/>
  <c r="K4200" i="10"/>
  <c r="L4200" i="10"/>
  <c r="J4200" i="10"/>
  <c r="L4208" i="10"/>
  <c r="K4208" i="10"/>
  <c r="J4208" i="10"/>
  <c r="J4211" i="10"/>
  <c r="L4211" i="10"/>
  <c r="K4211" i="10"/>
  <c r="J4219" i="10"/>
  <c r="K4219" i="10"/>
  <c r="L4219" i="10"/>
  <c r="K4227" i="10"/>
  <c r="L4227" i="10"/>
  <c r="J4234" i="10"/>
  <c r="J4251" i="10"/>
  <c r="K4251" i="10"/>
  <c r="L4251" i="10"/>
  <c r="K4258" i="10"/>
  <c r="K4272" i="10"/>
  <c r="L4272" i="10"/>
  <c r="J4272" i="10"/>
  <c r="K4274" i="10"/>
  <c r="J4280" i="10"/>
  <c r="K4280" i="10"/>
  <c r="L4280" i="10"/>
  <c r="L4304" i="10"/>
  <c r="J4304" i="10"/>
  <c r="K4304" i="10"/>
  <c r="K4323" i="10"/>
  <c r="L4323" i="10"/>
  <c r="J4323" i="10"/>
  <c r="K4344" i="10"/>
  <c r="L4344" i="10"/>
  <c r="K4368" i="10"/>
  <c r="L4368" i="10"/>
  <c r="L4376" i="10"/>
  <c r="K4376" i="10"/>
  <c r="J4376" i="10"/>
  <c r="J4387" i="10"/>
  <c r="K4387" i="10"/>
  <c r="K4395" i="10"/>
  <c r="L4395" i="10"/>
  <c r="J4408" i="10"/>
  <c r="K4408" i="10"/>
  <c r="L4410" i="10"/>
  <c r="K4411" i="10"/>
  <c r="J4411" i="10"/>
  <c r="L4411" i="10"/>
  <c r="L4416" i="10"/>
  <c r="K4416" i="10"/>
  <c r="J4416" i="10"/>
  <c r="L4427" i="10"/>
  <c r="J4427" i="10"/>
  <c r="K4440" i="10"/>
  <c r="J4440" i="10"/>
  <c r="L4443" i="10"/>
  <c r="K4443" i="10"/>
  <c r="L4464" i="10"/>
  <c r="K4464" i="10"/>
  <c r="L4472" i="10"/>
  <c r="K4472" i="10"/>
  <c r="K4475" i="10"/>
  <c r="L4475" i="10"/>
  <c r="L4512" i="10"/>
  <c r="J4512" i="10"/>
  <c r="J4520" i="10"/>
  <c r="K4520" i="10"/>
  <c r="L4520" i="10"/>
  <c r="J4528" i="10"/>
  <c r="K4528" i="10"/>
  <c r="L4528" i="10"/>
  <c r="J4536" i="10"/>
  <c r="L4536" i="10"/>
  <c r="K4536" i="10"/>
  <c r="J4552" i="10"/>
  <c r="K4552" i="10"/>
  <c r="J4555" i="10"/>
  <c r="K4555" i="10"/>
  <c r="L4555" i="10"/>
  <c r="L4560" i="10"/>
  <c r="J4560" i="10"/>
  <c r="L4568" i="10"/>
  <c r="J4568" i="10"/>
  <c r="K4568" i="10"/>
  <c r="J4571" i="10"/>
  <c r="L4571" i="10"/>
  <c r="K4571" i="10"/>
  <c r="L4579" i="10"/>
  <c r="K4579" i="10"/>
  <c r="J4579" i="10"/>
  <c r="K4600" i="10"/>
  <c r="L4600" i="10"/>
  <c r="J4603" i="10"/>
  <c r="K4603" i="10"/>
  <c r="K4608" i="10"/>
  <c r="L4608" i="10"/>
  <c r="L4616" i="10"/>
  <c r="J4616" i="10"/>
  <c r="L4624" i="10"/>
  <c r="K4624" i="10"/>
  <c r="L4626" i="10"/>
  <c r="J4627" i="10"/>
  <c r="K4627" i="10"/>
  <c r="J4650" i="10"/>
  <c r="L4650" i="10"/>
  <c r="K4664" i="10"/>
  <c r="J4664" i="10"/>
  <c r="L4667" i="10"/>
  <c r="J4667" i="10"/>
  <c r="K4667" i="10"/>
  <c r="L4675" i="10"/>
  <c r="K4675" i="10"/>
  <c r="J4675" i="10"/>
  <c r="L4688" i="10"/>
  <c r="J4688" i="10"/>
  <c r="K4691" i="10"/>
  <c r="L4691" i="10"/>
  <c r="J4691" i="10"/>
  <c r="L4704" i="10"/>
  <c r="K4704" i="10"/>
  <c r="J4704" i="10"/>
  <c r="J4720" i="10"/>
  <c r="L4720" i="10"/>
  <c r="J4738" i="10"/>
  <c r="K4738" i="10"/>
  <c r="J4746" i="10"/>
  <c r="J4755" i="10"/>
  <c r="K4755" i="10"/>
  <c r="L4760" i="10"/>
  <c r="J4760" i="10"/>
  <c r="L4762" i="10"/>
  <c r="K4762" i="10"/>
  <c r="L4763" i="10"/>
  <c r="K4763" i="10"/>
  <c r="J4763" i="10"/>
  <c r="K4768" i="10"/>
  <c r="L4768" i="10"/>
  <c r="L4771" i="10"/>
  <c r="J4771" i="10"/>
  <c r="K4779" i="10"/>
  <c r="L4779" i="10"/>
  <c r="K4827" i="10"/>
  <c r="J4827" i="10"/>
  <c r="K4848" i="10"/>
  <c r="J4848" i="10"/>
  <c r="L4848" i="10"/>
  <c r="K4867" i="10"/>
  <c r="J4867" i="10"/>
  <c r="L4882" i="10"/>
  <c r="L4899" i="10"/>
  <c r="K4899" i="10"/>
  <c r="J4899" i="10"/>
  <c r="J4930" i="10"/>
  <c r="J4939" i="10"/>
  <c r="K4939" i="10"/>
  <c r="K4944" i="10"/>
  <c r="J4944" i="10"/>
  <c r="K4947" i="10"/>
  <c r="J4947" i="10"/>
  <c r="L4947" i="10"/>
  <c r="L4952" i="10"/>
  <c r="J4952" i="10"/>
  <c r="J4955" i="10"/>
  <c r="K4955" i="10"/>
  <c r="L4960" i="10"/>
  <c r="J4960" i="10"/>
  <c r="K4960" i="10"/>
  <c r="J4963" i="10"/>
  <c r="K4963" i="10"/>
  <c r="L4976" i="10"/>
  <c r="K4976" i="10"/>
  <c r="K4995" i="10"/>
  <c r="J4995" i="10"/>
  <c r="L4995" i="10"/>
  <c r="L5003" i="10"/>
  <c r="K5003" i="10"/>
  <c r="J5003" i="10"/>
  <c r="L5032" i="10"/>
  <c r="K5032" i="10"/>
  <c r="J5032" i="10"/>
  <c r="K5040" i="10"/>
  <c r="L5040" i="10"/>
  <c r="J5040" i="10"/>
  <c r="K5051" i="10"/>
  <c r="L5051" i="10"/>
  <c r="J5051" i="10"/>
  <c r="L5059" i="10"/>
  <c r="K5059" i="10"/>
  <c r="J5059" i="10"/>
  <c r="K5066" i="10"/>
  <c r="J5075" i="10"/>
  <c r="K5075" i="10"/>
  <c r="K5082" i="10"/>
  <c r="L5091" i="10"/>
  <c r="K5091" i="10"/>
  <c r="J5099" i="10"/>
  <c r="K5099" i="10"/>
  <c r="L5099" i="10"/>
  <c r="L5104" i="10"/>
  <c r="J5104" i="10"/>
  <c r="K5112" i="10"/>
  <c r="L5112" i="10"/>
  <c r="J5152" i="10"/>
  <c r="K5152" i="10"/>
  <c r="J5160" i="10"/>
  <c r="L5160" i="10"/>
  <c r="J5202" i="10"/>
  <c r="L5210" i="10"/>
  <c r="K5210" i="10"/>
  <c r="K5216" i="10"/>
  <c r="L5216" i="10"/>
  <c r="L5227" i="10"/>
  <c r="K5227" i="10"/>
  <c r="J5227" i="10"/>
  <c r="K5235" i="10"/>
  <c r="J5235" i="10"/>
  <c r="L5240" i="10"/>
  <c r="J5240" i="10"/>
  <c r="K5240" i="10"/>
  <c r="J5243" i="10"/>
  <c r="K5243" i="10"/>
  <c r="L5243" i="10"/>
  <c r="J5274" i="10"/>
  <c r="L5274" i="10"/>
  <c r="L5280" i="10"/>
  <c r="J5280" i="10"/>
  <c r="K5280" i="10"/>
  <c r="L5296" i="10"/>
  <c r="J5296" i="10"/>
  <c r="K5296" i="10"/>
  <c r="L5322" i="10"/>
  <c r="J5347" i="10"/>
  <c r="K5347" i="10"/>
  <c r="J5368" i="10"/>
  <c r="L5368" i="10"/>
  <c r="K5368" i="10"/>
  <c r="L5378" i="10"/>
  <c r="J5402" i="10"/>
  <c r="K5408" i="10"/>
  <c r="L5408" i="10"/>
  <c r="J5418" i="10"/>
  <c r="J5432" i="10"/>
  <c r="K5432" i="10"/>
  <c r="J5472" i="10"/>
  <c r="L5472" i="10"/>
  <c r="L5475" i="10"/>
  <c r="K5475" i="10"/>
  <c r="L5499" i="10"/>
  <c r="J5499" i="10"/>
  <c r="J5538" i="10"/>
  <c r="L5538" i="10"/>
  <c r="J5544" i="10"/>
  <c r="K5544" i="10"/>
  <c r="L5552" i="10"/>
  <c r="J5552" i="10"/>
  <c r="L5562" i="10"/>
  <c r="L5576" i="10"/>
  <c r="J5576" i="10"/>
  <c r="K5578" i="10"/>
  <c r="J5586" i="10"/>
  <c r="L5586" i="10"/>
  <c r="J5600" i="10"/>
  <c r="L5600" i="10"/>
  <c r="L5608" i="10"/>
  <c r="J5608" i="10"/>
  <c r="K5616" i="10"/>
  <c r="L5616" i="10"/>
  <c r="K5618" i="10"/>
  <c r="L5618" i="10"/>
  <c r="J5618" i="10"/>
  <c r="K5626" i="10"/>
  <c r="L5656" i="10"/>
  <c r="K5656" i="10"/>
  <c r="L5674" i="10"/>
  <c r="K5674" i="10"/>
  <c r="J5674" i="10"/>
  <c r="J5682" i="10"/>
  <c r="J5706" i="10"/>
  <c r="L5706" i="10"/>
  <c r="K5712" i="10"/>
  <c r="J5712" i="10"/>
  <c r="J5714" i="10"/>
  <c r="J5720" i="10"/>
  <c r="K5720" i="10"/>
  <c r="L5722" i="10"/>
  <c r="J5722" i="10"/>
  <c r="K5722" i="10"/>
  <c r="L5730" i="10"/>
  <c r="K5754" i="10"/>
  <c r="L5754" i="10"/>
  <c r="J5754" i="10"/>
  <c r="L5808" i="10"/>
  <c r="J5808" i="10"/>
  <c r="L5811" i="10"/>
  <c r="J5811" i="10"/>
  <c r="K5811" i="10"/>
  <c r="L5816" i="10"/>
  <c r="K5816" i="10"/>
  <c r="L5824" i="10"/>
  <c r="K5824" i="10"/>
  <c r="K5832" i="10"/>
  <c r="J5832" i="10"/>
  <c r="J5834" i="10"/>
  <c r="J5842" i="10"/>
  <c r="K5842" i="10"/>
  <c r="L5850" i="10"/>
  <c r="J5866" i="10"/>
  <c r="K5866" i="10"/>
  <c r="K5874" i="10"/>
  <c r="K5882" i="10"/>
  <c r="J5890" i="10"/>
  <c r="L5890" i="10"/>
  <c r="K6032" i="10"/>
  <c r="J6032" i="10"/>
  <c r="L6032" i="10"/>
  <c r="J6040" i="10"/>
  <c r="K6040" i="10"/>
  <c r="L6040" i="10"/>
  <c r="K6074" i="10"/>
  <c r="K6082" i="10"/>
  <c r="K6088" i="10"/>
  <c r="L6088" i="10"/>
  <c r="J6088" i="10"/>
  <c r="L6104" i="10"/>
  <c r="K6104" i="10"/>
  <c r="J6104" i="10"/>
  <c r="J6114" i="10"/>
  <c r="J6120" i="10"/>
  <c r="K6120" i="10"/>
  <c r="L6120" i="10"/>
  <c r="L6146" i="10"/>
  <c r="J6154" i="10"/>
  <c r="L6154" i="10"/>
  <c r="J6160" i="10"/>
  <c r="L6160" i="10"/>
  <c r="K6160" i="10"/>
  <c r="K6192" i="10"/>
  <c r="J6192" i="10"/>
  <c r="L6192" i="10"/>
  <c r="J6216" i="10"/>
  <c r="L6216" i="10"/>
  <c r="K6216" i="10"/>
  <c r="L6354" i="10"/>
  <c r="L6362" i="10"/>
  <c r="K6362" i="10"/>
  <c r="K6378" i="10"/>
  <c r="L6384" i="10"/>
  <c r="J6384" i="10"/>
  <c r="K6384" i="10"/>
  <c r="K6394" i="10"/>
  <c r="L6394" i="10"/>
  <c r="L6416" i="10"/>
  <c r="K6416" i="10"/>
  <c r="J6416" i="10"/>
  <c r="L6434" i="10"/>
  <c r="K6434" i="10"/>
  <c r="J6434" i="10"/>
  <c r="K6440" i="10"/>
  <c r="L6440" i="10"/>
  <c r="J6440" i="10"/>
  <c r="J6442" i="10"/>
  <c r="K6450" i="10"/>
  <c r="J6450" i="10"/>
  <c r="L6450" i="10"/>
  <c r="L6456" i="10"/>
  <c r="J6456" i="10"/>
  <c r="K6456" i="10"/>
  <c r="K6466" i="10"/>
  <c r="J6466" i="10"/>
  <c r="L6472" i="10"/>
  <c r="K6472" i="10"/>
  <c r="J6472" i="10"/>
  <c r="J6480" i="10"/>
  <c r="L6480" i="10"/>
  <c r="K6480" i="10"/>
  <c r="J6490" i="10"/>
  <c r="K6490" i="10"/>
  <c r="L6498" i="10"/>
  <c r="J6498" i="10"/>
  <c r="L6506" i="10"/>
  <c r="K6522" i="10"/>
  <c r="L6522" i="10"/>
  <c r="J6522" i="10"/>
  <c r="L6530" i="10"/>
  <c r="L6562" i="10"/>
  <c r="J6568" i="10"/>
  <c r="L6568" i="10"/>
  <c r="K6568" i="10"/>
  <c r="J6578" i="10"/>
  <c r="J6584" i="10"/>
  <c r="L6584" i="10"/>
  <c r="K6584" i="10"/>
  <c r="L6602" i="10"/>
  <c r="K6602" i="10"/>
  <c r="J6602" i="10"/>
  <c r="J6650" i="10"/>
  <c r="K6658" i="10"/>
  <c r="L6674" i="10"/>
  <c r="J6674" i="10"/>
  <c r="K6674" i="10"/>
  <c r="J6688" i="10"/>
  <c r="L6688" i="10"/>
  <c r="K6688" i="10"/>
  <c r="J6690" i="10"/>
  <c r="L6704" i="10"/>
  <c r="J6704" i="10"/>
  <c r="K6704" i="10"/>
  <c r="K6714" i="10"/>
  <c r="K6722" i="10"/>
  <c r="J6722" i="10"/>
  <c r="K6728" i="10"/>
  <c r="J6728" i="10"/>
  <c r="L6728" i="10"/>
  <c r="K6736" i="10"/>
  <c r="J6736" i="10"/>
  <c r="L6736" i="10"/>
  <c r="K6738" i="10"/>
  <c r="L6738" i="10"/>
  <c r="L6744" i="10"/>
  <c r="K6744" i="10"/>
  <c r="J6744" i="10"/>
  <c r="K6770" i="10"/>
  <c r="J6786" i="10"/>
  <c r="K6786" i="10"/>
  <c r="K6794" i="10"/>
  <c r="L6794" i="10"/>
  <c r="J6802" i="10"/>
  <c r="L6808" i="10"/>
  <c r="K6808" i="10"/>
  <c r="J6808" i="10"/>
  <c r="K6816" i="10"/>
  <c r="L6816" i="10"/>
  <c r="J6816" i="10"/>
  <c r="L6840" i="10"/>
  <c r="K6840" i="10"/>
  <c r="J6840" i="10"/>
  <c r="K6848" i="10"/>
  <c r="L6848" i="10"/>
  <c r="J6856" i="10"/>
  <c r="K6856" i="10"/>
  <c r="L6856" i="10"/>
  <c r="K6866" i="10"/>
  <c r="L6872" i="10"/>
  <c r="K6872" i="10"/>
  <c r="J6872" i="10"/>
  <c r="K6880" i="10"/>
  <c r="J6880" i="10"/>
  <c r="L6880" i="10"/>
  <c r="J6906" i="10"/>
  <c r="K6906" i="10"/>
  <c r="L6914" i="10"/>
  <c r="J6914" i="10"/>
  <c r="L6920" i="10"/>
  <c r="J6920" i="10"/>
  <c r="K6920" i="10"/>
  <c r="K6946" i="10"/>
  <c r="J6952" i="10"/>
  <c r="K6952" i="10"/>
  <c r="L6952" i="10"/>
  <c r="L6954" i="10"/>
  <c r="L6960" i="10"/>
  <c r="K6960" i="10"/>
  <c r="J6960" i="10"/>
  <c r="L6978" i="10"/>
  <c r="J6978" i="10"/>
  <c r="K6978" i="10"/>
  <c r="J7016" i="10"/>
  <c r="K7016" i="10"/>
  <c r="L7016" i="10"/>
  <c r="J7019" i="10"/>
  <c r="L7019" i="10"/>
  <c r="K7019" i="10"/>
  <c r="L7024" i="10"/>
  <c r="K7024" i="10"/>
  <c r="L7040" i="10"/>
  <c r="K7040" i="10"/>
  <c r="J7040" i="10"/>
  <c r="J7050" i="10"/>
  <c r="K7050" i="10"/>
  <c r="J7058" i="10"/>
  <c r="L7058" i="10"/>
  <c r="K7064" i="10"/>
  <c r="L7064" i="10"/>
  <c r="J7064" i="10"/>
  <c r="K7074" i="10"/>
  <c r="J7074" i="10"/>
  <c r="L7074" i="10"/>
  <c r="K7082" i="10"/>
  <c r="L7082" i="10"/>
  <c r="K7096" i="10"/>
  <c r="L7096" i="10"/>
  <c r="J7096" i="10"/>
  <c r="L7106" i="10"/>
  <c r="J7106" i="10"/>
  <c r="K7106" i="10"/>
  <c r="L7128" i="10"/>
  <c r="J7128" i="10"/>
  <c r="K7128" i="10"/>
  <c r="J7136" i="10"/>
  <c r="L7136" i="10"/>
  <c r="K7136" i="10"/>
  <c r="L7146" i="10"/>
  <c r="K7146" i="10"/>
  <c r="L7170" i="10"/>
  <c r="K7170" i="10"/>
  <c r="K7176" i="10"/>
  <c r="L7176" i="10"/>
  <c r="J7176" i="10"/>
  <c r="L7200" i="10"/>
  <c r="J7200" i="10"/>
  <c r="K7200" i="10"/>
  <c r="J7208" i="10"/>
  <c r="L7208" i="10"/>
  <c r="K7208" i="10"/>
  <c r="K7226" i="10"/>
  <c r="L7226" i="10"/>
  <c r="J7258" i="10"/>
  <c r="L7258" i="10"/>
  <c r="K7258" i="10"/>
  <c r="L7280" i="10"/>
  <c r="K7280" i="10"/>
  <c r="J7280" i="10"/>
  <c r="K7290" i="10"/>
  <c r="J7290" i="10"/>
  <c r="K7312" i="10"/>
  <c r="L7312" i="10"/>
  <c r="J7322" i="10"/>
  <c r="K7322" i="10"/>
  <c r="J7360" i="10"/>
  <c r="K7360" i="10"/>
  <c r="L7360" i="10"/>
  <c r="L7378" i="10"/>
  <c r="J7378" i="10"/>
  <c r="K7378" i="10"/>
  <c r="K7384" i="10"/>
  <c r="L7384" i="10"/>
  <c r="J7384" i="10"/>
  <c r="K7402" i="10"/>
  <c r="J7402" i="10"/>
  <c r="L7402" i="10"/>
  <c r="K7408" i="10"/>
  <c r="J7408" i="10"/>
  <c r="L7408" i="10"/>
  <c r="L7418" i="10"/>
  <c r="J7418" i="10"/>
  <c r="K7426" i="10"/>
  <c r="L7426" i="10"/>
  <c r="J7426" i="10"/>
  <c r="K7432" i="10"/>
  <c r="L7432" i="10"/>
  <c r="J7432" i="10"/>
  <c r="J7440" i="10"/>
  <c r="L7440" i="10"/>
  <c r="K7440" i="10"/>
  <c r="L7451" i="10"/>
  <c r="J7451" i="10"/>
  <c r="L7496" i="10"/>
  <c r="J7496" i="10"/>
  <c r="K7496" i="10"/>
  <c r="L7506" i="10"/>
  <c r="K7506" i="10"/>
  <c r="J7506" i="10"/>
  <c r="K7512" i="10"/>
  <c r="L7512" i="10"/>
  <c r="J7512" i="10"/>
  <c r="L7514" i="10"/>
  <c r="J7514" i="10"/>
  <c r="K7570" i="10"/>
  <c r="J7570" i="10"/>
  <c r="L7578" i="10"/>
  <c r="J7578" i="10"/>
  <c r="K7584" i="10"/>
  <c r="J7584" i="10"/>
  <c r="L7584" i="10"/>
  <c r="L7587" i="10"/>
  <c r="K7587" i="10"/>
  <c r="J7587" i="10"/>
  <c r="L7618" i="10"/>
  <c r="J7618" i="10"/>
  <c r="K7618" i="10"/>
  <c r="K7632" i="10"/>
  <c r="J7632" i="10"/>
  <c r="L7632" i="10"/>
  <c r="K7634" i="10"/>
  <c r="J7634" i="10"/>
  <c r="J7640" i="10"/>
  <c r="K7640" i="10"/>
  <c r="L7640" i="10"/>
  <c r="J7696" i="10"/>
  <c r="L7696" i="10"/>
  <c r="K7696" i="10"/>
  <c r="K7698" i="10"/>
  <c r="J7698" i="10"/>
  <c r="L7706" i="10"/>
  <c r="K7706" i="10"/>
  <c r="K7714" i="10"/>
  <c r="J7714" i="10"/>
  <c r="L7714" i="10"/>
  <c r="L7736" i="10"/>
  <c r="J7736" i="10"/>
  <c r="K7736" i="10"/>
  <c r="K7752" i="10"/>
  <c r="J7752" i="10"/>
  <c r="L7752" i="10"/>
  <c r="J7754" i="10"/>
  <c r="L7754" i="10"/>
  <c r="K7754" i="10"/>
  <c r="K7760" i="10"/>
  <c r="J7760" i="10"/>
  <c r="L7760" i="10"/>
  <c r="K7770" i="10"/>
  <c r="L7770" i="10"/>
  <c r="J7770" i="10"/>
  <c r="J7803" i="10"/>
  <c r="L7803" i="10"/>
  <c r="K7803" i="10"/>
  <c r="K7810" i="10"/>
  <c r="L7810" i="10"/>
  <c r="J7810" i="10"/>
  <c r="L7816" i="10"/>
  <c r="J7816" i="10"/>
  <c r="K7816" i="10"/>
  <c r="J7826" i="10"/>
  <c r="L7826" i="10"/>
  <c r="L7840" i="10"/>
  <c r="J7840" i="10"/>
  <c r="K7840" i="10"/>
  <c r="K7842" i="10"/>
  <c r="J7842" i="10"/>
  <c r="J7848" i="10"/>
  <c r="L7848" i="10"/>
  <c r="K7848" i="10"/>
  <c r="L7851" i="10"/>
  <c r="J7851" i="10"/>
  <c r="L7856" i="10"/>
  <c r="K7856" i="10"/>
  <c r="J7856" i="10"/>
  <c r="L7872" i="10"/>
  <c r="K7872" i="10"/>
  <c r="J7872" i="10"/>
  <c r="J7882" i="10"/>
  <c r="K7882" i="10"/>
  <c r="L7882" i="10"/>
  <c r="K7888" i="10"/>
  <c r="L7888" i="10"/>
  <c r="J7888" i="10"/>
  <c r="K7890" i="10"/>
  <c r="J7890" i="10"/>
  <c r="J7914" i="10"/>
  <c r="L7914" i="10"/>
  <c r="J7920" i="10"/>
  <c r="L7920" i="10"/>
  <c r="K7920" i="10"/>
  <c r="K7922" i="10"/>
  <c r="L7922" i="10"/>
  <c r="L7930" i="10"/>
  <c r="K7930" i="10"/>
  <c r="J7938" i="10"/>
  <c r="K7938" i="10"/>
  <c r="L7938" i="10"/>
  <c r="L7944" i="10"/>
  <c r="K7944" i="10"/>
  <c r="J7944" i="10"/>
  <c r="K7946" i="10"/>
  <c r="L7946" i="10"/>
  <c r="J7946" i="10"/>
  <c r="K7968" i="10"/>
  <c r="J7968" i="10"/>
  <c r="L7968" i="10"/>
  <c r="J7971" i="10"/>
  <c r="L7971" i="10"/>
  <c r="J7976" i="10"/>
  <c r="L7976" i="10"/>
  <c r="K7976" i="10"/>
  <c r="L7979" i="10"/>
  <c r="K7979" i="10"/>
  <c r="J7979" i="10"/>
  <c r="K7994" i="10"/>
  <c r="L7994" i="10"/>
  <c r="J7994" i="10"/>
  <c r="L8000" i="10"/>
  <c r="J8000" i="10"/>
  <c r="K8000" i="10"/>
  <c r="K8010" i="10"/>
  <c r="L8010" i="10"/>
  <c r="J8026" i="10"/>
  <c r="K8026" i="10"/>
  <c r="K8035" i="10"/>
  <c r="J8035" i="10"/>
  <c r="J8042" i="10"/>
  <c r="L8042" i="10"/>
  <c r="K8042" i="10"/>
  <c r="L8072" i="10"/>
  <c r="K8072" i="10"/>
  <c r="J8072" i="10"/>
  <c r="L8075" i="10"/>
  <c r="J8075" i="10"/>
  <c r="L8082" i="10"/>
  <c r="K8082" i="10"/>
  <c r="J8082" i="10"/>
  <c r="J8098" i="10"/>
  <c r="K8098" i="10"/>
  <c r="L8099" i="10"/>
  <c r="J8099" i="10"/>
  <c r="K8115" i="10"/>
  <c r="L8115" i="10"/>
  <c r="L8138" i="10"/>
  <c r="K8138" i="10"/>
  <c r="J8146" i="10"/>
  <c r="L8146" i="10"/>
  <c r="K8162" i="10"/>
  <c r="L8162" i="10"/>
  <c r="L8176" i="10"/>
  <c r="K8176" i="10"/>
  <c r="J8176" i="10"/>
  <c r="J8178" i="10"/>
  <c r="L8178" i="10"/>
  <c r="K8178" i="10"/>
  <c r="J8195" i="10"/>
  <c r="L8195" i="10"/>
  <c r="K8195" i="10"/>
  <c r="K8200" i="10"/>
  <c r="J8200" i="10"/>
  <c r="L8200" i="10"/>
  <c r="J8202" i="10"/>
  <c r="K8202" i="10"/>
  <c r="L8202" i="10"/>
  <c r="J8203" i="10"/>
  <c r="K8203" i="10"/>
  <c r="L8203" i="10"/>
  <c r="J8227" i="10"/>
  <c r="K8227" i="10"/>
  <c r="J8232" i="10"/>
  <c r="L8232" i="10"/>
  <c r="K8232" i="10"/>
  <c r="L8235" i="10"/>
  <c r="K8235" i="10"/>
  <c r="L8251" i="10"/>
  <c r="K8251" i="10"/>
  <c r="K8266" i="10"/>
  <c r="J8266" i="10"/>
  <c r="L8280" i="10"/>
  <c r="K8280" i="10"/>
  <c r="J8280" i="10"/>
  <c r="L8283" i="10"/>
  <c r="K8283" i="10"/>
  <c r="J8290" i="10"/>
  <c r="K8290" i="10"/>
  <c r="L8298" i="10"/>
  <c r="K8298" i="10"/>
  <c r="J8298" i="10"/>
  <c r="J7738" i="10"/>
  <c r="J4163" i="10"/>
  <c r="J3979" i="10"/>
  <c r="K8322" i="10"/>
  <c r="J7947" i="10"/>
  <c r="L7795" i="10"/>
  <c r="K7411" i="10"/>
  <c r="K8050" i="10"/>
  <c r="J7986" i="10"/>
  <c r="L8098" i="10"/>
  <c r="J7480" i="10"/>
  <c r="J7234" i="10"/>
  <c r="L4627" i="10"/>
  <c r="J4651" i="10"/>
  <c r="J4403" i="10"/>
  <c r="J4779" i="10"/>
  <c r="J4522" i="10"/>
  <c r="L8091" i="10"/>
  <c r="J8067" i="10"/>
  <c r="J3355" i="10"/>
  <c r="L4387" i="10"/>
  <c r="J4419" i="10"/>
  <c r="L8299" i="10"/>
  <c r="L5267" i="10"/>
  <c r="K4531" i="10"/>
  <c r="K4091" i="10"/>
  <c r="J4138" i="10"/>
  <c r="J5218" i="10"/>
  <c r="L4955" i="10"/>
  <c r="J4611" i="10"/>
  <c r="J8043" i="10"/>
  <c r="J5267" i="10"/>
  <c r="L4746" i="10"/>
  <c r="L4506" i="10"/>
  <c r="K7914" i="10"/>
  <c r="J6098" i="10"/>
  <c r="J4923" i="10"/>
  <c r="K4578" i="10"/>
  <c r="J7018" i="10"/>
  <c r="L5402" i="10"/>
  <c r="K4339" i="10"/>
  <c r="L4112" i="10"/>
  <c r="K4267" i="10"/>
  <c r="K1042" i="10"/>
  <c r="J1803" i="10"/>
  <c r="K2096" i="10"/>
  <c r="K2402" i="10"/>
  <c r="J2667" i="10"/>
  <c r="J2698" i="10"/>
  <c r="J3027" i="10"/>
  <c r="L3027" i="10"/>
  <c r="L3227" i="10"/>
  <c r="K3227" i="10"/>
  <c r="L3251" i="10"/>
  <c r="K3330" i="10"/>
  <c r="K3338" i="10"/>
  <c r="J3362" i="10"/>
  <c r="L3362" i="10"/>
  <c r="K3370" i="10"/>
  <c r="K3378" i="10"/>
  <c r="K3386" i="10"/>
  <c r="J3386" i="10"/>
  <c r="J3394" i="10"/>
  <c r="J3410" i="10"/>
  <c r="K3410" i="10"/>
  <c r="K3427" i="10"/>
  <c r="J3427" i="10"/>
  <c r="J3507" i="10"/>
  <c r="J3602" i="10"/>
  <c r="J3611" i="10"/>
  <c r="K3763" i="10"/>
  <c r="J3763" i="10"/>
  <c r="K3768" i="10"/>
  <c r="L3770" i="10"/>
  <c r="K3770" i="10"/>
  <c r="K3778" i="10"/>
  <c r="J3818" i="10"/>
  <c r="K3818" i="10"/>
  <c r="J3835" i="10"/>
  <c r="L3835" i="10"/>
  <c r="L3840" i="10"/>
  <c r="K3840" i="10"/>
  <c r="K3874" i="10"/>
  <c r="J3874" i="10"/>
  <c r="L3874" i="10"/>
  <c r="L3883" i="10"/>
  <c r="J3883" i="10"/>
  <c r="K3899" i="10"/>
  <c r="J3899" i="10"/>
  <c r="J3938" i="10"/>
  <c r="L3938" i="10"/>
  <c r="J3952" i="10"/>
  <c r="L3952" i="10"/>
  <c r="K3962" i="10"/>
  <c r="K3970" i="10"/>
  <c r="K4035" i="10"/>
  <c r="L4035" i="10"/>
  <c r="J4040" i="10"/>
  <c r="L4040" i="10"/>
  <c r="K4040" i="10"/>
  <c r="L4050" i="10"/>
  <c r="K4056" i="10"/>
  <c r="L4056" i="10"/>
  <c r="J4056" i="10"/>
  <c r="L4064" i="10"/>
  <c r="K4064" i="10"/>
  <c r="J4064" i="10"/>
  <c r="L4072" i="10"/>
  <c r="J4072" i="10"/>
  <c r="K4072" i="10"/>
  <c r="L4090" i="10"/>
  <c r="J4090" i="10"/>
  <c r="K4090" i="10"/>
  <c r="L4104" i="10"/>
  <c r="K4104" i="10"/>
  <c r="J4104" i="10"/>
  <c r="K4122" i="10"/>
  <c r="J4122" i="10"/>
  <c r="L4122" i="10"/>
  <c r="K4130" i="10"/>
  <c r="L4130" i="10"/>
  <c r="J4184" i="10"/>
  <c r="L4184" i="10"/>
  <c r="K4184" i="10"/>
  <c r="J4195" i="10"/>
  <c r="L4195" i="10"/>
  <c r="K4202" i="10"/>
  <c r="K4210" i="10"/>
  <c r="J4216" i="10"/>
  <c r="L4216" i="10"/>
  <c r="K4216" i="10"/>
  <c r="K4226" i="10"/>
  <c r="L4248" i="10"/>
  <c r="J4248" i="10"/>
  <c r="K4248" i="10"/>
  <c r="J4259" i="10"/>
  <c r="K4259" i="10"/>
  <c r="J4283" i="10"/>
  <c r="L4283" i="10"/>
  <c r="K4283" i="10"/>
  <c r="J4288" i="10"/>
  <c r="K4288" i="10"/>
  <c r="L4288" i="10"/>
  <c r="J4322" i="10"/>
  <c r="K4322" i="10"/>
  <c r="L4322" i="10"/>
  <c r="J4331" i="10"/>
  <c r="L4331" i="10"/>
  <c r="J4338" i="10"/>
  <c r="L4338" i="10"/>
  <c r="K4338" i="10"/>
  <c r="L4346" i="10"/>
  <c r="K4346" i="10"/>
  <c r="J4346" i="10"/>
  <c r="L4362" i="10"/>
  <c r="J4362" i="10"/>
  <c r="J4370" i="10"/>
  <c r="L4370" i="10"/>
  <c r="K4379" i="10"/>
  <c r="L4379" i="10"/>
  <c r="J4379" i="10"/>
  <c r="J4384" i="10"/>
  <c r="L4384" i="10"/>
  <c r="L4392" i="10"/>
  <c r="J4392" i="10"/>
  <c r="L4424" i="10"/>
  <c r="K4424" i="10"/>
  <c r="J4424" i="10"/>
  <c r="K4435" i="10"/>
  <c r="L4435" i="10"/>
  <c r="J4435" i="10"/>
  <c r="L4451" i="10"/>
  <c r="K4451" i="10"/>
  <c r="J4451" i="10"/>
  <c r="K4456" i="10"/>
  <c r="L4456" i="10"/>
  <c r="J4456" i="10"/>
  <c r="L4466" i="10"/>
  <c r="K4466" i="10"/>
  <c r="J4466" i="10"/>
  <c r="L4496" i="10"/>
  <c r="J4496" i="10"/>
  <c r="J4504" i="10"/>
  <c r="L4504" i="10"/>
  <c r="K4515" i="10"/>
  <c r="J4515" i="10"/>
  <c r="L4523" i="10"/>
  <c r="K4523" i="10"/>
  <c r="J4523" i="10"/>
  <c r="L4530" i="10"/>
  <c r="J4530" i="10"/>
  <c r="K4530" i="10"/>
  <c r="J4539" i="10"/>
  <c r="L4539" i="10"/>
  <c r="K4570" i="10"/>
  <c r="J4570" i="10"/>
  <c r="L4570" i="10"/>
  <c r="J4584" i="10"/>
  <c r="K4584" i="10"/>
  <c r="K4594" i="10"/>
  <c r="L4594" i="10"/>
  <c r="J4594" i="10"/>
  <c r="K4610" i="10"/>
  <c r="L4610" i="10"/>
  <c r="J4610" i="10"/>
  <c r="K4666" i="10"/>
  <c r="J4666" i="10"/>
  <c r="L4666" i="10"/>
  <c r="J4674" i="10"/>
  <c r="L4674" i="10"/>
  <c r="K4674" i="10"/>
  <c r="J4680" i="10"/>
  <c r="K4680" i="10"/>
  <c r="L4680" i="10"/>
  <c r="L4690" i="10"/>
  <c r="J4690" i="10"/>
  <c r="K4690" i="10"/>
  <c r="L4696" i="10"/>
  <c r="J4696" i="10"/>
  <c r="J4707" i="10"/>
  <c r="L4707" i="10"/>
  <c r="J4715" i="10"/>
  <c r="K4715" i="10"/>
  <c r="J4778" i="10"/>
  <c r="L4778" i="10"/>
  <c r="K4778" i="10"/>
  <c r="L4786" i="10"/>
  <c r="J4786" i="10"/>
  <c r="K4786" i="10"/>
  <c r="J4826" i="10"/>
  <c r="K4826" i="10"/>
  <c r="L4826" i="10"/>
  <c r="K4834" i="10"/>
  <c r="L4834" i="10"/>
  <c r="J4834" i="10"/>
  <c r="L4842" i="10"/>
  <c r="J4842" i="10"/>
  <c r="K4842" i="10"/>
  <c r="K4907" i="10"/>
  <c r="L4907" i="10"/>
  <c r="J4907" i="10"/>
  <c r="L4915" i="10"/>
  <c r="J4915" i="10"/>
  <c r="K4915" i="10"/>
  <c r="L4922" i="10"/>
  <c r="K4922" i="10"/>
  <c r="J4922" i="10"/>
  <c r="J4928" i="10"/>
  <c r="K4928" i="10"/>
  <c r="J4931" i="10"/>
  <c r="K4931" i="10"/>
  <c r="K4936" i="10"/>
  <c r="L4936" i="10"/>
  <c r="J4954" i="10"/>
  <c r="K4954" i="10"/>
  <c r="J4962" i="10"/>
  <c r="L4962" i="10"/>
  <c r="K4962" i="10"/>
  <c r="L4970" i="10"/>
  <c r="J4970" i="10"/>
  <c r="J4986" i="10"/>
  <c r="L4986" i="10"/>
  <c r="K4986" i="10"/>
  <c r="L4992" i="10"/>
  <c r="K4992" i="10"/>
  <c r="J4992" i="10"/>
  <c r="K5024" i="10"/>
  <c r="J5024" i="10"/>
  <c r="L5024" i="10"/>
  <c r="J5034" i="10"/>
  <c r="K5034" i="10"/>
  <c r="L5034" i="10"/>
  <c r="L5043" i="10"/>
  <c r="K5043" i="10"/>
  <c r="L5048" i="10"/>
  <c r="J5048" i="10"/>
  <c r="J5058" i="10"/>
  <c r="K5058" i="10"/>
  <c r="L5058" i="10"/>
  <c r="L5072" i="10"/>
  <c r="J5072" i="10"/>
  <c r="K5072" i="10"/>
  <c r="K5080" i="10"/>
  <c r="L5080" i="10"/>
  <c r="J5080" i="10"/>
  <c r="J5136" i="10"/>
  <c r="L5136" i="10"/>
  <c r="K5136" i="10"/>
  <c r="J5203" i="10"/>
  <c r="K5203" i="10"/>
  <c r="L5203" i="10"/>
  <c r="K5208" i="10"/>
  <c r="L5208" i="10"/>
  <c r="J5219" i="10"/>
  <c r="K5219" i="10"/>
  <c r="L5219" i="10"/>
  <c r="K5224" i="10"/>
  <c r="L5224" i="10"/>
  <c r="J5224" i="10"/>
  <c r="K5232" i="10"/>
  <c r="L5232" i="10"/>
  <c r="J5232" i="10"/>
  <c r="J5282" i="10"/>
  <c r="L5282" i="10"/>
  <c r="J5288" i="10"/>
  <c r="K5288" i="10"/>
  <c r="J5290" i="10"/>
  <c r="L5290" i="10"/>
  <c r="K5290" i="10"/>
  <c r="K5299" i="10"/>
  <c r="J5299" i="10"/>
  <c r="L5304" i="10"/>
  <c r="J5304" i="10"/>
  <c r="K5304" i="10"/>
  <c r="L5314" i="10"/>
  <c r="J5314" i="10"/>
  <c r="K5314" i="10"/>
  <c r="J5330" i="10"/>
  <c r="K5330" i="10"/>
  <c r="L5330" i="10"/>
  <c r="K5336" i="10"/>
  <c r="L5336" i="10"/>
  <c r="J5336" i="10"/>
  <c r="J5338" i="10"/>
  <c r="L5338" i="10"/>
  <c r="K5338" i="10"/>
  <c r="K5362" i="10"/>
  <c r="J5362" i="10"/>
  <c r="L5362" i="10"/>
  <c r="L5370" i="10"/>
  <c r="J5370" i="10"/>
  <c r="K5410" i="10"/>
  <c r="J5410" i="10"/>
  <c r="L5426" i="10"/>
  <c r="K5426" i="10"/>
  <c r="J5426" i="10"/>
  <c r="J5434" i="10"/>
  <c r="L5434" i="10"/>
  <c r="K5434" i="10"/>
  <c r="L5435" i="10"/>
  <c r="J5435" i="10"/>
  <c r="J5450" i="10"/>
  <c r="K5450" i="10"/>
  <c r="L5450" i="10"/>
  <c r="L5456" i="10"/>
  <c r="K5456" i="10"/>
  <c r="L5488" i="10"/>
  <c r="J5488" i="10"/>
  <c r="K5504" i="10"/>
  <c r="J5504" i="10"/>
  <c r="L5528" i="10"/>
  <c r="K5528" i="10"/>
  <c r="J5530" i="10"/>
  <c r="L5530" i="10"/>
  <c r="K5530" i="10"/>
  <c r="L5546" i="10"/>
  <c r="K5546" i="10"/>
  <c r="J5546" i="10"/>
  <c r="J5602" i="10"/>
  <c r="K5602" i="10"/>
  <c r="L5640" i="10"/>
  <c r="J5640" i="10"/>
  <c r="K5650" i="10"/>
  <c r="J5650" i="10"/>
  <c r="L5650" i="10"/>
  <c r="J5658" i="10"/>
  <c r="L5658" i="10"/>
  <c r="K5658" i="10"/>
  <c r="L5696" i="10"/>
  <c r="J5696" i="10"/>
  <c r="L5738" i="10"/>
  <c r="J5738" i="10"/>
  <c r="K5738" i="10"/>
  <c r="K5744" i="10"/>
  <c r="J5744" i="10"/>
  <c r="K5755" i="10"/>
  <c r="J5755" i="10"/>
  <c r="J5762" i="10"/>
  <c r="L5762" i="10"/>
  <c r="K5762" i="10"/>
  <c r="L5768" i="10"/>
  <c r="K5768" i="10"/>
  <c r="L5778" i="10"/>
  <c r="K5778" i="10"/>
  <c r="L5784" i="10"/>
  <c r="K5784" i="10"/>
  <c r="L5792" i="10"/>
  <c r="J5792" i="10"/>
  <c r="J5802" i="10"/>
  <c r="K5802" i="10"/>
  <c r="L5810" i="10"/>
  <c r="J5810" i="10"/>
  <c r="K5810" i="10"/>
  <c r="J5840" i="10"/>
  <c r="K5840" i="10"/>
  <c r="L5858" i="10"/>
  <c r="K5858" i="10"/>
  <c r="J5858" i="10"/>
  <c r="K5864" i="10"/>
  <c r="J5864" i="10"/>
  <c r="L5864" i="10"/>
  <c r="J5880" i="10"/>
  <c r="L5880" i="10"/>
  <c r="J5896" i="10"/>
  <c r="L5896" i="10"/>
  <c r="J5904" i="10"/>
  <c r="L5904" i="10"/>
  <c r="L5914" i="10"/>
  <c r="J5914" i="10"/>
  <c r="K5914" i="10"/>
  <c r="J6026" i="10"/>
  <c r="K6026" i="10"/>
  <c r="L6035" i="10"/>
  <c r="K6035" i="10"/>
  <c r="L6042" i="10"/>
  <c r="J6042" i="10"/>
  <c r="J6048" i="10"/>
  <c r="K6048" i="10"/>
  <c r="L6048" i="10"/>
  <c r="K6050" i="10"/>
  <c r="L6050" i="10"/>
  <c r="K6058" i="10"/>
  <c r="L6058" i="10"/>
  <c r="J6058" i="10"/>
  <c r="J6066" i="10"/>
  <c r="K6066" i="10"/>
  <c r="L6066" i="10"/>
  <c r="L6080" i="10"/>
  <c r="J6080" i="10"/>
  <c r="K6080" i="10"/>
  <c r="J6128" i="10"/>
  <c r="K6128" i="10"/>
  <c r="L6128" i="10"/>
  <c r="L6136" i="10"/>
  <c r="K6136" i="10"/>
  <c r="J6136" i="10"/>
  <c r="K6144" i="10"/>
  <c r="J6144" i="10"/>
  <c r="L6144" i="10"/>
  <c r="L6152" i="10"/>
  <c r="J6152" i="10"/>
  <c r="K6152" i="10"/>
  <c r="K6176" i="10"/>
  <c r="L6176" i="10"/>
  <c r="J6176" i="10"/>
  <c r="J6338" i="10"/>
  <c r="K6338" i="10"/>
  <c r="L6338" i="10"/>
  <c r="J6368" i="10"/>
  <c r="K6368" i="10"/>
  <c r="L6368" i="10"/>
  <c r="K6386" i="10"/>
  <c r="L6386" i="10"/>
  <c r="J6386" i="10"/>
  <c r="J6402" i="10"/>
  <c r="L6402" i="10"/>
  <c r="K6402" i="10"/>
  <c r="K6410" i="10"/>
  <c r="L6410" i="10"/>
  <c r="J6410" i="10"/>
  <c r="K6418" i="10"/>
  <c r="J6418" i="10"/>
  <c r="K6514" i="10"/>
  <c r="L6514" i="10"/>
  <c r="J6514" i="10"/>
  <c r="K6544" i="10"/>
  <c r="L6544" i="10"/>
  <c r="J6544" i="10"/>
  <c r="L6552" i="10"/>
  <c r="K6552" i="10"/>
  <c r="J6552" i="10"/>
  <c r="K6576" i="10"/>
  <c r="L6576" i="10"/>
  <c r="J6576" i="10"/>
  <c r="J6586" i="10"/>
  <c r="L6586" i="10"/>
  <c r="K6586" i="10"/>
  <c r="L6592" i="10"/>
  <c r="J6592" i="10"/>
  <c r="K6592" i="10"/>
  <c r="K6618" i="10"/>
  <c r="J6618" i="10"/>
  <c r="J6626" i="10"/>
  <c r="L6626" i="10"/>
  <c r="K6626" i="10"/>
  <c r="K6634" i="10"/>
  <c r="L6634" i="10"/>
  <c r="L6666" i="10"/>
  <c r="K6666" i="10"/>
  <c r="J6698" i="10"/>
  <c r="L6698" i="10"/>
  <c r="K6698" i="10"/>
  <c r="K6706" i="10"/>
  <c r="L6706" i="10"/>
  <c r="J6706" i="10"/>
  <c r="K6778" i="10"/>
  <c r="L6778" i="10"/>
  <c r="J6800" i="10"/>
  <c r="K6800" i="10"/>
  <c r="L6800" i="10"/>
  <c r="J6818" i="10"/>
  <c r="K6818" i="10"/>
  <c r="L6818" i="10"/>
  <c r="K6832" i="10"/>
  <c r="J6832" i="10"/>
  <c r="L6832" i="10"/>
  <c r="L6842" i="10"/>
  <c r="J6842" i="10"/>
  <c r="J6864" i="10"/>
  <c r="K6864" i="10"/>
  <c r="L6864" i="10"/>
  <c r="L6890" i="10"/>
  <c r="K6890" i="10"/>
  <c r="L6898" i="10"/>
  <c r="J6898" i="10"/>
  <c r="K6898" i="10"/>
  <c r="L6912" i="10"/>
  <c r="J6912" i="10"/>
  <c r="K6912" i="10"/>
  <c r="K6922" i="10"/>
  <c r="J6922" i="10"/>
  <c r="L6970" i="10"/>
  <c r="K6970" i="10"/>
  <c r="K6986" i="10"/>
  <c r="J6986" i="10"/>
  <c r="J7002" i="10"/>
  <c r="L7002" i="10"/>
  <c r="K7010" i="10"/>
  <c r="J7010" i="10"/>
  <c r="L7010" i="10"/>
  <c r="J7032" i="10"/>
  <c r="K7032" i="10"/>
  <c r="L7032" i="10"/>
  <c r="K7072" i="10"/>
  <c r="J7072" i="10"/>
  <c r="L7072" i="10"/>
  <c r="J7088" i="10"/>
  <c r="K7088" i="10"/>
  <c r="L7088" i="10"/>
  <c r="L7114" i="10"/>
  <c r="J7114" i="10"/>
  <c r="L7122" i="10"/>
  <c r="K7122" i="10"/>
  <c r="K7154" i="10"/>
  <c r="L7154" i="10"/>
  <c r="L7163" i="10"/>
  <c r="K7163" i="10"/>
  <c r="K7178" i="10"/>
  <c r="L7178" i="10"/>
  <c r="J7178" i="10"/>
  <c r="J7218" i="10"/>
  <c r="K7218" i="10"/>
  <c r="L7218" i="10"/>
  <c r="L7232" i="10"/>
  <c r="K7232" i="10"/>
  <c r="J7232" i="10"/>
  <c r="L7242" i="10"/>
  <c r="J7242" i="10"/>
  <c r="K7250" i="10"/>
  <c r="J7250" i="10"/>
  <c r="L7250" i="10"/>
  <c r="K7272" i="10"/>
  <c r="J7272" i="10"/>
  <c r="L7272" i="10"/>
  <c r="K7298" i="10"/>
  <c r="J7298" i="10"/>
  <c r="K7304" i="10"/>
  <c r="J7304" i="10"/>
  <c r="L7304" i="10"/>
  <c r="L7314" i="10"/>
  <c r="J7314" i="10"/>
  <c r="J7328" i="10"/>
  <c r="K7328" i="10"/>
  <c r="L7328" i="10"/>
  <c r="J7336" i="10"/>
  <c r="L7336" i="10"/>
  <c r="K7336" i="10"/>
  <c r="L7346" i="10"/>
  <c r="K7346" i="10"/>
  <c r="L7370" i="10"/>
  <c r="J7370" i="10"/>
  <c r="K7394" i="10"/>
  <c r="J7394" i="10"/>
  <c r="K7410" i="10"/>
  <c r="L7410" i="10"/>
  <c r="J7410" i="10"/>
  <c r="J7434" i="10"/>
  <c r="K7434" i="10"/>
  <c r="L7434" i="10"/>
  <c r="K7448" i="10"/>
  <c r="J7448" i="10"/>
  <c r="L7448" i="10"/>
  <c r="L7458" i="10"/>
  <c r="J7458" i="10"/>
  <c r="L7464" i="10"/>
  <c r="K7464" i="10"/>
  <c r="J7464" i="10"/>
  <c r="J7483" i="10"/>
  <c r="L7483" i="10"/>
  <c r="J7576" i="10"/>
  <c r="K7576" i="10"/>
  <c r="L7576" i="10"/>
  <c r="J7594" i="10"/>
  <c r="K7594" i="10"/>
  <c r="J7602" i="10"/>
  <c r="L7602" i="10"/>
  <c r="K7602" i="10"/>
  <c r="J7608" i="10"/>
  <c r="L7608" i="10"/>
  <c r="K7608" i="10"/>
  <c r="K7650" i="10"/>
  <c r="L7650" i="10"/>
  <c r="L7898" i="10"/>
  <c r="J7898" i="10"/>
  <c r="K7898" i="10"/>
  <c r="K4123" i="10"/>
  <c r="L3843" i="10"/>
  <c r="K3883" i="10"/>
  <c r="K8243" i="10"/>
  <c r="J8122" i="10"/>
  <c r="K8328" i="10"/>
  <c r="J8106" i="10"/>
  <c r="K7971" i="10"/>
  <c r="L7802" i="10"/>
  <c r="J7723" i="10"/>
  <c r="K7259" i="10"/>
  <c r="L8227" i="10"/>
  <c r="J8074" i="10"/>
  <c r="K6122" i="10"/>
  <c r="L6858" i="10"/>
  <c r="K6178" i="10"/>
  <c r="K5746" i="10"/>
  <c r="L5170" i="10"/>
  <c r="K4875" i="10"/>
  <c r="J4467" i="10"/>
  <c r="K3179" i="10"/>
  <c r="J8218" i="10"/>
  <c r="K8099" i="10"/>
  <c r="K8003" i="10"/>
  <c r="L5714" i="10"/>
  <c r="K4243" i="10"/>
  <c r="L5075" i="10"/>
  <c r="J4171" i="10"/>
  <c r="J4227" i="10"/>
  <c r="L5275" i="10"/>
  <c r="J4363" i="10"/>
  <c r="L2459" i="10"/>
  <c r="K8163" i="10"/>
  <c r="J5027" i="10"/>
  <c r="K4595" i="10"/>
  <c r="K4771" i="10"/>
  <c r="K4195" i="10"/>
  <c r="K4059" i="10"/>
  <c r="L3603" i="10"/>
  <c r="L2955" i="10"/>
  <c r="J7802" i="10"/>
  <c r="K4034" i="10"/>
  <c r="J5211" i="10"/>
  <c r="L4938" i="10"/>
  <c r="L4843" i="10"/>
  <c r="L4347" i="10"/>
  <c r="K4186" i="10"/>
  <c r="J8323" i="10"/>
  <c r="L7842" i="10"/>
  <c r="L7322" i="10"/>
  <c r="J5498" i="10"/>
  <c r="L5226" i="10"/>
  <c r="L4978" i="10"/>
  <c r="K4146" i="10"/>
  <c r="K7851" i="10"/>
  <c r="J4882" i="10"/>
  <c r="L3914" i="10"/>
  <c r="K3130" i="10"/>
  <c r="K7762" i="10"/>
  <c r="L6538" i="10"/>
  <c r="J4114" i="10"/>
  <c r="J6570" i="10"/>
  <c r="K7786" i="10"/>
  <c r="K957" i="10"/>
  <c r="L1421" i="10"/>
  <c r="K1597" i="10"/>
  <c r="L3237" i="10"/>
  <c r="J3557" i="10"/>
  <c r="L3797" i="10"/>
  <c r="K7693" i="10"/>
  <c r="K8371" i="10"/>
  <c r="J8395" i="10"/>
  <c r="J8427" i="10"/>
  <c r="J8432" i="10"/>
  <c r="K8464" i="10"/>
  <c r="L8472" i="10"/>
  <c r="K8515" i="10"/>
  <c r="J8563" i="10"/>
  <c r="L8568" i="10"/>
  <c r="L8584" i="10"/>
  <c r="J8592" i="10"/>
  <c r="J8608" i="10"/>
  <c r="L8624" i="10"/>
  <c r="J8632" i="10"/>
  <c r="L8635" i="10"/>
  <c r="K8656" i="10"/>
  <c r="L8680" i="10"/>
  <c r="J8688" i="10"/>
  <c r="L8696" i="10"/>
  <c r="L8699" i="10"/>
  <c r="K8715" i="10"/>
  <c r="K8728" i="10"/>
  <c r="K8731" i="10"/>
  <c r="L8747" i="10"/>
  <c r="J8763" i="10"/>
  <c r="J8771" i="10"/>
  <c r="J8776" i="10"/>
  <c r="J8779" i="10"/>
  <c r="K8784" i="10"/>
  <c r="K8816" i="10"/>
  <c r="J8832" i="10"/>
  <c r="K8840" i="10"/>
  <c r="K8843" i="10"/>
  <c r="K8848" i="10"/>
  <c r="J8856" i="10"/>
  <c r="J8859" i="10"/>
  <c r="L8888" i="10"/>
  <c r="J8891" i="10"/>
  <c r="J8896" i="10"/>
  <c r="K8904" i="10"/>
  <c r="L8920" i="10"/>
  <c r="J8928" i="10"/>
  <c r="K8936" i="10"/>
  <c r="K1096" i="10"/>
  <c r="J1280" i="10"/>
  <c r="K1576" i="10"/>
  <c r="L1640" i="10"/>
  <c r="J1672" i="10"/>
  <c r="L1808" i="10"/>
  <c r="J1952" i="10"/>
  <c r="J1984" i="10"/>
  <c r="L2040" i="10"/>
  <c r="L2088" i="10"/>
  <c r="L2128" i="10"/>
  <c r="J2160" i="10"/>
  <c r="K2184" i="10"/>
  <c r="L2192" i="10"/>
  <c r="L2208" i="10"/>
  <c r="L2216" i="10"/>
  <c r="K2232" i="10"/>
  <c r="J2240" i="10"/>
  <c r="J2256" i="10"/>
  <c r="L2272" i="10"/>
  <c r="L2280" i="10"/>
  <c r="L2296" i="10"/>
  <c r="J2384" i="10"/>
  <c r="L2384" i="10"/>
  <c r="L2392" i="10"/>
  <c r="K2392" i="10"/>
  <c r="J2400" i="10"/>
  <c r="J2416" i="10"/>
  <c r="L2416" i="10"/>
  <c r="L2424" i="10"/>
  <c r="K2424" i="10"/>
  <c r="J2432" i="10"/>
  <c r="J2440" i="10"/>
  <c r="K2448" i="10"/>
  <c r="J2448" i="10"/>
  <c r="L2448" i="10"/>
  <c r="L2456" i="10"/>
  <c r="L2464" i="10"/>
  <c r="K2472" i="10"/>
  <c r="L2472" i="10"/>
  <c r="J2472" i="10"/>
  <c r="J2480" i="10"/>
  <c r="L2488" i="10"/>
  <c r="J2496" i="10"/>
  <c r="K2496" i="10"/>
  <c r="K2504" i="10"/>
  <c r="L2504" i="10"/>
  <c r="J2504" i="10"/>
  <c r="L2512" i="10"/>
  <c r="K2512" i="10"/>
  <c r="K2520" i="10"/>
  <c r="L2520" i="10"/>
  <c r="J2520" i="10"/>
  <c r="J2528" i="10"/>
  <c r="K2528" i="10"/>
  <c r="K2563" i="10"/>
  <c r="L2563" i="10"/>
  <c r="L2584" i="10"/>
  <c r="J2584" i="10"/>
  <c r="K2584" i="10"/>
  <c r="J2592" i="10"/>
  <c r="K2592" i="10"/>
  <c r="L2595" i="10"/>
  <c r="K2595" i="10"/>
  <c r="J2600" i="10"/>
  <c r="L2600" i="10"/>
  <c r="K2600" i="10"/>
  <c r="L2608" i="10"/>
  <c r="K2608" i="10"/>
  <c r="J2616" i="10"/>
  <c r="K2616" i="10"/>
  <c r="L2616" i="10"/>
  <c r="J2624" i="10"/>
  <c r="L2624" i="10"/>
  <c r="K2624" i="10"/>
  <c r="L2632" i="10"/>
  <c r="K2632" i="10"/>
  <c r="K2640" i="10"/>
  <c r="L2640" i="10"/>
  <c r="J2640" i="10"/>
  <c r="J2648" i="10"/>
  <c r="L2648" i="10"/>
  <c r="K2648" i="10"/>
  <c r="J2656" i="10"/>
  <c r="K2656" i="10"/>
  <c r="L2664" i="10"/>
  <c r="K2664" i="10"/>
  <c r="J2664" i="10"/>
  <c r="J2672" i="10"/>
  <c r="L2672" i="10"/>
  <c r="K2688" i="10"/>
  <c r="L2688" i="10"/>
  <c r="J2688" i="10"/>
  <c r="J2696" i="10"/>
  <c r="K2696" i="10"/>
  <c r="L2696" i="10"/>
  <c r="L2440" i="10"/>
  <c r="L1200" i="10"/>
  <c r="K2488" i="10"/>
  <c r="L2704" i="10"/>
  <c r="K2704" i="10"/>
  <c r="J2712" i="10"/>
  <c r="K2712" i="10"/>
  <c r="L2720" i="10"/>
  <c r="J2720" i="10"/>
  <c r="J2728" i="10"/>
  <c r="K2728" i="10"/>
  <c r="L2728" i="10"/>
  <c r="J2736" i="10"/>
  <c r="K2736" i="10"/>
  <c r="L2736" i="10"/>
  <c r="L2744" i="10"/>
  <c r="K2744" i="10"/>
  <c r="J2752" i="10"/>
  <c r="L2752" i="10"/>
  <c r="K2760" i="10"/>
  <c r="J2760" i="10"/>
  <c r="L2760" i="10"/>
  <c r="L2768" i="10"/>
  <c r="K2768" i="10"/>
  <c r="K2776" i="10"/>
  <c r="L2776" i="10"/>
  <c r="J2776" i="10"/>
  <c r="J2784" i="10"/>
  <c r="L2784" i="10"/>
  <c r="J2792" i="10"/>
  <c r="K2792" i="10"/>
  <c r="L2800" i="10"/>
  <c r="J2800" i="10"/>
  <c r="K2800" i="10"/>
  <c r="J2803" i="10"/>
  <c r="L2803" i="10"/>
  <c r="L2808" i="10"/>
  <c r="K2808" i="10"/>
  <c r="K2816" i="10"/>
  <c r="L2816" i="10"/>
  <c r="J2816" i="10"/>
  <c r="K2824" i="10"/>
  <c r="J2824" i="10"/>
  <c r="L2824" i="10"/>
  <c r="K2832" i="10"/>
  <c r="J2832" i="10"/>
  <c r="K2840" i="10"/>
  <c r="L2840" i="10"/>
  <c r="J2840" i="10"/>
  <c r="L2848" i="10"/>
  <c r="J2848" i="10"/>
  <c r="J2851" i="10"/>
  <c r="L2856" i="10"/>
  <c r="K2856" i="10"/>
  <c r="J2856" i="10"/>
  <c r="J2864" i="10"/>
  <c r="K2864" i="10"/>
  <c r="L2864" i="10"/>
  <c r="J2872" i="10"/>
  <c r="L2872" i="10"/>
  <c r="L2880" i="10"/>
  <c r="J2880" i="10"/>
  <c r="K2880" i="10"/>
  <c r="K2888" i="10"/>
  <c r="J2888" i="10"/>
  <c r="L2888" i="10"/>
  <c r="J2896" i="10"/>
  <c r="L2896" i="10"/>
  <c r="K2896" i="10"/>
  <c r="J2904" i="10"/>
  <c r="L2904" i="10"/>
  <c r="J2912" i="10"/>
  <c r="L2912" i="10"/>
  <c r="K2912" i="10"/>
  <c r="L2920" i="10"/>
  <c r="K2920" i="10"/>
  <c r="J2920" i="10"/>
  <c r="J2928" i="10"/>
  <c r="K2928" i="10"/>
  <c r="L2928" i="10"/>
  <c r="L2936" i="10"/>
  <c r="J2936" i="10"/>
  <c r="J2944" i="10"/>
  <c r="K2944" i="10"/>
  <c r="L2944" i="10"/>
  <c r="J2952" i="10"/>
  <c r="K2952" i="10"/>
  <c r="L2952" i="10"/>
  <c r="L2960" i="10"/>
  <c r="J2960" i="10"/>
  <c r="K2960" i="10"/>
  <c r="K2968" i="10"/>
  <c r="L2968" i="10"/>
  <c r="K2976" i="10"/>
  <c r="J2976" i="10"/>
  <c r="L2976" i="10"/>
  <c r="K2984" i="10"/>
  <c r="J2984" i="10"/>
  <c r="J2992" i="10"/>
  <c r="L2992" i="10"/>
  <c r="K2992" i="10"/>
  <c r="J2995" i="10"/>
  <c r="L2995" i="10"/>
  <c r="L3000" i="10"/>
  <c r="J3000" i="10"/>
  <c r="K3000" i="10"/>
  <c r="J3003" i="10"/>
  <c r="L3003" i="10"/>
  <c r="L3008" i="10"/>
  <c r="K3008" i="10"/>
  <c r="J3024" i="10"/>
  <c r="L3024" i="10"/>
  <c r="L3032" i="10"/>
  <c r="K3032" i="10"/>
  <c r="J3032" i="10"/>
  <c r="J3040" i="10"/>
  <c r="K3040" i="10"/>
  <c r="L3040" i="10"/>
  <c r="J3048" i="10"/>
  <c r="K3048" i="10"/>
  <c r="L3048" i="10"/>
  <c r="K3056" i="10"/>
  <c r="L3056" i="10"/>
  <c r="J3056" i="10"/>
  <c r="K3064" i="10"/>
  <c r="L3064" i="10"/>
  <c r="L3072" i="10"/>
  <c r="J3072" i="10"/>
  <c r="K3072" i="10"/>
  <c r="J3080" i="10"/>
  <c r="K3080" i="10"/>
  <c r="L3080" i="10"/>
  <c r="L3088" i="10"/>
  <c r="K3088" i="10"/>
  <c r="J3088" i="10"/>
  <c r="K3096" i="10"/>
  <c r="J3096" i="10"/>
  <c r="K3104" i="10"/>
  <c r="L3104" i="10"/>
  <c r="J3107" i="10"/>
  <c r="K3107" i="10"/>
  <c r="J3112" i="10"/>
  <c r="L3112" i="10"/>
  <c r="J3120" i="10"/>
  <c r="L3120" i="10"/>
  <c r="K3120" i="10"/>
  <c r="L3176" i="10"/>
  <c r="J3176" i="10"/>
  <c r="L3184" i="10"/>
  <c r="J3184" i="10"/>
  <c r="J3192" i="10"/>
  <c r="K3192" i="10"/>
  <c r="L3192" i="10"/>
  <c r="L3200" i="10"/>
  <c r="K3200" i="10"/>
  <c r="J3208" i="10"/>
  <c r="L3208" i="10"/>
  <c r="K3224" i="10"/>
  <c r="L3224" i="10"/>
  <c r="J3232" i="10"/>
  <c r="K3232" i="10"/>
  <c r="J3248" i="10"/>
  <c r="K3248" i="10"/>
  <c r="L3256" i="10"/>
  <c r="J3256" i="10"/>
  <c r="K3256" i="10"/>
  <c r="J3264" i="10"/>
  <c r="L3264" i="10"/>
  <c r="K3264" i="10"/>
  <c r="K3272" i="10"/>
  <c r="J3272" i="10"/>
  <c r="L3312" i="10"/>
  <c r="J3312" i="10"/>
  <c r="K3312" i="10"/>
  <c r="L3320" i="10"/>
  <c r="K3320" i="10"/>
  <c r="J3320" i="10"/>
  <c r="L3328" i="10"/>
  <c r="K3328" i="10"/>
  <c r="J3328" i="10"/>
  <c r="L3336" i="10"/>
  <c r="K3336" i="10"/>
  <c r="J3344" i="10"/>
  <c r="K3344" i="10"/>
  <c r="L3344" i="10"/>
  <c r="L3352" i="10"/>
  <c r="K3352" i="10"/>
  <c r="J3352" i="10"/>
  <c r="K3360" i="10"/>
  <c r="L3360" i="10"/>
  <c r="L3368" i="10"/>
  <c r="K3368" i="10"/>
  <c r="J3368" i="10"/>
  <c r="L3376" i="10"/>
  <c r="J3376" i="10"/>
  <c r="L3384" i="10"/>
  <c r="J3384" i="10"/>
  <c r="J3392" i="10"/>
  <c r="K3392" i="10"/>
  <c r="L3392" i="10"/>
  <c r="J3400" i="10"/>
  <c r="K3400" i="10"/>
  <c r="L3400" i="10"/>
  <c r="K3771" i="10"/>
  <c r="J3771" i="10"/>
  <c r="L3971" i="10"/>
  <c r="K3971" i="10"/>
  <c r="J4027" i="10"/>
  <c r="L4027" i="10"/>
  <c r="L5339" i="10"/>
  <c r="J5339" i="10"/>
  <c r="L5427" i="10"/>
  <c r="J5427" i="10"/>
  <c r="L5443" i="10"/>
  <c r="J5443" i="10"/>
  <c r="K5451" i="10"/>
  <c r="L5451" i="10"/>
  <c r="J5467" i="10"/>
  <c r="K5467" i="10"/>
  <c r="J5483" i="10"/>
  <c r="K5483" i="10"/>
  <c r="L5483" i="10"/>
  <c r="J5491" i="10"/>
  <c r="K5491" i="10"/>
  <c r="L5491" i="10"/>
  <c r="K5531" i="10"/>
  <c r="L5531" i="10"/>
  <c r="K5539" i="10"/>
  <c r="J5539" i="10"/>
  <c r="L5539" i="10"/>
  <c r="J5547" i="10"/>
  <c r="K5547" i="10"/>
  <c r="L5547" i="10"/>
  <c r="L5555" i="10"/>
  <c r="J5555" i="10"/>
  <c r="K5555" i="10"/>
  <c r="K5563" i="10"/>
  <c r="J5563" i="10"/>
  <c r="L5563" i="10"/>
  <c r="K5571" i="10"/>
  <c r="L5571" i="10"/>
  <c r="J5579" i="10"/>
  <c r="K5579" i="10"/>
  <c r="J5587" i="10"/>
  <c r="K5587" i="10"/>
  <c r="L5595" i="10"/>
  <c r="J5595" i="10"/>
  <c r="K5603" i="10"/>
  <c r="L5603" i="10"/>
  <c r="J5603" i="10"/>
  <c r="J5611" i="10"/>
  <c r="K5611" i="10"/>
  <c r="J5619" i="10"/>
  <c r="K5619" i="10"/>
  <c r="J5627" i="10"/>
  <c r="K5627" i="10"/>
  <c r="L5635" i="10"/>
  <c r="J5635" i="10"/>
  <c r="J5643" i="10"/>
  <c r="K5643" i="10"/>
  <c r="L5643" i="10"/>
  <c r="L5651" i="10"/>
  <c r="J5651" i="10"/>
  <c r="K5651" i="10"/>
  <c r="K5659" i="10"/>
  <c r="L5659" i="10"/>
  <c r="J5659" i="10"/>
  <c r="J5667" i="10"/>
  <c r="K5667" i="10"/>
  <c r="L5667" i="10"/>
  <c r="K5675" i="10"/>
  <c r="L5675" i="10"/>
  <c r="J5675" i="10"/>
  <c r="J5683" i="10"/>
  <c r="L5683" i="10"/>
  <c r="J5691" i="10"/>
  <c r="K5691" i="10"/>
  <c r="L5691" i="10"/>
  <c r="L5707" i="10"/>
  <c r="J5707" i="10"/>
  <c r="K5707" i="10"/>
  <c r="J5715" i="10"/>
  <c r="L5715" i="10"/>
  <c r="K5715" i="10"/>
  <c r="K5723" i="10"/>
  <c r="L5723" i="10"/>
  <c r="J5731" i="10"/>
  <c r="K5731" i="10"/>
  <c r="L5731" i="10"/>
  <c r="J5739" i="10"/>
  <c r="L5739" i="10"/>
  <c r="K5739" i="10"/>
  <c r="J5747" i="10"/>
  <c r="L5747" i="10"/>
  <c r="L5763" i="10"/>
  <c r="K5763" i="10"/>
  <c r="L5771" i="10"/>
  <c r="J5771" i="10"/>
  <c r="K5771" i="10"/>
  <c r="J5776" i="10"/>
  <c r="L5776" i="10"/>
  <c r="J5779" i="10"/>
  <c r="K5779" i="10"/>
  <c r="L5779" i="10"/>
  <c r="L5787" i="10"/>
  <c r="K5787" i="10"/>
  <c r="J5787" i="10"/>
  <c r="J5795" i="10"/>
  <c r="L5795" i="10"/>
  <c r="K5795" i="10"/>
  <c r="L5803" i="10"/>
  <c r="K5803" i="10"/>
  <c r="J5803" i="10"/>
  <c r="K5819" i="10"/>
  <c r="L5819" i="10"/>
  <c r="J5819" i="10"/>
  <c r="L5827" i="10"/>
  <c r="K5827" i="10"/>
  <c r="K5835" i="10"/>
  <c r="L5835" i="10"/>
  <c r="J5835" i="10"/>
  <c r="K5843" i="10"/>
  <c r="L5843" i="10"/>
  <c r="J5843" i="10"/>
  <c r="J5851" i="10"/>
  <c r="K5851" i="10"/>
  <c r="L5851" i="10"/>
  <c r="J5859" i="10"/>
  <c r="L5859" i="10"/>
  <c r="J5867" i="10"/>
  <c r="L5867" i="10"/>
  <c r="K5867" i="10"/>
  <c r="L5875" i="10"/>
  <c r="J5875" i="10"/>
  <c r="J5883" i="10"/>
  <c r="L5883" i="10"/>
  <c r="K5883" i="10"/>
  <c r="L5891" i="10"/>
  <c r="K5891" i="10"/>
  <c r="K5899" i="10"/>
  <c r="L5899" i="10"/>
  <c r="L5907" i="10"/>
  <c r="J5907" i="10"/>
  <c r="L5915" i="10"/>
  <c r="K5915" i="10"/>
  <c r="J5915" i="10"/>
  <c r="K5923" i="10"/>
  <c r="J5923" i="10"/>
  <c r="L5931" i="10"/>
  <c r="J5931" i="10"/>
  <c r="K5931" i="10"/>
  <c r="K5939" i="10"/>
  <c r="L5939" i="10"/>
  <c r="L5947" i="10"/>
  <c r="K5947" i="10"/>
  <c r="J5947" i="10"/>
  <c r="L5955" i="10"/>
  <c r="J5955" i="10"/>
  <c r="J5971" i="10"/>
  <c r="K5971" i="10"/>
  <c r="L5971" i="10"/>
  <c r="L5979" i="10"/>
  <c r="J5979" i="10"/>
  <c r="K5979" i="10"/>
  <c r="J5987" i="10"/>
  <c r="L5987" i="10"/>
  <c r="K5995" i="10"/>
  <c r="L5995" i="10"/>
  <c r="J5995" i="10"/>
  <c r="K6003" i="10"/>
  <c r="J6003" i="10"/>
  <c r="L6011" i="10"/>
  <c r="K6011" i="10"/>
  <c r="J6011" i="10"/>
  <c r="J6019" i="10"/>
  <c r="L6019" i="10"/>
  <c r="K6019" i="10"/>
  <c r="J6027" i="10"/>
  <c r="L6027" i="10"/>
  <c r="J6043" i="10"/>
  <c r="L6043" i="10"/>
  <c r="K6043" i="10"/>
  <c r="K6051" i="10"/>
  <c r="L6051" i="10"/>
  <c r="J6059" i="10"/>
  <c r="K6059" i="10"/>
  <c r="L6059" i="10"/>
  <c r="J6067" i="10"/>
  <c r="L6067" i="10"/>
  <c r="K6075" i="10"/>
  <c r="L6075" i="10"/>
  <c r="J6083" i="10"/>
  <c r="L6083" i="10"/>
  <c r="K6083" i="10"/>
  <c r="L6091" i="10"/>
  <c r="K6091" i="10"/>
  <c r="J6091" i="10"/>
  <c r="J6099" i="10"/>
  <c r="L6099" i="10"/>
  <c r="L6107" i="10"/>
  <c r="J6107" i="10"/>
  <c r="J6115" i="10"/>
  <c r="K6115" i="10"/>
  <c r="L6115" i="10"/>
  <c r="L6123" i="10"/>
  <c r="J6123" i="10"/>
  <c r="K6123" i="10"/>
  <c r="K6131" i="10"/>
  <c r="L6131" i="10"/>
  <c r="J6131" i="10"/>
  <c r="J6139" i="10"/>
  <c r="L6139" i="10"/>
  <c r="J6147" i="10"/>
  <c r="K6147" i="10"/>
  <c r="J6155" i="10"/>
  <c r="L6155" i="10"/>
  <c r="L6163" i="10"/>
  <c r="J6163" i="10"/>
  <c r="L6171" i="10"/>
  <c r="J6171" i="10"/>
  <c r="J6179" i="10"/>
  <c r="L6179" i="10"/>
  <c r="J6187" i="10"/>
  <c r="L6187" i="10"/>
  <c r="L6195" i="10"/>
  <c r="J6195" i="10"/>
  <c r="L6203" i="10"/>
  <c r="K6203" i="10"/>
  <c r="J6203" i="10"/>
  <c r="L6211" i="10"/>
  <c r="J6211" i="10"/>
  <c r="K6371" i="10"/>
  <c r="L6371" i="10"/>
  <c r="J6371" i="10"/>
  <c r="J6379" i="10"/>
  <c r="K6379" i="10"/>
  <c r="L6379" i="10"/>
  <c r="K6387" i="10"/>
  <c r="J6387" i="10"/>
  <c r="L6387" i="10"/>
  <c r="K6395" i="10"/>
  <c r="J6395" i="10"/>
  <c r="K6403" i="10"/>
  <c r="J6403" i="10"/>
  <c r="L6403" i="10"/>
  <c r="L6411" i="10"/>
  <c r="K6411" i="10"/>
  <c r="J6411" i="10"/>
  <c r="L6419" i="10"/>
  <c r="K6419" i="10"/>
  <c r="L6427" i="10"/>
  <c r="K6427" i="10"/>
  <c r="J6427" i="10"/>
  <c r="K6435" i="10"/>
  <c r="J6435" i="10"/>
  <c r="L6435" i="10"/>
  <c r="J6443" i="10"/>
  <c r="L6443" i="10"/>
  <c r="J6451" i="10"/>
  <c r="K6451" i="10"/>
  <c r="L6451" i="10"/>
  <c r="J6459" i="10"/>
  <c r="K6459" i="10"/>
  <c r="L6459" i="10"/>
  <c r="J6475" i="10"/>
  <c r="L6475" i="10"/>
  <c r="K6475" i="10"/>
  <c r="J6482" i="10"/>
  <c r="K6482" i="10"/>
  <c r="J6483" i="10"/>
  <c r="K6483" i="10"/>
  <c r="L6483" i="10"/>
  <c r="J6491" i="10"/>
  <c r="L6491" i="10"/>
  <c r="K6499" i="10"/>
  <c r="L6499" i="10"/>
  <c r="J6499" i="10"/>
  <c r="J6507" i="10"/>
  <c r="L6507" i="10"/>
  <c r="K6507" i="10"/>
  <c r="J6539" i="10"/>
  <c r="K6539" i="10"/>
  <c r="L6539" i="10"/>
  <c r="L6547" i="10"/>
  <c r="J6547" i="10"/>
  <c r="J6555" i="10"/>
  <c r="L6555" i="10"/>
  <c r="J6563" i="10"/>
  <c r="L6563" i="10"/>
  <c r="L6571" i="10"/>
  <c r="K6571" i="10"/>
  <c r="J6571" i="10"/>
  <c r="J6579" i="10"/>
  <c r="K6579" i="10"/>
  <c r="L6579" i="10"/>
  <c r="K6587" i="10"/>
  <c r="L6587" i="10"/>
  <c r="J6587" i="10"/>
  <c r="K6595" i="10"/>
  <c r="L6595" i="10"/>
  <c r="J6603" i="10"/>
  <c r="K6603" i="10"/>
  <c r="L6603" i="10"/>
  <c r="J6611" i="10"/>
  <c r="L6611" i="10"/>
  <c r="K6619" i="10"/>
  <c r="J6619" i="10"/>
  <c r="J6627" i="10"/>
  <c r="L6627" i="10"/>
  <c r="L6635" i="10"/>
  <c r="J6635" i="10"/>
  <c r="K6635" i="10"/>
  <c r="K6643" i="10"/>
  <c r="L6643" i="10"/>
  <c r="J6651" i="10"/>
  <c r="K6651" i="10"/>
  <c r="L6651" i="10"/>
  <c r="L6667" i="10"/>
  <c r="J6667" i="10"/>
  <c r="K6675" i="10"/>
  <c r="L6675" i="10"/>
  <c r="J6675" i="10"/>
  <c r="L6683" i="10"/>
  <c r="K6683" i="10"/>
  <c r="J6683" i="10"/>
  <c r="J6707" i="10"/>
  <c r="L6707" i="10"/>
  <c r="K6707" i="10"/>
  <c r="L6715" i="10"/>
  <c r="J6715" i="10"/>
  <c r="K6715" i="10"/>
  <c r="K6723" i="10"/>
  <c r="J6723" i="10"/>
  <c r="L6723" i="10"/>
  <c r="K6731" i="10"/>
  <c r="L6731" i="10"/>
  <c r="J6739" i="10"/>
  <c r="K6739" i="10"/>
  <c r="K6747" i="10"/>
  <c r="J6747" i="10"/>
  <c r="L6747" i="10"/>
  <c r="J6795" i="10"/>
  <c r="L6795" i="10"/>
  <c r="K6795" i="10"/>
  <c r="K6811" i="10"/>
  <c r="J6811" i="10"/>
  <c r="K6819" i="10"/>
  <c r="J6819" i="10"/>
  <c r="L6835" i="10"/>
  <c r="J6835" i="10"/>
  <c r="L6843" i="10"/>
  <c r="J6843" i="10"/>
  <c r="K6843" i="10"/>
  <c r="L6851" i="10"/>
  <c r="J6851" i="10"/>
  <c r="K6851" i="10"/>
  <c r="K6859" i="10"/>
  <c r="J6859" i="10"/>
  <c r="K6875" i="10"/>
  <c r="J6875" i="10"/>
  <c r="L6875" i="10"/>
  <c r="J6883" i="10"/>
  <c r="L6883" i="10"/>
  <c r="K6883" i="10"/>
  <c r="K6891" i="10"/>
  <c r="L6891" i="10"/>
  <c r="J6891" i="10"/>
  <c r="L6896" i="10"/>
  <c r="J6896" i="10"/>
  <c r="L6899" i="10"/>
  <c r="K6899" i="10"/>
  <c r="J6899" i="10"/>
  <c r="J6907" i="10"/>
  <c r="L6907" i="10"/>
  <c r="K6907" i="10"/>
  <c r="K6915" i="10"/>
  <c r="L6915" i="10"/>
  <c r="J6915" i="10"/>
  <c r="J6923" i="10"/>
  <c r="K6923" i="10"/>
  <c r="J6931" i="10"/>
  <c r="L6931" i="10"/>
  <c r="J6939" i="10"/>
  <c r="K6939" i="10"/>
  <c r="J6947" i="10"/>
  <c r="K6947" i="10"/>
  <c r="L6947" i="10"/>
  <c r="L6955" i="10"/>
  <c r="J6955" i="10"/>
  <c r="K6963" i="10"/>
  <c r="L6963" i="10"/>
  <c r="J6963" i="10"/>
  <c r="K6971" i="10"/>
  <c r="L6971" i="10"/>
  <c r="J6971" i="10"/>
  <c r="J6979" i="10"/>
  <c r="L6979" i="10"/>
  <c r="K6979" i="10"/>
  <c r="K6987" i="10"/>
  <c r="J6987" i="10"/>
  <c r="L6995" i="10"/>
  <c r="K6995" i="10"/>
  <c r="L7003" i="10"/>
  <c r="J7003" i="10"/>
  <c r="K7011" i="10"/>
  <c r="J7011" i="10"/>
  <c r="L7011" i="10"/>
  <c r="L7027" i="10"/>
  <c r="J7027" i="10"/>
  <c r="J7035" i="10"/>
  <c r="K7035" i="10"/>
  <c r="J7043" i="10"/>
  <c r="L7043" i="10"/>
  <c r="K7043" i="10"/>
  <c r="K7051" i="10"/>
  <c r="L7051" i="10"/>
  <c r="J7051" i="10"/>
  <c r="J7059" i="10"/>
  <c r="L7059" i="10"/>
  <c r="K7059" i="10"/>
  <c r="K7067" i="10"/>
  <c r="J7067" i="10"/>
  <c r="L7067" i="10"/>
  <c r="J7075" i="10"/>
  <c r="K7075" i="10"/>
  <c r="L7075" i="10"/>
  <c r="K7083" i="10"/>
  <c r="L7083" i="10"/>
  <c r="J7083" i="10"/>
  <c r="J7123" i="10"/>
  <c r="L7123" i="10"/>
  <c r="J7155" i="10"/>
  <c r="L7155" i="10"/>
  <c r="K7155" i="10"/>
  <c r="L7171" i="10"/>
  <c r="J7171" i="10"/>
  <c r="K7171" i="10"/>
  <c r="J7179" i="10"/>
  <c r="L7179" i="10"/>
  <c r="K7179" i="10"/>
  <c r="J7187" i="10"/>
  <c r="K7187" i="10"/>
  <c r="K7203" i="10"/>
  <c r="L7203" i="10"/>
  <c r="J7203" i="10"/>
  <c r="L7211" i="10"/>
  <c r="K7211" i="10"/>
  <c r="J7211" i="10"/>
  <c r="K7219" i="10"/>
  <c r="L7219" i="10"/>
  <c r="K5192" i="10"/>
  <c r="J5120" i="10"/>
  <c r="J5112" i="10"/>
  <c r="K5104" i="10"/>
  <c r="K5048" i="10"/>
  <c r="J4936" i="10"/>
  <c r="K4760" i="10"/>
  <c r="J4752" i="10"/>
  <c r="L4744" i="10"/>
  <c r="K4728" i="10"/>
  <c r="L4576" i="10"/>
  <c r="J4448" i="10"/>
  <c r="K4000" i="10"/>
  <c r="K3968" i="10"/>
  <c r="K3960" i="10"/>
  <c r="L3944" i="10"/>
  <c r="J3912" i="10"/>
  <c r="L3888" i="10"/>
  <c r="J3792" i="10"/>
  <c r="L3592" i="10"/>
  <c r="K3568" i="10"/>
  <c r="K3552" i="10"/>
  <c r="L3696" i="10"/>
  <c r="K5344" i="10"/>
  <c r="L5288" i="10"/>
  <c r="J5216" i="10"/>
  <c r="J5208" i="10"/>
  <c r="K5160" i="10"/>
  <c r="L5152" i="10"/>
  <c r="K4952" i="10"/>
  <c r="L4944" i="10"/>
  <c r="L4928" i="10"/>
  <c r="J4920" i="10"/>
  <c r="L4904" i="10"/>
  <c r="L4784" i="10"/>
  <c r="J4776" i="10"/>
  <c r="L4736" i="10"/>
  <c r="K4560" i="10"/>
  <c r="L4552" i="10"/>
  <c r="J4016" i="10"/>
  <c r="K3976" i="10"/>
  <c r="L3880" i="10"/>
  <c r="J3840" i="10"/>
  <c r="K3832" i="10"/>
  <c r="J3760" i="10"/>
  <c r="L3744" i="10"/>
  <c r="J3688" i="10"/>
  <c r="K3680" i="10"/>
  <c r="L3608" i="10"/>
  <c r="L3584" i="10"/>
  <c r="K3560" i="10"/>
  <c r="L3520" i="10"/>
  <c r="J3512" i="10"/>
  <c r="L6024" i="10"/>
  <c r="K5920" i="10"/>
  <c r="K5904" i="10"/>
  <c r="K5896" i="10"/>
  <c r="J5888" i="10"/>
  <c r="K5880" i="10"/>
  <c r="K5872" i="10"/>
  <c r="J5848" i="10"/>
  <c r="J5816" i="10"/>
  <c r="K5808" i="10"/>
  <c r="K5792" i="10"/>
  <c r="J5768" i="10"/>
  <c r="K5760" i="10"/>
  <c r="L5744" i="10"/>
  <c r="K5728" i="10"/>
  <c r="K5680" i="10"/>
  <c r="L5672" i="10"/>
  <c r="K5648" i="10"/>
  <c r="K5640" i="10"/>
  <c r="L5624" i="10"/>
  <c r="K5608" i="10"/>
  <c r="L5584" i="10"/>
  <c r="K5576" i="10"/>
  <c r="K5552" i="10"/>
  <c r="L5544" i="10"/>
  <c r="L5480" i="10"/>
  <c r="J5456" i="10"/>
  <c r="L5432" i="10"/>
  <c r="L5424" i="10"/>
  <c r="L5410" i="10"/>
  <c r="J5376" i="10"/>
  <c r="J4880" i="10"/>
  <c r="J4872" i="10"/>
  <c r="J4768" i="10"/>
  <c r="L4712" i="10"/>
  <c r="L3664" i="10"/>
  <c r="J3640" i="10"/>
  <c r="J3496" i="10"/>
  <c r="K2752" i="10"/>
  <c r="K3376" i="10"/>
  <c r="J3224" i="10"/>
  <c r="J3064" i="10"/>
  <c r="K2872" i="10"/>
  <c r="K2784" i="10"/>
  <c r="L2712" i="10"/>
  <c r="J2704" i="10"/>
  <c r="L5579" i="10"/>
  <c r="L2947" i="10"/>
  <c r="L4752" i="10"/>
  <c r="J4728" i="10"/>
  <c r="K4720" i="10"/>
  <c r="K4696" i="10"/>
  <c r="J4400" i="10"/>
  <c r="L3960" i="10"/>
  <c r="K3952" i="10"/>
  <c r="L3912" i="10"/>
  <c r="L3792" i="10"/>
  <c r="J3768" i="10"/>
  <c r="J3672" i="10"/>
  <c r="K3576" i="10"/>
  <c r="J3552" i="10"/>
  <c r="L3504" i="10"/>
  <c r="K3480" i="10"/>
  <c r="J3936" i="10"/>
  <c r="K4984" i="10"/>
  <c r="J4976" i="10"/>
  <c r="J4968" i="10"/>
  <c r="L4920" i="10"/>
  <c r="K4832" i="10"/>
  <c r="L4664" i="10"/>
  <c r="L4592" i="10"/>
  <c r="K4384" i="10"/>
  <c r="K4008" i="10"/>
  <c r="L3992" i="10"/>
  <c r="K3984" i="10"/>
  <c r="J3976" i="10"/>
  <c r="K3920" i="10"/>
  <c r="K3872" i="10"/>
  <c r="K3816" i="10"/>
  <c r="L3800" i="10"/>
  <c r="L3752" i="10"/>
  <c r="K3688" i="10"/>
  <c r="L3600" i="10"/>
  <c r="K3584" i="10"/>
  <c r="K3512" i="10"/>
  <c r="J3488" i="10"/>
  <c r="L5728" i="10"/>
  <c r="L5712" i="10"/>
  <c r="J5704" i="10"/>
  <c r="L5688" i="10"/>
  <c r="J5680" i="10"/>
  <c r="K5672" i="10"/>
  <c r="J5656" i="10"/>
  <c r="L5648" i="10"/>
  <c r="L5632" i="10"/>
  <c r="K5624" i="10"/>
  <c r="L5592" i="10"/>
  <c r="J5568" i="10"/>
  <c r="K5562" i="10"/>
  <c r="L5560" i="10"/>
  <c r="K5536" i="10"/>
  <c r="K5496" i="10"/>
  <c r="K5488" i="10"/>
  <c r="K5480" i="10"/>
  <c r="K5424" i="10"/>
  <c r="L5376" i="10"/>
  <c r="L4896" i="10"/>
  <c r="L4888" i="10"/>
  <c r="L4880" i="10"/>
  <c r="K4872" i="10"/>
  <c r="L4840" i="10"/>
  <c r="L4824" i="10"/>
  <c r="K3928" i="10"/>
  <c r="K3664" i="10"/>
  <c r="L3496" i="10"/>
  <c r="K3384" i="10"/>
  <c r="L3232" i="10"/>
  <c r="K3208" i="10"/>
  <c r="J3200" i="10"/>
  <c r="K3176" i="10"/>
  <c r="J3008" i="10"/>
  <c r="K2936" i="10"/>
  <c r="K2848" i="10"/>
  <c r="J3576" i="10"/>
  <c r="J3992" i="10"/>
  <c r="J3648" i="10"/>
  <c r="K5912" i="10"/>
  <c r="L5840" i="10"/>
  <c r="L5832" i="10"/>
  <c r="J5824" i="10"/>
  <c r="J5800" i="10"/>
  <c r="K5794" i="10"/>
  <c r="J5784" i="10"/>
  <c r="J5736" i="10"/>
  <c r="L5720" i="10"/>
  <c r="L5704" i="10"/>
  <c r="K5696" i="10"/>
  <c r="J5664" i="10"/>
  <c r="J5634" i="10"/>
  <c r="K5632" i="10"/>
  <c r="J5616" i="10"/>
  <c r="K5600" i="10"/>
  <c r="J5592" i="10"/>
  <c r="J5560" i="10"/>
  <c r="J5528" i="10"/>
  <c r="K5512" i="10"/>
  <c r="L5504" i="10"/>
  <c r="J5496" i="10"/>
  <c r="K5472" i="10"/>
  <c r="J5448" i="10"/>
  <c r="J5408" i="10"/>
  <c r="J4896" i="10"/>
  <c r="J4888" i="10"/>
  <c r="K4840" i="10"/>
  <c r="J4824" i="10"/>
  <c r="J4792" i="10"/>
  <c r="L4584" i="10"/>
  <c r="J4464" i="10"/>
  <c r="K3864" i="10"/>
  <c r="L3784" i="10"/>
  <c r="J3776" i="10"/>
  <c r="L3616" i="10"/>
  <c r="L3272" i="10"/>
  <c r="L3248" i="10"/>
  <c r="K3184" i="10"/>
  <c r="J3104" i="10"/>
  <c r="L3096" i="10"/>
  <c r="L2984" i="10"/>
  <c r="K2904" i="10"/>
  <c r="J5963" i="10"/>
  <c r="L7227" i="10"/>
  <c r="J7227" i="10"/>
  <c r="J7235" i="10"/>
  <c r="L7235" i="10"/>
  <c r="K7235" i="10"/>
  <c r="J7243" i="10"/>
  <c r="L7243" i="10"/>
  <c r="K7251" i="10"/>
  <c r="J7251" i="10"/>
  <c r="L7267" i="10"/>
  <c r="J7267" i="10"/>
  <c r="J7274" i="10"/>
  <c r="K7274" i="10"/>
  <c r="L7275" i="10"/>
  <c r="J7275" i="10"/>
  <c r="J7283" i="10"/>
  <c r="L7283" i="10"/>
  <c r="L7291" i="10"/>
  <c r="K7291" i="10"/>
  <c r="J7299" i="10"/>
  <c r="L7299" i="10"/>
  <c r="K7307" i="10"/>
  <c r="L7307" i="10"/>
  <c r="J7307" i="10"/>
  <c r="J7315" i="10"/>
  <c r="L7315" i="10"/>
  <c r="J7320" i="10"/>
  <c r="K7320" i="10"/>
  <c r="L7323" i="10"/>
  <c r="J7323" i="10"/>
  <c r="J7331" i="10"/>
  <c r="K7331" i="10"/>
  <c r="L7331" i="10"/>
  <c r="L7339" i="10"/>
  <c r="J7339" i="10"/>
  <c r="K7347" i="10"/>
  <c r="J7347" i="10"/>
  <c r="L7347" i="10"/>
  <c r="J7355" i="10"/>
  <c r="K7355" i="10"/>
  <c r="K7371" i="10"/>
  <c r="J7371" i="10"/>
  <c r="J7379" i="10"/>
  <c r="K7379" i="10"/>
  <c r="L7387" i="10"/>
  <c r="K7387" i="10"/>
  <c r="J7395" i="10"/>
  <c r="L7395" i="10"/>
  <c r="K7395" i="10"/>
  <c r="J7400" i="10"/>
  <c r="L7400" i="10"/>
  <c r="K7403" i="10"/>
  <c r="J7403" i="10"/>
  <c r="L7403" i="10"/>
  <c r="J7416" i="10"/>
  <c r="K7416" i="10"/>
  <c r="L7419" i="10"/>
  <c r="K7419" i="10"/>
  <c r="K7427" i="10"/>
  <c r="L7427" i="10"/>
  <c r="J7427" i="10"/>
  <c r="J7435" i="10"/>
  <c r="K7435" i="10"/>
  <c r="L7435" i="10"/>
  <c r="L7443" i="10"/>
  <c r="K7443" i="10"/>
  <c r="J7443" i="10"/>
  <c r="J7459" i="10"/>
  <c r="L7459" i="10"/>
  <c r="K7459" i="10"/>
  <c r="L7467" i="10"/>
  <c r="K7467" i="10"/>
  <c r="J7467" i="10"/>
  <c r="L7472" i="10"/>
  <c r="J7472" i="10"/>
  <c r="J7475" i="10"/>
  <c r="L7475" i="10"/>
  <c r="K7475" i="10"/>
  <c r="L7491" i="10"/>
  <c r="K7491" i="10"/>
  <c r="L7499" i="10"/>
  <c r="J7499" i="10"/>
  <c r="K7499" i="10"/>
  <c r="J7515" i="10"/>
  <c r="L7515" i="10"/>
  <c r="L7520" i="10"/>
  <c r="K7520" i="10"/>
  <c r="K7523" i="10"/>
  <c r="J7523" i="10"/>
  <c r="L7523" i="10"/>
  <c r="K7571" i="10"/>
  <c r="L7571" i="10"/>
  <c r="J7579" i="10"/>
  <c r="L7579" i="10"/>
  <c r="K7595" i="10"/>
  <c r="L7595" i="10"/>
  <c r="J7595" i="10"/>
  <c r="L7603" i="10"/>
  <c r="K7603" i="10"/>
  <c r="J7611" i="10"/>
  <c r="L7611" i="10"/>
  <c r="L7616" i="10"/>
  <c r="K7616" i="10"/>
  <c r="K7619" i="10"/>
  <c r="L7619" i="10"/>
  <c r="L7627" i="10"/>
  <c r="J7627" i="10"/>
  <c r="K7627" i="10"/>
  <c r="J7635" i="10"/>
  <c r="L7635" i="10"/>
  <c r="J7643" i="10"/>
  <c r="L7643" i="10"/>
  <c r="J7651" i="10"/>
  <c r="K7651" i="10"/>
  <c r="L7651" i="10"/>
  <c r="L7675" i="10"/>
  <c r="J7675" i="10"/>
  <c r="K7683" i="10"/>
  <c r="L7683" i="10"/>
  <c r="L7691" i="10"/>
  <c r="K7691" i="10"/>
  <c r="K7699" i="10"/>
  <c r="J7699" i="10"/>
  <c r="L7704" i="10"/>
  <c r="K7704" i="10"/>
  <c r="J7707" i="10"/>
  <c r="L7707" i="10"/>
  <c r="J7715" i="10"/>
  <c r="K7715" i="10"/>
  <c r="L7715" i="10"/>
  <c r="K7731" i="10"/>
  <c r="J7731" i="10"/>
  <c r="K7747" i="10"/>
  <c r="L7747" i="10"/>
  <c r="J7747" i="10"/>
  <c r="J7755" i="10"/>
  <c r="L7755" i="10"/>
  <c r="L7771" i="10"/>
  <c r="J7771" i="10"/>
  <c r="L7779" i="10"/>
  <c r="J7779" i="10"/>
  <c r="L7784" i="10"/>
  <c r="J7784" i="10"/>
  <c r="L7787" i="10"/>
  <c r="K7787" i="10"/>
  <c r="K7808" i="10"/>
  <c r="L7808" i="10"/>
  <c r="K7827" i="10"/>
  <c r="J7827" i="10"/>
  <c r="L7835" i="10"/>
  <c r="J7835" i="10"/>
  <c r="J7843" i="10"/>
  <c r="L7843" i="10"/>
  <c r="J7859" i="10"/>
  <c r="K7859" i="10"/>
  <c r="J7864" i="10"/>
  <c r="K7864" i="10"/>
  <c r="J7891" i="10"/>
  <c r="K7891" i="10"/>
  <c r="K7896" i="10"/>
  <c r="J7896" i="10"/>
  <c r="L7899" i="10"/>
  <c r="J7899" i="10"/>
  <c r="J7904" i="10"/>
  <c r="K7904" i="10"/>
  <c r="J7923" i="10"/>
  <c r="K7923" i="10"/>
  <c r="K7928" i="10"/>
  <c r="L7928" i="10"/>
  <c r="J7931" i="10"/>
  <c r="L7931" i="10"/>
  <c r="J7984" i="10"/>
  <c r="L7984" i="10"/>
  <c r="K7987" i="10"/>
  <c r="J7987" i="10"/>
  <c r="K7995" i="10"/>
  <c r="J7995" i="10"/>
  <c r="L7995" i="10"/>
  <c r="J8008" i="10"/>
  <c r="K8008" i="10"/>
  <c r="J8011" i="10"/>
  <c r="L8011" i="10"/>
  <c r="K8040" i="10"/>
  <c r="J8040" i="10"/>
  <c r="L8040" i="10"/>
  <c r="L8048" i="10"/>
  <c r="J8048" i="10"/>
  <c r="J8051" i="10"/>
  <c r="K8051" i="10"/>
  <c r="J8056" i="10"/>
  <c r="L8056" i="10"/>
  <c r="L8059" i="10"/>
  <c r="J8059" i="10"/>
  <c r="L8064" i="10"/>
  <c r="K8064" i="10"/>
  <c r="J8080" i="10"/>
  <c r="L8080" i="10"/>
  <c r="L8083" i="10"/>
  <c r="K8083" i="10"/>
  <c r="J8088" i="10"/>
  <c r="L8088" i="10"/>
  <c r="L8096" i="10"/>
  <c r="J8096" i="10"/>
  <c r="K8104" i="10"/>
  <c r="L8104" i="10"/>
  <c r="L8112" i="10"/>
  <c r="J8112" i="10"/>
  <c r="L8120" i="10"/>
  <c r="J8120" i="10"/>
  <c r="K8120" i="10"/>
  <c r="L8123" i="10"/>
  <c r="J8123" i="10"/>
  <c r="K8128" i="10"/>
  <c r="J8128" i="10"/>
  <c r="J8131" i="10"/>
  <c r="K8131" i="10"/>
  <c r="K8144" i="10"/>
  <c r="L8144" i="10"/>
  <c r="J8144" i="10"/>
  <c r="L8152" i="10"/>
  <c r="J8152" i="10"/>
  <c r="K8152" i="10"/>
  <c r="L8160" i="10"/>
  <c r="K8160" i="10"/>
  <c r="J8168" i="10"/>
  <c r="K8168" i="10"/>
  <c r="J8179" i="10"/>
  <c r="L8179" i="10"/>
  <c r="K8184" i="10"/>
  <c r="J8184" i="10"/>
  <c r="L8192" i="10"/>
  <c r="J8192" i="10"/>
  <c r="L8194" i="10"/>
  <c r="J8194" i="10"/>
  <c r="K8216" i="10"/>
  <c r="L8216" i="10"/>
  <c r="K8224" i="10"/>
  <c r="L8224" i="10"/>
  <c r="J8226" i="10"/>
  <c r="L8226" i="10"/>
  <c r="J8240" i="10"/>
  <c r="L8240" i="10"/>
  <c r="L8248" i="10"/>
  <c r="J8248" i="10"/>
  <c r="K8256" i="10"/>
  <c r="L8256" i="10"/>
  <c r="J8256" i="10"/>
  <c r="L8259" i="10"/>
  <c r="J8259" i="10"/>
  <c r="K8275" i="10"/>
  <c r="J8275" i="10"/>
  <c r="L8282" i="10"/>
  <c r="J8282" i="10"/>
  <c r="K8288" i="10"/>
  <c r="J8288" i="10"/>
  <c r="L8288" i="10"/>
  <c r="L8291" i="10"/>
  <c r="J8291" i="10"/>
  <c r="L8296" i="10"/>
  <c r="J8296" i="10"/>
  <c r="K8304" i="10"/>
  <c r="J8304" i="10"/>
  <c r="J8306" i="10"/>
  <c r="K8306" i="10"/>
  <c r="L8307" i="10"/>
  <c r="J8307" i="10"/>
  <c r="L8312" i="10"/>
  <c r="K8312" i="10"/>
  <c r="J8312" i="10"/>
  <c r="J8315" i="10"/>
  <c r="L8315" i="10"/>
  <c r="K8320" i="10"/>
  <c r="J8320" i="10"/>
  <c r="L8336" i="10"/>
  <c r="J8336" i="10"/>
  <c r="K8336" i="10"/>
  <c r="J7603" i="10"/>
  <c r="L7723" i="10"/>
  <c r="K8352" i="10"/>
  <c r="J8352" i="10"/>
  <c r="J8360" i="10"/>
  <c r="L8360" i="10"/>
  <c r="J8363" i="10"/>
  <c r="L8363" i="10"/>
  <c r="L8368" i="10"/>
  <c r="J8368" i="10"/>
  <c r="K8384" i="10"/>
  <c r="J8384" i="10"/>
  <c r="J8400" i="10"/>
  <c r="L8400" i="10"/>
  <c r="K8408" i="10"/>
  <c r="J8408" i="10"/>
  <c r="L8411" i="10"/>
  <c r="J8411" i="10"/>
  <c r="K8416" i="10"/>
  <c r="L8416" i="10"/>
  <c r="J8416" i="10"/>
  <c r="L8424" i="10"/>
  <c r="J8424" i="10"/>
  <c r="J8440" i="10"/>
  <c r="L8440" i="10"/>
  <c r="J8443" i="10"/>
  <c r="L8443" i="10"/>
  <c r="J8448" i="10"/>
  <c r="L8448" i="10"/>
  <c r="J8456" i="10"/>
  <c r="L8456" i="10"/>
  <c r="J8488" i="10"/>
  <c r="L8488" i="10"/>
  <c r="K8496" i="10"/>
  <c r="L8496" i="10"/>
  <c r="K8504" i="10"/>
  <c r="L8504" i="10"/>
  <c r="J8512" i="10"/>
  <c r="K8512" i="10"/>
  <c r="L8520" i="10"/>
  <c r="K8520" i="10"/>
  <c r="J8528" i="10"/>
  <c r="L8528" i="10"/>
  <c r="L8536" i="10"/>
  <c r="K8536" i="10"/>
  <c r="J8544" i="10"/>
  <c r="L8544" i="10"/>
  <c r="L8560" i="10"/>
  <c r="K8560" i="10"/>
  <c r="L8576" i="10"/>
  <c r="J8576" i="10"/>
  <c r="L8600" i="10"/>
  <c r="J8600" i="10"/>
  <c r="K8600" i="10"/>
  <c r="L8616" i="10"/>
  <c r="K8616" i="10"/>
  <c r="K8640" i="10"/>
  <c r="L8640" i="10"/>
  <c r="L8643" i="10"/>
  <c r="K8643" i="10"/>
  <c r="K8648" i="10"/>
  <c r="J8648" i="10"/>
  <c r="L8648" i="10"/>
  <c r="L8672" i="10"/>
  <c r="K8672" i="10"/>
  <c r="J8672" i="10"/>
  <c r="L8675" i="10"/>
  <c r="K8675" i="10"/>
  <c r="K8691" i="10"/>
  <c r="L8691" i="10"/>
  <c r="L8395" i="10"/>
  <c r="L1611" i="10"/>
  <c r="L1907" i="10"/>
  <c r="L8563" i="10"/>
  <c r="K8400" i="10"/>
  <c r="K8544" i="10"/>
  <c r="L1043" i="10"/>
  <c r="L1067" i="10"/>
  <c r="J1091" i="10"/>
  <c r="K1163" i="10"/>
  <c r="J1283" i="10"/>
  <c r="K1483" i="10"/>
  <c r="L1483" i="10"/>
  <c r="J1515" i="10"/>
  <c r="J1531" i="10"/>
  <c r="K1539" i="10"/>
  <c r="J1539" i="10"/>
  <c r="L1547" i="10"/>
  <c r="K1595" i="10"/>
  <c r="J1595" i="10"/>
  <c r="L1603" i="10"/>
  <c r="K1603" i="10"/>
  <c r="J1619" i="10"/>
  <c r="K1635" i="10"/>
  <c r="J1635" i="10"/>
  <c r="L1659" i="10"/>
  <c r="K1659" i="10"/>
  <c r="L1683" i="10"/>
  <c r="J1683" i="10"/>
  <c r="L1691" i="10"/>
  <c r="K1691" i="10"/>
  <c r="J1715" i="10"/>
  <c r="L1739" i="10"/>
  <c r="L1779" i="10"/>
  <c r="K1779" i="10"/>
  <c r="J1795" i="10"/>
  <c r="L1795" i="10"/>
  <c r="J1819" i="10"/>
  <c r="K1819" i="10"/>
  <c r="L1827" i="10"/>
  <c r="K1827" i="10"/>
  <c r="L1867" i="10"/>
  <c r="K1875" i="10"/>
  <c r="J1875" i="10"/>
  <c r="L1883" i="10"/>
  <c r="J1883" i="10"/>
  <c r="J1891" i="10"/>
  <c r="K1891" i="10"/>
  <c r="J1915" i="10"/>
  <c r="K1915" i="10"/>
  <c r="L1915" i="10"/>
  <c r="L1923" i="10"/>
  <c r="K1923" i="10"/>
  <c r="J1923" i="10"/>
  <c r="K1947" i="10"/>
  <c r="L1947" i="10"/>
  <c r="K1987" i="10"/>
  <c r="K2011" i="10"/>
  <c r="L2019" i="10"/>
  <c r="J2035" i="10"/>
  <c r="J2051" i="10"/>
  <c r="L2051" i="10"/>
  <c r="L2099" i="10"/>
  <c r="J2099" i="10"/>
  <c r="K2131" i="10"/>
  <c r="L2131" i="10"/>
  <c r="J2131" i="10"/>
  <c r="J2139" i="10"/>
  <c r="L2139" i="10"/>
  <c r="K2203" i="10"/>
  <c r="L2203" i="10"/>
  <c r="L2219" i="10"/>
  <c r="K2219" i="10"/>
  <c r="K2235" i="10"/>
  <c r="L1101" i="10"/>
  <c r="J957" i="10"/>
  <c r="L1987" i="10"/>
  <c r="K1739" i="10"/>
  <c r="J1547" i="10"/>
  <c r="K1867" i="10"/>
  <c r="L2035" i="10"/>
  <c r="K1531" i="10"/>
  <c r="K2251" i="10"/>
  <c r="L2251" i="10"/>
  <c r="L2387" i="10"/>
  <c r="J2387" i="10"/>
  <c r="J2395" i="10"/>
  <c r="K2395" i="10"/>
  <c r="J2419" i="10"/>
  <c r="K2427" i="10"/>
  <c r="J2435" i="10"/>
  <c r="K2435" i="10"/>
  <c r="L2443" i="10"/>
  <c r="J2467" i="10"/>
  <c r="L2467" i="10"/>
  <c r="J2475" i="10"/>
  <c r="J2515" i="10"/>
  <c r="K2515" i="10"/>
  <c r="L2515" i="10"/>
  <c r="K2523" i="10"/>
  <c r="L2523" i="10"/>
  <c r="J2579" i="10"/>
  <c r="L2579" i="10"/>
  <c r="L2587" i="10"/>
  <c r="J2587" i="10"/>
  <c r="L2611" i="10"/>
  <c r="J2619" i="10"/>
  <c r="L2627" i="10"/>
  <c r="K2651" i="10"/>
  <c r="J2651" i="10"/>
  <c r="L2675" i="10"/>
  <c r="K2675" i="10"/>
  <c r="J2683" i="10"/>
  <c r="L2723" i="10"/>
  <c r="J2723" i="10"/>
  <c r="J2731" i="10"/>
  <c r="K2731" i="10"/>
  <c r="L2739" i="10"/>
  <c r="L2747" i="10"/>
  <c r="J2747" i="10"/>
  <c r="K2755" i="10"/>
  <c r="K2803" i="10"/>
  <c r="J2827" i="10"/>
  <c r="L2827" i="10"/>
  <c r="K2835" i="10"/>
  <c r="J2843" i="10"/>
  <c r="K2843" i="10"/>
  <c r="L2843" i="10"/>
  <c r="J2859" i="10"/>
  <c r="L2859" i="10"/>
  <c r="J2867" i="10"/>
  <c r="L2867" i="10"/>
  <c r="J2875" i="10"/>
  <c r="L2875" i="10"/>
  <c r="J2915" i="10"/>
  <c r="L2915" i="10"/>
  <c r="K2931" i="10"/>
  <c r="L2939" i="10"/>
  <c r="J2963" i="10"/>
  <c r="L2963" i="10"/>
  <c r="J2979" i="10"/>
  <c r="K2995" i="10"/>
  <c r="K3003" i="10"/>
  <c r="L3035" i="10"/>
  <c r="K3051" i="10"/>
  <c r="L3051" i="10"/>
  <c r="J3075" i="10"/>
  <c r="L3075" i="10"/>
  <c r="L3147" i="10"/>
  <c r="K3147" i="10"/>
  <c r="J3155" i="10"/>
  <c r="L3155" i="10"/>
  <c r="K3155" i="10"/>
  <c r="L3163" i="10"/>
  <c r="L3171" i="10"/>
  <c r="J3171" i="10"/>
  <c r="K3203" i="10"/>
  <c r="J3203" i="10"/>
  <c r="L3267" i="10"/>
  <c r="J3267" i="10"/>
  <c r="J3275" i="10"/>
  <c r="L3275" i="10"/>
  <c r="J3315" i="10"/>
  <c r="J3379" i="10"/>
  <c r="J3387" i="10"/>
  <c r="K3491" i="10"/>
  <c r="J3491" i="10"/>
  <c r="L3531" i="10"/>
  <c r="K3531" i="10"/>
  <c r="L3539" i="10"/>
  <c r="K3539" i="10"/>
  <c r="K3571" i="10"/>
  <c r="L3571" i="10"/>
  <c r="J3619" i="10"/>
  <c r="K3651" i="10"/>
  <c r="L3651" i="10"/>
  <c r="J3659" i="10"/>
  <c r="K3699" i="10"/>
  <c r="L3699" i="10"/>
  <c r="L3755" i="10"/>
  <c r="K3755" i="10"/>
  <c r="L3915" i="10"/>
  <c r="J8712" i="10"/>
  <c r="L8712" i="10"/>
  <c r="J8736" i="10"/>
  <c r="K8736" i="10"/>
  <c r="L8744" i="10"/>
  <c r="K8744" i="10"/>
  <c r="L8760" i="10"/>
  <c r="J8760" i="10"/>
  <c r="K8768" i="10"/>
  <c r="J8768" i="10"/>
  <c r="L8768" i="10"/>
  <c r="K8808" i="10"/>
  <c r="J8808" i="10"/>
  <c r="K8824" i="10"/>
  <c r="J8824" i="10"/>
  <c r="J8872" i="10"/>
  <c r="L8872" i="10"/>
  <c r="K8880" i="10"/>
  <c r="L8880" i="10"/>
  <c r="K8912" i="10"/>
  <c r="L8912" i="10"/>
  <c r="L3779" i="10"/>
  <c r="J3803" i="10"/>
  <c r="K3867" i="10"/>
  <c r="J3867" i="10"/>
  <c r="K3875" i="10"/>
  <c r="K3931" i="10"/>
  <c r="L3931" i="10"/>
  <c r="K3939" i="10"/>
  <c r="J3971" i="10"/>
  <c r="K3995" i="10"/>
  <c r="L4067" i="10"/>
  <c r="J4475" i="10"/>
  <c r="L4875" i="10"/>
  <c r="K3915" i="10"/>
  <c r="K8891" i="10"/>
  <c r="J8843" i="10"/>
  <c r="L8731" i="10"/>
  <c r="K4067" i="10"/>
  <c r="J3931" i="10"/>
  <c r="L8784" i="10"/>
  <c r="J3779" i="10"/>
  <c r="L8891" i="10"/>
  <c r="L3995" i="10"/>
  <c r="L8832" i="10"/>
  <c r="L5331" i="10"/>
  <c r="L5347" i="10"/>
  <c r="J5371" i="10"/>
  <c r="J5475" i="10"/>
  <c r="K5499" i="10"/>
  <c r="J5571" i="10"/>
  <c r="L5587" i="10"/>
  <c r="K5595" i="10"/>
  <c r="L5611" i="10"/>
  <c r="L5619" i="10"/>
  <c r="K5635" i="10"/>
  <c r="K5683" i="10"/>
  <c r="J5723" i="10"/>
  <c r="L5755" i="10"/>
  <c r="J5763" i="10"/>
  <c r="J5827" i="10"/>
  <c r="K5875" i="10"/>
  <c r="J5891" i="10"/>
  <c r="J5899" i="10"/>
  <c r="L5923" i="10"/>
  <c r="J5939" i="10"/>
  <c r="L5963" i="10"/>
  <c r="K5987" i="10"/>
  <c r="L6003" i="10"/>
  <c r="K6027" i="10"/>
  <c r="J6035" i="10"/>
  <c r="J6075" i="10"/>
  <c r="K5331" i="10"/>
  <c r="L7371" i="10"/>
  <c r="K1459" i="10"/>
  <c r="L1464" i="10"/>
  <c r="K4970" i="10"/>
  <c r="L5002" i="10"/>
  <c r="L5010" i="10"/>
  <c r="L5018" i="10"/>
  <c r="L5514" i="10"/>
  <c r="J6778" i="10"/>
  <c r="J7101" i="10"/>
  <c r="J9378" i="10"/>
  <c r="K4136" i="10"/>
  <c r="L1355" i="10"/>
  <c r="L1363" i="10"/>
  <c r="L1467" i="10"/>
  <c r="J1499" i="10"/>
  <c r="K1907" i="10"/>
  <c r="J2027" i="10"/>
  <c r="J3635" i="10"/>
  <c r="J4002" i="10"/>
  <c r="J4010" i="10"/>
  <c r="K4018" i="10"/>
  <c r="J4290" i="10"/>
  <c r="K4298" i="10"/>
  <c r="L8707" i="10"/>
  <c r="L8755" i="10"/>
  <c r="L9082" i="10"/>
  <c r="J9904" i="10"/>
  <c r="L7098" i="10"/>
  <c r="K7194" i="10"/>
  <c r="J7906" i="10"/>
  <c r="L4307" i="10"/>
  <c r="K4315" i="10"/>
  <c r="L4635" i="10"/>
  <c r="L4803" i="10"/>
  <c r="J4811" i="10"/>
  <c r="K4819" i="10"/>
  <c r="J6754" i="10"/>
  <c r="L6762" i="10"/>
  <c r="J7120" i="10"/>
  <c r="K9413" i="10"/>
  <c r="J1067" i="10"/>
  <c r="L1112" i="10"/>
  <c r="K1136" i="10"/>
  <c r="K1139" i="10"/>
  <c r="L3181" i="10"/>
  <c r="L5501" i="10"/>
  <c r="L5506" i="10"/>
  <c r="K8056" i="10"/>
  <c r="L8128" i="10"/>
  <c r="K8248" i="10"/>
  <c r="K8267" i="10"/>
  <c r="K8274" i="10"/>
  <c r="L8277" i="10"/>
  <c r="L8453" i="10"/>
  <c r="L9618" i="10"/>
  <c r="L9634" i="10"/>
  <c r="J9842" i="10"/>
  <c r="K10008" i="10"/>
  <c r="J10080" i="10"/>
  <c r="J1339" i="10"/>
  <c r="J2691" i="10"/>
  <c r="L2795" i="10"/>
  <c r="J6050" i="10"/>
  <c r="J6197" i="10"/>
  <c r="K9032" i="10"/>
  <c r="J9080" i="10"/>
  <c r="J9232" i="10"/>
  <c r="K9360" i="10"/>
  <c r="L9368" i="10"/>
  <c r="J9387" i="10"/>
  <c r="J9402" i="10"/>
  <c r="L9410" i="10"/>
  <c r="L9491" i="10"/>
  <c r="J2227" i="10"/>
  <c r="K3043" i="10"/>
  <c r="K3547" i="10"/>
  <c r="L3643" i="10"/>
  <c r="J4267" i="10"/>
  <c r="L4291" i="10"/>
  <c r="J4293" i="10"/>
  <c r="L4299" i="10"/>
  <c r="K4301" i="10"/>
  <c r="J4306" i="10"/>
  <c r="J4312" i="10"/>
  <c r="K4314" i="10"/>
  <c r="J4328" i="10"/>
  <c r="K4496" i="10"/>
  <c r="K7091" i="10"/>
  <c r="L7733" i="10"/>
  <c r="K7765" i="10"/>
  <c r="J7773" i="10"/>
  <c r="K8568" i="10"/>
  <c r="K8680" i="10"/>
  <c r="L8995" i="10"/>
  <c r="J733" i="10"/>
  <c r="L1032" i="10"/>
  <c r="K1536" i="10"/>
  <c r="J1544" i="10"/>
  <c r="J1552" i="10"/>
  <c r="J1696" i="10"/>
  <c r="J1704" i="10"/>
  <c r="J2563" i="10"/>
  <c r="J2603" i="10"/>
  <c r="K2891" i="10"/>
  <c r="K3115" i="10"/>
  <c r="K3411" i="10"/>
  <c r="J3419" i="10"/>
  <c r="L3426" i="10"/>
  <c r="L3434" i="10"/>
  <c r="L3442" i="10"/>
  <c r="L3450" i="10"/>
  <c r="J3466" i="10"/>
  <c r="K3474" i="10"/>
  <c r="L3530" i="10"/>
  <c r="J3546" i="10"/>
  <c r="J3749" i="10"/>
  <c r="K3797" i="10"/>
  <c r="L883" i="10"/>
  <c r="L1411" i="10"/>
  <c r="L1419" i="10"/>
  <c r="K1443" i="10"/>
  <c r="J3179" i="10"/>
  <c r="J4131" i="10"/>
  <c r="K4133" i="10"/>
  <c r="K4139" i="10"/>
  <c r="L1400" i="10"/>
  <c r="L1752" i="10"/>
  <c r="K1792" i="10"/>
  <c r="K2187" i="10"/>
  <c r="K3024" i="10"/>
  <c r="J3227" i="10"/>
  <c r="K3443" i="10"/>
  <c r="L3499" i="10"/>
  <c r="K3667" i="10"/>
  <c r="J3675" i="10"/>
  <c r="J3706" i="10"/>
  <c r="L3909" i="10"/>
  <c r="K4213" i="10"/>
  <c r="K4242" i="10"/>
  <c r="J5029" i="10"/>
  <c r="L5442" i="10"/>
  <c r="J4624" i="10"/>
  <c r="J4632" i="10"/>
  <c r="J4634" i="10"/>
  <c r="L4802" i="10"/>
  <c r="K4810" i="10"/>
  <c r="L4818" i="10"/>
  <c r="L5293" i="10"/>
  <c r="L5307" i="10"/>
  <c r="K5315" i="10"/>
  <c r="J5323" i="10"/>
  <c r="J5381" i="10"/>
  <c r="J5397" i="10"/>
  <c r="J5413" i="10"/>
  <c r="L5461" i="10"/>
  <c r="J3714" i="10"/>
  <c r="J3715" i="10"/>
  <c r="L3722" i="10"/>
  <c r="L3723" i="10"/>
  <c r="J3730" i="10"/>
  <c r="L3738" i="10"/>
  <c r="J3850" i="10"/>
  <c r="J3858" i="10"/>
  <c r="J4368" i="10"/>
  <c r="L4440" i="10"/>
  <c r="J4483" i="10"/>
  <c r="L4488" i="10"/>
  <c r="L4491" i="10"/>
  <c r="J4498" i="10"/>
  <c r="J4562" i="10"/>
  <c r="K4563" i="10"/>
  <c r="L5106" i="10"/>
  <c r="L5107" i="10"/>
  <c r="J5109" i="10"/>
  <c r="L5115" i="10"/>
  <c r="K5117" i="10"/>
  <c r="L5122" i="10"/>
  <c r="K5123" i="10"/>
  <c r="L5130" i="10"/>
  <c r="J5131" i="10"/>
  <c r="J5138" i="10"/>
  <c r="K5139" i="10"/>
  <c r="J5146" i="10"/>
  <c r="J5147" i="10"/>
  <c r="J5149" i="10"/>
  <c r="J5154" i="10"/>
  <c r="K5155" i="10"/>
  <c r="L5162" i="10"/>
  <c r="L5163" i="10"/>
  <c r="J5170" i="10"/>
  <c r="K5171" i="10"/>
  <c r="J5178" i="10"/>
  <c r="J5179" i="10"/>
  <c r="K5186" i="10"/>
  <c r="J5187" i="10"/>
  <c r="L5250" i="10"/>
  <c r="K5251" i="10"/>
  <c r="K5258" i="10"/>
  <c r="K5259" i="10"/>
  <c r="L5826" i="10"/>
  <c r="J5922" i="10"/>
  <c r="L5930" i="10"/>
  <c r="L5938" i="10"/>
  <c r="L5946" i="10"/>
  <c r="K5954" i="10"/>
  <c r="J5962" i="10"/>
  <c r="L5970" i="10"/>
  <c r="J5978" i="10"/>
  <c r="J5984" i="10"/>
  <c r="J5994" i="10"/>
  <c r="K6002" i="10"/>
  <c r="K6010" i="10"/>
  <c r="J6848" i="10"/>
  <c r="J7146" i="10"/>
  <c r="K8048" i="10"/>
  <c r="J8235" i="10"/>
  <c r="L8346" i="10"/>
  <c r="J8554" i="10"/>
  <c r="K8562" i="10"/>
  <c r="J8570" i="10"/>
  <c r="L8587" i="10"/>
  <c r="J8650" i="10"/>
  <c r="K8954" i="10"/>
  <c r="K8968" i="10"/>
  <c r="L8984" i="10"/>
  <c r="K9531" i="10"/>
  <c r="J9579" i="10"/>
  <c r="L9619" i="10"/>
  <c r="J9667" i="10"/>
  <c r="J9683" i="10"/>
  <c r="L9781" i="10"/>
  <c r="J9843" i="10"/>
  <c r="K9960" i="10"/>
  <c r="J10018" i="10"/>
  <c r="K10104" i="10"/>
  <c r="J10112" i="10"/>
  <c r="K7757" i="10"/>
  <c r="K8005" i="10"/>
  <c r="J8234" i="10"/>
  <c r="J8467" i="10"/>
  <c r="K8947" i="10"/>
  <c r="K9258" i="10"/>
  <c r="K9272" i="10"/>
  <c r="K9925" i="10"/>
  <c r="J6218" i="10"/>
  <c r="L6242" i="10"/>
  <c r="K6250" i="10"/>
  <c r="L6258" i="10"/>
  <c r="L6266" i="10"/>
  <c r="K6274" i="10"/>
  <c r="J6282" i="10"/>
  <c r="J6290" i="10"/>
  <c r="L6298" i="10"/>
  <c r="J6306" i="10"/>
  <c r="K6322" i="10"/>
  <c r="L6323" i="10"/>
  <c r="J6336" i="10"/>
  <c r="K6344" i="10"/>
  <c r="J6405" i="10"/>
  <c r="L6515" i="10"/>
  <c r="J6597" i="10"/>
  <c r="K6930" i="10"/>
  <c r="L6938" i="10"/>
  <c r="K7002" i="10"/>
  <c r="L7050" i="10"/>
  <c r="L7362" i="10"/>
  <c r="J7520" i="10"/>
  <c r="J7530" i="10"/>
  <c r="K7538" i="10"/>
  <c r="J7554" i="10"/>
  <c r="L7667" i="10"/>
  <c r="J7674" i="10"/>
  <c r="L7698" i="10"/>
  <c r="L7890" i="10"/>
  <c r="K8456" i="10"/>
  <c r="J8464" i="10"/>
  <c r="K8466" i="10"/>
  <c r="L8808" i="10"/>
  <c r="L8904" i="10"/>
  <c r="K9165" i="10"/>
  <c r="J9515" i="10"/>
  <c r="J9779" i="10"/>
  <c r="J9787" i="10"/>
  <c r="K6789" i="10"/>
  <c r="K7821" i="10"/>
  <c r="K7845" i="10"/>
  <c r="K7861" i="10"/>
  <c r="J9616" i="10"/>
  <c r="L9632" i="10"/>
  <c r="L405" i="10"/>
  <c r="L408" i="10"/>
  <c r="L416" i="10"/>
  <c r="J480" i="10"/>
  <c r="J699" i="10"/>
  <c r="J704" i="10"/>
  <c r="K707" i="10"/>
  <c r="L595" i="10"/>
  <c r="L632" i="10"/>
  <c r="K939" i="10"/>
  <c r="J955" i="10"/>
  <c r="L1179" i="10"/>
  <c r="J1208" i="10"/>
  <c r="J1227" i="10"/>
  <c r="K1507" i="10"/>
  <c r="J1568" i="10"/>
  <c r="J1592" i="10"/>
  <c r="L1667" i="10"/>
  <c r="L1776" i="10"/>
  <c r="K1787" i="10"/>
  <c r="L1803" i="10"/>
  <c r="L731" i="10"/>
  <c r="L893" i="10"/>
  <c r="L968" i="10"/>
  <c r="J1075" i="10"/>
  <c r="L1315" i="10"/>
  <c r="K1533" i="10"/>
  <c r="K1733" i="10"/>
  <c r="L1755" i="10"/>
  <c r="L1763" i="10"/>
  <c r="J1832" i="10"/>
  <c r="L1835" i="10"/>
  <c r="L1848" i="10"/>
  <c r="J1896" i="10"/>
  <c r="L2000" i="10"/>
  <c r="K872" i="10"/>
  <c r="L1251" i="10"/>
  <c r="L1267" i="10"/>
  <c r="L1283" i="10"/>
  <c r="J1512" i="10"/>
  <c r="L2259" i="10"/>
  <c r="L2267" i="10"/>
  <c r="K2275" i="10"/>
  <c r="J2291" i="10"/>
  <c r="J2923" i="10"/>
  <c r="K3243" i="10"/>
  <c r="J3347" i="10"/>
  <c r="L3363" i="10"/>
  <c r="K1971" i="10"/>
  <c r="K1992" i="10"/>
  <c r="J2003" i="10"/>
  <c r="J2091" i="10"/>
  <c r="K2411" i="10"/>
  <c r="J2643" i="10"/>
  <c r="J3067" i="10"/>
  <c r="J3083" i="10"/>
  <c r="K3219" i="10"/>
  <c r="L2008" i="10"/>
  <c r="J2010" i="10"/>
  <c r="L2016" i="10"/>
  <c r="J2195" i="10"/>
  <c r="J2314" i="10"/>
  <c r="K2330" i="10"/>
  <c r="L2354" i="10"/>
  <c r="J2363" i="10"/>
  <c r="K2547" i="10"/>
  <c r="L2555" i="10"/>
  <c r="J2570" i="10"/>
  <c r="J2762" i="10"/>
  <c r="K2770" i="10"/>
  <c r="L2779" i="10"/>
  <c r="K2819" i="10"/>
  <c r="L3011" i="10"/>
  <c r="K3018" i="10"/>
  <c r="K3131" i="10"/>
  <c r="K3139" i="10"/>
  <c r="K3195" i="10"/>
  <c r="K3290" i="10"/>
  <c r="L3291" i="10"/>
  <c r="L3307" i="10"/>
  <c r="J4189" i="10"/>
  <c r="L3642" i="10"/>
  <c r="K3691" i="10"/>
  <c r="L3827" i="10"/>
  <c r="L3963" i="10"/>
  <c r="L4021" i="10"/>
  <c r="K4221" i="10"/>
  <c r="L4963" i="10"/>
  <c r="K5077" i="10"/>
  <c r="K5291" i="10"/>
  <c r="L5363" i="10"/>
  <c r="L5421" i="10"/>
  <c r="J5445" i="10"/>
  <c r="K5493" i="10"/>
  <c r="K6664" i="10"/>
  <c r="J6976" i="10"/>
  <c r="J7061" i="10"/>
  <c r="J7077" i="10"/>
  <c r="J7162" i="10"/>
  <c r="J7186" i="10"/>
  <c r="L7330" i="10"/>
  <c r="J7346" i="10"/>
  <c r="K7349" i="10"/>
  <c r="J7421" i="10"/>
  <c r="L7477" i="10"/>
  <c r="J7490" i="10"/>
  <c r="K7514" i="10"/>
  <c r="J7704" i="10"/>
  <c r="K7763" i="10"/>
  <c r="L8003" i="10"/>
  <c r="L8035" i="10"/>
  <c r="J8243" i="10"/>
  <c r="J8251" i="10"/>
  <c r="L8285" i="10"/>
  <c r="J8330" i="10"/>
  <c r="J8410" i="10"/>
  <c r="J3371" i="10"/>
  <c r="L3563" i="10"/>
  <c r="L3899" i="10"/>
  <c r="J3907" i="10"/>
  <c r="L4053" i="10"/>
  <c r="J4395" i="10"/>
  <c r="K4504" i="10"/>
  <c r="J4608" i="10"/>
  <c r="K4925" i="10"/>
  <c r="J5053" i="10"/>
  <c r="K5061" i="10"/>
  <c r="L5477" i="10"/>
  <c r="K5594" i="10"/>
  <c r="L5698" i="10"/>
  <c r="K6141" i="10"/>
  <c r="J6659" i="10"/>
  <c r="K6968" i="10"/>
  <c r="J7122" i="10"/>
  <c r="L7130" i="10"/>
  <c r="K7133" i="10"/>
  <c r="L7138" i="10"/>
  <c r="L7394" i="10"/>
  <c r="J7482" i="10"/>
  <c r="L7570" i="10"/>
  <c r="K7933" i="10"/>
  <c r="L7954" i="10"/>
  <c r="K8002" i="10"/>
  <c r="L8026" i="10"/>
  <c r="J8034" i="10"/>
  <c r="J8104" i="10"/>
  <c r="K8122" i="10"/>
  <c r="J8139" i="10"/>
  <c r="L8154" i="10"/>
  <c r="K3475" i="10"/>
  <c r="J3483" i="10"/>
  <c r="L4019" i="10"/>
  <c r="L4141" i="10"/>
  <c r="J4341" i="10"/>
  <c r="J5019" i="10"/>
  <c r="K5021" i="10"/>
  <c r="J5405" i="10"/>
  <c r="J5458" i="10"/>
  <c r="K5459" i="10"/>
  <c r="J5525" i="10"/>
  <c r="K6018" i="10"/>
  <c r="K6370" i="10"/>
  <c r="K6538" i="10"/>
  <c r="L6650" i="10"/>
  <c r="J6666" i="10"/>
  <c r="K6690" i="10"/>
  <c r="L6922" i="10"/>
  <c r="J7706" i="10"/>
  <c r="K7826" i="10"/>
  <c r="J7866" i="10"/>
  <c r="L8184" i="10"/>
  <c r="L8218" i="10"/>
  <c r="J8283" i="10"/>
  <c r="L8378" i="10"/>
  <c r="J8379" i="10"/>
  <c r="L8408" i="10"/>
  <c r="L8608" i="10"/>
  <c r="J8627" i="10"/>
  <c r="K8632" i="10"/>
  <c r="K8635" i="10"/>
  <c r="K8795" i="10"/>
  <c r="L8797" i="10"/>
  <c r="K8866" i="10"/>
  <c r="K8890" i="10"/>
  <c r="K8938" i="10"/>
  <c r="J9131" i="10"/>
  <c r="L9200" i="10"/>
  <c r="J9208" i="10"/>
  <c r="L9216" i="10"/>
  <c r="J9296" i="10"/>
  <c r="L9312" i="10"/>
  <c r="J9328" i="10"/>
  <c r="J9336" i="10"/>
  <c r="K9338" i="10"/>
  <c r="L9397" i="10"/>
  <c r="L9498" i="10"/>
  <c r="L9563" i="10"/>
  <c r="J9570" i="10"/>
  <c r="L9571" i="10"/>
  <c r="L9642" i="10"/>
  <c r="K9674" i="10"/>
  <c r="K9675" i="10"/>
  <c r="L9840" i="10"/>
  <c r="L9856" i="10"/>
  <c r="J9882" i="10"/>
  <c r="L10048" i="10"/>
  <c r="J10096" i="10"/>
  <c r="L10098" i="10"/>
  <c r="K10106" i="10"/>
  <c r="J10114" i="10"/>
  <c r="K8651" i="10"/>
  <c r="K8659" i="10"/>
  <c r="J8888" i="10"/>
  <c r="J8920" i="10"/>
  <c r="K9440" i="10"/>
  <c r="K9488" i="10"/>
  <c r="J9504" i="10"/>
  <c r="L9554" i="10"/>
  <c r="J9877" i="10"/>
  <c r="K10088" i="10"/>
  <c r="K8219" i="10"/>
  <c r="L8258" i="10"/>
  <c r="K8387" i="10"/>
  <c r="K8440" i="10"/>
  <c r="L8517" i="10"/>
  <c r="J8555" i="10"/>
  <c r="K8899" i="10"/>
  <c r="J9309" i="10"/>
  <c r="K9354" i="10"/>
  <c r="L9362" i="10"/>
  <c r="L9552" i="10"/>
  <c r="L9573" i="10"/>
  <c r="L9602" i="10"/>
  <c r="K9637" i="10"/>
  <c r="K9643" i="10"/>
  <c r="K9656" i="10"/>
  <c r="K9685" i="10"/>
  <c r="J9704" i="10"/>
  <c r="J9728" i="10"/>
  <c r="J9853" i="10"/>
  <c r="L9944" i="10"/>
  <c r="J10016" i="10"/>
  <c r="J296" i="10"/>
  <c r="L299" i="10"/>
  <c r="K299" i="10"/>
  <c r="J469" i="10"/>
  <c r="L469" i="10"/>
  <c r="J648" i="10"/>
  <c r="L648" i="10"/>
  <c r="K653" i="10"/>
  <c r="K685" i="10"/>
  <c r="J712" i="10"/>
  <c r="L723" i="10"/>
  <c r="J728" i="10"/>
  <c r="L728" i="10"/>
  <c r="J755" i="10"/>
  <c r="L755" i="10"/>
  <c r="J760" i="10"/>
  <c r="K760" i="10"/>
  <c r="J763" i="10"/>
  <c r="L768" i="10"/>
  <c r="J768" i="10"/>
  <c r="K768" i="10"/>
  <c r="K965" i="10"/>
  <c r="L973" i="10"/>
  <c r="K976" i="10"/>
  <c r="L976" i="10"/>
  <c r="K1037" i="10"/>
  <c r="J1037" i="10"/>
  <c r="K1040" i="10"/>
  <c r="J1040" i="10"/>
  <c r="J1048" i="10"/>
  <c r="L1048" i="10"/>
  <c r="K1048" i="10"/>
  <c r="L1296" i="10"/>
  <c r="J1296" i="10"/>
  <c r="K1296" i="10"/>
  <c r="K1299" i="10"/>
  <c r="J1299" i="10"/>
  <c r="L1299" i="10"/>
  <c r="L1304" i="10"/>
  <c r="J1304" i="10"/>
  <c r="K1304" i="10"/>
  <c r="K1312" i="10"/>
  <c r="L1312" i="10"/>
  <c r="J1312" i="10"/>
  <c r="K1357" i="10"/>
  <c r="J1360" i="10"/>
  <c r="K1360" i="10"/>
  <c r="L1360" i="10"/>
  <c r="L1368" i="10"/>
  <c r="J1368" i="10"/>
  <c r="K1368" i="10"/>
  <c r="J1371" i="10"/>
  <c r="K1371" i="10"/>
  <c r="L1371" i="10"/>
  <c r="L1376" i="10"/>
  <c r="K1376" i="10"/>
  <c r="J1376" i="10"/>
  <c r="L1379" i="10"/>
  <c r="K1379" i="10"/>
  <c r="L1384" i="10"/>
  <c r="K1384" i="10"/>
  <c r="L1387" i="10"/>
  <c r="K1387" i="10"/>
  <c r="J1387" i="10"/>
  <c r="J1392" i="10"/>
  <c r="L1392" i="10"/>
  <c r="L1395" i="10"/>
  <c r="J1395" i="10"/>
  <c r="J1397" i="10"/>
  <c r="L1397" i="10"/>
  <c r="L1408" i="10"/>
  <c r="K1408" i="10"/>
  <c r="K1451" i="10"/>
  <c r="L1451" i="10"/>
  <c r="J1549" i="10"/>
  <c r="J1557" i="10"/>
  <c r="K1736" i="10"/>
  <c r="L1736" i="10"/>
  <c r="J1736" i="10"/>
  <c r="L1741" i="10"/>
  <c r="J1741" i="10"/>
  <c r="L1744" i="10"/>
  <c r="K1744" i="10"/>
  <c r="J1744" i="10"/>
  <c r="L1749" i="10"/>
  <c r="K1757" i="10"/>
  <c r="J1757" i="10"/>
  <c r="L1771" i="10"/>
  <c r="K1771" i="10"/>
  <c r="J1771" i="10"/>
  <c r="L1773" i="10"/>
  <c r="K1773" i="10"/>
  <c r="J1837" i="10"/>
  <c r="K1840" i="10"/>
  <c r="J1840" i="10"/>
  <c r="L1840" i="10"/>
  <c r="L1843" i="10"/>
  <c r="K1843" i="10"/>
  <c r="K1845" i="10"/>
  <c r="J1851" i="10"/>
  <c r="L1851" i="10"/>
  <c r="K1853" i="10"/>
  <c r="K1856" i="10"/>
  <c r="L1856" i="10"/>
  <c r="J1856" i="10"/>
  <c r="K1859" i="10"/>
  <c r="L1859" i="10"/>
  <c r="J1859" i="10"/>
  <c r="K1864" i="10"/>
  <c r="L1864" i="10"/>
  <c r="J1864" i="10"/>
  <c r="J1869" i="10"/>
  <c r="K1869" i="10"/>
  <c r="K1872" i="10"/>
  <c r="J1872" i="10"/>
  <c r="K1877" i="10"/>
  <c r="L1880" i="10"/>
  <c r="K1880" i="10"/>
  <c r="K1885" i="10"/>
  <c r="K1888" i="10"/>
  <c r="L1888" i="10"/>
  <c r="J1888" i="10"/>
  <c r="L1893" i="10"/>
  <c r="K1893" i="10"/>
  <c r="J1893" i="10"/>
  <c r="L1904" i="10"/>
  <c r="J1904" i="10"/>
  <c r="K2005" i="10"/>
  <c r="L2005" i="10"/>
  <c r="J2005" i="10"/>
  <c r="K2013" i="10"/>
  <c r="J2021" i="10"/>
  <c r="K2021" i="10"/>
  <c r="L2024" i="10"/>
  <c r="J2024" i="10"/>
  <c r="K2024" i="10"/>
  <c r="J2155" i="10"/>
  <c r="K2155" i="10"/>
  <c r="L2157" i="10"/>
  <c r="K2157" i="10"/>
  <c r="J2157" i="10"/>
  <c r="J2163" i="10"/>
  <c r="L2163" i="10"/>
  <c r="K2163" i="10"/>
  <c r="J2165" i="10"/>
  <c r="K2165" i="10"/>
  <c r="L2171" i="10"/>
  <c r="J2171" i="10"/>
  <c r="K2171" i="10"/>
  <c r="K2173" i="10"/>
  <c r="L2173" i="10"/>
  <c r="K2304" i="10"/>
  <c r="L2304" i="10"/>
  <c r="J2304" i="10"/>
  <c r="L2307" i="10"/>
  <c r="K2307" i="10"/>
  <c r="J2307" i="10"/>
  <c r="L2312" i="10"/>
  <c r="K2312" i="10"/>
  <c r="J2312" i="10"/>
  <c r="J2315" i="10"/>
  <c r="K2315" i="10"/>
  <c r="L2315" i="10"/>
  <c r="K2320" i="10"/>
  <c r="L2320" i="10"/>
  <c r="J2320" i="10"/>
  <c r="L2323" i="10"/>
  <c r="K2323" i="10"/>
  <c r="J2323" i="10"/>
  <c r="J2328" i="10"/>
  <c r="L2328" i="10"/>
  <c r="K2328" i="10"/>
  <c r="J2331" i="10"/>
  <c r="L2331" i="10"/>
  <c r="K2331" i="10"/>
  <c r="L2336" i="10"/>
  <c r="J2336" i="10"/>
  <c r="K2336" i="10"/>
  <c r="J2344" i="10"/>
  <c r="L2344" i="10"/>
  <c r="L2352" i="10"/>
  <c r="K2352" i="10"/>
  <c r="J2352" i="10"/>
  <c r="L2360" i="10"/>
  <c r="J2360" i="10"/>
  <c r="K2368" i="10"/>
  <c r="J2368" i="10"/>
  <c r="L2368" i="10"/>
  <c r="K2376" i="10"/>
  <c r="J2376" i="10"/>
  <c r="L2376" i="10"/>
  <c r="K2536" i="10"/>
  <c r="J2536" i="10"/>
  <c r="L2536" i="10"/>
  <c r="L2539" i="10"/>
  <c r="K2539" i="10"/>
  <c r="J2539" i="10"/>
  <c r="L2541" i="10"/>
  <c r="K2541" i="10"/>
  <c r="J2544" i="10"/>
  <c r="K2544" i="10"/>
  <c r="J2549" i="10"/>
  <c r="L2549" i="10"/>
  <c r="K2549" i="10"/>
  <c r="J2552" i="10"/>
  <c r="K2552" i="10"/>
  <c r="L2552" i="10"/>
  <c r="J2557" i="10"/>
  <c r="K2557" i="10"/>
  <c r="K2560" i="10"/>
  <c r="J2560" i="10"/>
  <c r="J2565" i="10"/>
  <c r="K2565" i="10"/>
  <c r="K2568" i="10"/>
  <c r="J2568" i="10"/>
  <c r="L2568" i="10"/>
  <c r="J2573" i="10"/>
  <c r="L2573" i="10"/>
  <c r="L2576" i="10"/>
  <c r="K2576" i="10"/>
  <c r="J2576" i="10"/>
  <c r="J2581" i="10"/>
  <c r="K2581" i="10"/>
  <c r="J2757" i="10"/>
  <c r="K2757" i="10"/>
  <c r="K2763" i="10"/>
  <c r="L2763" i="10"/>
  <c r="J2763" i="10"/>
  <c r="L2765" i="10"/>
  <c r="J2765" i="10"/>
  <c r="K2765" i="10"/>
  <c r="K2771" i="10"/>
  <c r="J2771" i="10"/>
  <c r="L2771" i="10"/>
  <c r="J2773" i="10"/>
  <c r="L2773" i="10"/>
  <c r="K2773" i="10"/>
  <c r="L2781" i="10"/>
  <c r="J2781" i="10"/>
  <c r="K2781" i="10"/>
  <c r="K2787" i="10"/>
  <c r="J2787" i="10"/>
  <c r="L2787" i="10"/>
  <c r="K2789" i="10"/>
  <c r="J2789" i="10"/>
  <c r="L2789" i="10"/>
  <c r="K3016" i="10"/>
  <c r="L3016" i="10"/>
  <c r="L3019" i="10"/>
  <c r="K3019" i="10"/>
  <c r="J3019" i="10"/>
  <c r="L3128" i="10"/>
  <c r="K3128" i="10"/>
  <c r="L3133" i="10"/>
  <c r="J3133" i="10"/>
  <c r="K3133" i="10"/>
  <c r="K3136" i="10"/>
  <c r="J3136" i="10"/>
  <c r="L3141" i="10"/>
  <c r="J3141" i="10"/>
  <c r="K3141" i="10"/>
  <c r="L3144" i="10"/>
  <c r="K3144" i="10"/>
  <c r="J3144" i="10"/>
  <c r="J3146" i="10"/>
  <c r="K3146" i="10"/>
  <c r="K3149" i="10"/>
  <c r="L3149" i="10"/>
  <c r="J3149" i="10"/>
  <c r="K3152" i="10"/>
  <c r="J3152" i="10"/>
  <c r="J3157" i="10"/>
  <c r="K3157" i="10"/>
  <c r="L3157" i="10"/>
  <c r="L3160" i="10"/>
  <c r="K3160" i="10"/>
  <c r="J3160" i="10"/>
  <c r="L3165" i="10"/>
  <c r="K3165" i="10"/>
  <c r="J3165" i="10"/>
  <c r="K3168" i="10"/>
  <c r="J3168" i="10"/>
  <c r="L3168" i="10"/>
  <c r="L3173" i="10"/>
  <c r="J3173" i="10"/>
  <c r="K3173" i="10"/>
  <c r="L3280" i="10"/>
  <c r="K3280" i="10"/>
  <c r="J3280" i="10"/>
  <c r="J3283" i="10"/>
  <c r="K3283" i="10"/>
  <c r="L3288" i="10"/>
  <c r="K3288" i="10"/>
  <c r="J3288" i="10"/>
  <c r="K3296" i="10"/>
  <c r="J3296" i="10"/>
  <c r="L3296" i="10"/>
  <c r="L3299" i="10"/>
  <c r="J3299" i="10"/>
  <c r="L3304" i="10"/>
  <c r="K3304" i="10"/>
  <c r="J3304" i="10"/>
  <c r="J3306" i="10"/>
  <c r="L3306" i="10"/>
  <c r="L3408" i="10"/>
  <c r="J3408" i="10"/>
  <c r="K3408" i="10"/>
  <c r="J3413" i="10"/>
  <c r="K3413" i="10"/>
  <c r="L3413" i="10"/>
  <c r="L3416" i="10"/>
  <c r="K3416" i="10"/>
  <c r="J3416" i="10"/>
  <c r="J3421" i="10"/>
  <c r="L3421" i="10"/>
  <c r="K3424" i="10"/>
  <c r="J3424" i="10"/>
  <c r="L3424" i="10"/>
  <c r="L3429" i="10"/>
  <c r="J3429" i="10"/>
  <c r="K3429" i="10"/>
  <c r="J3432" i="10"/>
  <c r="L3432" i="10"/>
  <c r="K3437" i="10"/>
  <c r="J3437" i="10"/>
  <c r="L3437" i="10"/>
  <c r="K3440" i="10"/>
  <c r="L3440" i="10"/>
  <c r="J3440" i="10"/>
  <c r="L3445" i="10"/>
  <c r="J3445" i="10"/>
  <c r="K3445" i="10"/>
  <c r="K3456" i="10"/>
  <c r="L3456" i="10"/>
  <c r="J3456" i="10"/>
  <c r="J3458" i="10"/>
  <c r="L3458" i="10"/>
  <c r="J3461" i="10"/>
  <c r="L3461" i="10"/>
  <c r="J3464" i="10"/>
  <c r="L3464" i="10"/>
  <c r="K3464" i="10"/>
  <c r="K3469" i="10"/>
  <c r="L3469" i="10"/>
  <c r="J3469" i="10"/>
  <c r="K3472" i="10"/>
  <c r="L3472" i="10"/>
  <c r="J3472" i="10"/>
  <c r="J3525" i="10"/>
  <c r="K3525" i="10"/>
  <c r="L3525" i="10"/>
  <c r="J3528" i="10"/>
  <c r="K3528" i="10"/>
  <c r="L3528" i="10"/>
  <c r="L3533" i="10"/>
  <c r="K3533" i="10"/>
  <c r="J3533" i="10"/>
  <c r="L3536" i="10"/>
  <c r="K3536" i="10"/>
  <c r="K3538" i="10"/>
  <c r="L3538" i="10"/>
  <c r="L3541" i="10"/>
  <c r="J3541" i="10"/>
  <c r="K3541" i="10"/>
  <c r="L3544" i="10"/>
  <c r="K3544" i="10"/>
  <c r="J3544" i="10"/>
  <c r="L3637" i="10"/>
  <c r="J3637" i="10"/>
  <c r="L3704" i="10"/>
  <c r="K3704" i="10"/>
  <c r="J3704" i="10"/>
  <c r="L3707" i="10"/>
  <c r="J3707" i="10"/>
  <c r="K3712" i="10"/>
  <c r="J3712" i="10"/>
  <c r="J3720" i="10"/>
  <c r="L3720" i="10"/>
  <c r="K3720" i="10"/>
  <c r="K3728" i="10"/>
  <c r="J3728" i="10"/>
  <c r="L3728" i="10"/>
  <c r="L3731" i="10"/>
  <c r="J3731" i="10"/>
  <c r="L3736" i="10"/>
  <c r="J3736" i="10"/>
  <c r="L3739" i="10"/>
  <c r="J3739" i="10"/>
  <c r="L3795" i="10"/>
  <c r="K3795" i="10"/>
  <c r="K3848" i="10"/>
  <c r="L3848" i="10"/>
  <c r="K3851" i="10"/>
  <c r="L3851" i="10"/>
  <c r="J3851" i="10"/>
  <c r="J3856" i="10"/>
  <c r="L3856" i="10"/>
  <c r="K3856" i="10"/>
  <c r="L3859" i="10"/>
  <c r="J3859" i="10"/>
  <c r="J4003" i="10"/>
  <c r="L4003" i="10"/>
  <c r="L4005" i="10"/>
  <c r="K4005" i="10"/>
  <c r="J4005" i="10"/>
  <c r="K4011" i="10"/>
  <c r="L4011" i="10"/>
  <c r="K4013" i="10"/>
  <c r="L4013" i="10"/>
  <c r="L4237" i="10"/>
  <c r="J4237" i="10"/>
  <c r="K4240" i="10"/>
  <c r="L4240" i="10"/>
  <c r="L4245" i="10"/>
  <c r="J4245" i="10"/>
  <c r="K4245" i="10"/>
  <c r="J4480" i="10"/>
  <c r="L4480" i="10"/>
  <c r="L4485" i="10"/>
  <c r="K4485" i="10"/>
  <c r="J4493" i="10"/>
  <c r="L4493" i="10"/>
  <c r="L4499" i="10"/>
  <c r="K4499" i="10"/>
  <c r="J4499" i="10"/>
  <c r="L4501" i="10"/>
  <c r="J4501" i="10"/>
  <c r="L4565" i="10"/>
  <c r="K4565" i="10"/>
  <c r="J4800" i="10"/>
  <c r="K4800" i="10"/>
  <c r="L4808" i="10"/>
  <c r="K4808" i="10"/>
  <c r="J4808" i="10"/>
  <c r="J4816" i="10"/>
  <c r="L4816" i="10"/>
  <c r="K4816" i="10"/>
  <c r="L4997" i="10"/>
  <c r="J4997" i="10"/>
  <c r="K4997" i="10"/>
  <c r="J5000" i="10"/>
  <c r="K5000" i="10"/>
  <c r="L5000" i="10"/>
  <c r="J5101" i="10"/>
  <c r="L5101" i="10"/>
  <c r="L5114" i="10"/>
  <c r="J5114" i="10"/>
  <c r="K5133" i="10"/>
  <c r="J5133" i="10"/>
  <c r="K5141" i="10"/>
  <c r="J5141" i="10"/>
  <c r="L5141" i="10"/>
  <c r="L5157" i="10"/>
  <c r="K5157" i="10"/>
  <c r="J5157" i="10"/>
  <c r="L5168" i="10"/>
  <c r="K5168" i="10"/>
  <c r="J5168" i="10"/>
  <c r="J5176" i="10"/>
  <c r="K5176" i="10"/>
  <c r="L5176" i="10"/>
  <c r="J5184" i="10"/>
  <c r="L5184" i="10"/>
  <c r="K5184" i="10"/>
  <c r="J5248" i="10"/>
  <c r="L5248" i="10"/>
  <c r="K5248" i="10"/>
  <c r="K5256" i="10"/>
  <c r="L5256" i="10"/>
  <c r="J5256" i="10"/>
  <c r="L5264" i="10"/>
  <c r="K5264" i="10"/>
  <c r="J5264" i="10"/>
  <c r="K5309" i="10"/>
  <c r="J5309" i="10"/>
  <c r="L5309" i="10"/>
  <c r="J5312" i="10"/>
  <c r="K5312" i="10"/>
  <c r="L5317" i="10"/>
  <c r="K5317" i="10"/>
  <c r="L5320" i="10"/>
  <c r="J5320" i="10"/>
  <c r="J5325" i="10"/>
  <c r="L5325" i="10"/>
  <c r="L5328" i="10"/>
  <c r="J5328" i="10"/>
  <c r="K5328" i="10"/>
  <c r="J5349" i="10"/>
  <c r="L5349" i="10"/>
  <c r="K5349" i="10"/>
  <c r="J5352" i="10"/>
  <c r="K5352" i="10"/>
  <c r="L5352" i="10"/>
  <c r="J5355" i="10"/>
  <c r="K5355" i="10"/>
  <c r="J5357" i="10"/>
  <c r="K5357" i="10"/>
  <c r="L5360" i="10"/>
  <c r="K5360" i="10"/>
  <c r="J5384" i="10"/>
  <c r="L5384" i="10"/>
  <c r="K5384" i="10"/>
  <c r="K5387" i="10"/>
  <c r="L5387" i="10"/>
  <c r="J5387" i="10"/>
  <c r="L5389" i="10"/>
  <c r="J5389" i="10"/>
  <c r="K5392" i="10"/>
  <c r="L5392" i="10"/>
  <c r="J5392" i="10"/>
  <c r="K5395" i="10"/>
  <c r="J5395" i="10"/>
  <c r="L5395" i="10"/>
  <c r="K5400" i="10"/>
  <c r="L5400" i="10"/>
  <c r="J5400" i="10"/>
  <c r="J5403" i="10"/>
  <c r="K5403" i="10"/>
  <c r="L5437" i="10"/>
  <c r="K5437" i="10"/>
  <c r="J5437" i="10"/>
  <c r="K5440" i="10"/>
  <c r="J5440" i="10"/>
  <c r="L5440" i="10"/>
  <c r="L5507" i="10"/>
  <c r="J5507" i="10"/>
  <c r="K5507" i="10"/>
  <c r="L5523" i="10"/>
  <c r="J5523" i="10"/>
  <c r="K5523" i="10"/>
  <c r="K5925" i="10"/>
  <c r="L5925" i="10"/>
  <c r="J5925" i="10"/>
  <c r="K5928" i="10"/>
  <c r="L5928" i="10"/>
  <c r="J5928" i="10"/>
  <c r="K5933" i="10"/>
  <c r="L5933" i="10"/>
  <c r="J5933" i="10"/>
  <c r="J5936" i="10"/>
  <c r="L5936" i="10"/>
  <c r="K5936" i="10"/>
  <c r="L5941" i="10"/>
  <c r="K5941" i="10"/>
  <c r="J5941" i="10"/>
  <c r="J5944" i="10"/>
  <c r="L5944" i="10"/>
  <c r="K5949" i="10"/>
  <c r="L5949" i="10"/>
  <c r="J5949" i="10"/>
  <c r="L5952" i="10"/>
  <c r="J5952" i="10"/>
  <c r="K5952" i="10"/>
  <c r="K5957" i="10"/>
  <c r="J5957" i="10"/>
  <c r="L5957" i="10"/>
  <c r="L5960" i="10"/>
  <c r="K5960" i="10"/>
  <c r="J5960" i="10"/>
  <c r="L5965" i="10"/>
  <c r="J5965" i="10"/>
  <c r="L5968" i="10"/>
  <c r="K5968" i="10"/>
  <c r="J5968" i="10"/>
  <c r="L5973" i="10"/>
  <c r="J5973" i="10"/>
  <c r="K5976" i="10"/>
  <c r="J5976" i="10"/>
  <c r="L5976" i="10"/>
  <c r="K5981" i="10"/>
  <c r="L5981" i="10"/>
  <c r="J5981" i="10"/>
  <c r="K6005" i="10"/>
  <c r="J6005" i="10"/>
  <c r="L6005" i="10"/>
  <c r="J6008" i="10"/>
  <c r="K6008" i="10"/>
  <c r="L6008" i="10"/>
  <c r="K6013" i="10"/>
  <c r="J6013" i="10"/>
  <c r="L6016" i="10"/>
  <c r="K6016" i="10"/>
  <c r="J6016" i="10"/>
  <c r="L6219" i="10"/>
  <c r="J6219" i="10"/>
  <c r="K6224" i="10"/>
  <c r="L6224" i="10"/>
  <c r="J6224" i="10"/>
  <c r="L6226" i="10"/>
  <c r="K6226" i="10"/>
  <c r="L6227" i="10"/>
  <c r="J6227" i="10"/>
  <c r="J6232" i="10"/>
  <c r="K6232" i="10"/>
  <c r="J6234" i="10"/>
  <c r="K6234" i="10"/>
  <c r="J6235" i="10"/>
  <c r="L6235" i="10"/>
  <c r="L6240" i="10"/>
  <c r="K6240" i="10"/>
  <c r="J6240" i="10"/>
  <c r="L6243" i="10"/>
  <c r="J6243" i="10"/>
  <c r="L6248" i="10"/>
  <c r="K6248" i="10"/>
  <c r="J6248" i="10"/>
  <c r="L6251" i="10"/>
  <c r="J6251" i="10"/>
  <c r="L6256" i="10"/>
  <c r="K6256" i="10"/>
  <c r="J6256" i="10"/>
  <c r="J6259" i="10"/>
  <c r="K6259" i="10"/>
  <c r="L6259" i="10"/>
  <c r="L6264" i="10"/>
  <c r="J6264" i="10"/>
  <c r="K6264" i="10"/>
  <c r="J6267" i="10"/>
  <c r="L6267" i="10"/>
  <c r="L6272" i="10"/>
  <c r="J6272" i="10"/>
  <c r="J6275" i="10"/>
  <c r="L6275" i="10"/>
  <c r="K6280" i="10"/>
  <c r="L6280" i="10"/>
  <c r="J6280" i="10"/>
  <c r="J6283" i="10"/>
  <c r="L6283" i="10"/>
  <c r="L6288" i="10"/>
  <c r="K6288" i="10"/>
  <c r="J6288" i="10"/>
  <c r="J6291" i="10"/>
  <c r="L6291" i="10"/>
  <c r="J6296" i="10"/>
  <c r="K6296" i="10"/>
  <c r="L6296" i="10"/>
  <c r="L6299" i="10"/>
  <c r="J6299" i="10"/>
  <c r="L6304" i="10"/>
  <c r="J6304" i="10"/>
  <c r="K6304" i="10"/>
  <c r="J6307" i="10"/>
  <c r="L6307" i="10"/>
  <c r="K6312" i="10"/>
  <c r="J6312" i="10"/>
  <c r="L6347" i="10"/>
  <c r="K6347" i="10"/>
  <c r="J6347" i="10"/>
  <c r="J6349" i="10"/>
  <c r="K6349" i="10"/>
  <c r="L6349" i="10"/>
  <c r="L6352" i="10"/>
  <c r="J6352" i="10"/>
  <c r="K6352" i="10"/>
  <c r="K6355" i="10"/>
  <c r="J6355" i="10"/>
  <c r="L6355" i="10"/>
  <c r="J6357" i="10"/>
  <c r="L6357" i="10"/>
  <c r="K6357" i="10"/>
  <c r="J6360" i="10"/>
  <c r="L6360" i="10"/>
  <c r="K6360" i="10"/>
  <c r="K6363" i="10"/>
  <c r="J6363" i="10"/>
  <c r="L6363" i="10"/>
  <c r="L6365" i="10"/>
  <c r="K6365" i="10"/>
  <c r="L6509" i="10"/>
  <c r="J6509" i="10"/>
  <c r="K6509" i="10"/>
  <c r="L6512" i="10"/>
  <c r="J6512" i="10"/>
  <c r="L6528" i="10"/>
  <c r="J6528" i="10"/>
  <c r="K6528" i="10"/>
  <c r="K6531" i="10"/>
  <c r="J6531" i="10"/>
  <c r="L6531" i="10"/>
  <c r="K6533" i="10"/>
  <c r="L6533" i="10"/>
  <c r="J6533" i="10"/>
  <c r="J6536" i="10"/>
  <c r="L6536" i="10"/>
  <c r="K6536" i="10"/>
  <c r="J6755" i="10"/>
  <c r="K6755" i="10"/>
  <c r="L6755" i="10"/>
  <c r="K6760" i="10"/>
  <c r="J6760" i="10"/>
  <c r="L6763" i="10"/>
  <c r="K6763" i="10"/>
  <c r="J6763" i="10"/>
  <c r="L6768" i="10"/>
  <c r="K6768" i="10"/>
  <c r="K6771" i="10"/>
  <c r="J6771" i="10"/>
  <c r="L6771" i="10"/>
  <c r="L6776" i="10"/>
  <c r="J6776" i="10"/>
  <c r="L6779" i="10"/>
  <c r="K6779" i="10"/>
  <c r="J6779" i="10"/>
  <c r="J6781" i="10"/>
  <c r="K6781" i="10"/>
  <c r="J6784" i="10"/>
  <c r="L6784" i="10"/>
  <c r="J6787" i="10"/>
  <c r="K6787" i="10"/>
  <c r="L6787" i="10"/>
  <c r="K6821" i="10"/>
  <c r="J6821" i="10"/>
  <c r="J6824" i="10"/>
  <c r="K6824" i="10"/>
  <c r="L6824" i="10"/>
  <c r="K6827" i="10"/>
  <c r="L6827" i="10"/>
  <c r="J6827" i="10"/>
  <c r="J6829" i="10"/>
  <c r="L6829" i="10"/>
  <c r="K6829" i="10"/>
  <c r="J6925" i="10"/>
  <c r="L6925" i="10"/>
  <c r="J6928" i="10"/>
  <c r="K6928" i="10"/>
  <c r="L6928" i="10"/>
  <c r="J6933" i="10"/>
  <c r="K6933" i="10"/>
  <c r="L6933" i="10"/>
  <c r="L6936" i="10"/>
  <c r="K6936" i="10"/>
  <c r="J6936" i="10"/>
  <c r="K6941" i="10"/>
  <c r="J6941" i="10"/>
  <c r="L6941" i="10"/>
  <c r="L6992" i="10"/>
  <c r="J6992" i="10"/>
  <c r="K6994" i="10"/>
  <c r="L6994" i="10"/>
  <c r="J6997" i="10"/>
  <c r="L6997" i="10"/>
  <c r="J7000" i="10"/>
  <c r="L7000" i="10"/>
  <c r="K7090" i="10"/>
  <c r="J7090" i="10"/>
  <c r="L7093" i="10"/>
  <c r="K7093" i="10"/>
  <c r="J7099" i="10"/>
  <c r="L7099" i="10"/>
  <c r="K7099" i="10"/>
  <c r="L7104" i="10"/>
  <c r="J7104" i="10"/>
  <c r="J7107" i="10"/>
  <c r="K7107" i="10"/>
  <c r="L7107" i="10"/>
  <c r="K7109" i="10"/>
  <c r="J7109" i="10"/>
  <c r="J7112" i="10"/>
  <c r="K7112" i="10"/>
  <c r="L7112" i="10"/>
  <c r="J7115" i="10"/>
  <c r="K7115" i="10"/>
  <c r="L7117" i="10"/>
  <c r="J7117" i="10"/>
  <c r="K7117" i="10"/>
  <c r="L7195" i="10"/>
  <c r="J7195" i="10"/>
  <c r="K7197" i="10"/>
  <c r="J7197" i="10"/>
  <c r="L7381" i="10"/>
  <c r="K7381" i="10"/>
  <c r="K7528" i="10"/>
  <c r="L7528" i="10"/>
  <c r="J7528" i="10"/>
  <c r="L7531" i="10"/>
  <c r="K7531" i="10"/>
  <c r="L7536" i="10"/>
  <c r="J7536" i="10"/>
  <c r="K7539" i="10"/>
  <c r="J7539" i="10"/>
  <c r="L7539" i="10"/>
  <c r="L7544" i="10"/>
  <c r="K7544" i="10"/>
  <c r="K7546" i="10"/>
  <c r="L7546" i="10"/>
  <c r="J7547" i="10"/>
  <c r="L7547" i="10"/>
  <c r="J7552" i="10"/>
  <c r="K7552" i="10"/>
  <c r="K7555" i="10"/>
  <c r="J7555" i="10"/>
  <c r="L7555" i="10"/>
  <c r="J7560" i="10"/>
  <c r="L7560" i="10"/>
  <c r="L7563" i="10"/>
  <c r="J7563" i="10"/>
  <c r="J7653" i="10"/>
  <c r="K7653" i="10"/>
  <c r="L7653" i="10"/>
  <c r="J7656" i="10"/>
  <c r="L7656" i="10"/>
  <c r="L7659" i="10"/>
  <c r="K7659" i="10"/>
  <c r="J7659" i="10"/>
  <c r="K7661" i="10"/>
  <c r="J7661" i="10"/>
  <c r="L7664" i="10"/>
  <c r="J7664" i="10"/>
  <c r="J7669" i="10"/>
  <c r="K7669" i="10"/>
  <c r="L7672" i="10"/>
  <c r="J7672" i="10"/>
  <c r="K7672" i="10"/>
  <c r="K7677" i="10"/>
  <c r="J7677" i="10"/>
  <c r="J7680" i="10"/>
  <c r="K7680" i="10"/>
  <c r="L7680" i="10"/>
  <c r="J7682" i="10"/>
  <c r="K7682" i="10"/>
  <c r="J7685" i="10"/>
  <c r="L7685" i="10"/>
  <c r="K7688" i="10"/>
  <c r="L7688" i="10"/>
  <c r="L8016" i="10"/>
  <c r="K8016" i="10"/>
  <c r="J8027" i="10"/>
  <c r="L8027" i="10"/>
  <c r="K8792" i="10"/>
  <c r="J8792" i="10"/>
  <c r="L8861" i="10"/>
  <c r="J8861" i="10"/>
  <c r="K8861" i="10"/>
  <c r="J8864" i="10"/>
  <c r="K8864" i="10"/>
  <c r="J8869" i="10"/>
  <c r="K8869" i="10"/>
  <c r="L8869" i="10"/>
  <c r="L8893" i="10"/>
  <c r="J8893" i="10"/>
  <c r="K8893" i="10"/>
  <c r="K9490" i="10"/>
  <c r="L9490" i="10"/>
  <c r="K9493" i="10"/>
  <c r="L9493" i="10"/>
  <c r="K9496" i="10"/>
  <c r="J9496" i="10"/>
  <c r="L9501" i="10"/>
  <c r="K9501" i="10"/>
  <c r="L9560" i="10"/>
  <c r="J9560" i="10"/>
  <c r="K9560" i="10"/>
  <c r="J9562" i="10"/>
  <c r="L9562" i="10"/>
  <c r="K9568" i="10"/>
  <c r="J9568" i="10"/>
  <c r="K9976" i="10"/>
  <c r="J9976" i="10"/>
  <c r="L9976" i="10"/>
  <c r="L9978" i="10"/>
  <c r="K9978" i="10"/>
  <c r="L9979" i="10"/>
  <c r="K9979" i="10"/>
  <c r="K9984" i="10"/>
  <c r="L9984" i="10"/>
  <c r="K9986" i="10"/>
  <c r="L9986" i="10"/>
  <c r="J9987" i="10"/>
  <c r="K9987" i="10"/>
  <c r="K9992" i="10"/>
  <c r="L9992" i="10"/>
  <c r="L9995" i="10"/>
  <c r="K9995" i="10"/>
  <c r="L9997" i="10"/>
  <c r="J9997" i="10"/>
  <c r="K10090" i="10"/>
  <c r="J10090" i="10"/>
  <c r="L10090" i="10"/>
  <c r="L10093" i="10"/>
  <c r="J10093" i="10"/>
  <c r="K10101" i="10"/>
  <c r="J10101" i="10"/>
  <c r="L10101" i="10"/>
  <c r="J8890" i="10"/>
  <c r="L8864" i="10"/>
  <c r="J6938" i="10"/>
  <c r="K5187" i="10"/>
  <c r="K5131" i="10"/>
  <c r="K5323" i="10"/>
  <c r="K699" i="10"/>
  <c r="K8027" i="10"/>
  <c r="J9674" i="10"/>
  <c r="K4299" i="10"/>
  <c r="J1379" i="10"/>
  <c r="K7547" i="10"/>
  <c r="K6275" i="10"/>
  <c r="K5107" i="10"/>
  <c r="J3011" i="10"/>
  <c r="J731" i="10"/>
  <c r="J9995" i="10"/>
  <c r="J7091" i="10"/>
  <c r="K5307" i="10"/>
  <c r="J9986" i="10"/>
  <c r="J1315" i="10"/>
  <c r="L8795" i="10"/>
  <c r="L5251" i="10"/>
  <c r="K1898" i="10"/>
  <c r="L1634" i="10"/>
  <c r="J5115" i="10"/>
  <c r="K4307" i="10"/>
  <c r="J4139" i="10"/>
  <c r="J3723" i="10"/>
  <c r="K3635" i="10"/>
  <c r="L3419" i="10"/>
  <c r="J1755" i="10"/>
  <c r="K4635" i="10"/>
  <c r="L5315" i="10"/>
  <c r="J5259" i="10"/>
  <c r="L5155" i="10"/>
  <c r="K2314" i="10"/>
  <c r="L3714" i="10"/>
  <c r="K3450" i="10"/>
  <c r="L410" i="10"/>
  <c r="J2170" i="10"/>
  <c r="J658" i="10"/>
  <c r="J9979" i="10"/>
  <c r="L5323" i="10"/>
  <c r="L5186" i="10"/>
  <c r="J5018" i="10"/>
  <c r="L4562" i="10"/>
  <c r="J4298" i="10"/>
  <c r="K1554" i="10"/>
  <c r="J2778" i="10"/>
  <c r="K2762" i="10"/>
  <c r="K2322" i="10"/>
  <c r="L5139" i="10"/>
  <c r="L4018" i="10"/>
  <c r="J5938" i="10"/>
  <c r="L2578" i="10"/>
  <c r="J3474" i="10"/>
  <c r="L2162" i="10"/>
  <c r="J1634" i="10"/>
  <c r="K10098" i="10"/>
  <c r="L8890" i="10"/>
  <c r="L7682" i="10"/>
  <c r="J7538" i="10"/>
  <c r="L6290" i="10"/>
  <c r="K6266" i="10"/>
  <c r="K5978" i="10"/>
  <c r="K5930" i="10"/>
  <c r="L5178" i="10"/>
  <c r="K5138" i="10"/>
  <c r="K5018" i="10"/>
  <c r="J5002" i="10"/>
  <c r="K4802" i="10"/>
  <c r="K4491" i="10"/>
  <c r="K6306" i="10"/>
  <c r="L4314" i="10"/>
  <c r="K6282" i="10"/>
  <c r="J6250" i="10"/>
  <c r="J400" i="10"/>
  <c r="K728" i="10"/>
  <c r="K3730" i="10"/>
  <c r="K3546" i="10"/>
  <c r="L7194" i="10"/>
  <c r="J6930" i="10"/>
  <c r="J6762" i="10"/>
  <c r="K6290" i="10"/>
  <c r="L6218" i="10"/>
  <c r="L5954" i="10"/>
  <c r="K5922" i="10"/>
  <c r="K5154" i="10"/>
  <c r="L4810" i="10"/>
  <c r="L4306" i="10"/>
  <c r="L4298" i="10"/>
  <c r="J4011" i="10"/>
  <c r="K4003" i="10"/>
  <c r="L3850" i="10"/>
  <c r="K3731" i="10"/>
  <c r="L5978" i="10"/>
  <c r="J5930" i="10"/>
  <c r="K4488" i="10"/>
  <c r="K3850" i="10"/>
  <c r="J3538" i="10"/>
  <c r="L3466" i="10"/>
  <c r="K3739" i="10"/>
  <c r="J4301" i="10"/>
  <c r="L3283" i="10"/>
  <c r="L3131" i="10"/>
  <c r="L6322" i="10"/>
  <c r="K6242" i="10"/>
  <c r="J5946" i="10"/>
  <c r="J5258" i="10"/>
  <c r="J5162" i="10"/>
  <c r="J4818" i="10"/>
  <c r="J3442" i="10"/>
  <c r="J4133" i="10"/>
  <c r="K2778" i="10"/>
  <c r="L2570" i="10"/>
  <c r="J384" i="10"/>
  <c r="L2170" i="10"/>
  <c r="J2162" i="10"/>
  <c r="K1755" i="10"/>
  <c r="J1400" i="10"/>
  <c r="K1392" i="10"/>
  <c r="L5381" i="10"/>
  <c r="L5149" i="10"/>
  <c r="L1637" i="10"/>
  <c r="L2581" i="10"/>
  <c r="L2165" i="10"/>
  <c r="J1877" i="10"/>
  <c r="K1829" i="10"/>
  <c r="L1549" i="10"/>
  <c r="L645" i="10"/>
  <c r="J9978" i="10"/>
  <c r="K7560" i="10"/>
  <c r="K7120" i="10"/>
  <c r="L7109" i="10"/>
  <c r="K7000" i="10"/>
  <c r="L6821" i="10"/>
  <c r="K5320" i="10"/>
  <c r="K4290" i="10"/>
  <c r="J5360" i="10"/>
  <c r="K6512" i="10"/>
  <c r="J6365" i="10"/>
  <c r="K5973" i="10"/>
  <c r="K3432" i="10"/>
  <c r="L3152" i="10"/>
  <c r="K2344" i="10"/>
  <c r="L1872" i="10"/>
  <c r="L7661" i="10"/>
  <c r="K6299" i="10"/>
  <c r="K6219" i="10"/>
  <c r="K4803" i="10"/>
  <c r="J965" i="10"/>
  <c r="J5163" i="10"/>
  <c r="L4819" i="10"/>
  <c r="K1851" i="10"/>
  <c r="J1355" i="10"/>
  <c r="L5187" i="10"/>
  <c r="K4131" i="10"/>
  <c r="K3714" i="10"/>
  <c r="L5179" i="10"/>
  <c r="L5131" i="10"/>
  <c r="L2762" i="10"/>
  <c r="L2314" i="10"/>
  <c r="L7554" i="10"/>
  <c r="J5106" i="10"/>
  <c r="J4810" i="10"/>
  <c r="K1835" i="10"/>
  <c r="L3018" i="10"/>
  <c r="K3442" i="10"/>
  <c r="J3426" i="10"/>
  <c r="J3018" i="10"/>
  <c r="J2794" i="10"/>
  <c r="L7674" i="10"/>
  <c r="L6306" i="10"/>
  <c r="J6258" i="10"/>
  <c r="J5954" i="10"/>
  <c r="L3546" i="10"/>
  <c r="K4634" i="10"/>
  <c r="K4010" i="10"/>
  <c r="L4002" i="10"/>
  <c r="K1400" i="10"/>
  <c r="K1832" i="10"/>
  <c r="K5122" i="10"/>
  <c r="K5146" i="10"/>
  <c r="L4563" i="10"/>
  <c r="L704" i="10"/>
  <c r="K771" i="10"/>
  <c r="J2008" i="10"/>
  <c r="J2000" i="10"/>
  <c r="J1880" i="10"/>
  <c r="J1746" i="10"/>
  <c r="K1696" i="10"/>
  <c r="K1552" i="10"/>
  <c r="L1544" i="10"/>
  <c r="K1363" i="10"/>
  <c r="J1032" i="10"/>
  <c r="J376" i="10"/>
  <c r="L5133" i="10"/>
  <c r="J4565" i="10"/>
  <c r="K4493" i="10"/>
  <c r="L2565" i="10"/>
  <c r="L2557" i="10"/>
  <c r="L1389" i="10"/>
  <c r="L7120" i="10"/>
  <c r="L7197" i="10"/>
  <c r="J7688" i="10"/>
  <c r="L7669" i="10"/>
  <c r="K7656" i="10"/>
  <c r="J7544" i="10"/>
  <c r="K6997" i="10"/>
  <c r="L6781" i="10"/>
  <c r="K6776" i="10"/>
  <c r="L5117" i="10"/>
  <c r="K5109" i="10"/>
  <c r="L3712" i="10"/>
  <c r="J3848" i="10"/>
  <c r="K3736" i="10"/>
  <c r="L6232" i="10"/>
  <c r="L4800" i="10"/>
  <c r="K4501" i="10"/>
  <c r="K10093" i="10"/>
  <c r="K293" i="10"/>
  <c r="K5162" i="10"/>
  <c r="K3421" i="10"/>
  <c r="K2573" i="10"/>
  <c r="J1384" i="10"/>
  <c r="L760" i="10"/>
  <c r="L7091" i="10"/>
  <c r="J5123" i="10"/>
  <c r="J3795" i="10"/>
  <c r="L2547" i="10"/>
  <c r="J7194" i="10"/>
  <c r="K723" i="10"/>
  <c r="J5307" i="10"/>
  <c r="J5171" i="10"/>
  <c r="K706" i="10"/>
  <c r="J2555" i="10"/>
  <c r="L2155" i="10"/>
  <c r="K4002" i="10"/>
  <c r="L5171" i="10"/>
  <c r="J3450" i="10"/>
  <c r="J1754" i="10"/>
  <c r="J1554" i="10"/>
  <c r="K400" i="10"/>
  <c r="J8866" i="10"/>
  <c r="J5442" i="10"/>
  <c r="J5107" i="10"/>
  <c r="J3154" i="10"/>
  <c r="J1706" i="10"/>
  <c r="L5138" i="10"/>
  <c r="L4634" i="10"/>
  <c r="K2570" i="10"/>
  <c r="J9490" i="10"/>
  <c r="L6282" i="10"/>
  <c r="L1730" i="10"/>
  <c r="K704" i="10"/>
  <c r="J3722" i="10"/>
  <c r="J7098" i="10"/>
  <c r="J6274" i="10"/>
  <c r="K6258" i="10"/>
  <c r="L4315" i="10"/>
  <c r="J4242" i="10"/>
  <c r="J5970" i="10"/>
  <c r="L4632" i="10"/>
  <c r="J4240" i="10"/>
  <c r="L4136" i="10"/>
  <c r="K3466" i="10"/>
  <c r="K3306" i="10"/>
  <c r="K656" i="10"/>
  <c r="L1552" i="10"/>
  <c r="L7115" i="10"/>
  <c r="K6267" i="10"/>
  <c r="K6307" i="10"/>
  <c r="K6283" i="10"/>
  <c r="L5147" i="10"/>
  <c r="J4291" i="10"/>
  <c r="J3307" i="10"/>
  <c r="J299" i="10"/>
  <c r="K9562" i="10"/>
  <c r="J4315" i="10"/>
  <c r="K7667" i="10"/>
  <c r="J4491" i="10"/>
  <c r="K6291" i="10"/>
  <c r="K5442" i="10"/>
  <c r="K6243" i="10"/>
  <c r="K7674" i="10"/>
  <c r="L707" i="10"/>
  <c r="K6251" i="10"/>
  <c r="K4811" i="10"/>
  <c r="K2008" i="10"/>
  <c r="L2330" i="10"/>
  <c r="J2330" i="10"/>
  <c r="L3706" i="10"/>
  <c r="K3282" i="10"/>
  <c r="K416" i="10"/>
  <c r="J9992" i="10"/>
  <c r="K5147" i="10"/>
  <c r="K5130" i="10"/>
  <c r="K5115" i="10"/>
  <c r="K5106" i="10"/>
  <c r="J5010" i="10"/>
  <c r="K4498" i="10"/>
  <c r="L4290" i="10"/>
  <c r="L4242" i="10"/>
  <c r="K3458" i="10"/>
  <c r="K7554" i="10"/>
  <c r="L3162" i="10"/>
  <c r="K3426" i="10"/>
  <c r="L2770" i="10"/>
  <c r="K5965" i="10"/>
  <c r="L7090" i="10"/>
  <c r="K6938" i="10"/>
  <c r="L6274" i="10"/>
  <c r="K5970" i="10"/>
  <c r="L5922" i="10"/>
  <c r="K5250" i="10"/>
  <c r="J5122" i="10"/>
  <c r="L4498" i="10"/>
  <c r="J4018" i="10"/>
  <c r="J424" i="10"/>
  <c r="K480" i="10"/>
  <c r="J3530" i="10"/>
  <c r="K3434" i="10"/>
  <c r="J6242" i="10"/>
  <c r="K5946" i="10"/>
  <c r="J5130" i="10"/>
  <c r="K421" i="10"/>
  <c r="J5506" i="10"/>
  <c r="K5010" i="10"/>
  <c r="K4480" i="10"/>
  <c r="K4312" i="10"/>
  <c r="J4136" i="10"/>
  <c r="J3291" i="10"/>
  <c r="L3146" i="10"/>
  <c r="K763" i="10"/>
  <c r="L720" i="10"/>
  <c r="L656" i="10"/>
  <c r="K3859" i="10"/>
  <c r="K3707" i="10"/>
  <c r="K4293" i="10"/>
  <c r="K4237" i="10"/>
  <c r="K3011" i="10"/>
  <c r="J968" i="10"/>
  <c r="L6010" i="10"/>
  <c r="K5002" i="10"/>
  <c r="K405" i="10"/>
  <c r="J1536" i="10"/>
  <c r="J707" i="10"/>
  <c r="K1904" i="10"/>
  <c r="L1896" i="10"/>
  <c r="K1848" i="10"/>
  <c r="K1395" i="10"/>
  <c r="K5149" i="10"/>
  <c r="L5397" i="10"/>
  <c r="L5355" i="10"/>
  <c r="J4485" i="10"/>
  <c r="K1397" i="10"/>
  <c r="J1533" i="10"/>
  <c r="L2021" i="10"/>
  <c r="J1541" i="10"/>
  <c r="L1365" i="10"/>
  <c r="J653" i="10"/>
  <c r="J477" i="10"/>
  <c r="K413" i="10"/>
  <c r="J301" i="10"/>
  <c r="K7536" i="10"/>
  <c r="J7381" i="10"/>
  <c r="K6925" i="10"/>
  <c r="J6768" i="10"/>
  <c r="L5312" i="10"/>
  <c r="J4013" i="10"/>
  <c r="L6013" i="10"/>
  <c r="K3461" i="10"/>
  <c r="J3128" i="10"/>
  <c r="J3016" i="10"/>
  <c r="L2560" i="10"/>
  <c r="K2360" i="10"/>
  <c r="K1741" i="10"/>
  <c r="J976" i="10"/>
  <c r="K485" i="10"/>
  <c r="K568" i="10"/>
  <c r="J661" i="10"/>
  <c r="L981" i="10"/>
  <c r="K1259" i="10"/>
  <c r="L1259" i="10"/>
  <c r="J1291" i="10"/>
  <c r="L1291" i="10"/>
  <c r="L376" i="10"/>
  <c r="J883" i="10"/>
  <c r="L899" i="10"/>
  <c r="K899" i="10"/>
  <c r="L923" i="10"/>
  <c r="J923" i="10"/>
  <c r="J995" i="10"/>
  <c r="L995" i="10"/>
  <c r="J1003" i="10"/>
  <c r="L1003" i="10"/>
  <c r="K1032" i="10"/>
  <c r="L1195" i="10"/>
  <c r="K1195" i="10"/>
  <c r="K1211" i="10"/>
  <c r="L1211" i="10"/>
  <c r="J749" i="10"/>
  <c r="K1027" i="10"/>
  <c r="L1131" i="10"/>
  <c r="K1131" i="10"/>
  <c r="L120" i="10"/>
  <c r="J125" i="10"/>
  <c r="K147" i="10"/>
  <c r="J152" i="10"/>
  <c r="K155" i="10"/>
  <c r="K171" i="10"/>
  <c r="L176" i="10"/>
  <c r="L216" i="10"/>
  <c r="K227" i="10"/>
  <c r="J232" i="10"/>
  <c r="K245" i="10"/>
  <c r="J261" i="10"/>
  <c r="L291" i="10"/>
  <c r="K317" i="10"/>
  <c r="J325" i="10"/>
  <c r="K328" i="10"/>
  <c r="K347" i="10"/>
  <c r="J352" i="10"/>
  <c r="J360" i="10"/>
  <c r="L392" i="10"/>
  <c r="K403" i="10"/>
  <c r="J405" i="10"/>
  <c r="K429" i="10"/>
  <c r="K445" i="10"/>
  <c r="J456" i="10"/>
  <c r="J475" i="10"/>
  <c r="L477" i="10"/>
  <c r="K509" i="10"/>
  <c r="J515" i="10"/>
  <c r="L531" i="10"/>
  <c r="K533" i="10"/>
  <c r="L541" i="10"/>
  <c r="L557" i="10"/>
  <c r="L563" i="10"/>
  <c r="K584" i="10"/>
  <c r="L611" i="10"/>
  <c r="K651" i="10"/>
  <c r="L669" i="10"/>
  <c r="J677" i="10"/>
  <c r="K715" i="10"/>
  <c r="K731" i="10"/>
  <c r="L736" i="10"/>
  <c r="K744" i="10"/>
  <c r="J757" i="10"/>
  <c r="L787" i="10"/>
  <c r="K811" i="10"/>
  <c r="K827" i="10"/>
  <c r="K850" i="10"/>
  <c r="K851" i="10"/>
  <c r="L906" i="10"/>
  <c r="L917" i="10"/>
  <c r="J920" i="10"/>
  <c r="L944" i="10"/>
  <c r="J946" i="10"/>
  <c r="K968" i="10"/>
  <c r="K1083" i="10"/>
  <c r="J1107" i="10"/>
  <c r="K1117" i="10"/>
  <c r="K1155" i="10"/>
  <c r="L1187" i="10"/>
  <c r="J1219" i="10"/>
  <c r="K1243" i="10"/>
  <c r="J1264" i="10"/>
  <c r="J133" i="10"/>
  <c r="J205" i="10"/>
  <c r="K253" i="10"/>
  <c r="J453" i="10"/>
  <c r="L573" i="10"/>
  <c r="K589" i="10"/>
  <c r="L739" i="10"/>
  <c r="L779" i="10"/>
  <c r="K795" i="10"/>
  <c r="K845" i="10"/>
  <c r="L957" i="10"/>
  <c r="J1203" i="10"/>
  <c r="J1240" i="10"/>
  <c r="K1355" i="10"/>
  <c r="J1363" i="10"/>
  <c r="L1696" i="10"/>
  <c r="K2000" i="10"/>
  <c r="L2757" i="10"/>
  <c r="K5101" i="10"/>
  <c r="K269" i="10"/>
  <c r="K320" i="10"/>
  <c r="L341" i="10"/>
  <c r="L501" i="10"/>
  <c r="K549" i="10"/>
  <c r="K565" i="10"/>
  <c r="K605" i="10"/>
  <c r="K680" i="10"/>
  <c r="K717" i="10"/>
  <c r="K747" i="10"/>
  <c r="L819" i="10"/>
  <c r="L1091" i="10"/>
  <c r="J3515" i="10"/>
  <c r="K4085" i="10"/>
  <c r="K4616" i="10"/>
  <c r="L4701" i="10"/>
  <c r="K1314" i="10"/>
  <c r="K1315" i="10"/>
  <c r="K1560" i="10"/>
  <c r="K1570" i="10"/>
  <c r="J1571" i="10"/>
  <c r="K1578" i="10"/>
  <c r="L1587" i="10"/>
  <c r="J1675" i="10"/>
  <c r="J1699" i="10"/>
  <c r="K1712" i="10"/>
  <c r="J1728" i="10"/>
  <c r="L1762" i="10"/>
  <c r="K1784" i="10"/>
  <c r="J1848" i="10"/>
  <c r="J1933" i="10"/>
  <c r="L1938" i="10"/>
  <c r="L1946" i="10"/>
  <c r="J2056" i="10"/>
  <c r="L2067" i="10"/>
  <c r="J2122" i="10"/>
  <c r="K2147" i="10"/>
  <c r="J2154" i="10"/>
  <c r="L2211" i="10"/>
  <c r="L2346" i="10"/>
  <c r="K2354" i="10"/>
  <c r="L2362" i="10"/>
  <c r="J2370" i="10"/>
  <c r="L2371" i="10"/>
  <c r="L2378" i="10"/>
  <c r="J2403" i="10"/>
  <c r="J2413" i="10"/>
  <c r="K2482" i="10"/>
  <c r="L2490" i="10"/>
  <c r="L2507" i="10"/>
  <c r="K2555" i="10"/>
  <c r="J2811" i="10"/>
  <c r="K3027" i="10"/>
  <c r="L3136" i="10"/>
  <c r="J3211" i="10"/>
  <c r="L3218" i="10"/>
  <c r="K3291" i="10"/>
  <c r="L3387" i="10"/>
  <c r="J3632" i="10"/>
  <c r="J3634" i="10"/>
  <c r="K3715" i="10"/>
  <c r="K3819" i="10"/>
  <c r="K3826" i="10"/>
  <c r="J3891" i="10"/>
  <c r="L3955" i="10"/>
  <c r="K3989" i="10"/>
  <c r="K4061" i="10"/>
  <c r="K4125" i="10"/>
  <c r="J4296" i="10"/>
  <c r="K4336" i="10"/>
  <c r="K4642" i="10"/>
  <c r="L4643" i="10"/>
  <c r="K4851" i="10"/>
  <c r="L4858" i="10"/>
  <c r="K4859" i="10"/>
  <c r="K5011" i="10"/>
  <c r="K5088" i="10"/>
  <c r="J5091" i="10"/>
  <c r="L1536" i="10"/>
  <c r="K1544" i="10"/>
  <c r="L1627" i="10"/>
  <c r="J1835" i="10"/>
  <c r="K1963" i="10"/>
  <c r="K2061" i="10"/>
  <c r="L2104" i="10"/>
  <c r="J2115" i="10"/>
  <c r="K2301" i="10"/>
  <c r="L2451" i="10"/>
  <c r="J2547" i="10"/>
  <c r="K2667" i="10"/>
  <c r="J2779" i="10"/>
  <c r="K2955" i="10"/>
  <c r="K2971" i="10"/>
  <c r="J3099" i="10"/>
  <c r="J3131" i="10"/>
  <c r="J3290" i="10"/>
  <c r="J3323" i="10"/>
  <c r="J3411" i="10"/>
  <c r="L3523" i="10"/>
  <c r="L3557" i="10"/>
  <c r="J3587" i="10"/>
  <c r="K3595" i="10"/>
  <c r="L3747" i="10"/>
  <c r="K3843" i="10"/>
  <c r="J3923" i="10"/>
  <c r="J4093" i="10"/>
  <c r="J4269" i="10"/>
  <c r="L4293" i="10"/>
  <c r="J4314" i="10"/>
  <c r="J4352" i="10"/>
  <c r="K4544" i="10"/>
  <c r="L4603" i="10"/>
  <c r="J4656" i="10"/>
  <c r="K4707" i="10"/>
  <c r="L5109" i="10"/>
  <c r="K5501" i="10"/>
  <c r="K6218" i="10"/>
  <c r="K6754" i="10"/>
  <c r="K1680" i="10"/>
  <c r="K1920" i="10"/>
  <c r="J1955" i="10"/>
  <c r="L1995" i="10"/>
  <c r="J2048" i="10"/>
  <c r="J2283" i="10"/>
  <c r="K2499" i="10"/>
  <c r="J2531" i="10"/>
  <c r="J2699" i="10"/>
  <c r="L2707" i="10"/>
  <c r="J2968" i="10"/>
  <c r="L3091" i="10"/>
  <c r="L3427" i="10"/>
  <c r="J3467" i="10"/>
  <c r="J3509" i="10"/>
  <c r="J3603" i="10"/>
  <c r="K3835" i="10"/>
  <c r="K4029" i="10"/>
  <c r="L4309" i="10"/>
  <c r="L4699" i="10"/>
  <c r="J5189" i="10"/>
  <c r="K5237" i="10"/>
  <c r="K5370" i="10"/>
  <c r="J6749" i="10"/>
  <c r="K5419" i="10"/>
  <c r="J5453" i="10"/>
  <c r="K5506" i="10"/>
  <c r="J6298" i="10"/>
  <c r="K6896" i="10"/>
  <c r="K7034" i="10"/>
  <c r="J7069" i="10"/>
  <c r="L7442" i="10"/>
  <c r="K7664" i="10"/>
  <c r="L7896" i="10"/>
  <c r="L7904" i="10"/>
  <c r="J7922" i="10"/>
  <c r="J7928" i="10"/>
  <c r="L8792" i="10"/>
  <c r="J5245" i="10"/>
  <c r="L5285" i="10"/>
  <c r="K5341" i="10"/>
  <c r="K5397" i="10"/>
  <c r="L5403" i="10"/>
  <c r="K5435" i="10"/>
  <c r="J5778" i="10"/>
  <c r="J5794" i="10"/>
  <c r="K6426" i="10"/>
  <c r="J6634" i="10"/>
  <c r="K6802" i="10"/>
  <c r="J6867" i="10"/>
  <c r="J6890" i="10"/>
  <c r="J6957" i="10"/>
  <c r="L6987" i="10"/>
  <c r="L7018" i="10"/>
  <c r="J7312" i="10"/>
  <c r="L7320" i="10"/>
  <c r="J7525" i="10"/>
  <c r="K7581" i="10"/>
  <c r="L7621" i="10"/>
  <c r="J7650" i="10"/>
  <c r="J7739" i="10"/>
  <c r="K8088" i="10"/>
  <c r="K8787" i="10"/>
  <c r="K5173" i="10"/>
  <c r="J5485" i="10"/>
  <c r="K5706" i="10"/>
  <c r="K6114" i="10"/>
  <c r="L6130" i="10"/>
  <c r="J6202" i="10"/>
  <c r="K6530" i="10"/>
  <c r="L6629" i="10"/>
  <c r="L6760" i="10"/>
  <c r="J7082" i="10"/>
  <c r="J7163" i="10"/>
  <c r="J7170" i="10"/>
  <c r="K7234" i="10"/>
  <c r="K7242" i="10"/>
  <c r="L7290" i="10"/>
  <c r="L7298" i="10"/>
  <c r="J7368" i="10"/>
  <c r="K7370" i="10"/>
  <c r="L7416" i="10"/>
  <c r="J7424" i="10"/>
  <c r="J7522" i="10"/>
  <c r="L7562" i="10"/>
  <c r="K7586" i="10"/>
  <c r="J7624" i="10"/>
  <c r="J7626" i="10"/>
  <c r="L7677" i="10"/>
  <c r="K7701" i="10"/>
  <c r="K7746" i="10"/>
  <c r="K7781" i="10"/>
  <c r="J7789" i="10"/>
  <c r="L7805" i="10"/>
  <c r="J7811" i="10"/>
  <c r="L7819" i="10"/>
  <c r="L8483" i="10"/>
  <c r="L8491" i="10"/>
  <c r="J8504" i="10"/>
  <c r="L8512" i="10"/>
  <c r="J8536" i="10"/>
  <c r="K8827" i="10"/>
  <c r="J7957" i="10"/>
  <c r="K8074" i="10"/>
  <c r="K8096" i="10"/>
  <c r="K8147" i="10"/>
  <c r="J8171" i="10"/>
  <c r="J8216" i="10"/>
  <c r="K8242" i="10"/>
  <c r="K8296" i="10"/>
  <c r="J8354" i="10"/>
  <c r="J8362" i="10"/>
  <c r="K8365" i="10"/>
  <c r="K8432" i="10"/>
  <c r="J8434" i="10"/>
  <c r="K8435" i="10"/>
  <c r="J8472" i="10"/>
  <c r="L8475" i="10"/>
  <c r="J8523" i="10"/>
  <c r="K8579" i="10"/>
  <c r="J8602" i="10"/>
  <c r="J8658" i="10"/>
  <c r="J8682" i="10"/>
  <c r="K8688" i="10"/>
  <c r="J8754" i="10"/>
  <c r="J8997" i="10"/>
  <c r="K9035" i="10"/>
  <c r="J9043" i="10"/>
  <c r="J9059" i="10"/>
  <c r="L9088" i="10"/>
  <c r="J9226" i="10"/>
  <c r="K9243" i="10"/>
  <c r="L9253" i="10"/>
  <c r="J9395" i="10"/>
  <c r="J9432" i="10"/>
  <c r="L9674" i="10"/>
  <c r="J10000" i="10"/>
  <c r="J8016" i="10"/>
  <c r="J8064" i="10"/>
  <c r="J8160" i="10"/>
  <c r="J8170" i="10"/>
  <c r="K8187" i="10"/>
  <c r="K8192" i="10"/>
  <c r="K8331" i="10"/>
  <c r="K8344" i="10"/>
  <c r="K8402" i="10"/>
  <c r="J8578" i="10"/>
  <c r="K8592" i="10"/>
  <c r="K8642" i="10"/>
  <c r="J8685" i="10"/>
  <c r="K8699" i="10"/>
  <c r="L8730" i="10"/>
  <c r="J8795" i="10"/>
  <c r="J9466" i="10"/>
  <c r="L9162" i="10"/>
  <c r="L9299" i="10"/>
  <c r="J9371" i="10"/>
  <c r="K9530" i="10"/>
  <c r="K9546" i="10"/>
  <c r="J9563" i="10"/>
  <c r="J9576" i="10"/>
  <c r="L9589" i="10"/>
  <c r="K9701" i="10"/>
  <c r="L9848" i="10"/>
  <c r="J9914" i="10"/>
  <c r="K9949" i="10"/>
  <c r="K10069" i="10"/>
  <c r="K10075" i="10"/>
  <c r="L9496" i="10"/>
  <c r="K9507" i="10"/>
  <c r="K9525" i="10"/>
  <c r="L9533" i="10"/>
  <c r="K9744" i="10"/>
  <c r="K10056" i="10"/>
  <c r="J10064" i="10"/>
  <c r="J10072" i="10"/>
  <c r="L7285" i="10"/>
  <c r="L7386" i="10"/>
  <c r="K7458" i="10"/>
  <c r="L7480" i="10"/>
  <c r="K7818" i="10"/>
  <c r="L7853" i="10"/>
  <c r="J7867" i="10"/>
  <c r="K7962" i="10"/>
  <c r="L7989" i="10"/>
  <c r="J8093" i="10"/>
  <c r="J8138" i="10"/>
  <c r="L8168" i="10"/>
  <c r="K8240" i="10"/>
  <c r="J8299" i="10"/>
  <c r="K8309" i="10"/>
  <c r="J8338" i="10"/>
  <c r="L8352" i="10"/>
  <c r="J8426" i="10"/>
  <c r="K8469" i="10"/>
  <c r="K8547" i="10"/>
  <c r="J8560" i="10"/>
  <c r="K8586" i="10"/>
  <c r="K8624" i="10"/>
  <c r="K8683" i="10"/>
  <c r="L8837" i="10"/>
  <c r="L8874" i="10"/>
  <c r="L8898" i="10"/>
  <c r="J8912" i="10"/>
  <c r="L8944" i="10"/>
  <c r="L9011" i="10"/>
  <c r="J9066" i="10"/>
  <c r="J9144" i="10"/>
  <c r="J9240" i="10"/>
  <c r="L9256" i="10"/>
  <c r="L9323" i="10"/>
  <c r="L9416" i="10"/>
  <c r="K9461" i="10"/>
  <c r="L9672" i="10"/>
  <c r="J9709" i="10"/>
  <c r="K9722" i="10"/>
  <c r="L9754" i="10"/>
  <c r="L9818" i="10"/>
  <c r="L9968" i="10"/>
  <c r="L10013" i="10"/>
  <c r="L10026" i="10"/>
  <c r="K9120" i="10"/>
  <c r="K9250" i="10"/>
  <c r="L9267" i="10"/>
  <c r="J9331" i="10"/>
  <c r="J9408" i="10"/>
  <c r="K9459" i="10"/>
  <c r="K9469" i="10"/>
  <c r="L9528" i="10"/>
  <c r="J9658" i="10"/>
  <c r="J9691" i="10"/>
  <c r="L9707" i="10"/>
  <c r="J9717" i="10"/>
  <c r="J9731" i="10"/>
  <c r="J9741" i="10"/>
  <c r="K9760" i="10"/>
  <c r="K9805" i="10"/>
  <c r="K9816" i="10"/>
  <c r="J9829" i="10"/>
  <c r="L9880" i="10"/>
  <c r="K9899" i="10"/>
  <c r="K9922" i="10"/>
  <c r="J9933" i="10"/>
  <c r="K9946" i="10"/>
  <c r="K9952" i="10"/>
  <c r="K10024" i="10"/>
  <c r="L10032" i="10"/>
  <c r="K10040" i="10"/>
  <c r="J10059" i="10"/>
  <c r="K10083" i="10"/>
  <c r="I179" i="3"/>
  <c r="L18" i="1"/>
  <c r="L127" i="1"/>
  <c r="I7" i="3"/>
  <c r="L34" i="1" s="1"/>
  <c r="L93" i="1"/>
  <c r="L155" i="1"/>
  <c r="L182" i="1"/>
  <c r="J7" i="5"/>
  <c r="M7" i="5"/>
  <c r="L7" i="5"/>
  <c r="AB163" i="1"/>
  <c r="Y163" i="1"/>
  <c r="V163" i="1"/>
  <c r="AB159" i="1"/>
  <c r="Y159" i="1"/>
  <c r="V159" i="1"/>
  <c r="X134" i="1"/>
  <c r="AD134" i="1"/>
  <c r="AA134" i="1"/>
  <c r="AC110" i="1"/>
  <c r="Z110" i="1"/>
  <c r="W110" i="1"/>
  <c r="AD99" i="1"/>
  <c r="AA99" i="1"/>
  <c r="X99" i="1"/>
  <c r="AC92" i="1"/>
  <c r="W92" i="1"/>
  <c r="Z92" i="1"/>
  <c r="X82" i="1"/>
  <c r="AD82" i="1"/>
  <c r="AA82" i="1"/>
  <c r="AA80" i="1"/>
  <c r="X80" i="1"/>
  <c r="AB69" i="1"/>
  <c r="Y69" i="1"/>
  <c r="V69" i="1"/>
  <c r="V66" i="1"/>
  <c r="AB66" i="1"/>
  <c r="Y66" i="1"/>
  <c r="AA58" i="1"/>
  <c r="AD58" i="1"/>
  <c r="X58" i="1"/>
  <c r="W55" i="1"/>
  <c r="Z55" i="1"/>
  <c r="AB49" i="1"/>
  <c r="V49" i="1"/>
  <c r="Y49" i="1"/>
  <c r="Z26" i="1"/>
  <c r="W26" i="1"/>
  <c r="AC26" i="1"/>
  <c r="AB18" i="1"/>
  <c r="Y18" i="1"/>
  <c r="V18" i="1"/>
  <c r="J117" i="10"/>
  <c r="L117" i="10"/>
  <c r="J154" i="10"/>
  <c r="L173" i="10"/>
  <c r="K173" i="10"/>
  <c r="K197" i="10"/>
  <c r="J197" i="10"/>
  <c r="L200" i="10"/>
  <c r="K200" i="10"/>
  <c r="J200" i="10"/>
  <c r="K283" i="10"/>
  <c r="L283" i="10"/>
  <c r="K285" i="10"/>
  <c r="L285" i="10"/>
  <c r="K368" i="10"/>
  <c r="J368" i="10"/>
  <c r="L389" i="10"/>
  <c r="J389" i="10"/>
  <c r="K389" i="10"/>
  <c r="J419" i="10"/>
  <c r="K419" i="10"/>
  <c r="L448" i="10"/>
  <c r="K448" i="10"/>
  <c r="K578" i="10"/>
  <c r="K581" i="10"/>
  <c r="J581" i="10"/>
  <c r="L581" i="10"/>
  <c r="L629" i="10"/>
  <c r="K629" i="10"/>
  <c r="K688" i="10"/>
  <c r="J688" i="10"/>
  <c r="L701" i="10"/>
  <c r="K701" i="10"/>
  <c r="J829" i="10"/>
  <c r="K829" i="10"/>
  <c r="K904" i="10"/>
  <c r="J904" i="10"/>
  <c r="J912" i="10"/>
  <c r="K912" i="10"/>
  <c r="J925" i="10"/>
  <c r="K925" i="10"/>
  <c r="J949" i="10"/>
  <c r="K949" i="10"/>
  <c r="L949" i="10"/>
  <c r="J963" i="10"/>
  <c r="K963" i="10"/>
  <c r="L963" i="10"/>
  <c r="J1011" i="10"/>
  <c r="K1011" i="10"/>
  <c r="L1013" i="10"/>
  <c r="K1013" i="10"/>
  <c r="L1056" i="10"/>
  <c r="K1056" i="10"/>
  <c r="J1059" i="10"/>
  <c r="L1059" i="10"/>
  <c r="J1061" i="10"/>
  <c r="K1061" i="10"/>
  <c r="L1061" i="10"/>
  <c r="J1088" i="10"/>
  <c r="L1088" i="10"/>
  <c r="K1088" i="10"/>
  <c r="K1115" i="10"/>
  <c r="L1115" i="10"/>
  <c r="J1115" i="10"/>
  <c r="J1123" i="10"/>
  <c r="K1123" i="10"/>
  <c r="L1184" i="10"/>
  <c r="J1184" i="10"/>
  <c r="J1245" i="10"/>
  <c r="K1245" i="10"/>
  <c r="K1248" i="10"/>
  <c r="L1248" i="10"/>
  <c r="L1307" i="10"/>
  <c r="K1307" i="10"/>
  <c r="J1307" i="10"/>
  <c r="L1309" i="10"/>
  <c r="J1309" i="10"/>
  <c r="L1424" i="10"/>
  <c r="K1424" i="10"/>
  <c r="J1424" i="10"/>
  <c r="K1432" i="10"/>
  <c r="L1432" i="10"/>
  <c r="J1434" i="10"/>
  <c r="L1434" i="10"/>
  <c r="L1435" i="10"/>
  <c r="K1435" i="10"/>
  <c r="J1435" i="10"/>
  <c r="J1565" i="10"/>
  <c r="L1565" i="10"/>
  <c r="K1565" i="10"/>
  <c r="K1579" i="10"/>
  <c r="L1579" i="10"/>
  <c r="L1581" i="10"/>
  <c r="J1581" i="10"/>
  <c r="L1725" i="10"/>
  <c r="J1725" i="10"/>
  <c r="K1725" i="10"/>
  <c r="L1733" i="10"/>
  <c r="J1733" i="10"/>
  <c r="J1928" i="10"/>
  <c r="L1928" i="10"/>
  <c r="J1936" i="10"/>
  <c r="K1936" i="10"/>
  <c r="L1936" i="10"/>
  <c r="J1949" i="10"/>
  <c r="K1949" i="10"/>
  <c r="J2149" i="10"/>
  <c r="K2149" i="10"/>
  <c r="L2149" i="10"/>
  <c r="J2338" i="10"/>
  <c r="L2338" i="10"/>
  <c r="K2339" i="10"/>
  <c r="J2339" i="10"/>
  <c r="L2341" i="10"/>
  <c r="J2341" i="10"/>
  <c r="L2347" i="10"/>
  <c r="K2347" i="10"/>
  <c r="J2347" i="10"/>
  <c r="J2349" i="10"/>
  <c r="L2349" i="10"/>
  <c r="J2355" i="10"/>
  <c r="K2355" i="10"/>
  <c r="L2357" i="10"/>
  <c r="K2357" i="10"/>
  <c r="K2365" i="10"/>
  <c r="L2365" i="10"/>
  <c r="J2373" i="10"/>
  <c r="L2373" i="10"/>
  <c r="K2373" i="10"/>
  <c r="L2379" i="10"/>
  <c r="J2379" i="10"/>
  <c r="K2405" i="10"/>
  <c r="J2405" i="10"/>
  <c r="L2405" i="10"/>
  <c r="L2408" i="10"/>
  <c r="J2408" i="10"/>
  <c r="J2483" i="10"/>
  <c r="K2483" i="10"/>
  <c r="K2485" i="10"/>
  <c r="L2485" i="10"/>
  <c r="K2491" i="10"/>
  <c r="L2491" i="10"/>
  <c r="J2491" i="10"/>
  <c r="J2493" i="10"/>
  <c r="K2493" i="10"/>
  <c r="J2680" i="10"/>
  <c r="K2680" i="10"/>
  <c r="L2680" i="10"/>
  <c r="J3216" i="10"/>
  <c r="L3216" i="10"/>
  <c r="K3216" i="10"/>
  <c r="J3245" i="10"/>
  <c r="K3245" i="10"/>
  <c r="K3451" i="10"/>
  <c r="J3451" i="10"/>
  <c r="K3453" i="10"/>
  <c r="J3453" i="10"/>
  <c r="L3453" i="10"/>
  <c r="K3658" i="10"/>
  <c r="L3658" i="10"/>
  <c r="J3658" i="10"/>
  <c r="K3808" i="10"/>
  <c r="L3808" i="10"/>
  <c r="L3821" i="10"/>
  <c r="J3821" i="10"/>
  <c r="L3893" i="10"/>
  <c r="J3893" i="10"/>
  <c r="L3901" i="10"/>
  <c r="K3901" i="10"/>
  <c r="K3904" i="10"/>
  <c r="J3904" i="10"/>
  <c r="J3906" i="10"/>
  <c r="L3906" i="10"/>
  <c r="L4856" i="10"/>
  <c r="J4856" i="10"/>
  <c r="K4856" i="10"/>
  <c r="L4864" i="10"/>
  <c r="K4864" i="10"/>
  <c r="L5008" i="10"/>
  <c r="J5008" i="10"/>
  <c r="L5085" i="10"/>
  <c r="K5085" i="10"/>
  <c r="K5093" i="10"/>
  <c r="L5093" i="10"/>
  <c r="K5195" i="10"/>
  <c r="L5195" i="10"/>
  <c r="L5197" i="10"/>
  <c r="J5197" i="10"/>
  <c r="J5200" i="10"/>
  <c r="K5200" i="10"/>
  <c r="L5200" i="10"/>
  <c r="J5379" i="10"/>
  <c r="K5379" i="10"/>
  <c r="L5379" i="10"/>
  <c r="J5411" i="10"/>
  <c r="K5411" i="10"/>
  <c r="K5416" i="10"/>
  <c r="L5416" i="10"/>
  <c r="K5464" i="10"/>
  <c r="L5464" i="10"/>
  <c r="L5517" i="10"/>
  <c r="J5517" i="10"/>
  <c r="K5517" i="10"/>
  <c r="J5520" i="10"/>
  <c r="K5520" i="10"/>
  <c r="L5984" i="10"/>
  <c r="K5984" i="10"/>
  <c r="J5986" i="10"/>
  <c r="K5986" i="10"/>
  <c r="J5989" i="10"/>
  <c r="K5989" i="10"/>
  <c r="J5992" i="10"/>
  <c r="K5992" i="10"/>
  <c r="J5997" i="10"/>
  <c r="L5997" i="10"/>
  <c r="K5997" i="10"/>
  <c r="K6000" i="10"/>
  <c r="L6000" i="10"/>
  <c r="J6000" i="10"/>
  <c r="L6314" i="10"/>
  <c r="J6314" i="10"/>
  <c r="J6315" i="10"/>
  <c r="L6315" i="10"/>
  <c r="J6330" i="10"/>
  <c r="L6330" i="10"/>
  <c r="L6331" i="10"/>
  <c r="K6331" i="10"/>
  <c r="J6331" i="10"/>
  <c r="J6517" i="10"/>
  <c r="K6517" i="10"/>
  <c r="K6520" i="10"/>
  <c r="J6520" i="10"/>
  <c r="L6520" i="10"/>
  <c r="J6682" i="10"/>
  <c r="K6682" i="10"/>
  <c r="J6691" i="10"/>
  <c r="L6691" i="10"/>
  <c r="L6699" i="10"/>
  <c r="J6699" i="10"/>
  <c r="L6701" i="10"/>
  <c r="K6701" i="10"/>
  <c r="J6701" i="10"/>
  <c r="K7080" i="10"/>
  <c r="J7080" i="10"/>
  <c r="L7080" i="10"/>
  <c r="J7131" i="10"/>
  <c r="K7131" i="10"/>
  <c r="J7341" i="10"/>
  <c r="K7341" i="10"/>
  <c r="L7344" i="10"/>
  <c r="J7344" i="10"/>
  <c r="J7357" i="10"/>
  <c r="K7357" i="10"/>
  <c r="L7357" i="10"/>
  <c r="J7363" i="10"/>
  <c r="K7363" i="10"/>
  <c r="L7909" i="10"/>
  <c r="K7909" i="10"/>
  <c r="J7909" i="10"/>
  <c r="J8018" i="10"/>
  <c r="L8018" i="10"/>
  <c r="L8024" i="10"/>
  <c r="J8024" i="10"/>
  <c r="K8157" i="10"/>
  <c r="L8157" i="10"/>
  <c r="J8157" i="10"/>
  <c r="K8208" i="10"/>
  <c r="J8208" i="10"/>
  <c r="L8208" i="10"/>
  <c r="K8210" i="10"/>
  <c r="L8210" i="10"/>
  <c r="K8213" i="10"/>
  <c r="L8213" i="10"/>
  <c r="J8264" i="10"/>
  <c r="K8264" i="10"/>
  <c r="L8325" i="10"/>
  <c r="K8325" i="10"/>
  <c r="L8347" i="10"/>
  <c r="J8347" i="10"/>
  <c r="L8349" i="10"/>
  <c r="K8349" i="10"/>
  <c r="L8357" i="10"/>
  <c r="K8357" i="10"/>
  <c r="L8392" i="10"/>
  <c r="J8392" i="10"/>
  <c r="K8392" i="10"/>
  <c r="L8450" i="10"/>
  <c r="J8450" i="10"/>
  <c r="K8482" i="10"/>
  <c r="J8482" i="10"/>
  <c r="K8490" i="10"/>
  <c r="J8490" i="10"/>
  <c r="L8565" i="10"/>
  <c r="J8565" i="10"/>
  <c r="K8565" i="10"/>
  <c r="J8573" i="10"/>
  <c r="K8573" i="10"/>
  <c r="L8573" i="10"/>
  <c r="K8589" i="10"/>
  <c r="J8589" i="10"/>
  <c r="K8591" i="10"/>
  <c r="L8629" i="10"/>
  <c r="J8629" i="10"/>
  <c r="K8664" i="10"/>
  <c r="J8664" i="10"/>
  <c r="L8667" i="10"/>
  <c r="J8667" i="10"/>
  <c r="K8669" i="10"/>
  <c r="L8669" i="10"/>
  <c r="J8669" i="10"/>
  <c r="J8749" i="10"/>
  <c r="L8749" i="10"/>
  <c r="K8749" i="10"/>
  <c r="J9251" i="10"/>
  <c r="L9251" i="10"/>
  <c r="K9261" i="10"/>
  <c r="J9261" i="10"/>
  <c r="L9261" i="10"/>
  <c r="K9264" i="10"/>
  <c r="L9264" i="10"/>
  <c r="J9264" i="10"/>
  <c r="J9266" i="10"/>
  <c r="L9266" i="10"/>
  <c r="K9325" i="10"/>
  <c r="J9325" i="10"/>
  <c r="L9325" i="10"/>
  <c r="J9448" i="10"/>
  <c r="L9448" i="10"/>
  <c r="K9456" i="10"/>
  <c r="J9456" i="10"/>
  <c r="L9458" i="10"/>
  <c r="J9458" i="10"/>
  <c r="L9690" i="10"/>
  <c r="J9690" i="10"/>
  <c r="L9706" i="10"/>
  <c r="K9706" i="10"/>
  <c r="L9730" i="10"/>
  <c r="J9730" i="10"/>
  <c r="J9768" i="10"/>
  <c r="K9768" i="10"/>
  <c r="K9864" i="10"/>
  <c r="J9864" i="10"/>
  <c r="J10106" i="10"/>
  <c r="L10106" i="10"/>
  <c r="J10107" i="10"/>
  <c r="K10107" i="10"/>
  <c r="L10107" i="10"/>
  <c r="K9266" i="10"/>
  <c r="L99" i="1"/>
  <c r="L8274" i="10"/>
  <c r="J7362" i="10"/>
  <c r="L8330" i="10"/>
  <c r="K9458" i="10"/>
  <c r="J7130" i="10"/>
  <c r="L4851" i="10"/>
  <c r="J5698" i="10"/>
  <c r="L419" i="10"/>
  <c r="J8587" i="10"/>
  <c r="L8387" i="10"/>
  <c r="J850" i="10"/>
  <c r="J5011" i="10"/>
  <c r="K4643" i="10"/>
  <c r="J2507" i="10"/>
  <c r="K2338" i="10"/>
  <c r="L2482" i="10"/>
  <c r="L1250" i="10"/>
  <c r="J1930" i="10"/>
  <c r="J1578" i="10"/>
  <c r="J514" i="10"/>
  <c r="L562" i="10"/>
  <c r="K176" i="10"/>
  <c r="L9243" i="10"/>
  <c r="K8475" i="10"/>
  <c r="L8267" i="10"/>
  <c r="J1946" i="10"/>
  <c r="J2490" i="10"/>
  <c r="K1184" i="10"/>
  <c r="J8378" i="10"/>
  <c r="K7362" i="10"/>
  <c r="K4858" i="10"/>
  <c r="J120" i="10"/>
  <c r="J2362" i="10"/>
  <c r="K2346" i="10"/>
  <c r="K8434" i="10"/>
  <c r="K8139" i="10"/>
  <c r="J4859" i="10"/>
  <c r="L4642" i="10"/>
  <c r="L10114" i="10"/>
  <c r="L5994" i="10"/>
  <c r="K7162" i="10"/>
  <c r="K920" i="10"/>
  <c r="L584" i="10"/>
  <c r="K8378" i="10"/>
  <c r="L3451" i="10"/>
  <c r="K2403" i="10"/>
  <c r="J2371" i="10"/>
  <c r="J3826" i="10"/>
  <c r="K1187" i="10"/>
  <c r="J176" i="10"/>
  <c r="K2122" i="10"/>
  <c r="L515" i="10"/>
  <c r="L171" i="10"/>
  <c r="L651" i="10"/>
  <c r="K1571" i="10"/>
  <c r="J954" i="10"/>
  <c r="K563" i="10"/>
  <c r="J8210" i="10"/>
  <c r="J5093" i="10"/>
  <c r="J2357" i="10"/>
  <c r="J509" i="10"/>
  <c r="J173" i="10"/>
  <c r="K9448" i="10"/>
  <c r="L7341" i="10"/>
  <c r="L7162" i="10"/>
  <c r="K7077" i="10"/>
  <c r="J5088" i="10"/>
  <c r="K5008" i="10"/>
  <c r="K3821" i="10"/>
  <c r="L5992" i="10"/>
  <c r="J4864" i="10"/>
  <c r="K3893" i="10"/>
  <c r="L1245" i="10"/>
  <c r="K117" i="10"/>
  <c r="L2493" i="10"/>
  <c r="J2485" i="10"/>
  <c r="L2413" i="10"/>
  <c r="L1117" i="10"/>
  <c r="J917" i="10"/>
  <c r="K8629" i="10"/>
  <c r="L8555" i="10"/>
  <c r="J8325" i="10"/>
  <c r="K6691" i="10"/>
  <c r="L2355" i="10"/>
  <c r="I46" i="3"/>
  <c r="L148" i="1"/>
  <c r="AC55" i="1"/>
  <c r="J8344" i="10"/>
  <c r="K8024" i="10"/>
  <c r="H119" i="3"/>
  <c r="L37" i="1" s="1"/>
  <c r="I119" i="3"/>
  <c r="Y162" i="1"/>
  <c r="V162" i="1"/>
  <c r="AB162" i="1"/>
  <c r="AB158" i="1"/>
  <c r="Y158" i="1"/>
  <c r="AD153" i="1"/>
  <c r="X153" i="1"/>
  <c r="AA153" i="1"/>
  <c r="AC145" i="1"/>
  <c r="Z145" i="1"/>
  <c r="AB144" i="1"/>
  <c r="V144" i="1"/>
  <c r="AB140" i="1"/>
  <c r="V140" i="1"/>
  <c r="Y140" i="1"/>
  <c r="AD135" i="1"/>
  <c r="AA135" i="1"/>
  <c r="X135" i="1"/>
  <c r="AC129" i="1"/>
  <c r="W129" i="1"/>
  <c r="Y113" i="1"/>
  <c r="V113" i="1"/>
  <c r="AB113" i="1"/>
  <c r="Z111" i="1"/>
  <c r="W111" i="1"/>
  <c r="AC111" i="1"/>
  <c r="AC93" i="1"/>
  <c r="W93" i="1"/>
  <c r="Z93" i="1"/>
  <c r="AD83" i="1"/>
  <c r="X83" i="1"/>
  <c r="AA83" i="1"/>
  <c r="AD81" i="1"/>
  <c r="X81" i="1"/>
  <c r="AA81" i="1"/>
  <c r="AB68" i="1"/>
  <c r="Y68" i="1"/>
  <c r="V68" i="1"/>
  <c r="Y63" i="1"/>
  <c r="V63" i="1"/>
  <c r="AB63" i="1"/>
  <c r="AC45" i="1"/>
  <c r="W45" i="1"/>
  <c r="Z45" i="1"/>
  <c r="V38" i="1"/>
  <c r="AB38" i="1"/>
  <c r="Y38" i="1"/>
  <c r="AC19" i="1"/>
  <c r="W19" i="1"/>
  <c r="Z19" i="1"/>
  <c r="Y17" i="1"/>
  <c r="V17" i="1"/>
  <c r="AB17" i="1"/>
  <c r="K141" i="10"/>
  <c r="L141" i="10"/>
  <c r="K229" i="10"/>
  <c r="L229" i="10"/>
  <c r="L352" i="10"/>
  <c r="K352" i="10"/>
  <c r="K432" i="10"/>
  <c r="J432" i="10"/>
  <c r="L432" i="10"/>
  <c r="J493" i="10"/>
  <c r="K493" i="10"/>
  <c r="L610" i="10"/>
  <c r="J610" i="10"/>
  <c r="J715" i="10"/>
  <c r="L715" i="10"/>
  <c r="K808" i="10"/>
  <c r="L808" i="10"/>
  <c r="J832" i="10"/>
  <c r="L832" i="10"/>
  <c r="K909" i="10"/>
  <c r="L909" i="10"/>
  <c r="J909" i="10"/>
  <c r="L952" i="10"/>
  <c r="K952" i="10"/>
  <c r="J1010" i="10"/>
  <c r="J1064" i="10"/>
  <c r="L1064" i="10"/>
  <c r="K1085" i="10"/>
  <c r="L1085" i="10"/>
  <c r="J1109" i="10"/>
  <c r="L1109" i="10"/>
  <c r="J1186" i="10"/>
  <c r="K1320" i="10"/>
  <c r="L1320" i="10"/>
  <c r="K1323" i="10"/>
  <c r="L1323" i="10"/>
  <c r="J1323" i="10"/>
  <c r="J1427" i="10"/>
  <c r="L1427" i="10"/>
  <c r="K1427" i="10"/>
  <c r="L1563" i="10"/>
  <c r="K1563" i="10"/>
  <c r="J1563" i="10"/>
  <c r="L1573" i="10"/>
  <c r="J1573" i="10"/>
  <c r="K1701" i="10"/>
  <c r="J1701" i="10"/>
  <c r="K1704" i="10"/>
  <c r="L1704" i="10"/>
  <c r="K1707" i="10"/>
  <c r="L1707" i="10"/>
  <c r="L1709" i="10"/>
  <c r="K1709" i="10"/>
  <c r="J1709" i="10"/>
  <c r="L1715" i="10"/>
  <c r="K1715" i="10"/>
  <c r="K1717" i="10"/>
  <c r="J1717" i="10"/>
  <c r="K1720" i="10"/>
  <c r="J1720" i="10"/>
  <c r="L1720" i="10"/>
  <c r="K1723" i="10"/>
  <c r="J1723" i="10"/>
  <c r="L1723" i="10"/>
  <c r="K1731" i="10"/>
  <c r="J1731" i="10"/>
  <c r="L1731" i="10"/>
  <c r="K1941" i="10"/>
  <c r="J1941" i="10"/>
  <c r="K1944" i="10"/>
  <c r="L1944" i="10"/>
  <c r="L2120" i="10"/>
  <c r="K2120" i="10"/>
  <c r="J2123" i="10"/>
  <c r="L2123" i="10"/>
  <c r="L2152" i="10"/>
  <c r="J2152" i="10"/>
  <c r="K2363" i="10"/>
  <c r="L2363" i="10"/>
  <c r="J2477" i="10"/>
  <c r="L2477" i="10"/>
  <c r="K2477" i="10"/>
  <c r="K2501" i="10"/>
  <c r="J2501" i="10"/>
  <c r="L2506" i="10"/>
  <c r="J2506" i="10"/>
  <c r="J3240" i="10"/>
  <c r="L3240" i="10"/>
  <c r="J3448" i="10"/>
  <c r="K3448" i="10"/>
  <c r="L3624" i="10"/>
  <c r="J3624" i="10"/>
  <c r="L3627" i="10"/>
  <c r="K3627" i="10"/>
  <c r="J3627" i="10"/>
  <c r="L3629" i="10"/>
  <c r="K3629" i="10"/>
  <c r="L3632" i="10"/>
  <c r="K3632" i="10"/>
  <c r="J3656" i="10"/>
  <c r="K3656" i="10"/>
  <c r="L3656" i="10"/>
  <c r="K3659" i="10"/>
  <c r="L3659" i="10"/>
  <c r="L3824" i="10"/>
  <c r="K3824" i="10"/>
  <c r="J3896" i="10"/>
  <c r="K3896" i="10"/>
  <c r="K4640" i="10"/>
  <c r="L4640" i="10"/>
  <c r="K4850" i="10"/>
  <c r="J4850" i="10"/>
  <c r="K5005" i="10"/>
  <c r="L5005" i="10"/>
  <c r="J5005" i="10"/>
  <c r="L5013" i="10"/>
  <c r="K5013" i="10"/>
  <c r="J5016" i="10"/>
  <c r="K5016" i="10"/>
  <c r="L5016" i="10"/>
  <c r="L5096" i="10"/>
  <c r="K5096" i="10"/>
  <c r="L5459" i="10"/>
  <c r="J5459" i="10"/>
  <c r="L5509" i="10"/>
  <c r="J5509" i="10"/>
  <c r="J5515" i="10"/>
  <c r="K5515" i="10"/>
  <c r="L5515" i="10"/>
  <c r="J5699" i="10"/>
  <c r="L5699" i="10"/>
  <c r="K5699" i="10"/>
  <c r="J5701" i="10"/>
  <c r="L5701" i="10"/>
  <c r="J6320" i="10"/>
  <c r="L6320" i="10"/>
  <c r="J6323" i="10"/>
  <c r="K6323" i="10"/>
  <c r="K6328" i="10"/>
  <c r="J6328" i="10"/>
  <c r="K6336" i="10"/>
  <c r="L6336" i="10"/>
  <c r="J6339" i="10"/>
  <c r="K6339" i="10"/>
  <c r="J6341" i="10"/>
  <c r="K6341" i="10"/>
  <c r="L6344" i="10"/>
  <c r="J6344" i="10"/>
  <c r="K6515" i="10"/>
  <c r="J6515" i="10"/>
  <c r="J6523" i="10"/>
  <c r="K6523" i="10"/>
  <c r="L6523" i="10"/>
  <c r="J6525" i="10"/>
  <c r="K6525" i="10"/>
  <c r="K6685" i="10"/>
  <c r="J6685" i="10"/>
  <c r="L6696" i="10"/>
  <c r="K6696" i="10"/>
  <c r="K6834" i="10"/>
  <c r="L6834" i="10"/>
  <c r="L6837" i="10"/>
  <c r="J6837" i="10"/>
  <c r="K6837" i="10"/>
  <c r="J7133" i="10"/>
  <c r="L7133" i="10"/>
  <c r="L7139" i="10"/>
  <c r="J7139" i="10"/>
  <c r="J7141" i="10"/>
  <c r="K7141" i="10"/>
  <c r="K7147" i="10"/>
  <c r="L7147" i="10"/>
  <c r="J7149" i="10"/>
  <c r="K7149" i="10"/>
  <c r="L7352" i="10"/>
  <c r="K7352" i="10"/>
  <c r="L7354" i="10"/>
  <c r="K7354" i="10"/>
  <c r="J7354" i="10"/>
  <c r="L7875" i="10"/>
  <c r="K7875" i="10"/>
  <c r="K7877" i="10"/>
  <c r="J7877" i="10"/>
  <c r="L7877" i="10"/>
  <c r="L7880" i="10"/>
  <c r="K7880" i="10"/>
  <c r="L7883" i="10"/>
  <c r="J7883" i="10"/>
  <c r="L7907" i="10"/>
  <c r="K7907" i="10"/>
  <c r="L7952" i="10"/>
  <c r="K7952" i="10"/>
  <c r="J7952" i="10"/>
  <c r="K7955" i="10"/>
  <c r="J7955" i="10"/>
  <c r="K8019" i="10"/>
  <c r="J8019" i="10"/>
  <c r="L8032" i="10"/>
  <c r="K8032" i="10"/>
  <c r="J8032" i="10"/>
  <c r="L8034" i="10"/>
  <c r="K8034" i="10"/>
  <c r="K8141" i="10"/>
  <c r="L8141" i="10"/>
  <c r="J8141" i="10"/>
  <c r="J8155" i="10"/>
  <c r="K8155" i="10"/>
  <c r="L8186" i="10"/>
  <c r="J8186" i="10"/>
  <c r="K8272" i="10"/>
  <c r="J8272" i="10"/>
  <c r="J8277" i="10"/>
  <c r="K8277" i="10"/>
  <c r="J8376" i="10"/>
  <c r="L8376" i="10"/>
  <c r="K8389" i="10"/>
  <c r="J8389" i="10"/>
  <c r="L8389" i="10"/>
  <c r="J8480" i="10"/>
  <c r="L8480" i="10"/>
  <c r="K8480" i="10"/>
  <c r="L8485" i="10"/>
  <c r="J8485" i="10"/>
  <c r="K8552" i="10"/>
  <c r="L8552" i="10"/>
  <c r="L8557" i="10"/>
  <c r="K8557" i="10"/>
  <c r="J8557" i="10"/>
  <c r="J8571" i="10"/>
  <c r="K8571" i="10"/>
  <c r="J8717" i="10"/>
  <c r="K8717" i="10"/>
  <c r="K8720" i="10"/>
  <c r="L8720" i="10"/>
  <c r="J8752" i="10"/>
  <c r="L8752" i="10"/>
  <c r="J9245" i="10"/>
  <c r="K9245" i="10"/>
  <c r="L9245" i="10"/>
  <c r="L9248" i="10"/>
  <c r="K9248" i="10"/>
  <c r="L9301" i="10"/>
  <c r="J9301" i="10"/>
  <c r="K9301" i="10"/>
  <c r="J9304" i="10"/>
  <c r="K9304" i="10"/>
  <c r="L9304" i="10"/>
  <c r="J10115" i="10"/>
  <c r="K10115" i="10"/>
  <c r="L10115" i="10"/>
  <c r="L135" i="1"/>
  <c r="L177" i="1"/>
  <c r="L168" i="1"/>
  <c r="L132" i="1"/>
  <c r="L26" i="1"/>
  <c r="L151" i="1"/>
  <c r="L33" i="1"/>
  <c r="Z129" i="1"/>
  <c r="I156" i="3"/>
  <c r="L64" i="1" s="1"/>
  <c r="L152" i="1"/>
  <c r="L28" i="1"/>
  <c r="L31" i="1"/>
  <c r="L185" i="1"/>
  <c r="L9768" i="10"/>
  <c r="J8187" i="10"/>
  <c r="L8155" i="10"/>
  <c r="L8139" i="10"/>
  <c r="K6315" i="10"/>
  <c r="J9706" i="10"/>
  <c r="L7131" i="10"/>
  <c r="K8347" i="10"/>
  <c r="L811" i="10"/>
  <c r="L6682" i="10"/>
  <c r="K8376" i="10"/>
  <c r="K787" i="10"/>
  <c r="J651" i="10"/>
  <c r="L5011" i="10"/>
  <c r="J4851" i="10"/>
  <c r="L730" i="10"/>
  <c r="L282" i="10"/>
  <c r="K1010" i="10"/>
  <c r="L8571" i="10"/>
  <c r="J8435" i="10"/>
  <c r="L7955" i="10"/>
  <c r="K3218" i="10"/>
  <c r="J1322" i="10"/>
  <c r="L946" i="10"/>
  <c r="K9690" i="10"/>
  <c r="J4858" i="10"/>
  <c r="K2378" i="10"/>
  <c r="K120" i="10"/>
  <c r="K2362" i="10"/>
  <c r="K5698" i="10"/>
  <c r="K5458" i="10"/>
  <c r="L328" i="10"/>
  <c r="J1579" i="10"/>
  <c r="K7130" i="10"/>
  <c r="K6314" i="10"/>
  <c r="L3634" i="10"/>
  <c r="L920" i="10"/>
  <c r="J563" i="10"/>
  <c r="K475" i="10"/>
  <c r="J403" i="10"/>
  <c r="K291" i="10"/>
  <c r="L2483" i="10"/>
  <c r="K5994" i="10"/>
  <c r="L5088" i="10"/>
  <c r="K1728" i="10"/>
  <c r="K1928" i="10"/>
  <c r="J1187" i="10"/>
  <c r="L827" i="10"/>
  <c r="L1083" i="10"/>
  <c r="K456" i="10"/>
  <c r="J171" i="10"/>
  <c r="K1938" i="10"/>
  <c r="L1728" i="10"/>
  <c r="J1707" i="10"/>
  <c r="K1434" i="10"/>
  <c r="K922" i="10"/>
  <c r="L368" i="10"/>
  <c r="L5989" i="10"/>
  <c r="J285" i="10"/>
  <c r="J5085" i="10"/>
  <c r="K5197" i="10"/>
  <c r="L5411" i="10"/>
  <c r="K2507" i="10"/>
  <c r="K917" i="10"/>
  <c r="L429" i="10"/>
  <c r="J229" i="10"/>
  <c r="K10114" i="10"/>
  <c r="K9730" i="10"/>
  <c r="J7352" i="10"/>
  <c r="L7149" i="10"/>
  <c r="J5096" i="10"/>
  <c r="L3904" i="10"/>
  <c r="J3901" i="10"/>
  <c r="J3808" i="10"/>
  <c r="J3629" i="10"/>
  <c r="L6525" i="10"/>
  <c r="L6517" i="10"/>
  <c r="L6341" i="10"/>
  <c r="K5701" i="10"/>
  <c r="L1933" i="10"/>
  <c r="J1320" i="10"/>
  <c r="K1064" i="10"/>
  <c r="J952" i="10"/>
  <c r="K2341" i="10"/>
  <c r="K2152" i="10"/>
  <c r="J2120" i="10"/>
  <c r="L1949" i="10"/>
  <c r="L1712" i="10"/>
  <c r="K1109" i="10"/>
  <c r="J808" i="10"/>
  <c r="K7139" i="10"/>
  <c r="K8667" i="10"/>
  <c r="L8379" i="10"/>
  <c r="L8264" i="10"/>
  <c r="AD80" i="1"/>
  <c r="L9864" i="10"/>
  <c r="L121" i="1"/>
  <c r="H57" i="3"/>
  <c r="I57" i="3"/>
  <c r="H125" i="3"/>
  <c r="I125" i="3" s="1"/>
  <c r="H17" i="3"/>
  <c r="I17" i="3" s="1"/>
  <c r="H105" i="3"/>
  <c r="K8555" i="10"/>
  <c r="K8450" i="10"/>
  <c r="K9299" i="10"/>
  <c r="L8664" i="10"/>
  <c r="K8154" i="10"/>
  <c r="K7819" i="10"/>
  <c r="J7147" i="10"/>
  <c r="L7906" i="10"/>
  <c r="K8627" i="10"/>
  <c r="J744" i="10"/>
  <c r="J283" i="10"/>
  <c r="L4859" i="10"/>
  <c r="K2371" i="10"/>
  <c r="K557" i="10"/>
  <c r="J811" i="10"/>
  <c r="J531" i="10"/>
  <c r="J7875" i="10"/>
  <c r="L3891" i="10"/>
  <c r="L1571" i="10"/>
  <c r="K1219" i="10"/>
  <c r="K1107" i="10"/>
  <c r="J7907" i="10"/>
  <c r="L2370" i="10"/>
  <c r="J1114" i="10"/>
  <c r="L2154" i="10"/>
  <c r="J1938" i="10"/>
  <c r="J1117" i="10"/>
  <c r="J922" i="10"/>
  <c r="L1122" i="10"/>
  <c r="L578" i="10"/>
  <c r="J8274" i="10"/>
  <c r="K3634" i="10"/>
  <c r="J3218" i="10"/>
  <c r="L147" i="10"/>
  <c r="J2354" i="10"/>
  <c r="K8587" i="10"/>
  <c r="J7138" i="10"/>
  <c r="J328" i="10"/>
  <c r="L152" i="10"/>
  <c r="L4850" i="10"/>
  <c r="K7138" i="10"/>
  <c r="J1560" i="10"/>
  <c r="J4640" i="10"/>
  <c r="L688" i="10"/>
  <c r="L475" i="10"/>
  <c r="L403" i="10"/>
  <c r="J291" i="10"/>
  <c r="K8018" i="10"/>
  <c r="J7880" i="10"/>
  <c r="K392" i="10"/>
  <c r="K6330" i="10"/>
  <c r="J1056" i="10"/>
  <c r="L1264" i="10"/>
  <c r="J147" i="10"/>
  <c r="K531" i="10"/>
  <c r="K1946" i="10"/>
  <c r="J1712" i="10"/>
  <c r="J1122" i="10"/>
  <c r="J944" i="10"/>
  <c r="J584" i="10"/>
  <c r="J448" i="10"/>
  <c r="J227" i="10"/>
  <c r="J216" i="10"/>
  <c r="L8482" i="10"/>
  <c r="K2413" i="10"/>
  <c r="K2379" i="10"/>
  <c r="L1717" i="10"/>
  <c r="K757" i="10"/>
  <c r="K8752" i="10"/>
  <c r="L8589" i="10"/>
  <c r="L8344" i="10"/>
  <c r="L7349" i="10"/>
  <c r="L7141" i="10"/>
  <c r="J6696" i="10"/>
  <c r="L6685" i="10"/>
  <c r="J5013" i="10"/>
  <c r="L3896" i="10"/>
  <c r="L6328" i="10"/>
  <c r="J6322" i="10"/>
  <c r="K6320" i="10"/>
  <c r="L6197" i="10"/>
  <c r="L5986" i="10"/>
  <c r="L5520" i="10"/>
  <c r="J5416" i="10"/>
  <c r="J1432" i="10"/>
  <c r="K1309" i="10"/>
  <c r="J1013" i="10"/>
  <c r="L912" i="10"/>
  <c r="K832" i="10"/>
  <c r="L514" i="10"/>
  <c r="L3448" i="10"/>
  <c r="L3245" i="10"/>
  <c r="K3240" i="10"/>
  <c r="K2408" i="10"/>
  <c r="K2349" i="10"/>
  <c r="K1933" i="10"/>
  <c r="J8357" i="10"/>
  <c r="L6339" i="10"/>
  <c r="J8213" i="10"/>
  <c r="K1059" i="10"/>
  <c r="L14" i="1"/>
  <c r="H48" i="3"/>
  <c r="I48" i="3" s="1"/>
  <c r="L60" i="1" s="1"/>
  <c r="L27" i="1"/>
  <c r="H149" i="3"/>
  <c r="I149" i="3"/>
  <c r="H174" i="3"/>
  <c r="I174" i="3" s="1"/>
  <c r="L187" i="1" s="1"/>
  <c r="L184" i="1"/>
  <c r="I50" i="3"/>
  <c r="L156" i="1" s="1"/>
  <c r="H113" i="3"/>
  <c r="I113" i="3"/>
  <c r="H128" i="3"/>
  <c r="L91" i="1" s="1"/>
  <c r="H80" i="3"/>
  <c r="I80" i="3" s="1"/>
  <c r="L62" i="1"/>
  <c r="L61" i="1"/>
  <c r="H32" i="3"/>
  <c r="I32" i="3"/>
  <c r="J4" i="5"/>
  <c r="L4" i="5"/>
  <c r="N7" i="5"/>
  <c r="AC181" i="1"/>
  <c r="Z181" i="1"/>
  <c r="W181" i="1"/>
  <c r="Z169" i="1"/>
  <c r="AC169" i="1"/>
  <c r="W169" i="1"/>
  <c r="Z154" i="1"/>
  <c r="AC154" i="1"/>
  <c r="W154" i="1"/>
  <c r="AC102" i="1"/>
  <c r="Z102" i="1"/>
  <c r="W102" i="1"/>
  <c r="AC101" i="1"/>
  <c r="W101" i="1"/>
  <c r="L129" i="1"/>
  <c r="L154" i="1"/>
  <c r="H96" i="3"/>
  <c r="I96" i="3" s="1"/>
  <c r="L146" i="1" s="1"/>
  <c r="H69" i="3"/>
  <c r="L104" i="1" s="1"/>
  <c r="I69" i="3"/>
  <c r="H44" i="3"/>
  <c r="I44" i="3"/>
  <c r="G152" i="3"/>
  <c r="L19" i="1"/>
  <c r="H147" i="3"/>
  <c r="I147" i="3"/>
  <c r="M4" i="5"/>
  <c r="W183" i="1"/>
  <c r="AC183" i="1"/>
  <c r="Y156" i="1"/>
  <c r="V156" i="1"/>
  <c r="AB156" i="1"/>
  <c r="W74" i="1"/>
  <c r="Z74" i="1"/>
  <c r="AC74" i="1"/>
  <c r="H26" i="3"/>
  <c r="I26" i="3" s="1"/>
  <c r="L145" i="1" s="1"/>
  <c r="I10" i="3"/>
  <c r="L147" i="1"/>
  <c r="H84" i="3"/>
  <c r="H13" i="3"/>
  <c r="I13" i="3" s="1"/>
  <c r="L139" i="1" s="1"/>
  <c r="H73" i="3"/>
  <c r="I73" i="3" s="1"/>
  <c r="H82" i="3"/>
  <c r="I82" i="3" s="1"/>
  <c r="G53" i="3"/>
  <c r="H103" i="3"/>
  <c r="I103" i="3"/>
  <c r="L80" i="1"/>
  <c r="X187" i="1"/>
  <c r="AD187" i="1"/>
  <c r="AD185" i="1"/>
  <c r="AA185" i="1"/>
  <c r="X156" i="1"/>
  <c r="AA156" i="1"/>
  <c r="AD152" i="1"/>
  <c r="AA152" i="1"/>
  <c r="X152" i="1"/>
  <c r="AB126" i="1"/>
  <c r="V126" i="1"/>
  <c r="Y120" i="1"/>
  <c r="V120" i="1"/>
  <c r="AC76" i="1"/>
  <c r="Z76" i="1"/>
  <c r="AC75" i="1"/>
  <c r="Z75" i="1"/>
  <c r="G126" i="3"/>
  <c r="G45" i="3"/>
  <c r="G91" i="3"/>
  <c r="H90" i="3"/>
  <c r="G136" i="3"/>
  <c r="H136" i="3" s="1"/>
  <c r="G67" i="3"/>
  <c r="H67" i="3" s="1"/>
  <c r="I67" i="3" s="1"/>
  <c r="G51" i="3"/>
  <c r="G63" i="3"/>
  <c r="G23" i="3"/>
  <c r="X164" i="1"/>
  <c r="AA164" i="1"/>
  <c r="V149" i="1"/>
  <c r="Y149" i="1"/>
  <c r="AB149" i="1"/>
  <c r="AA140" i="1"/>
  <c r="AD140" i="1"/>
  <c r="X136" i="1"/>
  <c r="AD136" i="1"/>
  <c r="AB105" i="1"/>
  <c r="Y105" i="1"/>
  <c r="AC94" i="1"/>
  <c r="W94" i="1"/>
  <c r="Z94" i="1"/>
  <c r="AB91" i="1"/>
  <c r="Y91" i="1"/>
  <c r="V91" i="1"/>
  <c r="AB87" i="1"/>
  <c r="V87" i="1"/>
  <c r="AB78" i="1"/>
  <c r="V78" i="1"/>
  <c r="AB71" i="1"/>
  <c r="Y71" i="1"/>
  <c r="V71" i="1"/>
  <c r="AB61" i="1"/>
  <c r="V61" i="1"/>
  <c r="Y61" i="1"/>
  <c r="AD49" i="1"/>
  <c r="AA49" i="1"/>
  <c r="AD38" i="1"/>
  <c r="X38" i="1"/>
  <c r="AC28" i="1"/>
  <c r="Z28" i="1"/>
  <c r="W28" i="1"/>
  <c r="Z20" i="1"/>
  <c r="AC20" i="1"/>
  <c r="AD15" i="1"/>
  <c r="X15" i="1"/>
  <c r="L197" i="10"/>
  <c r="L245" i="10"/>
  <c r="K325" i="10"/>
  <c r="L347" i="10"/>
  <c r="J429" i="10"/>
  <c r="L445" i="10"/>
  <c r="L456" i="10"/>
  <c r="L493" i="10"/>
  <c r="L509" i="10"/>
  <c r="J557" i="10"/>
  <c r="J629" i="10"/>
  <c r="J701" i="10"/>
  <c r="L757" i="10"/>
  <c r="J787" i="10"/>
  <c r="J803" i="10"/>
  <c r="J827" i="10"/>
  <c r="L904" i="10"/>
  <c r="L1219" i="10"/>
  <c r="L1243" i="10"/>
  <c r="K1264" i="10"/>
  <c r="AA68" i="1"/>
  <c r="H133" i="3"/>
  <c r="AB67" i="1"/>
  <c r="AA38" i="1"/>
  <c r="V64" i="1"/>
  <c r="G107" i="3"/>
  <c r="L128" i="1" s="1"/>
  <c r="G137" i="3"/>
  <c r="H106" i="3"/>
  <c r="G5" i="3"/>
  <c r="G56" i="3"/>
  <c r="H56" i="3" s="1"/>
  <c r="I56" i="3" s="1"/>
  <c r="G120" i="3"/>
  <c r="G79" i="3"/>
  <c r="M11" i="5"/>
  <c r="Z8" i="1"/>
  <c r="W8" i="1"/>
  <c r="AB168" i="1"/>
  <c r="Y168" i="1"/>
  <c r="V167" i="1"/>
  <c r="V151" i="1"/>
  <c r="Z150" i="1"/>
  <c r="X149" i="1"/>
  <c r="X138" i="1"/>
  <c r="AA138" i="1"/>
  <c r="AD138" i="1"/>
  <c r="AC125" i="1"/>
  <c r="Z125" i="1"/>
  <c r="AD122" i="1"/>
  <c r="AA122" i="1"/>
  <c r="AB116" i="1"/>
  <c r="AD109" i="1"/>
  <c r="AA109" i="1"/>
  <c r="AB108" i="1"/>
  <c r="AA105" i="1"/>
  <c r="AB99" i="1"/>
  <c r="V99" i="1"/>
  <c r="V96" i="1"/>
  <c r="Y96" i="1"/>
  <c r="AB96" i="1"/>
  <c r="AB95" i="1"/>
  <c r="Y89" i="1"/>
  <c r="V89" i="1"/>
  <c r="W88" i="1"/>
  <c r="Z88" i="1"/>
  <c r="AA87" i="1"/>
  <c r="X87" i="1"/>
  <c r="X69" i="1"/>
  <c r="AA69" i="1"/>
  <c r="AD69" i="1"/>
  <c r="AD64" i="1"/>
  <c r="X64" i="1"/>
  <c r="AA64" i="1"/>
  <c r="AD61" i="1"/>
  <c r="AA61" i="1"/>
  <c r="X61" i="1"/>
  <c r="AC50" i="1"/>
  <c r="W50" i="1"/>
  <c r="Z50" i="1"/>
  <c r="AC39" i="1"/>
  <c r="Z39" i="1"/>
  <c r="W39" i="1"/>
  <c r="AB30" i="1"/>
  <c r="Y30" i="1"/>
  <c r="AD22" i="1"/>
  <c r="AA22" i="1"/>
  <c r="AD11" i="1"/>
  <c r="AA11" i="1"/>
  <c r="L227" i="10"/>
  <c r="L243" i="10"/>
  <c r="L277" i="10"/>
  <c r="L307" i="10"/>
  <c r="L488" i="10"/>
  <c r="L539" i="10"/>
  <c r="L608" i="10"/>
  <c r="K613" i="10"/>
  <c r="K621" i="10"/>
  <c r="L664" i="10"/>
  <c r="L672" i="10"/>
  <c r="L709" i="10"/>
  <c r="K725" i="10"/>
  <c r="K944" i="10"/>
  <c r="K1035" i="10"/>
  <c r="J1083" i="10"/>
  <c r="K1099" i="10"/>
  <c r="L1107" i="10"/>
  <c r="L1144" i="10"/>
  <c r="Y87" i="1"/>
  <c r="AA136" i="1"/>
  <c r="X140" i="1"/>
  <c r="G58" i="3"/>
  <c r="G122" i="3"/>
  <c r="H161" i="3"/>
  <c r="G40" i="3"/>
  <c r="H40" i="3" s="1"/>
  <c r="G60" i="3"/>
  <c r="H60" i="3" s="1"/>
  <c r="I60" i="3" s="1"/>
  <c r="H47" i="3"/>
  <c r="G89" i="3"/>
  <c r="G139" i="3"/>
  <c r="M5" i="5"/>
  <c r="L9" i="5"/>
  <c r="M9" i="5"/>
  <c r="V185" i="1"/>
  <c r="Y185" i="1"/>
  <c r="Z179" i="1"/>
  <c r="W179" i="1"/>
  <c r="AC179" i="1"/>
  <c r="AC157" i="1"/>
  <c r="W157" i="1"/>
  <c r="Z144" i="1"/>
  <c r="AC144" i="1"/>
  <c r="W144" i="1"/>
  <c r="X127" i="1"/>
  <c r="AD127" i="1"/>
  <c r="V125" i="1"/>
  <c r="Y125" i="1"/>
  <c r="Y117" i="1"/>
  <c r="V117" i="1"/>
  <c r="Z115" i="1"/>
  <c r="AC115" i="1"/>
  <c r="X110" i="1"/>
  <c r="AD110" i="1"/>
  <c r="AA106" i="1"/>
  <c r="AD106" i="1"/>
  <c r="V98" i="1"/>
  <c r="Y98" i="1"/>
  <c r="W97" i="1"/>
  <c r="AC97" i="1"/>
  <c r="AB83" i="1"/>
  <c r="Y83" i="1"/>
  <c r="AB80" i="1"/>
  <c r="V80" i="1"/>
  <c r="W79" i="1"/>
  <c r="AC79" i="1"/>
  <c r="AD75" i="1"/>
  <c r="AA75" i="1"/>
  <c r="X75" i="1"/>
  <c r="AC73" i="1"/>
  <c r="W73" i="1"/>
  <c r="AA72" i="1"/>
  <c r="AD72" i="1"/>
  <c r="AC66" i="1"/>
  <c r="Z66" i="1"/>
  <c r="X54" i="1"/>
  <c r="AA54" i="1"/>
  <c r="AB51" i="1"/>
  <c r="V51" i="1"/>
  <c r="Z24" i="1"/>
  <c r="W24" i="1"/>
  <c r="K157" i="10"/>
  <c r="J221" i="10"/>
  <c r="J237" i="10"/>
  <c r="L251" i="10"/>
  <c r="L373" i="10"/>
  <c r="J397" i="10"/>
  <c r="L421" i="10"/>
  <c r="J435" i="10"/>
  <c r="J451" i="10"/>
  <c r="K520" i="10"/>
  <c r="L771" i="10"/>
  <c r="L792" i="10"/>
  <c r="J856" i="10"/>
  <c r="L1456" i="10"/>
  <c r="L1560" i="10"/>
  <c r="L2299" i="10"/>
  <c r="L2659" i="10"/>
  <c r="K3211" i="10"/>
  <c r="J3403" i="10"/>
  <c r="L3507" i="10"/>
  <c r="K3624" i="10"/>
  <c r="K3723" i="10"/>
  <c r="J4117" i="10"/>
  <c r="L4312" i="10"/>
  <c r="K4331" i="10"/>
  <c r="L4408" i="10"/>
  <c r="Y47" i="1"/>
  <c r="W53" i="1"/>
  <c r="V27" i="1"/>
  <c r="Y60" i="1"/>
  <c r="J1480" i="10"/>
  <c r="J1520" i="10"/>
  <c r="J1555" i="10"/>
  <c r="J1584" i="10"/>
  <c r="L1616" i="10"/>
  <c r="K1656" i="10"/>
  <c r="K1800" i="10"/>
  <c r="L1832" i="10"/>
  <c r="K2016" i="10"/>
  <c r="K2075" i="10"/>
  <c r="J2243" i="10"/>
  <c r="J2571" i="10"/>
  <c r="K3579" i="10"/>
  <c r="L3947" i="10"/>
  <c r="K4043" i="10"/>
  <c r="AB44" i="1"/>
  <c r="L1346" i="10"/>
  <c r="K1403" i="10"/>
  <c r="L1448" i="10"/>
  <c r="J1475" i="10"/>
  <c r="J1768" i="10"/>
  <c r="J3139" i="10"/>
  <c r="K3251" i="10"/>
  <c r="K3259" i="10"/>
  <c r="K3307" i="10"/>
  <c r="K4149" i="10"/>
  <c r="K4253" i="10"/>
  <c r="K4360" i="10"/>
  <c r="J4488" i="10"/>
  <c r="K4632" i="10"/>
  <c r="K4688" i="10"/>
  <c r="K4845" i="10"/>
  <c r="J5069" i="10"/>
  <c r="J5186" i="10"/>
  <c r="J5229" i="10"/>
  <c r="L5357" i="10"/>
  <c r="K5389" i="10"/>
  <c r="K5509" i="10"/>
  <c r="J5874" i="10"/>
  <c r="K6197" i="10"/>
  <c r="L6578" i="10"/>
  <c r="K6797" i="10"/>
  <c r="L6850" i="10"/>
  <c r="K6914" i="10"/>
  <c r="L6986" i="10"/>
  <c r="L7077" i="10"/>
  <c r="K7114" i="10"/>
  <c r="K7314" i="10"/>
  <c r="L7437" i="10"/>
  <c r="J7616" i="10"/>
  <c r="K7829" i="10"/>
  <c r="K8091" i="10"/>
  <c r="J8267" i="10"/>
  <c r="K8570" i="10"/>
  <c r="L1651" i="10"/>
  <c r="K1699" i="10"/>
  <c r="K1763" i="10"/>
  <c r="K1979" i="10"/>
  <c r="J2059" i="10"/>
  <c r="L2107" i="10"/>
  <c r="L2147" i="10"/>
  <c r="K2179" i="10"/>
  <c r="L2403" i="10"/>
  <c r="L2501" i="10"/>
  <c r="K2907" i="10"/>
  <c r="J3059" i="10"/>
  <c r="J3123" i="10"/>
  <c r="L3187" i="10"/>
  <c r="L3355" i="10"/>
  <c r="J3395" i="10"/>
  <c r="J3435" i="10"/>
  <c r="L3611" i="10"/>
  <c r="J3696" i="10"/>
  <c r="J3787" i="10"/>
  <c r="L3819" i="10"/>
  <c r="K3891" i="10"/>
  <c r="K3936" i="10"/>
  <c r="K4115" i="10"/>
  <c r="J4277" i="10"/>
  <c r="L4301" i="10"/>
  <c r="K4392" i="10"/>
  <c r="K4512" i="10"/>
  <c r="J4600" i="10"/>
  <c r="L4715" i="10"/>
  <c r="L4869" i="10"/>
  <c r="J5045" i="10"/>
  <c r="J5117" i="10"/>
  <c r="J5181" i="10"/>
  <c r="J5221" i="10"/>
  <c r="J5317" i="10"/>
  <c r="K5325" i="10"/>
  <c r="K5373" i="10"/>
  <c r="K5429" i="10"/>
  <c r="K5469" i="10"/>
  <c r="K5498" i="10"/>
  <c r="L5533" i="10"/>
  <c r="L6026" i="10"/>
  <c r="K6133" i="10"/>
  <c r="L6467" i="10"/>
  <c r="J6557" i="10"/>
  <c r="L6618" i="10"/>
  <c r="J6770" i="10"/>
  <c r="J6882" i="10"/>
  <c r="L6909" i="10"/>
  <c r="J6954" i="10"/>
  <c r="J7093" i="10"/>
  <c r="J7154" i="10"/>
  <c r="J7691" i="10"/>
  <c r="L7864" i="10"/>
  <c r="L8067" i="10"/>
  <c r="L8320" i="10"/>
  <c r="J8413" i="10"/>
  <c r="L8619" i="10"/>
  <c r="J2899" i="10"/>
  <c r="L2965" i="10"/>
  <c r="L3235" i="10"/>
  <c r="K3379" i="10"/>
  <c r="K3419" i="10"/>
  <c r="K3555" i="10"/>
  <c r="L3635" i="10"/>
  <c r="L3811" i="10"/>
  <c r="L3987" i="10"/>
  <c r="L4059" i="10"/>
  <c r="L4133" i="10"/>
  <c r="J4181" i="10"/>
  <c r="J4229" i="10"/>
  <c r="K4320" i="10"/>
  <c r="J4344" i="10"/>
  <c r="J4472" i="10"/>
  <c r="K4619" i="10"/>
  <c r="J4648" i="10"/>
  <c r="L4954" i="10"/>
  <c r="J5037" i="10"/>
  <c r="J5301" i="10"/>
  <c r="L5333" i="10"/>
  <c r="J5365" i="10"/>
  <c r="K5381" i="10"/>
  <c r="L5602" i="10"/>
  <c r="L5802" i="10"/>
  <c r="L6002" i="10"/>
  <c r="L6122" i="10"/>
  <c r="J6226" i="10"/>
  <c r="J6346" i="10"/>
  <c r="K6442" i="10"/>
  <c r="K6762" i="10"/>
  <c r="J6803" i="10"/>
  <c r="K6949" i="10"/>
  <c r="J7507" i="10"/>
  <c r="K7645" i="10"/>
  <c r="J7941" i="10"/>
  <c r="J7970" i="10"/>
  <c r="K7984" i="10"/>
  <c r="L8058" i="10"/>
  <c r="K8112" i="10"/>
  <c r="J9010" i="10"/>
  <c r="L9034" i="10"/>
  <c r="L9181" i="10"/>
  <c r="J7226" i="10"/>
  <c r="J7266" i="10"/>
  <c r="J7349" i="10"/>
  <c r="K7405" i="10"/>
  <c r="K7472" i="10"/>
  <c r="L7501" i="10"/>
  <c r="J7589" i="10"/>
  <c r="L7634" i="10"/>
  <c r="J7667" i="10"/>
  <c r="K7685" i="10"/>
  <c r="K7730" i="10"/>
  <c r="J7762" i="10"/>
  <c r="K7795" i="10"/>
  <c r="K7906" i="10"/>
  <c r="J7925" i="10"/>
  <c r="L7965" i="10"/>
  <c r="J7973" i="10"/>
  <c r="L8043" i="10"/>
  <c r="L8066" i="10"/>
  <c r="J8090" i="10"/>
  <c r="J8154" i="10"/>
  <c r="L8187" i="10"/>
  <c r="L8266" i="10"/>
  <c r="L8290" i="10"/>
  <c r="L8328" i="10"/>
  <c r="K8368" i="10"/>
  <c r="J8387" i="10"/>
  <c r="K8424" i="10"/>
  <c r="L8434" i="10"/>
  <c r="J8475" i="10"/>
  <c r="K8485" i="10"/>
  <c r="J8507" i="10"/>
  <c r="J8584" i="10"/>
  <c r="L8595" i="10"/>
  <c r="L8618" i="10"/>
  <c r="L8627" i="10"/>
  <c r="L8659" i="10"/>
  <c r="L8715" i="10"/>
  <c r="J8848" i="10"/>
  <c r="K9570" i="10"/>
  <c r="L7277" i="10"/>
  <c r="K7400" i="10"/>
  <c r="K7530" i="10"/>
  <c r="L7693" i="10"/>
  <c r="K7709" i="10"/>
  <c r="J7794" i="10"/>
  <c r="J7808" i="10"/>
  <c r="J7850" i="10"/>
  <c r="L7947" i="10"/>
  <c r="L7986" i="10"/>
  <c r="K8080" i="10"/>
  <c r="K8186" i="10"/>
  <c r="K8314" i="10"/>
  <c r="K8360" i="10"/>
  <c r="L8381" i="10"/>
  <c r="K8394" i="10"/>
  <c r="J8405" i="10"/>
  <c r="K8448" i="10"/>
  <c r="J8474" i="10"/>
  <c r="K8488" i="10"/>
  <c r="J8520" i="10"/>
  <c r="K8696" i="10"/>
  <c r="K8714" i="10"/>
  <c r="L8722" i="10"/>
  <c r="J8744" i="10"/>
  <c r="J8784" i="10"/>
  <c r="K8979" i="10"/>
  <c r="J8720" i="10"/>
  <c r="K8867" i="10"/>
  <c r="J8915" i="10"/>
  <c r="K8928" i="10"/>
  <c r="K8949" i="10"/>
  <c r="J8970" i="10"/>
  <c r="L8978" i="10"/>
  <c r="K9000" i="10"/>
  <c r="J9027" i="10"/>
  <c r="J9098" i="10"/>
  <c r="J9160" i="10"/>
  <c r="L9168" i="10"/>
  <c r="J9499" i="10"/>
  <c r="J9859" i="10"/>
  <c r="L8656" i="10"/>
  <c r="K8712" i="10"/>
  <c r="J8738" i="10"/>
  <c r="J8762" i="10"/>
  <c r="K8821" i="10"/>
  <c r="L8835" i="10"/>
  <c r="K8914" i="10"/>
  <c r="L8960" i="10"/>
  <c r="L9064" i="10"/>
  <c r="K9192" i="10"/>
  <c r="J9202" i="10"/>
  <c r="J9280" i="10"/>
  <c r="K9352" i="10"/>
  <c r="L9357" i="10"/>
  <c r="J9386" i="10"/>
  <c r="K9832" i="10"/>
  <c r="J9837" i="10"/>
  <c r="J9016" i="10"/>
  <c r="K9048" i="10"/>
  <c r="J9139" i="10"/>
  <c r="L9176" i="10"/>
  <c r="L9184" i="10"/>
  <c r="K9234" i="10"/>
  <c r="K9288" i="10"/>
  <c r="K9346" i="10"/>
  <c r="L9418" i="10"/>
  <c r="K9442" i="10"/>
  <c r="L9483" i="10"/>
  <c r="J9493" i="10"/>
  <c r="L9523" i="10"/>
  <c r="L9600" i="10"/>
  <c r="J9608" i="10"/>
  <c r="J9651" i="10"/>
  <c r="K9677" i="10"/>
  <c r="K9688" i="10"/>
  <c r="K9757" i="10"/>
  <c r="J9912" i="10"/>
  <c r="L10096" i="10"/>
  <c r="L8824" i="10"/>
  <c r="J8963" i="10"/>
  <c r="K8976" i="10"/>
  <c r="K9171" i="10"/>
  <c r="J9224" i="10"/>
  <c r="K9251" i="10"/>
  <c r="L9282" i="10"/>
  <c r="L9363" i="10"/>
  <c r="K9384" i="10"/>
  <c r="K9611" i="10"/>
  <c r="J9650" i="10"/>
  <c r="L9835" i="10"/>
  <c r="L9872" i="10"/>
  <c r="L9888" i="10"/>
  <c r="J9896" i="10"/>
  <c r="K9981" i="10"/>
  <c r="L10021" i="10"/>
  <c r="L9355" i="10"/>
  <c r="L9419" i="10"/>
  <c r="L9450" i="10"/>
  <c r="K9474" i="10"/>
  <c r="J9522" i="10"/>
  <c r="K9664" i="10"/>
  <c r="K9712" i="10"/>
  <c r="J9723" i="10"/>
  <c r="L9826" i="10"/>
  <c r="L9930" i="10"/>
  <c r="K10029" i="10"/>
  <c r="K10034" i="10"/>
  <c r="J10058" i="10"/>
  <c r="L9456" i="10"/>
  <c r="L9482" i="10"/>
  <c r="J9520" i="10"/>
  <c r="L9568" i="10"/>
  <c r="K9776" i="10"/>
  <c r="K9808" i="10"/>
  <c r="K9898" i="10"/>
  <c r="L9920" i="10"/>
  <c r="K9973" i="10"/>
  <c r="K10061" i="10"/>
  <c r="H63" i="3"/>
  <c r="I63" i="3"/>
  <c r="L17" i="1" s="1"/>
  <c r="H139" i="3"/>
  <c r="I139" i="3"/>
  <c r="L12" i="1" s="1"/>
  <c r="H58" i="3"/>
  <c r="I58" i="3"/>
  <c r="L172" i="1" s="1"/>
  <c r="H107" i="3"/>
  <c r="I107" i="3"/>
  <c r="H51" i="3"/>
  <c r="I51" i="3"/>
  <c r="H91" i="3"/>
  <c r="I91" i="3"/>
  <c r="L77" i="1" s="1"/>
  <c r="I84" i="3"/>
  <c r="L169" i="1"/>
  <c r="L122" i="1"/>
  <c r="H122" i="3"/>
  <c r="I122" i="3" s="1"/>
  <c r="H126" i="3"/>
  <c r="I126" i="3" s="1"/>
  <c r="H89" i="3"/>
  <c r="I89" i="3"/>
  <c r="I161" i="3"/>
  <c r="L117" i="1" s="1"/>
  <c r="H5" i="3"/>
  <c r="I5" i="3" s="1"/>
  <c r="I133" i="3"/>
  <c r="L115" i="1"/>
  <c r="H152" i="3"/>
  <c r="I152" i="3" s="1"/>
  <c r="L97" i="1"/>
  <c r="I128" i="3"/>
  <c r="L101" i="1"/>
  <c r="I105" i="3"/>
  <c r="L100" i="1"/>
  <c r="I47" i="3"/>
  <c r="L51" i="1"/>
  <c r="H79" i="3"/>
  <c r="L67" i="1" s="1"/>
  <c r="I79" i="3"/>
  <c r="I106" i="3"/>
  <c r="L118" i="1"/>
  <c r="H23" i="3"/>
  <c r="I23" i="3" s="1"/>
  <c r="H45" i="3"/>
  <c r="I45" i="3" s="1"/>
  <c r="H53" i="3"/>
  <c r="L105" i="1" s="1"/>
  <c r="I53" i="3"/>
  <c r="L16" i="1"/>
  <c r="L114" i="1"/>
  <c r="I90" i="3"/>
  <c r="L76" i="1"/>
  <c r="O7" i="5"/>
  <c r="L30" i="1"/>
  <c r="L22" i="1"/>
  <c r="L2256" i="10" l="1"/>
  <c r="J2208" i="10"/>
  <c r="J2280" i="10"/>
  <c r="J2232" i="10"/>
  <c r="J2184" i="10"/>
  <c r="K2112" i="10"/>
  <c r="K1976" i="10"/>
  <c r="L195" i="10"/>
  <c r="J339" i="10"/>
  <c r="K355" i="10"/>
  <c r="J387" i="10"/>
  <c r="L395" i="10"/>
  <c r="L435" i="10"/>
  <c r="K467" i="10"/>
  <c r="J507" i="10"/>
  <c r="L555" i="10"/>
  <c r="J619" i="10"/>
  <c r="L627" i="10"/>
  <c r="K667" i="10"/>
  <c r="K675" i="10"/>
  <c r="J683" i="10"/>
  <c r="J723" i="10"/>
  <c r="J747" i="10"/>
  <c r="L763" i="10"/>
  <c r="J771" i="10"/>
  <c r="L859" i="10"/>
  <c r="K891" i="10"/>
  <c r="L915" i="10"/>
  <c r="K947" i="10"/>
  <c r="K971" i="10"/>
  <c r="J979" i="10"/>
  <c r="L1027" i="10"/>
  <c r="L1035" i="10"/>
  <c r="J1043" i="10"/>
  <c r="K1051" i="10"/>
  <c r="L1139" i="10"/>
  <c r="J1163" i="10"/>
  <c r="K1171" i="10"/>
  <c r="K1179" i="10"/>
  <c r="K1227" i="10"/>
  <c r="K1339" i="10"/>
  <c r="J1347" i="10"/>
  <c r="L1443" i="10"/>
  <c r="J1611" i="10"/>
  <c r="K1643" i="10"/>
  <c r="J1651" i="10"/>
  <c r="K1803" i="10"/>
  <c r="J1811" i="10"/>
  <c r="J1931" i="10"/>
  <c r="L1963" i="10"/>
  <c r="J2043" i="10"/>
  <c r="K2067" i="10"/>
  <c r="L2091" i="10"/>
  <c r="J2107" i="10"/>
  <c r="L2195" i="10"/>
  <c r="K2243" i="10"/>
  <c r="K2259" i="10"/>
  <c r="L2275" i="10"/>
  <c r="K2291" i="10"/>
  <c r="L2419" i="10"/>
  <c r="K2443" i="10"/>
  <c r="K2451" i="10"/>
  <c r="K2459" i="10"/>
  <c r="L2499" i="10"/>
  <c r="L2531" i="10"/>
  <c r="L2571" i="10"/>
  <c r="J2611" i="10"/>
  <c r="K2635" i="10"/>
  <c r="K2659" i="10"/>
  <c r="L2667" i="10"/>
  <c r="L2691" i="10"/>
  <c r="L2699" i="10"/>
  <c r="K2707" i="10"/>
  <c r="K2739" i="10"/>
  <c r="J2755" i="10"/>
  <c r="J2795" i="10"/>
  <c r="J2835" i="10"/>
  <c r="L2851" i="10"/>
  <c r="L2899" i="10"/>
  <c r="L2931" i="10"/>
  <c r="L2971" i="10"/>
  <c r="L3099" i="10"/>
  <c r="L3115" i="10"/>
  <c r="J3219" i="10"/>
  <c r="J3251" i="10"/>
  <c r="K3363" i="10"/>
  <c r="K3507" i="10"/>
  <c r="L3515" i="10"/>
  <c r="J3523" i="10"/>
  <c r="J3547" i="10"/>
  <c r="L3555" i="10"/>
  <c r="L3579" i="10"/>
  <c r="K3587" i="10"/>
  <c r="K3611" i="10"/>
  <c r="J3667" i="10"/>
  <c r="K3747" i="10"/>
  <c r="K3787" i="10"/>
  <c r="L258" i="10"/>
  <c r="K418" i="10"/>
  <c r="K482" i="10"/>
  <c r="J666" i="10"/>
  <c r="J698" i="10"/>
  <c r="L810" i="10"/>
  <c r="L954" i="10"/>
  <c r="J978" i="10"/>
  <c r="K1050" i="10"/>
  <c r="J1154" i="10"/>
  <c r="J1210" i="10"/>
  <c r="L1554" i="10"/>
  <c r="K1682" i="10"/>
  <c r="L1706" i="10"/>
  <c r="L1754" i="10"/>
  <c r="L1842" i="10"/>
  <c r="J1866" i="10"/>
  <c r="J1890" i="10"/>
  <c r="L1930" i="10"/>
  <c r="L2002" i="10"/>
  <c r="L2010" i="10"/>
  <c r="L1792" i="10"/>
  <c r="J1808" i="10"/>
  <c r="K1824" i="10"/>
  <c r="K1912" i="10"/>
  <c r="J1960" i="10"/>
  <c r="K1968" i="10"/>
  <c r="J1976" i="10"/>
  <c r="K1984" i="10"/>
  <c r="L1992" i="10"/>
  <c r="K2032" i="10"/>
  <c r="J2040" i="10"/>
  <c r="K2056" i="10"/>
  <c r="L2064" i="10"/>
  <c r="J2072" i="10"/>
  <c r="L2080" i="10"/>
  <c r="K2088" i="10"/>
  <c r="J2096" i="10"/>
  <c r="J2104" i="10"/>
  <c r="J2112" i="10"/>
  <c r="K2128" i="10"/>
  <c r="L2136" i="10"/>
  <c r="L2144" i="10"/>
  <c r="L2168" i="10"/>
  <c r="J2176" i="10"/>
  <c r="J2192" i="10"/>
  <c r="K2200" i="10"/>
  <c r="J2216" i="10"/>
  <c r="L2224" i="10"/>
  <c r="K2240" i="10"/>
  <c r="J2248" i="10"/>
  <c r="L2264" i="10"/>
  <c r="J2272" i="10"/>
  <c r="K2288" i="10"/>
  <c r="J2296" i="10"/>
  <c r="K2384" i="10"/>
  <c r="J2392" i="10"/>
  <c r="L2400" i="10"/>
  <c r="K2416" i="10"/>
  <c r="J2424" i="10"/>
  <c r="L2432" i="10"/>
  <c r="K2440" i="10"/>
  <c r="K2456" i="10"/>
  <c r="K2464" i="10"/>
  <c r="K2480" i="10"/>
  <c r="J2488" i="10"/>
  <c r="L2496" i="10"/>
  <c r="J2512" i="10"/>
  <c r="L2528" i="10"/>
  <c r="L2592" i="10"/>
  <c r="J2608" i="10"/>
  <c r="J2632" i="10"/>
  <c r="L2656" i="10"/>
  <c r="K2672" i="10"/>
  <c r="K2720" i="10"/>
  <c r="J2744" i="10"/>
  <c r="J2768" i="10"/>
  <c r="L2792" i="10"/>
  <c r="J2808" i="10"/>
  <c r="L2832" i="10"/>
  <c r="K3504" i="10"/>
  <c r="L3568" i="10"/>
  <c r="K3608" i="10"/>
  <c r="K3616" i="10"/>
  <c r="J3680" i="10"/>
  <c r="J3752" i="10"/>
  <c r="L3768" i="10"/>
  <c r="L1034" i="10"/>
  <c r="J1034" i="10"/>
  <c r="L1538" i="10"/>
  <c r="K1538" i="10"/>
  <c r="L1546" i="10"/>
  <c r="K1546" i="10"/>
  <c r="J1562" i="10"/>
  <c r="L1562" i="10"/>
  <c r="J1698" i="10"/>
  <c r="K1698" i="10"/>
  <c r="L1714" i="10"/>
  <c r="K1714" i="10"/>
  <c r="K1722" i="10"/>
  <c r="L1722" i="10"/>
  <c r="J1730" i="10"/>
  <c r="K1730" i="10"/>
  <c r="J1738" i="10"/>
  <c r="L1738" i="10"/>
  <c r="J1762" i="10"/>
  <c r="K1762" i="10"/>
  <c r="J1770" i="10"/>
  <c r="L1770" i="10"/>
  <c r="K1874" i="10"/>
  <c r="J1874" i="10"/>
  <c r="K1882" i="10"/>
  <c r="L1882" i="10"/>
  <c r="J1898" i="10"/>
  <c r="L1898" i="10"/>
  <c r="L1906" i="10"/>
  <c r="K1906" i="10"/>
  <c r="L2018" i="10"/>
  <c r="K2018" i="10"/>
  <c r="K2026" i="10"/>
  <c r="J2026" i="10"/>
  <c r="L144" i="10"/>
  <c r="L184" i="10"/>
  <c r="K208" i="10"/>
  <c r="J272" i="10"/>
  <c r="L296" i="10"/>
  <c r="J304" i="10"/>
  <c r="K344" i="10"/>
  <c r="K360" i="10"/>
  <c r="K376" i="10"/>
  <c r="K384" i="10"/>
  <c r="J392" i="10"/>
  <c r="L400" i="10"/>
  <c r="J408" i="10"/>
  <c r="K424" i="10"/>
  <c r="L472" i="10"/>
  <c r="J520" i="10"/>
  <c r="J536" i="10"/>
  <c r="J544" i="10"/>
  <c r="K608" i="10"/>
  <c r="K616" i="10"/>
  <c r="L624" i="10"/>
  <c r="J656" i="10"/>
  <c r="K672" i="10"/>
  <c r="J696" i="10"/>
  <c r="L712" i="10"/>
  <c r="J720" i="10"/>
  <c r="J736" i="10"/>
  <c r="J784" i="10"/>
  <c r="J880" i="10"/>
  <c r="L888" i="10"/>
  <c r="J960" i="10"/>
  <c r="K984" i="10"/>
  <c r="K992" i="10"/>
  <c r="J1008" i="10"/>
  <c r="J1024" i="10"/>
  <c r="K1072" i="10"/>
  <c r="K1080" i="10"/>
  <c r="L1096" i="10"/>
  <c r="J1104" i="10"/>
  <c r="K1120" i="10"/>
  <c r="K1128" i="10"/>
  <c r="J1136" i="10"/>
  <c r="K1144" i="10"/>
  <c r="L1168" i="10"/>
  <c r="J1176" i="10"/>
  <c r="L1192" i="10"/>
  <c r="K1200" i="10"/>
  <c r="K1208" i="10"/>
  <c r="K1216" i="10"/>
  <c r="L1232" i="10"/>
  <c r="K1240" i="10"/>
  <c r="K1256" i="10"/>
  <c r="L1272" i="10"/>
  <c r="L1280" i="10"/>
  <c r="L1288" i="10"/>
  <c r="K1328" i="10"/>
  <c r="L1336" i="10"/>
  <c r="J1344" i="10"/>
  <c r="L1352" i="10"/>
  <c r="K1440" i="10"/>
  <c r="J1448" i="10"/>
  <c r="L1488" i="10"/>
  <c r="J1504" i="10"/>
  <c r="L1576" i="10"/>
  <c r="L1600" i="10"/>
  <c r="L1608" i="10"/>
  <c r="K1624" i="10"/>
  <c r="J1632" i="10"/>
  <c r="J1640" i="10"/>
  <c r="K1648" i="10"/>
  <c r="L1664" i="10"/>
  <c r="K1672" i="10"/>
  <c r="K1688" i="10"/>
  <c r="L1760" i="10"/>
  <c r="J1776" i="10"/>
  <c r="J1152" i="10"/>
  <c r="L1507" i="10"/>
  <c r="L1555" i="10"/>
  <c r="J1232" i="10"/>
  <c r="J1440" i="10"/>
  <c r="K1336" i="10"/>
  <c r="K1280" i="10"/>
  <c r="J1216" i="10"/>
  <c r="J1168" i="10"/>
  <c r="J1080" i="10"/>
  <c r="J984" i="10"/>
  <c r="K1776" i="10"/>
  <c r="L1136" i="10"/>
  <c r="K979" i="10"/>
  <c r="K2136" i="10"/>
  <c r="J2088" i="10"/>
  <c r="L2032" i="10"/>
  <c r="L1912" i="10"/>
  <c r="J1760" i="10"/>
  <c r="J1664" i="10"/>
  <c r="K1640" i="10"/>
  <c r="J1600" i="10"/>
  <c r="K1352" i="10"/>
  <c r="J1328" i="10"/>
  <c r="K1272" i="10"/>
  <c r="L1216" i="10"/>
  <c r="J1128" i="10"/>
  <c r="J1072" i="10"/>
  <c r="L984" i="10"/>
  <c r="J2259" i="10"/>
  <c r="L2043" i="10"/>
  <c r="J1443" i="10"/>
  <c r="K472" i="10"/>
  <c r="K144" i="10"/>
  <c r="J915" i="10"/>
  <c r="J2080" i="10"/>
  <c r="J2464" i="10"/>
  <c r="K2432" i="10"/>
  <c r="K2400" i="10"/>
  <c r="K2296" i="10"/>
  <c r="K2272" i="10"/>
  <c r="L2248" i="10"/>
  <c r="K2224" i="10"/>
  <c r="J2200" i="10"/>
  <c r="L2176" i="10"/>
  <c r="J2032" i="10"/>
  <c r="L1968" i="10"/>
  <c r="K1760" i="10"/>
  <c r="K1664" i="10"/>
  <c r="L1632" i="10"/>
  <c r="K1600" i="10"/>
  <c r="J1352" i="10"/>
  <c r="L1328" i="10"/>
  <c r="J1272" i="10"/>
  <c r="J1120" i="10"/>
  <c r="L1072" i="10"/>
  <c r="J1963" i="10"/>
  <c r="J1027" i="10"/>
  <c r="K2795" i="10"/>
  <c r="L2096" i="10"/>
  <c r="J2456" i="10"/>
  <c r="J2224" i="10"/>
  <c r="L2200" i="10"/>
  <c r="K2176" i="10"/>
  <c r="J2128" i="10"/>
  <c r="L1824" i="10"/>
  <c r="J1688" i="10"/>
  <c r="K1651" i="10"/>
  <c r="K1632" i="10"/>
  <c r="J1200" i="10"/>
  <c r="J888" i="10"/>
  <c r="J2659" i="10"/>
  <c r="K1611" i="10"/>
  <c r="L947" i="10"/>
  <c r="J1992" i="10"/>
  <c r="L1960" i="10"/>
  <c r="J1824" i="10"/>
  <c r="L1688" i="10"/>
  <c r="J1576" i="10"/>
  <c r="L1344" i="10"/>
  <c r="J1288" i="10"/>
  <c r="L1256" i="10"/>
  <c r="L1176" i="10"/>
  <c r="L1104" i="10"/>
  <c r="L1008" i="10"/>
  <c r="K888" i="10"/>
  <c r="K2104" i="10"/>
  <c r="L1240" i="10"/>
  <c r="J947" i="10"/>
  <c r="L891" i="10"/>
  <c r="L2288" i="10"/>
  <c r="K2264" i="10"/>
  <c r="L2240" i="10"/>
  <c r="K1960" i="10"/>
  <c r="J1648" i="10"/>
  <c r="K1344" i="10"/>
  <c r="K1288" i="10"/>
  <c r="J1256" i="10"/>
  <c r="L880" i="10"/>
  <c r="J1507" i="10"/>
  <c r="K864" i="10"/>
  <c r="J864" i="10"/>
  <c r="L864" i="10"/>
  <c r="K1075" i="10"/>
  <c r="L1075" i="10"/>
  <c r="J1147" i="10"/>
  <c r="L1147" i="10"/>
  <c r="K1147" i="10"/>
  <c r="L1155" i="10"/>
  <c r="J1155" i="10"/>
  <c r="K1347" i="10"/>
  <c r="L1347" i="10"/>
  <c r="J1416" i="10"/>
  <c r="L1416" i="10"/>
  <c r="K1416" i="10"/>
  <c r="J1488" i="10"/>
  <c r="K1488" i="10"/>
  <c r="K1499" i="10"/>
  <c r="L1499" i="10"/>
  <c r="K1512" i="10"/>
  <c r="L1512" i="10"/>
  <c r="L1568" i="10"/>
  <c r="K1568" i="10"/>
  <c r="L1643" i="10"/>
  <c r="J1643" i="10"/>
  <c r="J1656" i="10"/>
  <c r="L1656" i="10"/>
  <c r="K1899" i="10"/>
  <c r="J1899" i="10"/>
  <c r="L1899" i="10"/>
  <c r="L1931" i="10"/>
  <c r="K1931" i="10"/>
  <c r="L1979" i="10"/>
  <c r="J1979" i="10"/>
  <c r="K2019" i="10"/>
  <c r="J2019" i="10"/>
  <c r="L2083" i="10"/>
  <c r="K2083" i="10"/>
  <c r="J2083" i="10"/>
  <c r="L2179" i="10"/>
  <c r="J2179" i="10"/>
  <c r="L2187" i="10"/>
  <c r="J2187" i="10"/>
  <c r="L2411" i="10"/>
  <c r="J2411" i="10"/>
  <c r="L2427" i="10"/>
  <c r="J2427" i="10"/>
  <c r="L2619" i="10"/>
  <c r="K2619" i="10"/>
  <c r="L2643" i="10"/>
  <c r="K2643" i="10"/>
  <c r="J2715" i="10"/>
  <c r="L2715" i="10"/>
  <c r="K2811" i="10"/>
  <c r="L2811" i="10"/>
  <c r="J2819" i="10"/>
  <c r="L2819" i="10"/>
  <c r="J2891" i="10"/>
  <c r="L2891" i="10"/>
  <c r="L2907" i="10"/>
  <c r="J2907" i="10"/>
  <c r="K2923" i="10"/>
  <c r="L2923" i="10"/>
  <c r="J3035" i="10"/>
  <c r="K3035" i="10"/>
  <c r="J3043" i="10"/>
  <c r="L3043" i="10"/>
  <c r="L3067" i="10"/>
  <c r="K3067" i="10"/>
  <c r="L3083" i="10"/>
  <c r="K3083" i="10"/>
  <c r="L3259" i="10"/>
  <c r="J3259" i="10"/>
  <c r="J3339" i="10"/>
  <c r="L3339" i="10"/>
  <c r="K3403" i="10"/>
  <c r="L3403" i="10"/>
  <c r="L3459" i="10"/>
  <c r="K3459" i="10"/>
  <c r="J3480" i="10"/>
  <c r="L3480" i="10"/>
  <c r="L3483" i="10"/>
  <c r="K3483" i="10"/>
  <c r="K3488" i="10"/>
  <c r="L3488" i="10"/>
  <c r="J3520" i="10"/>
  <c r="K3520" i="10"/>
  <c r="J3560" i="10"/>
  <c r="L3560" i="10"/>
  <c r="J3563" i="10"/>
  <c r="K3563" i="10"/>
  <c r="K3592" i="10"/>
  <c r="J3592" i="10"/>
  <c r="K3600" i="10"/>
  <c r="J3600" i="10"/>
  <c r="K3619" i="10"/>
  <c r="L3619" i="10"/>
  <c r="L3672" i="10"/>
  <c r="K3672" i="10"/>
  <c r="K3675" i="10"/>
  <c r="L3675" i="10"/>
  <c r="K3683" i="10"/>
  <c r="L3683" i="10"/>
  <c r="J3691" i="10"/>
  <c r="L3691" i="10"/>
  <c r="J3744" i="10"/>
  <c r="K3744" i="10"/>
  <c r="K3776" i="10"/>
  <c r="L3776" i="10"/>
  <c r="K3784" i="10"/>
  <c r="J3784" i="10"/>
  <c r="J1608" i="10"/>
  <c r="L1440" i="10"/>
  <c r="J992" i="10"/>
  <c r="J2067" i="10"/>
  <c r="K1504" i="10"/>
  <c r="J2766" i="10"/>
  <c r="L2806" i="10"/>
  <c r="J5982" i="10"/>
  <c r="K5026" i="10"/>
  <c r="J5042" i="10"/>
  <c r="L5082" i="10"/>
  <c r="L5090" i="10"/>
  <c r="K5098" i="10"/>
  <c r="J5194" i="10"/>
  <c r="J5210" i="10"/>
  <c r="K5218" i="10"/>
  <c r="K5234" i="10"/>
  <c r="J5242" i="10"/>
  <c r="K5274" i="10"/>
  <c r="L5346" i="10"/>
  <c r="K5378" i="10"/>
  <c r="K5402" i="10"/>
  <c r="J5466" i="10"/>
  <c r="L5474" i="10"/>
  <c r="L5522" i="10"/>
  <c r="K5538" i="10"/>
  <c r="L5554" i="10"/>
  <c r="J5562" i="10"/>
  <c r="K5570" i="10"/>
  <c r="K5586" i="10"/>
  <c r="J5594" i="10"/>
  <c r="K5634" i="10"/>
  <c r="K5714" i="10"/>
  <c r="K5770" i="10"/>
  <c r="J5786" i="10"/>
  <c r="J5826" i="10"/>
  <c r="L5842" i="10"/>
  <c r="L5866" i="10"/>
  <c r="L5874" i="10"/>
  <c r="K5890" i="10"/>
  <c r="K5898" i="10"/>
  <c r="J5906" i="10"/>
  <c r="L5962" i="10"/>
  <c r="L6018" i="10"/>
  <c r="L6114" i="10"/>
  <c r="K6154" i="10"/>
  <c r="J6162" i="10"/>
  <c r="L6178" i="10"/>
  <c r="L6346" i="10"/>
  <c r="J6362" i="10"/>
  <c r="J6370" i="10"/>
  <c r="J6394" i="10"/>
  <c r="L6442" i="10"/>
  <c r="L6466" i="10"/>
  <c r="L6490" i="10"/>
  <c r="K6498" i="10"/>
  <c r="J6530" i="10"/>
  <c r="J6554" i="10"/>
  <c r="K6570" i="10"/>
  <c r="K6578" i="10"/>
  <c r="K6594" i="10"/>
  <c r="L6642" i="10"/>
  <c r="K6650" i="10"/>
  <c r="L6690" i="10"/>
  <c r="L6722" i="10"/>
  <c r="J6730" i="10"/>
  <c r="J6738" i="10"/>
  <c r="L6770" i="10"/>
  <c r="L6786" i="10"/>
  <c r="J6794" i="10"/>
  <c r="L6802" i="10"/>
  <c r="K6850" i="10"/>
  <c r="K6858" i="10"/>
  <c r="L6874" i="10"/>
  <c r="K6882" i="10"/>
  <c r="L6906" i="10"/>
  <c r="L6946" i="10"/>
  <c r="K6954" i="10"/>
  <c r="K146" i="10"/>
  <c r="K154" i="10"/>
  <c r="K202" i="10"/>
  <c r="K346" i="10"/>
  <c r="K386" i="10"/>
  <c r="J410" i="10"/>
  <c r="L466" i="10"/>
  <c r="K514" i="10"/>
  <c r="J578" i="10"/>
  <c r="L594" i="10"/>
  <c r="K610" i="10"/>
  <c r="L650" i="10"/>
  <c r="K666" i="10"/>
  <c r="K690" i="10"/>
  <c r="L698" i="10"/>
  <c r="J706" i="10"/>
  <c r="L714" i="10"/>
  <c r="K746" i="10"/>
  <c r="L794" i="10"/>
  <c r="J874" i="10"/>
  <c r="L882" i="10"/>
  <c r="K930" i="10"/>
  <c r="J962" i="10"/>
  <c r="L978" i="10"/>
  <c r="L1050" i="10"/>
  <c r="K1058" i="10"/>
  <c r="K1122" i="10"/>
  <c r="L1130" i="10"/>
  <c r="J1218" i="10"/>
  <c r="J1234" i="10"/>
  <c r="J1250" i="10"/>
  <c r="J1266" i="10"/>
  <c r="J1306" i="10"/>
  <c r="J1314" i="10"/>
  <c r="L1402" i="10"/>
  <c r="J1410" i="10"/>
  <c r="L1426" i="10"/>
  <c r="J1474" i="10"/>
  <c r="J1482" i="10"/>
  <c r="K1522" i="10"/>
  <c r="K1778" i="10"/>
  <c r="K1810" i="10"/>
  <c r="L1818" i="10"/>
  <c r="K1842" i="10"/>
  <c r="L1858" i="10"/>
  <c r="L1914" i="10"/>
  <c r="K1922" i="10"/>
  <c r="L1954" i="10"/>
  <c r="J2050" i="10"/>
  <c r="J2066" i="10"/>
  <c r="L2082" i="10"/>
  <c r="L2106" i="10"/>
  <c r="K2138" i="10"/>
  <c r="L2178" i="10"/>
  <c r="J2194" i="10"/>
  <c r="J2202" i="10"/>
  <c r="K2210" i="10"/>
  <c r="J2226" i="10"/>
  <c r="J2242" i="10"/>
  <c r="L2274" i="10"/>
  <c r="L2282" i="10"/>
  <c r="L2386" i="10"/>
  <c r="L2402" i="10"/>
  <c r="K2426" i="10"/>
  <c r="L2434" i="10"/>
  <c r="L2458" i="10"/>
  <c r="K2498" i="10"/>
  <c r="J2586" i="10"/>
  <c r="K2626" i="10"/>
  <c r="J2634" i="10"/>
  <c r="L2650" i="10"/>
  <c r="J2658" i="10"/>
  <c r="J2674" i="10"/>
  <c r="L2698" i="10"/>
  <c r="J2714" i="10"/>
  <c r="K2722" i="10"/>
  <c r="L2786" i="10"/>
  <c r="K2810" i="10"/>
  <c r="J2834" i="10"/>
  <c r="J2866" i="10"/>
  <c r="K2882" i="10"/>
  <c r="L2890" i="10"/>
  <c r="K2898" i="10"/>
  <c r="L2962" i="10"/>
  <c r="J2970" i="10"/>
  <c r="K3010" i="10"/>
  <c r="K3034" i="10"/>
  <c r="L3066" i="10"/>
  <c r="K3082" i="10"/>
  <c r="K3106" i="10"/>
  <c r="L3114" i="10"/>
  <c r="K3122" i="10"/>
  <c r="K4510" i="10"/>
  <c r="L4566" i="10"/>
  <c r="J4606" i="10"/>
  <c r="L4630" i="10"/>
  <c r="L4638" i="10"/>
  <c r="K4918" i="10"/>
  <c r="L3170" i="10"/>
  <c r="K3194" i="10"/>
  <c r="K3202" i="10"/>
  <c r="K3258" i="10"/>
  <c r="J3322" i="10"/>
  <c r="L3330" i="10"/>
  <c r="J3338" i="10"/>
  <c r="J3370" i="10"/>
  <c r="L3378" i="10"/>
  <c r="L3386" i="10"/>
  <c r="L3394" i="10"/>
  <c r="L3410" i="10"/>
  <c r="L3498" i="10"/>
  <c r="J3514" i="10"/>
  <c r="J3522" i="10"/>
  <c r="J3554" i="10"/>
  <c r="J3578" i="10"/>
  <c r="K3594" i="10"/>
  <c r="L3602" i="10"/>
  <c r="K3618" i="10"/>
  <c r="J3666" i="10"/>
  <c r="J3738" i="10"/>
  <c r="J3754" i="10"/>
  <c r="J3770" i="10"/>
  <c r="L3778" i="10"/>
  <c r="K3794" i="10"/>
  <c r="J3802" i="10"/>
  <c r="L3818" i="10"/>
  <c r="K3834" i="10"/>
  <c r="L3842" i="10"/>
  <c r="K3866" i="10"/>
  <c r="K3882" i="10"/>
  <c r="K3898" i="10"/>
  <c r="L3930" i="10"/>
  <c r="K3938" i="10"/>
  <c r="K3946" i="10"/>
  <c r="J3962" i="10"/>
  <c r="L3970" i="10"/>
  <c r="K3986" i="10"/>
  <c r="K3994" i="10"/>
  <c r="L4034" i="10"/>
  <c r="K4042" i="10"/>
  <c r="K4050" i="10"/>
  <c r="J4066" i="10"/>
  <c r="J4074" i="10"/>
  <c r="L4082" i="10"/>
  <c r="L4098" i="10"/>
  <c r="K4114" i="10"/>
  <c r="L4138" i="10"/>
  <c r="J4146" i="10"/>
  <c r="L4162" i="10"/>
  <c r="L4170" i="10"/>
  <c r="J4186" i="10"/>
  <c r="K4194" i="10"/>
  <c r="L4202" i="10"/>
  <c r="L4210" i="10"/>
  <c r="L4218" i="10"/>
  <c r="J4226" i="10"/>
  <c r="J4258" i="10"/>
  <c r="K4266" i="10"/>
  <c r="L4282" i="10"/>
  <c r="K4330" i="10"/>
  <c r="L4378" i="10"/>
  <c r="K4394" i="10"/>
  <c r="L4458" i="10"/>
  <c r="K4474" i="10"/>
  <c r="L4482" i="10"/>
  <c r="K4522" i="10"/>
  <c r="K4538" i="10"/>
  <c r="J4546" i="10"/>
  <c r="K4554" i="10"/>
  <c r="L4586" i="10"/>
  <c r="L4602" i="10"/>
  <c r="J4618" i="10"/>
  <c r="K4650" i="10"/>
  <c r="L4658" i="10"/>
  <c r="J4706" i="10"/>
  <c r="L4738" i="10"/>
  <c r="K4746" i="10"/>
  <c r="J4754" i="10"/>
  <c r="J4762" i="10"/>
  <c r="L4770" i="10"/>
  <c r="L4866" i="10"/>
  <c r="K4882" i="10"/>
  <c r="L4914" i="10"/>
  <c r="L3370" i="10"/>
  <c r="J3866" i="10"/>
  <c r="L3802" i="10"/>
  <c r="L3618" i="10"/>
  <c r="L3522" i="10"/>
  <c r="K3498" i="10"/>
  <c r="K4218" i="10"/>
  <c r="J2594" i="10"/>
  <c r="L2594" i="10"/>
  <c r="L2666" i="10"/>
  <c r="K2666" i="10"/>
  <c r="J2986" i="10"/>
  <c r="K2986" i="10"/>
  <c r="J3138" i="10"/>
  <c r="L3138" i="10"/>
  <c r="J3274" i="10"/>
  <c r="L3274" i="10"/>
  <c r="L3346" i="10"/>
  <c r="J3346" i="10"/>
  <c r="L3418" i="10"/>
  <c r="K3418" i="10"/>
  <c r="L3490" i="10"/>
  <c r="K3490" i="10"/>
  <c r="J3490" i="10"/>
  <c r="K3570" i="10"/>
  <c r="L3570" i="10"/>
  <c r="K3610" i="10"/>
  <c r="J3610" i="10"/>
  <c r="L3610" i="10"/>
  <c r="L3650" i="10"/>
  <c r="K3650" i="10"/>
  <c r="L3674" i="10"/>
  <c r="K3674" i="10"/>
  <c r="J3746" i="10"/>
  <c r="L3746" i="10"/>
  <c r="K3810" i="10"/>
  <c r="L3810" i="10"/>
  <c r="J3810" i="10"/>
  <c r="L3858" i="10"/>
  <c r="K3858" i="10"/>
  <c r="J3898" i="10"/>
  <c r="L3898" i="10"/>
  <c r="J3914" i="10"/>
  <c r="K3914" i="10"/>
  <c r="J3922" i="10"/>
  <c r="K3922" i="10"/>
  <c r="J3978" i="10"/>
  <c r="L3978" i="10"/>
  <c r="J4058" i="10"/>
  <c r="L4058" i="10"/>
  <c r="J4154" i="10"/>
  <c r="K4154" i="10"/>
  <c r="L4178" i="10"/>
  <c r="J4178" i="10"/>
  <c r="K4178" i="10"/>
  <c r="K4234" i="10"/>
  <c r="L4234" i="10"/>
  <c r="J4250" i="10"/>
  <c r="K4250" i="10"/>
  <c r="J4274" i="10"/>
  <c r="L4274" i="10"/>
  <c r="J4354" i="10"/>
  <c r="K4354" i="10"/>
  <c r="K4402" i="10"/>
  <c r="J4402" i="10"/>
  <c r="L4402" i="10"/>
  <c r="K4410" i="10"/>
  <c r="J4410" i="10"/>
  <c r="K4426" i="10"/>
  <c r="L4426" i="10"/>
  <c r="L4434" i="10"/>
  <c r="K4434" i="10"/>
  <c r="J4434" i="10"/>
  <c r="J4442" i="10"/>
  <c r="L4442" i="10"/>
  <c r="L4450" i="10"/>
  <c r="K4450" i="10"/>
  <c r="J4450" i="10"/>
  <c r="L4490" i="10"/>
  <c r="K4490" i="10"/>
  <c r="J4506" i="10"/>
  <c r="K4506" i="10"/>
  <c r="L4514" i="10"/>
  <c r="J4514" i="10"/>
  <c r="K4514" i="10"/>
  <c r="L4578" i="10"/>
  <c r="J4578" i="10"/>
  <c r="K4586" i="10"/>
  <c r="J4586" i="10"/>
  <c r="K4626" i="10"/>
  <c r="J4626" i="10"/>
  <c r="J4682" i="10"/>
  <c r="L4682" i="10"/>
  <c r="K4682" i="10"/>
  <c r="J4698" i="10"/>
  <c r="K4698" i="10"/>
  <c r="L4698" i="10"/>
  <c r="J4714" i="10"/>
  <c r="K4714" i="10"/>
  <c r="L4722" i="10"/>
  <c r="J4722" i="10"/>
  <c r="J4794" i="10"/>
  <c r="K4794" i="10"/>
  <c r="L4794" i="10"/>
  <c r="K4874" i="10"/>
  <c r="L4874" i="10"/>
  <c r="L4890" i="10"/>
  <c r="J4890" i="10"/>
  <c r="J4906" i="10"/>
  <c r="K4906" i="10"/>
  <c r="L4906" i="10"/>
  <c r="K4930" i="10"/>
  <c r="L4930" i="10"/>
  <c r="J4938" i="10"/>
  <c r="K4938" i="10"/>
  <c r="L4946" i="10"/>
  <c r="K4946" i="10"/>
  <c r="K4978" i="10"/>
  <c r="J4978" i="10"/>
  <c r="J4994" i="10"/>
  <c r="L4994" i="10"/>
  <c r="K5050" i="10"/>
  <c r="J5050" i="10"/>
  <c r="L5050" i="10"/>
  <c r="J5066" i="10"/>
  <c r="L5066" i="10"/>
  <c r="L5074" i="10"/>
  <c r="J5074" i="10"/>
  <c r="L5202" i="10"/>
  <c r="K5202" i="10"/>
  <c r="J5226" i="10"/>
  <c r="K5226" i="10"/>
  <c r="J5266" i="10"/>
  <c r="K5266" i="10"/>
  <c r="J5298" i="10"/>
  <c r="L5298" i="10"/>
  <c r="J5306" i="10"/>
  <c r="L5306" i="10"/>
  <c r="K5322" i="10"/>
  <c r="J5322" i="10"/>
  <c r="J5354" i="10"/>
  <c r="K5354" i="10"/>
  <c r="J5386" i="10"/>
  <c r="K5386" i="10"/>
  <c r="L5394" i="10"/>
  <c r="J5394" i="10"/>
  <c r="K5394" i="10"/>
  <c r="K5418" i="10"/>
  <c r="L5418" i="10"/>
  <c r="K5482" i="10"/>
  <c r="J5482" i="10"/>
  <c r="L5482" i="10"/>
  <c r="K5514" i="10"/>
  <c r="J5514" i="10"/>
  <c r="J5578" i="10"/>
  <c r="L5578" i="10"/>
  <c r="J5626" i="10"/>
  <c r="L5626" i="10"/>
  <c r="L5642" i="10"/>
  <c r="K5642" i="10"/>
  <c r="L5682" i="10"/>
  <c r="K5682" i="10"/>
  <c r="L5690" i="10"/>
  <c r="J5690" i="10"/>
  <c r="K5730" i="10"/>
  <c r="J5730" i="10"/>
  <c r="L5746" i="10"/>
  <c r="J5746" i="10"/>
  <c r="K5818" i="10"/>
  <c r="L5818" i="10"/>
  <c r="K5834" i="10"/>
  <c r="L5834" i="10"/>
  <c r="K5850" i="10"/>
  <c r="J5850" i="10"/>
  <c r="L5882" i="10"/>
  <c r="J5882" i="10"/>
  <c r="L6034" i="10"/>
  <c r="K6034" i="10"/>
  <c r="J6034" i="10"/>
  <c r="J6074" i="10"/>
  <c r="L6074" i="10"/>
  <c r="J6082" i="10"/>
  <c r="L6082" i="10"/>
  <c r="L6090" i="10"/>
  <c r="K6090" i="10"/>
  <c r="L6098" i="10"/>
  <c r="K6098" i="10"/>
  <c r="L6106" i="10"/>
  <c r="J6106" i="10"/>
  <c r="J6130" i="10"/>
  <c r="K6130" i="10"/>
  <c r="L6138" i="10"/>
  <c r="K6138" i="10"/>
  <c r="K6146" i="10"/>
  <c r="J6146" i="10"/>
  <c r="L6170" i="10"/>
  <c r="K6170" i="10"/>
  <c r="J6170" i="10"/>
  <c r="K6186" i="10"/>
  <c r="L6186" i="10"/>
  <c r="L6194" i="10"/>
  <c r="J6194" i="10"/>
  <c r="K6194" i="10"/>
  <c r="L6210" i="10"/>
  <c r="K6210" i="10"/>
  <c r="J6354" i="10"/>
  <c r="K6354" i="10"/>
  <c r="L6378" i="10"/>
  <c r="J6378" i="10"/>
  <c r="L6426" i="10"/>
  <c r="J6426" i="10"/>
  <c r="J6458" i="10"/>
  <c r="K6458" i="10"/>
  <c r="L6458" i="10"/>
  <c r="K6474" i="10"/>
  <c r="L6474" i="10"/>
  <c r="J6506" i="10"/>
  <c r="K6506" i="10"/>
  <c r="K6546" i="10"/>
  <c r="L6546" i="10"/>
  <c r="J6562" i="10"/>
  <c r="K6562" i="10"/>
  <c r="L6610" i="10"/>
  <c r="K6610" i="10"/>
  <c r="L6658" i="10"/>
  <c r="J6658" i="10"/>
  <c r="J6714" i="10"/>
  <c r="L6714" i="10"/>
  <c r="L6746" i="10"/>
  <c r="J6746" i="10"/>
  <c r="J6810" i="10"/>
  <c r="K6810" i="10"/>
  <c r="K6826" i="10"/>
  <c r="L6826" i="10"/>
  <c r="J6866" i="10"/>
  <c r="L6866" i="10"/>
  <c r="L2674" i="10"/>
  <c r="J1522" i="10"/>
  <c r="L2898" i="10"/>
  <c r="K2274" i="10"/>
  <c r="K1234" i="10"/>
  <c r="J3834" i="10"/>
  <c r="K3578" i="10"/>
  <c r="K410" i="10"/>
  <c r="J4050" i="10"/>
  <c r="K3842" i="10"/>
  <c r="J3378" i="10"/>
  <c r="L3338" i="10"/>
  <c r="J1922" i="10"/>
  <c r="J4914" i="10"/>
  <c r="K4602" i="10"/>
  <c r="J4490" i="10"/>
  <c r="L4186" i="10"/>
  <c r="K3930" i="10"/>
  <c r="L3834" i="10"/>
  <c r="K3738" i="10"/>
  <c r="J3650" i="10"/>
  <c r="L3578" i="10"/>
  <c r="L2626" i="10"/>
  <c r="K4546" i="10"/>
  <c r="J5346" i="10"/>
  <c r="J4874" i="10"/>
  <c r="L4754" i="10"/>
  <c r="L4226" i="10"/>
  <c r="J4202" i="10"/>
  <c r="L4146" i="10"/>
  <c r="L3962" i="10"/>
  <c r="J3778" i="10"/>
  <c r="K3602" i="10"/>
  <c r="K3394" i="10"/>
  <c r="J3106" i="10"/>
  <c r="J2810" i="10"/>
  <c r="J2498" i="10"/>
  <c r="J882" i="10"/>
  <c r="K4914" i="10"/>
  <c r="L4714" i="10"/>
  <c r="J4602" i="10"/>
  <c r="K4482" i="10"/>
  <c r="J4458" i="10"/>
  <c r="J4162" i="10"/>
  <c r="K3978" i="10"/>
  <c r="J3930" i="10"/>
  <c r="J3570" i="10"/>
  <c r="L5242" i="10"/>
  <c r="J4866" i="10"/>
  <c r="L4618" i="10"/>
  <c r="J3994" i="10"/>
  <c r="K1306" i="10"/>
  <c r="J4946" i="10"/>
  <c r="K4658" i="10"/>
  <c r="J4482" i="10"/>
  <c r="K4458" i="10"/>
  <c r="L4258" i="10"/>
  <c r="K4162" i="10"/>
  <c r="J2722" i="10"/>
  <c r="K2242" i="10"/>
  <c r="K4866" i="10"/>
  <c r="L4706" i="10"/>
  <c r="L4474" i="10"/>
  <c r="J4282" i="10"/>
  <c r="J9302" i="10"/>
  <c r="K9310" i="10"/>
  <c r="K9318" i="10"/>
  <c r="L9326" i="10"/>
  <c r="J9334" i="10"/>
  <c r="K9342" i="10"/>
  <c r="L9350" i="10"/>
  <c r="J9358" i="10"/>
  <c r="K9366" i="10"/>
  <c r="K9374" i="10"/>
  <c r="L9382" i="10"/>
  <c r="L9390" i="10"/>
  <c r="J9398" i="10"/>
  <c r="L9406" i="10"/>
  <c r="L9414" i="10"/>
  <c r="J9422" i="10"/>
  <c r="J9430" i="10"/>
  <c r="K9438" i="10"/>
  <c r="J9446" i="10"/>
  <c r="J9454" i="10"/>
  <c r="J9462" i="10"/>
  <c r="L9470" i="10"/>
  <c r="J9486" i="10"/>
  <c r="J9494" i="10"/>
  <c r="J9502" i="10"/>
  <c r="K9510" i="10"/>
  <c r="L9518" i="10"/>
  <c r="J9526" i="10"/>
  <c r="L9534" i="10"/>
  <c r="K9542" i="10"/>
  <c r="L9550" i="10"/>
  <c r="K9558" i="10"/>
  <c r="J9566" i="10"/>
  <c r="K9574" i="10"/>
  <c r="J9582" i="10"/>
  <c r="J9590" i="10"/>
  <c r="L9598" i="10"/>
  <c r="J9606" i="10"/>
  <c r="K9614" i="10"/>
  <c r="J9622" i="10"/>
  <c r="L9630" i="10"/>
  <c r="L9638" i="10"/>
  <c r="J9646" i="10"/>
  <c r="L9654" i="10"/>
  <c r="K9662" i="10"/>
  <c r="J9678" i="10"/>
  <c r="L9686" i="10"/>
  <c r="L9694" i="10"/>
  <c r="J9702" i="10"/>
  <c r="J9718" i="10"/>
  <c r="L9729" i="10"/>
  <c r="L9734" i="10"/>
  <c r="K9742" i="10"/>
  <c r="K9774" i="10"/>
  <c r="K9782" i="10"/>
  <c r="L9798" i="10"/>
  <c r="K9806" i="10"/>
  <c r="J9814" i="10"/>
  <c r="J9838" i="10"/>
  <c r="J9846" i="10"/>
  <c r="J9862" i="10"/>
  <c r="L9878" i="10"/>
  <c r="K9886" i="10"/>
  <c r="K9892" i="10"/>
  <c r="K9902" i="10"/>
  <c r="L9918" i="10"/>
  <c r="L9926" i="10"/>
  <c r="K9934" i="10"/>
  <c r="J9942" i="10"/>
  <c r="L9958" i="10"/>
  <c r="L9974" i="10"/>
  <c r="K9982" i="10"/>
  <c r="K9990" i="10"/>
  <c r="L9996" i="10"/>
  <c r="J9998" i="10"/>
  <c r="K10006" i="10"/>
  <c r="K10014" i="10"/>
  <c r="K10022" i="10"/>
  <c r="L10030" i="10"/>
  <c r="K10062" i="10"/>
  <c r="K10070" i="10"/>
  <c r="J10086" i="10"/>
  <c r="K10094" i="10"/>
  <c r="K10102" i="10"/>
  <c r="L10110" i="10"/>
  <c r="K126" i="10"/>
  <c r="J142" i="10"/>
  <c r="L158" i="10"/>
  <c r="J198" i="10"/>
  <c r="J222" i="10"/>
  <c r="L238" i="10"/>
  <c r="J246" i="10"/>
  <c r="K262" i="10"/>
  <c r="L302" i="10"/>
  <c r="J326" i="10"/>
  <c r="J382" i="10"/>
  <c r="L446" i="10"/>
  <c r="L486" i="10"/>
  <c r="J502" i="10"/>
  <c r="K534" i="10"/>
  <c r="J542" i="10"/>
  <c r="K566" i="10"/>
  <c r="L574" i="10"/>
  <c r="L630" i="10"/>
  <c r="J654" i="10"/>
  <c r="L734" i="10"/>
  <c r="J750" i="10"/>
  <c r="K790" i="10"/>
  <c r="J798" i="10"/>
  <c r="L806" i="10"/>
  <c r="J822" i="10"/>
  <c r="L830" i="10"/>
  <c r="J870" i="10"/>
  <c r="K886" i="10"/>
  <c r="K894" i="10"/>
  <c r="L910" i="10"/>
  <c r="K942" i="10"/>
  <c r="L990" i="10"/>
  <c r="J998" i="10"/>
  <c r="J1006" i="10"/>
  <c r="K1022" i="10"/>
  <c r="L1062" i="10"/>
  <c r="J1070" i="10"/>
  <c r="J1078" i="10"/>
  <c r="J1086" i="10"/>
  <c r="K1118" i="10"/>
  <c r="L1174" i="10"/>
  <c r="L1182" i="10"/>
  <c r="J1198" i="10"/>
  <c r="L1206" i="10"/>
  <c r="K1310" i="10"/>
  <c r="K1318" i="10"/>
  <c r="J1326" i="10"/>
  <c r="L1334" i="10"/>
  <c r="L1342" i="10"/>
  <c r="J1358" i="10"/>
  <c r="J1382" i="10"/>
  <c r="J1406" i="10"/>
  <c r="K1414" i="10"/>
  <c r="L1502" i="10"/>
  <c r="K1510" i="10"/>
  <c r="L1518" i="10"/>
  <c r="J1542" i="10"/>
  <c r="K1582" i="10"/>
  <c r="J1662" i="10"/>
  <c r="L1758" i="10"/>
  <c r="L1822" i="10"/>
  <c r="K1846" i="10"/>
  <c r="K1854" i="10"/>
  <c r="L1862" i="10"/>
  <c r="K1926" i="10"/>
  <c r="K1950" i="10"/>
  <c r="L1966" i="10"/>
  <c r="J1982" i="10"/>
  <c r="L1990" i="10"/>
  <c r="K2014" i="10"/>
  <c r="K2030" i="10"/>
  <c r="K2110" i="10"/>
  <c r="L2238" i="10"/>
  <c r="K2286" i="10"/>
  <c r="J2350" i="10"/>
  <c r="J2382" i="10"/>
  <c r="K2414" i="10"/>
  <c r="J2638" i="10"/>
  <c r="L2886" i="10"/>
  <c r="K138" i="10"/>
  <c r="L210" i="10"/>
  <c r="K258" i="10"/>
  <c r="K282" i="10"/>
  <c r="J290" i="10"/>
  <c r="L314" i="10"/>
  <c r="L378" i="10"/>
  <c r="L394" i="10"/>
  <c r="J474" i="10"/>
  <c r="L482" i="10"/>
  <c r="J562" i="10"/>
  <c r="K586" i="10"/>
  <c r="K650" i="10"/>
  <c r="L674" i="10"/>
  <c r="J722" i="10"/>
  <c r="K730" i="10"/>
  <c r="J762" i="10"/>
  <c r="J770" i="10"/>
  <c r="J810" i="10"/>
  <c r="K834" i="10"/>
  <c r="L850" i="10"/>
  <c r="K906" i="10"/>
  <c r="L914" i="10"/>
  <c r="L922" i="10"/>
  <c r="K946" i="10"/>
  <c r="L1010" i="10"/>
  <c r="K1034" i="10"/>
  <c r="K1114" i="10"/>
  <c r="J1138" i="10"/>
  <c r="K1154" i="10"/>
  <c r="K1186" i="10"/>
  <c r="K1226" i="10"/>
  <c r="J1274" i="10"/>
  <c r="L1298" i="10"/>
  <c r="K1322" i="10"/>
  <c r="L1354" i="10"/>
  <c r="K10015" i="10"/>
  <c r="J10031" i="10"/>
  <c r="K9230" i="10"/>
  <c r="L9646" i="10"/>
  <c r="L8430" i="10"/>
  <c r="K9262" i="10"/>
  <c r="L9814" i="10"/>
  <c r="J10094" i="10"/>
  <c r="L9398" i="10"/>
  <c r="K9918" i="10"/>
  <c r="L1186" i="10"/>
  <c r="K1266" i="10"/>
  <c r="K714" i="10"/>
  <c r="L202" i="10"/>
  <c r="L1114" i="10"/>
  <c r="K594" i="10"/>
  <c r="J730" i="10"/>
  <c r="L154" i="10"/>
  <c r="K978" i="10"/>
  <c r="L1306" i="10"/>
  <c r="K698" i="10"/>
  <c r="J122" i="10"/>
  <c r="J213" i="10"/>
  <c r="K218" i="10"/>
  <c r="L242" i="10"/>
  <c r="K250" i="10"/>
  <c r="J293" i="10"/>
  <c r="K330" i="10"/>
  <c r="L333" i="10"/>
  <c r="L338" i="10"/>
  <c r="J346" i="10"/>
  <c r="K378" i="10"/>
  <c r="L386" i="10"/>
  <c r="J394" i="10"/>
  <c r="L397" i="10"/>
  <c r="J421" i="10"/>
  <c r="L434" i="10"/>
  <c r="L442" i="10"/>
  <c r="L450" i="10"/>
  <c r="K469" i="10"/>
  <c r="K474" i="10"/>
  <c r="K477" i="10"/>
  <c r="J490" i="10"/>
  <c r="L522" i="10"/>
  <c r="K525" i="10"/>
  <c r="L570" i="10"/>
  <c r="J597" i="10"/>
  <c r="J618" i="10"/>
  <c r="J650" i="10"/>
  <c r="L653" i="10"/>
  <c r="K677" i="10"/>
  <c r="L690" i="10"/>
  <c r="J693" i="10"/>
  <c r="L706" i="10"/>
  <c r="L722" i="10"/>
  <c r="J741" i="10"/>
  <c r="J754" i="10"/>
  <c r="L762" i="10"/>
  <c r="L770" i="10"/>
  <c r="J773" i="10"/>
  <c r="K781" i="10"/>
  <c r="K794" i="10"/>
  <c r="L818" i="10"/>
  <c r="J834" i="10"/>
  <c r="J866" i="10"/>
  <c r="K882" i="10"/>
  <c r="L965" i="10"/>
  <c r="L970" i="10"/>
  <c r="K981" i="10"/>
  <c r="L989" i="10"/>
  <c r="J1002" i="10"/>
  <c r="K1005" i="10"/>
  <c r="L1037" i="10"/>
  <c r="J1050" i="10"/>
  <c r="J1058" i="10"/>
  <c r="K1066" i="10"/>
  <c r="L1090" i="10"/>
  <c r="J1101" i="10"/>
  <c r="K1106" i="10"/>
  <c r="J1130" i="10"/>
  <c r="K1138" i="10"/>
  <c r="J1170" i="10"/>
  <c r="J1173" i="10"/>
  <c r="J1178" i="10"/>
  <c r="L1205" i="10"/>
  <c r="J1426" i="10"/>
  <c r="L1154" i="10"/>
  <c r="J202" i="10"/>
  <c r="K914" i="10"/>
  <c r="K1250" i="10"/>
  <c r="J138" i="10"/>
  <c r="L1266" i="10"/>
  <c r="J378" i="10"/>
  <c r="J690" i="10"/>
  <c r="L474" i="10"/>
  <c r="L1058" i="10"/>
  <c r="L138" i="10"/>
  <c r="L146" i="10"/>
  <c r="J714" i="10"/>
  <c r="J594" i="10"/>
  <c r="K314" i="10"/>
  <c r="K290" i="10"/>
  <c r="J210" i="10"/>
  <c r="K762" i="10"/>
  <c r="K722" i="10"/>
  <c r="K1426" i="10"/>
  <c r="K810" i="10"/>
  <c r="J674" i="10"/>
  <c r="L1322" i="10"/>
  <c r="J146" i="10"/>
  <c r="J314" i="10"/>
  <c r="J386" i="10"/>
  <c r="L346" i="10"/>
  <c r="J586" i="10"/>
  <c r="L9799" i="10"/>
  <c r="L9815" i="10"/>
  <c r="L9823" i="10"/>
  <c r="L1210" i="10"/>
  <c r="L1218" i="10"/>
  <c r="L1226" i="10"/>
  <c r="L1234" i="10"/>
  <c r="K1242" i="10"/>
  <c r="K1274" i="10"/>
  <c r="K1282" i="10"/>
  <c r="L1290" i="10"/>
  <c r="J1298" i="10"/>
  <c r="L1314" i="10"/>
  <c r="J1330" i="10"/>
  <c r="J1338" i="10"/>
  <c r="K1378" i="10"/>
  <c r="J1386" i="10"/>
  <c r="K1394" i="10"/>
  <c r="K1402" i="10"/>
  <c r="K1410" i="10"/>
  <c r="L1450" i="10"/>
  <c r="L1466" i="10"/>
  <c r="L1469" i="10"/>
  <c r="L1474" i="10"/>
  <c r="L1482" i="10"/>
  <c r="K1490" i="10"/>
  <c r="L1522" i="10"/>
  <c r="J1530" i="10"/>
  <c r="J1538" i="10"/>
  <c r="J1546" i="10"/>
  <c r="K1549" i="10"/>
  <c r="L1557" i="10"/>
  <c r="J1605" i="10"/>
  <c r="L1613" i="10"/>
  <c r="K1621" i="10"/>
  <c r="L1626" i="10"/>
  <c r="K1634" i="10"/>
  <c r="K1642" i="10"/>
  <c r="K1650" i="10"/>
  <c r="K1661" i="10"/>
  <c r="L1698" i="10"/>
  <c r="L1701" i="10"/>
  <c r="K1706" i="10"/>
  <c r="J1722" i="10"/>
  <c r="K1738" i="10"/>
  <c r="K1746" i="10"/>
  <c r="K1749" i="10"/>
  <c r="K1754" i="10"/>
  <c r="L1757" i="10"/>
  <c r="J1773" i="10"/>
  <c r="L1778" i="10"/>
  <c r="K1818" i="10"/>
  <c r="J1845" i="10"/>
  <c r="L1850" i="10"/>
  <c r="K1858" i="10"/>
  <c r="K1866" i="10"/>
  <c r="L1869" i="10"/>
  <c r="L1874" i="10"/>
  <c r="L1877" i="10"/>
  <c r="L1890" i="10"/>
  <c r="J1906" i="10"/>
  <c r="K1954" i="10"/>
  <c r="J1962" i="10"/>
  <c r="J2002" i="10"/>
  <c r="J2013" i="10"/>
  <c r="K2082" i="10"/>
  <c r="K2106" i="10"/>
  <c r="K2162" i="10"/>
  <c r="K2170" i="10"/>
  <c r="L2194" i="10"/>
  <c r="K2202" i="10"/>
  <c r="L2242" i="10"/>
  <c r="K2250" i="10"/>
  <c r="J2274" i="10"/>
  <c r="J2322" i="10"/>
  <c r="K2370" i="10"/>
  <c r="J2402" i="10"/>
  <c r="J2418" i="10"/>
  <c r="K2434" i="10"/>
  <c r="K2554" i="10"/>
  <c r="K2578" i="10"/>
  <c r="L2586" i="10"/>
  <c r="K2594" i="10"/>
  <c r="J2626" i="10"/>
  <c r="K2650" i="10"/>
  <c r="J2666" i="10"/>
  <c r="K2674" i="10"/>
  <c r="J2701" i="10"/>
  <c r="K2214" i="10"/>
  <c r="K9470" i="10"/>
  <c r="K9294" i="10"/>
  <c r="J9262" i="10"/>
  <c r="K9798" i="10"/>
  <c r="K9814" i="10"/>
  <c r="K9086" i="10"/>
  <c r="L9454" i="10"/>
  <c r="L10094" i="10"/>
  <c r="L9494" i="10"/>
  <c r="L9582" i="10"/>
  <c r="J9374" i="10"/>
  <c r="J9206" i="10"/>
  <c r="K9390" i="10"/>
  <c r="L9982" i="10"/>
  <c r="J9630" i="10"/>
  <c r="J9662" i="10"/>
  <c r="L9118" i="10"/>
  <c r="J9054" i="10"/>
  <c r="L9310" i="10"/>
  <c r="K9278" i="10"/>
  <c r="L9566" i="10"/>
  <c r="J9198" i="10"/>
  <c r="L10022" i="10"/>
  <c r="K2698" i="10"/>
  <c r="L2778" i="10"/>
  <c r="K2794" i="10"/>
  <c r="L2810" i="10"/>
  <c r="K2818" i="10"/>
  <c r="L2834" i="10"/>
  <c r="J2858" i="10"/>
  <c r="J2874" i="10"/>
  <c r="K2938" i="10"/>
  <c r="L2986" i="10"/>
  <c r="J3010" i="10"/>
  <c r="L3034" i="10"/>
  <c r="J3066" i="10"/>
  <c r="L3106" i="10"/>
  <c r="K3114" i="10"/>
  <c r="K3138" i="10"/>
  <c r="K3154" i="10"/>
  <c r="J3162" i="10"/>
  <c r="J3202" i="10"/>
  <c r="L3210" i="10"/>
  <c r="L3282" i="10"/>
  <c r="K3298" i="10"/>
  <c r="J3330" i="10"/>
  <c r="J10102" i="10"/>
  <c r="K9566" i="10"/>
  <c r="K9430" i="10"/>
  <c r="J9638" i="10"/>
  <c r="J9798" i="10"/>
  <c r="L10102" i="10"/>
  <c r="K9254" i="10"/>
  <c r="J9550" i="10"/>
  <c r="J9150" i="10"/>
  <c r="K9030" i="10"/>
  <c r="J9982" i="10"/>
  <c r="K9406" i="10"/>
  <c r="L9590" i="10"/>
  <c r="J9390" i="10"/>
  <c r="K10086" i="10"/>
  <c r="J9126" i="10"/>
  <c r="L9502" i="10"/>
  <c r="K9846" i="10"/>
  <c r="L9142" i="10"/>
  <c r="L9526" i="10"/>
  <c r="L9486" i="10"/>
  <c r="J6262" i="10"/>
  <c r="L9438" i="10"/>
  <c r="K9550" i="10"/>
  <c r="K9695" i="10"/>
  <c r="K9735" i="10"/>
  <c r="L1922" i="10"/>
  <c r="L1269" i="10"/>
  <c r="L1317" i="10"/>
  <c r="J1325" i="10"/>
  <c r="K165" i="10"/>
  <c r="L165" i="10"/>
  <c r="L234" i="10"/>
  <c r="J234" i="10"/>
  <c r="K234" i="10"/>
  <c r="K301" i="10"/>
  <c r="L301" i="10"/>
  <c r="L306" i="10"/>
  <c r="J306" i="10"/>
  <c r="K354" i="10"/>
  <c r="L354" i="10"/>
  <c r="J354" i="10"/>
  <c r="J381" i="10"/>
  <c r="L381" i="10"/>
  <c r="K402" i="10"/>
  <c r="L402" i="10"/>
  <c r="J413" i="10"/>
  <c r="L413" i="10"/>
  <c r="L418" i="10"/>
  <c r="J418" i="10"/>
  <c r="L498" i="10"/>
  <c r="K498" i="10"/>
  <c r="J498" i="10"/>
  <c r="K602" i="10"/>
  <c r="J602" i="10"/>
  <c r="L642" i="10"/>
  <c r="J642" i="10"/>
  <c r="K645" i="10"/>
  <c r="J645" i="10"/>
  <c r="L658" i="10"/>
  <c r="K658" i="10"/>
  <c r="L685" i="10"/>
  <c r="J685" i="10"/>
  <c r="L746" i="10"/>
  <c r="J746" i="10"/>
  <c r="K842" i="10"/>
  <c r="L842" i="10"/>
  <c r="L877" i="10"/>
  <c r="J877" i="10"/>
  <c r="K890" i="10"/>
  <c r="L890" i="10"/>
  <c r="J901" i="10"/>
  <c r="L901" i="10"/>
  <c r="J930" i="10"/>
  <c r="L930" i="10"/>
  <c r="K973" i="10"/>
  <c r="J973" i="10"/>
  <c r="K1018" i="10"/>
  <c r="L1018" i="10"/>
  <c r="J1018" i="10"/>
  <c r="L1042" i="10"/>
  <c r="J1042" i="10"/>
  <c r="J1045" i="10"/>
  <c r="L1045" i="10"/>
  <c r="K1045" i="10"/>
  <c r="K1053" i="10"/>
  <c r="J1053" i="10"/>
  <c r="L1053" i="10"/>
  <c r="L1069" i="10"/>
  <c r="J1069" i="10"/>
  <c r="K1069" i="10"/>
  <c r="K1082" i="10"/>
  <c r="L1082" i="10"/>
  <c r="J1082" i="10"/>
  <c r="J1194" i="10"/>
  <c r="K1194" i="10"/>
  <c r="J1277" i="10"/>
  <c r="L1277" i="10"/>
  <c r="L1357" i="10"/>
  <c r="J1357" i="10"/>
  <c r="K1365" i="10"/>
  <c r="J1365" i="10"/>
  <c r="J1373" i="10"/>
  <c r="K1373" i="10"/>
  <c r="L1373" i="10"/>
  <c r="J1381" i="10"/>
  <c r="L1381" i="10"/>
  <c r="K1381" i="10"/>
  <c r="J1389" i="10"/>
  <c r="K1389" i="10"/>
  <c r="K1405" i="10"/>
  <c r="L1405" i="10"/>
  <c r="J1405" i="10"/>
  <c r="L1541" i="10"/>
  <c r="K1541" i="10"/>
  <c r="J1637" i="10"/>
  <c r="K1637" i="10"/>
  <c r="J1658" i="10"/>
  <c r="K1658" i="10"/>
  <c r="K1666" i="10"/>
  <c r="J1666" i="10"/>
  <c r="L1666" i="10"/>
  <c r="L1765" i="10"/>
  <c r="K1765" i="10"/>
  <c r="J1765" i="10"/>
  <c r="J1810" i="10"/>
  <c r="L1810" i="10"/>
  <c r="J1829" i="10"/>
  <c r="L1829" i="10"/>
  <c r="K1837" i="10"/>
  <c r="L1837" i="10"/>
  <c r="J1853" i="10"/>
  <c r="L1853" i="10"/>
  <c r="J1861" i="10"/>
  <c r="L1861" i="10"/>
  <c r="K1861" i="10"/>
  <c r="L1885" i="10"/>
  <c r="J1885" i="10"/>
  <c r="K1901" i="10"/>
  <c r="L1901" i="10"/>
  <c r="J1901" i="10"/>
  <c r="J1914" i="10"/>
  <c r="K1914" i="10"/>
  <c r="J1970" i="10"/>
  <c r="L1970" i="10"/>
  <c r="K1970" i="10"/>
  <c r="J2034" i="10"/>
  <c r="K2034" i="10"/>
  <c r="L2034" i="10"/>
  <c r="K2066" i="10"/>
  <c r="L2066" i="10"/>
  <c r="K2098" i="10"/>
  <c r="L2098" i="10"/>
  <c r="L2114" i="10"/>
  <c r="K2114" i="10"/>
  <c r="K2178" i="10"/>
  <c r="J2178" i="10"/>
  <c r="L2210" i="10"/>
  <c r="J2210" i="10"/>
  <c r="L2218" i="10"/>
  <c r="K2218" i="10"/>
  <c r="J2234" i="10"/>
  <c r="K2234" i="10"/>
  <c r="L2266" i="10"/>
  <c r="K2266" i="10"/>
  <c r="J2266" i="10"/>
  <c r="K2282" i="10"/>
  <c r="J2282" i="10"/>
  <c r="K2298" i="10"/>
  <c r="L2298" i="10"/>
  <c r="K2306" i="10"/>
  <c r="J2306" i="10"/>
  <c r="L2306" i="10"/>
  <c r="J2386" i="10"/>
  <c r="K2386" i="10"/>
  <c r="J2410" i="10"/>
  <c r="L2410" i="10"/>
  <c r="K2410" i="10"/>
  <c r="L2426" i="10"/>
  <c r="J2426" i="10"/>
  <c r="K2450" i="10"/>
  <c r="J2450" i="10"/>
  <c r="K2466" i="10"/>
  <c r="J2466" i="10"/>
  <c r="K2522" i="10"/>
  <c r="J2522" i="10"/>
  <c r="K2562" i="10"/>
  <c r="J2562" i="10"/>
  <c r="L2562" i="10"/>
  <c r="K2618" i="10"/>
  <c r="L2618" i="10"/>
  <c r="J2618" i="10"/>
  <c r="K2634" i="10"/>
  <c r="L2634" i="10"/>
  <c r="L2658" i="10"/>
  <c r="K2658" i="10"/>
  <c r="L2682" i="10"/>
  <c r="J2682" i="10"/>
  <c r="K2682" i="10"/>
  <c r="L2690" i="10"/>
  <c r="J2690" i="10"/>
  <c r="K2714" i="10"/>
  <c r="L2714" i="10"/>
  <c r="L2730" i="10"/>
  <c r="J2730" i="10"/>
  <c r="K2730" i="10"/>
  <c r="J2746" i="10"/>
  <c r="L2746" i="10"/>
  <c r="K2746" i="10"/>
  <c r="J2786" i="10"/>
  <c r="K2786" i="10"/>
  <c r="K2842" i="10"/>
  <c r="J2842" i="10"/>
  <c r="L2842" i="10"/>
  <c r="L2866" i="10"/>
  <c r="K2866" i="10"/>
  <c r="J2882" i="10"/>
  <c r="L2882" i="10"/>
  <c r="J2890" i="10"/>
  <c r="K2890" i="10"/>
  <c r="K2946" i="10"/>
  <c r="L2946" i="10"/>
  <c r="J2946" i="10"/>
  <c r="J2962" i="10"/>
  <c r="K2962" i="10"/>
  <c r="L2970" i="10"/>
  <c r="K2970" i="10"/>
  <c r="L2994" i="10"/>
  <c r="K2994" i="10"/>
  <c r="J2994" i="10"/>
  <c r="J3042" i="10"/>
  <c r="L3042" i="10"/>
  <c r="K3042" i="10"/>
  <c r="L3058" i="10"/>
  <c r="K3058" i="10"/>
  <c r="L3122" i="10"/>
  <c r="J3122" i="10"/>
  <c r="L3130" i="10"/>
  <c r="J3130" i="10"/>
  <c r="K3170" i="10"/>
  <c r="J3170" i="10"/>
  <c r="J3178" i="10"/>
  <c r="L3178" i="10"/>
  <c r="K3178" i="10"/>
  <c r="K3186" i="10"/>
  <c r="J3186" i="10"/>
  <c r="L3186" i="10"/>
  <c r="L3194" i="10"/>
  <c r="J3194" i="10"/>
  <c r="K3234" i="10"/>
  <c r="J3234" i="10"/>
  <c r="L3250" i="10"/>
  <c r="J3250" i="10"/>
  <c r="K3250" i="10"/>
  <c r="L3314" i="10"/>
  <c r="K3314" i="10"/>
  <c r="J3314" i="10"/>
  <c r="K3322" i="10"/>
  <c r="L3322" i="10"/>
  <c r="K397" i="10"/>
  <c r="L1194" i="10"/>
  <c r="L1005" i="10"/>
  <c r="K1450" i="10"/>
  <c r="L834" i="10"/>
  <c r="K642" i="10"/>
  <c r="K122" i="10"/>
  <c r="J1290" i="10"/>
  <c r="L362" i="10"/>
  <c r="J5174" i="10"/>
  <c r="J9350" i="10"/>
  <c r="L9286" i="10"/>
  <c r="L9182" i="10"/>
  <c r="K4630" i="10"/>
  <c r="J9102" i="10"/>
  <c r="L1118" i="10"/>
  <c r="L9166" i="10"/>
  <c r="L9510" i="10"/>
  <c r="L9558" i="10"/>
  <c r="J9342" i="10"/>
  <c r="J9518" i="10"/>
  <c r="L10086" i="10"/>
  <c r="L8894" i="10"/>
  <c r="J9014" i="10"/>
  <c r="J9974" i="10"/>
  <c r="J9270" i="10"/>
  <c r="J9006" i="10"/>
  <c r="J2158" i="10"/>
  <c r="L2566" i="10"/>
  <c r="K1694" i="10"/>
  <c r="K1710" i="10"/>
  <c r="L1726" i="10"/>
  <c r="K2550" i="10"/>
  <c r="K2486" i="10"/>
  <c r="L2982" i="10"/>
  <c r="J2990" i="10"/>
  <c r="L3006" i="10"/>
  <c r="J3078" i="10"/>
  <c r="J3126" i="10"/>
  <c r="J3214" i="10"/>
  <c r="J3270" i="10"/>
  <c r="K3350" i="10"/>
  <c r="L3438" i="10"/>
  <c r="J3534" i="10"/>
  <c r="J3558" i="10"/>
  <c r="J3574" i="10"/>
  <c r="K3606" i="10"/>
  <c r="K3646" i="10"/>
  <c r="K3694" i="10"/>
  <c r="J3710" i="10"/>
  <c r="L3790" i="10"/>
  <c r="L3798" i="10"/>
  <c r="J3854" i="10"/>
  <c r="L3894" i="10"/>
  <c r="K3910" i="10"/>
  <c r="J3958" i="10"/>
  <c r="K3998" i="10"/>
  <c r="K4030" i="10"/>
  <c r="L4046" i="10"/>
  <c r="L4070" i="10"/>
  <c r="L4190" i="10"/>
  <c r="J4238" i="10"/>
  <c r="L4246" i="10"/>
  <c r="J4262" i="10"/>
  <c r="L4294" i="10"/>
  <c r="K7854" i="10"/>
  <c r="L7886" i="10"/>
  <c r="L7894" i="10"/>
  <c r="K8094" i="10"/>
  <c r="J8246" i="10"/>
  <c r="L8342" i="10"/>
  <c r="L8390" i="10"/>
  <c r="J3302" i="10"/>
  <c r="K3318" i="10"/>
  <c r="K6790" i="10"/>
  <c r="K6926" i="10"/>
  <c r="J7081" i="10"/>
  <c r="J7142" i="10"/>
  <c r="J7150" i="10"/>
  <c r="J7350" i="10"/>
  <c r="K7566" i="10"/>
  <c r="K7622" i="10"/>
  <c r="J7820" i="10"/>
  <c r="K8225" i="10"/>
  <c r="K8265" i="10"/>
  <c r="K8393" i="10"/>
  <c r="J8438" i="10"/>
  <c r="K8486" i="10"/>
  <c r="K8574" i="10"/>
  <c r="L8678" i="10"/>
  <c r="K9158" i="10"/>
  <c r="L9478" i="10"/>
  <c r="K9670" i="10"/>
  <c r="L9678" i="10"/>
  <c r="K9686" i="10"/>
  <c r="K9694" i="10"/>
  <c r="K9702" i="10"/>
  <c r="K9710" i="10"/>
  <c r="L9718" i="10"/>
  <c r="J9726" i="10"/>
  <c r="J9734" i="10"/>
  <c r="J9742" i="10"/>
  <c r="K9750" i="10"/>
  <c r="K9758" i="10"/>
  <c r="L9766" i="10"/>
  <c r="L9774" i="10"/>
  <c r="J9782" i="10"/>
  <c r="J9790" i="10"/>
  <c r="J9806" i="10"/>
  <c r="J9822" i="10"/>
  <c r="K9830" i="10"/>
  <c r="K9838" i="10"/>
  <c r="L9846" i="10"/>
  <c r="K9854" i="10"/>
  <c r="L9862" i="10"/>
  <c r="L9870" i="10"/>
  <c r="J9878" i="10"/>
  <c r="J9886" i="10"/>
  <c r="J9894" i="10"/>
  <c r="J9902" i="10"/>
  <c r="J9910" i="10"/>
  <c r="J9918" i="10"/>
  <c r="J9926" i="10"/>
  <c r="L9934" i="10"/>
  <c r="L9942" i="10"/>
  <c r="K9950" i="10"/>
  <c r="K9958" i="10"/>
  <c r="K9966" i="10"/>
  <c r="K9974" i="10"/>
  <c r="J9990" i="10"/>
  <c r="L9998" i="10"/>
  <c r="J10006" i="10"/>
  <c r="L10014" i="10"/>
  <c r="J10022" i="10"/>
  <c r="K10030" i="10"/>
  <c r="K10038" i="10"/>
  <c r="J10046" i="10"/>
  <c r="J10054" i="10"/>
  <c r="J10062" i="10"/>
  <c r="J10070" i="10"/>
  <c r="J10078" i="10"/>
  <c r="J10110" i="10"/>
  <c r="K119" i="10"/>
  <c r="K151" i="10"/>
  <c r="K175" i="10"/>
  <c r="L183" i="10"/>
  <c r="K191" i="10"/>
  <c r="J207" i="10"/>
  <c r="L215" i="10"/>
  <c r="J247" i="10"/>
  <c r="J287" i="10"/>
  <c r="K295" i="10"/>
  <c r="L319" i="10"/>
  <c r="L343" i="10"/>
  <c r="K351" i="10"/>
  <c r="K375" i="10"/>
  <c r="J391" i="10"/>
  <c r="K399" i="10"/>
  <c r="L463" i="10"/>
  <c r="L511" i="10"/>
  <c r="K519" i="10"/>
  <c r="K535" i="10"/>
  <c r="K543" i="10"/>
  <c r="L551" i="10"/>
  <c r="K567" i="10"/>
  <c r="K607" i="10"/>
  <c r="K615" i="10"/>
  <c r="L671" i="10"/>
  <c r="K687" i="10"/>
  <c r="K703" i="10"/>
  <c r="L711" i="10"/>
  <c r="J727" i="10"/>
  <c r="K735" i="10"/>
  <c r="K743" i="10"/>
  <c r="L775" i="10"/>
  <c r="K783" i="10"/>
  <c r="L791" i="10"/>
  <c r="J799" i="10"/>
  <c r="L807" i="10"/>
  <c r="L815" i="10"/>
  <c r="L831" i="10"/>
  <c r="K839" i="10"/>
  <c r="K863" i="10"/>
  <c r="K871" i="10"/>
  <c r="J879" i="10"/>
  <c r="J895" i="10"/>
  <c r="L903" i="10"/>
  <c r="L919" i="10"/>
  <c r="J927" i="10"/>
  <c r="L935" i="10"/>
  <c r="K943" i="10"/>
  <c r="K959" i="10"/>
  <c r="K967" i="10"/>
  <c r="J983" i="10"/>
  <c r="L991" i="10"/>
  <c r="L1007" i="10"/>
  <c r="K1015" i="10"/>
  <c r="K1055" i="10"/>
  <c r="K1063" i="10"/>
  <c r="L1071" i="10"/>
  <c r="J1079" i="10"/>
  <c r="K1087" i="10"/>
  <c r="J1111" i="10"/>
  <c r="K1119" i="10"/>
  <c r="J1127" i="10"/>
  <c r="K1135" i="10"/>
  <c r="J1159" i="10"/>
  <c r="J1167" i="10"/>
  <c r="K1175" i="10"/>
  <c r="L1183" i="10"/>
  <c r="J1191" i="10"/>
  <c r="L1199" i="10"/>
  <c r="K1207" i="10"/>
  <c r="J1215" i="10"/>
  <c r="J1223" i="10"/>
  <c r="K1231" i="10"/>
  <c r="J1239" i="10"/>
  <c r="L1247" i="10"/>
  <c r="L1263" i="10"/>
  <c r="J1279" i="10"/>
  <c r="K1287" i="10"/>
  <c r="L1303" i="10"/>
  <c r="K1319" i="10"/>
  <c r="L1327" i="10"/>
  <c r="L1335" i="10"/>
  <c r="L1351" i="10"/>
  <c r="J1375" i="10"/>
  <c r="L1383" i="10"/>
  <c r="L1399" i="10"/>
  <c r="K1407" i="10"/>
  <c r="L1431" i="10"/>
  <c r="K1439" i="10"/>
  <c r="K1447" i="10"/>
  <c r="J1455" i="10"/>
  <c r="J1479" i="10"/>
  <c r="J1503" i="10"/>
  <c r="K1551" i="10"/>
  <c r="J1575" i="10"/>
  <c r="L1583" i="10"/>
  <c r="K1591" i="10"/>
  <c r="K1599" i="10"/>
  <c r="K1623" i="10"/>
  <c r="J1631" i="10"/>
  <c r="L1671" i="10"/>
  <c r="K1719" i="10"/>
  <c r="L1727" i="10"/>
  <c r="J1735" i="10"/>
  <c r="K1759" i="10"/>
  <c r="L1775" i="10"/>
  <c r="K1791" i="10"/>
  <c r="L1807" i="10"/>
  <c r="L1823" i="10"/>
  <c r="L1831" i="10"/>
  <c r="K1847" i="10"/>
  <c r="L1863" i="10"/>
  <c r="K1871" i="10"/>
  <c r="J1887" i="10"/>
  <c r="L1895" i="10"/>
  <c r="J1911" i="10"/>
  <c r="J1943" i="10"/>
  <c r="J1959" i="10"/>
  <c r="L1983" i="10"/>
  <c r="L1999" i="10"/>
  <c r="J2015" i="10"/>
  <c r="J2047" i="10"/>
  <c r="L2055" i="10"/>
  <c r="J2087" i="10"/>
  <c r="J2095" i="10"/>
  <c r="J2135" i="10"/>
  <c r="K2143" i="10"/>
  <c r="J2151" i="10"/>
  <c r="K2159" i="10"/>
  <c r="L2175" i="10"/>
  <c r="L2183" i="10"/>
  <c r="J2191" i="10"/>
  <c r="K2223" i="10"/>
  <c r="L2239" i="10"/>
  <c r="J2311" i="10"/>
  <c r="L2319" i="10"/>
  <c r="K2327" i="10"/>
  <c r="K2335" i="10"/>
  <c r="J2359" i="10"/>
  <c r="L2367" i="10"/>
  <c r="L2375" i="10"/>
  <c r="K2383" i="10"/>
  <c r="L2391" i="10"/>
  <c r="J2399" i="10"/>
  <c r="L2407" i="10"/>
  <c r="K2423" i="10"/>
  <c r="L2447" i="10"/>
  <c r="J2463" i="10"/>
  <c r="L2471" i="10"/>
  <c r="K2479" i="10"/>
  <c r="K2487" i="10"/>
  <c r="L2495" i="10"/>
  <c r="K2503" i="10"/>
  <c r="L2559" i="10"/>
  <c r="J2567" i="10"/>
  <c r="J2591" i="10"/>
  <c r="J2615" i="10"/>
  <c r="L2623" i="10"/>
  <c r="K2631" i="10"/>
  <c r="K2647" i="10"/>
  <c r="L2663" i="10"/>
  <c r="L2687" i="10"/>
  <c r="J2711" i="10"/>
  <c r="J2727" i="10"/>
  <c r="K2735" i="10"/>
  <c r="K2743" i="10"/>
  <c r="K2759" i="10"/>
  <c r="L2767" i="10"/>
  <c r="K2775" i="10"/>
  <c r="L2791" i="10"/>
  <c r="J2815" i="10"/>
  <c r="L2823" i="10"/>
  <c r="L2839" i="10"/>
  <c r="K2855" i="10"/>
  <c r="J2871" i="10"/>
  <c r="L2919" i="10"/>
  <c r="L2927" i="10"/>
  <c r="K2967" i="10"/>
  <c r="L3015" i="10"/>
  <c r="J3047" i="10"/>
  <c r="J3063" i="10"/>
  <c r="K3087" i="10"/>
  <c r="L3119" i="10"/>
  <c r="J3127" i="10"/>
  <c r="J3135" i="10"/>
  <c r="K3151" i="10"/>
  <c r="K3159" i="10"/>
  <c r="K3175" i="10"/>
  <c r="J3183" i="10"/>
  <c r="L3207" i="10"/>
  <c r="L3231" i="10"/>
  <c r="L3239" i="10"/>
  <c r="L3247" i="10"/>
  <c r="L3263" i="10"/>
  <c r="L3295" i="10"/>
  <c r="K3335" i="10"/>
  <c r="K3343" i="10"/>
  <c r="K3351" i="10"/>
  <c r="K3367" i="10"/>
  <c r="K3375" i="10"/>
  <c r="L3383" i="10"/>
  <c r="J3423" i="10"/>
  <c r="J3439" i="10"/>
  <c r="L3455" i="10"/>
  <c r="L3471" i="10"/>
  <c r="K3519" i="10"/>
  <c r="L3543" i="10"/>
  <c r="L3559" i="10"/>
  <c r="L3567" i="10"/>
  <c r="J3583" i="10"/>
  <c r="J3615" i="10"/>
  <c r="K3623" i="10"/>
  <c r="K3631" i="10"/>
  <c r="K3655" i="10"/>
  <c r="J3695" i="10"/>
  <c r="L3711" i="10"/>
  <c r="J3751" i="10"/>
  <c r="L3759" i="10"/>
  <c r="L3783" i="10"/>
  <c r="J3791" i="10"/>
  <c r="L3815" i="10"/>
  <c r="J3823" i="10"/>
  <c r="K3847" i="10"/>
  <c r="J3871" i="10"/>
  <c r="K3887" i="10"/>
  <c r="L3895" i="10"/>
  <c r="J3911" i="10"/>
  <c r="J3927" i="10"/>
  <c r="J3935" i="10"/>
  <c r="J3991" i="10"/>
  <c r="J3999" i="10"/>
  <c r="L4007" i="10"/>
  <c r="J4015" i="10"/>
  <c r="K4023" i="10"/>
  <c r="L4039" i="10"/>
  <c r="J4143" i="10"/>
  <c r="L4167" i="10"/>
  <c r="L4175" i="10"/>
  <c r="K4183" i="10"/>
  <c r="K4199" i="10"/>
  <c r="K4207" i="10"/>
  <c r="L4239" i="10"/>
  <c r="L4263" i="10"/>
  <c r="J4279" i="10"/>
  <c r="J4303" i="10"/>
  <c r="K4359" i="10"/>
  <c r="J4383" i="10"/>
  <c r="K4391" i="10"/>
  <c r="L4399" i="10"/>
  <c r="K4407" i="10"/>
  <c r="K4423" i="10"/>
  <c r="L4455" i="10"/>
  <c r="K4511" i="10"/>
  <c r="L4551" i="10"/>
  <c r="J4591" i="10"/>
  <c r="L4599" i="10"/>
  <c r="J4615" i="10"/>
  <c r="L4623" i="10"/>
  <c r="L4687" i="10"/>
  <c r="L4727" i="10"/>
  <c r="L4791" i="10"/>
  <c r="K4799" i="10"/>
  <c r="J4807" i="10"/>
  <c r="J4839" i="10"/>
  <c r="J4951" i="10"/>
  <c r="J5023" i="10"/>
  <c r="L5031" i="10"/>
  <c r="K5079" i="10"/>
  <c r="L5191" i="10"/>
  <c r="J5255" i="10"/>
  <c r="J5359" i="10"/>
  <c r="K5519" i="10"/>
  <c r="L5703" i="10"/>
  <c r="K7351" i="10"/>
  <c r="J7543" i="10"/>
  <c r="L7583" i="10"/>
  <c r="J7615" i="10"/>
  <c r="K7711" i="10"/>
  <c r="L7727" i="10"/>
  <c r="K7791" i="10"/>
  <c r="J7807" i="10"/>
  <c r="K7831" i="10"/>
  <c r="L7839" i="10"/>
  <c r="J7871" i="10"/>
  <c r="K7879" i="10"/>
  <c r="K7895" i="10"/>
  <c r="J8023" i="10"/>
  <c r="K8159" i="10"/>
  <c r="J9607" i="10"/>
  <c r="K9214" i="10"/>
  <c r="K9110" i="10"/>
  <c r="K9102" i="10"/>
  <c r="K9142" i="10"/>
  <c r="J9830" i="10"/>
  <c r="K9078" i="10"/>
  <c r="K5535" i="10"/>
  <c r="J8031" i="10"/>
  <c r="J1582" i="10"/>
  <c r="K3854" i="10"/>
  <c r="K9862" i="10"/>
  <c r="L9806" i="10"/>
  <c r="K9734" i="10"/>
  <c r="J9534" i="10"/>
  <c r="J9854" i="10"/>
  <c r="L9782" i="10"/>
  <c r="J9966" i="10"/>
  <c r="K9894" i="10"/>
  <c r="J9686" i="10"/>
  <c r="K9454" i="10"/>
  <c r="K9174" i="10"/>
  <c r="J9118" i="10"/>
  <c r="J2414" i="10"/>
  <c r="K2158" i="10"/>
  <c r="J10038" i="10"/>
  <c r="K9526" i="10"/>
  <c r="L9710" i="10"/>
  <c r="K10078" i="10"/>
  <c r="K10054" i="10"/>
  <c r="L9910" i="10"/>
  <c r="L9662" i="10"/>
  <c r="J9230" i="10"/>
  <c r="L9006" i="10"/>
  <c r="J10030" i="10"/>
  <c r="K10110" i="10"/>
  <c r="L9966" i="10"/>
  <c r="K9502" i="10"/>
  <c r="J9174" i="10"/>
  <c r="J9022" i="10"/>
  <c r="L10078" i="10"/>
  <c r="L10054" i="10"/>
  <c r="K9910" i="10"/>
  <c r="J9870" i="10"/>
  <c r="K9582" i="10"/>
  <c r="J9542" i="10"/>
  <c r="L9270" i="10"/>
  <c r="L9294" i="10"/>
  <c r="L9822" i="10"/>
  <c r="K9486" i="10"/>
  <c r="J9318" i="10"/>
  <c r="K9998" i="10"/>
  <c r="L9062" i="10"/>
  <c r="J1710" i="10"/>
  <c r="J10014" i="10"/>
  <c r="K9870" i="10"/>
  <c r="J9478" i="10"/>
  <c r="L9134" i="10"/>
  <c r="J9758" i="10"/>
  <c r="K9462" i="10"/>
  <c r="L9790" i="10"/>
  <c r="L9726" i="10"/>
  <c r="K630" i="10"/>
  <c r="K9350" i="10"/>
  <c r="K9590" i="10"/>
  <c r="K9398" i="10"/>
  <c r="L9222" i="10"/>
  <c r="L10062" i="10"/>
  <c r="J9950" i="10"/>
  <c r="L9574" i="10"/>
  <c r="L9462" i="10"/>
  <c r="L10046" i="10"/>
  <c r="K9942" i="10"/>
  <c r="K9726" i="10"/>
  <c r="J9246" i="10"/>
  <c r="J3790" i="10"/>
  <c r="K9518" i="10"/>
  <c r="J9182" i="10"/>
  <c r="K9646" i="10"/>
  <c r="J9574" i="10"/>
  <c r="K10046" i="10"/>
  <c r="L9342" i="10"/>
  <c r="K142" i="10"/>
  <c r="L142" i="10"/>
  <c r="K206" i="10"/>
  <c r="J206" i="10"/>
  <c r="K286" i="10"/>
  <c r="L286" i="10"/>
  <c r="J286" i="10"/>
  <c r="L350" i="10"/>
  <c r="J350" i="10"/>
  <c r="K398" i="10"/>
  <c r="J398" i="10"/>
  <c r="J430" i="10"/>
  <c r="K430" i="10"/>
  <c r="L430" i="10"/>
  <c r="K510" i="10"/>
  <c r="J510" i="10"/>
  <c r="K582" i="10"/>
  <c r="J582" i="10"/>
  <c r="L702" i="10"/>
  <c r="K702" i="10"/>
  <c r="J974" i="10"/>
  <c r="K974" i="10"/>
  <c r="J1486" i="10"/>
  <c r="K1486" i="10"/>
  <c r="K1550" i="10"/>
  <c r="J1550" i="10"/>
  <c r="K1566" i="10"/>
  <c r="J1566" i="10"/>
  <c r="J1814" i="10"/>
  <c r="L1814" i="10"/>
  <c r="K1814" i="10"/>
  <c r="K1878" i="10"/>
  <c r="L1878" i="10"/>
  <c r="J1902" i="10"/>
  <c r="K1902" i="10"/>
  <c r="L1934" i="10"/>
  <c r="J1934" i="10"/>
  <c r="L2006" i="10"/>
  <c r="J2006" i="10"/>
  <c r="J2038" i="10"/>
  <c r="K2038" i="10"/>
  <c r="L2134" i="10"/>
  <c r="J2134" i="10"/>
  <c r="K2262" i="10"/>
  <c r="J2262" i="10"/>
  <c r="L2262" i="10"/>
  <c r="L2342" i="10"/>
  <c r="K2342" i="10"/>
  <c r="L2358" i="10"/>
  <c r="J2358" i="10"/>
  <c r="K2358" i="10"/>
  <c r="L2374" i="10"/>
  <c r="J2374" i="10"/>
  <c r="K2374" i="10"/>
  <c r="L2390" i="10"/>
  <c r="K2390" i="10"/>
  <c r="J2390" i="10"/>
  <c r="J2406" i="10"/>
  <c r="K2406" i="10"/>
  <c r="K2422" i="10"/>
  <c r="J2422" i="10"/>
  <c r="L2422" i="10"/>
  <c r="K2534" i="10"/>
  <c r="L2534" i="10"/>
  <c r="J2534" i="10"/>
  <c r="K2622" i="10"/>
  <c r="J2622" i="10"/>
  <c r="L2774" i="10"/>
  <c r="K2774" i="10"/>
  <c r="L2798" i="10"/>
  <c r="K2798" i="10"/>
  <c r="J2798" i="10"/>
  <c r="L2958" i="10"/>
  <c r="J2958" i="10"/>
  <c r="J8950" i="10"/>
  <c r="K3214" i="10"/>
  <c r="L1950" i="10"/>
  <c r="L3302" i="10"/>
  <c r="J6246" i="10"/>
  <c r="J7622" i="10"/>
  <c r="J1694" i="10"/>
  <c r="K390" i="10"/>
  <c r="J390" i="10"/>
  <c r="L390" i="10"/>
  <c r="J406" i="10"/>
  <c r="K406" i="10"/>
  <c r="L406" i="10"/>
  <c r="K422" i="10"/>
  <c r="J422" i="10"/>
  <c r="K494" i="10"/>
  <c r="L494" i="10"/>
  <c r="J494" i="10"/>
  <c r="K518" i="10"/>
  <c r="J518" i="10"/>
  <c r="K638" i="10"/>
  <c r="L638" i="10"/>
  <c r="L646" i="10"/>
  <c r="J646" i="10"/>
  <c r="K686" i="10"/>
  <c r="L686" i="10"/>
  <c r="K718" i="10"/>
  <c r="L718" i="10"/>
  <c r="J718" i="10"/>
  <c r="L758" i="10"/>
  <c r="J758" i="10"/>
  <c r="K758" i="10"/>
  <c r="J766" i="10"/>
  <c r="L766" i="10"/>
  <c r="L838" i="10"/>
  <c r="J838" i="10"/>
  <c r="J926" i="10"/>
  <c r="L926" i="10"/>
  <c r="J950" i="10"/>
  <c r="L950" i="10"/>
  <c r="J1126" i="10"/>
  <c r="K1126" i="10"/>
  <c r="J1134" i="10"/>
  <c r="K1134" i="10"/>
  <c r="L1190" i="10"/>
  <c r="J1190" i="10"/>
  <c r="K1222" i="10"/>
  <c r="J1222" i="10"/>
  <c r="K1230" i="10"/>
  <c r="L1230" i="10"/>
  <c r="L1246" i="10"/>
  <c r="K1246" i="10"/>
  <c r="J1438" i="10"/>
  <c r="L1438" i="10"/>
  <c r="K1438" i="10"/>
  <c r="K1606" i="10"/>
  <c r="J1606" i="10"/>
  <c r="L1686" i="10"/>
  <c r="K1686" i="10"/>
  <c r="J1686" i="10"/>
  <c r="J1894" i="10"/>
  <c r="L1894" i="10"/>
  <c r="K1894" i="10"/>
  <c r="K1958" i="10"/>
  <c r="J1958" i="10"/>
  <c r="J2086" i="10"/>
  <c r="L2086" i="10"/>
  <c r="K2166" i="10"/>
  <c r="J2166" i="10"/>
  <c r="L2166" i="10"/>
  <c r="K2246" i="10"/>
  <c r="L2246" i="10"/>
  <c r="J2246" i="10"/>
  <c r="J2254" i="10"/>
  <c r="K2254" i="10"/>
  <c r="L2294" i="10"/>
  <c r="J2294" i="10"/>
  <c r="K2294" i="10"/>
  <c r="L2310" i="10"/>
  <c r="K2310" i="10"/>
  <c r="J2366" i="10"/>
  <c r="L2366" i="10"/>
  <c r="K2366" i="10"/>
  <c r="J2398" i="10"/>
  <c r="K2398" i="10"/>
  <c r="L2486" i="10"/>
  <c r="J2486" i="10"/>
  <c r="L2494" i="10"/>
  <c r="K2494" i="10"/>
  <c r="L2502" i="10"/>
  <c r="J2502" i="10"/>
  <c r="J2574" i="10"/>
  <c r="L2574" i="10"/>
  <c r="K2582" i="10"/>
  <c r="L2582" i="10"/>
  <c r="K2590" i="10"/>
  <c r="J2590" i="10"/>
  <c r="L2590" i="10"/>
  <c r="J2598" i="10"/>
  <c r="L2598" i="10"/>
  <c r="J2646" i="10"/>
  <c r="K2646" i="10"/>
  <c r="L2646" i="10"/>
  <c r="J2758" i="10"/>
  <c r="L2758" i="10"/>
  <c r="K2758" i="10"/>
  <c r="L2822" i="10"/>
  <c r="J2822" i="10"/>
  <c r="K2822" i="10"/>
  <c r="L2838" i="10"/>
  <c r="K2838" i="10"/>
  <c r="J2838" i="10"/>
  <c r="L2846" i="10"/>
  <c r="K2846" i="10"/>
  <c r="J2846" i="10"/>
  <c r="L2902" i="10"/>
  <c r="J2902" i="10"/>
  <c r="K2902" i="10"/>
  <c r="J2918" i="10"/>
  <c r="K2918" i="10"/>
  <c r="L2918" i="10"/>
  <c r="K2926" i="10"/>
  <c r="J2926" i="10"/>
  <c r="K2974" i="10"/>
  <c r="L2974" i="10"/>
  <c r="J2974" i="10"/>
  <c r="J2998" i="10"/>
  <c r="K2998" i="10"/>
  <c r="L2998" i="10"/>
  <c r="L3030" i="10"/>
  <c r="J3030" i="10"/>
  <c r="K3030" i="10"/>
  <c r="L3038" i="10"/>
  <c r="J3038" i="10"/>
  <c r="K3038" i="10"/>
  <c r="L3046" i="10"/>
  <c r="J3046" i="10"/>
  <c r="K3046" i="10"/>
  <c r="K3062" i="10"/>
  <c r="L3062" i="10"/>
  <c r="J3062" i="10"/>
  <c r="L3070" i="10"/>
  <c r="K3070" i="10"/>
  <c r="J3070" i="10"/>
  <c r="K3158" i="10"/>
  <c r="L3158" i="10"/>
  <c r="L3166" i="10"/>
  <c r="J3166" i="10"/>
  <c r="J3174" i="10"/>
  <c r="L3174" i="10"/>
  <c r="K3174" i="10"/>
  <c r="J3182" i="10"/>
  <c r="L3182" i="10"/>
  <c r="K3182" i="10"/>
  <c r="J3254" i="10"/>
  <c r="L3254" i="10"/>
  <c r="K3254" i="10"/>
  <c r="L3294" i="10"/>
  <c r="K3294" i="10"/>
  <c r="L3310" i="10"/>
  <c r="K3310" i="10"/>
  <c r="J3310" i="10"/>
  <c r="L3334" i="10"/>
  <c r="K3334" i="10"/>
  <c r="J3334" i="10"/>
  <c r="L3422" i="10"/>
  <c r="K3422" i="10"/>
  <c r="J3422" i="10"/>
  <c r="J3430" i="10"/>
  <c r="K3430" i="10"/>
  <c r="L3470" i="10"/>
  <c r="J3470" i="10"/>
  <c r="K3470" i="10"/>
  <c r="J3518" i="10"/>
  <c r="L3518" i="10"/>
  <c r="K3518" i="10"/>
  <c r="L3566" i="10"/>
  <c r="J3566" i="10"/>
  <c r="K3566" i="10"/>
  <c r="J3582" i="10"/>
  <c r="K3582" i="10"/>
  <c r="L3614" i="10"/>
  <c r="J3614" i="10"/>
  <c r="K3614" i="10"/>
  <c r="L3630" i="10"/>
  <c r="K3630" i="10"/>
  <c r="J3630" i="10"/>
  <c r="L3678" i="10"/>
  <c r="J3678" i="10"/>
  <c r="K3734" i="10"/>
  <c r="L3734" i="10"/>
  <c r="K3742" i="10"/>
  <c r="L3742" i="10"/>
  <c r="J3742" i="10"/>
  <c r="L3750" i="10"/>
  <c r="K3750" i="10"/>
  <c r="J3750" i="10"/>
  <c r="K3774" i="10"/>
  <c r="L3774" i="10"/>
  <c r="J3774" i="10"/>
  <c r="J3782" i="10"/>
  <c r="L3782" i="10"/>
  <c r="K3782" i="10"/>
  <c r="L3806" i="10"/>
  <c r="K3806" i="10"/>
  <c r="L3822" i="10"/>
  <c r="J3822" i="10"/>
  <c r="K3822" i="10"/>
  <c r="K3830" i="10"/>
  <c r="J3830" i="10"/>
  <c r="L3830" i="10"/>
  <c r="J3846" i="10"/>
  <c r="K3846" i="10"/>
  <c r="L3846" i="10"/>
  <c r="L3870" i="10"/>
  <c r="K3870" i="10"/>
  <c r="J3878" i="10"/>
  <c r="K3878" i="10"/>
  <c r="L3878" i="10"/>
  <c r="J3886" i="10"/>
  <c r="K3886" i="10"/>
  <c r="L3886" i="10"/>
  <c r="J3942" i="10"/>
  <c r="L3942" i="10"/>
  <c r="K3942" i="10"/>
  <c r="K3966" i="10"/>
  <c r="J3966" i="10"/>
  <c r="L3982" i="10"/>
  <c r="J3982" i="10"/>
  <c r="J3990" i="10"/>
  <c r="L3990" i="10"/>
  <c r="K3990" i="10"/>
  <c r="L4006" i="10"/>
  <c r="K4006" i="10"/>
  <c r="J4022" i="10"/>
  <c r="K4022" i="10"/>
  <c r="L4022" i="10"/>
  <c r="J4038" i="10"/>
  <c r="L4038" i="10"/>
  <c r="J4062" i="10"/>
  <c r="K4062" i="10"/>
  <c r="L4118" i="10"/>
  <c r="K4118" i="10"/>
  <c r="K4126" i="10"/>
  <c r="J4126" i="10"/>
  <c r="L4126" i="10"/>
  <c r="K4158" i="10"/>
  <c r="L4158" i="10"/>
  <c r="J4198" i="10"/>
  <c r="L4198" i="10"/>
  <c r="L4214" i="10"/>
  <c r="J4214" i="10"/>
  <c r="K4214" i="10"/>
  <c r="L4230" i="10"/>
  <c r="K4230" i="10"/>
  <c r="J4230" i="10"/>
  <c r="J4246" i="10"/>
  <c r="K4246" i="10"/>
  <c r="L4254" i="10"/>
  <c r="K4254" i="10"/>
  <c r="J4254" i="10"/>
  <c r="K4302" i="10"/>
  <c r="L4302" i="10"/>
  <c r="K4310" i="10"/>
  <c r="J4310" i="10"/>
  <c r="L4310" i="10"/>
  <c r="L4334" i="10"/>
  <c r="K4334" i="10"/>
  <c r="J4334" i="10"/>
  <c r="L4342" i="10"/>
  <c r="J4342" i="10"/>
  <c r="K4342" i="10"/>
  <c r="J4350" i="10"/>
  <c r="L4350" i="10"/>
  <c r="K4350" i="10"/>
  <c r="L4358" i="10"/>
  <c r="K4358" i="10"/>
  <c r="K4366" i="10"/>
  <c r="L4366" i="10"/>
  <c r="J4366" i="10"/>
  <c r="L4398" i="10"/>
  <c r="K4398" i="10"/>
  <c r="J4398" i="10"/>
  <c r="K4406" i="10"/>
  <c r="L4406" i="10"/>
  <c r="L4414" i="10"/>
  <c r="J4414" i="10"/>
  <c r="K4414" i="10"/>
  <c r="K4422" i="10"/>
  <c r="J4422" i="10"/>
  <c r="K4470" i="10"/>
  <c r="L4470" i="10"/>
  <c r="J4470" i="10"/>
  <c r="L4486" i="10"/>
  <c r="J4486" i="10"/>
  <c r="K4526" i="10"/>
  <c r="J4526" i="10"/>
  <c r="L4526" i="10"/>
  <c r="K4534" i="10"/>
  <c r="J4534" i="10"/>
  <c r="L4534" i="10"/>
  <c r="K4550" i="10"/>
  <c r="J4550" i="10"/>
  <c r="L4550" i="10"/>
  <c r="K4558" i="10"/>
  <c r="L4558" i="10"/>
  <c r="J4558" i="10"/>
  <c r="J4614" i="10"/>
  <c r="K4614" i="10"/>
  <c r="L4614" i="10"/>
  <c r="J4646" i="10"/>
  <c r="K4646" i="10"/>
  <c r="J4654" i="10"/>
  <c r="K4654" i="10"/>
  <c r="K4670" i="10"/>
  <c r="L4670" i="10"/>
  <c r="L4702" i="10"/>
  <c r="J4702" i="10"/>
  <c r="K4702" i="10"/>
  <c r="K4710" i="10"/>
  <c r="J4710" i="10"/>
  <c r="J4718" i="10"/>
  <c r="K4718" i="10"/>
  <c r="L4718" i="10"/>
  <c r="J4750" i="10"/>
  <c r="L4750" i="10"/>
  <c r="J4758" i="10"/>
  <c r="L4758" i="10"/>
  <c r="K4758" i="10"/>
  <c r="J4790" i="10"/>
  <c r="L4790" i="10"/>
  <c r="J4798" i="10"/>
  <c r="K4798" i="10"/>
  <c r="L4798" i="10"/>
  <c r="L4822" i="10"/>
  <c r="J4822" i="10"/>
  <c r="L4838" i="10"/>
  <c r="J4838" i="10"/>
  <c r="J4846" i="10"/>
  <c r="L4846" i="10"/>
  <c r="K4846" i="10"/>
  <c r="K4854" i="10"/>
  <c r="L4854" i="10"/>
  <c r="J4854" i="10"/>
  <c r="J4862" i="10"/>
  <c r="L4862" i="10"/>
  <c r="J4886" i="10"/>
  <c r="L4886" i="10"/>
  <c r="K4894" i="10"/>
  <c r="L4894" i="10"/>
  <c r="J4894" i="10"/>
  <c r="L4902" i="10"/>
  <c r="K4902" i="10"/>
  <c r="K4910" i="10"/>
  <c r="L4910" i="10"/>
  <c r="J4910" i="10"/>
  <c r="J4926" i="10"/>
  <c r="K4926" i="10"/>
  <c r="L4926" i="10"/>
  <c r="K4934" i="10"/>
  <c r="L4934" i="10"/>
  <c r="J4934" i="10"/>
  <c r="K4966" i="10"/>
  <c r="L4966" i="10"/>
  <c r="L4974" i="10"/>
  <c r="J4974" i="10"/>
  <c r="K4974" i="10"/>
  <c r="J5006" i="10"/>
  <c r="L5006" i="10"/>
  <c r="K5006" i="10"/>
  <c r="L5054" i="10"/>
  <c r="K5054" i="10"/>
  <c r="L5062" i="10"/>
  <c r="J5062" i="10"/>
  <c r="K5070" i="10"/>
  <c r="L5070" i="10"/>
  <c r="L5078" i="10"/>
  <c r="J5078" i="10"/>
  <c r="K5078" i="10"/>
  <c r="J5086" i="10"/>
  <c r="K5086" i="10"/>
  <c r="J5094" i="10"/>
  <c r="K5094" i="10"/>
  <c r="L5102" i="10"/>
  <c r="K5102" i="10"/>
  <c r="J5102" i="10"/>
  <c r="L5126" i="10"/>
  <c r="J5126" i="10"/>
  <c r="K5126" i="10"/>
  <c r="K5150" i="10"/>
  <c r="J5150" i="10"/>
  <c r="L5150" i="10"/>
  <c r="J5166" i="10"/>
  <c r="L5166" i="10"/>
  <c r="L5190" i="10"/>
  <c r="K5190" i="10"/>
  <c r="J5190" i="10"/>
  <c r="L5198" i="10"/>
  <c r="K5198" i="10"/>
  <c r="J5230" i="10"/>
  <c r="L5230" i="10"/>
  <c r="L5238" i="10"/>
  <c r="K5238" i="10"/>
  <c r="J5238" i="10"/>
  <c r="K5254" i="10"/>
  <c r="L5254" i="10"/>
  <c r="K5286" i="10"/>
  <c r="J5286" i="10"/>
  <c r="L5286" i="10"/>
  <c r="L5294" i="10"/>
  <c r="K5294" i="10"/>
  <c r="J5294" i="10"/>
  <c r="L5342" i="10"/>
  <c r="K5342" i="10"/>
  <c r="J5342" i="10"/>
  <c r="K5374" i="10"/>
  <c r="L5374" i="10"/>
  <c r="J5382" i="10"/>
  <c r="K5382" i="10"/>
  <c r="L5382" i="10"/>
  <c r="J5390" i="10"/>
  <c r="L5390" i="10"/>
  <c r="L5494" i="10"/>
  <c r="K5494" i="10"/>
  <c r="J5502" i="10"/>
  <c r="K5502" i="10"/>
  <c r="L5502" i="10"/>
  <c r="K5510" i="10"/>
  <c r="L5510" i="10"/>
  <c r="J5510" i="10"/>
  <c r="K5526" i="10"/>
  <c r="L5526" i="10"/>
  <c r="J5526" i="10"/>
  <c r="L5542" i="10"/>
  <c r="K5542" i="10"/>
  <c r="J5582" i="10"/>
  <c r="K5582" i="10"/>
  <c r="L5582" i="10"/>
  <c r="L5590" i="10"/>
  <c r="K5590" i="10"/>
  <c r="J5590" i="10"/>
  <c r="L5598" i="10"/>
  <c r="K5598" i="10"/>
  <c r="J5598" i="10"/>
  <c r="L5614" i="10"/>
  <c r="K5614" i="10"/>
  <c r="K5638" i="10"/>
  <c r="L5638" i="10"/>
  <c r="J5646" i="10"/>
  <c r="K5646" i="10"/>
  <c r="L5646" i="10"/>
  <c r="K5654" i="10"/>
  <c r="J5654" i="10"/>
  <c r="L5654" i="10"/>
  <c r="L5678" i="10"/>
  <c r="K5678" i="10"/>
  <c r="J5678" i="10"/>
  <c r="K5686" i="10"/>
  <c r="L5686" i="10"/>
  <c r="J5686" i="10"/>
  <c r="J5694" i="10"/>
  <c r="K5694" i="10"/>
  <c r="L5694" i="10"/>
  <c r="K5718" i="10"/>
  <c r="L5718" i="10"/>
  <c r="J5718" i="10"/>
  <c r="L5758" i="10"/>
  <c r="J5758" i="10"/>
  <c r="K5758" i="10"/>
  <c r="K5766" i="10"/>
  <c r="L5766" i="10"/>
  <c r="J5766" i="10"/>
  <c r="J5798" i="10"/>
  <c r="L5798" i="10"/>
  <c r="K5806" i="10"/>
  <c r="J5806" i="10"/>
  <c r="L5806" i="10"/>
  <c r="L5814" i="10"/>
  <c r="J5814" i="10"/>
  <c r="K5814" i="10"/>
  <c r="K5846" i="10"/>
  <c r="J5846" i="10"/>
  <c r="J5854" i="10"/>
  <c r="K5854" i="10"/>
  <c r="L5854" i="10"/>
  <c r="J5878" i="10"/>
  <c r="K5878" i="10"/>
  <c r="L5878" i="10"/>
  <c r="L5886" i="10"/>
  <c r="J5886" i="10"/>
  <c r="L5894" i="10"/>
  <c r="J5894" i="10"/>
  <c r="K5902" i="10"/>
  <c r="J5902" i="10"/>
  <c r="L5902" i="10"/>
  <c r="J5918" i="10"/>
  <c r="K5918" i="10"/>
  <c r="L5918" i="10"/>
  <c r="K5926" i="10"/>
  <c r="L5926" i="10"/>
  <c r="J5926" i="10"/>
  <c r="K5934" i="10"/>
  <c r="J5934" i="10"/>
  <c r="L5934" i="10"/>
  <c r="J5942" i="10"/>
  <c r="K5942" i="10"/>
  <c r="K5950" i="10"/>
  <c r="L5950" i="10"/>
  <c r="J5950" i="10"/>
  <c r="J6022" i="10"/>
  <c r="K6022" i="10"/>
  <c r="L6022" i="10"/>
  <c r="K6046" i="10"/>
  <c r="J6046" i="10"/>
  <c r="L6046" i="10"/>
  <c r="L6054" i="10"/>
  <c r="J6054" i="10"/>
  <c r="K6054" i="10"/>
  <c r="K6094" i="10"/>
  <c r="L6094" i="10"/>
  <c r="J6094" i="10"/>
  <c r="J6102" i="10"/>
  <c r="L6102" i="10"/>
  <c r="K6102" i="10"/>
  <c r="L6110" i="10"/>
  <c r="J6110" i="10"/>
  <c r="K6110" i="10"/>
  <c r="L6126" i="10"/>
  <c r="K6126" i="10"/>
  <c r="J6126" i="10"/>
  <c r="K6134" i="10"/>
  <c r="L6134" i="10"/>
  <c r="J6134" i="10"/>
  <c r="J6150" i="10"/>
  <c r="L6150" i="10"/>
  <c r="K6150" i="10"/>
  <c r="J6158" i="10"/>
  <c r="L6158" i="10"/>
  <c r="K6158" i="10"/>
  <c r="L6206" i="10"/>
  <c r="J6206" i="10"/>
  <c r="K6206" i="10"/>
  <c r="J6222" i="10"/>
  <c r="L6222" i="10"/>
  <c r="K6222" i="10"/>
  <c r="L6286" i="10"/>
  <c r="K6286" i="10"/>
  <c r="J6286" i="10"/>
  <c r="L6294" i="10"/>
  <c r="J6294" i="10"/>
  <c r="K6302" i="10"/>
  <c r="J6302" i="10"/>
  <c r="L6302" i="10"/>
  <c r="L6310" i="10"/>
  <c r="K6310" i="10"/>
  <c r="J6318" i="10"/>
  <c r="K6318" i="10"/>
  <c r="L6318" i="10"/>
  <c r="J6326" i="10"/>
  <c r="L6326" i="10"/>
  <c r="K6326" i="10"/>
  <c r="K6350" i="10"/>
  <c r="L6350" i="10"/>
  <c r="J6350" i="10"/>
  <c r="K6358" i="10"/>
  <c r="J6358" i="10"/>
  <c r="L6358" i="10"/>
  <c r="K6366" i="10"/>
  <c r="L6366" i="10"/>
  <c r="L6414" i="10"/>
  <c r="K6414" i="10"/>
  <c r="J6414" i="10"/>
  <c r="K6430" i="10"/>
  <c r="J6430" i="10"/>
  <c r="L6430" i="10"/>
  <c r="K6438" i="10"/>
  <c r="J6438" i="10"/>
  <c r="L6438" i="10"/>
  <c r="L6454" i="10"/>
  <c r="J6454" i="10"/>
  <c r="L6470" i="10"/>
  <c r="K6470" i="10"/>
  <c r="J6470" i="10"/>
  <c r="J6478" i="10"/>
  <c r="L6478" i="10"/>
  <c r="K6478" i="10"/>
  <c r="L6486" i="10"/>
  <c r="K6486" i="10"/>
  <c r="J6486" i="10"/>
  <c r="L6494" i="10"/>
  <c r="K6494" i="10"/>
  <c r="J6494" i="10"/>
  <c r="L6518" i="10"/>
  <c r="J6518" i="10"/>
  <c r="K6518" i="10"/>
  <c r="K6526" i="10"/>
  <c r="L6526" i="10"/>
  <c r="L6550" i="10"/>
  <c r="J6550" i="10"/>
  <c r="K6550" i="10"/>
  <c r="K6614" i="10"/>
  <c r="L6614" i="10"/>
  <c r="J6614" i="10"/>
  <c r="K6622" i="10"/>
  <c r="J6622" i="10"/>
  <c r="L6622" i="10"/>
  <c r="L6630" i="10"/>
  <c r="J6630" i="10"/>
  <c r="K6630" i="10"/>
  <c r="K6638" i="10"/>
  <c r="J6638" i="10"/>
  <c r="L6638" i="10"/>
  <c r="L6646" i="10"/>
  <c r="K6646" i="10"/>
  <c r="J6646" i="10"/>
  <c r="K6670" i="10"/>
  <c r="L6670" i="10"/>
  <c r="J6670" i="10"/>
  <c r="J6686" i="10"/>
  <c r="K6686" i="10"/>
  <c r="L6694" i="10"/>
  <c r="J6694" i="10"/>
  <c r="J6710" i="10"/>
  <c r="L6710" i="10"/>
  <c r="L6718" i="10"/>
  <c r="K6718" i="10"/>
  <c r="J6718" i="10"/>
  <c r="J6798" i="10"/>
  <c r="L6798" i="10"/>
  <c r="K6798" i="10"/>
  <c r="J6830" i="10"/>
  <c r="L6830" i="10"/>
  <c r="K6830" i="10"/>
  <c r="L6854" i="10"/>
  <c r="K6854" i="10"/>
  <c r="J6854" i="10"/>
  <c r="K6862" i="10"/>
  <c r="L6862" i="10"/>
  <c r="J6862" i="10"/>
  <c r="L6886" i="10"/>
  <c r="J6886" i="10"/>
  <c r="K6886" i="10"/>
  <c r="J6942" i="10"/>
  <c r="L6942" i="10"/>
  <c r="K6942" i="10"/>
  <c r="L7022" i="10"/>
  <c r="J7022" i="10"/>
  <c r="K7022" i="10"/>
  <c r="L7046" i="10"/>
  <c r="J7046" i="10"/>
  <c r="K7046" i="10"/>
  <c r="L7054" i="10"/>
  <c r="J7054" i="10"/>
  <c r="K7054" i="10"/>
  <c r="J7070" i="10"/>
  <c r="L7070" i="10"/>
  <c r="K7070" i="10"/>
  <c r="J7110" i="10"/>
  <c r="L7110" i="10"/>
  <c r="J7118" i="10"/>
  <c r="K7118" i="10"/>
  <c r="L7118" i="10"/>
  <c r="L7126" i="10"/>
  <c r="K7126" i="10"/>
  <c r="L7134" i="10"/>
  <c r="J7134" i="10"/>
  <c r="K7134" i="10"/>
  <c r="J7166" i="10"/>
  <c r="K7166" i="10"/>
  <c r="L7166" i="10"/>
  <c r="L7174" i="10"/>
  <c r="K7174" i="10"/>
  <c r="L7222" i="10"/>
  <c r="J7222" i="10"/>
  <c r="K7222" i="10"/>
  <c r="K7230" i="10"/>
  <c r="L7230" i="10"/>
  <c r="J7230" i="10"/>
  <c r="K7254" i="10"/>
  <c r="J7254" i="10"/>
  <c r="L7254" i="10"/>
  <c r="J7374" i="10"/>
  <c r="L7374" i="10"/>
  <c r="J7382" i="10"/>
  <c r="K7382" i="10"/>
  <c r="L7382" i="10"/>
  <c r="J7406" i="10"/>
  <c r="L7406" i="10"/>
  <c r="K7406" i="10"/>
  <c r="L7430" i="10"/>
  <c r="J7430" i="10"/>
  <c r="K7430" i="10"/>
  <c r="J7454" i="10"/>
  <c r="L7454" i="10"/>
  <c r="K7454" i="10"/>
  <c r="J7470" i="10"/>
  <c r="L7470" i="10"/>
  <c r="L7478" i="10"/>
  <c r="J7478" i="10"/>
  <c r="K7478" i="10"/>
  <c r="J7486" i="10"/>
  <c r="L7486" i="10"/>
  <c r="K7486" i="10"/>
  <c r="L7494" i="10"/>
  <c r="J7494" i="10"/>
  <c r="K7494" i="10"/>
  <c r="L7510" i="10"/>
  <c r="J7510" i="10"/>
  <c r="K7510" i="10"/>
  <c r="K7518" i="10"/>
  <c r="L7518" i="10"/>
  <c r="J7526" i="10"/>
  <c r="L7526" i="10"/>
  <c r="K7526" i="10"/>
  <c r="L7534" i="10"/>
  <c r="K7534" i="10"/>
  <c r="K7542" i="10"/>
  <c r="J7542" i="10"/>
  <c r="L7542" i="10"/>
  <c r="L7566" i="10"/>
  <c r="J7566" i="10"/>
  <c r="L7574" i="10"/>
  <c r="J7574" i="10"/>
  <c r="K7574" i="10"/>
  <c r="L7582" i="10"/>
  <c r="K7582" i="10"/>
  <c r="J7582" i="10"/>
  <c r="L7614" i="10"/>
  <c r="K7614" i="10"/>
  <c r="J7614" i="10"/>
  <c r="K7630" i="10"/>
  <c r="L7630" i="10"/>
  <c r="J7662" i="10"/>
  <c r="L7662" i="10"/>
  <c r="K7662" i="10"/>
  <c r="J7670" i="10"/>
  <c r="L7670" i="10"/>
  <c r="K7670" i="10"/>
  <c r="L7702" i="10"/>
  <c r="K7702" i="10"/>
  <c r="J7702" i="10"/>
  <c r="L7710" i="10"/>
  <c r="J7710" i="10"/>
  <c r="K7710" i="10"/>
  <c r="J7718" i="10"/>
  <c r="L7718" i="10"/>
  <c r="K7718" i="10"/>
  <c r="K7734" i="10"/>
  <c r="L7734" i="10"/>
  <c r="J7734" i="10"/>
  <c r="J7742" i="10"/>
  <c r="L7742" i="10"/>
  <c r="K7766" i="10"/>
  <c r="L7766" i="10"/>
  <c r="J7766" i="10"/>
  <c r="K7774" i="10"/>
  <c r="J7774" i="10"/>
  <c r="L7774" i="10"/>
  <c r="K7806" i="10"/>
  <c r="L7806" i="10"/>
  <c r="J7806" i="10"/>
  <c r="L7822" i="10"/>
  <c r="J7822" i="10"/>
  <c r="K7822" i="10"/>
  <c r="L7830" i="10"/>
  <c r="K7830" i="10"/>
  <c r="J7830" i="10"/>
  <c r="J7838" i="10"/>
  <c r="L7838" i="10"/>
  <c r="K7846" i="10"/>
  <c r="J7846" i="10"/>
  <c r="K7894" i="10"/>
  <c r="J7894" i="10"/>
  <c r="L7902" i="10"/>
  <c r="K7902" i="10"/>
  <c r="J7902" i="10"/>
  <c r="J7950" i="10"/>
  <c r="L7950" i="10"/>
  <c r="K7950" i="10"/>
  <c r="L7966" i="10"/>
  <c r="J7966" i="10"/>
  <c r="K7966" i="10"/>
  <c r="J7974" i="10"/>
  <c r="L7974" i="10"/>
  <c r="K8014" i="10"/>
  <c r="L8014" i="10"/>
  <c r="L8030" i="10"/>
  <c r="K8030" i="10"/>
  <c r="J8030" i="10"/>
  <c r="L8038" i="10"/>
  <c r="J8038" i="10"/>
  <c r="K8038" i="10"/>
  <c r="J8142" i="10"/>
  <c r="K8142" i="10"/>
  <c r="J8150" i="10"/>
  <c r="K8150" i="10"/>
  <c r="L8150" i="10"/>
  <c r="K8158" i="10"/>
  <c r="J8158" i="10"/>
  <c r="L8174" i="10"/>
  <c r="J8174" i="10"/>
  <c r="L8182" i="10"/>
  <c r="K8182" i="10"/>
  <c r="J8182" i="10"/>
  <c r="J8190" i="10"/>
  <c r="K8190" i="10"/>
  <c r="L8190" i="10"/>
  <c r="K8286" i="10"/>
  <c r="L8286" i="10"/>
  <c r="J8286" i="10"/>
  <c r="L8294" i="10"/>
  <c r="J8294" i="10"/>
  <c r="K8294" i="10"/>
  <c r="K8326" i="10"/>
  <c r="J8326" i="10"/>
  <c r="L8334" i="10"/>
  <c r="K8334" i="10"/>
  <c r="J8334" i="10"/>
  <c r="K8374" i="10"/>
  <c r="L8374" i="10"/>
  <c r="J8374" i="10"/>
  <c r="L8382" i="10"/>
  <c r="J8382" i="10"/>
  <c r="J8470" i="10"/>
  <c r="K8470" i="10"/>
  <c r="L8470" i="10"/>
  <c r="K8478" i="10"/>
  <c r="L8478" i="10"/>
  <c r="J8486" i="10"/>
  <c r="L8486" i="10"/>
  <c r="K8510" i="10"/>
  <c r="L8510" i="10"/>
  <c r="L8534" i="10"/>
  <c r="J8534" i="10"/>
  <c r="J8542" i="10"/>
  <c r="L8542" i="10"/>
  <c r="K8542" i="10"/>
  <c r="K8558" i="10"/>
  <c r="L8558" i="10"/>
  <c r="J8566" i="10"/>
  <c r="K8566" i="10"/>
  <c r="J8598" i="10"/>
  <c r="K8598" i="10"/>
  <c r="L8598" i="10"/>
  <c r="L8606" i="10"/>
  <c r="J8606" i="10"/>
  <c r="K8614" i="10"/>
  <c r="L8614" i="10"/>
  <c r="K8646" i="10"/>
  <c r="J8646" i="10"/>
  <c r="L8646" i="10"/>
  <c r="K8686" i="10"/>
  <c r="J8686" i="10"/>
  <c r="K8694" i="10"/>
  <c r="L8694" i="10"/>
  <c r="L8710" i="10"/>
  <c r="J8710" i="10"/>
  <c r="K8718" i="10"/>
  <c r="L8718" i="10"/>
  <c r="J8726" i="10"/>
  <c r="L8726" i="10"/>
  <c r="K8726" i="10"/>
  <c r="K8766" i="10"/>
  <c r="L8766" i="10"/>
  <c r="L8822" i="10"/>
  <c r="K8822" i="10"/>
  <c r="J8822" i="10"/>
  <c r="L8830" i="10"/>
  <c r="J8830" i="10"/>
  <c r="L8838" i="10"/>
  <c r="J8838" i="10"/>
  <c r="K8838" i="10"/>
  <c r="K8846" i="10"/>
  <c r="J8846" i="10"/>
  <c r="L8870" i="10"/>
  <c r="J8870" i="10"/>
  <c r="K8870" i="10"/>
  <c r="J8878" i="10"/>
  <c r="K8878" i="10"/>
  <c r="L8878" i="10"/>
  <c r="J8886" i="10"/>
  <c r="L8886" i="10"/>
  <c r="K8886" i="10"/>
  <c r="K8918" i="10"/>
  <c r="J8918" i="10"/>
  <c r="L8918" i="10"/>
  <c r="J8926" i="10"/>
  <c r="K8926" i="10"/>
  <c r="L8926" i="10"/>
  <c r="L8934" i="10"/>
  <c r="K8934" i="10"/>
  <c r="J8934" i="10"/>
  <c r="K8942" i="10"/>
  <c r="J8942" i="10"/>
  <c r="L8942" i="10"/>
  <c r="J8958" i="10"/>
  <c r="K8958" i="10"/>
  <c r="L8958" i="10"/>
  <c r="L8982" i="10"/>
  <c r="K8982" i="10"/>
  <c r="L8998" i="10"/>
  <c r="K8998" i="10"/>
  <c r="J8998" i="10"/>
  <c r="L7142" i="10"/>
  <c r="K5982" i="10"/>
  <c r="L518" i="10"/>
  <c r="L4646" i="10"/>
  <c r="J6790" i="10"/>
  <c r="J7174" i="10"/>
  <c r="K3790" i="10"/>
  <c r="K137" i="10"/>
  <c r="K145" i="10"/>
  <c r="K161" i="10"/>
  <c r="K172" i="10"/>
  <c r="L193" i="10"/>
  <c r="L212" i="10"/>
  <c r="K220" i="10"/>
  <c r="J225" i="10"/>
  <c r="L260" i="10"/>
  <c r="K300" i="10"/>
  <c r="L356" i="10"/>
  <c r="L361" i="10"/>
  <c r="J372" i="10"/>
  <c r="J380" i="10"/>
  <c r="K7142" i="10"/>
  <c r="L6926" i="10"/>
  <c r="K2574" i="10"/>
  <c r="K1062" i="10"/>
  <c r="K3710" i="10"/>
  <c r="L1606" i="10"/>
  <c r="K734" i="10"/>
  <c r="L8326" i="10"/>
  <c r="J8510" i="10"/>
  <c r="J2342" i="10"/>
  <c r="J5254" i="10"/>
  <c r="J8982" i="10"/>
  <c r="J3438" i="10"/>
  <c r="L3534" i="10"/>
  <c r="J3158" i="10"/>
  <c r="K1726" i="10"/>
  <c r="J6230" i="10"/>
  <c r="K6694" i="10"/>
  <c r="J5118" i="10"/>
  <c r="J4918" i="10"/>
  <c r="K4886" i="10"/>
  <c r="J150" i="10"/>
  <c r="K150" i="10"/>
  <c r="L150" i="10"/>
  <c r="K214" i="10"/>
  <c r="L214" i="10"/>
  <c r="J214" i="10"/>
  <c r="K462" i="10"/>
  <c r="J462" i="10"/>
  <c r="L462" i="10"/>
  <c r="K654" i="10"/>
  <c r="L654" i="10"/>
  <c r="L1014" i="10"/>
  <c r="K1014" i="10"/>
  <c r="J1014" i="10"/>
  <c r="L1038" i="10"/>
  <c r="K1038" i="10"/>
  <c r="J1038" i="10"/>
  <c r="L1598" i="10"/>
  <c r="K1598" i="10"/>
  <c r="J1638" i="10"/>
  <c r="L1638" i="10"/>
  <c r="L1646" i="10"/>
  <c r="K1646" i="10"/>
  <c r="J1702" i="10"/>
  <c r="L1702" i="10"/>
  <c r="L1718" i="10"/>
  <c r="K1718" i="10"/>
  <c r="J1718" i="10"/>
  <c r="L1734" i="10"/>
  <c r="K1734" i="10"/>
  <c r="J1782" i="10"/>
  <c r="L1782" i="10"/>
  <c r="K1782" i="10"/>
  <c r="L1886" i="10"/>
  <c r="J1886" i="10"/>
  <c r="K1886" i="10"/>
  <c r="L1942" i="10"/>
  <c r="K1942" i="10"/>
  <c r="J1942" i="10"/>
  <c r="L2078" i="10"/>
  <c r="K2078" i="10"/>
  <c r="K2118" i="10"/>
  <c r="J2118" i="10"/>
  <c r="L2118" i="10"/>
  <c r="L2270" i="10"/>
  <c r="K2270" i="10"/>
  <c r="J2270" i="10"/>
  <c r="J2326" i="10"/>
  <c r="K2326" i="10"/>
  <c r="L2326" i="10"/>
  <c r="J2462" i="10"/>
  <c r="K2462" i="10"/>
  <c r="L2462" i="10"/>
  <c r="L2614" i="10"/>
  <c r="K2614" i="10"/>
  <c r="J2614" i="10"/>
  <c r="L2662" i="10"/>
  <c r="K2662" i="10"/>
  <c r="J2662" i="10"/>
  <c r="K2678" i="10"/>
  <c r="J2678" i="10"/>
  <c r="L2678" i="10"/>
  <c r="K2694" i="10"/>
  <c r="L2694" i="10"/>
  <c r="J2726" i="10"/>
  <c r="K2726" i="10"/>
  <c r="J2950" i="10"/>
  <c r="L2950" i="10"/>
  <c r="J6254" i="10"/>
  <c r="K6254" i="10"/>
  <c r="L6254" i="10"/>
  <c r="L8686" i="10"/>
  <c r="J5262" i="10"/>
  <c r="J4566" i="10"/>
  <c r="K2006" i="10"/>
  <c r="K5174" i="10"/>
  <c r="K3534" i="10"/>
  <c r="J3294" i="10"/>
  <c r="J1758" i="10"/>
  <c r="J4966" i="10"/>
  <c r="L4918" i="10"/>
  <c r="L2726" i="10"/>
  <c r="L2254" i="10"/>
  <c r="K190" i="10"/>
  <c r="J190" i="10"/>
  <c r="L190" i="10"/>
  <c r="L246" i="10"/>
  <c r="K246" i="10"/>
  <c r="L326" i="10"/>
  <c r="K326" i="10"/>
  <c r="K470" i="10"/>
  <c r="J470" i="10"/>
  <c r="J726" i="10"/>
  <c r="K726" i="10"/>
  <c r="L726" i="10"/>
  <c r="J774" i="10"/>
  <c r="K774" i="10"/>
  <c r="L774" i="10"/>
  <c r="J918" i="10"/>
  <c r="K918" i="10"/>
  <c r="L918" i="10"/>
  <c r="K966" i="10"/>
  <c r="J966" i="10"/>
  <c r="L1046" i="10"/>
  <c r="J1046" i="10"/>
  <c r="K1302" i="10"/>
  <c r="L1302" i="10"/>
  <c r="L1534" i="10"/>
  <c r="K1534" i="10"/>
  <c r="J1534" i="10"/>
  <c r="K1558" i="10"/>
  <c r="J1558" i="10"/>
  <c r="L1574" i="10"/>
  <c r="K1574" i="10"/>
  <c r="J1574" i="10"/>
  <c r="L1654" i="10"/>
  <c r="K1654" i="10"/>
  <c r="J1654" i="10"/>
  <c r="K1766" i="10"/>
  <c r="J1766" i="10"/>
  <c r="L1790" i="10"/>
  <c r="K1790" i="10"/>
  <c r="L1806" i="10"/>
  <c r="K1806" i="10"/>
  <c r="J1830" i="10"/>
  <c r="L1830" i="10"/>
  <c r="K1830" i="10"/>
  <c r="L1838" i="10"/>
  <c r="K1838" i="10"/>
  <c r="J1838" i="10"/>
  <c r="L1998" i="10"/>
  <c r="K1998" i="10"/>
  <c r="K2022" i="10"/>
  <c r="L2022" i="10"/>
  <c r="J2046" i="10"/>
  <c r="K2046" i="10"/>
  <c r="L2046" i="10"/>
  <c r="J2190" i="10"/>
  <c r="K2190" i="10"/>
  <c r="L2190" i="10"/>
  <c r="L2198" i="10"/>
  <c r="J2198" i="10"/>
  <c r="K2198" i="10"/>
  <c r="L2286" i="10"/>
  <c r="J2286" i="10"/>
  <c r="K2302" i="10"/>
  <c r="J2302" i="10"/>
  <c r="K2318" i="10"/>
  <c r="J2318" i="10"/>
  <c r="L2318" i="10"/>
  <c r="K2334" i="10"/>
  <c r="L2334" i="10"/>
  <c r="L2382" i="10"/>
  <c r="K2382" i="10"/>
  <c r="L2478" i="10"/>
  <c r="K2478" i="10"/>
  <c r="J2478" i="10"/>
  <c r="K2542" i="10"/>
  <c r="J2542" i="10"/>
  <c r="L2542" i="10"/>
  <c r="L2766" i="10"/>
  <c r="K2766" i="10"/>
  <c r="L2862" i="10"/>
  <c r="K2862" i="10"/>
  <c r="J2862" i="10"/>
  <c r="L2894" i="10"/>
  <c r="J2894" i="10"/>
  <c r="K2894" i="10"/>
  <c r="K3022" i="10"/>
  <c r="J3022" i="10"/>
  <c r="L3022" i="10"/>
  <c r="J3150" i="10"/>
  <c r="L3150" i="10"/>
  <c r="L3198" i="10"/>
  <c r="K3198" i="10"/>
  <c r="J3198" i="10"/>
  <c r="J3206" i="10"/>
  <c r="L3206" i="10"/>
  <c r="K3206" i="10"/>
  <c r="J3222" i="10"/>
  <c r="K3222" i="10"/>
  <c r="L3222" i="10"/>
  <c r="L3230" i="10"/>
  <c r="J3230" i="10"/>
  <c r="K3230" i="10"/>
  <c r="L3246" i="10"/>
  <c r="K3246" i="10"/>
  <c r="J3246" i="10"/>
  <c r="J3342" i="10"/>
  <c r="L3342" i="10"/>
  <c r="K3342" i="10"/>
  <c r="L3358" i="10"/>
  <c r="K3358" i="10"/>
  <c r="J3358" i="10"/>
  <c r="J3366" i="10"/>
  <c r="L3366" i="10"/>
  <c r="K3366" i="10"/>
  <c r="J3374" i="10"/>
  <c r="L3374" i="10"/>
  <c r="K3374" i="10"/>
  <c r="J3382" i="10"/>
  <c r="L3382" i="10"/>
  <c r="K3382" i="10"/>
  <c r="J3446" i="10"/>
  <c r="L3446" i="10"/>
  <c r="L3454" i="10"/>
  <c r="J3454" i="10"/>
  <c r="K3454" i="10"/>
  <c r="K3462" i="10"/>
  <c r="J3462" i="10"/>
  <c r="L3462" i="10"/>
  <c r="K3526" i="10"/>
  <c r="J3526" i="10"/>
  <c r="K3542" i="10"/>
  <c r="J3542" i="10"/>
  <c r="L3542" i="10"/>
  <c r="J3598" i="10"/>
  <c r="L3598" i="10"/>
  <c r="L3622" i="10"/>
  <c r="K3622" i="10"/>
  <c r="J3654" i="10"/>
  <c r="L3654" i="10"/>
  <c r="K3654" i="10"/>
  <c r="K3662" i="10"/>
  <c r="J3662" i="10"/>
  <c r="L3662" i="10"/>
  <c r="J3670" i="10"/>
  <c r="L3670" i="10"/>
  <c r="K3670" i="10"/>
  <c r="K3702" i="10"/>
  <c r="L3702" i="10"/>
  <c r="J3702" i="10"/>
  <c r="J3766" i="10"/>
  <c r="K3766" i="10"/>
  <c r="L3838" i="10"/>
  <c r="K3838" i="10"/>
  <c r="J3838" i="10"/>
  <c r="K3926" i="10"/>
  <c r="J3926" i="10"/>
  <c r="L3926" i="10"/>
  <c r="J3934" i="10"/>
  <c r="L3934" i="10"/>
  <c r="K3934" i="10"/>
  <c r="L4014" i="10"/>
  <c r="J4014" i="10"/>
  <c r="L4134" i="10"/>
  <c r="J4134" i="10"/>
  <c r="K4134" i="10"/>
  <c r="L4142" i="10"/>
  <c r="J4142" i="10"/>
  <c r="K4142" i="10"/>
  <c r="L4150" i="10"/>
  <c r="J4150" i="10"/>
  <c r="L4174" i="10"/>
  <c r="K4174" i="10"/>
  <c r="J4174" i="10"/>
  <c r="L4222" i="10"/>
  <c r="K4222" i="10"/>
  <c r="K4318" i="10"/>
  <c r="L4318" i="10"/>
  <c r="J4318" i="10"/>
  <c r="J4326" i="10"/>
  <c r="L4326" i="10"/>
  <c r="K4326" i="10"/>
  <c r="K4430" i="10"/>
  <c r="L4430" i="10"/>
  <c r="J4430" i="10"/>
  <c r="K4438" i="10"/>
  <c r="L4438" i="10"/>
  <c r="K4446" i="10"/>
  <c r="J4446" i="10"/>
  <c r="L4446" i="10"/>
  <c r="L4454" i="10"/>
  <c r="J4454" i="10"/>
  <c r="K4454" i="10"/>
  <c r="L4478" i="10"/>
  <c r="K4478" i="10"/>
  <c r="J4478" i="10"/>
  <c r="K4502" i="10"/>
  <c r="J4502" i="10"/>
  <c r="L4510" i="10"/>
  <c r="J4510" i="10"/>
  <c r="J4518" i="10"/>
  <c r="L4518" i="10"/>
  <c r="J4574" i="10"/>
  <c r="L4574" i="10"/>
  <c r="K4574" i="10"/>
  <c r="K4582" i="10"/>
  <c r="J4582" i="10"/>
  <c r="J4590" i="10"/>
  <c r="L4590" i="10"/>
  <c r="K4590" i="10"/>
  <c r="L4598" i="10"/>
  <c r="K4598" i="10"/>
  <c r="K4622" i="10"/>
  <c r="L4622" i="10"/>
  <c r="J4622" i="10"/>
  <c r="K4734" i="10"/>
  <c r="J4734" i="10"/>
  <c r="L4734" i="10"/>
  <c r="J4742" i="10"/>
  <c r="K4742" i="10"/>
  <c r="K4774" i="10"/>
  <c r="L4774" i="10"/>
  <c r="J4774" i="10"/>
  <c r="L4782" i="10"/>
  <c r="J4782" i="10"/>
  <c r="K4782" i="10"/>
  <c r="J4830" i="10"/>
  <c r="K4830" i="10"/>
  <c r="L4830" i="10"/>
  <c r="L4870" i="10"/>
  <c r="J4870" i="10"/>
  <c r="K4870" i="10"/>
  <c r="J4878" i="10"/>
  <c r="K4878" i="10"/>
  <c r="L4878" i="10"/>
  <c r="J4942" i="10"/>
  <c r="L4942" i="10"/>
  <c r="K4942" i="10"/>
  <c r="L4982" i="10"/>
  <c r="J4982" i="10"/>
  <c r="K4982" i="10"/>
  <c r="J4990" i="10"/>
  <c r="L4990" i="10"/>
  <c r="J4998" i="10"/>
  <c r="K4998" i="10"/>
  <c r="K5158" i="10"/>
  <c r="L5158" i="10"/>
  <c r="L5206" i="10"/>
  <c r="J5206" i="10"/>
  <c r="K5206" i="10"/>
  <c r="L5214" i="10"/>
  <c r="K5214" i="10"/>
  <c r="J5214" i="10"/>
  <c r="K5222" i="10"/>
  <c r="J5222" i="10"/>
  <c r="J5270" i="10"/>
  <c r="L5270" i="10"/>
  <c r="K5270" i="10"/>
  <c r="L5278" i="10"/>
  <c r="J5278" i="10"/>
  <c r="K5326" i="10"/>
  <c r="J5326" i="10"/>
  <c r="L5326" i="10"/>
  <c r="J5334" i="10"/>
  <c r="L5334" i="10"/>
  <c r="K5334" i="10"/>
  <c r="L5366" i="10"/>
  <c r="J5366" i="10"/>
  <c r="K5366" i="10"/>
  <c r="K5398" i="10"/>
  <c r="L5398" i="10"/>
  <c r="J5398" i="10"/>
  <c r="L5406" i="10"/>
  <c r="K5406" i="10"/>
  <c r="K5414" i="10"/>
  <c r="L5414" i="10"/>
  <c r="J5414" i="10"/>
  <c r="K5422" i="10"/>
  <c r="J5422" i="10"/>
  <c r="J5430" i="10"/>
  <c r="L5430" i="10"/>
  <c r="J5438" i="10"/>
  <c r="K5438" i="10"/>
  <c r="L5438" i="10"/>
  <c r="L5446" i="10"/>
  <c r="K5446" i="10"/>
  <c r="J5454" i="10"/>
  <c r="K5454" i="10"/>
  <c r="L5454" i="10"/>
  <c r="L5462" i="10"/>
  <c r="K5462" i="10"/>
  <c r="K5470" i="10"/>
  <c r="L5470" i="10"/>
  <c r="J5470" i="10"/>
  <c r="L5478" i="10"/>
  <c r="K5478" i="10"/>
  <c r="J5478" i="10"/>
  <c r="K5486" i="10"/>
  <c r="L5486" i="10"/>
  <c r="J5534" i="10"/>
  <c r="L5534" i="10"/>
  <c r="K5534" i="10"/>
  <c r="K5622" i="10"/>
  <c r="L5622" i="10"/>
  <c r="L5630" i="10"/>
  <c r="K5630" i="10"/>
  <c r="L5702" i="10"/>
  <c r="J5702" i="10"/>
  <c r="K5702" i="10"/>
  <c r="L5710" i="10"/>
  <c r="K5710" i="10"/>
  <c r="J5710" i="10"/>
  <c r="K5742" i="10"/>
  <c r="J5742" i="10"/>
  <c r="L5742" i="10"/>
  <c r="L5750" i="10"/>
  <c r="J5750" i="10"/>
  <c r="K5750" i="10"/>
  <c r="J5822" i="10"/>
  <c r="L5822" i="10"/>
  <c r="K5822" i="10"/>
  <c r="K5830" i="10"/>
  <c r="J5830" i="10"/>
  <c r="L5830" i="10"/>
  <c r="L5838" i="10"/>
  <c r="J5838" i="10"/>
  <c r="K5838" i="10"/>
  <c r="K5870" i="10"/>
  <c r="L5870" i="10"/>
  <c r="J5870" i="10"/>
  <c r="L5958" i="10"/>
  <c r="J5958" i="10"/>
  <c r="K5958" i="10"/>
  <c r="J5966" i="10"/>
  <c r="L5966" i="10"/>
  <c r="L5974" i="10"/>
  <c r="K5974" i="10"/>
  <c r="J5974" i="10"/>
  <c r="J5990" i="10"/>
  <c r="K5990" i="10"/>
  <c r="L5998" i="10"/>
  <c r="K5998" i="10"/>
  <c r="J5998" i="10"/>
  <c r="K6006" i="10"/>
  <c r="J6006" i="10"/>
  <c r="L6006" i="10"/>
  <c r="J6014" i="10"/>
  <c r="L6014" i="10"/>
  <c r="K6014" i="10"/>
  <c r="J6062" i="10"/>
  <c r="L6062" i="10"/>
  <c r="K6062" i="10"/>
  <c r="L6070" i="10"/>
  <c r="J6070" i="10"/>
  <c r="K6070" i="10"/>
  <c r="K6118" i="10"/>
  <c r="J6118" i="10"/>
  <c r="L6118" i="10"/>
  <c r="L6166" i="10"/>
  <c r="J6166" i="10"/>
  <c r="K6166" i="10"/>
  <c r="L6190" i="10"/>
  <c r="J6190" i="10"/>
  <c r="K6190" i="10"/>
  <c r="J6198" i="10"/>
  <c r="L6198" i="10"/>
  <c r="K6198" i="10"/>
  <c r="L6238" i="10"/>
  <c r="K6238" i="10"/>
  <c r="J6238" i="10"/>
  <c r="L6278" i="10"/>
  <c r="K6278" i="10"/>
  <c r="J6278" i="10"/>
  <c r="K6374" i="10"/>
  <c r="J6374" i="10"/>
  <c r="L6374" i="10"/>
  <c r="J6422" i="10"/>
  <c r="L6422" i="10"/>
  <c r="K6422" i="10"/>
  <c r="K6446" i="10"/>
  <c r="J6446" i="10"/>
  <c r="L6446" i="10"/>
  <c r="L6502" i="10"/>
  <c r="J6502" i="10"/>
  <c r="K6502" i="10"/>
  <c r="L6534" i="10"/>
  <c r="K6534" i="10"/>
  <c r="K6542" i="10"/>
  <c r="L6542" i="10"/>
  <c r="J6542" i="10"/>
  <c r="L6574" i="10"/>
  <c r="J6574" i="10"/>
  <c r="K6574" i="10"/>
  <c r="J6582" i="10"/>
  <c r="L6582" i="10"/>
  <c r="K6590" i="10"/>
  <c r="J6590" i="10"/>
  <c r="L6590" i="10"/>
  <c r="L6598" i="10"/>
  <c r="J6598" i="10"/>
  <c r="K6598" i="10"/>
  <c r="J6606" i="10"/>
  <c r="K6606" i="10"/>
  <c r="L6606" i="10"/>
  <c r="J6678" i="10"/>
  <c r="K6678" i="10"/>
  <c r="L6678" i="10"/>
  <c r="K6726" i="10"/>
  <c r="J6726" i="10"/>
  <c r="L6726" i="10"/>
  <c r="K6734" i="10"/>
  <c r="L6734" i="10"/>
  <c r="J6742" i="10"/>
  <c r="L6742" i="10"/>
  <c r="K6742" i="10"/>
  <c r="L6750" i="10"/>
  <c r="J6750" i="10"/>
  <c r="K6750" i="10"/>
  <c r="K6758" i="10"/>
  <c r="J6758" i="10"/>
  <c r="J6766" i="10"/>
  <c r="K6766" i="10"/>
  <c r="J6774" i="10"/>
  <c r="K6774" i="10"/>
  <c r="L6782" i="10"/>
  <c r="K6782" i="10"/>
  <c r="J6782" i="10"/>
  <c r="J6806" i="10"/>
  <c r="K6806" i="10"/>
  <c r="L6806" i="10"/>
  <c r="K6814" i="10"/>
  <c r="J6814" i="10"/>
  <c r="L6814" i="10"/>
  <c r="L6822" i="10"/>
  <c r="K6822" i="10"/>
  <c r="J6822" i="10"/>
  <c r="K6870" i="10"/>
  <c r="L6870" i="10"/>
  <c r="J6870" i="10"/>
  <c r="K6878" i="10"/>
  <c r="L6878" i="10"/>
  <c r="J6878" i="10"/>
  <c r="J6910" i="10"/>
  <c r="K6910" i="10"/>
  <c r="L6910" i="10"/>
  <c r="J6918" i="10"/>
  <c r="K6918" i="10"/>
  <c r="L6918" i="10"/>
  <c r="L6934" i="10"/>
  <c r="J6934" i="10"/>
  <c r="K6934" i="10"/>
  <c r="J7030" i="10"/>
  <c r="L7030" i="10"/>
  <c r="J7038" i="10"/>
  <c r="L7038" i="10"/>
  <c r="K7038" i="10"/>
  <c r="J7078" i="10"/>
  <c r="L7078" i="10"/>
  <c r="L7086" i="10"/>
  <c r="J7086" i="10"/>
  <c r="L7094" i="10"/>
  <c r="J7094" i="10"/>
  <c r="K7094" i="10"/>
  <c r="J7102" i="10"/>
  <c r="L7102" i="10"/>
  <c r="K7102" i="10"/>
  <c r="K7182" i="10"/>
  <c r="L7182" i="10"/>
  <c r="J7182" i="10"/>
  <c r="J7190" i="10"/>
  <c r="L7190" i="10"/>
  <c r="K7190" i="10"/>
  <c r="J7238" i="10"/>
  <c r="K7238" i="10"/>
  <c r="L7238" i="10"/>
  <c r="L7262" i="10"/>
  <c r="K7262" i="10"/>
  <c r="J7262" i="10"/>
  <c r="L7270" i="10"/>
  <c r="K7270" i="10"/>
  <c r="J7270" i="10"/>
  <c r="L7278" i="10"/>
  <c r="K7278" i="10"/>
  <c r="J7278" i="10"/>
  <c r="K7286" i="10"/>
  <c r="J7286" i="10"/>
  <c r="L7286" i="10"/>
  <c r="L7294" i="10"/>
  <c r="J7294" i="10"/>
  <c r="K7294" i="10"/>
  <c r="J7302" i="10"/>
  <c r="K7302" i="10"/>
  <c r="J7310" i="10"/>
  <c r="L7310" i="10"/>
  <c r="L7318" i="10"/>
  <c r="J7318" i="10"/>
  <c r="K7318" i="10"/>
  <c r="K7366" i="10"/>
  <c r="L7366" i="10"/>
  <c r="J7366" i="10"/>
  <c r="J7398" i="10"/>
  <c r="L7398" i="10"/>
  <c r="K7398" i="10"/>
  <c r="L7422" i="10"/>
  <c r="K7422" i="10"/>
  <c r="J7422" i="10"/>
  <c r="L7462" i="10"/>
  <c r="K7462" i="10"/>
  <c r="L7502" i="10"/>
  <c r="K7502" i="10"/>
  <c r="J7502" i="10"/>
  <c r="J7550" i="10"/>
  <c r="K7550" i="10"/>
  <c r="L7550" i="10"/>
  <c r="J7558" i="10"/>
  <c r="K7558" i="10"/>
  <c r="L7558" i="10"/>
  <c r="K7590" i="10"/>
  <c r="L7590" i="10"/>
  <c r="J7590" i="10"/>
  <c r="L7598" i="10"/>
  <c r="J7598" i="10"/>
  <c r="K7598" i="10"/>
  <c r="J7606" i="10"/>
  <c r="K7606" i="10"/>
  <c r="L7606" i="10"/>
  <c r="L7638" i="10"/>
  <c r="J7638" i="10"/>
  <c r="K7646" i="10"/>
  <c r="J7646" i="10"/>
  <c r="L7646" i="10"/>
  <c r="K7654" i="10"/>
  <c r="J7654" i="10"/>
  <c r="L7654" i="10"/>
  <c r="J7686" i="10"/>
  <c r="K7686" i="10"/>
  <c r="L7686" i="10"/>
  <c r="L7694" i="10"/>
  <c r="K7694" i="10"/>
  <c r="J7694" i="10"/>
  <c r="J7750" i="10"/>
  <c r="K7750" i="10"/>
  <c r="L7750" i="10"/>
  <c r="J7782" i="10"/>
  <c r="K7782" i="10"/>
  <c r="L7782" i="10"/>
  <c r="L7790" i="10"/>
  <c r="J7790" i="10"/>
  <c r="K7790" i="10"/>
  <c r="J7798" i="10"/>
  <c r="K7798" i="10"/>
  <c r="L7798" i="10"/>
  <c r="K7958" i="10"/>
  <c r="J7958" i="10"/>
  <c r="L7958" i="10"/>
  <c r="J7982" i="10"/>
  <c r="K7982" i="10"/>
  <c r="L7982" i="10"/>
  <c r="J7990" i="10"/>
  <c r="K7990" i="10"/>
  <c r="K7998" i="10"/>
  <c r="J7998" i="10"/>
  <c r="L7998" i="10"/>
  <c r="J8006" i="10"/>
  <c r="L8006" i="10"/>
  <c r="K8006" i="10"/>
  <c r="L8046" i="10"/>
  <c r="J8046" i="10"/>
  <c r="K8046" i="10"/>
  <c r="K8054" i="10"/>
  <c r="J8054" i="10"/>
  <c r="L8054" i="10"/>
  <c r="J8062" i="10"/>
  <c r="L8062" i="10"/>
  <c r="K8062" i="10"/>
  <c r="J8166" i="10"/>
  <c r="K8166" i="10"/>
  <c r="K8198" i="10"/>
  <c r="J8198" i="10"/>
  <c r="L8198" i="10"/>
  <c r="L8206" i="10"/>
  <c r="K8206" i="10"/>
  <c r="J8206" i="10"/>
  <c r="K8222" i="10"/>
  <c r="L8222" i="10"/>
  <c r="J8222" i="10"/>
  <c r="K8230" i="10"/>
  <c r="L8230" i="10"/>
  <c r="J8230" i="10"/>
  <c r="J8238" i="10"/>
  <c r="K8238" i="10"/>
  <c r="L8238" i="10"/>
  <c r="J8270" i="10"/>
  <c r="L8270" i="10"/>
  <c r="K8270" i="10"/>
  <c r="K8278" i="10"/>
  <c r="J8278" i="10"/>
  <c r="L8278" i="10"/>
  <c r="L8302" i="10"/>
  <c r="J8302" i="10"/>
  <c r="J8310" i="10"/>
  <c r="L8310" i="10"/>
  <c r="K8350" i="10"/>
  <c r="L8350" i="10"/>
  <c r="J8358" i="10"/>
  <c r="K8358" i="10"/>
  <c r="L8366" i="10"/>
  <c r="K8366" i="10"/>
  <c r="J8366" i="10"/>
  <c r="K8494" i="10"/>
  <c r="L8494" i="10"/>
  <c r="J8494" i="10"/>
  <c r="J8502" i="10"/>
  <c r="K8502" i="10"/>
  <c r="L8502" i="10"/>
  <c r="K8622" i="10"/>
  <c r="J8622" i="10"/>
  <c r="L8622" i="10"/>
  <c r="J8630" i="10"/>
  <c r="L8630" i="10"/>
  <c r="K8638" i="10"/>
  <c r="L8638" i="10"/>
  <c r="J8638" i="10"/>
  <c r="L8654" i="10"/>
  <c r="K8654" i="10"/>
  <c r="J8654" i="10"/>
  <c r="J8662" i="10"/>
  <c r="K8662" i="10"/>
  <c r="K8670" i="10"/>
  <c r="L8670" i="10"/>
  <c r="J8702" i="10"/>
  <c r="L8702" i="10"/>
  <c r="K8702" i="10"/>
  <c r="L8774" i="10"/>
  <c r="K8774" i="10"/>
  <c r="J8774" i="10"/>
  <c r="L8782" i="10"/>
  <c r="K8782" i="10"/>
  <c r="J8790" i="10"/>
  <c r="K8790" i="10"/>
  <c r="L8798" i="10"/>
  <c r="J8798" i="10"/>
  <c r="K8806" i="10"/>
  <c r="L8806" i="10"/>
  <c r="J8806" i="10"/>
  <c r="L8814" i="10"/>
  <c r="K8814" i="10"/>
  <c r="J8814" i="10"/>
  <c r="K8966" i="10"/>
  <c r="L8966" i="10"/>
  <c r="J8966" i="10"/>
  <c r="J8974" i="10"/>
  <c r="K8974" i="10"/>
  <c r="L8974" i="10"/>
  <c r="L8990" i="10"/>
  <c r="K8990" i="10"/>
  <c r="J8990" i="10"/>
  <c r="K6582" i="10"/>
  <c r="J1118" i="10"/>
  <c r="J8430" i="10"/>
  <c r="K7110" i="10"/>
  <c r="J2494" i="10"/>
  <c r="K5894" i="10"/>
  <c r="L121" i="10"/>
  <c r="K129" i="10"/>
  <c r="L185" i="10"/>
  <c r="L209" i="10"/>
  <c r="K217" i="10"/>
  <c r="J228" i="10"/>
  <c r="K257" i="10"/>
  <c r="L305" i="10"/>
  <c r="K329" i="10"/>
  <c r="K345" i="10"/>
  <c r="L353" i="10"/>
  <c r="J630" i="10"/>
  <c r="L8574" i="10"/>
  <c r="L8142" i="10"/>
  <c r="K4606" i="10"/>
  <c r="L8358" i="10"/>
  <c r="L5990" i="10"/>
  <c r="J734" i="10"/>
  <c r="L4606" i="10"/>
  <c r="L1222" i="10"/>
  <c r="J6526" i="10"/>
  <c r="K5062" i="10"/>
  <c r="K4862" i="10"/>
  <c r="K1326" i="10"/>
  <c r="K6262" i="10"/>
  <c r="L6230" i="10"/>
  <c r="J8014" i="10"/>
  <c r="J2014" i="10"/>
  <c r="K198" i="10"/>
  <c r="L198" i="10"/>
  <c r="L358" i="10"/>
  <c r="K358" i="10"/>
  <c r="K414" i="10"/>
  <c r="J414" i="10"/>
  <c r="L414" i="10"/>
  <c r="J478" i="10"/>
  <c r="K478" i="10"/>
  <c r="L478" i="10"/>
  <c r="J526" i="10"/>
  <c r="L526" i="10"/>
  <c r="J558" i="10"/>
  <c r="L558" i="10"/>
  <c r="K558" i="10"/>
  <c r="L614" i="10"/>
  <c r="K614" i="10"/>
  <c r="L694" i="10"/>
  <c r="K694" i="10"/>
  <c r="J710" i="10"/>
  <c r="L710" i="10"/>
  <c r="K710" i="10"/>
  <c r="L790" i="10"/>
  <c r="J790" i="10"/>
  <c r="J806" i="10"/>
  <c r="K806" i="10"/>
  <c r="K910" i="10"/>
  <c r="J910" i="10"/>
  <c r="J1054" i="10"/>
  <c r="K1054" i="10"/>
  <c r="L1054" i="10"/>
  <c r="J1150" i="10"/>
  <c r="K1150" i="10"/>
  <c r="J1214" i="10"/>
  <c r="K1214" i="10"/>
  <c r="J1318" i="10"/>
  <c r="L1318" i="10"/>
  <c r="J1430" i="10"/>
  <c r="L1430" i="10"/>
  <c r="L1742" i="10"/>
  <c r="J1742" i="10"/>
  <c r="K1742" i="10"/>
  <c r="L1750" i="10"/>
  <c r="J1750" i="10"/>
  <c r="J1774" i="10"/>
  <c r="K1774" i="10"/>
  <c r="L1774" i="10"/>
  <c r="L1870" i="10"/>
  <c r="J1870" i="10"/>
  <c r="J1910" i="10"/>
  <c r="K1910" i="10"/>
  <c r="J1918" i="10"/>
  <c r="L1918" i="10"/>
  <c r="J1974" i="10"/>
  <c r="K1974" i="10"/>
  <c r="K2054" i="10"/>
  <c r="L2054" i="10"/>
  <c r="K2126" i="10"/>
  <c r="L2126" i="10"/>
  <c r="L2174" i="10"/>
  <c r="J2174" i="10"/>
  <c r="L2182" i="10"/>
  <c r="J2182" i="10"/>
  <c r="K2182" i="10"/>
  <c r="J2278" i="10"/>
  <c r="K2278" i="10"/>
  <c r="L2278" i="10"/>
  <c r="L2350" i="10"/>
  <c r="K2350" i="10"/>
  <c r="K2430" i="10"/>
  <c r="L2430" i="10"/>
  <c r="J2430" i="10"/>
  <c r="J2470" i="10"/>
  <c r="L2470" i="10"/>
  <c r="K2470" i="10"/>
  <c r="J2518" i="10"/>
  <c r="L2518" i="10"/>
  <c r="L2558" i="10"/>
  <c r="J2558" i="10"/>
  <c r="K2558" i="10"/>
  <c r="J2630" i="10"/>
  <c r="K2630" i="10"/>
  <c r="L2630" i="10"/>
  <c r="L2654" i="10"/>
  <c r="J2654" i="10"/>
  <c r="K2654" i="10"/>
  <c r="L2670" i="10"/>
  <c r="K2670" i="10"/>
  <c r="J2670" i="10"/>
  <c r="L2686" i="10"/>
  <c r="K2686" i="10"/>
  <c r="J2686" i="10"/>
  <c r="K2702" i="10"/>
  <c r="L2702" i="10"/>
  <c r="J2702" i="10"/>
  <c r="K2718" i="10"/>
  <c r="J2718" i="10"/>
  <c r="L2718" i="10"/>
  <c r="K2734" i="10"/>
  <c r="J2734" i="10"/>
  <c r="L2734" i="10"/>
  <c r="L2782" i="10"/>
  <c r="K2782" i="10"/>
  <c r="J2782" i="10"/>
  <c r="J2790" i="10"/>
  <c r="K2790" i="10"/>
  <c r="L2790" i="10"/>
  <c r="K2814" i="10"/>
  <c r="J2814" i="10"/>
  <c r="L2814" i="10"/>
  <c r="L2854" i="10"/>
  <c r="J2854" i="10"/>
  <c r="K2854" i="10"/>
  <c r="K2878" i="10"/>
  <c r="L2878" i="10"/>
  <c r="L2910" i="10"/>
  <c r="J2910" i="10"/>
  <c r="K2910" i="10"/>
  <c r="J2966" i="10"/>
  <c r="K2966" i="10"/>
  <c r="L2966" i="10"/>
  <c r="K3006" i="10"/>
  <c r="J3006" i="10"/>
  <c r="K3014" i="10"/>
  <c r="L3014" i="10"/>
  <c r="J3014" i="10"/>
  <c r="J3054" i="10"/>
  <c r="K3054" i="10"/>
  <c r="L3054" i="10"/>
  <c r="J3086" i="10"/>
  <c r="L3086" i="10"/>
  <c r="K3102" i="10"/>
  <c r="J3102" i="10"/>
  <c r="L3118" i="10"/>
  <c r="J3118" i="10"/>
  <c r="K3118" i="10"/>
  <c r="L3142" i="10"/>
  <c r="K3142" i="10"/>
  <c r="J3142" i="10"/>
  <c r="K3262" i="10"/>
  <c r="J3262" i="10"/>
  <c r="L3262" i="10"/>
  <c r="J3286" i="10"/>
  <c r="K3286" i="10"/>
  <c r="L3286" i="10"/>
  <c r="L3390" i="10"/>
  <c r="K3390" i="10"/>
  <c r="J3390" i="10"/>
  <c r="J3406" i="10"/>
  <c r="L3406" i="10"/>
  <c r="K3414" i="10"/>
  <c r="J3414" i="10"/>
  <c r="L3414" i="10"/>
  <c r="K3486" i="10"/>
  <c r="J3486" i="10"/>
  <c r="L3486" i="10"/>
  <c r="K3502" i="10"/>
  <c r="J3502" i="10"/>
  <c r="L3558" i="10"/>
  <c r="K3558" i="10"/>
  <c r="L3638" i="10"/>
  <c r="J3638" i="10"/>
  <c r="K3638" i="10"/>
  <c r="K3686" i="10"/>
  <c r="L3686" i="10"/>
  <c r="K3718" i="10"/>
  <c r="J3718" i="10"/>
  <c r="J3726" i="10"/>
  <c r="K3726" i="10"/>
  <c r="L3726" i="10"/>
  <c r="J3758" i="10"/>
  <c r="L3758" i="10"/>
  <c r="K3758" i="10"/>
  <c r="J3814" i="10"/>
  <c r="K3814" i="10"/>
  <c r="L3814" i="10"/>
  <c r="L3862" i="10"/>
  <c r="K3862" i="10"/>
  <c r="J3862" i="10"/>
  <c r="K3902" i="10"/>
  <c r="L3902" i="10"/>
  <c r="L3910" i="10"/>
  <c r="J3910" i="10"/>
  <c r="L3950" i="10"/>
  <c r="J3950" i="10"/>
  <c r="L3974" i="10"/>
  <c r="K3974" i="10"/>
  <c r="J3974" i="10"/>
  <c r="J4054" i="10"/>
  <c r="K4054" i="10"/>
  <c r="L4054" i="10"/>
  <c r="L4078" i="10"/>
  <c r="K4078" i="10"/>
  <c r="J4078" i="10"/>
  <c r="L4086" i="10"/>
  <c r="K4086" i="10"/>
  <c r="J4094" i="10"/>
  <c r="K4094" i="10"/>
  <c r="L4094" i="10"/>
  <c r="J4102" i="10"/>
  <c r="K4102" i="10"/>
  <c r="K4110" i="10"/>
  <c r="L4110" i="10"/>
  <c r="J4110" i="10"/>
  <c r="L4182" i="10"/>
  <c r="J4182" i="10"/>
  <c r="K4182" i="10"/>
  <c r="J4206" i="10"/>
  <c r="K4206" i="10"/>
  <c r="L4206" i="10"/>
  <c r="L4270" i="10"/>
  <c r="J4270" i="10"/>
  <c r="K4270" i="10"/>
  <c r="L4286" i="10"/>
  <c r="K4286" i="10"/>
  <c r="J4286" i="10"/>
  <c r="J4294" i="10"/>
  <c r="K4294" i="10"/>
  <c r="L4374" i="10"/>
  <c r="J4374" i="10"/>
  <c r="K4374" i="10"/>
  <c r="J4382" i="10"/>
  <c r="K4382" i="10"/>
  <c r="L4390" i="10"/>
  <c r="J4390" i="10"/>
  <c r="L4462" i="10"/>
  <c r="J4462" i="10"/>
  <c r="K4462" i="10"/>
  <c r="J4494" i="10"/>
  <c r="L4494" i="10"/>
  <c r="K4494" i="10"/>
  <c r="L4542" i="10"/>
  <c r="K4542" i="10"/>
  <c r="K4662" i="10"/>
  <c r="J4662" i="10"/>
  <c r="L4662" i="10"/>
  <c r="L4678" i="10"/>
  <c r="K4678" i="10"/>
  <c r="J4678" i="10"/>
  <c r="L4686" i="10"/>
  <c r="K4686" i="10"/>
  <c r="J4686" i="10"/>
  <c r="J4694" i="10"/>
  <c r="L4694" i="10"/>
  <c r="J4726" i="10"/>
  <c r="L4726" i="10"/>
  <c r="K4726" i="10"/>
  <c r="J4766" i="10"/>
  <c r="L4766" i="10"/>
  <c r="K4766" i="10"/>
  <c r="L4806" i="10"/>
  <c r="J4806" i="10"/>
  <c r="K4806" i="10"/>
  <c r="J4814" i="10"/>
  <c r="L4814" i="10"/>
  <c r="K4814" i="10"/>
  <c r="K4950" i="10"/>
  <c r="L4950" i="10"/>
  <c r="J4950" i="10"/>
  <c r="L4958" i="10"/>
  <c r="K4958" i="10"/>
  <c r="J4958" i="10"/>
  <c r="K5014" i="10"/>
  <c r="L5014" i="10"/>
  <c r="K5022" i="10"/>
  <c r="L5022" i="10"/>
  <c r="L5030" i="10"/>
  <c r="K5030" i="10"/>
  <c r="J5030" i="10"/>
  <c r="L5038" i="10"/>
  <c r="J5038" i="10"/>
  <c r="K5038" i="10"/>
  <c r="L5046" i="10"/>
  <c r="J5046" i="10"/>
  <c r="J5110" i="10"/>
  <c r="L5110" i="10"/>
  <c r="K5110" i="10"/>
  <c r="J5134" i="10"/>
  <c r="K5134" i="10"/>
  <c r="K5142" i="10"/>
  <c r="J5142" i="10"/>
  <c r="K5182" i="10"/>
  <c r="L5182" i="10"/>
  <c r="J5182" i="10"/>
  <c r="K5246" i="10"/>
  <c r="J5246" i="10"/>
  <c r="L5246" i="10"/>
  <c r="J5302" i="10"/>
  <c r="L5302" i="10"/>
  <c r="K5302" i="10"/>
  <c r="L5310" i="10"/>
  <c r="J5310" i="10"/>
  <c r="K5310" i="10"/>
  <c r="J5318" i="10"/>
  <c r="K5318" i="10"/>
  <c r="K5350" i="10"/>
  <c r="J5350" i="10"/>
  <c r="L5358" i="10"/>
  <c r="K5358" i="10"/>
  <c r="J5358" i="10"/>
  <c r="J5518" i="10"/>
  <c r="L5518" i="10"/>
  <c r="K5558" i="10"/>
  <c r="J5558" i="10"/>
  <c r="L5558" i="10"/>
  <c r="K5566" i="10"/>
  <c r="L5566" i="10"/>
  <c r="J5566" i="10"/>
  <c r="J5574" i="10"/>
  <c r="K5574" i="10"/>
  <c r="K5606" i="10"/>
  <c r="L5606" i="10"/>
  <c r="L5662" i="10"/>
  <c r="J5662" i="10"/>
  <c r="K5670" i="10"/>
  <c r="L5670" i="10"/>
  <c r="J5726" i="10"/>
  <c r="L5726" i="10"/>
  <c r="K5726" i="10"/>
  <c r="L5734" i="10"/>
  <c r="J5734" i="10"/>
  <c r="K5734" i="10"/>
  <c r="J5774" i="10"/>
  <c r="L5774" i="10"/>
  <c r="K5774" i="10"/>
  <c r="L5782" i="10"/>
  <c r="J5782" i="10"/>
  <c r="L5790" i="10"/>
  <c r="J5790" i="10"/>
  <c r="K5790" i="10"/>
  <c r="K5862" i="10"/>
  <c r="L5862" i="10"/>
  <c r="K5910" i="10"/>
  <c r="J5910" i="10"/>
  <c r="L5910" i="10"/>
  <c r="K6030" i="10"/>
  <c r="J6030" i="10"/>
  <c r="L6030" i="10"/>
  <c r="L6038" i="10"/>
  <c r="K6038" i="10"/>
  <c r="J6038" i="10"/>
  <c r="K6078" i="10"/>
  <c r="J6078" i="10"/>
  <c r="L6078" i="10"/>
  <c r="K6086" i="10"/>
  <c r="L6086" i="10"/>
  <c r="J6086" i="10"/>
  <c r="K6142" i="10"/>
  <c r="L6142" i="10"/>
  <c r="J6142" i="10"/>
  <c r="L6174" i="10"/>
  <c r="J6174" i="10"/>
  <c r="K6174" i="10"/>
  <c r="J6182" i="10"/>
  <c r="L6182" i="10"/>
  <c r="K6182" i="10"/>
  <c r="L6214" i="10"/>
  <c r="K6214" i="10"/>
  <c r="J6214" i="10"/>
  <c r="K6270" i="10"/>
  <c r="L6270" i="10"/>
  <c r="K6334" i="10"/>
  <c r="J6334" i="10"/>
  <c r="L6334" i="10"/>
  <c r="K6342" i="10"/>
  <c r="L6342" i="10"/>
  <c r="J6342" i="10"/>
  <c r="K6382" i="10"/>
  <c r="J6382" i="10"/>
  <c r="L6382" i="10"/>
  <c r="K6390" i="10"/>
  <c r="J6390" i="10"/>
  <c r="L6390" i="10"/>
  <c r="L6398" i="10"/>
  <c r="K6398" i="10"/>
  <c r="J6398" i="10"/>
  <c r="J6406" i="10"/>
  <c r="L6406" i="10"/>
  <c r="K6406" i="10"/>
  <c r="K6462" i="10"/>
  <c r="L6462" i="10"/>
  <c r="J6462" i="10"/>
  <c r="L6510" i="10"/>
  <c r="K6510" i="10"/>
  <c r="J6510" i="10"/>
  <c r="L6558" i="10"/>
  <c r="J6558" i="10"/>
  <c r="K6558" i="10"/>
  <c r="L6566" i="10"/>
  <c r="K6566" i="10"/>
  <c r="J6566" i="10"/>
  <c r="K6654" i="10"/>
  <c r="L6654" i="10"/>
  <c r="J6654" i="10"/>
  <c r="J6662" i="10"/>
  <c r="L6662" i="10"/>
  <c r="J6702" i="10"/>
  <c r="K6702" i="10"/>
  <c r="L6702" i="10"/>
  <c r="L6838" i="10"/>
  <c r="J6838" i="10"/>
  <c r="K6838" i="10"/>
  <c r="J6846" i="10"/>
  <c r="L6846" i="10"/>
  <c r="K6846" i="10"/>
  <c r="L6894" i="10"/>
  <c r="K6894" i="10"/>
  <c r="J6894" i="10"/>
  <c r="L6902" i="10"/>
  <c r="J6902" i="10"/>
  <c r="K6950" i="10"/>
  <c r="L6950" i="10"/>
  <c r="J6950" i="10"/>
  <c r="J6958" i="10"/>
  <c r="K6958" i="10"/>
  <c r="L6958" i="10"/>
  <c r="J6966" i="10"/>
  <c r="L6966" i="10"/>
  <c r="K6966" i="10"/>
  <c r="L6974" i="10"/>
  <c r="J6974" i="10"/>
  <c r="K6974" i="10"/>
  <c r="K6982" i="10"/>
  <c r="L6982" i="10"/>
  <c r="J6982" i="10"/>
  <c r="J6990" i="10"/>
  <c r="K6990" i="10"/>
  <c r="L6998" i="10"/>
  <c r="J6998" i="10"/>
  <c r="K6998" i="10"/>
  <c r="L7006" i="10"/>
  <c r="K7006" i="10"/>
  <c r="J7006" i="10"/>
  <c r="K7014" i="10"/>
  <c r="J7014" i="10"/>
  <c r="L7062" i="10"/>
  <c r="K7062" i="10"/>
  <c r="J7062" i="10"/>
  <c r="J7158" i="10"/>
  <c r="L7158" i="10"/>
  <c r="K7158" i="10"/>
  <c r="J7198" i="10"/>
  <c r="K7198" i="10"/>
  <c r="L7198" i="10"/>
  <c r="L7206" i="10"/>
  <c r="K7206" i="10"/>
  <c r="J7206" i="10"/>
  <c r="J7214" i="10"/>
  <c r="L7214" i="10"/>
  <c r="K7214" i="10"/>
  <c r="L7246" i="10"/>
  <c r="J7246" i="10"/>
  <c r="L7326" i="10"/>
  <c r="K7326" i="10"/>
  <c r="K7334" i="10"/>
  <c r="J7334" i="10"/>
  <c r="L7334" i="10"/>
  <c r="K7342" i="10"/>
  <c r="L7342" i="10"/>
  <c r="L7358" i="10"/>
  <c r="J7358" i="10"/>
  <c r="L7390" i="10"/>
  <c r="J7390" i="10"/>
  <c r="K7390" i="10"/>
  <c r="L7414" i="10"/>
  <c r="K7414" i="10"/>
  <c r="K7438" i="10"/>
  <c r="J7438" i="10"/>
  <c r="L7438" i="10"/>
  <c r="J7446" i="10"/>
  <c r="L7446" i="10"/>
  <c r="K7446" i="10"/>
  <c r="J7678" i="10"/>
  <c r="K7678" i="10"/>
  <c r="J7726" i="10"/>
  <c r="K7726" i="10"/>
  <c r="L7726" i="10"/>
  <c r="L7758" i="10"/>
  <c r="J7758" i="10"/>
  <c r="K7814" i="10"/>
  <c r="J7814" i="10"/>
  <c r="L7814" i="10"/>
  <c r="J7854" i="10"/>
  <c r="L7854" i="10"/>
  <c r="J7862" i="10"/>
  <c r="L7862" i="10"/>
  <c r="K7862" i="10"/>
  <c r="L7870" i="10"/>
  <c r="K7870" i="10"/>
  <c r="J7870" i="10"/>
  <c r="J7878" i="10"/>
  <c r="L7878" i="10"/>
  <c r="K7878" i="10"/>
  <c r="L7910" i="10"/>
  <c r="J7910" i="10"/>
  <c r="K7910" i="10"/>
  <c r="K7918" i="10"/>
  <c r="L7918" i="10"/>
  <c r="J7918" i="10"/>
  <c r="L7926" i="10"/>
  <c r="K7926" i="10"/>
  <c r="J7926" i="10"/>
  <c r="J7934" i="10"/>
  <c r="L7934" i="10"/>
  <c r="K7934" i="10"/>
  <c r="L7942" i="10"/>
  <c r="J7942" i="10"/>
  <c r="K7942" i="10"/>
  <c r="L8022" i="10"/>
  <c r="J8022" i="10"/>
  <c r="K8022" i="10"/>
  <c r="K8070" i="10"/>
  <c r="J8070" i="10"/>
  <c r="L8070" i="10"/>
  <c r="J8078" i="10"/>
  <c r="L8078" i="10"/>
  <c r="K8078" i="10"/>
  <c r="K8086" i="10"/>
  <c r="L8086" i="10"/>
  <c r="J8086" i="10"/>
  <c r="L8094" i="10"/>
  <c r="J8094" i="10"/>
  <c r="L8102" i="10"/>
  <c r="K8102" i="10"/>
  <c r="J8102" i="10"/>
  <c r="L8110" i="10"/>
  <c r="K8110" i="10"/>
  <c r="J8110" i="10"/>
  <c r="L8118" i="10"/>
  <c r="K8118" i="10"/>
  <c r="J8118" i="10"/>
  <c r="L8126" i="10"/>
  <c r="J8126" i="10"/>
  <c r="K8126" i="10"/>
  <c r="J8134" i="10"/>
  <c r="L8134" i="10"/>
  <c r="K8134" i="10"/>
  <c r="J8214" i="10"/>
  <c r="K8214" i="10"/>
  <c r="L8214" i="10"/>
  <c r="J8254" i="10"/>
  <c r="L8254" i="10"/>
  <c r="K8254" i="10"/>
  <c r="K8262" i="10"/>
  <c r="L8262" i="10"/>
  <c r="J8262" i="10"/>
  <c r="L8318" i="10"/>
  <c r="J8318" i="10"/>
  <c r="K8318" i="10"/>
  <c r="K8398" i="10"/>
  <c r="L8398" i="10"/>
  <c r="J8406" i="10"/>
  <c r="K8406" i="10"/>
  <c r="J8414" i="10"/>
  <c r="L8414" i="10"/>
  <c r="K8422" i="10"/>
  <c r="J8422" i="10"/>
  <c r="L8454" i="10"/>
  <c r="J8454" i="10"/>
  <c r="K8454" i="10"/>
  <c r="J8462" i="10"/>
  <c r="L8462" i="10"/>
  <c r="K8462" i="10"/>
  <c r="L8518" i="10"/>
  <c r="K8518" i="10"/>
  <c r="J8518" i="10"/>
  <c r="L8526" i="10"/>
  <c r="J8526" i="10"/>
  <c r="K8526" i="10"/>
  <c r="L8582" i="10"/>
  <c r="J8582" i="10"/>
  <c r="K8582" i="10"/>
  <c r="L8590" i="10"/>
  <c r="J8590" i="10"/>
  <c r="J8734" i="10"/>
  <c r="K8734" i="10"/>
  <c r="L8734" i="10"/>
  <c r="K8742" i="10"/>
  <c r="L8742" i="10"/>
  <c r="J8742" i="10"/>
  <c r="L8750" i="10"/>
  <c r="J8750" i="10"/>
  <c r="K8750" i="10"/>
  <c r="K8758" i="10"/>
  <c r="J8758" i="10"/>
  <c r="L8758" i="10"/>
  <c r="J8854" i="10"/>
  <c r="L8854" i="10"/>
  <c r="K8862" i="10"/>
  <c r="J8862" i="10"/>
  <c r="L8862" i="10"/>
  <c r="K8902" i="10"/>
  <c r="J8902" i="10"/>
  <c r="K8910" i="10"/>
  <c r="L8910" i="10"/>
  <c r="J8910" i="10"/>
  <c r="J8350" i="10"/>
  <c r="K7974" i="10"/>
  <c r="J8574" i="10"/>
  <c r="K8246" i="10"/>
  <c r="J6926" i="10"/>
  <c r="L6766" i="10"/>
  <c r="L132" i="10"/>
  <c r="L169" i="10"/>
  <c r="J177" i="10"/>
  <c r="K233" i="10"/>
  <c r="J241" i="10"/>
  <c r="K297" i="10"/>
  <c r="J313" i="10"/>
  <c r="L321" i="10"/>
  <c r="K1206" i="10"/>
  <c r="L5982" i="10"/>
  <c r="J5550" i="10"/>
  <c r="L966" i="10"/>
  <c r="J4302" i="10"/>
  <c r="K1406" i="10"/>
  <c r="K5886" i="10"/>
  <c r="J702" i="10"/>
  <c r="L8566" i="10"/>
  <c r="K7358" i="10"/>
  <c r="J5374" i="10"/>
  <c r="J2126" i="10"/>
  <c r="L510" i="10"/>
  <c r="L7350" i="10"/>
  <c r="K7086" i="10"/>
  <c r="K7758" i="10"/>
  <c r="J446" i="10"/>
  <c r="L6758" i="10"/>
  <c r="K2566" i="10"/>
  <c r="L6774" i="10"/>
  <c r="L3718" i="10"/>
  <c r="L497" i="10"/>
  <c r="L532" i="10"/>
  <c r="J540" i="10"/>
  <c r="J569" i="10"/>
  <c r="J633" i="10"/>
  <c r="L665" i="10"/>
  <c r="J681" i="10"/>
  <c r="L697" i="10"/>
  <c r="L724" i="10"/>
  <c r="J737" i="10"/>
  <c r="J772" i="10"/>
  <c r="L833" i="10"/>
  <c r="K900" i="10"/>
  <c r="K948" i="10"/>
  <c r="L1052" i="10"/>
  <c r="K1097" i="10"/>
  <c r="J1137" i="10"/>
  <c r="J1265" i="10"/>
  <c r="K1329" i="10"/>
  <c r="K1388" i="10"/>
  <c r="L1548" i="10"/>
  <c r="K1636" i="10"/>
  <c r="J1657" i="10"/>
  <c r="K1673" i="10"/>
  <c r="K1705" i="10"/>
  <c r="K1812" i="10"/>
  <c r="K1841" i="10"/>
  <c r="J1873" i="10"/>
  <c r="K388" i="10"/>
  <c r="J401" i="10"/>
  <c r="K444" i="10"/>
  <c r="J457" i="10"/>
  <c r="J521" i="10"/>
  <c r="L593" i="10"/>
  <c r="L612" i="10"/>
  <c r="J684" i="10"/>
  <c r="K884" i="10"/>
  <c r="K897" i="10"/>
  <c r="J908" i="10"/>
  <c r="J956" i="10"/>
  <c r="J972" i="10"/>
  <c r="L1009" i="10"/>
  <c r="K1113" i="10"/>
  <c r="J1188" i="10"/>
  <c r="L1249" i="10"/>
  <c r="J1361" i="10"/>
  <c r="K1369" i="10"/>
  <c r="J1529" i="10"/>
  <c r="J1620" i="10"/>
  <c r="L1652" i="10"/>
  <c r="K1761" i="10"/>
  <c r="L1796" i="10"/>
  <c r="J1804" i="10"/>
  <c r="L1836" i="10"/>
  <c r="L1849" i="10"/>
  <c r="L1900" i="10"/>
  <c r="J1945" i="10"/>
  <c r="L2025" i="10"/>
  <c r="K2161" i="10"/>
  <c r="L2337" i="10"/>
  <c r="K2377" i="10"/>
  <c r="J2420" i="10"/>
  <c r="L2481" i="10"/>
  <c r="K2540" i="10"/>
  <c r="L2572" i="10"/>
  <c r="L2681" i="10"/>
  <c r="L2892" i="10"/>
  <c r="K3012" i="10"/>
  <c r="L3129" i="10"/>
  <c r="J3172" i="10"/>
  <c r="L4420" i="10"/>
  <c r="L4540" i="10"/>
  <c r="K4716" i="10"/>
  <c r="J4868" i="10"/>
  <c r="K4937" i="10"/>
  <c r="K4953" i="10"/>
  <c r="J4985" i="10"/>
  <c r="L428" i="10"/>
  <c r="J441" i="10"/>
  <c r="L492" i="10"/>
  <c r="J505" i="10"/>
  <c r="L516" i="10"/>
  <c r="J537" i="10"/>
  <c r="L553" i="10"/>
  <c r="J561" i="10"/>
  <c r="J585" i="10"/>
  <c r="J609" i="10"/>
  <c r="K644" i="10"/>
  <c r="K668" i="10"/>
  <c r="K713" i="10"/>
  <c r="J753" i="10"/>
  <c r="K812" i="10"/>
  <c r="L849" i="10"/>
  <c r="J889" i="10"/>
  <c r="L924" i="10"/>
  <c r="K945" i="10"/>
  <c r="L969" i="10"/>
  <c r="J980" i="10"/>
  <c r="L1108" i="10"/>
  <c r="K1153" i="10"/>
  <c r="L1172" i="10"/>
  <c r="J1180" i="10"/>
  <c r="L1241" i="10"/>
  <c r="J1308" i="10"/>
  <c r="L1321" i="10"/>
  <c r="L1364" i="10"/>
  <c r="J1380" i="10"/>
  <c r="L1409" i="10"/>
  <c r="L1441" i="10"/>
  <c r="J1457" i="10"/>
  <c r="J1540" i="10"/>
  <c r="J1708" i="10"/>
  <c r="L1753" i="10"/>
  <c r="L1865" i="10"/>
  <c r="L1881" i="10"/>
  <c r="K1889" i="10"/>
  <c r="K1929" i="10"/>
  <c r="K2009" i="10"/>
  <c r="L2017" i="10"/>
  <c r="J2116" i="10"/>
  <c r="J2169" i="10"/>
  <c r="K2289" i="10"/>
  <c r="J2369" i="10"/>
  <c r="K2380" i="10"/>
  <c r="J2537" i="10"/>
  <c r="K2545" i="10"/>
  <c r="K2561" i="10"/>
  <c r="J2580" i="10"/>
  <c r="J3140" i="10"/>
  <c r="J4444" i="10"/>
  <c r="L4500" i="10"/>
  <c r="K4572" i="10"/>
  <c r="L4604" i="10"/>
  <c r="K4676" i="10"/>
  <c r="K4700" i="10"/>
  <c r="J4724" i="10"/>
  <c r="K4865" i="10"/>
  <c r="L4961" i="10"/>
  <c r="K4969" i="10"/>
  <c r="K393" i="10"/>
  <c r="J409" i="10"/>
  <c r="J425" i="10"/>
  <c r="L468" i="10"/>
  <c r="K529" i="10"/>
  <c r="K564" i="10"/>
  <c r="K588" i="10"/>
  <c r="J641" i="10"/>
  <c r="J657" i="10"/>
  <c r="K689" i="10"/>
  <c r="K705" i="10"/>
  <c r="J756" i="10"/>
  <c r="J825" i="10"/>
  <c r="J860" i="10"/>
  <c r="L873" i="10"/>
  <c r="K937" i="10"/>
  <c r="J1001" i="10"/>
  <c r="L1017" i="10"/>
  <c r="K1057" i="10"/>
  <c r="L1068" i="10"/>
  <c r="J1169" i="10"/>
  <c r="J1204" i="10"/>
  <c r="L1244" i="10"/>
  <c r="J1260" i="10"/>
  <c r="K1393" i="10"/>
  <c r="L1444" i="10"/>
  <c r="K1516" i="10"/>
  <c r="K1532" i="10"/>
  <c r="J1564" i="10"/>
  <c r="J1577" i="10"/>
  <c r="K1908" i="10"/>
  <c r="L1937" i="10"/>
  <c r="J1948" i="10"/>
  <c r="K2124" i="10"/>
  <c r="J2153" i="10"/>
  <c r="L2332" i="10"/>
  <c r="J2396" i="10"/>
  <c r="J2412" i="10"/>
  <c r="J2505" i="10"/>
  <c r="L2548" i="10"/>
  <c r="K2761" i="10"/>
  <c r="L3020" i="10"/>
  <c r="L3164" i="10"/>
  <c r="J4569" i="10"/>
  <c r="J4876" i="10"/>
  <c r="L4945" i="10"/>
  <c r="L4977" i="10"/>
  <c r="L396" i="10"/>
  <c r="L417" i="10"/>
  <c r="L433" i="10"/>
  <c r="J449" i="10"/>
  <c r="L465" i="10"/>
  <c r="L513" i="10"/>
  <c r="J572" i="10"/>
  <c r="K604" i="10"/>
  <c r="L617" i="10"/>
  <c r="K673" i="10"/>
  <c r="J716" i="10"/>
  <c r="J729" i="10"/>
  <c r="J745" i="10"/>
  <c r="J788" i="10"/>
  <c r="L804" i="10"/>
  <c r="L820" i="10"/>
  <c r="J836" i="10"/>
  <c r="L905" i="10"/>
  <c r="L921" i="10"/>
  <c r="L977" i="10"/>
  <c r="J1065" i="10"/>
  <c r="J1081" i="10"/>
  <c r="J1281" i="10"/>
  <c r="J1313" i="10"/>
  <c r="K1324" i="10"/>
  <c r="J1356" i="10"/>
  <c r="K1401" i="10"/>
  <c r="K1452" i="10"/>
  <c r="K1489" i="10"/>
  <c r="J1537" i="10"/>
  <c r="J1569" i="10"/>
  <c r="L1596" i="10"/>
  <c r="L1612" i="10"/>
  <c r="L1641" i="10"/>
  <c r="K1732" i="10"/>
  <c r="J1897" i="10"/>
  <c r="K1905" i="10"/>
  <c r="J2020" i="10"/>
  <c r="L2148" i="10"/>
  <c r="L2372" i="10"/>
  <c r="J2489" i="10"/>
  <c r="K2564" i="10"/>
  <c r="K2577" i="10"/>
  <c r="J2793" i="10"/>
  <c r="J3145" i="10"/>
  <c r="K3169" i="10"/>
  <c r="L3180" i="10"/>
  <c r="K4361" i="10"/>
  <c r="J4452" i="10"/>
  <c r="J4476" i="10"/>
  <c r="L4596" i="10"/>
  <c r="J4668" i="10"/>
  <c r="K4892" i="10"/>
  <c r="J5060" i="10"/>
  <c r="L5097" i="10"/>
  <c r="L5124" i="10"/>
  <c r="J5129" i="10"/>
  <c r="L5137" i="10"/>
  <c r="L5140" i="10"/>
  <c r="L5161" i="10"/>
  <c r="K5164" i="10"/>
  <c r="J5201" i="10"/>
  <c r="J5204" i="10"/>
  <c r="J5209" i="10"/>
  <c r="L5217" i="10"/>
  <c r="K5249" i="10"/>
  <c r="L5257" i="10"/>
  <c r="J5265" i="10"/>
  <c r="L5268" i="10"/>
  <c r="J5273" i="10"/>
  <c r="J5281" i="10"/>
  <c r="K5289" i="10"/>
  <c r="K5297" i="10"/>
  <c r="J5308" i="10"/>
  <c r="K5321" i="10"/>
  <c r="J5329" i="10"/>
  <c r="J5337" i="10"/>
  <c r="J5340" i="10"/>
  <c r="J5345" i="10"/>
  <c r="J5361" i="10"/>
  <c r="L5369" i="10"/>
  <c r="J5409" i="10"/>
  <c r="J5417" i="10"/>
  <c r="J5425" i="10"/>
  <c r="L5433" i="10"/>
  <c r="K5449" i="10"/>
  <c r="J5465" i="10"/>
  <c r="J5473" i="10"/>
  <c r="L5476" i="10"/>
  <c r="K5481" i="10"/>
  <c r="J5489" i="10"/>
  <c r="K5497" i="10"/>
  <c r="J5513" i="10"/>
  <c r="L5516" i="10"/>
  <c r="K5529" i="10"/>
  <c r="J5537" i="10"/>
  <c r="J5633" i="10"/>
  <c r="K5721" i="10"/>
  <c r="K5969" i="10"/>
  <c r="L5988" i="10"/>
  <c r="J6049" i="10"/>
  <c r="K6113" i="10"/>
  <c r="K6129" i="10"/>
  <c r="J6260" i="10"/>
  <c r="K6265" i="10"/>
  <c r="L6340" i="10"/>
  <c r="K6377" i="10"/>
  <c r="J6489" i="10"/>
  <c r="K6524" i="10"/>
  <c r="K6689" i="10"/>
  <c r="L6692" i="10"/>
  <c r="L6889" i="10"/>
  <c r="L6972" i="10"/>
  <c r="K6996" i="10"/>
  <c r="K7001" i="10"/>
  <c r="L7017" i="10"/>
  <c r="L7081" i="10"/>
  <c r="J7121" i="10"/>
  <c r="K7137" i="10"/>
  <c r="L7145" i="10"/>
  <c r="K7177" i="10"/>
  <c r="K7185" i="10"/>
  <c r="K7201" i="10"/>
  <c r="K7209" i="10"/>
  <c r="J7217" i="10"/>
  <c r="J7268" i="10"/>
  <c r="K7289" i="10"/>
  <c r="J7305" i="10"/>
  <c r="K7329" i="10"/>
  <c r="J7361" i="10"/>
  <c r="L7364" i="10"/>
  <c r="J7425" i="10"/>
  <c r="K7441" i="10"/>
  <c r="L7457" i="10"/>
  <c r="J7500" i="10"/>
  <c r="L7537" i="10"/>
  <c r="J7545" i="10"/>
  <c r="J7564" i="10"/>
  <c r="K7577" i="10"/>
  <c r="K7609" i="10"/>
  <c r="K7636" i="10"/>
  <c r="L7644" i="10"/>
  <c r="K7657" i="10"/>
  <c r="L7660" i="10"/>
  <c r="K7665" i="10"/>
  <c r="L7681" i="10"/>
  <c r="K7684" i="10"/>
  <c r="K7689" i="10"/>
  <c r="K7692" i="10"/>
  <c r="L7713" i="10"/>
  <c r="L7721" i="10"/>
  <c r="J7729" i="10"/>
  <c r="J7737" i="10"/>
  <c r="J7740" i="10"/>
  <c r="K7753" i="10"/>
  <c r="J7761" i="10"/>
  <c r="J7777" i="10"/>
  <c r="K7780" i="10"/>
  <c r="L7793" i="10"/>
  <c r="K7804" i="10"/>
  <c r="L7817" i="10"/>
  <c r="J7825" i="10"/>
  <c r="L7828" i="10"/>
  <c r="L7833" i="10"/>
  <c r="K7841" i="10"/>
  <c r="L7873" i="10"/>
  <c r="J7876" i="10"/>
  <c r="J7881" i="10"/>
  <c r="L7889" i="10"/>
  <c r="J7913" i="10"/>
  <c r="J7948" i="10"/>
  <c r="L7956" i="10"/>
  <c r="L7980" i="10"/>
  <c r="K7985" i="10"/>
  <c r="L8017" i="10"/>
  <c r="K8020" i="10"/>
  <c r="K8025" i="10"/>
  <c r="K8033" i="10"/>
  <c r="J8036" i="10"/>
  <c r="K8041" i="10"/>
  <c r="L8057" i="10"/>
  <c r="L8068" i="10"/>
  <c r="J8161" i="10"/>
  <c r="L8169" i="10"/>
  <c r="K8188" i="10"/>
  <c r="J8204" i="10"/>
  <c r="L8209" i="10"/>
  <c r="K8252" i="10"/>
  <c r="J8257" i="10"/>
  <c r="J8268" i="10"/>
  <c r="L8273" i="10"/>
  <c r="J8289" i="10"/>
  <c r="K8324" i="10"/>
  <c r="K8332" i="10"/>
  <c r="J8340" i="10"/>
  <c r="K8348" i="10"/>
  <c r="J8356" i="10"/>
  <c r="J8369" i="10"/>
  <c r="L8385" i="10"/>
  <c r="J8388" i="10"/>
  <c r="J8393" i="10"/>
  <c r="K8396" i="10"/>
  <c r="J8401" i="10"/>
  <c r="L8412" i="10"/>
  <c r="J8428" i="10"/>
  <c r="L8433" i="10"/>
  <c r="K8436" i="10"/>
  <c r="K8444" i="10"/>
  <c r="L8449" i="10"/>
  <c r="L8452" i="10"/>
  <c r="K8457" i="10"/>
  <c r="K8468" i="10"/>
  <c r="K8476" i="10"/>
  <c r="L8481" i="10"/>
  <c r="K8484" i="10"/>
  <c r="K8489" i="10"/>
  <c r="L8508" i="10"/>
  <c r="K8532" i="10"/>
  <c r="L8545" i="10"/>
  <c r="L8556" i="10"/>
  <c r="J8564" i="10"/>
  <c r="L8569" i="10"/>
  <c r="L8577" i="10"/>
  <c r="J8601" i="10"/>
  <c r="L8604" i="10"/>
  <c r="L8620" i="10"/>
  <c r="K8628" i="10"/>
  <c r="K8633" i="10"/>
  <c r="L8636" i="10"/>
  <c r="J8649" i="10"/>
  <c r="J8660" i="10"/>
  <c r="J8665" i="10"/>
  <c r="J8668" i="10"/>
  <c r="J8684" i="10"/>
  <c r="K8716" i="10"/>
  <c r="L8721" i="10"/>
  <c r="K8724" i="10"/>
  <c r="K8732" i="10"/>
  <c r="K8737" i="10"/>
  <c r="L8748" i="10"/>
  <c r="L8753" i="10"/>
  <c r="L8756" i="10"/>
  <c r="L8777" i="10"/>
  <c r="L8820" i="10"/>
  <c r="L8852" i="10"/>
  <c r="L8860" i="10"/>
  <c r="J8868" i="10"/>
  <c r="J8889" i="10"/>
  <c r="K8900" i="10"/>
  <c r="K8916" i="10"/>
  <c r="L8924" i="10"/>
  <c r="J8929" i="10"/>
  <c r="L8945" i="10"/>
  <c r="L8993" i="10"/>
  <c r="L9012" i="10"/>
  <c r="L9028" i="10"/>
  <c r="J9044" i="10"/>
  <c r="K9060" i="10"/>
  <c r="K9084" i="10"/>
  <c r="L9100" i="10"/>
  <c r="K9105" i="10"/>
  <c r="L9116" i="10"/>
  <c r="J9145" i="10"/>
  <c r="L9212" i="10"/>
  <c r="J9236" i="10"/>
  <c r="K9244" i="10"/>
  <c r="J9249" i="10"/>
  <c r="L9252" i="10"/>
  <c r="K9260" i="10"/>
  <c r="L9265" i="10"/>
  <c r="K9273" i="10"/>
  <c r="L9276" i="10"/>
  <c r="K9358" i="10"/>
  <c r="L9542" i="10"/>
  <c r="K9534" i="10"/>
  <c r="J9110" i="10"/>
  <c r="L9302" i="10"/>
  <c r="J9382" i="10"/>
  <c r="J9510" i="10"/>
  <c r="K9070" i="10"/>
  <c r="J9598" i="10"/>
  <c r="L9750" i="10"/>
  <c r="L9830" i="10"/>
  <c r="K9790" i="10"/>
  <c r="L9742" i="10"/>
  <c r="J9670" i="10"/>
  <c r="K9190" i="10"/>
  <c r="L9038" i="10"/>
  <c r="J9710" i="10"/>
  <c r="L9422" i="10"/>
  <c r="K9302" i="10"/>
  <c r="L9070" i="10"/>
  <c r="L9446" i="10"/>
  <c r="L9990" i="10"/>
  <c r="J9774" i="10"/>
  <c r="K9718" i="10"/>
  <c r="L9670" i="10"/>
  <c r="J9406" i="10"/>
  <c r="L9198" i="10"/>
  <c r="L9190" i="10"/>
  <c r="K9038" i="10"/>
  <c r="L9430" i="10"/>
  <c r="K9166" i="10"/>
  <c r="K9766" i="10"/>
  <c r="J9134" i="10"/>
  <c r="J9086" i="10"/>
  <c r="L10006" i="10"/>
  <c r="L9950" i="10"/>
  <c r="K9638" i="10"/>
  <c r="L9606" i="10"/>
  <c r="J9934" i="10"/>
  <c r="J9614" i="10"/>
  <c r="K9446" i="10"/>
  <c r="K9046" i="10"/>
  <c r="L9702" i="10"/>
  <c r="L9022" i="10"/>
  <c r="K9622" i="10"/>
  <c r="J9766" i="10"/>
  <c r="L9366" i="10"/>
  <c r="L9126" i="10"/>
  <c r="L10070" i="10"/>
  <c r="K9606" i="10"/>
  <c r="L9334" i="10"/>
  <c r="K9238" i="10"/>
  <c r="K9062" i="10"/>
  <c r="L9318" i="10"/>
  <c r="L9902" i="10"/>
  <c r="J9694" i="10"/>
  <c r="L9614" i="10"/>
  <c r="K9286" i="10"/>
  <c r="L9046" i="10"/>
  <c r="J9414" i="10"/>
  <c r="K9678" i="10"/>
  <c r="K9334" i="10"/>
  <c r="L9622" i="10"/>
  <c r="J9222" i="10"/>
  <c r="L9158" i="10"/>
  <c r="K9414" i="10"/>
  <c r="L9758" i="10"/>
  <c r="J9238" i="10"/>
  <c r="L10038" i="10"/>
  <c r="J9958" i="10"/>
  <c r="L9894" i="10"/>
  <c r="K9878" i="10"/>
  <c r="K9822" i="10"/>
  <c r="J9750" i="10"/>
  <c r="J9310" i="10"/>
  <c r="K9246" i="10"/>
  <c r="K9206" i="10"/>
  <c r="L9078" i="10"/>
  <c r="J9281" i="10"/>
  <c r="K9297" i="10"/>
  <c r="J9300" i="10"/>
  <c r="L9305" i="10"/>
  <c r="K9313" i="10"/>
  <c r="K9316" i="10"/>
  <c r="L9329" i="10"/>
  <c r="J9332" i="10"/>
  <c r="J9345" i="10"/>
  <c r="J9356" i="10"/>
  <c r="J9385" i="10"/>
  <c r="L9393" i="10"/>
  <c r="J9396" i="10"/>
  <c r="L9401" i="10"/>
  <c r="K9409" i="10"/>
  <c r="K9425" i="10"/>
  <c r="K9428" i="10"/>
  <c r="J9449" i="10"/>
  <c r="J9457" i="10"/>
  <c r="L9473" i="10"/>
  <c r="L9484" i="10"/>
  <c r="L9492" i="10"/>
  <c r="L9500" i="10"/>
  <c r="J9508" i="10"/>
  <c r="J9529" i="10"/>
  <c r="K9532" i="10"/>
  <c r="J9545" i="10"/>
  <c r="L9553" i="10"/>
  <c r="K9564" i="10"/>
  <c r="K9572" i="10"/>
  <c r="J9577" i="10"/>
  <c r="K9585" i="10"/>
  <c r="J9593" i="10"/>
  <c r="K9601" i="10"/>
  <c r="J9612" i="10"/>
  <c r="J9617" i="10"/>
  <c r="L9625" i="10"/>
  <c r="L9628" i="10"/>
  <c r="L9649" i="10"/>
  <c r="L9657" i="10"/>
  <c r="L9681" i="10"/>
  <c r="J9697" i="10"/>
  <c r="J9700" i="10"/>
  <c r="J9705" i="10"/>
  <c r="L9713" i="10"/>
  <c r="L9724" i="10"/>
  <c r="L9737" i="10"/>
  <c r="K9753" i="10"/>
  <c r="J9756" i="10"/>
  <c r="J9761" i="10"/>
  <c r="J9769" i="10"/>
  <c r="L9785" i="10"/>
  <c r="K9793" i="10"/>
  <c r="J9833" i="10"/>
  <c r="K9841" i="10"/>
  <c r="K9849" i="10"/>
  <c r="J9857" i="10"/>
  <c r="K9865" i="10"/>
  <c r="K9873" i="10"/>
  <c r="K9881" i="10"/>
  <c r="J9897" i="10"/>
  <c r="K9905" i="10"/>
  <c r="K9916" i="10"/>
  <c r="L9924" i="10"/>
  <c r="J9937" i="10"/>
  <c r="J9945" i="10"/>
  <c r="J9953" i="10"/>
  <c r="K9996" i="10"/>
  <c r="L10004" i="10"/>
  <c r="K10009" i="10"/>
  <c r="K10017" i="10"/>
  <c r="L10028" i="10"/>
  <c r="J10041" i="10"/>
  <c r="K10049" i="10"/>
  <c r="J10052" i="10"/>
  <c r="J10060" i="10"/>
  <c r="J10068" i="10"/>
  <c r="K10073" i="10"/>
  <c r="J10081" i="10"/>
  <c r="L10084" i="10"/>
  <c r="L10097" i="10"/>
  <c r="J10100" i="10"/>
  <c r="L10108" i="10"/>
  <c r="J10113" i="10"/>
  <c r="L10116" i="10"/>
  <c r="K2394" i="10"/>
  <c r="J2914" i="10"/>
  <c r="J3026" i="10"/>
  <c r="K3226" i="10"/>
  <c r="L3242" i="10"/>
  <c r="L3354" i="10"/>
  <c r="L3482" i="10"/>
  <c r="L3506" i="10"/>
  <c r="L3890" i="10"/>
  <c r="L3954" i="10"/>
  <c r="K4026" i="10"/>
  <c r="K4066" i="10"/>
  <c r="L118" i="10"/>
  <c r="K230" i="10"/>
  <c r="K254" i="10"/>
  <c r="J262" i="10"/>
  <c r="K302" i="10"/>
  <c r="J342" i="10"/>
  <c r="J358" i="10"/>
  <c r="J454" i="10"/>
  <c r="K486" i="10"/>
  <c r="K526" i="10"/>
  <c r="L550" i="10"/>
  <c r="L590" i="10"/>
  <c r="L598" i="10"/>
  <c r="L606" i="10"/>
  <c r="J614" i="10"/>
  <c r="J662" i="10"/>
  <c r="K830" i="10"/>
  <c r="K838" i="10"/>
  <c r="K8191" i="10"/>
  <c r="J8207" i="10"/>
  <c r="K8215" i="10"/>
  <c r="J8239" i="10"/>
  <c r="L8247" i="10"/>
  <c r="J8263" i="10"/>
  <c r="K8327" i="10"/>
  <c r="K8343" i="10"/>
  <c r="J8351" i="10"/>
  <c r="L8359" i="10"/>
  <c r="K8367" i="10"/>
  <c r="J8375" i="10"/>
  <c r="K8391" i="10"/>
  <c r="J8407" i="10"/>
  <c r="K8423" i="10"/>
  <c r="K8431" i="10"/>
  <c r="J8439" i="10"/>
  <c r="J8447" i="10"/>
  <c r="L8471" i="10"/>
  <c r="K8487" i="10"/>
  <c r="J8503" i="10"/>
  <c r="K8535" i="10"/>
  <c r="L8559" i="10"/>
  <c r="L8575" i="10"/>
  <c r="L8591" i="10"/>
  <c r="L8607" i="10"/>
  <c r="J8631" i="10"/>
  <c r="L8647" i="10"/>
  <c r="J8655" i="10"/>
  <c r="L8663" i="10"/>
  <c r="J8711" i="10"/>
  <c r="J8719" i="10"/>
  <c r="J8727" i="10"/>
  <c r="K8743" i="10"/>
  <c r="J8759" i="10"/>
  <c r="K8791" i="10"/>
  <c r="L8815" i="10"/>
  <c r="L8823" i="10"/>
  <c r="L8831" i="10"/>
  <c r="L8839" i="10"/>
  <c r="L8847" i="10"/>
  <c r="K8879" i="10"/>
  <c r="K8927" i="10"/>
  <c r="J8935" i="10"/>
  <c r="J8943" i="10"/>
  <c r="J8959" i="10"/>
  <c r="J8975" i="10"/>
  <c r="L8999" i="10"/>
  <c r="L9007" i="10"/>
  <c r="K9015" i="10"/>
  <c r="K9047" i="10"/>
  <c r="L9071" i="10"/>
  <c r="K9127" i="10"/>
  <c r="L9183" i="10"/>
  <c r="J9231" i="10"/>
  <c r="L9247" i="10"/>
  <c r="K9303" i="10"/>
  <c r="K9375" i="10"/>
  <c r="K9391" i="10"/>
  <c r="L9423" i="10"/>
  <c r="L9447" i="10"/>
  <c r="K9479" i="10"/>
  <c r="K9519" i="10"/>
  <c r="J9559" i="10"/>
  <c r="K622" i="10"/>
  <c r="J638" i="10"/>
  <c r="L846" i="10"/>
  <c r="L854" i="10"/>
  <c r="L862" i="10"/>
  <c r="K878" i="10"/>
  <c r="J886" i="10"/>
  <c r="J894" i="10"/>
  <c r="L902" i="10"/>
  <c r="K934" i="10"/>
  <c r="L942" i="10"/>
  <c r="L1006" i="10"/>
  <c r="L1022" i="10"/>
  <c r="K1078" i="10"/>
  <c r="L1094" i="10"/>
  <c r="L1142" i="10"/>
  <c r="J1158" i="10"/>
  <c r="L1166" i="10"/>
  <c r="L1214" i="10"/>
  <c r="J1230" i="10"/>
  <c r="J1238" i="10"/>
  <c r="J1246" i="10"/>
  <c r="K1254" i="10"/>
  <c r="J1278" i="10"/>
  <c r="L1286" i="10"/>
  <c r="L1310" i="10"/>
  <c r="K1334" i="10"/>
  <c r="J1342" i="10"/>
  <c r="K1358" i="10"/>
  <c r="J1366" i="10"/>
  <c r="K1382" i="10"/>
  <c r="L1390" i="10"/>
  <c r="K1398" i="10"/>
  <c r="J1414" i="10"/>
  <c r="K1462" i="10"/>
  <c r="J1478" i="10"/>
  <c r="L1486" i="10"/>
  <c r="K1494" i="10"/>
  <c r="J1510" i="10"/>
  <c r="J3550" i="10"/>
  <c r="J3590" i="10"/>
  <c r="J3646" i="10"/>
  <c r="J3798" i="10"/>
  <c r="K3894" i="10"/>
  <c r="K3918" i="10"/>
  <c r="K3950" i="10"/>
  <c r="L3958" i="10"/>
  <c r="K3982" i="10"/>
  <c r="J3998" i="10"/>
  <c r="L4030" i="10"/>
  <c r="K4038" i="10"/>
  <c r="J4046" i="10"/>
  <c r="K4070" i="10"/>
  <c r="J4086" i="10"/>
  <c r="K4166" i="10"/>
  <c r="K4190" i="10"/>
  <c r="L4238" i="10"/>
  <c r="J4438" i="10"/>
  <c r="K4486" i="10"/>
  <c r="K4518" i="10"/>
  <c r="J4542" i="10"/>
  <c r="L4582" i="10"/>
  <c r="L4654" i="10"/>
  <c r="L4710" i="10"/>
  <c r="L4742" i="10"/>
  <c r="K4750" i="10"/>
  <c r="K4838" i="10"/>
  <c r="J4902" i="10"/>
  <c r="K4990" i="10"/>
  <c r="J5022" i="10"/>
  <c r="K5046" i="10"/>
  <c r="J5054" i="10"/>
  <c r="J5070" i="10"/>
  <c r="L5222" i="10"/>
  <c r="K5230" i="10"/>
  <c r="L5318" i="10"/>
  <c r="L5350" i="10"/>
  <c r="K5390" i="10"/>
  <c r="L5422" i="10"/>
  <c r="K5430" i="10"/>
  <c r="J5446" i="10"/>
  <c r="J5486" i="10"/>
  <c r="J5494" i="10"/>
  <c r="K10116" i="10"/>
  <c r="L8023" i="10"/>
  <c r="L8324" i="10"/>
  <c r="K606" i="10"/>
  <c r="K1006" i="10"/>
  <c r="L894" i="10"/>
  <c r="L454" i="10"/>
  <c r="K342" i="10"/>
  <c r="L262" i="10"/>
  <c r="K1342" i="10"/>
  <c r="L8439" i="10"/>
  <c r="J10108" i="10"/>
  <c r="K10108" i="10"/>
  <c r="K7881" i="10"/>
  <c r="L7780" i="10"/>
  <c r="J598" i="10"/>
  <c r="K1278" i="10"/>
  <c r="K846" i="10"/>
  <c r="K454" i="10"/>
  <c r="K1158" i="10"/>
  <c r="J878" i="10"/>
  <c r="K9116" i="10"/>
  <c r="K8665" i="10"/>
  <c r="J7583" i="10"/>
  <c r="L1478" i="10"/>
  <c r="K1238" i="10"/>
  <c r="J846" i="10"/>
  <c r="L622" i="10"/>
  <c r="J1142" i="10"/>
  <c r="K1286" i="10"/>
  <c r="L1158" i="10"/>
  <c r="J8343" i="10"/>
  <c r="J8628" i="10"/>
  <c r="J8452" i="10"/>
  <c r="J8575" i="10"/>
  <c r="K8439" i="10"/>
  <c r="K1478" i="10"/>
  <c r="J1390" i="10"/>
  <c r="L1238" i="10"/>
  <c r="L1462" i="10"/>
  <c r="L1358" i="10"/>
  <c r="J9297" i="10"/>
  <c r="J8159" i="10"/>
  <c r="L7791" i="10"/>
  <c r="K1390" i="10"/>
  <c r="L1078" i="10"/>
  <c r="J486" i="10"/>
  <c r="J302" i="10"/>
  <c r="J1254" i="10"/>
  <c r="J9492" i="10"/>
  <c r="K8412" i="10"/>
  <c r="J8591" i="10"/>
  <c r="K8748" i="10"/>
  <c r="K8719" i="10"/>
  <c r="J9564" i="10"/>
  <c r="J8481" i="10"/>
  <c r="L8916" i="10"/>
  <c r="L8396" i="10"/>
  <c r="J1716" i="10"/>
  <c r="K1716" i="10"/>
  <c r="K4439" i="10"/>
  <c r="J4439" i="10"/>
  <c r="L4439" i="10"/>
  <c r="L4492" i="10"/>
  <c r="J4492" i="10"/>
  <c r="J4561" i="10"/>
  <c r="K4561" i="10"/>
  <c r="L4561" i="10"/>
  <c r="J4695" i="10"/>
  <c r="L4695" i="10"/>
  <c r="K4743" i="10"/>
  <c r="J4743" i="10"/>
  <c r="J4759" i="10"/>
  <c r="L4759" i="10"/>
  <c r="K4759" i="10"/>
  <c r="J4775" i="10"/>
  <c r="L4775" i="10"/>
  <c r="K4775" i="10"/>
  <c r="J4788" i="10"/>
  <c r="L4788" i="10"/>
  <c r="L4804" i="10"/>
  <c r="K4804" i="10"/>
  <c r="J4804" i="10"/>
  <c r="J4823" i="10"/>
  <c r="K4823" i="10"/>
  <c r="L4823" i="10"/>
  <c r="J4919" i="10"/>
  <c r="L4919" i="10"/>
  <c r="K4919" i="10"/>
  <c r="J4967" i="10"/>
  <c r="L4967" i="10"/>
  <c r="K4967" i="10"/>
  <c r="K4983" i="10"/>
  <c r="L4983" i="10"/>
  <c r="J5001" i="10"/>
  <c r="K5001" i="10"/>
  <c r="L5001" i="10"/>
  <c r="J5012" i="10"/>
  <c r="K5012" i="10"/>
  <c r="L5012" i="10"/>
  <c r="J5028" i="10"/>
  <c r="L5028" i="10"/>
  <c r="L5076" i="10"/>
  <c r="K5076" i="10"/>
  <c r="J5076" i="10"/>
  <c r="K5095" i="10"/>
  <c r="L5095" i="10"/>
  <c r="J5095" i="10"/>
  <c r="L5111" i="10"/>
  <c r="K5111" i="10"/>
  <c r="J5111" i="10"/>
  <c r="L5127" i="10"/>
  <c r="J5127" i="10"/>
  <c r="K5127" i="10"/>
  <c r="K5143" i="10"/>
  <c r="J5143" i="10"/>
  <c r="L5143" i="10"/>
  <c r="K5167" i="10"/>
  <c r="J5167" i="10"/>
  <c r="L5167" i="10"/>
  <c r="L5220" i="10"/>
  <c r="J5220" i="10"/>
  <c r="K5220" i="10"/>
  <c r="J5279" i="10"/>
  <c r="K5279" i="10"/>
  <c r="L5295" i="10"/>
  <c r="K5295" i="10"/>
  <c r="J5313" i="10"/>
  <c r="L5313" i="10"/>
  <c r="K5313" i="10"/>
  <c r="J5324" i="10"/>
  <c r="L5324" i="10"/>
  <c r="K5324" i="10"/>
  <c r="L5335" i="10"/>
  <c r="J5335" i="10"/>
  <c r="K5335" i="10"/>
  <c r="K5348" i="10"/>
  <c r="L5348" i="10"/>
  <c r="J5348" i="10"/>
  <c r="K5364" i="10"/>
  <c r="L5364" i="10"/>
  <c r="J5364" i="10"/>
  <c r="L5391" i="10"/>
  <c r="K5391" i="10"/>
  <c r="J5391" i="10"/>
  <c r="L5444" i="10"/>
  <c r="K5444" i="10"/>
  <c r="J5444" i="10"/>
  <c r="K5479" i="10"/>
  <c r="J5479" i="10"/>
  <c r="L5500" i="10"/>
  <c r="J5500" i="10"/>
  <c r="K5556" i="10"/>
  <c r="J5556" i="10"/>
  <c r="L5556" i="10"/>
  <c r="L5575" i="10"/>
  <c r="K5575" i="10"/>
  <c r="J5591" i="10"/>
  <c r="K5591" i="10"/>
  <c r="L5628" i="10"/>
  <c r="J5628" i="10"/>
  <c r="K5628" i="10"/>
  <c r="L5697" i="10"/>
  <c r="J5697" i="10"/>
  <c r="K5697" i="10"/>
  <c r="L5743" i="10"/>
  <c r="J5743" i="10"/>
  <c r="K5743" i="10"/>
  <c r="L5764" i="10"/>
  <c r="J5764" i="10"/>
  <c r="J5788" i="10"/>
  <c r="K5788" i="10"/>
  <c r="L5788" i="10"/>
  <c r="K5828" i="10"/>
  <c r="L5828" i="10"/>
  <c r="J5828" i="10"/>
  <c r="K5847" i="10"/>
  <c r="L5847" i="10"/>
  <c r="J5847" i="10"/>
  <c r="J5876" i="10"/>
  <c r="K5876" i="10"/>
  <c r="L5876" i="10"/>
  <c r="J5945" i="10"/>
  <c r="K5945" i="10"/>
  <c r="L5945" i="10"/>
  <c r="K5972" i="10"/>
  <c r="J5972" i="10"/>
  <c r="L5972" i="10"/>
  <c r="L6004" i="10"/>
  <c r="K6004" i="10"/>
  <c r="K6132" i="10"/>
  <c r="J6132" i="10"/>
  <c r="L6132" i="10"/>
  <c r="K6156" i="10"/>
  <c r="J6156" i="10"/>
  <c r="L6156" i="10"/>
  <c r="J6183" i="10"/>
  <c r="L6183" i="10"/>
  <c r="L6287" i="10"/>
  <c r="J6287" i="10"/>
  <c r="J6308" i="10"/>
  <c r="L6308" i="10"/>
  <c r="K6308" i="10"/>
  <c r="J6332" i="10"/>
  <c r="K6332" i="10"/>
  <c r="K6351" i="10"/>
  <c r="L6351" i="10"/>
  <c r="J6351" i="10"/>
  <c r="J6375" i="10"/>
  <c r="L6375" i="10"/>
  <c r="K6375" i="10"/>
  <c r="J6396" i="10"/>
  <c r="L6396" i="10"/>
  <c r="K6396" i="10"/>
  <c r="J6420" i="10"/>
  <c r="K6420" i="10"/>
  <c r="L6420" i="10"/>
  <c r="L6444" i="10"/>
  <c r="J6444" i="10"/>
  <c r="K6444" i="10"/>
  <c r="K6463" i="10"/>
  <c r="L6463" i="10"/>
  <c r="L6484" i="10"/>
  <c r="K6484" i="10"/>
  <c r="J6484" i="10"/>
  <c r="J6503" i="10"/>
  <c r="K6503" i="10"/>
  <c r="L6503" i="10"/>
  <c r="K6527" i="10"/>
  <c r="L6527" i="10"/>
  <c r="J6527" i="10"/>
  <c r="J6548" i="10"/>
  <c r="L6548" i="10"/>
  <c r="K6548" i="10"/>
  <c r="K6567" i="10"/>
  <c r="L6567" i="10"/>
  <c r="J6591" i="10"/>
  <c r="K6591" i="10"/>
  <c r="L6591" i="10"/>
  <c r="J6612" i="10"/>
  <c r="L6612" i="10"/>
  <c r="K6612" i="10"/>
  <c r="L6636" i="10"/>
  <c r="K6636" i="10"/>
  <c r="J6636" i="10"/>
  <c r="J6660" i="10"/>
  <c r="L6660" i="10"/>
  <c r="K6660" i="10"/>
  <c r="L6676" i="10"/>
  <c r="J6676" i="10"/>
  <c r="K6676" i="10"/>
  <c r="K6695" i="10"/>
  <c r="L6695" i="10"/>
  <c r="J6719" i="10"/>
  <c r="K6719" i="10"/>
  <c r="L6719" i="10"/>
  <c r="L6735" i="10"/>
  <c r="K6735" i="10"/>
  <c r="L6756" i="10"/>
  <c r="J6756" i="10"/>
  <c r="J6780" i="10"/>
  <c r="K6780" i="10"/>
  <c r="L6780" i="10"/>
  <c r="K6839" i="10"/>
  <c r="L6839" i="10"/>
  <c r="J6839" i="10"/>
  <c r="L6948" i="10"/>
  <c r="J6948" i="10"/>
  <c r="K6948" i="10"/>
  <c r="K7092" i="10"/>
  <c r="J7092" i="10"/>
  <c r="L7092" i="10"/>
  <c r="J7135" i="10"/>
  <c r="K7135" i="10"/>
  <c r="L7135" i="10"/>
  <c r="L7167" i="10"/>
  <c r="J7167" i="10"/>
  <c r="K7167" i="10"/>
  <c r="K7183" i="10"/>
  <c r="J7183" i="10"/>
  <c r="K7193" i="10"/>
  <c r="L7193" i="10"/>
  <c r="J7193" i="10"/>
  <c r="K7207" i="10"/>
  <c r="L7207" i="10"/>
  <c r="K7228" i="10"/>
  <c r="L7228" i="10"/>
  <c r="J7228" i="10"/>
  <c r="L7324" i="10"/>
  <c r="J7324" i="10"/>
  <c r="K7324" i="10"/>
  <c r="K7345" i="10"/>
  <c r="J7345" i="10"/>
  <c r="J7359" i="10"/>
  <c r="K7359" i="10"/>
  <c r="L7359" i="10"/>
  <c r="K7372" i="10"/>
  <c r="L7372" i="10"/>
  <c r="J7372" i="10"/>
  <c r="K7388" i="10"/>
  <c r="J7388" i="10"/>
  <c r="L7388" i="10"/>
  <c r="L7431" i="10"/>
  <c r="J7431" i="10"/>
  <c r="K7431" i="10"/>
  <c r="L7471" i="10"/>
  <c r="J7471" i="10"/>
  <c r="K7492" i="10"/>
  <c r="L7492" i="10"/>
  <c r="J7492" i="10"/>
  <c r="L7524" i="10"/>
  <c r="K7524" i="10"/>
  <c r="J7524" i="10"/>
  <c r="L6332" i="10"/>
  <c r="K5359" i="10"/>
  <c r="K1151" i="10"/>
  <c r="L1151" i="10"/>
  <c r="K1561" i="10"/>
  <c r="L1561" i="10"/>
  <c r="K4588" i="10"/>
  <c r="J4588" i="10"/>
  <c r="L4588" i="10"/>
  <c r="L4663" i="10"/>
  <c r="K4663" i="10"/>
  <c r="J4684" i="10"/>
  <c r="L4684" i="10"/>
  <c r="K4684" i="10"/>
  <c r="J4708" i="10"/>
  <c r="L4708" i="10"/>
  <c r="K4708" i="10"/>
  <c r="L4719" i="10"/>
  <c r="K4719" i="10"/>
  <c r="K4756" i="10"/>
  <c r="J4756" i="10"/>
  <c r="J4844" i="10"/>
  <c r="L4844" i="10"/>
  <c r="K4844" i="10"/>
  <c r="K4852" i="10"/>
  <c r="J4852" i="10"/>
  <c r="L4852" i="10"/>
  <c r="K4863" i="10"/>
  <c r="J4863" i="10"/>
  <c r="J4879" i="10"/>
  <c r="K4879" i="10"/>
  <c r="L4895" i="10"/>
  <c r="J4895" i="10"/>
  <c r="L4975" i="10"/>
  <c r="J4975" i="10"/>
  <c r="K4975" i="10"/>
  <c r="J4996" i="10"/>
  <c r="K4996" i="10"/>
  <c r="L4996" i="10"/>
  <c r="K5047" i="10"/>
  <c r="J5047" i="10"/>
  <c r="K5084" i="10"/>
  <c r="J5084" i="10"/>
  <c r="L5084" i="10"/>
  <c r="L5105" i="10"/>
  <c r="K5105" i="10"/>
  <c r="J5105" i="10"/>
  <c r="J5153" i="10"/>
  <c r="K5153" i="10"/>
  <c r="L5153" i="10"/>
  <c r="L5183" i="10"/>
  <c r="K5183" i="10"/>
  <c r="J5207" i="10"/>
  <c r="L5207" i="10"/>
  <c r="K5207" i="10"/>
  <c r="L5303" i="10"/>
  <c r="K5303" i="10"/>
  <c r="J5303" i="10"/>
  <c r="K5388" i="10"/>
  <c r="J5388" i="10"/>
  <c r="L5388" i="10"/>
  <c r="J5431" i="10"/>
  <c r="L5431" i="10"/>
  <c r="J5447" i="10"/>
  <c r="L5447" i="10"/>
  <c r="K5447" i="10"/>
  <c r="K5463" i="10"/>
  <c r="L5463" i="10"/>
  <c r="K5471" i="10"/>
  <c r="J5471" i="10"/>
  <c r="J5484" i="10"/>
  <c r="K5484" i="10"/>
  <c r="L5524" i="10"/>
  <c r="J5524" i="10"/>
  <c r="K5524" i="10"/>
  <c r="L5564" i="10"/>
  <c r="J5564" i="10"/>
  <c r="K5564" i="10"/>
  <c r="K5583" i="10"/>
  <c r="J5583" i="10"/>
  <c r="L5636" i="10"/>
  <c r="K5636" i="10"/>
  <c r="L5676" i="10"/>
  <c r="K5676" i="10"/>
  <c r="J5676" i="10"/>
  <c r="J5692" i="10"/>
  <c r="K5692" i="10"/>
  <c r="L5705" i="10"/>
  <c r="K5705" i="10"/>
  <c r="L5724" i="10"/>
  <c r="K5724" i="10"/>
  <c r="J5740" i="10"/>
  <c r="K5740" i="10"/>
  <c r="J5772" i="10"/>
  <c r="K5772" i="10"/>
  <c r="L5772" i="10"/>
  <c r="L5791" i="10"/>
  <c r="J5791" i="10"/>
  <c r="K5791" i="10"/>
  <c r="J5807" i="10"/>
  <c r="L5807" i="10"/>
  <c r="K5807" i="10"/>
  <c r="K5844" i="10"/>
  <c r="L5844" i="10"/>
  <c r="J5844" i="10"/>
  <c r="J5860" i="10"/>
  <c r="L5860" i="10"/>
  <c r="K5860" i="10"/>
  <c r="L5879" i="10"/>
  <c r="J5879" i="10"/>
  <c r="K5879" i="10"/>
  <c r="J5895" i="10"/>
  <c r="K5895" i="10"/>
  <c r="L5895" i="10"/>
  <c r="L5927" i="10"/>
  <c r="K5927" i="10"/>
  <c r="J5927" i="10"/>
  <c r="L5943" i="10"/>
  <c r="K5943" i="10"/>
  <c r="J5943" i="10"/>
  <c r="K5961" i="10"/>
  <c r="L5961" i="10"/>
  <c r="J5961" i="10"/>
  <c r="K5980" i="10"/>
  <c r="J5980" i="10"/>
  <c r="L5980" i="10"/>
  <c r="L5999" i="10"/>
  <c r="K5999" i="10"/>
  <c r="J5999" i="10"/>
  <c r="K6020" i="10"/>
  <c r="J6020" i="10"/>
  <c r="L6020" i="10"/>
  <c r="L6036" i="10"/>
  <c r="J6036" i="10"/>
  <c r="K6036" i="10"/>
  <c r="J6055" i="10"/>
  <c r="K6055" i="10"/>
  <c r="L6055" i="10"/>
  <c r="J6071" i="10"/>
  <c r="K6071" i="10"/>
  <c r="L6071" i="10"/>
  <c r="K6087" i="10"/>
  <c r="L6087" i="10"/>
  <c r="J6087" i="10"/>
  <c r="J6100" i="10"/>
  <c r="K6100" i="10"/>
  <c r="L6100" i="10"/>
  <c r="J6119" i="10"/>
  <c r="L6119" i="10"/>
  <c r="K6119" i="10"/>
  <c r="K6151" i="10"/>
  <c r="L6151" i="10"/>
  <c r="L6188" i="10"/>
  <c r="K6188" i="10"/>
  <c r="J6188" i="10"/>
  <c r="K6201" i="10"/>
  <c r="J6201" i="10"/>
  <c r="K6220" i="10"/>
  <c r="L6220" i="10"/>
  <c r="J6220" i="10"/>
  <c r="K6268" i="10"/>
  <c r="L6268" i="10"/>
  <c r="J6268" i="10"/>
  <c r="L6284" i="10"/>
  <c r="J6284" i="10"/>
  <c r="K6284" i="10"/>
  <c r="J6303" i="10"/>
  <c r="L6303" i="10"/>
  <c r="K6303" i="10"/>
  <c r="L6343" i="10"/>
  <c r="K6343" i="10"/>
  <c r="J6343" i="10"/>
  <c r="J6361" i="10"/>
  <c r="K6361" i="10"/>
  <c r="L6361" i="10"/>
  <c r="K6380" i="10"/>
  <c r="L6380" i="10"/>
  <c r="J6380" i="10"/>
  <c r="J6436" i="10"/>
  <c r="K6436" i="10"/>
  <c r="L6436" i="10"/>
  <c r="L6519" i="10"/>
  <c r="K6519" i="10"/>
  <c r="K6537" i="10"/>
  <c r="L6537" i="10"/>
  <c r="J6537" i="10"/>
  <c r="J6556" i="10"/>
  <c r="K6556" i="10"/>
  <c r="L6556" i="10"/>
  <c r="K6575" i="10"/>
  <c r="L6575" i="10"/>
  <c r="L6628" i="10"/>
  <c r="K6628" i="10"/>
  <c r="J6628" i="10"/>
  <c r="J6652" i="10"/>
  <c r="K6652" i="10"/>
  <c r="L6652" i="10"/>
  <c r="J6708" i="10"/>
  <c r="K6708" i="10"/>
  <c r="L6708" i="10"/>
  <c r="L6727" i="10"/>
  <c r="K6727" i="10"/>
  <c r="J6727" i="10"/>
  <c r="J6764" i="10"/>
  <c r="L6764" i="10"/>
  <c r="K6764" i="10"/>
  <c r="L6783" i="10"/>
  <c r="K6783" i="10"/>
  <c r="J6783" i="10"/>
  <c r="J6799" i="10"/>
  <c r="K6799" i="10"/>
  <c r="L6799" i="10"/>
  <c r="L6815" i="10"/>
  <c r="K6815" i="10"/>
  <c r="J6815" i="10"/>
  <c r="L6831" i="10"/>
  <c r="K6831" i="10"/>
  <c r="J6831" i="10"/>
  <c r="J6852" i="10"/>
  <c r="K6852" i="10"/>
  <c r="L6852" i="10"/>
  <c r="K6900" i="10"/>
  <c r="J6900" i="10"/>
  <c r="L6900" i="10"/>
  <c r="K6919" i="10"/>
  <c r="L6919" i="10"/>
  <c r="L6937" i="10"/>
  <c r="J6937" i="10"/>
  <c r="L6956" i="10"/>
  <c r="K6956" i="10"/>
  <c r="J6956" i="10"/>
  <c r="K6993" i="10"/>
  <c r="J6993" i="10"/>
  <c r="L6993" i="10"/>
  <c r="J7004" i="10"/>
  <c r="L7004" i="10"/>
  <c r="K7004" i="10"/>
  <c r="L7023" i="10"/>
  <c r="J7023" i="10"/>
  <c r="K7023" i="10"/>
  <c r="J7052" i="10"/>
  <c r="K7052" i="10"/>
  <c r="L7052" i="10"/>
  <c r="J7068" i="10"/>
  <c r="L7068" i="10"/>
  <c r="K7068" i="10"/>
  <c r="K7111" i="10"/>
  <c r="J7111" i="10"/>
  <c r="L7111" i="10"/>
  <c r="J7151" i="10"/>
  <c r="K7151" i="10"/>
  <c r="K7164" i="10"/>
  <c r="J7164" i="10"/>
  <c r="L7164" i="10"/>
  <c r="L7175" i="10"/>
  <c r="J7175" i="10"/>
  <c r="K7175" i="10"/>
  <c r="J7212" i="10"/>
  <c r="K7212" i="10"/>
  <c r="L7212" i="10"/>
  <c r="J7223" i="10"/>
  <c r="K7223" i="10"/>
  <c r="L7223" i="10"/>
  <c r="L7239" i="10"/>
  <c r="K7239" i="10"/>
  <c r="J7239" i="10"/>
  <c r="J7252" i="10"/>
  <c r="K7252" i="10"/>
  <c r="L7252" i="10"/>
  <c r="J7284" i="10"/>
  <c r="L7284" i="10"/>
  <c r="K7284" i="10"/>
  <c r="J7316" i="10"/>
  <c r="K7316" i="10"/>
  <c r="L7316" i="10"/>
  <c r="L7335" i="10"/>
  <c r="K7335" i="10"/>
  <c r="K7391" i="10"/>
  <c r="J7391" i="10"/>
  <c r="L7391" i="10"/>
  <c r="L7404" i="10"/>
  <c r="K7404" i="10"/>
  <c r="J7404" i="10"/>
  <c r="J7415" i="10"/>
  <c r="K7415" i="10"/>
  <c r="L7423" i="10"/>
  <c r="K7423" i="10"/>
  <c r="J7423" i="10"/>
  <c r="L7447" i="10"/>
  <c r="J7447" i="10"/>
  <c r="K7447" i="10"/>
  <c r="K7481" i="10"/>
  <c r="L7481" i="10"/>
  <c r="J7481" i="10"/>
  <c r="K7503" i="10"/>
  <c r="J7503" i="10"/>
  <c r="L7503" i="10"/>
  <c r="L6201" i="10"/>
  <c r="J5191" i="10"/>
  <c r="L4484" i="10"/>
  <c r="J4484" i="10"/>
  <c r="K4484" i="10"/>
  <c r="L4497" i="10"/>
  <c r="K4497" i="10"/>
  <c r="J4497" i="10"/>
  <c r="J4519" i="10"/>
  <c r="K4519" i="10"/>
  <c r="L4519" i="10"/>
  <c r="K4564" i="10"/>
  <c r="J4564" i="10"/>
  <c r="L4564" i="10"/>
  <c r="J4612" i="10"/>
  <c r="L4612" i="10"/>
  <c r="K4612" i="10"/>
  <c r="L4631" i="10"/>
  <c r="J4631" i="10"/>
  <c r="K4631" i="10"/>
  <c r="K4644" i="10"/>
  <c r="L4644" i="10"/>
  <c r="J4644" i="10"/>
  <c r="K4652" i="10"/>
  <c r="J4652" i="10"/>
  <c r="L4652" i="10"/>
  <c r="L4740" i="10"/>
  <c r="K4740" i="10"/>
  <c r="J4740" i="10"/>
  <c r="K4836" i="10"/>
  <c r="J4836" i="10"/>
  <c r="L4887" i="10"/>
  <c r="K4887" i="10"/>
  <c r="J4887" i="10"/>
  <c r="J4948" i="10"/>
  <c r="K4948" i="10"/>
  <c r="L4948" i="10"/>
  <c r="J4964" i="10"/>
  <c r="K4964" i="10"/>
  <c r="J4980" i="10"/>
  <c r="K4980" i="10"/>
  <c r="L4980" i="10"/>
  <c r="J4999" i="10"/>
  <c r="K4999" i="10"/>
  <c r="L4999" i="10"/>
  <c r="L5020" i="10"/>
  <c r="J5020" i="10"/>
  <c r="K5020" i="10"/>
  <c r="K5116" i="10"/>
  <c r="L5116" i="10"/>
  <c r="J5116" i="10"/>
  <c r="J5132" i="10"/>
  <c r="L5132" i="10"/>
  <c r="K5132" i="10"/>
  <c r="K5151" i="10"/>
  <c r="J5151" i="10"/>
  <c r="L5151" i="10"/>
  <c r="J5175" i="10"/>
  <c r="K5175" i="10"/>
  <c r="L5223" i="10"/>
  <c r="K5223" i="10"/>
  <c r="J5223" i="10"/>
  <c r="L5244" i="10"/>
  <c r="J5244" i="10"/>
  <c r="K5244" i="10"/>
  <c r="K5252" i="10"/>
  <c r="L5252" i="10"/>
  <c r="J5252" i="10"/>
  <c r="L5263" i="10"/>
  <c r="J5263" i="10"/>
  <c r="K5263" i="10"/>
  <c r="J5276" i="10"/>
  <c r="K5276" i="10"/>
  <c r="L5276" i="10"/>
  <c r="J5292" i="10"/>
  <c r="K5292" i="10"/>
  <c r="L5292" i="10"/>
  <c r="J5311" i="10"/>
  <c r="K5311" i="10"/>
  <c r="J5327" i="10"/>
  <c r="K5327" i="10"/>
  <c r="L5327" i="10"/>
  <c r="K5380" i="10"/>
  <c r="J5380" i="10"/>
  <c r="L5380" i="10"/>
  <c r="J5401" i="10"/>
  <c r="L5401" i="10"/>
  <c r="K5401" i="10"/>
  <c r="K5452" i="10"/>
  <c r="L5452" i="10"/>
  <c r="J5452" i="10"/>
  <c r="K5468" i="10"/>
  <c r="J5468" i="10"/>
  <c r="L5468" i="10"/>
  <c r="K5551" i="10"/>
  <c r="J5551" i="10"/>
  <c r="J5572" i="10"/>
  <c r="K5572" i="10"/>
  <c r="L5588" i="10"/>
  <c r="J5588" i="10"/>
  <c r="K5588" i="10"/>
  <c r="K5607" i="10"/>
  <c r="J5607" i="10"/>
  <c r="L5623" i="10"/>
  <c r="K5623" i="10"/>
  <c r="J5623" i="10"/>
  <c r="J5655" i="10"/>
  <c r="L5655" i="10"/>
  <c r="L5671" i="10"/>
  <c r="K5671" i="10"/>
  <c r="J5671" i="10"/>
  <c r="J5735" i="10"/>
  <c r="L5735" i="10"/>
  <c r="K5735" i="10"/>
  <c r="J5756" i="10"/>
  <c r="K5756" i="10"/>
  <c r="J5799" i="10"/>
  <c r="L5799" i="10"/>
  <c r="K5799" i="10"/>
  <c r="L5820" i="10"/>
  <c r="K5820" i="10"/>
  <c r="K5839" i="10"/>
  <c r="J5839" i="10"/>
  <c r="L5839" i="10"/>
  <c r="L5855" i="10"/>
  <c r="K5855" i="10"/>
  <c r="J5855" i="10"/>
  <c r="K5887" i="10"/>
  <c r="J5887" i="10"/>
  <c r="L5887" i="10"/>
  <c r="L5924" i="10"/>
  <c r="J5924" i="10"/>
  <c r="K5924" i="10"/>
  <c r="L5940" i="10"/>
  <c r="K5940" i="10"/>
  <c r="J5940" i="10"/>
  <c r="J5959" i="10"/>
  <c r="L5959" i="10"/>
  <c r="K5959" i="10"/>
  <c r="K5977" i="10"/>
  <c r="L5977" i="10"/>
  <c r="J5977" i="10"/>
  <c r="K5996" i="10"/>
  <c r="J5996" i="10"/>
  <c r="L5996" i="10"/>
  <c r="J6012" i="10"/>
  <c r="K6012" i="10"/>
  <c r="L6012" i="10"/>
  <c r="L6028" i="10"/>
  <c r="J6028" i="10"/>
  <c r="K6028" i="10"/>
  <c r="J6044" i="10"/>
  <c r="L6044" i="10"/>
  <c r="K6044" i="10"/>
  <c r="L6063" i="10"/>
  <c r="J6063" i="10"/>
  <c r="K6063" i="10"/>
  <c r="K6095" i="10"/>
  <c r="L6095" i="10"/>
  <c r="J6095" i="10"/>
  <c r="K6108" i="10"/>
  <c r="L6108" i="10"/>
  <c r="J6108" i="10"/>
  <c r="L6124" i="10"/>
  <c r="J6124" i="10"/>
  <c r="K6124" i="10"/>
  <c r="K6143" i="10"/>
  <c r="L6143" i="10"/>
  <c r="J6143" i="10"/>
  <c r="L6196" i="10"/>
  <c r="K6196" i="10"/>
  <c r="J6196" i="10"/>
  <c r="L6212" i="10"/>
  <c r="J6212" i="10"/>
  <c r="K6212" i="10"/>
  <c r="J6231" i="10"/>
  <c r="K6231" i="10"/>
  <c r="L6231" i="10"/>
  <c r="J6255" i="10"/>
  <c r="L6255" i="10"/>
  <c r="K6255" i="10"/>
  <c r="K6295" i="10"/>
  <c r="J6295" i="10"/>
  <c r="L6295" i="10"/>
  <c r="L6319" i="10"/>
  <c r="J6319" i="10"/>
  <c r="K6319" i="10"/>
  <c r="J6335" i="10"/>
  <c r="K6335" i="10"/>
  <c r="L6335" i="10"/>
  <c r="J6356" i="10"/>
  <c r="L6356" i="10"/>
  <c r="K6356" i="10"/>
  <c r="L6383" i="10"/>
  <c r="K6383" i="10"/>
  <c r="J6383" i="10"/>
  <c r="J6399" i="10"/>
  <c r="L6399" i="10"/>
  <c r="K6399" i="10"/>
  <c r="J6415" i="10"/>
  <c r="L6415" i="10"/>
  <c r="L6452" i="10"/>
  <c r="K6452" i="10"/>
  <c r="J6452" i="10"/>
  <c r="J6535" i="10"/>
  <c r="L6535" i="10"/>
  <c r="K6535" i="10"/>
  <c r="K6572" i="10"/>
  <c r="L6572" i="10"/>
  <c r="J6572" i="10"/>
  <c r="K6588" i="10"/>
  <c r="L6588" i="10"/>
  <c r="J6588" i="10"/>
  <c r="K6607" i="10"/>
  <c r="J6607" i="10"/>
  <c r="L6644" i="10"/>
  <c r="J6644" i="10"/>
  <c r="K6644" i="10"/>
  <c r="J6663" i="10"/>
  <c r="L6663" i="10"/>
  <c r="K6663" i="10"/>
  <c r="J6679" i="10"/>
  <c r="L6679" i="10"/>
  <c r="K6679" i="10"/>
  <c r="K6697" i="10"/>
  <c r="J6697" i="10"/>
  <c r="L6697" i="10"/>
  <c r="J6740" i="10"/>
  <c r="L6740" i="10"/>
  <c r="K6740" i="10"/>
  <c r="L6759" i="10"/>
  <c r="J6759" i="10"/>
  <c r="K6759" i="10"/>
  <c r="K6823" i="10"/>
  <c r="J6823" i="10"/>
  <c r="L6823" i="10"/>
  <c r="J6903" i="10"/>
  <c r="L6903" i="10"/>
  <c r="K6903" i="10"/>
  <c r="K6916" i="10"/>
  <c r="L6916" i="10"/>
  <c r="J6916" i="10"/>
  <c r="L6932" i="10"/>
  <c r="J6932" i="10"/>
  <c r="L6951" i="10"/>
  <c r="J6951" i="10"/>
  <c r="J6964" i="10"/>
  <c r="K6964" i="10"/>
  <c r="L6964" i="10"/>
  <c r="J6983" i="10"/>
  <c r="L6983" i="10"/>
  <c r="K6983" i="10"/>
  <c r="L6999" i="10"/>
  <c r="J6999" i="10"/>
  <c r="K7020" i="10"/>
  <c r="L7020" i="10"/>
  <c r="J7020" i="10"/>
  <c r="K7039" i="10"/>
  <c r="J7039" i="10"/>
  <c r="L7039" i="10"/>
  <c r="L7055" i="10"/>
  <c r="K7055" i="10"/>
  <c r="J7055" i="10"/>
  <c r="J7100" i="10"/>
  <c r="K7100" i="10"/>
  <c r="L7100" i="10"/>
  <c r="K7132" i="10"/>
  <c r="L7132" i="10"/>
  <c r="J7132" i="10"/>
  <c r="J7231" i="10"/>
  <c r="L7231" i="10"/>
  <c r="K7463" i="10"/>
  <c r="J7463" i="10"/>
  <c r="K6932" i="10"/>
  <c r="L5175" i="10"/>
  <c r="J1932" i="10"/>
  <c r="K1932" i="10"/>
  <c r="J4367" i="10"/>
  <c r="K4367" i="10"/>
  <c r="K4447" i="10"/>
  <c r="J4447" i="10"/>
  <c r="L4447" i="10"/>
  <c r="J4468" i="10"/>
  <c r="K4468" i="10"/>
  <c r="L4468" i="10"/>
  <c r="K4516" i="10"/>
  <c r="J4516" i="10"/>
  <c r="L4516" i="10"/>
  <c r="K4527" i="10"/>
  <c r="L4527" i="10"/>
  <c r="L4543" i="10"/>
  <c r="J4543" i="10"/>
  <c r="K4543" i="10"/>
  <c r="K4567" i="10"/>
  <c r="L4567" i="10"/>
  <c r="J4575" i="10"/>
  <c r="K4575" i="10"/>
  <c r="L4575" i="10"/>
  <c r="K4583" i="10"/>
  <c r="L4583" i="10"/>
  <c r="J4583" i="10"/>
  <c r="K4607" i="10"/>
  <c r="J4607" i="10"/>
  <c r="K4628" i="10"/>
  <c r="J4628" i="10"/>
  <c r="J4655" i="10"/>
  <c r="L4655" i="10"/>
  <c r="K4655" i="10"/>
  <c r="L4703" i="10"/>
  <c r="J4703" i="10"/>
  <c r="K4751" i="10"/>
  <c r="J4751" i="10"/>
  <c r="L4751" i="10"/>
  <c r="K4783" i="10"/>
  <c r="J4783" i="10"/>
  <c r="L4783" i="10"/>
  <c r="K4807" i="10"/>
  <c r="L4807" i="10"/>
  <c r="J4860" i="10"/>
  <c r="L4860" i="10"/>
  <c r="K4860" i="10"/>
  <c r="J4908" i="10"/>
  <c r="K4908" i="10"/>
  <c r="J4924" i="10"/>
  <c r="L4924" i="10"/>
  <c r="K4924" i="10"/>
  <c r="L4935" i="10"/>
  <c r="J4935" i="10"/>
  <c r="K4935" i="10"/>
  <c r="J4991" i="10"/>
  <c r="K4991" i="10"/>
  <c r="J5009" i="10"/>
  <c r="L5009" i="10"/>
  <c r="K5009" i="10"/>
  <c r="J5044" i="10"/>
  <c r="K5044" i="10"/>
  <c r="L5044" i="10"/>
  <c r="K5055" i="10"/>
  <c r="L5055" i="10"/>
  <c r="K5068" i="10"/>
  <c r="J5068" i="10"/>
  <c r="L5068" i="10"/>
  <c r="L5092" i="10"/>
  <c r="K5092" i="10"/>
  <c r="J5108" i="10"/>
  <c r="K5108" i="10"/>
  <c r="L5119" i="10"/>
  <c r="K5119" i="10"/>
  <c r="K5135" i="10"/>
  <c r="J5135" i="10"/>
  <c r="K5148" i="10"/>
  <c r="L5148" i="10"/>
  <c r="J5148" i="10"/>
  <c r="L5164" i="10"/>
  <c r="J5164" i="10"/>
  <c r="K5180" i="10"/>
  <c r="L5180" i="10"/>
  <c r="J5180" i="10"/>
  <c r="L5196" i="10"/>
  <c r="J5196" i="10"/>
  <c r="K5196" i="10"/>
  <c r="K5212" i="10"/>
  <c r="J5212" i="10"/>
  <c r="L5212" i="10"/>
  <c r="J5231" i="10"/>
  <c r="K5231" i="10"/>
  <c r="L5231" i="10"/>
  <c r="L5308" i="10"/>
  <c r="K5308" i="10"/>
  <c r="K5351" i="10"/>
  <c r="J5351" i="10"/>
  <c r="L5351" i="10"/>
  <c r="L5375" i="10"/>
  <c r="K5375" i="10"/>
  <c r="J5428" i="10"/>
  <c r="L5428" i="10"/>
  <c r="K5428" i="10"/>
  <c r="K5441" i="10"/>
  <c r="L5441" i="10"/>
  <c r="J5441" i="10"/>
  <c r="J5460" i="10"/>
  <c r="L5460" i="10"/>
  <c r="L5508" i="10"/>
  <c r="J5508" i="10"/>
  <c r="K5612" i="10"/>
  <c r="J5612" i="10"/>
  <c r="L5612" i="10"/>
  <c r="L5644" i="10"/>
  <c r="J5644" i="10"/>
  <c r="K5644" i="10"/>
  <c r="K5663" i="10"/>
  <c r="J5663" i="10"/>
  <c r="L5663" i="10"/>
  <c r="L5684" i="10"/>
  <c r="K5684" i="10"/>
  <c r="J5684" i="10"/>
  <c r="J5703" i="10"/>
  <c r="K5703" i="10"/>
  <c r="K5719" i="10"/>
  <c r="L5719" i="10"/>
  <c r="J5719" i="10"/>
  <c r="K5732" i="10"/>
  <c r="J5732" i="10"/>
  <c r="L5732" i="10"/>
  <c r="J5751" i="10"/>
  <c r="K5751" i="10"/>
  <c r="L5751" i="10"/>
  <c r="K5836" i="10"/>
  <c r="J5836" i="10"/>
  <c r="L5836" i="10"/>
  <c r="K5892" i="10"/>
  <c r="L5892" i="10"/>
  <c r="K5911" i="10"/>
  <c r="L5911" i="10"/>
  <c r="J5911" i="10"/>
  <c r="L5929" i="10"/>
  <c r="K5929" i="10"/>
  <c r="J5929" i="10"/>
  <c r="K5951" i="10"/>
  <c r="J5951" i="10"/>
  <c r="L5951" i="10"/>
  <c r="J5967" i="10"/>
  <c r="K5967" i="10"/>
  <c r="L5967" i="10"/>
  <c r="L5985" i="10"/>
  <c r="K5985" i="10"/>
  <c r="J5985" i="10"/>
  <c r="L6001" i="10"/>
  <c r="K6001" i="10"/>
  <c r="J6001" i="10"/>
  <c r="K6017" i="10"/>
  <c r="J6017" i="10"/>
  <c r="L6017" i="10"/>
  <c r="J6031" i="10"/>
  <c r="K6031" i="10"/>
  <c r="L6031" i="10"/>
  <c r="J6047" i="10"/>
  <c r="K6047" i="10"/>
  <c r="L6047" i="10"/>
  <c r="K6079" i="10"/>
  <c r="L6079" i="10"/>
  <c r="L6092" i="10"/>
  <c r="K6092" i="10"/>
  <c r="J6092" i="10"/>
  <c r="K6116" i="10"/>
  <c r="J6116" i="10"/>
  <c r="L6116" i="10"/>
  <c r="L6135" i="10"/>
  <c r="J6135" i="10"/>
  <c r="K6172" i="10"/>
  <c r="L6172" i="10"/>
  <c r="J6172" i="10"/>
  <c r="K6228" i="10"/>
  <c r="L6228" i="10"/>
  <c r="J6228" i="10"/>
  <c r="L6247" i="10"/>
  <c r="K6247" i="10"/>
  <c r="J6247" i="10"/>
  <c r="K6263" i="10"/>
  <c r="J6263" i="10"/>
  <c r="L6263" i="10"/>
  <c r="K6276" i="10"/>
  <c r="J6276" i="10"/>
  <c r="L6324" i="10"/>
  <c r="J6324" i="10"/>
  <c r="K6324" i="10"/>
  <c r="K6340" i="10"/>
  <c r="J6340" i="10"/>
  <c r="K6353" i="10"/>
  <c r="L6353" i="10"/>
  <c r="J6353" i="10"/>
  <c r="K6367" i="10"/>
  <c r="L6367" i="10"/>
  <c r="J6367" i="10"/>
  <c r="K6388" i="10"/>
  <c r="L6388" i="10"/>
  <c r="J6388" i="10"/>
  <c r="J6407" i="10"/>
  <c r="L6407" i="10"/>
  <c r="L6468" i="10"/>
  <c r="K6468" i="10"/>
  <c r="J6468" i="10"/>
  <c r="J6479" i="10"/>
  <c r="L6479" i="10"/>
  <c r="K6479" i="10"/>
  <c r="L6495" i="10"/>
  <c r="J6495" i="10"/>
  <c r="K6495" i="10"/>
  <c r="K6508" i="10"/>
  <c r="J6508" i="10"/>
  <c r="L6508" i="10"/>
  <c r="L6521" i="10"/>
  <c r="J6521" i="10"/>
  <c r="J6540" i="10"/>
  <c r="K6540" i="10"/>
  <c r="L6540" i="10"/>
  <c r="L6559" i="10"/>
  <c r="J6559" i="10"/>
  <c r="K6559" i="10"/>
  <c r="L6596" i="10"/>
  <c r="J6596" i="10"/>
  <c r="K6596" i="10"/>
  <c r="K6615" i="10"/>
  <c r="L6615" i="10"/>
  <c r="L6647" i="10"/>
  <c r="J6647" i="10"/>
  <c r="J6665" i="10"/>
  <c r="K6665" i="10"/>
  <c r="L6665" i="10"/>
  <c r="L6700" i="10"/>
  <c r="K6700" i="10"/>
  <c r="J6700" i="10"/>
  <c r="L6711" i="10"/>
  <c r="K6711" i="10"/>
  <c r="J6711" i="10"/>
  <c r="L6732" i="10"/>
  <c r="J6732" i="10"/>
  <c r="K6732" i="10"/>
  <c r="J6751" i="10"/>
  <c r="K6751" i="10"/>
  <c r="L6751" i="10"/>
  <c r="K6788" i="10"/>
  <c r="L6788" i="10"/>
  <c r="J6788" i="10"/>
  <c r="J6804" i="10"/>
  <c r="L6804" i="10"/>
  <c r="K6804" i="10"/>
  <c r="J6820" i="10"/>
  <c r="K6820" i="10"/>
  <c r="L6820" i="10"/>
  <c r="L6847" i="10"/>
  <c r="K6847" i="10"/>
  <c r="J6847" i="10"/>
  <c r="L6863" i="10"/>
  <c r="K6863" i="10"/>
  <c r="J6863" i="10"/>
  <c r="K6879" i="10"/>
  <c r="L6879" i="10"/>
  <c r="J6879" i="10"/>
  <c r="J6895" i="10"/>
  <c r="K6895" i="10"/>
  <c r="L6895" i="10"/>
  <c r="L6935" i="10"/>
  <c r="J6935" i="10"/>
  <c r="K6972" i="10"/>
  <c r="J6972" i="10"/>
  <c r="K6988" i="10"/>
  <c r="J6988" i="10"/>
  <c r="L6988" i="10"/>
  <c r="K7007" i="10"/>
  <c r="L7007" i="10"/>
  <c r="J7007" i="10"/>
  <c r="L7044" i="10"/>
  <c r="K7044" i="10"/>
  <c r="J7044" i="10"/>
  <c r="L7071" i="10"/>
  <c r="J7071" i="10"/>
  <c r="K7071" i="10"/>
  <c r="L7084" i="10"/>
  <c r="J7084" i="10"/>
  <c r="K7084" i="10"/>
  <c r="L7097" i="10"/>
  <c r="K7097" i="10"/>
  <c r="J7097" i="10"/>
  <c r="L7113" i="10"/>
  <c r="K7113" i="10"/>
  <c r="J7113" i="10"/>
  <c r="L7127" i="10"/>
  <c r="K7127" i="10"/>
  <c r="J7127" i="10"/>
  <c r="K7140" i="10"/>
  <c r="J7140" i="10"/>
  <c r="L7140" i="10"/>
  <c r="K7156" i="10"/>
  <c r="J7156" i="10"/>
  <c r="L7156" i="10"/>
  <c r="L7196" i="10"/>
  <c r="K7196" i="10"/>
  <c r="J7196" i="10"/>
  <c r="K7204" i="10"/>
  <c r="L7204" i="10"/>
  <c r="J7204" i="10"/>
  <c r="K7220" i="10"/>
  <c r="J7220" i="10"/>
  <c r="L7220" i="10"/>
  <c r="J7260" i="10"/>
  <c r="K7260" i="10"/>
  <c r="L7260" i="10"/>
  <c r="J7303" i="10"/>
  <c r="K7303" i="10"/>
  <c r="L7303" i="10"/>
  <c r="J7319" i="10"/>
  <c r="K7319" i="10"/>
  <c r="L7332" i="10"/>
  <c r="J7332" i="10"/>
  <c r="K7343" i="10"/>
  <c r="J7343" i="10"/>
  <c r="L7343" i="10"/>
  <c r="L7353" i="10"/>
  <c r="K7353" i="10"/>
  <c r="J7353" i="10"/>
  <c r="L7367" i="10"/>
  <c r="K7367" i="10"/>
  <c r="J7383" i="10"/>
  <c r="L7383" i="10"/>
  <c r="K7383" i="10"/>
  <c r="L7399" i="10"/>
  <c r="K7399" i="10"/>
  <c r="J7399" i="10"/>
  <c r="J7412" i="10"/>
  <c r="K7412" i="10"/>
  <c r="L7412" i="10"/>
  <c r="L7428" i="10"/>
  <c r="K7428" i="10"/>
  <c r="J7428" i="10"/>
  <c r="J7484" i="10"/>
  <c r="L7484" i="10"/>
  <c r="K7484" i="10"/>
  <c r="K7508" i="10"/>
  <c r="J7508" i="10"/>
  <c r="L7508" i="10"/>
  <c r="J5705" i="10"/>
  <c r="L4481" i="10"/>
  <c r="K4481" i="10"/>
  <c r="K4495" i="10"/>
  <c r="L4495" i="10"/>
  <c r="J4495" i="10"/>
  <c r="J4503" i="10"/>
  <c r="L4503" i="10"/>
  <c r="L4548" i="10"/>
  <c r="K4548" i="10"/>
  <c r="J4548" i="10"/>
  <c r="L4559" i="10"/>
  <c r="J4559" i="10"/>
  <c r="K4559" i="10"/>
  <c r="J4580" i="10"/>
  <c r="L4580" i="10"/>
  <c r="K4580" i="10"/>
  <c r="L4620" i="10"/>
  <c r="K4620" i="10"/>
  <c r="J4620" i="10"/>
  <c r="L4636" i="10"/>
  <c r="J4636" i="10"/>
  <c r="K4636" i="10"/>
  <c r="J4647" i="10"/>
  <c r="K4647" i="10"/>
  <c r="L4647" i="10"/>
  <c r="K4660" i="10"/>
  <c r="J4660" i="10"/>
  <c r="L4660" i="10"/>
  <c r="K4679" i="10"/>
  <c r="J4679" i="10"/>
  <c r="K4748" i="10"/>
  <c r="L4748" i="10"/>
  <c r="J4748" i="10"/>
  <c r="L4780" i="10"/>
  <c r="K4780" i="10"/>
  <c r="J4796" i="10"/>
  <c r="K4796" i="10"/>
  <c r="L4796" i="10"/>
  <c r="K4815" i="10"/>
  <c r="J4815" i="10"/>
  <c r="J4831" i="10"/>
  <c r="L4831" i="10"/>
  <c r="K4831" i="10"/>
  <c r="K4903" i="10"/>
  <c r="L4903" i="10"/>
  <c r="K4959" i="10"/>
  <c r="L4959" i="10"/>
  <c r="L4972" i="10"/>
  <c r="J4972" i="10"/>
  <c r="K4972" i="10"/>
  <c r="J5004" i="10"/>
  <c r="K5004" i="10"/>
  <c r="L5004" i="10"/>
  <c r="J5015" i="10"/>
  <c r="K5015" i="10"/>
  <c r="K5052" i="10"/>
  <c r="J5052" i="10"/>
  <c r="L5052" i="10"/>
  <c r="K5071" i="10"/>
  <c r="L5071" i="10"/>
  <c r="J5071" i="10"/>
  <c r="K5089" i="10"/>
  <c r="L5089" i="10"/>
  <c r="J5089" i="10"/>
  <c r="K5137" i="10"/>
  <c r="J5137" i="10"/>
  <c r="J5156" i="10"/>
  <c r="K5156" i="10"/>
  <c r="L5156" i="10"/>
  <c r="L5228" i="10"/>
  <c r="J5228" i="10"/>
  <c r="J5236" i="10"/>
  <c r="K5236" i="10"/>
  <c r="J5247" i="10"/>
  <c r="K5247" i="10"/>
  <c r="L5260" i="10"/>
  <c r="K5260" i="10"/>
  <c r="J5260" i="10"/>
  <c r="J5271" i="10"/>
  <c r="K5271" i="10"/>
  <c r="L5271" i="10"/>
  <c r="K5284" i="10"/>
  <c r="J5284" i="10"/>
  <c r="L5284" i="10"/>
  <c r="L5300" i="10"/>
  <c r="J5300" i="10"/>
  <c r="J5319" i="10"/>
  <c r="L5319" i="10"/>
  <c r="K5356" i="10"/>
  <c r="L5356" i="10"/>
  <c r="J5356" i="10"/>
  <c r="J5377" i="10"/>
  <c r="L5377" i="10"/>
  <c r="K5377" i="10"/>
  <c r="L5396" i="10"/>
  <c r="K5396" i="10"/>
  <c r="J5396" i="10"/>
  <c r="L5415" i="10"/>
  <c r="K5415" i="10"/>
  <c r="L5487" i="10"/>
  <c r="J5487" i="10"/>
  <c r="L5503" i="10"/>
  <c r="K5503" i="10"/>
  <c r="J5503" i="10"/>
  <c r="L5511" i="10"/>
  <c r="K5511" i="10"/>
  <c r="J5511" i="10"/>
  <c r="J5521" i="10"/>
  <c r="K5521" i="10"/>
  <c r="L5521" i="10"/>
  <c r="J5540" i="10"/>
  <c r="L5540" i="10"/>
  <c r="L5596" i="10"/>
  <c r="K5596" i="10"/>
  <c r="L5652" i="10"/>
  <c r="J5652" i="10"/>
  <c r="K5652" i="10"/>
  <c r="J5668" i="10"/>
  <c r="K5668" i="10"/>
  <c r="J5687" i="10"/>
  <c r="K5687" i="10"/>
  <c r="L5687" i="10"/>
  <c r="K5716" i="10"/>
  <c r="J5716" i="10"/>
  <c r="J5759" i="10"/>
  <c r="L5759" i="10"/>
  <c r="K5759" i="10"/>
  <c r="K5783" i="10"/>
  <c r="L5783" i="10"/>
  <c r="J5783" i="10"/>
  <c r="J5804" i="10"/>
  <c r="L5804" i="10"/>
  <c r="J5823" i="10"/>
  <c r="K5823" i="10"/>
  <c r="J5868" i="10"/>
  <c r="K5868" i="10"/>
  <c r="L5868" i="10"/>
  <c r="K5884" i="10"/>
  <c r="L5884" i="10"/>
  <c r="J5903" i="10"/>
  <c r="L5903" i="10"/>
  <c r="K5903" i="10"/>
  <c r="L5919" i="10"/>
  <c r="K5919" i="10"/>
  <c r="J5919" i="10"/>
  <c r="L5935" i="10"/>
  <c r="J5935" i="10"/>
  <c r="K5935" i="10"/>
  <c r="K5948" i="10"/>
  <c r="J5948" i="10"/>
  <c r="L5948" i="10"/>
  <c r="J5964" i="10"/>
  <c r="K5964" i="10"/>
  <c r="L5964" i="10"/>
  <c r="K5983" i="10"/>
  <c r="J5983" i="10"/>
  <c r="J5993" i="10"/>
  <c r="L5993" i="10"/>
  <c r="K5993" i="10"/>
  <c r="J6009" i="10"/>
  <c r="K6009" i="10"/>
  <c r="L6009" i="10"/>
  <c r="J6076" i="10"/>
  <c r="K6076" i="10"/>
  <c r="L6076" i="10"/>
  <c r="K6111" i="10"/>
  <c r="L6111" i="10"/>
  <c r="J6111" i="10"/>
  <c r="K6127" i="10"/>
  <c r="L6127" i="10"/>
  <c r="J6127" i="10"/>
  <c r="L6164" i="10"/>
  <c r="K6164" i="10"/>
  <c r="J6164" i="10"/>
  <c r="J6180" i="10"/>
  <c r="K6180" i="10"/>
  <c r="L6180" i="10"/>
  <c r="L6199" i="10"/>
  <c r="K6199" i="10"/>
  <c r="J6199" i="10"/>
  <c r="L6215" i="10"/>
  <c r="K6215" i="10"/>
  <c r="J6236" i="10"/>
  <c r="K6236" i="10"/>
  <c r="L6236" i="10"/>
  <c r="L6300" i="10"/>
  <c r="J6300" i="10"/>
  <c r="K6300" i="10"/>
  <c r="J6316" i="10"/>
  <c r="L6316" i="10"/>
  <c r="K6316" i="10"/>
  <c r="L6348" i="10"/>
  <c r="J6348" i="10"/>
  <c r="K6348" i="10"/>
  <c r="J6364" i="10"/>
  <c r="L6364" i="10"/>
  <c r="K6364" i="10"/>
  <c r="L6372" i="10"/>
  <c r="J6372" i="10"/>
  <c r="K6372" i="10"/>
  <c r="J6391" i="10"/>
  <c r="L6391" i="10"/>
  <c r="K6391" i="10"/>
  <c r="L6428" i="10"/>
  <c r="J6428" i="10"/>
  <c r="K6428" i="10"/>
  <c r="L6447" i="10"/>
  <c r="K6447" i="10"/>
  <c r="L6460" i="10"/>
  <c r="J6460" i="10"/>
  <c r="K6460" i="10"/>
  <c r="J6476" i="10"/>
  <c r="K6476" i="10"/>
  <c r="L6476" i="10"/>
  <c r="J6513" i="10"/>
  <c r="L6513" i="10"/>
  <c r="K6513" i="10"/>
  <c r="J6529" i="10"/>
  <c r="K6529" i="10"/>
  <c r="L6529" i="10"/>
  <c r="L6551" i="10"/>
  <c r="K6551" i="10"/>
  <c r="L6604" i="10"/>
  <c r="J6604" i="10"/>
  <c r="K6604" i="10"/>
  <c r="L6623" i="10"/>
  <c r="K6623" i="10"/>
  <c r="K6692" i="10"/>
  <c r="J6692" i="10"/>
  <c r="K6716" i="10"/>
  <c r="J6716" i="10"/>
  <c r="L6716" i="10"/>
  <c r="J6772" i="10"/>
  <c r="K6772" i="10"/>
  <c r="L6772" i="10"/>
  <c r="K6836" i="10"/>
  <c r="J6836" i="10"/>
  <c r="L6836" i="10"/>
  <c r="J6855" i="10"/>
  <c r="L6855" i="10"/>
  <c r="K6855" i="10"/>
  <c r="J6868" i="10"/>
  <c r="L6868" i="10"/>
  <c r="K6868" i="10"/>
  <c r="L6884" i="10"/>
  <c r="K6884" i="10"/>
  <c r="J6884" i="10"/>
  <c r="K6911" i="10"/>
  <c r="L6911" i="10"/>
  <c r="J6911" i="10"/>
  <c r="J6929" i="10"/>
  <c r="L6929" i="10"/>
  <c r="J6980" i="10"/>
  <c r="K6980" i="10"/>
  <c r="L6980" i="10"/>
  <c r="L6996" i="10"/>
  <c r="J6996" i="10"/>
  <c r="L7012" i="10"/>
  <c r="J7012" i="10"/>
  <c r="K7012" i="10"/>
  <c r="L7036" i="10"/>
  <c r="K7036" i="10"/>
  <c r="J7036" i="10"/>
  <c r="J7105" i="10"/>
  <c r="L7105" i="10"/>
  <c r="K7105" i="10"/>
  <c r="K7124" i="10"/>
  <c r="L7124" i="10"/>
  <c r="J7124" i="10"/>
  <c r="K7143" i="10"/>
  <c r="L7143" i="10"/>
  <c r="J7244" i="10"/>
  <c r="K7244" i="10"/>
  <c r="L7244" i="10"/>
  <c r="L7268" i="10"/>
  <c r="K7268" i="10"/>
  <c r="K7276" i="10"/>
  <c r="L7276" i="10"/>
  <c r="J7276" i="10"/>
  <c r="L7295" i="10"/>
  <c r="J7295" i="10"/>
  <c r="K7295" i="10"/>
  <c r="K7340" i="10"/>
  <c r="J7340" i="10"/>
  <c r="L7340" i="10"/>
  <c r="J7356" i="10"/>
  <c r="K7356" i="10"/>
  <c r="L7356" i="10"/>
  <c r="L7375" i="10"/>
  <c r="J7375" i="10"/>
  <c r="L7439" i="10"/>
  <c r="J7439" i="10"/>
  <c r="K7460" i="10"/>
  <c r="J7460" i="10"/>
  <c r="L7460" i="10"/>
  <c r="K7527" i="10"/>
  <c r="J7527" i="10"/>
  <c r="L7527" i="10"/>
  <c r="K7332" i="10"/>
  <c r="J5519" i="10"/>
  <c r="L7137" i="10"/>
  <c r="J5092" i="10"/>
  <c r="J4415" i="10"/>
  <c r="L4415" i="10"/>
  <c r="K4460" i="10"/>
  <c r="L4460" i="10"/>
  <c r="J4460" i="10"/>
  <c r="L4479" i="10"/>
  <c r="K4479" i="10"/>
  <c r="J4479" i="10"/>
  <c r="J4489" i="10"/>
  <c r="L4489" i="10"/>
  <c r="J4508" i="10"/>
  <c r="K4508" i="10"/>
  <c r="L4508" i="10"/>
  <c r="K4532" i="10"/>
  <c r="J4532" i="10"/>
  <c r="L4532" i="10"/>
  <c r="J4671" i="10"/>
  <c r="L4671" i="10"/>
  <c r="K4692" i="10"/>
  <c r="J4692" i="10"/>
  <c r="L4692" i="10"/>
  <c r="L4764" i="10"/>
  <c r="J4764" i="10"/>
  <c r="K4812" i="10"/>
  <c r="J4812" i="10"/>
  <c r="L4812" i="10"/>
  <c r="L4828" i="10"/>
  <c r="K4828" i="10"/>
  <c r="J4855" i="10"/>
  <c r="L4855" i="10"/>
  <c r="K4855" i="10"/>
  <c r="L4911" i="10"/>
  <c r="J4911" i="10"/>
  <c r="L4927" i="10"/>
  <c r="J4927" i="10"/>
  <c r="L4940" i="10"/>
  <c r="J4940" i="10"/>
  <c r="K4940" i="10"/>
  <c r="K4956" i="10"/>
  <c r="L4956" i="10"/>
  <c r="J5007" i="10"/>
  <c r="K5007" i="10"/>
  <c r="L5007" i="10"/>
  <c r="J5017" i="10"/>
  <c r="L5017" i="10"/>
  <c r="K5036" i="10"/>
  <c r="L5036" i="10"/>
  <c r="J5036" i="10"/>
  <c r="J5121" i="10"/>
  <c r="L5121" i="10"/>
  <c r="K5121" i="10"/>
  <c r="L5199" i="10"/>
  <c r="K5199" i="10"/>
  <c r="J5215" i="10"/>
  <c r="K5215" i="10"/>
  <c r="L5287" i="10"/>
  <c r="J5287" i="10"/>
  <c r="K5287" i="10"/>
  <c r="J5305" i="10"/>
  <c r="K5305" i="10"/>
  <c r="L5305" i="10"/>
  <c r="L5321" i="10"/>
  <c r="J5321" i="10"/>
  <c r="J5332" i="10"/>
  <c r="L5332" i="10"/>
  <c r="K5332" i="10"/>
  <c r="L5343" i="10"/>
  <c r="J5343" i="10"/>
  <c r="L5353" i="10"/>
  <c r="K5353" i="10"/>
  <c r="J5353" i="10"/>
  <c r="J5367" i="10"/>
  <c r="K5367" i="10"/>
  <c r="K5385" i="10"/>
  <c r="J5385" i="10"/>
  <c r="L5385" i="10"/>
  <c r="J5399" i="10"/>
  <c r="L5399" i="10"/>
  <c r="K5399" i="10"/>
  <c r="J5407" i="10"/>
  <c r="L5407" i="10"/>
  <c r="K5407" i="10"/>
  <c r="L5420" i="10"/>
  <c r="K5420" i="10"/>
  <c r="K5436" i="10"/>
  <c r="L5436" i="10"/>
  <c r="J5455" i="10"/>
  <c r="K5455" i="10"/>
  <c r="J5492" i="10"/>
  <c r="K5492" i="10"/>
  <c r="L5505" i="10"/>
  <c r="K5505" i="10"/>
  <c r="J5505" i="10"/>
  <c r="K5516" i="10"/>
  <c r="J5516" i="10"/>
  <c r="J5527" i="10"/>
  <c r="K5527" i="10"/>
  <c r="K5548" i="10"/>
  <c r="L5548" i="10"/>
  <c r="K5567" i="10"/>
  <c r="L5567" i="10"/>
  <c r="J5567" i="10"/>
  <c r="K5604" i="10"/>
  <c r="L5604" i="10"/>
  <c r="L5620" i="10"/>
  <c r="J5620" i="10"/>
  <c r="K5639" i="10"/>
  <c r="J5639" i="10"/>
  <c r="L5639" i="10"/>
  <c r="K5660" i="10"/>
  <c r="L5660" i="10"/>
  <c r="J5679" i="10"/>
  <c r="L5679" i="10"/>
  <c r="K5679" i="10"/>
  <c r="L5695" i="10"/>
  <c r="J5695" i="10"/>
  <c r="K5695" i="10"/>
  <c r="K5708" i="10"/>
  <c r="J5708" i="10"/>
  <c r="J5727" i="10"/>
  <c r="K5727" i="10"/>
  <c r="L5727" i="10"/>
  <c r="L5775" i="10"/>
  <c r="J5775" i="10"/>
  <c r="K5775" i="10"/>
  <c r="L5796" i="10"/>
  <c r="K5796" i="10"/>
  <c r="L5815" i="10"/>
  <c r="K5815" i="10"/>
  <c r="L5852" i="10"/>
  <c r="J5852" i="10"/>
  <c r="K5852" i="10"/>
  <c r="J5863" i="10"/>
  <c r="L5863" i="10"/>
  <c r="K5863" i="10"/>
  <c r="J5900" i="10"/>
  <c r="L5900" i="10"/>
  <c r="K5900" i="10"/>
  <c r="L5916" i="10"/>
  <c r="J5916" i="10"/>
  <c r="K5916" i="10"/>
  <c r="K5937" i="10"/>
  <c r="J5937" i="10"/>
  <c r="L5937" i="10"/>
  <c r="K5956" i="10"/>
  <c r="L5956" i="10"/>
  <c r="J5956" i="10"/>
  <c r="L5975" i="10"/>
  <c r="K5975" i="10"/>
  <c r="L5991" i="10"/>
  <c r="K5991" i="10"/>
  <c r="J5991" i="10"/>
  <c r="K6015" i="10"/>
  <c r="J6015" i="10"/>
  <c r="L6015" i="10"/>
  <c r="J6052" i="10"/>
  <c r="L6052" i="10"/>
  <c r="K6052" i="10"/>
  <c r="J6068" i="10"/>
  <c r="K6068" i="10"/>
  <c r="L6068" i="10"/>
  <c r="L6084" i="10"/>
  <c r="J6084" i="10"/>
  <c r="K6084" i="10"/>
  <c r="J6103" i="10"/>
  <c r="L6103" i="10"/>
  <c r="K6103" i="10"/>
  <c r="J6140" i="10"/>
  <c r="L6140" i="10"/>
  <c r="K6140" i="10"/>
  <c r="K6159" i="10"/>
  <c r="L6159" i="10"/>
  <c r="J6159" i="10"/>
  <c r="J6175" i="10"/>
  <c r="L6175" i="10"/>
  <c r="L6191" i="10"/>
  <c r="K6191" i="10"/>
  <c r="J6207" i="10"/>
  <c r="K6207" i="10"/>
  <c r="L6207" i="10"/>
  <c r="K6252" i="10"/>
  <c r="J6252" i="10"/>
  <c r="L6252" i="10"/>
  <c r="J6271" i="10"/>
  <c r="K6271" i="10"/>
  <c r="L6271" i="10"/>
  <c r="L6292" i="10"/>
  <c r="K6292" i="10"/>
  <c r="J6292" i="10"/>
  <c r="L6311" i="10"/>
  <c r="J6311" i="10"/>
  <c r="K6311" i="10"/>
  <c r="J6337" i="10"/>
  <c r="L6337" i="10"/>
  <c r="K6337" i="10"/>
  <c r="K6412" i="10"/>
  <c r="J6412" i="10"/>
  <c r="L6412" i="10"/>
  <c r="L6431" i="10"/>
  <c r="J6431" i="10"/>
  <c r="K6471" i="10"/>
  <c r="L6471" i="10"/>
  <c r="J6471" i="10"/>
  <c r="L6487" i="10"/>
  <c r="K6487" i="10"/>
  <c r="J6487" i="10"/>
  <c r="K6500" i="10"/>
  <c r="L6500" i="10"/>
  <c r="J6500" i="10"/>
  <c r="J6516" i="10"/>
  <c r="L6516" i="10"/>
  <c r="K6532" i="10"/>
  <c r="L6532" i="10"/>
  <c r="J6532" i="10"/>
  <c r="L6564" i="10"/>
  <c r="J6564" i="10"/>
  <c r="K6564" i="10"/>
  <c r="J6583" i="10"/>
  <c r="K6583" i="10"/>
  <c r="L6583" i="10"/>
  <c r="K6620" i="10"/>
  <c r="J6620" i="10"/>
  <c r="L6620" i="10"/>
  <c r="K6639" i="10"/>
  <c r="L6639" i="10"/>
  <c r="J6639" i="10"/>
  <c r="J6655" i="10"/>
  <c r="K6655" i="10"/>
  <c r="L6655" i="10"/>
  <c r="K6671" i="10"/>
  <c r="L6671" i="10"/>
  <c r="K6687" i="10"/>
  <c r="L6687" i="10"/>
  <c r="K6724" i="10"/>
  <c r="J6724" i="10"/>
  <c r="L6724" i="10"/>
  <c r="J6743" i="10"/>
  <c r="K6743" i="10"/>
  <c r="L6775" i="10"/>
  <c r="K6775" i="10"/>
  <c r="J6775" i="10"/>
  <c r="L6791" i="10"/>
  <c r="K6791" i="10"/>
  <c r="J6791" i="10"/>
  <c r="L6807" i="10"/>
  <c r="K6807" i="10"/>
  <c r="L6825" i="10"/>
  <c r="K6825" i="10"/>
  <c r="L6860" i="10"/>
  <c r="K6860" i="10"/>
  <c r="J6860" i="10"/>
  <c r="J6876" i="10"/>
  <c r="K6876" i="10"/>
  <c r="L6876" i="10"/>
  <c r="L6892" i="10"/>
  <c r="K6892" i="10"/>
  <c r="J6892" i="10"/>
  <c r="L6908" i="10"/>
  <c r="J6908" i="10"/>
  <c r="K6908" i="10"/>
  <c r="J6927" i="10"/>
  <c r="K6927" i="10"/>
  <c r="L6927" i="10"/>
  <c r="K6943" i="10"/>
  <c r="J6943" i="10"/>
  <c r="L6943" i="10"/>
  <c r="L6967" i="10"/>
  <c r="J6967" i="10"/>
  <c r="K6967" i="10"/>
  <c r="K7015" i="10"/>
  <c r="J7015" i="10"/>
  <c r="L7015" i="10"/>
  <c r="J7031" i="10"/>
  <c r="K7031" i="10"/>
  <c r="K7047" i="10"/>
  <c r="L7047" i="10"/>
  <c r="J7047" i="10"/>
  <c r="J7060" i="10"/>
  <c r="K7060" i="10"/>
  <c r="L7060" i="10"/>
  <c r="K7079" i="10"/>
  <c r="J7079" i="10"/>
  <c r="L7079" i="10"/>
  <c r="J7095" i="10"/>
  <c r="K7095" i="10"/>
  <c r="J7108" i="10"/>
  <c r="K7108" i="10"/>
  <c r="L7108" i="10"/>
  <c r="L7119" i="10"/>
  <c r="J7119" i="10"/>
  <c r="K7119" i="10"/>
  <c r="K7129" i="10"/>
  <c r="J7129" i="10"/>
  <c r="L7129" i="10"/>
  <c r="L7148" i="10"/>
  <c r="K7148" i="10"/>
  <c r="J7148" i="10"/>
  <c r="L7161" i="10"/>
  <c r="J7161" i="10"/>
  <c r="K7161" i="10"/>
  <c r="J7172" i="10"/>
  <c r="L7172" i="10"/>
  <c r="K7172" i="10"/>
  <c r="J7191" i="10"/>
  <c r="L7191" i="10"/>
  <c r="J7247" i="10"/>
  <c r="K7247" i="10"/>
  <c r="L7247" i="10"/>
  <c r="L7263" i="10"/>
  <c r="K7263" i="10"/>
  <c r="J7263" i="10"/>
  <c r="J7292" i="10"/>
  <c r="K7292" i="10"/>
  <c r="L7292" i="10"/>
  <c r="L7308" i="10"/>
  <c r="K7308" i="10"/>
  <c r="J7308" i="10"/>
  <c r="K7327" i="10"/>
  <c r="J7327" i="10"/>
  <c r="L7327" i="10"/>
  <c r="K7407" i="10"/>
  <c r="L7407" i="10"/>
  <c r="J7407" i="10"/>
  <c r="L7455" i="10"/>
  <c r="K7455" i="10"/>
  <c r="J7455" i="10"/>
  <c r="J7476" i="10"/>
  <c r="K7476" i="10"/>
  <c r="L7476" i="10"/>
  <c r="K7500" i="10"/>
  <c r="L7500" i="10"/>
  <c r="K7532" i="10"/>
  <c r="J7532" i="10"/>
  <c r="L7532" i="10"/>
  <c r="K5017" i="10"/>
  <c r="K5319" i="10"/>
  <c r="K5255" i="10"/>
  <c r="K4489" i="10"/>
  <c r="J4431" i="10"/>
  <c r="L4431" i="10"/>
  <c r="L4471" i="10"/>
  <c r="K4471" i="10"/>
  <c r="L4487" i="10"/>
  <c r="J4487" i="10"/>
  <c r="L4524" i="10"/>
  <c r="J4524" i="10"/>
  <c r="K4524" i="10"/>
  <c r="J4535" i="10"/>
  <c r="L4535" i="10"/>
  <c r="K4535" i="10"/>
  <c r="L4556" i="10"/>
  <c r="K4556" i="10"/>
  <c r="J4556" i="10"/>
  <c r="K4639" i="10"/>
  <c r="L4639" i="10"/>
  <c r="J4639" i="10"/>
  <c r="L4700" i="10"/>
  <c r="J4700" i="10"/>
  <c r="J4711" i="10"/>
  <c r="L4711" i="10"/>
  <c r="K4711" i="10"/>
  <c r="J4735" i="10"/>
  <c r="L4735" i="10"/>
  <c r="J4772" i="10"/>
  <c r="K4772" i="10"/>
  <c r="L4820" i="10"/>
  <c r="J4820" i="10"/>
  <c r="K4820" i="10"/>
  <c r="J4847" i="10"/>
  <c r="L4847" i="10"/>
  <c r="L4871" i="10"/>
  <c r="K4871" i="10"/>
  <c r="J4884" i="10"/>
  <c r="L4884" i="10"/>
  <c r="K4884" i="10"/>
  <c r="J4900" i="10"/>
  <c r="L4900" i="10"/>
  <c r="K4900" i="10"/>
  <c r="K4916" i="10"/>
  <c r="J4916" i="10"/>
  <c r="L4916" i="10"/>
  <c r="J4932" i="10"/>
  <c r="L4932" i="10"/>
  <c r="K4932" i="10"/>
  <c r="K4943" i="10"/>
  <c r="L4943" i="10"/>
  <c r="J4943" i="10"/>
  <c r="L4988" i="10"/>
  <c r="K4988" i="10"/>
  <c r="J4988" i="10"/>
  <c r="L5039" i="10"/>
  <c r="K5039" i="10"/>
  <c r="J5063" i="10"/>
  <c r="L5063" i="10"/>
  <c r="K5063" i="10"/>
  <c r="L5087" i="10"/>
  <c r="K5087" i="10"/>
  <c r="J5087" i="10"/>
  <c r="J5103" i="10"/>
  <c r="K5103" i="10"/>
  <c r="K5113" i="10"/>
  <c r="J5113" i="10"/>
  <c r="L5113" i="10"/>
  <c r="L5129" i="10"/>
  <c r="K5129" i="10"/>
  <c r="L5145" i="10"/>
  <c r="K5145" i="10"/>
  <c r="J5145" i="10"/>
  <c r="J5159" i="10"/>
  <c r="L5159" i="10"/>
  <c r="K5159" i="10"/>
  <c r="J5172" i="10"/>
  <c r="L5172" i="10"/>
  <c r="K5172" i="10"/>
  <c r="K5188" i="10"/>
  <c r="L5188" i="10"/>
  <c r="J5188" i="10"/>
  <c r="J5239" i="10"/>
  <c r="K5239" i="10"/>
  <c r="L5316" i="10"/>
  <c r="K5316" i="10"/>
  <c r="J5316" i="10"/>
  <c r="J5372" i="10"/>
  <c r="L5372" i="10"/>
  <c r="K5372" i="10"/>
  <c r="K5383" i="10"/>
  <c r="L5383" i="10"/>
  <c r="J5383" i="10"/>
  <c r="J5393" i="10"/>
  <c r="L5393" i="10"/>
  <c r="K5393" i="10"/>
  <c r="L5404" i="10"/>
  <c r="J5404" i="10"/>
  <c r="K5404" i="10"/>
  <c r="J5412" i="10"/>
  <c r="L5412" i="10"/>
  <c r="K5412" i="10"/>
  <c r="L5423" i="10"/>
  <c r="J5423" i="10"/>
  <c r="L5439" i="10"/>
  <c r="K5439" i="10"/>
  <c r="J5457" i="10"/>
  <c r="K5457" i="10"/>
  <c r="L5457" i="10"/>
  <c r="K5495" i="10"/>
  <c r="J5495" i="10"/>
  <c r="J5532" i="10"/>
  <c r="L5532" i="10"/>
  <c r="K5543" i="10"/>
  <c r="J5543" i="10"/>
  <c r="K5559" i="10"/>
  <c r="J5559" i="10"/>
  <c r="L5580" i="10"/>
  <c r="K5580" i="10"/>
  <c r="K5599" i="10"/>
  <c r="J5599" i="10"/>
  <c r="L5615" i="10"/>
  <c r="K5615" i="10"/>
  <c r="K5631" i="10"/>
  <c r="J5631" i="10"/>
  <c r="L5631" i="10"/>
  <c r="K5647" i="10"/>
  <c r="L5647" i="10"/>
  <c r="J5647" i="10"/>
  <c r="J5700" i="10"/>
  <c r="L5700" i="10"/>
  <c r="K5700" i="10"/>
  <c r="L5711" i="10"/>
  <c r="K5711" i="10"/>
  <c r="J5711" i="10"/>
  <c r="K5748" i="10"/>
  <c r="J5748" i="10"/>
  <c r="L5748" i="10"/>
  <c r="K5767" i="10"/>
  <c r="L5767" i="10"/>
  <c r="J5767" i="10"/>
  <c r="J5780" i="10"/>
  <c r="K5780" i="10"/>
  <c r="L5780" i="10"/>
  <c r="K5812" i="10"/>
  <c r="J5812" i="10"/>
  <c r="L5812" i="10"/>
  <c r="L5831" i="10"/>
  <c r="J5831" i="10"/>
  <c r="K5831" i="10"/>
  <c r="J5871" i="10"/>
  <c r="K5871" i="10"/>
  <c r="L5871" i="10"/>
  <c r="K5908" i="10"/>
  <c r="J5908" i="10"/>
  <c r="J5932" i="10"/>
  <c r="L5932" i="10"/>
  <c r="K5932" i="10"/>
  <c r="J5953" i="10"/>
  <c r="K5953" i="10"/>
  <c r="L5953" i="10"/>
  <c r="J5969" i="10"/>
  <c r="L5969" i="10"/>
  <c r="K5988" i="10"/>
  <c r="J5988" i="10"/>
  <c r="J6007" i="10"/>
  <c r="K6007" i="10"/>
  <c r="L6007" i="10"/>
  <c r="J6023" i="10"/>
  <c r="K6023" i="10"/>
  <c r="L6039" i="10"/>
  <c r="K6039" i="10"/>
  <c r="J6039" i="10"/>
  <c r="J6060" i="10"/>
  <c r="K6060" i="10"/>
  <c r="L6060" i="10"/>
  <c r="L6148" i="10"/>
  <c r="K6148" i="10"/>
  <c r="J6148" i="10"/>
  <c r="J6167" i="10"/>
  <c r="K6167" i="10"/>
  <c r="K6204" i="10"/>
  <c r="L6204" i="10"/>
  <c r="J6204" i="10"/>
  <c r="K6223" i="10"/>
  <c r="L6223" i="10"/>
  <c r="J6223" i="10"/>
  <c r="K6239" i="10"/>
  <c r="L6239" i="10"/>
  <c r="J6239" i="10"/>
  <c r="J6244" i="10"/>
  <c r="K6244" i="10"/>
  <c r="L6244" i="10"/>
  <c r="K6260" i="10"/>
  <c r="L6260" i="10"/>
  <c r="K6279" i="10"/>
  <c r="L6279" i="10"/>
  <c r="L6327" i="10"/>
  <c r="J6327" i="10"/>
  <c r="K6345" i="10"/>
  <c r="J6345" i="10"/>
  <c r="L6345" i="10"/>
  <c r="K6359" i="10"/>
  <c r="L6359" i="10"/>
  <c r="J6359" i="10"/>
  <c r="J6404" i="10"/>
  <c r="K6404" i="10"/>
  <c r="L6404" i="10"/>
  <c r="L6423" i="10"/>
  <c r="K6423" i="10"/>
  <c r="J6439" i="10"/>
  <c r="L6439" i="10"/>
  <c r="J6455" i="10"/>
  <c r="L6455" i="10"/>
  <c r="K6455" i="10"/>
  <c r="L6492" i="10"/>
  <c r="J6492" i="10"/>
  <c r="K6492" i="10"/>
  <c r="K6511" i="10"/>
  <c r="L6511" i="10"/>
  <c r="J6511" i="10"/>
  <c r="L6524" i="10"/>
  <c r="J6524" i="10"/>
  <c r="L6543" i="10"/>
  <c r="K6543" i="10"/>
  <c r="J6543" i="10"/>
  <c r="K6580" i="10"/>
  <c r="J6580" i="10"/>
  <c r="L6580" i="10"/>
  <c r="L6599" i="10"/>
  <c r="J6599" i="10"/>
  <c r="K6599" i="10"/>
  <c r="L6631" i="10"/>
  <c r="J6631" i="10"/>
  <c r="J6649" i="10"/>
  <c r="L6649" i="10"/>
  <c r="K6649" i="10"/>
  <c r="J6668" i="10"/>
  <c r="K6668" i="10"/>
  <c r="L6668" i="10"/>
  <c r="L6684" i="10"/>
  <c r="J6684" i="10"/>
  <c r="K6684" i="10"/>
  <c r="L6703" i="10"/>
  <c r="K6703" i="10"/>
  <c r="L6748" i="10"/>
  <c r="J6748" i="10"/>
  <c r="K6748" i="10"/>
  <c r="J6767" i="10"/>
  <c r="L6767" i="10"/>
  <c r="K6767" i="10"/>
  <c r="K6785" i="10"/>
  <c r="J6785" i="10"/>
  <c r="L6785" i="10"/>
  <c r="J6796" i="10"/>
  <c r="L6796" i="10"/>
  <c r="K6796" i="10"/>
  <c r="K6812" i="10"/>
  <c r="J6812" i="10"/>
  <c r="L6812" i="10"/>
  <c r="K6828" i="10"/>
  <c r="J6828" i="10"/>
  <c r="L6828" i="10"/>
  <c r="J6844" i="10"/>
  <c r="K6844" i="10"/>
  <c r="L6844" i="10"/>
  <c r="L6871" i="10"/>
  <c r="K6871" i="10"/>
  <c r="J6871" i="10"/>
  <c r="K6887" i="10"/>
  <c r="J6887" i="10"/>
  <c r="L6887" i="10"/>
  <c r="K6924" i="10"/>
  <c r="J6924" i="10"/>
  <c r="L6924" i="10"/>
  <c r="J6940" i="10"/>
  <c r="K6940" i="10"/>
  <c r="L6940" i="10"/>
  <c r="L6959" i="10"/>
  <c r="J6959" i="10"/>
  <c r="L6975" i="10"/>
  <c r="J6975" i="10"/>
  <c r="J6991" i="10"/>
  <c r="L6991" i="10"/>
  <c r="K7028" i="10"/>
  <c r="J7028" i="10"/>
  <c r="L7028" i="10"/>
  <c r="L7063" i="10"/>
  <c r="J7063" i="10"/>
  <c r="L7076" i="10"/>
  <c r="J7076" i="10"/>
  <c r="K7076" i="10"/>
  <c r="L7087" i="10"/>
  <c r="J7087" i="10"/>
  <c r="K7103" i="10"/>
  <c r="J7103" i="10"/>
  <c r="L7103" i="10"/>
  <c r="K7116" i="10"/>
  <c r="L7116" i="10"/>
  <c r="J7116" i="10"/>
  <c r="J7159" i="10"/>
  <c r="L7159" i="10"/>
  <c r="J7180" i="10"/>
  <c r="L7180" i="10"/>
  <c r="K7180" i="10"/>
  <c r="L7188" i="10"/>
  <c r="K7188" i="10"/>
  <c r="J7188" i="10"/>
  <c r="K7199" i="10"/>
  <c r="L7199" i="10"/>
  <c r="J7199" i="10"/>
  <c r="J7215" i="10"/>
  <c r="K7215" i="10"/>
  <c r="J7236" i="10"/>
  <c r="L7236" i="10"/>
  <c r="K7236" i="10"/>
  <c r="K7255" i="10"/>
  <c r="L7255" i="10"/>
  <c r="K7271" i="10"/>
  <c r="J7271" i="10"/>
  <c r="L7279" i="10"/>
  <c r="K7279" i="10"/>
  <c r="J7287" i="10"/>
  <c r="K7287" i="10"/>
  <c r="L7287" i="10"/>
  <c r="J7300" i="10"/>
  <c r="K7300" i="10"/>
  <c r="L7300" i="10"/>
  <c r="L7311" i="10"/>
  <c r="K7311" i="10"/>
  <c r="J7311" i="10"/>
  <c r="L7348" i="10"/>
  <c r="K7348" i="10"/>
  <c r="J7348" i="10"/>
  <c r="J7364" i="10"/>
  <c r="K7364" i="10"/>
  <c r="J7380" i="10"/>
  <c r="L7380" i="10"/>
  <c r="K7380" i="10"/>
  <c r="L7396" i="10"/>
  <c r="K7396" i="10"/>
  <c r="J7396" i="10"/>
  <c r="L7409" i="10"/>
  <c r="J7409" i="10"/>
  <c r="L7420" i="10"/>
  <c r="J7420" i="10"/>
  <c r="K7420" i="10"/>
  <c r="J7436" i="10"/>
  <c r="K7436" i="10"/>
  <c r="L7436" i="10"/>
  <c r="K7444" i="10"/>
  <c r="J7444" i="10"/>
  <c r="L7444" i="10"/>
  <c r="K7452" i="10"/>
  <c r="J7452" i="10"/>
  <c r="L7452" i="10"/>
  <c r="K7468" i="10"/>
  <c r="L7468" i="10"/>
  <c r="J7468" i="10"/>
  <c r="K7479" i="10"/>
  <c r="J7479" i="10"/>
  <c r="L7479" i="10"/>
  <c r="J7487" i="10"/>
  <c r="K7487" i="10"/>
  <c r="L7487" i="10"/>
  <c r="K7495" i="10"/>
  <c r="J7495" i="10"/>
  <c r="L7511" i="10"/>
  <c r="J7511" i="10"/>
  <c r="K7511" i="10"/>
  <c r="J7516" i="10"/>
  <c r="L7516" i="10"/>
  <c r="K7516" i="10"/>
  <c r="K7519" i="10"/>
  <c r="L7519" i="10"/>
  <c r="J7519" i="10"/>
  <c r="K7535" i="10"/>
  <c r="L7535" i="10"/>
  <c r="J7535" i="10"/>
  <c r="L9463" i="10"/>
  <c r="J9463" i="10"/>
  <c r="K9463" i="10"/>
  <c r="J4604" i="10"/>
  <c r="K6521" i="10"/>
  <c r="J7137" i="10"/>
  <c r="K6516" i="10"/>
  <c r="K6327" i="10"/>
  <c r="L7567" i="10"/>
  <c r="J7567" i="10"/>
  <c r="K7591" i="10"/>
  <c r="J7591" i="10"/>
  <c r="L7591" i="10"/>
  <c r="J7655" i="10"/>
  <c r="L7655" i="10"/>
  <c r="J7700" i="10"/>
  <c r="K7700" i="10"/>
  <c r="L7700" i="10"/>
  <c r="L7719" i="10"/>
  <c r="J7719" i="10"/>
  <c r="J7732" i="10"/>
  <c r="K7732" i="10"/>
  <c r="L7732" i="10"/>
  <c r="L7759" i="10"/>
  <c r="J7759" i="10"/>
  <c r="K7799" i="10"/>
  <c r="J7799" i="10"/>
  <c r="L7799" i="10"/>
  <c r="J7815" i="10"/>
  <c r="K7815" i="10"/>
  <c r="L7823" i="10"/>
  <c r="K7823" i="10"/>
  <c r="L7836" i="10"/>
  <c r="J7836" i="10"/>
  <c r="K7836" i="10"/>
  <c r="J7887" i="10"/>
  <c r="L7887" i="10"/>
  <c r="K7900" i="10"/>
  <c r="L7900" i="10"/>
  <c r="K7911" i="10"/>
  <c r="L7911" i="10"/>
  <c r="J7927" i="10"/>
  <c r="L7927" i="10"/>
  <c r="K7927" i="10"/>
  <c r="L7967" i="10"/>
  <c r="K7967" i="10"/>
  <c r="J7967" i="10"/>
  <c r="L8012" i="10"/>
  <c r="J8012" i="10"/>
  <c r="K8012" i="10"/>
  <c r="K8055" i="10"/>
  <c r="J8055" i="10"/>
  <c r="L8055" i="10"/>
  <c r="K8135" i="10"/>
  <c r="L8135" i="10"/>
  <c r="K8151" i="10"/>
  <c r="J8151" i="10"/>
  <c r="K8172" i="10"/>
  <c r="L8172" i="10"/>
  <c r="L8231" i="10"/>
  <c r="J8231" i="10"/>
  <c r="K8231" i="10"/>
  <c r="J8255" i="10"/>
  <c r="K8255" i="10"/>
  <c r="L8255" i="10"/>
  <c r="L8279" i="10"/>
  <c r="K8279" i="10"/>
  <c r="L8308" i="10"/>
  <c r="K8308" i="10"/>
  <c r="J8308" i="10"/>
  <c r="K8372" i="10"/>
  <c r="L8372" i="10"/>
  <c r="J8372" i="10"/>
  <c r="K8500" i="10"/>
  <c r="J8500" i="10"/>
  <c r="L8500" i="10"/>
  <c r="K8527" i="10"/>
  <c r="L8527" i="10"/>
  <c r="K8543" i="10"/>
  <c r="L8543" i="10"/>
  <c r="J8572" i="10"/>
  <c r="K8572" i="10"/>
  <c r="L8623" i="10"/>
  <c r="J8623" i="10"/>
  <c r="J8695" i="10"/>
  <c r="K8695" i="10"/>
  <c r="K8780" i="10"/>
  <c r="L8780" i="10"/>
  <c r="J8796" i="10"/>
  <c r="L8796" i="10"/>
  <c r="J8855" i="10"/>
  <c r="L8855" i="10"/>
  <c r="K8865" i="10"/>
  <c r="L8865" i="10"/>
  <c r="J8865" i="10"/>
  <c r="K8988" i="10"/>
  <c r="L8988" i="10"/>
  <c r="K9431" i="10"/>
  <c r="J9431" i="10"/>
  <c r="L9431" i="10"/>
  <c r="K7540" i="10"/>
  <c r="J7540" i="10"/>
  <c r="J7556" i="10"/>
  <c r="L7556" i="10"/>
  <c r="K7580" i="10"/>
  <c r="J7580" i="10"/>
  <c r="L7607" i="10"/>
  <c r="K7607" i="10"/>
  <c r="J7607" i="10"/>
  <c r="J7620" i="10"/>
  <c r="K7620" i="10"/>
  <c r="L7620" i="10"/>
  <c r="K7631" i="10"/>
  <c r="J7631" i="10"/>
  <c r="L7631" i="10"/>
  <c r="L7647" i="10"/>
  <c r="K7647" i="10"/>
  <c r="K7663" i="10"/>
  <c r="L7663" i="10"/>
  <c r="L7679" i="10"/>
  <c r="J7679" i="10"/>
  <c r="K7679" i="10"/>
  <c r="L7695" i="10"/>
  <c r="K7695" i="10"/>
  <c r="J7695" i="10"/>
  <c r="L7705" i="10"/>
  <c r="J7705" i="10"/>
  <c r="J7735" i="10"/>
  <c r="L7735" i="10"/>
  <c r="K7735" i="10"/>
  <c r="L7748" i="10"/>
  <c r="J7748" i="10"/>
  <c r="K7748" i="10"/>
  <c r="J7772" i="10"/>
  <c r="L7772" i="10"/>
  <c r="K7772" i="10"/>
  <c r="L7847" i="10"/>
  <c r="K7847" i="10"/>
  <c r="J7847" i="10"/>
  <c r="J7860" i="10"/>
  <c r="K7860" i="10"/>
  <c r="K7903" i="10"/>
  <c r="L7903" i="10"/>
  <c r="J7916" i="10"/>
  <c r="L7916" i="10"/>
  <c r="K7916" i="10"/>
  <c r="K7959" i="10"/>
  <c r="L7959" i="10"/>
  <c r="J7959" i="10"/>
  <c r="L7983" i="10"/>
  <c r="J7983" i="10"/>
  <c r="K7983" i="10"/>
  <c r="L7991" i="10"/>
  <c r="K7991" i="10"/>
  <c r="J7991" i="10"/>
  <c r="K8004" i="10"/>
  <c r="L8004" i="10"/>
  <c r="J8004" i="10"/>
  <c r="K8028" i="10"/>
  <c r="L8028" i="10"/>
  <c r="J8028" i="10"/>
  <c r="J8044" i="10"/>
  <c r="K8044" i="10"/>
  <c r="L8044" i="10"/>
  <c r="K8060" i="10"/>
  <c r="L8060" i="10"/>
  <c r="J8060" i="10"/>
  <c r="L8076" i="10"/>
  <c r="K8076" i="10"/>
  <c r="J8076" i="10"/>
  <c r="J8087" i="10"/>
  <c r="K8087" i="10"/>
  <c r="K8103" i="10"/>
  <c r="L8103" i="10"/>
  <c r="J8124" i="10"/>
  <c r="L8124" i="10"/>
  <c r="K8140" i="10"/>
  <c r="L8140" i="10"/>
  <c r="J8140" i="10"/>
  <c r="J8180" i="10"/>
  <c r="L8180" i="10"/>
  <c r="K8212" i="10"/>
  <c r="J8212" i="10"/>
  <c r="L8212" i="10"/>
  <c r="J8295" i="10"/>
  <c r="K8295" i="10"/>
  <c r="L8316" i="10"/>
  <c r="J8316" i="10"/>
  <c r="K8335" i="10"/>
  <c r="L8335" i="10"/>
  <c r="J8463" i="10"/>
  <c r="L8463" i="10"/>
  <c r="L8524" i="10"/>
  <c r="K8524" i="10"/>
  <c r="L8548" i="10"/>
  <c r="K8548" i="10"/>
  <c r="L8567" i="10"/>
  <c r="K8567" i="10"/>
  <c r="L8676" i="10"/>
  <c r="J8676" i="10"/>
  <c r="K8687" i="10"/>
  <c r="J8687" i="10"/>
  <c r="L8700" i="10"/>
  <c r="J8700" i="10"/>
  <c r="K8708" i="10"/>
  <c r="L8708" i="10"/>
  <c r="J8708" i="10"/>
  <c r="J8735" i="10"/>
  <c r="K8735" i="10"/>
  <c r="L8772" i="10"/>
  <c r="J8772" i="10"/>
  <c r="J8783" i="10"/>
  <c r="K8783" i="10"/>
  <c r="L8793" i="10"/>
  <c r="K8793" i="10"/>
  <c r="J8793" i="10"/>
  <c r="L8804" i="10"/>
  <c r="J8804" i="10"/>
  <c r="J8836" i="10"/>
  <c r="L8836" i="10"/>
  <c r="J8932" i="10"/>
  <c r="K8932" i="10"/>
  <c r="L8932" i="10"/>
  <c r="J8940" i="10"/>
  <c r="K8940" i="10"/>
  <c r="L8940" i="10"/>
  <c r="J8951" i="10"/>
  <c r="K8951" i="10"/>
  <c r="L8951" i="10"/>
  <c r="K8964" i="10"/>
  <c r="J8964" i="10"/>
  <c r="J8972" i="10"/>
  <c r="L8972" i="10"/>
  <c r="K8972" i="10"/>
  <c r="L8983" i="10"/>
  <c r="K8983" i="10"/>
  <c r="J8983" i="10"/>
  <c r="L9020" i="10"/>
  <c r="K9020" i="10"/>
  <c r="J9020" i="10"/>
  <c r="K9052" i="10"/>
  <c r="L9052" i="10"/>
  <c r="J9052" i="10"/>
  <c r="K9132" i="10"/>
  <c r="L9132" i="10"/>
  <c r="L9151" i="10"/>
  <c r="J9151" i="10"/>
  <c r="K9151" i="10"/>
  <c r="K9199" i="10"/>
  <c r="J9199" i="10"/>
  <c r="L9199" i="10"/>
  <c r="K9215" i="10"/>
  <c r="L9215" i="10"/>
  <c r="J9215" i="10"/>
  <c r="L9268" i="10"/>
  <c r="K9268" i="10"/>
  <c r="K9279" i="10"/>
  <c r="J9279" i="10"/>
  <c r="L9279" i="10"/>
  <c r="K9295" i="10"/>
  <c r="J9295" i="10"/>
  <c r="L9295" i="10"/>
  <c r="K9311" i="10"/>
  <c r="J9311" i="10"/>
  <c r="L9343" i="10"/>
  <c r="J9343" i="10"/>
  <c r="K9343" i="10"/>
  <c r="J9359" i="10"/>
  <c r="L9359" i="10"/>
  <c r="K9359" i="10"/>
  <c r="L9372" i="10"/>
  <c r="J9372" i="10"/>
  <c r="L9420" i="10"/>
  <c r="J9420" i="10"/>
  <c r="K9420" i="10"/>
  <c r="J9460" i="10"/>
  <c r="L9460" i="10"/>
  <c r="K9460" i="10"/>
  <c r="L9471" i="10"/>
  <c r="K9471" i="10"/>
  <c r="J9471" i="10"/>
  <c r="L9476" i="10"/>
  <c r="J9476" i="10"/>
  <c r="K9476" i="10"/>
  <c r="K9487" i="10"/>
  <c r="L9487" i="10"/>
  <c r="L9495" i="10"/>
  <c r="K9495" i="10"/>
  <c r="J9495" i="10"/>
  <c r="L9516" i="10"/>
  <c r="K9516" i="10"/>
  <c r="J9516" i="10"/>
  <c r="L9527" i="10"/>
  <c r="K9527" i="10"/>
  <c r="J9543" i="10"/>
  <c r="K9543" i="10"/>
  <c r="L9543" i="10"/>
  <c r="J9551" i="10"/>
  <c r="K9551" i="10"/>
  <c r="L9583" i="10"/>
  <c r="J9583" i="10"/>
  <c r="K9583" i="10"/>
  <c r="K9615" i="10"/>
  <c r="L9615" i="10"/>
  <c r="J9615" i="10"/>
  <c r="J9633" i="10"/>
  <c r="L9633" i="10"/>
  <c r="K9652" i="10"/>
  <c r="L9652" i="10"/>
  <c r="L9727" i="10"/>
  <c r="K9727" i="10"/>
  <c r="J9727" i="10"/>
  <c r="J9735" i="10"/>
  <c r="L9735" i="10"/>
  <c r="L9743" i="10"/>
  <c r="J9743" i="10"/>
  <c r="J9748" i="10"/>
  <c r="L9748" i="10"/>
  <c r="J9764" i="10"/>
  <c r="K9764" i="10"/>
  <c r="L9764" i="10"/>
  <c r="J9775" i="10"/>
  <c r="K9775" i="10"/>
  <c r="L9775" i="10"/>
  <c r="K9783" i="10"/>
  <c r="J9783" i="10"/>
  <c r="L9783" i="10"/>
  <c r="L9796" i="10"/>
  <c r="K9796" i="10"/>
  <c r="J9796" i="10"/>
  <c r="K9804" i="10"/>
  <c r="L9804" i="10"/>
  <c r="J9804" i="10"/>
  <c r="L9831" i="10"/>
  <c r="K9831" i="10"/>
  <c r="J9831" i="10"/>
  <c r="L9871" i="10"/>
  <c r="J9871" i="10"/>
  <c r="K9871" i="10"/>
  <c r="L9895" i="10"/>
  <c r="J9895" i="10"/>
  <c r="K9895" i="10"/>
  <c r="L9908" i="10"/>
  <c r="K9908" i="10"/>
  <c r="J9908" i="10"/>
  <c r="L9919" i="10"/>
  <c r="K9919" i="10"/>
  <c r="J9919" i="10"/>
  <c r="K9927" i="10"/>
  <c r="J9927" i="10"/>
  <c r="L9927" i="10"/>
  <c r="L9932" i="10"/>
  <c r="J9932" i="10"/>
  <c r="K9932" i="10"/>
  <c r="J9940" i="10"/>
  <c r="K9940" i="10"/>
  <c r="K9948" i="10"/>
  <c r="J9948" i="10"/>
  <c r="K9980" i="10"/>
  <c r="L9980" i="10"/>
  <c r="L10023" i="10"/>
  <c r="J10023" i="10"/>
  <c r="K10023" i="10"/>
  <c r="L10036" i="10"/>
  <c r="K10036" i="10"/>
  <c r="J10036" i="10"/>
  <c r="K10055" i="10"/>
  <c r="J10055" i="10"/>
  <c r="L10055" i="10"/>
  <c r="J10089" i="10"/>
  <c r="K10089" i="10"/>
  <c r="K10092" i="10"/>
  <c r="J10092" i="10"/>
  <c r="K10103" i="10"/>
  <c r="J10103" i="10"/>
  <c r="L10103" i="10"/>
  <c r="J8743" i="10"/>
  <c r="J8484" i="10"/>
  <c r="L8628" i="10"/>
  <c r="L8436" i="10"/>
  <c r="J8716" i="10"/>
  <c r="L8393" i="10"/>
  <c r="L7871" i="10"/>
  <c r="J9500" i="10"/>
  <c r="J7665" i="10"/>
  <c r="J9305" i="10"/>
  <c r="L9015" i="10"/>
  <c r="J9479" i="10"/>
  <c r="J9060" i="10"/>
  <c r="K8804" i="10"/>
  <c r="J8367" i="10"/>
  <c r="L8489" i="10"/>
  <c r="J8135" i="10"/>
  <c r="K9247" i="10"/>
  <c r="K7956" i="10"/>
  <c r="K8481" i="10"/>
  <c r="K9457" i="10"/>
  <c r="J9815" i="10"/>
  <c r="J9244" i="10"/>
  <c r="L8665" i="10"/>
  <c r="K8577" i="10"/>
  <c r="J8569" i="10"/>
  <c r="J8436" i="10"/>
  <c r="J8348" i="10"/>
  <c r="L8020" i="10"/>
  <c r="K9249" i="10"/>
  <c r="L8716" i="10"/>
  <c r="K8660" i="10"/>
  <c r="K8564" i="10"/>
  <c r="J8489" i="10"/>
  <c r="J8476" i="10"/>
  <c r="L8431" i="10"/>
  <c r="K8268" i="10"/>
  <c r="J8191" i="10"/>
  <c r="J7879" i="10"/>
  <c r="L8868" i="10"/>
  <c r="J8471" i="10"/>
  <c r="J7681" i="10"/>
  <c r="K9559" i="10"/>
  <c r="K10097" i="10"/>
  <c r="L8572" i="10"/>
  <c r="J8335" i="10"/>
  <c r="L9575" i="10"/>
  <c r="J9575" i="10"/>
  <c r="K9575" i="10"/>
  <c r="K9599" i="10"/>
  <c r="J9599" i="10"/>
  <c r="L9599" i="10"/>
  <c r="K9660" i="10"/>
  <c r="J9660" i="10"/>
  <c r="K9668" i="10"/>
  <c r="J9668" i="10"/>
  <c r="L9668" i="10"/>
  <c r="L9679" i="10"/>
  <c r="J9679" i="10"/>
  <c r="K9679" i="10"/>
  <c r="J9703" i="10"/>
  <c r="K9703" i="10"/>
  <c r="L9703" i="10"/>
  <c r="L9719" i="10"/>
  <c r="K9719" i="10"/>
  <c r="J9719" i="10"/>
  <c r="L9751" i="10"/>
  <c r="K9751" i="10"/>
  <c r="J9751" i="10"/>
  <c r="K9759" i="10"/>
  <c r="J9759" i="10"/>
  <c r="L9759" i="10"/>
  <c r="J9772" i="10"/>
  <c r="L9772" i="10"/>
  <c r="J9780" i="10"/>
  <c r="K9780" i="10"/>
  <c r="L9780" i="10"/>
  <c r="L9791" i="10"/>
  <c r="K9791" i="10"/>
  <c r="J9791" i="10"/>
  <c r="J9807" i="10"/>
  <c r="K9807" i="10"/>
  <c r="K9820" i="10"/>
  <c r="L9820" i="10"/>
  <c r="J9820" i="10"/>
  <c r="L9828" i="10"/>
  <c r="J9828" i="10"/>
  <c r="K9828" i="10"/>
  <c r="K9836" i="10"/>
  <c r="J9836" i="10"/>
  <c r="K9847" i="10"/>
  <c r="L9847" i="10"/>
  <c r="J9847" i="10"/>
  <c r="K9860" i="10"/>
  <c r="L9860" i="10"/>
  <c r="J9860" i="10"/>
  <c r="L9884" i="10"/>
  <c r="K9884" i="10"/>
  <c r="L9951" i="10"/>
  <c r="K9951" i="10"/>
  <c r="J9951" i="10"/>
  <c r="J9964" i="10"/>
  <c r="L9964" i="10"/>
  <c r="K9964" i="10"/>
  <c r="J9975" i="10"/>
  <c r="K9975" i="10"/>
  <c r="L9983" i="10"/>
  <c r="J9983" i="10"/>
  <c r="K9983" i="10"/>
  <c r="K9991" i="10"/>
  <c r="L9991" i="10"/>
  <c r="J9991" i="10"/>
  <c r="K9999" i="10"/>
  <c r="J9999" i="10"/>
  <c r="J10007" i="10"/>
  <c r="K10007" i="10"/>
  <c r="L10007" i="10"/>
  <c r="J10020" i="10"/>
  <c r="L10020" i="10"/>
  <c r="K10020" i="10"/>
  <c r="J10028" i="10"/>
  <c r="K10028" i="10"/>
  <c r="J10039" i="10"/>
  <c r="L10039" i="10"/>
  <c r="K10039" i="10"/>
  <c r="K10052" i="10"/>
  <c r="L10052" i="10"/>
  <c r="J10063" i="10"/>
  <c r="K10063" i="10"/>
  <c r="L10063" i="10"/>
  <c r="K10071" i="10"/>
  <c r="L10071" i="10"/>
  <c r="J10071" i="10"/>
  <c r="L10076" i="10"/>
  <c r="J10076" i="10"/>
  <c r="K10076" i="10"/>
  <c r="K10084" i="10"/>
  <c r="J10084" i="10"/>
  <c r="L10095" i="10"/>
  <c r="K10095" i="10"/>
  <c r="J10095" i="10"/>
  <c r="J10105" i="10"/>
  <c r="L10105" i="10"/>
  <c r="K9449" i="10"/>
  <c r="J8391" i="10"/>
  <c r="J8247" i="10"/>
  <c r="L9300" i="10"/>
  <c r="J9303" i="10"/>
  <c r="J8020" i="10"/>
  <c r="K8575" i="10"/>
  <c r="L9297" i="10"/>
  <c r="L9249" i="10"/>
  <c r="L8268" i="10"/>
  <c r="J8444" i="10"/>
  <c r="K8975" i="10"/>
  <c r="J9884" i="10"/>
  <c r="K8999" i="10"/>
  <c r="K8924" i="10"/>
  <c r="K8124" i="10"/>
  <c r="J7956" i="10"/>
  <c r="K9028" i="10"/>
  <c r="J8721" i="10"/>
  <c r="L7881" i="10"/>
  <c r="L8191" i="10"/>
  <c r="K9815" i="10"/>
  <c r="L9244" i="10"/>
  <c r="K8663" i="10"/>
  <c r="J8577" i="10"/>
  <c r="K8569" i="10"/>
  <c r="L8348" i="10"/>
  <c r="L8660" i="10"/>
  <c r="L8564" i="10"/>
  <c r="L8476" i="10"/>
  <c r="J8431" i="10"/>
  <c r="J9996" i="10"/>
  <c r="J9132" i="10"/>
  <c r="J10097" i="10"/>
  <c r="K9071" i="10"/>
  <c r="K8449" i="10"/>
  <c r="L7895" i="10"/>
  <c r="K7705" i="10"/>
  <c r="K7681" i="10"/>
  <c r="K7551" i="10"/>
  <c r="L7551" i="10"/>
  <c r="J7551" i="10"/>
  <c r="L7564" i="10"/>
  <c r="K7564" i="10"/>
  <c r="J7604" i="10"/>
  <c r="K7604" i="10"/>
  <c r="J7623" i="10"/>
  <c r="K7623" i="10"/>
  <c r="J7639" i="10"/>
  <c r="L7639" i="10"/>
  <c r="K7639" i="10"/>
  <c r="L7676" i="10"/>
  <c r="J7676" i="10"/>
  <c r="L7703" i="10"/>
  <c r="J7703" i="10"/>
  <c r="K7703" i="10"/>
  <c r="K7716" i="10"/>
  <c r="J7716" i="10"/>
  <c r="L7716" i="10"/>
  <c r="K7724" i="10"/>
  <c r="J7724" i="10"/>
  <c r="L7724" i="10"/>
  <c r="K7740" i="10"/>
  <c r="L7740" i="10"/>
  <c r="L7751" i="10"/>
  <c r="J7751" i="10"/>
  <c r="J7764" i="10"/>
  <c r="L7764" i="10"/>
  <c r="K7764" i="10"/>
  <c r="J7828" i="10"/>
  <c r="K7828" i="10"/>
  <c r="J7855" i="10"/>
  <c r="L7855" i="10"/>
  <c r="K7855" i="10"/>
  <c r="J7884" i="10"/>
  <c r="K7884" i="10"/>
  <c r="L7924" i="10"/>
  <c r="K7924" i="10"/>
  <c r="L7940" i="10"/>
  <c r="K7940" i="10"/>
  <c r="J7940" i="10"/>
  <c r="L7972" i="10"/>
  <c r="J7972" i="10"/>
  <c r="L8036" i="10"/>
  <c r="K8036" i="10"/>
  <c r="J8047" i="10"/>
  <c r="K8047" i="10"/>
  <c r="L8047" i="10"/>
  <c r="J8063" i="10"/>
  <c r="K8063" i="10"/>
  <c r="L8063" i="10"/>
  <c r="K8079" i="10"/>
  <c r="L8079" i="10"/>
  <c r="J8079" i="10"/>
  <c r="K8095" i="10"/>
  <c r="J8095" i="10"/>
  <c r="L8095" i="10"/>
  <c r="K8108" i="10"/>
  <c r="L8108" i="10"/>
  <c r="K8119" i="10"/>
  <c r="L8119" i="10"/>
  <c r="J8119" i="10"/>
  <c r="K8132" i="10"/>
  <c r="J8132" i="10"/>
  <c r="L8156" i="10"/>
  <c r="J8156" i="10"/>
  <c r="K8156" i="10"/>
  <c r="J8164" i="10"/>
  <c r="L8164" i="10"/>
  <c r="K8164" i="10"/>
  <c r="L8199" i="10"/>
  <c r="K8199" i="10"/>
  <c r="J8199" i="10"/>
  <c r="L8236" i="10"/>
  <c r="K8236" i="10"/>
  <c r="J8364" i="10"/>
  <c r="K8364" i="10"/>
  <c r="J8399" i="10"/>
  <c r="K8399" i="10"/>
  <c r="K8460" i="10"/>
  <c r="L8460" i="10"/>
  <c r="J8492" i="10"/>
  <c r="K8492" i="10"/>
  <c r="J8516" i="10"/>
  <c r="K8516" i="10"/>
  <c r="L8516" i="10"/>
  <c r="L8532" i="10"/>
  <c r="J8532" i="10"/>
  <c r="J8583" i="10"/>
  <c r="L8583" i="10"/>
  <c r="J8604" i="10"/>
  <c r="K8604" i="10"/>
  <c r="J8620" i="10"/>
  <c r="K8620" i="10"/>
  <c r="J8671" i="10"/>
  <c r="K8671" i="10"/>
  <c r="K8799" i="10"/>
  <c r="L8799" i="10"/>
  <c r="J8812" i="10"/>
  <c r="K8812" i="10"/>
  <c r="L8828" i="10"/>
  <c r="K8828" i="10"/>
  <c r="J8828" i="10"/>
  <c r="J8839" i="10"/>
  <c r="K8839" i="10"/>
  <c r="J8863" i="10"/>
  <c r="L8863" i="10"/>
  <c r="K8948" i="10"/>
  <c r="L8948" i="10"/>
  <c r="J8948" i="10"/>
  <c r="J8996" i="10"/>
  <c r="L8996" i="10"/>
  <c r="K9004" i="10"/>
  <c r="L9004" i="10"/>
  <c r="J9004" i="10"/>
  <c r="K9023" i="10"/>
  <c r="J9023" i="10"/>
  <c r="L9023" i="10"/>
  <c r="J9031" i="10"/>
  <c r="K9031" i="10"/>
  <c r="L9031" i="10"/>
  <c r="L9063" i="10"/>
  <c r="J9063" i="10"/>
  <c r="K9063" i="10"/>
  <c r="K9092" i="10"/>
  <c r="J9092" i="10"/>
  <c r="L9092" i="10"/>
  <c r="L9108" i="10"/>
  <c r="K9108" i="10"/>
  <c r="J9108" i="10"/>
  <c r="L9156" i="10"/>
  <c r="J9156" i="10"/>
  <c r="L9164" i="10"/>
  <c r="J9164" i="10"/>
  <c r="K9164" i="10"/>
  <c r="L9172" i="10"/>
  <c r="J9172" i="10"/>
  <c r="K9172" i="10"/>
  <c r="J9188" i="10"/>
  <c r="L9188" i="10"/>
  <c r="K9188" i="10"/>
  <c r="K9204" i="10"/>
  <c r="L9204" i="10"/>
  <c r="J9204" i="10"/>
  <c r="K9212" i="10"/>
  <c r="J9212" i="10"/>
  <c r="L9223" i="10"/>
  <c r="K9223" i="10"/>
  <c r="J9223" i="10"/>
  <c r="L9231" i="10"/>
  <c r="K9231" i="10"/>
  <c r="L9239" i="10"/>
  <c r="J9239" i="10"/>
  <c r="J9255" i="10"/>
  <c r="L9255" i="10"/>
  <c r="K9255" i="10"/>
  <c r="K9263" i="10"/>
  <c r="L9263" i="10"/>
  <c r="J9263" i="10"/>
  <c r="J9271" i="10"/>
  <c r="L9271" i="10"/>
  <c r="K9271" i="10"/>
  <c r="K9284" i="10"/>
  <c r="L9284" i="10"/>
  <c r="J9284" i="10"/>
  <c r="K9292" i="10"/>
  <c r="J9292" i="10"/>
  <c r="L9292" i="10"/>
  <c r="L9308" i="10"/>
  <c r="J9308" i="10"/>
  <c r="K9335" i="10"/>
  <c r="L9335" i="10"/>
  <c r="L9367" i="10"/>
  <c r="J9367" i="10"/>
  <c r="K9367" i="10"/>
  <c r="L9380" i="10"/>
  <c r="K9380" i="10"/>
  <c r="J9380" i="10"/>
  <c r="L9404" i="10"/>
  <c r="J9404" i="10"/>
  <c r="J9415" i="10"/>
  <c r="L9415" i="10"/>
  <c r="K9415" i="10"/>
  <c r="L9428" i="10"/>
  <c r="J9428" i="10"/>
  <c r="J9484" i="10"/>
  <c r="K9484" i="10"/>
  <c r="K9489" i="10"/>
  <c r="L9489" i="10"/>
  <c r="J9489" i="10"/>
  <c r="K9497" i="10"/>
  <c r="L9497" i="10"/>
  <c r="L9503" i="10"/>
  <c r="K9503" i="10"/>
  <c r="L9524" i="10"/>
  <c r="K9524" i="10"/>
  <c r="J9524" i="10"/>
  <c r="L9535" i="10"/>
  <c r="K9535" i="10"/>
  <c r="J9535" i="10"/>
  <c r="K9540" i="10"/>
  <c r="L9540" i="10"/>
  <c r="K9548" i="10"/>
  <c r="L9548" i="10"/>
  <c r="J9548" i="10"/>
  <c r="J9556" i="10"/>
  <c r="K9556" i="10"/>
  <c r="L9556" i="10"/>
  <c r="J9572" i="10"/>
  <c r="L9572" i="10"/>
  <c r="L9588" i="10"/>
  <c r="K9588" i="10"/>
  <c r="J9628" i="10"/>
  <c r="K9628" i="10"/>
  <c r="L9639" i="10"/>
  <c r="K9639" i="10"/>
  <c r="J9639" i="10"/>
  <c r="J9644" i="10"/>
  <c r="L9644" i="10"/>
  <c r="K9671" i="10"/>
  <c r="J9671" i="10"/>
  <c r="L9671" i="10"/>
  <c r="J9676" i="10"/>
  <c r="K9676" i="10"/>
  <c r="L9676" i="10"/>
  <c r="L9687" i="10"/>
  <c r="K9687" i="10"/>
  <c r="J9687" i="10"/>
  <c r="K9711" i="10"/>
  <c r="L9711" i="10"/>
  <c r="J9711" i="10"/>
  <c r="J9767" i="10"/>
  <c r="L9767" i="10"/>
  <c r="K9788" i="10"/>
  <c r="J9788" i="10"/>
  <c r="L9788" i="10"/>
  <c r="K9812" i="10"/>
  <c r="J9812" i="10"/>
  <c r="L9844" i="10"/>
  <c r="J9844" i="10"/>
  <c r="K9844" i="10"/>
  <c r="J9855" i="10"/>
  <c r="K9855" i="10"/>
  <c r="L9868" i="10"/>
  <c r="J9868" i="10"/>
  <c r="K9868" i="10"/>
  <c r="J9879" i="10"/>
  <c r="L9879" i="10"/>
  <c r="K9879" i="10"/>
  <c r="J9892" i="10"/>
  <c r="L9892" i="10"/>
  <c r="J9900" i="10"/>
  <c r="L9900" i="10"/>
  <c r="L9911" i="10"/>
  <c r="J9911" i="10"/>
  <c r="K9911" i="10"/>
  <c r="J9935" i="10"/>
  <c r="L9935" i="10"/>
  <c r="K9935" i="10"/>
  <c r="L9943" i="10"/>
  <c r="K9943" i="10"/>
  <c r="J9943" i="10"/>
  <c r="L9956" i="10"/>
  <c r="K9956" i="10"/>
  <c r="J9972" i="10"/>
  <c r="L9972" i="10"/>
  <c r="K9988" i="10"/>
  <c r="L9988" i="10"/>
  <c r="L10031" i="10"/>
  <c r="K10031" i="10"/>
  <c r="K10087" i="10"/>
  <c r="J10087" i="10"/>
  <c r="L10087" i="10"/>
  <c r="K10100" i="10"/>
  <c r="L10100" i="10"/>
  <c r="K10111" i="10"/>
  <c r="J10111" i="10"/>
  <c r="L10111" i="10"/>
  <c r="L7879" i="10"/>
  <c r="J8172" i="10"/>
  <c r="K8996" i="10"/>
  <c r="L9145" i="10"/>
  <c r="L7860" i="10"/>
  <c r="L9999" i="10"/>
  <c r="K9500" i="10"/>
  <c r="J9588" i="10"/>
  <c r="J9956" i="10"/>
  <c r="L9807" i="10"/>
  <c r="J9260" i="10"/>
  <c r="L8964" i="10"/>
  <c r="J9268" i="10"/>
  <c r="L9457" i="10"/>
  <c r="L9084" i="10"/>
  <c r="L8356" i="10"/>
  <c r="K7615" i="10"/>
  <c r="K8316" i="10"/>
  <c r="J9247" i="10"/>
  <c r="L8159" i="10"/>
  <c r="J7895" i="10"/>
  <c r="J8663" i="10"/>
  <c r="L7876" i="10"/>
  <c r="J9265" i="10"/>
  <c r="K8753" i="10"/>
  <c r="K8721" i="10"/>
  <c r="K8631" i="10"/>
  <c r="K8556" i="10"/>
  <c r="J8209" i="10"/>
  <c r="L9281" i="10"/>
  <c r="L9812" i="10"/>
  <c r="L9695" i="10"/>
  <c r="L9311" i="10"/>
  <c r="J8108" i="10"/>
  <c r="L7831" i="10"/>
  <c r="L10092" i="10"/>
  <c r="L8343" i="10"/>
  <c r="K8180" i="10"/>
  <c r="K8700" i="10"/>
  <c r="L8487" i="10"/>
  <c r="K8889" i="10"/>
  <c r="K8607" i="10"/>
  <c r="J8236" i="10"/>
  <c r="J7559" i="10"/>
  <c r="K7559" i="10"/>
  <c r="K7572" i="10"/>
  <c r="J7572" i="10"/>
  <c r="L7588" i="10"/>
  <c r="K7588" i="10"/>
  <c r="J7588" i="10"/>
  <c r="L7599" i="10"/>
  <c r="K7599" i="10"/>
  <c r="J7599" i="10"/>
  <c r="L7612" i="10"/>
  <c r="J7612" i="10"/>
  <c r="K7628" i="10"/>
  <c r="L7628" i="10"/>
  <c r="J7628" i="10"/>
  <c r="K7644" i="10"/>
  <c r="J7644" i="10"/>
  <c r="L7657" i="10"/>
  <c r="J7657" i="10"/>
  <c r="J7671" i="10"/>
  <c r="K7671" i="10"/>
  <c r="J7687" i="10"/>
  <c r="K7687" i="10"/>
  <c r="L7687" i="10"/>
  <c r="K7708" i="10"/>
  <c r="J7708" i="10"/>
  <c r="L7708" i="10"/>
  <c r="K7796" i="10"/>
  <c r="J7796" i="10"/>
  <c r="L7796" i="10"/>
  <c r="L7812" i="10"/>
  <c r="J7812" i="10"/>
  <c r="K7812" i="10"/>
  <c r="L7820" i="10"/>
  <c r="K7820" i="10"/>
  <c r="K7932" i="10"/>
  <c r="L7932" i="10"/>
  <c r="J7932" i="10"/>
  <c r="K7948" i="10"/>
  <c r="L7948" i="10"/>
  <c r="L7964" i="10"/>
  <c r="J7964" i="10"/>
  <c r="K7964" i="10"/>
  <c r="K7980" i="10"/>
  <c r="J7980" i="10"/>
  <c r="J7999" i="10"/>
  <c r="L7999" i="10"/>
  <c r="K8039" i="10"/>
  <c r="L8039" i="10"/>
  <c r="J8039" i="10"/>
  <c r="L8052" i="10"/>
  <c r="K8052" i="10"/>
  <c r="J8052" i="10"/>
  <c r="J8068" i="10"/>
  <c r="K8068" i="10"/>
  <c r="K8175" i="10"/>
  <c r="J8175" i="10"/>
  <c r="L8175" i="10"/>
  <c r="K8228" i="10"/>
  <c r="L8228" i="10"/>
  <c r="J8228" i="10"/>
  <c r="J8244" i="10"/>
  <c r="L8244" i="10"/>
  <c r="K8244" i="10"/>
  <c r="L8260" i="10"/>
  <c r="J8260" i="10"/>
  <c r="K8260" i="10"/>
  <c r="K8276" i="10"/>
  <c r="L8276" i="10"/>
  <c r="J8276" i="10"/>
  <c r="L8292" i="10"/>
  <c r="J8292" i="10"/>
  <c r="K8292" i="10"/>
  <c r="L8311" i="10"/>
  <c r="K8311" i="10"/>
  <c r="J8311" i="10"/>
  <c r="J8380" i="10"/>
  <c r="L8380" i="10"/>
  <c r="K8380" i="10"/>
  <c r="K8383" i="10"/>
  <c r="J8383" i="10"/>
  <c r="J8404" i="10"/>
  <c r="L8404" i="10"/>
  <c r="K8404" i="10"/>
  <c r="J8479" i="10"/>
  <c r="K8479" i="10"/>
  <c r="L8495" i="10"/>
  <c r="K8495" i="10"/>
  <c r="J8495" i="10"/>
  <c r="K8511" i="10"/>
  <c r="J8511" i="10"/>
  <c r="K8540" i="10"/>
  <c r="J8540" i="10"/>
  <c r="J8551" i="10"/>
  <c r="K8551" i="10"/>
  <c r="L8580" i="10"/>
  <c r="K8580" i="10"/>
  <c r="J8636" i="10"/>
  <c r="K8636" i="10"/>
  <c r="L8644" i="10"/>
  <c r="J8644" i="10"/>
  <c r="J8703" i="10"/>
  <c r="K8703" i="10"/>
  <c r="L8732" i="10"/>
  <c r="J8732" i="10"/>
  <c r="J8775" i="10"/>
  <c r="K8775" i="10"/>
  <c r="K8820" i="10"/>
  <c r="J8820" i="10"/>
  <c r="J8892" i="10"/>
  <c r="K8892" i="10"/>
  <c r="L8892" i="10"/>
  <c r="J8903" i="10"/>
  <c r="L8903" i="10"/>
  <c r="K8911" i="10"/>
  <c r="J8911" i="10"/>
  <c r="L8911" i="10"/>
  <c r="J8919" i="10"/>
  <c r="L8919" i="10"/>
  <c r="J8967" i="10"/>
  <c r="L8967" i="10"/>
  <c r="K8967" i="10"/>
  <c r="L8980" i="10"/>
  <c r="J8980" i="10"/>
  <c r="K8980" i="10"/>
  <c r="K9007" i="10"/>
  <c r="J9007" i="10"/>
  <c r="K9039" i="10"/>
  <c r="L9039" i="10"/>
  <c r="J9039" i="10"/>
  <c r="L9076" i="10"/>
  <c r="K9076" i="10"/>
  <c r="J9076" i="10"/>
  <c r="J9087" i="10"/>
  <c r="K9087" i="10"/>
  <c r="K9095" i="10"/>
  <c r="L9095" i="10"/>
  <c r="J9103" i="10"/>
  <c r="L9103" i="10"/>
  <c r="K9103" i="10"/>
  <c r="L9111" i="10"/>
  <c r="K9111" i="10"/>
  <c r="J9111" i="10"/>
  <c r="K9124" i="10"/>
  <c r="J9124" i="10"/>
  <c r="L9124" i="10"/>
  <c r="J9135" i="10"/>
  <c r="L9135" i="10"/>
  <c r="K9135" i="10"/>
  <c r="L9140" i="10"/>
  <c r="K9140" i="10"/>
  <c r="J9140" i="10"/>
  <c r="J9167" i="10"/>
  <c r="K9167" i="10"/>
  <c r="L9167" i="10"/>
  <c r="L9180" i="10"/>
  <c r="J9180" i="10"/>
  <c r="K9180" i="10"/>
  <c r="J9228" i="10"/>
  <c r="L9228" i="10"/>
  <c r="K9228" i="10"/>
  <c r="K9327" i="10"/>
  <c r="J9327" i="10"/>
  <c r="K9340" i="10"/>
  <c r="L9340" i="10"/>
  <c r="J9340" i="10"/>
  <c r="K9356" i="10"/>
  <c r="L9356" i="10"/>
  <c r="L9383" i="10"/>
  <c r="K9383" i="10"/>
  <c r="L9399" i="10"/>
  <c r="J9399" i="10"/>
  <c r="K9399" i="10"/>
  <c r="L9412" i="10"/>
  <c r="K9412" i="10"/>
  <c r="J9412" i="10"/>
  <c r="K9423" i="10"/>
  <c r="J9423" i="10"/>
  <c r="L9436" i="10"/>
  <c r="J9436" i="10"/>
  <c r="K9436" i="10"/>
  <c r="K9511" i="10"/>
  <c r="L9511" i="10"/>
  <c r="L9612" i="10"/>
  <c r="K9612" i="10"/>
  <c r="J9724" i="10"/>
  <c r="K9724" i="10"/>
  <c r="L9836" i="10"/>
  <c r="L9564" i="10"/>
  <c r="K9900" i="10"/>
  <c r="J9540" i="10"/>
  <c r="J9447" i="10"/>
  <c r="J7924" i="10"/>
  <c r="J8748" i="10"/>
  <c r="L8033" i="10"/>
  <c r="K8684" i="10"/>
  <c r="L8633" i="10"/>
  <c r="L8025" i="10"/>
  <c r="K8247" i="10"/>
  <c r="J10116" i="10"/>
  <c r="L9303" i="10"/>
  <c r="K9265" i="10"/>
  <c r="J9252" i="10"/>
  <c r="J8556" i="10"/>
  <c r="K8356" i="10"/>
  <c r="K8209" i="10"/>
  <c r="L8188" i="10"/>
  <c r="J8988" i="10"/>
  <c r="K9772" i="10"/>
  <c r="J8756" i="10"/>
  <c r="K7972" i="10"/>
  <c r="K7612" i="10"/>
  <c r="L9660" i="10"/>
  <c r="L8340" i="10"/>
  <c r="J8279" i="10"/>
  <c r="K7655" i="10"/>
  <c r="L10089" i="10"/>
  <c r="J9988" i="10"/>
  <c r="L9940" i="10"/>
  <c r="K9308" i="10"/>
  <c r="J8273" i="10"/>
  <c r="J8900" i="10"/>
  <c r="L8364" i="10"/>
  <c r="L7548" i="10"/>
  <c r="K7548" i="10"/>
  <c r="L7561" i="10"/>
  <c r="K7561" i="10"/>
  <c r="K7575" i="10"/>
  <c r="L7575" i="10"/>
  <c r="J7575" i="10"/>
  <c r="L7596" i="10"/>
  <c r="J7596" i="10"/>
  <c r="K7596" i="10"/>
  <c r="L7636" i="10"/>
  <c r="J7636" i="10"/>
  <c r="K7652" i="10"/>
  <c r="J7652" i="10"/>
  <c r="L7652" i="10"/>
  <c r="K7668" i="10"/>
  <c r="L7668" i="10"/>
  <c r="J7668" i="10"/>
  <c r="L7692" i="10"/>
  <c r="J7692" i="10"/>
  <c r="L7788" i="10"/>
  <c r="J7788" i="10"/>
  <c r="K7807" i="10"/>
  <c r="L7807" i="10"/>
  <c r="J7892" i="10"/>
  <c r="L7892" i="10"/>
  <c r="K7892" i="10"/>
  <c r="J7919" i="10"/>
  <c r="L7919" i="10"/>
  <c r="K7919" i="10"/>
  <c r="L7943" i="10"/>
  <c r="K7943" i="10"/>
  <c r="J7943" i="10"/>
  <c r="J7988" i="10"/>
  <c r="L7988" i="10"/>
  <c r="K7988" i="10"/>
  <c r="K8007" i="10"/>
  <c r="L8007" i="10"/>
  <c r="J8007" i="10"/>
  <c r="K8015" i="10"/>
  <c r="J8015" i="10"/>
  <c r="L8015" i="10"/>
  <c r="L8031" i="10"/>
  <c r="K8031" i="10"/>
  <c r="L8092" i="10"/>
  <c r="J8092" i="10"/>
  <c r="K8092" i="10"/>
  <c r="K8111" i="10"/>
  <c r="L8111" i="10"/>
  <c r="J8111" i="10"/>
  <c r="J8148" i="10"/>
  <c r="K8148" i="10"/>
  <c r="L8148" i="10"/>
  <c r="J8167" i="10"/>
  <c r="K8167" i="10"/>
  <c r="L8167" i="10"/>
  <c r="J8183" i="10"/>
  <c r="K8183" i="10"/>
  <c r="L8183" i="10"/>
  <c r="K8204" i="10"/>
  <c r="L8204" i="10"/>
  <c r="J8220" i="10"/>
  <c r="K8220" i="10"/>
  <c r="L8220" i="10"/>
  <c r="L8239" i="10"/>
  <c r="K8239" i="10"/>
  <c r="K8263" i="10"/>
  <c r="L8263" i="10"/>
  <c r="J8284" i="10"/>
  <c r="K8284" i="10"/>
  <c r="L8284" i="10"/>
  <c r="L8303" i="10"/>
  <c r="J8303" i="10"/>
  <c r="K8303" i="10"/>
  <c r="L8319" i="10"/>
  <c r="K8319" i="10"/>
  <c r="J8319" i="10"/>
  <c r="J8420" i="10"/>
  <c r="K8420" i="10"/>
  <c r="L8596" i="10"/>
  <c r="K8596" i="10"/>
  <c r="J8615" i="10"/>
  <c r="K8615" i="10"/>
  <c r="K8652" i="10"/>
  <c r="L8652" i="10"/>
  <c r="J8679" i="10"/>
  <c r="K8679" i="10"/>
  <c r="L8679" i="10"/>
  <c r="J8767" i="10"/>
  <c r="K8767" i="10"/>
  <c r="J8844" i="10"/>
  <c r="L8844" i="10"/>
  <c r="J8871" i="10"/>
  <c r="L8871" i="10"/>
  <c r="K8871" i="10"/>
  <c r="K8884" i="10"/>
  <c r="L8884" i="10"/>
  <c r="J9055" i="10"/>
  <c r="L9055" i="10"/>
  <c r="K9055" i="10"/>
  <c r="K9068" i="10"/>
  <c r="L9068" i="10"/>
  <c r="J9068" i="10"/>
  <c r="J9119" i="10"/>
  <c r="L9119" i="10"/>
  <c r="K9119" i="10"/>
  <c r="L9143" i="10"/>
  <c r="K9143" i="10"/>
  <c r="J9143" i="10"/>
  <c r="K9175" i="10"/>
  <c r="L9175" i="10"/>
  <c r="J9175" i="10"/>
  <c r="K9220" i="10"/>
  <c r="J9220" i="10"/>
  <c r="L9220" i="10"/>
  <c r="L9316" i="10"/>
  <c r="J9316" i="10"/>
  <c r="L9332" i="10"/>
  <c r="K9332" i="10"/>
  <c r="J9351" i="10"/>
  <c r="L9351" i="10"/>
  <c r="K9351" i="10"/>
  <c r="L9391" i="10"/>
  <c r="J9391" i="10"/>
  <c r="J9407" i="10"/>
  <c r="L9407" i="10"/>
  <c r="K9407" i="10"/>
  <c r="J9452" i="10"/>
  <c r="K9452" i="10"/>
  <c r="L9452" i="10"/>
  <c r="L9591" i="10"/>
  <c r="J9591" i="10"/>
  <c r="K9591" i="10"/>
  <c r="J9604" i="10"/>
  <c r="L9604" i="10"/>
  <c r="K9604" i="10"/>
  <c r="K9623" i="10"/>
  <c r="L9623" i="10"/>
  <c r="J9623" i="10"/>
  <c r="K9636" i="10"/>
  <c r="J9636" i="10"/>
  <c r="L9636" i="10"/>
  <c r="L9647" i="10"/>
  <c r="K9647" i="10"/>
  <c r="J9647" i="10"/>
  <c r="K9663" i="10"/>
  <c r="J9663" i="10"/>
  <c r="L9663" i="10"/>
  <c r="K9823" i="10"/>
  <c r="J9823" i="10"/>
  <c r="J9839" i="10"/>
  <c r="L9839" i="10"/>
  <c r="K9839" i="10"/>
  <c r="L9863" i="10"/>
  <c r="K9863" i="10"/>
  <c r="J9863" i="10"/>
  <c r="K9887" i="10"/>
  <c r="J9887" i="10"/>
  <c r="L9887" i="10"/>
  <c r="J9924" i="10"/>
  <c r="K9924" i="10"/>
  <c r="K9959" i="10"/>
  <c r="J9959" i="10"/>
  <c r="L9959" i="10"/>
  <c r="K9967" i="10"/>
  <c r="J9967" i="10"/>
  <c r="L9967" i="10"/>
  <c r="L9993" i="10"/>
  <c r="K9993" i="10"/>
  <c r="J9993" i="10"/>
  <c r="J10015" i="10"/>
  <c r="L10015" i="10"/>
  <c r="J10047" i="10"/>
  <c r="L10047" i="10"/>
  <c r="K10047" i="10"/>
  <c r="K9372" i="10"/>
  <c r="K9404" i="10"/>
  <c r="J9183" i="10"/>
  <c r="K9748" i="10"/>
  <c r="K9300" i="10"/>
  <c r="L8540" i="10"/>
  <c r="J8423" i="10"/>
  <c r="J8327" i="10"/>
  <c r="K8508" i="10"/>
  <c r="K8388" i="10"/>
  <c r="K7876" i="10"/>
  <c r="K8471" i="10"/>
  <c r="L9260" i="10"/>
  <c r="L8684" i="10"/>
  <c r="J8633" i="10"/>
  <c r="L8388" i="10"/>
  <c r="K8273" i="10"/>
  <c r="J8025" i="10"/>
  <c r="K9447" i="10"/>
  <c r="L9449" i="10"/>
  <c r="L8719" i="10"/>
  <c r="K8375" i="10"/>
  <c r="J8215" i="10"/>
  <c r="J8188" i="10"/>
  <c r="J8033" i="10"/>
  <c r="K8943" i="10"/>
  <c r="K9767" i="10"/>
  <c r="J8580" i="10"/>
  <c r="J7804" i="10"/>
  <c r="J9652" i="10"/>
  <c r="L8479" i="10"/>
  <c r="L7884" i="10"/>
  <c r="J9980" i="10"/>
  <c r="L9559" i="10"/>
  <c r="K9492" i="10"/>
  <c r="L8889" i="10"/>
  <c r="L7665" i="10"/>
  <c r="J7561" i="10"/>
  <c r="J7548" i="10"/>
  <c r="J8860" i="10"/>
  <c r="L7543" i="10"/>
  <c r="K7543" i="10"/>
  <c r="K7660" i="10"/>
  <c r="J7660" i="10"/>
  <c r="K7673" i="10"/>
  <c r="L7673" i="10"/>
  <c r="L7684" i="10"/>
  <c r="J7684" i="10"/>
  <c r="L7711" i="10"/>
  <c r="J7711" i="10"/>
  <c r="J7727" i="10"/>
  <c r="K7727" i="10"/>
  <c r="K7743" i="10"/>
  <c r="L7743" i="10"/>
  <c r="L7756" i="10"/>
  <c r="K7756" i="10"/>
  <c r="J7756" i="10"/>
  <c r="J7767" i="10"/>
  <c r="L7767" i="10"/>
  <c r="L7775" i="10"/>
  <c r="J7775" i="10"/>
  <c r="K7783" i="10"/>
  <c r="L7783" i="10"/>
  <c r="J7783" i="10"/>
  <c r="K7844" i="10"/>
  <c r="L7844" i="10"/>
  <c r="J7844" i="10"/>
  <c r="L7852" i="10"/>
  <c r="K7852" i="10"/>
  <c r="J7852" i="10"/>
  <c r="L7863" i="10"/>
  <c r="J7863" i="10"/>
  <c r="K7863" i="10"/>
  <c r="K7868" i="10"/>
  <c r="J7868" i="10"/>
  <c r="L7868" i="10"/>
  <c r="J7908" i="10"/>
  <c r="K7908" i="10"/>
  <c r="L7908" i="10"/>
  <c r="L7935" i="10"/>
  <c r="K7935" i="10"/>
  <c r="J7935" i="10"/>
  <c r="J7951" i="10"/>
  <c r="K7951" i="10"/>
  <c r="L7975" i="10"/>
  <c r="K7975" i="10"/>
  <c r="J7975" i="10"/>
  <c r="K7996" i="10"/>
  <c r="J7996" i="10"/>
  <c r="L7996" i="10"/>
  <c r="K8071" i="10"/>
  <c r="J8071" i="10"/>
  <c r="L8071" i="10"/>
  <c r="K8084" i="10"/>
  <c r="J8084" i="10"/>
  <c r="L8084" i="10"/>
  <c r="L8100" i="10"/>
  <c r="J8100" i="10"/>
  <c r="K8100" i="10"/>
  <c r="J8116" i="10"/>
  <c r="L8116" i="10"/>
  <c r="L8127" i="10"/>
  <c r="J8127" i="10"/>
  <c r="K8127" i="10"/>
  <c r="L8143" i="10"/>
  <c r="K8143" i="10"/>
  <c r="J8143" i="10"/>
  <c r="K8196" i="10"/>
  <c r="L8196" i="10"/>
  <c r="J8196" i="10"/>
  <c r="L8207" i="10"/>
  <c r="K8207" i="10"/>
  <c r="J8223" i="10"/>
  <c r="L8223" i="10"/>
  <c r="J8252" i="10"/>
  <c r="L8252" i="10"/>
  <c r="K8271" i="10"/>
  <c r="L8271" i="10"/>
  <c r="J8271" i="10"/>
  <c r="K8287" i="10"/>
  <c r="L8287" i="10"/>
  <c r="J8287" i="10"/>
  <c r="K8300" i="10"/>
  <c r="J8300" i="10"/>
  <c r="L8300" i="10"/>
  <c r="J8332" i="10"/>
  <c r="L8332" i="10"/>
  <c r="K8407" i="10"/>
  <c r="L8407" i="10"/>
  <c r="J8455" i="10"/>
  <c r="K8455" i="10"/>
  <c r="L8519" i="10"/>
  <c r="K8519" i="10"/>
  <c r="L8588" i="10"/>
  <c r="K8588" i="10"/>
  <c r="K8599" i="10"/>
  <c r="J8599" i="10"/>
  <c r="K8612" i="10"/>
  <c r="L8612" i="10"/>
  <c r="J8612" i="10"/>
  <c r="K8639" i="10"/>
  <c r="J8639" i="10"/>
  <c r="K8655" i="10"/>
  <c r="L8655" i="10"/>
  <c r="K8668" i="10"/>
  <c r="L8668" i="10"/>
  <c r="L8692" i="10"/>
  <c r="K8692" i="10"/>
  <c r="J8692" i="10"/>
  <c r="K8740" i="10"/>
  <c r="J8740" i="10"/>
  <c r="L8740" i="10"/>
  <c r="K8751" i="10"/>
  <c r="J8751" i="10"/>
  <c r="L8764" i="10"/>
  <c r="J8764" i="10"/>
  <c r="J8788" i="10"/>
  <c r="L8788" i="10"/>
  <c r="J8807" i="10"/>
  <c r="L8807" i="10"/>
  <c r="J8876" i="10"/>
  <c r="L8876" i="10"/>
  <c r="J8887" i="10"/>
  <c r="L8887" i="10"/>
  <c r="K8887" i="10"/>
  <c r="K8895" i="10"/>
  <c r="L8895" i="10"/>
  <c r="J8895" i="10"/>
  <c r="K8908" i="10"/>
  <c r="L8908" i="10"/>
  <c r="J8908" i="10"/>
  <c r="L8956" i="10"/>
  <c r="J8956" i="10"/>
  <c r="K8956" i="10"/>
  <c r="J8991" i="10"/>
  <c r="K8991" i="10"/>
  <c r="L8991" i="10"/>
  <c r="J9036" i="10"/>
  <c r="K9036" i="10"/>
  <c r="L9036" i="10"/>
  <c r="L9047" i="10"/>
  <c r="J9047" i="10"/>
  <c r="K9079" i="10"/>
  <c r="L9079" i="10"/>
  <c r="J9079" i="10"/>
  <c r="K9100" i="10"/>
  <c r="J9100" i="10"/>
  <c r="L9127" i="10"/>
  <c r="J9127" i="10"/>
  <c r="L9148" i="10"/>
  <c r="K9148" i="10"/>
  <c r="J9148" i="10"/>
  <c r="K9159" i="10"/>
  <c r="L9159" i="10"/>
  <c r="J9159" i="10"/>
  <c r="J9191" i="10"/>
  <c r="K9191" i="10"/>
  <c r="K9196" i="10"/>
  <c r="L9196" i="10"/>
  <c r="K9207" i="10"/>
  <c r="J9207" i="10"/>
  <c r="L9207" i="10"/>
  <c r="K9236" i="10"/>
  <c r="L9236" i="10"/>
  <c r="K9276" i="10"/>
  <c r="J9276" i="10"/>
  <c r="L9287" i="10"/>
  <c r="K9287" i="10"/>
  <c r="J9287" i="10"/>
  <c r="K9319" i="10"/>
  <c r="L9319" i="10"/>
  <c r="K9324" i="10"/>
  <c r="J9324" i="10"/>
  <c r="L9324" i="10"/>
  <c r="L9348" i="10"/>
  <c r="K9348" i="10"/>
  <c r="J9348" i="10"/>
  <c r="K9364" i="10"/>
  <c r="J9364" i="10"/>
  <c r="K9388" i="10"/>
  <c r="J9388" i="10"/>
  <c r="L9388" i="10"/>
  <c r="L9396" i="10"/>
  <c r="K9396" i="10"/>
  <c r="L9439" i="10"/>
  <c r="K9439" i="10"/>
  <c r="J9444" i="10"/>
  <c r="L9444" i="10"/>
  <c r="K9444" i="10"/>
  <c r="J9455" i="10"/>
  <c r="L9455" i="10"/>
  <c r="K9455" i="10"/>
  <c r="L9468" i="10"/>
  <c r="J9468" i="10"/>
  <c r="K9468" i="10"/>
  <c r="J9532" i="10"/>
  <c r="L9532" i="10"/>
  <c r="L9567" i="10"/>
  <c r="J9567" i="10"/>
  <c r="L9580" i="10"/>
  <c r="K9580" i="10"/>
  <c r="J9580" i="10"/>
  <c r="J9596" i="10"/>
  <c r="K9596" i="10"/>
  <c r="L9596" i="10"/>
  <c r="J9620" i="10"/>
  <c r="K9620" i="10"/>
  <c r="L9620" i="10"/>
  <c r="K9631" i="10"/>
  <c r="L9631" i="10"/>
  <c r="J9631" i="10"/>
  <c r="J9655" i="10"/>
  <c r="L9655" i="10"/>
  <c r="K9655" i="10"/>
  <c r="J9684" i="10"/>
  <c r="L9684" i="10"/>
  <c r="K9684" i="10"/>
  <c r="L9692" i="10"/>
  <c r="J9692" i="10"/>
  <c r="K9692" i="10"/>
  <c r="L9700" i="10"/>
  <c r="K9700" i="10"/>
  <c r="J9708" i="10"/>
  <c r="K9708" i="10"/>
  <c r="L9708" i="10"/>
  <c r="L9716" i="10"/>
  <c r="J9716" i="10"/>
  <c r="K9716" i="10"/>
  <c r="K9732" i="10"/>
  <c r="L9732" i="10"/>
  <c r="J9732" i="10"/>
  <c r="J9740" i="10"/>
  <c r="K9740" i="10"/>
  <c r="L9740" i="10"/>
  <c r="K9756" i="10"/>
  <c r="L9756" i="10"/>
  <c r="K9799" i="10"/>
  <c r="J9799" i="10"/>
  <c r="L9852" i="10"/>
  <c r="J9852" i="10"/>
  <c r="K9852" i="10"/>
  <c r="K9876" i="10"/>
  <c r="J9876" i="10"/>
  <c r="L9876" i="10"/>
  <c r="K9903" i="10"/>
  <c r="L9903" i="10"/>
  <c r="J9903" i="10"/>
  <c r="J9916" i="10"/>
  <c r="L9916" i="10"/>
  <c r="J10004" i="10"/>
  <c r="K10004" i="10"/>
  <c r="K10012" i="10"/>
  <c r="L10012" i="10"/>
  <c r="J10012" i="10"/>
  <c r="L10044" i="10"/>
  <c r="J10044" i="10"/>
  <c r="K10044" i="10"/>
  <c r="K10060" i="10"/>
  <c r="L10060" i="10"/>
  <c r="L10068" i="10"/>
  <c r="K10068" i="10"/>
  <c r="L10079" i="10"/>
  <c r="J10079" i="10"/>
  <c r="K10079" i="10"/>
  <c r="J9497" i="10"/>
  <c r="K9508" i="10"/>
  <c r="K9972" i="10"/>
  <c r="J8884" i="10"/>
  <c r="L9364" i="10"/>
  <c r="K9156" i="10"/>
  <c r="K8815" i="10"/>
  <c r="L7580" i="10"/>
  <c r="K8116" i="10"/>
  <c r="J7673" i="10"/>
  <c r="L7815" i="10"/>
  <c r="L8391" i="10"/>
  <c r="K8023" i="10"/>
  <c r="K8503" i="10"/>
  <c r="K9644" i="10"/>
  <c r="L8724" i="10"/>
  <c r="K8223" i="10"/>
  <c r="L7951" i="10"/>
  <c r="K7788" i="10"/>
  <c r="L7572" i="10"/>
  <c r="L9948" i="10"/>
  <c r="L8132" i="10"/>
  <c r="L8428" i="10"/>
  <c r="J8359" i="10"/>
  <c r="L7604" i="10"/>
  <c r="J8103" i="10"/>
  <c r="K442" i="10"/>
  <c r="L602" i="10"/>
  <c r="L634" i="10"/>
  <c r="K754" i="10"/>
  <c r="J794" i="10"/>
  <c r="J842" i="10"/>
  <c r="L1026" i="10"/>
  <c r="K1098" i="10"/>
  <c r="L1146" i="10"/>
  <c r="K1178" i="10"/>
  <c r="L1202" i="10"/>
  <c r="K1210" i="10"/>
  <c r="J1226" i="10"/>
  <c r="J1258" i="10"/>
  <c r="L1274" i="10"/>
  <c r="L1282" i="10"/>
  <c r="K1338" i="10"/>
  <c r="J1450" i="10"/>
  <c r="L1458" i="10"/>
  <c r="L1490" i="10"/>
  <c r="J1506" i="10"/>
  <c r="K1530" i="10"/>
  <c r="J1570" i="10"/>
  <c r="L1602" i="10"/>
  <c r="J1610" i="10"/>
  <c r="J1650" i="10"/>
  <c r="L1658" i="10"/>
  <c r="J1682" i="10"/>
  <c r="J1778" i="10"/>
  <c r="K1802" i="10"/>
  <c r="K1826" i="10"/>
  <c r="J1850" i="10"/>
  <c r="J3204" i="10"/>
  <c r="L3241" i="10"/>
  <c r="J3244" i="10"/>
  <c r="J3289" i="10"/>
  <c r="J3292" i="10"/>
  <c r="K3300" i="10"/>
  <c r="L3412" i="10"/>
  <c r="L3417" i="10"/>
  <c r="L3436" i="10"/>
  <c r="J3441" i="10"/>
  <c r="J3444" i="10"/>
  <c r="L3449" i="10"/>
  <c r="K3484" i="10"/>
  <c r="J3508" i="10"/>
  <c r="K3516" i="10"/>
  <c r="K3532" i="10"/>
  <c r="J3537" i="10"/>
  <c r="J3548" i="10"/>
  <c r="K3556" i="10"/>
  <c r="J3564" i="10"/>
  <c r="J3572" i="10"/>
  <c r="K3588" i="10"/>
  <c r="K3612" i="10"/>
  <c r="J3625" i="10"/>
  <c r="K3628" i="10"/>
  <c r="K3652" i="10"/>
  <c r="J3660" i="10"/>
  <c r="L3668" i="10"/>
  <c r="K3673" i="10"/>
  <c r="K3684" i="10"/>
  <c r="J3692" i="10"/>
  <c r="J3740" i="10"/>
  <c r="K3756" i="10"/>
  <c r="K3788" i="10"/>
  <c r="L3809" i="10"/>
  <c r="J3820" i="10"/>
  <c r="J3884" i="10"/>
  <c r="L3892" i="10"/>
  <c r="J3900" i="10"/>
  <c r="L3905" i="10"/>
  <c r="J3924" i="10"/>
  <c r="J3932" i="10"/>
  <c r="K4009" i="10"/>
  <c r="L4041" i="10"/>
  <c r="K4057" i="10"/>
  <c r="J4065" i="10"/>
  <c r="L4073" i="10"/>
  <c r="K4076" i="10"/>
  <c r="K4089" i="10"/>
  <c r="J4097" i="10"/>
  <c r="L4105" i="10"/>
  <c r="K4121" i="10"/>
  <c r="K4137" i="10"/>
  <c r="L4140" i="10"/>
  <c r="J4145" i="10"/>
  <c r="L4161" i="10"/>
  <c r="J4169" i="10"/>
  <c r="J4177" i="10"/>
  <c r="L4185" i="10"/>
  <c r="L4193" i="10"/>
  <c r="J4201" i="10"/>
  <c r="L4217" i="10"/>
  <c r="J4233" i="10"/>
  <c r="K4241" i="10"/>
  <c r="J4244" i="10"/>
  <c r="J4257" i="10"/>
  <c r="L4273" i="10"/>
  <c r="L4289" i="10"/>
  <c r="J4297" i="10"/>
  <c r="K4300" i="10"/>
  <c r="K4305" i="10"/>
  <c r="K4324" i="10"/>
  <c r="K4329" i="10"/>
  <c r="J4332" i="10"/>
  <c r="L4348" i="10"/>
  <c r="L4356" i="10"/>
  <c r="J4364" i="10"/>
  <c r="K4372" i="10"/>
  <c r="K4380" i="10"/>
  <c r="J4388" i="10"/>
  <c r="J4404" i="10"/>
  <c r="L4412" i="10"/>
  <c r="J4420" i="10"/>
  <c r="L4428" i="10"/>
  <c r="K4436" i="10"/>
  <c r="K5518" i="10"/>
  <c r="K5550" i="10"/>
  <c r="J5614" i="10"/>
  <c r="J5630" i="10"/>
  <c r="J5638" i="10"/>
  <c r="L6990" i="10"/>
  <c r="J7534" i="10"/>
  <c r="L7622" i="10"/>
  <c r="K7838" i="10"/>
  <c r="K7886" i="10"/>
  <c r="K3455" i="10"/>
  <c r="L1055" i="10"/>
  <c r="K1065" i="10"/>
  <c r="J215" i="10"/>
  <c r="J969" i="10"/>
  <c r="J711" i="10"/>
  <c r="J4359" i="10"/>
  <c r="K4420" i="10"/>
  <c r="K4412" i="10"/>
  <c r="K4399" i="10"/>
  <c r="K3449" i="10"/>
  <c r="K3660" i="10"/>
  <c r="L945" i="10"/>
  <c r="K2481" i="10"/>
  <c r="K3711" i="10"/>
  <c r="L2545" i="10"/>
  <c r="L972" i="10"/>
  <c r="L4367" i="10"/>
  <c r="J4412" i="10"/>
  <c r="J4399" i="10"/>
  <c r="K4383" i="10"/>
  <c r="J4372" i="10"/>
  <c r="L1705" i="10"/>
  <c r="L1945" i="10"/>
  <c r="K3239" i="10"/>
  <c r="L2487" i="10"/>
  <c r="K3999" i="10"/>
  <c r="J3711" i="10"/>
  <c r="L2009" i="10"/>
  <c r="K4364" i="10"/>
  <c r="L4436" i="10"/>
  <c r="L4372" i="10"/>
  <c r="K2153" i="10"/>
  <c r="L287" i="10"/>
  <c r="J1727" i="10"/>
  <c r="L4404" i="10"/>
  <c r="L2311" i="10"/>
  <c r="K3444" i="10"/>
  <c r="K3164" i="10"/>
  <c r="L4388" i="10"/>
  <c r="L4364" i="10"/>
  <c r="J4436" i="10"/>
  <c r="K4404" i="10"/>
  <c r="L4380" i="10"/>
  <c r="J2337" i="10"/>
  <c r="J945" i="10"/>
  <c r="L1636" i="10"/>
  <c r="J3129" i="10"/>
  <c r="L3999" i="10"/>
  <c r="L4407" i="10"/>
  <c r="K4388" i="10"/>
  <c r="L4423" i="10"/>
  <c r="J4380" i="10"/>
  <c r="L175" i="10"/>
  <c r="J1113" i="10"/>
  <c r="J1009" i="10"/>
  <c r="L2591" i="10"/>
  <c r="J4423" i="10"/>
  <c r="J4391" i="10"/>
  <c r="K3295" i="10"/>
  <c r="K3895" i="10"/>
  <c r="K1577" i="10"/>
  <c r="K3900" i="10"/>
  <c r="K772" i="10"/>
  <c r="L4391" i="10"/>
  <c r="L4262" i="10"/>
  <c r="L4278" i="10"/>
  <c r="L5086" i="10"/>
  <c r="L5094" i="10"/>
  <c r="J5670" i="10"/>
  <c r="K5782" i="10"/>
  <c r="L5846" i="10"/>
  <c r="J6734" i="10"/>
  <c r="K8310" i="10"/>
  <c r="J8398" i="10"/>
  <c r="K8438" i="10"/>
  <c r="J8446" i="10"/>
  <c r="J8550" i="10"/>
  <c r="J8614" i="10"/>
  <c r="K8630" i="10"/>
  <c r="L8662" i="10"/>
  <c r="J8670" i="10"/>
  <c r="J8678" i="10"/>
  <c r="J8694" i="10"/>
  <c r="K8710" i="10"/>
  <c r="J8718" i="10"/>
  <c r="J8766" i="10"/>
  <c r="J8782" i="10"/>
  <c r="L8790" i="10"/>
  <c r="K8798" i="10"/>
  <c r="K8830" i="10"/>
  <c r="K9321" i="10"/>
  <c r="J140" i="10"/>
  <c r="L140" i="10"/>
  <c r="K140" i="10"/>
  <c r="K231" i="10"/>
  <c r="J231" i="10"/>
  <c r="L231" i="10"/>
  <c r="L292" i="10"/>
  <c r="J292" i="10"/>
  <c r="K303" i="10"/>
  <c r="L303" i="10"/>
  <c r="L369" i="10"/>
  <c r="J369" i="10"/>
  <c r="J377" i="10"/>
  <c r="L377" i="10"/>
  <c r="L412" i="10"/>
  <c r="K412" i="10"/>
  <c r="J476" i="10"/>
  <c r="K476" i="10"/>
  <c r="L476" i="10"/>
  <c r="K724" i="10"/>
  <c r="J724" i="10"/>
  <c r="L764" i="10"/>
  <c r="J764" i="10"/>
  <c r="J1292" i="10"/>
  <c r="K1292" i="10"/>
  <c r="L1292" i="10"/>
  <c r="L3103" i="10"/>
  <c r="J3103" i="10"/>
  <c r="K3103" i="10"/>
  <c r="K3212" i="10"/>
  <c r="L3212" i="10"/>
  <c r="K3223" i="10"/>
  <c r="L3223" i="10"/>
  <c r="K3255" i="10"/>
  <c r="J3255" i="10"/>
  <c r="L3308" i="10"/>
  <c r="J3308" i="10"/>
  <c r="K3332" i="10"/>
  <c r="J3332" i="10"/>
  <c r="L3332" i="10"/>
  <c r="J3343" i="10"/>
  <c r="L3343" i="10"/>
  <c r="K3372" i="10"/>
  <c r="J3372" i="10"/>
  <c r="L3372" i="10"/>
  <c r="J3399" i="10"/>
  <c r="K3399" i="10"/>
  <c r="L3399" i="10"/>
  <c r="K3415" i="10"/>
  <c r="J3415" i="10"/>
  <c r="L3415" i="10"/>
  <c r="L3457" i="10"/>
  <c r="J3457" i="10"/>
  <c r="J3468" i="10"/>
  <c r="L3468" i="10"/>
  <c r="K3468" i="10"/>
  <c r="L3492" i="10"/>
  <c r="J3492" i="10"/>
  <c r="K3492" i="10"/>
  <c r="J3500" i="10"/>
  <c r="L3500" i="10"/>
  <c r="K3500" i="10"/>
  <c r="J3524" i="10"/>
  <c r="K3524" i="10"/>
  <c r="K3527" i="10"/>
  <c r="L3527" i="10"/>
  <c r="J3527" i="10"/>
  <c r="K3535" i="10"/>
  <c r="J3535" i="10"/>
  <c r="L3535" i="10"/>
  <c r="J3540" i="10"/>
  <c r="K3540" i="10"/>
  <c r="L3540" i="10"/>
  <c r="K3644" i="10"/>
  <c r="L3644" i="10"/>
  <c r="K3708" i="10"/>
  <c r="L3708" i="10"/>
  <c r="K3719" i="10"/>
  <c r="L3719" i="10"/>
  <c r="J3719" i="10"/>
  <c r="K3732" i="10"/>
  <c r="J3732" i="10"/>
  <c r="L3732" i="10"/>
  <c r="L3740" i="10"/>
  <c r="K3740" i="10"/>
  <c r="K3767" i="10"/>
  <c r="L3767" i="10"/>
  <c r="J3767" i="10"/>
  <c r="K3828" i="10"/>
  <c r="L3828" i="10"/>
  <c r="J3828" i="10"/>
  <c r="J3919" i="10"/>
  <c r="K3919" i="10"/>
  <c r="J3959" i="10"/>
  <c r="K3959" i="10"/>
  <c r="L3959" i="10"/>
  <c r="J3980" i="10"/>
  <c r="K3980" i="10"/>
  <c r="L3980" i="10"/>
  <c r="L4047" i="10"/>
  <c r="K4047" i="10"/>
  <c r="J4047" i="10"/>
  <c r="L4084" i="10"/>
  <c r="J4084" i="10"/>
  <c r="K4084" i="10"/>
  <c r="J4127" i="10"/>
  <c r="L4127" i="10"/>
  <c r="K4127" i="10"/>
  <c r="J4135" i="10"/>
  <c r="K4135" i="10"/>
  <c r="K4148" i="10"/>
  <c r="L4148" i="10"/>
  <c r="J4148" i="10"/>
  <c r="J4316" i="10"/>
  <c r="L4316" i="10"/>
  <c r="J4343" i="10"/>
  <c r="L4343" i="10"/>
  <c r="K4343" i="10"/>
  <c r="J3239" i="10"/>
  <c r="K540" i="10"/>
  <c r="K1945" i="10"/>
  <c r="K169" i="10"/>
  <c r="J1561" i="10"/>
  <c r="J2335" i="10"/>
  <c r="L2479" i="10"/>
  <c r="K905" i="10"/>
  <c r="J351" i="10"/>
  <c r="J1055" i="10"/>
  <c r="K849" i="10"/>
  <c r="K1199" i="10"/>
  <c r="J935" i="10"/>
  <c r="J839" i="10"/>
  <c r="L1532" i="10"/>
  <c r="J689" i="10"/>
  <c r="K380" i="10"/>
  <c r="L4297" i="10"/>
  <c r="L3631" i="10"/>
  <c r="K3457" i="10"/>
  <c r="L3444" i="10"/>
  <c r="L3292" i="10"/>
  <c r="K3135" i="10"/>
  <c r="K3129" i="10"/>
  <c r="K2537" i="10"/>
  <c r="K2372" i="10"/>
  <c r="L2020" i="10"/>
  <c r="J1052" i="10"/>
  <c r="K977" i="10"/>
  <c r="K972" i="10"/>
  <c r="J1303" i="10"/>
  <c r="J2735" i="10"/>
  <c r="J2183" i="10"/>
  <c r="J172" i="10"/>
  <c r="L172" i="10"/>
  <c r="L281" i="10"/>
  <c r="J281" i="10"/>
  <c r="K289" i="10"/>
  <c r="J289" i="10"/>
  <c r="L289" i="10"/>
  <c r="L295" i="10"/>
  <c r="J295" i="10"/>
  <c r="L348" i="10"/>
  <c r="J348" i="10"/>
  <c r="L385" i="10"/>
  <c r="K385" i="10"/>
  <c r="J559" i="10"/>
  <c r="L559" i="10"/>
  <c r="K559" i="10"/>
  <c r="K631" i="10"/>
  <c r="L631" i="10"/>
  <c r="J631" i="10"/>
  <c r="K700" i="10"/>
  <c r="J700" i="10"/>
  <c r="L732" i="10"/>
  <c r="K732" i="10"/>
  <c r="K828" i="10"/>
  <c r="L828" i="10"/>
  <c r="K940" i="10"/>
  <c r="J940" i="10"/>
  <c r="L940" i="10"/>
  <c r="J951" i="10"/>
  <c r="L951" i="10"/>
  <c r="J1004" i="10"/>
  <c r="L1004" i="10"/>
  <c r="K1004" i="10"/>
  <c r="K1020" i="10"/>
  <c r="L1020" i="10"/>
  <c r="J1020" i="10"/>
  <c r="L1036" i="10"/>
  <c r="J1036" i="10"/>
  <c r="K1036" i="10"/>
  <c r="K1076" i="10"/>
  <c r="L1076" i="10"/>
  <c r="J1076" i="10"/>
  <c r="K1372" i="10"/>
  <c r="L1372" i="10"/>
  <c r="J1372" i="10"/>
  <c r="L1833" i="10"/>
  <c r="J1833" i="10"/>
  <c r="J3655" i="10"/>
  <c r="L743" i="10"/>
  <c r="J713" i="10"/>
  <c r="L313" i="10"/>
  <c r="L151" i="10"/>
  <c r="J3892" i="10"/>
  <c r="J3628" i="10"/>
  <c r="L1153" i="10"/>
  <c r="J1057" i="10"/>
  <c r="J948" i="10"/>
  <c r="L908" i="10"/>
  <c r="K807" i="10"/>
  <c r="L668" i="10"/>
  <c r="J169" i="10"/>
  <c r="J151" i="10"/>
  <c r="K2359" i="10"/>
  <c r="L3625" i="10"/>
  <c r="J2479" i="10"/>
  <c r="L1708" i="10"/>
  <c r="L1265" i="10"/>
  <c r="J1135" i="10"/>
  <c r="L391" i="10"/>
  <c r="L351" i="10"/>
  <c r="J175" i="10"/>
  <c r="J2159" i="10"/>
  <c r="L3655" i="10"/>
  <c r="J617" i="10"/>
  <c r="J1007" i="10"/>
  <c r="J863" i="10"/>
  <c r="J3847" i="10"/>
  <c r="K727" i="10"/>
  <c r="K4297" i="10"/>
  <c r="L3441" i="10"/>
  <c r="L3300" i="10"/>
  <c r="K3292" i="10"/>
  <c r="L3135" i="10"/>
  <c r="L2537" i="10"/>
  <c r="J2372" i="10"/>
  <c r="J2025" i="10"/>
  <c r="K2020" i="10"/>
  <c r="L1841" i="10"/>
  <c r="L1308" i="10"/>
  <c r="K1052" i="10"/>
  <c r="J977" i="10"/>
  <c r="K969" i="10"/>
  <c r="K2311" i="10"/>
  <c r="L2159" i="10"/>
  <c r="L2423" i="10"/>
  <c r="K2055" i="10"/>
  <c r="K503" i="10"/>
  <c r="J503" i="10"/>
  <c r="L580" i="10"/>
  <c r="K580" i="10"/>
  <c r="L719" i="10"/>
  <c r="J719" i="10"/>
  <c r="K719" i="10"/>
  <c r="J884" i="10"/>
  <c r="L884" i="10"/>
  <c r="K892" i="10"/>
  <c r="J892" i="10"/>
  <c r="L964" i="10"/>
  <c r="J964" i="10"/>
  <c r="K964" i="10"/>
  <c r="K975" i="10"/>
  <c r="J975" i="10"/>
  <c r="L1033" i="10"/>
  <c r="K1033" i="10"/>
  <c r="L1084" i="10"/>
  <c r="K1084" i="10"/>
  <c r="J1089" i="10"/>
  <c r="L1089" i="10"/>
  <c r="J1100" i="10"/>
  <c r="L1100" i="10"/>
  <c r="K1100" i="10"/>
  <c r="J1116" i="10"/>
  <c r="K1116" i="10"/>
  <c r="L1116" i="10"/>
  <c r="J1121" i="10"/>
  <c r="L1121" i="10"/>
  <c r="K1129" i="10"/>
  <c r="J1129" i="10"/>
  <c r="L1129" i="10"/>
  <c r="L1209" i="10"/>
  <c r="K1209" i="10"/>
  <c r="J1220" i="10"/>
  <c r="K1220" i="10"/>
  <c r="K1252" i="10"/>
  <c r="L1252" i="10"/>
  <c r="J1252" i="10"/>
  <c r="J1287" i="10"/>
  <c r="L1287" i="10"/>
  <c r="L1311" i="10"/>
  <c r="J1311" i="10"/>
  <c r="L1316" i="10"/>
  <c r="J1316" i="10"/>
  <c r="K1316" i="10"/>
  <c r="K1343" i="10"/>
  <c r="L1343" i="10"/>
  <c r="K1367" i="10"/>
  <c r="J1367" i="10"/>
  <c r="L1377" i="10"/>
  <c r="J1377" i="10"/>
  <c r="K1377" i="10"/>
  <c r="K1383" i="10"/>
  <c r="J1383" i="10"/>
  <c r="L1385" i="10"/>
  <c r="J1385" i="10"/>
  <c r="K1385" i="10"/>
  <c r="J1391" i="10"/>
  <c r="L1391" i="10"/>
  <c r="K1391" i="10"/>
  <c r="K1404" i="10"/>
  <c r="J1404" i="10"/>
  <c r="J1436" i="10"/>
  <c r="L1436" i="10"/>
  <c r="L1519" i="10"/>
  <c r="K1519" i="10"/>
  <c r="J1527" i="10"/>
  <c r="K1527" i="10"/>
  <c r="K1556" i="10"/>
  <c r="J1556" i="10"/>
  <c r="L1580" i="10"/>
  <c r="J1580" i="10"/>
  <c r="K1580" i="10"/>
  <c r="L1660" i="10"/>
  <c r="J1660" i="10"/>
  <c r="K1660" i="10"/>
  <c r="K1668" i="10"/>
  <c r="J1668" i="10"/>
  <c r="L1676" i="10"/>
  <c r="J1676" i="10"/>
  <c r="K1676" i="10"/>
  <c r="K1684" i="10"/>
  <c r="L1684" i="10"/>
  <c r="J1684" i="10"/>
  <c r="K1692" i="10"/>
  <c r="J1692" i="10"/>
  <c r="J1697" i="10"/>
  <c r="L1697" i="10"/>
  <c r="L1703" i="10"/>
  <c r="J1703" i="10"/>
  <c r="L1724" i="10"/>
  <c r="J1724" i="10"/>
  <c r="J1737" i="10"/>
  <c r="K1737" i="10"/>
  <c r="L1737" i="10"/>
  <c r="J1783" i="10"/>
  <c r="K1783" i="10"/>
  <c r="J1860" i="10"/>
  <c r="K1860" i="10"/>
  <c r="K1900" i="10"/>
  <c r="J1900" i="10"/>
  <c r="J1935" i="10"/>
  <c r="L1935" i="10"/>
  <c r="J1972" i="10"/>
  <c r="K1972" i="10"/>
  <c r="L1972" i="10"/>
  <c r="K1980" i="10"/>
  <c r="J1980" i="10"/>
  <c r="L1980" i="10"/>
  <c r="K2001" i="10"/>
  <c r="L2001" i="10"/>
  <c r="J2001" i="10"/>
  <c r="K2012" i="10"/>
  <c r="J2012" i="10"/>
  <c r="K2023" i="10"/>
  <c r="J2023" i="10"/>
  <c r="L2023" i="10"/>
  <c r="K2052" i="10"/>
  <c r="J2052" i="10"/>
  <c r="L2052" i="10"/>
  <c r="L2092" i="10"/>
  <c r="K2092" i="10"/>
  <c r="J2092" i="10"/>
  <c r="J2103" i="10"/>
  <c r="K2103" i="10"/>
  <c r="L2103" i="10"/>
  <c r="K2132" i="10"/>
  <c r="L2132" i="10"/>
  <c r="J2132" i="10"/>
  <c r="J2196" i="10"/>
  <c r="L2196" i="10"/>
  <c r="K2196" i="10"/>
  <c r="L2228" i="10"/>
  <c r="J2228" i="10"/>
  <c r="J2252" i="10"/>
  <c r="L2252" i="10"/>
  <c r="K2252" i="10"/>
  <c r="J2276" i="10"/>
  <c r="K2276" i="10"/>
  <c r="L2276" i="10"/>
  <c r="K2287" i="10"/>
  <c r="L2287" i="10"/>
  <c r="J2287" i="10"/>
  <c r="K2300" i="10"/>
  <c r="J2300" i="10"/>
  <c r="L2300" i="10"/>
  <c r="L2388" i="10"/>
  <c r="K2388" i="10"/>
  <c r="J2388" i="10"/>
  <c r="L2439" i="10"/>
  <c r="K2439" i="10"/>
  <c r="J2439" i="10"/>
  <c r="K2460" i="10"/>
  <c r="J2460" i="10"/>
  <c r="L2460" i="10"/>
  <c r="J2468" i="10"/>
  <c r="L2468" i="10"/>
  <c r="K2468" i="10"/>
  <c r="J2492" i="10"/>
  <c r="K2492" i="10"/>
  <c r="L2492" i="10"/>
  <c r="J2508" i="10"/>
  <c r="K2508" i="10"/>
  <c r="K2551" i="10"/>
  <c r="J2551" i="10"/>
  <c r="J2564" i="10"/>
  <c r="L2564" i="10"/>
  <c r="K2599" i="10"/>
  <c r="J2599" i="10"/>
  <c r="L2599" i="10"/>
  <c r="J2607" i="10"/>
  <c r="L2607" i="10"/>
  <c r="L2751" i="10"/>
  <c r="J2751" i="10"/>
  <c r="K2772" i="10"/>
  <c r="L2772" i="10"/>
  <c r="J2772" i="10"/>
  <c r="J2785" i="10"/>
  <c r="K2785" i="10"/>
  <c r="L2785" i="10"/>
  <c r="L2799" i="10"/>
  <c r="K2799" i="10"/>
  <c r="K2807" i="10"/>
  <c r="L2807" i="10"/>
  <c r="J2807" i="10"/>
  <c r="J2828" i="10"/>
  <c r="L2828" i="10"/>
  <c r="K2828" i="10"/>
  <c r="L2879" i="10"/>
  <c r="K2879" i="10"/>
  <c r="L2903" i="10"/>
  <c r="K2903" i="10"/>
  <c r="L2911" i="10"/>
  <c r="K2911" i="10"/>
  <c r="L2935" i="10"/>
  <c r="K2935" i="10"/>
  <c r="J2935" i="10"/>
  <c r="L2951" i="10"/>
  <c r="J2951" i="10"/>
  <c r="K2951" i="10"/>
  <c r="J2964" i="10"/>
  <c r="L2964" i="10"/>
  <c r="K2964" i="10"/>
  <c r="L2975" i="10"/>
  <c r="K2975" i="10"/>
  <c r="J2975" i="10"/>
  <c r="L2988" i="10"/>
  <c r="K2988" i="10"/>
  <c r="J2988" i="10"/>
  <c r="L3028" i="10"/>
  <c r="J3028" i="10"/>
  <c r="K3028" i="10"/>
  <c r="K3039" i="10"/>
  <c r="L3039" i="10"/>
  <c r="J3039" i="10"/>
  <c r="J3055" i="10"/>
  <c r="L3055" i="10"/>
  <c r="K3055" i="10"/>
  <c r="L3100" i="10"/>
  <c r="J3100" i="10"/>
  <c r="K3100" i="10"/>
  <c r="L3167" i="10"/>
  <c r="K3167" i="10"/>
  <c r="J3191" i="10"/>
  <c r="K3191" i="10"/>
  <c r="L3191" i="10"/>
  <c r="L3220" i="10"/>
  <c r="J3220" i="10"/>
  <c r="K3220" i="10"/>
  <c r="J3228" i="10"/>
  <c r="K3228" i="10"/>
  <c r="L3228" i="10"/>
  <c r="J3252" i="10"/>
  <c r="K3252" i="10"/>
  <c r="L3252" i="10"/>
  <c r="J3271" i="10"/>
  <c r="L3271" i="10"/>
  <c r="K3271" i="10"/>
  <c r="K3279" i="10"/>
  <c r="J3279" i="10"/>
  <c r="J3284" i="10"/>
  <c r="L3284" i="10"/>
  <c r="K3284" i="10"/>
  <c r="J3311" i="10"/>
  <c r="K3311" i="10"/>
  <c r="K3319" i="10"/>
  <c r="L3319" i="10"/>
  <c r="J3319" i="10"/>
  <c r="L3348" i="10"/>
  <c r="J3348" i="10"/>
  <c r="K3348" i="10"/>
  <c r="L3396" i="10"/>
  <c r="K3396" i="10"/>
  <c r="J3396" i="10"/>
  <c r="L3404" i="10"/>
  <c r="J3404" i="10"/>
  <c r="K3404" i="10"/>
  <c r="L3409" i="10"/>
  <c r="J3409" i="10"/>
  <c r="K3425" i="10"/>
  <c r="J3425" i="10"/>
  <c r="L3425" i="10"/>
  <c r="L3473" i="10"/>
  <c r="K3473" i="10"/>
  <c r="J3473" i="10"/>
  <c r="K3545" i="10"/>
  <c r="J3545" i="10"/>
  <c r="L3545" i="10"/>
  <c r="L3575" i="10"/>
  <c r="K3575" i="10"/>
  <c r="K3639" i="10"/>
  <c r="L3639" i="10"/>
  <c r="J3639" i="10"/>
  <c r="J3679" i="10"/>
  <c r="K3679" i="10"/>
  <c r="L3679" i="10"/>
  <c r="J3724" i="10"/>
  <c r="K3724" i="10"/>
  <c r="L3724" i="10"/>
  <c r="L3735" i="10"/>
  <c r="K3735" i="10"/>
  <c r="L3748" i="10"/>
  <c r="K3748" i="10"/>
  <c r="L3831" i="10"/>
  <c r="K3831" i="10"/>
  <c r="L3852" i="10"/>
  <c r="K3852" i="10"/>
  <c r="J3852" i="10"/>
  <c r="K3863" i="10"/>
  <c r="J3863" i="10"/>
  <c r="J3868" i="10"/>
  <c r="K3868" i="10"/>
  <c r="L3897" i="10"/>
  <c r="J3897" i="10"/>
  <c r="K3948" i="10"/>
  <c r="L3948" i="10"/>
  <c r="L3972" i="10"/>
  <c r="K3972" i="10"/>
  <c r="J3972" i="10"/>
  <c r="J3983" i="10"/>
  <c r="K3983" i="10"/>
  <c r="J3996" i="10"/>
  <c r="K3996" i="10"/>
  <c r="L3996" i="10"/>
  <c r="J4100" i="10"/>
  <c r="K4100" i="10"/>
  <c r="L4100" i="10"/>
  <c r="K4159" i="10"/>
  <c r="J4159" i="10"/>
  <c r="K4164" i="10"/>
  <c r="L4164" i="10"/>
  <c r="J4164" i="10"/>
  <c r="L4191" i="10"/>
  <c r="J4191" i="10"/>
  <c r="K4191" i="10"/>
  <c r="L4204" i="10"/>
  <c r="K4204" i="10"/>
  <c r="J4204" i="10"/>
  <c r="L4223" i="10"/>
  <c r="K4223" i="10"/>
  <c r="J4231" i="10"/>
  <c r="L4231" i="10"/>
  <c r="K4231" i="10"/>
  <c r="K4236" i="10"/>
  <c r="J4236" i="10"/>
  <c r="L4236" i="10"/>
  <c r="J4263" i="10"/>
  <c r="K4263" i="10"/>
  <c r="K4311" i="10"/>
  <c r="J4311" i="10"/>
  <c r="L1529" i="10"/>
  <c r="J1431" i="10"/>
  <c r="J3167" i="10"/>
  <c r="J3623" i="10"/>
  <c r="K1831" i="10"/>
  <c r="L257" i="10"/>
  <c r="L1057" i="10"/>
  <c r="L561" i="10"/>
  <c r="L1220" i="10"/>
  <c r="J1108" i="10"/>
  <c r="L2359" i="10"/>
  <c r="K2505" i="10"/>
  <c r="J1153" i="10"/>
  <c r="K921" i="10"/>
  <c r="K908" i="10"/>
  <c r="J804" i="10"/>
  <c r="J668" i="10"/>
  <c r="J580" i="10"/>
  <c r="K511" i="10"/>
  <c r="L401" i="10"/>
  <c r="L137" i="10"/>
  <c r="K3625" i="10"/>
  <c r="J1705" i="10"/>
  <c r="L1319" i="10"/>
  <c r="K1265" i="10"/>
  <c r="K1244" i="10"/>
  <c r="K391" i="10"/>
  <c r="L1375" i="10"/>
  <c r="K3905" i="10"/>
  <c r="J1532" i="10"/>
  <c r="L713" i="10"/>
  <c r="J2545" i="10"/>
  <c r="L3140" i="10"/>
  <c r="J388" i="10"/>
  <c r="L3537" i="10"/>
  <c r="J3300" i="10"/>
  <c r="J3015" i="10"/>
  <c r="K2572" i="10"/>
  <c r="J2332" i="10"/>
  <c r="L2327" i="10"/>
  <c r="J2161" i="10"/>
  <c r="K2025" i="10"/>
  <c r="K1849" i="10"/>
  <c r="J1841" i="10"/>
  <c r="K1540" i="10"/>
  <c r="K2791" i="10"/>
  <c r="L3063" i="10"/>
  <c r="J1908" i="10"/>
  <c r="L201" i="10"/>
  <c r="J201" i="10"/>
  <c r="J212" i="10"/>
  <c r="K212" i="10"/>
  <c r="L297" i="10"/>
  <c r="J297" i="10"/>
  <c r="K316" i="10"/>
  <c r="J316" i="10"/>
  <c r="J367" i="10"/>
  <c r="K367" i="10"/>
  <c r="K417" i="10"/>
  <c r="J417" i="10"/>
  <c r="L484" i="10"/>
  <c r="K484" i="10"/>
  <c r="J759" i="10"/>
  <c r="L759" i="10"/>
  <c r="K759" i="10"/>
  <c r="J801" i="10"/>
  <c r="K801" i="10"/>
  <c r="L916" i="10"/>
  <c r="J916" i="10"/>
  <c r="J929" i="10"/>
  <c r="L929" i="10"/>
  <c r="L1028" i="10"/>
  <c r="K1028" i="10"/>
  <c r="L1041" i="10"/>
  <c r="K1041" i="10"/>
  <c r="J1041" i="10"/>
  <c r="L1119" i="10"/>
  <c r="J1119" i="10"/>
  <c r="J1124" i="10"/>
  <c r="L1124" i="10"/>
  <c r="J1132" i="10"/>
  <c r="K1132" i="10"/>
  <c r="L1132" i="10"/>
  <c r="L1268" i="10"/>
  <c r="J1268" i="10"/>
  <c r="J1276" i="10"/>
  <c r="L1276" i="10"/>
  <c r="K1276" i="10"/>
  <c r="L1300" i="10"/>
  <c r="J1300" i="10"/>
  <c r="K1300" i="10"/>
  <c r="L1324" i="10"/>
  <c r="J1324" i="10"/>
  <c r="L1332" i="10"/>
  <c r="J1332" i="10"/>
  <c r="K1332" i="10"/>
  <c r="J1340" i="10"/>
  <c r="L1340" i="10"/>
  <c r="K1340" i="10"/>
  <c r="K1348" i="10"/>
  <c r="J1348" i="10"/>
  <c r="L1348" i="10"/>
  <c r="K1380" i="10"/>
  <c r="L1380" i="10"/>
  <c r="J1409" i="10"/>
  <c r="K1409" i="10"/>
  <c r="K1415" i="10"/>
  <c r="L1415" i="10"/>
  <c r="L1423" i="10"/>
  <c r="J1423" i="10"/>
  <c r="L1516" i="10"/>
  <c r="J1516" i="10"/>
  <c r="J1545" i="10"/>
  <c r="L1545" i="10"/>
  <c r="K1545" i="10"/>
  <c r="J1588" i="10"/>
  <c r="L1588" i="10"/>
  <c r="K1588" i="10"/>
  <c r="J1604" i="10"/>
  <c r="L1604" i="10"/>
  <c r="K1604" i="10"/>
  <c r="J1607" i="10"/>
  <c r="K1607" i="10"/>
  <c r="J1615" i="10"/>
  <c r="L1615" i="10"/>
  <c r="K1695" i="10"/>
  <c r="J1695" i="10"/>
  <c r="L1700" i="10"/>
  <c r="K1700" i="10"/>
  <c r="K1721" i="10"/>
  <c r="L1721" i="10"/>
  <c r="J1721" i="10"/>
  <c r="K1729" i="10"/>
  <c r="L1729" i="10"/>
  <c r="J1745" i="10"/>
  <c r="L1745" i="10"/>
  <c r="K1745" i="10"/>
  <c r="J1753" i="10"/>
  <c r="K1753" i="10"/>
  <c r="L1764" i="10"/>
  <c r="K1764" i="10"/>
  <c r="J1764" i="10"/>
  <c r="L1769" i="10"/>
  <c r="J1769" i="10"/>
  <c r="J1780" i="10"/>
  <c r="L1780" i="10"/>
  <c r="L1903" i="10"/>
  <c r="K1903" i="10"/>
  <c r="J1903" i="10"/>
  <c r="J1924" i="10"/>
  <c r="K1924" i="10"/>
  <c r="J1967" i="10"/>
  <c r="L1967" i="10"/>
  <c r="K1991" i="10"/>
  <c r="L1991" i="10"/>
  <c r="L2031" i="10"/>
  <c r="K2031" i="10"/>
  <c r="J2039" i="10"/>
  <c r="L2039" i="10"/>
  <c r="K2060" i="10"/>
  <c r="J2060" i="10"/>
  <c r="K2071" i="10"/>
  <c r="J2071" i="10"/>
  <c r="L2071" i="10"/>
  <c r="L2079" i="10"/>
  <c r="J2079" i="10"/>
  <c r="L2140" i="10"/>
  <c r="J2140" i="10"/>
  <c r="L2164" i="10"/>
  <c r="J2164" i="10"/>
  <c r="L2207" i="10"/>
  <c r="K2207" i="10"/>
  <c r="J2263" i="10"/>
  <c r="L2263" i="10"/>
  <c r="J2271" i="10"/>
  <c r="L2271" i="10"/>
  <c r="K2319" i="10"/>
  <c r="J2319" i="10"/>
  <c r="L2324" i="10"/>
  <c r="K2324" i="10"/>
  <c r="J2340" i="10"/>
  <c r="L2340" i="10"/>
  <c r="K2340" i="10"/>
  <c r="K2351" i="10"/>
  <c r="J2351" i="10"/>
  <c r="L2361" i="10"/>
  <c r="K2361" i="10"/>
  <c r="K2415" i="10"/>
  <c r="J2415" i="10"/>
  <c r="J2428" i="10"/>
  <c r="K2428" i="10"/>
  <c r="L2428" i="10"/>
  <c r="J2455" i="10"/>
  <c r="L2455" i="10"/>
  <c r="L2484" i="10"/>
  <c r="J2484" i="10"/>
  <c r="K2484" i="10"/>
  <c r="J2519" i="10"/>
  <c r="L2519" i="10"/>
  <c r="J2596" i="10"/>
  <c r="L2596" i="10"/>
  <c r="K2596" i="10"/>
  <c r="K2604" i="10"/>
  <c r="J2604" i="10"/>
  <c r="L2604" i="10"/>
  <c r="J2620" i="10"/>
  <c r="L2620" i="10"/>
  <c r="K2620" i="10"/>
  <c r="L2671" i="10"/>
  <c r="J2671" i="10"/>
  <c r="J2679" i="10"/>
  <c r="K2679" i="10"/>
  <c r="K2708" i="10"/>
  <c r="L2708" i="10"/>
  <c r="J2708" i="10"/>
  <c r="K2719" i="10"/>
  <c r="J2719" i="10"/>
  <c r="J2732" i="10"/>
  <c r="K2732" i="10"/>
  <c r="L2732" i="10"/>
  <c r="L2740" i="10"/>
  <c r="K2740" i="10"/>
  <c r="J2740" i="10"/>
  <c r="L2764" i="10"/>
  <c r="K2764" i="10"/>
  <c r="J2764" i="10"/>
  <c r="J2775" i="10"/>
  <c r="L2775" i="10"/>
  <c r="J2788" i="10"/>
  <c r="L2788" i="10"/>
  <c r="K2788" i="10"/>
  <c r="L2796" i="10"/>
  <c r="K2796" i="10"/>
  <c r="J2796" i="10"/>
  <c r="J2812" i="10"/>
  <c r="K2812" i="10"/>
  <c r="L2812" i="10"/>
  <c r="J2820" i="10"/>
  <c r="L2820" i="10"/>
  <c r="K2820" i="10"/>
  <c r="L2844" i="10"/>
  <c r="J2844" i="10"/>
  <c r="K2844" i="10"/>
  <c r="K2852" i="10"/>
  <c r="L2852" i="10"/>
  <c r="J2852" i="10"/>
  <c r="L2868" i="10"/>
  <c r="K2868" i="10"/>
  <c r="J2868" i="10"/>
  <c r="K2884" i="10"/>
  <c r="J2884" i="10"/>
  <c r="L2884" i="10"/>
  <c r="L2932" i="10"/>
  <c r="K2932" i="10"/>
  <c r="J2932" i="10"/>
  <c r="L2948" i="10"/>
  <c r="K2948" i="10"/>
  <c r="J2948" i="10"/>
  <c r="J2991" i="10"/>
  <c r="K2991" i="10"/>
  <c r="K3023" i="10"/>
  <c r="J3023" i="10"/>
  <c r="L3023" i="10"/>
  <c r="J3044" i="10"/>
  <c r="L3044" i="10"/>
  <c r="K3044" i="10"/>
  <c r="L3052" i="10"/>
  <c r="K3052" i="10"/>
  <c r="J3052" i="10"/>
  <c r="L3076" i="10"/>
  <c r="J3076" i="10"/>
  <c r="K3076" i="10"/>
  <c r="L3095" i="10"/>
  <c r="J3095" i="10"/>
  <c r="J3132" i="10"/>
  <c r="K3132" i="10"/>
  <c r="L3132" i="10"/>
  <c r="J3137" i="10"/>
  <c r="L3137" i="10"/>
  <c r="K3137" i="10"/>
  <c r="L3148" i="10"/>
  <c r="J3148" i="10"/>
  <c r="K3148" i="10"/>
  <c r="K3188" i="10"/>
  <c r="J3188" i="10"/>
  <c r="L3188" i="10"/>
  <c r="L3268" i="10"/>
  <c r="J3268" i="10"/>
  <c r="K3268" i="10"/>
  <c r="K3287" i="10"/>
  <c r="L3287" i="10"/>
  <c r="L3303" i="10"/>
  <c r="K3303" i="10"/>
  <c r="J3303" i="10"/>
  <c r="K3327" i="10"/>
  <c r="L3327" i="10"/>
  <c r="K3340" i="10"/>
  <c r="L3340" i="10"/>
  <c r="J3340" i="10"/>
  <c r="J3388" i="10"/>
  <c r="K3388" i="10"/>
  <c r="L3388" i="10"/>
  <c r="K3428" i="10"/>
  <c r="J3428" i="10"/>
  <c r="L3428" i="10"/>
  <c r="K3479" i="10"/>
  <c r="J3479" i="10"/>
  <c r="L3479" i="10"/>
  <c r="K3551" i="10"/>
  <c r="J3551" i="10"/>
  <c r="K3596" i="10"/>
  <c r="L3596" i="10"/>
  <c r="J3596" i="10"/>
  <c r="L3604" i="10"/>
  <c r="J3604" i="10"/>
  <c r="K3604" i="10"/>
  <c r="L3612" i="10"/>
  <c r="J3612" i="10"/>
  <c r="J3620" i="10"/>
  <c r="L3620" i="10"/>
  <c r="J3636" i="10"/>
  <c r="L3636" i="10"/>
  <c r="L3641" i="10"/>
  <c r="J3641" i="10"/>
  <c r="K3663" i="10"/>
  <c r="J3663" i="10"/>
  <c r="L3663" i="10"/>
  <c r="L3671" i="10"/>
  <c r="J3671" i="10"/>
  <c r="K3844" i="10"/>
  <c r="L3844" i="10"/>
  <c r="J3844" i="10"/>
  <c r="J3860" i="10"/>
  <c r="K3860" i="10"/>
  <c r="J3943" i="10"/>
  <c r="L3943" i="10"/>
  <c r="J4017" i="10"/>
  <c r="K4017" i="10"/>
  <c r="L4017" i="10"/>
  <c r="K4055" i="10"/>
  <c r="L4055" i="10"/>
  <c r="K4108" i="10"/>
  <c r="L4108" i="10"/>
  <c r="J4108" i="10"/>
  <c r="K4124" i="10"/>
  <c r="J4124" i="10"/>
  <c r="L4124" i="10"/>
  <c r="J4132" i="10"/>
  <c r="L4132" i="10"/>
  <c r="J4140" i="10"/>
  <c r="K4140" i="10"/>
  <c r="L4276" i="10"/>
  <c r="K4276" i="10"/>
  <c r="J4287" i="10"/>
  <c r="L4287" i="10"/>
  <c r="K4287" i="10"/>
  <c r="K4295" i="10"/>
  <c r="L4295" i="10"/>
  <c r="K4308" i="10"/>
  <c r="J4308" i="10"/>
  <c r="J4319" i="10"/>
  <c r="L4319" i="10"/>
  <c r="K4319" i="10"/>
  <c r="J3783" i="10"/>
  <c r="K228" i="10"/>
  <c r="K2489" i="10"/>
  <c r="J4007" i="10"/>
  <c r="K2239" i="10"/>
  <c r="L1367" i="10"/>
  <c r="L687" i="10"/>
  <c r="K1089" i="10"/>
  <c r="J871" i="10"/>
  <c r="K201" i="10"/>
  <c r="K1188" i="10"/>
  <c r="K2116" i="10"/>
  <c r="L2116" i="10"/>
  <c r="L119" i="10"/>
  <c r="K3244" i="10"/>
  <c r="J921" i="10"/>
  <c r="K833" i="10"/>
  <c r="L729" i="10"/>
  <c r="K561" i="10"/>
  <c r="J511" i="10"/>
  <c r="K209" i="10"/>
  <c r="J1244" i="10"/>
  <c r="J516" i="10"/>
  <c r="K1724" i="10"/>
  <c r="K1703" i="10"/>
  <c r="J1319" i="10"/>
  <c r="L871" i="10"/>
  <c r="K956" i="10"/>
  <c r="L689" i="10"/>
  <c r="L3847" i="10"/>
  <c r="J4295" i="10"/>
  <c r="J2791" i="10"/>
  <c r="L1388" i="10"/>
  <c r="J2327" i="10"/>
  <c r="K4015" i="10"/>
  <c r="K3127" i="10"/>
  <c r="K3537" i="10"/>
  <c r="J3532" i="10"/>
  <c r="K3417" i="10"/>
  <c r="J3412" i="10"/>
  <c r="K3308" i="10"/>
  <c r="J3020" i="10"/>
  <c r="K3015" i="10"/>
  <c r="L2577" i="10"/>
  <c r="J2572" i="10"/>
  <c r="K2332" i="10"/>
  <c r="J2324" i="10"/>
  <c r="L2169" i="10"/>
  <c r="L2161" i="10"/>
  <c r="L1847" i="10"/>
  <c r="K1697" i="10"/>
  <c r="L1537" i="10"/>
  <c r="L1356" i="10"/>
  <c r="K711" i="10"/>
  <c r="L2508" i="10"/>
  <c r="K1263" i="10"/>
  <c r="J148" i="10"/>
  <c r="K148" i="10"/>
  <c r="L148" i="10"/>
  <c r="J204" i="10"/>
  <c r="L204" i="10"/>
  <c r="J260" i="10"/>
  <c r="K260" i="10"/>
  <c r="J393" i="10"/>
  <c r="L393" i="10"/>
  <c r="L409" i="10"/>
  <c r="K409" i="10"/>
  <c r="K660" i="10"/>
  <c r="J660" i="10"/>
  <c r="J703" i="10"/>
  <c r="L703" i="10"/>
  <c r="K756" i="10"/>
  <c r="L756" i="10"/>
  <c r="L788" i="10"/>
  <c r="K788" i="10"/>
  <c r="J852" i="10"/>
  <c r="K852" i="10"/>
  <c r="L852" i="10"/>
  <c r="K887" i="10"/>
  <c r="L887" i="10"/>
  <c r="K913" i="10"/>
  <c r="L913" i="10"/>
  <c r="K924" i="10"/>
  <c r="J924" i="10"/>
  <c r="L1023" i="10"/>
  <c r="K1023" i="10"/>
  <c r="K1031" i="10"/>
  <c r="L1031" i="10"/>
  <c r="K1039" i="10"/>
  <c r="J1039" i="10"/>
  <c r="J1049" i="10"/>
  <c r="K1049" i="10"/>
  <c r="J1060" i="10"/>
  <c r="K1060" i="10"/>
  <c r="K1095" i="10"/>
  <c r="J1095" i="10"/>
  <c r="L1103" i="10"/>
  <c r="K1103" i="10"/>
  <c r="L1140" i="10"/>
  <c r="K1140" i="10"/>
  <c r="J1140" i="10"/>
  <c r="J1185" i="10"/>
  <c r="L1185" i="10"/>
  <c r="J1193" i="10"/>
  <c r="K1193" i="10"/>
  <c r="J1255" i="10"/>
  <c r="K1255" i="10"/>
  <c r="L1284" i="10"/>
  <c r="J1284" i="10"/>
  <c r="K1284" i="10"/>
  <c r="L1295" i="10"/>
  <c r="K1295" i="10"/>
  <c r="J1295" i="10"/>
  <c r="K1313" i="10"/>
  <c r="L1313" i="10"/>
  <c r="L1337" i="10"/>
  <c r="J1337" i="10"/>
  <c r="J1401" i="10"/>
  <c r="L1401" i="10"/>
  <c r="K1412" i="10"/>
  <c r="J1412" i="10"/>
  <c r="L1412" i="10"/>
  <c r="L1420" i="10"/>
  <c r="J1420" i="10"/>
  <c r="K1420" i="10"/>
  <c r="L1439" i="10"/>
  <c r="J1439" i="10"/>
  <c r="J1471" i="10"/>
  <c r="K1471" i="10"/>
  <c r="K1492" i="10"/>
  <c r="L1492" i="10"/>
  <c r="J1492" i="10"/>
  <c r="L1535" i="10"/>
  <c r="J1535" i="10"/>
  <c r="J1543" i="10"/>
  <c r="L1543" i="10"/>
  <c r="J1553" i="10"/>
  <c r="K1553" i="10"/>
  <c r="L1553" i="10"/>
  <c r="J1567" i="10"/>
  <c r="K1567" i="10"/>
  <c r="J1572" i="10"/>
  <c r="L1572" i="10"/>
  <c r="K1572" i="10"/>
  <c r="J1679" i="10"/>
  <c r="K1679" i="10"/>
  <c r="L1679" i="10"/>
  <c r="J1711" i="10"/>
  <c r="L1711" i="10"/>
  <c r="J1740" i="10"/>
  <c r="K1740" i="10"/>
  <c r="L1740" i="10"/>
  <c r="L1759" i="10"/>
  <c r="J1759" i="10"/>
  <c r="L1799" i="10"/>
  <c r="J1799" i="10"/>
  <c r="K1799" i="10"/>
  <c r="L1855" i="10"/>
  <c r="K1855" i="10"/>
  <c r="J1855" i="10"/>
  <c r="K1865" i="10"/>
  <c r="J1865" i="10"/>
  <c r="L1876" i="10"/>
  <c r="J1876" i="10"/>
  <c r="K1876" i="10"/>
  <c r="L1884" i="10"/>
  <c r="K1884" i="10"/>
  <c r="K1919" i="10"/>
  <c r="L1919" i="10"/>
  <c r="L1956" i="10"/>
  <c r="J1956" i="10"/>
  <c r="L1964" i="10"/>
  <c r="K1964" i="10"/>
  <c r="J1964" i="10"/>
  <c r="J1975" i="10"/>
  <c r="K1975" i="10"/>
  <c r="J1988" i="10"/>
  <c r="L1988" i="10"/>
  <c r="K2111" i="10"/>
  <c r="J2111" i="10"/>
  <c r="L2111" i="10"/>
  <c r="J2119" i="10"/>
  <c r="K2119" i="10"/>
  <c r="L2127" i="10"/>
  <c r="K2127" i="10"/>
  <c r="L2188" i="10"/>
  <c r="K2188" i="10"/>
  <c r="J2188" i="10"/>
  <c r="J2215" i="10"/>
  <c r="K2215" i="10"/>
  <c r="J2236" i="10"/>
  <c r="L2236" i="10"/>
  <c r="K2236" i="10"/>
  <c r="K2247" i="10"/>
  <c r="L2247" i="10"/>
  <c r="K2268" i="10"/>
  <c r="L2268" i="10"/>
  <c r="J2268" i="10"/>
  <c r="J2279" i="10"/>
  <c r="L2279" i="10"/>
  <c r="K2279" i="10"/>
  <c r="J2292" i="10"/>
  <c r="K2292" i="10"/>
  <c r="L2292" i="10"/>
  <c r="K2303" i="10"/>
  <c r="J2303" i="10"/>
  <c r="J2348" i="10"/>
  <c r="K2348" i="10"/>
  <c r="J2380" i="10"/>
  <c r="L2380" i="10"/>
  <c r="K2399" i="10"/>
  <c r="L2399" i="10"/>
  <c r="K2404" i="10"/>
  <c r="L2404" i="10"/>
  <c r="L2436" i="10"/>
  <c r="J2436" i="10"/>
  <c r="K2436" i="10"/>
  <c r="K2500" i="10"/>
  <c r="L2500" i="10"/>
  <c r="J2500" i="10"/>
  <c r="L2511" i="10"/>
  <c r="K2511" i="10"/>
  <c r="L2556" i="10"/>
  <c r="K2556" i="10"/>
  <c r="J2556" i="10"/>
  <c r="J2561" i="10"/>
  <c r="L2561" i="10"/>
  <c r="K2569" i="10"/>
  <c r="L2569" i="10"/>
  <c r="J2569" i="10"/>
  <c r="J2575" i="10"/>
  <c r="K2575" i="10"/>
  <c r="K2588" i="10"/>
  <c r="J2588" i="10"/>
  <c r="L2588" i="10"/>
  <c r="L2636" i="10"/>
  <c r="J2636" i="10"/>
  <c r="K2636" i="10"/>
  <c r="J2644" i="10"/>
  <c r="L2644" i="10"/>
  <c r="K2644" i="10"/>
  <c r="J2652" i="10"/>
  <c r="K2652" i="10"/>
  <c r="L2652" i="10"/>
  <c r="K2660" i="10"/>
  <c r="L2660" i="10"/>
  <c r="J2660" i="10"/>
  <c r="L2668" i="10"/>
  <c r="J2668" i="10"/>
  <c r="K2668" i="10"/>
  <c r="L2676" i="10"/>
  <c r="K2676" i="10"/>
  <c r="J2676" i="10"/>
  <c r="K2684" i="10"/>
  <c r="J2684" i="10"/>
  <c r="L2684" i="10"/>
  <c r="J2695" i="10"/>
  <c r="K2695" i="10"/>
  <c r="K2703" i="10"/>
  <c r="J2703" i="10"/>
  <c r="L2716" i="10"/>
  <c r="J2716" i="10"/>
  <c r="K2716" i="10"/>
  <c r="L2724" i="10"/>
  <c r="K2724" i="10"/>
  <c r="J2724" i="10"/>
  <c r="K2756" i="10"/>
  <c r="J2756" i="10"/>
  <c r="L2756" i="10"/>
  <c r="J2769" i="10"/>
  <c r="K2769" i="10"/>
  <c r="L2769" i="10"/>
  <c r="J2783" i="10"/>
  <c r="K2783" i="10"/>
  <c r="L2783" i="10"/>
  <c r="J2831" i="10"/>
  <c r="K2831" i="10"/>
  <c r="L2831" i="10"/>
  <c r="J2860" i="10"/>
  <c r="L2860" i="10"/>
  <c r="K2860" i="10"/>
  <c r="J2895" i="10"/>
  <c r="L2895" i="10"/>
  <c r="K2940" i="10"/>
  <c r="L2940" i="10"/>
  <c r="J2940" i="10"/>
  <c r="J2983" i="10"/>
  <c r="L2983" i="10"/>
  <c r="L2996" i="10"/>
  <c r="K2996" i="10"/>
  <c r="J2996" i="10"/>
  <c r="J3004" i="10"/>
  <c r="L3004" i="10"/>
  <c r="K3004" i="10"/>
  <c r="K3060" i="10"/>
  <c r="L3060" i="10"/>
  <c r="J3060" i="10"/>
  <c r="J3071" i="10"/>
  <c r="K3071" i="10"/>
  <c r="L3092" i="10"/>
  <c r="K3092" i="10"/>
  <c r="J3092" i="10"/>
  <c r="J3108" i="10"/>
  <c r="L3108" i="10"/>
  <c r="K3204" i="10"/>
  <c r="L3204" i="10"/>
  <c r="J3236" i="10"/>
  <c r="K3236" i="10"/>
  <c r="L3236" i="10"/>
  <c r="J3260" i="10"/>
  <c r="K3260" i="10"/>
  <c r="L3260" i="10"/>
  <c r="K3316" i="10"/>
  <c r="J3316" i="10"/>
  <c r="L3316" i="10"/>
  <c r="J3359" i="10"/>
  <c r="K3359" i="10"/>
  <c r="L3391" i="10"/>
  <c r="K3391" i="10"/>
  <c r="J3431" i="10"/>
  <c r="K3431" i="10"/>
  <c r="K3433" i="10"/>
  <c r="L3433" i="10"/>
  <c r="J3433" i="10"/>
  <c r="K3436" i="10"/>
  <c r="J3436" i="10"/>
  <c r="J3447" i="10"/>
  <c r="K3447" i="10"/>
  <c r="J3463" i="10"/>
  <c r="K3463" i="10"/>
  <c r="J3476" i="10"/>
  <c r="K3476" i="10"/>
  <c r="L3476" i="10"/>
  <c r="K3487" i="10"/>
  <c r="J3487" i="10"/>
  <c r="L3487" i="10"/>
  <c r="K3495" i="10"/>
  <c r="J3495" i="10"/>
  <c r="L3503" i="10"/>
  <c r="K3503" i="10"/>
  <c r="J3503" i="10"/>
  <c r="J3511" i="10"/>
  <c r="K3511" i="10"/>
  <c r="L3511" i="10"/>
  <c r="L3529" i="10"/>
  <c r="J3529" i="10"/>
  <c r="K3529" i="10"/>
  <c r="K3599" i="10"/>
  <c r="J3599" i="10"/>
  <c r="L3599" i="10"/>
  <c r="L3607" i="10"/>
  <c r="K3607" i="10"/>
  <c r="J3607" i="10"/>
  <c r="K3633" i="10"/>
  <c r="L3633" i="10"/>
  <c r="J3633" i="10"/>
  <c r="J3647" i="10"/>
  <c r="L3647" i="10"/>
  <c r="K3647" i="10"/>
  <c r="K3687" i="10"/>
  <c r="L3687" i="10"/>
  <c r="J3687" i="10"/>
  <c r="J3703" i="10"/>
  <c r="K3703" i="10"/>
  <c r="L3716" i="10"/>
  <c r="J3716" i="10"/>
  <c r="K3716" i="10"/>
  <c r="L3743" i="10"/>
  <c r="K3743" i="10"/>
  <c r="K3764" i="10"/>
  <c r="J3764" i="10"/>
  <c r="K3775" i="10"/>
  <c r="L3775" i="10"/>
  <c r="J3775" i="10"/>
  <c r="J3780" i="10"/>
  <c r="L3780" i="10"/>
  <c r="L3799" i="10"/>
  <c r="K3799" i="10"/>
  <c r="J3799" i="10"/>
  <c r="J3804" i="10"/>
  <c r="K3804" i="10"/>
  <c r="L3804" i="10"/>
  <c r="J3812" i="10"/>
  <c r="L3812" i="10"/>
  <c r="K3812" i="10"/>
  <c r="L3825" i="10"/>
  <c r="K3825" i="10"/>
  <c r="J3825" i="10"/>
  <c r="L3839" i="10"/>
  <c r="K3839" i="10"/>
  <c r="J3839" i="10"/>
  <c r="K3855" i="10"/>
  <c r="J3855" i="10"/>
  <c r="L3855" i="10"/>
  <c r="L3903" i="10"/>
  <c r="K3903" i="10"/>
  <c r="J3940" i="10"/>
  <c r="L3940" i="10"/>
  <c r="K3940" i="10"/>
  <c r="K3956" i="10"/>
  <c r="L3956" i="10"/>
  <c r="J3956" i="10"/>
  <c r="J3967" i="10"/>
  <c r="L3967" i="10"/>
  <c r="K3988" i="10"/>
  <c r="L3988" i="10"/>
  <c r="J3988" i="10"/>
  <c r="J4012" i="10"/>
  <c r="L4012" i="10"/>
  <c r="K4028" i="10"/>
  <c r="L4028" i="10"/>
  <c r="J4028" i="10"/>
  <c r="L4044" i="10"/>
  <c r="K4044" i="10"/>
  <c r="J4052" i="10"/>
  <c r="L4052" i="10"/>
  <c r="K4052" i="10"/>
  <c r="L4060" i="10"/>
  <c r="K4060" i="10"/>
  <c r="J4060" i="10"/>
  <c r="K4071" i="10"/>
  <c r="L4071" i="10"/>
  <c r="J4071" i="10"/>
  <c r="L4079" i="10"/>
  <c r="K4079" i="10"/>
  <c r="L4103" i="10"/>
  <c r="K4103" i="10"/>
  <c r="J4116" i="10"/>
  <c r="K4116" i="10"/>
  <c r="L4116" i="10"/>
  <c r="K4129" i="10"/>
  <c r="J4129" i="10"/>
  <c r="L4129" i="10"/>
  <c r="J4284" i="10"/>
  <c r="L4284" i="10"/>
  <c r="K4284" i="10"/>
  <c r="K4303" i="10"/>
  <c r="L4303" i="10"/>
  <c r="L3047" i="10"/>
  <c r="L4015" i="10"/>
  <c r="J1596" i="10"/>
  <c r="J849" i="10"/>
  <c r="J673" i="10"/>
  <c r="K3897" i="10"/>
  <c r="L1060" i="10"/>
  <c r="J833" i="10"/>
  <c r="L1575" i="10"/>
  <c r="J3905" i="10"/>
  <c r="K3820" i="10"/>
  <c r="J2407" i="10"/>
  <c r="J2361" i="10"/>
  <c r="J1249" i="10"/>
  <c r="K1121" i="10"/>
  <c r="K1007" i="10"/>
  <c r="K729" i="10"/>
  <c r="L615" i="10"/>
  <c r="J209" i="10"/>
  <c r="L540" i="10"/>
  <c r="K2412" i="10"/>
  <c r="K1948" i="10"/>
  <c r="J1719" i="10"/>
  <c r="J1700" i="10"/>
  <c r="L1564" i="10"/>
  <c r="L1188" i="10"/>
  <c r="K313" i="10"/>
  <c r="L2489" i="10"/>
  <c r="L2335" i="10"/>
  <c r="K1423" i="10"/>
  <c r="L388" i="10"/>
  <c r="K1108" i="10"/>
  <c r="J743" i="10"/>
  <c r="L609" i="10"/>
  <c r="L1167" i="10"/>
  <c r="K919" i="10"/>
  <c r="L3172" i="10"/>
  <c r="L3703" i="10"/>
  <c r="L3532" i="10"/>
  <c r="J3417" i="10"/>
  <c r="K3020" i="10"/>
  <c r="K2767" i="10"/>
  <c r="J2759" i="10"/>
  <c r="J2577" i="10"/>
  <c r="L2348" i="10"/>
  <c r="K2169" i="10"/>
  <c r="J1847" i="10"/>
  <c r="K1548" i="10"/>
  <c r="J1393" i="10"/>
  <c r="L1361" i="10"/>
  <c r="K1356" i="10"/>
  <c r="L727" i="10"/>
  <c r="J412" i="10"/>
  <c r="K2375" i="10"/>
  <c r="J300" i="10"/>
  <c r="L300" i="10"/>
  <c r="K311" i="10"/>
  <c r="L311" i="10"/>
  <c r="K396" i="10"/>
  <c r="J396" i="10"/>
  <c r="K420" i="10"/>
  <c r="L420" i="10"/>
  <c r="J420" i="10"/>
  <c r="L473" i="10"/>
  <c r="K473" i="10"/>
  <c r="J532" i="10"/>
  <c r="K532" i="10"/>
  <c r="J652" i="10"/>
  <c r="K652" i="10"/>
  <c r="L652" i="10"/>
  <c r="K676" i="10"/>
  <c r="J676" i="10"/>
  <c r="L676" i="10"/>
  <c r="J695" i="10"/>
  <c r="K695" i="10"/>
  <c r="L695" i="10"/>
  <c r="L767" i="10"/>
  <c r="J767" i="10"/>
  <c r="L847" i="10"/>
  <c r="K847" i="10"/>
  <c r="J1044" i="10"/>
  <c r="L1044" i="10"/>
  <c r="K1044" i="10"/>
  <c r="L1111" i="10"/>
  <c r="K1111" i="10"/>
  <c r="L1148" i="10"/>
  <c r="J1148" i="10"/>
  <c r="J1164" i="10"/>
  <c r="L1164" i="10"/>
  <c r="K1164" i="10"/>
  <c r="K1196" i="10"/>
  <c r="J1196" i="10"/>
  <c r="L1196" i="10"/>
  <c r="L1207" i="10"/>
  <c r="J1207" i="10"/>
  <c r="J1321" i="10"/>
  <c r="K1321" i="10"/>
  <c r="L1735" i="10"/>
  <c r="K1735" i="10"/>
  <c r="L1748" i="10"/>
  <c r="J1748" i="10"/>
  <c r="K1748" i="10"/>
  <c r="L1756" i="10"/>
  <c r="K1756" i="10"/>
  <c r="L1767" i="10"/>
  <c r="J1767" i="10"/>
  <c r="K1815" i="10"/>
  <c r="J1815" i="10"/>
  <c r="L1815" i="10"/>
  <c r="K1820" i="10"/>
  <c r="L1820" i="10"/>
  <c r="J1820" i="10"/>
  <c r="J1828" i="10"/>
  <c r="K1828" i="10"/>
  <c r="K1836" i="10"/>
  <c r="J1836" i="10"/>
  <c r="L1873" i="10"/>
  <c r="K1873" i="10"/>
  <c r="K1879" i="10"/>
  <c r="J1879" i="10"/>
  <c r="K1892" i="10"/>
  <c r="J1892" i="10"/>
  <c r="L1892" i="10"/>
  <c r="K1897" i="10"/>
  <c r="L1897" i="10"/>
  <c r="L1905" i="10"/>
  <c r="J1905" i="10"/>
  <c r="K1916" i="10"/>
  <c r="L1916" i="10"/>
  <c r="K1927" i="10"/>
  <c r="L1927" i="10"/>
  <c r="K1996" i="10"/>
  <c r="J1996" i="10"/>
  <c r="L1996" i="10"/>
  <c r="L2004" i="10"/>
  <c r="J2004" i="10"/>
  <c r="K2017" i="10"/>
  <c r="J2017" i="10"/>
  <c r="K2068" i="10"/>
  <c r="L2068" i="10"/>
  <c r="J2076" i="10"/>
  <c r="K2076" i="10"/>
  <c r="J2084" i="10"/>
  <c r="L2084" i="10"/>
  <c r="K2100" i="10"/>
  <c r="J2100" i="10"/>
  <c r="L2100" i="10"/>
  <c r="K2148" i="10"/>
  <c r="J2148" i="10"/>
  <c r="L2156" i="10"/>
  <c r="J2156" i="10"/>
  <c r="K2156" i="10"/>
  <c r="K2167" i="10"/>
  <c r="L2167" i="10"/>
  <c r="J2167" i="10"/>
  <c r="J2172" i="10"/>
  <c r="K2172" i="10"/>
  <c r="L2172" i="10"/>
  <c r="L2180" i="10"/>
  <c r="K2180" i="10"/>
  <c r="J2180" i="10"/>
  <c r="K2231" i="10"/>
  <c r="L2231" i="10"/>
  <c r="L2244" i="10"/>
  <c r="J2244" i="10"/>
  <c r="K2260" i="10"/>
  <c r="L2260" i="10"/>
  <c r="J2260" i="10"/>
  <c r="L2284" i="10"/>
  <c r="J2284" i="10"/>
  <c r="L2295" i="10"/>
  <c r="K2295" i="10"/>
  <c r="K2316" i="10"/>
  <c r="L2316" i="10"/>
  <c r="J2316" i="10"/>
  <c r="L2345" i="10"/>
  <c r="K2345" i="10"/>
  <c r="J2353" i="10"/>
  <c r="L2353" i="10"/>
  <c r="J2364" i="10"/>
  <c r="K2364" i="10"/>
  <c r="K2367" i="10"/>
  <c r="J2367" i="10"/>
  <c r="K2409" i="10"/>
  <c r="L2409" i="10"/>
  <c r="L2420" i="10"/>
  <c r="K2420" i="10"/>
  <c r="K2431" i="10"/>
  <c r="L2431" i="10"/>
  <c r="J2431" i="10"/>
  <c r="J2444" i="10"/>
  <c r="L2444" i="10"/>
  <c r="K2444" i="10"/>
  <c r="L2452" i="10"/>
  <c r="J2452" i="10"/>
  <c r="K2452" i="10"/>
  <c r="K2463" i="10"/>
  <c r="L2463" i="10"/>
  <c r="J2503" i="10"/>
  <c r="L2503" i="10"/>
  <c r="K2524" i="10"/>
  <c r="L2524" i="10"/>
  <c r="J2524" i="10"/>
  <c r="J2532" i="10"/>
  <c r="L2532" i="10"/>
  <c r="K2532" i="10"/>
  <c r="K2543" i="10"/>
  <c r="L2543" i="10"/>
  <c r="J2543" i="10"/>
  <c r="L2583" i="10"/>
  <c r="K2583" i="10"/>
  <c r="L2612" i="10"/>
  <c r="J2612" i="10"/>
  <c r="K2612" i="10"/>
  <c r="J2639" i="10"/>
  <c r="K2639" i="10"/>
  <c r="L2639" i="10"/>
  <c r="J2655" i="10"/>
  <c r="K2655" i="10"/>
  <c r="J2692" i="10"/>
  <c r="K2692" i="10"/>
  <c r="L2692" i="10"/>
  <c r="L2700" i="10"/>
  <c r="J2700" i="10"/>
  <c r="L2748" i="10"/>
  <c r="K2748" i="10"/>
  <c r="J2748" i="10"/>
  <c r="J2761" i="10"/>
  <c r="L2761" i="10"/>
  <c r="K2777" i="10"/>
  <c r="L2777" i="10"/>
  <c r="J2777" i="10"/>
  <c r="J2847" i="10"/>
  <c r="L2847" i="10"/>
  <c r="K2863" i="10"/>
  <c r="L2863" i="10"/>
  <c r="J2876" i="10"/>
  <c r="K2876" i="10"/>
  <c r="L2876" i="10"/>
  <c r="L2887" i="10"/>
  <c r="K2887" i="10"/>
  <c r="J2916" i="10"/>
  <c r="K2916" i="10"/>
  <c r="L2916" i="10"/>
  <c r="J2943" i="10"/>
  <c r="L2943" i="10"/>
  <c r="J2959" i="10"/>
  <c r="L2959" i="10"/>
  <c r="K2972" i="10"/>
  <c r="L2972" i="10"/>
  <c r="J2972" i="10"/>
  <c r="K2999" i="10"/>
  <c r="L2999" i="10"/>
  <c r="L3007" i="10"/>
  <c r="K3007" i="10"/>
  <c r="J3012" i="10"/>
  <c r="L3012" i="10"/>
  <c r="L3036" i="10"/>
  <c r="K3036" i="10"/>
  <c r="J3036" i="10"/>
  <c r="J3068" i="10"/>
  <c r="K3068" i="10"/>
  <c r="L3068" i="10"/>
  <c r="L3079" i="10"/>
  <c r="K3079" i="10"/>
  <c r="J3079" i="10"/>
  <c r="L3156" i="10"/>
  <c r="J3156" i="10"/>
  <c r="K3156" i="10"/>
  <c r="K3161" i="10"/>
  <c r="L3161" i="10"/>
  <c r="L3169" i="10"/>
  <c r="J3169" i="10"/>
  <c r="K3180" i="10"/>
  <c r="J3180" i="10"/>
  <c r="L3196" i="10"/>
  <c r="K3196" i="10"/>
  <c r="J3196" i="10"/>
  <c r="L3215" i="10"/>
  <c r="K3215" i="10"/>
  <c r="K3276" i="10"/>
  <c r="J3276" i="10"/>
  <c r="L3276" i="10"/>
  <c r="K3356" i="10"/>
  <c r="J3356" i="10"/>
  <c r="L3356" i="10"/>
  <c r="K3364" i="10"/>
  <c r="L3364" i="10"/>
  <c r="K3452" i="10"/>
  <c r="J3452" i="10"/>
  <c r="L3465" i="10"/>
  <c r="J3465" i="10"/>
  <c r="K3465" i="10"/>
  <c r="J3591" i="10"/>
  <c r="L3591" i="10"/>
  <c r="K3591" i="10"/>
  <c r="L3700" i="10"/>
  <c r="K3700" i="10"/>
  <c r="J3700" i="10"/>
  <c r="L3727" i="10"/>
  <c r="K3727" i="10"/>
  <c r="J3727" i="10"/>
  <c r="J3772" i="10"/>
  <c r="K3772" i="10"/>
  <c r="L3876" i="10"/>
  <c r="K3876" i="10"/>
  <c r="J3876" i="10"/>
  <c r="J3908" i="10"/>
  <c r="K3908" i="10"/>
  <c r="L3908" i="10"/>
  <c r="K3951" i="10"/>
  <c r="J3951" i="10"/>
  <c r="K4004" i="10"/>
  <c r="L4004" i="10"/>
  <c r="L4095" i="10"/>
  <c r="J4095" i="10"/>
  <c r="K4095" i="10"/>
  <c r="K4111" i="10"/>
  <c r="L4111" i="10"/>
  <c r="L4156" i="10"/>
  <c r="K4156" i="10"/>
  <c r="J4156" i="10"/>
  <c r="J4220" i="10"/>
  <c r="K4220" i="10"/>
  <c r="J4247" i="10"/>
  <c r="K4247" i="10"/>
  <c r="L4247" i="10"/>
  <c r="J4255" i="10"/>
  <c r="L4255" i="10"/>
  <c r="L4327" i="10"/>
  <c r="K4327" i="10"/>
  <c r="J4327" i="10"/>
  <c r="J4340" i="10"/>
  <c r="K4340" i="10"/>
  <c r="L4340" i="10"/>
  <c r="L1087" i="10"/>
  <c r="J3455" i="10"/>
  <c r="K2369" i="10"/>
  <c r="L1113" i="10"/>
  <c r="J257" i="10"/>
  <c r="J3449" i="10"/>
  <c r="L1135" i="10"/>
  <c r="K1009" i="10"/>
  <c r="K1311" i="10"/>
  <c r="L3820" i="10"/>
  <c r="K3241" i="10"/>
  <c r="L2351" i="10"/>
  <c r="L1932" i="10"/>
  <c r="K1431" i="10"/>
  <c r="K1249" i="10"/>
  <c r="J1084" i="10"/>
  <c r="K916" i="10"/>
  <c r="J529" i="10"/>
  <c r="K292" i="10"/>
  <c r="L145" i="10"/>
  <c r="J1732" i="10"/>
  <c r="L2412" i="10"/>
  <c r="J2345" i="10"/>
  <c r="K2337" i="10"/>
  <c r="L1948" i="10"/>
  <c r="L1719" i="10"/>
  <c r="K1564" i="10"/>
  <c r="J913" i="10"/>
  <c r="J687" i="10"/>
  <c r="L1924" i="10"/>
  <c r="L3452" i="10"/>
  <c r="J4289" i="10"/>
  <c r="J1388" i="10"/>
  <c r="J2009" i="10"/>
  <c r="L4244" i="10"/>
  <c r="K3641" i="10"/>
  <c r="K3409" i="10"/>
  <c r="K3172" i="10"/>
  <c r="L3145" i="10"/>
  <c r="K3140" i="10"/>
  <c r="L2759" i="10"/>
  <c r="J2548" i="10"/>
  <c r="L2012" i="10"/>
  <c r="J1548" i="10"/>
  <c r="L1393" i="10"/>
  <c r="J1369" i="10"/>
  <c r="J385" i="10"/>
  <c r="L3860" i="10"/>
  <c r="J3743" i="10"/>
  <c r="L567" i="10"/>
  <c r="K4039" i="10"/>
  <c r="L3615" i="10"/>
  <c r="K2095" i="10"/>
  <c r="K265" i="10"/>
  <c r="L265" i="10"/>
  <c r="J404" i="10"/>
  <c r="K404" i="10"/>
  <c r="L404" i="10"/>
  <c r="K481" i="10"/>
  <c r="J481" i="10"/>
  <c r="L481" i="10"/>
  <c r="K577" i="10"/>
  <c r="L577" i="10"/>
  <c r="K593" i="10"/>
  <c r="J593" i="10"/>
  <c r="J649" i="10"/>
  <c r="K649" i="10"/>
  <c r="K665" i="10"/>
  <c r="J665" i="10"/>
  <c r="J708" i="10"/>
  <c r="L708" i="10"/>
  <c r="K708" i="10"/>
  <c r="K716" i="10"/>
  <c r="L716" i="10"/>
  <c r="L735" i="10"/>
  <c r="J735" i="10"/>
  <c r="K876" i="10"/>
  <c r="L876" i="10"/>
  <c r="J876" i="10"/>
  <c r="K953" i="10"/>
  <c r="L953" i="10"/>
  <c r="J967" i="10"/>
  <c r="L967" i="10"/>
  <c r="L980" i="10"/>
  <c r="K980" i="10"/>
  <c r="J988" i="10"/>
  <c r="L988" i="10"/>
  <c r="K988" i="10"/>
  <c r="K999" i="10"/>
  <c r="J999" i="10"/>
  <c r="L1012" i="10"/>
  <c r="K1012" i="10"/>
  <c r="J1012" i="10"/>
  <c r="J1092" i="10"/>
  <c r="L1092" i="10"/>
  <c r="K1092" i="10"/>
  <c r="K1271" i="10"/>
  <c r="L1271" i="10"/>
  <c r="J1359" i="10"/>
  <c r="L1359" i="10"/>
  <c r="K1364" i="10"/>
  <c r="J1364" i="10"/>
  <c r="K1396" i="10"/>
  <c r="J1396" i="10"/>
  <c r="L1396" i="10"/>
  <c r="L1428" i="10"/>
  <c r="K1428" i="10"/>
  <c r="J1428" i="10"/>
  <c r="J1447" i="10"/>
  <c r="L1447" i="10"/>
  <c r="J1463" i="10"/>
  <c r="K1463" i="10"/>
  <c r="K1495" i="10"/>
  <c r="J1495" i="10"/>
  <c r="K1511" i="10"/>
  <c r="L1511" i="10"/>
  <c r="J1628" i="10"/>
  <c r="L1628" i="10"/>
  <c r="J1633" i="10"/>
  <c r="L1633" i="10"/>
  <c r="K1633" i="10"/>
  <c r="K1639" i="10"/>
  <c r="L1639" i="10"/>
  <c r="J1639" i="10"/>
  <c r="L1644" i="10"/>
  <c r="K1644" i="10"/>
  <c r="J1644" i="10"/>
  <c r="L1647" i="10"/>
  <c r="K1647" i="10"/>
  <c r="J1655" i="10"/>
  <c r="K1655" i="10"/>
  <c r="L1663" i="10"/>
  <c r="J1663" i="10"/>
  <c r="K1671" i="10"/>
  <c r="J1671" i="10"/>
  <c r="L1687" i="10"/>
  <c r="K1687" i="10"/>
  <c r="K1713" i="10"/>
  <c r="L1713" i="10"/>
  <c r="J1713" i="10"/>
  <c r="K1743" i="10"/>
  <c r="L1743" i="10"/>
  <c r="J1751" i="10"/>
  <c r="L1751" i="10"/>
  <c r="L1761" i="10"/>
  <c r="J1761" i="10"/>
  <c r="J1772" i="10"/>
  <c r="L1772" i="10"/>
  <c r="K1772" i="10"/>
  <c r="K1788" i="10"/>
  <c r="L1788" i="10"/>
  <c r="J1788" i="10"/>
  <c r="J1839" i="10"/>
  <c r="L1839" i="10"/>
  <c r="K1839" i="10"/>
  <c r="K1844" i="10"/>
  <c r="J1844" i="10"/>
  <c r="L1844" i="10"/>
  <c r="L1852" i="10"/>
  <c r="J1852" i="10"/>
  <c r="K1852" i="10"/>
  <c r="K1857" i="10"/>
  <c r="J1857" i="10"/>
  <c r="L1857" i="10"/>
  <c r="J1868" i="10"/>
  <c r="L1868" i="10"/>
  <c r="K1868" i="10"/>
  <c r="J1881" i="10"/>
  <c r="K1881" i="10"/>
  <c r="K1940" i="10"/>
  <c r="L1940" i="10"/>
  <c r="J1940" i="10"/>
  <c r="L1951" i="10"/>
  <c r="K1951" i="10"/>
  <c r="K2007" i="10"/>
  <c r="J2007" i="10"/>
  <c r="L2028" i="10"/>
  <c r="J2028" i="10"/>
  <c r="J2036" i="10"/>
  <c r="L2036" i="10"/>
  <c r="K2036" i="10"/>
  <c r="L2044" i="10"/>
  <c r="J2044" i="10"/>
  <c r="L2063" i="10"/>
  <c r="K2063" i="10"/>
  <c r="J2063" i="10"/>
  <c r="J2108" i="10"/>
  <c r="K2108" i="10"/>
  <c r="J2124" i="10"/>
  <c r="L2124" i="10"/>
  <c r="L2199" i="10"/>
  <c r="J2199" i="10"/>
  <c r="L2204" i="10"/>
  <c r="K2204" i="10"/>
  <c r="J2204" i="10"/>
  <c r="J2212" i="10"/>
  <c r="L2212" i="10"/>
  <c r="K2212" i="10"/>
  <c r="J2220" i="10"/>
  <c r="L2220" i="10"/>
  <c r="K2220" i="10"/>
  <c r="J2255" i="10"/>
  <c r="L2255" i="10"/>
  <c r="J2308" i="10"/>
  <c r="L2308" i="10"/>
  <c r="K2308" i="10"/>
  <c r="J2343" i="10"/>
  <c r="K2343" i="10"/>
  <c r="L2356" i="10"/>
  <c r="K2356" i="10"/>
  <c r="J2356" i="10"/>
  <c r="L2396" i="10"/>
  <c r="K2396" i="10"/>
  <c r="K2447" i="10"/>
  <c r="J2447" i="10"/>
  <c r="J2476" i="10"/>
  <c r="K2476" i="10"/>
  <c r="L2476" i="10"/>
  <c r="J2516" i="10"/>
  <c r="L2516" i="10"/>
  <c r="K2516" i="10"/>
  <c r="K2527" i="10"/>
  <c r="L2527" i="10"/>
  <c r="J2527" i="10"/>
  <c r="K2535" i="10"/>
  <c r="L2535" i="10"/>
  <c r="J2535" i="10"/>
  <c r="L2540" i="10"/>
  <c r="J2540" i="10"/>
  <c r="L2553" i="10"/>
  <c r="K2553" i="10"/>
  <c r="J2553" i="10"/>
  <c r="K2559" i="10"/>
  <c r="J2559" i="10"/>
  <c r="K2567" i="10"/>
  <c r="L2567" i="10"/>
  <c r="K2580" i="10"/>
  <c r="L2580" i="10"/>
  <c r="K2628" i="10"/>
  <c r="J2628" i="10"/>
  <c r="L2628" i="10"/>
  <c r="L2647" i="10"/>
  <c r="J2647" i="10"/>
  <c r="L2780" i="10"/>
  <c r="K2780" i="10"/>
  <c r="J2780" i="10"/>
  <c r="K2793" i="10"/>
  <c r="L2793" i="10"/>
  <c r="K2804" i="10"/>
  <c r="J2804" i="10"/>
  <c r="L2804" i="10"/>
  <c r="J2836" i="10"/>
  <c r="K2836" i="10"/>
  <c r="L2836" i="10"/>
  <c r="K2892" i="10"/>
  <c r="J2892" i="10"/>
  <c r="L2900" i="10"/>
  <c r="J2900" i="10"/>
  <c r="K2900" i="10"/>
  <c r="L2908" i="10"/>
  <c r="K2908" i="10"/>
  <c r="J2908" i="10"/>
  <c r="K2924" i="10"/>
  <c r="J2924" i="10"/>
  <c r="L2924" i="10"/>
  <c r="J2956" i="10"/>
  <c r="K2956" i="10"/>
  <c r="L2956" i="10"/>
  <c r="K2980" i="10"/>
  <c r="J2980" i="10"/>
  <c r="L2980" i="10"/>
  <c r="J3031" i="10"/>
  <c r="K3031" i="10"/>
  <c r="L3031" i="10"/>
  <c r="L3084" i="10"/>
  <c r="J3084" i="10"/>
  <c r="K3084" i="10"/>
  <c r="K3111" i="10"/>
  <c r="J3111" i="10"/>
  <c r="J3116" i="10"/>
  <c r="L3116" i="10"/>
  <c r="K3116" i="10"/>
  <c r="L3124" i="10"/>
  <c r="K3124" i="10"/>
  <c r="J3124" i="10"/>
  <c r="K3143" i="10"/>
  <c r="J3143" i="10"/>
  <c r="L3143" i="10"/>
  <c r="K3153" i="10"/>
  <c r="L3153" i="10"/>
  <c r="J3153" i="10"/>
  <c r="K3199" i="10"/>
  <c r="J3199" i="10"/>
  <c r="K3324" i="10"/>
  <c r="J3324" i="10"/>
  <c r="L3324" i="10"/>
  <c r="K3380" i="10"/>
  <c r="J3380" i="10"/>
  <c r="L3380" i="10"/>
  <c r="J3407" i="10"/>
  <c r="L3407" i="10"/>
  <c r="K3407" i="10"/>
  <c r="L3420" i="10"/>
  <c r="K3420" i="10"/>
  <c r="J3420" i="10"/>
  <c r="K3460" i="10"/>
  <c r="J3460" i="10"/>
  <c r="L3460" i="10"/>
  <c r="J3471" i="10"/>
  <c r="K3471" i="10"/>
  <c r="L3484" i="10"/>
  <c r="J3484" i="10"/>
  <c r="J3580" i="10"/>
  <c r="L3580" i="10"/>
  <c r="K3580" i="10"/>
  <c r="L3676" i="10"/>
  <c r="J3676" i="10"/>
  <c r="K3676" i="10"/>
  <c r="J3796" i="10"/>
  <c r="L3796" i="10"/>
  <c r="K3796" i="10"/>
  <c r="K3807" i="10"/>
  <c r="L3807" i="10"/>
  <c r="J3807" i="10"/>
  <c r="J3836" i="10"/>
  <c r="K3836" i="10"/>
  <c r="L3836" i="10"/>
  <c r="L3879" i="10"/>
  <c r="K3879" i="10"/>
  <c r="J3879" i="10"/>
  <c r="K3916" i="10"/>
  <c r="L3916" i="10"/>
  <c r="J3916" i="10"/>
  <c r="L3964" i="10"/>
  <c r="K3964" i="10"/>
  <c r="J3964" i="10"/>
  <c r="K3975" i="10"/>
  <c r="J3975" i="10"/>
  <c r="J4001" i="10"/>
  <c r="L4001" i="10"/>
  <c r="K4001" i="10"/>
  <c r="J4009" i="10"/>
  <c r="L4009" i="10"/>
  <c r="K4031" i="10"/>
  <c r="J4031" i="10"/>
  <c r="L4031" i="10"/>
  <c r="J4068" i="10"/>
  <c r="L4068" i="10"/>
  <c r="K4068" i="10"/>
  <c r="K4151" i="10"/>
  <c r="L4151" i="10"/>
  <c r="J4151" i="10"/>
  <c r="L4180" i="10"/>
  <c r="K4180" i="10"/>
  <c r="J4180" i="10"/>
  <c r="J4188" i="10"/>
  <c r="K4188" i="10"/>
  <c r="L4188" i="10"/>
  <c r="J4241" i="10"/>
  <c r="L4241" i="10"/>
  <c r="J4292" i="10"/>
  <c r="L4292" i="10"/>
  <c r="K4292" i="10"/>
  <c r="J3287" i="10"/>
  <c r="J1937" i="10"/>
  <c r="J807" i="10"/>
  <c r="K1708" i="10"/>
  <c r="L3884" i="10"/>
  <c r="L3911" i="10"/>
  <c r="L2108" i="10"/>
  <c r="L879" i="10"/>
  <c r="J137" i="10"/>
  <c r="J905" i="10"/>
  <c r="K804" i="10"/>
  <c r="J1087" i="10"/>
  <c r="L2369" i="10"/>
  <c r="K215" i="10"/>
  <c r="K1204" i="10"/>
  <c r="J3215" i="10"/>
  <c r="J4276" i="10"/>
  <c r="L3863" i="10"/>
  <c r="J4137" i="10"/>
  <c r="J3831" i="10"/>
  <c r="J577" i="10"/>
  <c r="L367" i="10"/>
  <c r="L1569" i="10"/>
  <c r="J3241" i="10"/>
  <c r="L3628" i="10"/>
  <c r="J1729" i="10"/>
  <c r="L3660" i="10"/>
  <c r="L2153" i="10"/>
  <c r="L2119" i="10"/>
  <c r="L1204" i="10"/>
  <c r="L529" i="10"/>
  <c r="J473" i="10"/>
  <c r="K287" i="10"/>
  <c r="K348" i="10"/>
  <c r="L3900" i="10"/>
  <c r="J2487" i="10"/>
  <c r="J2481" i="10"/>
  <c r="J2409" i="10"/>
  <c r="J2375" i="10"/>
  <c r="L2343" i="10"/>
  <c r="K1937" i="10"/>
  <c r="L1732" i="10"/>
  <c r="L1716" i="10"/>
  <c r="J828" i="10"/>
  <c r="L3447" i="10"/>
  <c r="L1929" i="10"/>
  <c r="J1636" i="10"/>
  <c r="L3919" i="10"/>
  <c r="L3127" i="10"/>
  <c r="K401" i="10"/>
  <c r="L1159" i="10"/>
  <c r="K764" i="10"/>
  <c r="K1767" i="10"/>
  <c r="J3708" i="10"/>
  <c r="J3164" i="10"/>
  <c r="K3145" i="10"/>
  <c r="K2548" i="10"/>
  <c r="L2364" i="10"/>
  <c r="J1889" i="10"/>
  <c r="L1860" i="10"/>
  <c r="L1404" i="10"/>
  <c r="L772" i="10"/>
  <c r="J903" i="10"/>
  <c r="K3815" i="10"/>
  <c r="L2703" i="10"/>
  <c r="K1943" i="10"/>
  <c r="L1631" i="10"/>
  <c r="K1823" i="10"/>
  <c r="J423" i="10"/>
  <c r="J1023" i="10"/>
  <c r="L1047" i="10"/>
  <c r="J1103" i="10"/>
  <c r="K1487" i="10"/>
  <c r="K1503" i="10"/>
  <c r="K1514" i="10"/>
  <c r="L1514" i="10"/>
  <c r="J1586" i="10"/>
  <c r="K1586" i="10"/>
  <c r="J1807" i="10"/>
  <c r="L1834" i="10"/>
  <c r="K1834" i="10"/>
  <c r="K1850" i="10"/>
  <c r="L1802" i="10"/>
  <c r="K1026" i="10"/>
  <c r="L1610" i="10"/>
  <c r="L1506" i="10"/>
  <c r="K1202" i="10"/>
  <c r="L162" i="10"/>
  <c r="J442" i="10"/>
  <c r="J530" i="10"/>
  <c r="L554" i="10"/>
  <c r="J634" i="10"/>
  <c r="L874" i="10"/>
  <c r="K938" i="10"/>
  <c r="L962" i="10"/>
  <c r="L1066" i="10"/>
  <c r="J1098" i="10"/>
  <c r="L1138" i="10"/>
  <c r="K1146" i="10"/>
  <c r="L1178" i="10"/>
  <c r="L1242" i="10"/>
  <c r="L1258" i="10"/>
  <c r="J1282" i="10"/>
  <c r="K1290" i="10"/>
  <c r="L1338" i="10"/>
  <c r="J1354" i="10"/>
  <c r="L1378" i="10"/>
  <c r="L1386" i="10"/>
  <c r="J1458" i="10"/>
  <c r="K1466" i="10"/>
  <c r="K1474" i="10"/>
  <c r="J1490" i="10"/>
  <c r="K1506" i="10"/>
  <c r="J1514" i="10"/>
  <c r="L1530" i="10"/>
  <c r="L1570" i="10"/>
  <c r="L1586" i="10"/>
  <c r="J1602" i="10"/>
  <c r="K1610" i="10"/>
  <c r="L1618" i="10"/>
  <c r="L1642" i="10"/>
  <c r="K1786" i="10"/>
  <c r="J1794" i="10"/>
  <c r="L1800" i="10"/>
  <c r="L1816" i="10"/>
  <c r="J1818" i="10"/>
  <c r="L1826" i="10"/>
  <c r="J1834" i="10"/>
  <c r="J1858" i="10"/>
  <c r="J1954" i="10"/>
  <c r="K2042" i="10"/>
  <c r="L2058" i="10"/>
  <c r="J2090" i="10"/>
  <c r="J2114" i="10"/>
  <c r="K2226" i="10"/>
  <c r="K2514" i="10"/>
  <c r="L2602" i="10"/>
  <c r="J2738" i="10"/>
  <c r="J2922" i="10"/>
  <c r="K2954" i="10"/>
  <c r="L3026" i="10"/>
  <c r="L3226" i="10"/>
  <c r="L3258" i="10"/>
  <c r="J3482" i="10"/>
  <c r="L3586" i="10"/>
  <c r="L3626" i="10"/>
  <c r="L3682" i="10"/>
  <c r="K3690" i="10"/>
  <c r="J3698" i="10"/>
  <c r="L3762" i="10"/>
  <c r="J3794" i="10"/>
  <c r="J3832" i="10"/>
  <c r="J3890" i="10"/>
  <c r="L3946" i="10"/>
  <c r="K3954" i="10"/>
  <c r="J3986" i="10"/>
  <c r="J4026" i="10"/>
  <c r="J4034" i="10"/>
  <c r="L4042" i="10"/>
  <c r="L4066" i="10"/>
  <c r="L4074" i="10"/>
  <c r="J4098" i="10"/>
  <c r="K4106" i="10"/>
  <c r="J4192" i="10"/>
  <c r="J4218" i="10"/>
  <c r="K4264" i="10"/>
  <c r="J4330" i="10"/>
  <c r="J4378" i="10"/>
  <c r="K4386" i="10"/>
  <c r="J4394" i="10"/>
  <c r="K4418" i="10"/>
  <c r="J4426" i="10"/>
  <c r="K4442" i="10"/>
  <c r="J843" i="10"/>
  <c r="J1411" i="10"/>
  <c r="J174" i="10"/>
  <c r="L230" i="10"/>
  <c r="L270" i="10"/>
  <c r="L534" i="10"/>
  <c r="J742" i="10"/>
  <c r="L798" i="10"/>
  <c r="J814" i="10"/>
  <c r="J854" i="10"/>
  <c r="K862" i="10"/>
  <c r="K1030" i="10"/>
  <c r="K1094" i="10"/>
  <c r="L1126" i="10"/>
  <c r="K1142" i="10"/>
  <c r="J1166" i="10"/>
  <c r="K1182" i="10"/>
  <c r="J1286" i="10"/>
  <c r="J1310" i="10"/>
  <c r="J1334" i="10"/>
  <c r="L1366" i="10"/>
  <c r="J1462" i="10"/>
  <c r="J1494" i="10"/>
  <c r="K1508" i="10"/>
  <c r="L1510" i="10"/>
  <c r="J1518" i="10"/>
  <c r="L1550" i="10"/>
  <c r="L1558" i="10"/>
  <c r="K1662" i="10"/>
  <c r="L1694" i="10"/>
  <c r="K1750" i="10"/>
  <c r="J1796" i="10"/>
  <c r="L1846" i="10"/>
  <c r="J1854" i="10"/>
  <c r="K1862" i="10"/>
  <c r="L1926" i="10"/>
  <c r="L1958" i="10"/>
  <c r="K1966" i="10"/>
  <c r="L2038" i="10"/>
  <c r="J2054" i="10"/>
  <c r="J2078" i="10"/>
  <c r="K2086" i="10"/>
  <c r="J2934" i="10"/>
  <c r="K2990" i="10"/>
  <c r="L3094" i="10"/>
  <c r="L3134" i="10"/>
  <c r="L3278" i="10"/>
  <c r="K3326" i="10"/>
  <c r="J3398" i="10"/>
  <c r="J3494" i="10"/>
  <c r="L3510" i="10"/>
  <c r="L4572" i="10"/>
  <c r="J4676" i="10"/>
  <c r="K4724" i="10"/>
  <c r="L4732" i="10"/>
  <c r="L4868" i="10"/>
  <c r="L4876" i="10"/>
  <c r="K5060" i="10"/>
  <c r="K5100" i="10"/>
  <c r="J5140" i="10"/>
  <c r="K5204" i="10"/>
  <c r="K5268" i="10"/>
  <c r="J4474" i="10"/>
  <c r="L4522" i="10"/>
  <c r="L4538" i="10"/>
  <c r="L4546" i="10"/>
  <c r="J4554" i="10"/>
  <c r="K4618" i="10"/>
  <c r="K4722" i="10"/>
  <c r="J4730" i="10"/>
  <c r="K4754" i="10"/>
  <c r="K4770" i="10"/>
  <c r="L4776" i="10"/>
  <c r="K4792" i="10"/>
  <c r="K4890" i="10"/>
  <c r="L4898" i="10"/>
  <c r="L4984" i="10"/>
  <c r="L5026" i="10"/>
  <c r="L5042" i="10"/>
  <c r="K5074" i="10"/>
  <c r="J5090" i="10"/>
  <c r="K5120" i="10"/>
  <c r="K5170" i="10"/>
  <c r="J5192" i="10"/>
  <c r="L5218" i="10"/>
  <c r="J5234" i="10"/>
  <c r="K5242" i="10"/>
  <c r="L5266" i="10"/>
  <c r="K5298" i="10"/>
  <c r="K5306" i="10"/>
  <c r="K5346" i="10"/>
  <c r="L5466" i="10"/>
  <c r="J5474" i="10"/>
  <c r="L5490" i="10"/>
  <c r="K5522" i="10"/>
  <c r="K5554" i="10"/>
  <c r="L5570" i="10"/>
  <c r="L5594" i="10"/>
  <c r="J5610" i="10"/>
  <c r="J5642" i="10"/>
  <c r="L5666" i="10"/>
  <c r="K5690" i="10"/>
  <c r="L5736" i="10"/>
  <c r="J5752" i="10"/>
  <c r="J5760" i="10"/>
  <c r="K5786" i="10"/>
  <c r="L5848" i="10"/>
  <c r="L5856" i="10"/>
  <c r="J5872" i="10"/>
  <c r="J5898" i="10"/>
  <c r="K5906" i="10"/>
  <c r="L6482" i="10"/>
  <c r="K7058" i="10"/>
  <c r="K8066" i="10"/>
  <c r="K8362" i="10"/>
  <c r="K8386" i="10"/>
  <c r="L8458" i="10"/>
  <c r="L8498" i="10"/>
  <c r="K8514" i="10"/>
  <c r="L8530" i="10"/>
  <c r="L8546" i="10"/>
  <c r="L8562" i="10"/>
  <c r="L8570" i="10"/>
  <c r="K8610" i="10"/>
  <c r="L8626" i="10"/>
  <c r="K8674" i="10"/>
  <c r="L8690" i="10"/>
  <c r="J8706" i="10"/>
  <c r="K8722" i="10"/>
  <c r="J8728" i="10"/>
  <c r="L8746" i="10"/>
  <c r="K8770" i="10"/>
  <c r="K8778" i="10"/>
  <c r="J8794" i="10"/>
  <c r="L8842" i="10"/>
  <c r="L8856" i="10"/>
  <c r="K8906" i="10"/>
  <c r="K8970" i="10"/>
  <c r="K9010" i="10"/>
  <c r="L9013" i="10"/>
  <c r="J9074" i="10"/>
  <c r="L9170" i="10"/>
  <c r="J9314" i="10"/>
  <c r="K9450" i="10"/>
  <c r="J9530" i="10"/>
  <c r="K9554" i="10"/>
  <c r="L9570" i="10"/>
  <c r="L5340" i="10"/>
  <c r="K5476" i="10"/>
  <c r="L5692" i="10"/>
  <c r="L5708" i="10"/>
  <c r="L5756" i="10"/>
  <c r="K5764" i="10"/>
  <c r="J5796" i="10"/>
  <c r="K5804" i="10"/>
  <c r="J5820" i="10"/>
  <c r="J5884" i="10"/>
  <c r="J5892" i="10"/>
  <c r="L5908" i="10"/>
  <c r="J8468" i="10"/>
  <c r="K8772" i="10"/>
  <c r="J8894" i="10"/>
  <c r="L8902" i="10"/>
  <c r="K8950" i="10"/>
  <c r="K9044" i="10"/>
  <c r="K9094" i="10"/>
  <c r="J9158" i="10"/>
  <c r="J9214" i="10"/>
  <c r="J9254" i="10"/>
  <c r="L9358" i="10"/>
  <c r="J9366" i="10"/>
  <c r="K9382" i="10"/>
  <c r="K9478" i="10"/>
  <c r="L938" i="10"/>
  <c r="J1966" i="10"/>
  <c r="J1846" i="10"/>
  <c r="J1826" i="10"/>
  <c r="J1642" i="10"/>
  <c r="J1618" i="10"/>
  <c r="L1494" i="10"/>
  <c r="K1458" i="10"/>
  <c r="K1386" i="10"/>
  <c r="K1366" i="10"/>
  <c r="K1354" i="10"/>
  <c r="J1242" i="10"/>
  <c r="J1182" i="10"/>
  <c r="K1166" i="10"/>
  <c r="J1146" i="10"/>
  <c r="L1030" i="10"/>
  <c r="J938" i="10"/>
  <c r="J2850" i="10"/>
  <c r="L2850" i="10"/>
  <c r="K4238" i="10"/>
  <c r="L4166" i="10"/>
  <c r="J4106" i="10"/>
  <c r="K4098" i="10"/>
  <c r="L3986" i="10"/>
  <c r="J3918" i="10"/>
  <c r="J3762" i="10"/>
  <c r="K3398" i="10"/>
  <c r="K3094" i="10"/>
  <c r="L3562" i="10"/>
  <c r="J3562" i="10"/>
  <c r="J4638" i="10"/>
  <c r="K4638" i="10"/>
  <c r="L174" i="10"/>
  <c r="J218" i="10"/>
  <c r="J458" i="10"/>
  <c r="K530" i="10"/>
  <c r="J538" i="10"/>
  <c r="L542" i="10"/>
  <c r="K662" i="10"/>
  <c r="K750" i="10"/>
  <c r="L2418" i="10"/>
  <c r="L2446" i="10"/>
  <c r="J2530" i="10"/>
  <c r="L2546" i="10"/>
  <c r="L1024" i="10"/>
  <c r="J1172" i="10"/>
  <c r="J226" i="10"/>
  <c r="J242" i="10"/>
  <c r="L266" i="10"/>
  <c r="J670" i="10"/>
  <c r="L678" i="10"/>
  <c r="K866" i="10"/>
  <c r="K874" i="10"/>
  <c r="L982" i="10"/>
  <c r="L986" i="10"/>
  <c r="L998" i="10"/>
  <c r="K1170" i="10"/>
  <c r="K1798" i="10"/>
  <c r="K2130" i="10"/>
  <c r="J2186" i="10"/>
  <c r="L2638" i="10"/>
  <c r="L2642" i="10"/>
  <c r="K2742" i="10"/>
  <c r="L2750" i="10"/>
  <c r="L2826" i="10"/>
  <c r="K2830" i="10"/>
  <c r="J2870" i="10"/>
  <c r="L2874" i="10"/>
  <c r="L2906" i="10"/>
  <c r="L2922" i="10"/>
  <c r="K2934" i="10"/>
  <c r="J2942" i="10"/>
  <c r="J2978" i="10"/>
  <c r="K3002" i="10"/>
  <c r="K3026" i="10"/>
  <c r="K3050" i="10"/>
  <c r="K3074" i="10"/>
  <c r="L3082" i="10"/>
  <c r="J3090" i="10"/>
  <c r="K3098" i="10"/>
  <c r="L3110" i="10"/>
  <c r="L3126" i="10"/>
  <c r="K3190" i="10"/>
  <c r="K3238" i="10"/>
  <c r="K3242" i="10"/>
  <c r="K3266" i="10"/>
  <c r="L3270" i="10"/>
  <c r="L3298" i="10"/>
  <c r="L3326" i="10"/>
  <c r="L3350" i="10"/>
  <c r="J3354" i="10"/>
  <c r="J3402" i="10"/>
  <c r="K3478" i="10"/>
  <c r="K3482" i="10"/>
  <c r="K3494" i="10"/>
  <c r="K3506" i="10"/>
  <c r="K3510" i="10"/>
  <c r="K3514" i="10"/>
  <c r="K3550" i="10"/>
  <c r="K3554" i="10"/>
  <c r="L3574" i="10"/>
  <c r="K3586" i="10"/>
  <c r="K3590" i="10"/>
  <c r="L3594" i="10"/>
  <c r="J3606" i="10"/>
  <c r="K3626" i="10"/>
  <c r="J3642" i="10"/>
  <c r="L3666" i="10"/>
  <c r="K3682" i="10"/>
  <c r="J3686" i="10"/>
  <c r="J3690" i="10"/>
  <c r="L3694" i="10"/>
  <c r="L3698" i="10"/>
  <c r="K3762" i="10"/>
  <c r="J3786" i="10"/>
  <c r="K3798" i="10"/>
  <c r="J5462" i="10"/>
  <c r="K5662" i="10"/>
  <c r="K6042" i="10"/>
  <c r="K6246" i="10"/>
  <c r="K6294" i="10"/>
  <c r="L3195" i="10"/>
  <c r="K3371" i="10"/>
  <c r="L3572" i="10"/>
  <c r="J3652" i="10"/>
  <c r="L3751" i="10"/>
  <c r="L382" i="10"/>
  <c r="K382" i="10"/>
  <c r="K618" i="10"/>
  <c r="L618" i="10"/>
  <c r="L826" i="10"/>
  <c r="K826" i="10"/>
  <c r="L858" i="10"/>
  <c r="J858" i="10"/>
  <c r="L1590" i="10"/>
  <c r="K3642" i="10"/>
  <c r="J3586" i="10"/>
  <c r="J3506" i="10"/>
  <c r="L3478" i="10"/>
  <c r="L3402" i="10"/>
  <c r="J3298" i="10"/>
  <c r="L3098" i="10"/>
  <c r="K2978" i="10"/>
  <c r="L2942" i="10"/>
  <c r="J2906" i="10"/>
  <c r="L1235" i="10"/>
  <c r="L1279" i="10"/>
  <c r="J1491" i="10"/>
  <c r="L1528" i="10"/>
  <c r="J1591" i="10"/>
  <c r="L1747" i="10"/>
  <c r="K1752" i="10"/>
  <c r="L1871" i="10"/>
  <c r="J1995" i="10"/>
  <c r="L2235" i="10"/>
  <c r="J2267" i="10"/>
  <c r="L2383" i="10"/>
  <c r="J3175" i="10"/>
  <c r="L3183" i="10"/>
  <c r="K3263" i="10"/>
  <c r="J3928" i="10"/>
  <c r="J3955" i="10"/>
  <c r="L4092" i="10"/>
  <c r="K4119" i="10"/>
  <c r="K4147" i="10"/>
  <c r="L4172" i="10"/>
  <c r="L4207" i="10"/>
  <c r="L4339" i="10"/>
  <c r="K4403" i="10"/>
  <c r="J4463" i="10"/>
  <c r="K4687" i="10"/>
  <c r="K4747" i="10"/>
  <c r="L4767" i="10"/>
  <c r="K4795" i="10"/>
  <c r="J4843" i="10"/>
  <c r="J4883" i="10"/>
  <c r="K7375" i="10"/>
  <c r="K3678" i="10"/>
  <c r="K1418" i="10"/>
  <c r="K1444" i="10"/>
  <c r="L1496" i="10"/>
  <c r="L1620" i="10"/>
  <c r="J3556" i="10"/>
  <c r="J4232" i="10"/>
  <c r="K4500" i="10"/>
  <c r="L4544" i="10"/>
  <c r="K4596" i="10"/>
  <c r="K4672" i="10"/>
  <c r="L4716" i="10"/>
  <c r="J4736" i="10"/>
  <c r="J4784" i="10"/>
  <c r="J4892" i="10"/>
  <c r="J4904" i="10"/>
  <c r="K4968" i="10"/>
  <c r="J8021" i="10"/>
  <c r="J182" i="10"/>
  <c r="K242" i="10"/>
  <c r="K270" i="10"/>
  <c r="L426" i="10"/>
  <c r="K490" i="10"/>
  <c r="K538" i="10"/>
  <c r="K554" i="10"/>
  <c r="K634" i="10"/>
  <c r="K678" i="10"/>
  <c r="K814" i="10"/>
  <c r="K854" i="10"/>
  <c r="K858" i="10"/>
  <c r="L878" i="10"/>
  <c r="K962" i="10"/>
  <c r="J1026" i="10"/>
  <c r="J1066" i="10"/>
  <c r="J2070" i="10"/>
  <c r="J2258" i="10"/>
  <c r="K2458" i="10"/>
  <c r="L2530" i="10"/>
  <c r="K2610" i="10"/>
  <c r="K2710" i="10"/>
  <c r="K2754" i="10"/>
  <c r="J2830" i="10"/>
  <c r="K2858" i="10"/>
  <c r="J2886" i="10"/>
  <c r="K2914" i="10"/>
  <c r="J2930" i="10"/>
  <c r="J2938" i="10"/>
  <c r="K2950" i="10"/>
  <c r="J2982" i="10"/>
  <c r="J5406" i="10"/>
  <c r="J872" i="10"/>
  <c r="K166" i="10"/>
  <c r="K7899" i="10"/>
  <c r="L8355" i="10"/>
  <c r="L8383" i="10"/>
  <c r="K8403" i="10"/>
  <c r="K8415" i="10"/>
  <c r="J8483" i="10"/>
  <c r="J8487" i="10"/>
  <c r="L8507" i="10"/>
  <c r="K8531" i="10"/>
  <c r="K8559" i="10"/>
  <c r="J8699" i="10"/>
  <c r="J8731" i="10"/>
  <c r="L8915" i="10"/>
  <c r="L9519" i="10"/>
  <c r="K9563" i="10"/>
  <c r="K9707" i="10"/>
  <c r="J9835" i="10"/>
  <c r="L9975" i="10"/>
  <c r="L136" i="10"/>
  <c r="L208" i="10"/>
  <c r="J240" i="10"/>
  <c r="L284" i="10"/>
  <c r="J748" i="10"/>
  <c r="J844" i="10"/>
  <c r="K896" i="10"/>
  <c r="J987" i="10"/>
  <c r="J1156" i="10"/>
  <c r="J1235" i="10"/>
  <c r="J1247" i="10"/>
  <c r="J1251" i="10"/>
  <c r="K1279" i="10"/>
  <c r="K1281" i="10"/>
  <c r="L1403" i="10"/>
  <c r="J1444" i="10"/>
  <c r="L1452" i="10"/>
  <c r="L1460" i="10"/>
  <c r="J1464" i="10"/>
  <c r="L1491" i="10"/>
  <c r="J1500" i="10"/>
  <c r="K1520" i="10"/>
  <c r="J1551" i="10"/>
  <c r="J1583" i="10"/>
  <c r="L1592" i="10"/>
  <c r="K1620" i="10"/>
  <c r="K1631" i="10"/>
  <c r="J1652" i="10"/>
  <c r="K1675" i="10"/>
  <c r="J1747" i="10"/>
  <c r="J1752" i="10"/>
  <c r="L1768" i="10"/>
  <c r="K1796" i="10"/>
  <c r="L1804" i="10"/>
  <c r="K1807" i="10"/>
  <c r="K1811" i="10"/>
  <c r="J1816" i="10"/>
  <c r="J1823" i="10"/>
  <c r="J1871" i="10"/>
  <c r="J1927" i="10"/>
  <c r="J1983" i="10"/>
  <c r="J1991" i="10"/>
  <c r="L2003" i="10"/>
  <c r="K2047" i="10"/>
  <c r="K2091" i="10"/>
  <c r="J2127" i="10"/>
  <c r="J2207" i="10"/>
  <c r="J2235" i="10"/>
  <c r="J2239" i="10"/>
  <c r="L2243" i="10"/>
  <c r="K2267" i="10"/>
  <c r="L2291" i="10"/>
  <c r="J2383" i="10"/>
  <c r="K2419" i="10"/>
  <c r="J2423" i="10"/>
  <c r="J2459" i="10"/>
  <c r="L2475" i="10"/>
  <c r="J2495" i="10"/>
  <c r="K2531" i="10"/>
  <c r="J2583" i="10"/>
  <c r="K2611" i="10"/>
  <c r="L2615" i="10"/>
  <c r="K2663" i="10"/>
  <c r="K2691" i="10"/>
  <c r="L2695" i="10"/>
  <c r="J2697" i="10"/>
  <c r="K2699" i="10"/>
  <c r="K2711" i="10"/>
  <c r="K2715" i="10"/>
  <c r="J2739" i="10"/>
  <c r="L2743" i="10"/>
  <c r="L2755" i="10"/>
  <c r="L2815" i="10"/>
  <c r="J2821" i="10"/>
  <c r="L2877" i="10"/>
  <c r="J2967" i="10"/>
  <c r="L3159" i="10"/>
  <c r="K3181" i="10"/>
  <c r="J3207" i="10"/>
  <c r="K3231" i="10"/>
  <c r="J3263" i="10"/>
  <c r="J3375" i="10"/>
  <c r="K3381" i="10"/>
  <c r="L3439" i="10"/>
  <c r="L3516" i="10"/>
  <c r="L3548" i="10"/>
  <c r="J3559" i="10"/>
  <c r="L3564" i="10"/>
  <c r="K3640" i="10"/>
  <c r="L3692" i="10"/>
  <c r="L3695" i="10"/>
  <c r="K3751" i="10"/>
  <c r="J3756" i="10"/>
  <c r="L3760" i="10"/>
  <c r="L3791" i="10"/>
  <c r="L3803" i="10"/>
  <c r="L3887" i="10"/>
  <c r="L3907" i="10"/>
  <c r="L3928" i="10"/>
  <c r="K3944" i="10"/>
  <c r="J3947" i="10"/>
  <c r="K3979" i="10"/>
  <c r="J3984" i="10"/>
  <c r="J4020" i="10"/>
  <c r="J4036" i="10"/>
  <c r="K4051" i="10"/>
  <c r="K4063" i="10"/>
  <c r="J4080" i="10"/>
  <c r="L4087" i="10"/>
  <c r="J4091" i="10"/>
  <c r="K4096" i="10"/>
  <c r="L4123" i="10"/>
  <c r="L4143" i="10"/>
  <c r="J4160" i="10"/>
  <c r="L4163" i="10"/>
  <c r="J4172" i="10"/>
  <c r="L4179" i="10"/>
  <c r="K4187" i="10"/>
  <c r="L4192" i="10"/>
  <c r="J4199" i="10"/>
  <c r="J4207" i="10"/>
  <c r="J4215" i="10"/>
  <c r="L4224" i="10"/>
  <c r="L4228" i="10"/>
  <c r="K298" i="10"/>
  <c r="K322" i="10"/>
  <c r="J1106" i="10"/>
  <c r="K1346" i="10"/>
  <c r="L1498" i="10"/>
  <c r="J1626" i="10"/>
  <c r="J1678" i="10"/>
  <c r="L1986" i="10"/>
  <c r="L2070" i="10"/>
  <c r="J2094" i="10"/>
  <c r="L2110" i="10"/>
  <c r="J2142" i="10"/>
  <c r="L2158" i="10"/>
  <c r="J2214" i="10"/>
  <c r="L2230" i="10"/>
  <c r="J2446" i="10"/>
  <c r="L2510" i="10"/>
  <c r="J2546" i="10"/>
  <c r="J2606" i="10"/>
  <c r="L2706" i="10"/>
  <c r="L2742" i="10"/>
  <c r="J2802" i="10"/>
  <c r="K2806" i="10"/>
  <c r="J2826" i="10"/>
  <c r="L2830" i="10"/>
  <c r="L2870" i="10"/>
  <c r="K2906" i="10"/>
  <c r="L2930" i="10"/>
  <c r="L2938" i="10"/>
  <c r="K2942" i="10"/>
  <c r="L2954" i="10"/>
  <c r="K2982" i="10"/>
  <c r="J3002" i="10"/>
  <c r="J3050" i="10"/>
  <c r="K3090" i="10"/>
  <c r="J3098" i="10"/>
  <c r="K3110" i="10"/>
  <c r="J3134" i="10"/>
  <c r="J3190" i="10"/>
  <c r="J3210" i="10"/>
  <c r="L3238" i="10"/>
  <c r="J3242" i="10"/>
  <c r="L3266" i="10"/>
  <c r="J3278" i="10"/>
  <c r="J3318" i="10"/>
  <c r="K3354" i="10"/>
  <c r="L3398" i="10"/>
  <c r="K3402" i="10"/>
  <c r="K3406" i="10"/>
  <c r="J3478" i="10"/>
  <c r="L3494" i="10"/>
  <c r="L3502" i="10"/>
  <c r="J3510" i="10"/>
  <c r="L3514" i="10"/>
  <c r="L3550" i="10"/>
  <c r="L3554" i="10"/>
  <c r="K3562" i="10"/>
  <c r="K3574" i="10"/>
  <c r="L3582" i="10"/>
  <c r="L3590" i="10"/>
  <c r="J3594" i="10"/>
  <c r="L3606" i="10"/>
  <c r="L3646" i="10"/>
  <c r="K3666" i="10"/>
  <c r="J3682" i="10"/>
  <c r="L3690" i="10"/>
  <c r="J3694" i="10"/>
  <c r="K3698" i="10"/>
  <c r="J3734" i="10"/>
  <c r="K3754" i="10"/>
  <c r="L3766" i="10"/>
  <c r="L3786" i="10"/>
  <c r="L3794" i="10"/>
  <c r="J3806" i="10"/>
  <c r="K3890" i="10"/>
  <c r="J3894" i="10"/>
  <c r="L3918" i="10"/>
  <c r="L3922" i="10"/>
  <c r="J3946" i="10"/>
  <c r="J3954" i="10"/>
  <c r="K3958" i="10"/>
  <c r="L3966" i="10"/>
  <c r="L3994" i="10"/>
  <c r="L3998" i="10"/>
  <c r="L4026" i="10"/>
  <c r="J4030" i="10"/>
  <c r="J4042" i="10"/>
  <c r="K4046" i="10"/>
  <c r="L4062" i="10"/>
  <c r="J4070" i="10"/>
  <c r="K4074" i="10"/>
  <c r="L4102" i="10"/>
  <c r="L4106" i="10"/>
  <c r="K4138" i="10"/>
  <c r="K4150" i="10"/>
  <c r="J4158" i="10"/>
  <c r="J4166" i="10"/>
  <c r="K4170" i="10"/>
  <c r="J4190" i="10"/>
  <c r="J4222" i="10"/>
  <c r="L4250" i="10"/>
  <c r="K4262" i="10"/>
  <c r="L4266" i="10"/>
  <c r="J4278" i="10"/>
  <c r="K4282" i="10"/>
  <c r="L4330" i="10"/>
  <c r="L4354" i="10"/>
  <c r="J4358" i="10"/>
  <c r="L4382" i="10"/>
  <c r="J4386" i="10"/>
  <c r="K4390" i="10"/>
  <c r="J4406" i="10"/>
  <c r="L4418" i="10"/>
  <c r="L4422" i="10"/>
  <c r="J4670" i="10"/>
  <c r="K4232" i="10"/>
  <c r="K4252" i="10"/>
  <c r="L4256" i="10"/>
  <c r="L4260" i="10"/>
  <c r="K4271" i="10"/>
  <c r="K4296" i="10"/>
  <c r="K4316" i="10"/>
  <c r="J4324" i="10"/>
  <c r="L4328" i="10"/>
  <c r="K4332" i="10"/>
  <c r="J4339" i="10"/>
  <c r="J4348" i="10"/>
  <c r="J4351" i="10"/>
  <c r="L4352" i="10"/>
  <c r="L4355" i="10"/>
  <c r="K4363" i="10"/>
  <c r="K4375" i="10"/>
  <c r="K4396" i="10"/>
  <c r="L4400" i="10"/>
  <c r="J4428" i="10"/>
  <c r="J4432" i="10"/>
  <c r="L4444" i="10"/>
  <c r="L4448" i="10"/>
  <c r="L4452" i="10"/>
  <c r="K4455" i="10"/>
  <c r="K4459" i="10"/>
  <c r="K4463" i="10"/>
  <c r="L4467" i="10"/>
  <c r="K4476" i="10"/>
  <c r="K4483" i="10"/>
  <c r="J4500" i="10"/>
  <c r="K4507" i="10"/>
  <c r="L4511" i="10"/>
  <c r="K4540" i="10"/>
  <c r="J4544" i="10"/>
  <c r="L4547" i="10"/>
  <c r="K4551" i="10"/>
  <c r="J4572" i="10"/>
  <c r="J4576" i="10"/>
  <c r="K4587" i="10"/>
  <c r="L4591" i="10"/>
  <c r="J4592" i="10"/>
  <c r="J4595" i="10"/>
  <c r="K4599" i="10"/>
  <c r="K4611" i="10"/>
  <c r="K4615" i="10"/>
  <c r="J4619" i="10"/>
  <c r="J4623" i="10"/>
  <c r="L4651" i="10"/>
  <c r="L4656" i="10"/>
  <c r="L4659" i="10"/>
  <c r="J4663" i="10"/>
  <c r="K4668" i="10"/>
  <c r="J4672" i="10"/>
  <c r="L4676" i="10"/>
  <c r="J4687" i="10"/>
  <c r="K4699" i="10"/>
  <c r="K4703" i="10"/>
  <c r="J4712" i="10"/>
  <c r="J4716" i="10"/>
  <c r="J4719" i="10"/>
  <c r="L4724" i="10"/>
  <c r="L4731" i="10"/>
  <c r="K4736" i="10"/>
  <c r="J4739" i="10"/>
  <c r="K4744" i="10"/>
  <c r="L4747" i="10"/>
  <c r="L4756" i="10"/>
  <c r="K4776" i="10"/>
  <c r="J4780" i="10"/>
  <c r="K4784" i="10"/>
  <c r="K4788" i="10"/>
  <c r="L4792" i="10"/>
  <c r="J4795" i="10"/>
  <c r="L4832" i="10"/>
  <c r="L4835" i="10"/>
  <c r="L4839" i="10"/>
  <c r="K4843" i="10"/>
  <c r="K4847" i="10"/>
  <c r="K4868" i="10"/>
  <c r="K4876" i="10"/>
  <c r="L4879" i="10"/>
  <c r="L4883" i="10"/>
  <c r="L4892" i="10"/>
  <c r="K4895" i="10"/>
  <c r="K5166" i="10"/>
  <c r="J5542" i="10"/>
  <c r="K4904" i="10"/>
  <c r="L4908" i="10"/>
  <c r="J4912" i="10"/>
  <c r="L4968" i="10"/>
  <c r="J4984" i="10"/>
  <c r="K4987" i="10"/>
  <c r="L5015" i="10"/>
  <c r="L5019" i="10"/>
  <c r="K5028" i="10"/>
  <c r="J5035" i="10"/>
  <c r="J5039" i="10"/>
  <c r="L5060" i="10"/>
  <c r="K5064" i="10"/>
  <c r="K5067" i="10"/>
  <c r="L5079" i="10"/>
  <c r="J5083" i="10"/>
  <c r="L5103" i="10"/>
  <c r="L5108" i="10"/>
  <c r="L5120" i="10"/>
  <c r="K5128" i="10"/>
  <c r="K5140" i="10"/>
  <c r="L5144" i="10"/>
  <c r="L5204" i="10"/>
  <c r="K5211" i="10"/>
  <c r="L5215" i="10"/>
  <c r="K5228" i="10"/>
  <c r="L5236" i="10"/>
  <c r="L5239" i="10"/>
  <c r="J5268" i="10"/>
  <c r="J5272" i="10"/>
  <c r="L5279" i="10"/>
  <c r="K5283" i="10"/>
  <c r="L5291" i="10"/>
  <c r="K5340" i="10"/>
  <c r="L5367" i="10"/>
  <c r="J5415" i="10"/>
  <c r="J5420" i="10"/>
  <c r="J5476" i="10"/>
  <c r="K5487" i="10"/>
  <c r="L5512" i="10"/>
  <c r="K5532" i="10"/>
  <c r="K5593" i="10"/>
  <c r="K5655" i="10"/>
  <c r="K5688" i="10"/>
  <c r="J5893" i="10"/>
  <c r="L6097" i="10"/>
  <c r="K6659" i="10"/>
  <c r="J7033" i="10"/>
  <c r="J7289" i="10"/>
  <c r="J7351" i="10"/>
  <c r="J7683" i="10"/>
  <c r="K8069" i="10"/>
  <c r="J5862" i="10"/>
  <c r="L5942" i="10"/>
  <c r="J6122" i="10"/>
  <c r="K6298" i="10"/>
  <c r="L6418" i="10"/>
  <c r="K6662" i="10"/>
  <c r="L6790" i="10"/>
  <c r="L6930" i="10"/>
  <c r="L7014" i="10"/>
  <c r="K7030" i="10"/>
  <c r="K7246" i="10"/>
  <c r="J7326" i="10"/>
  <c r="L7490" i="10"/>
  <c r="L7538" i="10"/>
  <c r="J7630" i="10"/>
  <c r="L7746" i="10"/>
  <c r="L7762" i="10"/>
  <c r="J8010" i="10"/>
  <c r="K8302" i="10"/>
  <c r="L8338" i="10"/>
  <c r="J8342" i="10"/>
  <c r="K8346" i="10"/>
  <c r="L8354" i="10"/>
  <c r="L8362" i="10"/>
  <c r="J8370" i="10"/>
  <c r="K8382" i="10"/>
  <c r="J8386" i="10"/>
  <c r="J8390" i="10"/>
  <c r="L8394" i="10"/>
  <c r="L8406" i="10"/>
  <c r="K8414" i="10"/>
  <c r="L8422" i="10"/>
  <c r="L8438" i="10"/>
  <c r="K8442" i="10"/>
  <c r="L8446" i="10"/>
  <c r="J8458" i="10"/>
  <c r="L8466" i="10"/>
  <c r="K8474" i="10"/>
  <c r="J8478" i="10"/>
  <c r="J8498" i="10"/>
  <c r="L8506" i="10"/>
  <c r="J8514" i="10"/>
  <c r="K8530" i="10"/>
  <c r="K8534" i="10"/>
  <c r="L8538" i="10"/>
  <c r="K8550" i="10"/>
  <c r="J8558" i="10"/>
  <c r="K8590" i="10"/>
  <c r="J8693" i="10"/>
  <c r="J8818" i="10"/>
  <c r="L8846" i="10"/>
  <c r="L8866" i="10"/>
  <c r="J8954" i="10"/>
  <c r="L8977" i="10"/>
  <c r="J9030" i="10"/>
  <c r="K9054" i="10"/>
  <c r="L9094" i="10"/>
  <c r="L9150" i="10"/>
  <c r="K9202" i="10"/>
  <c r="L9218" i="10"/>
  <c r="L9278" i="10"/>
  <c r="J9354" i="10"/>
  <c r="L9374" i="10"/>
  <c r="J9410" i="10"/>
  <c r="J9438" i="10"/>
  <c r="J9470" i="10"/>
  <c r="K9509" i="10"/>
  <c r="L9525" i="10"/>
  <c r="L9546" i="10"/>
  <c r="K9598" i="10"/>
  <c r="K9602" i="10"/>
  <c r="K9630" i="10"/>
  <c r="K9654" i="10"/>
  <c r="K9746" i="10"/>
  <c r="L9802" i="10"/>
  <c r="L9838" i="10"/>
  <c r="J9873" i="10"/>
  <c r="K9885" i="10"/>
  <c r="L9886" i="10"/>
  <c r="J9905" i="10"/>
  <c r="K9926" i="10"/>
  <c r="K9930" i="10"/>
  <c r="J9949" i="10"/>
  <c r="K9994" i="10"/>
  <c r="K10033" i="10"/>
  <c r="L4152" i="10"/>
  <c r="K4152" i="10"/>
  <c r="J4683" i="10"/>
  <c r="L4683" i="10"/>
  <c r="K4723" i="10"/>
  <c r="J4723" i="10"/>
  <c r="J4732" i="10"/>
  <c r="K4732" i="10"/>
  <c r="K4767" i="10"/>
  <c r="J4767" i="10"/>
  <c r="J4787" i="10"/>
  <c r="K4787" i="10"/>
  <c r="J4971" i="10"/>
  <c r="K4971" i="10"/>
  <c r="J4979" i="10"/>
  <c r="L4979" i="10"/>
  <c r="L5023" i="10"/>
  <c r="K5023" i="10"/>
  <c r="J5031" i="10"/>
  <c r="K5031" i="10"/>
  <c r="L5056" i="10"/>
  <c r="K5056" i="10"/>
  <c r="J5100" i="10"/>
  <c r="L5100" i="10"/>
  <c r="J5124" i="10"/>
  <c r="K5124" i="10"/>
  <c r="J2743" i="10"/>
  <c r="K2615" i="10"/>
  <c r="K1816" i="10"/>
  <c r="L4476" i="10"/>
  <c r="J4459" i="10"/>
  <c r="L4396" i="10"/>
  <c r="J4271" i="10"/>
  <c r="L4020" i="10"/>
  <c r="J3887" i="10"/>
  <c r="J679" i="10"/>
  <c r="K4260" i="10"/>
  <c r="K2151" i="10"/>
  <c r="J2883" i="10"/>
  <c r="J2919" i="10"/>
  <c r="K3078" i="10"/>
  <c r="L3078" i="10"/>
  <c r="L3331" i="10"/>
  <c r="K3871" i="10"/>
  <c r="L3935" i="10"/>
  <c r="L3979" i="10"/>
  <c r="L4083" i="10"/>
  <c r="J4183" i="10"/>
  <c r="L4199" i="10"/>
  <c r="L4215" i="10"/>
  <c r="L4363" i="10"/>
  <c r="J1986" i="10"/>
  <c r="K8994" i="10"/>
  <c r="J8994" i="10"/>
  <c r="J9326" i="10"/>
  <c r="K9326" i="10"/>
  <c r="K9683" i="10"/>
  <c r="L9683" i="10"/>
  <c r="L8550" i="10"/>
  <c r="J8506" i="10"/>
  <c r="K8446" i="10"/>
  <c r="J8415" i="10"/>
  <c r="K8390" i="10"/>
  <c r="L8370" i="10"/>
  <c r="K8342" i="10"/>
  <c r="J603" i="10"/>
  <c r="L835" i="10"/>
  <c r="L840" i="10"/>
  <c r="J848" i="10"/>
  <c r="L872" i="10"/>
  <c r="K927" i="10"/>
  <c r="K955" i="10"/>
  <c r="K983" i="10"/>
  <c r="J1112" i="10"/>
  <c r="K1156" i="10"/>
  <c r="K1172" i="10"/>
  <c r="L1212" i="10"/>
  <c r="J1236" i="10"/>
  <c r="L1260" i="10"/>
  <c r="L1331" i="10"/>
  <c r="J1399" i="10"/>
  <c r="K1455" i="10"/>
  <c r="K1460" i="10"/>
  <c r="J1487" i="10"/>
  <c r="K1491" i="10"/>
  <c r="K1500" i="10"/>
  <c r="K1528" i="10"/>
  <c r="K1592" i="10"/>
  <c r="K1616" i="10"/>
  <c r="L1623" i="10"/>
  <c r="L1675" i="10"/>
  <c r="K1747" i="10"/>
  <c r="K1768" i="10"/>
  <c r="J1800" i="10"/>
  <c r="K1804" i="10"/>
  <c r="L1811" i="10"/>
  <c r="K1983" i="10"/>
  <c r="K1995" i="10"/>
  <c r="K2003" i="10"/>
  <c r="K2033" i="10"/>
  <c r="L2056" i="10"/>
  <c r="K2080" i="10"/>
  <c r="K2191" i="10"/>
  <c r="L2223" i="10"/>
  <c r="L2301" i="10"/>
  <c r="K2391" i="10"/>
  <c r="J2513" i="10"/>
  <c r="J2657" i="10"/>
  <c r="J2687" i="10"/>
  <c r="L2749" i="10"/>
  <c r="L2845" i="10"/>
  <c r="L2855" i="10"/>
  <c r="K2871" i="10"/>
  <c r="J2977" i="10"/>
  <c r="L3021" i="10"/>
  <c r="K3089" i="10"/>
  <c r="K3091" i="10"/>
  <c r="K3093" i="10"/>
  <c r="K3123" i="10"/>
  <c r="K3265" i="10"/>
  <c r="J3277" i="10"/>
  <c r="K3315" i="10"/>
  <c r="J3331" i="10"/>
  <c r="L3351" i="10"/>
  <c r="L3367" i="10"/>
  <c r="K3383" i="10"/>
  <c r="K3423" i="10"/>
  <c r="K3439" i="10"/>
  <c r="J3443" i="10"/>
  <c r="K3508" i="10"/>
  <c r="L3519" i="10"/>
  <c r="K3548" i="10"/>
  <c r="L3556" i="10"/>
  <c r="L3583" i="10"/>
  <c r="J3588" i="10"/>
  <c r="J3643" i="10"/>
  <c r="L3648" i="10"/>
  <c r="L3652" i="10"/>
  <c r="K3668" i="10"/>
  <c r="J3684" i="10"/>
  <c r="L3756" i="10"/>
  <c r="K3759" i="10"/>
  <c r="K3760" i="10"/>
  <c r="K3781" i="10"/>
  <c r="J3788" i="10"/>
  <c r="K3791" i="10"/>
  <c r="L3871" i="10"/>
  <c r="J3875" i="10"/>
  <c r="J3888" i="10"/>
  <c r="J3920" i="10"/>
  <c r="L3924" i="10"/>
  <c r="L3932" i="10"/>
  <c r="K3935" i="10"/>
  <c r="K3947" i="10"/>
  <c r="L3984" i="10"/>
  <c r="K4020" i="10"/>
  <c r="J4023" i="10"/>
  <c r="K4048" i="10"/>
  <c r="L4051" i="10"/>
  <c r="L4063" i="10"/>
  <c r="L4076" i="10"/>
  <c r="K4080" i="10"/>
  <c r="J4083" i="10"/>
  <c r="J4087" i="10"/>
  <c r="L4091" i="10"/>
  <c r="J4092" i="10"/>
  <c r="J4096" i="10"/>
  <c r="J4147" i="10"/>
  <c r="J4152" i="10"/>
  <c r="J4155" i="10"/>
  <c r="J4175" i="10"/>
  <c r="K4179" i="10"/>
  <c r="J4224" i="10"/>
  <c r="J4228" i="10"/>
  <c r="L4232" i="10"/>
  <c r="L4252" i="10"/>
  <c r="J4264" i="10"/>
  <c r="L4296" i="10"/>
  <c r="L4300" i="10"/>
  <c r="L4320" i="10"/>
  <c r="L4324" i="10"/>
  <c r="L4332" i="10"/>
  <c r="L4335" i="10"/>
  <c r="K4351" i="10"/>
  <c r="J4356" i="10"/>
  <c r="J4360" i="10"/>
  <c r="J4375" i="10"/>
  <c r="J4396" i="10"/>
  <c r="L4403" i="10"/>
  <c r="L4432" i="10"/>
  <c r="K4727" i="10"/>
  <c r="L5637" i="10"/>
  <c r="L6053" i="10"/>
  <c r="J162" i="10"/>
  <c r="J166" i="10"/>
  <c r="J178" i="10"/>
  <c r="L186" i="10"/>
  <c r="J230" i="10"/>
  <c r="K266" i="10"/>
  <c r="J318" i="10"/>
  <c r="J362" i="10"/>
  <c r="K426" i="10"/>
  <c r="L438" i="10"/>
  <c r="L458" i="10"/>
  <c r="J506" i="10"/>
  <c r="L530" i="10"/>
  <c r="K542" i="10"/>
  <c r="K626" i="10"/>
  <c r="L670" i="10"/>
  <c r="L682" i="10"/>
  <c r="K742" i="10"/>
  <c r="L778" i="10"/>
  <c r="K954" i="10"/>
  <c r="J982" i="10"/>
  <c r="L1110" i="10"/>
  <c r="K1198" i="10"/>
  <c r="L1262" i="10"/>
  <c r="L1330" i="10"/>
  <c r="J1370" i="10"/>
  <c r="L1374" i="10"/>
  <c r="J1422" i="10"/>
  <c r="J1498" i="10"/>
  <c r="J1590" i="10"/>
  <c r="L1614" i="10"/>
  <c r="K1626" i="10"/>
  <c r="L1690" i="10"/>
  <c r="J1714" i="10"/>
  <c r="J1798" i="10"/>
  <c r="K1962" i="10"/>
  <c r="J1978" i="10"/>
  <c r="J2042" i="10"/>
  <c r="K2074" i="10"/>
  <c r="L2090" i="10"/>
  <c r="L2130" i="10"/>
  <c r="L2138" i="10"/>
  <c r="L2142" i="10"/>
  <c r="J2146" i="10"/>
  <c r="L2150" i="10"/>
  <c r="K2206" i="10"/>
  <c r="L2214" i="10"/>
  <c r="K2222" i="10"/>
  <c r="J2230" i="10"/>
  <c r="K2258" i="10"/>
  <c r="J2290" i="10"/>
  <c r="L2438" i="10"/>
  <c r="K2446" i="10"/>
  <c r="L2454" i="10"/>
  <c r="L2474" i="10"/>
  <c r="J2510" i="10"/>
  <c r="J2514" i="10"/>
  <c r="K2526" i="10"/>
  <c r="J2538" i="10"/>
  <c r="J2554" i="10"/>
  <c r="J2602" i="10"/>
  <c r="L2606" i="10"/>
  <c r="J2610" i="10"/>
  <c r="L2622" i="10"/>
  <c r="K2638" i="10"/>
  <c r="J2706" i="10"/>
  <c r="L2710" i="10"/>
  <c r="K2750" i="10"/>
  <c r="L2802" i="10"/>
  <c r="J3418" i="10"/>
  <c r="J3434" i="10"/>
  <c r="K3530" i="10"/>
  <c r="K3786" i="10"/>
  <c r="K3906" i="10"/>
  <c r="L4502" i="10"/>
  <c r="J4658" i="10"/>
  <c r="K4818" i="10"/>
  <c r="J5014" i="10"/>
  <c r="K5114" i="10"/>
  <c r="K5282" i="10"/>
  <c r="L5794" i="10"/>
  <c r="J6002" i="10"/>
  <c r="J6266" i="10"/>
  <c r="K6454" i="10"/>
  <c r="K6710" i="10"/>
  <c r="K6902" i="10"/>
  <c r="J6994" i="10"/>
  <c r="K7098" i="10"/>
  <c r="K7310" i="10"/>
  <c r="K7365" i="10"/>
  <c r="K7470" i="10"/>
  <c r="J7546" i="10"/>
  <c r="J7818" i="10"/>
  <c r="K7954" i="10"/>
  <c r="J8077" i="10"/>
  <c r="K8169" i="10"/>
  <c r="K8174" i="10"/>
  <c r="K8370" i="10"/>
  <c r="K8428" i="10"/>
  <c r="J3800" i="10"/>
  <c r="K3800" i="10"/>
  <c r="J4032" i="10"/>
  <c r="K4032" i="10"/>
  <c r="L4036" i="10"/>
  <c r="K4036" i="10"/>
  <c r="K4099" i="10"/>
  <c r="J4099" i="10"/>
  <c r="L4119" i="10"/>
  <c r="J4119" i="10"/>
  <c r="K4160" i="10"/>
  <c r="L4160" i="10"/>
  <c r="J4187" i="10"/>
  <c r="L4187" i="10"/>
  <c r="J4196" i="10"/>
  <c r="K4196" i="10"/>
  <c r="L4203" i="10"/>
  <c r="K4203" i="10"/>
  <c r="J4212" i="10"/>
  <c r="K4212" i="10"/>
  <c r="K4235" i="10"/>
  <c r="L4235" i="10"/>
  <c r="J4239" i="10"/>
  <c r="K4239" i="10"/>
  <c r="K4256" i="10"/>
  <c r="J4256" i="10"/>
  <c r="L4268" i="10"/>
  <c r="J4268" i="10"/>
  <c r="L4275" i="10"/>
  <c r="K4275" i="10"/>
  <c r="L983" i="10"/>
  <c r="L955" i="10"/>
  <c r="L3588" i="10"/>
  <c r="L2258" i="10"/>
  <c r="J2206" i="10"/>
  <c r="K2090" i="10"/>
  <c r="K3021" i="10"/>
  <c r="K898" i="10"/>
  <c r="L898" i="10"/>
  <c r="L1074" i="10"/>
  <c r="J1074" i="10"/>
  <c r="K1454" i="10"/>
  <c r="J1454" i="10"/>
  <c r="L1526" i="10"/>
  <c r="K1526" i="10"/>
  <c r="L1670" i="10"/>
  <c r="K1670" i="10"/>
  <c r="L1786" i="10"/>
  <c r="J1786" i="10"/>
  <c r="K1994" i="10"/>
  <c r="L1994" i="10"/>
  <c r="J2062" i="10"/>
  <c r="L2062" i="10"/>
  <c r="J2102" i="10"/>
  <c r="L2102" i="10"/>
  <c r="L2554" i="10"/>
  <c r="L2538" i="10"/>
  <c r="K2438" i="10"/>
  <c r="L123" i="10"/>
  <c r="K158" i="10"/>
  <c r="K162" i="10"/>
  <c r="L166" i="10"/>
  <c r="K174" i="10"/>
  <c r="K182" i="10"/>
  <c r="K186" i="10"/>
  <c r="L218" i="10"/>
  <c r="L222" i="10"/>
  <c r="L226" i="10"/>
  <c r="J238" i="10"/>
  <c r="L250" i="10"/>
  <c r="L254" i="10"/>
  <c r="J266" i="10"/>
  <c r="J270" i="10"/>
  <c r="L278" i="10"/>
  <c r="J298" i="10"/>
  <c r="L330" i="10"/>
  <c r="J338" i="10"/>
  <c r="K362" i="10"/>
  <c r="J426" i="10"/>
  <c r="J438" i="10"/>
  <c r="K458" i="10"/>
  <c r="J466" i="10"/>
  <c r="L490" i="10"/>
  <c r="J534" i="10"/>
  <c r="L538" i="10"/>
  <c r="K550" i="10"/>
  <c r="J554" i="10"/>
  <c r="K570" i="10"/>
  <c r="J606" i="10"/>
  <c r="J626" i="10"/>
  <c r="K670" i="10"/>
  <c r="J678" i="10"/>
  <c r="L742" i="10"/>
  <c r="L814" i="10"/>
  <c r="K818" i="10"/>
  <c r="K836" i="10"/>
  <c r="K844" i="10"/>
  <c r="K856" i="10"/>
  <c r="J862" i="10"/>
  <c r="L866" i="10"/>
  <c r="J898" i="10"/>
  <c r="J902" i="10"/>
  <c r="J958" i="10"/>
  <c r="K982" i="10"/>
  <c r="K994" i="10"/>
  <c r="K1070" i="10"/>
  <c r="K1074" i="10"/>
  <c r="J1090" i="10"/>
  <c r="L1106" i="10"/>
  <c r="L1160" i="10"/>
  <c r="K1162" i="10"/>
  <c r="L1198" i="10"/>
  <c r="L1203" i="10"/>
  <c r="L1270" i="10"/>
  <c r="L1278" i="10"/>
  <c r="L1326" i="10"/>
  <c r="K1330" i="10"/>
  <c r="J1346" i="10"/>
  <c r="J1394" i="10"/>
  <c r="L1398" i="10"/>
  <c r="K1430" i="10"/>
  <c r="L1454" i="10"/>
  <c r="K1498" i="10"/>
  <c r="K1502" i="10"/>
  <c r="J1526" i="10"/>
  <c r="L1542" i="10"/>
  <c r="K1562" i="10"/>
  <c r="K1590" i="10"/>
  <c r="J1594" i="10"/>
  <c r="K1602" i="10"/>
  <c r="K1614" i="10"/>
  <c r="L1622" i="10"/>
  <c r="J1630" i="10"/>
  <c r="L1650" i="10"/>
  <c r="K1674" i="10"/>
  <c r="L1678" i="10"/>
  <c r="J1690" i="10"/>
  <c r="L1710" i="10"/>
  <c r="J1775" i="10"/>
  <c r="L1794" i="10"/>
  <c r="L1798" i="10"/>
  <c r="J1806" i="10"/>
  <c r="J1822" i="10"/>
  <c r="L1854" i="10"/>
  <c r="J1878" i="10"/>
  <c r="J1895" i="10"/>
  <c r="J1926" i="10"/>
  <c r="L1962" i="10"/>
  <c r="L1974" i="10"/>
  <c r="L1978" i="10"/>
  <c r="K1982" i="10"/>
  <c r="K1986" i="10"/>
  <c r="K1990" i="10"/>
  <c r="J1994" i="10"/>
  <c r="J2018" i="10"/>
  <c r="K2027" i="10"/>
  <c r="J2030" i="10"/>
  <c r="L2042" i="10"/>
  <c r="K2058" i="10"/>
  <c r="L2059" i="10"/>
  <c r="K2062" i="10"/>
  <c r="K2070" i="10"/>
  <c r="J2074" i="10"/>
  <c r="K2094" i="10"/>
  <c r="K2102" i="10"/>
  <c r="J2106" i="10"/>
  <c r="J2110" i="10"/>
  <c r="J2130" i="10"/>
  <c r="J2138" i="10"/>
  <c r="K2142" i="10"/>
  <c r="K2146" i="10"/>
  <c r="J2150" i="10"/>
  <c r="K2186" i="10"/>
  <c r="K2194" i="10"/>
  <c r="L2206" i="10"/>
  <c r="K2211" i="10"/>
  <c r="L2222" i="10"/>
  <c r="L2226" i="10"/>
  <c r="J2238" i="10"/>
  <c r="J2250" i="10"/>
  <c r="K2290" i="10"/>
  <c r="J2310" i="10"/>
  <c r="L2398" i="10"/>
  <c r="K2418" i="10"/>
  <c r="J2438" i="10"/>
  <c r="J2442" i="10"/>
  <c r="J2454" i="10"/>
  <c r="J2458" i="10"/>
  <c r="J2474" i="10"/>
  <c r="K2490" i="10"/>
  <c r="L2498" i="10"/>
  <c r="K2502" i="10"/>
  <c r="K2510" i="10"/>
  <c r="L2514" i="10"/>
  <c r="K2518" i="10"/>
  <c r="J2526" i="10"/>
  <c r="K2530" i="10"/>
  <c r="K2538" i="10"/>
  <c r="K2546" i="10"/>
  <c r="L2550" i="10"/>
  <c r="J2566" i="10"/>
  <c r="J2578" i="10"/>
  <c r="K2586" i="10"/>
  <c r="K2598" i="10"/>
  <c r="K2602" i="10"/>
  <c r="L2603" i="10"/>
  <c r="K2606" i="10"/>
  <c r="L2610" i="10"/>
  <c r="K2623" i="10"/>
  <c r="L2631" i="10"/>
  <c r="J2642" i="10"/>
  <c r="J2650" i="10"/>
  <c r="K2706" i="10"/>
  <c r="J2707" i="10"/>
  <c r="J2710" i="10"/>
  <c r="L2722" i="10"/>
  <c r="L2727" i="10"/>
  <c r="J2742" i="10"/>
  <c r="J2750" i="10"/>
  <c r="J2754" i="10"/>
  <c r="J2770" i="10"/>
  <c r="J2774" i="10"/>
  <c r="L2794" i="10"/>
  <c r="K2802" i="10"/>
  <c r="J2806" i="10"/>
  <c r="J2818" i="10"/>
  <c r="K2826" i="10"/>
  <c r="K2834" i="10"/>
  <c r="K2850" i="10"/>
  <c r="L2858" i="10"/>
  <c r="K2870" i="10"/>
  <c r="K2874" i="10"/>
  <c r="J2878" i="10"/>
  <c r="K2886" i="10"/>
  <c r="J2898" i="10"/>
  <c r="L2914" i="10"/>
  <c r="K2922" i="10"/>
  <c r="L2926" i="10"/>
  <c r="K2930" i="10"/>
  <c r="L2934" i="10"/>
  <c r="J2939" i="10"/>
  <c r="K2947" i="10"/>
  <c r="J2954" i="10"/>
  <c r="K2958" i="10"/>
  <c r="L2978" i="10"/>
  <c r="L2990" i="10"/>
  <c r="L3002" i="10"/>
  <c r="L3010" i="10"/>
  <c r="L3050" i="10"/>
  <c r="J3082" i="10"/>
  <c r="K3086" i="10"/>
  <c r="L3090" i="10"/>
  <c r="J3094" i="10"/>
  <c r="L3102" i="10"/>
  <c r="J3110" i="10"/>
  <c r="J3114" i="10"/>
  <c r="K3126" i="10"/>
  <c r="K3134" i="10"/>
  <c r="K3150" i="10"/>
  <c r="L3154" i="10"/>
  <c r="K3162" i="10"/>
  <c r="K3166" i="10"/>
  <c r="L3190" i="10"/>
  <c r="K3210" i="10"/>
  <c r="L3214" i="10"/>
  <c r="J3226" i="10"/>
  <c r="L3234" i="10"/>
  <c r="J3238" i="10"/>
  <c r="J3258" i="10"/>
  <c r="J3266" i="10"/>
  <c r="K3270" i="10"/>
  <c r="K3274" i="10"/>
  <c r="K3278" i="10"/>
  <c r="J3282" i="10"/>
  <c r="L3290" i="10"/>
  <c r="K3302" i="10"/>
  <c r="L3318" i="10"/>
  <c r="J3326" i="10"/>
  <c r="J3350" i="10"/>
  <c r="K3362" i="10"/>
  <c r="L3430" i="10"/>
  <c r="K3438" i="10"/>
  <c r="K3446" i="10"/>
  <c r="L3474" i="10"/>
  <c r="L3526" i="10"/>
  <c r="K3598" i="10"/>
  <c r="J3622" i="10"/>
  <c r="K3706" i="10"/>
  <c r="L3710" i="10"/>
  <c r="K3722" i="10"/>
  <c r="L3730" i="10"/>
  <c r="L3826" i="10"/>
  <c r="J3842" i="10"/>
  <c r="L3854" i="10"/>
  <c r="J3870" i="10"/>
  <c r="J3902" i="10"/>
  <c r="J3970" i="10"/>
  <c r="J4006" i="10"/>
  <c r="L4010" i="10"/>
  <c r="K4014" i="10"/>
  <c r="J4118" i="10"/>
  <c r="J4130" i="10"/>
  <c r="K4198" i="10"/>
  <c r="J4210" i="10"/>
  <c r="K4278" i="10"/>
  <c r="K4306" i="10"/>
  <c r="K4362" i="10"/>
  <c r="K4370" i="10"/>
  <c r="K4562" i="10"/>
  <c r="K4566" i="10"/>
  <c r="J4598" i="10"/>
  <c r="J4630" i="10"/>
  <c r="J4642" i="10"/>
  <c r="K4694" i="10"/>
  <c r="K4706" i="10"/>
  <c r="K4790" i="10"/>
  <c r="J4802" i="10"/>
  <c r="K4822" i="10"/>
  <c r="J4898" i="10"/>
  <c r="K4994" i="10"/>
  <c r="L4998" i="10"/>
  <c r="J5082" i="10"/>
  <c r="L5118" i="10"/>
  <c r="L5134" i="10"/>
  <c r="L5146" i="10"/>
  <c r="L5154" i="10"/>
  <c r="K5178" i="10"/>
  <c r="J5198" i="10"/>
  <c r="J5250" i="10"/>
  <c r="L5258" i="10"/>
  <c r="K5262" i="10"/>
  <c r="J5378" i="10"/>
  <c r="L5458" i="10"/>
  <c r="L5498" i="10"/>
  <c r="L5574" i="10"/>
  <c r="J5606" i="10"/>
  <c r="J5622" i="10"/>
  <c r="K5798" i="10"/>
  <c r="K5826" i="10"/>
  <c r="K5938" i="10"/>
  <c r="K5966" i="10"/>
  <c r="J6010" i="10"/>
  <c r="J6178" i="10"/>
  <c r="K6202" i="10"/>
  <c r="L6234" i="10"/>
  <c r="L6250" i="10"/>
  <c r="J6270" i="10"/>
  <c r="J6310" i="10"/>
  <c r="J6366" i="10"/>
  <c r="J6534" i="10"/>
  <c r="J6538" i="10"/>
  <c r="L6686" i="10"/>
  <c r="L6730" i="10"/>
  <c r="L6754" i="10"/>
  <c r="J6834" i="10"/>
  <c r="K6842" i="10"/>
  <c r="J6946" i="10"/>
  <c r="J6970" i="10"/>
  <c r="K6999" i="10"/>
  <c r="K7018" i="10"/>
  <c r="L7031" i="10"/>
  <c r="J7126" i="10"/>
  <c r="K7150" i="10"/>
  <c r="L7274" i="10"/>
  <c r="L7302" i="10"/>
  <c r="K7374" i="10"/>
  <c r="J7414" i="10"/>
  <c r="J7462" i="10"/>
  <c r="J7518" i="10"/>
  <c r="L7530" i="10"/>
  <c r="K7578" i="10"/>
  <c r="L7594" i="10"/>
  <c r="K7638" i="10"/>
  <c r="L7678" i="10"/>
  <c r="K7742" i="10"/>
  <c r="K7775" i="10"/>
  <c r="L7778" i="10"/>
  <c r="L7846" i="10"/>
  <c r="J7874" i="10"/>
  <c r="J7886" i="10"/>
  <c r="J7930" i="10"/>
  <c r="L7990" i="10"/>
  <c r="J8058" i="10"/>
  <c r="K8258" i="10"/>
  <c r="K8363" i="10"/>
  <c r="J8396" i="10"/>
  <c r="L8455" i="10"/>
  <c r="L8490" i="10"/>
  <c r="J8543" i="10"/>
  <c r="K8606" i="10"/>
  <c r="J8624" i="10"/>
  <c r="K8678" i="10"/>
  <c r="J8730" i="10"/>
  <c r="J8780" i="10"/>
  <c r="L8848" i="10"/>
  <c r="K8876" i="10"/>
  <c r="J8930" i="10"/>
  <c r="L8952" i="10"/>
  <c r="L8970" i="10"/>
  <c r="K9014" i="10"/>
  <c r="J9034" i="10"/>
  <c r="K9422" i="10"/>
  <c r="J9558" i="10"/>
  <c r="L9874" i="10"/>
  <c r="J117" i="7"/>
  <c r="K117" i="7"/>
  <c r="L117" i="7"/>
  <c r="K118" i="10"/>
  <c r="J118" i="10"/>
  <c r="J126" i="10"/>
  <c r="L126" i="10"/>
  <c r="K130" i="10"/>
  <c r="L130" i="10"/>
  <c r="K134" i="10"/>
  <c r="L134" i="10"/>
  <c r="J134" i="10"/>
  <c r="L170" i="10"/>
  <c r="K170" i="10"/>
  <c r="J170" i="10"/>
  <c r="L178" i="10"/>
  <c r="K178" i="10"/>
  <c r="J194" i="10"/>
  <c r="L194" i="10"/>
  <c r="K194" i="10"/>
  <c r="J274" i="10"/>
  <c r="K274" i="10"/>
  <c r="L274" i="10"/>
  <c r="K294" i="10"/>
  <c r="J294" i="10"/>
  <c r="L294" i="10"/>
  <c r="K310" i="10"/>
  <c r="J310" i="10"/>
  <c r="K318" i="10"/>
  <c r="L318" i="10"/>
  <c r="J322" i="10"/>
  <c r="L322" i="10"/>
  <c r="L334" i="10"/>
  <c r="J334" i="10"/>
  <c r="K334" i="10"/>
  <c r="J366" i="10"/>
  <c r="K366" i="10"/>
  <c r="L370" i="10"/>
  <c r="J370" i="10"/>
  <c r="K370" i="10"/>
  <c r="J374" i="10"/>
  <c r="L374" i="10"/>
  <c r="J434" i="10"/>
  <c r="K434" i="10"/>
  <c r="J450" i="10"/>
  <c r="K450" i="10"/>
  <c r="K502" i="10"/>
  <c r="L502" i="10"/>
  <c r="K506" i="10"/>
  <c r="L506" i="10"/>
  <c r="J522" i="10"/>
  <c r="K522" i="10"/>
  <c r="K546" i="10"/>
  <c r="L546" i="10"/>
  <c r="L566" i="10"/>
  <c r="J566" i="10"/>
  <c r="K574" i="10"/>
  <c r="J574" i="10"/>
  <c r="K590" i="10"/>
  <c r="J590" i="10"/>
  <c r="K682" i="10"/>
  <c r="J682" i="10"/>
  <c r="K738" i="10"/>
  <c r="J738" i="10"/>
  <c r="L738" i="10"/>
  <c r="K778" i="10"/>
  <c r="J778" i="10"/>
  <c r="J782" i="10"/>
  <c r="L782" i="10"/>
  <c r="K786" i="10"/>
  <c r="J786" i="10"/>
  <c r="L802" i="10"/>
  <c r="K802" i="10"/>
  <c r="K822" i="10"/>
  <c r="L822" i="10"/>
  <c r="L870" i="10"/>
  <c r="K870" i="10"/>
  <c r="J934" i="10"/>
  <c r="L934" i="10"/>
  <c r="K970" i="10"/>
  <c r="J970" i="10"/>
  <c r="K986" i="10"/>
  <c r="J986" i="10"/>
  <c r="K990" i="10"/>
  <c r="J990" i="10"/>
  <c r="K1002" i="10"/>
  <c r="L1002" i="10"/>
  <c r="L1086" i="10"/>
  <c r="K1086" i="10"/>
  <c r="K1102" i="10"/>
  <c r="J1102" i="10"/>
  <c r="K1110" i="10"/>
  <c r="J1110" i="10"/>
  <c r="J1174" i="10"/>
  <c r="K1174" i="10"/>
  <c r="J1262" i="10"/>
  <c r="K1262" i="10"/>
  <c r="L1294" i="10"/>
  <c r="K1294" i="10"/>
  <c r="J1350" i="10"/>
  <c r="L1350" i="10"/>
  <c r="L1362" i="10"/>
  <c r="K1362" i="10"/>
  <c r="K1370" i="10"/>
  <c r="L1370" i="10"/>
  <c r="J1374" i="10"/>
  <c r="K1374" i="10"/>
  <c r="L1418" i="10"/>
  <c r="J1418" i="10"/>
  <c r="K1422" i="10"/>
  <c r="L1422" i="10"/>
  <c r="K1442" i="10"/>
  <c r="L1442" i="10"/>
  <c r="K1446" i="10"/>
  <c r="L1446" i="10"/>
  <c r="J1470" i="10"/>
  <c r="L1470" i="10"/>
  <c r="K1470" i="10"/>
  <c r="J330" i="10"/>
  <c r="J250" i="10"/>
  <c r="K238" i="10"/>
  <c r="K226" i="10"/>
  <c r="L182" i="10"/>
  <c r="J158" i="10"/>
  <c r="L310" i="10"/>
  <c r="J1446" i="10"/>
  <c r="J1398" i="10"/>
  <c r="J1362" i="10"/>
  <c r="K1270" i="10"/>
  <c r="J1162" i="10"/>
  <c r="L1102" i="10"/>
  <c r="J994" i="10"/>
  <c r="K958" i="10"/>
  <c r="J802" i="10"/>
  <c r="J570" i="10"/>
  <c r="K374" i="10"/>
  <c r="J278" i="10"/>
  <c r="J130" i="10"/>
  <c r="K278" i="10"/>
  <c r="K438" i="10"/>
  <c r="J1442" i="10"/>
  <c r="L1394" i="10"/>
  <c r="K1350" i="10"/>
  <c r="J1270" i="10"/>
  <c r="K1090" i="10"/>
  <c r="L994" i="10"/>
  <c r="L958" i="10"/>
  <c r="K782" i="10"/>
  <c r="J546" i="10"/>
  <c r="L366" i="10"/>
  <c r="J254" i="10"/>
  <c r="J119" i="10"/>
  <c r="J123" i="10"/>
  <c r="J155" i="10"/>
  <c r="J159" i="10"/>
  <c r="J183" i="10"/>
  <c r="L191" i="10"/>
  <c r="L235" i="10"/>
  <c r="J239" i="10"/>
  <c r="K243" i="10"/>
  <c r="K255" i="10"/>
  <c r="L271" i="10"/>
  <c r="J303" i="10"/>
  <c r="K307" i="10"/>
  <c r="J311" i="10"/>
  <c r="K315" i="10"/>
  <c r="K335" i="10"/>
  <c r="J343" i="10"/>
  <c r="J347" i="10"/>
  <c r="L359" i="10"/>
  <c r="K395" i="10"/>
  <c r="J399" i="10"/>
  <c r="J415" i="10"/>
  <c r="K435" i="10"/>
  <c r="L443" i="10"/>
  <c r="L455" i="10"/>
  <c r="L467" i="10"/>
  <c r="L471" i="10"/>
  <c r="K479" i="10"/>
  <c r="L487" i="10"/>
  <c r="K491" i="10"/>
  <c r="L499" i="10"/>
  <c r="L503" i="10"/>
  <c r="K515" i="10"/>
  <c r="L519" i="10"/>
  <c r="L523" i="10"/>
  <c r="J535" i="10"/>
  <c r="K539" i="10"/>
  <c r="J567" i="10"/>
  <c r="J575" i="10"/>
  <c r="J587" i="10"/>
  <c r="L591" i="10"/>
  <c r="L603" i="10"/>
  <c r="J615" i="10"/>
  <c r="L623" i="10"/>
  <c r="J635" i="10"/>
  <c r="L639" i="10"/>
  <c r="K647" i="10"/>
  <c r="J659" i="10"/>
  <c r="K679" i="10"/>
  <c r="L699" i="10"/>
  <c r="K739" i="10"/>
  <c r="L747" i="10"/>
  <c r="L751" i="10"/>
  <c r="K755" i="10"/>
  <c r="K767" i="10"/>
  <c r="K775" i="10"/>
  <c r="L783" i="10"/>
  <c r="J795" i="10"/>
  <c r="L2394" i="10"/>
  <c r="J2394" i="10"/>
  <c r="L2738" i="10"/>
  <c r="K2738" i="10"/>
  <c r="L3074" i="10"/>
  <c r="J3074" i="10"/>
  <c r="J2058" i="10"/>
  <c r="L2030" i="10"/>
  <c r="K1978" i="10"/>
  <c r="K1690" i="10"/>
  <c r="L1674" i="10"/>
  <c r="L1630" i="10"/>
  <c r="J1622" i="10"/>
  <c r="K1594" i="10"/>
  <c r="J1502" i="10"/>
  <c r="K2238" i="10"/>
  <c r="L2818" i="10"/>
  <c r="L2754" i="10"/>
  <c r="K2642" i="10"/>
  <c r="J2550" i="10"/>
  <c r="L2526" i="10"/>
  <c r="K2474" i="10"/>
  <c r="K2454" i="10"/>
  <c r="L2442" i="10"/>
  <c r="L2290" i="10"/>
  <c r="L2250" i="10"/>
  <c r="J2222" i="10"/>
  <c r="L2186" i="10"/>
  <c r="K2150" i="10"/>
  <c r="L2094" i="10"/>
  <c r="L2074" i="10"/>
  <c r="J1990" i="10"/>
  <c r="K1822" i="10"/>
  <c r="K1794" i="10"/>
  <c r="J1674" i="10"/>
  <c r="K1630" i="10"/>
  <c r="K1622" i="10"/>
  <c r="L1594" i="10"/>
  <c r="K1542" i="10"/>
  <c r="K2442" i="10"/>
  <c r="J819" i="10"/>
  <c r="L122" i="10"/>
  <c r="K210" i="10"/>
  <c r="K222" i="10"/>
  <c r="J282" i="10"/>
  <c r="L1410" i="10"/>
  <c r="J1614" i="10"/>
  <c r="K1758" i="10"/>
  <c r="K1918" i="10"/>
  <c r="J2022" i="10"/>
  <c r="L290" i="10"/>
  <c r="L298" i="10"/>
  <c r="L342" i="10"/>
  <c r="K350" i="10"/>
  <c r="K394" i="10"/>
  <c r="J402" i="10"/>
  <c r="L422" i="10"/>
  <c r="K446" i="10"/>
  <c r="L470" i="10"/>
  <c r="J482" i="10"/>
  <c r="J550" i="10"/>
  <c r="L582" i="10"/>
  <c r="L586" i="10"/>
  <c r="K598" i="10"/>
  <c r="L626" i="10"/>
  <c r="K646" i="10"/>
  <c r="L662" i="10"/>
  <c r="K674" i="10"/>
  <c r="J686" i="10"/>
  <c r="J694" i="10"/>
  <c r="L754" i="10"/>
  <c r="K766" i="10"/>
  <c r="K770" i="10"/>
  <c r="K798" i="10"/>
  <c r="J818" i="10"/>
  <c r="J826" i="10"/>
  <c r="L886" i="10"/>
  <c r="J890" i="10"/>
  <c r="K902" i="10"/>
  <c r="J914" i="10"/>
  <c r="K926" i="10"/>
  <c r="J942" i="10"/>
  <c r="L974" i="10"/>
  <c r="K998" i="10"/>
  <c r="J1030" i="10"/>
  <c r="K1046" i="10"/>
  <c r="J1062" i="10"/>
  <c r="J1094" i="10"/>
  <c r="L1098" i="10"/>
  <c r="K1130" i="10"/>
  <c r="L1150" i="10"/>
  <c r="L1162" i="10"/>
  <c r="L1170" i="10"/>
  <c r="J1202" i="10"/>
  <c r="J1206" i="10"/>
  <c r="K1218" i="10"/>
  <c r="K1258" i="10"/>
  <c r="J1294" i="10"/>
  <c r="J1302" i="10"/>
  <c r="J1378" i="10"/>
  <c r="J1402" i="10"/>
  <c r="L1406" i="10"/>
  <c r="J1466" i="10"/>
  <c r="K1482" i="10"/>
  <c r="L1566" i="10"/>
  <c r="L1578" i="10"/>
  <c r="J1598" i="10"/>
  <c r="K1638" i="10"/>
  <c r="J1646" i="10"/>
  <c r="J1670" i="10"/>
  <c r="K1678" i="10"/>
  <c r="L1682" i="10"/>
  <c r="J1726" i="10"/>
  <c r="L1746" i="10"/>
  <c r="L1766" i="10"/>
  <c r="J1790" i="10"/>
  <c r="J1802" i="10"/>
  <c r="J1862" i="10"/>
  <c r="L1866" i="10"/>
  <c r="J1882" i="10"/>
  <c r="K1890" i="10"/>
  <c r="L1910" i="10"/>
  <c r="K1934" i="10"/>
  <c r="J1950" i="10"/>
  <c r="J1998" i="10"/>
  <c r="K2002" i="10"/>
  <c r="K2010" i="10"/>
  <c r="L2026" i="10"/>
  <c r="J2098" i="10"/>
  <c r="L2122" i="10"/>
  <c r="L2146" i="10"/>
  <c r="K2154" i="10"/>
  <c r="L2202" i="10"/>
  <c r="K2230" i="10"/>
  <c r="L2322" i="10"/>
  <c r="J2334" i="10"/>
  <c r="J2378" i="10"/>
  <c r="L2414" i="10"/>
  <c r="J2434" i="10"/>
  <c r="L823" i="10"/>
  <c r="L125" i="10"/>
  <c r="L128" i="10"/>
  <c r="K136" i="10"/>
  <c r="K149" i="10"/>
  <c r="J161" i="10"/>
  <c r="K164" i="10"/>
  <c r="J180" i="10"/>
  <c r="J184" i="10"/>
  <c r="J193" i="10"/>
  <c r="J196" i="10"/>
  <c r="J208" i="10"/>
  <c r="K213" i="10"/>
  <c r="K232" i="10"/>
  <c r="K237" i="10"/>
  <c r="K244" i="10"/>
  <c r="L248" i="10"/>
  <c r="K252" i="10"/>
  <c r="J265" i="10"/>
  <c r="L304" i="10"/>
  <c r="J317" i="10"/>
  <c r="L329" i="10"/>
  <c r="K332" i="10"/>
  <c r="L336" i="10"/>
  <c r="J340" i="10"/>
  <c r="K341" i="10"/>
  <c r="J356" i="10"/>
  <c r="K408" i="10"/>
  <c r="L425" i="10"/>
  <c r="K452" i="10"/>
  <c r="L457" i="10"/>
  <c r="K460" i="10"/>
  <c r="L464" i="10"/>
  <c r="J504" i="10"/>
  <c r="K512" i="10"/>
  <c r="J525" i="10"/>
  <c r="K544" i="10"/>
  <c r="J564" i="10"/>
  <c r="J568" i="10"/>
  <c r="L585" i="10"/>
  <c r="J588" i="10"/>
  <c r="K596" i="10"/>
  <c r="K609" i="10"/>
  <c r="J624" i="10"/>
  <c r="J625" i="10"/>
  <c r="K636" i="10"/>
  <c r="L640" i="10"/>
  <c r="L649" i="10"/>
  <c r="K657" i="10"/>
  <c r="K661" i="10"/>
  <c r="K664" i="10"/>
  <c r="K669" i="10"/>
  <c r="J672" i="10"/>
  <c r="L684" i="10"/>
  <c r="K692" i="10"/>
  <c r="J697" i="10"/>
  <c r="J717" i="10"/>
  <c r="K736" i="10"/>
  <c r="K741" i="10"/>
  <c r="L752" i="10"/>
  <c r="L781" i="10"/>
  <c r="K785" i="10"/>
  <c r="J793" i="10"/>
  <c r="K800" i="10"/>
  <c r="K809" i="10"/>
  <c r="K817" i="10"/>
  <c r="K820" i="10"/>
  <c r="J121" i="10"/>
  <c r="K121" i="10"/>
  <c r="K124" i="10"/>
  <c r="J124" i="10"/>
  <c r="K127" i="10"/>
  <c r="J127" i="10"/>
  <c r="J132" i="10"/>
  <c r="K132" i="10"/>
  <c r="J139" i="10"/>
  <c r="K139" i="10"/>
  <c r="L139" i="10"/>
  <c r="L143" i="10"/>
  <c r="J143" i="10"/>
  <c r="L160" i="10"/>
  <c r="J160" i="10"/>
  <c r="K163" i="10"/>
  <c r="J163" i="10"/>
  <c r="L168" i="10"/>
  <c r="J168" i="10"/>
  <c r="J195" i="10"/>
  <c r="K195" i="10"/>
  <c r="L203" i="10"/>
  <c r="K203" i="10"/>
  <c r="J203" i="10"/>
  <c r="L207" i="10"/>
  <c r="K207" i="10"/>
  <c r="L211" i="10"/>
  <c r="J211" i="10"/>
  <c r="K211" i="10"/>
  <c r="L224" i="10"/>
  <c r="J224" i="10"/>
  <c r="K224" i="10"/>
  <c r="K240" i="10"/>
  <c r="L240" i="10"/>
  <c r="L247" i="10"/>
  <c r="K247" i="10"/>
  <c r="K259" i="10"/>
  <c r="L259" i="10"/>
  <c r="J263" i="10"/>
  <c r="K263" i="10"/>
  <c r="K268" i="10"/>
  <c r="L268" i="10"/>
  <c r="J268" i="10"/>
  <c r="K279" i="10"/>
  <c r="J279" i="10"/>
  <c r="L279" i="10"/>
  <c r="J284" i="10"/>
  <c r="K284" i="10"/>
  <c r="J288" i="10"/>
  <c r="K288" i="10"/>
  <c r="K319" i="10"/>
  <c r="J319" i="10"/>
  <c r="L323" i="10"/>
  <c r="J323" i="10"/>
  <c r="K327" i="10"/>
  <c r="L327" i="10"/>
  <c r="K339" i="10"/>
  <c r="L339" i="10"/>
  <c r="L344" i="10"/>
  <c r="J344" i="10"/>
  <c r="L355" i="10"/>
  <c r="J355" i="10"/>
  <c r="L364" i="10"/>
  <c r="J364" i="10"/>
  <c r="K364" i="10"/>
  <c r="J371" i="10"/>
  <c r="K371" i="10"/>
  <c r="L372" i="10"/>
  <c r="K372" i="10"/>
  <c r="L375" i="10"/>
  <c r="J375" i="10"/>
  <c r="K379" i="10"/>
  <c r="L379" i="10"/>
  <c r="J379" i="10"/>
  <c r="K383" i="10"/>
  <c r="J383" i="10"/>
  <c r="L383" i="10"/>
  <c r="K387" i="10"/>
  <c r="L387" i="10"/>
  <c r="J407" i="10"/>
  <c r="L407" i="10"/>
  <c r="L411" i="10"/>
  <c r="J411" i="10"/>
  <c r="K411" i="10"/>
  <c r="L423" i="10"/>
  <c r="K423" i="10"/>
  <c r="L427" i="10"/>
  <c r="K427" i="10"/>
  <c r="K428" i="10"/>
  <c r="J428" i="10"/>
  <c r="K431" i="10"/>
  <c r="L431" i="10"/>
  <c r="K439" i="10"/>
  <c r="J439" i="10"/>
  <c r="L447" i="10"/>
  <c r="J447" i="10"/>
  <c r="L451" i="10"/>
  <c r="K451" i="10"/>
  <c r="K459" i="10"/>
  <c r="J459" i="10"/>
  <c r="L459" i="10"/>
  <c r="K463" i="10"/>
  <c r="J463" i="10"/>
  <c r="J483" i="10"/>
  <c r="K483" i="10"/>
  <c r="L483" i="10"/>
  <c r="J488" i="10"/>
  <c r="K488" i="10"/>
  <c r="J492" i="10"/>
  <c r="K492" i="10"/>
  <c r="J495" i="10"/>
  <c r="K495" i="10"/>
  <c r="L507" i="10"/>
  <c r="K507" i="10"/>
  <c r="L527" i="10"/>
  <c r="J527" i="10"/>
  <c r="K527" i="10"/>
  <c r="L536" i="10"/>
  <c r="K536" i="10"/>
  <c r="L543" i="10"/>
  <c r="J543" i="10"/>
  <c r="L545" i="10"/>
  <c r="J545" i="10"/>
  <c r="L547" i="10"/>
  <c r="K547" i="10"/>
  <c r="J547" i="10"/>
  <c r="J551" i="10"/>
  <c r="K551" i="10"/>
  <c r="K555" i="10"/>
  <c r="J555" i="10"/>
  <c r="J560" i="10"/>
  <c r="L560" i="10"/>
  <c r="L571" i="10"/>
  <c r="K571" i="10"/>
  <c r="L572" i="10"/>
  <c r="K572" i="10"/>
  <c r="K579" i="10"/>
  <c r="L579" i="10"/>
  <c r="L583" i="10"/>
  <c r="K583" i="10"/>
  <c r="J599" i="10"/>
  <c r="L599" i="10"/>
  <c r="L604" i="10"/>
  <c r="J604" i="10"/>
  <c r="J607" i="10"/>
  <c r="L607" i="10"/>
  <c r="K611" i="10"/>
  <c r="J611" i="10"/>
  <c r="K619" i="10"/>
  <c r="L619" i="10"/>
  <c r="J627" i="10"/>
  <c r="K627" i="10"/>
  <c r="J632" i="10"/>
  <c r="K632" i="10"/>
  <c r="J643" i="10"/>
  <c r="L643" i="10"/>
  <c r="K655" i="10"/>
  <c r="J655" i="10"/>
  <c r="J663" i="10"/>
  <c r="K663" i="10"/>
  <c r="L663" i="10"/>
  <c r="J667" i="10"/>
  <c r="L667" i="10"/>
  <c r="K671" i="10"/>
  <c r="J671" i="10"/>
  <c r="L675" i="10"/>
  <c r="J675" i="10"/>
  <c r="K683" i="10"/>
  <c r="L683" i="10"/>
  <c r="L691" i="10"/>
  <c r="J691" i="10"/>
  <c r="L696" i="10"/>
  <c r="K696" i="10"/>
  <c r="J740" i="10"/>
  <c r="L740" i="10"/>
  <c r="K740" i="10"/>
  <c r="K779" i="10"/>
  <c r="J779" i="10"/>
  <c r="J780" i="10"/>
  <c r="L780" i="10"/>
  <c r="K784" i="10"/>
  <c r="L784" i="10"/>
  <c r="J791" i="10"/>
  <c r="K791" i="10"/>
  <c r="K796" i="10"/>
  <c r="L796" i="10"/>
  <c r="J796" i="10"/>
  <c r="L799" i="10"/>
  <c r="K799" i="10"/>
  <c r="K803" i="10"/>
  <c r="L803" i="10"/>
  <c r="K805" i="10"/>
  <c r="J805" i="10"/>
  <c r="J815" i="10"/>
  <c r="K815" i="10"/>
  <c r="K816" i="10"/>
  <c r="J816" i="10"/>
  <c r="L816" i="10"/>
  <c r="K143" i="10"/>
  <c r="L155" i="10"/>
  <c r="J128" i="10"/>
  <c r="J831" i="10"/>
  <c r="J835" i="10"/>
  <c r="L839" i="10"/>
  <c r="K843" i="10"/>
  <c r="J847" i="10"/>
  <c r="J851" i="10"/>
  <c r="L855" i="10"/>
  <c r="K859" i="10"/>
  <c r="L863" i="10"/>
  <c r="L867" i="10"/>
  <c r="L875" i="10"/>
  <c r="K879" i="10"/>
  <c r="K883" i="10"/>
  <c r="J887" i="10"/>
  <c r="J891" i="10"/>
  <c r="L895" i="10"/>
  <c r="K903" i="10"/>
  <c r="J907" i="10"/>
  <c r="K911" i="10"/>
  <c r="K915" i="10"/>
  <c r="J919" i="10"/>
  <c r="K923" i="10"/>
  <c r="L927" i="10"/>
  <c r="K935" i="10"/>
  <c r="J939" i="10"/>
  <c r="K951" i="10"/>
  <c r="L959" i="10"/>
  <c r="L971" i="10"/>
  <c r="L975" i="10"/>
  <c r="L979" i="10"/>
  <c r="L987" i="10"/>
  <c r="J991" i="10"/>
  <c r="K995" i="10"/>
  <c r="L999" i="10"/>
  <c r="K1003" i="10"/>
  <c r="L1011" i="10"/>
  <c r="L1015" i="10"/>
  <c r="L1019" i="10"/>
  <c r="J1031" i="10"/>
  <c r="J1035" i="10"/>
  <c r="L1039" i="10"/>
  <c r="K1043" i="10"/>
  <c r="K1047" i="10"/>
  <c r="L1063" i="10"/>
  <c r="K1067" i="10"/>
  <c r="K1071" i="10"/>
  <c r="K1091" i="10"/>
  <c r="L1095" i="10"/>
  <c r="J1099" i="10"/>
  <c r="L1123" i="10"/>
  <c r="K1127" i="10"/>
  <c r="J1131" i="10"/>
  <c r="J1139" i="10"/>
  <c r="J1143" i="10"/>
  <c r="J1151" i="10"/>
  <c r="K1159" i="10"/>
  <c r="L1163" i="10"/>
  <c r="K1167" i="10"/>
  <c r="L1171" i="10"/>
  <c r="L1175" i="10"/>
  <c r="J1179" i="10"/>
  <c r="J1183" i="10"/>
  <c r="J1195" i="10"/>
  <c r="J1199" i="10"/>
  <c r="K1203" i="10"/>
  <c r="J1211" i="10"/>
  <c r="K1215" i="10"/>
  <c r="L1227" i="10"/>
  <c r="J1231" i="10"/>
  <c r="K1235" i="10"/>
  <c r="K1239" i="10"/>
  <c r="J1243" i="10"/>
  <c r="K1247" i="10"/>
  <c r="K1251" i="10"/>
  <c r="L1255" i="10"/>
  <c r="J1259" i="10"/>
  <c r="J1263" i="10"/>
  <c r="J1271" i="10"/>
  <c r="L1275" i="10"/>
  <c r="K1283" i="10"/>
  <c r="K1291" i="10"/>
  <c r="K1303" i="10"/>
  <c r="L3508" i="10"/>
  <c r="J3516" i="10"/>
  <c r="K3564" i="10"/>
  <c r="L124" i="10"/>
  <c r="K125" i="10"/>
  <c r="K128" i="10"/>
  <c r="J136" i="10"/>
  <c r="J141" i="10"/>
  <c r="J144" i="10"/>
  <c r="J145" i="10"/>
  <c r="J149" i="10"/>
  <c r="K152" i="10"/>
  <c r="K160" i="10"/>
  <c r="L161" i="10"/>
  <c r="J164" i="10"/>
  <c r="J165" i="10"/>
  <c r="K168" i="10"/>
  <c r="K177" i="10"/>
  <c r="L181" i="10"/>
  <c r="K184" i="10"/>
  <c r="K193" i="10"/>
  <c r="K204" i="10"/>
  <c r="L213" i="10"/>
  <c r="K216" i="10"/>
  <c r="K225" i="10"/>
  <c r="L228" i="10"/>
  <c r="L232" i="10"/>
  <c r="K236" i="10"/>
  <c r="L237" i="10"/>
  <c r="L244" i="10"/>
  <c r="J245" i="10"/>
  <c r="K248" i="10"/>
  <c r="L252" i="10"/>
  <c r="J256" i="10"/>
  <c r="J264" i="10"/>
  <c r="L272" i="10"/>
  <c r="L276" i="10"/>
  <c r="K281" i="10"/>
  <c r="L288" i="10"/>
  <c r="L293" i="10"/>
  <c r="K296" i="10"/>
  <c r="K304" i="10"/>
  <c r="L308" i="10"/>
  <c r="J312" i="10"/>
  <c r="L316" i="10"/>
  <c r="L317" i="10"/>
  <c r="L320" i="10"/>
  <c r="K321" i="10"/>
  <c r="L324" i="10"/>
  <c r="L325" i="10"/>
  <c r="J329" i="10"/>
  <c r="L332" i="10"/>
  <c r="J336" i="10"/>
  <c r="K340" i="10"/>
  <c r="J341" i="10"/>
  <c r="K356" i="10"/>
  <c r="L360" i="10"/>
  <c r="K369" i="10"/>
  <c r="K377" i="10"/>
  <c r="L380" i="10"/>
  <c r="K381" i="10"/>
  <c r="L384" i="10"/>
  <c r="J416" i="10"/>
  <c r="L424" i="10"/>
  <c r="K425" i="10"/>
  <c r="K436" i="10"/>
  <c r="L440" i="10"/>
  <c r="J445" i="10"/>
  <c r="J452" i="10"/>
  <c r="K457" i="10"/>
  <c r="J460" i="10"/>
  <c r="K464" i="10"/>
  <c r="J472" i="10"/>
  <c r="L480" i="10"/>
  <c r="J484" i="10"/>
  <c r="J485" i="10"/>
  <c r="K489" i="10"/>
  <c r="K496" i="10"/>
  <c r="L500" i="10"/>
  <c r="K501" i="10"/>
  <c r="K504" i="10"/>
  <c r="L505" i="10"/>
  <c r="L508" i="10"/>
  <c r="L512" i="10"/>
  <c r="J513" i="10"/>
  <c r="K516" i="10"/>
  <c r="L520" i="10"/>
  <c r="K524" i="10"/>
  <c r="L525" i="10"/>
  <c r="K528" i="10"/>
  <c r="L544" i="10"/>
  <c r="K545" i="10"/>
  <c r="J548" i="10"/>
  <c r="K552" i="10"/>
  <c r="J556" i="10"/>
  <c r="K560" i="10"/>
  <c r="L564" i="10"/>
  <c r="L568" i="10"/>
  <c r="L576" i="10"/>
  <c r="K585" i="10"/>
  <c r="L588" i="10"/>
  <c r="K592" i="10"/>
  <c r="J596" i="10"/>
  <c r="L600" i="10"/>
  <c r="J608" i="10"/>
  <c r="K612" i="10"/>
  <c r="J616" i="10"/>
  <c r="K617" i="10"/>
  <c r="L620" i="10"/>
  <c r="K624" i="10"/>
  <c r="K628" i="10"/>
  <c r="L633" i="10"/>
  <c r="J636" i="10"/>
  <c r="J640" i="10"/>
  <c r="K648" i="10"/>
  <c r="L657" i="10"/>
  <c r="L660" i="10"/>
  <c r="L661" i="10"/>
  <c r="J664" i="10"/>
  <c r="J669" i="10"/>
  <c r="L673" i="10"/>
  <c r="L677" i="10"/>
  <c r="L680" i="10"/>
  <c r="K684" i="10"/>
  <c r="J692" i="10"/>
  <c r="K697" i="10"/>
  <c r="L700" i="10"/>
  <c r="K712" i="10"/>
  <c r="L717" i="10"/>
  <c r="K720" i="10"/>
  <c r="K721" i="10"/>
  <c r="L725" i="10"/>
  <c r="J732" i="10"/>
  <c r="L737" i="10"/>
  <c r="L741" i="10"/>
  <c r="L744" i="10"/>
  <c r="L745" i="10"/>
  <c r="L748" i="10"/>
  <c r="J752" i="10"/>
  <c r="L773" i="10"/>
  <c r="J776" i="10"/>
  <c r="K780" i="10"/>
  <c r="J781" i="10"/>
  <c r="K792" i="10"/>
  <c r="L793" i="10"/>
  <c r="L800" i="10"/>
  <c r="L801" i="10"/>
  <c r="L805" i="10"/>
  <c r="J812" i="10"/>
  <c r="L817" i="10"/>
  <c r="J820" i="10"/>
  <c r="L824" i="10"/>
  <c r="L829" i="10"/>
  <c r="L836" i="10"/>
  <c r="K840" i="10"/>
  <c r="L844" i="10"/>
  <c r="L845" i="10"/>
  <c r="K848" i="10"/>
  <c r="L856" i="10"/>
  <c r="L860" i="10"/>
  <c r="L868" i="10"/>
  <c r="K877" i="10"/>
  <c r="L889" i="10"/>
  <c r="L892" i="10"/>
  <c r="J893" i="10"/>
  <c r="L896" i="10"/>
  <c r="J900" i="10"/>
  <c r="K901" i="10"/>
  <c r="L925" i="10"/>
  <c r="L928" i="10"/>
  <c r="K929" i="10"/>
  <c r="L932" i="10"/>
  <c r="K933" i="10"/>
  <c r="L936" i="10"/>
  <c r="L948" i="10"/>
  <c r="J953" i="10"/>
  <c r="L956" i="10"/>
  <c r="J981" i="10"/>
  <c r="L992" i="10"/>
  <c r="L996" i="10"/>
  <c r="J1000" i="10"/>
  <c r="J1005" i="10"/>
  <c r="L1016" i="10"/>
  <c r="K1024" i="10"/>
  <c r="K1025" i="10"/>
  <c r="J1028" i="10"/>
  <c r="J1033" i="10"/>
  <c r="L1040" i="10"/>
  <c r="L1049" i="10"/>
  <c r="L1065" i="10"/>
  <c r="J1068" i="10"/>
  <c r="L1080" i="10"/>
  <c r="J1085" i="10"/>
  <c r="J1096" i="10"/>
  <c r="K1101" i="10"/>
  <c r="K1104" i="10"/>
  <c r="K1112" i="10"/>
  <c r="L1120" i="10"/>
  <c r="K1124" i="10"/>
  <c r="L1128" i="10"/>
  <c r="K1133" i="10"/>
  <c r="L1137" i="10"/>
  <c r="J1141" i="10"/>
  <c r="K1148" i="10"/>
  <c r="L1152" i="10"/>
  <c r="L1156" i="10"/>
  <c r="J1160" i="10"/>
  <c r="K1168" i="10"/>
  <c r="L1169" i="10"/>
  <c r="L1180" i="10"/>
  <c r="K1185" i="10"/>
  <c r="K1192" i="10"/>
  <c r="L1193" i="10"/>
  <c r="L1208" i="10"/>
  <c r="J1209" i="10"/>
  <c r="J1212" i="10"/>
  <c r="K1224" i="10"/>
  <c r="K1236" i="10"/>
  <c r="J1248" i="10"/>
  <c r="L1253" i="10"/>
  <c r="K1260" i="10"/>
  <c r="K1268" i="10"/>
  <c r="K1277" i="10"/>
  <c r="L1281" i="10"/>
  <c r="K1308" i="10"/>
  <c r="K1327" i="10"/>
  <c r="L1329" i="10"/>
  <c r="J1331" i="10"/>
  <c r="K1335" i="10"/>
  <c r="K1337" i="10"/>
  <c r="L1339" i="10"/>
  <c r="J1343" i="10"/>
  <c r="J1351" i="10"/>
  <c r="K1359" i="10"/>
  <c r="K1361" i="10"/>
  <c r="L1369" i="10"/>
  <c r="K1375" i="10"/>
  <c r="K1399" i="10"/>
  <c r="J1403" i="10"/>
  <c r="L1407" i="10"/>
  <c r="J1408" i="10"/>
  <c r="K1419" i="10"/>
  <c r="K1436" i="10"/>
  <c r="K1448" i="10"/>
  <c r="J1452" i="10"/>
  <c r="L1455" i="10"/>
  <c r="K1456" i="10"/>
  <c r="J1460" i="10"/>
  <c r="K1467" i="10"/>
  <c r="K1472" i="10"/>
  <c r="K1476" i="10"/>
  <c r="K1480" i="10"/>
  <c r="J1496" i="10"/>
  <c r="L1503" i="10"/>
  <c r="J1508" i="10"/>
  <c r="K1515" i="10"/>
  <c r="K1524" i="10"/>
  <c r="J1528" i="10"/>
  <c r="K1555" i="10"/>
  <c r="K1559" i="10"/>
  <c r="J1587" i="10"/>
  <c r="J1612" i="10"/>
  <c r="K1627" i="10"/>
  <c r="L1645" i="10"/>
  <c r="J1673" i="10"/>
  <c r="L1791" i="10"/>
  <c r="L1793" i="10"/>
  <c r="L1813" i="10"/>
  <c r="L1817" i="10"/>
  <c r="K1863" i="10"/>
  <c r="K1895" i="10"/>
  <c r="J1920" i="10"/>
  <c r="J1939" i="10"/>
  <c r="L1955" i="10"/>
  <c r="K1959" i="10"/>
  <c r="L2011" i="10"/>
  <c r="L2027" i="10"/>
  <c r="J2049" i="10"/>
  <c r="K2085" i="10"/>
  <c r="J2113" i="10"/>
  <c r="J2133" i="10"/>
  <c r="L2135" i="10"/>
  <c r="K2175" i="10"/>
  <c r="L2185" i="10"/>
  <c r="L2191" i="10"/>
  <c r="L2249" i="10"/>
  <c r="J2253" i="10"/>
  <c r="J2289" i="10"/>
  <c r="K2309" i="10"/>
  <c r="K2313" i="10"/>
  <c r="K2333" i="10"/>
  <c r="J2391" i="10"/>
  <c r="K2429" i="10"/>
  <c r="K2441" i="10"/>
  <c r="J2471" i="10"/>
  <c r="L2525" i="10"/>
  <c r="K2603" i="10"/>
  <c r="J2609" i="10"/>
  <c r="K2617" i="10"/>
  <c r="J2623" i="10"/>
  <c r="J2631" i="10"/>
  <c r="K2637" i="10"/>
  <c r="L2683" i="10"/>
  <c r="L2693" i="10"/>
  <c r="J2705" i="10"/>
  <c r="K2833" i="10"/>
  <c r="K2837" i="10"/>
  <c r="J2853" i="10"/>
  <c r="J2865" i="10"/>
  <c r="L2871" i="10"/>
  <c r="K2897" i="10"/>
  <c r="J2913" i="10"/>
  <c r="K2919" i="10"/>
  <c r="L2921" i="10"/>
  <c r="J2927" i="10"/>
  <c r="K2937" i="10"/>
  <c r="K2939" i="10"/>
  <c r="L2979" i="10"/>
  <c r="L2987" i="10"/>
  <c r="K2993" i="10"/>
  <c r="K3005" i="10"/>
  <c r="L3037" i="10"/>
  <c r="L3077" i="10"/>
  <c r="J3087" i="10"/>
  <c r="J3091" i="10"/>
  <c r="K3101" i="10"/>
  <c r="K3121" i="10"/>
  <c r="L3123" i="10"/>
  <c r="J3159" i="10"/>
  <c r="K3183" i="10"/>
  <c r="J3205" i="10"/>
  <c r="K3221" i="10"/>
  <c r="J3231" i="10"/>
  <c r="J3265" i="10"/>
  <c r="L3285" i="10"/>
  <c r="L3309" i="10"/>
  <c r="K3347" i="10"/>
  <c r="J3351" i="10"/>
  <c r="L3371" i="10"/>
  <c r="J3383" i="10"/>
  <c r="L3389" i="10"/>
  <c r="K3395" i="10"/>
  <c r="L3423" i="10"/>
  <c r="K3435" i="10"/>
  <c r="L3467" i="10"/>
  <c r="K3543" i="10"/>
  <c r="L3549" i="10"/>
  <c r="K3559" i="10"/>
  <c r="K3572" i="10"/>
  <c r="K3573" i="10"/>
  <c r="K3583" i="10"/>
  <c r="L3640" i="10"/>
  <c r="K3643" i="10"/>
  <c r="K3648" i="10"/>
  <c r="J3668" i="10"/>
  <c r="L3677" i="10"/>
  <c r="L3684" i="10"/>
  <c r="L3689" i="10"/>
  <c r="K3692" i="10"/>
  <c r="K3695" i="10"/>
  <c r="J3697" i="10"/>
  <c r="J3759" i="10"/>
  <c r="L3788" i="10"/>
  <c r="K3803" i="10"/>
  <c r="L3832" i="10"/>
  <c r="K3833" i="10"/>
  <c r="J3841" i="10"/>
  <c r="K3873" i="10"/>
  <c r="L3875" i="10"/>
  <c r="J3877" i="10"/>
  <c r="K3885" i="10"/>
  <c r="K3888" i="10"/>
  <c r="K3907" i="10"/>
  <c r="L3920" i="10"/>
  <c r="K3924" i="10"/>
  <c r="K3932" i="10"/>
  <c r="K3937" i="10"/>
  <c r="J3944" i="10"/>
  <c r="K3955" i="10"/>
  <c r="L4023" i="10"/>
  <c r="L4032" i="10"/>
  <c r="L4048" i="10"/>
  <c r="J4051" i="10"/>
  <c r="J4063" i="10"/>
  <c r="J4076" i="10"/>
  <c r="L4080" i="10"/>
  <c r="K4087" i="10"/>
  <c r="K4092" i="10"/>
  <c r="L4096" i="10"/>
  <c r="J4123" i="10"/>
  <c r="K4143" i="10"/>
  <c r="L4147" i="10"/>
  <c r="K4155" i="10"/>
  <c r="K4163" i="10"/>
  <c r="K4172" i="10"/>
  <c r="K4175" i="10"/>
  <c r="L4183" i="10"/>
  <c r="K4192" i="10"/>
  <c r="L4196" i="10"/>
  <c r="J4203" i="10"/>
  <c r="L4212" i="10"/>
  <c r="K4215" i="10"/>
  <c r="K4224" i="10"/>
  <c r="K4228" i="10"/>
  <c r="J4235" i="10"/>
  <c r="J4252" i="10"/>
  <c r="J4260" i="10"/>
  <c r="L4264" i="10"/>
  <c r="K4268" i="10"/>
  <c r="L4271" i="10"/>
  <c r="J4275" i="10"/>
  <c r="K4279" i="10"/>
  <c r="J4300" i="10"/>
  <c r="J4320" i="10"/>
  <c r="K4328" i="10"/>
  <c r="J4335" i="10"/>
  <c r="J4336" i="10"/>
  <c r="K4341" i="10"/>
  <c r="K4348" i="10"/>
  <c r="K4352" i="10"/>
  <c r="K4355" i="10"/>
  <c r="K4356" i="10"/>
  <c r="L4360" i="10"/>
  <c r="L4375" i="10"/>
  <c r="K4400" i="10"/>
  <c r="K4428" i="10"/>
  <c r="K4432" i="10"/>
  <c r="K4444" i="10"/>
  <c r="K4452" i="10"/>
  <c r="J4455" i="10"/>
  <c r="L4463" i="10"/>
  <c r="L4469" i="10"/>
  <c r="L4483" i="10"/>
  <c r="L4507" i="10"/>
  <c r="J4511" i="10"/>
  <c r="J4540" i="10"/>
  <c r="K4547" i="10"/>
  <c r="J4551" i="10"/>
  <c r="J4567" i="10"/>
  <c r="K4576" i="10"/>
  <c r="L4587" i="10"/>
  <c r="K4592" i="10"/>
  <c r="J4596" i="10"/>
  <c r="J4599" i="10"/>
  <c r="L4615" i="10"/>
  <c r="L4619" i="10"/>
  <c r="K4623" i="10"/>
  <c r="K4648" i="10"/>
  <c r="K4659" i="10"/>
  <c r="L4668" i="10"/>
  <c r="L4672" i="10"/>
  <c r="L4679" i="10"/>
  <c r="L4772" i="10"/>
  <c r="J4789" i="10"/>
  <c r="K4877" i="10"/>
  <c r="K4945" i="10"/>
  <c r="K5433" i="10"/>
  <c r="J5501" i="10"/>
  <c r="L5535" i="10"/>
  <c r="J5553" i="10"/>
  <c r="K5573" i="10"/>
  <c r="K5629" i="10"/>
  <c r="J5685" i="10"/>
  <c r="K5693" i="10"/>
  <c r="L5729" i="10"/>
  <c r="K5741" i="10"/>
  <c r="J5761" i="10"/>
  <c r="J5785" i="10"/>
  <c r="J5825" i="10"/>
  <c r="J5869" i="10"/>
  <c r="K5913" i="10"/>
  <c r="J6145" i="10"/>
  <c r="J6189" i="10"/>
  <c r="L6241" i="10"/>
  <c r="J6285" i="10"/>
  <c r="J6293" i="10"/>
  <c r="J6463" i="10"/>
  <c r="J6617" i="10"/>
  <c r="K6729" i="10"/>
  <c r="J6917" i="10"/>
  <c r="L7009" i="10"/>
  <c r="K7025" i="10"/>
  <c r="K7033" i="10"/>
  <c r="L7069" i="10"/>
  <c r="J7085" i="10"/>
  <c r="K7104" i="10"/>
  <c r="L7151" i="10"/>
  <c r="K7191" i="10"/>
  <c r="J7207" i="10"/>
  <c r="L7251" i="10"/>
  <c r="K7275" i="10"/>
  <c r="J7279" i="10"/>
  <c r="K7323" i="10"/>
  <c r="K7451" i="10"/>
  <c r="K7471" i="10"/>
  <c r="L7495" i="10"/>
  <c r="J7537" i="10"/>
  <c r="K7541" i="10"/>
  <c r="J7571" i="10"/>
  <c r="K7601" i="10"/>
  <c r="J7609" i="10"/>
  <c r="L7615" i="10"/>
  <c r="J7663" i="10"/>
  <c r="L7699" i="10"/>
  <c r="K7755" i="10"/>
  <c r="K7759" i="10"/>
  <c r="J7787" i="10"/>
  <c r="J7795" i="10"/>
  <c r="L7797" i="10"/>
  <c r="J7819" i="10"/>
  <c r="K7835" i="10"/>
  <c r="L7867" i="10"/>
  <c r="J7903" i="10"/>
  <c r="K7905" i="10"/>
  <c r="L7921" i="10"/>
  <c r="J8001" i="10"/>
  <c r="L8013" i="10"/>
  <c r="L8053" i="10"/>
  <c r="J8061" i="10"/>
  <c r="L8151" i="10"/>
  <c r="K8153" i="10"/>
  <c r="J8173" i="10"/>
  <c r="J8185" i="10"/>
  <c r="J8201" i="10"/>
  <c r="K8205" i="10"/>
  <c r="L8215" i="10"/>
  <c r="K8233" i="10"/>
  <c r="J8261" i="10"/>
  <c r="L8295" i="10"/>
  <c r="J8324" i="10"/>
  <c r="L8327" i="10"/>
  <c r="K8341" i="10"/>
  <c r="K8377" i="10"/>
  <c r="K8379" i="10"/>
  <c r="L8399" i="10"/>
  <c r="K8401" i="10"/>
  <c r="K8443" i="10"/>
  <c r="K8445" i="10"/>
  <c r="K8452" i="10"/>
  <c r="K8463" i="10"/>
  <c r="L8464" i="10"/>
  <c r="L8484" i="10"/>
  <c r="L8505" i="10"/>
  <c r="J8508" i="10"/>
  <c r="L8511" i="10"/>
  <c r="L8541" i="10"/>
  <c r="J8552" i="10"/>
  <c r="K8561" i="10"/>
  <c r="K8563" i="10"/>
  <c r="L8592" i="10"/>
  <c r="J8596" i="10"/>
  <c r="L8597" i="10"/>
  <c r="J8607" i="10"/>
  <c r="K8608" i="10"/>
  <c r="L8639" i="10"/>
  <c r="K8649" i="10"/>
  <c r="J8652" i="10"/>
  <c r="L8671" i="10"/>
  <c r="J8675" i="10"/>
  <c r="J8680" i="10"/>
  <c r="J8691" i="10"/>
  <c r="J8715" i="10"/>
  <c r="K8725" i="10"/>
  <c r="L8751" i="10"/>
  <c r="K8756" i="10"/>
  <c r="L8759" i="10"/>
  <c r="L8773" i="10"/>
  <c r="J8799" i="10"/>
  <c r="K8805" i="10"/>
  <c r="L8812" i="10"/>
  <c r="K8832" i="10"/>
  <c r="K8836" i="10"/>
  <c r="K8888" i="10"/>
  <c r="J8924" i="10"/>
  <c r="J8927" i="10"/>
  <c r="J8937" i="10"/>
  <c r="K8959" i="10"/>
  <c r="L8961" i="10"/>
  <c r="L8963" i="10"/>
  <c r="L8975" i="10"/>
  <c r="K9012" i="10"/>
  <c r="K9027" i="10"/>
  <c r="L9035" i="10"/>
  <c r="L9075" i="10"/>
  <c r="L9097" i="10"/>
  <c r="J9125" i="10"/>
  <c r="K9131" i="10"/>
  <c r="J9136" i="10"/>
  <c r="L9149" i="10"/>
  <c r="J9153" i="10"/>
  <c r="K9169" i="10"/>
  <c r="J9177" i="10"/>
  <c r="K9184" i="10"/>
  <c r="J9193" i="10"/>
  <c r="J9196" i="10"/>
  <c r="K9200" i="10"/>
  <c r="J9243" i="10"/>
  <c r="J9299" i="10"/>
  <c r="L9313" i="10"/>
  <c r="L9327" i="10"/>
  <c r="K9341" i="10"/>
  <c r="L9385" i="10"/>
  <c r="K9401" i="10"/>
  <c r="L9413" i="10"/>
  <c r="L9421" i="10"/>
  <c r="L9437" i="10"/>
  <c r="J9461" i="10"/>
  <c r="L9479" i="10"/>
  <c r="J9503" i="10"/>
  <c r="J9517" i="10"/>
  <c r="K9553" i="10"/>
  <c r="J9561" i="10"/>
  <c r="L9565" i="10"/>
  <c r="J9581" i="10"/>
  <c r="K9607" i="10"/>
  <c r="J9641" i="10"/>
  <c r="K9651" i="10"/>
  <c r="K9657" i="10"/>
  <c r="J9675" i="10"/>
  <c r="K9681" i="10"/>
  <c r="J9695" i="10"/>
  <c r="K9715" i="10"/>
  <c r="L9731" i="10"/>
  <c r="J9733" i="10"/>
  <c r="L9741" i="10"/>
  <c r="L9779" i="10"/>
  <c r="K131" i="10"/>
  <c r="L131" i="10"/>
  <c r="L135" i="10"/>
  <c r="J135" i="10"/>
  <c r="K135" i="10"/>
  <c r="K156" i="10"/>
  <c r="L156" i="10"/>
  <c r="J167" i="10"/>
  <c r="K167" i="10"/>
  <c r="L167" i="10"/>
  <c r="L179" i="10"/>
  <c r="K179" i="10"/>
  <c r="L180" i="10"/>
  <c r="K180" i="10"/>
  <c r="K187" i="10"/>
  <c r="L187" i="10"/>
  <c r="K188" i="10"/>
  <c r="L188" i="10"/>
  <c r="J192" i="10"/>
  <c r="L192" i="10"/>
  <c r="K192" i="10"/>
  <c r="L196" i="10"/>
  <c r="K196" i="10"/>
  <c r="J199" i="10"/>
  <c r="K199" i="10"/>
  <c r="L219" i="10"/>
  <c r="J219" i="10"/>
  <c r="J220" i="10"/>
  <c r="L220" i="10"/>
  <c r="L223" i="10"/>
  <c r="J223" i="10"/>
  <c r="K251" i="10"/>
  <c r="J251" i="10"/>
  <c r="K267" i="10"/>
  <c r="J267" i="10"/>
  <c r="K275" i="10"/>
  <c r="J275" i="10"/>
  <c r="L280" i="10"/>
  <c r="J280" i="10"/>
  <c r="L331" i="10"/>
  <c r="K331" i="10"/>
  <c r="K363" i="10"/>
  <c r="L363" i="10"/>
  <c r="L444" i="10"/>
  <c r="J444" i="10"/>
  <c r="K468" i="10"/>
  <c r="J468" i="10"/>
  <c r="J644" i="10"/>
  <c r="L644" i="10"/>
  <c r="J809" i="10"/>
  <c r="L809" i="10"/>
  <c r="J865" i="10"/>
  <c r="K865" i="10"/>
  <c r="L931" i="10"/>
  <c r="J931" i="10"/>
  <c r="L943" i="10"/>
  <c r="J943" i="10"/>
  <c r="L960" i="10"/>
  <c r="K960" i="10"/>
  <c r="J1051" i="10"/>
  <c r="L1051" i="10"/>
  <c r="K1079" i="10"/>
  <c r="L1079" i="10"/>
  <c r="J1097" i="10"/>
  <c r="L1097" i="10"/>
  <c r="K1228" i="10"/>
  <c r="L1228" i="10"/>
  <c r="K1267" i="10"/>
  <c r="J1267" i="10"/>
  <c r="L2737" i="10"/>
  <c r="K2737" i="10"/>
  <c r="K603" i="10"/>
  <c r="L592" i="10"/>
  <c r="J579" i="10"/>
  <c r="J523" i="10"/>
  <c r="J500" i="10"/>
  <c r="L460" i="10"/>
  <c r="K455" i="10"/>
  <c r="J395" i="10"/>
  <c r="L371" i="10"/>
  <c r="K359" i="10"/>
  <c r="K336" i="10"/>
  <c r="J320" i="10"/>
  <c r="K272" i="10"/>
  <c r="L263" i="10"/>
  <c r="J252" i="10"/>
  <c r="L439" i="10"/>
  <c r="L399" i="10"/>
  <c r="K1143" i="10"/>
  <c r="J1019" i="10"/>
  <c r="K1000" i="10"/>
  <c r="K639" i="10"/>
  <c r="L548" i="10"/>
  <c r="J528" i="10"/>
  <c r="J512" i="10"/>
  <c r="L236" i="10"/>
  <c r="J845" i="10"/>
  <c r="K640" i="10"/>
  <c r="J623" i="10"/>
  <c r="K600" i="10"/>
  <c r="K591" i="10"/>
  <c r="L575" i="10"/>
  <c r="K523" i="10"/>
  <c r="K500" i="10"/>
  <c r="K487" i="10"/>
  <c r="K343" i="10"/>
  <c r="L335" i="10"/>
  <c r="J255" i="10"/>
  <c r="J235" i="10"/>
  <c r="K751" i="10"/>
  <c r="J2011" i="10"/>
  <c r="J1016" i="10"/>
  <c r="K996" i="10"/>
  <c r="K991" i="10"/>
  <c r="J928" i="10"/>
  <c r="K867" i="10"/>
  <c r="K819" i="10"/>
  <c r="J792" i="10"/>
  <c r="L628" i="10"/>
  <c r="J576" i="10"/>
  <c r="J524" i="10"/>
  <c r="K276" i="10"/>
  <c r="K264" i="10"/>
  <c r="K1351" i="10"/>
  <c r="L1239" i="10"/>
  <c r="L1231" i="10"/>
  <c r="J1015" i="10"/>
  <c r="L900" i="10"/>
  <c r="K868" i="10"/>
  <c r="L851" i="10"/>
  <c r="L843" i="10"/>
  <c r="K835" i="10"/>
  <c r="J823" i="10"/>
  <c r="K748" i="10"/>
  <c r="K620" i="10"/>
  <c r="J600" i="10"/>
  <c r="J591" i="10"/>
  <c r="K575" i="10"/>
  <c r="J539" i="10"/>
  <c r="L504" i="10"/>
  <c r="L496" i="10"/>
  <c r="J487" i="10"/>
  <c r="L415" i="10"/>
  <c r="J335" i="10"/>
  <c r="J327" i="10"/>
  <c r="K308" i="10"/>
  <c r="L255" i="10"/>
  <c r="K235" i="10"/>
  <c r="J3543" i="10"/>
  <c r="K3467" i="10"/>
  <c r="L3347" i="10"/>
  <c r="K2987" i="10"/>
  <c r="K2471" i="10"/>
  <c r="L1920" i="10"/>
  <c r="J1456" i="10"/>
  <c r="J1224" i="10"/>
  <c r="K1183" i="10"/>
  <c r="K936" i="10"/>
  <c r="L911" i="10"/>
  <c r="K895" i="10"/>
  <c r="K824" i="10"/>
  <c r="J775" i="10"/>
  <c r="J680" i="10"/>
  <c r="K599" i="10"/>
  <c r="L495" i="10"/>
  <c r="K440" i="10"/>
  <c r="J1329" i="10"/>
  <c r="K7839" i="10"/>
  <c r="J7839" i="10"/>
  <c r="L8339" i="10"/>
  <c r="J8339" i="10"/>
  <c r="L8935" i="10"/>
  <c r="K8935" i="10"/>
  <c r="K1411" i="10"/>
  <c r="J1415" i="10"/>
  <c r="J1419" i="10"/>
  <c r="J1425" i="10"/>
  <c r="J1451" i="10"/>
  <c r="L1457" i="10"/>
  <c r="J1459" i="10"/>
  <c r="L1463" i="10"/>
  <c r="K1464" i="10"/>
  <c r="J1467" i="10"/>
  <c r="K1468" i="10"/>
  <c r="K1469" i="10"/>
  <c r="L1471" i="10"/>
  <c r="J1472" i="10"/>
  <c r="L1475" i="10"/>
  <c r="L1476" i="10"/>
  <c r="L1479" i="10"/>
  <c r="L1480" i="10"/>
  <c r="J1483" i="10"/>
  <c r="L1484" i="10"/>
  <c r="L1487" i="10"/>
  <c r="L1495" i="10"/>
  <c r="K1496" i="10"/>
  <c r="L1500" i="10"/>
  <c r="L1508" i="10"/>
  <c r="J1511" i="10"/>
  <c r="L1515" i="10"/>
  <c r="J1519" i="10"/>
  <c r="L1520" i="10"/>
  <c r="J1523" i="10"/>
  <c r="J1524" i="10"/>
  <c r="L1527" i="10"/>
  <c r="K1529" i="10"/>
  <c r="L1531" i="10"/>
  <c r="L1533" i="10"/>
  <c r="K1535" i="10"/>
  <c r="K1537" i="10"/>
  <c r="L1539" i="10"/>
  <c r="L1540" i="10"/>
  <c r="K1543" i="10"/>
  <c r="K1547" i="10"/>
  <c r="L1551" i="10"/>
  <c r="L1556" i="10"/>
  <c r="K1557" i="10"/>
  <c r="L1559" i="10"/>
  <c r="L1567" i="10"/>
  <c r="K1569" i="10"/>
  <c r="K1573" i="10"/>
  <c r="K1575" i="10"/>
  <c r="L1577" i="10"/>
  <c r="K1581" i="10"/>
  <c r="K1583" i="10"/>
  <c r="L1584" i="10"/>
  <c r="K1587" i="10"/>
  <c r="L1591" i="10"/>
  <c r="L1595" i="10"/>
  <c r="K1596" i="10"/>
  <c r="J1603" i="10"/>
  <c r="K1605" i="10"/>
  <c r="L1607" i="10"/>
  <c r="K1612" i="10"/>
  <c r="K1615" i="10"/>
  <c r="J1616" i="10"/>
  <c r="K1619" i="10"/>
  <c r="J1623" i="10"/>
  <c r="J1624" i="10"/>
  <c r="J1627" i="10"/>
  <c r="K1628" i="10"/>
  <c r="L1635" i="10"/>
  <c r="J1647" i="10"/>
  <c r="K1652" i="10"/>
  <c r="L1655" i="10"/>
  <c r="J1659" i="10"/>
  <c r="J1661" i="10"/>
  <c r="K1663" i="10"/>
  <c r="J1667" i="10"/>
  <c r="L1668" i="10"/>
  <c r="L1669" i="10"/>
  <c r="L1673" i="10"/>
  <c r="J1680" i="10"/>
  <c r="K1683" i="10"/>
  <c r="J1687" i="10"/>
  <c r="J1691" i="10"/>
  <c r="L1692" i="10"/>
  <c r="L1695" i="10"/>
  <c r="L1699" i="10"/>
  <c r="K1711" i="10"/>
  <c r="K1727" i="10"/>
  <c r="J1739" i="10"/>
  <c r="J1743" i="10"/>
  <c r="J1749" i="10"/>
  <c r="K1751" i="10"/>
  <c r="J1756" i="10"/>
  <c r="J1763" i="10"/>
  <c r="K1769" i="10"/>
  <c r="K1775" i="10"/>
  <c r="J1779" i="10"/>
  <c r="K1780" i="10"/>
  <c r="L1783" i="10"/>
  <c r="L1784" i="10"/>
  <c r="J1787" i="10"/>
  <c r="J1791" i="10"/>
  <c r="K1795" i="10"/>
  <c r="K1808" i="10"/>
  <c r="L1812" i="10"/>
  <c r="L1819" i="10"/>
  <c r="J1827" i="10"/>
  <c r="L1828" i="10"/>
  <c r="J1831" i="10"/>
  <c r="K1833" i="10"/>
  <c r="J1843" i="10"/>
  <c r="L1845" i="10"/>
  <c r="J1849" i="10"/>
  <c r="J1863" i="10"/>
  <c r="J1867" i="10"/>
  <c r="L1875" i="10"/>
  <c r="L1879" i="10"/>
  <c r="K1883" i="10"/>
  <c r="J1884" i="10"/>
  <c r="L1887" i="10"/>
  <c r="L1889" i="10"/>
  <c r="L1891" i="10"/>
  <c r="K1896" i="10"/>
  <c r="J1907" i="10"/>
  <c r="L1908" i="10"/>
  <c r="K1911" i="10"/>
  <c r="J1916" i="10"/>
  <c r="J1919" i="10"/>
  <c r="J1929" i="10"/>
  <c r="K1935" i="10"/>
  <c r="L1939" i="10"/>
  <c r="L1941" i="10"/>
  <c r="L1943" i="10"/>
  <c r="J1944" i="10"/>
  <c r="J1947" i="10"/>
  <c r="J1951" i="10"/>
  <c r="L1952" i="10"/>
  <c r="K1955" i="10"/>
  <c r="K1956" i="10"/>
  <c r="L1959" i="10"/>
  <c r="K1967" i="10"/>
  <c r="J1968" i="10"/>
  <c r="L1975" i="10"/>
  <c r="L1984" i="10"/>
  <c r="K1988" i="10"/>
  <c r="J1987" i="10"/>
  <c r="J1999" i="10"/>
  <c r="L2007" i="10"/>
  <c r="K2015" i="10"/>
  <c r="J2031" i="10"/>
  <c r="K2035" i="10"/>
  <c r="K2039" i="10"/>
  <c r="L2047" i="10"/>
  <c r="K2051" i="10"/>
  <c r="J2055" i="10"/>
  <c r="K2059" i="10"/>
  <c r="L2075" i="10"/>
  <c r="K2079" i="10"/>
  <c r="K2087" i="10"/>
  <c r="L2095" i="10"/>
  <c r="K2099" i="10"/>
  <c r="K2107" i="10"/>
  <c r="L2115" i="10"/>
  <c r="K2123" i="10"/>
  <c r="K2135" i="10"/>
  <c r="K2139" i="10"/>
  <c r="J2143" i="10"/>
  <c r="J2147" i="10"/>
  <c r="L2151" i="10"/>
  <c r="J2175" i="10"/>
  <c r="K2183" i="10"/>
  <c r="K2195" i="10"/>
  <c r="K2199" i="10"/>
  <c r="J2203" i="10"/>
  <c r="J2211" i="10"/>
  <c r="L2215" i="10"/>
  <c r="J2219" i="10"/>
  <c r="J2223" i="10"/>
  <c r="K2227" i="10"/>
  <c r="J2231" i="10"/>
  <c r="J2247" i="10"/>
  <c r="J2251" i="10"/>
  <c r="K2255" i="10"/>
  <c r="K2263" i="10"/>
  <c r="K2271" i="10"/>
  <c r="J2275" i="10"/>
  <c r="J2295" i="10"/>
  <c r="K2299" i="10"/>
  <c r="L2303" i="10"/>
  <c r="L2339" i="10"/>
  <c r="K2387" i="10"/>
  <c r="L2395" i="10"/>
  <c r="K2407" i="10"/>
  <c r="L2415" i="10"/>
  <c r="L2435" i="10"/>
  <c r="J2451" i="10"/>
  <c r="K2455" i="10"/>
  <c r="K2467" i="10"/>
  <c r="K2495" i="10"/>
  <c r="J2499" i="10"/>
  <c r="J2511" i="10"/>
  <c r="K2519" i="10"/>
  <c r="J2523" i="10"/>
  <c r="L2551" i="10"/>
  <c r="K2571" i="10"/>
  <c r="L2575" i="10"/>
  <c r="K2579" i="10"/>
  <c r="K2587" i="10"/>
  <c r="K2591" i="10"/>
  <c r="J2595" i="10"/>
  <c r="K2607" i="10"/>
  <c r="J2627" i="10"/>
  <c r="J2635" i="10"/>
  <c r="L2651" i="10"/>
  <c r="L2655" i="10"/>
  <c r="J2663" i="10"/>
  <c r="K2671" i="10"/>
  <c r="J2675" i="10"/>
  <c r="L2679" i="10"/>
  <c r="K2683" i="10"/>
  <c r="K2687" i="10"/>
  <c r="L2711" i="10"/>
  <c r="L2719" i="10"/>
  <c r="K2723" i="10"/>
  <c r="K2727" i="10"/>
  <c r="L2731" i="10"/>
  <c r="L2735" i="10"/>
  <c r="K2747" i="10"/>
  <c r="K2751" i="10"/>
  <c r="J2767" i="10"/>
  <c r="K2779" i="10"/>
  <c r="J2799" i="10"/>
  <c r="K2815" i="10"/>
  <c r="K2823" i="10"/>
  <c r="K2827" i="10"/>
  <c r="K2847" i="10"/>
  <c r="K2851" i="10"/>
  <c r="L177" i="10"/>
  <c r="J186" i="10"/>
  <c r="L206" i="10"/>
  <c r="J258" i="10"/>
  <c r="K338" i="10"/>
  <c r="L398" i="10"/>
  <c r="K466" i="10"/>
  <c r="K562" i="10"/>
  <c r="J622" i="10"/>
  <c r="L666" i="10"/>
  <c r="L750" i="10"/>
  <c r="L786" i="10"/>
  <c r="J830" i="10"/>
  <c r="J906" i="10"/>
  <c r="K950" i="10"/>
  <c r="J1022" i="10"/>
  <c r="L1070" i="10"/>
  <c r="L1134" i="10"/>
  <c r="K1190" i="10"/>
  <c r="L1254" i="10"/>
  <c r="K1298" i="10"/>
  <c r="L1382" i="10"/>
  <c r="L1414" i="10"/>
  <c r="K1518" i="10"/>
  <c r="L1582" i="10"/>
  <c r="K1618" i="10"/>
  <c r="L1662" i="10"/>
  <c r="K1702" i="10"/>
  <c r="J1734" i="10"/>
  <c r="K1770" i="10"/>
  <c r="J1842" i="10"/>
  <c r="K1870" i="10"/>
  <c r="L1902" i="10"/>
  <c r="K1930" i="10"/>
  <c r="L1982" i="10"/>
  <c r="L2014" i="10"/>
  <c r="K2050" i="10"/>
  <c r="K2134" i="10"/>
  <c r="K2174" i="10"/>
  <c r="L2302" i="10"/>
  <c r="J2346" i="10"/>
  <c r="L2406" i="10"/>
  <c r="J2482" i="10"/>
  <c r="K2506" i="10"/>
  <c r="J2582" i="10"/>
  <c r="J2694" i="10"/>
  <c r="J2855" i="10"/>
  <c r="K2859" i="10"/>
  <c r="J2863" i="10"/>
  <c r="K2867" i="10"/>
  <c r="K2875" i="10"/>
  <c r="J2879" i="10"/>
  <c r="L2883" i="10"/>
  <c r="J2887" i="10"/>
  <c r="K2895" i="10"/>
  <c r="J2903" i="10"/>
  <c r="J2911" i="10"/>
  <c r="K2915" i="10"/>
  <c r="K2927" i="10"/>
  <c r="K2943" i="10"/>
  <c r="J2947" i="10"/>
  <c r="J2955" i="10"/>
  <c r="K2959" i="10"/>
  <c r="K2963" i="10"/>
  <c r="L2967" i="10"/>
  <c r="K2979" i="10"/>
  <c r="K2983" i="10"/>
  <c r="J2987" i="10"/>
  <c r="L2991" i="10"/>
  <c r="J2999" i="10"/>
  <c r="J3007" i="10"/>
  <c r="K3047" i="10"/>
  <c r="J3051" i="10"/>
  <c r="L3059" i="10"/>
  <c r="K3063" i="10"/>
  <c r="L3071" i="10"/>
  <c r="K3075" i="10"/>
  <c r="L3087" i="10"/>
  <c r="K3095" i="10"/>
  <c r="L3107" i="10"/>
  <c r="L3111" i="10"/>
  <c r="J3115" i="10"/>
  <c r="K3119" i="10"/>
  <c r="L3139" i="10"/>
  <c r="J3147" i="10"/>
  <c r="J3163" i="10"/>
  <c r="K3171" i="10"/>
  <c r="L3175" i="10"/>
  <c r="L3179" i="10"/>
  <c r="K3187" i="10"/>
  <c r="J3195" i="10"/>
  <c r="L3199" i="10"/>
  <c r="L3203" i="10"/>
  <c r="K3207" i="10"/>
  <c r="L3211" i="10"/>
  <c r="J3223" i="10"/>
  <c r="K3235" i="10"/>
  <c r="L3255" i="10"/>
  <c r="K3267" i="10"/>
  <c r="K3275" i="10"/>
  <c r="L3279" i="10"/>
  <c r="J3295" i="10"/>
  <c r="K3299" i="10"/>
  <c r="L3311" i="10"/>
  <c r="L3315" i="10"/>
  <c r="K3323" i="10"/>
  <c r="J3327" i="10"/>
  <c r="K3331" i="10"/>
  <c r="L3335" i="10"/>
  <c r="K3355" i="10"/>
  <c r="L3359" i="10"/>
  <c r="J3363" i="10"/>
  <c r="J3367" i="10"/>
  <c r="L3375" i="10"/>
  <c r="L3379" i="10"/>
  <c r="K3387" i="10"/>
  <c r="J3391" i="10"/>
  <c r="L3395" i="10"/>
  <c r="L3411" i="10"/>
  <c r="L3431" i="10"/>
  <c r="L3435" i="10"/>
  <c r="L3443" i="10"/>
  <c r="L3463" i="10"/>
  <c r="J3475" i="10"/>
  <c r="L3491" i="10"/>
  <c r="L3495" i="10"/>
  <c r="J3499" i="10"/>
  <c r="J3519" i="10"/>
  <c r="J3531" i="10"/>
  <c r="J3539" i="10"/>
  <c r="L3547" i="10"/>
  <c r="K2004" i="10"/>
  <c r="L2013" i="10"/>
  <c r="J2016" i="10"/>
  <c r="K2028" i="10"/>
  <c r="K2044" i="10"/>
  <c r="K2048" i="10"/>
  <c r="L2060" i="10"/>
  <c r="K2064" i="10"/>
  <c r="J2068" i="10"/>
  <c r="L2072" i="10"/>
  <c r="L2076" i="10"/>
  <c r="K2084" i="10"/>
  <c r="L2085" i="10"/>
  <c r="J2117" i="10"/>
  <c r="J2136" i="10"/>
  <c r="K2140" i="10"/>
  <c r="K2144" i="10"/>
  <c r="K2160" i="10"/>
  <c r="K2164" i="10"/>
  <c r="K2168" i="10"/>
  <c r="J2173" i="10"/>
  <c r="K2228" i="10"/>
  <c r="K2244" i="10"/>
  <c r="K2284" i="10"/>
  <c r="L2289" i="10"/>
  <c r="J2301" i="10"/>
  <c r="L2333" i="10"/>
  <c r="K2353" i="10"/>
  <c r="J2365" i="10"/>
  <c r="J2404" i="10"/>
  <c r="L2425" i="10"/>
  <c r="L2480" i="10"/>
  <c r="L2505" i="10"/>
  <c r="J2541" i="10"/>
  <c r="L2544" i="10"/>
  <c r="K2597" i="10"/>
  <c r="J2617" i="10"/>
  <c r="K2700" i="10"/>
  <c r="J2737" i="10"/>
  <c r="L2745" i="10"/>
  <c r="K2921" i="10"/>
  <c r="L2993" i="10"/>
  <c r="J3021" i="10"/>
  <c r="K3108" i="10"/>
  <c r="K3112" i="10"/>
  <c r="J3161" i="10"/>
  <c r="J3181" i="10"/>
  <c r="L3205" i="10"/>
  <c r="J3212" i="10"/>
  <c r="L3221" i="10"/>
  <c r="L3244" i="10"/>
  <c r="L3265" i="10"/>
  <c r="K3277" i="10"/>
  <c r="J3336" i="10"/>
  <c r="L3345" i="10"/>
  <c r="J3360" i="10"/>
  <c r="J3364" i="10"/>
  <c r="K3412" i="10"/>
  <c r="K3441" i="10"/>
  <c r="K3496" i="10"/>
  <c r="L3512" i="10"/>
  <c r="L3524" i="10"/>
  <c r="J3536" i="10"/>
  <c r="L3551" i="10"/>
  <c r="L3552" i="10"/>
  <c r="K3557" i="10"/>
  <c r="J3571" i="10"/>
  <c r="J3575" i="10"/>
  <c r="L3576" i="10"/>
  <c r="J3579" i="10"/>
  <c r="J3584" i="10"/>
  <c r="J3595" i="10"/>
  <c r="K3603" i="10"/>
  <c r="K3615" i="10"/>
  <c r="K3620" i="10"/>
  <c r="L3623" i="10"/>
  <c r="J3631" i="10"/>
  <c r="K3636" i="10"/>
  <c r="K3637" i="10"/>
  <c r="J3644" i="10"/>
  <c r="J3651" i="10"/>
  <c r="J3664" i="10"/>
  <c r="L3667" i="10"/>
  <c r="K3671" i="10"/>
  <c r="J3683" i="10"/>
  <c r="L3688" i="10"/>
  <c r="K3689" i="10"/>
  <c r="K3696" i="10"/>
  <c r="J3699" i="10"/>
  <c r="L3715" i="10"/>
  <c r="J3735" i="10"/>
  <c r="J3748" i="10"/>
  <c r="J3755" i="10"/>
  <c r="L3763" i="10"/>
  <c r="L3764" i="10"/>
  <c r="L3771" i="10"/>
  <c r="L3772" i="10"/>
  <c r="K3779" i="10"/>
  <c r="K3780" i="10"/>
  <c r="K3783" i="10"/>
  <c r="L3787" i="10"/>
  <c r="K3792" i="10"/>
  <c r="J3797" i="10"/>
  <c r="J3815" i="10"/>
  <c r="J3819" i="10"/>
  <c r="L3823" i="10"/>
  <c r="J3824" i="10"/>
  <c r="K3827" i="10"/>
  <c r="J3843" i="10"/>
  <c r="L3867" i="10"/>
  <c r="L3868" i="10"/>
  <c r="K3884" i="10"/>
  <c r="K3892" i="10"/>
  <c r="J3895" i="10"/>
  <c r="J3903" i="10"/>
  <c r="K3911" i="10"/>
  <c r="K3912" i="10"/>
  <c r="J3915" i="10"/>
  <c r="L3936" i="10"/>
  <c r="K3943" i="10"/>
  <c r="J3948" i="10"/>
  <c r="L3951" i="10"/>
  <c r="J3960" i="10"/>
  <c r="K3967" i="10"/>
  <c r="L3975" i="10"/>
  <c r="L3976" i="10"/>
  <c r="L3983" i="10"/>
  <c r="K3987" i="10"/>
  <c r="K3992" i="10"/>
  <c r="J3995" i="10"/>
  <c r="J4004" i="10"/>
  <c r="K4007" i="10"/>
  <c r="K4012" i="10"/>
  <c r="K4027" i="10"/>
  <c r="J4035" i="10"/>
  <c r="J4039" i="10"/>
  <c r="J4044" i="10"/>
  <c r="J4055" i="10"/>
  <c r="J4059" i="10"/>
  <c r="J4067" i="10"/>
  <c r="J4079" i="10"/>
  <c r="K4083" i="10"/>
  <c r="L4099" i="10"/>
  <c r="J4103" i="10"/>
  <c r="J4111" i="10"/>
  <c r="L4131" i="10"/>
  <c r="K4132" i="10"/>
  <c r="L4135" i="10"/>
  <c r="L4137" i="10"/>
  <c r="L4139" i="10"/>
  <c r="L4159" i="10"/>
  <c r="J4179" i="10"/>
  <c r="L4220" i="10"/>
  <c r="J4223" i="10"/>
  <c r="J4243" i="10"/>
  <c r="K4244" i="10"/>
  <c r="K4255" i="10"/>
  <c r="L4259" i="10"/>
  <c r="L4267" i="10"/>
  <c r="L4279" i="10"/>
  <c r="K4289" i="10"/>
  <c r="K4291" i="10"/>
  <c r="J4299" i="10"/>
  <c r="J4307" i="10"/>
  <c r="L4308" i="10"/>
  <c r="L4311" i="10"/>
  <c r="L647" i="10"/>
  <c r="L616" i="10"/>
  <c r="L587" i="10"/>
  <c r="L552" i="10"/>
  <c r="J491" i="10"/>
  <c r="J315" i="10"/>
  <c r="K256" i="10"/>
  <c r="J243" i="10"/>
  <c r="L159" i="10"/>
  <c r="L225" i="10"/>
  <c r="K4335" i="10"/>
  <c r="L4336" i="10"/>
  <c r="L4341" i="10"/>
  <c r="J4347" i="10"/>
  <c r="L4351" i="10"/>
  <c r="L4359" i="10"/>
  <c r="L4383" i="10"/>
  <c r="J4407" i="10"/>
  <c r="K4415" i="10"/>
  <c r="K4427" i="10"/>
  <c r="K4431" i="10"/>
  <c r="J4443" i="10"/>
  <c r="L4459" i="10"/>
  <c r="J4471" i="10"/>
  <c r="J4481" i="10"/>
  <c r="K4487" i="10"/>
  <c r="K4492" i="10"/>
  <c r="K4503" i="10"/>
  <c r="L4515" i="10"/>
  <c r="J4527" i="10"/>
  <c r="K4539" i="10"/>
  <c r="J4563" i="10"/>
  <c r="K4591" i="10"/>
  <c r="K4604" i="10"/>
  <c r="L4607" i="10"/>
  <c r="L4628" i="10"/>
  <c r="J4635" i="10"/>
  <c r="J4643" i="10"/>
  <c r="K4671" i="10"/>
  <c r="K4695" i="10"/>
  <c r="J4727" i="10"/>
  <c r="L4728" i="10"/>
  <c r="K4735" i="10"/>
  <c r="L4743" i="10"/>
  <c r="K4752" i="10"/>
  <c r="L4755" i="10"/>
  <c r="K4764" i="10"/>
  <c r="J4803" i="10"/>
  <c r="L4811" i="10"/>
  <c r="L4815" i="10"/>
  <c r="J4819" i="10"/>
  <c r="K4824" i="10"/>
  <c r="L4827" i="10"/>
  <c r="J4828" i="10"/>
  <c r="L4836" i="10"/>
  <c r="K4839" i="10"/>
  <c r="J4840" i="10"/>
  <c r="L4863" i="10"/>
  <c r="L4867" i="10"/>
  <c r="J4871" i="10"/>
  <c r="L4872" i="10"/>
  <c r="J4875" i="10"/>
  <c r="K4880" i="10"/>
  <c r="K4888" i="10"/>
  <c r="K4896" i="10"/>
  <c r="J4903" i="10"/>
  <c r="K4911" i="10"/>
  <c r="K4920" i="10"/>
  <c r="K4927" i="10"/>
  <c r="L4931" i="10"/>
  <c r="L4939" i="10"/>
  <c r="J4945" i="10"/>
  <c r="J4956" i="10"/>
  <c r="J4959" i="10"/>
  <c r="L4964" i="10"/>
  <c r="J4983" i="10"/>
  <c r="L4991" i="10"/>
  <c r="K5027" i="10"/>
  <c r="J5043" i="10"/>
  <c r="L5047" i="10"/>
  <c r="J5055" i="10"/>
  <c r="J5079" i="10"/>
  <c r="J5119" i="10"/>
  <c r="L5123" i="10"/>
  <c r="L5135" i="10"/>
  <c r="J5139" i="10"/>
  <c r="J5155" i="10"/>
  <c r="K5163" i="10"/>
  <c r="K5179" i="10"/>
  <c r="J5183" i="10"/>
  <c r="K5191" i="10"/>
  <c r="J5195" i="10"/>
  <c r="J5199" i="10"/>
  <c r="L5235" i="10"/>
  <c r="L5247" i="10"/>
  <c r="J5251" i="10"/>
  <c r="L5255" i="10"/>
  <c r="L5259" i="10"/>
  <c r="K5267" i="10"/>
  <c r="J5291" i="10"/>
  <c r="J5295" i="10"/>
  <c r="L5299" i="10"/>
  <c r="K5300" i="10"/>
  <c r="L5311" i="10"/>
  <c r="J5315" i="10"/>
  <c r="J5331" i="10"/>
  <c r="K5339" i="10"/>
  <c r="K5343" i="10"/>
  <c r="L5359" i="10"/>
  <c r="L5361" i="10"/>
  <c r="J5375" i="10"/>
  <c r="K5376" i="10"/>
  <c r="L5417" i="10"/>
  <c r="K5423" i="10"/>
  <c r="J5424" i="10"/>
  <c r="K5427" i="10"/>
  <c r="K5431" i="10"/>
  <c r="J5433" i="10"/>
  <c r="J5436" i="10"/>
  <c r="J5439" i="10"/>
  <c r="K5443" i="10"/>
  <c r="K5445" i="10"/>
  <c r="J5451" i="10"/>
  <c r="L5455" i="10"/>
  <c r="K5460" i="10"/>
  <c r="J5463" i="10"/>
  <c r="J5464" i="10"/>
  <c r="L5467" i="10"/>
  <c r="L5471" i="10"/>
  <c r="L5473" i="10"/>
  <c r="L5479" i="10"/>
  <c r="J5480" i="10"/>
  <c r="L5484" i="10"/>
  <c r="L5485" i="10"/>
  <c r="L5492" i="10"/>
  <c r="L5495" i="10"/>
  <c r="L5496" i="10"/>
  <c r="J5497" i="10"/>
  <c r="K5500" i="10"/>
  <c r="K5508" i="10"/>
  <c r="L5519" i="10"/>
  <c r="L5527" i="10"/>
  <c r="L5529" i="10"/>
  <c r="J5531" i="10"/>
  <c r="K5533" i="10"/>
  <c r="J5535" i="10"/>
  <c r="K5540" i="10"/>
  <c r="L5543" i="10"/>
  <c r="K5545" i="10"/>
  <c r="J5548" i="10"/>
  <c r="L5551" i="10"/>
  <c r="L5559" i="10"/>
  <c r="K5560" i="10"/>
  <c r="L5572" i="10"/>
  <c r="L5573" i="10"/>
  <c r="J5575" i="10"/>
  <c r="J5580" i="10"/>
  <c r="L5583" i="10"/>
  <c r="L5591" i="10"/>
  <c r="K5592" i="10"/>
  <c r="J5596" i="10"/>
  <c r="L5599" i="10"/>
  <c r="J5604" i="10"/>
  <c r="L5607" i="10"/>
  <c r="K5609" i="10"/>
  <c r="J5615" i="10"/>
  <c r="K5617" i="10"/>
  <c r="K5620" i="10"/>
  <c r="J5624" i="10"/>
  <c r="L5627" i="10"/>
  <c r="J5632" i="10"/>
  <c r="L5633" i="10"/>
  <c r="J5636" i="10"/>
  <c r="J5637" i="10"/>
  <c r="J5648" i="10"/>
  <c r="J5660" i="10"/>
  <c r="L5668" i="10"/>
  <c r="J5672" i="10"/>
  <c r="L5680" i="10"/>
  <c r="K5704" i="10"/>
  <c r="L5716" i="10"/>
  <c r="J5724" i="10"/>
  <c r="J5728" i="10"/>
  <c r="L5740" i="10"/>
  <c r="L5741" i="10"/>
  <c r="K5747" i="10"/>
  <c r="L5761" i="10"/>
  <c r="K5776" i="10"/>
  <c r="J5815" i="10"/>
  <c r="L5823" i="10"/>
  <c r="L5849" i="10"/>
  <c r="K5859" i="10"/>
  <c r="K5907" i="10"/>
  <c r="K5944" i="10"/>
  <c r="K5955" i="10"/>
  <c r="K5963" i="10"/>
  <c r="J5975" i="10"/>
  <c r="L5983" i="10"/>
  <c r="J6004" i="10"/>
  <c r="L6023" i="10"/>
  <c r="J6051" i="10"/>
  <c r="K6067" i="10"/>
  <c r="J6079" i="10"/>
  <c r="K6099" i="10"/>
  <c r="K6107" i="10"/>
  <c r="L6113" i="10"/>
  <c r="J6133" i="10"/>
  <c r="K6135" i="10"/>
  <c r="K6139" i="10"/>
  <c r="J6141" i="10"/>
  <c r="L6147" i="10"/>
  <c r="J6151" i="10"/>
  <c r="K6155" i="10"/>
  <c r="K6163" i="10"/>
  <c r="L6167" i="10"/>
  <c r="K6171" i="10"/>
  <c r="K6175" i="10"/>
  <c r="K6179" i="10"/>
  <c r="K6183" i="10"/>
  <c r="K6187" i="10"/>
  <c r="J6191" i="10"/>
  <c r="K6195" i="10"/>
  <c r="K6211" i="10"/>
  <c r="J6215" i="10"/>
  <c r="K6227" i="10"/>
  <c r="K6235" i="10"/>
  <c r="K6272" i="10"/>
  <c r="L6276" i="10"/>
  <c r="J6279" i="10"/>
  <c r="K6287" i="10"/>
  <c r="L6312" i="10"/>
  <c r="L6395" i="10"/>
  <c r="K6407" i="10"/>
  <c r="K6415" i="10"/>
  <c r="J6419" i="10"/>
  <c r="J6423" i="10"/>
  <c r="K6431" i="10"/>
  <c r="K6439" i="10"/>
  <c r="K6443" i="10"/>
  <c r="J6447" i="10"/>
  <c r="J6467" i="10"/>
  <c r="L6489" i="10"/>
  <c r="K6491" i="10"/>
  <c r="J6519" i="10"/>
  <c r="K6547" i="10"/>
  <c r="J6551" i="10"/>
  <c r="K6555" i="10"/>
  <c r="K6563" i="10"/>
  <c r="J6567" i="10"/>
  <c r="J6575" i="10"/>
  <c r="J6595" i="10"/>
  <c r="L6607" i="10"/>
  <c r="K6611" i="10"/>
  <c r="J6615" i="10"/>
  <c r="L6619" i="10"/>
  <c r="J6623" i="10"/>
  <c r="K6627" i="10"/>
  <c r="K6631" i="10"/>
  <c r="J6643" i="10"/>
  <c r="K6647" i="10"/>
  <c r="L6659" i="10"/>
  <c r="K6667" i="10"/>
  <c r="J6671" i="10"/>
  <c r="J6695" i="10"/>
  <c r="K6699" i="10"/>
  <c r="J6703" i="10"/>
  <c r="J6731" i="10"/>
  <c r="J6735" i="10"/>
  <c r="L6739" i="10"/>
  <c r="L6743" i="10"/>
  <c r="K6756" i="10"/>
  <c r="K6784" i="10"/>
  <c r="J6807" i="10"/>
  <c r="L6811" i="10"/>
  <c r="L6819" i="10"/>
  <c r="J6825" i="10"/>
  <c r="K6835" i="10"/>
  <c r="L6859" i="10"/>
  <c r="J6919" i="10"/>
  <c r="L6923" i="10"/>
  <c r="K6929" i="10"/>
  <c r="K6931" i="10"/>
  <c r="K6935" i="10"/>
  <c r="K6937" i="10"/>
  <c r="L6939" i="10"/>
  <c r="K6951" i="10"/>
  <c r="K6955" i="10"/>
  <c r="K6959" i="10"/>
  <c r="K6975" i="10"/>
  <c r="K6991" i="10"/>
  <c r="K6992" i="10"/>
  <c r="J6995" i="10"/>
  <c r="K7003" i="10"/>
  <c r="J7009" i="10"/>
  <c r="J7024" i="10"/>
  <c r="J7025" i="10"/>
  <c r="K7027" i="10"/>
  <c r="L7033" i="10"/>
  <c r="L7035" i="10"/>
  <c r="K7063" i="10"/>
  <c r="K7069" i="10"/>
  <c r="K7081" i="10"/>
  <c r="K7087" i="10"/>
  <c r="L7095" i="10"/>
  <c r="K7123" i="10"/>
  <c r="J7143" i="10"/>
  <c r="K7159" i="10"/>
  <c r="L7183" i="10"/>
  <c r="L7187" i="10"/>
  <c r="K7195" i="10"/>
  <c r="L7215" i="10"/>
  <c r="J7219" i="10"/>
  <c r="K7227" i="10"/>
  <c r="K7231" i="10"/>
  <c r="K7243" i="10"/>
  <c r="J7255" i="10"/>
  <c r="K7267" i="10"/>
  <c r="L7271" i="10"/>
  <c r="K7283" i="10"/>
  <c r="L7289" i="10"/>
  <c r="J7291" i="10"/>
  <c r="K7299" i="10"/>
  <c r="K7315" i="10"/>
  <c r="L7319" i="10"/>
  <c r="J7335" i="10"/>
  <c r="K7339" i="10"/>
  <c r="K7344" i="10"/>
  <c r="L7345" i="10"/>
  <c r="L7351" i="10"/>
  <c r="L7355" i="10"/>
  <c r="L7363" i="10"/>
  <c r="J7367" i="10"/>
  <c r="L7379" i="10"/>
  <c r="J7387" i="10"/>
  <c r="K7409" i="10"/>
  <c r="L7415" i="10"/>
  <c r="J7419" i="10"/>
  <c r="K7439" i="10"/>
  <c r="L7463" i="10"/>
  <c r="K7480" i="10"/>
  <c r="K7483" i="10"/>
  <c r="J7491" i="10"/>
  <c r="K7515" i="10"/>
  <c r="J7531" i="10"/>
  <c r="K7537" i="10"/>
  <c r="L7540" i="10"/>
  <c r="L7552" i="10"/>
  <c r="K7556" i="10"/>
  <c r="L7559" i="10"/>
  <c r="K7563" i="10"/>
  <c r="K7567" i="10"/>
  <c r="K7579" i="10"/>
  <c r="K7583" i="10"/>
  <c r="L7609" i="10"/>
  <c r="K7611" i="10"/>
  <c r="J7619" i="10"/>
  <c r="L7623" i="10"/>
  <c r="K7635" i="10"/>
  <c r="K7643" i="10"/>
  <c r="J7647" i="10"/>
  <c r="L7671" i="10"/>
  <c r="K7675" i="10"/>
  <c r="K7676" i="10"/>
  <c r="J7693" i="10"/>
  <c r="K7707" i="10"/>
  <c r="K7719" i="10"/>
  <c r="K7723" i="10"/>
  <c r="L7731" i="10"/>
  <c r="L7739" i="10"/>
  <c r="J7743" i="10"/>
  <c r="K7751" i="10"/>
  <c r="K7767" i="10"/>
  <c r="K7771" i="10"/>
  <c r="K7779" i="10"/>
  <c r="J7780" i="10"/>
  <c r="K7784" i="10"/>
  <c r="L7789" i="10"/>
  <c r="J7791" i="10"/>
  <c r="L7804" i="10"/>
  <c r="L7809" i="10"/>
  <c r="L7811" i="10"/>
  <c r="J7823" i="10"/>
  <c r="L7827" i="10"/>
  <c r="J7831" i="10"/>
  <c r="K7843" i="10"/>
  <c r="L7859" i="10"/>
  <c r="K7871" i="10"/>
  <c r="K7883" i="10"/>
  <c r="K7887" i="10"/>
  <c r="L7891" i="10"/>
  <c r="J7900" i="10"/>
  <c r="J7911" i="10"/>
  <c r="K7989" i="10"/>
  <c r="K7999" i="10"/>
  <c r="K8075" i="10"/>
  <c r="L8087" i="10"/>
  <c r="J8169" i="10"/>
  <c r="K8211" i="10"/>
  <c r="K8259" i="10"/>
  <c r="L8275" i="10"/>
  <c r="K8307" i="10"/>
  <c r="K8339" i="10"/>
  <c r="K8340" i="10"/>
  <c r="J8349" i="10"/>
  <c r="K8355" i="10"/>
  <c r="K8359" i="10"/>
  <c r="L8367" i="10"/>
  <c r="L8371" i="10"/>
  <c r="L8375" i="10"/>
  <c r="L8384" i="10"/>
  <c r="K8395" i="10"/>
  <c r="L8401" i="10"/>
  <c r="J8403" i="10"/>
  <c r="K8411" i="10"/>
  <c r="J8412" i="10"/>
  <c r="L8415" i="10"/>
  <c r="K8419" i="10"/>
  <c r="L8420" i="10"/>
  <c r="L8423" i="10"/>
  <c r="L8432" i="10"/>
  <c r="L8435" i="10"/>
  <c r="L8444" i="10"/>
  <c r="J8449" i="10"/>
  <c r="L8451" i="10"/>
  <c r="J8459" i="10"/>
  <c r="J8460" i="10"/>
  <c r="K8467" i="10"/>
  <c r="L8468" i="10"/>
  <c r="K8472" i="10"/>
  <c r="J8491" i="10"/>
  <c r="L8492" i="10"/>
  <c r="L8503" i="10"/>
  <c r="L8515" i="10"/>
  <c r="J8519" i="10"/>
  <c r="J8524" i="10"/>
  <c r="J8527" i="10"/>
  <c r="K8528" i="10"/>
  <c r="L8539" i="10"/>
  <c r="L8547" i="10"/>
  <c r="J8548" i="10"/>
  <c r="L8551" i="10"/>
  <c r="J8559" i="10"/>
  <c r="J8567" i="10"/>
  <c r="J8568" i="10"/>
  <c r="L8579" i="10"/>
  <c r="K8583" i="10"/>
  <c r="K8584" i="10"/>
  <c r="J8588" i="10"/>
  <c r="J8595" i="10"/>
  <c r="L8599" i="10"/>
  <c r="L8603" i="10"/>
  <c r="L8615" i="10"/>
  <c r="J8616" i="10"/>
  <c r="J8619" i="10"/>
  <c r="K8623" i="10"/>
  <c r="L8631" i="10"/>
  <c r="L8632" i="10"/>
  <c r="J8640" i="10"/>
  <c r="J8643" i="10"/>
  <c r="K8644" i="10"/>
  <c r="L8649" i="10"/>
  <c r="J8659" i="10"/>
  <c r="K8676" i="10"/>
  <c r="L8687" i="10"/>
  <c r="L8688" i="10"/>
  <c r="L8695" i="10"/>
  <c r="J8696" i="10"/>
  <c r="L8703" i="10"/>
  <c r="J8704" i="10"/>
  <c r="J8707" i="10"/>
  <c r="L8717" i="10"/>
  <c r="J8723" i="10"/>
  <c r="J8724" i="10"/>
  <c r="L8735" i="10"/>
  <c r="L8743" i="10"/>
  <c r="K8747" i="10"/>
  <c r="J8753" i="10"/>
  <c r="J8755" i="10"/>
  <c r="K8759" i="10"/>
  <c r="K8760" i="10"/>
  <c r="K8764" i="10"/>
  <c r="L8767" i="10"/>
  <c r="L8771" i="10"/>
  <c r="L8775" i="10"/>
  <c r="L8783" i="10"/>
  <c r="K8788" i="10"/>
  <c r="K8796" i="10"/>
  <c r="L8800" i="10"/>
  <c r="K8807" i="10"/>
  <c r="J8815" i="10"/>
  <c r="K8819" i="10"/>
  <c r="L8840" i="10"/>
  <c r="L8843" i="10"/>
  <c r="K8844" i="10"/>
  <c r="K8855" i="10"/>
  <c r="K8856" i="10"/>
  <c r="L8859" i="10"/>
  <c r="K8860" i="10"/>
  <c r="K8863" i="10"/>
  <c r="K8868" i="10"/>
  <c r="K8872" i="10"/>
  <c r="L8875" i="10"/>
  <c r="J8880" i="10"/>
  <c r="K8896" i="10"/>
  <c r="J8899" i="10"/>
  <c r="L8900" i="10"/>
  <c r="K8903" i="10"/>
  <c r="K8915" i="10"/>
  <c r="J8916" i="10"/>
  <c r="K8919" i="10"/>
  <c r="K8920" i="10"/>
  <c r="L8927" i="10"/>
  <c r="L8928" i="10"/>
  <c r="J8931" i="10"/>
  <c r="L8937" i="10"/>
  <c r="L8943" i="10"/>
  <c r="L8959" i="10"/>
  <c r="J8976" i="10"/>
  <c r="L8979" i="10"/>
  <c r="J8999" i="10"/>
  <c r="J9012" i="10"/>
  <c r="J9015" i="10"/>
  <c r="J9028" i="10"/>
  <c r="K9043" i="10"/>
  <c r="L9044" i="10"/>
  <c r="L9060" i="10"/>
  <c r="J9071" i="10"/>
  <c r="J9072" i="10"/>
  <c r="J9084" i="10"/>
  <c r="L9087" i="10"/>
  <c r="J9095" i="10"/>
  <c r="J9116" i="10"/>
  <c r="K9144" i="10"/>
  <c r="K9145" i="10"/>
  <c r="K9179" i="10"/>
  <c r="K9183" i="10"/>
  <c r="K9187" i="10"/>
  <c r="L9191" i="10"/>
  <c r="J9200" i="10"/>
  <c r="K9239" i="10"/>
  <c r="K9252" i="10"/>
  <c r="J9259" i="10"/>
  <c r="K9267" i="10"/>
  <c r="K9280" i="10"/>
  <c r="K9281" i="10"/>
  <c r="J9291" i="10"/>
  <c r="K9305" i="10"/>
  <c r="J9313" i="10"/>
  <c r="J9319" i="10"/>
  <c r="J9323" i="10"/>
  <c r="J9335" i="10"/>
  <c r="K9357" i="10"/>
  <c r="L9375" i="10"/>
  <c r="J9383" i="10"/>
  <c r="K9385" i="10"/>
  <c r="J9401" i="10"/>
  <c r="J9413" i="10"/>
  <c r="K9416" i="10"/>
  <c r="J9439" i="10"/>
  <c r="L9459" i="10"/>
  <c r="L9461" i="10"/>
  <c r="L9469" i="10"/>
  <c r="J9487" i="10"/>
  <c r="K9499" i="10"/>
  <c r="J9501" i="10"/>
  <c r="L9508" i="10"/>
  <c r="J9511" i="10"/>
  <c r="J9519" i="10"/>
  <c r="J9525" i="10"/>
  <c r="J9527" i="10"/>
  <c r="J9533" i="10"/>
  <c r="L9541" i="10"/>
  <c r="L9551" i="10"/>
  <c r="J9553" i="10"/>
  <c r="K9567" i="10"/>
  <c r="J9585" i="10"/>
  <c r="L9607" i="10"/>
  <c r="K9617" i="10"/>
  <c r="K9633" i="10"/>
  <c r="J9637" i="10"/>
  <c r="J9657" i="10"/>
  <c r="J9681" i="10"/>
  <c r="L9685" i="10"/>
  <c r="K9709" i="10"/>
  <c r="K9713" i="10"/>
  <c r="K9741" i="10"/>
  <c r="K9743" i="10"/>
  <c r="J9781" i="10"/>
  <c r="J9805" i="10"/>
  <c r="L9829" i="10"/>
  <c r="K9835" i="10"/>
  <c r="L9837" i="10"/>
  <c r="L9855" i="10"/>
  <c r="L9859" i="10"/>
  <c r="J9865" i="10"/>
  <c r="L9873" i="10"/>
  <c r="L9905" i="10"/>
  <c r="L9937" i="10"/>
  <c r="L9949" i="10"/>
  <c r="K9997" i="10"/>
  <c r="K10011" i="10"/>
  <c r="K10013" i="10"/>
  <c r="J10049" i="10"/>
  <c r="K10059" i="10"/>
  <c r="J10073" i="10"/>
  <c r="K10105" i="10"/>
  <c r="I40" i="3"/>
  <c r="L94" i="1"/>
  <c r="L120" i="1"/>
  <c r="L150" i="1"/>
  <c r="I136" i="3"/>
  <c r="L72" i="1" s="1"/>
  <c r="H120" i="3"/>
  <c r="I120" i="3" s="1"/>
  <c r="L73" i="1"/>
  <c r="H123" i="3"/>
  <c r="I123" i="3" s="1"/>
  <c r="L41" i="1"/>
  <c r="I27" i="3"/>
  <c r="L40" i="1" s="1"/>
  <c r="H163" i="3"/>
  <c r="I163" i="3" s="1"/>
  <c r="H151" i="3"/>
  <c r="I151" i="3" s="1"/>
  <c r="H15" i="3"/>
  <c r="I15" i="3" s="1"/>
  <c r="L13" i="1"/>
  <c r="H143" i="3"/>
  <c r="I143" i="3" s="1"/>
  <c r="H11" i="3"/>
  <c r="I11" i="3" s="1"/>
  <c r="I88" i="3"/>
  <c r="L9" i="1" s="1"/>
  <c r="N4" i="5"/>
  <c r="K5" i="5"/>
  <c r="L5" i="5"/>
  <c r="O4" i="5" s="1"/>
  <c r="Y184" i="1"/>
  <c r="V184" i="1"/>
  <c r="AB184" i="1"/>
  <c r="AD182" i="1"/>
  <c r="X182" i="1"/>
  <c r="AA182" i="1"/>
  <c r="AD168" i="1"/>
  <c r="X168" i="1"/>
  <c r="AA168" i="1"/>
  <c r="X167" i="1"/>
  <c r="AA167" i="1"/>
  <c r="AD167" i="1"/>
  <c r="AB160" i="1"/>
  <c r="Y160" i="1"/>
  <c r="V160" i="1"/>
  <c r="W140" i="1"/>
  <c r="AC140" i="1"/>
  <c r="Z140" i="1"/>
  <c r="AD128" i="1"/>
  <c r="X128" i="1"/>
  <c r="AA128" i="1"/>
  <c r="AA119" i="1"/>
  <c r="AD119" i="1"/>
  <c r="X119" i="1"/>
  <c r="V112" i="1"/>
  <c r="Y112" i="1"/>
  <c r="AB112" i="1"/>
  <c r="Y109" i="1"/>
  <c r="AB109" i="1"/>
  <c r="V109" i="1"/>
  <c r="X107" i="1"/>
  <c r="AA107" i="1"/>
  <c r="AD107" i="1"/>
  <c r="W106" i="1"/>
  <c r="Z106" i="1"/>
  <c r="AC106" i="1"/>
  <c r="W105" i="1"/>
  <c r="AC105" i="1"/>
  <c r="Z105" i="1"/>
  <c r="AC104" i="1"/>
  <c r="W104" i="1"/>
  <c r="Z104" i="1"/>
  <c r="AA101" i="1"/>
  <c r="AD101" i="1"/>
  <c r="X101" i="1"/>
  <c r="V100" i="1"/>
  <c r="Y100" i="1"/>
  <c r="AB100" i="1"/>
  <c r="X98" i="1"/>
  <c r="AD98" i="1"/>
  <c r="AA98" i="1"/>
  <c r="AD96" i="1"/>
  <c r="X96" i="1"/>
  <c r="AA96" i="1"/>
  <c r="AA94" i="1"/>
  <c r="X94" i="1"/>
  <c r="AD94" i="1"/>
  <c r="AB92" i="1"/>
  <c r="Y92" i="1"/>
  <c r="V92" i="1"/>
  <c r="W89" i="1"/>
  <c r="Z89" i="1"/>
  <c r="AC89" i="1"/>
  <c r="Z86" i="1"/>
  <c r="AC86" i="1"/>
  <c r="W86" i="1"/>
  <c r="AC85" i="1"/>
  <c r="Z85" i="1"/>
  <c r="W85" i="1"/>
  <c r="AC60" i="1"/>
  <c r="W60" i="1"/>
  <c r="V55" i="1"/>
  <c r="AB55" i="1"/>
  <c r="Y55" i="1"/>
  <c r="AD53" i="1"/>
  <c r="AA53" i="1"/>
  <c r="X53" i="1"/>
  <c r="Z44" i="1"/>
  <c r="AC44" i="1"/>
  <c r="W44" i="1"/>
  <c r="V43" i="1"/>
  <c r="AB43" i="1"/>
  <c r="Y43" i="1"/>
  <c r="W40" i="1"/>
  <c r="AC40" i="1"/>
  <c r="Z40" i="1"/>
  <c r="W35" i="1"/>
  <c r="Z35" i="1"/>
  <c r="AC35" i="1"/>
  <c r="Y27" i="1"/>
  <c r="AB27" i="1"/>
  <c r="AA25" i="1"/>
  <c r="AD25" i="1"/>
  <c r="X25" i="1"/>
  <c r="AA24" i="1"/>
  <c r="AD24" i="1"/>
  <c r="X24" i="1"/>
  <c r="AA23" i="1"/>
  <c r="AD23" i="1"/>
  <c r="X23" i="1"/>
  <c r="Y23" i="1"/>
  <c r="AB23" i="1"/>
  <c r="V23" i="1"/>
  <c r="AD16" i="1"/>
  <c r="X16" i="1"/>
  <c r="AA16" i="1"/>
  <c r="AB9" i="1"/>
  <c r="Y9" i="1"/>
  <c r="V9" i="1"/>
  <c r="L129" i="10"/>
  <c r="J129" i="10"/>
  <c r="K133" i="10"/>
  <c r="L133" i="10"/>
  <c r="K153" i="10"/>
  <c r="J153" i="10"/>
  <c r="L153" i="10"/>
  <c r="J157" i="10"/>
  <c r="L157" i="10"/>
  <c r="K181" i="10"/>
  <c r="J181" i="10"/>
  <c r="K185" i="10"/>
  <c r="J185" i="10"/>
  <c r="L189" i="10"/>
  <c r="K189" i="10"/>
  <c r="L205" i="10"/>
  <c r="K205" i="10"/>
  <c r="L217" i="10"/>
  <c r="J217" i="10"/>
  <c r="L221" i="10"/>
  <c r="K221" i="10"/>
  <c r="L233" i="10"/>
  <c r="J233" i="10"/>
  <c r="K241" i="10"/>
  <c r="L241" i="10"/>
  <c r="L249" i="10"/>
  <c r="K249" i="10"/>
  <c r="J249" i="10"/>
  <c r="L253" i="10"/>
  <c r="J253" i="10"/>
  <c r="K261" i="10"/>
  <c r="L261" i="10"/>
  <c r="J269" i="10"/>
  <c r="L269" i="10"/>
  <c r="L273" i="10"/>
  <c r="J273" i="10"/>
  <c r="J277" i="10"/>
  <c r="K277" i="10"/>
  <c r="J305" i="10"/>
  <c r="K305" i="10"/>
  <c r="K309" i="10"/>
  <c r="J309" i="10"/>
  <c r="L309" i="10"/>
  <c r="J333" i="10"/>
  <c r="K333" i="10"/>
  <c r="J337" i="10"/>
  <c r="L337" i="10"/>
  <c r="K337" i="10"/>
  <c r="L345" i="10"/>
  <c r="J345" i="10"/>
  <c r="K349" i="10"/>
  <c r="J349" i="10"/>
  <c r="L349" i="10"/>
  <c r="K353" i="10"/>
  <c r="J353" i="10"/>
  <c r="J357" i="10"/>
  <c r="L357" i="10"/>
  <c r="J361" i="10"/>
  <c r="K361" i="10"/>
  <c r="J365" i="10"/>
  <c r="K365" i="10"/>
  <c r="L365" i="10"/>
  <c r="J373" i="10"/>
  <c r="K373" i="10"/>
  <c r="J433" i="10"/>
  <c r="K433" i="10"/>
  <c r="L437" i="10"/>
  <c r="J437" i="10"/>
  <c r="K437" i="10"/>
  <c r="L441" i="10"/>
  <c r="K441" i="10"/>
  <c r="L449" i="10"/>
  <c r="K449" i="10"/>
  <c r="K453" i="10"/>
  <c r="L453" i="10"/>
  <c r="L461" i="10"/>
  <c r="K461" i="10"/>
  <c r="J461" i="10"/>
  <c r="J465" i="10"/>
  <c r="K465" i="10"/>
  <c r="J497" i="10"/>
  <c r="K497" i="10"/>
  <c r="K517" i="10"/>
  <c r="J517" i="10"/>
  <c r="L517" i="10"/>
  <c r="L521" i="10"/>
  <c r="K521" i="10"/>
  <c r="L533" i="10"/>
  <c r="J533" i="10"/>
  <c r="K537" i="10"/>
  <c r="L537" i="10"/>
  <c r="J541" i="10"/>
  <c r="K541" i="10"/>
  <c r="L549" i="10"/>
  <c r="J549" i="10"/>
  <c r="J553" i="10"/>
  <c r="K553" i="10"/>
  <c r="J565" i="10"/>
  <c r="L565" i="10"/>
  <c r="K569" i="10"/>
  <c r="L569" i="10"/>
  <c r="J573" i="10"/>
  <c r="K573" i="10"/>
  <c r="J589" i="10"/>
  <c r="L589" i="10"/>
  <c r="K595" i="10"/>
  <c r="J595" i="10"/>
  <c r="L597" i="10"/>
  <c r="K597" i="10"/>
  <c r="L601" i="10"/>
  <c r="J601" i="10"/>
  <c r="K601" i="10"/>
  <c r="L605" i="10"/>
  <c r="J605" i="10"/>
  <c r="J613" i="10"/>
  <c r="L613" i="10"/>
  <c r="L621" i="10"/>
  <c r="J621" i="10"/>
  <c r="L625" i="10"/>
  <c r="K625" i="10"/>
  <c r="L637" i="10"/>
  <c r="J637" i="10"/>
  <c r="K637" i="10"/>
  <c r="K641" i="10"/>
  <c r="L641" i="10"/>
  <c r="L681" i="10"/>
  <c r="K681" i="10"/>
  <c r="L693" i="10"/>
  <c r="K693" i="10"/>
  <c r="L705" i="10"/>
  <c r="J705" i="10"/>
  <c r="K709" i="10"/>
  <c r="J709" i="10"/>
  <c r="L721" i="10"/>
  <c r="J721" i="10"/>
  <c r="L733" i="10"/>
  <c r="K733" i="10"/>
  <c r="L749" i="10"/>
  <c r="K749" i="10"/>
  <c r="K753" i="10"/>
  <c r="L753" i="10"/>
  <c r="K761" i="10"/>
  <c r="L761" i="10"/>
  <c r="J761" i="10"/>
  <c r="K765" i="10"/>
  <c r="J765" i="10"/>
  <c r="L765" i="10"/>
  <c r="L769" i="10"/>
  <c r="K769" i="10"/>
  <c r="J769" i="10"/>
  <c r="K777" i="10"/>
  <c r="L777" i="10"/>
  <c r="J777" i="10"/>
  <c r="L785" i="10"/>
  <c r="J785" i="10"/>
  <c r="K789" i="10"/>
  <c r="J789" i="10"/>
  <c r="L789" i="10"/>
  <c r="K797" i="10"/>
  <c r="J797" i="10"/>
  <c r="L797" i="10"/>
  <c r="L813" i="10"/>
  <c r="K813" i="10"/>
  <c r="J813" i="10"/>
  <c r="L821" i="10"/>
  <c r="K821" i="10"/>
  <c r="J821" i="10"/>
  <c r="L825" i="10"/>
  <c r="K825" i="10"/>
  <c r="J837" i="10"/>
  <c r="L837" i="10"/>
  <c r="K837" i="10"/>
  <c r="K841" i="10"/>
  <c r="L841" i="10"/>
  <c r="J841" i="10"/>
  <c r="L853" i="10"/>
  <c r="K853" i="10"/>
  <c r="J853" i="10"/>
  <c r="K857" i="10"/>
  <c r="L857" i="10"/>
  <c r="J857" i="10"/>
  <c r="K861" i="10"/>
  <c r="L861" i="10"/>
  <c r="J861" i="10"/>
  <c r="K869" i="10"/>
  <c r="L869" i="10"/>
  <c r="J869" i="10"/>
  <c r="J873" i="10"/>
  <c r="K873" i="10"/>
  <c r="L881" i="10"/>
  <c r="J881" i="10"/>
  <c r="K885" i="10"/>
  <c r="L885" i="10"/>
  <c r="J885" i="10"/>
  <c r="J897" i="10"/>
  <c r="L897" i="10"/>
  <c r="L937" i="10"/>
  <c r="J937" i="10"/>
  <c r="J941" i="10"/>
  <c r="L941" i="10"/>
  <c r="K941" i="10"/>
  <c r="L961" i="10"/>
  <c r="K961" i="10"/>
  <c r="K985" i="10"/>
  <c r="J985" i="10"/>
  <c r="L985" i="10"/>
  <c r="K989" i="10"/>
  <c r="J989" i="10"/>
  <c r="K993" i="10"/>
  <c r="J993" i="10"/>
  <c r="J997" i="10"/>
  <c r="K997" i="10"/>
  <c r="L997" i="10"/>
  <c r="K1001" i="10"/>
  <c r="L1001" i="10"/>
  <c r="K1017" i="10"/>
  <c r="J1017" i="10"/>
  <c r="J1021" i="10"/>
  <c r="L1021" i="10"/>
  <c r="K1021" i="10"/>
  <c r="J1025" i="10"/>
  <c r="L1025" i="10"/>
  <c r="L1029" i="10"/>
  <c r="K1029" i="10"/>
  <c r="J1029" i="10"/>
  <c r="L1073" i="10"/>
  <c r="K1073" i="10"/>
  <c r="J1077" i="10"/>
  <c r="L1077" i="10"/>
  <c r="K1077" i="10"/>
  <c r="K1081" i="10"/>
  <c r="L1081" i="10"/>
  <c r="L1093" i="10"/>
  <c r="J1093" i="10"/>
  <c r="J1105" i="10"/>
  <c r="L1105" i="10"/>
  <c r="K1105" i="10"/>
  <c r="L1125" i="10"/>
  <c r="K1125" i="10"/>
  <c r="K1141" i="10"/>
  <c r="L1141" i="10"/>
  <c r="L1145" i="10"/>
  <c r="K1145" i="10"/>
  <c r="J1145" i="10"/>
  <c r="K1149" i="10"/>
  <c r="L1149" i="10"/>
  <c r="J1149" i="10"/>
  <c r="L1157" i="10"/>
  <c r="J1157" i="10"/>
  <c r="K1157" i="10"/>
  <c r="L1161" i="10"/>
  <c r="K1161" i="10"/>
  <c r="J1165" i="10"/>
  <c r="K1165" i="10"/>
  <c r="L1173" i="10"/>
  <c r="K1173" i="10"/>
  <c r="L1177" i="10"/>
  <c r="K1177" i="10"/>
  <c r="J1181" i="10"/>
  <c r="L1181" i="10"/>
  <c r="L1189" i="10"/>
  <c r="J1189" i="10"/>
  <c r="L1191" i="10"/>
  <c r="K1191" i="10"/>
  <c r="J1197" i="10"/>
  <c r="L1197" i="10"/>
  <c r="K1197" i="10"/>
  <c r="L1201" i="10"/>
  <c r="J1201" i="10"/>
  <c r="K1201" i="10"/>
  <c r="J1205" i="10"/>
  <c r="K1205" i="10"/>
  <c r="K1213" i="10"/>
  <c r="L1213" i="10"/>
  <c r="J1213" i="10"/>
  <c r="K1217" i="10"/>
  <c r="J1217" i="10"/>
  <c r="L1217" i="10"/>
  <c r="K1221" i="10"/>
  <c r="J1221" i="10"/>
  <c r="L1221" i="10"/>
  <c r="K1223" i="10"/>
  <c r="L1223" i="10"/>
  <c r="L1225" i="10"/>
  <c r="K1225" i="10"/>
  <c r="J1225" i="10"/>
  <c r="K1229" i="10"/>
  <c r="L1229" i="10"/>
  <c r="J1229" i="10"/>
  <c r="J1233" i="10"/>
  <c r="L1233" i="10"/>
  <c r="K1233" i="10"/>
  <c r="J1237" i="10"/>
  <c r="K1237" i="10"/>
  <c r="L1237" i="10"/>
  <c r="K1241" i="10"/>
  <c r="J1241" i="10"/>
  <c r="K1257" i="10"/>
  <c r="L1257" i="10"/>
  <c r="J1257" i="10"/>
  <c r="K1261" i="10"/>
  <c r="J1261" i="10"/>
  <c r="K1269" i="10"/>
  <c r="J1269" i="10"/>
  <c r="J1273" i="10"/>
  <c r="K1273" i="10"/>
  <c r="L1273" i="10"/>
  <c r="J1285" i="10"/>
  <c r="K1285" i="10"/>
  <c r="L1285" i="10"/>
  <c r="K1289" i="10"/>
  <c r="L1289" i="10"/>
  <c r="J1289" i="10"/>
  <c r="L1293" i="10"/>
  <c r="J1293" i="10"/>
  <c r="K1293" i="10"/>
  <c r="L1297" i="10"/>
  <c r="K1297" i="10"/>
  <c r="K1301" i="10"/>
  <c r="J1301" i="10"/>
  <c r="L1301" i="10"/>
  <c r="L1305" i="10"/>
  <c r="J1305" i="10"/>
  <c r="J1317" i="10"/>
  <c r="K1317" i="10"/>
  <c r="L1325" i="10"/>
  <c r="K1325" i="10"/>
  <c r="K1333" i="10"/>
  <c r="J1333" i="10"/>
  <c r="K1341" i="10"/>
  <c r="J1341" i="10"/>
  <c r="L1341" i="10"/>
  <c r="L1345" i="10"/>
  <c r="J1345" i="10"/>
  <c r="K1345" i="10"/>
  <c r="J1349" i="10"/>
  <c r="L1349" i="10"/>
  <c r="K1349" i="10"/>
  <c r="J1353" i="10"/>
  <c r="K1353" i="10"/>
  <c r="L1413" i="10"/>
  <c r="J1413" i="10"/>
  <c r="K1413" i="10"/>
  <c r="L1417" i="10"/>
  <c r="K1417" i="10"/>
  <c r="J1417" i="10"/>
  <c r="K1421" i="10"/>
  <c r="J1421" i="10"/>
  <c r="K1425" i="10"/>
  <c r="L1425" i="10"/>
  <c r="J1429" i="10"/>
  <c r="L1429" i="10"/>
  <c r="L1433" i="10"/>
  <c r="J1433" i="10"/>
  <c r="K1433" i="10"/>
  <c r="K1437" i="10"/>
  <c r="L1437" i="10"/>
  <c r="J1437" i="10"/>
  <c r="K1441" i="10"/>
  <c r="J1441" i="10"/>
  <c r="L1445" i="10"/>
  <c r="J1445" i="10"/>
  <c r="K1449" i="10"/>
  <c r="L1449" i="10"/>
  <c r="J1449" i="10"/>
  <c r="J1453" i="10"/>
  <c r="L1453" i="10"/>
  <c r="K1453" i="10"/>
  <c r="K1461" i="10"/>
  <c r="J1461" i="10"/>
  <c r="L1461" i="10"/>
  <c r="L1465" i="10"/>
  <c r="K1465" i="10"/>
  <c r="J1465" i="10"/>
  <c r="J1473" i="10"/>
  <c r="K1473" i="10"/>
  <c r="L1473" i="10"/>
  <c r="K1477" i="10"/>
  <c r="L1477" i="10"/>
  <c r="J1477" i="10"/>
  <c r="J1481" i="10"/>
  <c r="K1481" i="10"/>
  <c r="L1481" i="10"/>
  <c r="K1485" i="10"/>
  <c r="J1485" i="10"/>
  <c r="J1489" i="10"/>
  <c r="L1489" i="10"/>
  <c r="K1493" i="10"/>
  <c r="J1493" i="10"/>
  <c r="L1493" i="10"/>
  <c r="J1497" i="10"/>
  <c r="L1497" i="10"/>
  <c r="K1497" i="10"/>
  <c r="K1501" i="10"/>
  <c r="L1501" i="10"/>
  <c r="J1501" i="10"/>
  <c r="K1505" i="10"/>
  <c r="L1505" i="10"/>
  <c r="K1509" i="10"/>
  <c r="L1509" i="10"/>
  <c r="J1509" i="10"/>
  <c r="K1513" i="10"/>
  <c r="J1513" i="10"/>
  <c r="L1513" i="10"/>
  <c r="K1517" i="10"/>
  <c r="L1517" i="10"/>
  <c r="J1517" i="10"/>
  <c r="L1521" i="10"/>
  <c r="K1521" i="10"/>
  <c r="J1521" i="10"/>
  <c r="L1525" i="10"/>
  <c r="J1525" i="10"/>
  <c r="K1525" i="10"/>
  <c r="L1585" i="10"/>
  <c r="J1585" i="10"/>
  <c r="J1589" i="10"/>
  <c r="K1589" i="10"/>
  <c r="L1589" i="10"/>
  <c r="L1593" i="10"/>
  <c r="J1593" i="10"/>
  <c r="K1593" i="10"/>
  <c r="L1597" i="10"/>
  <c r="J1597" i="10"/>
  <c r="J1599" i="10"/>
  <c r="L1599" i="10"/>
  <c r="K1601" i="10"/>
  <c r="J1601" i="10"/>
  <c r="L1601" i="10"/>
  <c r="K1609" i="10"/>
  <c r="L1609" i="10"/>
  <c r="J1609" i="10"/>
  <c r="K1613" i="10"/>
  <c r="J1613" i="10"/>
  <c r="J1617" i="10"/>
  <c r="K1617" i="10"/>
  <c r="L1617" i="10"/>
  <c r="L1621" i="10"/>
  <c r="J1621" i="10"/>
  <c r="L1625" i="10"/>
  <c r="K1625" i="10"/>
  <c r="J1625" i="10"/>
  <c r="J1629" i="10"/>
  <c r="L1629" i="10"/>
  <c r="K1629" i="10"/>
  <c r="K1641" i="10"/>
  <c r="J1641" i="10"/>
  <c r="J1645" i="10"/>
  <c r="K1645" i="10"/>
  <c r="K1649" i="10"/>
  <c r="L1649" i="10"/>
  <c r="J1649" i="10"/>
  <c r="L1653" i="10"/>
  <c r="J1653" i="10"/>
  <c r="K1653" i="10"/>
  <c r="L1657" i="10"/>
  <c r="K1657" i="10"/>
  <c r="K1665" i="10"/>
  <c r="L1665" i="10"/>
  <c r="J1665" i="10"/>
  <c r="K1677" i="10"/>
  <c r="L1677" i="10"/>
  <c r="J1677" i="10"/>
  <c r="K1681" i="10"/>
  <c r="L1681" i="10"/>
  <c r="J1681" i="10"/>
  <c r="J1685" i="10"/>
  <c r="L1685" i="10"/>
  <c r="K1689" i="10"/>
  <c r="J1689" i="10"/>
  <c r="L1689" i="10"/>
  <c r="J1693" i="10"/>
  <c r="K1693" i="10"/>
  <c r="L1693" i="10"/>
  <c r="J1777" i="10"/>
  <c r="L1777" i="10"/>
  <c r="J1781" i="10"/>
  <c r="K1781" i="10"/>
  <c r="L1781" i="10"/>
  <c r="J1785" i="10"/>
  <c r="K1785" i="10"/>
  <c r="L1785" i="10"/>
  <c r="K1789" i="10"/>
  <c r="J1789" i="10"/>
  <c r="L1789" i="10"/>
  <c r="K1793" i="10"/>
  <c r="J1793" i="10"/>
  <c r="L1797" i="10"/>
  <c r="K1797" i="10"/>
  <c r="J1797" i="10"/>
  <c r="J1801" i="10"/>
  <c r="L1801" i="10"/>
  <c r="J1805" i="10"/>
  <c r="L1805" i="10"/>
  <c r="K1805" i="10"/>
  <c r="J1809" i="10"/>
  <c r="K1809" i="10"/>
  <c r="L1809" i="10"/>
  <c r="J1813" i="10"/>
  <c r="K1813" i="10"/>
  <c r="K1817" i="10"/>
  <c r="J1817" i="10"/>
  <c r="L1821" i="10"/>
  <c r="K1821" i="10"/>
  <c r="J1821" i="10"/>
  <c r="L1825" i="10"/>
  <c r="J1825" i="10"/>
  <c r="K1825" i="10"/>
  <c r="K1909" i="10"/>
  <c r="J1909" i="10"/>
  <c r="L1913" i="10"/>
  <c r="J1913" i="10"/>
  <c r="K1913" i="10"/>
  <c r="K1917" i="10"/>
  <c r="J1917" i="10"/>
  <c r="J1921" i="10"/>
  <c r="K1921" i="10"/>
  <c r="L1921" i="10"/>
  <c r="L1925" i="10"/>
  <c r="K1925" i="10"/>
  <c r="J1925" i="10"/>
  <c r="L1953" i="10"/>
  <c r="J1953" i="10"/>
  <c r="K1953" i="10"/>
  <c r="J1957" i="10"/>
  <c r="L1957" i="10"/>
  <c r="K1957" i="10"/>
  <c r="K1961" i="10"/>
  <c r="J1961" i="10"/>
  <c r="L1961" i="10"/>
  <c r="J1965" i="10"/>
  <c r="L1965" i="10"/>
  <c r="L1969" i="10"/>
  <c r="K1969" i="10"/>
  <c r="J1971" i="10"/>
  <c r="L1971" i="10"/>
  <c r="K1973" i="10"/>
  <c r="J1973" i="10"/>
  <c r="L1973" i="10"/>
  <c r="J1977" i="10"/>
  <c r="L1977" i="10"/>
  <c r="K1977" i="10"/>
  <c r="L1981" i="10"/>
  <c r="J1981" i="10"/>
  <c r="K1981" i="10"/>
  <c r="L1985" i="10"/>
  <c r="K1985" i="10"/>
  <c r="J1985" i="10"/>
  <c r="K1989" i="10"/>
  <c r="J1989" i="10"/>
  <c r="L1993" i="10"/>
  <c r="J1993" i="10"/>
  <c r="J1997" i="10"/>
  <c r="L1997" i="10"/>
  <c r="K1997" i="10"/>
  <c r="L2029" i="10"/>
  <c r="J2029" i="10"/>
  <c r="K2029" i="10"/>
  <c r="L2033" i="10"/>
  <c r="J2033" i="10"/>
  <c r="K2037" i="10"/>
  <c r="J2037" i="10"/>
  <c r="J2041" i="10"/>
  <c r="K2041" i="10"/>
  <c r="L2045" i="10"/>
  <c r="K2045" i="10"/>
  <c r="K2049" i="10"/>
  <c r="L2049" i="10"/>
  <c r="K2053" i="10"/>
  <c r="J2053" i="10"/>
  <c r="L2053" i="10"/>
  <c r="J2057" i="10"/>
  <c r="K2057" i="10"/>
  <c r="L2057" i="10"/>
  <c r="J2061" i="10"/>
  <c r="L2061" i="10"/>
  <c r="K2065" i="10"/>
  <c r="J2065" i="10"/>
  <c r="L2065" i="10"/>
  <c r="K2069" i="10"/>
  <c r="J2069" i="10"/>
  <c r="L2069" i="10"/>
  <c r="J2073" i="10"/>
  <c r="K2073" i="10"/>
  <c r="L2073" i="10"/>
  <c r="J2077" i="10"/>
  <c r="L2077" i="10"/>
  <c r="J2081" i="10"/>
  <c r="K2081" i="10"/>
  <c r="L2089" i="10"/>
  <c r="J2089" i="10"/>
  <c r="K2089" i="10"/>
  <c r="J2093" i="10"/>
  <c r="L2093" i="10"/>
  <c r="K2093" i="10"/>
  <c r="L2097" i="10"/>
  <c r="J2097" i="10"/>
  <c r="K2101" i="10"/>
  <c r="L2101" i="10"/>
  <c r="J2101" i="10"/>
  <c r="K2105" i="10"/>
  <c r="L2105" i="10"/>
  <c r="J2109" i="10"/>
  <c r="K2109" i="10"/>
  <c r="L2113" i="10"/>
  <c r="K2113" i="10"/>
  <c r="J2121" i="10"/>
  <c r="L2121" i="10"/>
  <c r="K2121" i="10"/>
  <c r="L2125" i="10"/>
  <c r="J2125" i="10"/>
  <c r="K2125" i="10"/>
  <c r="L2129" i="10"/>
  <c r="K2129" i="10"/>
  <c r="J2129" i="10"/>
  <c r="K2133" i="10"/>
  <c r="L2133" i="10"/>
  <c r="L2137" i="10"/>
  <c r="K2137" i="10"/>
  <c r="J2137" i="10"/>
  <c r="J2141" i="10"/>
  <c r="L2141" i="10"/>
  <c r="J2145" i="10"/>
  <c r="L2145" i="10"/>
  <c r="K2145" i="10"/>
  <c r="J2177" i="10"/>
  <c r="K2177" i="10"/>
  <c r="L2177" i="10"/>
  <c r="K2181" i="10"/>
  <c r="L2181" i="10"/>
  <c r="J2181" i="10"/>
  <c r="J2185" i="10"/>
  <c r="K2185" i="10"/>
  <c r="K2189" i="10"/>
  <c r="L2189" i="10"/>
  <c r="J2189" i="10"/>
  <c r="K2193" i="10"/>
  <c r="L2193" i="10"/>
  <c r="L2197" i="10"/>
  <c r="K2197" i="10"/>
  <c r="J2201" i="10"/>
  <c r="L2201" i="10"/>
  <c r="K2205" i="10"/>
  <c r="L2205" i="10"/>
  <c r="J2205" i="10"/>
  <c r="J2209" i="10"/>
  <c r="K2209" i="10"/>
  <c r="L2209" i="10"/>
  <c r="L2213" i="10"/>
  <c r="J2213" i="10"/>
  <c r="K2213" i="10"/>
  <c r="J2217" i="10"/>
  <c r="K2217" i="10"/>
  <c r="L2217" i="10"/>
  <c r="L2221" i="10"/>
  <c r="J2221" i="10"/>
  <c r="K2221" i="10"/>
  <c r="K2225" i="10"/>
  <c r="J2225" i="10"/>
  <c r="L2225" i="10"/>
  <c r="L2229" i="10"/>
  <c r="J2229" i="10"/>
  <c r="K2229" i="10"/>
  <c r="J2233" i="10"/>
  <c r="K2233" i="10"/>
  <c r="L2233" i="10"/>
  <c r="L2237" i="10"/>
  <c r="J2237" i="10"/>
  <c r="L2241" i="10"/>
  <c r="K2241" i="10"/>
  <c r="J2241" i="10"/>
  <c r="J2245" i="10"/>
  <c r="K2245" i="10"/>
  <c r="L2245" i="10"/>
  <c r="J2249" i="10"/>
  <c r="K2249" i="10"/>
  <c r="L2253" i="10"/>
  <c r="K2253" i="10"/>
  <c r="J2257" i="10"/>
  <c r="K2257" i="10"/>
  <c r="L2257" i="10"/>
  <c r="K2261" i="10"/>
  <c r="L2261" i="10"/>
  <c r="J2261" i="10"/>
  <c r="K2265" i="10"/>
  <c r="J2265" i="10"/>
  <c r="L2265" i="10"/>
  <c r="K2269" i="10"/>
  <c r="J2269" i="10"/>
  <c r="L2269" i="10"/>
  <c r="L2273" i="10"/>
  <c r="J2273" i="10"/>
  <c r="K2277" i="10"/>
  <c r="L2277" i="10"/>
  <c r="J2277" i="10"/>
  <c r="J2281" i="10"/>
  <c r="K2281" i="10"/>
  <c r="L2281" i="10"/>
  <c r="L2283" i="10"/>
  <c r="K2283" i="10"/>
  <c r="K2285" i="10"/>
  <c r="J2285" i="10"/>
  <c r="L2285" i="10"/>
  <c r="L2293" i="10"/>
  <c r="K2293" i="10"/>
  <c r="J2293" i="10"/>
  <c r="L2297" i="10"/>
  <c r="J2297" i="10"/>
  <c r="L2305" i="10"/>
  <c r="K2305" i="10"/>
  <c r="J2305" i="10"/>
  <c r="L2309" i="10"/>
  <c r="J2309" i="10"/>
  <c r="L2313" i="10"/>
  <c r="J2313" i="10"/>
  <c r="K2317" i="10"/>
  <c r="J2317" i="10"/>
  <c r="L2317" i="10"/>
  <c r="L2321" i="10"/>
  <c r="J2321" i="10"/>
  <c r="K2321" i="10"/>
  <c r="L2325" i="10"/>
  <c r="K2325" i="10"/>
  <c r="J2325" i="10"/>
  <c r="J2329" i="10"/>
  <c r="K2329" i="10"/>
  <c r="L2329" i="10"/>
  <c r="J2377" i="10"/>
  <c r="L2377" i="10"/>
  <c r="K2381" i="10"/>
  <c r="J2381" i="10"/>
  <c r="L2381" i="10"/>
  <c r="L2385" i="10"/>
  <c r="J2385" i="10"/>
  <c r="K2385" i="10"/>
  <c r="J2389" i="10"/>
  <c r="L2389" i="10"/>
  <c r="K2389" i="10"/>
  <c r="L2393" i="10"/>
  <c r="K2393" i="10"/>
  <c r="J2393" i="10"/>
  <c r="J2397" i="10"/>
  <c r="K2397" i="10"/>
  <c r="L2397" i="10"/>
  <c r="L2401" i="10"/>
  <c r="J2401" i="10"/>
  <c r="K2401" i="10"/>
  <c r="K2417" i="10"/>
  <c r="J2417" i="10"/>
  <c r="L2417" i="10"/>
  <c r="L2421" i="10"/>
  <c r="K2421" i="10"/>
  <c r="J2421" i="10"/>
  <c r="L2429" i="10"/>
  <c r="J2429" i="10"/>
  <c r="J2433" i="10"/>
  <c r="K2433" i="10"/>
  <c r="L2433" i="10"/>
  <c r="K2437" i="10"/>
  <c r="L2437" i="10"/>
  <c r="L2441" i="10"/>
  <c r="J2441" i="10"/>
  <c r="L2445" i="10"/>
  <c r="J2445" i="10"/>
  <c r="K2445" i="10"/>
  <c r="J2449" i="10"/>
  <c r="L2449" i="10"/>
  <c r="K2449" i="10"/>
  <c r="K2453" i="10"/>
  <c r="J2453" i="10"/>
  <c r="L2457" i="10"/>
  <c r="J2457" i="10"/>
  <c r="K2457" i="10"/>
  <c r="K2461" i="10"/>
  <c r="J2461" i="10"/>
  <c r="L2461" i="10"/>
  <c r="J2465" i="10"/>
  <c r="K2465" i="10"/>
  <c r="K2469" i="10"/>
  <c r="J2469" i="10"/>
  <c r="L2469" i="10"/>
  <c r="J2473" i="10"/>
  <c r="L2473" i="10"/>
  <c r="K2473" i="10"/>
  <c r="K2497" i="10"/>
  <c r="L2497" i="10"/>
  <c r="J2497" i="10"/>
  <c r="L2509" i="10"/>
  <c r="J2509" i="10"/>
  <c r="L2513" i="10"/>
  <c r="K2513" i="10"/>
  <c r="L2517" i="10"/>
  <c r="J2517" i="10"/>
  <c r="K2517" i="10"/>
  <c r="L2521" i="10"/>
  <c r="K2521" i="10"/>
  <c r="J2521" i="10"/>
  <c r="J2525" i="10"/>
  <c r="K2525" i="10"/>
  <c r="L2529" i="10"/>
  <c r="J2529" i="10"/>
  <c r="K2529" i="10"/>
  <c r="L2533" i="10"/>
  <c r="K2533" i="10"/>
  <c r="J2533" i="10"/>
  <c r="L2585" i="10"/>
  <c r="K2585" i="10"/>
  <c r="J2585" i="10"/>
  <c r="J2589" i="10"/>
  <c r="L2589" i="10"/>
  <c r="J2593" i="10"/>
  <c r="K2593" i="10"/>
  <c r="L2593" i="10"/>
  <c r="L2601" i="10"/>
  <c r="J2601" i="10"/>
  <c r="K2601" i="10"/>
  <c r="L2605" i="10"/>
  <c r="J2605" i="10"/>
  <c r="K2605" i="10"/>
  <c r="K2609" i="10"/>
  <c r="L2609" i="10"/>
  <c r="K2613" i="10"/>
  <c r="L2613" i="10"/>
  <c r="J2613" i="10"/>
  <c r="J2621" i="10"/>
  <c r="K2621" i="10"/>
  <c r="L2621" i="10"/>
  <c r="J2625" i="10"/>
  <c r="K2625" i="10"/>
  <c r="L2625" i="10"/>
  <c r="K2629" i="10"/>
  <c r="L2629" i="10"/>
  <c r="J2629" i="10"/>
  <c r="J2633" i="10"/>
  <c r="L2633" i="10"/>
  <c r="K2633" i="10"/>
  <c r="L2637" i="10"/>
  <c r="J2637" i="10"/>
  <c r="L2641" i="10"/>
  <c r="K2641" i="10"/>
  <c r="J2641" i="10"/>
  <c r="J2645" i="10"/>
  <c r="K2645" i="10"/>
  <c r="L2645" i="10"/>
  <c r="K2649" i="10"/>
  <c r="J2649" i="10"/>
  <c r="L2649" i="10"/>
  <c r="L2653" i="10"/>
  <c r="K2653" i="10"/>
  <c r="J2653" i="10"/>
  <c r="K2657" i="10"/>
  <c r="L2657" i="10"/>
  <c r="L2661" i="10"/>
  <c r="J2661" i="10"/>
  <c r="K2661" i="10"/>
  <c r="J2665" i="10"/>
  <c r="K2665" i="10"/>
  <c r="L2669" i="10"/>
  <c r="K2669" i="10"/>
  <c r="J2669" i="10"/>
  <c r="J2673" i="10"/>
  <c r="K2673" i="10"/>
  <c r="K2677" i="10"/>
  <c r="L2677" i="10"/>
  <c r="J2681" i="10"/>
  <c r="K2681" i="10"/>
  <c r="K2685" i="10"/>
  <c r="J2685" i="10"/>
  <c r="L2689" i="10"/>
  <c r="J2689" i="10"/>
  <c r="J2693" i="10"/>
  <c r="K2693" i="10"/>
  <c r="K2697" i="10"/>
  <c r="L2697" i="10"/>
  <c r="K2701" i="10"/>
  <c r="L2701" i="10"/>
  <c r="K2705" i="10"/>
  <c r="L2705" i="10"/>
  <c r="J2709" i="10"/>
  <c r="K2709" i="10"/>
  <c r="L2709" i="10"/>
  <c r="L2713" i="10"/>
  <c r="J2713" i="10"/>
  <c r="L2717" i="10"/>
  <c r="K2717" i="10"/>
  <c r="J2717" i="10"/>
  <c r="K2721" i="10"/>
  <c r="J2721" i="10"/>
  <c r="L2721" i="10"/>
  <c r="J2725" i="10"/>
  <c r="K2725" i="10"/>
  <c r="J2729" i="10"/>
  <c r="K2729" i="10"/>
  <c r="K2733" i="10"/>
  <c r="L2733" i="10"/>
  <c r="J2733" i="10"/>
  <c r="K2741" i="10"/>
  <c r="L2741" i="10"/>
  <c r="J2741" i="10"/>
  <c r="K2749" i="10"/>
  <c r="J2749" i="10"/>
  <c r="L2753" i="10"/>
  <c r="J2753" i="10"/>
  <c r="K2753" i="10"/>
  <c r="J2797" i="10"/>
  <c r="K2797" i="10"/>
  <c r="J2801" i="10"/>
  <c r="L2801" i="10"/>
  <c r="K2801" i="10"/>
  <c r="J2805" i="10"/>
  <c r="K2805" i="10"/>
  <c r="L2805" i="10"/>
  <c r="J2809" i="10"/>
  <c r="K2809" i="10"/>
  <c r="J2813" i="10"/>
  <c r="L2813" i="10"/>
  <c r="J2817" i="10"/>
  <c r="K2817" i="10"/>
  <c r="L2817" i="10"/>
  <c r="K2821" i="10"/>
  <c r="L2821" i="10"/>
  <c r="L2825" i="10"/>
  <c r="J2825" i="10"/>
  <c r="K2825" i="10"/>
  <c r="K2829" i="10"/>
  <c r="J2829" i="10"/>
  <c r="L2829" i="10"/>
  <c r="L2833" i="10"/>
  <c r="J2833" i="10"/>
  <c r="J2837" i="10"/>
  <c r="L2837" i="10"/>
  <c r="K2839" i="10"/>
  <c r="J2839" i="10"/>
  <c r="J2841" i="10"/>
  <c r="K2841" i="10"/>
  <c r="J2845" i="10"/>
  <c r="K2845" i="10"/>
  <c r="L2849" i="10"/>
  <c r="K2849" i="10"/>
  <c r="J2849" i="10"/>
  <c r="K2853" i="10"/>
  <c r="L2853" i="10"/>
  <c r="L2857" i="10"/>
  <c r="J2857" i="10"/>
  <c r="J2861" i="10"/>
  <c r="K2861" i="10"/>
  <c r="L2861" i="10"/>
  <c r="L2865" i="10"/>
  <c r="K2865" i="10"/>
  <c r="L2869" i="10"/>
  <c r="J2869" i="10"/>
  <c r="L2873" i="10"/>
  <c r="J2873" i="10"/>
  <c r="K2873" i="10"/>
  <c r="K2877" i="10"/>
  <c r="J2877" i="10"/>
  <c r="J2881" i="10"/>
  <c r="L2881" i="10"/>
  <c r="K2881" i="10"/>
  <c r="L2885" i="10"/>
  <c r="J2885" i="10"/>
  <c r="J2889" i="10"/>
  <c r="L2889" i="10"/>
  <c r="L2893" i="10"/>
  <c r="J2893" i="10"/>
  <c r="K2893" i="10"/>
  <c r="L2897" i="10"/>
  <c r="J2897" i="10"/>
  <c r="K2901" i="10"/>
  <c r="J2901" i="10"/>
  <c r="L2901" i="10"/>
  <c r="K2905" i="10"/>
  <c r="L2905" i="10"/>
  <c r="L2909" i="10"/>
  <c r="J2909" i="10"/>
  <c r="K2909" i="10"/>
  <c r="L2913" i="10"/>
  <c r="K2913" i="10"/>
  <c r="K2917" i="10"/>
  <c r="L2917" i="10"/>
  <c r="J2917" i="10"/>
  <c r="L2925" i="10"/>
  <c r="J2925" i="10"/>
  <c r="K2925" i="10"/>
  <c r="L2929" i="10"/>
  <c r="K2929" i="10"/>
  <c r="J2933" i="10"/>
  <c r="L2933" i="10"/>
  <c r="K2933" i="10"/>
  <c r="L2937" i="10"/>
  <c r="J2937" i="10"/>
  <c r="K2941" i="10"/>
  <c r="J2941" i="10"/>
  <c r="L2941" i="10"/>
  <c r="L2945" i="10"/>
  <c r="K2945" i="10"/>
  <c r="J2949" i="10"/>
  <c r="K2949" i="10"/>
  <c r="L2949" i="10"/>
  <c r="K2953" i="10"/>
  <c r="L2953" i="10"/>
  <c r="J2953" i="10"/>
  <c r="J2957" i="10"/>
  <c r="K2957" i="10"/>
  <c r="K2961" i="10"/>
  <c r="J2961" i="10"/>
  <c r="L2961" i="10"/>
  <c r="J2965" i="10"/>
  <c r="K2965" i="10"/>
  <c r="L2969" i="10"/>
  <c r="K2969" i="10"/>
  <c r="K2973" i="10"/>
  <c r="L2973" i="10"/>
  <c r="K2977" i="10"/>
  <c r="L2977" i="10"/>
  <c r="K2981" i="10"/>
  <c r="J2981" i="10"/>
  <c r="L2985" i="10"/>
  <c r="K2985" i="10"/>
  <c r="L2989" i="10"/>
  <c r="K2989" i="10"/>
  <c r="J2989" i="10"/>
  <c r="L2997" i="10"/>
  <c r="J2997" i="10"/>
  <c r="K2997" i="10"/>
  <c r="L3001" i="10"/>
  <c r="K3001" i="10"/>
  <c r="J3001" i="10"/>
  <c r="J3005" i="10"/>
  <c r="L3005" i="10"/>
  <c r="K3009" i="10"/>
  <c r="J3009" i="10"/>
  <c r="L3009" i="10"/>
  <c r="K3013" i="10"/>
  <c r="J3013" i="10"/>
  <c r="L3017" i="10"/>
  <c r="K3017" i="10"/>
  <c r="J3017" i="10"/>
  <c r="K3025" i="10"/>
  <c r="J3025" i="10"/>
  <c r="L3025" i="10"/>
  <c r="K3029" i="10"/>
  <c r="L3029" i="10"/>
  <c r="J3029" i="10"/>
  <c r="L3033" i="10"/>
  <c r="J3033" i="10"/>
  <c r="K3033" i="10"/>
  <c r="J3037" i="10"/>
  <c r="K3037" i="10"/>
  <c r="J3041" i="10"/>
  <c r="L3041" i="10"/>
  <c r="K3041" i="10"/>
  <c r="L3045" i="10"/>
  <c r="J3045" i="10"/>
  <c r="K3045" i="10"/>
  <c r="L3049" i="10"/>
  <c r="K3049" i="10"/>
  <c r="K3053" i="10"/>
  <c r="J3053" i="10"/>
  <c r="J3057" i="10"/>
  <c r="K3057" i="10"/>
  <c r="L3057" i="10"/>
  <c r="J3061" i="10"/>
  <c r="K3061" i="10"/>
  <c r="K3065" i="10"/>
  <c r="L3065" i="10"/>
  <c r="L3069" i="10"/>
  <c r="J3069" i="10"/>
  <c r="J3073" i="10"/>
  <c r="L3073" i="10"/>
  <c r="K3073" i="10"/>
  <c r="J3077" i="10"/>
  <c r="K3077" i="10"/>
  <c r="L3081" i="10"/>
  <c r="K3081" i="10"/>
  <c r="J3081" i="10"/>
  <c r="K3085" i="10"/>
  <c r="L3085" i="10"/>
  <c r="J3085" i="10"/>
  <c r="L3089" i="10"/>
  <c r="J3089" i="10"/>
  <c r="L3093" i="10"/>
  <c r="J3093" i="10"/>
  <c r="L3097" i="10"/>
  <c r="K3097" i="10"/>
  <c r="J3097" i="10"/>
  <c r="L3101" i="10"/>
  <c r="J3101" i="10"/>
  <c r="K3105" i="10"/>
  <c r="L3105" i="10"/>
  <c r="J3105" i="10"/>
  <c r="L3109" i="10"/>
  <c r="J3109" i="10"/>
  <c r="J3113" i="10"/>
  <c r="L3113" i="10"/>
  <c r="K3113" i="10"/>
  <c r="K3117" i="10"/>
  <c r="J3117" i="10"/>
  <c r="J3121" i="10"/>
  <c r="L3121" i="10"/>
  <c r="J3125" i="10"/>
  <c r="L3125" i="10"/>
  <c r="K3125" i="10"/>
  <c r="L3151" i="10"/>
  <c r="J3151" i="10"/>
  <c r="L3177" i="10"/>
  <c r="K3177" i="10"/>
  <c r="J3177" i="10"/>
  <c r="K3185" i="10"/>
  <c r="J3185" i="10"/>
  <c r="K3189" i="10"/>
  <c r="J3189" i="10"/>
  <c r="K3193" i="10"/>
  <c r="L3193" i="10"/>
  <c r="J3193" i="10"/>
  <c r="J3197" i="10"/>
  <c r="L3197" i="10"/>
  <c r="K3197" i="10"/>
  <c r="J3201" i="10"/>
  <c r="K3201" i="10"/>
  <c r="L3201" i="10"/>
  <c r="K3209" i="10"/>
  <c r="J3209" i="10"/>
  <c r="L3209" i="10"/>
  <c r="L3213" i="10"/>
  <c r="J3213" i="10"/>
  <c r="K3213" i="10"/>
  <c r="K3217" i="10"/>
  <c r="L3217" i="10"/>
  <c r="J3217" i="10"/>
  <c r="L3225" i="10"/>
  <c r="K3225" i="10"/>
  <c r="J3225" i="10"/>
  <c r="L3229" i="10"/>
  <c r="K3229" i="10"/>
  <c r="J3229" i="10"/>
  <c r="J3233" i="10"/>
  <c r="K3233" i="10"/>
  <c r="K3237" i="10"/>
  <c r="J3237" i="10"/>
  <c r="J3243" i="10"/>
  <c r="L3243" i="10"/>
  <c r="K3247" i="10"/>
  <c r="J3247" i="10"/>
  <c r="J3249" i="10"/>
  <c r="K3249" i="10"/>
  <c r="K3253" i="10"/>
  <c r="J3253" i="10"/>
  <c r="L3253" i="10"/>
  <c r="J3257" i="10"/>
  <c r="L3257" i="10"/>
  <c r="K3257" i="10"/>
  <c r="L3261" i="10"/>
  <c r="K3261" i="10"/>
  <c r="J3261" i="10"/>
  <c r="K3269" i="10"/>
  <c r="J3269" i="10"/>
  <c r="L3269" i="10"/>
  <c r="K3273" i="10"/>
  <c r="L3273" i="10"/>
  <c r="J3281" i="10"/>
  <c r="L3281" i="10"/>
  <c r="K3281" i="10"/>
  <c r="K3285" i="10"/>
  <c r="J3285" i="10"/>
  <c r="K3289" i="10"/>
  <c r="L3289" i="10"/>
  <c r="L3293" i="10"/>
  <c r="J3293" i="10"/>
  <c r="K3297" i="10"/>
  <c r="J3297" i="10"/>
  <c r="L3297" i="10"/>
  <c r="J3301" i="10"/>
  <c r="L3301" i="10"/>
  <c r="K3301" i="10"/>
  <c r="K3305" i="10"/>
  <c r="J3305" i="10"/>
  <c r="L3305" i="10"/>
  <c r="J3309" i="10"/>
  <c r="K3309" i="10"/>
  <c r="L3313" i="10"/>
  <c r="K3313" i="10"/>
  <c r="J3313" i="10"/>
  <c r="L3317" i="10"/>
  <c r="J3317" i="10"/>
  <c r="J3321" i="10"/>
  <c r="K3321" i="10"/>
  <c r="L3321" i="10"/>
  <c r="L3325" i="10"/>
  <c r="J3325" i="10"/>
  <c r="K3325" i="10"/>
  <c r="K3329" i="10"/>
  <c r="L3329" i="10"/>
  <c r="J3329" i="10"/>
  <c r="K3333" i="10"/>
  <c r="J3333" i="10"/>
  <c r="L3333" i="10"/>
  <c r="J3337" i="10"/>
  <c r="L3337" i="10"/>
  <c r="K3337" i="10"/>
  <c r="J3341" i="10"/>
  <c r="K3341" i="10"/>
  <c r="L3341" i="10"/>
  <c r="K3349" i="10"/>
  <c r="J3349" i="10"/>
  <c r="J3353" i="10"/>
  <c r="L3353" i="10"/>
  <c r="L3357" i="10"/>
  <c r="J3357" i="10"/>
  <c r="K3357" i="10"/>
  <c r="J3361" i="10"/>
  <c r="L3361" i="10"/>
  <c r="K3361" i="10"/>
  <c r="K3365" i="10"/>
  <c r="L3365" i="10"/>
  <c r="J3365" i="10"/>
  <c r="L3369" i="10"/>
  <c r="K3369" i="10"/>
  <c r="J3369" i="10"/>
  <c r="J3373" i="10"/>
  <c r="L3373" i="10"/>
  <c r="K3373" i="10"/>
  <c r="J3377" i="10"/>
  <c r="K3377" i="10"/>
  <c r="L3377" i="10"/>
  <c r="L3381" i="10"/>
  <c r="J3381" i="10"/>
  <c r="K3385" i="10"/>
  <c r="J3385" i="10"/>
  <c r="L3385" i="10"/>
  <c r="J3389" i="10"/>
  <c r="K3389" i="10"/>
  <c r="K3393" i="10"/>
  <c r="L3393" i="10"/>
  <c r="J3393" i="10"/>
  <c r="J3397" i="10"/>
  <c r="K3397" i="10"/>
  <c r="L3397" i="10"/>
  <c r="K3401" i="10"/>
  <c r="J3401" i="10"/>
  <c r="L3401" i="10"/>
  <c r="K3405" i="10"/>
  <c r="L3405" i="10"/>
  <c r="K3477" i="10"/>
  <c r="L3477" i="10"/>
  <c r="J3477" i="10"/>
  <c r="L3481" i="10"/>
  <c r="J3481" i="10"/>
  <c r="K3481" i="10"/>
  <c r="K3485" i="10"/>
  <c r="L3485" i="10"/>
  <c r="J3485" i="10"/>
  <c r="J3489" i="10"/>
  <c r="L3489" i="10"/>
  <c r="J3493" i="10"/>
  <c r="L3493" i="10"/>
  <c r="K3493" i="10"/>
  <c r="K3497" i="10"/>
  <c r="J3497" i="10"/>
  <c r="L3497" i="10"/>
  <c r="K3501" i="10"/>
  <c r="J3501" i="10"/>
  <c r="L3501" i="10"/>
  <c r="L3505" i="10"/>
  <c r="J3505" i="10"/>
  <c r="L3509" i="10"/>
  <c r="K3509" i="10"/>
  <c r="J3513" i="10"/>
  <c r="L3513" i="10"/>
  <c r="J3517" i="10"/>
  <c r="L3517" i="10"/>
  <c r="K3517" i="10"/>
  <c r="J3521" i="10"/>
  <c r="K3521" i="10"/>
  <c r="L3521" i="10"/>
  <c r="K3549" i="10"/>
  <c r="J3549" i="10"/>
  <c r="J3553" i="10"/>
  <c r="L3553" i="10"/>
  <c r="K3553" i="10"/>
  <c r="L3561" i="10"/>
  <c r="K3561" i="10"/>
  <c r="K3565" i="10"/>
  <c r="J3565" i="10"/>
  <c r="L3565" i="10"/>
  <c r="J3567" i="10"/>
  <c r="K3567" i="10"/>
  <c r="J3569" i="10"/>
  <c r="L3569" i="10"/>
  <c r="K3569" i="10"/>
  <c r="J3573" i="10"/>
  <c r="L3573" i="10"/>
  <c r="L3577" i="10"/>
  <c r="K3577" i="10"/>
  <c r="J3577" i="10"/>
  <c r="L3581" i="10"/>
  <c r="K3581" i="10"/>
  <c r="J3581" i="10"/>
  <c r="K3585" i="10"/>
  <c r="L3585" i="10"/>
  <c r="L3589" i="10"/>
  <c r="J3589" i="10"/>
  <c r="K3589" i="10"/>
  <c r="K3593" i="10"/>
  <c r="J3593" i="10"/>
  <c r="K3597" i="10"/>
  <c r="L3597" i="10"/>
  <c r="J3601" i="10"/>
  <c r="K3601" i="10"/>
  <c r="K3605" i="10"/>
  <c r="L3605" i="10"/>
  <c r="J3605" i="10"/>
  <c r="J3609" i="10"/>
  <c r="L3609" i="10"/>
  <c r="K3609" i="10"/>
  <c r="J3613" i="10"/>
  <c r="L3613" i="10"/>
  <c r="K3613" i="10"/>
  <c r="K3617" i="10"/>
  <c r="L3617" i="10"/>
  <c r="J3617" i="10"/>
  <c r="J3621" i="10"/>
  <c r="L3621" i="10"/>
  <c r="K3645" i="10"/>
  <c r="J3645" i="10"/>
  <c r="L3645" i="10"/>
  <c r="K3649" i="10"/>
  <c r="J3649" i="10"/>
  <c r="L3649" i="10"/>
  <c r="J3653" i="10"/>
  <c r="L3653" i="10"/>
  <c r="K3653" i="10"/>
  <c r="K3657" i="10"/>
  <c r="J3657" i="10"/>
  <c r="L3661" i="10"/>
  <c r="K3661" i="10"/>
  <c r="J3661" i="10"/>
  <c r="L3665" i="10"/>
  <c r="K3665" i="10"/>
  <c r="J3665" i="10"/>
  <c r="K3669" i="10"/>
  <c r="J3669" i="10"/>
  <c r="L3669" i="10"/>
  <c r="J3673" i="10"/>
  <c r="L3673" i="10"/>
  <c r="K3677" i="10"/>
  <c r="J3677" i="10"/>
  <c r="J3681" i="10"/>
  <c r="L3681" i="10"/>
  <c r="K3681" i="10"/>
  <c r="L3685" i="10"/>
  <c r="J3685" i="10"/>
  <c r="K3693" i="10"/>
  <c r="J3693" i="10"/>
  <c r="L3693" i="10"/>
  <c r="L3697" i="10"/>
  <c r="K3697" i="10"/>
  <c r="K3701" i="10"/>
  <c r="L3701" i="10"/>
  <c r="J3701" i="10"/>
  <c r="K3705" i="10"/>
  <c r="L3705" i="10"/>
  <c r="J3705" i="10"/>
  <c r="K3709" i="10"/>
  <c r="L3709" i="10"/>
  <c r="J3709" i="10"/>
  <c r="J3713" i="10"/>
  <c r="L3713" i="10"/>
  <c r="K3713" i="10"/>
  <c r="L3717" i="10"/>
  <c r="J3717" i="10"/>
  <c r="K3721" i="10"/>
  <c r="L3721" i="10"/>
  <c r="J3725" i="10"/>
  <c r="L3725" i="10"/>
  <c r="K3725" i="10"/>
  <c r="L3729" i="10"/>
  <c r="J3729" i="10"/>
  <c r="K3729" i="10"/>
  <c r="L3733" i="10"/>
  <c r="K3733" i="10"/>
  <c r="J3733" i="10"/>
  <c r="L3737" i="10"/>
  <c r="K3737" i="10"/>
  <c r="L3741" i="10"/>
  <c r="J3741" i="10"/>
  <c r="K3741" i="10"/>
  <c r="K3745" i="10"/>
  <c r="L3745" i="10"/>
  <c r="J3745" i="10"/>
  <c r="L3749" i="10"/>
  <c r="K3749" i="10"/>
  <c r="K3753" i="10"/>
  <c r="L3753" i="10"/>
  <c r="J3753" i="10"/>
  <c r="J3757" i="10"/>
  <c r="L3757" i="10"/>
  <c r="L3761" i="10"/>
  <c r="K3761" i="10"/>
  <c r="J3761" i="10"/>
  <c r="K3765" i="10"/>
  <c r="J3765" i="10"/>
  <c r="L3765" i="10"/>
  <c r="J3769" i="10"/>
  <c r="L3769" i="10"/>
  <c r="K3769" i="10"/>
  <c r="J3773" i="10"/>
  <c r="L3773" i="10"/>
  <c r="K3773" i="10"/>
  <c r="L3777" i="10"/>
  <c r="J3777" i="10"/>
  <c r="K3777" i="10"/>
  <c r="J3781" i="10"/>
  <c r="L3781" i="10"/>
  <c r="J3785" i="10"/>
  <c r="L3785" i="10"/>
  <c r="L3789" i="10"/>
  <c r="J3789" i="10"/>
  <c r="K3789" i="10"/>
  <c r="L3793" i="10"/>
  <c r="J3793" i="10"/>
  <c r="K3793" i="10"/>
  <c r="K3801" i="10"/>
  <c r="J3801" i="10"/>
  <c r="L3801" i="10"/>
  <c r="J3805" i="10"/>
  <c r="L3805" i="10"/>
  <c r="K3805" i="10"/>
  <c r="K3809" i="10"/>
  <c r="J3809" i="10"/>
  <c r="K3811" i="10"/>
  <c r="J3811" i="10"/>
  <c r="K3813" i="10"/>
  <c r="L3813" i="10"/>
  <c r="J3813" i="10"/>
  <c r="K3817" i="10"/>
  <c r="J3817" i="10"/>
  <c r="L3817" i="10"/>
  <c r="K3829" i="10"/>
  <c r="J3829" i="10"/>
  <c r="L3829" i="10"/>
  <c r="L3833" i="10"/>
  <c r="J3833" i="10"/>
  <c r="L3837" i="10"/>
  <c r="J3837" i="10"/>
  <c r="K3837" i="10"/>
  <c r="L3841" i="10"/>
  <c r="K3841" i="10"/>
  <c r="L3845" i="10"/>
  <c r="J3845" i="10"/>
  <c r="K3845" i="10"/>
  <c r="L3849" i="10"/>
  <c r="J3849" i="10"/>
  <c r="K3849" i="10"/>
  <c r="K3853" i="10"/>
  <c r="L3853" i="10"/>
  <c r="J3853" i="10"/>
  <c r="J3857" i="10"/>
  <c r="L3857" i="10"/>
  <c r="K3857" i="10"/>
  <c r="J3861" i="10"/>
  <c r="K3861" i="10"/>
  <c r="L3861" i="10"/>
  <c r="K3865" i="10"/>
  <c r="J3865" i="10"/>
  <c r="L3865" i="10"/>
  <c r="J3869" i="10"/>
  <c r="K3869" i="10"/>
  <c r="L3869" i="10"/>
  <c r="L3873" i="10"/>
  <c r="J3873" i="10"/>
  <c r="L3877" i="10"/>
  <c r="K3877" i="10"/>
  <c r="L3881" i="10"/>
  <c r="J3881" i="10"/>
  <c r="K3881" i="10"/>
  <c r="J3885" i="10"/>
  <c r="L3885" i="10"/>
  <c r="K3889" i="10"/>
  <c r="L3889" i="10"/>
  <c r="J3889" i="10"/>
  <c r="J3909" i="10"/>
  <c r="K3909" i="10"/>
  <c r="J3913" i="10"/>
  <c r="K3913" i="10"/>
  <c r="L3913" i="10"/>
  <c r="L3917" i="10"/>
  <c r="K3917" i="10"/>
  <c r="J3917" i="10"/>
  <c r="J3921" i="10"/>
  <c r="K3921" i="10"/>
  <c r="L3925" i="10"/>
  <c r="J3925" i="10"/>
  <c r="K3925" i="10"/>
  <c r="L3927" i="10"/>
  <c r="K3927" i="10"/>
  <c r="L3929" i="10"/>
  <c r="K3929" i="10"/>
  <c r="J3933" i="10"/>
  <c r="K3933" i="10"/>
  <c r="L3933" i="10"/>
  <c r="L3937" i="10"/>
  <c r="J3937" i="10"/>
  <c r="K3941" i="10"/>
  <c r="J3941" i="10"/>
  <c r="L3941" i="10"/>
  <c r="J3945" i="10"/>
  <c r="K3945" i="10"/>
  <c r="L3945" i="10"/>
  <c r="L3949" i="10"/>
  <c r="K3949" i="10"/>
  <c r="J3949" i="10"/>
  <c r="K3953" i="10"/>
  <c r="J3953" i="10"/>
  <c r="L3957" i="10"/>
  <c r="J3957" i="10"/>
  <c r="K3957" i="10"/>
  <c r="J3961" i="10"/>
  <c r="L3961" i="10"/>
  <c r="J3965" i="10"/>
  <c r="K3965" i="10"/>
  <c r="L3965" i="10"/>
  <c r="J3969" i="10"/>
  <c r="K3969" i="10"/>
  <c r="L3969" i="10"/>
  <c r="L3973" i="10"/>
  <c r="J3973" i="10"/>
  <c r="K3973" i="10"/>
  <c r="L3977" i="10"/>
  <c r="K3977" i="10"/>
  <c r="J3977" i="10"/>
  <c r="K3981" i="10"/>
  <c r="J3981" i="10"/>
  <c r="L3981" i="10"/>
  <c r="K3985" i="10"/>
  <c r="L3985" i="10"/>
  <c r="J3985" i="10"/>
  <c r="L3989" i="10"/>
  <c r="J3989" i="10"/>
  <c r="L3991" i="10"/>
  <c r="K3991" i="10"/>
  <c r="L3993" i="10"/>
  <c r="K3993" i="10"/>
  <c r="J3993" i="10"/>
  <c r="J3997" i="10"/>
  <c r="L3997" i="10"/>
  <c r="J4021" i="10"/>
  <c r="K4021" i="10"/>
  <c r="K4025" i="10"/>
  <c r="L4025" i="10"/>
  <c r="J4025" i="10"/>
  <c r="L4029" i="10"/>
  <c r="J4029" i="10"/>
  <c r="J4033" i="10"/>
  <c r="L4033" i="10"/>
  <c r="K4033" i="10"/>
  <c r="L4037" i="10"/>
  <c r="J4037" i="10"/>
  <c r="K4037" i="10"/>
  <c r="J4041" i="10"/>
  <c r="K4041" i="10"/>
  <c r="K4045" i="10"/>
  <c r="J4045" i="10"/>
  <c r="L4045" i="10"/>
  <c r="L4049" i="10"/>
  <c r="J4049" i="10"/>
  <c r="K4049" i="10"/>
  <c r="J4053" i="10"/>
  <c r="K4053" i="10"/>
  <c r="J4057" i="10"/>
  <c r="L4057" i="10"/>
  <c r="L4061" i="10"/>
  <c r="J4061" i="10"/>
  <c r="K4065" i="10"/>
  <c r="L4065" i="10"/>
  <c r="J4069" i="10"/>
  <c r="K4069" i="10"/>
  <c r="K4073" i="10"/>
  <c r="J4073" i="10"/>
  <c r="J4077" i="10"/>
  <c r="L4077" i="10"/>
  <c r="K4077" i="10"/>
  <c r="K4081" i="10"/>
  <c r="J4081" i="10"/>
  <c r="L4081" i="10"/>
  <c r="L4085" i="10"/>
  <c r="J4085" i="10"/>
  <c r="L4089" i="10"/>
  <c r="J4089" i="10"/>
  <c r="L4093" i="10"/>
  <c r="K4093" i="10"/>
  <c r="L4097" i="10"/>
  <c r="K4097" i="10"/>
  <c r="K4101" i="10"/>
  <c r="L4101" i="10"/>
  <c r="J4101" i="10"/>
  <c r="J4105" i="10"/>
  <c r="K4105" i="10"/>
  <c r="J4109" i="10"/>
  <c r="L4109" i="10"/>
  <c r="K4109" i="10"/>
  <c r="K4113" i="10"/>
  <c r="L4113" i="10"/>
  <c r="J4113" i="10"/>
  <c r="L4115" i="10"/>
  <c r="J4115" i="10"/>
  <c r="K4117" i="10"/>
  <c r="L4117" i="10"/>
  <c r="L4121" i="10"/>
  <c r="J4121" i="10"/>
  <c r="L4125" i="10"/>
  <c r="J4125" i="10"/>
  <c r="J4141" i="10"/>
  <c r="K4141" i="10"/>
  <c r="L4145" i="10"/>
  <c r="K4145" i="10"/>
  <c r="L4149" i="10"/>
  <c r="J4149" i="10"/>
  <c r="L4153" i="10"/>
  <c r="K4153" i="10"/>
  <c r="J4153" i="10"/>
  <c r="L4157" i="10"/>
  <c r="J4157" i="10"/>
  <c r="K4157" i="10"/>
  <c r="K4161" i="10"/>
  <c r="J4161" i="10"/>
  <c r="L4165" i="10"/>
  <c r="K4165" i="10"/>
  <c r="J4165" i="10"/>
  <c r="K4167" i="10"/>
  <c r="J4167" i="10"/>
  <c r="K4169" i="10"/>
  <c r="L4169" i="10"/>
  <c r="K4173" i="10"/>
  <c r="J4173" i="10"/>
  <c r="L4173" i="10"/>
  <c r="K4177" i="10"/>
  <c r="L4177" i="10"/>
  <c r="L4181" i="10"/>
  <c r="K4181" i="10"/>
  <c r="J4185" i="10"/>
  <c r="K4185" i="10"/>
  <c r="K4189" i="10"/>
  <c r="L4189" i="10"/>
  <c r="J4193" i="10"/>
  <c r="K4193" i="10"/>
  <c r="J4197" i="10"/>
  <c r="L4197" i="10"/>
  <c r="K4197" i="10"/>
  <c r="L4201" i="10"/>
  <c r="K4201" i="10"/>
  <c r="J4205" i="10"/>
  <c r="K4205" i="10"/>
  <c r="L4205" i="10"/>
  <c r="J4209" i="10"/>
  <c r="K4209" i="10"/>
  <c r="L4209" i="10"/>
  <c r="J4213" i="10"/>
  <c r="L4213" i="10"/>
  <c r="K4217" i="10"/>
  <c r="J4217" i="10"/>
  <c r="J4221" i="10"/>
  <c r="L4221" i="10"/>
  <c r="J4225" i="10"/>
  <c r="L4225" i="10"/>
  <c r="K4225" i="10"/>
  <c r="K4229" i="10"/>
  <c r="L4229" i="10"/>
  <c r="K4233" i="10"/>
  <c r="L4233" i="10"/>
  <c r="L4249" i="10"/>
  <c r="K4249" i="10"/>
  <c r="J4249" i="10"/>
  <c r="J4253" i="10"/>
  <c r="L4253" i="10"/>
  <c r="K4257" i="10"/>
  <c r="L4257" i="10"/>
  <c r="J4261" i="10"/>
  <c r="K4261" i="10"/>
  <c r="L4261" i="10"/>
  <c r="J4265" i="10"/>
  <c r="L4265" i="10"/>
  <c r="K4265" i="10"/>
  <c r="K4269" i="10"/>
  <c r="L4269" i="10"/>
  <c r="J4273" i="10"/>
  <c r="K4273" i="10"/>
  <c r="L4277" i="10"/>
  <c r="K4277" i="10"/>
  <c r="K4281" i="10"/>
  <c r="J4281" i="10"/>
  <c r="L4281" i="10"/>
  <c r="L4285" i="10"/>
  <c r="J4285" i="10"/>
  <c r="K4285" i="10"/>
  <c r="L4305" i="10"/>
  <c r="J4305" i="10"/>
  <c r="J4309" i="10"/>
  <c r="K4309" i="10"/>
  <c r="K4313" i="10"/>
  <c r="L4313" i="10"/>
  <c r="J4313" i="10"/>
  <c r="J4317" i="10"/>
  <c r="L4317" i="10"/>
  <c r="K4317" i="10"/>
  <c r="L4321" i="10"/>
  <c r="J4321" i="10"/>
  <c r="K4321" i="10"/>
  <c r="K4325" i="10"/>
  <c r="L4325" i="10"/>
  <c r="J4325" i="10"/>
  <c r="L4329" i="10"/>
  <c r="J4329" i="10"/>
  <c r="K4333" i="10"/>
  <c r="L4333" i="10"/>
  <c r="J4333" i="10"/>
  <c r="K4337" i="10"/>
  <c r="J4337" i="10"/>
  <c r="L4337" i="10"/>
  <c r="K4345" i="10"/>
  <c r="J4345" i="10"/>
  <c r="L4345" i="10"/>
  <c r="L4349" i="10"/>
  <c r="J4349" i="10"/>
  <c r="K4349" i="10"/>
  <c r="J4353" i="10"/>
  <c r="L4353" i="10"/>
  <c r="K4353" i="10"/>
  <c r="L4357" i="10"/>
  <c r="J4357" i="10"/>
  <c r="K4357" i="10"/>
  <c r="L4361" i="10"/>
  <c r="J4361" i="10"/>
  <c r="J4365" i="10"/>
  <c r="K4365" i="10"/>
  <c r="L4365" i="10"/>
  <c r="K4369" i="10"/>
  <c r="L4369" i="10"/>
  <c r="J4369" i="10"/>
  <c r="K4371" i="10"/>
  <c r="J4371" i="10"/>
  <c r="K4373" i="10"/>
  <c r="L4373" i="10"/>
  <c r="J4373" i="10"/>
  <c r="K4377" i="10"/>
  <c r="L4377" i="10"/>
  <c r="J4377" i="10"/>
  <c r="K4381" i="10"/>
  <c r="L4381" i="10"/>
  <c r="J4381" i="10"/>
  <c r="J4385" i="10"/>
  <c r="K4385" i="10"/>
  <c r="L4385" i="10"/>
  <c r="J4389" i="10"/>
  <c r="K4389" i="10"/>
  <c r="L4389" i="10"/>
  <c r="K4393" i="10"/>
  <c r="J4393" i="10"/>
  <c r="L4393" i="10"/>
  <c r="L4397" i="10"/>
  <c r="K4397" i="10"/>
  <c r="J4397" i="10"/>
  <c r="L4401" i="10"/>
  <c r="J4401" i="10"/>
  <c r="K4401" i="10"/>
  <c r="L4405" i="10"/>
  <c r="J4405" i="10"/>
  <c r="K4405" i="10"/>
  <c r="L4409" i="10"/>
  <c r="K4409" i="10"/>
  <c r="J4409" i="10"/>
  <c r="K4413" i="10"/>
  <c r="L4413" i="10"/>
  <c r="J4413" i="10"/>
  <c r="L4417" i="10"/>
  <c r="J4417" i="10"/>
  <c r="K4417" i="10"/>
  <c r="K4419" i="10"/>
  <c r="L4419" i="10"/>
  <c r="K4421" i="10"/>
  <c r="L4421" i="10"/>
  <c r="J4421" i="10"/>
  <c r="K4425" i="10"/>
  <c r="L4425" i="10"/>
  <c r="J4425" i="10"/>
  <c r="J4429" i="10"/>
  <c r="K4429" i="10"/>
  <c r="L4429" i="10"/>
  <c r="L4433" i="10"/>
  <c r="J4433" i="10"/>
  <c r="K4433" i="10"/>
  <c r="J4437" i="10"/>
  <c r="K4437" i="10"/>
  <c r="L4437" i="10"/>
  <c r="L4441" i="10"/>
  <c r="J4441" i="10"/>
  <c r="K4441" i="10"/>
  <c r="J4445" i="10"/>
  <c r="K4445" i="10"/>
  <c r="L4445" i="10"/>
  <c r="J4449" i="10"/>
  <c r="K4449" i="10"/>
  <c r="L4449" i="10"/>
  <c r="K4453" i="10"/>
  <c r="J4453" i="10"/>
  <c r="L4453" i="10"/>
  <c r="L4457" i="10"/>
  <c r="K4457" i="10"/>
  <c r="J4457" i="10"/>
  <c r="K4461" i="10"/>
  <c r="L4461" i="10"/>
  <c r="J4461" i="10"/>
  <c r="K4465" i="10"/>
  <c r="L4465" i="10"/>
  <c r="J4465" i="10"/>
  <c r="K4469" i="10"/>
  <c r="J4469" i="10"/>
  <c r="L4473" i="10"/>
  <c r="J4473" i="10"/>
  <c r="K4473" i="10"/>
  <c r="J4477" i="10"/>
  <c r="K4477" i="10"/>
  <c r="L4477" i="10"/>
  <c r="K4505" i="10"/>
  <c r="J4505" i="10"/>
  <c r="L4505" i="10"/>
  <c r="J4509" i="10"/>
  <c r="K4509" i="10"/>
  <c r="L4509" i="10"/>
  <c r="K4513" i="10"/>
  <c r="L4513" i="10"/>
  <c r="J4513" i="10"/>
  <c r="L4517" i="10"/>
  <c r="K4517" i="10"/>
  <c r="J4517" i="10"/>
  <c r="J4521" i="10"/>
  <c r="L4521" i="10"/>
  <c r="K4521" i="10"/>
  <c r="K4525" i="10"/>
  <c r="L4525" i="10"/>
  <c r="J4525" i="10"/>
  <c r="K4529" i="10"/>
  <c r="J4529" i="10"/>
  <c r="L4529" i="10"/>
  <c r="J4531" i="10"/>
  <c r="L4531" i="10"/>
  <c r="L4533" i="10"/>
  <c r="K4533" i="10"/>
  <c r="J4533" i="10"/>
  <c r="J4537" i="10"/>
  <c r="L4537" i="10"/>
  <c r="K4537" i="10"/>
  <c r="L4541" i="10"/>
  <c r="K4541" i="10"/>
  <c r="J4541" i="10"/>
  <c r="K4545" i="10"/>
  <c r="L4545" i="10"/>
  <c r="J4545" i="10"/>
  <c r="L4549" i="10"/>
  <c r="K4549" i="10"/>
  <c r="J4549" i="10"/>
  <c r="L4553" i="10"/>
  <c r="J4553" i="10"/>
  <c r="K4553" i="10"/>
  <c r="J4557" i="10"/>
  <c r="K4557" i="10"/>
  <c r="L4557" i="10"/>
  <c r="L4569" i="10"/>
  <c r="K4569" i="10"/>
  <c r="J4573" i="10"/>
  <c r="K4573" i="10"/>
  <c r="L4573" i="10"/>
  <c r="K4577" i="10"/>
  <c r="L4577" i="10"/>
  <c r="J4577" i="10"/>
  <c r="K4581" i="10"/>
  <c r="J4581" i="10"/>
  <c r="L4581" i="10"/>
  <c r="L4585" i="10"/>
  <c r="K4585" i="10"/>
  <c r="J4585" i="10"/>
  <c r="J4589" i="10"/>
  <c r="L4589" i="10"/>
  <c r="K4589" i="10"/>
  <c r="K4593" i="10"/>
  <c r="J4593" i="10"/>
  <c r="L4593" i="10"/>
  <c r="K4597" i="10"/>
  <c r="L4597" i="10"/>
  <c r="J4597" i="10"/>
  <c r="J4601" i="10"/>
  <c r="K4601" i="10"/>
  <c r="L4601" i="10"/>
  <c r="J4605" i="10"/>
  <c r="L4605" i="10"/>
  <c r="K4605" i="10"/>
  <c r="K4609" i="10"/>
  <c r="J4609" i="10"/>
  <c r="L4609" i="10"/>
  <c r="K4613" i="10"/>
  <c r="L4613" i="10"/>
  <c r="J4613" i="10"/>
  <c r="K4617" i="10"/>
  <c r="J4617" i="10"/>
  <c r="L4617" i="10"/>
  <c r="K4621" i="10"/>
  <c r="L4621" i="10"/>
  <c r="J4621" i="10"/>
  <c r="K4625" i="10"/>
  <c r="L4625" i="10"/>
  <c r="J4625" i="10"/>
  <c r="L4629" i="10"/>
  <c r="J4629" i="10"/>
  <c r="K4629" i="10"/>
  <c r="J4633" i="10"/>
  <c r="K4633" i="10"/>
  <c r="L4633" i="10"/>
  <c r="L4637" i="10"/>
  <c r="J4637" i="10"/>
  <c r="K4637" i="10"/>
  <c r="L4641" i="10"/>
  <c r="J4641" i="10"/>
  <c r="K4641" i="10"/>
  <c r="L4645" i="10"/>
  <c r="K4645" i="10"/>
  <c r="J4645" i="10"/>
  <c r="L4649" i="10"/>
  <c r="K4649" i="10"/>
  <c r="J4649" i="10"/>
  <c r="L4653" i="10"/>
  <c r="K4653" i="10"/>
  <c r="J4653" i="10"/>
  <c r="J4657" i="10"/>
  <c r="K4657" i="10"/>
  <c r="L4657" i="10"/>
  <c r="J4661" i="10"/>
  <c r="L4661" i="10"/>
  <c r="K4661" i="10"/>
  <c r="L4665" i="10"/>
  <c r="K4665" i="10"/>
  <c r="J4665" i="10"/>
  <c r="J4669" i="10"/>
  <c r="K4669" i="10"/>
  <c r="L4669" i="10"/>
  <c r="K4673" i="10"/>
  <c r="L4673" i="10"/>
  <c r="J4673" i="10"/>
  <c r="J4677" i="10"/>
  <c r="L4677" i="10"/>
  <c r="K4677" i="10"/>
  <c r="L4681" i="10"/>
  <c r="J4681" i="10"/>
  <c r="K4681" i="10"/>
  <c r="J4685" i="10"/>
  <c r="K4685" i="10"/>
  <c r="L4685" i="10"/>
  <c r="J4689" i="10"/>
  <c r="L4689" i="10"/>
  <c r="K4689" i="10"/>
  <c r="L4693" i="10"/>
  <c r="K4693" i="10"/>
  <c r="J4693" i="10"/>
  <c r="J4697" i="10"/>
  <c r="L4697" i="10"/>
  <c r="K4697" i="10"/>
  <c r="K4701" i="10"/>
  <c r="J4701" i="10"/>
  <c r="J4705" i="10"/>
  <c r="K4705" i="10"/>
  <c r="L4705" i="10"/>
  <c r="L4709" i="10"/>
  <c r="J4709" i="10"/>
  <c r="K4709" i="10"/>
  <c r="J4713" i="10"/>
  <c r="K4713" i="10"/>
  <c r="L4713" i="10"/>
  <c r="J4717" i="10"/>
  <c r="L4717" i="10"/>
  <c r="K4717" i="10"/>
  <c r="L4721" i="10"/>
  <c r="J4721" i="10"/>
  <c r="K4721" i="10"/>
  <c r="L4725" i="10"/>
  <c r="K4725" i="10"/>
  <c r="J4725" i="10"/>
  <c r="L4729" i="10"/>
  <c r="J4729" i="10"/>
  <c r="K4729" i="10"/>
  <c r="L4733" i="10"/>
  <c r="K4733" i="10"/>
  <c r="J4733" i="10"/>
  <c r="K4737" i="10"/>
  <c r="J4737" i="10"/>
  <c r="L4737" i="10"/>
  <c r="K4741" i="10"/>
  <c r="J4741" i="10"/>
  <c r="L4741" i="10"/>
  <c r="L4745" i="10"/>
  <c r="J4745" i="10"/>
  <c r="K4745" i="10"/>
  <c r="J4749" i="10"/>
  <c r="K4749" i="10"/>
  <c r="L4749" i="10"/>
  <c r="J4753" i="10"/>
  <c r="L4753" i="10"/>
  <c r="K4753" i="10"/>
  <c r="J4757" i="10"/>
  <c r="L4757" i="10"/>
  <c r="K4757" i="10"/>
  <c r="L4761" i="10"/>
  <c r="K4761" i="10"/>
  <c r="J4761" i="10"/>
  <c r="L4765" i="10"/>
  <c r="J4765" i="10"/>
  <c r="K4765" i="10"/>
  <c r="L4769" i="10"/>
  <c r="K4769" i="10"/>
  <c r="J4769" i="10"/>
  <c r="L4773" i="10"/>
  <c r="K4773" i="10"/>
  <c r="J4773" i="10"/>
  <c r="L4777" i="10"/>
  <c r="J4777" i="10"/>
  <c r="K4777" i="10"/>
  <c r="K4781" i="10"/>
  <c r="J4781" i="10"/>
  <c r="L4781" i="10"/>
  <c r="K4785" i="10"/>
  <c r="J4785" i="10"/>
  <c r="L4785" i="10"/>
  <c r="K4789" i="10"/>
  <c r="L4789" i="10"/>
  <c r="J4791" i="10"/>
  <c r="K4791" i="10"/>
  <c r="K4793" i="10"/>
  <c r="L4793" i="10"/>
  <c r="J4793" i="10"/>
  <c r="J4797" i="10"/>
  <c r="K4797" i="10"/>
  <c r="L4797" i="10"/>
  <c r="L4799" i="10"/>
  <c r="J4799" i="10"/>
  <c r="J4801" i="10"/>
  <c r="L4801" i="10"/>
  <c r="K4801" i="10"/>
  <c r="K4805" i="10"/>
  <c r="L4805" i="10"/>
  <c r="J4805" i="10"/>
  <c r="L4809" i="10"/>
  <c r="K4809" i="10"/>
  <c r="J4809" i="10"/>
  <c r="L4813" i="10"/>
  <c r="J4813" i="10"/>
  <c r="K4813" i="10"/>
  <c r="K4817" i="10"/>
  <c r="J4817" i="10"/>
  <c r="L4817" i="10"/>
  <c r="K4821" i="10"/>
  <c r="L4821" i="10"/>
  <c r="J4821" i="10"/>
  <c r="K4825" i="10"/>
  <c r="L4825" i="10"/>
  <c r="J4825" i="10"/>
  <c r="K4829" i="10"/>
  <c r="J4829" i="10"/>
  <c r="L4829" i="10"/>
  <c r="K4833" i="10"/>
  <c r="J4833" i="10"/>
  <c r="L4833" i="10"/>
  <c r="K4837" i="10"/>
  <c r="L4837" i="10"/>
  <c r="J4837" i="10"/>
  <c r="J4841" i="10"/>
  <c r="K4841" i="10"/>
  <c r="L4841" i="10"/>
  <c r="J4845" i="10"/>
  <c r="L4845" i="10"/>
  <c r="L4849" i="10"/>
  <c r="K4849" i="10"/>
  <c r="J4849" i="10"/>
  <c r="L4853" i="10"/>
  <c r="K4853" i="10"/>
  <c r="J4853" i="10"/>
  <c r="J4857" i="10"/>
  <c r="L4857" i="10"/>
  <c r="K4857" i="10"/>
  <c r="L4861" i="10"/>
  <c r="J4861" i="10"/>
  <c r="K4861" i="10"/>
  <c r="J4865" i="10"/>
  <c r="L4865" i="10"/>
  <c r="K4869" i="10"/>
  <c r="J4869" i="10"/>
  <c r="L4873" i="10"/>
  <c r="J4873" i="10"/>
  <c r="K4873" i="10"/>
  <c r="J4877" i="10"/>
  <c r="L4877" i="10"/>
  <c r="L4881" i="10"/>
  <c r="K4881" i="10"/>
  <c r="J4881" i="10"/>
  <c r="L4885" i="10"/>
  <c r="J4885" i="10"/>
  <c r="K4885" i="10"/>
  <c r="L4889" i="10"/>
  <c r="J4889" i="10"/>
  <c r="K4889" i="10"/>
  <c r="K4891" i="10"/>
  <c r="J4891" i="10"/>
  <c r="K4893" i="10"/>
  <c r="J4893" i="10"/>
  <c r="L4893" i="10"/>
  <c r="K4897" i="10"/>
  <c r="L4897" i="10"/>
  <c r="J4897" i="10"/>
  <c r="J4901" i="10"/>
  <c r="K4901" i="10"/>
  <c r="L4901" i="10"/>
  <c r="L4905" i="10"/>
  <c r="J4905" i="10"/>
  <c r="K4905" i="10"/>
  <c r="J4909" i="10"/>
  <c r="K4909" i="10"/>
  <c r="L4909" i="10"/>
  <c r="J4913" i="10"/>
  <c r="K4913" i="10"/>
  <c r="L4913" i="10"/>
  <c r="K4917" i="10"/>
  <c r="J4917" i="10"/>
  <c r="L4917" i="10"/>
  <c r="K4921" i="10"/>
  <c r="J4921" i="10"/>
  <c r="L4921" i="10"/>
  <c r="K4923" i="10"/>
  <c r="L4923" i="10"/>
  <c r="L4925" i="10"/>
  <c r="J4925" i="10"/>
  <c r="L4929" i="10"/>
  <c r="K4929" i="10"/>
  <c r="J4929" i="10"/>
  <c r="L4933" i="10"/>
  <c r="K4933" i="10"/>
  <c r="J4933" i="10"/>
  <c r="L4937" i="10"/>
  <c r="J4937" i="10"/>
  <c r="K4941" i="10"/>
  <c r="J4941" i="10"/>
  <c r="L4941" i="10"/>
  <c r="L4949" i="10"/>
  <c r="J4949" i="10"/>
  <c r="K4949" i="10"/>
  <c r="K4951" i="10"/>
  <c r="L4951" i="10"/>
  <c r="L4953" i="10"/>
  <c r="J4953" i="10"/>
  <c r="K4957" i="10"/>
  <c r="J4957" i="10"/>
  <c r="L4957" i="10"/>
  <c r="J4961" i="10"/>
  <c r="K4961" i="10"/>
  <c r="J4965" i="10"/>
  <c r="L4965" i="10"/>
  <c r="K4965" i="10"/>
  <c r="J4969" i="10"/>
  <c r="L4969" i="10"/>
  <c r="K4973" i="10"/>
  <c r="L4973" i="10"/>
  <c r="J4973" i="10"/>
  <c r="J4977" i="10"/>
  <c r="K4977" i="10"/>
  <c r="L4981" i="10"/>
  <c r="K4981" i="10"/>
  <c r="J4981" i="10"/>
  <c r="K4985" i="10"/>
  <c r="L4985" i="10"/>
  <c r="L4989" i="10"/>
  <c r="K4989" i="10"/>
  <c r="J4989" i="10"/>
  <c r="J4993" i="10"/>
  <c r="L4993" i="10"/>
  <c r="K4993" i="10"/>
  <c r="J5021" i="10"/>
  <c r="L5021" i="10"/>
  <c r="L5025" i="10"/>
  <c r="K5025" i="10"/>
  <c r="J5025" i="10"/>
  <c r="K5029" i="10"/>
  <c r="L5029" i="10"/>
  <c r="K5033" i="10"/>
  <c r="L5033" i="10"/>
  <c r="J5033" i="10"/>
  <c r="K5037" i="10"/>
  <c r="L5037" i="10"/>
  <c r="J5041" i="10"/>
  <c r="L5041" i="10"/>
  <c r="K5041" i="10"/>
  <c r="L5045" i="10"/>
  <c r="K5045" i="10"/>
  <c r="L5049" i="10"/>
  <c r="J5049" i="10"/>
  <c r="K5049" i="10"/>
  <c r="K5053" i="10"/>
  <c r="L5053" i="10"/>
  <c r="L45" i="1"/>
  <c r="L119" i="1"/>
  <c r="L111" i="1"/>
  <c r="L113" i="1"/>
  <c r="L1236" i="10"/>
  <c r="K1212" i="10"/>
  <c r="J1192" i="10"/>
  <c r="J1175" i="10"/>
  <c r="L1127" i="10"/>
  <c r="K1068" i="10"/>
  <c r="J1063" i="10"/>
  <c r="K987" i="10"/>
  <c r="J971" i="10"/>
  <c r="J959" i="10"/>
  <c r="J896" i="10"/>
  <c r="J868" i="10"/>
  <c r="K860" i="10"/>
  <c r="L848" i="10"/>
  <c r="J840" i="10"/>
  <c r="K831" i="10"/>
  <c r="K823" i="10"/>
  <c r="L795" i="10"/>
  <c r="J783" i="10"/>
  <c r="J739" i="10"/>
  <c r="L655" i="10"/>
  <c r="L636" i="10"/>
  <c r="K623" i="10"/>
  <c r="J620" i="10"/>
  <c r="L596" i="10"/>
  <c r="J592" i="10"/>
  <c r="J571" i="10"/>
  <c r="J519" i="10"/>
  <c r="J496" i="10"/>
  <c r="J479" i="10"/>
  <c r="J455" i="10"/>
  <c r="K415" i="10"/>
  <c r="K407" i="10"/>
  <c r="J359" i="10"/>
  <c r="L340" i="10"/>
  <c r="J332" i="10"/>
  <c r="K323" i="10"/>
  <c r="J308" i="10"/>
  <c r="J259" i="10"/>
  <c r="J244" i="10"/>
  <c r="K223" i="10"/>
  <c r="L199" i="10"/>
  <c r="J188" i="10"/>
  <c r="J179" i="10"/>
  <c r="L164" i="10"/>
  <c r="J131" i="10"/>
  <c r="L127" i="10"/>
  <c r="K1475" i="10"/>
  <c r="J3335" i="10"/>
  <c r="L3323" i="10"/>
  <c r="J3235" i="10"/>
  <c r="J3187" i="10"/>
  <c r="K3163" i="10"/>
  <c r="J3119" i="10"/>
  <c r="K3059" i="10"/>
  <c r="J2823" i="10"/>
  <c r="L2635" i="10"/>
  <c r="K2627" i="10"/>
  <c r="J2299" i="10"/>
  <c r="L2227" i="10"/>
  <c r="L2143" i="10"/>
  <c r="K2115" i="10"/>
  <c r="L2087" i="10"/>
  <c r="L2048" i="10"/>
  <c r="L2015" i="10"/>
  <c r="K1999" i="10"/>
  <c r="K1939" i="10"/>
  <c r="L1911" i="10"/>
  <c r="K1887" i="10"/>
  <c r="J1812" i="10"/>
  <c r="L1680" i="10"/>
  <c r="J1559" i="10"/>
  <c r="L1524" i="10"/>
  <c r="J1484" i="10"/>
  <c r="J1476" i="10"/>
  <c r="L1472" i="10"/>
  <c r="L1468" i="10"/>
  <c r="J1407" i="10"/>
  <c r="J1335" i="10"/>
  <c r="J1327" i="10"/>
  <c r="K1275" i="10"/>
  <c r="J1228" i="10"/>
  <c r="L1224" i="10"/>
  <c r="K1152" i="10"/>
  <c r="L1143" i="10"/>
  <c r="J1071" i="10"/>
  <c r="J1047" i="10"/>
  <c r="K1019" i="10"/>
  <c r="L1000" i="10"/>
  <c r="J936" i="10"/>
  <c r="J932" i="10"/>
  <c r="K931" i="10"/>
  <c r="K928" i="10"/>
  <c r="K907" i="10"/>
  <c r="J875" i="10"/>
  <c r="J855" i="10"/>
  <c r="J824" i="10"/>
  <c r="K776" i="10"/>
  <c r="J751" i="10"/>
  <c r="K659" i="10"/>
  <c r="J647" i="10"/>
  <c r="K643" i="10"/>
  <c r="J639" i="10"/>
  <c r="J628" i="10"/>
  <c r="J612" i="10"/>
  <c r="K587" i="10"/>
  <c r="K576" i="10"/>
  <c r="L556" i="10"/>
  <c r="J552" i="10"/>
  <c r="K548" i="10"/>
  <c r="L535" i="10"/>
  <c r="L528" i="10"/>
  <c r="K508" i="10"/>
  <c r="K499" i="10"/>
  <c r="J471" i="10"/>
  <c r="J467" i="10"/>
  <c r="L452" i="10"/>
  <c r="K447" i="10"/>
  <c r="K443" i="10"/>
  <c r="J440" i="10"/>
  <c r="L436" i="10"/>
  <c r="J427" i="10"/>
  <c r="J363" i="10"/>
  <c r="K324" i="10"/>
  <c r="L312" i="10"/>
  <c r="K280" i="10"/>
  <c r="J276" i="10"/>
  <c r="L275" i="10"/>
  <c r="K271" i="10"/>
  <c r="L267" i="10"/>
  <c r="L264" i="10"/>
  <c r="J248" i="10"/>
  <c r="K239" i="10"/>
  <c r="J236" i="10"/>
  <c r="K219" i="10"/>
  <c r="J191" i="10"/>
  <c r="J187" i="10"/>
  <c r="K159" i="10"/>
  <c r="J156" i="10"/>
  <c r="L2041" i="10"/>
  <c r="J1669" i="10"/>
  <c r="K1669" i="10"/>
  <c r="K2689" i="10"/>
  <c r="J2945" i="10"/>
  <c r="L3117" i="10"/>
  <c r="L1165" i="10"/>
  <c r="J2597" i="10"/>
  <c r="K2889" i="10"/>
  <c r="K3069" i="10"/>
  <c r="K3293" i="10"/>
  <c r="J1297" i="10"/>
  <c r="K3205" i="10"/>
  <c r="J3065" i="10"/>
  <c r="L2981" i="10"/>
  <c r="J2905" i="10"/>
  <c r="K2857" i="10"/>
  <c r="K2813" i="10"/>
  <c r="L2729" i="10"/>
  <c r="L2685" i="10"/>
  <c r="L2617" i="10"/>
  <c r="L2453" i="10"/>
  <c r="K2297" i="10"/>
  <c r="L2109" i="10"/>
  <c r="K1993" i="10"/>
  <c r="K1429" i="10"/>
  <c r="L2809" i="10"/>
  <c r="K3317" i="10"/>
  <c r="J3597" i="10"/>
  <c r="L2465" i="10"/>
  <c r="J1073" i="10"/>
  <c r="J501" i="10"/>
  <c r="L2117" i="10"/>
  <c r="L3601" i="10"/>
  <c r="L3277" i="10"/>
  <c r="L3053" i="10"/>
  <c r="K2869" i="10"/>
  <c r="K2509" i="10"/>
  <c r="K2201" i="10"/>
  <c r="L1661" i="10"/>
  <c r="J1253" i="10"/>
  <c r="K889" i="10"/>
  <c r="L489" i="10"/>
  <c r="L3593" i="10"/>
  <c r="K3997" i="10"/>
  <c r="K3785" i="10"/>
  <c r="L3657" i="10"/>
  <c r="L3349" i="10"/>
  <c r="L1261" i="10"/>
  <c r="K3961" i="10"/>
  <c r="J3737" i="10"/>
  <c r="K3505" i="10"/>
  <c r="L3061" i="10"/>
  <c r="L2725" i="10"/>
  <c r="K2237" i="10"/>
  <c r="J1969" i="10"/>
  <c r="K1585" i="10"/>
  <c r="L1333" i="10"/>
  <c r="L993" i="10"/>
  <c r="K633" i="10"/>
  <c r="J321" i="10"/>
  <c r="K1181" i="10"/>
  <c r="L3595" i="10"/>
  <c r="L4069" i="10"/>
  <c r="L10" i="1"/>
  <c r="L57" i="1"/>
  <c r="L65" i="1"/>
  <c r="H137" i="3"/>
  <c r="I137" i="3" s="1"/>
  <c r="L186" i="1"/>
  <c r="L74" i="1"/>
  <c r="L130" i="1"/>
  <c r="L112" i="1"/>
  <c r="L106" i="1"/>
  <c r="L479" i="10"/>
  <c r="L1523" i="10"/>
  <c r="L1787" i="10"/>
  <c r="J1784" i="10"/>
  <c r="K1667" i="10"/>
  <c r="L1619" i="10"/>
  <c r="K1584" i="10"/>
  <c r="K1523" i="10"/>
  <c r="K1484" i="10"/>
  <c r="K1479" i="10"/>
  <c r="J1468" i="10"/>
  <c r="L1459" i="10"/>
  <c r="J1275" i="10"/>
  <c r="L1215" i="10"/>
  <c r="K1180" i="10"/>
  <c r="J1171" i="10"/>
  <c r="K1160" i="10"/>
  <c r="L1099" i="10"/>
  <c r="K1016" i="10"/>
  <c r="J996" i="10"/>
  <c r="L939" i="10"/>
  <c r="K932" i="10"/>
  <c r="J911" i="10"/>
  <c r="L907" i="10"/>
  <c r="K875" i="10"/>
  <c r="J867" i="10"/>
  <c r="K855" i="10"/>
  <c r="L812" i="10"/>
  <c r="L776" i="10"/>
  <c r="K752" i="10"/>
  <c r="L692" i="10"/>
  <c r="L679" i="10"/>
  <c r="L659" i="10"/>
  <c r="K635" i="10"/>
  <c r="J583" i="10"/>
  <c r="K556" i="10"/>
  <c r="L524" i="10"/>
  <c r="J508" i="10"/>
  <c r="J499" i="10"/>
  <c r="L491" i="10"/>
  <c r="K471" i="10"/>
  <c r="J443" i="10"/>
  <c r="J436" i="10"/>
  <c r="J431" i="10"/>
  <c r="J331" i="10"/>
  <c r="J324" i="10"/>
  <c r="L315" i="10"/>
  <c r="K312" i="10"/>
  <c r="J307" i="10"/>
  <c r="J271" i="10"/>
  <c r="L256" i="10"/>
  <c r="L239" i="10"/>
  <c r="K183" i="10"/>
  <c r="L163" i="10"/>
  <c r="K123" i="10"/>
  <c r="K3823" i="10"/>
  <c r="L1989" i="10"/>
  <c r="L1605" i="10"/>
  <c r="K2117" i="10"/>
  <c r="K2745" i="10"/>
  <c r="J2985" i="10"/>
  <c r="J3221" i="10"/>
  <c r="K1305" i="10"/>
  <c r="K1685" i="10"/>
  <c r="J2677" i="10"/>
  <c r="J2929" i="10"/>
  <c r="K3109" i="10"/>
  <c r="K773" i="10"/>
  <c r="K2077" i="10"/>
  <c r="L3185" i="10"/>
  <c r="J3049" i="10"/>
  <c r="L2957" i="10"/>
  <c r="K2885" i="10"/>
  <c r="L2841" i="10"/>
  <c r="L2797" i="10"/>
  <c r="K2713" i="10"/>
  <c r="L2673" i="10"/>
  <c r="L2597" i="10"/>
  <c r="J2437" i="10"/>
  <c r="K2273" i="10"/>
  <c r="J2085" i="10"/>
  <c r="K1965" i="10"/>
  <c r="J1133" i="10"/>
  <c r="J2973" i="10"/>
  <c r="K3353" i="10"/>
  <c r="J3689" i="10"/>
  <c r="J2193" i="10"/>
  <c r="J1125" i="10"/>
  <c r="L3953" i="10"/>
  <c r="J3561" i="10"/>
  <c r="L3233" i="10"/>
  <c r="L3013" i="10"/>
  <c r="J2745" i="10"/>
  <c r="K2425" i="10"/>
  <c r="J2105" i="10"/>
  <c r="J1177" i="10"/>
  <c r="J817" i="10"/>
  <c r="K357" i="10"/>
  <c r="L485" i="10"/>
  <c r="J3929" i="10"/>
  <c r="K3757" i="10"/>
  <c r="J3585" i="10"/>
  <c r="L3249" i="10"/>
  <c r="K745" i="10"/>
  <c r="K513" i="10"/>
  <c r="L3921" i="10"/>
  <c r="K3685" i="10"/>
  <c r="J3405" i="10"/>
  <c r="J2993" i="10"/>
  <c r="K2589" i="10"/>
  <c r="K2141" i="10"/>
  <c r="J1505" i="10"/>
  <c r="K1253" i="10"/>
  <c r="L865" i="10"/>
  <c r="K505" i="10"/>
  <c r="J1161" i="10"/>
  <c r="J2197" i="10"/>
  <c r="J2075" i="10"/>
  <c r="L635" i="10"/>
  <c r="J464" i="10"/>
  <c r="L1917" i="10"/>
  <c r="K1457" i="10"/>
  <c r="J725" i="10"/>
  <c r="J961" i="10"/>
  <c r="K881" i="10"/>
  <c r="J2045" i="10"/>
  <c r="K1801" i="10"/>
  <c r="J933" i="10"/>
  <c r="K1777" i="10"/>
  <c r="K1169" i="10"/>
  <c r="K3489" i="10"/>
  <c r="K3345" i="10"/>
  <c r="L3189" i="10"/>
  <c r="J2969" i="10"/>
  <c r="L2665" i="10"/>
  <c r="J2333" i="10"/>
  <c r="L2037" i="10"/>
  <c r="K1445" i="10"/>
  <c r="K1137" i="10"/>
  <c r="K737" i="10"/>
  <c r="K273" i="10"/>
  <c r="J189" i="10"/>
  <c r="J3721" i="10"/>
  <c r="K3513" i="10"/>
  <c r="L2081" i="10"/>
  <c r="L1353" i="10"/>
  <c r="K3621" i="10"/>
  <c r="J3345" i="10"/>
  <c r="J3273" i="10"/>
  <c r="J2921" i="10"/>
  <c r="J2425" i="10"/>
  <c r="K2097" i="10"/>
  <c r="J1469" i="10"/>
  <c r="K1189" i="10"/>
  <c r="K793" i="10"/>
  <c r="J489" i="10"/>
  <c r="L149" i="10"/>
  <c r="K3717" i="10"/>
  <c r="J5057" i="10"/>
  <c r="K5057" i="10"/>
  <c r="L5057" i="10"/>
  <c r="L5061" i="10"/>
  <c r="J5061" i="10"/>
  <c r="K5065" i="10"/>
  <c r="L5065" i="10"/>
  <c r="J5065" i="10"/>
  <c r="L5069" i="10"/>
  <c r="K5069" i="10"/>
  <c r="J5073" i="10"/>
  <c r="K5073" i="10"/>
  <c r="L5073" i="10"/>
  <c r="J5077" i="10"/>
  <c r="L5077" i="10"/>
  <c r="L5081" i="10"/>
  <c r="K5081" i="10"/>
  <c r="J5081" i="10"/>
  <c r="J5097" i="10"/>
  <c r="K5097" i="10"/>
  <c r="K5125" i="10"/>
  <c r="J5125" i="10"/>
  <c r="L5125" i="10"/>
  <c r="J5161" i="10"/>
  <c r="K5161" i="10"/>
  <c r="L5165" i="10"/>
  <c r="J5165" i="10"/>
  <c r="K5165" i="10"/>
  <c r="L5169" i="10"/>
  <c r="K5169" i="10"/>
  <c r="J5169" i="10"/>
  <c r="L5173" i="10"/>
  <c r="J5173" i="10"/>
  <c r="L5177" i="10"/>
  <c r="J5177" i="10"/>
  <c r="K5177" i="10"/>
  <c r="K5181" i="10"/>
  <c r="L5181" i="10"/>
  <c r="L5185" i="10"/>
  <c r="K5185" i="10"/>
  <c r="J5185" i="10"/>
  <c r="L5189" i="10"/>
  <c r="K5189" i="10"/>
  <c r="K5193" i="10"/>
  <c r="J5193" i="10"/>
  <c r="L5193" i="10"/>
  <c r="K5201" i="10"/>
  <c r="L5201" i="10"/>
  <c r="K5205" i="10"/>
  <c r="L5205" i="10"/>
  <c r="J5205" i="10"/>
  <c r="K5209" i="10"/>
  <c r="L5209" i="10"/>
  <c r="L5213" i="10"/>
  <c r="K5213" i="10"/>
  <c r="J5213" i="10"/>
  <c r="K5217" i="10"/>
  <c r="J5217" i="10"/>
  <c r="K5221" i="10"/>
  <c r="L5221" i="10"/>
  <c r="L5225" i="10"/>
  <c r="K5225" i="10"/>
  <c r="K5229" i="10"/>
  <c r="L5229" i="10"/>
  <c r="J5233" i="10"/>
  <c r="L5233" i="10"/>
  <c r="K5233" i="10"/>
  <c r="L5237" i="10"/>
  <c r="J5237" i="10"/>
  <c r="K5241" i="10"/>
  <c r="L5241" i="10"/>
  <c r="J5241" i="10"/>
  <c r="K5245" i="10"/>
  <c r="L5245" i="10"/>
  <c r="L5249" i="10"/>
  <c r="J5249" i="10"/>
  <c r="J5253" i="10"/>
  <c r="L5253" i="10"/>
  <c r="K5253" i="10"/>
  <c r="K5257" i="10"/>
  <c r="J5257" i="10"/>
  <c r="L5261" i="10"/>
  <c r="K5261" i="10"/>
  <c r="J5261" i="10"/>
  <c r="L5265" i="10"/>
  <c r="K5265" i="10"/>
  <c r="J5269" i="10"/>
  <c r="L5269" i="10"/>
  <c r="K5269" i="10"/>
  <c r="K5273" i="10"/>
  <c r="L5273" i="10"/>
  <c r="L5277" i="10"/>
  <c r="K5277" i="10"/>
  <c r="J5277" i="10"/>
  <c r="K5281" i="10"/>
  <c r="L5281" i="10"/>
  <c r="K5285" i="10"/>
  <c r="J5285" i="10"/>
  <c r="J5289" i="10"/>
  <c r="L5289" i="10"/>
  <c r="J5293" i="10"/>
  <c r="K5293" i="10"/>
  <c r="L5297" i="10"/>
  <c r="J5297" i="10"/>
  <c r="K5301" i="10"/>
  <c r="L5301" i="10"/>
  <c r="K5329" i="10"/>
  <c r="L5329" i="10"/>
  <c r="J5333" i="10"/>
  <c r="K5333" i="10"/>
  <c r="K5337" i="10"/>
  <c r="L5337" i="10"/>
  <c r="L5341" i="10"/>
  <c r="J5341" i="10"/>
  <c r="K5345" i="10"/>
  <c r="L5345" i="10"/>
  <c r="K5365" i="10"/>
  <c r="L5365" i="10"/>
  <c r="J5369" i="10"/>
  <c r="K5369" i="10"/>
  <c r="L5373" i="10"/>
  <c r="J5373" i="10"/>
  <c r="K5405" i="10"/>
  <c r="L5405" i="10"/>
  <c r="L5409" i="10"/>
  <c r="K5409" i="10"/>
  <c r="L5413" i="10"/>
  <c r="K5413" i="10"/>
  <c r="K5421" i="10"/>
  <c r="J5421" i="10"/>
  <c r="K5425" i="10"/>
  <c r="L5425" i="10"/>
  <c r="J5429" i="10"/>
  <c r="L5429" i="10"/>
  <c r="L5449" i="10"/>
  <c r="J5449" i="10"/>
  <c r="K5453" i="10"/>
  <c r="L5453" i="10"/>
  <c r="K5461" i="10"/>
  <c r="J5461" i="10"/>
  <c r="K5465" i="10"/>
  <c r="L5465" i="10"/>
  <c r="J5469" i="10"/>
  <c r="L5469" i="10"/>
  <c r="J5477" i="10"/>
  <c r="K5477" i="10"/>
  <c r="L5481" i="10"/>
  <c r="J5481" i="10"/>
  <c r="L5489" i="10"/>
  <c r="K5489" i="10"/>
  <c r="J5493" i="10"/>
  <c r="L5493" i="10"/>
  <c r="K5513" i="10"/>
  <c r="L5513" i="10"/>
  <c r="K5525" i="10"/>
  <c r="L5525" i="10"/>
  <c r="K5537" i="10"/>
  <c r="L5537" i="10"/>
  <c r="J5541" i="10"/>
  <c r="K5541" i="10"/>
  <c r="L5549" i="10"/>
  <c r="K5549" i="10"/>
  <c r="K5553" i="10"/>
  <c r="L5553" i="10"/>
  <c r="K5557" i="10"/>
  <c r="J5557" i="10"/>
  <c r="J5561" i="10"/>
  <c r="K5561" i="10"/>
  <c r="L5561" i="10"/>
  <c r="L5565" i="10"/>
  <c r="K5565" i="10"/>
  <c r="J5565" i="10"/>
  <c r="J5569" i="10"/>
  <c r="K5569" i="10"/>
  <c r="J5577" i="10"/>
  <c r="L5577" i="10"/>
  <c r="K5577" i="10"/>
  <c r="L5581" i="10"/>
  <c r="J5581" i="10"/>
  <c r="J5585" i="10"/>
  <c r="L5585" i="10"/>
  <c r="K5585" i="10"/>
  <c r="J5589" i="10"/>
  <c r="K5589" i="10"/>
  <c r="L5593" i="10"/>
  <c r="J5593" i="10"/>
  <c r="J5597" i="10"/>
  <c r="K5597" i="10"/>
  <c r="L5597" i="10"/>
  <c r="L5601" i="10"/>
  <c r="J5601" i="10"/>
  <c r="K5605" i="10"/>
  <c r="L5605" i="10"/>
  <c r="J5605" i="10"/>
  <c r="J5613" i="10"/>
  <c r="K5613" i="10"/>
  <c r="L5613" i="10"/>
  <c r="L5621" i="10"/>
  <c r="J5621" i="10"/>
  <c r="K5621" i="10"/>
  <c r="K5625" i="10"/>
  <c r="L5625" i="10"/>
  <c r="J5625" i="10"/>
  <c r="L5629" i="10"/>
  <c r="J5629" i="10"/>
  <c r="J5641" i="10"/>
  <c r="L5641" i="10"/>
  <c r="K5641" i="10"/>
  <c r="J5645" i="10"/>
  <c r="K5645" i="10"/>
  <c r="L5645" i="10"/>
  <c r="L5649" i="10"/>
  <c r="K5649" i="10"/>
  <c r="J5649" i="10"/>
  <c r="L5653" i="10"/>
  <c r="J5653" i="10"/>
  <c r="K5657" i="10"/>
  <c r="L5657" i="10"/>
  <c r="K5661" i="10"/>
  <c r="J5661" i="10"/>
  <c r="L5665" i="10"/>
  <c r="K5665" i="10"/>
  <c r="K5669" i="10"/>
  <c r="J5669" i="10"/>
  <c r="L5669" i="10"/>
  <c r="L5673" i="10"/>
  <c r="J5673" i="10"/>
  <c r="K5673" i="10"/>
  <c r="L5677" i="10"/>
  <c r="K5677" i="10"/>
  <c r="K5681" i="10"/>
  <c r="L5681" i="10"/>
  <c r="L5685" i="10"/>
  <c r="K5685" i="10"/>
  <c r="J5689" i="10"/>
  <c r="K5689" i="10"/>
  <c r="L5689" i="10"/>
  <c r="L5693" i="10"/>
  <c r="J5693" i="10"/>
  <c r="L5709" i="10"/>
  <c r="K5709" i="10"/>
  <c r="K5713" i="10"/>
  <c r="J5713" i="10"/>
  <c r="J5717" i="10"/>
  <c r="L5717" i="10"/>
  <c r="L5721" i="10"/>
  <c r="J5721" i="10"/>
  <c r="L5725" i="10"/>
  <c r="K5725" i="10"/>
  <c r="J5725" i="10"/>
  <c r="K5729" i="10"/>
  <c r="J5729" i="10"/>
  <c r="L5733" i="10"/>
  <c r="J5733" i="10"/>
  <c r="K5737" i="10"/>
  <c r="L5737" i="10"/>
  <c r="J5745" i="10"/>
  <c r="L5745" i="10"/>
  <c r="K5745" i="10"/>
  <c r="K5749" i="10"/>
  <c r="J5749" i="10"/>
  <c r="L5749" i="10"/>
  <c r="K5753" i="10"/>
  <c r="J5753" i="10"/>
  <c r="L5753" i="10"/>
  <c r="K5757" i="10"/>
  <c r="J5757" i="10"/>
  <c r="J5765" i="10"/>
  <c r="K5765" i="10"/>
  <c r="L5765" i="10"/>
  <c r="K5769" i="10"/>
  <c r="J5769" i="10"/>
  <c r="L5773" i="10"/>
  <c r="K5773" i="10"/>
  <c r="J5773" i="10"/>
  <c r="K5777" i="10"/>
  <c r="L5777" i="10"/>
  <c r="L5781" i="10"/>
  <c r="J5781" i="10"/>
  <c r="K5781" i="10"/>
  <c r="L5785" i="10"/>
  <c r="K5785" i="10"/>
  <c r="J5789" i="10"/>
  <c r="L5789" i="10"/>
  <c r="L5793" i="10"/>
  <c r="K5793" i="10"/>
  <c r="J5793" i="10"/>
  <c r="J5797" i="10"/>
  <c r="K5797" i="10"/>
  <c r="L5801" i="10"/>
  <c r="K5801" i="10"/>
  <c r="L5805" i="10"/>
  <c r="J5805" i="10"/>
  <c r="J5809" i="10"/>
  <c r="L5809" i="10"/>
  <c r="K5809" i="10"/>
  <c r="J5813" i="10"/>
  <c r="L5813" i="10"/>
  <c r="J5817" i="10"/>
  <c r="L5817" i="10"/>
  <c r="K5817" i="10"/>
  <c r="K5821" i="10"/>
  <c r="J5821" i="10"/>
  <c r="L5825" i="10"/>
  <c r="K5825" i="10"/>
  <c r="L5829" i="10"/>
  <c r="K5829" i="10"/>
  <c r="J5829" i="10"/>
  <c r="J5833" i="10"/>
  <c r="L5833" i="10"/>
  <c r="K5833" i="10"/>
  <c r="L5837" i="10"/>
  <c r="K5837" i="10"/>
  <c r="J5837" i="10"/>
  <c r="J5841" i="10"/>
  <c r="L5841" i="10"/>
  <c r="J5845" i="10"/>
  <c r="K5845" i="10"/>
  <c r="L5845" i="10"/>
  <c r="J5853" i="10"/>
  <c r="L5853" i="10"/>
  <c r="K5853" i="10"/>
  <c r="L5857" i="10"/>
  <c r="J5857" i="10"/>
  <c r="K5857" i="10"/>
  <c r="K5861" i="10"/>
  <c r="L5861" i="10"/>
  <c r="J5861" i="10"/>
  <c r="K5865" i="10"/>
  <c r="L5865" i="10"/>
  <c r="K5869" i="10"/>
  <c r="L5869" i="10"/>
  <c r="K5873" i="10"/>
  <c r="J5873" i="10"/>
  <c r="L5873" i="10"/>
  <c r="J5877" i="10"/>
  <c r="K5877" i="10"/>
  <c r="L5877" i="10"/>
  <c r="J5881" i="10"/>
  <c r="L5881" i="10"/>
  <c r="K5881" i="10"/>
  <c r="L5885" i="10"/>
  <c r="K5885" i="10"/>
  <c r="L5889" i="10"/>
  <c r="K5889" i="10"/>
  <c r="L5893" i="10"/>
  <c r="K5893" i="10"/>
  <c r="L5897" i="10"/>
  <c r="K5897" i="10"/>
  <c r="L5901" i="10"/>
  <c r="J5901" i="10"/>
  <c r="K5901" i="10"/>
  <c r="J5905" i="10"/>
  <c r="L5905" i="10"/>
  <c r="J5909" i="10"/>
  <c r="K5909" i="10"/>
  <c r="L5913" i="10"/>
  <c r="J5913" i="10"/>
  <c r="J5917" i="10"/>
  <c r="K5917" i="10"/>
  <c r="L5917" i="10"/>
  <c r="J5921" i="10"/>
  <c r="L5921" i="10"/>
  <c r="K5921" i="10"/>
  <c r="J6021" i="10"/>
  <c r="K6021" i="10"/>
  <c r="L6021" i="10"/>
  <c r="K6025" i="10"/>
  <c r="J6025" i="10"/>
  <c r="J6029" i="10"/>
  <c r="K6029" i="10"/>
  <c r="K6033" i="10"/>
  <c r="L6033" i="10"/>
  <c r="J6033" i="10"/>
  <c r="L6037" i="10"/>
  <c r="J6037" i="10"/>
  <c r="K6037" i="10"/>
  <c r="K6041" i="10"/>
  <c r="L6041" i="10"/>
  <c r="J6041" i="10"/>
  <c r="J6045" i="10"/>
  <c r="L6045" i="10"/>
  <c r="K6049" i="10"/>
  <c r="L6049" i="10"/>
  <c r="K6053" i="10"/>
  <c r="J6053" i="10"/>
  <c r="K6057" i="10"/>
  <c r="L6057" i="10"/>
  <c r="J6057" i="10"/>
  <c r="K6061" i="10"/>
  <c r="J6061" i="10"/>
  <c r="L6061" i="10"/>
  <c r="J6065" i="10"/>
  <c r="L6065" i="10"/>
  <c r="K6065" i="10"/>
  <c r="J6069" i="10"/>
  <c r="K6069" i="10"/>
  <c r="L6073" i="10"/>
  <c r="J6073" i="10"/>
  <c r="K6073" i="10"/>
  <c r="K6077" i="10"/>
  <c r="J6077" i="10"/>
  <c r="K6081" i="10"/>
  <c r="J6081" i="10"/>
  <c r="L6081" i="10"/>
  <c r="L6085" i="10"/>
  <c r="J6085" i="10"/>
  <c r="K6085" i="10"/>
  <c r="K6089" i="10"/>
  <c r="L6089" i="10"/>
  <c r="J6089" i="10"/>
  <c r="K6093" i="10"/>
  <c r="L6093" i="10"/>
  <c r="K6097" i="10"/>
  <c r="J6097" i="10"/>
  <c r="J6101" i="10"/>
  <c r="K6101" i="10"/>
  <c r="L6101" i="10"/>
  <c r="K6105" i="10"/>
  <c r="L6105" i="10"/>
  <c r="L6109" i="10"/>
  <c r="J6109" i="10"/>
  <c r="J6117" i="10"/>
  <c r="K6117" i="10"/>
  <c r="L6117" i="10"/>
  <c r="K6121" i="10"/>
  <c r="L6121" i="10"/>
  <c r="K6125" i="10"/>
  <c r="L6125" i="10"/>
  <c r="L6129" i="10"/>
  <c r="J6129" i="10"/>
  <c r="K6137" i="10"/>
  <c r="J6137" i="10"/>
  <c r="L6145" i="10"/>
  <c r="K6145" i="10"/>
  <c r="J6149" i="10"/>
  <c r="K6149" i="10"/>
  <c r="L6149" i="10"/>
  <c r="J6153" i="10"/>
  <c r="L6153" i="10"/>
  <c r="K6153" i="10"/>
  <c r="K6157" i="10"/>
  <c r="L6157" i="10"/>
  <c r="J6157" i="10"/>
  <c r="J6161" i="10"/>
  <c r="K6161" i="10"/>
  <c r="J6165" i="10"/>
  <c r="K6165" i="10"/>
  <c r="J6169" i="10"/>
  <c r="L6169" i="10"/>
  <c r="K6169" i="10"/>
  <c r="L6173" i="10"/>
  <c r="K6173" i="10"/>
  <c r="J6173" i="10"/>
  <c r="J6177" i="10"/>
  <c r="L6177" i="10"/>
  <c r="K6177" i="10"/>
  <c r="J6181" i="10"/>
  <c r="L6181" i="10"/>
  <c r="K6185" i="10"/>
  <c r="L6185" i="10"/>
  <c r="J6185" i="10"/>
  <c r="K6189" i="10"/>
  <c r="L6189" i="10"/>
  <c r="J6193" i="10"/>
  <c r="L6193" i="10"/>
  <c r="K6193" i="10"/>
  <c r="L6205" i="10"/>
  <c r="J6205" i="10"/>
  <c r="K6205" i="10"/>
  <c r="J6209" i="10"/>
  <c r="K6209" i="10"/>
  <c r="L6209" i="10"/>
  <c r="L6213" i="10"/>
  <c r="J6213" i="10"/>
  <c r="K6217" i="10"/>
  <c r="J6217" i="10"/>
  <c r="L6221" i="10"/>
  <c r="K6221" i="10"/>
  <c r="J6221" i="10"/>
  <c r="L6225" i="10"/>
  <c r="K6225" i="10"/>
  <c r="J6225" i="10"/>
  <c r="L6229" i="10"/>
  <c r="K6229" i="10"/>
  <c r="J6229" i="10"/>
  <c r="L6233" i="10"/>
  <c r="K6233" i="10"/>
  <c r="J6237" i="10"/>
  <c r="K6237" i="10"/>
  <c r="L6237" i="10"/>
  <c r="K6241" i="10"/>
  <c r="J6241" i="10"/>
  <c r="L6245" i="10"/>
  <c r="K6245" i="10"/>
  <c r="J6245" i="10"/>
  <c r="J6249" i="10"/>
  <c r="K6249" i="10"/>
  <c r="L6249" i="10"/>
  <c r="J6253" i="10"/>
  <c r="K6253" i="10"/>
  <c r="L6253" i="10"/>
  <c r="J6257" i="10"/>
  <c r="K6257" i="10"/>
  <c r="L6261" i="10"/>
  <c r="K6261" i="10"/>
  <c r="J6265" i="10"/>
  <c r="L6265" i="10"/>
  <c r="J6269" i="10"/>
  <c r="L6269" i="10"/>
  <c r="K6269" i="10"/>
  <c r="L6273" i="10"/>
  <c r="K6273" i="10"/>
  <c r="J6273" i="10"/>
  <c r="J6277" i="10"/>
  <c r="L6277" i="10"/>
  <c r="K6281" i="10"/>
  <c r="L6281" i="10"/>
  <c r="J6281" i="10"/>
  <c r="L6285" i="10"/>
  <c r="K6285" i="10"/>
  <c r="K6289" i="10"/>
  <c r="J6289" i="10"/>
  <c r="L6289" i="10"/>
  <c r="L6293" i="10"/>
  <c r="K6293" i="10"/>
  <c r="J6297" i="10"/>
  <c r="K6297" i="10"/>
  <c r="L6297" i="10"/>
  <c r="J6301" i="10"/>
  <c r="L6301" i="10"/>
  <c r="L6305" i="10"/>
  <c r="K6305" i="10"/>
  <c r="K6309" i="10"/>
  <c r="L6309" i="10"/>
  <c r="J6309" i="10"/>
  <c r="J6313" i="10"/>
  <c r="L6313" i="10"/>
  <c r="K6313" i="10"/>
  <c r="L6317" i="10"/>
  <c r="J6317" i="10"/>
  <c r="K6317" i="10"/>
  <c r="J6321" i="10"/>
  <c r="K6321" i="10"/>
  <c r="L6321" i="10"/>
  <c r="J6325" i="10"/>
  <c r="L6325" i="10"/>
  <c r="K6325" i="10"/>
  <c r="K6329" i="10"/>
  <c r="L6329" i="10"/>
  <c r="J6329" i="10"/>
  <c r="K6333" i="10"/>
  <c r="J6333" i="10"/>
  <c r="L6333" i="10"/>
  <c r="L6369" i="10"/>
  <c r="J6369" i="10"/>
  <c r="K6369" i="10"/>
  <c r="J6373" i="10"/>
  <c r="K6373" i="10"/>
  <c r="L6373" i="10"/>
  <c r="J6377" i="10"/>
  <c r="L6377" i="10"/>
  <c r="L6381" i="10"/>
  <c r="K6381" i="10"/>
  <c r="J6381" i="10"/>
  <c r="K6385" i="10"/>
  <c r="L6385" i="10"/>
  <c r="J6385" i="10"/>
  <c r="K6389" i="10"/>
  <c r="J6389" i="10"/>
  <c r="L6389" i="10"/>
  <c r="K6393" i="10"/>
  <c r="J6393" i="10"/>
  <c r="L6393" i="10"/>
  <c r="J6397" i="10"/>
  <c r="L6397" i="10"/>
  <c r="K6397" i="10"/>
  <c r="J6401" i="10"/>
  <c r="K6401" i="10"/>
  <c r="L6401" i="10"/>
  <c r="K6405" i="10"/>
  <c r="L6405" i="10"/>
  <c r="J6409" i="10"/>
  <c r="K6409" i="10"/>
  <c r="L6409" i="10"/>
  <c r="J6413" i="10"/>
  <c r="L6413" i="10"/>
  <c r="K6413" i="10"/>
  <c r="K6417" i="10"/>
  <c r="L6417" i="10"/>
  <c r="J6417" i="10"/>
  <c r="J6421" i="10"/>
  <c r="L6421" i="10"/>
  <c r="K6421" i="10"/>
  <c r="L6425" i="10"/>
  <c r="J6425" i="10"/>
  <c r="K6425" i="10"/>
  <c r="K6429" i="10"/>
  <c r="L6429" i="10"/>
  <c r="J6429" i="10"/>
  <c r="J6433" i="10"/>
  <c r="L6433" i="10"/>
  <c r="K6433" i="10"/>
  <c r="K6437" i="10"/>
  <c r="L6437" i="10"/>
  <c r="J6437" i="10"/>
  <c r="L6441" i="10"/>
  <c r="K6441" i="10"/>
  <c r="J6441" i="10"/>
  <c r="J6445" i="10"/>
  <c r="K6445" i="10"/>
  <c r="L6445" i="10"/>
  <c r="L6449" i="10"/>
  <c r="J6449" i="10"/>
  <c r="K6449" i="10"/>
  <c r="K6453" i="10"/>
  <c r="J6453" i="10"/>
  <c r="L6453" i="10"/>
  <c r="L6457" i="10"/>
  <c r="K6457" i="10"/>
  <c r="K6461" i="10"/>
  <c r="J6461" i="10"/>
  <c r="L6461" i="10"/>
  <c r="K6465" i="10"/>
  <c r="J6465" i="10"/>
  <c r="L6465" i="10"/>
  <c r="L6469" i="10"/>
  <c r="J6469" i="10"/>
  <c r="K6469" i="10"/>
  <c r="K6473" i="10"/>
  <c r="L6473" i="10"/>
  <c r="J6473" i="10"/>
  <c r="L6477" i="10"/>
  <c r="K6477" i="10"/>
  <c r="J6477" i="10"/>
  <c r="K6481" i="10"/>
  <c r="L6481" i="10"/>
  <c r="J6481" i="10"/>
  <c r="L6485" i="10"/>
  <c r="J6485" i="10"/>
  <c r="K6485" i="10"/>
  <c r="K6493" i="10"/>
  <c r="J6493" i="10"/>
  <c r="L6493" i="10"/>
  <c r="J6497" i="10"/>
  <c r="K6497" i="10"/>
  <c r="L6497" i="10"/>
  <c r="L6501" i="10"/>
  <c r="K6501" i="10"/>
  <c r="J6501" i="10"/>
  <c r="K6505" i="10"/>
  <c r="L6505" i="10"/>
  <c r="J6505" i="10"/>
  <c r="J6541" i="10"/>
  <c r="L6541" i="10"/>
  <c r="K6541" i="10"/>
  <c r="J6545" i="10"/>
  <c r="K6545" i="10"/>
  <c r="L6545" i="10"/>
  <c r="L6549" i="10"/>
  <c r="K6549" i="10"/>
  <c r="J6549" i="10"/>
  <c r="J6553" i="10"/>
  <c r="K6553" i="10"/>
  <c r="L6553" i="10"/>
  <c r="L6557" i="10"/>
  <c r="K6557" i="10"/>
  <c r="L6561" i="10"/>
  <c r="K6561" i="10"/>
  <c r="J6561" i="10"/>
  <c r="L6565" i="10"/>
  <c r="K6565" i="10"/>
  <c r="J6565" i="10"/>
  <c r="L6569" i="10"/>
  <c r="K6569" i="10"/>
  <c r="J6569" i="10"/>
  <c r="L6573" i="10"/>
  <c r="K6573" i="10"/>
  <c r="J6573" i="10"/>
  <c r="K6577" i="10"/>
  <c r="J6577" i="10"/>
  <c r="L6581" i="10"/>
  <c r="J6581" i="10"/>
  <c r="K6581" i="10"/>
  <c r="K6585" i="10"/>
  <c r="J6585" i="10"/>
  <c r="J6589" i="10"/>
  <c r="K6589" i="10"/>
  <c r="L6589" i="10"/>
  <c r="L6593" i="10"/>
  <c r="K6593" i="10"/>
  <c r="J6593" i="10"/>
  <c r="K6597" i="10"/>
  <c r="L6597" i="10"/>
  <c r="K6601" i="10"/>
  <c r="J6601" i="10"/>
  <c r="L6601" i="10"/>
  <c r="J6605" i="10"/>
  <c r="K6605" i="10"/>
  <c r="L6605" i="10"/>
  <c r="K6609" i="10"/>
  <c r="L6609" i="10"/>
  <c r="J6609" i="10"/>
  <c r="K6613" i="10"/>
  <c r="J6613" i="10"/>
  <c r="L6613" i="10"/>
  <c r="L6617" i="10"/>
  <c r="K6617" i="10"/>
  <c r="J6621" i="10"/>
  <c r="L6621" i="10"/>
  <c r="K6621" i="10"/>
  <c r="L6625" i="10"/>
  <c r="J6625" i="10"/>
  <c r="K6625" i="10"/>
  <c r="K6629" i="10"/>
  <c r="J6629" i="10"/>
  <c r="J6633" i="10"/>
  <c r="L6633" i="10"/>
  <c r="K6633" i="10"/>
  <c r="J6637" i="10"/>
  <c r="L6637" i="10"/>
  <c r="K6637" i="10"/>
  <c r="K6641" i="10"/>
  <c r="J6641" i="10"/>
  <c r="L6641" i="10"/>
  <c r="L6645" i="10"/>
  <c r="J6645" i="10"/>
  <c r="K6645" i="10"/>
  <c r="L6653" i="10"/>
  <c r="J6653" i="10"/>
  <c r="K6653" i="10"/>
  <c r="L6657" i="10"/>
  <c r="K6657" i="10"/>
  <c r="J6657" i="10"/>
  <c r="J6661" i="10"/>
  <c r="L6661" i="10"/>
  <c r="K6661" i="10"/>
  <c r="L6669" i="10"/>
  <c r="J6669" i="10"/>
  <c r="K6669" i="10"/>
  <c r="J6673" i="10"/>
  <c r="L6673" i="10"/>
  <c r="K6673" i="10"/>
  <c r="K6677" i="10"/>
  <c r="J6677" i="10"/>
  <c r="L6677" i="10"/>
  <c r="K6681" i="10"/>
  <c r="L6681" i="10"/>
  <c r="J6681" i="10"/>
  <c r="L6689" i="10"/>
  <c r="J6689" i="10"/>
  <c r="L6693" i="10"/>
  <c r="J6693" i="10"/>
  <c r="K6693" i="10"/>
  <c r="K6705" i="10"/>
  <c r="J6705" i="10"/>
  <c r="L6705" i="10"/>
  <c r="K6709" i="10"/>
  <c r="J6709" i="10"/>
  <c r="K6713" i="10"/>
  <c r="J6713" i="10"/>
  <c r="L6713" i="10"/>
  <c r="K6717" i="10"/>
  <c r="J6717" i="10"/>
  <c r="L6717" i="10"/>
  <c r="K6721" i="10"/>
  <c r="J6721" i="10"/>
  <c r="L6721" i="10"/>
  <c r="L6725" i="10"/>
  <c r="K6725" i="10"/>
  <c r="J6725" i="10"/>
  <c r="L6729" i="10"/>
  <c r="J6729" i="10"/>
  <c r="L6733" i="10"/>
  <c r="K6733" i="10"/>
  <c r="J6733" i="10"/>
  <c r="L6737" i="10"/>
  <c r="K6737" i="10"/>
  <c r="J6737" i="10"/>
  <c r="K6741" i="10"/>
  <c r="J6741" i="10"/>
  <c r="K6745" i="10"/>
  <c r="L6745" i="10"/>
  <c r="J6745" i="10"/>
  <c r="K6749" i="10"/>
  <c r="L6749" i="10"/>
  <c r="J6753" i="10"/>
  <c r="L6753" i="10"/>
  <c r="K6753" i="10"/>
  <c r="L6757" i="10"/>
  <c r="K6757" i="10"/>
  <c r="J6757" i="10"/>
  <c r="L6761" i="10"/>
  <c r="K6761" i="10"/>
  <c r="J6761" i="10"/>
  <c r="L6765" i="10"/>
  <c r="J6765" i="10"/>
  <c r="K6765" i="10"/>
  <c r="L6769" i="10"/>
  <c r="J6769" i="10"/>
  <c r="K6769" i="10"/>
  <c r="L6773" i="10"/>
  <c r="K6773" i="10"/>
  <c r="J6773" i="10"/>
  <c r="K6777" i="10"/>
  <c r="L6777" i="10"/>
  <c r="J6777" i="10"/>
  <c r="L6789" i="10"/>
  <c r="J6789" i="10"/>
  <c r="K6793" i="10"/>
  <c r="J6793" i="10"/>
  <c r="L6793" i="10"/>
  <c r="L6797" i="10"/>
  <c r="J6797" i="10"/>
  <c r="L6801" i="10"/>
  <c r="J6801" i="10"/>
  <c r="K6801" i="10"/>
  <c r="L6805" i="10"/>
  <c r="K6805" i="10"/>
  <c r="J6805" i="10"/>
  <c r="J6809" i="10"/>
  <c r="K6809" i="10"/>
  <c r="L6809" i="10"/>
  <c r="J6813" i="10"/>
  <c r="K6813" i="10"/>
  <c r="L6813" i="10"/>
  <c r="L6817" i="10"/>
  <c r="J6817" i="10"/>
  <c r="K6817" i="10"/>
  <c r="J6833" i="10"/>
  <c r="L6833" i="10"/>
  <c r="K6833" i="10"/>
  <c r="K6841" i="10"/>
  <c r="J6841" i="10"/>
  <c r="L6841" i="10"/>
  <c r="K6845" i="10"/>
  <c r="L6845" i="10"/>
  <c r="J6845" i="10"/>
  <c r="K6849" i="10"/>
  <c r="L6849" i="10"/>
  <c r="J6849" i="10"/>
  <c r="K6853" i="10"/>
  <c r="L6853" i="10"/>
  <c r="J6853" i="10"/>
  <c r="J6857" i="10"/>
  <c r="L6857" i="10"/>
  <c r="K6857" i="10"/>
  <c r="L6861" i="10"/>
  <c r="J6861" i="10"/>
  <c r="K6861" i="10"/>
  <c r="L6865" i="10"/>
  <c r="K6865" i="10"/>
  <c r="J6865" i="10"/>
  <c r="L6869" i="10"/>
  <c r="J6869" i="10"/>
  <c r="K6869" i="10"/>
  <c r="L6873" i="10"/>
  <c r="J6873" i="10"/>
  <c r="K6873" i="10"/>
  <c r="K6877" i="10"/>
  <c r="L6877" i="10"/>
  <c r="J6877" i="10"/>
  <c r="K6881" i="10"/>
  <c r="L6881" i="10"/>
  <c r="J6881" i="10"/>
  <c r="J6885" i="10"/>
  <c r="L6885" i="10"/>
  <c r="K6885" i="10"/>
  <c r="J6889" i="10"/>
  <c r="K6889" i="10"/>
  <c r="L6893" i="10"/>
  <c r="K6893" i="10"/>
  <c r="J6893" i="10"/>
  <c r="J6897" i="10"/>
  <c r="L6897" i="10"/>
  <c r="K6897" i="10"/>
  <c r="J6901" i="10"/>
  <c r="L6901" i="10"/>
  <c r="K6901" i="10"/>
  <c r="J6905" i="10"/>
  <c r="K6905" i="10"/>
  <c r="L6905" i="10"/>
  <c r="K6909" i="10"/>
  <c r="J6909" i="10"/>
  <c r="J6913" i="10"/>
  <c r="L6913" i="10"/>
  <c r="K6913" i="10"/>
  <c r="K6917" i="10"/>
  <c r="L6917" i="10"/>
  <c r="L6921" i="10"/>
  <c r="J6921" i="10"/>
  <c r="K6921" i="10"/>
  <c r="K6945" i="10"/>
  <c r="J6945" i="10"/>
  <c r="L6945" i="10"/>
  <c r="J6949" i="10"/>
  <c r="L6949" i="10"/>
  <c r="L6953" i="10"/>
  <c r="J6953" i="10"/>
  <c r="K6953" i="10"/>
  <c r="K6957" i="10"/>
  <c r="L6957" i="10"/>
  <c r="J6961" i="10"/>
  <c r="K6961" i="10"/>
  <c r="L6961" i="10"/>
  <c r="K6965" i="10"/>
  <c r="J6965" i="10"/>
  <c r="L6965" i="10"/>
  <c r="K6969" i="10"/>
  <c r="L6969" i="10"/>
  <c r="J6969" i="10"/>
  <c r="J6973" i="10"/>
  <c r="K6973" i="10"/>
  <c r="L6973" i="10"/>
  <c r="J6977" i="10"/>
  <c r="L6977" i="10"/>
  <c r="K6977" i="10"/>
  <c r="J6981" i="10"/>
  <c r="L6981" i="10"/>
  <c r="K6981" i="10"/>
  <c r="L6985" i="10"/>
  <c r="J6985" i="10"/>
  <c r="K6985" i="10"/>
  <c r="L6989" i="10"/>
  <c r="K6989" i="10"/>
  <c r="J6989" i="10"/>
  <c r="L7001" i="10"/>
  <c r="J7001" i="10"/>
  <c r="J7005" i="10"/>
  <c r="L7005" i="10"/>
  <c r="K7005" i="10"/>
  <c r="J7013" i="10"/>
  <c r="L7013" i="10"/>
  <c r="K7013" i="10"/>
  <c r="K7017" i="10"/>
  <c r="J7017" i="10"/>
  <c r="K7021" i="10"/>
  <c r="L7021" i="10"/>
  <c r="J7021" i="10"/>
  <c r="L7029" i="10"/>
  <c r="K7029" i="10"/>
  <c r="J7029" i="10"/>
  <c r="J7037" i="10"/>
  <c r="K7037" i="10"/>
  <c r="L7037" i="10"/>
  <c r="J7041" i="10"/>
  <c r="K7041" i="10"/>
  <c r="L7041" i="10"/>
  <c r="L7045" i="10"/>
  <c r="K7045" i="10"/>
  <c r="J7045" i="10"/>
  <c r="J7049" i="10"/>
  <c r="K7049" i="10"/>
  <c r="L7049" i="10"/>
  <c r="J7053" i="10"/>
  <c r="K7053" i="10"/>
  <c r="L7053" i="10"/>
  <c r="L7057" i="10"/>
  <c r="J7057" i="10"/>
  <c r="K7057" i="10"/>
  <c r="K7061" i="10"/>
  <c r="L7061" i="10"/>
  <c r="L7065" i="10"/>
  <c r="J7065" i="10"/>
  <c r="K7065" i="10"/>
  <c r="L7073" i="10"/>
  <c r="J7073" i="10"/>
  <c r="K7073" i="10"/>
  <c r="K7085" i="10"/>
  <c r="L7085" i="10"/>
  <c r="J7089" i="10"/>
  <c r="L7089" i="10"/>
  <c r="K7089" i="10"/>
  <c r="L7101" i="10"/>
  <c r="K7101" i="10"/>
  <c r="K7121" i="10"/>
  <c r="L7121" i="10"/>
  <c r="J7125" i="10"/>
  <c r="K7125" i="10"/>
  <c r="L7125" i="10"/>
  <c r="K7145" i="10"/>
  <c r="J7145" i="10"/>
  <c r="K7153" i="10"/>
  <c r="L7153" i="10"/>
  <c r="J7153" i="10"/>
  <c r="L7157" i="10"/>
  <c r="J7157" i="10"/>
  <c r="K7157" i="10"/>
  <c r="J7165" i="10"/>
  <c r="L7165" i="10"/>
  <c r="K7165" i="10"/>
  <c r="K7169" i="10"/>
  <c r="J7169" i="10"/>
  <c r="L7169" i="10"/>
  <c r="K7173" i="10"/>
  <c r="J7173" i="10"/>
  <c r="L7173" i="10"/>
  <c r="J7177" i="10"/>
  <c r="L7177" i="10"/>
  <c r="J7181" i="10"/>
  <c r="L7181" i="10"/>
  <c r="K7181" i="10"/>
  <c r="J7185" i="10"/>
  <c r="L7185" i="10"/>
  <c r="L7189" i="10"/>
  <c r="J7189" i="10"/>
  <c r="K7189" i="10"/>
  <c r="J7201" i="10"/>
  <c r="L7201" i="10"/>
  <c r="K7205" i="10"/>
  <c r="J7205" i="10"/>
  <c r="L7205" i="10"/>
  <c r="J7209" i="10"/>
  <c r="L7209" i="10"/>
  <c r="K7213" i="10"/>
  <c r="J7213" i="10"/>
  <c r="L7213" i="10"/>
  <c r="L7217" i="10"/>
  <c r="K7217" i="10"/>
  <c r="J7221" i="10"/>
  <c r="K7221" i="10"/>
  <c r="L7221" i="10"/>
  <c r="L7225" i="10"/>
  <c r="J7225" i="10"/>
  <c r="K7225" i="10"/>
  <c r="L7229" i="10"/>
  <c r="K7229" i="10"/>
  <c r="J7229" i="10"/>
  <c r="L7233" i="10"/>
  <c r="K7233" i="10"/>
  <c r="J7233" i="10"/>
  <c r="K7237" i="10"/>
  <c r="J7237" i="10"/>
  <c r="L7237" i="10"/>
  <c r="J7241" i="10"/>
  <c r="L7241" i="10"/>
  <c r="K7241" i="10"/>
  <c r="L7245" i="10"/>
  <c r="J7245" i="10"/>
  <c r="K7245" i="10"/>
  <c r="J7249" i="10"/>
  <c r="K7249" i="10"/>
  <c r="L7249" i="10"/>
  <c r="K7253" i="10"/>
  <c r="J7253" i="10"/>
  <c r="L7253" i="10"/>
  <c r="K7257" i="10"/>
  <c r="J7257" i="10"/>
  <c r="L7257" i="10"/>
  <c r="J7261" i="10"/>
  <c r="L7261" i="10"/>
  <c r="K7261" i="10"/>
  <c r="K7265" i="10"/>
  <c r="L7265" i="10"/>
  <c r="J7265" i="10"/>
  <c r="K7269" i="10"/>
  <c r="J7269" i="10"/>
  <c r="L7269" i="10"/>
  <c r="J7273" i="10"/>
  <c r="K7273" i="10"/>
  <c r="L7273" i="10"/>
  <c r="J7277" i="10"/>
  <c r="K7277" i="10"/>
  <c r="K7281" i="10"/>
  <c r="J7281" i="10"/>
  <c r="L7281" i="10"/>
  <c r="K7285" i="10"/>
  <c r="J7285" i="10"/>
  <c r="J7293" i="10"/>
  <c r="L7293" i="10"/>
  <c r="K7293" i="10"/>
  <c r="J7297" i="10"/>
  <c r="L7297" i="10"/>
  <c r="K7297" i="10"/>
  <c r="J7301" i="10"/>
  <c r="K7301" i="10"/>
  <c r="L7301" i="10"/>
  <c r="K7305" i="10"/>
  <c r="L7305" i="10"/>
  <c r="J7309" i="10"/>
  <c r="L7309" i="10"/>
  <c r="K7309" i="10"/>
  <c r="K7313" i="10"/>
  <c r="J7313" i="10"/>
  <c r="L7313" i="10"/>
  <c r="K7317" i="10"/>
  <c r="L7317" i="10"/>
  <c r="J7317" i="10"/>
  <c r="L7321" i="10"/>
  <c r="J7321" i="10"/>
  <c r="K7321" i="10"/>
  <c r="K7325" i="10"/>
  <c r="J7325" i="10"/>
  <c r="L7325" i="10"/>
  <c r="J7329" i="10"/>
  <c r="L7329" i="10"/>
  <c r="L7333" i="10"/>
  <c r="J7333" i="10"/>
  <c r="K7333" i="10"/>
  <c r="L7337" i="10"/>
  <c r="K7337" i="10"/>
  <c r="J7337" i="10"/>
  <c r="L7361" i="10"/>
  <c r="K7361" i="10"/>
  <c r="L7365" i="10"/>
  <c r="J7365" i="10"/>
  <c r="J7369" i="10"/>
  <c r="L7369" i="10"/>
  <c r="K7369" i="10"/>
  <c r="L7373" i="10"/>
  <c r="J7373" i="10"/>
  <c r="K7373" i="10"/>
  <c r="K7377" i="10"/>
  <c r="J7377" i="10"/>
  <c r="L7377" i="10"/>
  <c r="K7385" i="10"/>
  <c r="L7385" i="10"/>
  <c r="J7385" i="10"/>
  <c r="K7389" i="10"/>
  <c r="L7389" i="10"/>
  <c r="J7389" i="10"/>
  <c r="J7393" i="10"/>
  <c r="L7393" i="10"/>
  <c r="K7393" i="10"/>
  <c r="L7397" i="10"/>
  <c r="J7397" i="10"/>
  <c r="K7397" i="10"/>
  <c r="L7401" i="10"/>
  <c r="J7401" i="10"/>
  <c r="K7401" i="10"/>
  <c r="J7405" i="10"/>
  <c r="L7405" i="10"/>
  <c r="J7413" i="10"/>
  <c r="K7413" i="10"/>
  <c r="L7413" i="10"/>
  <c r="K7417" i="10"/>
  <c r="L7417" i="10"/>
  <c r="J7417" i="10"/>
  <c r="K7421" i="10"/>
  <c r="L7421" i="10"/>
  <c r="L7425" i="10"/>
  <c r="K7425" i="10"/>
  <c r="K7429" i="10"/>
  <c r="L7429" i="10"/>
  <c r="J7429" i="10"/>
  <c r="L7433" i="10"/>
  <c r="J7433" i="10"/>
  <c r="K7433" i="10"/>
  <c r="K7437" i="10"/>
  <c r="J7437" i="10"/>
  <c r="J7441" i="10"/>
  <c r="L7441" i="10"/>
  <c r="K7445" i="10"/>
  <c r="L7445" i="10"/>
  <c r="J7445" i="10"/>
  <c r="L7449" i="10"/>
  <c r="K7449" i="10"/>
  <c r="J7449" i="10"/>
  <c r="K7453" i="10"/>
  <c r="L7453" i="10"/>
  <c r="J7453" i="10"/>
  <c r="K7457" i="10"/>
  <c r="J7457" i="10"/>
  <c r="K7461" i="10"/>
  <c r="J7461" i="10"/>
  <c r="L7461" i="10"/>
  <c r="J7465" i="10"/>
  <c r="K7465" i="10"/>
  <c r="L7465" i="10"/>
  <c r="K7469" i="10"/>
  <c r="J7469" i="10"/>
  <c r="L7469" i="10"/>
  <c r="J7473" i="10"/>
  <c r="L7473" i="10"/>
  <c r="K7473" i="10"/>
  <c r="K7477" i="10"/>
  <c r="J7477" i="10"/>
  <c r="K7485" i="10"/>
  <c r="J7485" i="10"/>
  <c r="L7485" i="10"/>
  <c r="K7489" i="10"/>
  <c r="J7489" i="10"/>
  <c r="L7489" i="10"/>
  <c r="K7493" i="10"/>
  <c r="L7493" i="10"/>
  <c r="J7493" i="10"/>
  <c r="K7497" i="10"/>
  <c r="L7497" i="10"/>
  <c r="J7497" i="10"/>
  <c r="J7501" i="10"/>
  <c r="K7501" i="10"/>
  <c r="L7505" i="10"/>
  <c r="J7505" i="10"/>
  <c r="K7505" i="10"/>
  <c r="J7509" i="10"/>
  <c r="K7509" i="10"/>
  <c r="L7509" i="10"/>
  <c r="L7513" i="10"/>
  <c r="J7513" i="10"/>
  <c r="K7513" i="10"/>
  <c r="L7517" i="10"/>
  <c r="K7517" i="10"/>
  <c r="J7517" i="10"/>
  <c r="J7521" i="10"/>
  <c r="K7521" i="10"/>
  <c r="L7521" i="10"/>
  <c r="K7525" i="10"/>
  <c r="L7525" i="10"/>
  <c r="K7529" i="10"/>
  <c r="J7529" i="10"/>
  <c r="L7529" i="10"/>
  <c r="K7533" i="10"/>
  <c r="J7533" i="10"/>
  <c r="L7533" i="10"/>
  <c r="L7541" i="10"/>
  <c r="J7541" i="10"/>
  <c r="K7545" i="10"/>
  <c r="L7545" i="10"/>
  <c r="L7549" i="10"/>
  <c r="J7549" i="10"/>
  <c r="K7549" i="10"/>
  <c r="J7553" i="10"/>
  <c r="K7553" i="10"/>
  <c r="L7553" i="10"/>
  <c r="J7557" i="10"/>
  <c r="K7557" i="10"/>
  <c r="L7557" i="10"/>
  <c r="J7565" i="10"/>
  <c r="K7565" i="10"/>
  <c r="L7565" i="10"/>
  <c r="L7569" i="10"/>
  <c r="K7569" i="10"/>
  <c r="J7569" i="10"/>
  <c r="L7573" i="10"/>
  <c r="J7573" i="10"/>
  <c r="K7573" i="10"/>
  <c r="J7577" i="10"/>
  <c r="L7577" i="10"/>
  <c r="J7581" i="10"/>
  <c r="L7581" i="10"/>
  <c r="K7585" i="10"/>
  <c r="L7585" i="10"/>
  <c r="J7585" i="10"/>
  <c r="L7589" i="10"/>
  <c r="K7589" i="10"/>
  <c r="J7593" i="10"/>
  <c r="L7593" i="10"/>
  <c r="K7593" i="10"/>
  <c r="J7597" i="10"/>
  <c r="L7597" i="10"/>
  <c r="K7597" i="10"/>
  <c r="J7601" i="10"/>
  <c r="L7601" i="10"/>
  <c r="L7605" i="10"/>
  <c r="K7605" i="10"/>
  <c r="J7605" i="10"/>
  <c r="K7613" i="10"/>
  <c r="L7613" i="10"/>
  <c r="J7613" i="10"/>
  <c r="K7617" i="10"/>
  <c r="J7617" i="10"/>
  <c r="L7617" i="10"/>
  <c r="K7621" i="10"/>
  <c r="J7621" i="10"/>
  <c r="L7625" i="10"/>
  <c r="J7625" i="10"/>
  <c r="K7625" i="10"/>
  <c r="K7629" i="10"/>
  <c r="L7629" i="10"/>
  <c r="J7629" i="10"/>
  <c r="K7633" i="10"/>
  <c r="L7633" i="10"/>
  <c r="J7633" i="10"/>
  <c r="K7637" i="10"/>
  <c r="L7637" i="10"/>
  <c r="J7637" i="10"/>
  <c r="L7641" i="10"/>
  <c r="K7641" i="10"/>
  <c r="J7641" i="10"/>
  <c r="J7645" i="10"/>
  <c r="L7645" i="10"/>
  <c r="K7649" i="10"/>
  <c r="L7649" i="10"/>
  <c r="J7649" i="10"/>
  <c r="J7689" i="10"/>
  <c r="L7689" i="10"/>
  <c r="L7697" i="10"/>
  <c r="K7697" i="10"/>
  <c r="J7697" i="10"/>
  <c r="J7701" i="10"/>
  <c r="L7701" i="10"/>
  <c r="L7709" i="10"/>
  <c r="J7709" i="10"/>
  <c r="K7713" i="10"/>
  <c r="J7713" i="10"/>
  <c r="J7717" i="10"/>
  <c r="K7717" i="10"/>
  <c r="L7717" i="10"/>
  <c r="J7721" i="10"/>
  <c r="K7721" i="10"/>
  <c r="L7725" i="10"/>
  <c r="K7725" i="10"/>
  <c r="J7725" i="10"/>
  <c r="K7729" i="10"/>
  <c r="L7729" i="10"/>
  <c r="K7733" i="10"/>
  <c r="J7733" i="10"/>
  <c r="L7737" i="10"/>
  <c r="K7737" i="10"/>
  <c r="K7741" i="10"/>
  <c r="L7741" i="10"/>
  <c r="J7741" i="10"/>
  <c r="J7745" i="10"/>
  <c r="L7745" i="10"/>
  <c r="K7745" i="10"/>
  <c r="L7749" i="10"/>
  <c r="K7749" i="10"/>
  <c r="J7749" i="10"/>
  <c r="J7753" i="10"/>
  <c r="L7753" i="10"/>
  <c r="L7757" i="10"/>
  <c r="J7757" i="10"/>
  <c r="K7761" i="10"/>
  <c r="L7761" i="10"/>
  <c r="L7765" i="10"/>
  <c r="J7765" i="10"/>
  <c r="J7769" i="10"/>
  <c r="K7769" i="10"/>
  <c r="L7769" i="10"/>
  <c r="K7773" i="10"/>
  <c r="L7773" i="10"/>
  <c r="L6709" i="10"/>
  <c r="L6577" i="10"/>
  <c r="K6277" i="10"/>
  <c r="J6233" i="10"/>
  <c r="K6181" i="10"/>
  <c r="L6137" i="10"/>
  <c r="J6093" i="10"/>
  <c r="K6045" i="10"/>
  <c r="L5909" i="10"/>
  <c r="J5865" i="10"/>
  <c r="L5821" i="10"/>
  <c r="J5777" i="10"/>
  <c r="J5737" i="10"/>
  <c r="J5681" i="10"/>
  <c r="K5633" i="10"/>
  <c r="L5589" i="10"/>
  <c r="J5545" i="10"/>
  <c r="L5497" i="10"/>
  <c r="K5417" i="10"/>
  <c r="L5797" i="10"/>
  <c r="J5741" i="10"/>
  <c r="J5665" i="10"/>
  <c r="J5609" i="10"/>
  <c r="J5549" i="10"/>
  <c r="L7025" i="10"/>
  <c r="K6109" i="10"/>
  <c r="J5617" i="10"/>
  <c r="L6141" i="10"/>
  <c r="L5557" i="10"/>
  <c r="K7009" i="10"/>
  <c r="L6133" i="10"/>
  <c r="L6585" i="10"/>
  <c r="L5541" i="10"/>
  <c r="J6305" i="10"/>
  <c r="J6261" i="10"/>
  <c r="L6217" i="10"/>
  <c r="L6165" i="10"/>
  <c r="J6121" i="10"/>
  <c r="L6077" i="10"/>
  <c r="L6029" i="10"/>
  <c r="J5889" i="10"/>
  <c r="K5849" i="10"/>
  <c r="K5805" i="10"/>
  <c r="K5761" i="10"/>
  <c r="K5717" i="10"/>
  <c r="L5661" i="10"/>
  <c r="L5617" i="10"/>
  <c r="J5573" i="10"/>
  <c r="J5533" i="10"/>
  <c r="K5485" i="10"/>
  <c r="K5789" i="10"/>
  <c r="K5733" i="10"/>
  <c r="J5657" i="10"/>
  <c r="K5601" i="10"/>
  <c r="L5545" i="10"/>
  <c r="J6125" i="10"/>
  <c r="J6105" i="10"/>
  <c r="J5897" i="10"/>
  <c r="K5905" i="10"/>
  <c r="K5361" i="10"/>
  <c r="J5849" i="10"/>
  <c r="L6741" i="10"/>
  <c r="J5677" i="10"/>
  <c r="J5225" i="10"/>
  <c r="K6301" i="10"/>
  <c r="L6257" i="10"/>
  <c r="K6213" i="10"/>
  <c r="L6161" i="10"/>
  <c r="J6113" i="10"/>
  <c r="L6069" i="10"/>
  <c r="L6025" i="10"/>
  <c r="J5885" i="10"/>
  <c r="K5841" i="10"/>
  <c r="J5801" i="10"/>
  <c r="L5757" i="10"/>
  <c r="L5713" i="10"/>
  <c r="K5653" i="10"/>
  <c r="L5609" i="10"/>
  <c r="L5569" i="10"/>
  <c r="J5529" i="10"/>
  <c r="K5473" i="10"/>
  <c r="L5769" i="10"/>
  <c r="J5709" i="10"/>
  <c r="K5637" i="10"/>
  <c r="K5581" i="10"/>
  <c r="K5813" i="10"/>
  <c r="L5445" i="10"/>
  <c r="K6489" i="10"/>
  <c r="J6457" i="10"/>
  <c r="K7777" i="10"/>
  <c r="L7777" i="10"/>
  <c r="L7781" i="10"/>
  <c r="J7781" i="10"/>
  <c r="K7785" i="10"/>
  <c r="L7785" i="10"/>
  <c r="J7785" i="10"/>
  <c r="K7793" i="10"/>
  <c r="J7793" i="10"/>
  <c r="K7797" i="10"/>
  <c r="J7797" i="10"/>
  <c r="K7801" i="10"/>
  <c r="J7801" i="10"/>
  <c r="L7801" i="10"/>
  <c r="K7805" i="10"/>
  <c r="J7805" i="10"/>
  <c r="J7813" i="10"/>
  <c r="K7813" i="10"/>
  <c r="L7813" i="10"/>
  <c r="J7817" i="10"/>
  <c r="K7817" i="10"/>
  <c r="L7821" i="10"/>
  <c r="J7821" i="10"/>
  <c r="K7825" i="10"/>
  <c r="L7825" i="10"/>
  <c r="J7829" i="10"/>
  <c r="L7829" i="10"/>
  <c r="J7833" i="10"/>
  <c r="K7833" i="10"/>
  <c r="J7837" i="10"/>
  <c r="K7837" i="10"/>
  <c r="L7837" i="10"/>
  <c r="L7841" i="10"/>
  <c r="J7841" i="10"/>
  <c r="L7845" i="10"/>
  <c r="J7845" i="10"/>
  <c r="K7849" i="10"/>
  <c r="L7849" i="10"/>
  <c r="J7849" i="10"/>
  <c r="K7853" i="10"/>
  <c r="J7853" i="10"/>
  <c r="K7857" i="10"/>
  <c r="J7857" i="10"/>
  <c r="L7857" i="10"/>
  <c r="L7861" i="10"/>
  <c r="J7861" i="10"/>
  <c r="J7865" i="10"/>
  <c r="K7865" i="10"/>
  <c r="L7865" i="10"/>
  <c r="J7869" i="10"/>
  <c r="L7869" i="10"/>
  <c r="K7869" i="10"/>
  <c r="J7873" i="10"/>
  <c r="K7873" i="10"/>
  <c r="J7885" i="10"/>
  <c r="L7885" i="10"/>
  <c r="K7885" i="10"/>
  <c r="K7889" i="10"/>
  <c r="J7889" i="10"/>
  <c r="K7893" i="10"/>
  <c r="J7893" i="10"/>
  <c r="L7893" i="10"/>
  <c r="K7897" i="10"/>
  <c r="L7897" i="10"/>
  <c r="J7897" i="10"/>
  <c r="K7901" i="10"/>
  <c r="L7901" i="10"/>
  <c r="J7901" i="10"/>
  <c r="J7905" i="10"/>
  <c r="L7905" i="10"/>
  <c r="L7913" i="10"/>
  <c r="K7913" i="10"/>
  <c r="L7917" i="10"/>
  <c r="K7917" i="10"/>
  <c r="J7917" i="10"/>
  <c r="K7921" i="10"/>
  <c r="J7921" i="10"/>
  <c r="L7925" i="10"/>
  <c r="K7925" i="10"/>
  <c r="J7929" i="10"/>
  <c r="K7929" i="10"/>
  <c r="L7929" i="10"/>
  <c r="J7933" i="10"/>
  <c r="L7933" i="10"/>
  <c r="K7937" i="10"/>
  <c r="J7937" i="10"/>
  <c r="L7937" i="10"/>
  <c r="K7941" i="10"/>
  <c r="L7941" i="10"/>
  <c r="K7945" i="10"/>
  <c r="J7945" i="10"/>
  <c r="L7945" i="10"/>
  <c r="L7949" i="10"/>
  <c r="J7949" i="10"/>
  <c r="K7949" i="10"/>
  <c r="L7953" i="10"/>
  <c r="K7953" i="10"/>
  <c r="J7953" i="10"/>
  <c r="L7957" i="10"/>
  <c r="K7957" i="10"/>
  <c r="J7961" i="10"/>
  <c r="K7961" i="10"/>
  <c r="J7965" i="10"/>
  <c r="K7965" i="10"/>
  <c r="K7969" i="10"/>
  <c r="L7969" i="10"/>
  <c r="J7969" i="10"/>
  <c r="L7973" i="10"/>
  <c r="K7973" i="10"/>
  <c r="J7977" i="10"/>
  <c r="L7977" i="10"/>
  <c r="K7977" i="10"/>
  <c r="L7981" i="10"/>
  <c r="J7981" i="10"/>
  <c r="K7981" i="10"/>
  <c r="L7985" i="10"/>
  <c r="J7985" i="10"/>
  <c r="L7993" i="10"/>
  <c r="K7993" i="10"/>
  <c r="J7993" i="10"/>
  <c r="K7997" i="10"/>
  <c r="J7997" i="10"/>
  <c r="L7997" i="10"/>
  <c r="L8001" i="10"/>
  <c r="K8001" i="10"/>
  <c r="J8005" i="10"/>
  <c r="L8005" i="10"/>
  <c r="J8009" i="10"/>
  <c r="L8009" i="10"/>
  <c r="K8009" i="10"/>
  <c r="K8013" i="10"/>
  <c r="J8013" i="10"/>
  <c r="J8017" i="10"/>
  <c r="K8017" i="10"/>
  <c r="K8021" i="10"/>
  <c r="L8021" i="10"/>
  <c r="L8029" i="10"/>
  <c r="J8029" i="10"/>
  <c r="K8029" i="10"/>
  <c r="L8037" i="10"/>
  <c r="J8037" i="10"/>
  <c r="K8037" i="10"/>
  <c r="L8041" i="10"/>
  <c r="J8041" i="10"/>
  <c r="J8045" i="10"/>
  <c r="K8045" i="10"/>
  <c r="L8045" i="10"/>
  <c r="L8049" i="10"/>
  <c r="K8049" i="10"/>
  <c r="J8049" i="10"/>
  <c r="K8053" i="10"/>
  <c r="J8053" i="10"/>
  <c r="J8057" i="10"/>
  <c r="K8057" i="10"/>
  <c r="K8061" i="10"/>
  <c r="L8061" i="10"/>
  <c r="K8065" i="10"/>
  <c r="J8065" i="10"/>
  <c r="L8065" i="10"/>
  <c r="L8069" i="10"/>
  <c r="J8069" i="10"/>
  <c r="L8073" i="10"/>
  <c r="K8073" i="10"/>
  <c r="J8073" i="10"/>
  <c r="L8077" i="10"/>
  <c r="K8077" i="10"/>
  <c r="J8081" i="10"/>
  <c r="K8081" i="10"/>
  <c r="L8081" i="10"/>
  <c r="L8085" i="10"/>
  <c r="K8085" i="10"/>
  <c r="J8085" i="10"/>
  <c r="K8089" i="10"/>
  <c r="L8089" i="10"/>
  <c r="J8089" i="10"/>
  <c r="K8093" i="10"/>
  <c r="L8093" i="10"/>
  <c r="L8097" i="10"/>
  <c r="J8097" i="10"/>
  <c r="K8097" i="10"/>
  <c r="K8101" i="10"/>
  <c r="L8101" i="10"/>
  <c r="J8101" i="10"/>
  <c r="J8105" i="10"/>
  <c r="K8105" i="10"/>
  <c r="L8105" i="10"/>
  <c r="L8109" i="10"/>
  <c r="K8109" i="10"/>
  <c r="J8109" i="10"/>
  <c r="L8113" i="10"/>
  <c r="K8113" i="10"/>
  <c r="J8113" i="10"/>
  <c r="J8117" i="10"/>
  <c r="L8117" i="10"/>
  <c r="K8117" i="10"/>
  <c r="J8121" i="10"/>
  <c r="L8121" i="10"/>
  <c r="K8121" i="10"/>
  <c r="L8125" i="10"/>
  <c r="J8125" i="10"/>
  <c r="K8125" i="10"/>
  <c r="J8129" i="10"/>
  <c r="L8129" i="10"/>
  <c r="K8129" i="10"/>
  <c r="L8133" i="10"/>
  <c r="K8133" i="10"/>
  <c r="J8133" i="10"/>
  <c r="L8137" i="10"/>
  <c r="K8137" i="10"/>
  <c r="J8137" i="10"/>
  <c r="K8145" i="10"/>
  <c r="L8145" i="10"/>
  <c r="J8145" i="10"/>
  <c r="L8149" i="10"/>
  <c r="K8149" i="10"/>
  <c r="J8149" i="10"/>
  <c r="L8153" i="10"/>
  <c r="J8153" i="10"/>
  <c r="L8161" i="10"/>
  <c r="K8161" i="10"/>
  <c r="K8165" i="10"/>
  <c r="J8165" i="10"/>
  <c r="L8165" i="10"/>
  <c r="K8173" i="10"/>
  <c r="L8173" i="10"/>
  <c r="K8177" i="10"/>
  <c r="J8177" i="10"/>
  <c r="L8177" i="10"/>
  <c r="L8181" i="10"/>
  <c r="K8181" i="10"/>
  <c r="J8181" i="10"/>
  <c r="K8185" i="10"/>
  <c r="L8185" i="10"/>
  <c r="J8189" i="10"/>
  <c r="L8189" i="10"/>
  <c r="K8189" i="10"/>
  <c r="K8193" i="10"/>
  <c r="L8193" i="10"/>
  <c r="J8193" i="10"/>
  <c r="L8197" i="10"/>
  <c r="K8197" i="10"/>
  <c r="J8197" i="10"/>
  <c r="K8201" i="10"/>
  <c r="L8201" i="10"/>
  <c r="J8205" i="10"/>
  <c r="L8205" i="10"/>
  <c r="K8217" i="10"/>
  <c r="J8217" i="10"/>
  <c r="L8217" i="10"/>
  <c r="L8221" i="10"/>
  <c r="J8221" i="10"/>
  <c r="K8221" i="10"/>
  <c r="J8225" i="10"/>
  <c r="L8225" i="10"/>
  <c r="L8229" i="10"/>
  <c r="K8229" i="10"/>
  <c r="J8229" i="10"/>
  <c r="L8233" i="10"/>
  <c r="J8233" i="10"/>
  <c r="K8237" i="10"/>
  <c r="J8237" i="10"/>
  <c r="L8237" i="10"/>
  <c r="J8241" i="10"/>
  <c r="K8241" i="10"/>
  <c r="L8241" i="10"/>
  <c r="L8245" i="10"/>
  <c r="K8245" i="10"/>
  <c r="J8245" i="10"/>
  <c r="J8249" i="10"/>
  <c r="K8249" i="10"/>
  <c r="L8249" i="10"/>
  <c r="K8253" i="10"/>
  <c r="L8253" i="10"/>
  <c r="J8253" i="10"/>
  <c r="L8257" i="10"/>
  <c r="K8257" i="10"/>
  <c r="K8261" i="10"/>
  <c r="L8261" i="10"/>
  <c r="J8265" i="10"/>
  <c r="L8265" i="10"/>
  <c r="J8269" i="10"/>
  <c r="L8269" i="10"/>
  <c r="K8269" i="10"/>
  <c r="L8281" i="10"/>
  <c r="J8281" i="10"/>
  <c r="K8281" i="10"/>
  <c r="J8285" i="10"/>
  <c r="K8285" i="10"/>
  <c r="L8289" i="10"/>
  <c r="K8289" i="10"/>
  <c r="K8293" i="10"/>
  <c r="J8293" i="10"/>
  <c r="L8293" i="10"/>
  <c r="L8297" i="10"/>
  <c r="K8297" i="10"/>
  <c r="J8297" i="10"/>
  <c r="J8301" i="10"/>
  <c r="L8301" i="10"/>
  <c r="K8301" i="10"/>
  <c r="K8305" i="10"/>
  <c r="L8305" i="10"/>
  <c r="J8305" i="10"/>
  <c r="L8309" i="10"/>
  <c r="J8309" i="10"/>
  <c r="K8313" i="10"/>
  <c r="J8313" i="10"/>
  <c r="L8313" i="10"/>
  <c r="K8317" i="10"/>
  <c r="J8317" i="10"/>
  <c r="L8317" i="10"/>
  <c r="L8321" i="10"/>
  <c r="K8321" i="10"/>
  <c r="J8321" i="10"/>
  <c r="L8329" i="10"/>
  <c r="J8329" i="10"/>
  <c r="K8329" i="10"/>
  <c r="K8333" i="10"/>
  <c r="L8333" i="10"/>
  <c r="J8333" i="10"/>
  <c r="K8337" i="10"/>
  <c r="L8337" i="10"/>
  <c r="J8337" i="10"/>
  <c r="L8341" i="10"/>
  <c r="J8341" i="10"/>
  <c r="K8345" i="10"/>
  <c r="J8345" i="10"/>
  <c r="L8345" i="10"/>
  <c r="L8351" i="10"/>
  <c r="K8351" i="10"/>
  <c r="J8353" i="10"/>
  <c r="K8353" i="10"/>
  <c r="L8353" i="10"/>
  <c r="J8361" i="10"/>
  <c r="K8361" i="10"/>
  <c r="L8361" i="10"/>
  <c r="J8365" i="10"/>
  <c r="L8365" i="10"/>
  <c r="K8369" i="10"/>
  <c r="L8369" i="10"/>
  <c r="L8373" i="10"/>
  <c r="J8373" i="10"/>
  <c r="K8373" i="10"/>
  <c r="J8377" i="10"/>
  <c r="L8377" i="10"/>
  <c r="K8381" i="10"/>
  <c r="J8381" i="10"/>
  <c r="J8385" i="10"/>
  <c r="K8385" i="10"/>
  <c r="J8397" i="10"/>
  <c r="K8397" i="10"/>
  <c r="L8397" i="10"/>
  <c r="L8405" i="10"/>
  <c r="K8405" i="10"/>
  <c r="K8409" i="10"/>
  <c r="J8409" i="10"/>
  <c r="L8409" i="10"/>
  <c r="L8413" i="10"/>
  <c r="K8413" i="10"/>
  <c r="L8417" i="10"/>
  <c r="J8417" i="10"/>
  <c r="K8417" i="10"/>
  <c r="J8421" i="10"/>
  <c r="L8421" i="10"/>
  <c r="K8421" i="10"/>
  <c r="L8425" i="10"/>
  <c r="J8425" i="10"/>
  <c r="K8425" i="10"/>
  <c r="L8427" i="10"/>
  <c r="K8427" i="10"/>
  <c r="K8429" i="10"/>
  <c r="L8429" i="10"/>
  <c r="J8429" i="10"/>
  <c r="K8433" i="10"/>
  <c r="J8433" i="10"/>
  <c r="J8437" i="10"/>
  <c r="L8437" i="10"/>
  <c r="K8437" i="10"/>
  <c r="K8441" i="10"/>
  <c r="L8441" i="10"/>
  <c r="J8441" i="10"/>
  <c r="J8445" i="10"/>
  <c r="L8445" i="10"/>
  <c r="K8447" i="10"/>
  <c r="L8447" i="10"/>
  <c r="K8453" i="10"/>
  <c r="J8453" i="10"/>
  <c r="L8457" i="10"/>
  <c r="J8457" i="10"/>
  <c r="L8461" i="10"/>
  <c r="K8461" i="10"/>
  <c r="J8461" i="10"/>
  <c r="K8465" i="10"/>
  <c r="J8465" i="10"/>
  <c r="L8465" i="10"/>
  <c r="L8469" i="10"/>
  <c r="J8469" i="10"/>
  <c r="L8473" i="10"/>
  <c r="J8473" i="10"/>
  <c r="K8473" i="10"/>
  <c r="K8477" i="10"/>
  <c r="L8477" i="10"/>
  <c r="J8477" i="10"/>
  <c r="J8493" i="10"/>
  <c r="L8493" i="10"/>
  <c r="K8493" i="10"/>
  <c r="L8497" i="10"/>
  <c r="J8497" i="10"/>
  <c r="K8497" i="10"/>
  <c r="L8499" i="10"/>
  <c r="J8499" i="10"/>
  <c r="K8501" i="10"/>
  <c r="L8501" i="10"/>
  <c r="J8501" i="10"/>
  <c r="J8505" i="10"/>
  <c r="K8505" i="10"/>
  <c r="J8509" i="10"/>
  <c r="L8509" i="10"/>
  <c r="K8509" i="10"/>
  <c r="K8513" i="10"/>
  <c r="L8513" i="10"/>
  <c r="J8513" i="10"/>
  <c r="K8517" i="10"/>
  <c r="J8517" i="10"/>
  <c r="J8521" i="10"/>
  <c r="L8521" i="10"/>
  <c r="K8521" i="10"/>
  <c r="J8525" i="10"/>
  <c r="L8525" i="10"/>
  <c r="K8525" i="10"/>
  <c r="L8529" i="10"/>
  <c r="K8529" i="10"/>
  <c r="J8529" i="10"/>
  <c r="J8531" i="10"/>
  <c r="L8531" i="10"/>
  <c r="K8533" i="10"/>
  <c r="J8533" i="10"/>
  <c r="L8533" i="10"/>
  <c r="J8535" i="10"/>
  <c r="L8535" i="10"/>
  <c r="K8537" i="10"/>
  <c r="L8537" i="10"/>
  <c r="J8537" i="10"/>
  <c r="K8541" i="10"/>
  <c r="J8541" i="10"/>
  <c r="J8545" i="10"/>
  <c r="K8545" i="10"/>
  <c r="L8549" i="10"/>
  <c r="J8549" i="10"/>
  <c r="K8549" i="10"/>
  <c r="K8553" i="10"/>
  <c r="J8553" i="10"/>
  <c r="L8553" i="10"/>
  <c r="J8561" i="10"/>
  <c r="L8561" i="10"/>
  <c r="K8581" i="10"/>
  <c r="L8581" i="10"/>
  <c r="J8581" i="10"/>
  <c r="K8585" i="10"/>
  <c r="J8585" i="10"/>
  <c r="L8585" i="10"/>
  <c r="J8593" i="10"/>
  <c r="K8593" i="10"/>
  <c r="L8593" i="10"/>
  <c r="K8597" i="10"/>
  <c r="J8597" i="10"/>
  <c r="L8601" i="10"/>
  <c r="K8601" i="10"/>
  <c r="K8605" i="10"/>
  <c r="L8605" i="10"/>
  <c r="J8605" i="10"/>
  <c r="J8609" i="10"/>
  <c r="K8609" i="10"/>
  <c r="L8609" i="10"/>
  <c r="L8611" i="10"/>
  <c r="J8611" i="10"/>
  <c r="K8611" i="10"/>
  <c r="K8613" i="10"/>
  <c r="J8613" i="10"/>
  <c r="L8613" i="10"/>
  <c r="J8617" i="10"/>
  <c r="K8617" i="10"/>
  <c r="L8617" i="10"/>
  <c r="L8621" i="10"/>
  <c r="K8621" i="10"/>
  <c r="J8621" i="10"/>
  <c r="K8625" i="10"/>
  <c r="J8625" i="10"/>
  <c r="L8625" i="10"/>
  <c r="K8637" i="10"/>
  <c r="J8637" i="10"/>
  <c r="L8637" i="10"/>
  <c r="J8641" i="10"/>
  <c r="K8641" i="10"/>
  <c r="L8641" i="10"/>
  <c r="J8645" i="10"/>
  <c r="K8645" i="10"/>
  <c r="L8645" i="10"/>
  <c r="J8647" i="10"/>
  <c r="K8647" i="10"/>
  <c r="K8653" i="10"/>
  <c r="J8653" i="10"/>
  <c r="L8653" i="10"/>
  <c r="J8657" i="10"/>
  <c r="L8657" i="10"/>
  <c r="K8657" i="10"/>
  <c r="K8661" i="10"/>
  <c r="J8661" i="10"/>
  <c r="L8661" i="10"/>
  <c r="K8673" i="10"/>
  <c r="J8673" i="10"/>
  <c r="L8673" i="10"/>
  <c r="J8677" i="10"/>
  <c r="K8677" i="10"/>
  <c r="L8677" i="10"/>
  <c r="J8681" i="10"/>
  <c r="K8681" i="10"/>
  <c r="L8681" i="10"/>
  <c r="K8685" i="10"/>
  <c r="L8685" i="10"/>
  <c r="K8689" i="10"/>
  <c r="J8689" i="10"/>
  <c r="L8689" i="10"/>
  <c r="K8693" i="10"/>
  <c r="L8693" i="10"/>
  <c r="K8697" i="10"/>
  <c r="L8697" i="10"/>
  <c r="J8697" i="10"/>
  <c r="J8701" i="10"/>
  <c r="L8701" i="10"/>
  <c r="K8701" i="10"/>
  <c r="K8705" i="10"/>
  <c r="L8705" i="10"/>
  <c r="J8705" i="10"/>
  <c r="J8709" i="10"/>
  <c r="K8709" i="10"/>
  <c r="L8709" i="10"/>
  <c r="L8711" i="10"/>
  <c r="K8711" i="10"/>
  <c r="K8713" i="10"/>
  <c r="L8713" i="10"/>
  <c r="J8713" i="10"/>
  <c r="L8725" i="10"/>
  <c r="J8725" i="10"/>
  <c r="K8727" i="10"/>
  <c r="L8727" i="10"/>
  <c r="L8729" i="10"/>
  <c r="J8729" i="10"/>
  <c r="K8729" i="10"/>
  <c r="L8733" i="10"/>
  <c r="K8733" i="10"/>
  <c r="J8733" i="10"/>
  <c r="J8737" i="10"/>
  <c r="L8737" i="10"/>
  <c r="L8741" i="10"/>
  <c r="K8741" i="10"/>
  <c r="J8741" i="10"/>
  <c r="K8745" i="10"/>
  <c r="J8745" i="10"/>
  <c r="L8745" i="10"/>
  <c r="J8757" i="10"/>
  <c r="L8757" i="10"/>
  <c r="K8757" i="10"/>
  <c r="K8761" i="10"/>
  <c r="L8761" i="10"/>
  <c r="J8761" i="10"/>
  <c r="J8765" i="10"/>
  <c r="L8765" i="10"/>
  <c r="K8765" i="10"/>
  <c r="K8769" i="10"/>
  <c r="J8769" i="10"/>
  <c r="L8769" i="10"/>
  <c r="J8773" i="10"/>
  <c r="K8773" i="10"/>
  <c r="L8776" i="10"/>
  <c r="K8776" i="10"/>
  <c r="K8777" i="10"/>
  <c r="J8777" i="10"/>
  <c r="K8779" i="10"/>
  <c r="L8779" i="10"/>
  <c r="K8781" i="10"/>
  <c r="L8781" i="10"/>
  <c r="J8781" i="10"/>
  <c r="L8785" i="10"/>
  <c r="K8785" i="10"/>
  <c r="J8785" i="10"/>
  <c r="L8789" i="10"/>
  <c r="J8789" i="10"/>
  <c r="J8791" i="10"/>
  <c r="L8791" i="10"/>
  <c r="J8797" i="10"/>
  <c r="K8797" i="10"/>
  <c r="L8801" i="10"/>
  <c r="K8801" i="10"/>
  <c r="J8801" i="10"/>
  <c r="L8805" i="10"/>
  <c r="J8805" i="10"/>
  <c r="L8809" i="10"/>
  <c r="J8809" i="10"/>
  <c r="K8809" i="10"/>
  <c r="K8811" i="10"/>
  <c r="J8811" i="10"/>
  <c r="K8813" i="10"/>
  <c r="J8813" i="10"/>
  <c r="L8813" i="10"/>
  <c r="K8817" i="10"/>
  <c r="J8817" i="10"/>
  <c r="L8817" i="10"/>
  <c r="L8821" i="10"/>
  <c r="J8821" i="10"/>
  <c r="K8823" i="10"/>
  <c r="J8823" i="10"/>
  <c r="J8825" i="10"/>
  <c r="L8825" i="10"/>
  <c r="K8825" i="10"/>
  <c r="K8829" i="10"/>
  <c r="J8829" i="10"/>
  <c r="L8829" i="10"/>
  <c r="J8831" i="10"/>
  <c r="K8831" i="10"/>
  <c r="K8833" i="10"/>
  <c r="J8833" i="10"/>
  <c r="L8833" i="10"/>
  <c r="J8837" i="10"/>
  <c r="K8837" i="10"/>
  <c r="K8841" i="10"/>
  <c r="J8841" i="10"/>
  <c r="L8841" i="10"/>
  <c r="K8845" i="10"/>
  <c r="L8845" i="10"/>
  <c r="J8845" i="10"/>
  <c r="J8847" i="10"/>
  <c r="K8847" i="10"/>
  <c r="K8849" i="10"/>
  <c r="J8849" i="10"/>
  <c r="L8849" i="10"/>
  <c r="J8852" i="10"/>
  <c r="K8852" i="10"/>
  <c r="J8853" i="10"/>
  <c r="L8853" i="10"/>
  <c r="K8853" i="10"/>
  <c r="L8857" i="10"/>
  <c r="K8857" i="10"/>
  <c r="J8857" i="10"/>
  <c r="L8873" i="10"/>
  <c r="K8873" i="10"/>
  <c r="J8873" i="10"/>
  <c r="K8877" i="10"/>
  <c r="L8877" i="10"/>
  <c r="J8877" i="10"/>
  <c r="J8879" i="10"/>
  <c r="L8879" i="10"/>
  <c r="K8881" i="10"/>
  <c r="L8881" i="10"/>
  <c r="J8881" i="10"/>
  <c r="K8885" i="10"/>
  <c r="J8885" i="10"/>
  <c r="L8885" i="10"/>
  <c r="J8897" i="10"/>
  <c r="L8897" i="10"/>
  <c r="K8897" i="10"/>
  <c r="L7961" i="10"/>
  <c r="J7809" i="10"/>
  <c r="K7789" i="10"/>
  <c r="K7809" i="10"/>
  <c r="J7989" i="10"/>
  <c r="J8901" i="10"/>
  <c r="L8901" i="10"/>
  <c r="K8901" i="10"/>
  <c r="J8905" i="10"/>
  <c r="L8905" i="10"/>
  <c r="K8905" i="10"/>
  <c r="J8909" i="10"/>
  <c r="K8909" i="10"/>
  <c r="L8913" i="10"/>
  <c r="J8913" i="10"/>
  <c r="K8913" i="10"/>
  <c r="J8917" i="10"/>
  <c r="K8917" i="10"/>
  <c r="L8917" i="10"/>
  <c r="L8921" i="10"/>
  <c r="J8921" i="10"/>
  <c r="K8921" i="10"/>
  <c r="K8925" i="10"/>
  <c r="L8925" i="10"/>
  <c r="J8925" i="10"/>
  <c r="L8929" i="10"/>
  <c r="K8929" i="10"/>
  <c r="K8933" i="10"/>
  <c r="J8933" i="10"/>
  <c r="L8933" i="10"/>
  <c r="J8941" i="10"/>
  <c r="L8941" i="10"/>
  <c r="K8941" i="10"/>
  <c r="J8945" i="10"/>
  <c r="K8945" i="10"/>
  <c r="L8949" i="10"/>
  <c r="J8949" i="10"/>
  <c r="L8953" i="10"/>
  <c r="J8953" i="10"/>
  <c r="K8957" i="10"/>
  <c r="L8957" i="10"/>
  <c r="J8957" i="10"/>
  <c r="K8961" i="10"/>
  <c r="J8961" i="10"/>
  <c r="J8965" i="10"/>
  <c r="L8965" i="10"/>
  <c r="K8965" i="10"/>
  <c r="K8969" i="10"/>
  <c r="J8969" i="10"/>
  <c r="L8969" i="10"/>
  <c r="J8973" i="10"/>
  <c r="K8973" i="10"/>
  <c r="L8973" i="10"/>
  <c r="J8977" i="10"/>
  <c r="K8977" i="10"/>
  <c r="L8981" i="10"/>
  <c r="K8981" i="10"/>
  <c r="J8981" i="10"/>
  <c r="J8985" i="10"/>
  <c r="K8985" i="10"/>
  <c r="L8985" i="10"/>
  <c r="L8989" i="10"/>
  <c r="J8989" i="10"/>
  <c r="K8989" i="10"/>
  <c r="K8993" i="10"/>
  <c r="J8993" i="10"/>
  <c r="K8997" i="10"/>
  <c r="L8997" i="10"/>
  <c r="K9001" i="10"/>
  <c r="L9001" i="10"/>
  <c r="J9001" i="10"/>
  <c r="L9005" i="10"/>
  <c r="K9005" i="10"/>
  <c r="J9005" i="10"/>
  <c r="L9009" i="10"/>
  <c r="K9009" i="10"/>
  <c r="J9009" i="10"/>
  <c r="J9013" i="10"/>
  <c r="K9013" i="10"/>
  <c r="J9017" i="10"/>
  <c r="L9017" i="10"/>
  <c r="K9017" i="10"/>
  <c r="L9021" i="10"/>
  <c r="K9021" i="10"/>
  <c r="J9021" i="10"/>
  <c r="L9025" i="10"/>
  <c r="J9025" i="10"/>
  <c r="K9025" i="10"/>
  <c r="L9029" i="10"/>
  <c r="K9029" i="10"/>
  <c r="J9029" i="10"/>
  <c r="K9033" i="10"/>
  <c r="L9033" i="10"/>
  <c r="K9037" i="10"/>
  <c r="J9037" i="10"/>
  <c r="L9037" i="10"/>
  <c r="J9041" i="10"/>
  <c r="K9041" i="10"/>
  <c r="L9041" i="10"/>
  <c r="J9045" i="10"/>
  <c r="K9045" i="10"/>
  <c r="L9049" i="10"/>
  <c r="K9049" i="10"/>
  <c r="J9049" i="10"/>
  <c r="K9053" i="10"/>
  <c r="L9053" i="10"/>
  <c r="J9053" i="10"/>
  <c r="L9057" i="10"/>
  <c r="K9057" i="10"/>
  <c r="J9057" i="10"/>
  <c r="J9061" i="10"/>
  <c r="K9061" i="10"/>
  <c r="L9061" i="10"/>
  <c r="K9065" i="10"/>
  <c r="L9065" i="10"/>
  <c r="J9065" i="10"/>
  <c r="K9069" i="10"/>
  <c r="L9069" i="10"/>
  <c r="K9073" i="10"/>
  <c r="L9073" i="10"/>
  <c r="J9073" i="10"/>
  <c r="J9077" i="10"/>
  <c r="L9077" i="10"/>
  <c r="K9077" i="10"/>
  <c r="K9081" i="10"/>
  <c r="J9081" i="10"/>
  <c r="L9085" i="10"/>
  <c r="K9085" i="10"/>
  <c r="J9085" i="10"/>
  <c r="K9089" i="10"/>
  <c r="J9089" i="10"/>
  <c r="L9089" i="10"/>
  <c r="L9093" i="10"/>
  <c r="J9093" i="10"/>
  <c r="K9093" i="10"/>
  <c r="J9097" i="10"/>
  <c r="K9097" i="10"/>
  <c r="K9101" i="10"/>
  <c r="L9101" i="10"/>
  <c r="J9101" i="10"/>
  <c r="L9105" i="10"/>
  <c r="J9105" i="10"/>
  <c r="L9109" i="10"/>
  <c r="J9109" i="10"/>
  <c r="J9113" i="10"/>
  <c r="K9113" i="10"/>
  <c r="L9113" i="10"/>
  <c r="K9117" i="10"/>
  <c r="L9117" i="10"/>
  <c r="J9117" i="10"/>
  <c r="J9121" i="10"/>
  <c r="K9121" i="10"/>
  <c r="L9121" i="10"/>
  <c r="K9125" i="10"/>
  <c r="L9125" i="10"/>
  <c r="K9129" i="10"/>
  <c r="J9129" i="10"/>
  <c r="L9129" i="10"/>
  <c r="L9133" i="10"/>
  <c r="J9133" i="10"/>
  <c r="K9133" i="10"/>
  <c r="J9137" i="10"/>
  <c r="K9137" i="10"/>
  <c r="J9141" i="10"/>
  <c r="L9141" i="10"/>
  <c r="K9141" i="10"/>
  <c r="K9149" i="10"/>
  <c r="J9149" i="10"/>
  <c r="K9153" i="10"/>
  <c r="L9153" i="10"/>
  <c r="L9157" i="10"/>
  <c r="K9157" i="10"/>
  <c r="J9157" i="10"/>
  <c r="L9161" i="10"/>
  <c r="J9161" i="10"/>
  <c r="K9161" i="10"/>
  <c r="L9165" i="10"/>
  <c r="J9165" i="10"/>
  <c r="L9169" i="10"/>
  <c r="J9169" i="10"/>
  <c r="K9173" i="10"/>
  <c r="L9173" i="10"/>
  <c r="J9173" i="10"/>
  <c r="K9177" i="10"/>
  <c r="L9177" i="10"/>
  <c r="J9181" i="10"/>
  <c r="K9181" i="10"/>
  <c r="K9185" i="10"/>
  <c r="J9185" i="10"/>
  <c r="L9185" i="10"/>
  <c r="K9189" i="10"/>
  <c r="J9189" i="10"/>
  <c r="L9189" i="10"/>
  <c r="K9193" i="10"/>
  <c r="L9193" i="10"/>
  <c r="K9197" i="10"/>
  <c r="J9197" i="10"/>
  <c r="L9197" i="10"/>
  <c r="L9201" i="10"/>
  <c r="K9201" i="10"/>
  <c r="J9205" i="10"/>
  <c r="L9205" i="10"/>
  <c r="K9205" i="10"/>
  <c r="J9209" i="10"/>
  <c r="L9209" i="10"/>
  <c r="L9213" i="10"/>
  <c r="J9213" i="10"/>
  <c r="L9217" i="10"/>
  <c r="K9217" i="10"/>
  <c r="J9217" i="10"/>
  <c r="J9221" i="10"/>
  <c r="K9221" i="10"/>
  <c r="L9221" i="10"/>
  <c r="L9225" i="10"/>
  <c r="K9225" i="10"/>
  <c r="K9229" i="10"/>
  <c r="L9229" i="10"/>
  <c r="J9229" i="10"/>
  <c r="L9233" i="10"/>
  <c r="K9233" i="10"/>
  <c r="J9233" i="10"/>
  <c r="J9237" i="10"/>
  <c r="K9237" i="10"/>
  <c r="L9241" i="10"/>
  <c r="K9241" i="10"/>
  <c r="J9241" i="10"/>
  <c r="K9253" i="10"/>
  <c r="J9253" i="10"/>
  <c r="K9257" i="10"/>
  <c r="J9257" i="10"/>
  <c r="L9257" i="10"/>
  <c r="K9269" i="10"/>
  <c r="J9269" i="10"/>
  <c r="L9269" i="10"/>
  <c r="J9273" i="10"/>
  <c r="L9273" i="10"/>
  <c r="L9277" i="10"/>
  <c r="K9277" i="10"/>
  <c r="J9277" i="10"/>
  <c r="K9285" i="10"/>
  <c r="J9285" i="10"/>
  <c r="J9289" i="10"/>
  <c r="K9289" i="10"/>
  <c r="L9289" i="10"/>
  <c r="L9293" i="10"/>
  <c r="J9293" i="10"/>
  <c r="K9309" i="10"/>
  <c r="L9309" i="10"/>
  <c r="K9317" i="10"/>
  <c r="L9317" i="10"/>
  <c r="J9317" i="10"/>
  <c r="J9321" i="10"/>
  <c r="L9321" i="10"/>
  <c r="J9329" i="10"/>
  <c r="K9329" i="10"/>
  <c r="J9333" i="10"/>
  <c r="L9333" i="10"/>
  <c r="K9333" i="10"/>
  <c r="K9337" i="10"/>
  <c r="J9337" i="10"/>
  <c r="L9337" i="10"/>
  <c r="L9341" i="10"/>
  <c r="J9341" i="10"/>
  <c r="K9345" i="10"/>
  <c r="L9345" i="10"/>
  <c r="J9349" i="10"/>
  <c r="K9349" i="10"/>
  <c r="L9349" i="10"/>
  <c r="J9353" i="10"/>
  <c r="L9353" i="10"/>
  <c r="K9353" i="10"/>
  <c r="J9361" i="10"/>
  <c r="K9361" i="10"/>
  <c r="K9365" i="10"/>
  <c r="L9365" i="10"/>
  <c r="J9369" i="10"/>
  <c r="L9369" i="10"/>
  <c r="K9369" i="10"/>
  <c r="J9373" i="10"/>
  <c r="K9373" i="10"/>
  <c r="L9373" i="10"/>
  <c r="K9377" i="10"/>
  <c r="L9377" i="10"/>
  <c r="J9377" i="10"/>
  <c r="L9381" i="10"/>
  <c r="J9381" i="10"/>
  <c r="K9381" i="10"/>
  <c r="J9389" i="10"/>
  <c r="L9389" i="10"/>
  <c r="J9393" i="10"/>
  <c r="K9393" i="10"/>
  <c r="K9397" i="10"/>
  <c r="J9397" i="10"/>
  <c r="J9405" i="10"/>
  <c r="K9405" i="10"/>
  <c r="L9405" i="10"/>
  <c r="L9409" i="10"/>
  <c r="J9409" i="10"/>
  <c r="J9417" i="10"/>
  <c r="L9417" i="10"/>
  <c r="K9417" i="10"/>
  <c r="K9421" i="10"/>
  <c r="J9421" i="10"/>
  <c r="L9425" i="10"/>
  <c r="J9425" i="10"/>
  <c r="J9429" i="10"/>
  <c r="L9429" i="10"/>
  <c r="K9429" i="10"/>
  <c r="J9433" i="10"/>
  <c r="K9433" i="10"/>
  <c r="J9437" i="10"/>
  <c r="K9437" i="10"/>
  <c r="K9441" i="10"/>
  <c r="L9441" i="10"/>
  <c r="J9441" i="10"/>
  <c r="L9445" i="10"/>
  <c r="J9445" i="10"/>
  <c r="J9453" i="10"/>
  <c r="K9453" i="10"/>
  <c r="L9453" i="10"/>
  <c r="L9465" i="10"/>
  <c r="K9465" i="10"/>
  <c r="K9473" i="10"/>
  <c r="J9473" i="10"/>
  <c r="L9477" i="10"/>
  <c r="J9477" i="10"/>
  <c r="K9477" i="10"/>
  <c r="L9481" i="10"/>
  <c r="J9481" i="10"/>
  <c r="K9485" i="10"/>
  <c r="J9485" i="10"/>
  <c r="L9485" i="10"/>
  <c r="L9505" i="10"/>
  <c r="K9505" i="10"/>
  <c r="J9505" i="10"/>
  <c r="J9509" i="10"/>
  <c r="L9509" i="10"/>
  <c r="J9513" i="10"/>
  <c r="L9513" i="10"/>
  <c r="K9513" i="10"/>
  <c r="L9517" i="10"/>
  <c r="K9517" i="10"/>
  <c r="L9521" i="10"/>
  <c r="J9521" i="10"/>
  <c r="K9521" i="10"/>
  <c r="K9529" i="10"/>
  <c r="L9529" i="10"/>
  <c r="J9537" i="10"/>
  <c r="L9537" i="10"/>
  <c r="K9537" i="10"/>
  <c r="L9545" i="10"/>
  <c r="K9545" i="10"/>
  <c r="L9549" i="10"/>
  <c r="K9549" i="10"/>
  <c r="J9549" i="10"/>
  <c r="K9557" i="10"/>
  <c r="J9557" i="10"/>
  <c r="L9557" i="10"/>
  <c r="K9561" i="10"/>
  <c r="L9561" i="10"/>
  <c r="K9565" i="10"/>
  <c r="J9565" i="10"/>
  <c r="J9569" i="10"/>
  <c r="L9569" i="10"/>
  <c r="K9569" i="10"/>
  <c r="J9573" i="10"/>
  <c r="K9573" i="10"/>
  <c r="K9577" i="10"/>
  <c r="L9577" i="10"/>
  <c r="K9581" i="10"/>
  <c r="L9581" i="10"/>
  <c r="K9589" i="10"/>
  <c r="J9589" i="10"/>
  <c r="L9593" i="10"/>
  <c r="K9593" i="10"/>
  <c r="J9597" i="10"/>
  <c r="K9597" i="10"/>
  <c r="L9597" i="10"/>
  <c r="L9601" i="10"/>
  <c r="J9601" i="10"/>
  <c r="J9605" i="10"/>
  <c r="L9605" i="10"/>
  <c r="L9609" i="10"/>
  <c r="K9609" i="10"/>
  <c r="J9609" i="10"/>
  <c r="L9613" i="10"/>
  <c r="K9613" i="10"/>
  <c r="J9613" i="10"/>
  <c r="L9621" i="10"/>
  <c r="J9621" i="10"/>
  <c r="K9621" i="10"/>
  <c r="K9625" i="10"/>
  <c r="J9625" i="10"/>
  <c r="K9629" i="10"/>
  <c r="L9629" i="10"/>
  <c r="J9629" i="10"/>
  <c r="L9641" i="10"/>
  <c r="K9641" i="10"/>
  <c r="L9645" i="10"/>
  <c r="J9645" i="10"/>
  <c r="K9645" i="10"/>
  <c r="K9649" i="10"/>
  <c r="J9649" i="10"/>
  <c r="K9653" i="10"/>
  <c r="J9653" i="10"/>
  <c r="L9653" i="10"/>
  <c r="L9661" i="10"/>
  <c r="J9661" i="10"/>
  <c r="K9665" i="10"/>
  <c r="L9665" i="10"/>
  <c r="K9669" i="10"/>
  <c r="L9669" i="10"/>
  <c r="J9669" i="10"/>
  <c r="K9673" i="10"/>
  <c r="J9673" i="10"/>
  <c r="L9673" i="10"/>
  <c r="L9677" i="10"/>
  <c r="J9677" i="10"/>
  <c r="K9689" i="10"/>
  <c r="J9689" i="10"/>
  <c r="L9689" i="10"/>
  <c r="K9693" i="10"/>
  <c r="J9693" i="10"/>
  <c r="K9697" i="10"/>
  <c r="L9697" i="10"/>
  <c r="J9701" i="10"/>
  <c r="L9701" i="10"/>
  <c r="K9705" i="10"/>
  <c r="L9705" i="10"/>
  <c r="K9717" i="10"/>
  <c r="L9717" i="10"/>
  <c r="K9721" i="10"/>
  <c r="J9721" i="10"/>
  <c r="L9721" i="10"/>
  <c r="K9725" i="10"/>
  <c r="J9725" i="10"/>
  <c r="L9725" i="10"/>
  <c r="J9729" i="10"/>
  <c r="K9729" i="10"/>
  <c r="L9733" i="10"/>
  <c r="K9733" i="10"/>
  <c r="J9737" i="10"/>
  <c r="K9737" i="10"/>
  <c r="J9745" i="10"/>
  <c r="K9745" i="10"/>
  <c r="K9749" i="10"/>
  <c r="L9749" i="10"/>
  <c r="J9749" i="10"/>
  <c r="J9753" i="10"/>
  <c r="L9753" i="10"/>
  <c r="L9757" i="10"/>
  <c r="J9757" i="10"/>
  <c r="L9761" i="10"/>
  <c r="K9761" i="10"/>
  <c r="J9765" i="10"/>
  <c r="L9765" i="10"/>
  <c r="K9765" i="10"/>
  <c r="L9769" i="10"/>
  <c r="K9769" i="10"/>
  <c r="L9773" i="10"/>
  <c r="K9773" i="10"/>
  <c r="L9777" i="10"/>
  <c r="K9777" i="10"/>
  <c r="J9777" i="10"/>
  <c r="J9785" i="10"/>
  <c r="K9785" i="10"/>
  <c r="J9789" i="10"/>
  <c r="L9789" i="10"/>
  <c r="K9789" i="10"/>
  <c r="J9793" i="10"/>
  <c r="L9793" i="10"/>
  <c r="L9797" i="10"/>
  <c r="K9797" i="10"/>
  <c r="J9797" i="10"/>
  <c r="K9801" i="10"/>
  <c r="J9801" i="10"/>
  <c r="L9801" i="10"/>
  <c r="K9809" i="10"/>
  <c r="J9809" i="10"/>
  <c r="L9813" i="10"/>
  <c r="J9813" i="10"/>
  <c r="L9817" i="10"/>
  <c r="J9817" i="10"/>
  <c r="K9817" i="10"/>
  <c r="K9821" i="10"/>
  <c r="J9821" i="10"/>
  <c r="L9825" i="10"/>
  <c r="J9825" i="10"/>
  <c r="K9825" i="10"/>
  <c r="K9833" i="10"/>
  <c r="L9833" i="10"/>
  <c r="J9841" i="10"/>
  <c r="L9841" i="10"/>
  <c r="J9845" i="10"/>
  <c r="K9845" i="10"/>
  <c r="L9845" i="10"/>
  <c r="L9849" i="10"/>
  <c r="J9849" i="10"/>
  <c r="K9853" i="10"/>
  <c r="L9853" i="10"/>
  <c r="L9857" i="10"/>
  <c r="K9857" i="10"/>
  <c r="J9861" i="10"/>
  <c r="K9861" i="10"/>
  <c r="K9869" i="10"/>
  <c r="J9869" i="10"/>
  <c r="L9869" i="10"/>
  <c r="L9877" i="10"/>
  <c r="K9877" i="10"/>
  <c r="J9881" i="10"/>
  <c r="L9881" i="10"/>
  <c r="L9885" i="10"/>
  <c r="J9885" i="10"/>
  <c r="J9889" i="10"/>
  <c r="K9889" i="10"/>
  <c r="L9889" i="10"/>
  <c r="K9893" i="10"/>
  <c r="J9893" i="10"/>
  <c r="L9893" i="10"/>
  <c r="K9897" i="10"/>
  <c r="L9897" i="10"/>
  <c r="K9901" i="10"/>
  <c r="J9901" i="10"/>
  <c r="J9909" i="10"/>
  <c r="L9909" i="10"/>
  <c r="K9909" i="10"/>
  <c r="J9913" i="10"/>
  <c r="L9913" i="10"/>
  <c r="K9913" i="10"/>
  <c r="K9917" i="10"/>
  <c r="L9917" i="10"/>
  <c r="J9917" i="10"/>
  <c r="K9921" i="10"/>
  <c r="J9921" i="10"/>
  <c r="L9925" i="10"/>
  <c r="J9925" i="10"/>
  <c r="L9929" i="10"/>
  <c r="K9929" i="10"/>
  <c r="J9929" i="10"/>
  <c r="K9933" i="10"/>
  <c r="L9933" i="10"/>
  <c r="J9941" i="10"/>
  <c r="K9941" i="10"/>
  <c r="L9941" i="10"/>
  <c r="K9945" i="10"/>
  <c r="L9945" i="10"/>
  <c r="L9953" i="10"/>
  <c r="K9953" i="10"/>
  <c r="L9957" i="10"/>
  <c r="J9957" i="10"/>
  <c r="L9961" i="10"/>
  <c r="J9961" i="10"/>
  <c r="K9961" i="10"/>
  <c r="K9965" i="10"/>
  <c r="L9965" i="10"/>
  <c r="J9965" i="10"/>
  <c r="L9969" i="10"/>
  <c r="K9969" i="10"/>
  <c r="L9973" i="10"/>
  <c r="J9973" i="10"/>
  <c r="L9977" i="10"/>
  <c r="J9977" i="10"/>
  <c r="K9977" i="10"/>
  <c r="L9981" i="10"/>
  <c r="J9981" i="10"/>
  <c r="J9985" i="10"/>
  <c r="L9985" i="10"/>
  <c r="K9985" i="10"/>
  <c r="J9989" i="10"/>
  <c r="L9989" i="10"/>
  <c r="J10001" i="10"/>
  <c r="K10001" i="10"/>
  <c r="L10001" i="10"/>
  <c r="J10005" i="10"/>
  <c r="K10005" i="10"/>
  <c r="L10005" i="10"/>
  <c r="J10009" i="10"/>
  <c r="L10009" i="10"/>
  <c r="L10017" i="10"/>
  <c r="J10017" i="10"/>
  <c r="K10021" i="10"/>
  <c r="J10021" i="10"/>
  <c r="K10025" i="10"/>
  <c r="L10025" i="10"/>
  <c r="J10025" i="10"/>
  <c r="L10029" i="10"/>
  <c r="J10029" i="10"/>
  <c r="L10033" i="10"/>
  <c r="J10033" i="10"/>
  <c r="J10037" i="10"/>
  <c r="K10037" i="10"/>
  <c r="L10037" i="10"/>
  <c r="K10041" i="10"/>
  <c r="L10041" i="10"/>
  <c r="L10045" i="10"/>
  <c r="K10045" i="10"/>
  <c r="J10045" i="10"/>
  <c r="J10053" i="10"/>
  <c r="L10053" i="10"/>
  <c r="K10053" i="10"/>
  <c r="L10057" i="10"/>
  <c r="K10057" i="10"/>
  <c r="J10061" i="10"/>
  <c r="L10061" i="10"/>
  <c r="J10065" i="10"/>
  <c r="K10065" i="10"/>
  <c r="L10065" i="10"/>
  <c r="L10069" i="10"/>
  <c r="J10069" i="10"/>
  <c r="K10077" i="10"/>
  <c r="J10077" i="10"/>
  <c r="L10077" i="10"/>
  <c r="K10081" i="10"/>
  <c r="L10081" i="10"/>
  <c r="L10085" i="10"/>
  <c r="J10085" i="10"/>
  <c r="K10085" i="10"/>
  <c r="L10109" i="10"/>
  <c r="K10109" i="10"/>
  <c r="K10113" i="10"/>
  <c r="L10113" i="10"/>
  <c r="K8937" i="10"/>
  <c r="J9375" i="10"/>
  <c r="K9323" i="10"/>
  <c r="L9144" i="10"/>
  <c r="J9469" i="10"/>
  <c r="K9937" i="10"/>
  <c r="K9813" i="10"/>
  <c r="J9773" i="10"/>
  <c r="J9713" i="10"/>
  <c r="L9637" i="10"/>
  <c r="J9541" i="10"/>
  <c r="K9445" i="10"/>
  <c r="J9365" i="10"/>
  <c r="K9213" i="10"/>
  <c r="L10073" i="10"/>
  <c r="K9989" i="10"/>
  <c r="L9921" i="10"/>
  <c r="K9837" i="10"/>
  <c r="L9709" i="10"/>
  <c r="K9605" i="10"/>
  <c r="K9481" i="10"/>
  <c r="K9389" i="10"/>
  <c r="L9285" i="10"/>
  <c r="L9137" i="10"/>
  <c r="L9237" i="10"/>
  <c r="J9069" i="10"/>
  <c r="L8909" i="10"/>
  <c r="L9081" i="10"/>
  <c r="J9665" i="10"/>
  <c r="K9541" i="10"/>
  <c r="L9809" i="10"/>
  <c r="L9745" i="10"/>
  <c r="L9693" i="10"/>
  <c r="L9617" i="10"/>
  <c r="K9533" i="10"/>
  <c r="L9433" i="10"/>
  <c r="L9361" i="10"/>
  <c r="J9201" i="10"/>
  <c r="L9865" i="10"/>
  <c r="J10057" i="10"/>
  <c r="J9969" i="10"/>
  <c r="L9901" i="10"/>
  <c r="L9821" i="10"/>
  <c r="J9685" i="10"/>
  <c r="L9585" i="10"/>
  <c r="J9465" i="10"/>
  <c r="J9357" i="10"/>
  <c r="J9225" i="10"/>
  <c r="K9109" i="10"/>
  <c r="K9209" i="10"/>
  <c r="J9033" i="10"/>
  <c r="L9045" i="10"/>
  <c r="K8953" i="10"/>
  <c r="L10049" i="10"/>
  <c r="L9805" i="10"/>
  <c r="I19" i="3"/>
  <c r="L21" i="1" s="1"/>
  <c r="C21" i="6" s="1"/>
  <c r="H138" i="3"/>
  <c r="I138" i="3" s="1"/>
  <c r="H95" i="3"/>
  <c r="H33" i="3"/>
  <c r="H181" i="3"/>
  <c r="I181" i="3" s="1"/>
  <c r="H29" i="3"/>
  <c r="I29" i="3" s="1"/>
  <c r="L124" i="1"/>
  <c r="H129" i="3"/>
  <c r="I129" i="3" s="1"/>
  <c r="L123" i="1"/>
  <c r="H49" i="3"/>
  <c r="I49" i="3" s="1"/>
  <c r="L116" i="1"/>
  <c r="H168" i="3"/>
  <c r="H28" i="3"/>
  <c r="I36" i="3"/>
  <c r="L95" i="1"/>
  <c r="I173" i="3"/>
  <c r="L102" i="1"/>
  <c r="H153" i="3"/>
  <c r="I153" i="3" s="1"/>
  <c r="H164" i="3"/>
  <c r="I164" i="3" s="1"/>
  <c r="H142" i="3"/>
  <c r="I142" i="3" s="1"/>
  <c r="L159" i="1"/>
  <c r="H41" i="3"/>
  <c r="I41" i="3" s="1"/>
  <c r="L103" i="1"/>
  <c r="H170" i="3"/>
  <c r="I166" i="3"/>
  <c r="L174" i="1" s="1"/>
  <c r="H54" i="3"/>
  <c r="I54" i="3" s="1"/>
  <c r="L162" i="1"/>
  <c r="H157" i="3"/>
  <c r="I157" i="3" s="1"/>
  <c r="L133" i="1"/>
  <c r="I25" i="3"/>
  <c r="L108" i="1"/>
  <c r="H124" i="3"/>
  <c r="I124" i="3" s="1"/>
  <c r="L90" i="1"/>
  <c r="H64" i="3"/>
  <c r="L55" i="1"/>
  <c r="I102" i="3"/>
  <c r="L54" i="1"/>
  <c r="L53" i="1"/>
  <c r="L58" i="1"/>
  <c r="H146" i="3"/>
  <c r="H118" i="3"/>
  <c r="I118" i="3" s="1"/>
  <c r="L163" i="1"/>
  <c r="H165" i="3"/>
  <c r="I165" i="3" s="1"/>
  <c r="L136" i="1"/>
  <c r="H92" i="3"/>
  <c r="I92" i="3" s="1"/>
  <c r="L83" i="1"/>
  <c r="H77" i="3"/>
  <c r="L23" i="1"/>
  <c r="H135" i="3"/>
  <c r="I135" i="3" s="1"/>
  <c r="W186" i="1"/>
  <c r="Z186" i="1"/>
  <c r="V157" i="1"/>
  <c r="AB157" i="1"/>
  <c r="Y157" i="1"/>
  <c r="AC149" i="1"/>
  <c r="W149" i="1"/>
  <c r="Z149" i="1"/>
  <c r="Y148" i="1"/>
  <c r="V148" i="1"/>
  <c r="AC139" i="1"/>
  <c r="W139" i="1"/>
  <c r="Z139" i="1"/>
  <c r="AA50" i="1"/>
  <c r="X50" i="1"/>
  <c r="AD50" i="1"/>
  <c r="W47" i="1"/>
  <c r="AC47" i="1"/>
  <c r="AB46" i="1"/>
  <c r="Y46" i="1"/>
  <c r="V46" i="1"/>
  <c r="AD44" i="1"/>
  <c r="X44" i="1"/>
  <c r="AA44" i="1"/>
  <c r="Z11" i="1"/>
  <c r="W11" i="1"/>
  <c r="AC11" i="1"/>
  <c r="H127" i="3"/>
  <c r="N10" i="5"/>
  <c r="H98" i="3"/>
  <c r="AD41" i="1"/>
  <c r="V132" i="1"/>
  <c r="H87" i="3"/>
  <c r="I34" i="3"/>
  <c r="L178" i="1"/>
  <c r="H83" i="3"/>
  <c r="I83" i="3" s="1"/>
  <c r="L131" i="1"/>
  <c r="G104" i="3"/>
  <c r="L82" i="1"/>
  <c r="G172" i="3"/>
  <c r="G140" i="3"/>
  <c r="H39" i="3"/>
  <c r="G155" i="3"/>
  <c r="H76" i="3"/>
  <c r="I76" i="3" s="1"/>
  <c r="L46" i="1"/>
  <c r="L44" i="1"/>
  <c r="G131" i="3"/>
  <c r="H31" i="3"/>
  <c r="I31" i="3" s="1"/>
  <c r="G71" i="3"/>
  <c r="Q188" i="1"/>
  <c r="Q189" i="1"/>
  <c r="AC8" i="1"/>
  <c r="Y187" i="1"/>
  <c r="V187" i="1"/>
  <c r="Z155" i="1"/>
  <c r="AC155" i="1"/>
  <c r="Z153" i="1"/>
  <c r="AC153" i="1"/>
  <c r="X148" i="1"/>
  <c r="AD148" i="1"/>
  <c r="AC147" i="1"/>
  <c r="Z147" i="1"/>
  <c r="AA144" i="1"/>
  <c r="X144" i="1"/>
  <c r="AC143" i="1"/>
  <c r="W143" i="1"/>
  <c r="Z143" i="1"/>
  <c r="W142" i="1"/>
  <c r="Z142" i="1"/>
  <c r="AC134" i="1"/>
  <c r="W134" i="1"/>
  <c r="Z134" i="1"/>
  <c r="AD129" i="1"/>
  <c r="X129" i="1"/>
  <c r="Y57" i="1"/>
  <c r="V57" i="1"/>
  <c r="AB57" i="1"/>
  <c r="AB50" i="1"/>
  <c r="V50" i="1"/>
  <c r="Y50" i="1"/>
  <c r="G130" i="3"/>
  <c r="L173" i="1"/>
  <c r="H38" i="3"/>
  <c r="I38" i="3" s="1"/>
  <c r="G154" i="3"/>
  <c r="H144" i="3"/>
  <c r="I144" i="3" s="1"/>
  <c r="G43" i="3"/>
  <c r="G171" i="3"/>
  <c r="X184" i="1"/>
  <c r="AA184" i="1"/>
  <c r="Y182" i="1"/>
  <c r="AB182" i="1"/>
  <c r="V182" i="1"/>
  <c r="Y180" i="1"/>
  <c r="AB180" i="1"/>
  <c r="AA178" i="1"/>
  <c r="X178" i="1"/>
  <c r="Y173" i="1"/>
  <c r="V173" i="1"/>
  <c r="AB173" i="1"/>
  <c r="AD162" i="1"/>
  <c r="X162" i="1"/>
  <c r="AD160" i="1"/>
  <c r="X160" i="1"/>
  <c r="AB133" i="1"/>
  <c r="Y133" i="1"/>
  <c r="AC131" i="1"/>
  <c r="Z131" i="1"/>
  <c r="V128" i="1"/>
  <c r="AB128" i="1"/>
  <c r="AC124" i="1"/>
  <c r="W124" i="1"/>
  <c r="Y122" i="1"/>
  <c r="V122" i="1"/>
  <c r="AB121" i="1"/>
  <c r="V121" i="1"/>
  <c r="AC120" i="1"/>
  <c r="Z120" i="1"/>
  <c r="Z116" i="1"/>
  <c r="W116" i="1"/>
  <c r="Y90" i="1"/>
  <c r="V90" i="1"/>
  <c r="Y88" i="1"/>
  <c r="AB88" i="1"/>
  <c r="X84" i="1"/>
  <c r="AD84" i="1"/>
  <c r="AD79" i="1"/>
  <c r="AA79" i="1"/>
  <c r="AA78" i="1"/>
  <c r="X78" i="1"/>
  <c r="V74" i="1"/>
  <c r="Y74" i="1"/>
  <c r="AB53" i="1"/>
  <c r="V53" i="1"/>
  <c r="AB52" i="1"/>
  <c r="V52" i="1"/>
  <c r="X48" i="1"/>
  <c r="AD48" i="1"/>
  <c r="AA48" i="1"/>
  <c r="AA43" i="1"/>
  <c r="AD43" i="1"/>
  <c r="AD37" i="1"/>
  <c r="AA37" i="1"/>
  <c r="X37" i="1"/>
  <c r="X36" i="1"/>
  <c r="AA36" i="1"/>
  <c r="Y34" i="1"/>
  <c r="V34" i="1"/>
  <c r="AB34" i="1"/>
  <c r="AA32" i="1"/>
  <c r="AD32" i="1"/>
  <c r="W31" i="1"/>
  <c r="Z31" i="1"/>
  <c r="AD27" i="1"/>
  <c r="AA27" i="1"/>
  <c r="AC17" i="1"/>
  <c r="W17" i="1"/>
  <c r="AB15" i="1"/>
  <c r="V15" i="1"/>
  <c r="V189" i="1" s="1"/>
  <c r="AD13" i="1"/>
  <c r="X13" i="1"/>
  <c r="X12" i="1"/>
  <c r="X188" i="1" s="1"/>
  <c r="AA12" i="1"/>
  <c r="W10" i="1"/>
  <c r="W188" i="1" s="1"/>
  <c r="Z10" i="1"/>
  <c r="G85" i="3"/>
  <c r="G121" i="3"/>
  <c r="G177" i="3"/>
  <c r="G21" i="3"/>
  <c r="G12" i="3"/>
  <c r="G116" i="3"/>
  <c r="G75" i="3"/>
  <c r="AC178" i="1"/>
  <c r="W178" i="1"/>
  <c r="AB177" i="1"/>
  <c r="Y177" i="1"/>
  <c r="AB167" i="1"/>
  <c r="Y167" i="1"/>
  <c r="AB93" i="1"/>
  <c r="V93" i="1"/>
  <c r="AD91" i="1"/>
  <c r="X91" i="1"/>
  <c r="V85" i="1"/>
  <c r="AB85" i="1"/>
  <c r="AB77" i="1"/>
  <c r="Y77" i="1"/>
  <c r="V60" i="1"/>
  <c r="AB60" i="1"/>
  <c r="AB56" i="1"/>
  <c r="Y56" i="1"/>
  <c r="AD33" i="1"/>
  <c r="X33" i="1"/>
  <c r="Z32" i="1"/>
  <c r="W32" i="1"/>
  <c r="AB21" i="1"/>
  <c r="V21" i="1"/>
  <c r="V188" i="1" s="1"/>
  <c r="X14" i="1"/>
  <c r="AA14" i="1"/>
  <c r="X9" i="1"/>
  <c r="AD9" i="1"/>
  <c r="G94" i="3"/>
  <c r="G145" i="3"/>
  <c r="G101" i="3"/>
  <c r="G99" i="3"/>
  <c r="L10" i="5"/>
  <c r="O10" i="5" s="1"/>
  <c r="Y172" i="1"/>
  <c r="AB172" i="1"/>
  <c r="AD165" i="1"/>
  <c r="AA165" i="1"/>
  <c r="Y134" i="1"/>
  <c r="V134" i="1"/>
  <c r="AA130" i="1"/>
  <c r="X130" i="1"/>
  <c r="AA126" i="1"/>
  <c r="X126" i="1"/>
  <c r="AC112" i="1"/>
  <c r="W112" i="1"/>
  <c r="AD88" i="1"/>
  <c r="AA88" i="1"/>
  <c r="AD73" i="1"/>
  <c r="X73" i="1"/>
  <c r="W30" i="1"/>
  <c r="W189" i="1" s="1"/>
  <c r="AC30" i="1"/>
  <c r="Z30" i="1"/>
  <c r="X189" i="1"/>
  <c r="G22" i="3"/>
  <c r="G70" i="3"/>
  <c r="G108" i="3"/>
  <c r="G37" i="3"/>
  <c r="G180" i="3"/>
  <c r="G20" i="3"/>
  <c r="G52" i="3"/>
  <c r="G8" i="3"/>
  <c r="G55" i="3"/>
  <c r="W128" i="1"/>
  <c r="AC128" i="1"/>
  <c r="P188" i="1"/>
  <c r="R189" i="1"/>
  <c r="R188" i="1"/>
  <c r="P189" i="1"/>
  <c r="H145" i="3" l="1"/>
  <c r="I145" i="3" s="1"/>
  <c r="H37" i="3"/>
  <c r="I37" i="3" s="1"/>
  <c r="L98" i="1"/>
  <c r="H131" i="3"/>
  <c r="I131" i="3" s="1"/>
  <c r="L38" i="1"/>
  <c r="H52" i="3"/>
  <c r="I52" i="3" s="1"/>
  <c r="L75" i="1"/>
  <c r="H108" i="3"/>
  <c r="I108" i="3" s="1"/>
  <c r="L166" i="1"/>
  <c r="H94" i="3"/>
  <c r="I94" i="3" s="1"/>
  <c r="L141" i="1"/>
  <c r="H21" i="3"/>
  <c r="I21" i="3" s="1"/>
  <c r="L109" i="1"/>
  <c r="L79" i="1"/>
  <c r="L180" i="1"/>
  <c r="H130" i="3"/>
  <c r="I130" i="3" s="1"/>
  <c r="L20" i="1"/>
  <c r="H71" i="3"/>
  <c r="I71" i="3" s="1"/>
  <c r="I39" i="3"/>
  <c r="L49" i="1" s="1"/>
  <c r="H104" i="3"/>
  <c r="I104" i="3" s="1"/>
  <c r="I98" i="3"/>
  <c r="L158" i="1" s="1"/>
  <c r="I77" i="3"/>
  <c r="L50" i="1" s="1"/>
  <c r="I146" i="3"/>
  <c r="L167" i="1" s="1"/>
  <c r="I170" i="3"/>
  <c r="L176" i="1" s="1"/>
  <c r="L59" i="1"/>
  <c r="I168" i="3"/>
  <c r="L71" i="1"/>
  <c r="L138" i="1"/>
  <c r="L144" i="1"/>
  <c r="L11" i="1"/>
  <c r="L15" i="1"/>
  <c r="L39" i="1"/>
  <c r="L70" i="1"/>
  <c r="H8" i="3"/>
  <c r="I8" i="3" s="1"/>
  <c r="L63" i="1"/>
  <c r="H85" i="3"/>
  <c r="I85" i="3" s="1"/>
  <c r="H155" i="3"/>
  <c r="I155" i="3" s="1"/>
  <c r="I95" i="3"/>
  <c r="L142" i="1"/>
  <c r="H20" i="3"/>
  <c r="I20" i="3" s="1"/>
  <c r="H177" i="3"/>
  <c r="I177" i="3" s="1"/>
  <c r="H171" i="3"/>
  <c r="I171" i="3" s="1"/>
  <c r="L43" i="1"/>
  <c r="H12" i="3"/>
  <c r="I12" i="3" s="1"/>
  <c r="L92" i="1"/>
  <c r="I28" i="3"/>
  <c r="L69" i="1"/>
  <c r="H70" i="3"/>
  <c r="I70" i="3" s="1"/>
  <c r="H99" i="3"/>
  <c r="I99" i="3" s="1"/>
  <c r="H75" i="3"/>
  <c r="I75" i="3" s="1"/>
  <c r="L29" i="1"/>
  <c r="H154" i="3"/>
  <c r="I154" i="3" s="1"/>
  <c r="H140" i="3"/>
  <c r="I140" i="3" s="1"/>
  <c r="L68" i="1"/>
  <c r="I87" i="3"/>
  <c r="L8" i="1" s="1"/>
  <c r="H55" i="3"/>
  <c r="I55" i="3" s="1"/>
  <c r="L42" i="1"/>
  <c r="H180" i="3"/>
  <c r="I180" i="3" s="1"/>
  <c r="H22" i="3"/>
  <c r="I22" i="3" s="1"/>
  <c r="L183" i="1"/>
  <c r="H101" i="3"/>
  <c r="I101" i="3" s="1"/>
  <c r="H116" i="3"/>
  <c r="I116" i="3" s="1"/>
  <c r="L85" i="1"/>
  <c r="H121" i="3"/>
  <c r="I121" i="3" s="1"/>
  <c r="L134" i="1"/>
  <c r="H43" i="3"/>
  <c r="I43" i="3" s="1"/>
  <c r="L25" i="1"/>
  <c r="H172" i="3"/>
  <c r="I172" i="3" s="1"/>
  <c r="I127" i="3"/>
  <c r="L47" i="1" s="1"/>
  <c r="L165" i="1"/>
  <c r="I64" i="3"/>
  <c r="L56" i="1"/>
  <c r="L110" i="1"/>
  <c r="L137" i="1"/>
  <c r="I33" i="3"/>
  <c r="L140" i="1"/>
  <c r="L24" i="1"/>
  <c r="L78" i="1" l="1"/>
  <c r="L52" i="1"/>
  <c r="L171" i="1"/>
  <c r="L126" i="1"/>
  <c r="L170" i="1"/>
  <c r="L84" i="1"/>
  <c r="L36" i="1"/>
  <c r="L96" i="1"/>
  <c r="L164" i="1"/>
  <c r="L32" i="1"/>
  <c r="L89" i="1"/>
  <c r="L48" i="1"/>
  <c r="L125" i="1"/>
  <c r="L188" i="1" l="1"/>
  <c r="L189" i="1"/>
</calcChain>
</file>

<file path=xl/sharedStrings.xml><?xml version="1.0" encoding="utf-8"?>
<sst xmlns="http://schemas.openxmlformats.org/spreadsheetml/2006/main" count="1190" uniqueCount="183">
  <si>
    <t>StdOrder</t>
  </si>
  <si>
    <t>RunOrder</t>
  </si>
  <si>
    <t>PtType</t>
  </si>
  <si>
    <t>Blocks</t>
  </si>
  <si>
    <t>Temp</t>
  </si>
  <si>
    <t>OLR</t>
  </si>
  <si>
    <t>HRT</t>
  </si>
  <si>
    <t>Recipe</t>
  </si>
  <si>
    <t>4</t>
  </si>
  <si>
    <t>2</t>
  </si>
  <si>
    <t>3</t>
  </si>
  <si>
    <t>Categorical variable</t>
  </si>
  <si>
    <t>Continuous variable</t>
  </si>
  <si>
    <t>Responses</t>
  </si>
  <si>
    <t>pH</t>
  </si>
  <si>
    <t>Methane</t>
  </si>
  <si>
    <t>pathogen count</t>
  </si>
  <si>
    <t>sCOD</t>
  </si>
  <si>
    <t>TS</t>
  </si>
  <si>
    <t>VS</t>
  </si>
  <si>
    <t>Ammonia</t>
  </si>
  <si>
    <t>Coliforms</t>
  </si>
  <si>
    <t>E. coli</t>
  </si>
  <si>
    <t>Enterococci</t>
  </si>
  <si>
    <t>mg/L</t>
  </si>
  <si>
    <t>%</t>
  </si>
  <si>
    <t>CH4 Cumulative (mL)</t>
  </si>
  <si>
    <t>Vol CH4</t>
  </si>
  <si>
    <t>CH4 per day</t>
  </si>
  <si>
    <t>STP</t>
  </si>
  <si>
    <t>Day 3</t>
  </si>
  <si>
    <t>Day 6</t>
  </si>
  <si>
    <t>Day 9</t>
  </si>
  <si>
    <t>CH4 %</t>
  </si>
  <si>
    <t>CUM</t>
  </si>
  <si>
    <t>ml</t>
  </si>
  <si>
    <t>Experimental informations</t>
  </si>
  <si>
    <t>Variables</t>
  </si>
  <si>
    <t>Cum CH4</t>
  </si>
  <si>
    <t>Final Pathogen counts</t>
  </si>
  <si>
    <t>Initial Pathogen counts</t>
  </si>
  <si>
    <t>TS and VS analysis. Feedstocks</t>
  </si>
  <si>
    <t>Crucible weights</t>
  </si>
  <si>
    <t>Wet weights</t>
  </si>
  <si>
    <t>Sample wet weights</t>
  </si>
  <si>
    <t>Dry weights</t>
  </si>
  <si>
    <t>Average weight</t>
  </si>
  <si>
    <t>Ash</t>
  </si>
  <si>
    <t>Average VS</t>
  </si>
  <si>
    <t>%TS</t>
  </si>
  <si>
    <t>%VS</t>
  </si>
  <si>
    <t>VS total</t>
  </si>
  <si>
    <t>Average %TS</t>
  </si>
  <si>
    <t>Average %VS</t>
  </si>
  <si>
    <t>FS2</t>
  </si>
  <si>
    <t>FS3</t>
  </si>
  <si>
    <t>FS4</t>
  </si>
  <si>
    <t>Enterolert</t>
  </si>
  <si>
    <t>Feedstock</t>
  </si>
  <si>
    <t>Initial pathogen counts in feedstock</t>
  </si>
  <si>
    <t>Count</t>
  </si>
  <si>
    <t>Pathogen inactivation (%)</t>
  </si>
  <si>
    <t>Created By Version</t>
  </si>
  <si>
    <t>7.6.0</t>
  </si>
  <si>
    <t>Required Version</t>
  </si>
  <si>
    <t>5.0.0</t>
  </si>
  <si>
    <t>Recommended Version</t>
  </si>
  <si>
    <t>Modified By Version</t>
  </si>
  <si>
    <t>GUID</t>
  </si>
  <si>
    <t>Name</t>
  </si>
  <si>
    <t>Range</t>
  </si>
  <si>
    <t>CRC</t>
  </si>
  <si>
    <t>Options</t>
  </si>
  <si>
    <t>Comp. Graph Serialization</t>
  </si>
  <si>
    <t>PP Graph Serialization</t>
  </si>
  <si>
    <t>QQ Graph Serialization</t>
  </si>
  <si>
    <t>Unsued</t>
  </si>
  <si>
    <t>Fixed Params</t>
  </si>
  <si>
    <t>Bootstrap Options</t>
  </si>
  <si>
    <t>BootstrapParamGraphSerialization</t>
  </si>
  <si>
    <t>BatchFit Options</t>
  </si>
  <si>
    <t>BootstrapGOFGraphSerialization</t>
  </si>
  <si>
    <t>FitSelector</t>
  </si>
  <si>
    <t>FIT_EED09_13072</t>
  </si>
  <si>
    <t>F1	0	0	-1E+300	 1E+300	 1	0	0	 0	0	 1	25	BetaGeneral	Binomial	Expon	ExtValue	ExtValueMin	Gamma	Geomet	IntUniform	InvGauss	Kumaraswamy	Laplace	Levy	Logistic	LogLogistic	Lognorm	NegBin	Normal	Pareto	Pearson5	Pearson6	Poisson	Reciprocal	Triang	Uniform	Weibull	0	1	-1	1	 0	 1	0	0	0</t>
  </si>
  <si>
    <t xml:space="preserve"> 0	 8								</t>
  </si>
  <si>
    <t>F1	0	 1000	 .95</t>
  </si>
  <si>
    <t>GF1_rK0qDwEAEACfAQwjACYANABWAGoAawB5AIcAewGbAZUBKgD//wAAAAAAAQQAAAAAAAAAAAEcRml0IENvbXBhcmlzb24gZm9yIENvbGlmb3JtcwEAAQEQAAIAAQpTdGF0aXN0aWNzAwEBAP8BAQEBAQABAQEABAAAAAEBAQEBAAEBAQAEAAAACqYAAbUAAMsAAOEAAPcAAA0BACMBADkBAE8BAGUBAA0ABUlucHV0AAAlAQECABQADFVudXNlZCBDdXJ2ZQABLwEAAgAUAAxVbnVzZWQgQ3VydmUAAk8BAAIAFAAMVW51c2VkIEN1cnZlAAOMAQACABQADFVudXNlZCBDdXJ2ZQAETAEAAgAUAAxVbnVzZWQgQ3VydmUABTkBAAIAFAAMVW51c2VkIEN1cnZlAAZOAQACABQADFVudXNlZCBDdXJ2ZQAHIwEAAgAUAAxVbnVzZWQgQ3VydmUACCkBAAIAFAAMVW51c2VkIEN1cnZlAAlgAQACAIMBjAEBAQIBAAAAAICEPsEBAAAAAGDjZkEBBQABAQEAAQEBAA==</t>
  </si>
  <si>
    <t>FIT_8FC49_F28D7</t>
  </si>
  <si>
    <t>GF1_rK0qDwEAEAC4AQwjACYANAByAIYAhwCVAKMAkgG0Aa4BKgD//wAAAAAAAQQAAAAAAAAAAAEaRml0IENvbXBhcmlzb24gZm9yIEUuIGNvbGkBHlJpc2tVbmlmb3JtKC01ODQ0NjksMTA1MjA0NDY5KQEBEAACAAEKU3RhdGlzdGljcwMBAQD/AQEBAQEAAQEBAAQAAAABAQEBAQABAQEABAAAAArCAAHRAADiAAD4AAAOAQAkAQA6AQBQAQBmAQB8AQANAAVJbnB1dAAAJQEBAgAPAAdVbmlmb3JtAAEvAQACABQADFVudXNlZCBDdXJ2ZQACTwEAAgAUAAxVbnVzZWQgQ3VydmUAA4wBAAIAFAAMVW51c2VkIEN1cnZlAARMAQACABQADFVudXNlZCBDdXJ2ZQAFOQEAAgAUAAxVbnVzZWQgQ3VydmUABk4BAAIAFAAMVW51c2VkIEN1cnZlAAcjAQACABQADFVudXNlZCBDdXJ2ZQAIKQEAAgAUAAxVbnVzZWQgQ3VydmUACWABAAIAmgGkAQEBAgGamZmZmZmpPwAAZmZmZmZm7j8AAAUAAQEBAAEBAQA=</t>
  </si>
  <si>
    <t>FIT_3692C_16496</t>
  </si>
  <si>
    <t>GF1_rK0qDwEAEADBAQwjACYANAB9AJEAkgCgAK4AmwG9AbcBKgD//wAAAAAAAQQAAAAAAAAAAAEeRml0IENvbXBhcmlzb24gZm9yIEVudGVyb2NvY2NpASVSaXNrRXhwb24oMTI0MDA2OCxSaXNrU2hpZnQoLTY4ODkuMykpAQEQAAIAAQpTdGF0aXN0aWNzAwEBAP8BAQEBAQABAQEABAAAAAEBAQEBAAEBAQAEAAAACs0AAdwAAOsAAAEBABcBAC0BAEMBAFkBAG8BAIUBAA0ABUlucHV0AAAlAQECAA0ABUV4cG9uAAEvAQACABQADFVudXNlZCBDdXJ2ZQACTwEAAgAUAAxVbnVzZWQgQ3VydmUAA4wBAAIAFAAMVW51c2VkIEN1cnZlAARMAQACABQADFVudXNlZCBDdXJ2ZQAFOQEAAgAUAAxVbnVzZWQgQ3VydmUABk4BAAIAFAAMVW51c2VkIEN1cnZlAAcjAQACABQADFVudXNlZCBDdXJ2ZQAIKQEAAgAUAAxVbnVzZWQgQ3VydmUACWABAAIAowGtAQEBAgGamZmZmZmpPwAAZmZmZmZm7j8AAAUAAQEBAAEBAQA=</t>
  </si>
  <si>
    <t>x</t>
  </si>
  <si>
    <t>Response_1</t>
  </si>
  <si>
    <t>=</t>
  </si>
  <si>
    <t>320 - 10.71 Temp - 16.7 OLR + 0.145 Temp*Temp - 19.2 OLR*OLR</t>
  </si>
  <si>
    <t>+ 0.15 Temp*OLR</t>
  </si>
  <si>
    <t>y</t>
  </si>
  <si>
    <t>z</t>
  </si>
  <si>
    <t>Response</t>
  </si>
  <si>
    <t>3D graph excluding HRT</t>
  </si>
  <si>
    <t>3D graph excluding OLR</t>
  </si>
  <si>
    <t>-206 - 10.51 Temp + 95.3 HRT + 0.146 Temp*Temp - 4.35 HRT*HRT</t>
  </si>
  <si>
    <t>+ 0.006 Temp*HRT</t>
  </si>
  <si>
    <t>Temperature</t>
  </si>
  <si>
    <t>133 - 10.00 Temp - 128.7 OLR + 60.8 HRT + 0.135 Temp*Temp - 20.6 OLR*OLR</t>
  </si>
  <si>
    <t>- 4.74 HRT*HRT + 0.15 Temp*OLR + 0.006 Temp*HRT + 19.63 OLR*HRT</t>
  </si>
  <si>
    <t>-45 - 117.1 OLR + 65.5 HRT - 22.1 OLR*OLR - 5.12 HRT*HRT + 19.63 OLR*HRT</t>
  </si>
  <si>
    <t>3D graph excluding Temperature</t>
  </si>
  <si>
    <t>Effect of recipe</t>
  </si>
  <si>
    <t xml:space="preserve">  </t>
  </si>
  <si>
    <t>300 - 10.31 Temp - 42.6 OLR + 18.2 HRT + 0.135 Temp*Temp - 20.6 OLR*OLR</t>
  </si>
  <si>
    <t>294 - 10.16 Temp - 44.4 OLR + 18.6 HRT + 0.135 Temp*Temp - 20.6 OLR*OLR</t>
  </si>
  <si>
    <t>Regression Equation in Uncoded Units</t>
  </si>
  <si>
    <t>73.5 - 47.7 Recipe_2.00 + 24.7 Recipe_3.00 + 23.1 Recipe_4.00</t>
  </si>
  <si>
    <t>Equation averaged over blocks.</t>
  </si>
  <si>
    <t>Iterations</t>
  </si>
  <si>
    <t>Recipe 2</t>
  </si>
  <si>
    <t>Recipe 3</t>
  </si>
  <si>
    <t>Recipe 4</t>
  </si>
  <si>
    <t>READ</t>
  </si>
  <si>
    <t>Unhide iteration tab for formulation beyond row 117</t>
  </si>
  <si>
    <t>drag if needed</t>
  </si>
  <si>
    <t>FIT_2374E_237C2</t>
  </si>
  <si>
    <t>GF1_rK0qDwEAEADCAQwjACYANAB8AJAAkQCfAK0AnAG+AbgBKgD//wAAAAAAAQQAAAAAAAAAAAEVRml0IENvbXBhcmlzb24gZm9yIFRTAS1SaXNrTG9nbm9ybSgyLjAwNTUsMC4zOTUzMCxSaXNrU2hpZnQoMy43NTQyKSkBARAAAgABClN0YXRpc3RpY3MDAQEA/wEBAQEBAAEBAQAEAAAAAQEBAQEAAQEBAAQAAAAKzAAB2wAA7AAAAgEAGAEALgEARAEAWgEAcAEAhgEADQAFSW5wdXQAACUBAQIADwAHTG9nbm9ybQABLwEAAgAUAAxVbnVzZWQgQ3VydmUAAk8BAAIAFAAMVW51c2VkIEN1cnZlAAOMAQACABQADFVudXNlZCBDdXJ2ZQAETAEAAgAUAAxVbnVzZWQgQ3VydmUABTkBAAIAFAAMVW51c2VkIEN1cnZlAAZOAQACABQADFVudXNlZCBDdXJ2ZQAHIwEAAgAUAAxVbnVzZWQgQ3VydmUACCkBAAIAFAAMVW51c2VkIEN1cnZlAAlgAQACAKQBrgEBAQIBmpmZmZmZqT8AAGZmZmZmZu4/AAAFAAEBAQABAQEA</t>
  </si>
  <si>
    <t>FIT_3C309_925BA</t>
  </si>
  <si>
    <t>GF1_rK0qDwEAEADEAQwjACYANAB+AJIAkwChAK8AngHAAboBKgD//wAAAAAAAQQAAAAAAAAAAAEVRml0IENvbXBhcmlzb24gZm9yIFZTAS9SaXNrTG9nbm9ybSgwLjY1MDMwLDAuMzU0MjAsUmlza1NoaWZ0KDIuOTc5MzgpKQEBEAACAAEKU3RhdGlzdGljcwMBAQD/AQEBAQEAAQEBAAQAAAABAQEBAQABAQEABAAAAArOAAHdAADuAAAEAQAaAQAwAQBGAQBcAQByAQCIAQANAAVJbnB1dAAAJQEBAgAPAAdMb2dub3JtAAEvAQACABQADFVudXNlZCBDdXJ2ZQACTwEAAgAUAAxVbnVzZWQgQ3VydmUAA4wBAAIAFAAMVW51c2VkIEN1cnZlAARMAQACABQADFVudXNlZCBDdXJ2ZQAFOQEAAgAUAAxVbnVzZWQgQ3VydmUABk4BAAIAFAAMVW51c2VkIEN1cnZlAAcjAQACABQADFVudXNlZCBDdXJ2ZQAIKQEAAgAUAAxVbnVzZWQgQ3VydmUACWABAAIApgGwAQEBAgGamZmZmZmpPwAAZmZmZmZm7j8AAAUAAQEBAAEBAQA=</t>
  </si>
  <si>
    <t>FIT_E36E_23176</t>
  </si>
  <si>
    <t>E. coli 2</t>
  </si>
  <si>
    <t>GF1_rK0qDwEAEAC6AQwjACYANAB0AIgAiQCXAKUAlAG2AbABKgD//wAAAAAAAQQAAAAAAAAAAAEcRml0IENvbXBhcmlzb24gZm9yIEUuIGNvbGkgMgEeUmlza1VuaWZvcm0oLTU4NDQ2OSwxMDUyMDQ0NjkpAQEQAAIAAQpTdGF0aXN0aWNzAwEBAP8BAQEBAQABAQEABAAAAAEBAQEBAAEBAQAEAAAACsQAAdMAAOQAAPoAABABACYBADwBAFIBAGgBAH4BAA0ABUlucHV0AAAlAQECAA8AB1VuaWZvcm0AAS8BAAIAFAAMVW51c2VkIEN1cnZlAAJPAQACABQADFVudXNlZCBDdXJ2ZQADjAEAAgAUAAxVbnVzZWQgQ3VydmUABEwBAAIAFAAMVW51c2VkIEN1cnZlAAU5AQACABQADFVudXNlZCBDdXJ2ZQAGTgEAAgAUAAxVbnVzZWQgQ3VydmUAByMBAAIAFAAMVW51c2VkIEN1cnZlAAgpAQACABQADFVudXNlZCBDdXJ2ZQAJYAEAAgCcAaYBAQECAZqZmZmZmak/AABmZmZmZmbuPwAABQABAQEAAQEBAA==</t>
  </si>
  <si>
    <t>FIT_6AC8A_E51C2</t>
  </si>
  <si>
    <t>TS 2</t>
  </si>
  <si>
    <t>GF1_rK0qDwEAEADEAQwjACYANAB+AJIAkwChAK8AngHAAboBKgD//wAAAAAAAQQAAAAAAAAAAAEXRml0IENvbXBhcmlzb24gZm9yIFRTIDIBLVJpc2tMb2dub3JtKDIuMDA1NSwwLjM5NTMwLFJpc2tTaGlmdCgzLjc1NDIpKQEBEAACAAEKU3RhdGlzdGljcwMBAQD/AQEBAQEAAQEBAAQAAAABAQEBAQABAQEABAAAAArOAAHdAADuAAAEAQAaAQAwAQBGAQBcAQByAQCIAQANAAVJbnB1dAAAJQEBAgAPAAdMb2dub3JtAAEvAQACABQADFVudXNlZCBDdXJ2ZQACTwEAAgAUAAxVbnVzZWQgQ3VydmUAA4wBAAIAFAAMVW51c2VkIEN1cnZlAARMAQACABQADFVudXNlZCBDdXJ2ZQAFOQEAAgAUAAxVbnVzZWQgQ3VydmUABk4BAAIAFAAMVW51c2VkIEN1cnZlAAcjAQACABQADFVudXNlZCBDdXJ2ZQAIKQEAAgAUAAxVbnVzZWQgQ3VydmUACWABAAIApgGwAQEBAgGamZmZmZmpPwAAZmZmZmZm7j8AAAUAAQEBAAEBAQA=</t>
  </si>
  <si>
    <t>Pathogen inactivation (log reduction)</t>
  </si>
  <si>
    <t>Detection limit (CFU/g)</t>
  </si>
  <si>
    <t>FIT_4DC83_9EA79</t>
  </si>
  <si>
    <t>GF1_rK0qDwEAEACzAQwjACYANABuAIIAgwCRAJ8AjQGvAakBKgD//wAAAAAAAQQAAAAAAAAAAAEaRml0IENvbXBhcmlzb24gZm9yIEFtbW9uaWEBGlJpc2tOb3JtYWwoMTU3MC45NywyMDguMDIpAQEQAAIAAQpTdGF0aXN0aWNzAwEBAP8BAQEBAQABAQEABAAAAAEBAQEBAAEBAQAEAAAACr4AAc0AAN0AAPMAAAkBAB8BADUBAEsBAGEBAHcBAA0ABUlucHV0AAAlAQECAA4ABk5vcm1hbAABLwEAAgAUAAxVbnVzZWQgQ3VydmUAAk8BAAIAFAAMVW51c2VkIEN1cnZlAAOMAQACABQADFVudXNlZCBDdXJ2ZQAETAEAAgAUAAxVbnVzZWQgQ3VydmUABTkBAAIAFAAMVW51c2VkIEN1cnZlAAZOAQACABQADFVudXNlZCBDdXJ2ZQAHIwEAAgAUAAxVbnVzZWQgQ3VydmUACCkBAAIAFAAMVW51c2VkIEN1cnZlAAlgAQACAJUBnwEBAQIBmpmZmZmZqT8AAGZmZmZmZu4/AAAFAAEBAQABAQEA</t>
  </si>
  <si>
    <t>FIT_B8F59_C56EC</t>
  </si>
  <si>
    <t>GF1_rK0qDwEAEACvAQwjACYANABqAH4AfwCNAJsAiQGrAaUBKgD//wAAAAAAAQQAAAAAAAAAAAEVRml0IENvbXBhcmlzb24gZm9yIHBIARtSaXNrTm9ybWFsKDcuMzU2MzMsMC4yMTk2NykBARAAAgABClN0YXRpc3RpY3MDAQEA/wEBAQEBAAEBAQAEAAAAAQEBAQEAAQEBAAQAAAAKugAByQAA2QAA7wAABQEAGwEAMQEARwEAXQEAcwEADQAFSW5wdXQAACUBAQIADgAGTm9ybWFsAAEvAQACABQADFVudXNlZCBDdXJ2ZQACTwEAAgAUAAxVbnVzZWQgQ3VydmUAA4wBAAIAFAAMVW51c2VkIEN1cnZlAARMAQACABQADFVudXNlZCBDdXJ2ZQAFOQEAAgAUAAxVbnVzZWQgQ3VydmUABk4BAAIAFAAMVW51c2VkIEN1cnZlAAcjAQACABQADFVudXNlZCBDdXJ2ZQAIKQEAAgAUAAxVbnVzZWQgQ3VydmUACWABAAIAkQGbAQEBAgGamZmZmZmpPwAAZmZmZmZm7j8AAAUAAQEBAAEBAQA=</t>
  </si>
  <si>
    <t>FIT_68344_53CC7</t>
  </si>
  <si>
    <t>GF1_rK0qDwEAEADDAQwjACYANAB9AJEAkgCgAK4AnQG/AbkBKgD//wAAAAAAAQQAAAAAAAAAAAEXRml0IENvbXBhcmlzb24gZm9yIHNDT0QBLFJpc2tMb2dub3JtKDU0NzEuMSwyMTEyLjMsUmlza1NoaWZ0KDQzNDguNikpAQEQAAIAAQpTdGF0aXN0aWNzAwEBAP8BAQEBAQABAQEABAAAAAEBAQEBAAEBAQAEAAAACs0AAdwAAO0AAAMBABkBAC8BAEUBAFsBAHEBAIcBAA0ABUlucHV0AAAlAQECAA8AB0xvZ25vcm0AAS8BAAIAFAAMVW51c2VkIEN1cnZlAAJPAQACABQADFVudXNlZCBDdXJ2ZQADjAEAAgAUAAxVbnVzZWQgQ3VydmUABEwBAAIAFAAMVW51c2VkIEN1cnZlAAU5AQACABQADFVudXNlZCBDdXJ2ZQAGTgEAAgAUAAxVbnVzZWQgQ3VydmUAByMBAAIAFAAMVW51c2VkIEN1cnZlAAgpAQACABQADFVudXNlZCBDdXJ2ZQAJYAEAAgClAa8BAQECAZqZmZmZmak/AABmZmZmZmbuPwAABQABAQEAAQEBAA==</t>
  </si>
  <si>
    <t>FIT_6280D_E7328</t>
  </si>
  <si>
    <t>GF1_rK0qDwEAEADIAQwjACYANACCAJYAlwClALMAogHEAb4BKgD//wAAAAAAAQQAAAAAAAAAAAEaRml0IENvbXBhcmlzb24gZm9yIEN1bSBDSDQBLlJpc2tMb2dub3JtKDEzMi4zMywyNDAuNTIsUmlza1NoaWZ0KC0wLjcxMTA0KSkBARAAAgABClN0YXRpc3RpY3MDAQEA/wEBAQEBAAEBAQAEAAAAAQEBAQEAAQEBAAQAAAAK0gAB4QAA8gAACAEAHgEANAEASgEAYAEAdgEAjAEADQAFSW5wdXQAACUBAQIADwAHTG9nbm9ybQABLwEAAgAUAAxVbnVzZWQgQ3VydmUAAk8BAAIAFAAMVW51c2VkIEN1cnZlAAOMAQACABQADFVudXNlZCBDdXJ2ZQAETAEAAgAUAAxVbnVzZWQgQ3VydmUABTkBAAIAFAAMVW51c2VkIEN1cnZlAAZOAQACABQADFVudXNlZCBDdXJ2ZQAHIwEAAgAUAAxVbnVzZWQgQ3VydmUACCkBAAIAFAAMVW51c2VkIEN1cnZlAAlgAQACAKoBtAEBAQIBmpmZmZmZqT8AAGZmZmZmZu4/AAAFAAEBAQABAQEA</t>
  </si>
  <si>
    <t>Response 1</t>
  </si>
  <si>
    <t>Response 2</t>
  </si>
  <si>
    <t>Response 3</t>
  </si>
  <si>
    <t>Response 4</t>
  </si>
  <si>
    <t>Response 5</t>
  </si>
  <si>
    <t>Response 6</t>
  </si>
  <si>
    <t>Response 7</t>
  </si>
  <si>
    <t>Response 8</t>
  </si>
  <si>
    <t>Response 9</t>
  </si>
  <si>
    <t>FWS12</t>
  </si>
  <si>
    <t>FWS13</t>
  </si>
  <si>
    <t>FWS31</t>
  </si>
  <si>
    <t>FIT_23C05_BF7AE</t>
  </si>
  <si>
    <t>Coliforms 2</t>
  </si>
  <si>
    <t>GF1_rK0qDwEAEAC3AQwjACYANAByAIYAhwCVAKMAkQGzAa0BKgD//wAAAAAAAQQAAAAAAAAAAAEeRml0IENvbXBhcmlzb24gZm9yIENvbGlmb3JtcyAyARpSaXNrUGFyZXRvKDEuMjg0NiwwLjkxMTE1KQEBEAACAAEKU3RhdGlzdGljcwMBAQD/AQEBAQEAAQEBAAQAAAABAQEBAQABAQEABAAAAArCAAHRAADhAAD3AAANAQAjAQA5AQBPAQBlAQB7AQANAAVJbnB1dAAAJQEBAgAOAAZQYXJldG8AAS8BAAIAFAAMVW51c2VkIEN1cnZlAAJPAQACABQADFVudXNlZCBDdXJ2ZQADjAEAAgAUAAxVbnVzZWQgQ3VydmUABEwBAAIAFAAMVW51c2VkIEN1cnZlAAU5AQACABQADFVudXNlZCBDdXJ2ZQAGTgEAAgAUAAxVbnVzZWQgQ3VydmUAByMBAAIAFAAMVW51c2VkIEN1cnZlAAgpAQACABQADFVudXNlZCBDdXJ2ZQAJYAEAAgCZAaMBAQECAZqZmZmZmak/AABmZmZmZmbuPwAABQABAQEAAQEBAA==</t>
  </si>
  <si>
    <t>Pathogen inactivation (% log)</t>
  </si>
  <si>
    <t>To do or not to do?</t>
  </si>
  <si>
    <t>Response_7_1</t>
  </si>
  <si>
    <t>Response_8_1</t>
  </si>
  <si>
    <t>Response_9_1</t>
  </si>
  <si>
    <t>Response_7_2</t>
  </si>
  <si>
    <t>Response_8_2</t>
  </si>
  <si>
    <t>Response_9_2</t>
  </si>
  <si>
    <t>C: N</t>
  </si>
  <si>
    <t>Slurry</t>
  </si>
  <si>
    <t>FW</t>
  </si>
  <si>
    <t>Min</t>
  </si>
  <si>
    <t>Max</t>
  </si>
  <si>
    <t>FIT_F1780_F068E</t>
  </si>
  <si>
    <t>Coliforms 3</t>
  </si>
  <si>
    <t>GF1_rK0qDwEAEADOAQwjACYANACOAKIAowCxAL8AqAHKAcQBKgD//wAAAAAAAQQAAAAAAAAAAAEeRml0IENvbXBhcmlzb24gZm9yIENvbGlmb3JtcyAzATZSaXNrTm9ybWFsKDczLjAyOCwyMTMuMzkpDQpSaXNrVW5pZm9ybSgtMjUzNi43LDExNC42NSkBARAAAgABClN0YXRpc3RpY3MDAQEA/wEBAQEBAAEBAQAEAAAAAQEBAQEAAQEBAAQAAAAK3gAB7QAA/QAADgEAJAEAOgEAUAEAZgEAfAEAkgEADQAFSW5wdXQAACUBAQIADgAGTm9ybWFsAAEvAQACAA8AB1VuaWZvcm0AAk8BAAIAFAAMVW51c2VkIEN1cnZlAAOMAQACABQADFVudXNlZCBDdXJ2ZQAETAEAAgAUAAxVbnVzZWQgQ3VydmUABTkBAAIAFAAMVW51c2VkIEN1cnZlAAZOAQACABQADFVudXNlZCBDdXJ2ZQAHIwEAAgAUAAxVbnVzZWQgQ3VydmUACCkBAAIAFAAMVW51c2VkIEN1cnZlAAlgAQACALABugEBAQIBmpmZmZmZqT8AAGZmZmZmZu4/AAAFAAEBAQABAQEA</t>
  </si>
  <si>
    <t>FIT_36106_AE92</t>
  </si>
  <si>
    <t>E. coli 3</t>
  </si>
  <si>
    <t>GF1_rK0qDwEAEAC0AQwjACYANABvAIMAhACSAKAAjgGwAaoBKgD//wAAAAAAAQQAAAAAAAAAAAEcRml0IENvbXBhcmlzb24gZm9yIEUuIGNvbGkgMwEZUmlza05vcm1hbCg3My40NjYsMjQ0LjMzKQEBEAACAAEKU3RhdGlzdGljcwMBAQD/AQEBAQEAAQEBAAQAAAABAQEBAQABAQEABAAAAAq/AAHOAADeAAD0AAAKAQAgAQA2AQBMAQBiAQB4AQANAAVJbnB1dAAAJQEBAgAOAAZOb3JtYWwAAS8BAAIAFAAMVW51c2VkIEN1cnZlAAJPAQACABQADFVudXNlZCBDdXJ2ZQADjAEAAgAUAAxVbnVzZWQgQ3VydmUABEwBAAIAFAAMVW51c2VkIEN1cnZlAAU5AQACABQADFVudXNlZCBDdXJ2ZQAGTgEAAgAUAAxVbnVzZWQgQ3VydmUAByMBAAIAFAAMVW51c2VkIEN1cnZlAAgpAQACABQADFVudXNlZCBDdXJ2ZQAJYAEAAgCWAaABAQECAZqZmZmZmak/AABmZmZmZmbuPwAABQABAQEAAQEBAA==</t>
  </si>
  <si>
    <t>FIT_8CED0_ED4F3</t>
  </si>
  <si>
    <t>Enterococci 2</t>
  </si>
  <si>
    <t>GF1_rK0qDwEAEAC5AQwjACYANAB0AIgAiQCXAKUAkwG1Aa8BKgD//wAAAAAAAQQAAAAAAAAAAAEgRml0IENvbXBhcmlzb24gZm9yIEVudGVyb2NvY2NpIDIBGlJpc2tOb3JtYWwoLTY5Ny4xNiwzMTc4LjIpAQEQAAIAAQpTdGF0aXN0aWNzAwEBAP8BAQEBAQABAQEABAAAAAEBAQEBAAEBAQAEAAAACsQAAdMAAOMAAPkAAA8BACUBADsBAFEBAGcBAH0BAA0ABUlucHV0AAAlAQECAA4ABk5vcm1hbAABLwEAAgAUAAxVbnVzZWQgQ3VydmUAAk8BAAIAFAAMVW51c2VkIEN1cnZlAAOMAQACABQADFVudXNlZCBDdXJ2ZQAETAEAAgAUAAxVbnVzZWQgQ3VydmUABTkBAAIAFAAMVW51c2VkIEN1cnZlAAZOAQACABQADFVudXNlZCBDdXJ2ZQAHIwEAAgAUAAxVbnVzZWQgQ3VydmUACCkBAAIAFAAMVW51c2VkIEN1cnZlAAlgAQACAJsBpQEBAQIBmpmZmZmZqT8AAGZmZmZmZu4/AAAFAAEBAQABAQEA</t>
  </si>
  <si>
    <t>Time</t>
  </si>
  <si>
    <t>OL</t>
  </si>
  <si>
    <t>Ecoli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</si>
</sst>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0.0000"/>
  </numFmts>
  <fonts count="22">
    <font>
      <sz val="11"/>
      <color theme="1"/>
      <name val="Calibri"/>
      <family val="2"/>
      <scheme val="minor"/>
    </font>
    <font>
      <sz val="11"/>
      <color theme="1"/>
      <name val="Times New Roman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charset val="134"/>
      <scheme val="minor"/>
    </font>
    <font>
      <sz val="20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00"/>
      <name val="Calibri"/>
      <scheme val="minor"/>
    </font>
    <font>
      <b/>
      <sz val="12"/>
      <color rgb="FF000000"/>
      <name val="Calibri"/>
      <family val="2"/>
      <scheme val="minor"/>
    </font>
    <font>
      <sz val="10"/>
      <color theme="1"/>
      <name val="Segoe UI"/>
      <family val="2"/>
    </font>
    <font>
      <sz val="13"/>
      <color rgb="FF004D72"/>
      <name val="Segoe UI Semibold"/>
      <family val="2"/>
    </font>
    <font>
      <sz val="10"/>
      <color theme="1"/>
      <name val="Calibri"/>
      <family val="2"/>
      <scheme val="minor"/>
    </font>
    <font>
      <i/>
      <sz val="10"/>
      <color theme="1"/>
      <name val="Segoe UI"/>
      <family val="2"/>
    </font>
    <font>
      <b/>
      <sz val="1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CE4D6"/>
        <bgColor rgb="FF000000"/>
      </patternFill>
    </fill>
    <fill>
      <patternFill patternType="solid">
        <fgColor rgb="FF92D050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E2EFDA"/>
        <bgColor rgb="FF000000"/>
      </patternFill>
    </fill>
    <fill>
      <patternFill patternType="solid">
        <fgColor rgb="FFFFF2CC"/>
        <bgColor rgb="FF000000"/>
      </patternFill>
    </fill>
    <fill>
      <patternFill patternType="solid">
        <fgColor rgb="FFEDEDED"/>
        <bgColor rgb="FF000000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4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9" fillId="0" borderId="0"/>
  </cellStyleXfs>
  <cellXfs count="153">
    <xf numFmtId="0" fontId="0" fillId="0" borderId="0" xfId="0"/>
    <xf numFmtId="0" fontId="2" fillId="0" borderId="0" xfId="0" applyFont="1"/>
    <xf numFmtId="0" fontId="2" fillId="2" borderId="0" xfId="0" applyFont="1" applyFill="1"/>
    <xf numFmtId="0" fontId="2" fillId="3" borderId="0" xfId="0" applyFont="1" applyFill="1"/>
    <xf numFmtId="0" fontId="2" fillId="4" borderId="0" xfId="0" applyFont="1" applyFill="1"/>
    <xf numFmtId="0" fontId="2" fillId="5" borderId="0" xfId="0" applyFont="1" applyFill="1"/>
    <xf numFmtId="0" fontId="0" fillId="0" borderId="1" xfId="0" applyBorder="1" applyAlignment="1">
      <alignment wrapText="1"/>
    </xf>
    <xf numFmtId="0" fontId="2" fillId="0" borderId="1" xfId="0" applyFont="1" applyBorder="1"/>
    <xf numFmtId="0" fontId="0" fillId="0" borderId="1" xfId="0" applyFont="1" applyBorder="1"/>
    <xf numFmtId="0" fontId="0" fillId="0" borderId="1" xfId="0" applyBorder="1"/>
    <xf numFmtId="0" fontId="2" fillId="2" borderId="1" xfId="0" applyFont="1" applyFill="1" applyBorder="1"/>
    <xf numFmtId="0" fontId="2" fillId="3" borderId="1" xfId="0" applyFont="1" applyFill="1" applyBorder="1"/>
    <xf numFmtId="0" fontId="2" fillId="4" borderId="1" xfId="0" applyFont="1" applyFill="1" applyBorder="1"/>
    <xf numFmtId="0" fontId="2" fillId="5" borderId="1" xfId="0" applyFont="1" applyFill="1" applyBorder="1"/>
    <xf numFmtId="0" fontId="0" fillId="0" borderId="0" xfId="0" applyBorder="1" applyAlignment="1">
      <alignment vertical="center"/>
    </xf>
    <xf numFmtId="0" fontId="0" fillId="0" borderId="0" xfId="0" applyFont="1" applyFill="1" applyBorder="1"/>
    <xf numFmtId="0" fontId="0" fillId="0" borderId="0" xfId="0" applyFont="1" applyBorder="1"/>
    <xf numFmtId="0" fontId="6" fillId="0" borderId="0" xfId="0" applyFont="1"/>
    <xf numFmtId="164" fontId="0" fillId="0" borderId="0" xfId="0" applyNumberFormat="1"/>
    <xf numFmtId="1" fontId="0" fillId="0" borderId="0" xfId="0" applyNumberFormat="1" applyFont="1" applyBorder="1"/>
    <xf numFmtId="1" fontId="0" fillId="0" borderId="0" xfId="0" applyNumberFormat="1" applyFont="1"/>
    <xf numFmtId="1" fontId="0" fillId="0" borderId="0" xfId="0" applyNumberFormat="1" applyFont="1" applyAlignment="1"/>
    <xf numFmtId="1" fontId="0" fillId="0" borderId="0" xfId="0" applyNumberFormat="1" applyFont="1" applyFill="1" applyBorder="1" applyAlignment="1"/>
    <xf numFmtId="0" fontId="0" fillId="0" borderId="0" xfId="0" applyBorder="1"/>
    <xf numFmtId="0" fontId="3" fillId="0" borderId="0" xfId="0" applyFont="1"/>
    <xf numFmtId="0" fontId="3" fillId="0" borderId="0" xfId="0" applyFont="1" applyBorder="1"/>
    <xf numFmtId="0" fontId="0" fillId="0" borderId="0" xfId="0" applyFont="1" applyAlignment="1"/>
    <xf numFmtId="1" fontId="0" fillId="0" borderId="0" xfId="0" applyNumberFormat="1" applyFont="1" applyFill="1" applyBorder="1"/>
    <xf numFmtId="1" fontId="0" fillId="0" borderId="0" xfId="0" applyNumberFormat="1" applyFont="1" applyBorder="1" applyAlignment="1"/>
    <xf numFmtId="0" fontId="3" fillId="0" borderId="0" xfId="0" applyFont="1" applyFill="1" applyBorder="1"/>
    <xf numFmtId="0" fontId="0" fillId="2" borderId="0" xfId="0" applyFont="1" applyFill="1" applyBorder="1"/>
    <xf numFmtId="0" fontId="7" fillId="0" borderId="0" xfId="0" applyFont="1" applyBorder="1"/>
    <xf numFmtId="0" fontId="3" fillId="0" borderId="0" xfId="0" applyFont="1" applyAlignment="1"/>
    <xf numFmtId="0" fontId="0" fillId="0" borderId="2" xfId="0" applyFill="1" applyBorder="1" applyAlignment="1">
      <alignment vertical="center"/>
    </xf>
    <xf numFmtId="0" fontId="0" fillId="0" borderId="1" xfId="0" applyFont="1" applyFill="1" applyBorder="1"/>
    <xf numFmtId="0" fontId="0" fillId="0" borderId="0" xfId="0" applyFill="1"/>
    <xf numFmtId="165" fontId="0" fillId="0" borderId="0" xfId="0" applyNumberFormat="1"/>
    <xf numFmtId="164" fontId="0" fillId="0" borderId="1" xfId="0" applyNumberFormat="1" applyFill="1" applyBorder="1"/>
    <xf numFmtId="1" fontId="0" fillId="0" borderId="1" xfId="0" applyNumberFormat="1" applyBorder="1" applyAlignment="1">
      <alignment horizontal="center" vertical="center" wrapText="1"/>
    </xf>
    <xf numFmtId="0" fontId="9" fillId="0" borderId="0" xfId="23"/>
    <xf numFmtId="0" fontId="9" fillId="0" borderId="0" xfId="23" applyAlignment="1">
      <alignment wrapText="1"/>
    </xf>
    <xf numFmtId="166" fontId="9" fillId="0" borderId="0" xfId="23" applyNumberFormat="1"/>
    <xf numFmtId="166" fontId="9" fillId="0" borderId="0" xfId="23" applyNumberFormat="1" applyAlignment="1">
      <alignment horizontal="center" vertical="center"/>
    </xf>
    <xf numFmtId="166" fontId="9" fillId="0" borderId="0" xfId="23" applyNumberFormat="1" applyAlignment="1">
      <alignment vertical="center"/>
    </xf>
    <xf numFmtId="0" fontId="9" fillId="0" borderId="0" xfId="23" applyBorder="1"/>
    <xf numFmtId="0" fontId="3" fillId="0" borderId="0" xfId="23" applyFont="1" applyBorder="1"/>
    <xf numFmtId="0" fontId="6" fillId="0" borderId="0" xfId="23" applyFont="1" applyBorder="1"/>
    <xf numFmtId="0" fontId="6" fillId="0" borderId="0" xfId="23" applyFont="1" applyBorder="1" applyAlignment="1">
      <alignment horizontal="center"/>
    </xf>
    <xf numFmtId="11" fontId="9" fillId="0" borderId="0" xfId="23" applyNumberFormat="1" applyBorder="1"/>
    <xf numFmtId="0" fontId="11" fillId="0" borderId="0" xfId="23" applyFont="1" applyAlignment="1"/>
    <xf numFmtId="0" fontId="9" fillId="0" borderId="0" xfId="23" applyAlignment="1">
      <alignment horizontal="left"/>
    </xf>
    <xf numFmtId="0" fontId="9" fillId="0" borderId="0" xfId="23" applyAlignment="1">
      <alignment horizontal="center" wrapText="1"/>
    </xf>
    <xf numFmtId="166" fontId="9" fillId="0" borderId="0" xfId="23" applyNumberFormat="1" applyAlignment="1"/>
    <xf numFmtId="0" fontId="9" fillId="0" borderId="0" xfId="23" applyAlignment="1"/>
    <xf numFmtId="0" fontId="12" fillId="0" borderId="0" xfId="23" applyFont="1" applyAlignment="1"/>
    <xf numFmtId="0" fontId="9" fillId="0" borderId="0" xfId="23" applyAlignment="1">
      <alignment horizontal="right"/>
    </xf>
    <xf numFmtId="2" fontId="9" fillId="0" borderId="0" xfId="23" applyNumberFormat="1"/>
    <xf numFmtId="1" fontId="3" fillId="0" borderId="1" xfId="0" applyNumberFormat="1" applyFont="1" applyBorder="1" applyAlignment="1">
      <alignment horizontal="center" vertical="center" wrapText="1"/>
    </xf>
    <xf numFmtId="1" fontId="3" fillId="0" borderId="1" xfId="0" applyNumberFormat="1" applyFont="1" applyFill="1" applyBorder="1" applyAlignment="1">
      <alignment horizontal="center" vertical="center" wrapText="1"/>
    </xf>
    <xf numFmtId="2" fontId="0" fillId="0" borderId="0" xfId="0" applyNumberFormat="1" applyAlignment="1">
      <alignment horizontal="center" vertical="center" wrapText="1"/>
    </xf>
    <xf numFmtId="2" fontId="8" fillId="0" borderId="1" xfId="0" applyNumberFormat="1" applyFont="1" applyBorder="1" applyAlignment="1">
      <alignment horizontal="center" vertical="center" wrapText="1"/>
    </xf>
    <xf numFmtId="2" fontId="8" fillId="0" borderId="1" xfId="0" applyNumberFormat="1" applyFont="1" applyFill="1" applyBorder="1" applyAlignment="1">
      <alignment horizontal="center" vertical="center" wrapText="1"/>
    </xf>
    <xf numFmtId="2" fontId="0" fillId="0" borderId="0" xfId="0" applyNumberFormat="1" applyFill="1" applyAlignment="1">
      <alignment horizontal="center" vertical="center" wrapText="1"/>
    </xf>
    <xf numFmtId="2" fontId="0" fillId="0" borderId="0" xfId="0" applyNumberFormat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164" fontId="2" fillId="3" borderId="1" xfId="0" applyNumberFormat="1" applyFont="1" applyFill="1" applyBorder="1" applyAlignment="1">
      <alignment horizontal="center" vertical="center" wrapText="1"/>
    </xf>
    <xf numFmtId="164" fontId="2" fillId="4" borderId="1" xfId="0" applyNumberFormat="1" applyFont="1" applyFill="1" applyBorder="1" applyAlignment="1">
      <alignment horizontal="center" vertical="center" wrapText="1"/>
    </xf>
    <xf numFmtId="164" fontId="2" fillId="5" borderId="1" xfId="0" applyNumberFormat="1" applyFont="1" applyFill="1" applyBorder="1" applyAlignment="1">
      <alignment horizontal="center" vertical="center" wrapText="1"/>
    </xf>
    <xf numFmtId="1" fontId="2" fillId="2" borderId="1" xfId="0" applyNumberFormat="1" applyFont="1" applyFill="1" applyBorder="1" applyAlignment="1">
      <alignment horizontal="center" vertical="center" wrapText="1"/>
    </xf>
    <xf numFmtId="1" fontId="2" fillId="3" borderId="1" xfId="0" applyNumberFormat="1" applyFont="1" applyFill="1" applyBorder="1" applyAlignment="1">
      <alignment horizontal="center" vertical="center" wrapText="1"/>
    </xf>
    <xf numFmtId="1" fontId="2" fillId="4" borderId="1" xfId="0" applyNumberFormat="1" applyFont="1" applyFill="1" applyBorder="1" applyAlignment="1">
      <alignment horizontal="center" vertical="center" wrapText="1"/>
    </xf>
    <xf numFmtId="1" fontId="2" fillId="5" borderId="1" xfId="0" applyNumberFormat="1" applyFont="1" applyFill="1" applyBorder="1" applyAlignment="1">
      <alignment horizontal="center" vertical="center" wrapText="1"/>
    </xf>
    <xf numFmtId="1" fontId="0" fillId="6" borderId="1" xfId="0" applyNumberFormat="1" applyFill="1" applyBorder="1" applyAlignment="1">
      <alignment horizontal="center" vertical="center" wrapText="1"/>
    </xf>
    <xf numFmtId="2" fontId="0" fillId="6" borderId="1" xfId="0" applyNumberFormat="1" applyFill="1" applyBorder="1" applyAlignment="1">
      <alignment horizontal="center" vertical="center" wrapText="1"/>
    </xf>
    <xf numFmtId="2" fontId="3" fillId="6" borderId="1" xfId="0" applyNumberFormat="1" applyFont="1" applyFill="1" applyBorder="1" applyAlignment="1">
      <alignment horizontal="center" vertical="center" wrapText="1"/>
    </xf>
    <xf numFmtId="1" fontId="6" fillId="6" borderId="1" xfId="0" applyNumberFormat="1" applyFont="1" applyFill="1" applyBorder="1" applyAlignment="1">
      <alignment horizontal="center" vertical="center" wrapText="1"/>
    </xf>
    <xf numFmtId="0" fontId="0" fillId="0" borderId="0" xfId="0" quotePrefix="1"/>
    <xf numFmtId="1" fontId="0" fillId="0" borderId="0" xfId="0" applyNumberFormat="1"/>
    <xf numFmtId="0" fontId="14" fillId="7" borderId="0" xfId="0" applyFont="1" applyFill="1" applyAlignment="1">
      <alignment vertical="center"/>
    </xf>
    <xf numFmtId="0" fontId="15" fillId="0" borderId="0" xfId="0" applyFont="1"/>
    <xf numFmtId="0" fontId="8" fillId="0" borderId="1" xfId="0" applyFont="1" applyBorder="1"/>
    <xf numFmtId="0" fontId="0" fillId="0" borderId="1" xfId="0" applyBorder="1" applyAlignment="1">
      <alignment horizontal="center" vertical="center"/>
    </xf>
    <xf numFmtId="0" fontId="14" fillId="7" borderId="0" xfId="0" applyFont="1" applyFill="1" applyAlignment="1">
      <alignment vertical="center"/>
    </xf>
    <xf numFmtId="0" fontId="0" fillId="0" borderId="1" xfId="0" applyBorder="1" applyAlignment="1">
      <alignment horizontal="center" vertical="center"/>
    </xf>
    <xf numFmtId="0" fontId="14" fillId="7" borderId="0" xfId="0" applyFont="1" applyFill="1" applyAlignment="1">
      <alignment vertical="center"/>
    </xf>
    <xf numFmtId="0" fontId="16" fillId="0" borderId="0" xfId="0" applyFont="1"/>
    <xf numFmtId="0" fontId="14" fillId="7" borderId="0" xfId="0" applyFont="1" applyFill="1" applyAlignment="1">
      <alignment horizontal="left" vertical="top"/>
    </xf>
    <xf numFmtId="0" fontId="17" fillId="0" borderId="0" xfId="0" applyFont="1" applyAlignment="1">
      <alignment horizontal="left" vertical="center" indent="1"/>
    </xf>
    <xf numFmtId="0" fontId="18" fillId="0" borderId="1" xfId="0" applyFont="1" applyBorder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0" fontId="8" fillId="8" borderId="0" xfId="0" applyFont="1" applyFill="1"/>
    <xf numFmtId="0" fontId="19" fillId="8" borderId="0" xfId="0" applyFont="1" applyFill="1"/>
    <xf numFmtId="0" fontId="16" fillId="8" borderId="1" xfId="0" applyFon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2" fontId="0" fillId="0" borderId="0" xfId="0" applyNumberFormat="1"/>
    <xf numFmtId="2" fontId="8" fillId="0" borderId="1" xfId="0" applyNumberFormat="1" applyFont="1" applyBorder="1" applyAlignment="1">
      <alignment horizontal="center" vertical="center" wrapText="1"/>
    </xf>
    <xf numFmtId="2" fontId="8" fillId="0" borderId="1" xfId="0" applyNumberFormat="1" applyFont="1" applyFill="1" applyBorder="1" applyAlignment="1">
      <alignment horizontal="center" vertical="center" wrapText="1"/>
    </xf>
    <xf numFmtId="2" fontId="8" fillId="0" borderId="1" xfId="0" applyNumberFormat="1" applyFont="1" applyFill="1" applyBorder="1" applyAlignment="1">
      <alignment horizontal="center" vertical="center" wrapText="1"/>
    </xf>
    <xf numFmtId="165" fontId="0" fillId="0" borderId="1" xfId="0" applyNumberFormat="1" applyBorder="1" applyAlignment="1">
      <alignment horizontal="center" vertical="center" wrapText="1"/>
    </xf>
    <xf numFmtId="2" fontId="0" fillId="8" borderId="0" xfId="0" applyNumberFormat="1" applyFill="1" applyAlignment="1">
      <alignment horizontal="left" vertical="center"/>
    </xf>
    <xf numFmtId="2" fontId="0" fillId="8" borderId="0" xfId="0" applyNumberFormat="1" applyFill="1" applyAlignment="1">
      <alignment horizontal="center" vertical="center"/>
    </xf>
    <xf numFmtId="1" fontId="20" fillId="0" borderId="0" xfId="0" applyNumberFormat="1" applyFont="1" applyAlignment="1">
      <alignment horizontal="center" vertical="center"/>
    </xf>
    <xf numFmtId="49" fontId="2" fillId="2" borderId="1" xfId="0" applyNumberFormat="1" applyFont="1" applyFill="1" applyBorder="1" applyAlignment="1">
      <alignment horizontal="center" vertical="center" wrapText="1"/>
    </xf>
    <xf numFmtId="49" fontId="2" fillId="3" borderId="1" xfId="0" applyNumberFormat="1" applyFont="1" applyFill="1" applyBorder="1" applyAlignment="1">
      <alignment horizontal="center" vertical="center" wrapText="1"/>
    </xf>
    <xf numFmtId="49" fontId="2" fillId="4" borderId="1" xfId="0" applyNumberFormat="1" applyFont="1" applyFill="1" applyBorder="1" applyAlignment="1">
      <alignment horizontal="center" vertical="center" wrapText="1"/>
    </xf>
    <xf numFmtId="49" fontId="2" fillId="5" borderId="1" xfId="0" applyNumberFormat="1" applyFont="1" applyFill="1" applyBorder="1" applyAlignment="1">
      <alignment horizontal="center" vertical="center" wrapText="1"/>
    </xf>
    <xf numFmtId="1" fontId="0" fillId="0" borderId="1" xfId="0" applyNumberFormat="1" applyFont="1" applyFill="1" applyBorder="1" applyAlignment="1">
      <alignment horizontal="center" vertical="center" wrapText="1"/>
    </xf>
    <xf numFmtId="2" fontId="1" fillId="0" borderId="0" xfId="0" applyNumberFormat="1" applyFont="1"/>
    <xf numFmtId="2" fontId="0" fillId="0" borderId="0" xfId="0" applyNumberFormat="1" applyAlignment="1">
      <alignment horizontal="center" vertical="center"/>
    </xf>
    <xf numFmtId="2" fontId="8" fillId="0" borderId="1" xfId="0" applyNumberFormat="1" applyFont="1" applyBorder="1" applyAlignment="1">
      <alignment horizontal="center" vertical="center" wrapText="1"/>
    </xf>
    <xf numFmtId="2" fontId="8" fillId="0" borderId="1" xfId="0" applyNumberFormat="1" applyFont="1" applyFill="1" applyBorder="1" applyAlignment="1">
      <alignment horizontal="center" vertical="center" wrapText="1"/>
    </xf>
    <xf numFmtId="2" fontId="8" fillId="9" borderId="1" xfId="0" applyNumberFormat="1" applyFont="1" applyFill="1" applyBorder="1" applyAlignment="1">
      <alignment horizontal="center" vertical="center" wrapText="1"/>
    </xf>
    <xf numFmtId="2" fontId="8" fillId="8" borderId="1" xfId="0" applyNumberFormat="1" applyFont="1" applyFill="1" applyBorder="1" applyAlignment="1">
      <alignment horizontal="center" vertical="center" wrapText="1"/>
    </xf>
    <xf numFmtId="2" fontId="8" fillId="0" borderId="5" xfId="0" applyNumberFormat="1" applyFont="1" applyBorder="1" applyAlignment="1">
      <alignment horizontal="center" vertical="center" wrapText="1"/>
    </xf>
    <xf numFmtId="2" fontId="8" fillId="0" borderId="3" xfId="0" applyNumberFormat="1" applyFont="1" applyBorder="1" applyAlignment="1">
      <alignment horizontal="center" vertical="center" wrapText="1"/>
    </xf>
    <xf numFmtId="2" fontId="0" fillId="0" borderId="0" xfId="0" applyNumberFormat="1" applyAlignment="1">
      <alignment horizontal="center" vertical="center"/>
    </xf>
    <xf numFmtId="2" fontId="13" fillId="0" borderId="1" xfId="23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4" fillId="7" borderId="0" xfId="0" applyFont="1" applyFill="1" applyAlignment="1">
      <alignment vertical="center"/>
    </xf>
    <xf numFmtId="0" fontId="18" fillId="8" borderId="0" xfId="0" applyFont="1" applyFill="1" applyAlignment="1">
      <alignment horizontal="center" vertical="center" wrapText="1"/>
    </xf>
    <xf numFmtId="0" fontId="18" fillId="8" borderId="4" xfId="0" applyFont="1" applyFill="1" applyBorder="1" applyAlignment="1">
      <alignment horizontal="center" vertical="center" wrapText="1"/>
    </xf>
    <xf numFmtId="0" fontId="8" fillId="0" borderId="1" xfId="0" applyFont="1" applyBorder="1" applyAlignment="1">
      <alignment horizontal="center"/>
    </xf>
    <xf numFmtId="0" fontId="8" fillId="0" borderId="4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0" fillId="0" borderId="0" xfId="23" applyFont="1" applyAlignment="1">
      <alignment horizontal="center"/>
    </xf>
    <xf numFmtId="0" fontId="11" fillId="0" borderId="0" xfId="23" applyFont="1" applyAlignment="1">
      <alignment horizontal="center"/>
    </xf>
    <xf numFmtId="166" fontId="9" fillId="0" borderId="0" xfId="23" applyNumberFormat="1" applyAlignment="1">
      <alignment horizontal="center" vertical="center"/>
    </xf>
    <xf numFmtId="2" fontId="21" fillId="0" borderId="1" xfId="0" applyNumberFormat="1" applyFont="1" applyBorder="1" applyAlignment="1">
      <alignment horizontal="center" vertical="center" wrapText="1"/>
    </xf>
    <xf numFmtId="2" fontId="21" fillId="0" borderId="6" xfId="0" applyNumberFormat="1" applyFont="1" applyBorder="1" applyAlignment="1">
      <alignment horizontal="center" vertical="center" wrapText="1"/>
    </xf>
    <xf numFmtId="1" fontId="3" fillId="10" borderId="7" xfId="0" applyNumberFormat="1" applyFont="1" applyFill="1" applyBorder="1" applyAlignment="1">
      <alignment horizontal="center" vertical="center" wrapText="1"/>
    </xf>
    <xf numFmtId="164" fontId="3" fillId="10" borderId="8" xfId="0" applyNumberFormat="1" applyFont="1" applyFill="1" applyBorder="1" applyAlignment="1">
      <alignment horizontal="center" vertical="center" wrapText="1"/>
    </xf>
    <xf numFmtId="1" fontId="3" fillId="10" borderId="8" xfId="0" applyNumberFormat="1" applyFont="1" applyFill="1" applyBorder="1" applyAlignment="1">
      <alignment horizontal="center" vertical="center" wrapText="1"/>
    </xf>
    <xf numFmtId="49" fontId="3" fillId="10" borderId="8" xfId="0" applyNumberFormat="1" applyFont="1" applyFill="1" applyBorder="1" applyAlignment="1">
      <alignment horizontal="center" vertical="center" wrapText="1"/>
    </xf>
    <xf numFmtId="1" fontId="3" fillId="11" borderId="8" xfId="0" applyNumberFormat="1" applyFont="1" applyFill="1" applyBorder="1" applyAlignment="1">
      <alignment horizontal="center" vertical="center" wrapText="1"/>
    </xf>
    <xf numFmtId="2" fontId="3" fillId="11" borderId="8" xfId="0" applyNumberFormat="1" applyFont="1" applyFill="1" applyBorder="1" applyAlignment="1">
      <alignment horizontal="center" vertical="center" wrapText="1"/>
    </xf>
    <xf numFmtId="1" fontId="3" fillId="12" borderId="1" xfId="0" applyNumberFormat="1" applyFont="1" applyFill="1" applyBorder="1" applyAlignment="1">
      <alignment horizontal="center" vertical="center" wrapText="1"/>
    </xf>
    <xf numFmtId="1" fontId="6" fillId="12" borderId="1" xfId="0" applyNumberFormat="1" applyFont="1" applyFill="1" applyBorder="1" applyAlignment="1">
      <alignment horizontal="center" vertical="center" wrapText="1"/>
    </xf>
    <xf numFmtId="1" fontId="6" fillId="11" borderId="8" xfId="0" applyNumberFormat="1" applyFont="1" applyFill="1" applyBorder="1" applyAlignment="1">
      <alignment horizontal="center" vertical="center" wrapText="1"/>
    </xf>
    <xf numFmtId="1" fontId="3" fillId="13" borderId="7" xfId="0" applyNumberFormat="1" applyFont="1" applyFill="1" applyBorder="1" applyAlignment="1">
      <alignment horizontal="center" vertical="center" wrapText="1"/>
    </xf>
    <xf numFmtId="164" fontId="3" fillId="13" borderId="8" xfId="0" applyNumberFormat="1" applyFont="1" applyFill="1" applyBorder="1" applyAlignment="1">
      <alignment horizontal="center" vertical="center" wrapText="1"/>
    </xf>
    <xf numFmtId="1" fontId="3" fillId="13" borderId="8" xfId="0" applyNumberFormat="1" applyFont="1" applyFill="1" applyBorder="1" applyAlignment="1">
      <alignment horizontal="center" vertical="center" wrapText="1"/>
    </xf>
    <xf numFmtId="49" fontId="3" fillId="13" borderId="8" xfId="0" applyNumberFormat="1" applyFont="1" applyFill="1" applyBorder="1" applyAlignment="1">
      <alignment horizontal="center" vertical="center" wrapText="1"/>
    </xf>
    <xf numFmtId="1" fontId="3" fillId="14" borderId="7" xfId="0" applyNumberFormat="1" applyFont="1" applyFill="1" applyBorder="1" applyAlignment="1">
      <alignment horizontal="center" vertical="center" wrapText="1"/>
    </xf>
    <xf numFmtId="164" fontId="3" fillId="14" borderId="8" xfId="0" applyNumberFormat="1" applyFont="1" applyFill="1" applyBorder="1" applyAlignment="1">
      <alignment horizontal="center" vertical="center" wrapText="1"/>
    </xf>
    <xf numFmtId="1" fontId="3" fillId="14" borderId="8" xfId="0" applyNumberFormat="1" applyFont="1" applyFill="1" applyBorder="1" applyAlignment="1">
      <alignment horizontal="center" vertical="center" wrapText="1"/>
    </xf>
    <xf numFmtId="49" fontId="3" fillId="14" borderId="8" xfId="0" applyNumberFormat="1" applyFont="1" applyFill="1" applyBorder="1" applyAlignment="1">
      <alignment horizontal="center" vertical="center" wrapText="1"/>
    </xf>
    <xf numFmtId="1" fontId="3" fillId="15" borderId="7" xfId="0" applyNumberFormat="1" applyFont="1" applyFill="1" applyBorder="1" applyAlignment="1">
      <alignment horizontal="center" vertical="center" wrapText="1"/>
    </xf>
    <xf numFmtId="164" fontId="3" fillId="15" borderId="8" xfId="0" applyNumberFormat="1" applyFont="1" applyFill="1" applyBorder="1" applyAlignment="1">
      <alignment horizontal="center" vertical="center" wrapText="1"/>
    </xf>
    <xf numFmtId="1" fontId="3" fillId="15" borderId="8" xfId="0" applyNumberFormat="1" applyFont="1" applyFill="1" applyBorder="1" applyAlignment="1">
      <alignment horizontal="center" vertical="center" wrapText="1"/>
    </xf>
    <xf numFmtId="49" fontId="3" fillId="15" borderId="8" xfId="0" applyNumberFormat="1" applyFont="1" applyFill="1" applyBorder="1" applyAlignment="1">
      <alignment horizontal="center" vertical="center" wrapText="1"/>
    </xf>
    <xf numFmtId="0" fontId="3" fillId="0" borderId="1" xfId="0" applyFont="1" applyBorder="1"/>
    <xf numFmtId="164" fontId="3" fillId="0" borderId="7" xfId="0" applyNumberFormat="1" applyFont="1" applyBorder="1"/>
  </cellXfs>
  <cellStyles count="24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Normal" xfId="0" builtinId="0"/>
    <cellStyle name="Normal 2" xfId="23" xr:uid="{0B1FB113-B5C4-497B-BE67-91AE02997026}"/>
  </cellStyles>
  <dxfs count="10">
    <dxf>
      <fill>
        <patternFill>
          <bgColor rgb="FFFFFF00"/>
        </patternFill>
      </fill>
    </dxf>
    <dxf>
      <font>
        <color rgb="FFFFFFFF"/>
      </font>
      <fill>
        <patternFill>
          <bgColor rgb="FF0000FF"/>
        </patternFill>
      </fill>
    </dxf>
    <dxf>
      <font>
        <color rgb="FFFFFFFF"/>
      </font>
      <fill>
        <patternFill>
          <bgColor rgb="FF0000F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0000FF"/>
        </patternFill>
      </fill>
    </dxf>
    <dxf>
      <font>
        <color rgb="FFFFFFFF"/>
      </font>
      <fill>
        <patternFill>
          <bgColor rgb="FF0000F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0000FF"/>
        </patternFill>
      </fill>
    </dxf>
    <dxf>
      <font>
        <color rgb="FFFFFFFF"/>
      </font>
      <fill>
        <patternFill>
          <bgColor rgb="FF0000FF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GB"/>
              <a:t>Pathogen inactivation vs Temperature and OLR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'Recipe 1 and 3d plots E coli'!$G$14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1"/>
            </a:solidFill>
            <a:effectLst/>
            <a:sp3d/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9AA1-44F4-829F-19FADF9C6CD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1-9AA1-44F4-829F-19FADF9C6CD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2-9AA1-44F4-829F-19FADF9C6CD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3-9AA1-44F4-829F-19FADF9C6CD1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4-9AA1-44F4-829F-19FADF9C6CD1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5-9AA1-44F4-829F-19FADF9C6CD1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6-9AA1-44F4-829F-19FADF9C6CD1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7-9AA1-44F4-829F-19FADF9C6CD1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8-9AA1-44F4-829F-19FADF9C6CD1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9-9AA1-44F4-829F-19FADF9C6CD1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A-9AA1-44F4-829F-19FADF9C6CD1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B-9AA1-44F4-829F-19FADF9C6CD1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C-9AA1-44F4-829F-19FADF9C6CD1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D-9AA1-44F4-829F-19FADF9C6CD1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E-9AA1-44F4-829F-19FADF9C6CD1}"/>
              </c:ext>
            </c:extLst>
          </c:dPt>
          <c:cat>
            <c:numRef>
              <c:f>'Recipe 1 and 3d plots E coli'!$H$13:$J$13</c:f>
              <c:numCache>
                <c:formatCode>General</c:formatCode>
                <c:ptCount val="3"/>
                <c:pt idx="0">
                  <c:v>19</c:v>
                </c:pt>
                <c:pt idx="1">
                  <c:v>37</c:v>
                </c:pt>
                <c:pt idx="2">
                  <c:v>55</c:v>
                </c:pt>
              </c:numCache>
            </c:numRef>
          </c:cat>
          <c:val>
            <c:numRef>
              <c:f>'Recipe 1 and 3d plots E coli'!$H$14:$J$14</c:f>
              <c:numCache>
                <c:formatCode>General</c:formatCode>
                <c:ptCount val="3"/>
                <c:pt idx="0">
                  <c:v>157.13</c:v>
                </c:pt>
                <c:pt idx="1">
                  <c:v>111.85999999999997</c:v>
                </c:pt>
                <c:pt idx="2">
                  <c:v>160.54999999999984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DD-46E7-BABA-FF1F92B3EC12}"/>
            </c:ext>
          </c:extLst>
        </c:ser>
        <c:ser>
          <c:idx val="1"/>
          <c:order val="1"/>
          <c:tx>
            <c:strRef>
              <c:f>'Recipe 1 and 3d plots E coli'!$G$15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2"/>
            </a:solidFill>
            <a:effectLst/>
            <a:sp3d/>
          </c:spPr>
          <c:cat>
            <c:numRef>
              <c:f>'Recipe 1 and 3d plots E coli'!$H$13:$J$13</c:f>
              <c:numCache>
                <c:formatCode>General</c:formatCode>
                <c:ptCount val="3"/>
                <c:pt idx="0">
                  <c:v>19</c:v>
                </c:pt>
                <c:pt idx="1">
                  <c:v>37</c:v>
                </c:pt>
                <c:pt idx="2">
                  <c:v>55</c:v>
                </c:pt>
              </c:numCache>
            </c:numRef>
          </c:cat>
          <c:val>
            <c:numRef>
              <c:f>'Recipe 1 and 3d plots E coli'!$H$15:$J$15</c:f>
              <c:numCache>
                <c:formatCode>General</c:formatCode>
                <c:ptCount val="3"/>
                <c:pt idx="0">
                  <c:v>64.35499999999999</c:v>
                </c:pt>
                <c:pt idx="1">
                  <c:v>23.134999999999955</c:v>
                </c:pt>
                <c:pt idx="2">
                  <c:v>75.874999999999901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DD-46E7-BABA-FF1F92B3EC12}"/>
            </c:ext>
          </c:extLst>
        </c:ser>
        <c:ser>
          <c:idx val="2"/>
          <c:order val="2"/>
          <c:tx>
            <c:strRef>
              <c:f>'Recipe 1 and 3d plots E coli'!$G$16</c:f>
              <c:strCache>
                <c:ptCount val="1"/>
                <c:pt idx="0">
                  <c:v>3.5</c:v>
                </c:pt>
              </c:strCache>
            </c:strRef>
          </c:tx>
          <c:spPr>
            <a:solidFill>
              <a:schemeClr val="accent3"/>
            </a:solidFill>
            <a:effectLst/>
            <a:sp3d/>
          </c:spPr>
          <c:cat>
            <c:numRef>
              <c:f>'Recipe 1 and 3d plots E coli'!$H$13:$J$13</c:f>
              <c:numCache>
                <c:formatCode>General</c:formatCode>
                <c:ptCount val="3"/>
                <c:pt idx="0">
                  <c:v>19</c:v>
                </c:pt>
                <c:pt idx="1">
                  <c:v>37</c:v>
                </c:pt>
                <c:pt idx="2">
                  <c:v>55</c:v>
                </c:pt>
              </c:numCache>
            </c:numRef>
          </c:cat>
          <c:val>
            <c:numRef>
              <c:f>'Recipe 1 and 3d plots E coli'!$H$16:$J$16</c:f>
              <c:numCache>
                <c:formatCode>General</c:formatCode>
                <c:ptCount val="3"/>
                <c:pt idx="0">
                  <c:v>-114.82</c:v>
                </c:pt>
                <c:pt idx="1">
                  <c:v>-151.99</c:v>
                </c:pt>
                <c:pt idx="2">
                  <c:v>-95.200000000000102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DD-46E7-BABA-FF1F92B3EC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883080"/>
        <c:axId val="719880784"/>
        <c:axId val="325785352"/>
      </c:line3DChart>
      <c:catAx>
        <c:axId val="719883080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GB"/>
                  <a:t>Temperature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0784"/>
        <c:crosses val="autoZero"/>
        <c:auto val="1"/>
        <c:lblAlgn val="ctr"/>
        <c:lblOffset val="100"/>
        <c:noMultiLvlLbl val="0"/>
      </c:catAx>
      <c:valAx>
        <c:axId val="71988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Pathogen inactivation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3080"/>
        <c:crosses val="autoZero"/>
        <c:crossBetween val="between"/>
      </c:valAx>
      <c:serAx>
        <c:axId val="325785352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OLR</a:t>
                </a:r>
              </a:p>
            </c:rich>
          </c:tx>
          <c:layout>
            <c:manualLayout>
              <c:xMode val="edge"/>
              <c:yMode val="edge"/>
              <c:x val="0.8384254431699687"/>
              <c:y val="0.33522782240631077"/>
            </c:manualLayout>
          </c:layout>
          <c:overlay val="0"/>
          <c:spPr>
            <a:noFill/>
            <a:ln>
              <a:noFill/>
            </a:ln>
            <a:effectLst/>
          </c:sp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0784"/>
        <c:crosses val="autoZero"/>
      </c:serAx>
      <c:spPr>
        <a:noFill/>
        <a:ln>
          <a:noFill/>
        </a:ln>
        <a:effectLst/>
      </c:spPr>
    </c:plotArea>
    <c:legend>
      <c:legendPos val="r"/>
      <c:overlay val="0"/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="1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GB"/>
              <a:t>Pathogen inactivation vs Temperature and HRT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'Recipe 1 and 3d plots E coli'!$G$40</c:f>
              <c:strCache>
                <c:ptCount val="1"/>
                <c:pt idx="0">
                  <c:v>3</c:v>
                </c:pt>
              </c:strCache>
            </c:strRef>
          </c:tx>
          <c:dPt>
            <c:idx val="3"/>
            <c:bubble3D val="0"/>
            <c:spPr>
              <a:solidFill>
                <a:schemeClr val="accent4"/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0-B107-442F-97A7-A707E9AE213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1-B107-442F-97A7-A707E9AE2136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2-B107-442F-97A7-A707E9AE2136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3-B107-442F-97A7-A707E9AE2136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4-B107-442F-97A7-A707E9AE2136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5-B107-442F-97A7-A707E9AE2136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6-B107-442F-97A7-A707E9AE2136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7-B107-442F-97A7-A707E9AE2136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8-B107-442F-97A7-A707E9AE2136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9-B107-442F-97A7-A707E9AE2136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A-B107-442F-97A7-A707E9AE2136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B-B107-442F-97A7-A707E9AE2136}"/>
              </c:ext>
            </c:extLst>
          </c:dPt>
          <c:cat>
            <c:numRef>
              <c:f>'Recipe 1 and 3d plots E coli'!$H$39:$J$39</c:f>
              <c:numCache>
                <c:formatCode>General</c:formatCode>
                <c:ptCount val="3"/>
                <c:pt idx="0">
                  <c:v>19</c:v>
                </c:pt>
                <c:pt idx="1">
                  <c:v>37</c:v>
                </c:pt>
                <c:pt idx="2">
                  <c:v>55</c:v>
                </c:pt>
              </c:numCache>
            </c:numRef>
          </c:cat>
          <c:val>
            <c:numRef>
              <c:f>'Recipe 1 and 3d plots E coli'!$H$40:$J$40</c:f>
              <c:numCache>
                <c:formatCode>General</c:formatCode>
                <c:ptCount val="3"/>
                <c:pt idx="0">
                  <c:v>-105.89200000000004</c:v>
                </c:pt>
                <c:pt idx="1">
                  <c:v>-147.58000000000004</c:v>
                </c:pt>
                <c:pt idx="2">
                  <c:v>-94.660000000000011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D5-4151-BAB5-AB051F655235}"/>
            </c:ext>
          </c:extLst>
        </c:ser>
        <c:ser>
          <c:idx val="1"/>
          <c:order val="1"/>
          <c:tx>
            <c:strRef>
              <c:f>'Recipe 1 and 3d plots E coli'!$G$41</c:f>
              <c:strCache>
                <c:ptCount val="1"/>
                <c:pt idx="0">
                  <c:v>6</c:v>
                </c:pt>
              </c:strCache>
            </c:strRef>
          </c:tx>
          <c:cat>
            <c:numRef>
              <c:f>'Recipe 1 and 3d plots E coli'!$H$39:$J$39</c:f>
              <c:numCache>
                <c:formatCode>General</c:formatCode>
                <c:ptCount val="3"/>
                <c:pt idx="0">
                  <c:v>19</c:v>
                </c:pt>
                <c:pt idx="1">
                  <c:v>37</c:v>
                </c:pt>
                <c:pt idx="2">
                  <c:v>55</c:v>
                </c:pt>
              </c:numCache>
            </c:numRef>
          </c:cat>
          <c:val>
            <c:numRef>
              <c:f>'Recipe 1 and 3d plots E coli'!$H$41:$J$41</c:f>
              <c:numCache>
                <c:formatCode>General</c:formatCode>
                <c:ptCount val="3"/>
                <c:pt idx="0">
                  <c:v>62.899999999999949</c:v>
                </c:pt>
                <c:pt idx="1">
                  <c:v>21.535999999999952</c:v>
                </c:pt>
                <c:pt idx="2">
                  <c:v>74.779999999999987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D5-4151-BAB5-AB051F655235}"/>
            </c:ext>
          </c:extLst>
        </c:ser>
        <c:ser>
          <c:idx val="2"/>
          <c:order val="2"/>
          <c:tx>
            <c:strRef>
              <c:f>'Recipe 1 and 3d plots E coli'!$G$42</c:f>
              <c:strCache>
                <c:ptCount val="1"/>
                <c:pt idx="0">
                  <c:v>9</c:v>
                </c:pt>
              </c:strCache>
            </c:strRef>
          </c:tx>
          <c:cat>
            <c:numRef>
              <c:f>'Recipe 1 and 3d plots E coli'!$H$39:$J$39</c:f>
              <c:numCache>
                <c:formatCode>General</c:formatCode>
                <c:ptCount val="3"/>
                <c:pt idx="0">
                  <c:v>19</c:v>
                </c:pt>
                <c:pt idx="1">
                  <c:v>37</c:v>
                </c:pt>
                <c:pt idx="2">
                  <c:v>55</c:v>
                </c:pt>
              </c:numCache>
            </c:numRef>
          </c:cat>
          <c:val>
            <c:numRef>
              <c:f>'Recipe 1 and 3d plots E coli'!$H$42:$J$42</c:f>
              <c:numCache>
                <c:formatCode>General</c:formatCode>
                <c:ptCount val="3"/>
                <c:pt idx="0">
                  <c:v>153.392</c:v>
                </c:pt>
                <c:pt idx="1">
                  <c:v>112.35199999999999</c:v>
                </c:pt>
                <c:pt idx="2">
                  <c:v>165.92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D5-4151-BAB5-AB051F6552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883080"/>
        <c:axId val="719880784"/>
        <c:axId val="325785352"/>
      </c:line3DChart>
      <c:catAx>
        <c:axId val="719883080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GB"/>
                  <a:t>Temperature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0784"/>
        <c:crosses val="autoZero"/>
        <c:auto val="1"/>
        <c:lblAlgn val="ctr"/>
        <c:lblOffset val="100"/>
        <c:noMultiLvlLbl val="0"/>
      </c:catAx>
      <c:valAx>
        <c:axId val="71988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Pathogen inactivation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3080"/>
        <c:crosses val="autoZero"/>
        <c:crossBetween val="between"/>
      </c:valAx>
      <c:serAx>
        <c:axId val="325785352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HRT</a:t>
                </a:r>
              </a:p>
            </c:rich>
          </c:tx>
          <c:layout>
            <c:manualLayout>
              <c:xMode val="edge"/>
              <c:yMode val="edge"/>
              <c:x val="0.83834494510175772"/>
              <c:y val="0.35022742230150111"/>
            </c:manualLayout>
          </c:layout>
          <c:overlay val="0"/>
          <c:spPr>
            <a:noFill/>
            <a:ln>
              <a:noFill/>
            </a:ln>
            <a:effectLst/>
          </c:sp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0784"/>
        <c:crosses val="autoZero"/>
      </c:ser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 rtl="0">
            <a:defRPr/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txPr>
    <a:bodyPr/>
    <a:lstStyle/>
    <a:p>
      <a:pPr>
        <a:defRPr sz="12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GB"/>
              <a:t>Pathogen inactivation vs Temperature and OLR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'Recipe 1 and 3d plots E coli'!$H$13</c:f>
              <c:strCache>
                <c:ptCount val="1"/>
                <c:pt idx="0">
                  <c:v>19</c:v>
                </c:pt>
              </c:strCache>
            </c:strRef>
          </c:tx>
          <c:spPr>
            <a:solidFill>
              <a:schemeClr val="accent1"/>
            </a:solidFill>
            <a:effectLst/>
            <a:sp3d/>
          </c:spPr>
          <c:dPt>
            <c:idx val="1"/>
            <c:bubble3D val="0"/>
            <c:spPr>
              <a:solidFill>
                <a:schemeClr val="accent2"/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4-8287-43DB-8ACD-5AFA03FCC1D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5-8287-43DB-8ACD-5AFA03FCC1D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6-8287-43DB-8ACD-5AFA03FCC1D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7-8287-43DB-8ACD-5AFA03FCC1D6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8-8287-43DB-8ACD-5AFA03FCC1D6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9-8287-43DB-8ACD-5AFA03FCC1D6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A-8287-43DB-8ACD-5AFA03FCC1D6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B-8287-43DB-8ACD-5AFA03FCC1D6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C-8287-43DB-8ACD-5AFA03FCC1D6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D-8287-43DB-8ACD-5AFA03FCC1D6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E-8287-43DB-8ACD-5AFA03FCC1D6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F-8287-43DB-8ACD-5AFA03FCC1D6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10-8287-43DB-8ACD-5AFA03FCC1D6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11-8287-43DB-8ACD-5AFA03FCC1D6}"/>
              </c:ext>
            </c:extLst>
          </c:dPt>
          <c:cat>
            <c:numRef>
              <c:f>'Recipe 1 and 3d plots E coli'!$G$14:$G$16</c:f>
              <c:numCache>
                <c:formatCode>General</c:formatCode>
                <c:ptCount val="3"/>
                <c:pt idx="0">
                  <c:v>0.5</c:v>
                </c:pt>
                <c:pt idx="1">
                  <c:v>2</c:v>
                </c:pt>
                <c:pt idx="2">
                  <c:v>3.5</c:v>
                </c:pt>
              </c:numCache>
            </c:numRef>
          </c:cat>
          <c:val>
            <c:numRef>
              <c:f>'Recipe 1 and 3d plots E coli'!$H$14:$H$16</c:f>
              <c:numCache>
                <c:formatCode>General</c:formatCode>
                <c:ptCount val="3"/>
                <c:pt idx="0">
                  <c:v>157.13</c:v>
                </c:pt>
                <c:pt idx="1">
                  <c:v>64.35499999999999</c:v>
                </c:pt>
                <c:pt idx="2">
                  <c:v>-114.82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87-43DB-8ACD-5AFA03FCC1D6}"/>
            </c:ext>
          </c:extLst>
        </c:ser>
        <c:ser>
          <c:idx val="1"/>
          <c:order val="1"/>
          <c:tx>
            <c:strRef>
              <c:f>'Recipe 1 and 3d plots E coli'!$I$13</c:f>
              <c:strCache>
                <c:ptCount val="1"/>
                <c:pt idx="0">
                  <c:v>37</c:v>
                </c:pt>
              </c:strCache>
            </c:strRef>
          </c:tx>
          <c:spPr>
            <a:solidFill>
              <a:schemeClr val="accent2"/>
            </a:solidFill>
            <a:effectLst/>
            <a:sp3d/>
          </c:spPr>
          <c:cat>
            <c:numRef>
              <c:f>'Recipe 1 and 3d plots E coli'!$G$14:$G$16</c:f>
              <c:numCache>
                <c:formatCode>General</c:formatCode>
                <c:ptCount val="3"/>
                <c:pt idx="0">
                  <c:v>0.5</c:v>
                </c:pt>
                <c:pt idx="1">
                  <c:v>2</c:v>
                </c:pt>
                <c:pt idx="2">
                  <c:v>3.5</c:v>
                </c:pt>
              </c:numCache>
            </c:numRef>
          </c:cat>
          <c:val>
            <c:numRef>
              <c:f>'Recipe 1 and 3d plots E coli'!$I$14:$I$16</c:f>
              <c:numCache>
                <c:formatCode>General</c:formatCode>
                <c:ptCount val="3"/>
                <c:pt idx="0">
                  <c:v>111.85999999999997</c:v>
                </c:pt>
                <c:pt idx="1">
                  <c:v>23.134999999999955</c:v>
                </c:pt>
                <c:pt idx="2">
                  <c:v>-151.99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87-43DB-8ACD-5AFA03FCC1D6}"/>
            </c:ext>
          </c:extLst>
        </c:ser>
        <c:ser>
          <c:idx val="2"/>
          <c:order val="2"/>
          <c:tx>
            <c:strRef>
              <c:f>'Recipe 1 and 3d plots E coli'!$J$13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chemeClr val="accent3"/>
            </a:solidFill>
            <a:effectLst/>
            <a:sp3d/>
          </c:spPr>
          <c:cat>
            <c:numRef>
              <c:f>'Recipe 1 and 3d plots E coli'!$G$14:$G$16</c:f>
              <c:numCache>
                <c:formatCode>General</c:formatCode>
                <c:ptCount val="3"/>
                <c:pt idx="0">
                  <c:v>0.5</c:v>
                </c:pt>
                <c:pt idx="1">
                  <c:v>2</c:v>
                </c:pt>
                <c:pt idx="2">
                  <c:v>3.5</c:v>
                </c:pt>
              </c:numCache>
            </c:numRef>
          </c:cat>
          <c:val>
            <c:numRef>
              <c:f>'Recipe 1 and 3d plots E coli'!$J$14:$J$16</c:f>
              <c:numCache>
                <c:formatCode>General</c:formatCode>
                <c:ptCount val="3"/>
                <c:pt idx="0">
                  <c:v>160.54999999999984</c:v>
                </c:pt>
                <c:pt idx="1">
                  <c:v>75.874999999999901</c:v>
                </c:pt>
                <c:pt idx="2">
                  <c:v>-95.200000000000102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87-43DB-8ACD-5AFA03FCC1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883080"/>
        <c:axId val="719880784"/>
        <c:axId val="325785352"/>
      </c:line3DChart>
      <c:catAx>
        <c:axId val="719883080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GB"/>
                  <a:t>OLR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0784"/>
        <c:crosses val="autoZero"/>
        <c:auto val="1"/>
        <c:lblAlgn val="ctr"/>
        <c:lblOffset val="100"/>
        <c:noMultiLvlLbl val="0"/>
      </c:catAx>
      <c:valAx>
        <c:axId val="71988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Pathogen inactivation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3080"/>
        <c:crosses val="autoZero"/>
        <c:crossBetween val="between"/>
      </c:valAx>
      <c:serAx>
        <c:axId val="325785352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Temperature</a:t>
                </a:r>
              </a:p>
            </c:rich>
          </c:tx>
          <c:layout>
            <c:manualLayout>
              <c:xMode val="edge"/>
              <c:yMode val="edge"/>
              <c:x val="0.8384254431699687"/>
              <c:y val="0.19387956032214732"/>
            </c:manualLayout>
          </c:layout>
          <c:overlay val="0"/>
          <c:spPr>
            <a:noFill/>
            <a:ln>
              <a:noFill/>
            </a:ln>
            <a:effectLst/>
          </c:sp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0784"/>
        <c:crosses val="autoZero"/>
      </c:serAx>
      <c:spPr>
        <a:noFill/>
        <a:ln>
          <a:noFill/>
        </a:ln>
        <a:effectLst/>
      </c:spPr>
    </c:plotArea>
    <c:legend>
      <c:legendPos val="r"/>
      <c:overlay val="0"/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="1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GB"/>
              <a:t>Pathogen inactivation vs Temperature and HRT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'Recipe 1 and 3d plots E coli'!$H$39</c:f>
              <c:strCache>
                <c:ptCount val="1"/>
                <c:pt idx="0">
                  <c:v>19</c:v>
                </c:pt>
              </c:strCache>
            </c:strRef>
          </c:tx>
          <c:dPt>
            <c:idx val="3"/>
            <c:bubble3D val="0"/>
            <c:spPr>
              <a:solidFill>
                <a:schemeClr val="accent4"/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3-0493-4925-9679-14116E8F34E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4-0493-4925-9679-14116E8F34E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5-0493-4925-9679-14116E8F34E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6-0493-4925-9679-14116E8F34E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7-0493-4925-9679-14116E8F34E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8-0493-4925-9679-14116E8F34E2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9-0493-4925-9679-14116E8F34E2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A-0493-4925-9679-14116E8F34E2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B-0493-4925-9679-14116E8F34E2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C-0493-4925-9679-14116E8F34E2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D-0493-4925-9679-14116E8F34E2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E-0493-4925-9679-14116E8F34E2}"/>
              </c:ext>
            </c:extLst>
          </c:dPt>
          <c:cat>
            <c:numRef>
              <c:f>'Recipe 1 and 3d plots E coli'!$G$40:$G$42</c:f>
              <c:numCache>
                <c:formatCode>General</c:formatCode>
                <c:ptCount val="3"/>
                <c:pt idx="0">
                  <c:v>3</c:v>
                </c:pt>
                <c:pt idx="1">
                  <c:v>6</c:v>
                </c:pt>
                <c:pt idx="2">
                  <c:v>9</c:v>
                </c:pt>
              </c:numCache>
            </c:numRef>
          </c:cat>
          <c:val>
            <c:numRef>
              <c:f>'Recipe 1 and 3d plots E coli'!$H$40:$H$42</c:f>
              <c:numCache>
                <c:formatCode>General</c:formatCode>
                <c:ptCount val="3"/>
                <c:pt idx="0">
                  <c:v>-105.89200000000004</c:v>
                </c:pt>
                <c:pt idx="1">
                  <c:v>62.899999999999949</c:v>
                </c:pt>
                <c:pt idx="2">
                  <c:v>153.392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93-4925-9679-14116E8F34E2}"/>
            </c:ext>
          </c:extLst>
        </c:ser>
        <c:ser>
          <c:idx val="1"/>
          <c:order val="1"/>
          <c:tx>
            <c:strRef>
              <c:f>'Recipe 1 and 3d plots E coli'!$I$39</c:f>
              <c:strCache>
                <c:ptCount val="1"/>
                <c:pt idx="0">
                  <c:v>37</c:v>
                </c:pt>
              </c:strCache>
            </c:strRef>
          </c:tx>
          <c:cat>
            <c:numRef>
              <c:f>'Recipe 1 and 3d plots E coli'!$G$40:$G$42</c:f>
              <c:numCache>
                <c:formatCode>General</c:formatCode>
                <c:ptCount val="3"/>
                <c:pt idx="0">
                  <c:v>3</c:v>
                </c:pt>
                <c:pt idx="1">
                  <c:v>6</c:v>
                </c:pt>
                <c:pt idx="2">
                  <c:v>9</c:v>
                </c:pt>
              </c:numCache>
            </c:numRef>
          </c:cat>
          <c:val>
            <c:numRef>
              <c:f>'Recipe 1 and 3d plots E coli'!$I$40:$I$42</c:f>
              <c:numCache>
                <c:formatCode>General</c:formatCode>
                <c:ptCount val="3"/>
                <c:pt idx="0">
                  <c:v>-147.58000000000004</c:v>
                </c:pt>
                <c:pt idx="1">
                  <c:v>21.535999999999952</c:v>
                </c:pt>
                <c:pt idx="2">
                  <c:v>112.35199999999999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93-4925-9679-14116E8F34E2}"/>
            </c:ext>
          </c:extLst>
        </c:ser>
        <c:ser>
          <c:idx val="2"/>
          <c:order val="2"/>
          <c:tx>
            <c:strRef>
              <c:f>'Recipe 1 and 3d plots E coli'!$J$39</c:f>
              <c:strCache>
                <c:ptCount val="1"/>
                <c:pt idx="0">
                  <c:v>55</c:v>
                </c:pt>
              </c:strCache>
            </c:strRef>
          </c:tx>
          <c:cat>
            <c:numRef>
              <c:f>'Recipe 1 and 3d plots E coli'!$G$40:$G$42</c:f>
              <c:numCache>
                <c:formatCode>General</c:formatCode>
                <c:ptCount val="3"/>
                <c:pt idx="0">
                  <c:v>3</c:v>
                </c:pt>
                <c:pt idx="1">
                  <c:v>6</c:v>
                </c:pt>
                <c:pt idx="2">
                  <c:v>9</c:v>
                </c:pt>
              </c:numCache>
            </c:numRef>
          </c:cat>
          <c:val>
            <c:numRef>
              <c:f>'Recipe 1 and 3d plots E coli'!$J$40:$J$42</c:f>
              <c:numCache>
                <c:formatCode>General</c:formatCode>
                <c:ptCount val="3"/>
                <c:pt idx="0">
                  <c:v>-94.660000000000011</c:v>
                </c:pt>
                <c:pt idx="1">
                  <c:v>74.779999999999987</c:v>
                </c:pt>
                <c:pt idx="2">
                  <c:v>165.92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93-4925-9679-14116E8F34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883080"/>
        <c:axId val="719880784"/>
        <c:axId val="325785352"/>
      </c:line3DChart>
      <c:catAx>
        <c:axId val="719883080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GB"/>
                  <a:t>HRT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0784"/>
        <c:crosses val="autoZero"/>
        <c:auto val="1"/>
        <c:lblAlgn val="ctr"/>
        <c:lblOffset val="100"/>
        <c:noMultiLvlLbl val="0"/>
      </c:catAx>
      <c:valAx>
        <c:axId val="71988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Pathogen inactivation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3080"/>
        <c:crosses val="autoZero"/>
        <c:crossBetween val="between"/>
      </c:valAx>
      <c:serAx>
        <c:axId val="325785352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Temperature</a:t>
                </a:r>
              </a:p>
            </c:rich>
          </c:tx>
          <c:layout>
            <c:manualLayout>
              <c:xMode val="edge"/>
              <c:yMode val="edge"/>
              <c:x val="0.83659974440367724"/>
              <c:y val="0.23033509612964012"/>
            </c:manualLayout>
          </c:layout>
          <c:overlay val="0"/>
          <c:spPr>
            <a:noFill/>
            <a:ln>
              <a:noFill/>
            </a:ln>
            <a:effectLst/>
          </c:sp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0784"/>
        <c:crosses val="autoZero"/>
      </c:ser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 rtl="0">
            <a:defRPr/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txPr>
    <a:bodyPr/>
    <a:lstStyle/>
    <a:p>
      <a:pPr>
        <a:defRPr sz="12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GB"/>
              <a:t>Pathogen inactivation vs OLR and HRT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'Recipe 1 and 3d plots E coli'!$G$76</c:f>
              <c:strCache>
                <c:ptCount val="1"/>
                <c:pt idx="0">
                  <c:v>3</c:v>
                </c:pt>
              </c:strCache>
            </c:strRef>
          </c:tx>
          <c:spPr>
            <a:ln w="25400">
              <a:noFill/>
            </a:ln>
          </c:spPr>
          <c:dPt>
            <c:idx val="3"/>
            <c:bubble3D val="0"/>
            <c:spPr>
              <a:solidFill>
                <a:schemeClr val="accent4"/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1-85FD-49E2-BAEB-22CAD8929071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3-85FD-49E2-BAEB-22CAD8929071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5-85FD-49E2-BAEB-22CAD8929071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7-85FD-49E2-BAEB-22CAD8929071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9-85FD-49E2-BAEB-22CAD8929071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B-85FD-49E2-BAEB-22CAD8929071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D-85FD-49E2-BAEB-22CAD8929071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F-85FD-49E2-BAEB-22CAD8929071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11-85FD-49E2-BAEB-22CAD8929071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13-85FD-49E2-BAEB-22CAD8929071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15-85FD-49E2-BAEB-22CAD8929071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17-85FD-49E2-BAEB-22CAD8929071}"/>
              </c:ext>
            </c:extLst>
          </c:dPt>
          <c:cat>
            <c:numRef>
              <c:f>'Recipe 1 and 3d plots E coli'!$H$75:$J$75</c:f>
              <c:numCache>
                <c:formatCode>General</c:formatCode>
                <c:ptCount val="3"/>
                <c:pt idx="0">
                  <c:v>0.5</c:v>
                </c:pt>
                <c:pt idx="1">
                  <c:v>2</c:v>
                </c:pt>
                <c:pt idx="2">
                  <c:v>3.5</c:v>
                </c:pt>
              </c:numCache>
            </c:numRef>
          </c:cat>
          <c:val>
            <c:numRef>
              <c:f>'Recipe 1 and 3d plots E coli'!$H$76:$J$76</c:f>
              <c:numCache>
                <c:formatCode>General</c:formatCode>
                <c:ptCount val="3"/>
                <c:pt idx="0">
                  <c:v>70.789999999999992</c:v>
                </c:pt>
                <c:pt idx="1">
                  <c:v>-99.4</c:v>
                </c:pt>
                <c:pt idx="2">
                  <c:v>-369.04000000000008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5FD-49E2-BAEB-22CAD8929071}"/>
            </c:ext>
          </c:extLst>
        </c:ser>
        <c:ser>
          <c:idx val="1"/>
          <c:order val="1"/>
          <c:tx>
            <c:strRef>
              <c:f>'Recipe 1 and 3d plots E coli'!$G$77</c:f>
              <c:strCache>
                <c:ptCount val="1"/>
                <c:pt idx="0">
                  <c:v>6</c:v>
                </c:pt>
              </c:strCache>
            </c:strRef>
          </c:tx>
          <c:spPr>
            <a:ln w="25400">
              <a:noFill/>
            </a:ln>
          </c:spPr>
          <c:cat>
            <c:numRef>
              <c:f>'Recipe 1 and 3d plots E coli'!$H$75:$J$75</c:f>
              <c:numCache>
                <c:formatCode>General</c:formatCode>
                <c:ptCount val="3"/>
                <c:pt idx="0">
                  <c:v>0.5</c:v>
                </c:pt>
                <c:pt idx="1">
                  <c:v>2</c:v>
                </c:pt>
                <c:pt idx="2">
                  <c:v>3.5</c:v>
                </c:pt>
              </c:numCache>
            </c:numRef>
          </c:cat>
          <c:val>
            <c:numRef>
              <c:f>'Recipe 1 and 3d plots E coli'!$H$77:$J$77</c:f>
              <c:numCache>
                <c:formatCode>General</c:formatCode>
                <c:ptCount val="3"/>
                <c:pt idx="0">
                  <c:v>158.495</c:v>
                </c:pt>
                <c:pt idx="1">
                  <c:v>76.640000000000015</c:v>
                </c:pt>
                <c:pt idx="2">
                  <c:v>-104.66499999999996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5FD-49E2-BAEB-22CAD8929071}"/>
            </c:ext>
          </c:extLst>
        </c:ser>
        <c:ser>
          <c:idx val="2"/>
          <c:order val="2"/>
          <c:tx>
            <c:strRef>
              <c:f>'Recipe 1 and 3d plots E coli'!$G$78</c:f>
              <c:strCache>
                <c:ptCount val="1"/>
                <c:pt idx="0">
                  <c:v>9</c:v>
                </c:pt>
              </c:strCache>
            </c:strRef>
          </c:tx>
          <c:spPr>
            <a:ln w="25400">
              <a:noFill/>
            </a:ln>
          </c:spPr>
          <c:cat>
            <c:numRef>
              <c:f>'Recipe 1 and 3d plots E coli'!$H$75:$J$75</c:f>
              <c:numCache>
                <c:formatCode>General</c:formatCode>
                <c:ptCount val="3"/>
                <c:pt idx="0">
                  <c:v>0.5</c:v>
                </c:pt>
                <c:pt idx="1">
                  <c:v>2</c:v>
                </c:pt>
                <c:pt idx="2">
                  <c:v>3.5</c:v>
                </c:pt>
              </c:numCache>
            </c:numRef>
          </c:cat>
          <c:val>
            <c:numRef>
              <c:f>'Recipe 1 and 3d plots E coli'!$H$78:$J$78</c:f>
              <c:numCache>
                <c:formatCode>General</c:formatCode>
                <c:ptCount val="3"/>
                <c:pt idx="0">
                  <c:v>154.03999999999996</c:v>
                </c:pt>
                <c:pt idx="1">
                  <c:v>160.51999999999995</c:v>
                </c:pt>
                <c:pt idx="2">
                  <c:v>67.549999999999955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5FD-49E2-BAEB-22CAD8929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883080"/>
        <c:axId val="719880784"/>
        <c:axId val="325785352"/>
      </c:line3DChart>
      <c:catAx>
        <c:axId val="719883080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GB"/>
                  <a:t>OLR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0784"/>
        <c:crosses val="autoZero"/>
        <c:auto val="1"/>
        <c:lblAlgn val="ctr"/>
        <c:lblOffset val="100"/>
        <c:noMultiLvlLbl val="0"/>
      </c:catAx>
      <c:valAx>
        <c:axId val="71988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Pathogen inactivation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3080"/>
        <c:crosses val="autoZero"/>
        <c:crossBetween val="between"/>
      </c:valAx>
      <c:serAx>
        <c:axId val="325785352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HRT</a:t>
                </a:r>
              </a:p>
            </c:rich>
          </c:tx>
          <c:layout>
            <c:manualLayout>
              <c:xMode val="edge"/>
              <c:yMode val="edge"/>
              <c:x val="0.83834494510175772"/>
              <c:y val="0.35022742230150111"/>
            </c:manualLayout>
          </c:layout>
          <c:overlay val="0"/>
          <c:spPr>
            <a:noFill/>
            <a:ln>
              <a:noFill/>
            </a:ln>
            <a:effectLst/>
          </c:sp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0784"/>
        <c:crosses val="autoZero"/>
      </c:ser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 rtl="0">
            <a:defRPr/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txPr>
    <a:bodyPr/>
    <a:lstStyle/>
    <a:p>
      <a:pPr>
        <a:defRPr sz="12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GB"/>
              <a:t>Pathogen inactivation vs OLR and HRT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'Recipe 1 and 3d plots E coli'!$H$75</c:f>
              <c:strCache>
                <c:ptCount val="1"/>
                <c:pt idx="0">
                  <c:v>0.5</c:v>
                </c:pt>
              </c:strCache>
            </c:strRef>
          </c:tx>
          <c:spPr>
            <a:ln w="25400">
              <a:noFill/>
            </a:ln>
          </c:spPr>
          <c:dPt>
            <c:idx val="3"/>
            <c:bubble3D val="0"/>
            <c:spPr>
              <a:solidFill>
                <a:schemeClr val="accent4"/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1-4CBF-4461-9119-A021ED106F8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3-4CBF-4461-9119-A021ED106F85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5-4CBF-4461-9119-A021ED106F85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7-4CBF-4461-9119-A021ED106F85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9-4CBF-4461-9119-A021ED106F85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B-4CBF-4461-9119-A021ED106F85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D-4CBF-4461-9119-A021ED106F85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F-4CBF-4461-9119-A021ED106F85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11-4CBF-4461-9119-A021ED106F85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13-4CBF-4461-9119-A021ED106F85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15-4CBF-4461-9119-A021ED106F85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17-4CBF-4461-9119-A021ED106F85}"/>
              </c:ext>
            </c:extLst>
          </c:dPt>
          <c:cat>
            <c:numRef>
              <c:f>'Recipe 1 and 3d plots E coli'!$G$76:$G$78</c:f>
              <c:numCache>
                <c:formatCode>General</c:formatCode>
                <c:ptCount val="3"/>
                <c:pt idx="0">
                  <c:v>3</c:v>
                </c:pt>
                <c:pt idx="1">
                  <c:v>6</c:v>
                </c:pt>
                <c:pt idx="2">
                  <c:v>9</c:v>
                </c:pt>
              </c:numCache>
            </c:numRef>
          </c:cat>
          <c:val>
            <c:numRef>
              <c:f>'Recipe 1 and 3d plots E coli'!$H$76:$H$78</c:f>
              <c:numCache>
                <c:formatCode>General</c:formatCode>
                <c:ptCount val="3"/>
                <c:pt idx="0">
                  <c:v>70.789999999999992</c:v>
                </c:pt>
                <c:pt idx="1">
                  <c:v>158.495</c:v>
                </c:pt>
                <c:pt idx="2">
                  <c:v>154.03999999999996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CBF-4461-9119-A021ED106F85}"/>
            </c:ext>
          </c:extLst>
        </c:ser>
        <c:ser>
          <c:idx val="1"/>
          <c:order val="1"/>
          <c:tx>
            <c:strRef>
              <c:f>'Recipe 1 and 3d plots E coli'!$I$75</c:f>
              <c:strCache>
                <c:ptCount val="1"/>
                <c:pt idx="0">
                  <c:v>2</c:v>
                </c:pt>
              </c:strCache>
            </c:strRef>
          </c:tx>
          <c:spPr>
            <a:ln w="25400">
              <a:noFill/>
            </a:ln>
          </c:spPr>
          <c:cat>
            <c:numRef>
              <c:f>'Recipe 1 and 3d plots E coli'!$G$76:$G$78</c:f>
              <c:numCache>
                <c:formatCode>General</c:formatCode>
                <c:ptCount val="3"/>
                <c:pt idx="0">
                  <c:v>3</c:v>
                </c:pt>
                <c:pt idx="1">
                  <c:v>6</c:v>
                </c:pt>
                <c:pt idx="2">
                  <c:v>9</c:v>
                </c:pt>
              </c:numCache>
            </c:numRef>
          </c:cat>
          <c:val>
            <c:numRef>
              <c:f>'Recipe 1 and 3d plots E coli'!$I$76:$I$78</c:f>
              <c:numCache>
                <c:formatCode>General</c:formatCode>
                <c:ptCount val="3"/>
                <c:pt idx="0">
                  <c:v>-99.4</c:v>
                </c:pt>
                <c:pt idx="1">
                  <c:v>76.640000000000015</c:v>
                </c:pt>
                <c:pt idx="2">
                  <c:v>160.51999999999995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CBF-4461-9119-A021ED106F85}"/>
            </c:ext>
          </c:extLst>
        </c:ser>
        <c:ser>
          <c:idx val="2"/>
          <c:order val="2"/>
          <c:tx>
            <c:strRef>
              <c:f>'Recipe 1 and 3d plots E coli'!$J$75</c:f>
              <c:strCache>
                <c:ptCount val="1"/>
                <c:pt idx="0">
                  <c:v>3.5</c:v>
                </c:pt>
              </c:strCache>
            </c:strRef>
          </c:tx>
          <c:spPr>
            <a:ln w="25400">
              <a:noFill/>
            </a:ln>
          </c:spPr>
          <c:cat>
            <c:numRef>
              <c:f>'Recipe 1 and 3d plots E coli'!$G$76:$G$78</c:f>
              <c:numCache>
                <c:formatCode>General</c:formatCode>
                <c:ptCount val="3"/>
                <c:pt idx="0">
                  <c:v>3</c:v>
                </c:pt>
                <c:pt idx="1">
                  <c:v>6</c:v>
                </c:pt>
                <c:pt idx="2">
                  <c:v>9</c:v>
                </c:pt>
              </c:numCache>
            </c:numRef>
          </c:cat>
          <c:val>
            <c:numRef>
              <c:f>'Recipe 1 and 3d plots E coli'!$J$76:$J$78</c:f>
              <c:numCache>
                <c:formatCode>General</c:formatCode>
                <c:ptCount val="3"/>
                <c:pt idx="0">
                  <c:v>-369.04000000000008</c:v>
                </c:pt>
                <c:pt idx="1">
                  <c:v>-104.66499999999996</c:v>
                </c:pt>
                <c:pt idx="2">
                  <c:v>67.549999999999955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CBF-4461-9119-A021ED106F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883080"/>
        <c:axId val="719880784"/>
        <c:axId val="325785352"/>
      </c:line3DChart>
      <c:catAx>
        <c:axId val="719883080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GB"/>
                  <a:t>HRT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0784"/>
        <c:crosses val="autoZero"/>
        <c:auto val="1"/>
        <c:lblAlgn val="ctr"/>
        <c:lblOffset val="100"/>
        <c:noMultiLvlLbl val="0"/>
      </c:catAx>
      <c:valAx>
        <c:axId val="71988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Pathogen inactivation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3080"/>
        <c:crosses val="autoZero"/>
        <c:crossBetween val="between"/>
      </c:valAx>
      <c:serAx>
        <c:axId val="325785352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OLR</a:t>
                </a:r>
              </a:p>
            </c:rich>
          </c:tx>
          <c:layout>
            <c:manualLayout>
              <c:xMode val="edge"/>
              <c:yMode val="edge"/>
              <c:x val="0.83659974440367724"/>
              <c:y val="0.23033509612964012"/>
            </c:manualLayout>
          </c:layout>
          <c:overlay val="0"/>
          <c:spPr>
            <a:noFill/>
            <a:ln>
              <a:noFill/>
            </a:ln>
            <a:effectLst/>
          </c:sp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0784"/>
        <c:crosses val="autoZero"/>
      </c:ser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 rtl="0">
            <a:defRPr/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txPr>
    <a:bodyPr/>
    <a:lstStyle/>
    <a:p>
      <a:pPr>
        <a:defRPr sz="12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GB"/>
              <a:t>Pathogen inactivation vs Temperature and OLR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30"/>
      <c:rotY val="20"/>
      <c:depthPercent val="100"/>
      <c:rAngAx val="0"/>
      <c:perspective val="10"/>
    </c:view3D>
    <c:floor>
      <c:thickness val="0"/>
      <c:spPr>
        <a:noFill/>
        <a:ln w="6350" cap="flat" cmpd="sng" algn="ctr">
          <a:noFill/>
          <a:prstDash val="solid"/>
          <a:round/>
        </a:ln>
        <a:effectLst/>
        <a:sp3d/>
      </c:spPr>
    </c:floor>
    <c:sideWall>
      <c:thickness val="0"/>
      <c:spPr>
        <a:noFill/>
        <a:ln w="25400">
          <a:noFill/>
        </a:ln>
        <a:effectLst/>
        <a:sp3d/>
      </c:spPr>
    </c:sideWall>
    <c:backWall>
      <c:thickness val="0"/>
      <c:spPr>
        <a:noFill/>
        <a:ln w="25400"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'Recipe 1 and 3d plots E coli'!$G$14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3">
                <a:tint val="65000"/>
              </a:schemeClr>
            </a:solidFill>
            <a:ln/>
            <a:effectLst/>
            <a:sp3d/>
          </c:spPr>
          <c:cat>
            <c:numRef>
              <c:f>'Recipe 1 and 3d plots E coli'!$H$13:$J$13</c:f>
              <c:numCache>
                <c:formatCode>General</c:formatCode>
                <c:ptCount val="3"/>
                <c:pt idx="0">
                  <c:v>19</c:v>
                </c:pt>
                <c:pt idx="1">
                  <c:v>37</c:v>
                </c:pt>
                <c:pt idx="2">
                  <c:v>55</c:v>
                </c:pt>
              </c:numCache>
            </c:numRef>
          </c:cat>
          <c:val>
            <c:numRef>
              <c:f>'Recipe 1 and 3d plots E coli'!$H$14:$J$14</c:f>
              <c:numCache>
                <c:formatCode>General</c:formatCode>
                <c:ptCount val="3"/>
                <c:pt idx="0">
                  <c:v>157.13</c:v>
                </c:pt>
                <c:pt idx="1">
                  <c:v>111.85999999999997</c:v>
                </c:pt>
                <c:pt idx="2">
                  <c:v>160.54999999999984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EC9F-45B6-B144-68BE6A02F6E3}"/>
            </c:ext>
          </c:extLst>
        </c:ser>
        <c:ser>
          <c:idx val="1"/>
          <c:order val="1"/>
          <c:tx>
            <c:strRef>
              <c:f>'Recipe 1 and 3d plots E coli'!$G$15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'Recipe 1 and 3d plots E coli'!$H$13:$J$13</c:f>
              <c:numCache>
                <c:formatCode>General</c:formatCode>
                <c:ptCount val="3"/>
                <c:pt idx="0">
                  <c:v>19</c:v>
                </c:pt>
                <c:pt idx="1">
                  <c:v>37</c:v>
                </c:pt>
                <c:pt idx="2">
                  <c:v>55</c:v>
                </c:pt>
              </c:numCache>
            </c:numRef>
          </c:cat>
          <c:val>
            <c:numRef>
              <c:f>'Recipe 1 and 3d plots E coli'!$H$15:$J$15</c:f>
              <c:numCache>
                <c:formatCode>General</c:formatCode>
                <c:ptCount val="3"/>
                <c:pt idx="0">
                  <c:v>64.35499999999999</c:v>
                </c:pt>
                <c:pt idx="1">
                  <c:v>23.134999999999955</c:v>
                </c:pt>
                <c:pt idx="2">
                  <c:v>75.874999999999901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EC9F-45B6-B144-68BE6A02F6E3}"/>
            </c:ext>
          </c:extLst>
        </c:ser>
        <c:ser>
          <c:idx val="2"/>
          <c:order val="2"/>
          <c:tx>
            <c:strRef>
              <c:f>'Recipe 1 and 3d plots E coli'!$G$16</c:f>
              <c:strCache>
                <c:ptCount val="1"/>
                <c:pt idx="0">
                  <c:v>3.5</c:v>
                </c:pt>
              </c:strCache>
            </c:strRef>
          </c:tx>
          <c:spPr>
            <a:solidFill>
              <a:schemeClr val="accent3">
                <a:shade val="65000"/>
              </a:schemeClr>
            </a:solidFill>
            <a:ln/>
            <a:effectLst/>
            <a:sp3d/>
          </c:spPr>
          <c:cat>
            <c:numRef>
              <c:f>'Recipe 1 and 3d plots E coli'!$H$13:$J$13</c:f>
              <c:numCache>
                <c:formatCode>General</c:formatCode>
                <c:ptCount val="3"/>
                <c:pt idx="0">
                  <c:v>19</c:v>
                </c:pt>
                <c:pt idx="1">
                  <c:v>37</c:v>
                </c:pt>
                <c:pt idx="2">
                  <c:v>55</c:v>
                </c:pt>
              </c:numCache>
            </c:numRef>
          </c:cat>
          <c:val>
            <c:numRef>
              <c:f>'Recipe 1 and 3d plots E coli'!$H$16:$J$16</c:f>
              <c:numCache>
                <c:formatCode>General</c:formatCode>
                <c:ptCount val="3"/>
                <c:pt idx="0">
                  <c:v>-114.82</c:v>
                </c:pt>
                <c:pt idx="1">
                  <c:v>-151.99</c:v>
                </c:pt>
                <c:pt idx="2">
                  <c:v>-95.200000000000102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EC9F-45B6-B144-68BE6A02F6E3}"/>
            </c:ext>
          </c:extLst>
        </c:ser>
        <c:bandFmts>
          <c:bandFmt>
            <c:idx val="0"/>
            <c:spPr>
              <a:solidFill>
                <a:schemeClr val="accent3">
                  <a:tint val="54000"/>
                </a:schemeClr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3">
                  <a:tint val="77000"/>
                </a:schemeClr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3">
                  <a:shade val="76000"/>
                </a:schemeClr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3">
                  <a:shade val="53000"/>
                </a:schemeClr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3">
                  <a:shade val="53000"/>
                </a:schemeClr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3">
                  <a:shade val="53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3">
                  <a:shade val="53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shade val="53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3">
                  <a:shade val="53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3">
                  <a:shade val="53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3">
                  <a:shade val="53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3">
                  <a:shade val="53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3">
                  <a:shade val="53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shade val="53000"/>
                </a:schemeClr>
              </a:solidFill>
              <a:ln/>
              <a:effectLst/>
              <a:sp3d/>
            </c:spPr>
          </c:bandFmt>
        </c:bandFmts>
        <c:axId val="719883080"/>
        <c:axId val="719880784"/>
        <c:axId val="325785352"/>
      </c:surface3DChart>
      <c:catAx>
        <c:axId val="7198830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Temperature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19880784"/>
        <c:crosses val="autoZero"/>
        <c:auto val="1"/>
        <c:lblAlgn val="ctr"/>
        <c:lblOffset val="100"/>
        <c:noMultiLvlLbl val="0"/>
      </c:catAx>
      <c:valAx>
        <c:axId val="71988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Pathogen inactivation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19883080"/>
        <c:crosses val="autoZero"/>
        <c:crossBetween val="midCat"/>
      </c:valAx>
      <c:serAx>
        <c:axId val="325785352"/>
        <c:scaling>
          <c:orientation val="minMax"/>
        </c:scaling>
        <c:delete val="0"/>
        <c:axPos val="b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OLR</a:t>
                </a:r>
              </a:p>
            </c:rich>
          </c:tx>
          <c:layout>
            <c:manualLayout>
              <c:xMode val="edge"/>
              <c:yMode val="edge"/>
              <c:x val="0.8384254431699687"/>
              <c:y val="0.33522782240631077"/>
            </c:manualLayout>
          </c:layout>
          <c:overlay val="0"/>
          <c:spPr>
            <a:noFill/>
            <a:ln>
              <a:noFill/>
            </a:ln>
            <a:effectLst/>
          </c:sp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19880784"/>
        <c:crosses val="autoZero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1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>
      <a:glow rad="127000">
        <a:schemeClr val="bg1"/>
      </a:glow>
    </a:effectLst>
    <a:scene3d>
      <a:camera prst="orthographicFront"/>
      <a:lightRig rig="threePt" dir="t"/>
    </a:scene3d>
    <a:sp3d prstMaterial="metal"/>
  </c:spPr>
  <c:txPr>
    <a:bodyPr/>
    <a:lstStyle/>
    <a:p>
      <a:pPr>
        <a:defRPr sz="1200" b="1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GB"/>
              <a:t>Pathogen inactivation vs Temperature and HRT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20"/>
      <c:rotY val="30"/>
      <c:rAngAx val="0"/>
    </c:view3D>
    <c:floor>
      <c:thickness val="0"/>
      <c:spPr>
        <a:noFill/>
        <a:ln w="6350" cap="flat" cmpd="sng" algn="ctr">
          <a:noFill/>
          <a:prstDash val="solid"/>
          <a:round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'Recipe 1 and 3d plots E coli'!$G$40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3">
                <a:tint val="65000"/>
              </a:schemeClr>
            </a:solidFill>
            <a:ln/>
            <a:effectLst/>
            <a:sp3d/>
          </c:spPr>
          <c:cat>
            <c:numRef>
              <c:f>'Recipe 1 and 3d plots E coli'!$H$39:$J$39</c:f>
              <c:numCache>
                <c:formatCode>General</c:formatCode>
                <c:ptCount val="3"/>
                <c:pt idx="0">
                  <c:v>19</c:v>
                </c:pt>
                <c:pt idx="1">
                  <c:v>37</c:v>
                </c:pt>
                <c:pt idx="2">
                  <c:v>55</c:v>
                </c:pt>
              </c:numCache>
            </c:numRef>
          </c:cat>
          <c:val>
            <c:numRef>
              <c:f>'Recipe 1 and 3d plots E coli'!$H$40:$J$40</c:f>
              <c:numCache>
                <c:formatCode>General</c:formatCode>
                <c:ptCount val="3"/>
                <c:pt idx="0">
                  <c:v>-105.89200000000004</c:v>
                </c:pt>
                <c:pt idx="1">
                  <c:v>-147.58000000000004</c:v>
                </c:pt>
                <c:pt idx="2">
                  <c:v>-94.660000000000011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A1ED-4D03-B790-36AF7E700FFE}"/>
            </c:ext>
          </c:extLst>
        </c:ser>
        <c:ser>
          <c:idx val="1"/>
          <c:order val="1"/>
          <c:tx>
            <c:strRef>
              <c:f>'Recipe 1 and 3d plots E coli'!$G$41</c:f>
              <c:strCache>
                <c:ptCount val="1"/>
                <c:pt idx="0">
                  <c:v>6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'Recipe 1 and 3d plots E coli'!$H$39:$J$39</c:f>
              <c:numCache>
                <c:formatCode>General</c:formatCode>
                <c:ptCount val="3"/>
                <c:pt idx="0">
                  <c:v>19</c:v>
                </c:pt>
                <c:pt idx="1">
                  <c:v>37</c:v>
                </c:pt>
                <c:pt idx="2">
                  <c:v>55</c:v>
                </c:pt>
              </c:numCache>
            </c:numRef>
          </c:cat>
          <c:val>
            <c:numRef>
              <c:f>'Recipe 1 and 3d plots E coli'!$H$41:$J$41</c:f>
              <c:numCache>
                <c:formatCode>General</c:formatCode>
                <c:ptCount val="3"/>
                <c:pt idx="0">
                  <c:v>62.899999999999949</c:v>
                </c:pt>
                <c:pt idx="1">
                  <c:v>21.535999999999952</c:v>
                </c:pt>
                <c:pt idx="2">
                  <c:v>74.779999999999987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A1ED-4D03-B790-36AF7E700FFE}"/>
            </c:ext>
          </c:extLst>
        </c:ser>
        <c:ser>
          <c:idx val="2"/>
          <c:order val="2"/>
          <c:tx>
            <c:strRef>
              <c:f>'Recipe 1 and 3d plots E coli'!$G$42</c:f>
              <c:strCache>
                <c:ptCount val="1"/>
                <c:pt idx="0">
                  <c:v>9</c:v>
                </c:pt>
              </c:strCache>
            </c:strRef>
          </c:tx>
          <c:spPr>
            <a:solidFill>
              <a:schemeClr val="accent3">
                <a:shade val="65000"/>
              </a:schemeClr>
            </a:solidFill>
            <a:ln/>
            <a:effectLst/>
            <a:sp3d/>
          </c:spPr>
          <c:cat>
            <c:numRef>
              <c:f>'Recipe 1 and 3d plots E coli'!$H$39:$J$39</c:f>
              <c:numCache>
                <c:formatCode>General</c:formatCode>
                <c:ptCount val="3"/>
                <c:pt idx="0">
                  <c:v>19</c:v>
                </c:pt>
                <c:pt idx="1">
                  <c:v>37</c:v>
                </c:pt>
                <c:pt idx="2">
                  <c:v>55</c:v>
                </c:pt>
              </c:numCache>
            </c:numRef>
          </c:cat>
          <c:val>
            <c:numRef>
              <c:f>'Recipe 1 and 3d plots E coli'!$H$42:$J$42</c:f>
              <c:numCache>
                <c:formatCode>General</c:formatCode>
                <c:ptCount val="3"/>
                <c:pt idx="0">
                  <c:v>153.392</c:v>
                </c:pt>
                <c:pt idx="1">
                  <c:v>112.35199999999999</c:v>
                </c:pt>
                <c:pt idx="2">
                  <c:v>165.92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A1ED-4D03-B790-36AF7E700FFE}"/>
            </c:ext>
          </c:extLst>
        </c:ser>
        <c:bandFmts>
          <c:bandFmt>
            <c:idx val="0"/>
            <c:spPr>
              <a:solidFill>
                <a:schemeClr val="accent3">
                  <a:tint val="54000"/>
                </a:schemeClr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3">
                  <a:tint val="77000"/>
                </a:schemeClr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3">
                  <a:shade val="76000"/>
                </a:schemeClr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3">
                  <a:shade val="53000"/>
                </a:schemeClr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3">
                  <a:shade val="53000"/>
                </a:schemeClr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3">
                  <a:shade val="53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3">
                  <a:shade val="53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shade val="53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3">
                  <a:shade val="53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3">
                  <a:shade val="53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3">
                  <a:shade val="53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3">
                  <a:shade val="53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3">
                  <a:shade val="53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shade val="53000"/>
                </a:schemeClr>
              </a:solidFill>
              <a:ln/>
              <a:effectLst/>
              <a:sp3d/>
            </c:spPr>
          </c:bandFmt>
        </c:bandFmts>
        <c:axId val="719883080"/>
        <c:axId val="719880784"/>
        <c:axId val="325785352"/>
      </c:surface3DChart>
      <c:catAx>
        <c:axId val="7198830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Temperature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19880784"/>
        <c:crosses val="autoZero"/>
        <c:auto val="1"/>
        <c:lblAlgn val="ctr"/>
        <c:lblOffset val="100"/>
        <c:noMultiLvlLbl val="0"/>
      </c:catAx>
      <c:valAx>
        <c:axId val="71988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Pathogen inactivation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19883080"/>
        <c:crosses val="autoZero"/>
        <c:crossBetween val="midCat"/>
      </c:valAx>
      <c:serAx>
        <c:axId val="325785352"/>
        <c:scaling>
          <c:orientation val="minMax"/>
        </c:scaling>
        <c:delete val="0"/>
        <c:axPos val="b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HRT</a:t>
                </a:r>
              </a:p>
            </c:rich>
          </c:tx>
          <c:layout>
            <c:manualLayout>
              <c:xMode val="edge"/>
              <c:yMode val="edge"/>
              <c:x val="0.83834494510175772"/>
              <c:y val="0.35022742230150111"/>
            </c:manualLayout>
          </c:layout>
          <c:overlay val="0"/>
          <c:spPr>
            <a:noFill/>
            <a:ln>
              <a:noFill/>
            </a:ln>
            <a:effectLst/>
          </c:sp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19880784"/>
        <c:crosses val="autoZero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1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6350" cap="flat" cmpd="sng" algn="ctr">
      <a:solidFill>
        <a:schemeClr val="tx1">
          <a:tint val="75000"/>
        </a:schemeClr>
      </a:solidFill>
      <a:prstDash val="solid"/>
      <a:round/>
    </a:ln>
    <a:effectLst/>
  </c:spPr>
  <c:txPr>
    <a:bodyPr/>
    <a:lstStyle/>
    <a:p>
      <a:pPr>
        <a:defRPr sz="1200" b="1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GB"/>
              <a:t>Pathogen inactivation vs OLR and HRT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rAngAx val="0"/>
    </c:view3D>
    <c:floor>
      <c:thickness val="0"/>
      <c:spPr>
        <a:noFill/>
        <a:ln w="6350" cap="flat" cmpd="sng" algn="ctr">
          <a:noFill/>
          <a:prstDash val="solid"/>
          <a:round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'Recipe 1 and 3d plots E coli'!$G$76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3">
                <a:tint val="65000"/>
              </a:schemeClr>
            </a:solidFill>
            <a:ln/>
            <a:effectLst/>
            <a:sp3d/>
          </c:spPr>
          <c:cat>
            <c:numRef>
              <c:f>'Recipe 1 and 3d plots E coli'!$H$75:$J$75</c:f>
              <c:numCache>
                <c:formatCode>General</c:formatCode>
                <c:ptCount val="3"/>
                <c:pt idx="0">
                  <c:v>0.5</c:v>
                </c:pt>
                <c:pt idx="1">
                  <c:v>2</c:v>
                </c:pt>
                <c:pt idx="2">
                  <c:v>3.5</c:v>
                </c:pt>
              </c:numCache>
            </c:numRef>
          </c:cat>
          <c:val>
            <c:numRef>
              <c:f>'Recipe 1 and 3d plots E coli'!$H$76:$J$76</c:f>
              <c:numCache>
                <c:formatCode>General</c:formatCode>
                <c:ptCount val="3"/>
                <c:pt idx="0">
                  <c:v>70.789999999999992</c:v>
                </c:pt>
                <c:pt idx="1">
                  <c:v>-99.4</c:v>
                </c:pt>
                <c:pt idx="2">
                  <c:v>-369.04000000000008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CECF-47BF-9E3A-09DA5FB05D55}"/>
            </c:ext>
          </c:extLst>
        </c:ser>
        <c:ser>
          <c:idx val="1"/>
          <c:order val="1"/>
          <c:tx>
            <c:strRef>
              <c:f>'Recipe 1 and 3d plots E coli'!$G$77</c:f>
              <c:strCache>
                <c:ptCount val="1"/>
                <c:pt idx="0">
                  <c:v>6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'Recipe 1 and 3d plots E coli'!$H$75:$J$75</c:f>
              <c:numCache>
                <c:formatCode>General</c:formatCode>
                <c:ptCount val="3"/>
                <c:pt idx="0">
                  <c:v>0.5</c:v>
                </c:pt>
                <c:pt idx="1">
                  <c:v>2</c:v>
                </c:pt>
                <c:pt idx="2">
                  <c:v>3.5</c:v>
                </c:pt>
              </c:numCache>
            </c:numRef>
          </c:cat>
          <c:val>
            <c:numRef>
              <c:f>'Recipe 1 and 3d plots E coli'!$H$77:$J$77</c:f>
              <c:numCache>
                <c:formatCode>General</c:formatCode>
                <c:ptCount val="3"/>
                <c:pt idx="0">
                  <c:v>158.495</c:v>
                </c:pt>
                <c:pt idx="1">
                  <c:v>76.640000000000015</c:v>
                </c:pt>
                <c:pt idx="2">
                  <c:v>-104.66499999999996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CECF-47BF-9E3A-09DA5FB05D55}"/>
            </c:ext>
          </c:extLst>
        </c:ser>
        <c:ser>
          <c:idx val="2"/>
          <c:order val="2"/>
          <c:tx>
            <c:strRef>
              <c:f>'Recipe 1 and 3d plots E coli'!$G$78</c:f>
              <c:strCache>
                <c:ptCount val="1"/>
                <c:pt idx="0">
                  <c:v>9</c:v>
                </c:pt>
              </c:strCache>
            </c:strRef>
          </c:tx>
          <c:spPr>
            <a:solidFill>
              <a:schemeClr val="accent3">
                <a:shade val="65000"/>
              </a:schemeClr>
            </a:solidFill>
            <a:ln/>
            <a:effectLst/>
            <a:sp3d/>
          </c:spPr>
          <c:cat>
            <c:numRef>
              <c:f>'Recipe 1 and 3d plots E coli'!$H$75:$J$75</c:f>
              <c:numCache>
                <c:formatCode>General</c:formatCode>
                <c:ptCount val="3"/>
                <c:pt idx="0">
                  <c:v>0.5</c:v>
                </c:pt>
                <c:pt idx="1">
                  <c:v>2</c:v>
                </c:pt>
                <c:pt idx="2">
                  <c:v>3.5</c:v>
                </c:pt>
              </c:numCache>
            </c:numRef>
          </c:cat>
          <c:val>
            <c:numRef>
              <c:f>'Recipe 1 and 3d plots E coli'!$H$78:$J$78</c:f>
              <c:numCache>
                <c:formatCode>General</c:formatCode>
                <c:ptCount val="3"/>
                <c:pt idx="0">
                  <c:v>154.03999999999996</c:v>
                </c:pt>
                <c:pt idx="1">
                  <c:v>160.51999999999995</c:v>
                </c:pt>
                <c:pt idx="2">
                  <c:v>67.549999999999955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CECF-47BF-9E3A-09DA5FB05D55}"/>
            </c:ext>
          </c:extLst>
        </c:ser>
        <c:bandFmts>
          <c:bandFmt>
            <c:idx val="0"/>
            <c:spPr>
              <a:solidFill>
                <a:schemeClr val="accent3">
                  <a:tint val="48000"/>
                </a:schemeClr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3">
                  <a:tint val="65000"/>
                </a:schemeClr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>
                  <a:tint val="83000"/>
                </a:schemeClr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3">
                  <a:shade val="82000"/>
                </a:schemeClr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3">
                  <a:shade val="65000"/>
                </a:schemeClr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3">
                  <a:shade val="47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3">
                  <a:shade val="47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shade val="47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3">
                  <a:shade val="47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3">
                  <a:shade val="47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3">
                  <a:shade val="47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3">
                  <a:shade val="47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3">
                  <a:shade val="47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shade val="47000"/>
                </a:schemeClr>
              </a:solidFill>
              <a:ln/>
              <a:effectLst/>
              <a:sp3d/>
            </c:spPr>
          </c:bandFmt>
        </c:bandFmts>
        <c:axId val="719883080"/>
        <c:axId val="719880784"/>
        <c:axId val="325785352"/>
      </c:surface3DChart>
      <c:catAx>
        <c:axId val="7198830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OLR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19880784"/>
        <c:crosses val="autoZero"/>
        <c:auto val="1"/>
        <c:lblAlgn val="ctr"/>
        <c:lblOffset val="100"/>
        <c:noMultiLvlLbl val="0"/>
      </c:catAx>
      <c:valAx>
        <c:axId val="71988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Pathogen inactivation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19883080"/>
        <c:crosses val="autoZero"/>
        <c:crossBetween val="midCat"/>
      </c:valAx>
      <c:serAx>
        <c:axId val="325785352"/>
        <c:scaling>
          <c:orientation val="minMax"/>
        </c:scaling>
        <c:delete val="0"/>
        <c:axPos val="b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HRT</a:t>
                </a:r>
              </a:p>
            </c:rich>
          </c:tx>
          <c:layout>
            <c:manualLayout>
              <c:xMode val="edge"/>
              <c:yMode val="edge"/>
              <c:x val="0.83834494510175772"/>
              <c:y val="0.35022742230150111"/>
            </c:manualLayout>
          </c:layout>
          <c:overlay val="0"/>
          <c:spPr>
            <a:noFill/>
            <a:ln>
              <a:noFill/>
            </a:ln>
            <a:effectLst/>
          </c:sp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19880784"/>
        <c:crosses val="autoZero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1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6350" cap="flat" cmpd="sng" algn="ctr">
      <a:solidFill>
        <a:schemeClr val="tx1">
          <a:tint val="75000"/>
        </a:schemeClr>
      </a:solidFill>
      <a:prstDash val="solid"/>
      <a:round/>
    </a:ln>
    <a:effectLst/>
  </c:spPr>
  <c:txPr>
    <a:bodyPr/>
    <a:lstStyle/>
    <a:p>
      <a:pPr>
        <a:defRPr sz="1200" b="1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GB"/>
              <a:t>Pathogen inactivation vs Temperature and OLR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Iterations!$G$14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1"/>
            </a:solidFill>
            <a:effectLst/>
            <a:sp3d/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6C2C-4CEC-95A5-C163155868E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2-6C2C-4CEC-95A5-C163155868E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4-6C2C-4CEC-95A5-C163155868E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6-6C2C-4CEC-95A5-C163155868E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8-6C2C-4CEC-95A5-C163155868EC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A-6C2C-4CEC-95A5-C163155868EC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C-6C2C-4CEC-95A5-C163155868EC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E-6C2C-4CEC-95A5-C163155868EC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10-6C2C-4CEC-95A5-C163155868EC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12-6C2C-4CEC-95A5-C163155868EC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14-6C2C-4CEC-95A5-C163155868EC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16-6C2C-4CEC-95A5-C163155868EC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18-6C2C-4CEC-95A5-C163155868EC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1A-6C2C-4CEC-95A5-C163155868EC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1C-6C2C-4CEC-95A5-C163155868EC}"/>
              </c:ext>
            </c:extLst>
          </c:dPt>
          <c:cat>
            <c:numRef>
              <c:f>Iterations!$H$13:$J$13</c:f>
              <c:numCache>
                <c:formatCode>General</c:formatCode>
                <c:ptCount val="3"/>
                <c:pt idx="0">
                  <c:v>19</c:v>
                </c:pt>
                <c:pt idx="1">
                  <c:v>37</c:v>
                </c:pt>
                <c:pt idx="2">
                  <c:v>55</c:v>
                </c:pt>
              </c:numCache>
            </c:numRef>
          </c:cat>
          <c:val>
            <c:numRef>
              <c:f>Iterations!$H$14:$J$14</c:f>
              <c:numCache>
                <c:formatCode>General</c:formatCode>
                <c:ptCount val="3"/>
                <c:pt idx="0">
                  <c:v>157.13</c:v>
                </c:pt>
                <c:pt idx="1">
                  <c:v>111.85999999999997</c:v>
                </c:pt>
                <c:pt idx="2">
                  <c:v>160.54999999999984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6C2C-4CEC-95A5-C163155868EC}"/>
            </c:ext>
          </c:extLst>
        </c:ser>
        <c:ser>
          <c:idx val="1"/>
          <c:order val="1"/>
          <c:tx>
            <c:strRef>
              <c:f>Iterations!$G$15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2"/>
            </a:solidFill>
            <a:effectLst/>
            <a:sp3d/>
          </c:spPr>
          <c:cat>
            <c:numRef>
              <c:f>Iterations!$H$13:$J$13</c:f>
              <c:numCache>
                <c:formatCode>General</c:formatCode>
                <c:ptCount val="3"/>
                <c:pt idx="0">
                  <c:v>19</c:v>
                </c:pt>
                <c:pt idx="1">
                  <c:v>37</c:v>
                </c:pt>
                <c:pt idx="2">
                  <c:v>55</c:v>
                </c:pt>
              </c:numCache>
            </c:numRef>
          </c:cat>
          <c:val>
            <c:numRef>
              <c:f>Iterations!$H$15:$J$15</c:f>
              <c:numCache>
                <c:formatCode>General</c:formatCode>
                <c:ptCount val="3"/>
                <c:pt idx="0">
                  <c:v>64.35499999999999</c:v>
                </c:pt>
                <c:pt idx="1">
                  <c:v>23.134999999999955</c:v>
                </c:pt>
                <c:pt idx="2">
                  <c:v>75.874999999999901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6C2C-4CEC-95A5-C163155868EC}"/>
            </c:ext>
          </c:extLst>
        </c:ser>
        <c:ser>
          <c:idx val="2"/>
          <c:order val="2"/>
          <c:tx>
            <c:strRef>
              <c:f>Iterations!$G$16</c:f>
              <c:strCache>
                <c:ptCount val="1"/>
                <c:pt idx="0">
                  <c:v>3.5</c:v>
                </c:pt>
              </c:strCache>
            </c:strRef>
          </c:tx>
          <c:spPr>
            <a:solidFill>
              <a:schemeClr val="accent3"/>
            </a:solidFill>
            <a:effectLst/>
            <a:sp3d/>
          </c:spPr>
          <c:cat>
            <c:numRef>
              <c:f>Iterations!$H$13:$J$13</c:f>
              <c:numCache>
                <c:formatCode>General</c:formatCode>
                <c:ptCount val="3"/>
                <c:pt idx="0">
                  <c:v>19</c:v>
                </c:pt>
                <c:pt idx="1">
                  <c:v>37</c:v>
                </c:pt>
                <c:pt idx="2">
                  <c:v>55</c:v>
                </c:pt>
              </c:numCache>
            </c:numRef>
          </c:cat>
          <c:val>
            <c:numRef>
              <c:f>Iterations!$H$16:$J$16</c:f>
              <c:numCache>
                <c:formatCode>General</c:formatCode>
                <c:ptCount val="3"/>
                <c:pt idx="0">
                  <c:v>-114.82</c:v>
                </c:pt>
                <c:pt idx="1">
                  <c:v>-151.99</c:v>
                </c:pt>
                <c:pt idx="2">
                  <c:v>-95.200000000000102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6C2C-4CEC-95A5-C163155868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883080"/>
        <c:axId val="719880784"/>
        <c:axId val="325785352"/>
      </c:line3DChart>
      <c:catAx>
        <c:axId val="719883080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GB"/>
                  <a:t>Temperature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0784"/>
        <c:crosses val="autoZero"/>
        <c:auto val="1"/>
        <c:lblAlgn val="ctr"/>
        <c:lblOffset val="100"/>
        <c:noMultiLvlLbl val="0"/>
      </c:catAx>
      <c:valAx>
        <c:axId val="71988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Pathogen inactivation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3080"/>
        <c:crosses val="autoZero"/>
        <c:crossBetween val="between"/>
      </c:valAx>
      <c:serAx>
        <c:axId val="325785352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OLR</a:t>
                </a:r>
              </a:p>
            </c:rich>
          </c:tx>
          <c:layout>
            <c:manualLayout>
              <c:xMode val="edge"/>
              <c:yMode val="edge"/>
              <c:x val="0.8384254431699687"/>
              <c:y val="0.33522782240631077"/>
            </c:manualLayout>
          </c:layout>
          <c:overlay val="0"/>
          <c:spPr>
            <a:noFill/>
            <a:ln>
              <a:noFill/>
            </a:ln>
            <a:effectLst/>
          </c:sp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0784"/>
        <c:crosses val="autoZero"/>
      </c:serAx>
      <c:spPr>
        <a:noFill/>
        <a:ln>
          <a:noFill/>
        </a:ln>
        <a:effectLst/>
      </c:spPr>
    </c:plotArea>
    <c:legend>
      <c:legendPos val="r"/>
      <c:overlay val="0"/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="1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GB"/>
              <a:t>Pathogen inactivation vs Temperature and HRT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Iterations!$G$40</c:f>
              <c:strCache>
                <c:ptCount val="1"/>
                <c:pt idx="0">
                  <c:v>3</c:v>
                </c:pt>
              </c:strCache>
            </c:strRef>
          </c:tx>
          <c:dPt>
            <c:idx val="3"/>
            <c:bubble3D val="0"/>
            <c:spPr>
              <a:solidFill>
                <a:schemeClr val="accent4"/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1-4D11-459C-9978-CA500B2DC53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3-4D11-459C-9978-CA500B2DC53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5-4D11-459C-9978-CA500B2DC53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7-4D11-459C-9978-CA500B2DC53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9-4D11-459C-9978-CA500B2DC53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B-4D11-459C-9978-CA500B2DC532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D-4D11-459C-9978-CA500B2DC532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F-4D11-459C-9978-CA500B2DC532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11-4D11-459C-9978-CA500B2DC532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13-4D11-459C-9978-CA500B2DC532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15-4D11-459C-9978-CA500B2DC532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17-4D11-459C-9978-CA500B2DC532}"/>
              </c:ext>
            </c:extLst>
          </c:dPt>
          <c:cat>
            <c:numRef>
              <c:f>Iterations!$H$39:$J$39</c:f>
              <c:numCache>
                <c:formatCode>General</c:formatCode>
                <c:ptCount val="3"/>
                <c:pt idx="0">
                  <c:v>19</c:v>
                </c:pt>
                <c:pt idx="1">
                  <c:v>37</c:v>
                </c:pt>
                <c:pt idx="2">
                  <c:v>55</c:v>
                </c:pt>
              </c:numCache>
            </c:numRef>
          </c:cat>
          <c:val>
            <c:numRef>
              <c:f>Iterations!$H$40:$J$40</c:f>
              <c:numCache>
                <c:formatCode>General</c:formatCode>
                <c:ptCount val="3"/>
                <c:pt idx="0">
                  <c:v>-105.89200000000004</c:v>
                </c:pt>
                <c:pt idx="1">
                  <c:v>-147.58000000000004</c:v>
                </c:pt>
                <c:pt idx="2">
                  <c:v>-94.660000000000011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D11-459C-9978-CA500B2DC532}"/>
            </c:ext>
          </c:extLst>
        </c:ser>
        <c:ser>
          <c:idx val="1"/>
          <c:order val="1"/>
          <c:tx>
            <c:strRef>
              <c:f>Iterations!$G$41</c:f>
              <c:strCache>
                <c:ptCount val="1"/>
                <c:pt idx="0">
                  <c:v>6</c:v>
                </c:pt>
              </c:strCache>
            </c:strRef>
          </c:tx>
          <c:cat>
            <c:numRef>
              <c:f>Iterations!$H$39:$J$39</c:f>
              <c:numCache>
                <c:formatCode>General</c:formatCode>
                <c:ptCount val="3"/>
                <c:pt idx="0">
                  <c:v>19</c:v>
                </c:pt>
                <c:pt idx="1">
                  <c:v>37</c:v>
                </c:pt>
                <c:pt idx="2">
                  <c:v>55</c:v>
                </c:pt>
              </c:numCache>
            </c:numRef>
          </c:cat>
          <c:val>
            <c:numRef>
              <c:f>Iterations!$H$41:$J$41</c:f>
              <c:numCache>
                <c:formatCode>General</c:formatCode>
                <c:ptCount val="3"/>
                <c:pt idx="0">
                  <c:v>62.899999999999949</c:v>
                </c:pt>
                <c:pt idx="1">
                  <c:v>21.535999999999952</c:v>
                </c:pt>
                <c:pt idx="2">
                  <c:v>74.779999999999987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D11-459C-9978-CA500B2DC532}"/>
            </c:ext>
          </c:extLst>
        </c:ser>
        <c:ser>
          <c:idx val="2"/>
          <c:order val="2"/>
          <c:tx>
            <c:strRef>
              <c:f>Iterations!$G$42</c:f>
              <c:strCache>
                <c:ptCount val="1"/>
                <c:pt idx="0">
                  <c:v>9</c:v>
                </c:pt>
              </c:strCache>
            </c:strRef>
          </c:tx>
          <c:cat>
            <c:numRef>
              <c:f>Iterations!$H$39:$J$39</c:f>
              <c:numCache>
                <c:formatCode>General</c:formatCode>
                <c:ptCount val="3"/>
                <c:pt idx="0">
                  <c:v>19</c:v>
                </c:pt>
                <c:pt idx="1">
                  <c:v>37</c:v>
                </c:pt>
                <c:pt idx="2">
                  <c:v>55</c:v>
                </c:pt>
              </c:numCache>
            </c:numRef>
          </c:cat>
          <c:val>
            <c:numRef>
              <c:f>Iterations!$H$42:$J$42</c:f>
              <c:numCache>
                <c:formatCode>General</c:formatCode>
                <c:ptCount val="3"/>
                <c:pt idx="0">
                  <c:v>153.392</c:v>
                </c:pt>
                <c:pt idx="1">
                  <c:v>112.35199999999999</c:v>
                </c:pt>
                <c:pt idx="2">
                  <c:v>165.92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D11-459C-9978-CA500B2DC5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883080"/>
        <c:axId val="719880784"/>
        <c:axId val="325785352"/>
      </c:line3DChart>
      <c:catAx>
        <c:axId val="719883080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GB"/>
                  <a:t>Temperature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0784"/>
        <c:crosses val="autoZero"/>
        <c:auto val="1"/>
        <c:lblAlgn val="ctr"/>
        <c:lblOffset val="100"/>
        <c:noMultiLvlLbl val="0"/>
      </c:catAx>
      <c:valAx>
        <c:axId val="71988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Pathogen inactivation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3080"/>
        <c:crosses val="autoZero"/>
        <c:crossBetween val="between"/>
      </c:valAx>
      <c:serAx>
        <c:axId val="325785352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HRT</a:t>
                </a:r>
              </a:p>
            </c:rich>
          </c:tx>
          <c:layout>
            <c:manualLayout>
              <c:xMode val="edge"/>
              <c:yMode val="edge"/>
              <c:x val="0.83834494510175772"/>
              <c:y val="0.35022742230150111"/>
            </c:manualLayout>
          </c:layout>
          <c:overlay val="0"/>
          <c:spPr>
            <a:noFill/>
            <a:ln>
              <a:noFill/>
            </a:ln>
            <a:effectLst/>
          </c:sp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0784"/>
        <c:crosses val="autoZero"/>
      </c:ser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 rtl="0">
            <a:defRPr/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txPr>
    <a:bodyPr/>
    <a:lstStyle/>
    <a:p>
      <a:pPr>
        <a:defRPr sz="12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GB"/>
              <a:t>Pathogen inactivation vs Temperature and OLR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Iterations!$H$13</c:f>
              <c:strCache>
                <c:ptCount val="1"/>
                <c:pt idx="0">
                  <c:v>19</c:v>
                </c:pt>
              </c:strCache>
            </c:strRef>
          </c:tx>
          <c:spPr>
            <a:solidFill>
              <a:schemeClr val="accent1"/>
            </a:solidFill>
            <a:effectLst/>
            <a:sp3d/>
          </c:spPr>
          <c:dPt>
            <c:idx val="1"/>
            <c:bubble3D val="0"/>
            <c:spPr>
              <a:solidFill>
                <a:schemeClr val="accent2"/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1-5EED-4C9B-9511-13C6BD91732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3-5EED-4C9B-9511-13C6BD91732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5-5EED-4C9B-9511-13C6BD91732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7-5EED-4C9B-9511-13C6BD91732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9-5EED-4C9B-9511-13C6BD91732B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B-5EED-4C9B-9511-13C6BD91732B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D-5EED-4C9B-9511-13C6BD91732B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F-5EED-4C9B-9511-13C6BD91732B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11-5EED-4C9B-9511-13C6BD91732B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13-5EED-4C9B-9511-13C6BD91732B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15-5EED-4C9B-9511-13C6BD91732B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17-5EED-4C9B-9511-13C6BD91732B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19-5EED-4C9B-9511-13C6BD91732B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1B-5EED-4C9B-9511-13C6BD91732B}"/>
              </c:ext>
            </c:extLst>
          </c:dPt>
          <c:cat>
            <c:numRef>
              <c:f>Iterations!$G$14:$G$16</c:f>
              <c:numCache>
                <c:formatCode>General</c:formatCode>
                <c:ptCount val="3"/>
                <c:pt idx="0">
                  <c:v>0.5</c:v>
                </c:pt>
                <c:pt idx="1">
                  <c:v>2</c:v>
                </c:pt>
                <c:pt idx="2">
                  <c:v>3.5</c:v>
                </c:pt>
              </c:numCache>
            </c:numRef>
          </c:cat>
          <c:val>
            <c:numRef>
              <c:f>Iterations!$H$14:$H$16</c:f>
              <c:numCache>
                <c:formatCode>General</c:formatCode>
                <c:ptCount val="3"/>
                <c:pt idx="0">
                  <c:v>157.13</c:v>
                </c:pt>
                <c:pt idx="1">
                  <c:v>64.35499999999999</c:v>
                </c:pt>
                <c:pt idx="2">
                  <c:v>-114.82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5EED-4C9B-9511-13C6BD91732B}"/>
            </c:ext>
          </c:extLst>
        </c:ser>
        <c:ser>
          <c:idx val="1"/>
          <c:order val="1"/>
          <c:tx>
            <c:strRef>
              <c:f>Iterations!$I$13</c:f>
              <c:strCache>
                <c:ptCount val="1"/>
                <c:pt idx="0">
                  <c:v>37</c:v>
                </c:pt>
              </c:strCache>
            </c:strRef>
          </c:tx>
          <c:spPr>
            <a:solidFill>
              <a:schemeClr val="accent2"/>
            </a:solidFill>
            <a:effectLst/>
            <a:sp3d/>
          </c:spPr>
          <c:cat>
            <c:numRef>
              <c:f>Iterations!$G$14:$G$16</c:f>
              <c:numCache>
                <c:formatCode>General</c:formatCode>
                <c:ptCount val="3"/>
                <c:pt idx="0">
                  <c:v>0.5</c:v>
                </c:pt>
                <c:pt idx="1">
                  <c:v>2</c:v>
                </c:pt>
                <c:pt idx="2">
                  <c:v>3.5</c:v>
                </c:pt>
              </c:numCache>
            </c:numRef>
          </c:cat>
          <c:val>
            <c:numRef>
              <c:f>Iterations!$I$14:$I$16</c:f>
              <c:numCache>
                <c:formatCode>General</c:formatCode>
                <c:ptCount val="3"/>
                <c:pt idx="0">
                  <c:v>111.85999999999997</c:v>
                </c:pt>
                <c:pt idx="1">
                  <c:v>23.134999999999955</c:v>
                </c:pt>
                <c:pt idx="2">
                  <c:v>-151.99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5EED-4C9B-9511-13C6BD91732B}"/>
            </c:ext>
          </c:extLst>
        </c:ser>
        <c:ser>
          <c:idx val="2"/>
          <c:order val="2"/>
          <c:tx>
            <c:strRef>
              <c:f>Iterations!$J$13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chemeClr val="accent3"/>
            </a:solidFill>
            <a:effectLst/>
            <a:sp3d/>
          </c:spPr>
          <c:cat>
            <c:numRef>
              <c:f>Iterations!$G$14:$G$16</c:f>
              <c:numCache>
                <c:formatCode>General</c:formatCode>
                <c:ptCount val="3"/>
                <c:pt idx="0">
                  <c:v>0.5</c:v>
                </c:pt>
                <c:pt idx="1">
                  <c:v>2</c:v>
                </c:pt>
                <c:pt idx="2">
                  <c:v>3.5</c:v>
                </c:pt>
              </c:numCache>
            </c:numRef>
          </c:cat>
          <c:val>
            <c:numRef>
              <c:f>Iterations!$J$14:$J$16</c:f>
              <c:numCache>
                <c:formatCode>General</c:formatCode>
                <c:ptCount val="3"/>
                <c:pt idx="0">
                  <c:v>160.54999999999984</c:v>
                </c:pt>
                <c:pt idx="1">
                  <c:v>75.874999999999901</c:v>
                </c:pt>
                <c:pt idx="2">
                  <c:v>-95.200000000000102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5EED-4C9B-9511-13C6BD9173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883080"/>
        <c:axId val="719880784"/>
        <c:axId val="325785352"/>
      </c:line3DChart>
      <c:catAx>
        <c:axId val="719883080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GB"/>
                  <a:t>OLR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0784"/>
        <c:crosses val="autoZero"/>
        <c:auto val="1"/>
        <c:lblAlgn val="ctr"/>
        <c:lblOffset val="100"/>
        <c:noMultiLvlLbl val="0"/>
      </c:catAx>
      <c:valAx>
        <c:axId val="71988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Pathogen inactivation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3080"/>
        <c:crosses val="autoZero"/>
        <c:crossBetween val="between"/>
      </c:valAx>
      <c:serAx>
        <c:axId val="325785352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Temperature</a:t>
                </a:r>
              </a:p>
            </c:rich>
          </c:tx>
          <c:layout>
            <c:manualLayout>
              <c:xMode val="edge"/>
              <c:yMode val="edge"/>
              <c:x val="0.8384254431699687"/>
              <c:y val="0.19387956032214732"/>
            </c:manualLayout>
          </c:layout>
          <c:overlay val="0"/>
          <c:spPr>
            <a:noFill/>
            <a:ln>
              <a:noFill/>
            </a:ln>
            <a:effectLst/>
          </c:sp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0784"/>
        <c:crosses val="autoZero"/>
      </c:serAx>
      <c:spPr>
        <a:noFill/>
        <a:ln>
          <a:noFill/>
        </a:ln>
        <a:effectLst/>
      </c:spPr>
    </c:plotArea>
    <c:legend>
      <c:legendPos val="r"/>
      <c:overlay val="0"/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="1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GB"/>
              <a:t>Pathogen inactivation vs Temperature and HRT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Iterations!$H$39</c:f>
              <c:strCache>
                <c:ptCount val="1"/>
                <c:pt idx="0">
                  <c:v>19</c:v>
                </c:pt>
              </c:strCache>
            </c:strRef>
          </c:tx>
          <c:dPt>
            <c:idx val="3"/>
            <c:bubble3D val="0"/>
            <c:spPr>
              <a:solidFill>
                <a:schemeClr val="accent4"/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1-071B-4AC1-AA57-920524C83AB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3-071B-4AC1-AA57-920524C83AB6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5-071B-4AC1-AA57-920524C83AB6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7-071B-4AC1-AA57-920524C83AB6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9-071B-4AC1-AA57-920524C83AB6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B-071B-4AC1-AA57-920524C83AB6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D-071B-4AC1-AA57-920524C83AB6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F-071B-4AC1-AA57-920524C83AB6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11-071B-4AC1-AA57-920524C83AB6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13-071B-4AC1-AA57-920524C83AB6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15-071B-4AC1-AA57-920524C83AB6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17-071B-4AC1-AA57-920524C83AB6}"/>
              </c:ext>
            </c:extLst>
          </c:dPt>
          <c:cat>
            <c:numRef>
              <c:f>Iterations!$G$40:$G$42</c:f>
              <c:numCache>
                <c:formatCode>General</c:formatCode>
                <c:ptCount val="3"/>
                <c:pt idx="0">
                  <c:v>3</c:v>
                </c:pt>
                <c:pt idx="1">
                  <c:v>6</c:v>
                </c:pt>
                <c:pt idx="2">
                  <c:v>9</c:v>
                </c:pt>
              </c:numCache>
            </c:numRef>
          </c:cat>
          <c:val>
            <c:numRef>
              <c:f>Iterations!$H$40:$H$42</c:f>
              <c:numCache>
                <c:formatCode>General</c:formatCode>
                <c:ptCount val="3"/>
                <c:pt idx="0">
                  <c:v>-105.89200000000004</c:v>
                </c:pt>
                <c:pt idx="1">
                  <c:v>62.899999999999949</c:v>
                </c:pt>
                <c:pt idx="2">
                  <c:v>153.392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071B-4AC1-AA57-920524C83AB6}"/>
            </c:ext>
          </c:extLst>
        </c:ser>
        <c:ser>
          <c:idx val="1"/>
          <c:order val="1"/>
          <c:tx>
            <c:strRef>
              <c:f>Iterations!$I$39</c:f>
              <c:strCache>
                <c:ptCount val="1"/>
                <c:pt idx="0">
                  <c:v>37</c:v>
                </c:pt>
              </c:strCache>
            </c:strRef>
          </c:tx>
          <c:cat>
            <c:numRef>
              <c:f>Iterations!$G$40:$G$42</c:f>
              <c:numCache>
                <c:formatCode>General</c:formatCode>
                <c:ptCount val="3"/>
                <c:pt idx="0">
                  <c:v>3</c:v>
                </c:pt>
                <c:pt idx="1">
                  <c:v>6</c:v>
                </c:pt>
                <c:pt idx="2">
                  <c:v>9</c:v>
                </c:pt>
              </c:numCache>
            </c:numRef>
          </c:cat>
          <c:val>
            <c:numRef>
              <c:f>Iterations!$I$40:$I$42</c:f>
              <c:numCache>
                <c:formatCode>General</c:formatCode>
                <c:ptCount val="3"/>
                <c:pt idx="0">
                  <c:v>-147.58000000000004</c:v>
                </c:pt>
                <c:pt idx="1">
                  <c:v>21.535999999999952</c:v>
                </c:pt>
                <c:pt idx="2">
                  <c:v>112.35199999999999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071B-4AC1-AA57-920524C83AB6}"/>
            </c:ext>
          </c:extLst>
        </c:ser>
        <c:ser>
          <c:idx val="2"/>
          <c:order val="2"/>
          <c:tx>
            <c:strRef>
              <c:f>Iterations!$J$39</c:f>
              <c:strCache>
                <c:ptCount val="1"/>
                <c:pt idx="0">
                  <c:v>55</c:v>
                </c:pt>
              </c:strCache>
            </c:strRef>
          </c:tx>
          <c:cat>
            <c:numRef>
              <c:f>Iterations!$G$40:$G$42</c:f>
              <c:numCache>
                <c:formatCode>General</c:formatCode>
                <c:ptCount val="3"/>
                <c:pt idx="0">
                  <c:v>3</c:v>
                </c:pt>
                <c:pt idx="1">
                  <c:v>6</c:v>
                </c:pt>
                <c:pt idx="2">
                  <c:v>9</c:v>
                </c:pt>
              </c:numCache>
            </c:numRef>
          </c:cat>
          <c:val>
            <c:numRef>
              <c:f>Iterations!$J$40:$J$42</c:f>
              <c:numCache>
                <c:formatCode>General</c:formatCode>
                <c:ptCount val="3"/>
                <c:pt idx="0">
                  <c:v>-94.660000000000011</c:v>
                </c:pt>
                <c:pt idx="1">
                  <c:v>74.779999999999987</c:v>
                </c:pt>
                <c:pt idx="2">
                  <c:v>165.92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071B-4AC1-AA57-920524C83A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883080"/>
        <c:axId val="719880784"/>
        <c:axId val="325785352"/>
      </c:line3DChart>
      <c:catAx>
        <c:axId val="719883080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GB"/>
                  <a:t>HRT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0784"/>
        <c:crosses val="autoZero"/>
        <c:auto val="1"/>
        <c:lblAlgn val="ctr"/>
        <c:lblOffset val="100"/>
        <c:noMultiLvlLbl val="0"/>
      </c:catAx>
      <c:valAx>
        <c:axId val="71988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Pathogen inactivation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3080"/>
        <c:crosses val="autoZero"/>
        <c:crossBetween val="between"/>
      </c:valAx>
      <c:serAx>
        <c:axId val="325785352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Temperature</a:t>
                </a:r>
              </a:p>
            </c:rich>
          </c:tx>
          <c:layout>
            <c:manualLayout>
              <c:xMode val="edge"/>
              <c:yMode val="edge"/>
              <c:x val="0.83659974440367724"/>
              <c:y val="0.23033509612964012"/>
            </c:manualLayout>
          </c:layout>
          <c:overlay val="0"/>
          <c:spPr>
            <a:noFill/>
            <a:ln>
              <a:noFill/>
            </a:ln>
            <a:effectLst/>
          </c:sp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0784"/>
        <c:crosses val="autoZero"/>
      </c:ser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 rtl="0">
            <a:defRPr/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txPr>
    <a:bodyPr/>
    <a:lstStyle/>
    <a:p>
      <a:pPr>
        <a:defRPr sz="12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GB"/>
              <a:t>Pathogen inactivation vs OLR and HRT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Iterations!$G$76</c:f>
              <c:strCache>
                <c:ptCount val="1"/>
                <c:pt idx="0">
                  <c:v>3</c:v>
                </c:pt>
              </c:strCache>
            </c:strRef>
          </c:tx>
          <c:spPr>
            <a:ln w="25400">
              <a:noFill/>
            </a:ln>
          </c:spPr>
          <c:dPt>
            <c:idx val="3"/>
            <c:bubble3D val="0"/>
            <c:spPr>
              <a:solidFill>
                <a:schemeClr val="accent4"/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1-2861-48FF-BC31-03CC9C27D2E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3-2861-48FF-BC31-03CC9C27D2E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5-2861-48FF-BC31-03CC9C27D2E7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7-2861-48FF-BC31-03CC9C27D2E7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9-2861-48FF-BC31-03CC9C27D2E7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B-2861-48FF-BC31-03CC9C27D2E7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D-2861-48FF-BC31-03CC9C27D2E7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F-2861-48FF-BC31-03CC9C27D2E7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11-2861-48FF-BC31-03CC9C27D2E7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13-2861-48FF-BC31-03CC9C27D2E7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15-2861-48FF-BC31-03CC9C27D2E7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17-2861-48FF-BC31-03CC9C27D2E7}"/>
              </c:ext>
            </c:extLst>
          </c:dPt>
          <c:cat>
            <c:numRef>
              <c:f>Iterations!$H$75:$J$75</c:f>
              <c:numCache>
                <c:formatCode>General</c:formatCode>
                <c:ptCount val="3"/>
                <c:pt idx="0">
                  <c:v>0.5</c:v>
                </c:pt>
                <c:pt idx="1">
                  <c:v>2</c:v>
                </c:pt>
                <c:pt idx="2">
                  <c:v>3.5</c:v>
                </c:pt>
              </c:numCache>
            </c:numRef>
          </c:cat>
          <c:val>
            <c:numRef>
              <c:f>Iterations!$H$76:$J$76</c:f>
              <c:numCache>
                <c:formatCode>General</c:formatCode>
                <c:ptCount val="3"/>
                <c:pt idx="0">
                  <c:v>70.789999999999992</c:v>
                </c:pt>
                <c:pt idx="1">
                  <c:v>-99.4</c:v>
                </c:pt>
                <c:pt idx="2">
                  <c:v>-369.04000000000008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2861-48FF-BC31-03CC9C27D2E7}"/>
            </c:ext>
          </c:extLst>
        </c:ser>
        <c:ser>
          <c:idx val="1"/>
          <c:order val="1"/>
          <c:tx>
            <c:strRef>
              <c:f>Iterations!$G$77</c:f>
              <c:strCache>
                <c:ptCount val="1"/>
                <c:pt idx="0">
                  <c:v>6</c:v>
                </c:pt>
              </c:strCache>
            </c:strRef>
          </c:tx>
          <c:spPr>
            <a:ln w="25400">
              <a:noFill/>
            </a:ln>
          </c:spPr>
          <c:cat>
            <c:numRef>
              <c:f>Iterations!$H$75:$J$75</c:f>
              <c:numCache>
                <c:formatCode>General</c:formatCode>
                <c:ptCount val="3"/>
                <c:pt idx="0">
                  <c:v>0.5</c:v>
                </c:pt>
                <c:pt idx="1">
                  <c:v>2</c:v>
                </c:pt>
                <c:pt idx="2">
                  <c:v>3.5</c:v>
                </c:pt>
              </c:numCache>
            </c:numRef>
          </c:cat>
          <c:val>
            <c:numRef>
              <c:f>Iterations!$H$77:$J$77</c:f>
              <c:numCache>
                <c:formatCode>General</c:formatCode>
                <c:ptCount val="3"/>
                <c:pt idx="0">
                  <c:v>158.495</c:v>
                </c:pt>
                <c:pt idx="1">
                  <c:v>76.640000000000015</c:v>
                </c:pt>
                <c:pt idx="2">
                  <c:v>-104.66499999999996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2861-48FF-BC31-03CC9C27D2E7}"/>
            </c:ext>
          </c:extLst>
        </c:ser>
        <c:ser>
          <c:idx val="2"/>
          <c:order val="2"/>
          <c:tx>
            <c:strRef>
              <c:f>Iterations!$G$78</c:f>
              <c:strCache>
                <c:ptCount val="1"/>
                <c:pt idx="0">
                  <c:v>9</c:v>
                </c:pt>
              </c:strCache>
            </c:strRef>
          </c:tx>
          <c:spPr>
            <a:ln w="25400">
              <a:noFill/>
            </a:ln>
          </c:spPr>
          <c:cat>
            <c:numRef>
              <c:f>Iterations!$H$75:$J$75</c:f>
              <c:numCache>
                <c:formatCode>General</c:formatCode>
                <c:ptCount val="3"/>
                <c:pt idx="0">
                  <c:v>0.5</c:v>
                </c:pt>
                <c:pt idx="1">
                  <c:v>2</c:v>
                </c:pt>
                <c:pt idx="2">
                  <c:v>3.5</c:v>
                </c:pt>
              </c:numCache>
            </c:numRef>
          </c:cat>
          <c:val>
            <c:numRef>
              <c:f>Iterations!$H$78:$J$78</c:f>
              <c:numCache>
                <c:formatCode>General</c:formatCode>
                <c:ptCount val="3"/>
                <c:pt idx="0">
                  <c:v>154.03999999999996</c:v>
                </c:pt>
                <c:pt idx="1">
                  <c:v>160.51999999999995</c:v>
                </c:pt>
                <c:pt idx="2">
                  <c:v>67.549999999999955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2861-48FF-BC31-03CC9C27D2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883080"/>
        <c:axId val="719880784"/>
        <c:axId val="325785352"/>
      </c:line3DChart>
      <c:catAx>
        <c:axId val="719883080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GB"/>
                  <a:t>OLR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0784"/>
        <c:crosses val="autoZero"/>
        <c:auto val="1"/>
        <c:lblAlgn val="ctr"/>
        <c:lblOffset val="100"/>
        <c:noMultiLvlLbl val="0"/>
      </c:catAx>
      <c:valAx>
        <c:axId val="71988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Pathogen inactivation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3080"/>
        <c:crosses val="autoZero"/>
        <c:crossBetween val="between"/>
      </c:valAx>
      <c:serAx>
        <c:axId val="325785352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HRT</a:t>
                </a:r>
              </a:p>
            </c:rich>
          </c:tx>
          <c:layout>
            <c:manualLayout>
              <c:xMode val="edge"/>
              <c:yMode val="edge"/>
              <c:x val="0.83834494510175772"/>
              <c:y val="0.35022742230150111"/>
            </c:manualLayout>
          </c:layout>
          <c:overlay val="0"/>
          <c:spPr>
            <a:noFill/>
            <a:ln>
              <a:noFill/>
            </a:ln>
            <a:effectLst/>
          </c:sp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0784"/>
        <c:crosses val="autoZero"/>
      </c:ser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 rtl="0">
            <a:defRPr/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txPr>
    <a:bodyPr/>
    <a:lstStyle/>
    <a:p>
      <a:pPr>
        <a:defRPr sz="12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GB"/>
              <a:t>Pathogen inactivation vs OLR and HRT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Iterations!$H$75</c:f>
              <c:strCache>
                <c:ptCount val="1"/>
                <c:pt idx="0">
                  <c:v>0.5</c:v>
                </c:pt>
              </c:strCache>
            </c:strRef>
          </c:tx>
          <c:spPr>
            <a:ln w="25400">
              <a:noFill/>
            </a:ln>
          </c:spPr>
          <c:dPt>
            <c:idx val="3"/>
            <c:bubble3D val="0"/>
            <c:spPr>
              <a:solidFill>
                <a:schemeClr val="accent4"/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1-4643-4DB2-A324-BAA0EC829A1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3-4643-4DB2-A324-BAA0EC829A1C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5-4643-4DB2-A324-BAA0EC829A1C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7-4643-4DB2-A324-BAA0EC829A1C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9-4643-4DB2-A324-BAA0EC829A1C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B-4643-4DB2-A324-BAA0EC829A1C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D-4643-4DB2-A324-BAA0EC829A1C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F-4643-4DB2-A324-BAA0EC829A1C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11-4643-4DB2-A324-BAA0EC829A1C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13-4643-4DB2-A324-BAA0EC829A1C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15-4643-4DB2-A324-BAA0EC829A1C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17-4643-4DB2-A324-BAA0EC829A1C}"/>
              </c:ext>
            </c:extLst>
          </c:dPt>
          <c:cat>
            <c:numRef>
              <c:f>Iterations!$G$76:$G$78</c:f>
              <c:numCache>
                <c:formatCode>General</c:formatCode>
                <c:ptCount val="3"/>
                <c:pt idx="0">
                  <c:v>3</c:v>
                </c:pt>
                <c:pt idx="1">
                  <c:v>6</c:v>
                </c:pt>
                <c:pt idx="2">
                  <c:v>9</c:v>
                </c:pt>
              </c:numCache>
            </c:numRef>
          </c:cat>
          <c:val>
            <c:numRef>
              <c:f>Iterations!$H$76:$H$78</c:f>
              <c:numCache>
                <c:formatCode>General</c:formatCode>
                <c:ptCount val="3"/>
                <c:pt idx="0">
                  <c:v>70.789999999999992</c:v>
                </c:pt>
                <c:pt idx="1">
                  <c:v>158.495</c:v>
                </c:pt>
                <c:pt idx="2">
                  <c:v>154.03999999999996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643-4DB2-A324-BAA0EC829A1C}"/>
            </c:ext>
          </c:extLst>
        </c:ser>
        <c:ser>
          <c:idx val="1"/>
          <c:order val="1"/>
          <c:tx>
            <c:strRef>
              <c:f>Iterations!$I$75</c:f>
              <c:strCache>
                <c:ptCount val="1"/>
                <c:pt idx="0">
                  <c:v>2</c:v>
                </c:pt>
              </c:strCache>
            </c:strRef>
          </c:tx>
          <c:spPr>
            <a:ln w="25400">
              <a:noFill/>
            </a:ln>
          </c:spPr>
          <c:cat>
            <c:numRef>
              <c:f>Iterations!$G$76:$G$78</c:f>
              <c:numCache>
                <c:formatCode>General</c:formatCode>
                <c:ptCount val="3"/>
                <c:pt idx="0">
                  <c:v>3</c:v>
                </c:pt>
                <c:pt idx="1">
                  <c:v>6</c:v>
                </c:pt>
                <c:pt idx="2">
                  <c:v>9</c:v>
                </c:pt>
              </c:numCache>
            </c:numRef>
          </c:cat>
          <c:val>
            <c:numRef>
              <c:f>Iterations!$I$76:$I$78</c:f>
              <c:numCache>
                <c:formatCode>General</c:formatCode>
                <c:ptCount val="3"/>
                <c:pt idx="0">
                  <c:v>-99.4</c:v>
                </c:pt>
                <c:pt idx="1">
                  <c:v>76.640000000000015</c:v>
                </c:pt>
                <c:pt idx="2">
                  <c:v>160.51999999999995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643-4DB2-A324-BAA0EC829A1C}"/>
            </c:ext>
          </c:extLst>
        </c:ser>
        <c:ser>
          <c:idx val="2"/>
          <c:order val="2"/>
          <c:tx>
            <c:strRef>
              <c:f>Iterations!$J$75</c:f>
              <c:strCache>
                <c:ptCount val="1"/>
                <c:pt idx="0">
                  <c:v>3.5</c:v>
                </c:pt>
              </c:strCache>
            </c:strRef>
          </c:tx>
          <c:spPr>
            <a:ln w="25400">
              <a:noFill/>
            </a:ln>
          </c:spPr>
          <c:cat>
            <c:numRef>
              <c:f>Iterations!$G$76:$G$78</c:f>
              <c:numCache>
                <c:formatCode>General</c:formatCode>
                <c:ptCount val="3"/>
                <c:pt idx="0">
                  <c:v>3</c:v>
                </c:pt>
                <c:pt idx="1">
                  <c:v>6</c:v>
                </c:pt>
                <c:pt idx="2">
                  <c:v>9</c:v>
                </c:pt>
              </c:numCache>
            </c:numRef>
          </c:cat>
          <c:val>
            <c:numRef>
              <c:f>Iterations!$J$76:$J$78</c:f>
              <c:numCache>
                <c:formatCode>General</c:formatCode>
                <c:ptCount val="3"/>
                <c:pt idx="0">
                  <c:v>-369.04000000000008</c:v>
                </c:pt>
                <c:pt idx="1">
                  <c:v>-104.66499999999996</c:v>
                </c:pt>
                <c:pt idx="2">
                  <c:v>67.549999999999955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643-4DB2-A324-BAA0EC829A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883080"/>
        <c:axId val="719880784"/>
        <c:axId val="325785352"/>
      </c:line3DChart>
      <c:catAx>
        <c:axId val="719883080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GB"/>
                  <a:t>HRT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0784"/>
        <c:crosses val="autoZero"/>
        <c:auto val="1"/>
        <c:lblAlgn val="ctr"/>
        <c:lblOffset val="100"/>
        <c:noMultiLvlLbl val="0"/>
      </c:catAx>
      <c:valAx>
        <c:axId val="71988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Pathogen inactivation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3080"/>
        <c:crosses val="autoZero"/>
        <c:crossBetween val="between"/>
      </c:valAx>
      <c:serAx>
        <c:axId val="325785352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OLR</a:t>
                </a:r>
              </a:p>
            </c:rich>
          </c:tx>
          <c:layout>
            <c:manualLayout>
              <c:xMode val="edge"/>
              <c:yMode val="edge"/>
              <c:x val="0.83659974440367724"/>
              <c:y val="0.23033509612964012"/>
            </c:manualLayout>
          </c:layout>
          <c:overlay val="0"/>
          <c:spPr>
            <a:noFill/>
            <a:ln>
              <a:noFill/>
            </a:ln>
            <a:effectLst/>
          </c:sp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0784"/>
        <c:crosses val="autoZero"/>
      </c:ser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 rtl="0">
            <a:defRPr/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txPr>
    <a:bodyPr/>
    <a:lstStyle/>
    <a:p>
      <a:pPr>
        <a:defRPr sz="12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</cx:chartData>
  <cx:chart>
    <cx:title pos="t" align="ctr" overlay="0">
      <cx:tx>
        <cx:txData>
          <cx:v>Effect of same AD parameters (Temperature, OLR and HRT) on pathogen inactivation for different recipes (10000 iterations)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Times New Roman" panose="02020603050405020304" pitchFamily="18" charset="0"/>
              <a:cs typeface="Times New Roman" panose="02020603050405020304" pitchFamily="18" charset="0"/>
            </a:defRPr>
          </a:pPr>
          <a:r>
            <a:rPr kumimoji="0" lang="en-GB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cs typeface="Times New Roman" panose="02020603050405020304" pitchFamily="18" charset="0"/>
            </a:rPr>
            <a:t>Effect of same AD parameters (Temperature, OLR and HRT) on pathogen inactivation for different recipes (10000 iterations)</a:t>
          </a:r>
        </a:p>
      </cx:txPr>
    </cx:title>
    <cx:plotArea>
      <cx:plotAreaRegion>
        <cx:series layoutId="boxWhisker" uniqueId="{99ED2832-701F-4005-AC81-8CF56330600F}">
          <cx:tx>
            <cx:txData>
              <cx:f>_xlchart.v1.0</cx:f>
              <cx:v>Recipe 2</cx:v>
            </cx:txData>
          </cx:tx>
          <cx:dataId val="0"/>
          <cx:layoutPr>
            <cx:statistics quartileMethod="exclusive"/>
          </cx:layoutPr>
        </cx:series>
        <cx:series layoutId="boxWhisker" uniqueId="{0E83AA3A-7464-4A8A-9E8C-3F147749CDAF}">
          <cx:tx>
            <cx:txData>
              <cx:f>_xlchart.v1.2</cx:f>
              <cx:v>Recipe 3</cx:v>
            </cx:txData>
          </cx:tx>
          <cx:dataId val="1"/>
          <cx:layoutPr>
            <cx:statistics quartileMethod="exclusive"/>
          </cx:layoutPr>
        </cx:series>
        <cx:series layoutId="boxWhisker" uniqueId="{B0C1F087-4198-4174-96DA-C7FB4AAACB0C}">
          <cx:tx>
            <cx:txData>
              <cx:f>_xlchart.v1.4</cx:f>
              <cx:v>Recipe 4</cx:v>
            </cx:txData>
          </cx:tx>
          <cx:dataId val="2"/>
          <cx:layoutPr>
            <cx:statistics quartileMethod="exclusive"/>
          </cx:layoutPr>
        </cx:series>
      </cx:plotAreaRegion>
      <cx:axis id="0" hidden="1">
        <cx:catScaling gapWidth="2.19000006"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Comparative result for three different recipes</a:t>
                </a:r>
              </a:p>
              <a:p>
                <a:pPr algn="ctr" rtl="0">
                  <a:defRPr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(Note : Negative '-' value denotes growth)</a:t>
                </a:r>
              </a:p>
            </cx:rich>
          </cx:tx>
        </cx:title>
        <cx:tickLabels/>
        <cx:txPr>
          <a:bodyPr vertOverflow="overflow" horzOverflow="overflow" wrap="square" lIns="0" tIns="0" rIns="0" bIns="0"/>
          <a:lstStyle/>
          <a:p>
            <a:pPr algn="ctr" rtl="0">
              <a:defRPr sz="900" b="0">
                <a:solidFill>
                  <a:sysClr val="windowText" lastClr="000000"/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</a:defRPr>
            </a:pPr>
            <a:endParaRPr lang="en-GB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x:txPr>
      </cx:axis>
      <cx:axis id="1">
        <cx:valScaling/>
        <cx:title>
          <cx:tx>
            <cx:txData>
              <cx:v>Pathogen inactivation (%)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Times New Roman" panose="02020603050405020304" pitchFamily="18" charset="0"/>
                  <a:cs typeface="Times New Roman" panose="02020603050405020304" pitchFamily="18" charset="0"/>
                </a:defRPr>
              </a:pPr>
              <a:r>
                <a:rPr lang="en-US" sz="10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rPr>
                <a:t>Pathogen inactivation (%)</a:t>
              </a:r>
            </a:p>
          </cx:txPr>
        </cx:title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900" b="0">
                <a:solidFill>
                  <a:sysClr val="windowText" lastClr="000000"/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</a:defRPr>
            </a:pPr>
            <a:endParaRPr lang="en-GB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x:txPr>
      </cx:axis>
    </cx:plotArea>
    <cx:legend pos="t" align="ctr" overlay="0">
      <cx:txPr>
        <a:bodyPr vertOverflow="overflow" horzOverflow="overflow" wrap="square" lIns="0" tIns="0" rIns="0" bIns="0"/>
        <a:lstStyle/>
        <a:p>
          <a:pPr algn="ctr" rtl="0">
            <a:defRPr sz="900" b="0">
              <a:solidFill>
                <a:sysClr val="windowText" lastClr="000000"/>
              </a:solidFill>
              <a:latin typeface="Times New Roman" panose="02020603050405020304" pitchFamily="18" charset="0"/>
              <a:ea typeface="Times New Roman" panose="02020603050405020304" pitchFamily="18" charset="0"/>
              <a:cs typeface="Times New Roman" panose="02020603050405020304" pitchFamily="18" charset="0"/>
            </a:defRPr>
          </a:pPr>
          <a:endParaRPr lang="en-GB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  <cx:data id="1">
      <cx:numDim type="val">
        <cx:f>_xlchart.v1.9</cx:f>
      </cx:numDim>
    </cx:data>
    <cx:data id="2">
      <cx:numDim type="val">
        <cx:f>_xlchart.v1.11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>
              <a:defRPr sz="1800">
                <a:solidFill>
                  <a:sysClr val="windowText" lastClr="000000"/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</a:defRPr>
            </a:pPr>
            <a:r>
              <a:rPr lang="en-GB" sz="1800" b="0" i="0" baseline="0">
                <a:solidFill>
                  <a:sysClr val="windowText" lastClr="000000"/>
                </a:solidFill>
                <a:effectLst/>
                <a:latin typeface="Times New Roman" panose="02020603050405020304" pitchFamily="18" charset="0"/>
                <a:cs typeface="Times New Roman" panose="02020603050405020304" pitchFamily="18" charset="0"/>
              </a:rPr>
              <a:t>Effect of same AD parameters (Temperature, OLR and HRT) on pathogen inactivation for different recipes (10000 iterations)</a:t>
            </a:r>
            <a:endParaRPr lang="en-GB" sz="1800">
              <a:solidFill>
                <a:sysClr val="windowText" lastClr="000000"/>
              </a:solidFill>
              <a:effectLst/>
              <a:latin typeface="Times New Roman" panose="02020603050405020304" pitchFamily="18" charset="0"/>
              <a:cs typeface="Times New Roman" panose="02020603050405020304" pitchFamily="18" charset="0"/>
            </a:endParaRPr>
          </a:p>
        </cx:rich>
      </cx:tx>
    </cx:title>
    <cx:plotArea>
      <cx:plotAreaRegion>
        <cx:series layoutId="boxWhisker" uniqueId="{1001C891-C298-4934-8BA4-A92CE350C416}">
          <cx:tx>
            <cx:txData>
              <cx:f>_xlchart.v1.6</cx:f>
              <cx:v>Recipe 2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A8B7FF4-B933-424C-8933-E028B5CDB547}">
          <cx:tx>
            <cx:txData>
              <cx:f>_xlchart.v1.8</cx:f>
              <cx:v>Recipe 3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2C0D2475-B4F4-4526-9480-9E6A29AD034E}">
          <cx:tx>
            <cx:txData>
              <cx:f>_xlchart.v1.10</cx:f>
              <cx:v>Recipe 4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 sz="12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US" sz="1200" b="0" i="0" baseline="0">
                    <a:solidFill>
                      <a:sysClr val="windowText" lastClr="000000"/>
                    </a:solidFill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Comparative result for three different recipes</a:t>
                </a:r>
                <a:endParaRPr lang="en-GB" sz="1200">
                  <a:solidFill>
                    <a:sysClr val="windowText" lastClr="000000"/>
                  </a:solidFill>
                  <a:effectLst/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  <a:p>
                <a:pPr rtl="0">
                  <a:defRPr sz="12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US" sz="1200" b="0" i="0" baseline="0">
                    <a:solidFill>
                      <a:sysClr val="windowText" lastClr="000000"/>
                    </a:solidFill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(Note : Negative '-' value denotes growth)</a:t>
                </a:r>
                <a:endParaRPr lang="en-GB" sz="1200">
                  <a:solidFill>
                    <a:sysClr val="windowText" lastClr="000000"/>
                  </a:solidFill>
                  <a:effectLst/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x:rich>
          </cx:tx>
        </cx:title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>
                <a:solidFill>
                  <a:sysClr val="windowText" lastClr="000000"/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</a:defRPr>
            </a:pPr>
            <a:endParaRPr lang="en-GB" sz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x:txPr>
      </cx:axis>
      <cx:axis id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 sz="12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US" sz="1200" b="0" i="0" baseline="0">
                    <a:solidFill>
                      <a:sysClr val="windowText" lastClr="000000"/>
                    </a:solidFill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Pathogen inactivation (%)</a:t>
                </a:r>
                <a:endParaRPr lang="en-GB" sz="1200">
                  <a:solidFill>
                    <a:sysClr val="windowText" lastClr="000000"/>
                  </a:solidFill>
                  <a:effectLst/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x:rich>
          </cx:tx>
        </cx:title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>
                <a:solidFill>
                  <a:sysClr val="windowText" lastClr="000000"/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</a:defRPr>
            </a:pPr>
            <a:endParaRPr lang="en-GB" sz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x:txPr>
      </cx:axis>
    </cx:plotArea>
    <cx:legend pos="t" align="ctr" overlay="0">
      <cx:txPr>
        <a:bodyPr vertOverflow="overflow" horzOverflow="overflow" wrap="square" lIns="0" tIns="0" rIns="0" bIns="0"/>
        <a:lstStyle/>
        <a:p>
          <a:pPr algn="ctr" rtl="0">
            <a:defRPr sz="1200" b="0">
              <a:solidFill>
                <a:sysClr val="windowText" lastClr="000000"/>
              </a:solidFill>
              <a:latin typeface="Times New Roman" panose="02020603050405020304" pitchFamily="18" charset="0"/>
              <a:ea typeface="Times New Roman" panose="02020603050405020304" pitchFamily="18" charset="0"/>
              <a:cs typeface="Times New Roman" panose="02020603050405020304" pitchFamily="18" charset="0"/>
            </a:defRPr>
          </a:pPr>
          <a:endParaRPr lang="en-GB" sz="12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cx:tx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  <cx:data id="1">
      <cx:numDim type="val">
        <cx:f>_xlchart.v1.15</cx:f>
      </cx:numDim>
    </cx:data>
    <cx:data id="2">
      <cx:numDim type="val">
        <cx:f>_xlchart.v1.17</cx:f>
      </cx:numDim>
    </cx:data>
  </cx:chartData>
  <cx:chart>
    <cx:title pos="t" align="ctr" overlay="0">
      <cx:tx>
        <cx:txData>
          <cx:v>Effect of same AD parameters (Temperature, OLR and HRT) on pathogen inactivation for different recipes (10000 iterations)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Times New Roman" panose="02020603050405020304" pitchFamily="18" charset="0"/>
              <a:cs typeface="Times New Roman" panose="02020603050405020304" pitchFamily="18" charset="0"/>
            </a:defRPr>
          </a:pPr>
          <a:r>
            <a:rPr kumimoji="0" lang="en-GB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cs typeface="Times New Roman" panose="02020603050405020304" pitchFamily="18" charset="0"/>
            </a:rPr>
            <a:t>Effect of same AD parameters (Temperature, OLR and HRT) on pathogen inactivation for different recipes (10000 iterations)</a:t>
          </a:r>
        </a:p>
      </cx:txPr>
    </cx:title>
    <cx:plotArea>
      <cx:plotAreaRegion>
        <cx:series layoutId="boxWhisker" uniqueId="{99ED2832-701F-4005-AC81-8CF56330600F}">
          <cx:tx>
            <cx:txData>
              <cx:f>_xlchart.v1.12</cx:f>
              <cx:v>Recipe 2</cx:v>
            </cx:txData>
          </cx:tx>
          <cx:dataId val="0"/>
          <cx:layoutPr>
            <cx:statistics quartileMethod="exclusive"/>
          </cx:layoutPr>
        </cx:series>
        <cx:series layoutId="boxWhisker" uniqueId="{0E83AA3A-7464-4A8A-9E8C-3F147749CDAF}">
          <cx:tx>
            <cx:txData>
              <cx:f>_xlchart.v1.14</cx:f>
              <cx:v>Recipe 3</cx:v>
            </cx:txData>
          </cx:tx>
          <cx:dataId val="1"/>
          <cx:layoutPr>
            <cx:statistics quartileMethod="exclusive"/>
          </cx:layoutPr>
        </cx:series>
        <cx:series layoutId="boxWhisker" uniqueId="{B0C1F087-4198-4174-96DA-C7FB4AAACB0C}">
          <cx:tx>
            <cx:txData>
              <cx:f>_xlchart.v1.16</cx:f>
              <cx:v>Recipe 4</cx:v>
            </cx:txData>
          </cx:tx>
          <cx:dataId val="2"/>
          <cx:layoutPr>
            <cx:statistics quartileMethod="exclusive"/>
          </cx:layoutPr>
        </cx:series>
      </cx:plotAreaRegion>
      <cx:axis id="0" hidden="1">
        <cx:catScaling gapWidth="2.19000006"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Comparative result for three different recipes</a:t>
                </a:r>
              </a:p>
              <a:p>
                <a:pPr algn="ctr" rtl="0">
                  <a:defRPr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(Note : Negative '-' value denotes growth)</a:t>
                </a:r>
              </a:p>
            </cx:rich>
          </cx:tx>
        </cx:title>
        <cx:tickLabels/>
        <cx:txPr>
          <a:bodyPr vertOverflow="overflow" horzOverflow="overflow" wrap="square" lIns="0" tIns="0" rIns="0" bIns="0"/>
          <a:lstStyle/>
          <a:p>
            <a:pPr algn="ctr" rtl="0">
              <a:defRPr sz="900" b="0">
                <a:solidFill>
                  <a:sysClr val="windowText" lastClr="000000"/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</a:defRPr>
            </a:pPr>
            <a:endParaRPr lang="en-GB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x:txPr>
      </cx:axis>
      <cx:axis id="1">
        <cx:valScaling/>
        <cx:title>
          <cx:tx>
            <cx:txData>
              <cx:v>Pathogen inactivation (%)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Times New Roman" panose="02020603050405020304" pitchFamily="18" charset="0"/>
                  <a:cs typeface="Times New Roman" panose="02020603050405020304" pitchFamily="18" charset="0"/>
                </a:defRPr>
              </a:pPr>
              <a:r>
                <a:rPr lang="en-US" sz="10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rPr>
                <a:t>Pathogen inactivation (%)</a:t>
              </a:r>
            </a:p>
          </cx:txPr>
        </cx:title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900" b="0">
                <a:solidFill>
                  <a:sysClr val="windowText" lastClr="000000"/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</a:defRPr>
            </a:pPr>
            <a:endParaRPr lang="en-GB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x:txPr>
      </cx:axis>
    </cx:plotArea>
    <cx:legend pos="t" align="ctr" overlay="0">
      <cx:txPr>
        <a:bodyPr vertOverflow="overflow" horzOverflow="overflow" wrap="square" lIns="0" tIns="0" rIns="0" bIns="0"/>
        <a:lstStyle/>
        <a:p>
          <a:pPr algn="ctr" rtl="0">
            <a:defRPr sz="900" b="0">
              <a:solidFill>
                <a:sysClr val="windowText" lastClr="000000"/>
              </a:solidFill>
              <a:latin typeface="Times New Roman" panose="02020603050405020304" pitchFamily="18" charset="0"/>
              <a:ea typeface="Times New Roman" panose="02020603050405020304" pitchFamily="18" charset="0"/>
              <a:cs typeface="Times New Roman" panose="02020603050405020304" pitchFamily="18" charset="0"/>
            </a:defRPr>
          </a:pPr>
          <a:endParaRPr lang="en-GB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chart" Target="../charts/chart3.xml"/><Relationship Id="rId7" Type="http://schemas.microsoft.com/office/2014/relationships/chartEx" Target="../charts/chartEx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9.xml"/><Relationship Id="rId4" Type="http://schemas.openxmlformats.org/officeDocument/2006/relationships/chart" Target="../charts/chart4.xml"/><Relationship Id="rId9" Type="http://schemas.openxmlformats.org/officeDocument/2006/relationships/chart" Target="../charts/chart8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7" Type="http://schemas.microsoft.com/office/2014/relationships/chartEx" Target="../charts/chartEx3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15240</xdr:colOff>
      <xdr:row>4</xdr:row>
      <xdr:rowOff>137160</xdr:rowOff>
    </xdr:from>
    <xdr:to>
      <xdr:col>23</xdr:col>
      <xdr:colOff>7620</xdr:colOff>
      <xdr:row>29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7E9820-92A3-48E8-B567-3FA25E08BC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76200</xdr:colOff>
      <xdr:row>11</xdr:row>
      <xdr:rowOff>144780</xdr:rowOff>
    </xdr:from>
    <xdr:to>
      <xdr:col>6</xdr:col>
      <xdr:colOff>518160</xdr:colOff>
      <xdr:row>12</xdr:row>
      <xdr:rowOff>114300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21AC8F2C-07F3-4ADC-896C-068F1C0B328A}"/>
            </a:ext>
          </a:extLst>
        </xdr:cNvPr>
        <xdr:cNvCxnSpPr/>
      </xdr:nvCxnSpPr>
      <xdr:spPr>
        <a:xfrm>
          <a:off x="3733800" y="2240280"/>
          <a:ext cx="441960" cy="1524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76200</xdr:colOff>
      <xdr:row>37</xdr:row>
      <xdr:rowOff>144780</xdr:rowOff>
    </xdr:from>
    <xdr:to>
      <xdr:col>6</xdr:col>
      <xdr:colOff>518160</xdr:colOff>
      <xdr:row>38</xdr:row>
      <xdr:rowOff>114300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616F7DFE-414C-4474-A244-70002DF38EDF}"/>
            </a:ext>
          </a:extLst>
        </xdr:cNvPr>
        <xdr:cNvCxnSpPr/>
      </xdr:nvCxnSpPr>
      <xdr:spPr>
        <a:xfrm>
          <a:off x="3733800" y="2240280"/>
          <a:ext cx="441960" cy="1524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30480</xdr:colOff>
      <xdr:row>34</xdr:row>
      <xdr:rowOff>15240</xdr:rowOff>
    </xdr:from>
    <xdr:to>
      <xdr:col>22</xdr:col>
      <xdr:colOff>601980</xdr:colOff>
      <xdr:row>58</xdr:row>
      <xdr:rowOff>22860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26F7671-B484-4123-8A0D-32B3F75AEE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5</xdr:row>
      <xdr:rowOff>0</xdr:rowOff>
    </xdr:from>
    <xdr:to>
      <xdr:col>35</xdr:col>
      <xdr:colOff>601980</xdr:colOff>
      <xdr:row>29</xdr:row>
      <xdr:rowOff>165462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0A71448-EFBF-4757-93B7-7A77B81D85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0</xdr:colOff>
      <xdr:row>34</xdr:row>
      <xdr:rowOff>0</xdr:rowOff>
    </xdr:from>
    <xdr:to>
      <xdr:col>35</xdr:col>
      <xdr:colOff>571500</xdr:colOff>
      <xdr:row>58</xdr:row>
      <xdr:rowOff>7620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DABED24-91A9-4E22-97D0-D1E4EC02D6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76200</xdr:colOff>
      <xdr:row>73</xdr:row>
      <xdr:rowOff>144780</xdr:rowOff>
    </xdr:from>
    <xdr:to>
      <xdr:col>6</xdr:col>
      <xdr:colOff>518160</xdr:colOff>
      <xdr:row>74</xdr:row>
      <xdr:rowOff>114300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D8BBE999-C889-47C3-9341-D18DDE1E8FD4}"/>
            </a:ext>
          </a:extLst>
        </xdr:cNvPr>
        <xdr:cNvCxnSpPr/>
      </xdr:nvCxnSpPr>
      <xdr:spPr>
        <a:xfrm>
          <a:off x="3733800" y="7166066"/>
          <a:ext cx="441960" cy="154577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71</xdr:row>
      <xdr:rowOff>0</xdr:rowOff>
    </xdr:from>
    <xdr:to>
      <xdr:col>22</xdr:col>
      <xdr:colOff>571500</xdr:colOff>
      <xdr:row>95</xdr:row>
      <xdr:rowOff>7621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5BCC76C-8FEE-4AAB-9FEE-7D1EE124C6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0</xdr:colOff>
      <xdr:row>71</xdr:row>
      <xdr:rowOff>0</xdr:rowOff>
    </xdr:from>
    <xdr:to>
      <xdr:col>35</xdr:col>
      <xdr:colOff>571500</xdr:colOff>
      <xdr:row>95</xdr:row>
      <xdr:rowOff>7621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EC367CF0-4E4B-4954-9727-A481EC3A81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0</xdr:colOff>
      <xdr:row>114</xdr:row>
      <xdr:rowOff>185530</xdr:rowOff>
    </xdr:from>
    <xdr:to>
      <xdr:col>25</xdr:col>
      <xdr:colOff>463826</xdr:colOff>
      <xdr:row>137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2" name="Chart 11">
              <a:extLst>
                <a:ext uri="{FF2B5EF4-FFF2-40B4-BE49-F238E27FC236}">
                  <a16:creationId xmlns:a16="http://schemas.microsoft.com/office/drawing/2014/main" id="{7433D6B0-B6E8-4F29-892E-D6A0226DB64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14000" y="22220030"/>
              <a:ext cx="7867926" cy="424677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311426</xdr:colOff>
      <xdr:row>115</xdr:row>
      <xdr:rowOff>33130</xdr:rowOff>
    </xdr:from>
    <xdr:to>
      <xdr:col>12</xdr:col>
      <xdr:colOff>636104</xdr:colOff>
      <xdr:row>116</xdr:row>
      <xdr:rowOff>159026</xdr:rowOff>
    </xdr:to>
    <xdr:sp macro="" textlink="">
      <xdr:nvSpPr>
        <xdr:cNvPr id="3" name="Arrow: Down 2">
          <a:extLst>
            <a:ext uri="{FF2B5EF4-FFF2-40B4-BE49-F238E27FC236}">
              <a16:creationId xmlns:a16="http://schemas.microsoft.com/office/drawing/2014/main" id="{9F57CE0C-3CCA-4827-8493-1CCA6BD1D585}"/>
            </a:ext>
          </a:extLst>
        </xdr:cNvPr>
        <xdr:cNvSpPr/>
      </xdr:nvSpPr>
      <xdr:spPr>
        <a:xfrm>
          <a:off x="8176591" y="21799826"/>
          <a:ext cx="324678" cy="311426"/>
        </a:xfrm>
        <a:prstGeom prst="downArrow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38</xdr:col>
      <xdr:colOff>0</xdr:colOff>
      <xdr:row>5</xdr:row>
      <xdr:rowOff>0</xdr:rowOff>
    </xdr:from>
    <xdr:to>
      <xdr:col>50</xdr:col>
      <xdr:colOff>504998</xdr:colOff>
      <xdr:row>29</xdr:row>
      <xdr:rowOff>163483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6A7A3BC-FAA4-4EFC-A62B-AB98BBA799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38</xdr:col>
      <xdr:colOff>0</xdr:colOff>
      <xdr:row>34</xdr:row>
      <xdr:rowOff>41564</xdr:rowOff>
    </xdr:from>
    <xdr:to>
      <xdr:col>50</xdr:col>
      <xdr:colOff>474518</xdr:colOff>
      <xdr:row>58</xdr:row>
      <xdr:rowOff>49184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9FFB6B9B-8468-47DC-83F1-1566F0A03C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38</xdr:col>
      <xdr:colOff>0</xdr:colOff>
      <xdr:row>71</xdr:row>
      <xdr:rowOff>0</xdr:rowOff>
    </xdr:from>
    <xdr:to>
      <xdr:col>50</xdr:col>
      <xdr:colOff>474518</xdr:colOff>
      <xdr:row>95</xdr:row>
      <xdr:rowOff>7621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9AFBA11A-FE97-418D-B710-6CA7CBA382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30480</xdr:colOff>
      <xdr:row>17</xdr:row>
      <xdr:rowOff>160020</xdr:rowOff>
    </xdr:from>
    <xdr:to>
      <xdr:col>25</xdr:col>
      <xdr:colOff>464820</xdr:colOff>
      <xdr:row>42</xdr:row>
      <xdr:rowOff>53340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21D96B62-39F6-474C-A477-CE145F956AC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53880" y="3398520"/>
              <a:ext cx="7838440" cy="46558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15240</xdr:colOff>
      <xdr:row>4</xdr:row>
      <xdr:rowOff>137160</xdr:rowOff>
    </xdr:from>
    <xdr:to>
      <xdr:col>23</xdr:col>
      <xdr:colOff>7620</xdr:colOff>
      <xdr:row>29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4468FF-98A0-4E26-B63C-74FB80CBAF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76200</xdr:colOff>
      <xdr:row>11</xdr:row>
      <xdr:rowOff>144780</xdr:rowOff>
    </xdr:from>
    <xdr:to>
      <xdr:col>6</xdr:col>
      <xdr:colOff>518160</xdr:colOff>
      <xdr:row>12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1B8CB8A6-12B0-4ABB-83CE-058432D51450}"/>
            </a:ext>
          </a:extLst>
        </xdr:cNvPr>
        <xdr:cNvCxnSpPr/>
      </xdr:nvCxnSpPr>
      <xdr:spPr>
        <a:xfrm>
          <a:off x="3733800" y="2240280"/>
          <a:ext cx="441960" cy="1524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76200</xdr:colOff>
      <xdr:row>37</xdr:row>
      <xdr:rowOff>144780</xdr:rowOff>
    </xdr:from>
    <xdr:to>
      <xdr:col>6</xdr:col>
      <xdr:colOff>518160</xdr:colOff>
      <xdr:row>38</xdr:row>
      <xdr:rowOff>114300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1869A71E-756D-4FDA-8A02-AB471302190E}"/>
            </a:ext>
          </a:extLst>
        </xdr:cNvPr>
        <xdr:cNvCxnSpPr/>
      </xdr:nvCxnSpPr>
      <xdr:spPr>
        <a:xfrm>
          <a:off x="3733800" y="7078980"/>
          <a:ext cx="441960" cy="1524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30480</xdr:colOff>
      <xdr:row>34</xdr:row>
      <xdr:rowOff>15240</xdr:rowOff>
    </xdr:from>
    <xdr:to>
      <xdr:col>22</xdr:col>
      <xdr:colOff>601980</xdr:colOff>
      <xdr:row>58</xdr:row>
      <xdr:rowOff>22860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D89BBBF-3FC6-4BC0-8F6F-DC0ADC8B3E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5</xdr:row>
      <xdr:rowOff>0</xdr:rowOff>
    </xdr:from>
    <xdr:to>
      <xdr:col>35</xdr:col>
      <xdr:colOff>601980</xdr:colOff>
      <xdr:row>29</xdr:row>
      <xdr:rowOff>165462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6B22ED0-C15A-43EC-AC1A-C6086118C1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0</xdr:colOff>
      <xdr:row>34</xdr:row>
      <xdr:rowOff>0</xdr:rowOff>
    </xdr:from>
    <xdr:to>
      <xdr:col>35</xdr:col>
      <xdr:colOff>571500</xdr:colOff>
      <xdr:row>58</xdr:row>
      <xdr:rowOff>7620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99A126F-2B60-4A07-8832-21D3526A56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76200</xdr:colOff>
      <xdr:row>73</xdr:row>
      <xdr:rowOff>144780</xdr:rowOff>
    </xdr:from>
    <xdr:to>
      <xdr:col>6</xdr:col>
      <xdr:colOff>518160</xdr:colOff>
      <xdr:row>74</xdr:row>
      <xdr:rowOff>114300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F37115AB-4D97-4DEB-90DA-A91BDED07CB6}"/>
            </a:ext>
          </a:extLst>
        </xdr:cNvPr>
        <xdr:cNvCxnSpPr/>
      </xdr:nvCxnSpPr>
      <xdr:spPr>
        <a:xfrm>
          <a:off x="3733800" y="13738860"/>
          <a:ext cx="441960" cy="1524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71</xdr:row>
      <xdr:rowOff>0</xdr:rowOff>
    </xdr:from>
    <xdr:to>
      <xdr:col>22</xdr:col>
      <xdr:colOff>571500</xdr:colOff>
      <xdr:row>95</xdr:row>
      <xdr:rowOff>7621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FC1742A-5932-4A6F-8D93-2EBE8E88F8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0</xdr:colOff>
      <xdr:row>71</xdr:row>
      <xdr:rowOff>0</xdr:rowOff>
    </xdr:from>
    <xdr:to>
      <xdr:col>35</xdr:col>
      <xdr:colOff>571500</xdr:colOff>
      <xdr:row>95</xdr:row>
      <xdr:rowOff>7621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3E5D758-7DB5-4137-B047-653B847866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0</xdr:colOff>
      <xdr:row>114</xdr:row>
      <xdr:rowOff>185530</xdr:rowOff>
    </xdr:from>
    <xdr:to>
      <xdr:col>25</xdr:col>
      <xdr:colOff>463826</xdr:colOff>
      <xdr:row>137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Chart 10">
              <a:extLst>
                <a:ext uri="{FF2B5EF4-FFF2-40B4-BE49-F238E27FC236}">
                  <a16:creationId xmlns:a16="http://schemas.microsoft.com/office/drawing/2014/main" id="{4088616A-B566-4EA6-A12F-D16BB90825D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033000" y="22220030"/>
              <a:ext cx="7867926" cy="419597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99E66-B02A-4C31-B6B5-9FE3987A205A}">
  <dimension ref="A1:P25"/>
  <sheetViews>
    <sheetView workbookViewId="0"/>
  </sheetViews>
  <sheetFormatPr baseColWidth="10" defaultColWidth="25.83203125" defaultRowHeight="15"/>
  <sheetData>
    <row r="1" spans="1:16">
      <c r="A1" t="s">
        <v>62</v>
      </c>
      <c r="B1" t="s">
        <v>63</v>
      </c>
    </row>
    <row r="2" spans="1:16">
      <c r="A2" t="s">
        <v>64</v>
      </c>
      <c r="B2" t="s">
        <v>65</v>
      </c>
    </row>
    <row r="3" spans="1:16">
      <c r="A3" t="s">
        <v>66</v>
      </c>
      <c r="B3" t="s">
        <v>65</v>
      </c>
    </row>
    <row r="4" spans="1:16">
      <c r="A4" t="s">
        <v>67</v>
      </c>
      <c r="B4" t="s">
        <v>63</v>
      </c>
    </row>
    <row r="9" spans="1:16">
      <c r="A9" t="s">
        <v>60</v>
      </c>
      <c r="B9">
        <v>15</v>
      </c>
    </row>
    <row r="10" spans="1:16">
      <c r="A10" t="s">
        <v>68</v>
      </c>
      <c r="B10" t="s">
        <v>69</v>
      </c>
      <c r="C10" t="s">
        <v>70</v>
      </c>
      <c r="D10" t="s">
        <v>71</v>
      </c>
      <c r="E10" t="s">
        <v>72</v>
      </c>
      <c r="F10" t="s">
        <v>73</v>
      </c>
      <c r="G10" t="s">
        <v>74</v>
      </c>
      <c r="H10" t="s">
        <v>75</v>
      </c>
      <c r="I10" t="s">
        <v>76</v>
      </c>
      <c r="J10" t="s">
        <v>77</v>
      </c>
      <c r="K10" t="s">
        <v>78</v>
      </c>
      <c r="L10" t="s">
        <v>79</v>
      </c>
      <c r="M10" t="s">
        <v>80</v>
      </c>
      <c r="N10" t="s">
        <v>81</v>
      </c>
      <c r="O10" t="s">
        <v>82</v>
      </c>
    </row>
    <row r="11" spans="1:16">
      <c r="A11" t="s">
        <v>83</v>
      </c>
      <c r="B11" s="76" t="s">
        <v>21</v>
      </c>
      <c r="C11" s="77">
        <f>'Block on rep'!$S$8:$S$187</f>
        <v>150000</v>
      </c>
      <c r="D11">
        <v>0</v>
      </c>
      <c r="E11" s="76" t="s">
        <v>84</v>
      </c>
      <c r="F11" t="s">
        <v>87</v>
      </c>
      <c r="J11" t="s">
        <v>85</v>
      </c>
      <c r="K11" t="s">
        <v>86</v>
      </c>
      <c r="O11">
        <v>2</v>
      </c>
      <c r="P11" t="b">
        <v>1</v>
      </c>
    </row>
    <row r="12" spans="1:16">
      <c r="A12" t="s">
        <v>88</v>
      </c>
      <c r="B12" s="76" t="s">
        <v>22</v>
      </c>
      <c r="C12" s="77">
        <f>'Block on rep'!$T$8:$T$187</f>
        <v>0</v>
      </c>
      <c r="D12">
        <v>0</v>
      </c>
      <c r="E12" s="76" t="s">
        <v>84</v>
      </c>
      <c r="F12" t="s">
        <v>89</v>
      </c>
      <c r="J12" t="s">
        <v>85</v>
      </c>
      <c r="K12" t="s">
        <v>86</v>
      </c>
      <c r="O12">
        <v>2</v>
      </c>
      <c r="P12" t="b">
        <v>1</v>
      </c>
    </row>
    <row r="13" spans="1:16">
      <c r="A13" t="s">
        <v>90</v>
      </c>
      <c r="B13" s="76" t="s">
        <v>23</v>
      </c>
      <c r="C13" s="77">
        <f>'Block on rep'!$U$8:$U$187</f>
        <v>200</v>
      </c>
      <c r="D13">
        <v>0</v>
      </c>
      <c r="E13" s="76" t="s">
        <v>84</v>
      </c>
      <c r="F13" t="s">
        <v>91</v>
      </c>
      <c r="J13" t="s">
        <v>85</v>
      </c>
      <c r="K13" t="s">
        <v>86</v>
      </c>
      <c r="O13">
        <v>2</v>
      </c>
      <c r="P13" t="b">
        <v>1</v>
      </c>
    </row>
    <row r="14" spans="1:16">
      <c r="A14" t="s">
        <v>123</v>
      </c>
      <c r="B14" s="76" t="s">
        <v>18</v>
      </c>
      <c r="C14" s="94">
        <f>'Block on rep'!$N$8:$N$187</f>
        <v>6.5450150760000003</v>
      </c>
      <c r="D14">
        <v>0</v>
      </c>
      <c r="E14" s="76" t="s">
        <v>84</v>
      </c>
      <c r="F14" t="s">
        <v>124</v>
      </c>
      <c r="J14" t="s">
        <v>85</v>
      </c>
      <c r="K14" t="s">
        <v>86</v>
      </c>
      <c r="O14">
        <v>2</v>
      </c>
      <c r="P14" t="b">
        <v>1</v>
      </c>
    </row>
    <row r="15" spans="1:16">
      <c r="A15" t="s">
        <v>125</v>
      </c>
      <c r="B15" s="76" t="s">
        <v>19</v>
      </c>
      <c r="C15" s="94">
        <f>'Block on rep'!$O$8:$O$187</f>
        <v>3.6894465400000001</v>
      </c>
      <c r="D15">
        <v>0</v>
      </c>
      <c r="E15" s="76" t="s">
        <v>84</v>
      </c>
      <c r="F15" t="s">
        <v>126</v>
      </c>
      <c r="J15" t="s">
        <v>85</v>
      </c>
      <c r="K15" t="s">
        <v>86</v>
      </c>
      <c r="O15">
        <v>2</v>
      </c>
      <c r="P15" t="b">
        <v>1</v>
      </c>
    </row>
    <row r="16" spans="1:16">
      <c r="A16" t="s">
        <v>127</v>
      </c>
      <c r="B16" s="76" t="s">
        <v>128</v>
      </c>
      <c r="C16" s="77">
        <f>'Block on rep'!$T$8:$T$187</f>
        <v>0</v>
      </c>
      <c r="D16">
        <v>0</v>
      </c>
      <c r="E16" s="76" t="s">
        <v>84</v>
      </c>
      <c r="F16" t="s">
        <v>129</v>
      </c>
      <c r="J16" t="s">
        <v>85</v>
      </c>
      <c r="K16" t="s">
        <v>86</v>
      </c>
      <c r="O16">
        <v>2</v>
      </c>
      <c r="P16" t="b">
        <v>1</v>
      </c>
    </row>
    <row r="17" spans="1:16">
      <c r="A17" t="s">
        <v>130</v>
      </c>
      <c r="B17" s="76" t="s">
        <v>131</v>
      </c>
      <c r="C17" s="94">
        <f>'Block on rep'!$N$8:$N$187</f>
        <v>5.1631417649999998</v>
      </c>
      <c r="D17">
        <v>0</v>
      </c>
      <c r="E17" s="76" t="s">
        <v>84</v>
      </c>
      <c r="F17" t="s">
        <v>132</v>
      </c>
      <c r="J17" t="s">
        <v>85</v>
      </c>
      <c r="K17" t="s">
        <v>86</v>
      </c>
      <c r="O17">
        <v>2</v>
      </c>
      <c r="P17" t="b">
        <v>1</v>
      </c>
    </row>
    <row r="18" spans="1:16">
      <c r="A18" t="s">
        <v>135</v>
      </c>
      <c r="B18" s="76" t="s">
        <v>20</v>
      </c>
      <c r="C18" s="77">
        <f>'Block on rep'!$J$8:$J$187</f>
        <v>1760.0000000000002</v>
      </c>
      <c r="D18">
        <v>0</v>
      </c>
      <c r="E18" s="76" t="s">
        <v>84</v>
      </c>
      <c r="F18" t="s">
        <v>136</v>
      </c>
      <c r="J18" t="s">
        <v>85</v>
      </c>
      <c r="K18" t="s">
        <v>86</v>
      </c>
      <c r="O18">
        <v>2</v>
      </c>
      <c r="P18" t="b">
        <v>1</v>
      </c>
    </row>
    <row r="19" spans="1:16">
      <c r="A19" t="s">
        <v>137</v>
      </c>
      <c r="B19" s="76" t="s">
        <v>14</v>
      </c>
      <c r="C19" s="94">
        <f>'Block on rep'!$K$8:$K$187</f>
        <v>7.45</v>
      </c>
      <c r="D19">
        <v>0</v>
      </c>
      <c r="E19" s="76" t="s">
        <v>84</v>
      </c>
      <c r="F19" t="s">
        <v>138</v>
      </c>
      <c r="J19" t="s">
        <v>85</v>
      </c>
      <c r="K19" t="s">
        <v>86</v>
      </c>
      <c r="O19">
        <v>2</v>
      </c>
      <c r="P19" t="b">
        <v>1</v>
      </c>
    </row>
    <row r="20" spans="1:16">
      <c r="A20" t="s">
        <v>139</v>
      </c>
      <c r="B20" s="76" t="s">
        <v>17</v>
      </c>
      <c r="C20" s="94">
        <f>'Block on rep'!$M$8:$M$187</f>
        <v>7609.5087396504114</v>
      </c>
      <c r="D20">
        <v>0</v>
      </c>
      <c r="E20" s="76" t="s">
        <v>84</v>
      </c>
      <c r="F20" t="s">
        <v>140</v>
      </c>
      <c r="J20" t="s">
        <v>85</v>
      </c>
      <c r="K20" t="s">
        <v>86</v>
      </c>
      <c r="O20">
        <v>2</v>
      </c>
      <c r="P20" t="b">
        <v>1</v>
      </c>
    </row>
    <row r="21" spans="1:16">
      <c r="A21" t="s">
        <v>141</v>
      </c>
      <c r="B21" s="76" t="s">
        <v>38</v>
      </c>
      <c r="C21" s="94">
        <f>'Block on rep'!$L$8:$L$187</f>
        <v>1.7931381999999998</v>
      </c>
      <c r="D21">
        <v>0</v>
      </c>
      <c r="E21" s="76" t="s">
        <v>84</v>
      </c>
      <c r="F21" t="s">
        <v>142</v>
      </c>
      <c r="J21" t="s">
        <v>85</v>
      </c>
      <c r="K21" t="s">
        <v>86</v>
      </c>
      <c r="O21">
        <v>2</v>
      </c>
      <c r="P21" t="b">
        <v>1</v>
      </c>
    </row>
    <row r="22" spans="1:16">
      <c r="A22" t="s">
        <v>155</v>
      </c>
      <c r="B22" s="76" t="s">
        <v>156</v>
      </c>
      <c r="C22" t="e">
        <f>'Block on rep'!$Y$8:$Y$12</f>
        <v>#VALUE!</v>
      </c>
      <c r="D22">
        <v>0</v>
      </c>
      <c r="E22" s="76" t="s">
        <v>84</v>
      </c>
      <c r="F22" t="s">
        <v>157</v>
      </c>
      <c r="J22" t="s">
        <v>85</v>
      </c>
      <c r="K22" t="s">
        <v>86</v>
      </c>
      <c r="O22">
        <v>4</v>
      </c>
      <c r="P22" t="b">
        <v>1</v>
      </c>
    </row>
    <row r="23" spans="1:16">
      <c r="A23" t="s">
        <v>171</v>
      </c>
      <c r="B23" s="76" t="s">
        <v>172</v>
      </c>
      <c r="C23" s="77">
        <f>'Block on rep'!$V$8:$V$187</f>
        <v>100</v>
      </c>
      <c r="D23">
        <v>0</v>
      </c>
      <c r="E23" s="76" t="s">
        <v>84</v>
      </c>
      <c r="F23" t="s">
        <v>173</v>
      </c>
      <c r="J23" t="s">
        <v>85</v>
      </c>
      <c r="K23" t="s">
        <v>86</v>
      </c>
      <c r="O23">
        <v>2</v>
      </c>
      <c r="P23" t="b">
        <v>1</v>
      </c>
    </row>
    <row r="24" spans="1:16">
      <c r="A24" t="s">
        <v>174</v>
      </c>
      <c r="B24" s="76" t="s">
        <v>175</v>
      </c>
      <c r="C24" s="77">
        <f>'Block on rep'!$W$8:$W$187</f>
        <v>100</v>
      </c>
      <c r="D24">
        <v>0</v>
      </c>
      <c r="E24" s="76" t="s">
        <v>84</v>
      </c>
      <c r="F24" t="s">
        <v>176</v>
      </c>
      <c r="J24" t="s">
        <v>85</v>
      </c>
      <c r="K24" t="s">
        <v>86</v>
      </c>
      <c r="O24">
        <v>2</v>
      </c>
      <c r="P24" t="b">
        <v>1</v>
      </c>
    </row>
    <row r="25" spans="1:16">
      <c r="A25" t="s">
        <v>177</v>
      </c>
      <c r="B25" s="76" t="s">
        <v>178</v>
      </c>
      <c r="C25" s="77">
        <f>'Block on rep'!$X$8:$X$187</f>
        <v>-129.29975429975431</v>
      </c>
      <c r="D25">
        <v>0</v>
      </c>
      <c r="E25" s="76" t="s">
        <v>84</v>
      </c>
      <c r="F25" t="s">
        <v>179</v>
      </c>
      <c r="J25" t="s">
        <v>85</v>
      </c>
      <c r="K25" t="s">
        <v>86</v>
      </c>
      <c r="O25">
        <v>2</v>
      </c>
      <c r="P25" t="b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AK198"/>
  <sheetViews>
    <sheetView topLeftCell="A2" zoomScale="80" zoomScaleNormal="80" workbookViewId="0">
      <selection activeCell="F7" sqref="F7:U187"/>
    </sheetView>
  </sheetViews>
  <sheetFormatPr baseColWidth="10" defaultColWidth="8.83203125" defaultRowHeight="15"/>
  <cols>
    <col min="1" max="1" width="3.33203125" style="63" customWidth="1"/>
    <col min="2" max="2" width="11.83203125" style="63" customWidth="1"/>
    <col min="3" max="8" width="10" style="63" customWidth="1"/>
    <col min="9" max="9" width="11" style="63" customWidth="1"/>
    <col min="10" max="27" width="13.33203125" style="63" customWidth="1"/>
    <col min="28" max="30" width="13.83203125" style="63" customWidth="1"/>
    <col min="31" max="16384" width="8.83203125" style="63"/>
  </cols>
  <sheetData>
    <row r="2" spans="2:37">
      <c r="Y2" s="99" t="s">
        <v>134</v>
      </c>
      <c r="Z2" s="100"/>
    </row>
    <row r="3" spans="2:37">
      <c r="Y3" s="101">
        <v>100</v>
      </c>
      <c r="Z3" s="63">
        <f>LOG10(Y3)</f>
        <v>2</v>
      </c>
      <c r="AB3" s="115" t="s">
        <v>159</v>
      </c>
      <c r="AC3" s="115"/>
      <c r="AD3" s="115"/>
    </row>
    <row r="4" spans="2:37" s="59" customFormat="1" ht="16">
      <c r="J4" s="59" t="s">
        <v>143</v>
      </c>
      <c r="K4" s="59" t="s">
        <v>144</v>
      </c>
      <c r="L4" s="59" t="s">
        <v>145</v>
      </c>
      <c r="M4" s="59" t="s">
        <v>146</v>
      </c>
      <c r="N4" s="59" t="s">
        <v>147</v>
      </c>
      <c r="O4" s="59" t="s">
        <v>148</v>
      </c>
      <c r="V4" s="59" t="s">
        <v>149</v>
      </c>
      <c r="W4" s="59" t="s">
        <v>150</v>
      </c>
      <c r="X4" s="59" t="s">
        <v>151</v>
      </c>
      <c r="Y4" s="107" t="s">
        <v>160</v>
      </c>
      <c r="Z4" s="107" t="s">
        <v>161</v>
      </c>
      <c r="AA4" s="107" t="s">
        <v>162</v>
      </c>
      <c r="AB4" s="107" t="s">
        <v>163</v>
      </c>
      <c r="AC4" s="107" t="s">
        <v>164</v>
      </c>
      <c r="AD4" s="107" t="s">
        <v>165</v>
      </c>
    </row>
    <row r="5" spans="2:37" s="59" customFormat="1" ht="28.75" customHeight="1">
      <c r="B5" s="109" t="s">
        <v>36</v>
      </c>
      <c r="C5" s="109"/>
      <c r="D5" s="109"/>
      <c r="E5" s="109"/>
      <c r="F5" s="109" t="s">
        <v>37</v>
      </c>
      <c r="G5" s="109"/>
      <c r="H5" s="109"/>
      <c r="I5" s="109"/>
      <c r="J5" s="113" t="s">
        <v>13</v>
      </c>
      <c r="K5" s="114"/>
      <c r="L5" s="114"/>
      <c r="M5" s="114"/>
      <c r="N5" s="114"/>
      <c r="O5" s="114"/>
      <c r="P5" s="114"/>
      <c r="Q5" s="114"/>
      <c r="R5" s="114"/>
      <c r="S5" s="114"/>
      <c r="T5" s="114"/>
      <c r="U5" s="114"/>
      <c r="V5" s="114"/>
      <c r="W5" s="114"/>
      <c r="X5" s="114"/>
      <c r="Y5" s="114"/>
      <c r="Z5" s="114"/>
      <c r="AA5" s="114"/>
      <c r="AB5" s="114"/>
      <c r="AC5" s="114"/>
      <c r="AD5" s="114"/>
    </row>
    <row r="6" spans="2:37" s="59" customFormat="1" ht="35.5" customHeight="1">
      <c r="B6" s="109"/>
      <c r="C6" s="109"/>
      <c r="D6" s="109"/>
      <c r="E6" s="109"/>
      <c r="F6" s="109" t="s">
        <v>12</v>
      </c>
      <c r="G6" s="109"/>
      <c r="H6" s="109"/>
      <c r="I6" s="60" t="s">
        <v>11</v>
      </c>
      <c r="J6" s="60" t="s">
        <v>24</v>
      </c>
      <c r="K6" s="60"/>
      <c r="L6" s="60" t="s">
        <v>35</v>
      </c>
      <c r="M6" s="60" t="s">
        <v>24</v>
      </c>
      <c r="N6" s="60" t="s">
        <v>25</v>
      </c>
      <c r="O6" s="60" t="s">
        <v>25</v>
      </c>
      <c r="P6" s="109" t="s">
        <v>40</v>
      </c>
      <c r="Q6" s="109"/>
      <c r="R6" s="109"/>
      <c r="S6" s="110" t="s">
        <v>39</v>
      </c>
      <c r="T6" s="110"/>
      <c r="U6" s="110"/>
      <c r="V6" s="112" t="s">
        <v>61</v>
      </c>
      <c r="W6" s="112"/>
      <c r="X6" s="112"/>
      <c r="Y6" s="111" t="s">
        <v>133</v>
      </c>
      <c r="Z6" s="111"/>
      <c r="AA6" s="111"/>
      <c r="AB6" s="111" t="s">
        <v>158</v>
      </c>
      <c r="AC6" s="111"/>
      <c r="AD6" s="111"/>
      <c r="AF6" s="116" t="s">
        <v>59</v>
      </c>
      <c r="AG6" s="116"/>
      <c r="AH6" s="116"/>
      <c r="AI6" s="116"/>
      <c r="AJ6" s="116"/>
      <c r="AK6" s="116"/>
    </row>
    <row r="7" spans="2:37" s="59" customFormat="1" ht="28.75" customHeight="1">
      <c r="B7" s="60" t="s">
        <v>0</v>
      </c>
      <c r="C7" s="60" t="s">
        <v>1</v>
      </c>
      <c r="D7" s="60" t="s">
        <v>2</v>
      </c>
      <c r="E7" s="60" t="s">
        <v>3</v>
      </c>
      <c r="F7" s="60" t="s">
        <v>4</v>
      </c>
      <c r="G7" s="60" t="s">
        <v>181</v>
      </c>
      <c r="H7" s="60" t="s">
        <v>180</v>
      </c>
      <c r="I7" s="60" t="s">
        <v>7</v>
      </c>
      <c r="J7" s="60" t="s">
        <v>20</v>
      </c>
      <c r="K7" s="60" t="s">
        <v>14</v>
      </c>
      <c r="L7" s="60" t="s">
        <v>38</v>
      </c>
      <c r="M7" s="61" t="s">
        <v>17</v>
      </c>
      <c r="N7" s="61" t="s">
        <v>18</v>
      </c>
      <c r="O7" s="61" t="s">
        <v>19</v>
      </c>
      <c r="P7" s="61" t="s">
        <v>21</v>
      </c>
      <c r="Q7" s="61" t="s">
        <v>22</v>
      </c>
      <c r="R7" s="61" t="s">
        <v>23</v>
      </c>
      <c r="S7" s="61" t="s">
        <v>21</v>
      </c>
      <c r="T7" s="61" t="s">
        <v>22</v>
      </c>
      <c r="U7" s="61" t="s">
        <v>23</v>
      </c>
      <c r="V7" s="61" t="s">
        <v>21</v>
      </c>
      <c r="W7" s="61" t="s">
        <v>22</v>
      </c>
      <c r="X7" s="61" t="s">
        <v>23</v>
      </c>
      <c r="Y7" s="96" t="s">
        <v>21</v>
      </c>
      <c r="Z7" s="96" t="s">
        <v>22</v>
      </c>
      <c r="AA7" s="96" t="s">
        <v>23</v>
      </c>
      <c r="AB7" s="97" t="s">
        <v>21</v>
      </c>
      <c r="AC7" s="97" t="s">
        <v>22</v>
      </c>
      <c r="AD7" s="97" t="s">
        <v>23</v>
      </c>
      <c r="AF7" s="116" t="s">
        <v>21</v>
      </c>
      <c r="AG7" s="116"/>
      <c r="AH7" s="116" t="s">
        <v>22</v>
      </c>
      <c r="AI7" s="116"/>
      <c r="AJ7" s="116" t="s">
        <v>23</v>
      </c>
      <c r="AK7" s="116"/>
    </row>
    <row r="8" spans="2:37" s="59" customFormat="1" ht="16">
      <c r="B8" s="68">
        <v>163</v>
      </c>
      <c r="C8" s="68">
        <v>1</v>
      </c>
      <c r="D8" s="68">
        <v>0</v>
      </c>
      <c r="E8" s="68">
        <v>4</v>
      </c>
      <c r="F8" s="68">
        <v>37</v>
      </c>
      <c r="G8" s="64">
        <v>2</v>
      </c>
      <c r="H8" s="68">
        <v>6</v>
      </c>
      <c r="I8" s="102" t="s">
        <v>152</v>
      </c>
      <c r="J8" s="72">
        <v>1475</v>
      </c>
      <c r="K8" s="73">
        <v>7.44</v>
      </c>
      <c r="L8" s="73">
        <f>VLOOKUP(C8,Methane!$A$3:$J$182,10,FALSE)</f>
        <v>89.228969823574772</v>
      </c>
      <c r="M8" s="73">
        <v>7278.2666666666601</v>
      </c>
      <c r="N8" s="74">
        <v>5.7519402340000001</v>
      </c>
      <c r="O8" s="74">
        <v>3.7199844419999999</v>
      </c>
      <c r="P8" s="57">
        <f t="shared" ref="P8:P39" si="0">VLOOKUP(I8,$AF$9:$AG$11,2,FALSE)</f>
        <v>8704000</v>
      </c>
      <c r="Q8" s="57">
        <f t="shared" ref="Q8:Q39" si="1">VLOOKUP(I8,$AH$9:$AI$11,2,FALSE)</f>
        <v>4786000</v>
      </c>
      <c r="R8" s="57">
        <f t="shared" ref="R8:R39" si="2">VLOOKUP(I8,$AJ$9:$AK$11,2,FALSE)</f>
        <v>488400</v>
      </c>
      <c r="S8" s="72">
        <v>198630</v>
      </c>
      <c r="T8" s="72">
        <v>198630</v>
      </c>
      <c r="U8" s="72">
        <v>92080</v>
      </c>
      <c r="V8" s="38">
        <f>(P8-S8)*100/P8</f>
        <v>97.717945772058826</v>
      </c>
      <c r="W8" s="38">
        <f>(Q8-T8)*100/Q8</f>
        <v>95.849770162975346</v>
      </c>
      <c r="X8" s="38">
        <f>(R8-U8)*100/R8</f>
        <v>81.146601146601142</v>
      </c>
      <c r="Y8" s="98">
        <f>LOG10(P8)-IF(S8=0,LOG10(1),LOG10(S8))</f>
        <v>1.6416740397531244</v>
      </c>
      <c r="Z8" s="98">
        <f t="shared" ref="Z8:AA8" si="3">LOG10(Q8)-IF(T8=0,LOG10(1),LOG10(T8))</f>
        <v>1.3819278516764388</v>
      </c>
      <c r="AA8" s="98">
        <f t="shared" si="3"/>
        <v>0.72461034465110874</v>
      </c>
      <c r="AB8" s="98">
        <f t="shared" ref="AB8:AB39" si="4">(LOG10(P8)-IF(S8=0,LOG10(1),LOG10(S8)))*100/LOG10(P8)</f>
        <v>23.656203768245909</v>
      </c>
      <c r="AC8" s="98">
        <f t="shared" ref="AC8:AC39" si="5">(LOG10(Q8)-IF(T8=0,LOG10(1),LOG10(T8)))*100/LOG10(Q8)</f>
        <v>20.687627254229721</v>
      </c>
      <c r="AD8" s="98">
        <f t="shared" ref="AD8:AD39" si="6">(LOG10(R8)-IF(U8=0,LOG10(1),LOG10(U8)))*100/LOG10(R8)</f>
        <v>12.73754474707537</v>
      </c>
      <c r="AF8" s="61" t="s">
        <v>7</v>
      </c>
      <c r="AG8" s="61" t="s">
        <v>60</v>
      </c>
      <c r="AH8" s="61" t="s">
        <v>7</v>
      </c>
      <c r="AI8" s="61" t="s">
        <v>60</v>
      </c>
      <c r="AJ8" s="61" t="s">
        <v>7</v>
      </c>
      <c r="AK8" s="61" t="s">
        <v>60</v>
      </c>
    </row>
    <row r="9" spans="2:37" s="59" customFormat="1" ht="16">
      <c r="B9" s="68">
        <v>164</v>
      </c>
      <c r="C9" s="68">
        <v>2</v>
      </c>
      <c r="D9" s="68">
        <v>0</v>
      </c>
      <c r="E9" s="68">
        <v>4</v>
      </c>
      <c r="F9" s="68">
        <v>37</v>
      </c>
      <c r="G9" s="64">
        <v>2</v>
      </c>
      <c r="H9" s="68">
        <v>6</v>
      </c>
      <c r="I9" s="102" t="s">
        <v>152</v>
      </c>
      <c r="J9" s="72">
        <v>1440</v>
      </c>
      <c r="K9" s="73">
        <v>7.48</v>
      </c>
      <c r="L9" s="73">
        <f>VLOOKUP(C9,Methane!$A$3:$J$182,10,FALSE)</f>
        <v>95.846791199276794</v>
      </c>
      <c r="M9" s="73">
        <v>6923.949425287351</v>
      </c>
      <c r="N9" s="74">
        <v>5.947775193</v>
      </c>
      <c r="O9" s="74">
        <v>3.828559834</v>
      </c>
      <c r="P9" s="57">
        <f t="shared" si="0"/>
        <v>8704000</v>
      </c>
      <c r="Q9" s="57">
        <f t="shared" si="1"/>
        <v>4786000</v>
      </c>
      <c r="R9" s="57">
        <f t="shared" si="2"/>
        <v>488400</v>
      </c>
      <c r="S9" s="72">
        <v>188480</v>
      </c>
      <c r="T9" s="72">
        <v>175980</v>
      </c>
      <c r="U9" s="72">
        <v>129970</v>
      </c>
      <c r="V9" s="38">
        <f t="shared" ref="V9:V72" si="7">(P9-S9)*100/P9</f>
        <v>97.834558823529406</v>
      </c>
      <c r="W9" s="38">
        <f t="shared" ref="W9:W72" si="8">(Q9-T9)*100/Q9</f>
        <v>96.323025491015457</v>
      </c>
      <c r="X9" s="38">
        <f t="shared" ref="X9:X72" si="9">(R9-U9)*100/R9</f>
        <v>73.388615888615888</v>
      </c>
      <c r="Y9" s="98">
        <f t="shared" ref="Y9:Y72" si="10">LOG10(P9)-IF(S9=0,LOG10(1),LOG10(S9))</f>
        <v>1.6644536092470972</v>
      </c>
      <c r="Z9" s="98">
        <f t="shared" ref="Z9:Z72" si="11">LOG10(Q9)-IF(T9=0,LOG10(1),LOG10(T9))</f>
        <v>1.434509380913223</v>
      </c>
      <c r="AA9" s="98">
        <f t="shared" ref="AA9:AA72" si="12">LOG10(R9)-IF(U9=0,LOG10(1),LOG10(U9))</f>
        <v>0.5749325363353579</v>
      </c>
      <c r="AB9" s="98">
        <f t="shared" si="4"/>
        <v>23.984452936261853</v>
      </c>
      <c r="AC9" s="98">
        <f t="shared" si="5"/>
        <v>21.474779113126239</v>
      </c>
      <c r="AD9" s="98">
        <f t="shared" si="6"/>
        <v>10.106437152297632</v>
      </c>
      <c r="AF9" s="106" t="s">
        <v>154</v>
      </c>
      <c r="AG9" s="58">
        <v>3990000</v>
      </c>
      <c r="AH9" s="106" t="s">
        <v>154</v>
      </c>
      <c r="AI9" s="58">
        <v>3270000.0000000005</v>
      </c>
      <c r="AJ9" s="106" t="s">
        <v>154</v>
      </c>
      <c r="AK9" s="58">
        <v>93300</v>
      </c>
    </row>
    <row r="10" spans="2:37" s="59" customFormat="1" ht="16">
      <c r="B10" s="68">
        <v>170</v>
      </c>
      <c r="C10" s="68">
        <v>3</v>
      </c>
      <c r="D10" s="68">
        <v>2</v>
      </c>
      <c r="E10" s="68">
        <v>4</v>
      </c>
      <c r="F10" s="68">
        <v>19</v>
      </c>
      <c r="G10" s="64">
        <v>2</v>
      </c>
      <c r="H10" s="68">
        <v>3</v>
      </c>
      <c r="I10" s="102" t="s">
        <v>153</v>
      </c>
      <c r="J10" s="72">
        <v>2160</v>
      </c>
      <c r="K10" s="73">
        <v>7.07</v>
      </c>
      <c r="L10" s="73">
        <f>VLOOKUP(C10,Methane!$A$3:$J$182,10,FALSE)</f>
        <v>7.9709765102178514</v>
      </c>
      <c r="M10" s="73">
        <v>11411.903347889374</v>
      </c>
      <c r="N10" s="74">
        <v>5.6815065020000004</v>
      </c>
      <c r="O10" s="74">
        <v>3.5303739699999999</v>
      </c>
      <c r="P10" s="57">
        <f t="shared" si="0"/>
        <v>9080000</v>
      </c>
      <c r="Q10" s="57">
        <f t="shared" si="1"/>
        <v>7670000</v>
      </c>
      <c r="R10" s="57">
        <f t="shared" si="2"/>
        <v>1986300</v>
      </c>
      <c r="S10" s="72">
        <v>1114130</v>
      </c>
      <c r="T10" s="72">
        <v>124935</v>
      </c>
      <c r="U10" s="72">
        <v>2364800</v>
      </c>
      <c r="V10" s="38">
        <f t="shared" si="7"/>
        <v>87.729845814977978</v>
      </c>
      <c r="W10" s="38">
        <f t="shared" si="8"/>
        <v>98.371121251629731</v>
      </c>
      <c r="X10" s="38">
        <f t="shared" si="9"/>
        <v>-19.055530383124403</v>
      </c>
      <c r="Y10" s="98">
        <f t="shared" si="10"/>
        <v>0.91114997995567393</v>
      </c>
      <c r="Z10" s="98">
        <f t="shared" si="11"/>
        <v>1.7881112428084913</v>
      </c>
      <c r="AA10" s="98">
        <f t="shared" si="12"/>
        <v>-7.5749574113751272E-2</v>
      </c>
      <c r="AB10" s="98">
        <f t="shared" si="4"/>
        <v>13.094836709284571</v>
      </c>
      <c r="AC10" s="98">
        <f t="shared" si="5"/>
        <v>25.971886574459731</v>
      </c>
      <c r="AD10" s="98">
        <f t="shared" si="6"/>
        <v>-1.2027474558670823</v>
      </c>
      <c r="AF10" s="106" t="s">
        <v>152</v>
      </c>
      <c r="AG10" s="58">
        <v>8704000</v>
      </c>
      <c r="AH10" s="106" t="s">
        <v>152</v>
      </c>
      <c r="AI10" s="58">
        <v>4786000</v>
      </c>
      <c r="AJ10" s="106" t="s">
        <v>152</v>
      </c>
      <c r="AK10" s="58">
        <v>488400</v>
      </c>
    </row>
    <row r="11" spans="2:37" s="59" customFormat="1" ht="16">
      <c r="B11" s="68">
        <v>166</v>
      </c>
      <c r="C11" s="68">
        <v>4</v>
      </c>
      <c r="D11" s="68">
        <v>2</v>
      </c>
      <c r="E11" s="68">
        <v>4</v>
      </c>
      <c r="F11" s="68">
        <v>19</v>
      </c>
      <c r="G11" s="64">
        <v>0.5</v>
      </c>
      <c r="H11" s="68">
        <v>6</v>
      </c>
      <c r="I11" s="102" t="s">
        <v>153</v>
      </c>
      <c r="J11" s="72">
        <v>1375</v>
      </c>
      <c r="K11" s="73">
        <v>7.49</v>
      </c>
      <c r="L11" s="73">
        <f>VLOOKUP(C11,Methane!$A$3:$J$182,10,FALSE)</f>
        <v>13.197982337270599</v>
      </c>
      <c r="M11" s="73">
        <v>9492.7494252873512</v>
      </c>
      <c r="N11" s="74">
        <v>5.5312526179999999</v>
      </c>
      <c r="O11" s="74">
        <v>3.3065600860000002</v>
      </c>
      <c r="P11" s="57">
        <f t="shared" si="0"/>
        <v>9080000</v>
      </c>
      <c r="Q11" s="57">
        <f t="shared" si="1"/>
        <v>7670000</v>
      </c>
      <c r="R11" s="57">
        <f t="shared" si="2"/>
        <v>1986300</v>
      </c>
      <c r="S11" s="72">
        <v>150000</v>
      </c>
      <c r="T11" s="72">
        <v>62400</v>
      </c>
      <c r="U11" s="72">
        <v>2419600</v>
      </c>
      <c r="V11" s="38">
        <f t="shared" si="7"/>
        <v>98.348017621145374</v>
      </c>
      <c r="W11" s="38">
        <f t="shared" si="8"/>
        <v>99.186440677966104</v>
      </c>
      <c r="X11" s="38">
        <f t="shared" si="9"/>
        <v>-21.814428837537129</v>
      </c>
      <c r="Y11" s="98">
        <f t="shared" si="10"/>
        <v>1.7819945894654037</v>
      </c>
      <c r="Z11" s="98">
        <f t="shared" si="11"/>
        <v>2.0896107742665571</v>
      </c>
      <c r="AA11" s="98">
        <f t="shared" si="12"/>
        <v>-8.5698733234332636E-2</v>
      </c>
      <c r="AB11" s="98">
        <f t="shared" si="4"/>
        <v>25.610413959525378</v>
      </c>
      <c r="AC11" s="98">
        <f t="shared" si="5"/>
        <v>30.35109489540439</v>
      </c>
      <c r="AD11" s="98">
        <f t="shared" si="6"/>
        <v>-1.3607196419856005</v>
      </c>
      <c r="AF11" s="106" t="s">
        <v>153</v>
      </c>
      <c r="AG11" s="58">
        <v>9080000</v>
      </c>
      <c r="AH11" s="106" t="s">
        <v>153</v>
      </c>
      <c r="AI11" s="58">
        <v>7670000</v>
      </c>
      <c r="AJ11" s="106" t="s">
        <v>153</v>
      </c>
      <c r="AK11" s="58">
        <v>1986300</v>
      </c>
    </row>
    <row r="12" spans="2:37" s="59" customFormat="1" ht="16">
      <c r="B12" s="68">
        <v>152</v>
      </c>
      <c r="C12" s="68">
        <v>5</v>
      </c>
      <c r="D12" s="68">
        <v>2</v>
      </c>
      <c r="E12" s="68">
        <v>4</v>
      </c>
      <c r="F12" s="68">
        <v>55</v>
      </c>
      <c r="G12" s="64">
        <v>0.5</v>
      </c>
      <c r="H12" s="68">
        <v>6</v>
      </c>
      <c r="I12" s="102" t="s">
        <v>152</v>
      </c>
      <c r="J12" s="72">
        <v>1645</v>
      </c>
      <c r="K12" s="73">
        <v>8.06</v>
      </c>
      <c r="L12" s="73">
        <f>VLOOKUP(C12,Methane!$A$3:$J$182,10,FALSE)</f>
        <v>4.1439681629192373</v>
      </c>
      <c r="M12" s="73">
        <v>10042.816479400748</v>
      </c>
      <c r="N12" s="74">
        <v>5.6635344649999997</v>
      </c>
      <c r="O12" s="74">
        <v>3.3788095880000002</v>
      </c>
      <c r="P12" s="57">
        <f t="shared" si="0"/>
        <v>8704000</v>
      </c>
      <c r="Q12" s="57">
        <f t="shared" si="1"/>
        <v>4786000</v>
      </c>
      <c r="R12" s="57">
        <f t="shared" si="2"/>
        <v>488400</v>
      </c>
      <c r="S12" s="72">
        <v>0</v>
      </c>
      <c r="T12" s="72">
        <v>0</v>
      </c>
      <c r="U12" s="72">
        <v>100</v>
      </c>
      <c r="V12" s="38">
        <f t="shared" si="7"/>
        <v>100</v>
      </c>
      <c r="W12" s="38">
        <f t="shared" si="8"/>
        <v>100</v>
      </c>
      <c r="X12" s="38">
        <f t="shared" si="9"/>
        <v>99.979524979524982</v>
      </c>
      <c r="Y12" s="98">
        <f t="shared" si="10"/>
        <v>6.9397188823541045</v>
      </c>
      <c r="Z12" s="98">
        <f t="shared" si="11"/>
        <v>6.6799726942774189</v>
      </c>
      <c r="AA12" s="98">
        <f t="shared" si="12"/>
        <v>3.6887756552728446</v>
      </c>
      <c r="AB12" s="98">
        <f t="shared" si="4"/>
        <v>100</v>
      </c>
      <c r="AC12" s="98">
        <f t="shared" si="5"/>
        <v>100</v>
      </c>
      <c r="AD12" s="98">
        <f t="shared" si="6"/>
        <v>64.843050223887303</v>
      </c>
      <c r="AE12" s="62"/>
    </row>
    <row r="13" spans="2:37" s="59" customFormat="1" ht="16">
      <c r="B13" s="68">
        <v>167</v>
      </c>
      <c r="C13" s="68">
        <v>6</v>
      </c>
      <c r="D13" s="68">
        <v>2</v>
      </c>
      <c r="E13" s="68">
        <v>4</v>
      </c>
      <c r="F13" s="68">
        <v>55</v>
      </c>
      <c r="G13" s="64">
        <v>0.5</v>
      </c>
      <c r="H13" s="68">
        <v>6</v>
      </c>
      <c r="I13" s="102" t="s">
        <v>153</v>
      </c>
      <c r="J13" s="72">
        <v>1585</v>
      </c>
      <c r="K13" s="73">
        <v>7.72</v>
      </c>
      <c r="L13" s="73">
        <f>VLOOKUP(C13,Methane!$A$3:$J$182,10,FALSE)</f>
        <v>3.6772808717796819</v>
      </c>
      <c r="M13" s="73">
        <v>10454.763720392833</v>
      </c>
      <c r="N13" s="74">
        <v>5.4701266019999997</v>
      </c>
      <c r="O13" s="74">
        <v>3.2235731969999999</v>
      </c>
      <c r="P13" s="57">
        <f t="shared" si="0"/>
        <v>9080000</v>
      </c>
      <c r="Q13" s="57">
        <f t="shared" si="1"/>
        <v>7670000</v>
      </c>
      <c r="R13" s="57">
        <f t="shared" si="2"/>
        <v>1986300</v>
      </c>
      <c r="S13" s="72">
        <v>0</v>
      </c>
      <c r="T13" s="72">
        <v>0</v>
      </c>
      <c r="U13" s="72">
        <v>200</v>
      </c>
      <c r="V13" s="38">
        <f t="shared" si="7"/>
        <v>100</v>
      </c>
      <c r="W13" s="38">
        <f t="shared" si="8"/>
        <v>100</v>
      </c>
      <c r="X13" s="38">
        <f t="shared" si="9"/>
        <v>99.989931027538645</v>
      </c>
      <c r="Y13" s="98">
        <f t="shared" si="10"/>
        <v>6.958085848521085</v>
      </c>
      <c r="Z13" s="98">
        <f t="shared" si="11"/>
        <v>6.8847953639489807</v>
      </c>
      <c r="AA13" s="98">
        <f t="shared" si="12"/>
        <v>3.9970148469369988</v>
      </c>
      <c r="AB13" s="98">
        <f t="shared" si="4"/>
        <v>100</v>
      </c>
      <c r="AC13" s="98">
        <f t="shared" si="5"/>
        <v>100</v>
      </c>
      <c r="AD13" s="98">
        <f t="shared" si="6"/>
        <v>63.464375799622012</v>
      </c>
    </row>
    <row r="14" spans="2:37" s="59" customFormat="1" ht="16">
      <c r="B14" s="68">
        <v>160</v>
      </c>
      <c r="C14" s="68">
        <v>7</v>
      </c>
      <c r="D14" s="68">
        <v>2</v>
      </c>
      <c r="E14" s="68">
        <v>4</v>
      </c>
      <c r="F14" s="68">
        <v>37</v>
      </c>
      <c r="G14" s="64">
        <v>3.5</v>
      </c>
      <c r="H14" s="68">
        <v>3</v>
      </c>
      <c r="I14" s="102" t="s">
        <v>152</v>
      </c>
      <c r="J14" s="72">
        <v>1805</v>
      </c>
      <c r="K14" s="73">
        <v>7.12</v>
      </c>
      <c r="L14" s="73">
        <f>VLOOKUP(C14,Methane!$A$3:$J$182,10,FALSE)</f>
        <v>34.308813117403894</v>
      </c>
      <c r="M14" s="73">
        <v>9781.6314410480336</v>
      </c>
      <c r="N14" s="74">
        <v>6.5450150760000003</v>
      </c>
      <c r="O14" s="74">
        <v>4.6073748429999997</v>
      </c>
      <c r="P14" s="57">
        <f t="shared" si="0"/>
        <v>8704000</v>
      </c>
      <c r="Q14" s="57">
        <f t="shared" si="1"/>
        <v>4786000</v>
      </c>
      <c r="R14" s="57">
        <f t="shared" si="2"/>
        <v>488400</v>
      </c>
      <c r="S14" s="72">
        <v>1309800</v>
      </c>
      <c r="T14" s="72">
        <v>1259800</v>
      </c>
      <c r="U14" s="72">
        <v>155310</v>
      </c>
      <c r="V14" s="38">
        <f t="shared" si="7"/>
        <v>84.951746323529406</v>
      </c>
      <c r="W14" s="38">
        <f t="shared" si="8"/>
        <v>73.677392394483917</v>
      </c>
      <c r="X14" s="38">
        <f t="shared" si="9"/>
        <v>68.200245700245702</v>
      </c>
      <c r="Y14" s="98">
        <f t="shared" si="10"/>
        <v>0.82251389626132188</v>
      </c>
      <c r="Z14" s="98">
        <f t="shared" si="11"/>
        <v>0.57967109026356489</v>
      </c>
      <c r="AA14" s="98">
        <f t="shared" si="12"/>
        <v>0.49757623557132646</v>
      </c>
      <c r="AB14" s="98">
        <f t="shared" si="4"/>
        <v>11.852265346839339</v>
      </c>
      <c r="AC14" s="98">
        <f t="shared" si="5"/>
        <v>8.6777464039659318</v>
      </c>
      <c r="AD14" s="98">
        <f t="shared" si="6"/>
        <v>8.7466313618841731</v>
      </c>
    </row>
    <row r="15" spans="2:37" s="59" customFormat="1" ht="16">
      <c r="B15" s="68">
        <v>140</v>
      </c>
      <c r="C15" s="68">
        <v>8</v>
      </c>
      <c r="D15" s="68">
        <v>2</v>
      </c>
      <c r="E15" s="68">
        <v>4</v>
      </c>
      <c r="F15" s="68">
        <v>19</v>
      </c>
      <c r="G15" s="64">
        <v>2</v>
      </c>
      <c r="H15" s="68">
        <v>3</v>
      </c>
      <c r="I15" s="102" t="s">
        <v>154</v>
      </c>
      <c r="J15" s="72">
        <v>2005</v>
      </c>
      <c r="K15" s="73">
        <v>6.98</v>
      </c>
      <c r="L15" s="73">
        <f>VLOOKUP(C15,Methane!$A$3:$J$182,10,FALSE)</f>
        <v>9.8947455227009975</v>
      </c>
      <c r="M15" s="73">
        <v>12832.782532751089</v>
      </c>
      <c r="N15" s="74">
        <v>5.8939826630000001</v>
      </c>
      <c r="O15" s="74">
        <v>3.6894465400000001</v>
      </c>
      <c r="P15" s="57">
        <f t="shared" si="0"/>
        <v>3990000</v>
      </c>
      <c r="Q15" s="57">
        <f t="shared" si="1"/>
        <v>3270000.0000000005</v>
      </c>
      <c r="R15" s="57">
        <f t="shared" si="2"/>
        <v>93300</v>
      </c>
      <c r="S15" s="72">
        <v>98040</v>
      </c>
      <c r="T15" s="72">
        <v>72700</v>
      </c>
      <c r="U15" s="72">
        <v>2419600</v>
      </c>
      <c r="V15" s="38">
        <f t="shared" si="7"/>
        <v>97.542857142857144</v>
      </c>
      <c r="W15" s="38">
        <f t="shared" si="8"/>
        <v>97.776758409785941</v>
      </c>
      <c r="X15" s="38">
        <f>(R15-U15)*100/R15</f>
        <v>-2493.3547695605575</v>
      </c>
      <c r="Y15" s="98">
        <f t="shared" si="10"/>
        <v>1.6095695931067082</v>
      </c>
      <c r="Z15" s="98">
        <f t="shared" si="11"/>
        <v>1.6530133418012483</v>
      </c>
      <c r="AA15" s="98">
        <f t="shared" si="12"/>
        <v>-1.4138619320888131</v>
      </c>
      <c r="AB15" s="98">
        <f t="shared" si="4"/>
        <v>24.383823696025836</v>
      </c>
      <c r="AC15" s="98">
        <f t="shared" si="5"/>
        <v>25.374184126998259</v>
      </c>
      <c r="AD15" s="98">
        <f t="shared" si="6"/>
        <v>-28.448603677873226</v>
      </c>
    </row>
    <row r="16" spans="2:37" s="59" customFormat="1" ht="16">
      <c r="B16" s="68">
        <v>141</v>
      </c>
      <c r="C16" s="68">
        <v>9</v>
      </c>
      <c r="D16" s="68">
        <v>2</v>
      </c>
      <c r="E16" s="68">
        <v>4</v>
      </c>
      <c r="F16" s="68">
        <v>55</v>
      </c>
      <c r="G16" s="64">
        <v>2</v>
      </c>
      <c r="H16" s="68">
        <v>3</v>
      </c>
      <c r="I16" s="102" t="s">
        <v>154</v>
      </c>
      <c r="J16" s="72">
        <v>1935.0000000000002</v>
      </c>
      <c r="K16" s="73">
        <v>7.14</v>
      </c>
      <c r="L16" s="73">
        <f>VLOOKUP(C16,Methane!$A$3:$J$182,10,FALSE)</f>
        <v>13.071508816579209</v>
      </c>
      <c r="M16" s="73">
        <v>13999.399126637552</v>
      </c>
      <c r="N16" s="74">
        <v>5.8852219620000001</v>
      </c>
      <c r="O16" s="74">
        <v>3.602852253</v>
      </c>
      <c r="P16" s="57">
        <f t="shared" si="0"/>
        <v>3990000</v>
      </c>
      <c r="Q16" s="57">
        <f t="shared" si="1"/>
        <v>3270000.0000000005</v>
      </c>
      <c r="R16" s="57">
        <f t="shared" si="2"/>
        <v>93300</v>
      </c>
      <c r="S16" s="72">
        <v>0</v>
      </c>
      <c r="T16" s="72">
        <v>0</v>
      </c>
      <c r="U16" s="72">
        <v>1889.9999999999998</v>
      </c>
      <c r="V16" s="38">
        <f t="shared" si="7"/>
        <v>100</v>
      </c>
      <c r="W16" s="38">
        <f t="shared" si="8"/>
        <v>100</v>
      </c>
      <c r="X16" s="38">
        <f t="shared" si="9"/>
        <v>97.974276527331185</v>
      </c>
      <c r="Y16" s="98">
        <f t="shared" si="10"/>
        <v>6.6009728956867484</v>
      </c>
      <c r="Z16" s="98">
        <f t="shared" si="11"/>
        <v>6.5145477526602864</v>
      </c>
      <c r="AA16" s="98">
        <f t="shared" si="12"/>
        <v>1.6934198395732554</v>
      </c>
      <c r="AB16" s="98">
        <f t="shared" si="4"/>
        <v>100</v>
      </c>
      <c r="AC16" s="98">
        <f t="shared" si="5"/>
        <v>100</v>
      </c>
      <c r="AD16" s="98">
        <f t="shared" si="6"/>
        <v>34.073645228635392</v>
      </c>
    </row>
    <row r="17" spans="2:30" s="59" customFormat="1" ht="16">
      <c r="B17" s="68">
        <v>146</v>
      </c>
      <c r="C17" s="68">
        <v>10</v>
      </c>
      <c r="D17" s="68">
        <v>2</v>
      </c>
      <c r="E17" s="68">
        <v>4</v>
      </c>
      <c r="F17" s="68">
        <v>37</v>
      </c>
      <c r="G17" s="64">
        <v>0.5</v>
      </c>
      <c r="H17" s="68">
        <v>9</v>
      </c>
      <c r="I17" s="102" t="s">
        <v>154</v>
      </c>
      <c r="J17" s="72">
        <v>1800</v>
      </c>
      <c r="K17" s="73">
        <v>7.44</v>
      </c>
      <c r="L17" s="73">
        <f>VLOOKUP(C17,Methane!$A$3:$J$182,10,FALSE)</f>
        <v>78.322554056458586</v>
      </c>
      <c r="M17" s="73">
        <v>7963.9889604415803</v>
      </c>
      <c r="N17" s="74">
        <v>5.1631417649999998</v>
      </c>
      <c r="O17" s="74">
        <v>3.1696288259999998</v>
      </c>
      <c r="P17" s="57">
        <f t="shared" si="0"/>
        <v>3990000</v>
      </c>
      <c r="Q17" s="57">
        <f t="shared" si="1"/>
        <v>3270000.0000000005</v>
      </c>
      <c r="R17" s="57">
        <f t="shared" si="2"/>
        <v>93300</v>
      </c>
      <c r="S17" s="72">
        <v>2000</v>
      </c>
      <c r="T17" s="72">
        <v>2000</v>
      </c>
      <c r="U17" s="72">
        <v>770100</v>
      </c>
      <c r="V17" s="38">
        <f t="shared" si="7"/>
        <v>99.949874686716797</v>
      </c>
      <c r="W17" s="38">
        <f t="shared" si="8"/>
        <v>99.938837920489306</v>
      </c>
      <c r="X17" s="38">
        <f t="shared" si="9"/>
        <v>-725.40192926045017</v>
      </c>
      <c r="Y17" s="98">
        <f t="shared" si="10"/>
        <v>3.2999429000227671</v>
      </c>
      <c r="Z17" s="98">
        <f t="shared" si="11"/>
        <v>3.2135177569963052</v>
      </c>
      <c r="AA17" s="98">
        <f t="shared" si="12"/>
        <v>-0.91666547964460587</v>
      </c>
      <c r="AB17" s="98">
        <f t="shared" si="4"/>
        <v>49.991765640774524</v>
      </c>
      <c r="AC17" s="98">
        <f t="shared" si="5"/>
        <v>49.328332203628875</v>
      </c>
      <c r="AD17" s="98">
        <f t="shared" si="6"/>
        <v>-18.444412671235892</v>
      </c>
    </row>
    <row r="18" spans="2:30" s="59" customFormat="1" ht="16">
      <c r="B18" s="68">
        <v>169</v>
      </c>
      <c r="C18" s="68">
        <v>11</v>
      </c>
      <c r="D18" s="68">
        <v>2</v>
      </c>
      <c r="E18" s="68">
        <v>4</v>
      </c>
      <c r="F18" s="68">
        <v>55</v>
      </c>
      <c r="G18" s="64">
        <v>3.5</v>
      </c>
      <c r="H18" s="68">
        <v>6</v>
      </c>
      <c r="I18" s="102" t="s">
        <v>153</v>
      </c>
      <c r="J18" s="72">
        <v>1760.0000000000002</v>
      </c>
      <c r="K18" s="73">
        <v>7.24</v>
      </c>
      <c r="L18" s="73">
        <f>VLOOKUP(C18,Methane!$A$3:$J$182,10,FALSE)</f>
        <v>15.343150148020802</v>
      </c>
      <c r="M18" s="73">
        <v>14090.558058925475</v>
      </c>
      <c r="N18" s="74">
        <v>6.0381266690000004</v>
      </c>
      <c r="O18" s="74">
        <v>3.7129956470000001</v>
      </c>
      <c r="P18" s="57">
        <f t="shared" si="0"/>
        <v>9080000</v>
      </c>
      <c r="Q18" s="57">
        <f t="shared" si="1"/>
        <v>7670000</v>
      </c>
      <c r="R18" s="57">
        <f t="shared" si="2"/>
        <v>1986300</v>
      </c>
      <c r="S18" s="72">
        <v>100</v>
      </c>
      <c r="T18" s="72">
        <v>0</v>
      </c>
      <c r="U18" s="72">
        <v>100</v>
      </c>
      <c r="V18" s="38">
        <f t="shared" si="7"/>
        <v>99.998898678414093</v>
      </c>
      <c r="W18" s="38">
        <f t="shared" si="8"/>
        <v>100</v>
      </c>
      <c r="X18" s="38">
        <f t="shared" si="9"/>
        <v>99.994965513769316</v>
      </c>
      <c r="Y18" s="98">
        <f t="shared" si="10"/>
        <v>4.958085848521085</v>
      </c>
      <c r="Z18" s="98">
        <f t="shared" si="11"/>
        <v>6.8847953639489807</v>
      </c>
      <c r="AA18" s="98">
        <f t="shared" si="12"/>
        <v>4.2980448426009801</v>
      </c>
      <c r="AB18" s="98">
        <f t="shared" si="4"/>
        <v>71.256462717758893</v>
      </c>
      <c r="AC18" s="98">
        <f t="shared" si="5"/>
        <v>100</v>
      </c>
      <c r="AD18" s="98">
        <f t="shared" si="6"/>
        <v>68.244113054392983</v>
      </c>
    </row>
    <row r="19" spans="2:30" s="59" customFormat="1" ht="16">
      <c r="B19" s="68">
        <v>136</v>
      </c>
      <c r="C19" s="68">
        <v>12</v>
      </c>
      <c r="D19" s="68">
        <v>2</v>
      </c>
      <c r="E19" s="68">
        <v>4</v>
      </c>
      <c r="F19" s="68">
        <v>19</v>
      </c>
      <c r="G19" s="64">
        <v>0.5</v>
      </c>
      <c r="H19" s="68">
        <v>6</v>
      </c>
      <c r="I19" s="102" t="s">
        <v>154</v>
      </c>
      <c r="J19" s="72">
        <v>1565</v>
      </c>
      <c r="K19" s="73">
        <v>7.45</v>
      </c>
      <c r="L19" s="73">
        <f>VLOOKUP(C19,Methane!$A$3:$J$182,10,FALSE)</f>
        <v>9.2813839666336797</v>
      </c>
      <c r="M19" s="73">
        <v>10620.074906367041</v>
      </c>
      <c r="N19" s="74">
        <v>5.6052107260000001</v>
      </c>
      <c r="O19" s="74">
        <v>3.3816333439999999</v>
      </c>
      <c r="P19" s="57">
        <f t="shared" si="0"/>
        <v>3990000</v>
      </c>
      <c r="Q19" s="57">
        <f t="shared" si="1"/>
        <v>3270000.0000000005</v>
      </c>
      <c r="R19" s="57">
        <f t="shared" si="2"/>
        <v>93300</v>
      </c>
      <c r="S19" s="72">
        <v>920800</v>
      </c>
      <c r="T19" s="72">
        <v>260300</v>
      </c>
      <c r="U19" s="72">
        <v>2439800</v>
      </c>
      <c r="V19" s="38">
        <f t="shared" si="7"/>
        <v>76.922305764411021</v>
      </c>
      <c r="W19" s="38">
        <f t="shared" si="8"/>
        <v>92.039755351681961</v>
      </c>
      <c r="X19" s="38">
        <f t="shared" si="9"/>
        <v>-2515.0053590568059</v>
      </c>
      <c r="Y19" s="98">
        <f t="shared" si="10"/>
        <v>0.63680758506501256</v>
      </c>
      <c r="Z19" s="98">
        <f t="shared" si="11"/>
        <v>1.0990735845510509</v>
      </c>
      <c r="AA19" s="98">
        <f t="shared" si="12"/>
        <v>-1.4174725832248667</v>
      </c>
      <c r="AB19" s="98">
        <f t="shared" si="4"/>
        <v>9.647177698322615</v>
      </c>
      <c r="AC19" s="98">
        <f t="shared" si="5"/>
        <v>16.871064980715389</v>
      </c>
      <c r="AD19" s="98">
        <f t="shared" si="6"/>
        <v>-28.521254324203944</v>
      </c>
    </row>
    <row r="20" spans="2:30" s="59" customFormat="1" ht="16">
      <c r="B20" s="68">
        <v>176</v>
      </c>
      <c r="C20" s="68">
        <v>13</v>
      </c>
      <c r="D20" s="68">
        <v>2</v>
      </c>
      <c r="E20" s="68">
        <v>4</v>
      </c>
      <c r="F20" s="68">
        <v>37</v>
      </c>
      <c r="G20" s="64">
        <v>0.5</v>
      </c>
      <c r="H20" s="68">
        <v>9</v>
      </c>
      <c r="I20" s="102" t="s">
        <v>153</v>
      </c>
      <c r="J20" s="72">
        <v>1555</v>
      </c>
      <c r="K20" s="73">
        <v>7.45</v>
      </c>
      <c r="L20" s="73">
        <f>VLOOKUP(C20,Methane!$A$3:$J$182,10,FALSE)</f>
        <v>60.906809459837319</v>
      </c>
      <c r="M20" s="73">
        <v>7609.5087396504114</v>
      </c>
      <c r="N20" s="74">
        <v>5.1970411749999998</v>
      </c>
      <c r="O20" s="74">
        <v>3.2171412830000001</v>
      </c>
      <c r="P20" s="57">
        <f t="shared" si="0"/>
        <v>9080000</v>
      </c>
      <c r="Q20" s="57">
        <f t="shared" si="1"/>
        <v>7670000</v>
      </c>
      <c r="R20" s="57">
        <f t="shared" si="2"/>
        <v>1986300</v>
      </c>
      <c r="S20" s="72">
        <v>7380</v>
      </c>
      <c r="T20" s="72">
        <v>5460</v>
      </c>
      <c r="U20" s="72">
        <v>209800</v>
      </c>
      <c r="V20" s="38">
        <f t="shared" si="7"/>
        <v>99.918722466960347</v>
      </c>
      <c r="W20" s="38">
        <f t="shared" si="8"/>
        <v>99.928813559322037</v>
      </c>
      <c r="X20" s="38">
        <f t="shared" si="9"/>
        <v>89.437647888033027</v>
      </c>
      <c r="Y20" s="98">
        <f t="shared" si="10"/>
        <v>3.0900294866980436</v>
      </c>
      <c r="Z20" s="98">
        <f t="shared" si="11"/>
        <v>3.1476027212442435</v>
      </c>
      <c r="AA20" s="98">
        <f t="shared" si="12"/>
        <v>0.97623935874344081</v>
      </c>
      <c r="AB20" s="98">
        <f t="shared" si="4"/>
        <v>44.409188877064771</v>
      </c>
      <c r="AC20" s="98">
        <f t="shared" si="5"/>
        <v>45.718173959477589</v>
      </c>
      <c r="AD20" s="98">
        <f t="shared" si="6"/>
        <v>15.500673354054294</v>
      </c>
    </row>
    <row r="21" spans="2:30" s="59" customFormat="1" ht="16">
      <c r="B21" s="68">
        <v>155</v>
      </c>
      <c r="C21" s="68">
        <v>14</v>
      </c>
      <c r="D21" s="68">
        <v>2</v>
      </c>
      <c r="E21" s="68">
        <v>4</v>
      </c>
      <c r="F21" s="68">
        <v>19</v>
      </c>
      <c r="G21" s="64">
        <v>2</v>
      </c>
      <c r="H21" s="68">
        <v>3</v>
      </c>
      <c r="I21" s="102" t="s">
        <v>152</v>
      </c>
      <c r="J21" s="72">
        <v>1689.9999999999998</v>
      </c>
      <c r="K21" s="73">
        <v>7.58</v>
      </c>
      <c r="L21" s="73">
        <f>VLOOKUP(C21,Methane!$A$3:$J$182,10,FALSE)</f>
        <v>1.7931381999999998</v>
      </c>
      <c r="M21" s="73">
        <v>10604.245705967975</v>
      </c>
      <c r="N21" s="74">
        <v>6.0076548150000004</v>
      </c>
      <c r="O21" s="74">
        <v>3.9022279900000001</v>
      </c>
      <c r="P21" s="57">
        <f t="shared" si="0"/>
        <v>8704000</v>
      </c>
      <c r="Q21" s="57">
        <f t="shared" si="1"/>
        <v>4786000</v>
      </c>
      <c r="R21" s="57">
        <f t="shared" si="2"/>
        <v>488400</v>
      </c>
      <c r="S21" s="72">
        <v>34655</v>
      </c>
      <c r="T21" s="72">
        <v>30395</v>
      </c>
      <c r="U21" s="72">
        <v>115300</v>
      </c>
      <c r="V21" s="38">
        <f t="shared" si="7"/>
        <v>99.60184972426471</v>
      </c>
      <c r="W21" s="38">
        <f t="shared" si="8"/>
        <v>99.36491851232762</v>
      </c>
      <c r="X21" s="38">
        <f t="shared" si="9"/>
        <v>76.392301392301391</v>
      </c>
      <c r="Y21" s="98">
        <f t="shared" si="10"/>
        <v>2.3999529791709922</v>
      </c>
      <c r="Z21" s="98">
        <f t="shared" si="11"/>
        <v>2.1971705465569586</v>
      </c>
      <c r="AA21" s="98">
        <f t="shared" si="12"/>
        <v>0.62694634797814519</v>
      </c>
      <c r="AB21" s="98">
        <f t="shared" si="4"/>
        <v>34.582855874370452</v>
      </c>
      <c r="AC21" s="98">
        <f t="shared" si="5"/>
        <v>32.891909100754631</v>
      </c>
      <c r="AD21" s="98">
        <f t="shared" si="6"/>
        <v>11.020760634092461</v>
      </c>
    </row>
    <row r="22" spans="2:30" s="59" customFormat="1" ht="16">
      <c r="B22" s="68">
        <v>144</v>
      </c>
      <c r="C22" s="68">
        <v>15</v>
      </c>
      <c r="D22" s="68">
        <v>2</v>
      </c>
      <c r="E22" s="68">
        <v>4</v>
      </c>
      <c r="F22" s="68">
        <v>37</v>
      </c>
      <c r="G22" s="64">
        <v>0.5</v>
      </c>
      <c r="H22" s="68">
        <v>3</v>
      </c>
      <c r="I22" s="102" t="s">
        <v>154</v>
      </c>
      <c r="J22" s="72">
        <v>1770</v>
      </c>
      <c r="K22" s="73">
        <v>7.4</v>
      </c>
      <c r="L22" s="73">
        <f>VLOOKUP(C22,Methane!$A$3:$J$182,10,FALSE)</f>
        <v>31.270163096338639</v>
      </c>
      <c r="M22" s="73">
        <v>9048.756914119358</v>
      </c>
      <c r="N22" s="74">
        <v>5.4202619590000003</v>
      </c>
      <c r="O22" s="74">
        <v>3.3740215469999999</v>
      </c>
      <c r="P22" s="57">
        <f t="shared" si="0"/>
        <v>3990000</v>
      </c>
      <c r="Q22" s="57">
        <f t="shared" si="1"/>
        <v>3270000.0000000005</v>
      </c>
      <c r="R22" s="57">
        <f t="shared" si="2"/>
        <v>93300</v>
      </c>
      <c r="S22" s="72">
        <v>953095</v>
      </c>
      <c r="T22" s="72">
        <v>953095</v>
      </c>
      <c r="U22" s="72">
        <v>241960</v>
      </c>
      <c r="V22" s="38">
        <f t="shared" si="7"/>
        <v>76.112907268170432</v>
      </c>
      <c r="W22" s="38">
        <f t="shared" si="8"/>
        <v>70.853363914373091</v>
      </c>
      <c r="X22" s="38">
        <f t="shared" si="9"/>
        <v>-159.33547695605574</v>
      </c>
      <c r="Y22" s="98">
        <f t="shared" si="10"/>
        <v>0.62183670447180894</v>
      </c>
      <c r="Z22" s="98">
        <f t="shared" si="11"/>
        <v>0.53541156144534696</v>
      </c>
      <c r="AA22" s="98">
        <f t="shared" si="12"/>
        <v>-0.41386193208881306</v>
      </c>
      <c r="AB22" s="98">
        <f t="shared" si="4"/>
        <v>9.4203796061355387</v>
      </c>
      <c r="AC22" s="98">
        <f t="shared" si="5"/>
        <v>8.2187065284264111</v>
      </c>
      <c r="AD22" s="98">
        <f t="shared" si="6"/>
        <v>-8.3274001627295711</v>
      </c>
    </row>
    <row r="23" spans="2:30" s="59" customFormat="1" ht="16">
      <c r="B23" s="68">
        <v>137</v>
      </c>
      <c r="C23" s="68">
        <v>16</v>
      </c>
      <c r="D23" s="68">
        <v>2</v>
      </c>
      <c r="E23" s="68">
        <v>4</v>
      </c>
      <c r="F23" s="68">
        <v>55</v>
      </c>
      <c r="G23" s="64">
        <v>0.5</v>
      </c>
      <c r="H23" s="68">
        <v>6</v>
      </c>
      <c r="I23" s="102" t="s">
        <v>154</v>
      </c>
      <c r="J23" s="72">
        <v>1705</v>
      </c>
      <c r="K23" s="73">
        <v>7.45</v>
      </c>
      <c r="L23" s="73">
        <f>VLOOKUP(C23,Methane!$A$3:$J$182,10,FALSE)</f>
        <v>6.1825816818712962</v>
      </c>
      <c r="M23" s="73">
        <v>11744.988764044943</v>
      </c>
      <c r="N23" s="74">
        <v>5.682184146</v>
      </c>
      <c r="O23" s="74">
        <v>3.350962263</v>
      </c>
      <c r="P23" s="57">
        <f t="shared" si="0"/>
        <v>3990000</v>
      </c>
      <c r="Q23" s="57">
        <f t="shared" si="1"/>
        <v>3270000.0000000005</v>
      </c>
      <c r="R23" s="57">
        <f t="shared" si="2"/>
        <v>93300</v>
      </c>
      <c r="S23" s="72">
        <v>0</v>
      </c>
      <c r="T23" s="72">
        <v>0</v>
      </c>
      <c r="U23" s="72">
        <v>0</v>
      </c>
      <c r="V23" s="38">
        <f t="shared" si="7"/>
        <v>100</v>
      </c>
      <c r="W23" s="38">
        <f t="shared" si="8"/>
        <v>100</v>
      </c>
      <c r="X23" s="38">
        <f t="shared" si="9"/>
        <v>100</v>
      </c>
      <c r="Y23" s="98">
        <f t="shared" si="10"/>
        <v>6.6009728956867484</v>
      </c>
      <c r="Z23" s="98">
        <f t="shared" si="11"/>
        <v>6.5145477526602864</v>
      </c>
      <c r="AA23" s="98">
        <f t="shared" si="12"/>
        <v>4.9698816437464997</v>
      </c>
      <c r="AB23" s="98">
        <f t="shared" si="4"/>
        <v>100</v>
      </c>
      <c r="AC23" s="98">
        <f t="shared" si="5"/>
        <v>100</v>
      </c>
      <c r="AD23" s="98">
        <f t="shared" si="6"/>
        <v>100</v>
      </c>
    </row>
    <row r="24" spans="2:30" s="59" customFormat="1" ht="16">
      <c r="B24" s="68">
        <v>156</v>
      </c>
      <c r="C24" s="68">
        <v>17</v>
      </c>
      <c r="D24" s="68">
        <v>2</v>
      </c>
      <c r="E24" s="68">
        <v>4</v>
      </c>
      <c r="F24" s="68">
        <v>55</v>
      </c>
      <c r="G24" s="64">
        <v>2</v>
      </c>
      <c r="H24" s="68">
        <v>3</v>
      </c>
      <c r="I24" s="102" t="s">
        <v>152</v>
      </c>
      <c r="J24" s="72">
        <v>1680</v>
      </c>
      <c r="K24" s="73">
        <v>7.82</v>
      </c>
      <c r="L24" s="73">
        <f>VLOOKUP(C24,Methane!$A$3:$J$182,10,FALSE)</f>
        <v>1.4860720922167843</v>
      </c>
      <c r="M24" s="73">
        <v>10155.547016011644</v>
      </c>
      <c r="N24" s="74">
        <v>6.0743406950000001</v>
      </c>
      <c r="O24" s="74">
        <v>3.989634283</v>
      </c>
      <c r="P24" s="57">
        <f t="shared" si="0"/>
        <v>8704000</v>
      </c>
      <c r="Q24" s="57">
        <f t="shared" si="1"/>
        <v>4786000</v>
      </c>
      <c r="R24" s="57">
        <f t="shared" si="2"/>
        <v>488400</v>
      </c>
      <c r="S24" s="72">
        <v>0</v>
      </c>
      <c r="T24" s="72">
        <v>0</v>
      </c>
      <c r="U24" s="72">
        <v>200</v>
      </c>
      <c r="V24" s="38">
        <f t="shared" si="7"/>
        <v>100</v>
      </c>
      <c r="W24" s="38">
        <f t="shared" si="8"/>
        <v>100</v>
      </c>
      <c r="X24" s="38">
        <f t="shared" si="9"/>
        <v>99.959049959049963</v>
      </c>
      <c r="Y24" s="98">
        <f t="shared" si="10"/>
        <v>6.9397188823541045</v>
      </c>
      <c r="Z24" s="98">
        <f t="shared" si="11"/>
        <v>6.6799726942774189</v>
      </c>
      <c r="AA24" s="98">
        <f t="shared" si="12"/>
        <v>3.3877456596088633</v>
      </c>
      <c r="AB24" s="98">
        <f t="shared" si="4"/>
        <v>100</v>
      </c>
      <c r="AC24" s="98">
        <f t="shared" si="5"/>
        <v>100</v>
      </c>
      <c r="AD24" s="98">
        <f t="shared" si="6"/>
        <v>59.551402004556294</v>
      </c>
    </row>
    <row r="25" spans="2:30" s="59" customFormat="1" ht="16">
      <c r="B25" s="68">
        <v>157</v>
      </c>
      <c r="C25" s="68">
        <v>18</v>
      </c>
      <c r="D25" s="68">
        <v>2</v>
      </c>
      <c r="E25" s="68">
        <v>4</v>
      </c>
      <c r="F25" s="68">
        <v>19</v>
      </c>
      <c r="G25" s="64">
        <v>2</v>
      </c>
      <c r="H25" s="68">
        <v>9</v>
      </c>
      <c r="I25" s="102" t="s">
        <v>152</v>
      </c>
      <c r="J25" s="72">
        <v>1380</v>
      </c>
      <c r="K25" s="73">
        <v>7.25</v>
      </c>
      <c r="L25" s="73">
        <f>VLOOKUP(C25,Methane!$A$3:$J$182,10,FALSE)</f>
        <v>15.997913923557746</v>
      </c>
      <c r="M25" s="73">
        <v>10362.638454461818</v>
      </c>
      <c r="N25" s="74">
        <v>5.7723472339999997</v>
      </c>
      <c r="O25" s="74">
        <v>3.7730493470000002</v>
      </c>
      <c r="P25" s="57">
        <f t="shared" si="0"/>
        <v>8704000</v>
      </c>
      <c r="Q25" s="57">
        <f t="shared" si="1"/>
        <v>4786000</v>
      </c>
      <c r="R25" s="57">
        <f t="shared" si="2"/>
        <v>488400</v>
      </c>
      <c r="S25" s="72">
        <v>56100</v>
      </c>
      <c r="T25" s="72">
        <v>45000</v>
      </c>
      <c r="U25" s="72">
        <v>1119900</v>
      </c>
      <c r="V25" s="38">
        <f t="shared" si="7"/>
        <v>99.35546875</v>
      </c>
      <c r="W25" s="38">
        <f t="shared" si="8"/>
        <v>99.059757626410359</v>
      </c>
      <c r="X25" s="38">
        <f t="shared" si="9"/>
        <v>-129.29975429975431</v>
      </c>
      <c r="Y25" s="98">
        <f t="shared" si="10"/>
        <v>2.1907560210979433</v>
      </c>
      <c r="Z25" s="98">
        <f t="shared" si="11"/>
        <v>2.026760180502075</v>
      </c>
      <c r="AA25" s="98">
        <f t="shared" si="12"/>
        <v>-0.36040358937312256</v>
      </c>
      <c r="AB25" s="98">
        <f t="shared" si="4"/>
        <v>31.568368376829564</v>
      </c>
      <c r="AC25" s="98">
        <f t="shared" si="5"/>
        <v>30.340845288759255</v>
      </c>
      <c r="AD25" s="98">
        <f t="shared" si="6"/>
        <v>-6.3353454453608071</v>
      </c>
    </row>
    <row r="26" spans="2:30" s="59" customFormat="1" ht="16">
      <c r="B26" s="68">
        <v>143</v>
      </c>
      <c r="C26" s="68">
        <v>19</v>
      </c>
      <c r="D26" s="68">
        <v>2</v>
      </c>
      <c r="E26" s="68">
        <v>4</v>
      </c>
      <c r="F26" s="68">
        <v>55</v>
      </c>
      <c r="G26" s="64">
        <v>2</v>
      </c>
      <c r="H26" s="68">
        <v>9</v>
      </c>
      <c r="I26" s="102" t="s">
        <v>154</v>
      </c>
      <c r="J26" s="72">
        <v>1714.9999999999998</v>
      </c>
      <c r="K26" s="73">
        <v>7.46</v>
      </c>
      <c r="L26" s="73">
        <f>VLOOKUP(C26,Methane!$A$3:$J$182,10,FALSE)</f>
        <v>21.172628679589643</v>
      </c>
      <c r="M26" s="73">
        <v>12335.911683532657</v>
      </c>
      <c r="N26" s="74">
        <v>5.6647163200000001</v>
      </c>
      <c r="O26" s="74">
        <v>3.4288480950000002</v>
      </c>
      <c r="P26" s="57">
        <f t="shared" si="0"/>
        <v>3990000</v>
      </c>
      <c r="Q26" s="57">
        <f t="shared" si="1"/>
        <v>3270000.0000000005</v>
      </c>
      <c r="R26" s="57">
        <f t="shared" si="2"/>
        <v>93300</v>
      </c>
      <c r="S26" s="72">
        <v>0</v>
      </c>
      <c r="T26" s="72">
        <v>0</v>
      </c>
      <c r="U26" s="72">
        <v>520</v>
      </c>
      <c r="V26" s="38">
        <f t="shared" si="7"/>
        <v>100</v>
      </c>
      <c r="W26" s="38">
        <f t="shared" si="8"/>
        <v>100</v>
      </c>
      <c r="X26" s="38">
        <f t="shared" si="9"/>
        <v>99.442658092175776</v>
      </c>
      <c r="Y26" s="98">
        <f t="shared" si="10"/>
        <v>6.6009728956867484</v>
      </c>
      <c r="Z26" s="98">
        <f t="shared" si="11"/>
        <v>6.5145477526602864</v>
      </c>
      <c r="AA26" s="98">
        <f t="shared" si="12"/>
        <v>2.2538783001117006</v>
      </c>
      <c r="AB26" s="98">
        <f t="shared" si="4"/>
        <v>100</v>
      </c>
      <c r="AC26" s="98">
        <f t="shared" si="5"/>
        <v>100</v>
      </c>
      <c r="AD26" s="98">
        <f t="shared" si="6"/>
        <v>45.350743974913556</v>
      </c>
    </row>
    <row r="27" spans="2:30" s="59" customFormat="1" ht="16">
      <c r="B27" s="68">
        <v>174</v>
      </c>
      <c r="C27" s="68">
        <v>20</v>
      </c>
      <c r="D27" s="68">
        <v>2</v>
      </c>
      <c r="E27" s="68">
        <v>4</v>
      </c>
      <c r="F27" s="68">
        <v>37</v>
      </c>
      <c r="G27" s="64">
        <v>0.5</v>
      </c>
      <c r="H27" s="68">
        <v>3</v>
      </c>
      <c r="I27" s="102" t="s">
        <v>153</v>
      </c>
      <c r="J27" s="72">
        <v>1870</v>
      </c>
      <c r="K27" s="73">
        <v>7.49</v>
      </c>
      <c r="L27" s="73">
        <f>VLOOKUP(C27,Methane!$A$3:$J$182,10,FALSE)</f>
        <v>28.752027921996692</v>
      </c>
      <c r="M27" s="73">
        <v>10005.980786026199</v>
      </c>
      <c r="N27" s="74">
        <v>4.8747620129999998</v>
      </c>
      <c r="O27" s="74">
        <v>3.1513365640000002</v>
      </c>
      <c r="P27" s="57">
        <f t="shared" si="0"/>
        <v>9080000</v>
      </c>
      <c r="Q27" s="57">
        <f t="shared" si="1"/>
        <v>7670000</v>
      </c>
      <c r="R27" s="57">
        <f t="shared" si="2"/>
        <v>1986300</v>
      </c>
      <c r="S27" s="72">
        <v>770830</v>
      </c>
      <c r="T27" s="72">
        <v>749165</v>
      </c>
      <c r="U27" s="72">
        <v>198630</v>
      </c>
      <c r="V27" s="38">
        <f t="shared" si="7"/>
        <v>91.510682819383263</v>
      </c>
      <c r="W27" s="38">
        <f t="shared" si="8"/>
        <v>90.232529335071703</v>
      </c>
      <c r="X27" s="38">
        <f t="shared" si="9"/>
        <v>90</v>
      </c>
      <c r="Y27" s="98">
        <f t="shared" si="10"/>
        <v>1.0711272398639302</v>
      </c>
      <c r="Z27" s="98">
        <f t="shared" si="11"/>
        <v>1.010217884436825</v>
      </c>
      <c r="AA27" s="98">
        <f t="shared" si="12"/>
        <v>1</v>
      </c>
      <c r="AB27" s="98">
        <f t="shared" si="4"/>
        <v>15.393992876526442</v>
      </c>
      <c r="AC27" s="98">
        <f t="shared" si="5"/>
        <v>14.673172273596588</v>
      </c>
      <c r="AD27" s="98">
        <f t="shared" si="6"/>
        <v>15.877943472803503</v>
      </c>
    </row>
    <row r="28" spans="2:30" s="59" customFormat="1" ht="16">
      <c r="B28" s="68">
        <v>145</v>
      </c>
      <c r="C28" s="68">
        <v>21</v>
      </c>
      <c r="D28" s="68">
        <v>2</v>
      </c>
      <c r="E28" s="68">
        <v>4</v>
      </c>
      <c r="F28" s="68">
        <v>37</v>
      </c>
      <c r="G28" s="64">
        <v>3.5</v>
      </c>
      <c r="H28" s="68">
        <v>3</v>
      </c>
      <c r="I28" s="102" t="s">
        <v>154</v>
      </c>
      <c r="J28" s="72">
        <v>1560</v>
      </c>
      <c r="K28" s="73">
        <v>6.94</v>
      </c>
      <c r="L28" s="73">
        <f>VLOOKUP(C28,Methane!$A$3:$J$182,10,FALSE)</f>
        <v>70.396572613224279</v>
      </c>
      <c r="M28" s="73">
        <v>13760.09315866084</v>
      </c>
      <c r="N28" s="74">
        <v>5.966678785</v>
      </c>
      <c r="O28" s="74">
        <v>3.9479040749999998</v>
      </c>
      <c r="P28" s="57">
        <f t="shared" si="0"/>
        <v>3990000</v>
      </c>
      <c r="Q28" s="57">
        <f t="shared" si="1"/>
        <v>3270000.0000000005</v>
      </c>
      <c r="R28" s="57">
        <f t="shared" si="2"/>
        <v>93300</v>
      </c>
      <c r="S28" s="72">
        <v>104620000</v>
      </c>
      <c r="T28" s="72">
        <v>104620000</v>
      </c>
      <c r="U28" s="72">
        <v>198630</v>
      </c>
      <c r="V28" s="38">
        <f t="shared" si="7"/>
        <v>-2522.0551378446116</v>
      </c>
      <c r="W28" s="38">
        <f t="shared" si="8"/>
        <v>-3099.3883792048923</v>
      </c>
      <c r="X28" s="38">
        <f t="shared" si="9"/>
        <v>-112.89389067524115</v>
      </c>
      <c r="Y28" s="98">
        <f t="shared" si="10"/>
        <v>-1.4186418200046695</v>
      </c>
      <c r="Z28" s="98">
        <f t="shared" si="11"/>
        <v>-1.5050669630311315</v>
      </c>
      <c r="AA28" s="98">
        <f t="shared" si="12"/>
        <v>-0.32816319885448042</v>
      </c>
      <c r="AB28" s="98">
        <f t="shared" si="4"/>
        <v>-21.491405015943148</v>
      </c>
      <c r="AC28" s="98">
        <f t="shared" si="5"/>
        <v>-23.103168787373171</v>
      </c>
      <c r="AD28" s="98">
        <f t="shared" si="6"/>
        <v>-6.6030385103315572</v>
      </c>
    </row>
    <row r="29" spans="2:30" s="59" customFormat="1" ht="16">
      <c r="B29" s="68">
        <v>148</v>
      </c>
      <c r="C29" s="68">
        <v>22</v>
      </c>
      <c r="D29" s="68">
        <v>0</v>
      </c>
      <c r="E29" s="68">
        <v>4</v>
      </c>
      <c r="F29" s="68">
        <v>37</v>
      </c>
      <c r="G29" s="64">
        <v>2</v>
      </c>
      <c r="H29" s="68">
        <v>6</v>
      </c>
      <c r="I29" s="102" t="s">
        <v>154</v>
      </c>
      <c r="J29" s="72">
        <v>1485</v>
      </c>
      <c r="K29" s="73">
        <v>7.38</v>
      </c>
      <c r="L29" s="73">
        <f>VLOOKUP(C29,Methane!$A$3:$J$182,10,FALSE)</f>
        <v>104.26465815610104</v>
      </c>
      <c r="M29" s="73">
        <v>8429.453183520598</v>
      </c>
      <c r="N29" s="74">
        <v>5.5585973959999997</v>
      </c>
      <c r="O29" s="74">
        <v>3.4713819149999998</v>
      </c>
      <c r="P29" s="57">
        <f t="shared" si="0"/>
        <v>3990000</v>
      </c>
      <c r="Q29" s="57">
        <f t="shared" si="1"/>
        <v>3270000.0000000005</v>
      </c>
      <c r="R29" s="57">
        <f t="shared" si="2"/>
        <v>93300</v>
      </c>
      <c r="S29" s="72">
        <v>165980</v>
      </c>
      <c r="T29" s="72">
        <v>165980</v>
      </c>
      <c r="U29" s="72">
        <v>1689999.9999999998</v>
      </c>
      <c r="V29" s="38">
        <f t="shared" si="7"/>
        <v>95.840100250626563</v>
      </c>
      <c r="W29" s="38">
        <f t="shared" si="8"/>
        <v>94.924159021406737</v>
      </c>
      <c r="X29" s="38">
        <f t="shared" si="9"/>
        <v>-1711.3612004287243</v>
      </c>
      <c r="Y29" s="98">
        <f t="shared" si="10"/>
        <v>1.3809171354354071</v>
      </c>
      <c r="Z29" s="98">
        <f t="shared" si="11"/>
        <v>1.2944919924089451</v>
      </c>
      <c r="AA29" s="98">
        <f t="shared" si="12"/>
        <v>-1.2580050608671742</v>
      </c>
      <c r="AB29" s="98">
        <f t="shared" si="4"/>
        <v>20.919903130305766</v>
      </c>
      <c r="AC29" s="98">
        <f t="shared" si="5"/>
        <v>19.870788296552515</v>
      </c>
      <c r="AD29" s="98">
        <f t="shared" si="6"/>
        <v>-25.312575852789095</v>
      </c>
    </row>
    <row r="30" spans="2:30" s="59" customFormat="1" ht="16">
      <c r="B30" s="68">
        <v>165</v>
      </c>
      <c r="C30" s="68">
        <v>23</v>
      </c>
      <c r="D30" s="68">
        <v>0</v>
      </c>
      <c r="E30" s="68">
        <v>4</v>
      </c>
      <c r="F30" s="68">
        <v>37</v>
      </c>
      <c r="G30" s="64">
        <v>2</v>
      </c>
      <c r="H30" s="68">
        <v>6</v>
      </c>
      <c r="I30" s="102" t="s">
        <v>152</v>
      </c>
      <c r="J30" s="72">
        <v>1435</v>
      </c>
      <c r="K30" s="73">
        <v>7.43</v>
      </c>
      <c r="L30" s="73">
        <f>VLOOKUP(C30,Methane!$A$3:$J$182,10,FALSE)</f>
        <v>95.665581689400284</v>
      </c>
      <c r="M30" s="73">
        <v>7174.9241379310297</v>
      </c>
      <c r="N30" s="74">
        <v>5.7484194239999997</v>
      </c>
      <c r="O30" s="74">
        <v>3.8280245769999999</v>
      </c>
      <c r="P30" s="57">
        <f t="shared" si="0"/>
        <v>8704000</v>
      </c>
      <c r="Q30" s="57">
        <f t="shared" si="1"/>
        <v>4786000</v>
      </c>
      <c r="R30" s="57">
        <f t="shared" si="2"/>
        <v>488400</v>
      </c>
      <c r="S30" s="72">
        <v>229980</v>
      </c>
      <c r="T30" s="72">
        <v>229980</v>
      </c>
      <c r="U30" s="72">
        <v>120330</v>
      </c>
      <c r="V30" s="38">
        <f t="shared" si="7"/>
        <v>97.357766544117652</v>
      </c>
      <c r="W30" s="38">
        <f t="shared" si="8"/>
        <v>95.1947346427079</v>
      </c>
      <c r="X30" s="38">
        <f t="shared" si="9"/>
        <v>75.362407862407863</v>
      </c>
      <c r="Y30" s="98">
        <f t="shared" si="10"/>
        <v>1.5780288127161084</v>
      </c>
      <c r="Z30" s="98">
        <f t="shared" si="11"/>
        <v>1.3182826246394228</v>
      </c>
      <c r="AA30" s="98">
        <f t="shared" si="12"/>
        <v>0.60840173857153523</v>
      </c>
      <c r="AB30" s="98">
        <f t="shared" si="4"/>
        <v>22.739088419397277</v>
      </c>
      <c r="AC30" s="98">
        <f t="shared" si="5"/>
        <v>19.734850499744791</v>
      </c>
      <c r="AD30" s="98">
        <f t="shared" si="6"/>
        <v>10.694774683329555</v>
      </c>
    </row>
    <row r="31" spans="2:30" s="59" customFormat="1" ht="16">
      <c r="B31" s="68">
        <v>172</v>
      </c>
      <c r="C31" s="68">
        <v>24</v>
      </c>
      <c r="D31" s="68">
        <v>2</v>
      </c>
      <c r="E31" s="68">
        <v>4</v>
      </c>
      <c r="F31" s="68">
        <v>19</v>
      </c>
      <c r="G31" s="64">
        <v>2</v>
      </c>
      <c r="H31" s="68">
        <v>9</v>
      </c>
      <c r="I31" s="102" t="s">
        <v>153</v>
      </c>
      <c r="J31" s="72">
        <v>1645</v>
      </c>
      <c r="K31" s="73">
        <v>7.17</v>
      </c>
      <c r="L31" s="73">
        <f>VLOOKUP(C31,Methane!$A$3:$J$182,10,FALSE)</f>
        <v>26.073923861253128</v>
      </c>
      <c r="M31" s="73">
        <v>11130.678932842682</v>
      </c>
      <c r="N31" s="74">
        <v>5.6847093400000004</v>
      </c>
      <c r="O31" s="74">
        <v>3.5212502450000001</v>
      </c>
      <c r="P31" s="57">
        <f t="shared" si="0"/>
        <v>9080000</v>
      </c>
      <c r="Q31" s="57">
        <f t="shared" si="1"/>
        <v>7670000</v>
      </c>
      <c r="R31" s="57">
        <f t="shared" si="2"/>
        <v>1986300</v>
      </c>
      <c r="S31" s="72">
        <v>125900</v>
      </c>
      <c r="T31" s="72">
        <v>11150</v>
      </c>
      <c r="U31" s="72">
        <v>1524800</v>
      </c>
      <c r="V31" s="38">
        <f t="shared" si="7"/>
        <v>98.613436123348023</v>
      </c>
      <c r="W31" s="38">
        <f t="shared" si="8"/>
        <v>99.854628422425037</v>
      </c>
      <c r="X31" s="38">
        <f t="shared" si="9"/>
        <v>23.234153954588933</v>
      </c>
      <c r="Y31" s="98">
        <f t="shared" si="10"/>
        <v>1.8580601184132224</v>
      </c>
      <c r="Z31" s="98">
        <f t="shared" si="11"/>
        <v>2.8375204965648013</v>
      </c>
      <c r="AA31" s="98">
        <f t="shared" si="12"/>
        <v>0.11483195930672885</v>
      </c>
      <c r="AB31" s="98">
        <f t="shared" si="4"/>
        <v>26.703610143127882</v>
      </c>
      <c r="AC31" s="98">
        <f t="shared" si="5"/>
        <v>41.214304079725856</v>
      </c>
      <c r="AD31" s="98">
        <f t="shared" si="6"/>
        <v>1.8232953587435128</v>
      </c>
    </row>
    <row r="32" spans="2:30" s="59" customFormat="1" ht="16">
      <c r="B32" s="68">
        <v>180</v>
      </c>
      <c r="C32" s="68">
        <v>25</v>
      </c>
      <c r="D32" s="68">
        <v>0</v>
      </c>
      <c r="E32" s="68">
        <v>4</v>
      </c>
      <c r="F32" s="68">
        <v>37</v>
      </c>
      <c r="G32" s="64">
        <v>2</v>
      </c>
      <c r="H32" s="68">
        <v>6</v>
      </c>
      <c r="I32" s="102" t="s">
        <v>153</v>
      </c>
      <c r="J32" s="72">
        <v>1425</v>
      </c>
      <c r="K32" s="73">
        <v>7.45</v>
      </c>
      <c r="L32" s="73">
        <f>VLOOKUP(C32,Methane!$A$3:$J$182,10,FALSE)</f>
        <v>89.671845559647977</v>
      </c>
      <c r="M32" s="73">
        <v>8837.2062391681102</v>
      </c>
      <c r="N32" s="74">
        <v>5.6814711029999998</v>
      </c>
      <c r="O32" s="74">
        <v>3.3994303960000001</v>
      </c>
      <c r="P32" s="57">
        <f t="shared" si="0"/>
        <v>9080000</v>
      </c>
      <c r="Q32" s="57">
        <f t="shared" si="1"/>
        <v>7670000</v>
      </c>
      <c r="R32" s="57">
        <f t="shared" si="2"/>
        <v>1986300</v>
      </c>
      <c r="S32" s="72">
        <v>83300</v>
      </c>
      <c r="T32" s="72">
        <v>69100</v>
      </c>
      <c r="U32" s="72">
        <v>980400</v>
      </c>
      <c r="V32" s="38">
        <f t="shared" si="7"/>
        <v>99.082599118942724</v>
      </c>
      <c r="W32" s="38">
        <f t="shared" si="8"/>
        <v>99.099087353324634</v>
      </c>
      <c r="X32" s="38">
        <f t="shared" si="9"/>
        <v>50.641896994411724</v>
      </c>
      <c r="Y32" s="98">
        <f t="shared" si="10"/>
        <v>2.0374408471142971</v>
      </c>
      <c r="Z32" s="98">
        <f t="shared" si="11"/>
        <v>2.0453173165747822</v>
      </c>
      <c r="AA32" s="98">
        <f t="shared" si="12"/>
        <v>0.30664154002093991</v>
      </c>
      <c r="AB32" s="98">
        <f t="shared" si="4"/>
        <v>29.281628474695342</v>
      </c>
      <c r="AC32" s="98">
        <f t="shared" si="5"/>
        <v>29.707743054858629</v>
      </c>
      <c r="AD32" s="98">
        <f t="shared" si="6"/>
        <v>4.8688370388658972</v>
      </c>
    </row>
    <row r="33" spans="2:30" s="59" customFormat="1" ht="16">
      <c r="B33" s="68">
        <v>178</v>
      </c>
      <c r="C33" s="68">
        <v>26</v>
      </c>
      <c r="D33" s="68">
        <v>0</v>
      </c>
      <c r="E33" s="68">
        <v>4</v>
      </c>
      <c r="F33" s="68">
        <v>37</v>
      </c>
      <c r="G33" s="64">
        <v>2</v>
      </c>
      <c r="H33" s="68">
        <v>6</v>
      </c>
      <c r="I33" s="102" t="s">
        <v>153</v>
      </c>
      <c r="J33" s="72">
        <v>1420</v>
      </c>
      <c r="K33" s="73">
        <v>7.44</v>
      </c>
      <c r="L33" s="73">
        <f>VLOOKUP(C33,Methane!$A$3:$J$182,10,FALSE)</f>
        <v>92.521017091290389</v>
      </c>
      <c r="M33" s="73">
        <v>8481.0467937608319</v>
      </c>
      <c r="N33" s="74">
        <v>5.6639296210000003</v>
      </c>
      <c r="O33" s="74">
        <v>3.5267348580000002</v>
      </c>
      <c r="P33" s="57">
        <f t="shared" si="0"/>
        <v>9080000</v>
      </c>
      <c r="Q33" s="57">
        <f t="shared" si="1"/>
        <v>7670000</v>
      </c>
      <c r="R33" s="57">
        <f t="shared" si="2"/>
        <v>1986300</v>
      </c>
      <c r="S33" s="72">
        <v>35000</v>
      </c>
      <c r="T33" s="72">
        <v>31300</v>
      </c>
      <c r="U33" s="72">
        <v>2920000</v>
      </c>
      <c r="V33" s="38">
        <f t="shared" si="7"/>
        <v>99.614537444933916</v>
      </c>
      <c r="W33" s="38">
        <f t="shared" si="8"/>
        <v>99.591916558018255</v>
      </c>
      <c r="X33" s="38">
        <f t="shared" si="9"/>
        <v>-47.006997935860646</v>
      </c>
      <c r="Y33" s="98">
        <f t="shared" si="10"/>
        <v>2.4140178041708094</v>
      </c>
      <c r="Z33" s="98">
        <f t="shared" si="11"/>
        <v>2.3892510264025324</v>
      </c>
      <c r="AA33" s="98">
        <f t="shared" si="12"/>
        <v>-0.16733800884743832</v>
      </c>
      <c r="AB33" s="98">
        <f t="shared" si="4"/>
        <v>34.693705377088726</v>
      </c>
      <c r="AC33" s="98">
        <f t="shared" si="5"/>
        <v>34.703297630506562</v>
      </c>
      <c r="AD33" s="98">
        <f t="shared" si="6"/>
        <v>-2.6569834453311181</v>
      </c>
    </row>
    <row r="34" spans="2:30" s="59" customFormat="1" ht="16">
      <c r="B34" s="68">
        <v>151</v>
      </c>
      <c r="C34" s="68">
        <v>27</v>
      </c>
      <c r="D34" s="68">
        <v>2</v>
      </c>
      <c r="E34" s="68">
        <v>4</v>
      </c>
      <c r="F34" s="68">
        <v>19</v>
      </c>
      <c r="G34" s="64">
        <v>0.5</v>
      </c>
      <c r="H34" s="68">
        <v>6</v>
      </c>
      <c r="I34" s="102" t="s">
        <v>152</v>
      </c>
      <c r="J34" s="72">
        <v>1555</v>
      </c>
      <c r="K34" s="73">
        <v>7.47</v>
      </c>
      <c r="L34" s="73">
        <f>VLOOKUP(C34,Methane!$A$3:$J$182,10,FALSE)</f>
        <v>8.4626453326684068</v>
      </c>
      <c r="M34" s="73">
        <v>9954.0074906367063</v>
      </c>
      <c r="N34" s="74">
        <v>5.6733409469999998</v>
      </c>
      <c r="O34" s="74">
        <v>3.480861618</v>
      </c>
      <c r="P34" s="57">
        <f t="shared" si="0"/>
        <v>8704000</v>
      </c>
      <c r="Q34" s="57">
        <f t="shared" si="1"/>
        <v>4786000</v>
      </c>
      <c r="R34" s="57">
        <f t="shared" si="2"/>
        <v>488400</v>
      </c>
      <c r="S34" s="72">
        <v>12000</v>
      </c>
      <c r="T34" s="72">
        <v>4100</v>
      </c>
      <c r="U34" s="72">
        <v>980400</v>
      </c>
      <c r="V34" s="38">
        <f t="shared" si="7"/>
        <v>99.862132352941174</v>
      </c>
      <c r="W34" s="38">
        <f t="shared" si="8"/>
        <v>99.914333472628499</v>
      </c>
      <c r="X34" s="38">
        <f t="shared" si="9"/>
        <v>-100.73710073710073</v>
      </c>
      <c r="Y34" s="98">
        <f t="shared" si="10"/>
        <v>2.8605376363064794</v>
      </c>
      <c r="Z34" s="98">
        <f t="shared" si="11"/>
        <v>3.0671888375576835</v>
      </c>
      <c r="AA34" s="98">
        <f t="shared" si="12"/>
        <v>-0.3026276473071956</v>
      </c>
      <c r="AB34" s="98">
        <f t="shared" si="4"/>
        <v>41.219791245147995</v>
      </c>
      <c r="AC34" s="98">
        <f t="shared" si="5"/>
        <v>45.916188253063886</v>
      </c>
      <c r="AD34" s="98">
        <f t="shared" si="6"/>
        <v>-5.3197324986211116</v>
      </c>
    </row>
    <row r="35" spans="2:30" s="59" customFormat="1" ht="16">
      <c r="B35" s="68">
        <v>173</v>
      </c>
      <c r="C35" s="68">
        <v>28</v>
      </c>
      <c r="D35" s="68">
        <v>2</v>
      </c>
      <c r="E35" s="68">
        <v>4</v>
      </c>
      <c r="F35" s="68">
        <v>55</v>
      </c>
      <c r="G35" s="64">
        <v>2</v>
      </c>
      <c r="H35" s="68">
        <v>9</v>
      </c>
      <c r="I35" s="102" t="s">
        <v>153</v>
      </c>
      <c r="J35" s="72">
        <v>1789.9999999999998</v>
      </c>
      <c r="K35" s="73">
        <v>7.49</v>
      </c>
      <c r="L35" s="73">
        <f>VLOOKUP(C35,Methane!$A$3:$J$182,10,FALSE)</f>
        <v>14.118295789433608</v>
      </c>
      <c r="M35" s="73">
        <v>12477.703771849121</v>
      </c>
      <c r="N35" s="74">
        <v>5.7948039600000003</v>
      </c>
      <c r="O35" s="74">
        <v>3.5357154409999998</v>
      </c>
      <c r="P35" s="57">
        <f t="shared" si="0"/>
        <v>9080000</v>
      </c>
      <c r="Q35" s="57">
        <f t="shared" si="1"/>
        <v>7670000</v>
      </c>
      <c r="R35" s="57">
        <f t="shared" si="2"/>
        <v>1986300</v>
      </c>
      <c r="S35" s="72">
        <v>0</v>
      </c>
      <c r="T35" s="72">
        <v>0</v>
      </c>
      <c r="U35" s="72">
        <v>100</v>
      </c>
      <c r="V35" s="38">
        <f t="shared" si="7"/>
        <v>100</v>
      </c>
      <c r="W35" s="38">
        <f t="shared" si="8"/>
        <v>100</v>
      </c>
      <c r="X35" s="38">
        <f t="shared" si="9"/>
        <v>99.994965513769316</v>
      </c>
      <c r="Y35" s="98">
        <f t="shared" si="10"/>
        <v>6.958085848521085</v>
      </c>
      <c r="Z35" s="98">
        <f t="shared" si="11"/>
        <v>6.8847953639489807</v>
      </c>
      <c r="AA35" s="98">
        <f t="shared" si="12"/>
        <v>4.2980448426009801</v>
      </c>
      <c r="AB35" s="98">
        <f t="shared" si="4"/>
        <v>100</v>
      </c>
      <c r="AC35" s="98">
        <f t="shared" si="5"/>
        <v>100</v>
      </c>
      <c r="AD35" s="98">
        <f t="shared" si="6"/>
        <v>68.244113054392983</v>
      </c>
    </row>
    <row r="36" spans="2:30" s="59" customFormat="1" ht="16">
      <c r="B36" s="68">
        <v>179</v>
      </c>
      <c r="C36" s="68">
        <v>29</v>
      </c>
      <c r="D36" s="68">
        <v>0</v>
      </c>
      <c r="E36" s="68">
        <v>4</v>
      </c>
      <c r="F36" s="68">
        <v>37</v>
      </c>
      <c r="G36" s="64">
        <v>2</v>
      </c>
      <c r="H36" s="68">
        <v>6</v>
      </c>
      <c r="I36" s="102" t="s">
        <v>153</v>
      </c>
      <c r="J36" s="72">
        <v>1455</v>
      </c>
      <c r="K36" s="73">
        <v>7.45</v>
      </c>
      <c r="L36" s="73">
        <f>VLOOKUP(C36,Methane!$A$3:$J$182,10,FALSE)</f>
        <v>92.632709687869607</v>
      </c>
      <c r="M36" s="73">
        <v>8688.8064702484116</v>
      </c>
      <c r="N36" s="74">
        <v>5.6538130989999997</v>
      </c>
      <c r="O36" s="74">
        <v>3.5157469950000002</v>
      </c>
      <c r="P36" s="57">
        <f t="shared" si="0"/>
        <v>9080000</v>
      </c>
      <c r="Q36" s="57">
        <f t="shared" si="1"/>
        <v>7670000</v>
      </c>
      <c r="R36" s="57">
        <f t="shared" si="2"/>
        <v>1986300</v>
      </c>
      <c r="S36" s="72">
        <v>41000</v>
      </c>
      <c r="T36" s="72">
        <v>27900</v>
      </c>
      <c r="U36" s="72">
        <v>114500</v>
      </c>
      <c r="V36" s="38">
        <f t="shared" si="7"/>
        <v>99.548458149779734</v>
      </c>
      <c r="W36" s="38">
        <f t="shared" si="8"/>
        <v>99.636245110821378</v>
      </c>
      <c r="X36" s="38">
        <f t="shared" si="9"/>
        <v>94.235513265871219</v>
      </c>
      <c r="Y36" s="98">
        <f t="shared" si="10"/>
        <v>2.3453019918013496</v>
      </c>
      <c r="Z36" s="98">
        <f t="shared" si="11"/>
        <v>2.4391911606753833</v>
      </c>
      <c r="AA36" s="98">
        <f t="shared" si="12"/>
        <v>1.2392393559250729</v>
      </c>
      <c r="AB36" s="98">
        <f t="shared" si="4"/>
        <v>33.706137619728203</v>
      </c>
      <c r="AC36" s="98">
        <f t="shared" si="5"/>
        <v>35.428666092935437</v>
      </c>
      <c r="AD36" s="98">
        <f t="shared" si="6"/>
        <v>19.676572442651729</v>
      </c>
    </row>
    <row r="37" spans="2:30" s="59" customFormat="1" ht="16">
      <c r="B37" s="68">
        <v>175</v>
      </c>
      <c r="C37" s="68">
        <v>30</v>
      </c>
      <c r="D37" s="68">
        <v>2</v>
      </c>
      <c r="E37" s="68">
        <v>4</v>
      </c>
      <c r="F37" s="68">
        <v>37</v>
      </c>
      <c r="G37" s="64">
        <v>3.5</v>
      </c>
      <c r="H37" s="68">
        <v>3</v>
      </c>
      <c r="I37" s="102" t="s">
        <v>153</v>
      </c>
      <c r="J37" s="72">
        <v>1480</v>
      </c>
      <c r="K37" s="73">
        <v>7.06</v>
      </c>
      <c r="L37" s="73">
        <f>VLOOKUP(C37,Methane!$A$3:$J$182,10,FALSE)</f>
        <v>66.901472170260135</v>
      </c>
      <c r="M37" s="73">
        <v>8196.2294032023256</v>
      </c>
      <c r="N37" s="74">
        <v>5.6865302900000003</v>
      </c>
      <c r="O37" s="74">
        <v>3.7764800350000001</v>
      </c>
      <c r="P37" s="57">
        <f t="shared" si="0"/>
        <v>9080000</v>
      </c>
      <c r="Q37" s="57">
        <f t="shared" si="1"/>
        <v>7670000</v>
      </c>
      <c r="R37" s="57">
        <f t="shared" si="2"/>
        <v>1986300</v>
      </c>
      <c r="S37" s="72">
        <v>2214800</v>
      </c>
      <c r="T37" s="72">
        <v>1879800</v>
      </c>
      <c r="U37" s="72">
        <v>198630</v>
      </c>
      <c r="V37" s="38">
        <f t="shared" si="7"/>
        <v>75.607929515418505</v>
      </c>
      <c r="W37" s="38">
        <f t="shared" si="8"/>
        <v>75.491525423728817</v>
      </c>
      <c r="X37" s="38">
        <f t="shared" si="9"/>
        <v>90</v>
      </c>
      <c r="Y37" s="98">
        <f t="shared" si="10"/>
        <v>0.61275133368118961</v>
      </c>
      <c r="Z37" s="98">
        <f t="shared" si="11"/>
        <v>0.61068371868363158</v>
      </c>
      <c r="AA37" s="98">
        <f t="shared" si="12"/>
        <v>1</v>
      </c>
      <c r="AB37" s="98">
        <f t="shared" si="4"/>
        <v>8.8063204022041148</v>
      </c>
      <c r="AC37" s="98">
        <f t="shared" si="5"/>
        <v>8.8700344222483274</v>
      </c>
      <c r="AD37" s="98">
        <f t="shared" si="6"/>
        <v>15.877943472803503</v>
      </c>
    </row>
    <row r="38" spans="2:30" s="59" customFormat="1" ht="16">
      <c r="B38" s="68">
        <v>177</v>
      </c>
      <c r="C38" s="68">
        <v>31</v>
      </c>
      <c r="D38" s="68">
        <v>2</v>
      </c>
      <c r="E38" s="68">
        <v>4</v>
      </c>
      <c r="F38" s="68">
        <v>37</v>
      </c>
      <c r="G38" s="64">
        <v>3.5</v>
      </c>
      <c r="H38" s="68">
        <v>9</v>
      </c>
      <c r="I38" s="102" t="s">
        <v>153</v>
      </c>
      <c r="J38" s="72">
        <v>1475</v>
      </c>
      <c r="K38" s="73">
        <v>7.34</v>
      </c>
      <c r="L38" s="73">
        <f>VLOOKUP(C38,Methane!$A$3:$J$182,10,FALSE)</f>
        <v>147.25543020584368</v>
      </c>
      <c r="M38" s="73">
        <v>7940.3569457221683</v>
      </c>
      <c r="N38" s="74">
        <v>5.0741145950000002</v>
      </c>
      <c r="O38" s="74">
        <v>3.3134058290000001</v>
      </c>
      <c r="P38" s="57">
        <f t="shared" si="0"/>
        <v>9080000</v>
      </c>
      <c r="Q38" s="57">
        <f t="shared" si="1"/>
        <v>7670000</v>
      </c>
      <c r="R38" s="57">
        <f t="shared" si="2"/>
        <v>1986300</v>
      </c>
      <c r="S38" s="72">
        <v>31300</v>
      </c>
      <c r="T38" s="72">
        <v>29900</v>
      </c>
      <c r="U38" s="72">
        <v>1413600</v>
      </c>
      <c r="V38" s="38">
        <f t="shared" si="7"/>
        <v>99.655286343612332</v>
      </c>
      <c r="W38" s="38">
        <f t="shared" si="8"/>
        <v>99.610169491525426</v>
      </c>
      <c r="X38" s="38">
        <f t="shared" si="9"/>
        <v>28.832502643105272</v>
      </c>
      <c r="Y38" s="98">
        <f t="shared" si="10"/>
        <v>2.4625415109746367</v>
      </c>
      <c r="Z38" s="98">
        <f t="shared" si="11"/>
        <v>2.4091241756245507</v>
      </c>
      <c r="AA38" s="98">
        <f t="shared" si="12"/>
        <v>0.14771830610227266</v>
      </c>
      <c r="AB38" s="98">
        <f t="shared" si="4"/>
        <v>35.391076864882898</v>
      </c>
      <c r="AC38" s="98">
        <f t="shared" si="5"/>
        <v>34.991950352504382</v>
      </c>
      <c r="AD38" s="98">
        <f t="shared" si="6"/>
        <v>2.3454629141901702</v>
      </c>
    </row>
    <row r="39" spans="2:30" s="59" customFormat="1" ht="16">
      <c r="B39" s="68">
        <v>158</v>
      </c>
      <c r="C39" s="68">
        <v>32</v>
      </c>
      <c r="D39" s="68">
        <v>2</v>
      </c>
      <c r="E39" s="68">
        <v>4</v>
      </c>
      <c r="F39" s="68">
        <v>55</v>
      </c>
      <c r="G39" s="64">
        <v>2</v>
      </c>
      <c r="H39" s="68">
        <v>9</v>
      </c>
      <c r="I39" s="102" t="s">
        <v>152</v>
      </c>
      <c r="J39" s="72">
        <v>1240</v>
      </c>
      <c r="K39" s="73">
        <v>7.39</v>
      </c>
      <c r="L39" s="73">
        <f>VLOOKUP(C39,Methane!$A$3:$J$182,10,FALSE)</f>
        <v>13.989242218051626</v>
      </c>
      <c r="M39" s="73">
        <v>13588.40846366145</v>
      </c>
      <c r="N39" s="74">
        <v>6.0838312800000001</v>
      </c>
      <c r="O39" s="74">
        <v>3.8602246760000001</v>
      </c>
      <c r="P39" s="57">
        <f t="shared" si="0"/>
        <v>8704000</v>
      </c>
      <c r="Q39" s="57">
        <f t="shared" si="1"/>
        <v>4786000</v>
      </c>
      <c r="R39" s="57">
        <f t="shared" si="2"/>
        <v>488400</v>
      </c>
      <c r="S39" s="72">
        <v>0</v>
      </c>
      <c r="T39" s="72">
        <v>0</v>
      </c>
      <c r="U39" s="72">
        <v>300</v>
      </c>
      <c r="V39" s="38">
        <f t="shared" si="7"/>
        <v>100</v>
      </c>
      <c r="W39" s="38">
        <f t="shared" si="8"/>
        <v>100</v>
      </c>
      <c r="X39" s="38">
        <f t="shared" si="9"/>
        <v>99.938574938574945</v>
      </c>
      <c r="Y39" s="98">
        <f t="shared" si="10"/>
        <v>6.9397188823541045</v>
      </c>
      <c r="Z39" s="98">
        <f t="shared" si="11"/>
        <v>6.6799726942774189</v>
      </c>
      <c r="AA39" s="98">
        <f t="shared" si="12"/>
        <v>3.211654400553182</v>
      </c>
      <c r="AB39" s="98">
        <f t="shared" si="4"/>
        <v>100</v>
      </c>
      <c r="AC39" s="98">
        <f t="shared" si="5"/>
        <v>100</v>
      </c>
      <c r="AD39" s="98">
        <f t="shared" si="6"/>
        <v>56.455986229239777</v>
      </c>
    </row>
    <row r="40" spans="2:30" s="59" customFormat="1" ht="16">
      <c r="B40" s="68">
        <v>142</v>
      </c>
      <c r="C40" s="68">
        <v>33</v>
      </c>
      <c r="D40" s="68">
        <v>2</v>
      </c>
      <c r="E40" s="68">
        <v>4</v>
      </c>
      <c r="F40" s="68">
        <v>19</v>
      </c>
      <c r="G40" s="64">
        <v>2</v>
      </c>
      <c r="H40" s="68">
        <v>9</v>
      </c>
      <c r="I40" s="102" t="s">
        <v>154</v>
      </c>
      <c r="J40" s="72">
        <v>1630</v>
      </c>
      <c r="K40" s="73">
        <v>7.08</v>
      </c>
      <c r="L40" s="73">
        <f>VLOOKUP(C40,Methane!$A$3:$J$182,10,FALSE)</f>
        <v>26.68948167066408</v>
      </c>
      <c r="M40" s="73">
        <v>11272.471021159152</v>
      </c>
      <c r="N40" s="74">
        <v>5.7444844249999996</v>
      </c>
      <c r="O40" s="74">
        <v>3.5704011609999999</v>
      </c>
      <c r="P40" s="57">
        <f t="shared" ref="P40:P71" si="13">VLOOKUP(I40,$AF$9:$AG$11,2,FALSE)</f>
        <v>3990000</v>
      </c>
      <c r="Q40" s="57">
        <f t="shared" ref="Q40:Q71" si="14">VLOOKUP(I40,$AH$9:$AI$11,2,FALSE)</f>
        <v>3270000.0000000005</v>
      </c>
      <c r="R40" s="57">
        <f t="shared" ref="R40:R71" si="15">VLOOKUP(I40,$AJ$9:$AK$11,2,FALSE)</f>
        <v>93300</v>
      </c>
      <c r="S40" s="72">
        <v>1259800</v>
      </c>
      <c r="T40" s="72">
        <v>243650</v>
      </c>
      <c r="U40" s="72">
        <v>1309800</v>
      </c>
      <c r="V40" s="38">
        <f t="shared" si="7"/>
        <v>68.426065162907264</v>
      </c>
      <c r="W40" s="38">
        <f t="shared" si="8"/>
        <v>92.548929663608561</v>
      </c>
      <c r="X40" s="38">
        <f t="shared" si="9"/>
        <v>-1303.8585209003215</v>
      </c>
      <c r="Y40" s="98">
        <f t="shared" si="10"/>
        <v>0.50067129167289437</v>
      </c>
      <c r="Z40" s="98">
        <f t="shared" si="11"/>
        <v>1.1277813369429728</v>
      </c>
      <c r="AA40" s="98">
        <f t="shared" si="12"/>
        <v>-1.147323342346283</v>
      </c>
      <c r="AB40" s="98">
        <f t="shared" ref="AB40:AB71" si="16">(LOG10(P40)-IF(S40=0,LOG10(1),LOG10(S40)))*100/LOG10(P40)</f>
        <v>7.5848105966326012</v>
      </c>
      <c r="AC40" s="98">
        <f t="shared" ref="AC40:AC71" si="17">(LOG10(Q40)-IF(T40=0,LOG10(1),LOG10(T40)))*100/LOG10(Q40)</f>
        <v>17.311736436077716</v>
      </c>
      <c r="AD40" s="98">
        <f t="shared" ref="AD40:AD71" si="18">(LOG10(R40)-IF(U40=0,LOG10(1),LOG10(U40)))*100/LOG10(R40)</f>
        <v>-23.085526469024398</v>
      </c>
    </row>
    <row r="41" spans="2:30" s="59" customFormat="1" ht="16">
      <c r="B41" s="68">
        <v>147</v>
      </c>
      <c r="C41" s="68">
        <v>34</v>
      </c>
      <c r="D41" s="68">
        <v>2</v>
      </c>
      <c r="E41" s="68">
        <v>4</v>
      </c>
      <c r="F41" s="68">
        <v>37</v>
      </c>
      <c r="G41" s="64">
        <v>3.5</v>
      </c>
      <c r="H41" s="68">
        <v>9</v>
      </c>
      <c r="I41" s="102" t="s">
        <v>154</v>
      </c>
      <c r="J41" s="72">
        <v>1400</v>
      </c>
      <c r="K41" s="73">
        <v>7.44</v>
      </c>
      <c r="L41" s="73">
        <f>VLOOKUP(C41,Methane!$A$3:$J$182,10,FALSE)</f>
        <v>157.01412598576815</v>
      </c>
      <c r="M41" s="73">
        <v>8791.1094756209732</v>
      </c>
      <c r="N41" s="74">
        <v>5.2280969949999996</v>
      </c>
      <c r="O41" s="74">
        <v>3.426543729</v>
      </c>
      <c r="P41" s="57">
        <f t="shared" si="13"/>
        <v>3990000</v>
      </c>
      <c r="Q41" s="57">
        <f t="shared" si="14"/>
        <v>3270000.0000000005</v>
      </c>
      <c r="R41" s="57">
        <f t="shared" si="15"/>
        <v>93300</v>
      </c>
      <c r="S41" s="72">
        <v>9060</v>
      </c>
      <c r="T41" s="72">
        <v>5560</v>
      </c>
      <c r="U41" s="72">
        <v>74300</v>
      </c>
      <c r="V41" s="38">
        <f t="shared" si="7"/>
        <v>99.772932330827061</v>
      </c>
      <c r="W41" s="38">
        <f t="shared" si="8"/>
        <v>99.829969418960246</v>
      </c>
      <c r="X41" s="38">
        <f t="shared" si="9"/>
        <v>20.364415862808144</v>
      </c>
      <c r="Y41" s="98">
        <f t="shared" si="10"/>
        <v>2.6438446980099353</v>
      </c>
      <c r="Z41" s="98">
        <f t="shared" si="11"/>
        <v>2.7694729610782289</v>
      </c>
      <c r="AA41" s="98">
        <f t="shared" si="12"/>
        <v>9.8892829985924635E-2</v>
      </c>
      <c r="AB41" s="98">
        <f t="shared" si="16"/>
        <v>40.052348945978764</v>
      </c>
      <c r="AC41" s="98">
        <f t="shared" si="17"/>
        <v>42.512129256359891</v>
      </c>
      <c r="AD41" s="98">
        <f t="shared" si="18"/>
        <v>1.9898427583352907</v>
      </c>
    </row>
    <row r="42" spans="2:30" s="59" customFormat="1" ht="16">
      <c r="B42" s="68">
        <v>159</v>
      </c>
      <c r="C42" s="68">
        <v>35</v>
      </c>
      <c r="D42" s="68">
        <v>2</v>
      </c>
      <c r="E42" s="68">
        <v>4</v>
      </c>
      <c r="F42" s="68">
        <v>37</v>
      </c>
      <c r="G42" s="64">
        <v>0.5</v>
      </c>
      <c r="H42" s="68">
        <v>3</v>
      </c>
      <c r="I42" s="102" t="s">
        <v>152</v>
      </c>
      <c r="J42" s="72">
        <v>1845</v>
      </c>
      <c r="K42" s="73">
        <v>7.48</v>
      </c>
      <c r="L42" s="73">
        <f>VLOOKUP(C42,Methane!$A$3:$J$182,10,FALSE)</f>
        <v>35.290753684697926</v>
      </c>
      <c r="M42" s="73">
        <v>7179.179039301308</v>
      </c>
      <c r="N42" s="74">
        <v>5.7470650860000001</v>
      </c>
      <c r="O42" s="74">
        <v>3.5722887870000002</v>
      </c>
      <c r="P42" s="57">
        <f t="shared" si="13"/>
        <v>8704000</v>
      </c>
      <c r="Q42" s="57">
        <f t="shared" si="14"/>
        <v>4786000</v>
      </c>
      <c r="R42" s="57">
        <f t="shared" si="15"/>
        <v>488400</v>
      </c>
      <c r="S42" s="72">
        <v>24360</v>
      </c>
      <c r="T42" s="72">
        <v>19240</v>
      </c>
      <c r="U42" s="72">
        <v>81640</v>
      </c>
      <c r="V42" s="38">
        <f t="shared" si="7"/>
        <v>99.720128676470594</v>
      </c>
      <c r="W42" s="38">
        <f t="shared" si="8"/>
        <v>99.597994149603011</v>
      </c>
      <c r="X42" s="38">
        <f t="shared" si="9"/>
        <v>83.284193284193279</v>
      </c>
      <c r="Y42" s="98">
        <f t="shared" si="10"/>
        <v>2.5530415983932668</v>
      </c>
      <c r="Z42" s="98">
        <f t="shared" si="11"/>
        <v>2.3957676265756245</v>
      </c>
      <c r="AA42" s="98">
        <f t="shared" si="12"/>
        <v>0.77687265922881199</v>
      </c>
      <c r="AB42" s="98">
        <f t="shared" si="16"/>
        <v>36.788833116640873</v>
      </c>
      <c r="AC42" s="98">
        <f t="shared" si="17"/>
        <v>35.864931433447687</v>
      </c>
      <c r="AD42" s="98">
        <f t="shared" si="18"/>
        <v>13.656236531471228</v>
      </c>
    </row>
    <row r="43" spans="2:30" s="59" customFormat="1" ht="16">
      <c r="B43" s="68">
        <v>139</v>
      </c>
      <c r="C43" s="68">
        <v>36</v>
      </c>
      <c r="D43" s="68">
        <v>2</v>
      </c>
      <c r="E43" s="68">
        <v>4</v>
      </c>
      <c r="F43" s="68">
        <v>55</v>
      </c>
      <c r="G43" s="64">
        <v>3.5</v>
      </c>
      <c r="H43" s="68">
        <v>6</v>
      </c>
      <c r="I43" s="102" t="s">
        <v>154</v>
      </c>
      <c r="J43" s="72">
        <v>1689.9999999999998</v>
      </c>
      <c r="K43" s="73">
        <v>7.16</v>
      </c>
      <c r="L43" s="73">
        <f>VLOOKUP(C43,Methane!$A$3:$J$182,10,FALSE)</f>
        <v>14.386477223217518</v>
      </c>
      <c r="M43" s="73">
        <v>8681.0786516853932</v>
      </c>
      <c r="N43" s="74">
        <v>6.3371988840000002</v>
      </c>
      <c r="O43" s="74">
        <v>4.170463249</v>
      </c>
      <c r="P43" s="57">
        <f t="shared" si="13"/>
        <v>3990000</v>
      </c>
      <c r="Q43" s="57">
        <f t="shared" si="14"/>
        <v>3270000.0000000005</v>
      </c>
      <c r="R43" s="57">
        <f t="shared" si="15"/>
        <v>93300</v>
      </c>
      <c r="S43" s="72">
        <v>100</v>
      </c>
      <c r="T43" s="72">
        <v>0</v>
      </c>
      <c r="U43" s="72">
        <v>100</v>
      </c>
      <c r="V43" s="38">
        <f t="shared" si="7"/>
        <v>99.997493734335833</v>
      </c>
      <c r="W43" s="38">
        <f t="shared" si="8"/>
        <v>100</v>
      </c>
      <c r="X43" s="38">
        <f t="shared" si="9"/>
        <v>99.892818863879953</v>
      </c>
      <c r="Y43" s="98">
        <f t="shared" si="10"/>
        <v>4.6009728956867484</v>
      </c>
      <c r="Z43" s="98">
        <f t="shared" si="11"/>
        <v>6.5145477526602864</v>
      </c>
      <c r="AA43" s="98">
        <f t="shared" si="12"/>
        <v>2.9698816437464997</v>
      </c>
      <c r="AB43" s="98">
        <f t="shared" si="16"/>
        <v>69.701435960949738</v>
      </c>
      <c r="AC43" s="98">
        <f t="shared" si="17"/>
        <v>100</v>
      </c>
      <c r="AD43" s="98">
        <f t="shared" si="18"/>
        <v>59.757592969712682</v>
      </c>
    </row>
    <row r="44" spans="2:30" s="59" customFormat="1" ht="16">
      <c r="B44" s="68">
        <v>154</v>
      </c>
      <c r="C44" s="68">
        <v>37</v>
      </c>
      <c r="D44" s="68">
        <v>2</v>
      </c>
      <c r="E44" s="68">
        <v>4</v>
      </c>
      <c r="F44" s="68">
        <v>55</v>
      </c>
      <c r="G44" s="64">
        <v>3.5</v>
      </c>
      <c r="H44" s="68">
        <v>6</v>
      </c>
      <c r="I44" s="102" t="s">
        <v>152</v>
      </c>
      <c r="J44" s="72">
        <v>1895</v>
      </c>
      <c r="K44" s="73">
        <v>7.49</v>
      </c>
      <c r="L44" s="73">
        <f>VLOOKUP(C44,Methane!$A$3:$J$182,10,FALSE)</f>
        <v>4.4102231051630358</v>
      </c>
      <c r="M44" s="73">
        <v>9448.4597701149341</v>
      </c>
      <c r="N44" s="74">
        <v>7.3572034459999998</v>
      </c>
      <c r="O44" s="74">
        <v>4.8055060080000001</v>
      </c>
      <c r="P44" s="57">
        <f t="shared" si="13"/>
        <v>8704000</v>
      </c>
      <c r="Q44" s="57">
        <f t="shared" si="14"/>
        <v>4786000</v>
      </c>
      <c r="R44" s="57">
        <f t="shared" si="15"/>
        <v>488400</v>
      </c>
      <c r="S44" s="72">
        <v>0</v>
      </c>
      <c r="T44" s="72">
        <v>0</v>
      </c>
      <c r="U44" s="72">
        <v>200</v>
      </c>
      <c r="V44" s="38">
        <f t="shared" si="7"/>
        <v>100</v>
      </c>
      <c r="W44" s="38">
        <f t="shared" si="8"/>
        <v>100</v>
      </c>
      <c r="X44" s="38">
        <f t="shared" si="9"/>
        <v>99.959049959049963</v>
      </c>
      <c r="Y44" s="98">
        <f t="shared" si="10"/>
        <v>6.9397188823541045</v>
      </c>
      <c r="Z44" s="98">
        <f t="shared" si="11"/>
        <v>6.6799726942774189</v>
      </c>
      <c r="AA44" s="98">
        <f t="shared" si="12"/>
        <v>3.3877456596088633</v>
      </c>
      <c r="AB44" s="98">
        <f t="shared" si="16"/>
        <v>100</v>
      </c>
      <c r="AC44" s="98">
        <f t="shared" si="17"/>
        <v>100</v>
      </c>
      <c r="AD44" s="98">
        <f t="shared" si="18"/>
        <v>59.551402004556294</v>
      </c>
    </row>
    <row r="45" spans="2:30" s="59" customFormat="1" ht="16">
      <c r="B45" s="68">
        <v>161</v>
      </c>
      <c r="C45" s="68">
        <v>38</v>
      </c>
      <c r="D45" s="68">
        <v>2</v>
      </c>
      <c r="E45" s="68">
        <v>4</v>
      </c>
      <c r="F45" s="68">
        <v>37</v>
      </c>
      <c r="G45" s="64">
        <v>0.5</v>
      </c>
      <c r="H45" s="68">
        <v>9</v>
      </c>
      <c r="I45" s="102" t="s">
        <v>152</v>
      </c>
      <c r="J45" s="72">
        <v>1435</v>
      </c>
      <c r="K45" s="73">
        <v>7.47</v>
      </c>
      <c r="L45" s="73">
        <f>VLOOKUP(C45,Methane!$A$3:$J$182,10,FALSE)</f>
        <v>84.688561652970378</v>
      </c>
      <c r="M45" s="73">
        <v>7609.5087396504114</v>
      </c>
      <c r="N45" s="74">
        <v>5.4207867759999999</v>
      </c>
      <c r="O45" s="74">
        <v>3.2682164980000001</v>
      </c>
      <c r="P45" s="57">
        <f t="shared" si="13"/>
        <v>8704000</v>
      </c>
      <c r="Q45" s="57">
        <f t="shared" si="14"/>
        <v>4786000</v>
      </c>
      <c r="R45" s="57">
        <f t="shared" si="15"/>
        <v>488400</v>
      </c>
      <c r="S45" s="72">
        <v>98040</v>
      </c>
      <c r="T45" s="72">
        <v>22470</v>
      </c>
      <c r="U45" s="72">
        <v>30500</v>
      </c>
      <c r="V45" s="38">
        <f t="shared" si="7"/>
        <v>98.873621323529406</v>
      </c>
      <c r="W45" s="38">
        <f t="shared" si="8"/>
        <v>99.530505641454241</v>
      </c>
      <c r="X45" s="38">
        <f t="shared" si="9"/>
        <v>93.755118755118758</v>
      </c>
      <c r="Y45" s="98">
        <f t="shared" si="10"/>
        <v>1.9483155797740643</v>
      </c>
      <c r="Z45" s="98">
        <f t="shared" si="11"/>
        <v>2.3283696218582897</v>
      </c>
      <c r="AA45" s="98">
        <f t="shared" si="12"/>
        <v>1.2044758159260587</v>
      </c>
      <c r="AB45" s="98">
        <f t="shared" si="16"/>
        <v>28.074848748241411</v>
      </c>
      <c r="AC45" s="98">
        <f t="shared" si="17"/>
        <v>34.855975142727019</v>
      </c>
      <c r="AD45" s="98">
        <f t="shared" si="18"/>
        <v>21.172847883527403</v>
      </c>
    </row>
    <row r="46" spans="2:30" s="59" customFormat="1" ht="16">
      <c r="B46" s="68">
        <v>149</v>
      </c>
      <c r="C46" s="68">
        <v>39</v>
      </c>
      <c r="D46" s="68">
        <v>0</v>
      </c>
      <c r="E46" s="68">
        <v>4</v>
      </c>
      <c r="F46" s="68">
        <v>37</v>
      </c>
      <c r="G46" s="64">
        <v>2</v>
      </c>
      <c r="H46" s="68">
        <v>6</v>
      </c>
      <c r="I46" s="102" t="s">
        <v>154</v>
      </c>
      <c r="J46" s="72">
        <v>1495</v>
      </c>
      <c r="K46" s="73">
        <v>7.47</v>
      </c>
      <c r="L46" s="73">
        <f>VLOOKUP(C46,Methane!$A$3:$J$182,10,FALSE)</f>
        <v>99.402009588959373</v>
      </c>
      <c r="M46" s="73">
        <v>7955.805243445694</v>
      </c>
      <c r="N46" s="74">
        <v>5.6185437629999999</v>
      </c>
      <c r="O46" s="74">
        <v>3.440894766</v>
      </c>
      <c r="P46" s="57">
        <f t="shared" si="13"/>
        <v>3990000</v>
      </c>
      <c r="Q46" s="57">
        <f t="shared" si="14"/>
        <v>3270000.0000000005</v>
      </c>
      <c r="R46" s="57">
        <f t="shared" si="15"/>
        <v>93300</v>
      </c>
      <c r="S46" s="72">
        <v>160980</v>
      </c>
      <c r="T46" s="72">
        <v>160980</v>
      </c>
      <c r="U46" s="72">
        <v>4106000</v>
      </c>
      <c r="V46" s="38">
        <f t="shared" si="7"/>
        <v>95.965413533834592</v>
      </c>
      <c r="W46" s="38">
        <f t="shared" si="8"/>
        <v>95.077064220183487</v>
      </c>
      <c r="X46" s="38">
        <f t="shared" si="9"/>
        <v>-4300.8574490889605</v>
      </c>
      <c r="Y46" s="98">
        <f t="shared" si="10"/>
        <v>1.3942009726311655</v>
      </c>
      <c r="Z46" s="98">
        <f t="shared" si="11"/>
        <v>1.3077758296047035</v>
      </c>
      <c r="AA46" s="98">
        <f t="shared" si="12"/>
        <v>-1.6435373012880738</v>
      </c>
      <c r="AB46" s="98">
        <f t="shared" si="16"/>
        <v>21.121143726285766</v>
      </c>
      <c r="AC46" s="98">
        <f t="shared" si="17"/>
        <v>20.074698647663745</v>
      </c>
      <c r="AD46" s="98">
        <f t="shared" si="18"/>
        <v>-33.069948523947311</v>
      </c>
    </row>
    <row r="47" spans="2:30" s="59" customFormat="1" ht="16">
      <c r="B47" s="68">
        <v>162</v>
      </c>
      <c r="C47" s="68">
        <v>40</v>
      </c>
      <c r="D47" s="68">
        <v>2</v>
      </c>
      <c r="E47" s="68">
        <v>4</v>
      </c>
      <c r="F47" s="68">
        <v>37</v>
      </c>
      <c r="G47" s="64">
        <v>3.5</v>
      </c>
      <c r="H47" s="68">
        <v>9</v>
      </c>
      <c r="I47" s="102" t="s">
        <v>152</v>
      </c>
      <c r="J47" s="72">
        <v>1510</v>
      </c>
      <c r="K47" s="73">
        <v>7.27</v>
      </c>
      <c r="L47" s="73">
        <f>VLOOKUP(C47,Methane!$A$3:$J$182,10,FALSE)</f>
        <v>164.64308531564333</v>
      </c>
      <c r="M47" s="73">
        <v>6924.1803127874882</v>
      </c>
      <c r="N47" s="74">
        <v>5.6741431059999998</v>
      </c>
      <c r="O47" s="74">
        <v>3.8261980449999999</v>
      </c>
      <c r="P47" s="57">
        <f t="shared" si="13"/>
        <v>8704000</v>
      </c>
      <c r="Q47" s="57">
        <f t="shared" si="14"/>
        <v>4786000</v>
      </c>
      <c r="R47" s="57">
        <f t="shared" si="15"/>
        <v>488400</v>
      </c>
      <c r="S47" s="72">
        <v>3310</v>
      </c>
      <c r="T47" s="72">
        <v>2460</v>
      </c>
      <c r="U47" s="72">
        <v>24900</v>
      </c>
      <c r="V47" s="38">
        <f t="shared" si="7"/>
        <v>99.961971507352942</v>
      </c>
      <c r="W47" s="38">
        <f t="shared" si="8"/>
        <v>99.948600083577105</v>
      </c>
      <c r="X47" s="38">
        <f t="shared" si="9"/>
        <v>94.9017199017199</v>
      </c>
      <c r="Y47" s="98">
        <f t="shared" si="10"/>
        <v>3.4198908885783856</v>
      </c>
      <c r="Z47" s="98">
        <f t="shared" si="11"/>
        <v>3.2890375871740396</v>
      </c>
      <c r="AA47" s="98">
        <f t="shared" si="12"/>
        <v>1.2925763081771082</v>
      </c>
      <c r="AB47" s="98">
        <f t="shared" si="16"/>
        <v>49.279962871036119</v>
      </c>
      <c r="AC47" s="98">
        <f t="shared" si="17"/>
        <v>49.237290894791883</v>
      </c>
      <c r="AD47" s="98">
        <f t="shared" si="18"/>
        <v>22.721520174187884</v>
      </c>
    </row>
    <row r="48" spans="2:30" s="59" customFormat="1" ht="16">
      <c r="B48" s="68">
        <v>171</v>
      </c>
      <c r="C48" s="68">
        <v>41</v>
      </c>
      <c r="D48" s="68">
        <v>2</v>
      </c>
      <c r="E48" s="68">
        <v>4</v>
      </c>
      <c r="F48" s="68">
        <v>55</v>
      </c>
      <c r="G48" s="64">
        <v>2</v>
      </c>
      <c r="H48" s="68">
        <v>3</v>
      </c>
      <c r="I48" s="102" t="s">
        <v>153</v>
      </c>
      <c r="J48" s="72">
        <v>1660.0000000000002</v>
      </c>
      <c r="K48" s="73">
        <v>7.2</v>
      </c>
      <c r="L48" s="73">
        <f>VLOOKUP(C48,Methane!$A$3:$J$182,10,FALSE)</f>
        <v>4.0884314726597708</v>
      </c>
      <c r="M48" s="73">
        <v>10738.855312954875</v>
      </c>
      <c r="N48" s="74">
        <v>6.1555485509999999</v>
      </c>
      <c r="O48" s="74">
        <v>3.8223005950000002</v>
      </c>
      <c r="P48" s="57">
        <f t="shared" si="13"/>
        <v>9080000</v>
      </c>
      <c r="Q48" s="57">
        <f t="shared" si="14"/>
        <v>7670000</v>
      </c>
      <c r="R48" s="57">
        <f t="shared" si="15"/>
        <v>1986300</v>
      </c>
      <c r="S48" s="75">
        <v>0</v>
      </c>
      <c r="T48" s="75">
        <v>0</v>
      </c>
      <c r="U48" s="72">
        <v>5040</v>
      </c>
      <c r="V48" s="38">
        <f t="shared" si="7"/>
        <v>100</v>
      </c>
      <c r="W48" s="38">
        <f t="shared" si="8"/>
        <v>100</v>
      </c>
      <c r="X48" s="38">
        <f t="shared" si="9"/>
        <v>99.746261893973724</v>
      </c>
      <c r="Y48" s="98">
        <f t="shared" si="10"/>
        <v>6.958085848521085</v>
      </c>
      <c r="Z48" s="98">
        <f t="shared" si="11"/>
        <v>6.8847953639489807</v>
      </c>
      <c r="AA48" s="98">
        <f t="shared" si="12"/>
        <v>2.5956143061554546</v>
      </c>
      <c r="AB48" s="98">
        <f t="shared" si="16"/>
        <v>100</v>
      </c>
      <c r="AC48" s="98">
        <f t="shared" si="17"/>
        <v>100</v>
      </c>
      <c r="AD48" s="98">
        <f t="shared" si="18"/>
        <v>41.213017230336398</v>
      </c>
    </row>
    <row r="49" spans="2:30" s="59" customFormat="1" ht="16">
      <c r="B49" s="68">
        <v>138</v>
      </c>
      <c r="C49" s="68">
        <v>42</v>
      </c>
      <c r="D49" s="68">
        <v>2</v>
      </c>
      <c r="E49" s="68">
        <v>4</v>
      </c>
      <c r="F49" s="68">
        <v>19</v>
      </c>
      <c r="G49" s="64">
        <v>3.5</v>
      </c>
      <c r="H49" s="68">
        <v>6</v>
      </c>
      <c r="I49" s="102" t="s">
        <v>154</v>
      </c>
      <c r="J49" s="72">
        <v>1610.0000000000002</v>
      </c>
      <c r="K49" s="73">
        <v>6.89</v>
      </c>
      <c r="L49" s="73">
        <f>VLOOKUP(C49,Methane!$A$3:$J$182,10,FALSE)</f>
        <v>28.726964068331988</v>
      </c>
      <c r="M49" s="73">
        <v>7644.9737827715353</v>
      </c>
      <c r="N49" s="74">
        <v>6.0133546520000003</v>
      </c>
      <c r="O49" s="74">
        <v>3.820985968</v>
      </c>
      <c r="P49" s="57">
        <f t="shared" si="13"/>
        <v>3990000</v>
      </c>
      <c r="Q49" s="57">
        <f t="shared" si="14"/>
        <v>3270000.0000000005</v>
      </c>
      <c r="R49" s="57">
        <f t="shared" si="15"/>
        <v>93300</v>
      </c>
      <c r="S49" s="72">
        <v>648800</v>
      </c>
      <c r="T49" s="72">
        <v>235900</v>
      </c>
      <c r="U49" s="72">
        <v>3590000</v>
      </c>
      <c r="V49" s="38">
        <f t="shared" si="7"/>
        <v>83.739348370927317</v>
      </c>
      <c r="W49" s="38">
        <f t="shared" si="8"/>
        <v>92.785932721712541</v>
      </c>
      <c r="X49" s="38">
        <f t="shared" si="9"/>
        <v>-3747.8027867095393</v>
      </c>
      <c r="Y49" s="98">
        <f t="shared" si="10"/>
        <v>0.78886205448364866</v>
      </c>
      <c r="Z49" s="98">
        <f t="shared" si="11"/>
        <v>1.1418198117746909</v>
      </c>
      <c r="AA49" s="98">
        <f t="shared" si="12"/>
        <v>-1.5852128048318193</v>
      </c>
      <c r="AB49" s="98">
        <f t="shared" si="16"/>
        <v>11.950693737874793</v>
      </c>
      <c r="AC49" s="98">
        <f t="shared" si="17"/>
        <v>17.527230670899854</v>
      </c>
      <c r="AD49" s="98">
        <f t="shared" si="18"/>
        <v>-31.896389460832737</v>
      </c>
    </row>
    <row r="50" spans="2:30" s="59" customFormat="1" ht="16">
      <c r="B50" s="68">
        <v>150</v>
      </c>
      <c r="C50" s="68">
        <v>43</v>
      </c>
      <c r="D50" s="68">
        <v>0</v>
      </c>
      <c r="E50" s="68">
        <v>4</v>
      </c>
      <c r="F50" s="68">
        <v>37</v>
      </c>
      <c r="G50" s="64">
        <v>2</v>
      </c>
      <c r="H50" s="68">
        <v>6</v>
      </c>
      <c r="I50" s="102" t="s">
        <v>154</v>
      </c>
      <c r="J50" s="72">
        <v>1530</v>
      </c>
      <c r="K50" s="73">
        <v>7.47</v>
      </c>
      <c r="L50" s="73">
        <f>VLOOKUP(C50,Methane!$A$3:$J$182,10,FALSE)</f>
        <v>105.2505449964126</v>
      </c>
      <c r="M50" s="73">
        <v>8163.0262172284638</v>
      </c>
      <c r="N50" s="74">
        <v>5.6316740989999996</v>
      </c>
      <c r="O50" s="74">
        <v>3.4160805000000001</v>
      </c>
      <c r="P50" s="57">
        <f t="shared" si="13"/>
        <v>3990000</v>
      </c>
      <c r="Q50" s="57">
        <f t="shared" si="14"/>
        <v>3270000.0000000005</v>
      </c>
      <c r="R50" s="57">
        <f t="shared" si="15"/>
        <v>93300</v>
      </c>
      <c r="S50" s="75">
        <v>155310</v>
      </c>
      <c r="T50" s="75">
        <v>77010</v>
      </c>
      <c r="U50" s="72">
        <v>220980</v>
      </c>
      <c r="V50" s="38">
        <f t="shared" si="7"/>
        <v>96.10751879699248</v>
      </c>
      <c r="W50" s="38">
        <f t="shared" si="8"/>
        <v>97.644954128440375</v>
      </c>
      <c r="X50" s="38">
        <f t="shared" si="9"/>
        <v>-136.84887459807075</v>
      </c>
      <c r="Y50" s="98">
        <f t="shared" si="10"/>
        <v>1.4097734759852303</v>
      </c>
      <c r="Z50" s="98">
        <f t="shared" si="11"/>
        <v>1.6280006292691809</v>
      </c>
      <c r="AA50" s="98">
        <f t="shared" si="12"/>
        <v>-0.37447132549205708</v>
      </c>
      <c r="AB50" s="98">
        <f t="shared" si="16"/>
        <v>21.357055971346497</v>
      </c>
      <c r="AC50" s="98">
        <f t="shared" si="17"/>
        <v>24.990232493182187</v>
      </c>
      <c r="AD50" s="98">
        <f t="shared" si="18"/>
        <v>-7.5348137508112822</v>
      </c>
    </row>
    <row r="51" spans="2:30" s="59" customFormat="1" ht="16">
      <c r="B51" s="68">
        <v>168</v>
      </c>
      <c r="C51" s="68">
        <v>44</v>
      </c>
      <c r="D51" s="68">
        <v>2</v>
      </c>
      <c r="E51" s="68">
        <v>4</v>
      </c>
      <c r="F51" s="68">
        <v>19</v>
      </c>
      <c r="G51" s="64">
        <v>3.5</v>
      </c>
      <c r="H51" s="68">
        <v>6</v>
      </c>
      <c r="I51" s="102" t="s">
        <v>153</v>
      </c>
      <c r="J51" s="72">
        <v>1330</v>
      </c>
      <c r="K51" s="73">
        <v>6.93</v>
      </c>
      <c r="L51" s="73">
        <f>VLOOKUP(C51,Methane!$A$3:$J$182,10,FALSE)</f>
        <v>25.407579294341495</v>
      </c>
      <c r="M51" s="73">
        <v>13214.999422299248</v>
      </c>
      <c r="N51" s="74">
        <v>5.9624578010000002</v>
      </c>
      <c r="O51" s="74">
        <v>3.8343296269999998</v>
      </c>
      <c r="P51" s="57">
        <f t="shared" si="13"/>
        <v>9080000</v>
      </c>
      <c r="Q51" s="57">
        <f t="shared" si="14"/>
        <v>7670000</v>
      </c>
      <c r="R51" s="57">
        <f t="shared" si="15"/>
        <v>1986300</v>
      </c>
      <c r="S51" s="72">
        <v>2424800</v>
      </c>
      <c r="T51" s="72">
        <v>1999800</v>
      </c>
      <c r="U51" s="72">
        <v>8090000.0000000009</v>
      </c>
      <c r="V51" s="38">
        <f t="shared" si="7"/>
        <v>73.295154185022028</v>
      </c>
      <c r="W51" s="38">
        <f t="shared" si="8"/>
        <v>73.926988265971318</v>
      </c>
      <c r="X51" s="38">
        <f t="shared" si="9"/>
        <v>-307.28993606202494</v>
      </c>
      <c r="Y51" s="98">
        <f t="shared" si="10"/>
        <v>0.57340992516151879</v>
      </c>
      <c r="Z51" s="98">
        <f t="shared" si="11"/>
        <v>0.58380879990480672</v>
      </c>
      <c r="AA51" s="98">
        <f t="shared" si="12"/>
        <v>-0.60990367901129261</v>
      </c>
      <c r="AB51" s="98">
        <f t="shared" si="16"/>
        <v>8.2409147809435961</v>
      </c>
      <c r="AC51" s="98">
        <f t="shared" si="17"/>
        <v>8.4796826781783334</v>
      </c>
      <c r="AD51" s="98">
        <f t="shared" si="18"/>
        <v>-9.6840161391961974</v>
      </c>
    </row>
    <row r="52" spans="2:30" s="59" customFormat="1" ht="16">
      <c r="B52" s="68">
        <v>153</v>
      </c>
      <c r="C52" s="68">
        <v>45</v>
      </c>
      <c r="D52" s="68">
        <v>2</v>
      </c>
      <c r="E52" s="68">
        <v>4</v>
      </c>
      <c r="F52" s="68">
        <v>19</v>
      </c>
      <c r="G52" s="64">
        <v>3.5</v>
      </c>
      <c r="H52" s="68">
        <v>6</v>
      </c>
      <c r="I52" s="102" t="s">
        <v>152</v>
      </c>
      <c r="J52" s="72">
        <v>1760.0000000000002</v>
      </c>
      <c r="K52" s="73">
        <v>7.26</v>
      </c>
      <c r="L52" s="73">
        <f>VLOOKUP(C52,Methane!$A$3:$J$182,10,FALSE)</f>
        <v>7.0160860225755677</v>
      </c>
      <c r="M52" s="73">
        <v>10127.567816091947</v>
      </c>
      <c r="N52" s="74">
        <v>6.4871665160000003</v>
      </c>
      <c r="O52" s="74">
        <v>4.4002240749999997</v>
      </c>
      <c r="P52" s="57">
        <f t="shared" si="13"/>
        <v>8704000</v>
      </c>
      <c r="Q52" s="57">
        <f t="shared" si="14"/>
        <v>4786000</v>
      </c>
      <c r="R52" s="57">
        <f t="shared" si="15"/>
        <v>488400</v>
      </c>
      <c r="S52" s="72">
        <v>151500</v>
      </c>
      <c r="T52" s="72">
        <v>93300</v>
      </c>
      <c r="U52" s="72">
        <v>1413600</v>
      </c>
      <c r="V52" s="38">
        <f t="shared" si="7"/>
        <v>98.259420955882348</v>
      </c>
      <c r="W52" s="38">
        <f t="shared" si="8"/>
        <v>98.050564145424147</v>
      </c>
      <c r="X52" s="38">
        <f t="shared" si="9"/>
        <v>-189.43488943488944</v>
      </c>
      <c r="Y52" s="98">
        <f t="shared" si="10"/>
        <v>1.759306249515781</v>
      </c>
      <c r="Z52" s="98">
        <f t="shared" si="11"/>
        <v>1.7100910505309193</v>
      </c>
      <c r="AA52" s="98">
        <f t="shared" si="12"/>
        <v>-0.46155088122586285</v>
      </c>
      <c r="AB52" s="98">
        <f t="shared" si="16"/>
        <v>25.35126104299755</v>
      </c>
      <c r="AC52" s="98">
        <f t="shared" si="17"/>
        <v>25.600270072898883</v>
      </c>
      <c r="AD52" s="98">
        <f t="shared" si="18"/>
        <v>-8.1133605751891089</v>
      </c>
    </row>
    <row r="53" spans="2:30" s="59" customFormat="1" ht="16">
      <c r="B53" s="69">
        <v>98</v>
      </c>
      <c r="C53" s="69">
        <v>46</v>
      </c>
      <c r="D53" s="69">
        <v>2</v>
      </c>
      <c r="E53" s="69">
        <v>3</v>
      </c>
      <c r="F53" s="69">
        <v>55</v>
      </c>
      <c r="G53" s="65">
        <v>2</v>
      </c>
      <c r="H53" s="69">
        <v>9</v>
      </c>
      <c r="I53" s="103" t="s">
        <v>154</v>
      </c>
      <c r="J53" s="72">
        <v>1345</v>
      </c>
      <c r="K53" s="73">
        <v>7.43</v>
      </c>
      <c r="L53" s="73">
        <f>VLOOKUP(C53,Methane!$A$3:$J$182,10,FALSE)</f>
        <v>17.442342513239723</v>
      </c>
      <c r="M53" s="73">
        <v>12595.863845446178</v>
      </c>
      <c r="N53" s="74">
        <v>5.6734857390000002</v>
      </c>
      <c r="O53" s="74">
        <v>3.4106323390000002</v>
      </c>
      <c r="P53" s="57">
        <f t="shared" si="13"/>
        <v>3990000</v>
      </c>
      <c r="Q53" s="57">
        <f t="shared" si="14"/>
        <v>3270000.0000000005</v>
      </c>
      <c r="R53" s="57">
        <f t="shared" si="15"/>
        <v>93300</v>
      </c>
      <c r="S53" s="72">
        <v>0</v>
      </c>
      <c r="T53" s="72">
        <v>0</v>
      </c>
      <c r="U53" s="72">
        <v>0</v>
      </c>
      <c r="V53" s="38">
        <f t="shared" si="7"/>
        <v>100</v>
      </c>
      <c r="W53" s="38">
        <f t="shared" si="8"/>
        <v>100</v>
      </c>
      <c r="X53" s="38">
        <f t="shared" si="9"/>
        <v>100</v>
      </c>
      <c r="Y53" s="98">
        <f t="shared" si="10"/>
        <v>6.6009728956867484</v>
      </c>
      <c r="Z53" s="98">
        <f t="shared" si="11"/>
        <v>6.5145477526602864</v>
      </c>
      <c r="AA53" s="98">
        <f t="shared" si="12"/>
        <v>4.9698816437464997</v>
      </c>
      <c r="AB53" s="98">
        <f t="shared" si="16"/>
        <v>100</v>
      </c>
      <c r="AC53" s="98">
        <f t="shared" si="17"/>
        <v>100</v>
      </c>
      <c r="AD53" s="98">
        <f t="shared" si="18"/>
        <v>100</v>
      </c>
    </row>
    <row r="54" spans="2:30" s="59" customFormat="1" ht="16">
      <c r="B54" s="69">
        <v>133</v>
      </c>
      <c r="C54" s="69">
        <v>47</v>
      </c>
      <c r="D54" s="69">
        <v>0</v>
      </c>
      <c r="E54" s="69">
        <v>3</v>
      </c>
      <c r="F54" s="69">
        <v>37</v>
      </c>
      <c r="G54" s="65">
        <v>2</v>
      </c>
      <c r="H54" s="69">
        <v>6</v>
      </c>
      <c r="I54" s="103" t="s">
        <v>153</v>
      </c>
      <c r="J54" s="72">
        <v>1515</v>
      </c>
      <c r="K54" s="73">
        <v>7.43</v>
      </c>
      <c r="L54" s="73">
        <f>VLOOKUP(C54,Methane!$A$3:$J$182,10,FALSE)</f>
        <v>94.267115365062324</v>
      </c>
      <c r="M54" s="73">
        <v>8169.4072790294622</v>
      </c>
      <c r="N54" s="74">
        <v>5.556128459</v>
      </c>
      <c r="O54" s="74">
        <v>3.4859872470000002</v>
      </c>
      <c r="P54" s="57">
        <f t="shared" si="13"/>
        <v>9080000</v>
      </c>
      <c r="Q54" s="57">
        <f t="shared" si="14"/>
        <v>7670000</v>
      </c>
      <c r="R54" s="57">
        <f t="shared" si="15"/>
        <v>1986300</v>
      </c>
      <c r="S54" s="72">
        <v>12100</v>
      </c>
      <c r="T54" s="72">
        <v>9700</v>
      </c>
      <c r="U54" s="72">
        <v>770100</v>
      </c>
      <c r="V54" s="38">
        <f t="shared" si="7"/>
        <v>99.866740088105729</v>
      </c>
      <c r="W54" s="38">
        <f t="shared" si="8"/>
        <v>99.873533246414596</v>
      </c>
      <c r="X54" s="38">
        <f t="shared" si="9"/>
        <v>61.229421537532097</v>
      </c>
      <c r="Y54" s="98">
        <f t="shared" si="10"/>
        <v>2.8753004782046352</v>
      </c>
      <c r="Z54" s="98">
        <f t="shared" si="11"/>
        <v>2.898023629682736</v>
      </c>
      <c r="AA54" s="98">
        <f t="shared" si="12"/>
        <v>0.41149771920987455</v>
      </c>
      <c r="AB54" s="98">
        <f t="shared" si="16"/>
        <v>41.323153246460294</v>
      </c>
      <c r="AC54" s="98">
        <f t="shared" si="17"/>
        <v>42.093097564783506</v>
      </c>
      <c r="AD54" s="98">
        <f t="shared" si="18"/>
        <v>6.533737524801956</v>
      </c>
    </row>
    <row r="55" spans="2:30" s="59" customFormat="1" ht="16">
      <c r="B55" s="69">
        <v>132</v>
      </c>
      <c r="C55" s="69">
        <v>48</v>
      </c>
      <c r="D55" s="69">
        <v>2</v>
      </c>
      <c r="E55" s="69">
        <v>3</v>
      </c>
      <c r="F55" s="69">
        <v>37</v>
      </c>
      <c r="G55" s="65">
        <v>3.5</v>
      </c>
      <c r="H55" s="69">
        <v>9</v>
      </c>
      <c r="I55" s="103" t="s">
        <v>153</v>
      </c>
      <c r="J55" s="72">
        <v>1510</v>
      </c>
      <c r="K55" s="73">
        <v>7.42</v>
      </c>
      <c r="L55" s="73">
        <f>VLOOKUP(C55,Methane!$A$3:$J$182,10,FALSE)</f>
        <v>167.59053619702652</v>
      </c>
      <c r="M55" s="73">
        <v>7940.3569457221693</v>
      </c>
      <c r="N55" s="74">
        <v>5.3474914069999997</v>
      </c>
      <c r="O55" s="74">
        <v>3.395591976</v>
      </c>
      <c r="P55" s="57">
        <f t="shared" si="13"/>
        <v>9080000</v>
      </c>
      <c r="Q55" s="57">
        <f t="shared" si="14"/>
        <v>7670000</v>
      </c>
      <c r="R55" s="57">
        <f t="shared" si="15"/>
        <v>1986300</v>
      </c>
      <c r="S55" s="72">
        <v>17300</v>
      </c>
      <c r="T55" s="72">
        <v>17300</v>
      </c>
      <c r="U55" s="72">
        <v>1988150</v>
      </c>
      <c r="V55" s="38">
        <f t="shared" si="7"/>
        <v>99.809471365638771</v>
      </c>
      <c r="W55" s="38">
        <f t="shared" si="8"/>
        <v>99.774445893089961</v>
      </c>
      <c r="X55" s="38">
        <f t="shared" si="9"/>
        <v>-9.3137995267582943E-2</v>
      </c>
      <c r="Y55" s="98">
        <f t="shared" si="10"/>
        <v>2.72003974539229</v>
      </c>
      <c r="Z55" s="98">
        <f t="shared" si="11"/>
        <v>2.6467492608201857</v>
      </c>
      <c r="AA55" s="98">
        <f t="shared" si="12"/>
        <v>-4.0430492246557037E-4</v>
      </c>
      <c r="AB55" s="98">
        <f t="shared" si="16"/>
        <v>39.091781915430431</v>
      </c>
      <c r="AC55" s="98">
        <f t="shared" si="17"/>
        <v>38.443397674234767</v>
      </c>
      <c r="AD55" s="98">
        <f t="shared" si="18"/>
        <v>-6.41953070468453E-3</v>
      </c>
    </row>
    <row r="56" spans="2:30" s="59" customFormat="1" ht="16">
      <c r="B56" s="69">
        <v>101</v>
      </c>
      <c r="C56" s="69">
        <v>49</v>
      </c>
      <c r="D56" s="69">
        <v>2</v>
      </c>
      <c r="E56" s="69">
        <v>3</v>
      </c>
      <c r="F56" s="69">
        <v>37</v>
      </c>
      <c r="G56" s="65">
        <v>0.5</v>
      </c>
      <c r="H56" s="69">
        <v>9</v>
      </c>
      <c r="I56" s="103" t="s">
        <v>154</v>
      </c>
      <c r="J56" s="72">
        <v>1639.9999999999998</v>
      </c>
      <c r="K56" s="73">
        <v>7.48</v>
      </c>
      <c r="L56" s="73">
        <f>VLOOKUP(C56,Methane!$A$3:$J$182,10,FALSE)</f>
        <v>74.727784984678152</v>
      </c>
      <c r="M56" s="73">
        <v>7113.2364305427782</v>
      </c>
      <c r="N56" s="74">
        <v>5.0872085409999999</v>
      </c>
      <c r="O56" s="74">
        <v>3.1167050789999999</v>
      </c>
      <c r="P56" s="57">
        <f t="shared" si="13"/>
        <v>3990000</v>
      </c>
      <c r="Q56" s="57">
        <f t="shared" si="14"/>
        <v>3270000.0000000005</v>
      </c>
      <c r="R56" s="57">
        <f t="shared" si="15"/>
        <v>93300</v>
      </c>
      <c r="S56" s="72">
        <v>1710.0000000000002</v>
      </c>
      <c r="T56" s="72">
        <v>960</v>
      </c>
      <c r="U56" s="72">
        <v>488400</v>
      </c>
      <c r="V56" s="38">
        <f t="shared" si="7"/>
        <v>99.957142857142856</v>
      </c>
      <c r="W56" s="38">
        <f t="shared" si="8"/>
        <v>99.970642201834863</v>
      </c>
      <c r="X56" s="38">
        <f t="shared" si="9"/>
        <v>-423.47266881028941</v>
      </c>
      <c r="Y56" s="98">
        <f t="shared" si="10"/>
        <v>3.3679767852945943</v>
      </c>
      <c r="Z56" s="98">
        <f t="shared" si="11"/>
        <v>3.532276519620718</v>
      </c>
      <c r="AA56" s="98">
        <f t="shared" si="12"/>
        <v>-0.71889401152634491</v>
      </c>
      <c r="AB56" s="98">
        <f t="shared" si="16"/>
        <v>51.022430155641452</v>
      </c>
      <c r="AC56" s="98">
        <f t="shared" si="17"/>
        <v>54.221361999814555</v>
      </c>
      <c r="AD56" s="98">
        <f t="shared" si="18"/>
        <v>-14.465012711739615</v>
      </c>
    </row>
    <row r="57" spans="2:30" s="59" customFormat="1" ht="16">
      <c r="B57" s="69">
        <v>129</v>
      </c>
      <c r="C57" s="69">
        <v>50</v>
      </c>
      <c r="D57" s="69">
        <v>2</v>
      </c>
      <c r="E57" s="69">
        <v>3</v>
      </c>
      <c r="F57" s="69">
        <v>37</v>
      </c>
      <c r="G57" s="65">
        <v>0.5</v>
      </c>
      <c r="H57" s="69">
        <v>3</v>
      </c>
      <c r="I57" s="103" t="s">
        <v>153</v>
      </c>
      <c r="J57" s="72">
        <v>1860.0000000000002</v>
      </c>
      <c r="K57" s="73">
        <v>7.47</v>
      </c>
      <c r="L57" s="73">
        <f>VLOOKUP(C57,Methane!$A$3:$J$182,10,FALSE)</f>
        <v>22.911394771298308</v>
      </c>
      <c r="M57" s="73">
        <v>10753.811935953419</v>
      </c>
      <c r="N57" s="74">
        <v>5.761838805</v>
      </c>
      <c r="O57" s="74">
        <v>3.482462688</v>
      </c>
      <c r="P57" s="57">
        <f t="shared" si="13"/>
        <v>9080000</v>
      </c>
      <c r="Q57" s="57">
        <f t="shared" si="14"/>
        <v>7670000</v>
      </c>
      <c r="R57" s="57">
        <f t="shared" si="15"/>
        <v>1986300</v>
      </c>
      <c r="S57" s="72">
        <v>141360</v>
      </c>
      <c r="T57" s="72">
        <v>70680</v>
      </c>
      <c r="U57" s="72">
        <v>241960</v>
      </c>
      <c r="V57" s="38">
        <f t="shared" si="7"/>
        <v>98.443171806167399</v>
      </c>
      <c r="W57" s="38">
        <f t="shared" si="8"/>
        <v>99.078487614080828</v>
      </c>
      <c r="X57" s="38">
        <f t="shared" si="9"/>
        <v>87.818557116246282</v>
      </c>
      <c r="Y57" s="98">
        <f t="shared" si="10"/>
        <v>1.8077593120223776</v>
      </c>
      <c r="Z57" s="98">
        <f t="shared" si="11"/>
        <v>2.0354988231142546</v>
      </c>
      <c r="AA57" s="98">
        <f t="shared" si="12"/>
        <v>0.91430126676566736</v>
      </c>
      <c r="AB57" s="98">
        <f t="shared" si="16"/>
        <v>25.980698591216864</v>
      </c>
      <c r="AC57" s="98">
        <f t="shared" si="17"/>
        <v>29.56513179422566</v>
      </c>
      <c r="AD57" s="98">
        <f t="shared" si="18"/>
        <v>14.517223830817905</v>
      </c>
    </row>
    <row r="58" spans="2:30" s="59" customFormat="1" ht="16">
      <c r="B58" s="69">
        <v>105</v>
      </c>
      <c r="C58" s="69">
        <v>51</v>
      </c>
      <c r="D58" s="69">
        <v>0</v>
      </c>
      <c r="E58" s="69">
        <v>3</v>
      </c>
      <c r="F58" s="69">
        <v>37</v>
      </c>
      <c r="G58" s="65">
        <v>2</v>
      </c>
      <c r="H58" s="69">
        <v>6</v>
      </c>
      <c r="I58" s="103" t="s">
        <v>154</v>
      </c>
      <c r="J58" s="72">
        <v>1525</v>
      </c>
      <c r="K58" s="73">
        <v>7.43</v>
      </c>
      <c r="L58" s="73">
        <f>VLOOKUP(C58,Methane!$A$3:$J$182,10,FALSE)</f>
        <v>93.368926280888303</v>
      </c>
      <c r="M58" s="73">
        <v>8118.621722846442</v>
      </c>
      <c r="N58" s="74">
        <v>5.5613929029999998</v>
      </c>
      <c r="O58" s="74">
        <v>3.4818971169999999</v>
      </c>
      <c r="P58" s="57">
        <f t="shared" si="13"/>
        <v>3990000</v>
      </c>
      <c r="Q58" s="57">
        <f t="shared" si="14"/>
        <v>3270000.0000000005</v>
      </c>
      <c r="R58" s="57">
        <f t="shared" si="15"/>
        <v>93300</v>
      </c>
      <c r="S58" s="72">
        <v>187980</v>
      </c>
      <c r="T58" s="72">
        <v>159815</v>
      </c>
      <c r="U58" s="72">
        <v>19863000</v>
      </c>
      <c r="V58" s="38">
        <f t="shared" si="7"/>
        <v>95.288721804511283</v>
      </c>
      <c r="W58" s="38">
        <f t="shared" si="8"/>
        <v>95.11269113149848</v>
      </c>
      <c r="X58" s="38">
        <f t="shared" si="9"/>
        <v>-21189.389067524116</v>
      </c>
      <c r="Y58" s="98">
        <f t="shared" si="10"/>
        <v>1.3268612504213992</v>
      </c>
      <c r="Z58" s="98">
        <f t="shared" si="11"/>
        <v>1.3109302135302352</v>
      </c>
      <c r="AA58" s="98">
        <f t="shared" si="12"/>
        <v>-2.3281631988544804</v>
      </c>
      <c r="AB58" s="98">
        <f t="shared" si="16"/>
        <v>20.100995283413539</v>
      </c>
      <c r="AC58" s="98">
        <f t="shared" si="17"/>
        <v>20.123119260195807</v>
      </c>
      <c r="AD58" s="98">
        <f t="shared" si="18"/>
        <v>-46.845445540618876</v>
      </c>
    </row>
    <row r="59" spans="2:30" s="59" customFormat="1" ht="16">
      <c r="B59" s="69">
        <v>113</v>
      </c>
      <c r="C59" s="69">
        <v>52</v>
      </c>
      <c r="D59" s="69">
        <v>2</v>
      </c>
      <c r="E59" s="69">
        <v>3</v>
      </c>
      <c r="F59" s="69">
        <v>55</v>
      </c>
      <c r="G59" s="65">
        <v>2</v>
      </c>
      <c r="H59" s="69">
        <v>9</v>
      </c>
      <c r="I59" s="103" t="s">
        <v>152</v>
      </c>
      <c r="J59" s="72">
        <v>1760.0000000000002</v>
      </c>
      <c r="K59" s="73">
        <v>7.41</v>
      </c>
      <c r="L59" s="73">
        <f>VLOOKUP(C59,Methane!$A$3:$J$182,10,FALSE)</f>
        <v>11.624697356302983</v>
      </c>
      <c r="M59" s="73">
        <v>13044.872125114991</v>
      </c>
      <c r="N59" s="74">
        <v>6.1079867879999998</v>
      </c>
      <c r="O59" s="74">
        <v>3.859290434</v>
      </c>
      <c r="P59" s="57">
        <f t="shared" si="13"/>
        <v>8704000</v>
      </c>
      <c r="Q59" s="57">
        <f t="shared" si="14"/>
        <v>4786000</v>
      </c>
      <c r="R59" s="57">
        <f t="shared" si="15"/>
        <v>488400</v>
      </c>
      <c r="S59" s="72">
        <v>0</v>
      </c>
      <c r="T59" s="72">
        <v>0</v>
      </c>
      <c r="U59" s="72">
        <v>300</v>
      </c>
      <c r="V59" s="38">
        <f t="shared" si="7"/>
        <v>100</v>
      </c>
      <c r="W59" s="38">
        <f t="shared" si="8"/>
        <v>100</v>
      </c>
      <c r="X59" s="38">
        <f t="shared" si="9"/>
        <v>99.938574938574945</v>
      </c>
      <c r="Y59" s="98">
        <f t="shared" si="10"/>
        <v>6.9397188823541045</v>
      </c>
      <c r="Z59" s="98">
        <f t="shared" si="11"/>
        <v>6.6799726942774189</v>
      </c>
      <c r="AA59" s="98">
        <f t="shared" si="12"/>
        <v>3.211654400553182</v>
      </c>
      <c r="AB59" s="98">
        <f t="shared" si="16"/>
        <v>100</v>
      </c>
      <c r="AC59" s="98">
        <f t="shared" si="17"/>
        <v>100</v>
      </c>
      <c r="AD59" s="98">
        <f t="shared" si="18"/>
        <v>56.455986229239777</v>
      </c>
    </row>
    <row r="60" spans="2:30" s="59" customFormat="1" ht="16">
      <c r="B60" s="69">
        <v>123</v>
      </c>
      <c r="C60" s="69">
        <v>53</v>
      </c>
      <c r="D60" s="69">
        <v>2</v>
      </c>
      <c r="E60" s="69">
        <v>3</v>
      </c>
      <c r="F60" s="69">
        <v>19</v>
      </c>
      <c r="G60" s="65">
        <v>3.5</v>
      </c>
      <c r="H60" s="69">
        <v>6</v>
      </c>
      <c r="I60" s="103" t="s">
        <v>153</v>
      </c>
      <c r="J60" s="72">
        <v>1375</v>
      </c>
      <c r="K60" s="73">
        <v>6.9</v>
      </c>
      <c r="L60" s="73">
        <f>VLOOKUP(C60,Methane!$A$3:$J$182,10,FALSE)</f>
        <v>23.845057594283972</v>
      </c>
      <c r="M60" s="73">
        <v>12992.399768919699</v>
      </c>
      <c r="N60" s="74">
        <v>5.9483685919999996</v>
      </c>
      <c r="O60" s="74">
        <v>3.8230584489999999</v>
      </c>
      <c r="P60" s="57">
        <f t="shared" si="13"/>
        <v>9080000</v>
      </c>
      <c r="Q60" s="57">
        <f t="shared" si="14"/>
        <v>7670000</v>
      </c>
      <c r="R60" s="57">
        <f t="shared" si="15"/>
        <v>1986300</v>
      </c>
      <c r="S60" s="72">
        <v>1986300</v>
      </c>
      <c r="T60" s="72">
        <v>920800</v>
      </c>
      <c r="U60" s="72">
        <v>11530000</v>
      </c>
      <c r="V60" s="38">
        <f t="shared" si="7"/>
        <v>78.124449339207047</v>
      </c>
      <c r="W60" s="38">
        <f t="shared" si="8"/>
        <v>87.994784876140812</v>
      </c>
      <c r="X60" s="38">
        <f t="shared" si="9"/>
        <v>-480.47626239742232</v>
      </c>
      <c r="Y60" s="98">
        <f t="shared" si="10"/>
        <v>0.66004100592010495</v>
      </c>
      <c r="Z60" s="98">
        <f t="shared" si="11"/>
        <v>0.9206300533272449</v>
      </c>
      <c r="AA60" s="98">
        <f t="shared" si="12"/>
        <v>-0.7637844646937193</v>
      </c>
      <c r="AB60" s="98">
        <f t="shared" si="16"/>
        <v>9.4859566307362275</v>
      </c>
      <c r="AC60" s="98">
        <f t="shared" si="17"/>
        <v>13.371930531849387</v>
      </c>
      <c r="AD60" s="98">
        <f t="shared" si="18"/>
        <v>-12.12732655581236</v>
      </c>
    </row>
    <row r="61" spans="2:30" s="59" customFormat="1" ht="16">
      <c r="B61" s="69">
        <v>112</v>
      </c>
      <c r="C61" s="69">
        <v>54</v>
      </c>
      <c r="D61" s="69">
        <v>2</v>
      </c>
      <c r="E61" s="69">
        <v>3</v>
      </c>
      <c r="F61" s="69">
        <v>19</v>
      </c>
      <c r="G61" s="65">
        <v>2</v>
      </c>
      <c r="H61" s="69">
        <v>9</v>
      </c>
      <c r="I61" s="103" t="s">
        <v>152</v>
      </c>
      <c r="J61" s="72">
        <v>1820</v>
      </c>
      <c r="K61" s="73">
        <v>7.32</v>
      </c>
      <c r="L61" s="73">
        <f>VLOOKUP(C61,Methane!$A$3:$J$182,10,FALSE)</f>
        <v>15.367018191627555</v>
      </c>
      <c r="M61" s="73">
        <v>10988.886844526216</v>
      </c>
      <c r="N61" s="74">
        <v>5.9946415599999998</v>
      </c>
      <c r="O61" s="74">
        <v>3.9063930619999998</v>
      </c>
      <c r="P61" s="57">
        <f t="shared" si="13"/>
        <v>8704000</v>
      </c>
      <c r="Q61" s="57">
        <f t="shared" si="14"/>
        <v>4786000</v>
      </c>
      <c r="R61" s="57">
        <f t="shared" si="15"/>
        <v>488400</v>
      </c>
      <c r="S61" s="72">
        <v>29500</v>
      </c>
      <c r="T61" s="72">
        <v>26200</v>
      </c>
      <c r="U61" s="72">
        <v>139600</v>
      </c>
      <c r="V61" s="38">
        <f t="shared" si="7"/>
        <v>99.661075367647058</v>
      </c>
      <c r="W61" s="38">
        <f t="shared" si="8"/>
        <v>99.45256999582115</v>
      </c>
      <c r="X61" s="38">
        <f t="shared" si="9"/>
        <v>71.416871416871416</v>
      </c>
      <c r="Y61" s="98">
        <f t="shared" si="10"/>
        <v>2.4698968663759411</v>
      </c>
      <c r="Z61" s="98">
        <f t="shared" si="11"/>
        <v>2.2616714029576732</v>
      </c>
      <c r="AA61" s="98">
        <f t="shared" si="12"/>
        <v>0.54389023698570238</v>
      </c>
      <c r="AB61" s="98">
        <f t="shared" si="16"/>
        <v>35.590733691767326</v>
      </c>
      <c r="AC61" s="98">
        <f t="shared" si="17"/>
        <v>33.857494730408042</v>
      </c>
      <c r="AD61" s="98">
        <f t="shared" si="18"/>
        <v>9.5607608727121871</v>
      </c>
    </row>
    <row r="62" spans="2:30" s="59" customFormat="1" ht="16">
      <c r="B62" s="69">
        <v>116</v>
      </c>
      <c r="C62" s="69">
        <v>55</v>
      </c>
      <c r="D62" s="69">
        <v>2</v>
      </c>
      <c r="E62" s="69">
        <v>3</v>
      </c>
      <c r="F62" s="69">
        <v>37</v>
      </c>
      <c r="G62" s="65">
        <v>0.5</v>
      </c>
      <c r="H62" s="69">
        <v>9</v>
      </c>
      <c r="I62" s="103" t="s">
        <v>152</v>
      </c>
      <c r="J62" s="72">
        <v>1395</v>
      </c>
      <c r="K62" s="73">
        <v>7.47</v>
      </c>
      <c r="L62" s="73">
        <f>VLOOKUP(C62,Methane!$A$3:$J$182,10,FALSE)</f>
        <v>81.672725538459062</v>
      </c>
      <c r="M62" s="73">
        <v>7727.6688132474683</v>
      </c>
      <c r="N62" s="74">
        <v>5.292355498</v>
      </c>
      <c r="O62" s="74">
        <v>3.2990136209999998</v>
      </c>
      <c r="P62" s="57">
        <f t="shared" si="13"/>
        <v>8704000</v>
      </c>
      <c r="Q62" s="57">
        <f t="shared" si="14"/>
        <v>4786000</v>
      </c>
      <c r="R62" s="57">
        <f t="shared" si="15"/>
        <v>488400</v>
      </c>
      <c r="S62" s="72">
        <v>610</v>
      </c>
      <c r="T62" s="72">
        <v>200</v>
      </c>
      <c r="U62" s="72">
        <v>172000</v>
      </c>
      <c r="V62" s="38">
        <f t="shared" si="7"/>
        <v>99.992991727941174</v>
      </c>
      <c r="W62" s="38">
        <f t="shared" si="8"/>
        <v>99.995821145006275</v>
      </c>
      <c r="X62" s="38">
        <f t="shared" si="9"/>
        <v>64.782964782964783</v>
      </c>
      <c r="Y62" s="98">
        <f t="shared" si="10"/>
        <v>4.1543890473433374</v>
      </c>
      <c r="Z62" s="98">
        <f t="shared" si="11"/>
        <v>4.3789426986134377</v>
      </c>
      <c r="AA62" s="98">
        <f t="shared" si="12"/>
        <v>0.45324720836529586</v>
      </c>
      <c r="AB62" s="98">
        <f t="shared" si="16"/>
        <v>59.863938550981729</v>
      </c>
      <c r="AC62" s="98">
        <f t="shared" si="17"/>
        <v>65.553302371501886</v>
      </c>
      <c r="AD62" s="98">
        <f t="shared" si="18"/>
        <v>7.9673946703309966</v>
      </c>
    </row>
    <row r="63" spans="2:30" s="59" customFormat="1" ht="16">
      <c r="B63" s="69">
        <v>106</v>
      </c>
      <c r="C63" s="69">
        <v>56</v>
      </c>
      <c r="D63" s="69">
        <v>2</v>
      </c>
      <c r="E63" s="69">
        <v>3</v>
      </c>
      <c r="F63" s="69">
        <v>19</v>
      </c>
      <c r="G63" s="65">
        <v>0.5</v>
      </c>
      <c r="H63" s="69">
        <v>6</v>
      </c>
      <c r="I63" s="103" t="s">
        <v>152</v>
      </c>
      <c r="J63" s="72">
        <v>1510</v>
      </c>
      <c r="K63" s="73">
        <v>7.59</v>
      </c>
      <c r="L63" s="73">
        <f>VLOOKUP(C63,Methane!$A$3:$J$182,10,FALSE)</f>
        <v>10.275914688707257</v>
      </c>
      <c r="M63" s="73">
        <v>7704.1797752808998</v>
      </c>
      <c r="N63" s="74">
        <v>5.6686065379999997</v>
      </c>
      <c r="O63" s="74">
        <v>3.4708933420000001</v>
      </c>
      <c r="P63" s="57">
        <f t="shared" si="13"/>
        <v>8704000</v>
      </c>
      <c r="Q63" s="57">
        <f t="shared" si="14"/>
        <v>4786000</v>
      </c>
      <c r="R63" s="57">
        <f t="shared" si="15"/>
        <v>488400</v>
      </c>
      <c r="S63" s="72">
        <v>2000</v>
      </c>
      <c r="T63" s="72">
        <v>1000</v>
      </c>
      <c r="U63" s="72">
        <v>770100</v>
      </c>
      <c r="V63" s="38">
        <f t="shared" si="7"/>
        <v>99.977022058823536</v>
      </c>
      <c r="W63" s="38">
        <f t="shared" si="8"/>
        <v>99.979105725031346</v>
      </c>
      <c r="X63" s="38">
        <f t="shared" si="9"/>
        <v>-57.678132678132677</v>
      </c>
      <c r="Y63" s="98">
        <f t="shared" si="10"/>
        <v>3.6386888866901232</v>
      </c>
      <c r="Z63" s="98">
        <f t="shared" si="11"/>
        <v>3.6799726942774189</v>
      </c>
      <c r="AA63" s="98">
        <f t="shared" si="12"/>
        <v>-0.19777146811826096</v>
      </c>
      <c r="AB63" s="98">
        <f t="shared" si="16"/>
        <v>52.432799489073837</v>
      </c>
      <c r="AC63" s="98">
        <f t="shared" si="17"/>
        <v>55.089636779952237</v>
      </c>
      <c r="AD63" s="98">
        <f t="shared" si="18"/>
        <v>-3.4765207858908873</v>
      </c>
    </row>
    <row r="64" spans="2:30" s="59" customFormat="1" ht="16">
      <c r="B64" s="69">
        <v>126</v>
      </c>
      <c r="C64" s="69">
        <v>57</v>
      </c>
      <c r="D64" s="69">
        <v>2</v>
      </c>
      <c r="E64" s="69">
        <v>3</v>
      </c>
      <c r="F64" s="69">
        <v>55</v>
      </c>
      <c r="G64" s="65">
        <v>2</v>
      </c>
      <c r="H64" s="69">
        <v>3</v>
      </c>
      <c r="I64" s="103" t="s">
        <v>153</v>
      </c>
      <c r="J64" s="72">
        <v>1360</v>
      </c>
      <c r="K64" s="73">
        <v>7.23</v>
      </c>
      <c r="L64" s="73">
        <f>VLOOKUP(C64,Methane!$A$3:$J$182,10,FALSE)</f>
        <v>2.6789634431740184</v>
      </c>
      <c r="M64" s="73">
        <v>11441.81659388646</v>
      </c>
      <c r="N64" s="74">
        <v>6.0427253260000002</v>
      </c>
      <c r="O64" s="74">
        <v>3.7608521079999999</v>
      </c>
      <c r="P64" s="57">
        <f t="shared" si="13"/>
        <v>9080000</v>
      </c>
      <c r="Q64" s="57">
        <f t="shared" si="14"/>
        <v>7670000</v>
      </c>
      <c r="R64" s="57">
        <f t="shared" si="15"/>
        <v>1986300</v>
      </c>
      <c r="S64" s="75">
        <v>0</v>
      </c>
      <c r="T64" s="75">
        <v>0</v>
      </c>
      <c r="U64" s="72">
        <v>5980</v>
      </c>
      <c r="V64" s="38">
        <f t="shared" si="7"/>
        <v>100</v>
      </c>
      <c r="W64" s="38">
        <f t="shared" si="8"/>
        <v>100</v>
      </c>
      <c r="X64" s="38">
        <f t="shared" si="9"/>
        <v>99.698937723405322</v>
      </c>
      <c r="Y64" s="98">
        <f t="shared" si="10"/>
        <v>6.958085848521085</v>
      </c>
      <c r="Z64" s="98">
        <f t="shared" si="11"/>
        <v>6.8847953639489807</v>
      </c>
      <c r="AA64" s="98">
        <f t="shared" si="12"/>
        <v>2.5213436586125693</v>
      </c>
      <c r="AB64" s="98">
        <f t="shared" si="16"/>
        <v>100</v>
      </c>
      <c r="AC64" s="98">
        <f t="shared" si="17"/>
        <v>100</v>
      </c>
      <c r="AD64" s="98">
        <f t="shared" si="18"/>
        <v>40.033752086961947</v>
      </c>
    </row>
    <row r="65" spans="2:30" s="59" customFormat="1" ht="16">
      <c r="B65" s="69">
        <v>111</v>
      </c>
      <c r="C65" s="69">
        <v>58</v>
      </c>
      <c r="D65" s="69">
        <v>2</v>
      </c>
      <c r="E65" s="69">
        <v>3</v>
      </c>
      <c r="F65" s="69">
        <v>55</v>
      </c>
      <c r="G65" s="65">
        <v>2</v>
      </c>
      <c r="H65" s="69">
        <v>3</v>
      </c>
      <c r="I65" s="103" t="s">
        <v>152</v>
      </c>
      <c r="J65" s="72">
        <v>2035.0000000000002</v>
      </c>
      <c r="K65" s="73">
        <v>7.82</v>
      </c>
      <c r="L65" s="73">
        <f>VLOOKUP(C65,Methane!$A$3:$J$182,10,FALSE)</f>
        <v>2.0507872000000003</v>
      </c>
      <c r="M65" s="73">
        <v>10110.677147016009</v>
      </c>
      <c r="N65" s="74">
        <v>6.3742028590000004</v>
      </c>
      <c r="O65" s="74">
        <v>4.1830348339999999</v>
      </c>
      <c r="P65" s="57">
        <f t="shared" si="13"/>
        <v>8704000</v>
      </c>
      <c r="Q65" s="57">
        <f t="shared" si="14"/>
        <v>4786000</v>
      </c>
      <c r="R65" s="57">
        <f t="shared" si="15"/>
        <v>488400</v>
      </c>
      <c r="S65" s="75">
        <v>0</v>
      </c>
      <c r="T65" s="75">
        <v>0</v>
      </c>
      <c r="U65" s="72">
        <v>509.99999999999994</v>
      </c>
      <c r="V65" s="38">
        <f t="shared" si="7"/>
        <v>100</v>
      </c>
      <c r="W65" s="38">
        <f t="shared" si="8"/>
        <v>100</v>
      </c>
      <c r="X65" s="38">
        <f t="shared" si="9"/>
        <v>99.895577395577391</v>
      </c>
      <c r="Y65" s="98">
        <f t="shared" si="10"/>
        <v>6.9397188823541045</v>
      </c>
      <c r="Z65" s="98">
        <f t="shared" si="11"/>
        <v>6.6799726942774189</v>
      </c>
      <c r="AA65" s="98">
        <f t="shared" si="12"/>
        <v>2.9812054791749083</v>
      </c>
      <c r="AB65" s="98">
        <f t="shared" si="16"/>
        <v>100</v>
      </c>
      <c r="AC65" s="98">
        <f t="shared" si="17"/>
        <v>100</v>
      </c>
      <c r="AD65" s="98">
        <f t="shared" si="18"/>
        <v>52.405045651812124</v>
      </c>
    </row>
    <row r="66" spans="2:30" s="59" customFormat="1" ht="16">
      <c r="B66" s="69">
        <v>96</v>
      </c>
      <c r="C66" s="69">
        <v>59</v>
      </c>
      <c r="D66" s="69">
        <v>2</v>
      </c>
      <c r="E66" s="69">
        <v>3</v>
      </c>
      <c r="F66" s="69">
        <v>55</v>
      </c>
      <c r="G66" s="65">
        <v>2</v>
      </c>
      <c r="H66" s="69">
        <v>3</v>
      </c>
      <c r="I66" s="103" t="s">
        <v>154</v>
      </c>
      <c r="J66" s="72">
        <v>1700</v>
      </c>
      <c r="K66" s="73">
        <v>7.15</v>
      </c>
      <c r="L66" s="73">
        <f>VLOOKUP(C66,Methane!$A$3:$J$182,10,FALSE)</f>
        <v>6.685383514721309</v>
      </c>
      <c r="M66" s="73">
        <v>12384.08384279476</v>
      </c>
      <c r="N66" s="74">
        <v>5.865586671</v>
      </c>
      <c r="O66" s="74">
        <v>3.5917372379999999</v>
      </c>
      <c r="P66" s="57">
        <f t="shared" si="13"/>
        <v>3990000</v>
      </c>
      <c r="Q66" s="57">
        <f t="shared" si="14"/>
        <v>3270000.0000000005</v>
      </c>
      <c r="R66" s="57">
        <f t="shared" si="15"/>
        <v>93300</v>
      </c>
      <c r="S66" s="75">
        <v>0</v>
      </c>
      <c r="T66" s="75">
        <v>0</v>
      </c>
      <c r="U66" s="72">
        <v>3450</v>
      </c>
      <c r="V66" s="38">
        <f t="shared" si="7"/>
        <v>100</v>
      </c>
      <c r="W66" s="38">
        <f t="shared" si="8"/>
        <v>100</v>
      </c>
      <c r="X66" s="38">
        <f t="shared" si="9"/>
        <v>96.302250803858527</v>
      </c>
      <c r="Y66" s="98">
        <f t="shared" si="10"/>
        <v>6.6009728956867484</v>
      </c>
      <c r="Z66" s="98">
        <f t="shared" si="11"/>
        <v>6.5145477526602864</v>
      </c>
      <c r="AA66" s="98">
        <f t="shared" si="12"/>
        <v>1.4320625486732257</v>
      </c>
      <c r="AB66" s="98">
        <f t="shared" si="16"/>
        <v>100</v>
      </c>
      <c r="AC66" s="98">
        <f t="shared" si="17"/>
        <v>100</v>
      </c>
      <c r="AD66" s="98">
        <f t="shared" si="18"/>
        <v>28.814821988269291</v>
      </c>
    </row>
    <row r="67" spans="2:30" s="59" customFormat="1" ht="16">
      <c r="B67" s="69">
        <v>104</v>
      </c>
      <c r="C67" s="69">
        <v>60</v>
      </c>
      <c r="D67" s="69">
        <v>0</v>
      </c>
      <c r="E67" s="69">
        <v>3</v>
      </c>
      <c r="F67" s="69">
        <v>37</v>
      </c>
      <c r="G67" s="65">
        <v>2</v>
      </c>
      <c r="H67" s="69">
        <v>6</v>
      </c>
      <c r="I67" s="103" t="s">
        <v>154</v>
      </c>
      <c r="J67" s="72">
        <v>1375</v>
      </c>
      <c r="K67" s="73">
        <v>7.45</v>
      </c>
      <c r="L67" s="73">
        <f>VLOOKUP(C67,Methane!$A$3:$J$182,10,FALSE)</f>
        <v>98.120521206010949</v>
      </c>
      <c r="M67" s="73">
        <v>8133.4232209737829</v>
      </c>
      <c r="N67" s="74">
        <v>5.6212786430000001</v>
      </c>
      <c r="O67" s="74">
        <v>3.5013202649999999</v>
      </c>
      <c r="P67" s="57">
        <f t="shared" si="13"/>
        <v>3990000</v>
      </c>
      <c r="Q67" s="57">
        <f t="shared" si="14"/>
        <v>3270000.0000000005</v>
      </c>
      <c r="R67" s="57">
        <f t="shared" si="15"/>
        <v>93300</v>
      </c>
      <c r="S67" s="72">
        <v>170980</v>
      </c>
      <c r="T67" s="72">
        <v>170980</v>
      </c>
      <c r="U67" s="72">
        <v>310000</v>
      </c>
      <c r="V67" s="38">
        <f t="shared" si="7"/>
        <v>95.714786967418547</v>
      </c>
      <c r="W67" s="38">
        <f t="shared" si="8"/>
        <v>94.771253822629973</v>
      </c>
      <c r="X67" s="38">
        <f t="shared" si="9"/>
        <v>-232.2615219721329</v>
      </c>
      <c r="Y67" s="98">
        <f t="shared" si="10"/>
        <v>1.3680275829415214</v>
      </c>
      <c r="Z67" s="98">
        <f t="shared" si="11"/>
        <v>1.2816024399150594</v>
      </c>
      <c r="AA67" s="98">
        <f t="shared" si="12"/>
        <v>-0.52148005008777343</v>
      </c>
      <c r="AB67" s="98">
        <f t="shared" si="16"/>
        <v>20.724635664470416</v>
      </c>
      <c r="AC67" s="98">
        <f t="shared" si="17"/>
        <v>19.672930318020974</v>
      </c>
      <c r="AD67" s="98">
        <f t="shared" si="18"/>
        <v>-10.492806216903396</v>
      </c>
    </row>
    <row r="68" spans="2:30" s="59" customFormat="1" ht="16">
      <c r="B68" s="69">
        <v>107</v>
      </c>
      <c r="C68" s="69">
        <v>61</v>
      </c>
      <c r="D68" s="69">
        <v>2</v>
      </c>
      <c r="E68" s="69">
        <v>3</v>
      </c>
      <c r="F68" s="69">
        <v>55</v>
      </c>
      <c r="G68" s="65">
        <v>0.5</v>
      </c>
      <c r="H68" s="69">
        <v>6</v>
      </c>
      <c r="I68" s="103" t="s">
        <v>152</v>
      </c>
      <c r="J68" s="72">
        <v>1650</v>
      </c>
      <c r="K68" s="73">
        <v>7.72</v>
      </c>
      <c r="L68" s="73">
        <f>VLOOKUP(C68,Methane!$A$3:$J$182,10,FALSE)</f>
        <v>3.4423928000000004</v>
      </c>
      <c r="M68" s="73">
        <v>10013.213483146066</v>
      </c>
      <c r="N68" s="74">
        <v>5.3489779830000002</v>
      </c>
      <c r="O68" s="74">
        <v>3.21102585</v>
      </c>
      <c r="P68" s="57">
        <f t="shared" si="13"/>
        <v>8704000</v>
      </c>
      <c r="Q68" s="57">
        <f t="shared" si="14"/>
        <v>4786000</v>
      </c>
      <c r="R68" s="57">
        <f t="shared" si="15"/>
        <v>488400</v>
      </c>
      <c r="S68" s="72">
        <v>0</v>
      </c>
      <c r="T68" s="72">
        <v>0</v>
      </c>
      <c r="U68" s="72">
        <v>100</v>
      </c>
      <c r="V68" s="38">
        <f t="shared" si="7"/>
        <v>100</v>
      </c>
      <c r="W68" s="38">
        <f t="shared" si="8"/>
        <v>100</v>
      </c>
      <c r="X68" s="38">
        <f t="shared" si="9"/>
        <v>99.979524979524982</v>
      </c>
      <c r="Y68" s="98">
        <f t="shared" si="10"/>
        <v>6.9397188823541045</v>
      </c>
      <c r="Z68" s="98">
        <f t="shared" si="11"/>
        <v>6.6799726942774189</v>
      </c>
      <c r="AA68" s="98">
        <f t="shared" si="12"/>
        <v>3.6887756552728446</v>
      </c>
      <c r="AB68" s="98">
        <f t="shared" si="16"/>
        <v>100</v>
      </c>
      <c r="AC68" s="98">
        <f t="shared" si="17"/>
        <v>100</v>
      </c>
      <c r="AD68" s="98">
        <f t="shared" si="18"/>
        <v>64.843050223887303</v>
      </c>
    </row>
    <row r="69" spans="2:30" s="59" customFormat="1" ht="16">
      <c r="B69" s="69">
        <v>97</v>
      </c>
      <c r="C69" s="69">
        <v>62</v>
      </c>
      <c r="D69" s="69">
        <v>2</v>
      </c>
      <c r="E69" s="69">
        <v>3</v>
      </c>
      <c r="F69" s="69">
        <v>19</v>
      </c>
      <c r="G69" s="65">
        <v>2</v>
      </c>
      <c r="H69" s="69">
        <v>9</v>
      </c>
      <c r="I69" s="103" t="s">
        <v>154</v>
      </c>
      <c r="J69" s="72">
        <v>1685.0000000000002</v>
      </c>
      <c r="K69" s="73">
        <v>7.08</v>
      </c>
      <c r="L69" s="73">
        <f>VLOOKUP(C69,Methane!$A$3:$J$182,10,FALSE)</f>
        <v>29.341244727159058</v>
      </c>
      <c r="M69" s="73">
        <v>10468.98252069917</v>
      </c>
      <c r="N69" s="74">
        <v>5.6991180029999997</v>
      </c>
      <c r="O69" s="74">
        <v>3.555546514</v>
      </c>
      <c r="P69" s="57">
        <f t="shared" si="13"/>
        <v>3990000</v>
      </c>
      <c r="Q69" s="57">
        <f t="shared" si="14"/>
        <v>3270000.0000000005</v>
      </c>
      <c r="R69" s="57">
        <f t="shared" si="15"/>
        <v>93300</v>
      </c>
      <c r="S69" s="72">
        <v>1309800</v>
      </c>
      <c r="T69" s="72">
        <v>261300</v>
      </c>
      <c r="U69" s="72">
        <v>20980000</v>
      </c>
      <c r="V69" s="38">
        <f t="shared" si="7"/>
        <v>67.172932330827066</v>
      </c>
      <c r="W69" s="38">
        <f t="shared" si="8"/>
        <v>92.009174311926614</v>
      </c>
      <c r="X69" s="38">
        <f t="shared" si="9"/>
        <v>-22386.602357984993</v>
      </c>
      <c r="Y69" s="98">
        <f t="shared" si="10"/>
        <v>0.48376790959396576</v>
      </c>
      <c r="Z69" s="98">
        <f t="shared" si="11"/>
        <v>1.0974083429329609</v>
      </c>
      <c r="AA69" s="98">
        <f t="shared" si="12"/>
        <v>-2.3519238401110396</v>
      </c>
      <c r="AB69" s="98">
        <f t="shared" si="16"/>
        <v>7.3287364944351241</v>
      </c>
      <c r="AC69" s="98">
        <f t="shared" si="17"/>
        <v>16.845503089371359</v>
      </c>
      <c r="AD69" s="98">
        <f t="shared" si="18"/>
        <v>-47.32353823899242</v>
      </c>
    </row>
    <row r="70" spans="2:30" s="59" customFormat="1" ht="16">
      <c r="B70" s="69">
        <v>130</v>
      </c>
      <c r="C70" s="69">
        <v>63</v>
      </c>
      <c r="D70" s="69">
        <v>2</v>
      </c>
      <c r="E70" s="69">
        <v>3</v>
      </c>
      <c r="F70" s="69">
        <v>37</v>
      </c>
      <c r="G70" s="65">
        <v>3.5</v>
      </c>
      <c r="H70" s="69">
        <v>3</v>
      </c>
      <c r="I70" s="103" t="s">
        <v>153</v>
      </c>
      <c r="J70" s="72">
        <v>1785.0000000000002</v>
      </c>
      <c r="K70" s="73">
        <v>7.01</v>
      </c>
      <c r="L70" s="73">
        <f>VLOOKUP(C70,Methane!$A$3:$J$182,10,FALSE)</f>
        <v>63.999449235407056</v>
      </c>
      <c r="M70" s="73">
        <v>9826.5013100436645</v>
      </c>
      <c r="N70" s="74">
        <v>6.0056353070000004</v>
      </c>
      <c r="O70" s="74">
        <v>3.927552709</v>
      </c>
      <c r="P70" s="57">
        <f t="shared" si="13"/>
        <v>9080000</v>
      </c>
      <c r="Q70" s="57">
        <f t="shared" si="14"/>
        <v>7670000</v>
      </c>
      <c r="R70" s="57">
        <f t="shared" si="15"/>
        <v>1986300</v>
      </c>
      <c r="S70" s="72">
        <v>183995</v>
      </c>
      <c r="T70" s="72">
        <v>183995</v>
      </c>
      <c r="U70" s="72">
        <v>198630</v>
      </c>
      <c r="V70" s="38">
        <f t="shared" si="7"/>
        <v>97.973623348017625</v>
      </c>
      <c r="W70" s="38">
        <f t="shared" si="8"/>
        <v>97.601108213820083</v>
      </c>
      <c r="X70" s="38">
        <f t="shared" si="9"/>
        <v>90</v>
      </c>
      <c r="Y70" s="98">
        <f t="shared" si="10"/>
        <v>1.6932798271523843</v>
      </c>
      <c r="Z70" s="98">
        <f t="shared" si="11"/>
        <v>1.61998934258028</v>
      </c>
      <c r="AA70" s="98">
        <f t="shared" si="12"/>
        <v>1</v>
      </c>
      <c r="AB70" s="98">
        <f t="shared" si="16"/>
        <v>24.335425920510659</v>
      </c>
      <c r="AC70" s="98">
        <f t="shared" si="17"/>
        <v>23.52995633048252</v>
      </c>
      <c r="AD70" s="98">
        <f t="shared" si="18"/>
        <v>15.877943472803503</v>
      </c>
    </row>
    <row r="71" spans="2:30" s="59" customFormat="1" ht="16">
      <c r="B71" s="69">
        <v>128</v>
      </c>
      <c r="C71" s="69">
        <v>64</v>
      </c>
      <c r="D71" s="69">
        <v>2</v>
      </c>
      <c r="E71" s="69">
        <v>3</v>
      </c>
      <c r="F71" s="69">
        <v>55</v>
      </c>
      <c r="G71" s="65">
        <v>2</v>
      </c>
      <c r="H71" s="69">
        <v>9</v>
      </c>
      <c r="I71" s="103" t="s">
        <v>153</v>
      </c>
      <c r="J71" s="72">
        <v>1650</v>
      </c>
      <c r="K71" s="73">
        <v>7.47</v>
      </c>
      <c r="L71" s="73">
        <f>VLOOKUP(C71,Methane!$A$3:$J$182,10,FALSE)</f>
        <v>18.797900075597092</v>
      </c>
      <c r="M71" s="73">
        <v>11296.103035878561</v>
      </c>
      <c r="N71" s="74">
        <v>5.9033173010000004</v>
      </c>
      <c r="O71" s="74">
        <v>3.5741126250000002</v>
      </c>
      <c r="P71" s="57">
        <f t="shared" si="13"/>
        <v>9080000</v>
      </c>
      <c r="Q71" s="57">
        <f t="shared" si="14"/>
        <v>7670000</v>
      </c>
      <c r="R71" s="57">
        <f t="shared" si="15"/>
        <v>1986300</v>
      </c>
      <c r="S71" s="72">
        <v>100</v>
      </c>
      <c r="T71" s="72">
        <v>0</v>
      </c>
      <c r="U71" s="72">
        <v>960</v>
      </c>
      <c r="V71" s="38">
        <f t="shared" si="7"/>
        <v>99.998898678414093</v>
      </c>
      <c r="W71" s="38">
        <f t="shared" si="8"/>
        <v>100</v>
      </c>
      <c r="X71" s="38">
        <f t="shared" si="9"/>
        <v>99.95166893218547</v>
      </c>
      <c r="Y71" s="98">
        <f t="shared" si="10"/>
        <v>4.958085848521085</v>
      </c>
      <c r="Z71" s="98">
        <f t="shared" si="11"/>
        <v>6.8847953639489807</v>
      </c>
      <c r="AA71" s="98">
        <f t="shared" si="12"/>
        <v>3.3157736095614117</v>
      </c>
      <c r="AB71" s="98">
        <f t="shared" si="16"/>
        <v>71.256462717758893</v>
      </c>
      <c r="AC71" s="98">
        <f t="shared" si="17"/>
        <v>100</v>
      </c>
      <c r="AD71" s="98">
        <f t="shared" si="18"/>
        <v>52.647665941229725</v>
      </c>
    </row>
    <row r="72" spans="2:30" s="59" customFormat="1" ht="16">
      <c r="B72" s="69">
        <v>92</v>
      </c>
      <c r="C72" s="69">
        <v>65</v>
      </c>
      <c r="D72" s="69">
        <v>2</v>
      </c>
      <c r="E72" s="69">
        <v>3</v>
      </c>
      <c r="F72" s="69">
        <v>55</v>
      </c>
      <c r="G72" s="65">
        <v>0.5</v>
      </c>
      <c r="H72" s="69">
        <v>6</v>
      </c>
      <c r="I72" s="103" t="s">
        <v>154</v>
      </c>
      <c r="J72" s="72">
        <v>1655</v>
      </c>
      <c r="K72" s="73">
        <v>7.49</v>
      </c>
      <c r="L72" s="73">
        <f>VLOOKUP(C72,Methane!$A$3:$J$182,10,FALSE)</f>
        <v>5.7868256253486994</v>
      </c>
      <c r="M72" s="73">
        <v>10901.303370786516</v>
      </c>
      <c r="N72" s="74">
        <v>5.4787908910000001</v>
      </c>
      <c r="O72" s="74">
        <v>3.7660155770000001</v>
      </c>
      <c r="P72" s="57">
        <f t="shared" ref="P72:P103" si="19">VLOOKUP(I72,$AF$9:$AG$11,2,FALSE)</f>
        <v>3990000</v>
      </c>
      <c r="Q72" s="57">
        <f t="shared" ref="Q72:Q103" si="20">VLOOKUP(I72,$AH$9:$AI$11,2,FALSE)</f>
        <v>3270000.0000000005</v>
      </c>
      <c r="R72" s="57">
        <f t="shared" ref="R72:R103" si="21">VLOOKUP(I72,$AJ$9:$AK$11,2,FALSE)</f>
        <v>93300</v>
      </c>
      <c r="S72" s="72">
        <v>0</v>
      </c>
      <c r="T72" s="72">
        <v>0</v>
      </c>
      <c r="U72" s="72">
        <v>100</v>
      </c>
      <c r="V72" s="38">
        <f t="shared" si="7"/>
        <v>100</v>
      </c>
      <c r="W72" s="38">
        <f t="shared" si="8"/>
        <v>100</v>
      </c>
      <c r="X72" s="38">
        <f t="shared" si="9"/>
        <v>99.892818863879953</v>
      </c>
      <c r="Y72" s="98">
        <f t="shared" si="10"/>
        <v>6.6009728956867484</v>
      </c>
      <c r="Z72" s="98">
        <f t="shared" si="11"/>
        <v>6.5145477526602864</v>
      </c>
      <c r="AA72" s="98">
        <f t="shared" si="12"/>
        <v>2.9698816437464997</v>
      </c>
      <c r="AB72" s="98">
        <f t="shared" ref="AB72:AB103" si="22">(LOG10(P72)-IF(S72=0,LOG10(1),LOG10(S72)))*100/LOG10(P72)</f>
        <v>100</v>
      </c>
      <c r="AC72" s="98">
        <f t="shared" ref="AC72:AC103" si="23">(LOG10(Q72)-IF(T72=0,LOG10(1),LOG10(T72)))*100/LOG10(Q72)</f>
        <v>100</v>
      </c>
      <c r="AD72" s="98">
        <f t="shared" ref="AD72:AD103" si="24">(LOG10(R72)-IF(U72=0,LOG10(1),LOG10(U72)))*100/LOG10(R72)</f>
        <v>59.757592969712682</v>
      </c>
    </row>
    <row r="73" spans="2:30" s="59" customFormat="1" ht="16">
      <c r="B73" s="69">
        <v>103</v>
      </c>
      <c r="C73" s="69">
        <v>66</v>
      </c>
      <c r="D73" s="69">
        <v>0</v>
      </c>
      <c r="E73" s="69">
        <v>3</v>
      </c>
      <c r="F73" s="69">
        <v>37</v>
      </c>
      <c r="G73" s="65">
        <v>2</v>
      </c>
      <c r="H73" s="69">
        <v>6</v>
      </c>
      <c r="I73" s="103" t="s">
        <v>154</v>
      </c>
      <c r="J73" s="72">
        <v>1405</v>
      </c>
      <c r="K73" s="73">
        <v>7.35</v>
      </c>
      <c r="L73" s="73">
        <f>VLOOKUP(C73,Methane!$A$3:$J$182,10,FALSE)</f>
        <v>94.502374287493581</v>
      </c>
      <c r="M73" s="73">
        <v>7866.9962546816487</v>
      </c>
      <c r="N73" s="74">
        <v>5.5263439390000002</v>
      </c>
      <c r="O73" s="74">
        <v>3.4164705299999998</v>
      </c>
      <c r="P73" s="57">
        <f t="shared" si="19"/>
        <v>3990000</v>
      </c>
      <c r="Q73" s="57">
        <f t="shared" si="20"/>
        <v>3270000.0000000005</v>
      </c>
      <c r="R73" s="57">
        <f t="shared" si="21"/>
        <v>93300</v>
      </c>
      <c r="S73" s="72">
        <v>152480</v>
      </c>
      <c r="T73" s="72">
        <v>151480</v>
      </c>
      <c r="U73" s="72">
        <v>262000</v>
      </c>
      <c r="V73" s="38">
        <f t="shared" ref="V73:V136" si="25">(P73-S73)*100/P73</f>
        <v>96.178446115288224</v>
      </c>
      <c r="W73" s="38">
        <f t="shared" ref="W73:W136" si="26">(Q73-T73)*100/Q73</f>
        <v>95.367584097859336</v>
      </c>
      <c r="X73" s="38">
        <f t="shared" ref="X73:X136" si="27">(R73-U73)*100/R73</f>
        <v>-180.81457663451232</v>
      </c>
      <c r="Y73" s="98">
        <f t="shared" ref="Y73:Y136" si="28">LOG10(P73)-IF(S73=0,LOG10(1),LOG10(S73))</f>
        <v>1.4177600123924972</v>
      </c>
      <c r="Z73" s="98">
        <f t="shared" ref="Z73:Z136" si="29">LOG10(Q73)-IF(T73=0,LOG10(1),LOG10(T73))</f>
        <v>1.3341924562114977</v>
      </c>
      <c r="AA73" s="98">
        <f t="shared" ref="AA73:AA136" si="30">LOG10(R73)-IF(U73=0,LOG10(1),LOG10(U73))</f>
        <v>-0.44841964757324604</v>
      </c>
      <c r="AB73" s="98">
        <f t="shared" si="22"/>
        <v>21.478046263739387</v>
      </c>
      <c r="AC73" s="98">
        <f t="shared" si="23"/>
        <v>20.480200727159698</v>
      </c>
      <c r="AD73" s="98">
        <f t="shared" si="24"/>
        <v>-9.0227429890102773</v>
      </c>
    </row>
    <row r="74" spans="2:30" s="59" customFormat="1" ht="16">
      <c r="B74" s="69">
        <v>114</v>
      </c>
      <c r="C74" s="69">
        <v>67</v>
      </c>
      <c r="D74" s="69">
        <v>2</v>
      </c>
      <c r="E74" s="69">
        <v>3</v>
      </c>
      <c r="F74" s="69">
        <v>37</v>
      </c>
      <c r="G74" s="65">
        <v>0.5</v>
      </c>
      <c r="H74" s="69">
        <v>3</v>
      </c>
      <c r="I74" s="103" t="s">
        <v>152</v>
      </c>
      <c r="J74" s="72">
        <v>1010</v>
      </c>
      <c r="K74" s="73">
        <v>7.5</v>
      </c>
      <c r="L74" s="73">
        <f>VLOOKUP(C74,Methane!$A$3:$J$182,10,FALSE)</f>
        <v>32.368268159133095</v>
      </c>
      <c r="M74" s="73">
        <v>8570.1449781659376</v>
      </c>
      <c r="N74" s="74">
        <v>5.6619348550000002</v>
      </c>
      <c r="O74" s="74">
        <v>3.5696294339999999</v>
      </c>
      <c r="P74" s="57">
        <f t="shared" si="19"/>
        <v>8704000</v>
      </c>
      <c r="Q74" s="57">
        <f t="shared" si="20"/>
        <v>4786000</v>
      </c>
      <c r="R74" s="57">
        <f t="shared" si="21"/>
        <v>488400</v>
      </c>
      <c r="S74" s="72">
        <v>710</v>
      </c>
      <c r="T74" s="75">
        <v>400</v>
      </c>
      <c r="U74" s="72">
        <v>81640</v>
      </c>
      <c r="V74" s="38">
        <f t="shared" si="25"/>
        <v>99.991842830882348</v>
      </c>
      <c r="W74" s="38">
        <f t="shared" si="26"/>
        <v>99.991642290012535</v>
      </c>
      <c r="X74" s="38">
        <f t="shared" si="27"/>
        <v>83.284193284193279</v>
      </c>
      <c r="Y74" s="98">
        <f t="shared" si="28"/>
        <v>4.088460533635029</v>
      </c>
      <c r="Z74" s="98">
        <f t="shared" si="29"/>
        <v>4.0779127029494564</v>
      </c>
      <c r="AA74" s="98">
        <f t="shared" si="30"/>
        <v>0.77687265922881199</v>
      </c>
      <c r="AB74" s="98">
        <f t="shared" si="22"/>
        <v>58.913921485075107</v>
      </c>
      <c r="AC74" s="98">
        <f t="shared" si="23"/>
        <v>61.046846889702287</v>
      </c>
      <c r="AD74" s="98">
        <f t="shared" si="24"/>
        <v>13.656236531471228</v>
      </c>
    </row>
    <row r="75" spans="2:30" s="59" customFormat="1" ht="16">
      <c r="B75" s="69">
        <v>99</v>
      </c>
      <c r="C75" s="69">
        <v>68</v>
      </c>
      <c r="D75" s="69">
        <v>2</v>
      </c>
      <c r="E75" s="69">
        <v>3</v>
      </c>
      <c r="F75" s="69">
        <v>37</v>
      </c>
      <c r="G75" s="65">
        <v>0.5</v>
      </c>
      <c r="H75" s="69">
        <v>3</v>
      </c>
      <c r="I75" s="103" t="s">
        <v>154</v>
      </c>
      <c r="J75" s="72">
        <v>1560</v>
      </c>
      <c r="K75" s="73">
        <v>7.4</v>
      </c>
      <c r="L75" s="73">
        <f>VLOOKUP(C75,Methane!$A$3:$J$182,10,FALSE)</f>
        <v>31.537646255952161</v>
      </c>
      <c r="M75" s="73">
        <v>8615.0148471615703</v>
      </c>
      <c r="N75" s="74">
        <v>5.5603460929999997</v>
      </c>
      <c r="O75" s="74">
        <v>3.3948719289999998</v>
      </c>
      <c r="P75" s="57">
        <f t="shared" si="19"/>
        <v>3990000</v>
      </c>
      <c r="Q75" s="57">
        <f t="shared" si="20"/>
        <v>3270000.0000000005</v>
      </c>
      <c r="R75" s="57">
        <f t="shared" si="21"/>
        <v>93300</v>
      </c>
      <c r="S75" s="72">
        <v>59379.999999999993</v>
      </c>
      <c r="T75" s="75">
        <v>50990</v>
      </c>
      <c r="U75" s="72">
        <v>198630</v>
      </c>
      <c r="V75" s="38">
        <f t="shared" si="25"/>
        <v>98.511779448621553</v>
      </c>
      <c r="W75" s="38">
        <f t="shared" si="26"/>
        <v>98.440672782874628</v>
      </c>
      <c r="X75" s="38">
        <f t="shared" si="27"/>
        <v>-112.89389067524115</v>
      </c>
      <c r="Y75" s="98">
        <f t="shared" si="28"/>
        <v>1.8273327024267223</v>
      </c>
      <c r="Z75" s="98">
        <f t="shared" si="29"/>
        <v>1.807062740692813</v>
      </c>
      <c r="AA75" s="98">
        <f t="shared" si="30"/>
        <v>-0.32816319885448042</v>
      </c>
      <c r="AB75" s="98">
        <f t="shared" si="22"/>
        <v>27.682778452563412</v>
      </c>
      <c r="AC75" s="98">
        <f t="shared" si="23"/>
        <v>27.738882410599867</v>
      </c>
      <c r="AD75" s="98">
        <f t="shared" si="24"/>
        <v>-6.6030385103315572</v>
      </c>
    </row>
    <row r="76" spans="2:30" s="59" customFormat="1" ht="16">
      <c r="B76" s="69">
        <v>118</v>
      </c>
      <c r="C76" s="69">
        <v>69</v>
      </c>
      <c r="D76" s="69">
        <v>0</v>
      </c>
      <c r="E76" s="69">
        <v>3</v>
      </c>
      <c r="F76" s="69">
        <v>37</v>
      </c>
      <c r="G76" s="65">
        <v>2</v>
      </c>
      <c r="H76" s="69">
        <v>6</v>
      </c>
      <c r="I76" s="103" t="s">
        <v>152</v>
      </c>
      <c r="J76" s="72">
        <v>1405</v>
      </c>
      <c r="K76" s="73">
        <v>7.54</v>
      </c>
      <c r="L76" s="73">
        <f>VLOOKUP(C76,Methane!$A$3:$J$182,10,FALSE)</f>
        <v>80.685121840733146</v>
      </c>
      <c r="M76" s="73">
        <v>6953.4758620689599</v>
      </c>
      <c r="N76" s="74">
        <v>5.827698314</v>
      </c>
      <c r="O76" s="74">
        <v>3.756405371</v>
      </c>
      <c r="P76" s="57">
        <f t="shared" si="19"/>
        <v>8704000</v>
      </c>
      <c r="Q76" s="57">
        <f t="shared" si="20"/>
        <v>4786000</v>
      </c>
      <c r="R76" s="57">
        <f t="shared" si="21"/>
        <v>488400</v>
      </c>
      <c r="S76" s="72">
        <v>1600</v>
      </c>
      <c r="T76" s="75">
        <v>1090</v>
      </c>
      <c r="U76" s="72">
        <v>241960</v>
      </c>
      <c r="V76" s="38">
        <f t="shared" si="25"/>
        <v>99.981617647058826</v>
      </c>
      <c r="W76" s="38">
        <f t="shared" si="26"/>
        <v>99.977225240284156</v>
      </c>
      <c r="X76" s="38">
        <f t="shared" si="27"/>
        <v>50.45864045864046</v>
      </c>
      <c r="Y76" s="98">
        <f t="shared" si="28"/>
        <v>3.7355988996981799</v>
      </c>
      <c r="Z76" s="98">
        <f t="shared" si="29"/>
        <v>3.6425461963367951</v>
      </c>
      <c r="AA76" s="98">
        <f t="shared" si="30"/>
        <v>0.30503207943753186</v>
      </c>
      <c r="AB76" s="98">
        <f t="shared" si="22"/>
        <v>53.829253937026671</v>
      </c>
      <c r="AC76" s="98">
        <f t="shared" si="23"/>
        <v>54.529357574429632</v>
      </c>
      <c r="AD76" s="98">
        <f t="shared" si="24"/>
        <v>5.3619987484442628</v>
      </c>
    </row>
    <row r="77" spans="2:30" s="59" customFormat="1" ht="16">
      <c r="B77" s="69">
        <v>120</v>
      </c>
      <c r="C77" s="69">
        <v>70</v>
      </c>
      <c r="D77" s="69">
        <v>0</v>
      </c>
      <c r="E77" s="69">
        <v>3</v>
      </c>
      <c r="F77" s="69">
        <v>37</v>
      </c>
      <c r="G77" s="65">
        <v>2</v>
      </c>
      <c r="H77" s="69">
        <v>6</v>
      </c>
      <c r="I77" s="103" t="s">
        <v>152</v>
      </c>
      <c r="J77" s="72">
        <v>1225</v>
      </c>
      <c r="K77" s="73">
        <v>7.43</v>
      </c>
      <c r="L77" s="73">
        <f>VLOOKUP(C77,Methane!$A$3:$J$182,10,FALSE)</f>
        <v>93.074811465942645</v>
      </c>
      <c r="M77" s="73">
        <v>7248.7402298850529</v>
      </c>
      <c r="N77" s="74">
        <v>5.809367129</v>
      </c>
      <c r="O77" s="74">
        <v>3.7802831010000002</v>
      </c>
      <c r="P77" s="57">
        <f t="shared" si="19"/>
        <v>8704000</v>
      </c>
      <c r="Q77" s="57">
        <f t="shared" si="20"/>
        <v>4786000</v>
      </c>
      <c r="R77" s="57">
        <f t="shared" si="21"/>
        <v>488400</v>
      </c>
      <c r="S77" s="72">
        <v>146980</v>
      </c>
      <c r="T77" s="72">
        <v>146980</v>
      </c>
      <c r="U77" s="72">
        <v>129970</v>
      </c>
      <c r="V77" s="38">
        <f t="shared" si="25"/>
        <v>98.311351102941174</v>
      </c>
      <c r="W77" s="38">
        <f t="shared" si="26"/>
        <v>96.928959465106558</v>
      </c>
      <c r="X77" s="38">
        <f t="shared" si="27"/>
        <v>73.388615888615888</v>
      </c>
      <c r="Y77" s="98">
        <f t="shared" si="28"/>
        <v>1.7724606393104763</v>
      </c>
      <c r="Z77" s="98">
        <f t="shared" si="29"/>
        <v>1.5127144512337907</v>
      </c>
      <c r="AA77" s="98">
        <f t="shared" si="30"/>
        <v>0.5749325363353579</v>
      </c>
      <c r="AB77" s="98">
        <f t="shared" si="22"/>
        <v>25.540813242700384</v>
      </c>
      <c r="AC77" s="98">
        <f t="shared" si="23"/>
        <v>22.645518484374925</v>
      </c>
      <c r="AD77" s="98">
        <f t="shared" si="24"/>
        <v>10.106437152297632</v>
      </c>
    </row>
    <row r="78" spans="2:30" s="59" customFormat="1" ht="16">
      <c r="B78" s="69">
        <v>94</v>
      </c>
      <c r="C78" s="69">
        <v>71</v>
      </c>
      <c r="D78" s="69">
        <v>2</v>
      </c>
      <c r="E78" s="69">
        <v>3</v>
      </c>
      <c r="F78" s="69">
        <v>55</v>
      </c>
      <c r="G78" s="65">
        <v>3.5</v>
      </c>
      <c r="H78" s="69">
        <v>6</v>
      </c>
      <c r="I78" s="103" t="s">
        <v>154</v>
      </c>
      <c r="J78" s="72">
        <v>1780</v>
      </c>
      <c r="K78" s="73">
        <v>7.24</v>
      </c>
      <c r="L78" s="73">
        <f>VLOOKUP(C78,Methane!$A$3:$J$182,10,FALSE)</f>
        <v>16.00597636866565</v>
      </c>
      <c r="M78" s="73">
        <v>8385.0486891385772</v>
      </c>
      <c r="N78" s="74">
        <v>6.0853973860000004</v>
      </c>
      <c r="O78" s="74">
        <v>3.7216145979999999</v>
      </c>
      <c r="P78" s="57">
        <f t="shared" si="19"/>
        <v>3990000</v>
      </c>
      <c r="Q78" s="57">
        <f t="shared" si="20"/>
        <v>3270000.0000000005</v>
      </c>
      <c r="R78" s="57">
        <f t="shared" si="21"/>
        <v>93300</v>
      </c>
      <c r="S78" s="72">
        <v>0</v>
      </c>
      <c r="T78" s="72">
        <v>0</v>
      </c>
      <c r="U78" s="72">
        <v>100</v>
      </c>
      <c r="V78" s="38">
        <f t="shared" si="25"/>
        <v>100</v>
      </c>
      <c r="W78" s="38">
        <f t="shared" si="26"/>
        <v>100</v>
      </c>
      <c r="X78" s="38">
        <f t="shared" si="27"/>
        <v>99.892818863879953</v>
      </c>
      <c r="Y78" s="98">
        <f t="shared" si="28"/>
        <v>6.6009728956867484</v>
      </c>
      <c r="Z78" s="98">
        <f t="shared" si="29"/>
        <v>6.5145477526602864</v>
      </c>
      <c r="AA78" s="98">
        <f t="shared" si="30"/>
        <v>2.9698816437464997</v>
      </c>
      <c r="AB78" s="98">
        <f t="shared" si="22"/>
        <v>100</v>
      </c>
      <c r="AC78" s="98">
        <f t="shared" si="23"/>
        <v>100</v>
      </c>
      <c r="AD78" s="98">
        <f t="shared" si="24"/>
        <v>59.757592969712682</v>
      </c>
    </row>
    <row r="79" spans="2:30" s="59" customFormat="1" ht="16">
      <c r="B79" s="69">
        <v>122</v>
      </c>
      <c r="C79" s="69">
        <v>72</v>
      </c>
      <c r="D79" s="69">
        <v>2</v>
      </c>
      <c r="E79" s="69">
        <v>3</v>
      </c>
      <c r="F79" s="69">
        <v>55</v>
      </c>
      <c r="G79" s="65">
        <v>0.5</v>
      </c>
      <c r="H79" s="69">
        <v>6</v>
      </c>
      <c r="I79" s="103" t="s">
        <v>153</v>
      </c>
      <c r="J79" s="72">
        <v>2305</v>
      </c>
      <c r="K79" s="73">
        <v>7.76</v>
      </c>
      <c r="L79" s="73">
        <f>VLOOKUP(C79,Methane!$A$3:$J$182,10,FALSE)</f>
        <v>4.0187838341431394</v>
      </c>
      <c r="M79" s="73">
        <v>9861.8298850574647</v>
      </c>
      <c r="N79" s="74">
        <v>5.5556137019999996</v>
      </c>
      <c r="O79" s="74">
        <v>3.2676506249999999</v>
      </c>
      <c r="P79" s="57">
        <f t="shared" si="19"/>
        <v>9080000</v>
      </c>
      <c r="Q79" s="57">
        <f t="shared" si="20"/>
        <v>7670000</v>
      </c>
      <c r="R79" s="57">
        <f t="shared" si="21"/>
        <v>1986300</v>
      </c>
      <c r="S79" s="72">
        <v>0</v>
      </c>
      <c r="T79" s="72">
        <v>0</v>
      </c>
      <c r="U79" s="72">
        <v>200</v>
      </c>
      <c r="V79" s="38">
        <f t="shared" si="25"/>
        <v>100</v>
      </c>
      <c r="W79" s="38">
        <f t="shared" si="26"/>
        <v>100</v>
      </c>
      <c r="X79" s="38">
        <f t="shared" si="27"/>
        <v>99.989931027538645</v>
      </c>
      <c r="Y79" s="98">
        <f t="shared" si="28"/>
        <v>6.958085848521085</v>
      </c>
      <c r="Z79" s="98">
        <f t="shared" si="29"/>
        <v>6.8847953639489807</v>
      </c>
      <c r="AA79" s="98">
        <f t="shared" si="30"/>
        <v>3.9970148469369988</v>
      </c>
      <c r="AB79" s="98">
        <f t="shared" si="22"/>
        <v>100</v>
      </c>
      <c r="AC79" s="98">
        <f t="shared" si="23"/>
        <v>100</v>
      </c>
      <c r="AD79" s="98">
        <f t="shared" si="24"/>
        <v>63.464375799622012</v>
      </c>
    </row>
    <row r="80" spans="2:30" s="59" customFormat="1" ht="16">
      <c r="B80" s="69">
        <v>135</v>
      </c>
      <c r="C80" s="69">
        <v>73</v>
      </c>
      <c r="D80" s="69">
        <v>0</v>
      </c>
      <c r="E80" s="69">
        <v>3</v>
      </c>
      <c r="F80" s="69">
        <v>37</v>
      </c>
      <c r="G80" s="65">
        <v>2</v>
      </c>
      <c r="H80" s="69">
        <v>6</v>
      </c>
      <c r="I80" s="103" t="s">
        <v>153</v>
      </c>
      <c r="J80" s="72">
        <v>1430</v>
      </c>
      <c r="K80" s="73">
        <v>7.47</v>
      </c>
      <c r="L80" s="73">
        <f>VLOOKUP(C80,Methane!$A$3:$J$182,10,FALSE)</f>
        <v>86.665876765847116</v>
      </c>
      <c r="M80" s="73">
        <v>6912.1083210241268</v>
      </c>
      <c r="N80" s="74">
        <v>5.4574773939999996</v>
      </c>
      <c r="O80" s="74">
        <v>3.383271777</v>
      </c>
      <c r="P80" s="57">
        <f t="shared" si="19"/>
        <v>9080000</v>
      </c>
      <c r="Q80" s="57">
        <f t="shared" si="20"/>
        <v>7670000</v>
      </c>
      <c r="R80" s="57">
        <f t="shared" si="21"/>
        <v>1986300</v>
      </c>
      <c r="S80" s="72">
        <v>8500</v>
      </c>
      <c r="T80" s="72">
        <v>4100</v>
      </c>
      <c r="U80" s="75">
        <v>365400</v>
      </c>
      <c r="V80" s="38">
        <f t="shared" si="25"/>
        <v>99.906387665198238</v>
      </c>
      <c r="W80" s="38">
        <f t="shared" si="26"/>
        <v>99.946544980443292</v>
      </c>
      <c r="X80" s="38">
        <f t="shared" si="27"/>
        <v>81.603987313094706</v>
      </c>
      <c r="Y80" s="98">
        <f t="shared" si="28"/>
        <v>3.0286669228067922</v>
      </c>
      <c r="Z80" s="98">
        <f t="shared" si="29"/>
        <v>3.2720115072292453</v>
      </c>
      <c r="AA80" s="98">
        <f t="shared" si="30"/>
        <v>0.73527629958446106</v>
      </c>
      <c r="AB80" s="98">
        <f t="shared" si="22"/>
        <v>43.527300305593727</v>
      </c>
      <c r="AC80" s="98">
        <f t="shared" si="23"/>
        <v>47.525181712190864</v>
      </c>
      <c r="AD80" s="98">
        <f t="shared" si="24"/>
        <v>11.674675521694208</v>
      </c>
    </row>
    <row r="81" spans="2:30" s="59" customFormat="1" ht="16">
      <c r="B81" s="69">
        <v>109</v>
      </c>
      <c r="C81" s="69">
        <v>74</v>
      </c>
      <c r="D81" s="69">
        <v>2</v>
      </c>
      <c r="E81" s="69">
        <v>3</v>
      </c>
      <c r="F81" s="69">
        <v>55</v>
      </c>
      <c r="G81" s="65">
        <v>3.5</v>
      </c>
      <c r="H81" s="69">
        <v>6</v>
      </c>
      <c r="I81" s="103" t="s">
        <v>152</v>
      </c>
      <c r="J81" s="72">
        <v>1680</v>
      </c>
      <c r="K81" s="73">
        <v>7.57</v>
      </c>
      <c r="L81" s="73">
        <f>VLOOKUP(C81,Methane!$A$3:$J$182,10,FALSE)</f>
        <v>5.6292027943490748</v>
      </c>
      <c r="M81" s="73">
        <v>9655.1448275861967</v>
      </c>
      <c r="N81" s="74">
        <v>7.4243572779999996</v>
      </c>
      <c r="O81" s="74">
        <v>4.853697113</v>
      </c>
      <c r="P81" s="57">
        <f t="shared" si="19"/>
        <v>8704000</v>
      </c>
      <c r="Q81" s="57">
        <f t="shared" si="20"/>
        <v>4786000</v>
      </c>
      <c r="R81" s="57">
        <f t="shared" si="21"/>
        <v>488400</v>
      </c>
      <c r="S81" s="72">
        <v>0</v>
      </c>
      <c r="T81" s="72">
        <v>0</v>
      </c>
      <c r="U81" s="72">
        <v>100</v>
      </c>
      <c r="V81" s="38">
        <f t="shared" si="25"/>
        <v>100</v>
      </c>
      <c r="W81" s="38">
        <f t="shared" si="26"/>
        <v>100</v>
      </c>
      <c r="X81" s="38">
        <f t="shared" si="27"/>
        <v>99.979524979524982</v>
      </c>
      <c r="Y81" s="98">
        <f t="shared" si="28"/>
        <v>6.9397188823541045</v>
      </c>
      <c r="Z81" s="98">
        <f t="shared" si="29"/>
        <v>6.6799726942774189</v>
      </c>
      <c r="AA81" s="98">
        <f t="shared" si="30"/>
        <v>3.6887756552728446</v>
      </c>
      <c r="AB81" s="98">
        <f t="shared" si="22"/>
        <v>100</v>
      </c>
      <c r="AC81" s="98">
        <f t="shared" si="23"/>
        <v>100</v>
      </c>
      <c r="AD81" s="98">
        <f t="shared" si="24"/>
        <v>64.843050223887303</v>
      </c>
    </row>
    <row r="82" spans="2:30" s="59" customFormat="1" ht="16">
      <c r="B82" s="69">
        <v>100</v>
      </c>
      <c r="C82" s="69">
        <v>75</v>
      </c>
      <c r="D82" s="69">
        <v>2</v>
      </c>
      <c r="E82" s="69">
        <v>3</v>
      </c>
      <c r="F82" s="69">
        <v>37</v>
      </c>
      <c r="G82" s="65">
        <v>3.5</v>
      </c>
      <c r="H82" s="69">
        <v>3</v>
      </c>
      <c r="I82" s="103" t="s">
        <v>154</v>
      </c>
      <c r="J82" s="72">
        <v>1455</v>
      </c>
      <c r="K82" s="73">
        <v>7</v>
      </c>
      <c r="L82" s="73">
        <f>VLOOKUP(C82,Methane!$A$3:$J$182,10,FALSE)</f>
        <v>63.778822486491677</v>
      </c>
      <c r="M82" s="73">
        <v>10888.421542940321</v>
      </c>
      <c r="N82" s="74">
        <v>5.9079842490000001</v>
      </c>
      <c r="O82" s="74">
        <v>3.8237146719999999</v>
      </c>
      <c r="P82" s="57">
        <f t="shared" si="19"/>
        <v>3990000</v>
      </c>
      <c r="Q82" s="57">
        <f t="shared" si="20"/>
        <v>3270000.0000000005</v>
      </c>
      <c r="R82" s="57">
        <f t="shared" si="21"/>
        <v>93300</v>
      </c>
      <c r="S82" s="72">
        <v>7270000</v>
      </c>
      <c r="T82" s="72">
        <v>5172000</v>
      </c>
      <c r="U82" s="72">
        <v>241960</v>
      </c>
      <c r="V82" s="38">
        <f t="shared" si="25"/>
        <v>-82.205513784461147</v>
      </c>
      <c r="W82" s="38">
        <f t="shared" si="26"/>
        <v>-58.165137614678869</v>
      </c>
      <c r="X82" s="38">
        <f t="shared" si="27"/>
        <v>-159.33547695605574</v>
      </c>
      <c r="Y82" s="98">
        <f t="shared" si="28"/>
        <v>-0.26056151517228976</v>
      </c>
      <c r="Z82" s="98">
        <f t="shared" si="29"/>
        <v>-0.19911076354807022</v>
      </c>
      <c r="AA82" s="98">
        <f t="shared" si="30"/>
        <v>-0.41386193208881306</v>
      </c>
      <c r="AB82" s="98">
        <f t="shared" si="22"/>
        <v>-3.9473198767797939</v>
      </c>
      <c r="AC82" s="98">
        <f t="shared" si="23"/>
        <v>-3.0564019346816695</v>
      </c>
      <c r="AD82" s="98">
        <f t="shared" si="24"/>
        <v>-8.3274001627295711</v>
      </c>
    </row>
    <row r="83" spans="2:30" s="59" customFormat="1" ht="16">
      <c r="B83" s="69">
        <v>119</v>
      </c>
      <c r="C83" s="69">
        <v>76</v>
      </c>
      <c r="D83" s="69">
        <v>0</v>
      </c>
      <c r="E83" s="69">
        <v>3</v>
      </c>
      <c r="F83" s="69">
        <v>37</v>
      </c>
      <c r="G83" s="65">
        <v>2</v>
      </c>
      <c r="H83" s="69">
        <v>6</v>
      </c>
      <c r="I83" s="103" t="s">
        <v>152</v>
      </c>
      <c r="J83" s="72">
        <v>1465</v>
      </c>
      <c r="K83" s="73">
        <v>7.37</v>
      </c>
      <c r="L83" s="73">
        <f>VLOOKUP(C83,Methane!$A$3:$J$182,10,FALSE)</f>
        <v>86.884626873795995</v>
      </c>
      <c r="M83" s="73">
        <v>7101.1080459770064</v>
      </c>
      <c r="N83" s="74">
        <v>5.6331707809999996</v>
      </c>
      <c r="O83" s="74">
        <v>3.589249583</v>
      </c>
      <c r="P83" s="57">
        <f t="shared" si="19"/>
        <v>8704000</v>
      </c>
      <c r="Q83" s="57">
        <f t="shared" si="20"/>
        <v>4786000</v>
      </c>
      <c r="R83" s="57">
        <f t="shared" si="21"/>
        <v>488400</v>
      </c>
      <c r="S83" s="72">
        <v>100</v>
      </c>
      <c r="T83" s="72">
        <v>100</v>
      </c>
      <c r="U83" s="72">
        <v>155310</v>
      </c>
      <c r="V83" s="38">
        <f t="shared" si="25"/>
        <v>99.998851102941174</v>
      </c>
      <c r="W83" s="38">
        <f t="shared" si="26"/>
        <v>99.99791057250313</v>
      </c>
      <c r="X83" s="38">
        <f t="shared" si="27"/>
        <v>68.200245700245702</v>
      </c>
      <c r="Y83" s="98">
        <f t="shared" si="28"/>
        <v>4.9397188823541045</v>
      </c>
      <c r="Z83" s="98">
        <f t="shared" si="29"/>
        <v>4.6799726942774189</v>
      </c>
      <c r="AA83" s="98">
        <f t="shared" si="30"/>
        <v>0.49757623557132646</v>
      </c>
      <c r="AB83" s="98">
        <f t="shared" si="22"/>
        <v>71.180388803853731</v>
      </c>
      <c r="AC83" s="98">
        <f t="shared" si="23"/>
        <v>70.059757853301491</v>
      </c>
      <c r="AD83" s="98">
        <f t="shared" si="24"/>
        <v>8.7466313618841731</v>
      </c>
    </row>
    <row r="84" spans="2:30" s="59" customFormat="1" ht="16">
      <c r="B84" s="69">
        <v>134</v>
      </c>
      <c r="C84" s="69">
        <v>77</v>
      </c>
      <c r="D84" s="69">
        <v>0</v>
      </c>
      <c r="E84" s="69">
        <v>3</v>
      </c>
      <c r="F84" s="69">
        <v>37</v>
      </c>
      <c r="G84" s="65">
        <v>2</v>
      </c>
      <c r="H84" s="69">
        <v>6</v>
      </c>
      <c r="I84" s="103" t="s">
        <v>153</v>
      </c>
      <c r="J84" s="72">
        <v>1425</v>
      </c>
      <c r="K84" s="73">
        <v>7.47</v>
      </c>
      <c r="L84" s="73">
        <f>VLOOKUP(C84,Methane!$A$3:$J$182,10,FALSE)</f>
        <v>35.331019902672267</v>
      </c>
      <c r="M84" s="73">
        <v>8555.2466782206811</v>
      </c>
      <c r="N84" s="74">
        <v>5.5128793299999996</v>
      </c>
      <c r="O84" s="74">
        <v>3.3430502510000002</v>
      </c>
      <c r="P84" s="57">
        <f t="shared" si="19"/>
        <v>9080000</v>
      </c>
      <c r="Q84" s="57">
        <f t="shared" si="20"/>
        <v>7670000</v>
      </c>
      <c r="R84" s="57">
        <f t="shared" si="21"/>
        <v>1986300</v>
      </c>
      <c r="S84" s="75">
        <v>96000</v>
      </c>
      <c r="T84" s="75">
        <v>72700</v>
      </c>
      <c r="U84" s="72">
        <v>6867000</v>
      </c>
      <c r="V84" s="38">
        <f t="shared" si="25"/>
        <v>98.942731277533042</v>
      </c>
      <c r="W84" s="38">
        <f t="shared" si="26"/>
        <v>99.052151238591918</v>
      </c>
      <c r="X84" s="38">
        <f t="shared" si="27"/>
        <v>-245.71816946080654</v>
      </c>
      <c r="Y84" s="98">
        <f t="shared" si="28"/>
        <v>1.975814615481517</v>
      </c>
      <c r="Z84" s="98">
        <f t="shared" si="29"/>
        <v>2.0232609530899426</v>
      </c>
      <c r="AA84" s="98">
        <f t="shared" si="30"/>
        <v>-0.53872220479322497</v>
      </c>
      <c r="AB84" s="98">
        <f t="shared" si="22"/>
        <v>28.395950531444925</v>
      </c>
      <c r="AC84" s="98">
        <f t="shared" si="23"/>
        <v>29.387379669763209</v>
      </c>
      <c r="AD84" s="98">
        <f t="shared" si="24"/>
        <v>-8.5538007152508975</v>
      </c>
    </row>
    <row r="85" spans="2:30" s="59" customFormat="1" ht="16">
      <c r="B85" s="69">
        <v>115</v>
      </c>
      <c r="C85" s="69">
        <v>78</v>
      </c>
      <c r="D85" s="69">
        <v>2</v>
      </c>
      <c r="E85" s="69">
        <v>3</v>
      </c>
      <c r="F85" s="69">
        <v>37</v>
      </c>
      <c r="G85" s="65">
        <v>3.5</v>
      </c>
      <c r="H85" s="69">
        <v>3</v>
      </c>
      <c r="I85" s="103" t="s">
        <v>152</v>
      </c>
      <c r="J85" s="72">
        <v>1625</v>
      </c>
      <c r="K85" s="73">
        <v>7.11</v>
      </c>
      <c r="L85" s="73">
        <f>VLOOKUP(C85,Methane!$A$3:$J$182,10,FALSE)</f>
        <v>39.608325352936241</v>
      </c>
      <c r="M85" s="73">
        <v>10409.809606986897</v>
      </c>
      <c r="N85" s="74">
        <v>6.1782269210000003</v>
      </c>
      <c r="O85" s="74">
        <v>4.2267943219999999</v>
      </c>
      <c r="P85" s="57">
        <f t="shared" si="19"/>
        <v>8704000</v>
      </c>
      <c r="Q85" s="57">
        <f t="shared" si="20"/>
        <v>4786000</v>
      </c>
      <c r="R85" s="57">
        <f t="shared" si="21"/>
        <v>488400</v>
      </c>
      <c r="S85" s="72">
        <v>180855</v>
      </c>
      <c r="T85" s="72">
        <v>159780</v>
      </c>
      <c r="U85" s="72">
        <v>129970</v>
      </c>
      <c r="V85" s="38">
        <f t="shared" si="25"/>
        <v>97.92216222426471</v>
      </c>
      <c r="W85" s="38">
        <f t="shared" si="26"/>
        <v>96.661512745507736</v>
      </c>
      <c r="X85" s="38">
        <f t="shared" si="27"/>
        <v>73.388615888615888</v>
      </c>
      <c r="Y85" s="98">
        <f t="shared" si="28"/>
        <v>1.6823883623867264</v>
      </c>
      <c r="Z85" s="98">
        <f t="shared" si="29"/>
        <v>1.476450277454834</v>
      </c>
      <c r="AA85" s="98">
        <f t="shared" si="30"/>
        <v>0.5749325363353579</v>
      </c>
      <c r="AB85" s="98">
        <f t="shared" si="22"/>
        <v>24.242889242453341</v>
      </c>
      <c r="AC85" s="98">
        <f t="shared" si="23"/>
        <v>22.102639412278965</v>
      </c>
      <c r="AD85" s="98">
        <f t="shared" si="24"/>
        <v>10.106437152297632</v>
      </c>
    </row>
    <row r="86" spans="2:30" s="59" customFormat="1" ht="16">
      <c r="B86" s="69">
        <v>95</v>
      </c>
      <c r="C86" s="69">
        <v>79</v>
      </c>
      <c r="D86" s="69">
        <v>2</v>
      </c>
      <c r="E86" s="69">
        <v>3</v>
      </c>
      <c r="F86" s="69">
        <v>19</v>
      </c>
      <c r="G86" s="65">
        <v>2</v>
      </c>
      <c r="H86" s="69">
        <v>3</v>
      </c>
      <c r="I86" s="103" t="s">
        <v>154</v>
      </c>
      <c r="J86" s="72">
        <v>1755</v>
      </c>
      <c r="K86" s="73">
        <v>7</v>
      </c>
      <c r="L86" s="73">
        <f>VLOOKUP(C86,Methane!$A$3:$J$182,10,FALSE)</f>
        <v>8.7079278906720088</v>
      </c>
      <c r="M86" s="73">
        <v>11725.992430858803</v>
      </c>
      <c r="N86" s="74">
        <v>5.7598981819999997</v>
      </c>
      <c r="O86" s="74">
        <v>3.5705880900000002</v>
      </c>
      <c r="P86" s="57">
        <f t="shared" si="19"/>
        <v>3990000</v>
      </c>
      <c r="Q86" s="57">
        <f t="shared" si="20"/>
        <v>3270000.0000000005</v>
      </c>
      <c r="R86" s="57">
        <f t="shared" si="21"/>
        <v>93300</v>
      </c>
      <c r="S86" s="75">
        <v>155310</v>
      </c>
      <c r="T86" s="75">
        <v>155310</v>
      </c>
      <c r="U86" s="72">
        <v>3360000</v>
      </c>
      <c r="V86" s="38">
        <f t="shared" si="25"/>
        <v>96.10751879699248</v>
      </c>
      <c r="W86" s="38">
        <f t="shared" si="26"/>
        <v>95.250458715596338</v>
      </c>
      <c r="X86" s="38">
        <f t="shared" si="27"/>
        <v>-3501.2861736334407</v>
      </c>
      <c r="Y86" s="98">
        <f t="shared" si="28"/>
        <v>1.4097734759852303</v>
      </c>
      <c r="Z86" s="98">
        <f t="shared" si="29"/>
        <v>1.3233483329587683</v>
      </c>
      <c r="AA86" s="98">
        <f t="shared" si="30"/>
        <v>-1.556457633643344</v>
      </c>
      <c r="AB86" s="98">
        <f t="shared" si="22"/>
        <v>21.357055971346497</v>
      </c>
      <c r="AC86" s="98">
        <f t="shared" si="23"/>
        <v>20.313740618730819</v>
      </c>
      <c r="AD86" s="98">
        <f t="shared" si="24"/>
        <v>-31.317800809236633</v>
      </c>
    </row>
    <row r="87" spans="2:30" s="59" customFormat="1" ht="16">
      <c r="B87" s="69">
        <v>91</v>
      </c>
      <c r="C87" s="69">
        <v>80</v>
      </c>
      <c r="D87" s="69">
        <v>2</v>
      </c>
      <c r="E87" s="69">
        <v>3</v>
      </c>
      <c r="F87" s="69">
        <v>19</v>
      </c>
      <c r="G87" s="65">
        <v>0.5</v>
      </c>
      <c r="H87" s="69">
        <v>6</v>
      </c>
      <c r="I87" s="103" t="s">
        <v>154</v>
      </c>
      <c r="J87" s="72">
        <v>1660.0000000000002</v>
      </c>
      <c r="K87" s="73">
        <v>7.37</v>
      </c>
      <c r="L87" s="73">
        <f>VLOOKUP(C87,Methane!$A$3:$J$182,10,FALSE)</f>
        <v>12.745525009947755</v>
      </c>
      <c r="M87" s="73">
        <v>10309.243445692884</v>
      </c>
      <c r="N87" s="74">
        <v>5.5615954109999999</v>
      </c>
      <c r="O87" s="74">
        <v>3.3079356990000002</v>
      </c>
      <c r="P87" s="57">
        <f t="shared" si="19"/>
        <v>3990000</v>
      </c>
      <c r="Q87" s="57">
        <f t="shared" si="20"/>
        <v>3270000.0000000005</v>
      </c>
      <c r="R87" s="57">
        <f t="shared" si="21"/>
        <v>93300</v>
      </c>
      <c r="S87" s="75">
        <v>1299700</v>
      </c>
      <c r="T87" s="75">
        <v>307600</v>
      </c>
      <c r="U87" s="72">
        <v>1414800</v>
      </c>
      <c r="V87" s="38">
        <f t="shared" si="25"/>
        <v>67.426065162907264</v>
      </c>
      <c r="W87" s="38">
        <f t="shared" si="26"/>
        <v>90.59327217125383</v>
      </c>
      <c r="X87" s="38">
        <f t="shared" si="27"/>
        <v>-1416.3987138263665</v>
      </c>
      <c r="Y87" s="98">
        <f t="shared" si="28"/>
        <v>0.48712977674926172</v>
      </c>
      <c r="Z87" s="98">
        <f t="shared" si="29"/>
        <v>1.0265614215308929</v>
      </c>
      <c r="AA87" s="98">
        <f t="shared" si="30"/>
        <v>-1.1808134073962142</v>
      </c>
      <c r="AB87" s="98">
        <f t="shared" si="22"/>
        <v>7.3796663680828818</v>
      </c>
      <c r="AC87" s="98">
        <f t="shared" si="23"/>
        <v>15.757984445070425</v>
      </c>
      <c r="AD87" s="98">
        <f t="shared" si="24"/>
        <v>-23.759386883629464</v>
      </c>
    </row>
    <row r="88" spans="2:30" s="59" customFormat="1" ht="16">
      <c r="B88" s="69">
        <v>131</v>
      </c>
      <c r="C88" s="69">
        <v>81</v>
      </c>
      <c r="D88" s="69">
        <v>2</v>
      </c>
      <c r="E88" s="69">
        <v>3</v>
      </c>
      <c r="F88" s="69">
        <v>37</v>
      </c>
      <c r="G88" s="65">
        <v>0.5</v>
      </c>
      <c r="H88" s="69">
        <v>9</v>
      </c>
      <c r="I88" s="103" t="s">
        <v>153</v>
      </c>
      <c r="J88" s="72">
        <v>1689.9999999999998</v>
      </c>
      <c r="K88" s="73">
        <v>7.44</v>
      </c>
      <c r="L88" s="73">
        <f>VLOOKUP(C88,Methane!$A$3:$J$182,10,FALSE)</f>
        <v>73.604694816799764</v>
      </c>
      <c r="M88" s="73">
        <v>7467.7166513339453</v>
      </c>
      <c r="N88" s="74">
        <v>5.238419392</v>
      </c>
      <c r="O88" s="74">
        <v>3.204742065</v>
      </c>
      <c r="P88" s="57">
        <f t="shared" si="19"/>
        <v>9080000</v>
      </c>
      <c r="Q88" s="57">
        <f t="shared" si="20"/>
        <v>7670000</v>
      </c>
      <c r="R88" s="57">
        <f t="shared" si="21"/>
        <v>1986300</v>
      </c>
      <c r="S88" s="72">
        <v>0</v>
      </c>
      <c r="T88" s="72">
        <v>0</v>
      </c>
      <c r="U88" s="75">
        <v>101700</v>
      </c>
      <c r="V88" s="38">
        <f t="shared" si="25"/>
        <v>100</v>
      </c>
      <c r="W88" s="38">
        <f t="shared" si="26"/>
        <v>100</v>
      </c>
      <c r="X88" s="38">
        <f t="shared" si="27"/>
        <v>94.879927503398278</v>
      </c>
      <c r="Y88" s="98">
        <f t="shared" si="28"/>
        <v>6.958085848521085</v>
      </c>
      <c r="Z88" s="98">
        <f t="shared" si="29"/>
        <v>6.8847953639489807</v>
      </c>
      <c r="AA88" s="98">
        <f t="shared" si="30"/>
        <v>1.2907238896782358</v>
      </c>
      <c r="AB88" s="98">
        <f t="shared" si="22"/>
        <v>100</v>
      </c>
      <c r="AC88" s="98">
        <f t="shared" si="23"/>
        <v>100</v>
      </c>
      <c r="AD88" s="98">
        <f t="shared" si="24"/>
        <v>20.494040959308091</v>
      </c>
    </row>
    <row r="89" spans="2:30" s="59" customFormat="1" ht="16">
      <c r="B89" s="69">
        <v>110</v>
      </c>
      <c r="C89" s="69">
        <v>82</v>
      </c>
      <c r="D89" s="69">
        <v>2</v>
      </c>
      <c r="E89" s="69">
        <v>3</v>
      </c>
      <c r="F89" s="69">
        <v>19</v>
      </c>
      <c r="G89" s="65">
        <v>2</v>
      </c>
      <c r="H89" s="69">
        <v>3</v>
      </c>
      <c r="I89" s="103" t="s">
        <v>152</v>
      </c>
      <c r="J89" s="72">
        <v>1725</v>
      </c>
      <c r="K89" s="73">
        <v>7.38</v>
      </c>
      <c r="L89" s="73">
        <f>VLOOKUP(C89,Methane!$A$3:$J$182,10,FALSE)</f>
        <v>2.1353115999999996</v>
      </c>
      <c r="M89" s="73">
        <v>10364.939737991264</v>
      </c>
      <c r="N89" s="74">
        <v>5.9782733070000003</v>
      </c>
      <c r="O89" s="74">
        <v>3.9069436350000002</v>
      </c>
      <c r="P89" s="57">
        <f t="shared" si="19"/>
        <v>8704000</v>
      </c>
      <c r="Q89" s="57">
        <f t="shared" si="20"/>
        <v>4786000</v>
      </c>
      <c r="R89" s="57">
        <f t="shared" si="21"/>
        <v>488400</v>
      </c>
      <c r="S89" s="72">
        <v>59145</v>
      </c>
      <c r="T89" s="72">
        <v>14870</v>
      </c>
      <c r="U89" s="75">
        <v>178200</v>
      </c>
      <c r="V89" s="38">
        <f t="shared" si="25"/>
        <v>99.320484834558826</v>
      </c>
      <c r="W89" s="38">
        <f t="shared" si="26"/>
        <v>99.689302131216053</v>
      </c>
      <c r="X89" s="38">
        <f t="shared" si="27"/>
        <v>63.513513513513516</v>
      </c>
      <c r="Y89" s="98">
        <f t="shared" si="28"/>
        <v>2.1678008462251999</v>
      </c>
      <c r="Z89" s="98">
        <f t="shared" si="29"/>
        <v>2.5076617257554643</v>
      </c>
      <c r="AA89" s="98">
        <f t="shared" si="30"/>
        <v>0.43786795557198843</v>
      </c>
      <c r="AB89" s="98">
        <f t="shared" si="22"/>
        <v>31.237588769443558</v>
      </c>
      <c r="AC89" s="98">
        <f t="shared" si="23"/>
        <v>37.539999645563242</v>
      </c>
      <c r="AD89" s="98">
        <f t="shared" si="24"/>
        <v>7.6970508613067716</v>
      </c>
    </row>
    <row r="90" spans="2:30" s="59" customFormat="1" ht="16">
      <c r="B90" s="69">
        <v>102</v>
      </c>
      <c r="C90" s="69">
        <v>83</v>
      </c>
      <c r="D90" s="69">
        <v>2</v>
      </c>
      <c r="E90" s="69">
        <v>3</v>
      </c>
      <c r="F90" s="69">
        <v>37</v>
      </c>
      <c r="G90" s="65">
        <v>3.5</v>
      </c>
      <c r="H90" s="69">
        <v>9</v>
      </c>
      <c r="I90" s="103" t="s">
        <v>154</v>
      </c>
      <c r="J90" s="72">
        <v>1360</v>
      </c>
      <c r="K90" s="73">
        <v>7.39</v>
      </c>
      <c r="L90" s="73">
        <f>VLOOKUP(C90,Methane!$A$3:$J$182,10,FALSE)</f>
        <v>153.16320378834027</v>
      </c>
      <c r="M90" s="73">
        <v>8720.2134314627401</v>
      </c>
      <c r="N90" s="74">
        <v>5.4670193530000004</v>
      </c>
      <c r="O90" s="74">
        <v>3.4764230739999999</v>
      </c>
      <c r="P90" s="57">
        <f t="shared" si="19"/>
        <v>3990000</v>
      </c>
      <c r="Q90" s="57">
        <f t="shared" si="20"/>
        <v>3270000.0000000005</v>
      </c>
      <c r="R90" s="57">
        <f t="shared" si="21"/>
        <v>93300</v>
      </c>
      <c r="S90" s="72">
        <v>48045</v>
      </c>
      <c r="T90" s="75">
        <v>96090</v>
      </c>
      <c r="U90" s="72">
        <v>14669999.999999998</v>
      </c>
      <c r="V90" s="38">
        <f t="shared" si="25"/>
        <v>98.795864661654136</v>
      </c>
      <c r="W90" s="38">
        <f t="shared" si="26"/>
        <v>97.061467889908258</v>
      </c>
      <c r="X90" s="38">
        <f t="shared" si="27"/>
        <v>-15623.472668810287</v>
      </c>
      <c r="Y90" s="98">
        <f t="shared" si="28"/>
        <v>1.9193246979672454</v>
      </c>
      <c r="Z90" s="98">
        <f t="shared" si="29"/>
        <v>1.5318695592768021</v>
      </c>
      <c r="AA90" s="98">
        <f t="shared" si="30"/>
        <v>-2.1965484700967828</v>
      </c>
      <c r="AB90" s="98">
        <f t="shared" si="22"/>
        <v>29.076391136545695</v>
      </c>
      <c r="AC90" s="98">
        <f t="shared" si="23"/>
        <v>23.514595601072177</v>
      </c>
      <c r="AD90" s="98">
        <f t="shared" si="24"/>
        <v>-44.19719879769481</v>
      </c>
    </row>
    <row r="91" spans="2:30" s="59" customFormat="1" ht="16">
      <c r="B91" s="69">
        <v>117</v>
      </c>
      <c r="C91" s="69">
        <v>84</v>
      </c>
      <c r="D91" s="69">
        <v>2</v>
      </c>
      <c r="E91" s="69">
        <v>3</v>
      </c>
      <c r="F91" s="69">
        <v>37</v>
      </c>
      <c r="G91" s="65">
        <v>3.5</v>
      </c>
      <c r="H91" s="69">
        <v>9</v>
      </c>
      <c r="I91" s="103" t="s">
        <v>152</v>
      </c>
      <c r="J91" s="72">
        <v>1395</v>
      </c>
      <c r="K91" s="73">
        <v>7.28</v>
      </c>
      <c r="L91" s="73">
        <f>VLOOKUP(C91,Methane!$A$3:$J$182,10,FALSE)</f>
        <v>153.92562169100643</v>
      </c>
      <c r="M91" s="73">
        <v>7018.7083716651332</v>
      </c>
      <c r="N91" s="74">
        <v>5.5890639259999997</v>
      </c>
      <c r="O91" s="74">
        <v>3.8781163209999998</v>
      </c>
      <c r="P91" s="57">
        <f t="shared" si="19"/>
        <v>8704000</v>
      </c>
      <c r="Q91" s="57">
        <f t="shared" si="20"/>
        <v>4786000</v>
      </c>
      <c r="R91" s="57">
        <f t="shared" si="21"/>
        <v>488400</v>
      </c>
      <c r="S91" s="75">
        <v>4260</v>
      </c>
      <c r="T91" s="75">
        <v>3450</v>
      </c>
      <c r="U91" s="75">
        <v>107600</v>
      </c>
      <c r="V91" s="38">
        <f t="shared" si="25"/>
        <v>99.951056985294116</v>
      </c>
      <c r="W91" s="38">
        <f t="shared" si="26"/>
        <v>99.927914751358131</v>
      </c>
      <c r="X91" s="38">
        <f t="shared" si="27"/>
        <v>77.968877968877962</v>
      </c>
      <c r="Y91" s="98">
        <f t="shared" si="28"/>
        <v>3.3103092832513856</v>
      </c>
      <c r="Z91" s="98">
        <f t="shared" si="29"/>
        <v>3.1421535992041449</v>
      </c>
      <c r="AA91" s="98">
        <f t="shared" si="30"/>
        <v>0.65696338394247444</v>
      </c>
      <c r="AB91" s="98">
        <f t="shared" si="22"/>
        <v>47.70091324114928</v>
      </c>
      <c r="AC91" s="98">
        <f t="shared" si="23"/>
        <v>47.038419811146184</v>
      </c>
      <c r="AD91" s="98">
        <f t="shared" si="24"/>
        <v>11.548414347005309</v>
      </c>
    </row>
    <row r="92" spans="2:30" s="59" customFormat="1" ht="16">
      <c r="B92" s="69">
        <v>121</v>
      </c>
      <c r="C92" s="69">
        <v>85</v>
      </c>
      <c r="D92" s="69">
        <v>2</v>
      </c>
      <c r="E92" s="69">
        <v>3</v>
      </c>
      <c r="F92" s="69">
        <v>19</v>
      </c>
      <c r="G92" s="65">
        <v>0.5</v>
      </c>
      <c r="H92" s="69">
        <v>6</v>
      </c>
      <c r="I92" s="103" t="s">
        <v>153</v>
      </c>
      <c r="J92" s="72">
        <v>1340</v>
      </c>
      <c r="K92" s="73">
        <v>7.49</v>
      </c>
      <c r="L92" s="73">
        <f>VLOOKUP(C92,Methane!$A$3:$J$182,10,FALSE)</f>
        <v>11.721034105033683</v>
      </c>
      <c r="M92" s="73">
        <v>9241.7747126436716</v>
      </c>
      <c r="N92" s="74">
        <v>5.5550502000000002</v>
      </c>
      <c r="O92" s="74">
        <v>3.3250139480000001</v>
      </c>
      <c r="P92" s="57">
        <f t="shared" si="19"/>
        <v>9080000</v>
      </c>
      <c r="Q92" s="57">
        <f t="shared" si="20"/>
        <v>7670000</v>
      </c>
      <c r="R92" s="57">
        <f t="shared" si="21"/>
        <v>1986300</v>
      </c>
      <c r="S92" s="75">
        <v>25600</v>
      </c>
      <c r="T92" s="75">
        <v>15800</v>
      </c>
      <c r="U92" s="75">
        <v>410600</v>
      </c>
      <c r="V92" s="38">
        <f t="shared" si="25"/>
        <v>99.718061674008808</v>
      </c>
      <c r="W92" s="38">
        <f t="shared" si="26"/>
        <v>99.794002607561936</v>
      </c>
      <c r="X92" s="38">
        <f t="shared" si="27"/>
        <v>79.328399536827263</v>
      </c>
      <c r="Y92" s="98">
        <f t="shared" si="28"/>
        <v>2.5498458832092359</v>
      </c>
      <c r="Z92" s="98">
        <f t="shared" si="29"/>
        <v>2.6861382769945585</v>
      </c>
      <c r="AA92" s="98">
        <f t="shared" si="30"/>
        <v>0.68462589756640657</v>
      </c>
      <c r="AB92" s="98">
        <f t="shared" si="22"/>
        <v>36.645795103996825</v>
      </c>
      <c r="AC92" s="98">
        <f t="shared" si="23"/>
        <v>39.015513679027393</v>
      </c>
      <c r="AD92" s="98">
        <f t="shared" si="24"/>
        <v>10.870451301576765</v>
      </c>
    </row>
    <row r="93" spans="2:30" s="59" customFormat="1" ht="16">
      <c r="B93" s="69">
        <v>125</v>
      </c>
      <c r="C93" s="69">
        <v>86</v>
      </c>
      <c r="D93" s="69">
        <v>2</v>
      </c>
      <c r="E93" s="69">
        <v>3</v>
      </c>
      <c r="F93" s="69">
        <v>19</v>
      </c>
      <c r="G93" s="65">
        <v>2</v>
      </c>
      <c r="H93" s="69">
        <v>3</v>
      </c>
      <c r="I93" s="103" t="s">
        <v>153</v>
      </c>
      <c r="J93" s="72">
        <v>1925</v>
      </c>
      <c r="K93" s="73">
        <v>7.05</v>
      </c>
      <c r="L93" s="73">
        <f>VLOOKUP(C93,Methane!$A$3:$J$182,10,FALSE)</f>
        <v>7.771878189699204</v>
      </c>
      <c r="M93" s="73">
        <v>12428.953711790391</v>
      </c>
      <c r="N93" s="74">
        <v>5.6252919620000004</v>
      </c>
      <c r="O93" s="74">
        <v>3.4996544049999998</v>
      </c>
      <c r="P93" s="57">
        <f t="shared" si="19"/>
        <v>9080000</v>
      </c>
      <c r="Q93" s="57">
        <f t="shared" si="20"/>
        <v>7670000</v>
      </c>
      <c r="R93" s="57">
        <f t="shared" si="21"/>
        <v>1986300</v>
      </c>
      <c r="S93" s="75">
        <v>68930</v>
      </c>
      <c r="T93" s="75">
        <v>60150</v>
      </c>
      <c r="U93" s="72">
        <v>1739800</v>
      </c>
      <c r="V93" s="38">
        <f t="shared" si="25"/>
        <v>99.240859030837001</v>
      </c>
      <c r="W93" s="38">
        <f t="shared" si="26"/>
        <v>99.215775749674052</v>
      </c>
      <c r="X93" s="38">
        <f t="shared" si="27"/>
        <v>12.410008558626592</v>
      </c>
      <c r="Y93" s="98">
        <f t="shared" si="28"/>
        <v>2.1196775700268979</v>
      </c>
      <c r="Z93" s="98">
        <f t="shared" si="29"/>
        <v>2.1055597322731172</v>
      </c>
      <c r="AA93" s="98">
        <f t="shared" si="30"/>
        <v>5.7545516093468585E-2</v>
      </c>
      <c r="AB93" s="98">
        <f t="shared" si="22"/>
        <v>30.463515630199179</v>
      </c>
      <c r="AC93" s="98">
        <f t="shared" si="23"/>
        <v>30.58274968198053</v>
      </c>
      <c r="AD93" s="98">
        <f t="shared" si="24"/>
        <v>0.91370445164539849</v>
      </c>
    </row>
    <row r="94" spans="2:30" s="59" customFormat="1" ht="16">
      <c r="B94" s="69">
        <v>93</v>
      </c>
      <c r="C94" s="69">
        <v>87</v>
      </c>
      <c r="D94" s="69">
        <v>2</v>
      </c>
      <c r="E94" s="69">
        <v>3</v>
      </c>
      <c r="F94" s="69">
        <v>19</v>
      </c>
      <c r="G94" s="65">
        <v>3.5</v>
      </c>
      <c r="H94" s="69">
        <v>6</v>
      </c>
      <c r="I94" s="103" t="s">
        <v>154</v>
      </c>
      <c r="J94" s="72">
        <v>1500</v>
      </c>
      <c r="K94" s="73">
        <v>6.84</v>
      </c>
      <c r="L94" s="73">
        <f>VLOOKUP(C94,Methane!$A$3:$J$182,10,FALSE)</f>
        <v>34.381751816286815</v>
      </c>
      <c r="M94" s="73">
        <v>7570.9662921348317</v>
      </c>
      <c r="N94" s="74">
        <v>5.9590285339999998</v>
      </c>
      <c r="O94" s="74">
        <v>3.7605041130000001</v>
      </c>
      <c r="P94" s="57">
        <f t="shared" si="19"/>
        <v>3990000</v>
      </c>
      <c r="Q94" s="57">
        <f t="shared" si="20"/>
        <v>3270000.0000000005</v>
      </c>
      <c r="R94" s="57">
        <f t="shared" si="21"/>
        <v>93300</v>
      </c>
      <c r="S94" s="75">
        <v>920800</v>
      </c>
      <c r="T94" s="75">
        <v>727000</v>
      </c>
      <c r="U94" s="75">
        <v>424500</v>
      </c>
      <c r="V94" s="38">
        <f t="shared" si="25"/>
        <v>76.922305764411021</v>
      </c>
      <c r="W94" s="38">
        <f t="shared" si="26"/>
        <v>77.767584097859341</v>
      </c>
      <c r="X94" s="38">
        <f t="shared" si="27"/>
        <v>-354.98392282958201</v>
      </c>
      <c r="Y94" s="98">
        <f t="shared" si="28"/>
        <v>0.63680758506501256</v>
      </c>
      <c r="Z94" s="98">
        <f t="shared" si="29"/>
        <v>0.65301334180124826</v>
      </c>
      <c r="AA94" s="98">
        <f t="shared" si="30"/>
        <v>-0.65799605083347146</v>
      </c>
      <c r="AB94" s="98">
        <f t="shared" si="22"/>
        <v>9.647177698322615</v>
      </c>
      <c r="AC94" s="98">
        <f t="shared" si="23"/>
        <v>10.023924401115689</v>
      </c>
      <c r="AD94" s="98">
        <f t="shared" si="24"/>
        <v>-13.239672450981089</v>
      </c>
    </row>
    <row r="95" spans="2:30" s="59" customFormat="1" ht="16">
      <c r="B95" s="69">
        <v>127</v>
      </c>
      <c r="C95" s="69">
        <v>88</v>
      </c>
      <c r="D95" s="69">
        <v>2</v>
      </c>
      <c r="E95" s="69">
        <v>3</v>
      </c>
      <c r="F95" s="69">
        <v>19</v>
      </c>
      <c r="G95" s="65">
        <v>2</v>
      </c>
      <c r="H95" s="69">
        <v>9</v>
      </c>
      <c r="I95" s="103" t="s">
        <v>153</v>
      </c>
      <c r="J95" s="72">
        <v>1755</v>
      </c>
      <c r="K95" s="73">
        <v>7.19</v>
      </c>
      <c r="L95" s="73">
        <f>VLOOKUP(C95,Methane!$A$3:$J$182,10,FALSE)</f>
        <v>27.019621902238534</v>
      </c>
      <c r="M95" s="73">
        <v>11957.799448022077</v>
      </c>
      <c r="N95" s="74">
        <v>5.6190060329999998</v>
      </c>
      <c r="O95" s="74">
        <v>3.4754811339999998</v>
      </c>
      <c r="P95" s="57">
        <f t="shared" si="19"/>
        <v>9080000</v>
      </c>
      <c r="Q95" s="57">
        <f t="shared" si="20"/>
        <v>7670000</v>
      </c>
      <c r="R95" s="57">
        <f t="shared" si="21"/>
        <v>1986300</v>
      </c>
      <c r="S95" s="75">
        <v>152900</v>
      </c>
      <c r="T95" s="75">
        <v>23100</v>
      </c>
      <c r="U95" s="75">
        <v>1299700</v>
      </c>
      <c r="V95" s="38">
        <f t="shared" si="25"/>
        <v>98.316079295154182</v>
      </c>
      <c r="W95" s="38">
        <f t="shared" si="26"/>
        <v>99.698826597131685</v>
      </c>
      <c r="X95" s="38">
        <f t="shared" si="27"/>
        <v>34.566782459849975</v>
      </c>
      <c r="Y95" s="98">
        <f t="shared" si="28"/>
        <v>1.7736783631087647</v>
      </c>
      <c r="Z95" s="98">
        <f t="shared" si="29"/>
        <v>2.5211833840568367</v>
      </c>
      <c r="AA95" s="98">
        <f t="shared" si="30"/>
        <v>0.18420172366349341</v>
      </c>
      <c r="AB95" s="98">
        <f t="shared" si="22"/>
        <v>25.490895078360573</v>
      </c>
      <c r="AC95" s="98">
        <f t="shared" si="23"/>
        <v>36.619583455719976</v>
      </c>
      <c r="AD95" s="98">
        <f t="shared" si="24"/>
        <v>2.9247445559219201</v>
      </c>
    </row>
    <row r="96" spans="2:30" s="59" customFormat="1" ht="16">
      <c r="B96" s="69">
        <v>124</v>
      </c>
      <c r="C96" s="69">
        <v>89</v>
      </c>
      <c r="D96" s="69">
        <v>2</v>
      </c>
      <c r="E96" s="69">
        <v>3</v>
      </c>
      <c r="F96" s="69">
        <v>55</v>
      </c>
      <c r="G96" s="65">
        <v>3.5</v>
      </c>
      <c r="H96" s="69">
        <v>6</v>
      </c>
      <c r="I96" s="103" t="s">
        <v>153</v>
      </c>
      <c r="J96" s="72">
        <v>1720</v>
      </c>
      <c r="K96" s="73">
        <v>7.21</v>
      </c>
      <c r="L96" s="73">
        <f>VLOOKUP(C96,Methane!$A$3:$J$182,10,FALSE)</f>
        <v>12.133453710548462</v>
      </c>
      <c r="M96" s="73">
        <v>13704.718659734257</v>
      </c>
      <c r="N96" s="74">
        <v>6.076182255</v>
      </c>
      <c r="O96" s="74">
        <v>3.7368126030000002</v>
      </c>
      <c r="P96" s="57">
        <f t="shared" si="19"/>
        <v>9080000</v>
      </c>
      <c r="Q96" s="57">
        <f t="shared" si="20"/>
        <v>7670000</v>
      </c>
      <c r="R96" s="57">
        <f t="shared" si="21"/>
        <v>1986300</v>
      </c>
      <c r="S96" s="72">
        <v>0</v>
      </c>
      <c r="T96" s="72">
        <v>0</v>
      </c>
      <c r="U96" s="72">
        <v>100</v>
      </c>
      <c r="V96" s="38">
        <f t="shared" si="25"/>
        <v>100</v>
      </c>
      <c r="W96" s="38">
        <f t="shared" si="26"/>
        <v>100</v>
      </c>
      <c r="X96" s="38">
        <f t="shared" si="27"/>
        <v>99.994965513769316</v>
      </c>
      <c r="Y96" s="98">
        <f t="shared" si="28"/>
        <v>6.958085848521085</v>
      </c>
      <c r="Z96" s="98">
        <f t="shared" si="29"/>
        <v>6.8847953639489807</v>
      </c>
      <c r="AA96" s="98">
        <f t="shared" si="30"/>
        <v>4.2980448426009801</v>
      </c>
      <c r="AB96" s="98">
        <f t="shared" si="22"/>
        <v>100</v>
      </c>
      <c r="AC96" s="98">
        <f t="shared" si="23"/>
        <v>100</v>
      </c>
      <c r="AD96" s="98">
        <f t="shared" si="24"/>
        <v>68.244113054392983</v>
      </c>
    </row>
    <row r="97" spans="2:30" s="59" customFormat="1" ht="16">
      <c r="B97" s="69">
        <v>108</v>
      </c>
      <c r="C97" s="69">
        <v>90</v>
      </c>
      <c r="D97" s="69">
        <v>2</v>
      </c>
      <c r="E97" s="69">
        <v>3</v>
      </c>
      <c r="F97" s="69">
        <v>19</v>
      </c>
      <c r="G97" s="65">
        <v>3.5</v>
      </c>
      <c r="H97" s="69">
        <v>6</v>
      </c>
      <c r="I97" s="103" t="s">
        <v>152</v>
      </c>
      <c r="J97" s="72">
        <v>1185</v>
      </c>
      <c r="K97" s="73">
        <v>7.23</v>
      </c>
      <c r="L97" s="73">
        <f>VLOOKUP(C97,Methane!$A$3:$J$182,10,FALSE)</f>
        <v>8.3318288000000003</v>
      </c>
      <c r="M97" s="73">
        <v>9330.3540229884966</v>
      </c>
      <c r="N97" s="74">
        <v>6.479354989</v>
      </c>
      <c r="O97" s="74">
        <v>4.3729871359999999</v>
      </c>
      <c r="P97" s="57">
        <f t="shared" si="19"/>
        <v>8704000</v>
      </c>
      <c r="Q97" s="57">
        <f t="shared" si="20"/>
        <v>4786000</v>
      </c>
      <c r="R97" s="57">
        <f t="shared" si="21"/>
        <v>488400</v>
      </c>
      <c r="S97" s="75">
        <v>307600</v>
      </c>
      <c r="T97" s="75">
        <v>129100</v>
      </c>
      <c r="U97" s="75">
        <v>135400</v>
      </c>
      <c r="V97" s="38">
        <f t="shared" si="25"/>
        <v>96.465992647058826</v>
      </c>
      <c r="W97" s="38">
        <f t="shared" si="26"/>
        <v>97.302549101546177</v>
      </c>
      <c r="X97" s="38">
        <f t="shared" si="27"/>
        <v>72.276822276822273</v>
      </c>
      <c r="Y97" s="98">
        <f t="shared" si="28"/>
        <v>1.451732551224711</v>
      </c>
      <c r="Z97" s="98">
        <f t="shared" si="29"/>
        <v>1.5690464520109986</v>
      </c>
      <c r="AA97" s="98">
        <f t="shared" si="30"/>
        <v>0.55715699092371906</v>
      </c>
      <c r="AB97" s="98">
        <f t="shared" si="22"/>
        <v>20.919183843542829</v>
      </c>
      <c r="AC97" s="98">
        <f t="shared" si="23"/>
        <v>23.488815356313733</v>
      </c>
      <c r="AD97" s="98">
        <f t="shared" si="24"/>
        <v>9.7939701736576339</v>
      </c>
    </row>
    <row r="98" spans="2:30" s="59" customFormat="1" ht="16">
      <c r="B98" s="70">
        <v>37</v>
      </c>
      <c r="C98" s="70">
        <v>91</v>
      </c>
      <c r="D98" s="70">
        <v>2</v>
      </c>
      <c r="E98" s="70">
        <v>1</v>
      </c>
      <c r="F98" s="70">
        <v>19</v>
      </c>
      <c r="G98" s="66">
        <v>2</v>
      </c>
      <c r="H98" s="70">
        <v>9</v>
      </c>
      <c r="I98" s="104" t="s">
        <v>153</v>
      </c>
      <c r="J98" s="72">
        <v>1550</v>
      </c>
      <c r="K98" s="73">
        <v>7.15</v>
      </c>
      <c r="L98" s="73">
        <f>VLOOKUP(C98,Methane!$A$3:$J$182,10,FALSE)</f>
        <v>29.124696721212558</v>
      </c>
      <c r="M98" s="73">
        <v>10327.190432382702</v>
      </c>
      <c r="N98" s="74">
        <v>5.7184237470000001</v>
      </c>
      <c r="O98" s="74">
        <v>3.557298072</v>
      </c>
      <c r="P98" s="57">
        <f t="shared" si="19"/>
        <v>9080000</v>
      </c>
      <c r="Q98" s="57">
        <f t="shared" si="20"/>
        <v>7670000</v>
      </c>
      <c r="R98" s="57">
        <f t="shared" si="21"/>
        <v>1986300</v>
      </c>
      <c r="S98" s="75">
        <v>178900</v>
      </c>
      <c r="T98" s="75">
        <v>40400</v>
      </c>
      <c r="U98" s="75">
        <v>770100</v>
      </c>
      <c r="V98" s="38">
        <f t="shared" si="25"/>
        <v>98.029735682819378</v>
      </c>
      <c r="W98" s="38">
        <f t="shared" si="26"/>
        <v>99.473272490221646</v>
      </c>
      <c r="X98" s="38">
        <f t="shared" si="27"/>
        <v>61.229421537532097</v>
      </c>
      <c r="Y98" s="98">
        <f t="shared" si="28"/>
        <v>1.7054755079537118</v>
      </c>
      <c r="Z98" s="98">
        <f t="shared" si="29"/>
        <v>2.278413998838376</v>
      </c>
      <c r="AA98" s="98">
        <f t="shared" si="30"/>
        <v>0.41149771920987455</v>
      </c>
      <c r="AB98" s="98">
        <f t="shared" si="22"/>
        <v>24.510699423408298</v>
      </c>
      <c r="AC98" s="98">
        <f t="shared" si="23"/>
        <v>33.093416411022034</v>
      </c>
      <c r="AD98" s="98">
        <f t="shared" si="24"/>
        <v>6.533737524801956</v>
      </c>
    </row>
    <row r="99" spans="2:30" s="59" customFormat="1" ht="16">
      <c r="B99" s="70">
        <v>13</v>
      </c>
      <c r="C99" s="70">
        <v>92</v>
      </c>
      <c r="D99" s="70">
        <v>0</v>
      </c>
      <c r="E99" s="70">
        <v>1</v>
      </c>
      <c r="F99" s="70">
        <v>37</v>
      </c>
      <c r="G99" s="66">
        <v>2</v>
      </c>
      <c r="H99" s="70">
        <v>6</v>
      </c>
      <c r="I99" s="104" t="s">
        <v>154</v>
      </c>
      <c r="J99" s="72">
        <v>1610.0000000000002</v>
      </c>
      <c r="K99" s="73">
        <v>7.42</v>
      </c>
      <c r="L99" s="73">
        <f>VLOOKUP(C99,Methane!$A$3:$J$182,10,FALSE)</f>
        <v>89.181627072719607</v>
      </c>
      <c r="M99" s="73">
        <v>8177.8277153558047</v>
      </c>
      <c r="N99" s="74">
        <v>5.6191752270000004</v>
      </c>
      <c r="O99" s="74">
        <v>3.434779598</v>
      </c>
      <c r="P99" s="57">
        <f t="shared" si="19"/>
        <v>3990000</v>
      </c>
      <c r="Q99" s="57">
        <f t="shared" si="20"/>
        <v>3270000.0000000005</v>
      </c>
      <c r="R99" s="57">
        <f t="shared" si="21"/>
        <v>93300</v>
      </c>
      <c r="S99" s="72">
        <v>170980</v>
      </c>
      <c r="T99" s="72">
        <v>170980</v>
      </c>
      <c r="U99" s="72">
        <v>130980</v>
      </c>
      <c r="V99" s="38">
        <f t="shared" si="25"/>
        <v>95.714786967418547</v>
      </c>
      <c r="W99" s="38">
        <f t="shared" si="26"/>
        <v>94.771253822629973</v>
      </c>
      <c r="X99" s="38">
        <f t="shared" si="27"/>
        <v>-40.385852090032152</v>
      </c>
      <c r="Y99" s="98">
        <f t="shared" si="28"/>
        <v>1.3680275829415214</v>
      </c>
      <c r="Z99" s="98">
        <f t="shared" si="29"/>
        <v>1.2816024399150594</v>
      </c>
      <c r="AA99" s="98">
        <f t="shared" si="30"/>
        <v>-0.14732334234628297</v>
      </c>
      <c r="AB99" s="98">
        <f t="shared" si="22"/>
        <v>20.724635664470416</v>
      </c>
      <c r="AC99" s="98">
        <f t="shared" si="23"/>
        <v>19.672930318020974</v>
      </c>
      <c r="AD99" s="98">
        <f t="shared" si="24"/>
        <v>-2.9643229538807412</v>
      </c>
    </row>
    <row r="100" spans="2:30" s="59" customFormat="1" ht="16">
      <c r="B100" s="70">
        <v>45</v>
      </c>
      <c r="C100" s="70">
        <v>93</v>
      </c>
      <c r="D100" s="70">
        <v>0</v>
      </c>
      <c r="E100" s="70">
        <v>1</v>
      </c>
      <c r="F100" s="70">
        <v>37</v>
      </c>
      <c r="G100" s="66">
        <v>2</v>
      </c>
      <c r="H100" s="70">
        <v>6</v>
      </c>
      <c r="I100" s="104" t="s">
        <v>153</v>
      </c>
      <c r="J100" s="72">
        <v>1385</v>
      </c>
      <c r="K100" s="73">
        <v>7.46</v>
      </c>
      <c r="L100" s="73">
        <f>VLOOKUP(C100,Methane!$A$3:$J$182,10,FALSE)</f>
        <v>71.474363548282128</v>
      </c>
      <c r="M100" s="73">
        <v>8748.1663778162892</v>
      </c>
      <c r="N100" s="74">
        <v>5.5360471359999996</v>
      </c>
      <c r="O100" s="74">
        <v>3.4048062140000002</v>
      </c>
      <c r="P100" s="57">
        <f t="shared" si="19"/>
        <v>9080000</v>
      </c>
      <c r="Q100" s="57">
        <f t="shared" si="20"/>
        <v>7670000</v>
      </c>
      <c r="R100" s="57">
        <f t="shared" si="21"/>
        <v>1986300</v>
      </c>
      <c r="S100" s="75">
        <v>409.99999999999994</v>
      </c>
      <c r="T100" s="75">
        <v>200</v>
      </c>
      <c r="U100" s="72">
        <v>3929999.9999999995</v>
      </c>
      <c r="V100" s="38">
        <f t="shared" si="25"/>
        <v>99.995484581497792</v>
      </c>
      <c r="W100" s="38">
        <f t="shared" si="26"/>
        <v>99.997392438070406</v>
      </c>
      <c r="X100" s="38">
        <f t="shared" si="27"/>
        <v>-97.855308865730223</v>
      </c>
      <c r="Y100" s="98">
        <f t="shared" si="28"/>
        <v>4.3453019918013496</v>
      </c>
      <c r="Z100" s="98">
        <f t="shared" si="29"/>
        <v>4.5837653682849995</v>
      </c>
      <c r="AA100" s="98">
        <f t="shared" si="30"/>
        <v>-0.29634770777444697</v>
      </c>
      <c r="AB100" s="98">
        <f t="shared" si="22"/>
        <v>62.449674901969296</v>
      </c>
      <c r="AC100" s="98">
        <f t="shared" si="23"/>
        <v>66.578091663945159</v>
      </c>
      <c r="AD100" s="98">
        <f t="shared" si="24"/>
        <v>-4.7053921523375601</v>
      </c>
    </row>
    <row r="101" spans="2:30" s="59" customFormat="1" ht="16">
      <c r="B101" s="70">
        <v>10</v>
      </c>
      <c r="C101" s="70">
        <v>94</v>
      </c>
      <c r="D101" s="70">
        <v>2</v>
      </c>
      <c r="E101" s="70">
        <v>1</v>
      </c>
      <c r="F101" s="70">
        <v>37</v>
      </c>
      <c r="G101" s="66">
        <v>3.5</v>
      </c>
      <c r="H101" s="70">
        <v>3</v>
      </c>
      <c r="I101" s="104" t="s">
        <v>154</v>
      </c>
      <c r="J101" s="72">
        <v>1695</v>
      </c>
      <c r="K101" s="73">
        <v>6.97</v>
      </c>
      <c r="L101" s="73">
        <f>VLOOKUP(C101,Methane!$A$3:$J$182,10,FALSE)</f>
        <v>63.617443880906457</v>
      </c>
      <c r="M101" s="73">
        <v>11725.992430858807</v>
      </c>
      <c r="N101" s="74">
        <v>6.0471442599999996</v>
      </c>
      <c r="O101" s="74">
        <v>3.9439867290000001</v>
      </c>
      <c r="P101" s="57">
        <f t="shared" si="19"/>
        <v>3990000</v>
      </c>
      <c r="Q101" s="57">
        <f t="shared" si="20"/>
        <v>3270000.0000000005</v>
      </c>
      <c r="R101" s="57">
        <f t="shared" si="21"/>
        <v>93300</v>
      </c>
      <c r="S101" s="72">
        <v>46110000</v>
      </c>
      <c r="T101" s="72">
        <v>23820000</v>
      </c>
      <c r="U101" s="75">
        <v>69100</v>
      </c>
      <c r="V101" s="38">
        <f t="shared" si="25"/>
        <v>-1055.6390977443609</v>
      </c>
      <c r="W101" s="38">
        <f t="shared" si="26"/>
        <v>-628.44036697247702</v>
      </c>
      <c r="X101" s="38">
        <f t="shared" si="27"/>
        <v>25.937834941050376</v>
      </c>
      <c r="Y101" s="98">
        <f t="shared" si="28"/>
        <v>-1.062822226532659</v>
      </c>
      <c r="Z101" s="98">
        <f t="shared" si="29"/>
        <v>-0.86239400448647263</v>
      </c>
      <c r="AA101" s="98">
        <f t="shared" si="30"/>
        <v>0.13040359637230114</v>
      </c>
      <c r="AB101" s="98">
        <f t="shared" si="22"/>
        <v>-16.100993646362877</v>
      </c>
      <c r="AC101" s="98">
        <f t="shared" si="23"/>
        <v>-13.237971954911293</v>
      </c>
      <c r="AD101" s="98">
        <f t="shared" si="24"/>
        <v>2.6238773017137205</v>
      </c>
    </row>
    <row r="102" spans="2:30" s="59" customFormat="1" ht="16">
      <c r="B102" s="70">
        <v>4</v>
      </c>
      <c r="C102" s="70">
        <v>95</v>
      </c>
      <c r="D102" s="70">
        <v>2</v>
      </c>
      <c r="E102" s="70">
        <v>1</v>
      </c>
      <c r="F102" s="70">
        <v>55</v>
      </c>
      <c r="G102" s="66">
        <v>3.5</v>
      </c>
      <c r="H102" s="70">
        <v>6</v>
      </c>
      <c r="I102" s="104" t="s">
        <v>154</v>
      </c>
      <c r="J102" s="72">
        <v>1985.0000000000002</v>
      </c>
      <c r="K102" s="73">
        <v>7.13</v>
      </c>
      <c r="L102" s="73">
        <f>VLOOKUP(C102,Methane!$A$3:$J$182,10,FALSE)</f>
        <v>18.51077435831905</v>
      </c>
      <c r="M102" s="73">
        <v>8251.8352059925091</v>
      </c>
      <c r="N102" s="74">
        <v>6.0486806560000002</v>
      </c>
      <c r="O102" s="74">
        <v>3.7239950039999998</v>
      </c>
      <c r="P102" s="57">
        <f t="shared" si="19"/>
        <v>3990000</v>
      </c>
      <c r="Q102" s="57">
        <f t="shared" si="20"/>
        <v>3270000.0000000005</v>
      </c>
      <c r="R102" s="57">
        <f t="shared" si="21"/>
        <v>93300</v>
      </c>
      <c r="S102" s="72">
        <v>0</v>
      </c>
      <c r="T102" s="72">
        <v>0</v>
      </c>
      <c r="U102" s="72">
        <v>200</v>
      </c>
      <c r="V102" s="38">
        <f t="shared" si="25"/>
        <v>100</v>
      </c>
      <c r="W102" s="38">
        <f t="shared" si="26"/>
        <v>100</v>
      </c>
      <c r="X102" s="38">
        <f t="shared" si="27"/>
        <v>99.785637727759919</v>
      </c>
      <c r="Y102" s="98">
        <f t="shared" si="28"/>
        <v>6.6009728956867484</v>
      </c>
      <c r="Z102" s="98">
        <f t="shared" si="29"/>
        <v>6.5145477526602864</v>
      </c>
      <c r="AA102" s="98">
        <f t="shared" si="30"/>
        <v>2.6688516480825184</v>
      </c>
      <c r="AB102" s="98">
        <f t="shared" si="22"/>
        <v>100</v>
      </c>
      <c r="AC102" s="98">
        <f t="shared" si="23"/>
        <v>100</v>
      </c>
      <c r="AD102" s="98">
        <f t="shared" si="24"/>
        <v>53.700507162794906</v>
      </c>
    </row>
    <row r="103" spans="2:30" s="59" customFormat="1" ht="16">
      <c r="B103" s="70">
        <v>3</v>
      </c>
      <c r="C103" s="70">
        <v>96</v>
      </c>
      <c r="D103" s="70">
        <v>2</v>
      </c>
      <c r="E103" s="70">
        <v>1</v>
      </c>
      <c r="F103" s="70">
        <v>19</v>
      </c>
      <c r="G103" s="66">
        <v>3.5</v>
      </c>
      <c r="H103" s="70">
        <v>6</v>
      </c>
      <c r="I103" s="104" t="s">
        <v>154</v>
      </c>
      <c r="J103" s="72">
        <v>1550</v>
      </c>
      <c r="K103" s="73">
        <v>6.84</v>
      </c>
      <c r="L103" s="73">
        <f>VLOOKUP(C103,Methane!$A$3:$J$182,10,FALSE)</f>
        <v>32.02050665427106</v>
      </c>
      <c r="M103" s="73">
        <v>14091.788248981966</v>
      </c>
      <c r="N103" s="74">
        <v>6.0567314830000001</v>
      </c>
      <c r="O103" s="74">
        <v>3.8496300379999999</v>
      </c>
      <c r="P103" s="57">
        <f t="shared" si="19"/>
        <v>3990000</v>
      </c>
      <c r="Q103" s="57">
        <f t="shared" si="20"/>
        <v>3270000.0000000005</v>
      </c>
      <c r="R103" s="57">
        <f t="shared" si="21"/>
        <v>93300</v>
      </c>
      <c r="S103" s="75">
        <v>980400</v>
      </c>
      <c r="T103" s="75">
        <v>727000</v>
      </c>
      <c r="U103" s="72">
        <v>3270000.0000000005</v>
      </c>
      <c r="V103" s="38">
        <f t="shared" si="25"/>
        <v>75.428571428571431</v>
      </c>
      <c r="W103" s="38">
        <f t="shared" si="26"/>
        <v>77.767584097859341</v>
      </c>
      <c r="X103" s="38">
        <f t="shared" si="27"/>
        <v>-3404.8231511254025</v>
      </c>
      <c r="Y103" s="98">
        <f t="shared" si="28"/>
        <v>0.60956959310670822</v>
      </c>
      <c r="Z103" s="98">
        <f t="shared" si="29"/>
        <v>0.65301334180124826</v>
      </c>
      <c r="AA103" s="98">
        <f t="shared" si="30"/>
        <v>-1.5446661089137868</v>
      </c>
      <c r="AB103" s="98">
        <f t="shared" si="22"/>
        <v>9.2345416765007062</v>
      </c>
      <c r="AC103" s="98">
        <f t="shared" si="23"/>
        <v>10.023924401115689</v>
      </c>
      <c r="AD103" s="98">
        <f t="shared" si="24"/>
        <v>-31.080541140399362</v>
      </c>
    </row>
    <row r="104" spans="2:30" s="59" customFormat="1" ht="16">
      <c r="B104" s="70">
        <v>26</v>
      </c>
      <c r="C104" s="70">
        <v>97</v>
      </c>
      <c r="D104" s="70">
        <v>2</v>
      </c>
      <c r="E104" s="70">
        <v>1</v>
      </c>
      <c r="F104" s="70">
        <v>37</v>
      </c>
      <c r="G104" s="66">
        <v>0.5</v>
      </c>
      <c r="H104" s="70">
        <v>9</v>
      </c>
      <c r="I104" s="104" t="s">
        <v>152</v>
      </c>
      <c r="J104" s="72">
        <v>1639.9999999999998</v>
      </c>
      <c r="K104" s="73">
        <v>7.45</v>
      </c>
      <c r="L104" s="73">
        <f>VLOOKUP(C104,Methane!$A$3:$J$182,10,FALSE)</f>
        <v>94.631657890458371</v>
      </c>
      <c r="M104" s="73">
        <v>8011.2529898804023</v>
      </c>
      <c r="N104" s="74">
        <v>5.1283345369999997</v>
      </c>
      <c r="O104" s="74">
        <v>3.224820507</v>
      </c>
      <c r="P104" s="57">
        <f t="shared" ref="P104:P135" si="31">VLOOKUP(I104,$AF$9:$AG$11,2,FALSE)</f>
        <v>8704000</v>
      </c>
      <c r="Q104" s="57">
        <f t="shared" ref="Q104:Q135" si="32">VLOOKUP(I104,$AH$9:$AI$11,2,FALSE)</f>
        <v>4786000</v>
      </c>
      <c r="R104" s="57">
        <f t="shared" ref="R104:R135" si="33">VLOOKUP(I104,$AJ$9:$AK$11,2,FALSE)</f>
        <v>488400</v>
      </c>
      <c r="S104" s="75">
        <v>35500</v>
      </c>
      <c r="T104" s="75">
        <v>28200</v>
      </c>
      <c r="U104" s="75">
        <v>45900</v>
      </c>
      <c r="V104" s="38">
        <f t="shared" si="25"/>
        <v>99.592141544117652</v>
      </c>
      <c r="W104" s="38">
        <f t="shared" si="26"/>
        <v>99.410781445883828</v>
      </c>
      <c r="X104" s="38">
        <f t="shared" si="27"/>
        <v>90.601965601965603</v>
      </c>
      <c r="Y104" s="98">
        <f t="shared" si="28"/>
        <v>2.3894905292990103</v>
      </c>
      <c r="Z104" s="98">
        <f t="shared" si="29"/>
        <v>2.229723585958058</v>
      </c>
      <c r="AA104" s="98">
        <f t="shared" si="30"/>
        <v>1.0269629697355835</v>
      </c>
      <c r="AB104" s="98">
        <f t="shared" ref="AB104:AB135" si="34">(LOG10(P104)-IF(S104=0,LOG10(1),LOG10(S104)))*100/LOG10(P104)</f>
        <v>34.432094005635612</v>
      </c>
      <c r="AC104" s="98">
        <f t="shared" ref="AC104:AC135" si="35">(LOG10(Q104)-IF(T104=0,LOG10(1),LOG10(T104)))*100/LOG10(Q104)</f>
        <v>33.379232041894596</v>
      </c>
      <c r="AD104" s="98">
        <f t="shared" ref="AD104:AD135" si="36">(LOG10(R104)-IF(U104=0,LOG10(1),LOG10(U104)))*100/LOG10(R104)</f>
        <v>18.052442774460729</v>
      </c>
    </row>
    <row r="105" spans="2:30" s="59" customFormat="1" ht="16">
      <c r="B105" s="70">
        <v>9</v>
      </c>
      <c r="C105" s="70">
        <v>98</v>
      </c>
      <c r="D105" s="70">
        <v>2</v>
      </c>
      <c r="E105" s="70">
        <v>1</v>
      </c>
      <c r="F105" s="70">
        <v>37</v>
      </c>
      <c r="G105" s="66">
        <v>0.5</v>
      </c>
      <c r="H105" s="70">
        <v>3</v>
      </c>
      <c r="I105" s="104" t="s">
        <v>154</v>
      </c>
      <c r="J105" s="72">
        <v>1620</v>
      </c>
      <c r="K105" s="73">
        <v>7.39</v>
      </c>
      <c r="L105" s="73">
        <f>VLOOKUP(C105,Methane!$A$3:$J$182,10,FALSE)</f>
        <v>37.630597330354043</v>
      </c>
      <c r="M105" s="73">
        <v>9033.8002911208114</v>
      </c>
      <c r="N105" s="74">
        <v>5.596265893</v>
      </c>
      <c r="O105" s="74">
        <v>3.4371485860000002</v>
      </c>
      <c r="P105" s="57">
        <f t="shared" si="31"/>
        <v>3990000</v>
      </c>
      <c r="Q105" s="57">
        <f t="shared" si="32"/>
        <v>3270000.0000000005</v>
      </c>
      <c r="R105" s="57">
        <f t="shared" si="33"/>
        <v>93300</v>
      </c>
      <c r="S105" s="72">
        <v>581380</v>
      </c>
      <c r="T105" s="72">
        <v>532515</v>
      </c>
      <c r="U105" s="72">
        <v>836000</v>
      </c>
      <c r="V105" s="38">
        <f t="shared" si="25"/>
        <v>85.429072681704255</v>
      </c>
      <c r="W105" s="38">
        <f t="shared" si="26"/>
        <v>83.715137614678909</v>
      </c>
      <c r="X105" s="38">
        <f t="shared" si="27"/>
        <v>-796.0342979635584</v>
      </c>
      <c r="Y105" s="98">
        <f t="shared" si="28"/>
        <v>0.83651280811996553</v>
      </c>
      <c r="Z105" s="98">
        <f t="shared" si="29"/>
        <v>0.78821590707443523</v>
      </c>
      <c r="AA105" s="98">
        <f t="shared" si="30"/>
        <v>-0.95232463369251708</v>
      </c>
      <c r="AB105" s="98">
        <f t="shared" si="34"/>
        <v>12.672568443154271</v>
      </c>
      <c r="AC105" s="98">
        <f t="shared" si="35"/>
        <v>12.099318893664702</v>
      </c>
      <c r="AD105" s="98">
        <f t="shared" si="36"/>
        <v>-19.161917767011769</v>
      </c>
    </row>
    <row r="106" spans="2:30" s="59" customFormat="1" ht="16">
      <c r="B106" s="70">
        <v>14</v>
      </c>
      <c r="C106" s="70">
        <v>99</v>
      </c>
      <c r="D106" s="70">
        <v>0</v>
      </c>
      <c r="E106" s="70">
        <v>1</v>
      </c>
      <c r="F106" s="70">
        <v>37</v>
      </c>
      <c r="G106" s="66">
        <v>2</v>
      </c>
      <c r="H106" s="70">
        <v>6</v>
      </c>
      <c r="I106" s="104" t="s">
        <v>154</v>
      </c>
      <c r="J106" s="72">
        <v>1495</v>
      </c>
      <c r="K106" s="73">
        <v>7.45</v>
      </c>
      <c r="L106" s="73">
        <f>VLOOKUP(C106,Methane!$A$3:$J$182,10,FALSE)</f>
        <v>102.94558712433047</v>
      </c>
      <c r="M106" s="73">
        <v>8192.6292134831456</v>
      </c>
      <c r="N106" s="74">
        <v>5.5922013980000003</v>
      </c>
      <c r="O106" s="74">
        <v>3.2317996619999998</v>
      </c>
      <c r="P106" s="57">
        <f t="shared" si="31"/>
        <v>3990000</v>
      </c>
      <c r="Q106" s="57">
        <f t="shared" si="32"/>
        <v>3270000.0000000005</v>
      </c>
      <c r="R106" s="57">
        <f t="shared" si="33"/>
        <v>93300</v>
      </c>
      <c r="S106" s="72">
        <v>130980</v>
      </c>
      <c r="T106" s="72">
        <v>130980</v>
      </c>
      <c r="U106" s="72">
        <v>241960</v>
      </c>
      <c r="V106" s="38">
        <f t="shared" si="25"/>
        <v>96.717293233082714</v>
      </c>
      <c r="W106" s="38">
        <f t="shared" si="26"/>
        <v>95.994495412844046</v>
      </c>
      <c r="X106" s="38">
        <f t="shared" si="27"/>
        <v>-159.33547695605574</v>
      </c>
      <c r="Y106" s="98">
        <f t="shared" si="28"/>
        <v>1.4837679095939658</v>
      </c>
      <c r="Z106" s="98">
        <f t="shared" si="29"/>
        <v>1.3973427665675038</v>
      </c>
      <c r="AA106" s="98">
        <f t="shared" si="30"/>
        <v>-0.41386193208881306</v>
      </c>
      <c r="AB106" s="98">
        <f t="shared" si="34"/>
        <v>22.478018513960254</v>
      </c>
      <c r="AC106" s="98">
        <f t="shared" si="35"/>
        <v>21.449574392894483</v>
      </c>
      <c r="AD106" s="98">
        <f t="shared" si="36"/>
        <v>-8.3274001627295711</v>
      </c>
    </row>
    <row r="107" spans="2:30" s="59" customFormat="1" ht="16">
      <c r="B107" s="70">
        <v>11</v>
      </c>
      <c r="C107" s="70">
        <v>100</v>
      </c>
      <c r="D107" s="70">
        <v>2</v>
      </c>
      <c r="E107" s="70">
        <v>1</v>
      </c>
      <c r="F107" s="70">
        <v>37</v>
      </c>
      <c r="G107" s="66">
        <v>0.5</v>
      </c>
      <c r="H107" s="70">
        <v>9</v>
      </c>
      <c r="I107" s="104" t="s">
        <v>154</v>
      </c>
      <c r="J107" s="72">
        <v>1430</v>
      </c>
      <c r="K107" s="73">
        <v>7.46</v>
      </c>
      <c r="L107" s="73">
        <f>VLOOKUP(C107,Methane!$A$3:$J$182,10,FALSE)</f>
        <v>85.614596348289467</v>
      </c>
      <c r="M107" s="73">
        <v>7798.5648574057013</v>
      </c>
      <c r="N107" s="74">
        <v>5.0364410319999999</v>
      </c>
      <c r="O107" s="74">
        <v>3.1879733720000001</v>
      </c>
      <c r="P107" s="57">
        <f t="shared" si="31"/>
        <v>3990000</v>
      </c>
      <c r="Q107" s="57">
        <f t="shared" si="32"/>
        <v>3270000.0000000005</v>
      </c>
      <c r="R107" s="57">
        <f t="shared" si="33"/>
        <v>93300</v>
      </c>
      <c r="S107" s="72">
        <v>0</v>
      </c>
      <c r="T107" s="72">
        <v>0</v>
      </c>
      <c r="U107" s="72">
        <v>6300</v>
      </c>
      <c r="V107" s="38">
        <f t="shared" si="25"/>
        <v>100</v>
      </c>
      <c r="W107" s="38">
        <f t="shared" si="26"/>
        <v>100</v>
      </c>
      <c r="X107" s="38">
        <f t="shared" si="27"/>
        <v>93.247588424437296</v>
      </c>
      <c r="Y107" s="98">
        <f t="shared" si="28"/>
        <v>6.6009728956867484</v>
      </c>
      <c r="Z107" s="98">
        <f t="shared" si="29"/>
        <v>6.5145477526602864</v>
      </c>
      <c r="AA107" s="98">
        <f t="shared" si="30"/>
        <v>1.170541094292918</v>
      </c>
      <c r="AB107" s="98">
        <f t="shared" si="34"/>
        <v>100</v>
      </c>
      <c r="AC107" s="98">
        <f t="shared" si="35"/>
        <v>100</v>
      </c>
      <c r="AD107" s="98">
        <f t="shared" si="36"/>
        <v>23.552695581106764</v>
      </c>
    </row>
    <row r="108" spans="2:30" s="59" customFormat="1" ht="16">
      <c r="B108" s="70">
        <v>35</v>
      </c>
      <c r="C108" s="70">
        <v>101</v>
      </c>
      <c r="D108" s="70">
        <v>2</v>
      </c>
      <c r="E108" s="70">
        <v>1</v>
      </c>
      <c r="F108" s="70">
        <v>19</v>
      </c>
      <c r="G108" s="66">
        <v>2</v>
      </c>
      <c r="H108" s="70">
        <v>3</v>
      </c>
      <c r="I108" s="104" t="s">
        <v>153</v>
      </c>
      <c r="J108" s="72">
        <v>1190</v>
      </c>
      <c r="K108" s="73">
        <v>7.06</v>
      </c>
      <c r="L108" s="73">
        <f>VLOOKUP(C108,Methane!$A$3:$J$182,10,FALSE)</f>
        <v>8.3934130469437847</v>
      </c>
      <c r="M108" s="73">
        <v>13281.48122270742</v>
      </c>
      <c r="N108" s="74">
        <v>5.9244801689999997</v>
      </c>
      <c r="O108" s="74">
        <v>3.6400507279999998</v>
      </c>
      <c r="P108" s="57">
        <f t="shared" si="31"/>
        <v>9080000</v>
      </c>
      <c r="Q108" s="57">
        <f t="shared" si="32"/>
        <v>7670000</v>
      </c>
      <c r="R108" s="57">
        <f t="shared" si="33"/>
        <v>1986300</v>
      </c>
      <c r="S108" s="75">
        <v>129970</v>
      </c>
      <c r="T108" s="75">
        <v>47860</v>
      </c>
      <c r="U108" s="72">
        <v>2419600</v>
      </c>
      <c r="V108" s="38">
        <f t="shared" si="25"/>
        <v>98.568612334801756</v>
      </c>
      <c r="W108" s="38">
        <f t="shared" si="26"/>
        <v>99.376010430247717</v>
      </c>
      <c r="X108" s="38">
        <f t="shared" si="27"/>
        <v>-21.814428837537129</v>
      </c>
      <c r="Y108" s="98">
        <f t="shared" si="28"/>
        <v>1.8442427295835984</v>
      </c>
      <c r="Z108" s="98">
        <f t="shared" si="29"/>
        <v>2.2048226696715618</v>
      </c>
      <c r="AA108" s="98">
        <f t="shared" si="30"/>
        <v>-8.5698733234332636E-2</v>
      </c>
      <c r="AB108" s="98">
        <f t="shared" si="34"/>
        <v>26.505029827644126</v>
      </c>
      <c r="AC108" s="98">
        <f t="shared" si="35"/>
        <v>32.02452002011168</v>
      </c>
      <c r="AD108" s="98">
        <f t="shared" si="36"/>
        <v>-1.3607196419856005</v>
      </c>
    </row>
    <row r="109" spans="2:30" s="59" customFormat="1" ht="16">
      <c r="B109" s="70">
        <v>20</v>
      </c>
      <c r="C109" s="70">
        <v>102</v>
      </c>
      <c r="D109" s="70">
        <v>2</v>
      </c>
      <c r="E109" s="70">
        <v>1</v>
      </c>
      <c r="F109" s="70">
        <v>19</v>
      </c>
      <c r="G109" s="66">
        <v>2</v>
      </c>
      <c r="H109" s="70">
        <v>3</v>
      </c>
      <c r="I109" s="104" t="s">
        <v>152</v>
      </c>
      <c r="J109" s="72">
        <v>1700</v>
      </c>
      <c r="K109" s="73">
        <v>7.58</v>
      </c>
      <c r="L109" s="73">
        <f>VLOOKUP(C109,Methane!$A$3:$J$182,10,FALSE)</f>
        <v>2.1409210000000001</v>
      </c>
      <c r="M109" s="73">
        <v>10619.202328966518</v>
      </c>
      <c r="N109" s="74">
        <v>6.270101275</v>
      </c>
      <c r="O109" s="74">
        <v>4.0937726039999998</v>
      </c>
      <c r="P109" s="57">
        <f t="shared" si="31"/>
        <v>8704000</v>
      </c>
      <c r="Q109" s="57">
        <f t="shared" si="32"/>
        <v>4786000</v>
      </c>
      <c r="R109" s="57">
        <f t="shared" si="33"/>
        <v>488400</v>
      </c>
      <c r="S109" s="72">
        <v>13165</v>
      </c>
      <c r="T109" s="72">
        <v>10640</v>
      </c>
      <c r="U109" s="72">
        <v>193500</v>
      </c>
      <c r="V109" s="38">
        <f t="shared" si="25"/>
        <v>99.848747702205884</v>
      </c>
      <c r="W109" s="38">
        <f t="shared" si="26"/>
        <v>99.777684914333477</v>
      </c>
      <c r="X109" s="38">
        <f t="shared" si="27"/>
        <v>60.380835380835379</v>
      </c>
      <c r="Y109" s="98">
        <f t="shared" si="28"/>
        <v>2.8202980189120179</v>
      </c>
      <c r="Z109" s="98">
        <f t="shared" si="29"/>
        <v>2.6530310663183894</v>
      </c>
      <c r="AA109" s="98">
        <f t="shared" si="30"/>
        <v>0.40209468591791442</v>
      </c>
      <c r="AB109" s="98">
        <f t="shared" si="34"/>
        <v>40.639946181152958</v>
      </c>
      <c r="AC109" s="98">
        <f t="shared" si="35"/>
        <v>39.716196274143172</v>
      </c>
      <c r="AD109" s="98">
        <f t="shared" si="36"/>
        <v>7.0682113390289638</v>
      </c>
    </row>
    <row r="110" spans="2:30" s="59" customFormat="1" ht="16">
      <c r="B110" s="70">
        <v>21</v>
      </c>
      <c r="C110" s="70">
        <v>103</v>
      </c>
      <c r="D110" s="70">
        <v>2</v>
      </c>
      <c r="E110" s="70">
        <v>1</v>
      </c>
      <c r="F110" s="70">
        <v>55</v>
      </c>
      <c r="G110" s="66">
        <v>2</v>
      </c>
      <c r="H110" s="70">
        <v>3</v>
      </c>
      <c r="I110" s="104" t="s">
        <v>152</v>
      </c>
      <c r="J110" s="72">
        <v>1845</v>
      </c>
      <c r="K110" s="73">
        <v>7.92</v>
      </c>
      <c r="L110" s="73">
        <f>VLOOKUP(C110,Methane!$A$3:$J$182,10,FALSE)</f>
        <v>1.8110848000000002</v>
      </c>
      <c r="M110" s="73">
        <v>9452.5857350800561</v>
      </c>
      <c r="N110" s="74">
        <v>6.0886428649999997</v>
      </c>
      <c r="O110" s="74">
        <v>3.889960238</v>
      </c>
      <c r="P110" s="57">
        <f t="shared" si="31"/>
        <v>8704000</v>
      </c>
      <c r="Q110" s="57">
        <f t="shared" si="32"/>
        <v>4786000</v>
      </c>
      <c r="R110" s="57">
        <f t="shared" si="33"/>
        <v>488400</v>
      </c>
      <c r="S110" s="75">
        <v>0</v>
      </c>
      <c r="T110" s="75">
        <v>0</v>
      </c>
      <c r="U110" s="72">
        <v>750</v>
      </c>
      <c r="V110" s="38">
        <f t="shared" si="25"/>
        <v>100</v>
      </c>
      <c r="W110" s="38">
        <f t="shared" si="26"/>
        <v>100</v>
      </c>
      <c r="X110" s="38">
        <f t="shared" si="27"/>
        <v>99.846437346437341</v>
      </c>
      <c r="Y110" s="98">
        <f t="shared" si="28"/>
        <v>6.9397188823541045</v>
      </c>
      <c r="Z110" s="98">
        <f t="shared" si="29"/>
        <v>6.6799726942774189</v>
      </c>
      <c r="AA110" s="98">
        <f t="shared" si="30"/>
        <v>2.8137143918811445</v>
      </c>
      <c r="AB110" s="98">
        <f t="shared" si="34"/>
        <v>100</v>
      </c>
      <c r="AC110" s="98">
        <f t="shared" si="35"/>
        <v>100</v>
      </c>
      <c r="AD110" s="98">
        <f t="shared" si="36"/>
        <v>49.460807779845439</v>
      </c>
    </row>
    <row r="111" spans="2:30" s="59" customFormat="1" ht="16">
      <c r="B111" s="70">
        <v>1</v>
      </c>
      <c r="C111" s="70">
        <v>104</v>
      </c>
      <c r="D111" s="70">
        <v>2</v>
      </c>
      <c r="E111" s="70">
        <v>1</v>
      </c>
      <c r="F111" s="70">
        <v>19</v>
      </c>
      <c r="G111" s="66">
        <v>0.5</v>
      </c>
      <c r="H111" s="70">
        <v>6</v>
      </c>
      <c r="I111" s="104" t="s">
        <v>154</v>
      </c>
      <c r="J111" s="72">
        <v>1535</v>
      </c>
      <c r="K111" s="73">
        <v>7.47</v>
      </c>
      <c r="L111" s="73">
        <f>VLOOKUP(C111,Methane!$A$3:$J$182,10,FALSE)</f>
        <v>7.4338001194409973</v>
      </c>
      <c r="M111" s="73">
        <v>10034.608493310063</v>
      </c>
      <c r="N111" s="74">
        <v>5.5359053009999997</v>
      </c>
      <c r="O111" s="74">
        <v>3.3259928740000002</v>
      </c>
      <c r="P111" s="57">
        <f t="shared" si="31"/>
        <v>3990000</v>
      </c>
      <c r="Q111" s="57">
        <f t="shared" si="32"/>
        <v>3270000.0000000005</v>
      </c>
      <c r="R111" s="57">
        <f t="shared" si="33"/>
        <v>93300</v>
      </c>
      <c r="S111" s="75">
        <v>162400</v>
      </c>
      <c r="T111" s="75">
        <v>13400</v>
      </c>
      <c r="U111" s="72">
        <v>110600</v>
      </c>
      <c r="V111" s="38">
        <f t="shared" si="25"/>
        <v>95.929824561403507</v>
      </c>
      <c r="W111" s="38">
        <f t="shared" si="26"/>
        <v>99.590214067278296</v>
      </c>
      <c r="X111" s="38">
        <f t="shared" si="27"/>
        <v>-18.542336548767416</v>
      </c>
      <c r="Y111" s="98">
        <f t="shared" si="28"/>
        <v>1.3903868707815921</v>
      </c>
      <c r="Z111" s="98">
        <f t="shared" si="29"/>
        <v>2.3874429542954791</v>
      </c>
      <c r="AA111" s="98">
        <f t="shared" si="30"/>
        <v>-7.3873483222179459E-2</v>
      </c>
      <c r="AB111" s="98">
        <f t="shared" si="34"/>
        <v>21.063362821715383</v>
      </c>
      <c r="AC111" s="98">
        <f t="shared" si="35"/>
        <v>36.647869429163997</v>
      </c>
      <c r="AD111" s="98">
        <f t="shared" si="36"/>
        <v>-1.4864233902860233</v>
      </c>
    </row>
    <row r="112" spans="2:30" s="59" customFormat="1" ht="16">
      <c r="B112" s="70">
        <v>5</v>
      </c>
      <c r="C112" s="70">
        <v>105</v>
      </c>
      <c r="D112" s="70">
        <v>2</v>
      </c>
      <c r="E112" s="70">
        <v>1</v>
      </c>
      <c r="F112" s="70">
        <v>19</v>
      </c>
      <c r="G112" s="66">
        <v>2</v>
      </c>
      <c r="H112" s="70">
        <v>3</v>
      </c>
      <c r="I112" s="104" t="s">
        <v>154</v>
      </c>
      <c r="J112" s="72">
        <v>1650</v>
      </c>
      <c r="K112" s="73">
        <v>6.98</v>
      </c>
      <c r="L112" s="73">
        <f>VLOOKUP(C112,Methane!$A$3:$J$182,10,FALSE)</f>
        <v>10.156515916717039</v>
      </c>
      <c r="M112" s="73">
        <v>10798.681804949052</v>
      </c>
      <c r="N112" s="74">
        <v>5.7473673779999999</v>
      </c>
      <c r="O112" s="74">
        <v>3.5725530700000001</v>
      </c>
      <c r="P112" s="57">
        <f t="shared" si="31"/>
        <v>3990000</v>
      </c>
      <c r="Q112" s="57">
        <f t="shared" si="32"/>
        <v>3270000.0000000005</v>
      </c>
      <c r="R112" s="57">
        <f t="shared" si="33"/>
        <v>93300</v>
      </c>
      <c r="S112" s="75">
        <v>111990.00000000001</v>
      </c>
      <c r="T112" s="75">
        <v>111990.00000000001</v>
      </c>
      <c r="U112" s="72">
        <v>2419600</v>
      </c>
      <c r="V112" s="38">
        <f t="shared" si="25"/>
        <v>97.193233082706769</v>
      </c>
      <c r="W112" s="38">
        <f t="shared" si="26"/>
        <v>96.575229357798165</v>
      </c>
      <c r="X112" s="38">
        <f t="shared" si="27"/>
        <v>-2493.3547695605575</v>
      </c>
      <c r="Y112" s="98">
        <f t="shared" si="28"/>
        <v>1.5517936510407813</v>
      </c>
      <c r="Z112" s="98">
        <f t="shared" si="29"/>
        <v>1.4653685080143193</v>
      </c>
      <c r="AA112" s="98">
        <f t="shared" si="30"/>
        <v>-1.4138619320888131</v>
      </c>
      <c r="AB112" s="98">
        <f t="shared" si="34"/>
        <v>23.508559655725364</v>
      </c>
      <c r="AC112" s="98">
        <f t="shared" si="35"/>
        <v>22.493787192148837</v>
      </c>
      <c r="AD112" s="98">
        <f t="shared" si="36"/>
        <v>-28.448603677873226</v>
      </c>
    </row>
    <row r="113" spans="2:30" s="59" customFormat="1" ht="16">
      <c r="B113" s="70">
        <v>12</v>
      </c>
      <c r="C113" s="70">
        <v>106</v>
      </c>
      <c r="D113" s="70">
        <v>2</v>
      </c>
      <c r="E113" s="70">
        <v>1</v>
      </c>
      <c r="F113" s="70">
        <v>37</v>
      </c>
      <c r="G113" s="66">
        <v>3.5</v>
      </c>
      <c r="H113" s="70">
        <v>9</v>
      </c>
      <c r="I113" s="104" t="s">
        <v>154</v>
      </c>
      <c r="J113" s="72">
        <v>1675</v>
      </c>
      <c r="K113" s="73">
        <v>7.46</v>
      </c>
      <c r="L113" s="73">
        <f>VLOOKUP(C113,Methane!$A$3:$J$182,10,FALSE)</f>
        <v>177.27526648725322</v>
      </c>
      <c r="M113" s="73">
        <v>7704.0367985280554</v>
      </c>
      <c r="N113" s="74">
        <v>5.4172606129999998</v>
      </c>
      <c r="O113" s="74">
        <v>3.5034949389999999</v>
      </c>
      <c r="P113" s="57">
        <f t="shared" si="31"/>
        <v>3990000</v>
      </c>
      <c r="Q113" s="57">
        <f t="shared" si="32"/>
        <v>3270000.0000000005</v>
      </c>
      <c r="R113" s="57">
        <f t="shared" si="33"/>
        <v>93300</v>
      </c>
      <c r="S113" s="75">
        <v>129970</v>
      </c>
      <c r="T113" s="75">
        <v>111990.00000000001</v>
      </c>
      <c r="U113" s="72">
        <v>9100000</v>
      </c>
      <c r="V113" s="38">
        <f t="shared" si="25"/>
        <v>96.742606516290721</v>
      </c>
      <c r="W113" s="38">
        <f t="shared" si="26"/>
        <v>96.575229357798165</v>
      </c>
      <c r="X113" s="38">
        <f t="shared" si="27"/>
        <v>-9653.483386923901</v>
      </c>
      <c r="Y113" s="98">
        <f t="shared" si="28"/>
        <v>1.4871297767492617</v>
      </c>
      <c r="Z113" s="98">
        <f t="shared" si="29"/>
        <v>1.4653685080143193</v>
      </c>
      <c r="AA113" s="98">
        <f t="shared" si="30"/>
        <v>-1.9891597485745942</v>
      </c>
      <c r="AB113" s="98">
        <f t="shared" si="34"/>
        <v>22.528948387608015</v>
      </c>
      <c r="AC113" s="98">
        <f t="shared" si="35"/>
        <v>22.493787192148837</v>
      </c>
      <c r="AD113" s="98">
        <f t="shared" si="36"/>
        <v>-40.024288125201394</v>
      </c>
    </row>
    <row r="114" spans="2:30" s="59" customFormat="1" ht="16">
      <c r="B114" s="70">
        <v>24</v>
      </c>
      <c r="C114" s="70">
        <v>107</v>
      </c>
      <c r="D114" s="70">
        <v>2</v>
      </c>
      <c r="E114" s="70">
        <v>1</v>
      </c>
      <c r="F114" s="70">
        <v>37</v>
      </c>
      <c r="G114" s="66">
        <v>0.5</v>
      </c>
      <c r="H114" s="70">
        <v>3</v>
      </c>
      <c r="I114" s="104" t="s">
        <v>152</v>
      </c>
      <c r="J114" s="72">
        <v>1700</v>
      </c>
      <c r="K114" s="73">
        <v>7.49</v>
      </c>
      <c r="L114" s="73">
        <f>VLOOKUP(C114,Methane!$A$3:$J$182,10,FALSE)</f>
        <v>32.290778808280265</v>
      </c>
      <c r="M114" s="73">
        <v>8749.6244541484702</v>
      </c>
      <c r="N114" s="74">
        <v>5.6940572720000002</v>
      </c>
      <c r="O114" s="74">
        <v>3.575026147</v>
      </c>
      <c r="P114" s="57">
        <f t="shared" si="31"/>
        <v>8704000</v>
      </c>
      <c r="Q114" s="57">
        <f t="shared" si="32"/>
        <v>4786000</v>
      </c>
      <c r="R114" s="57">
        <f t="shared" si="33"/>
        <v>488400</v>
      </c>
      <c r="S114" s="75">
        <v>23100</v>
      </c>
      <c r="T114" s="75">
        <v>22240</v>
      </c>
      <c r="U114" s="75">
        <v>120330</v>
      </c>
      <c r="V114" s="38">
        <f t="shared" si="25"/>
        <v>99.734604779411768</v>
      </c>
      <c r="W114" s="38">
        <f t="shared" si="26"/>
        <v>99.535311324697034</v>
      </c>
      <c r="X114" s="38">
        <f t="shared" si="27"/>
        <v>75.362407862407863</v>
      </c>
      <c r="Y114" s="98">
        <f t="shared" si="28"/>
        <v>2.5761069024619605</v>
      </c>
      <c r="Z114" s="98">
        <f t="shared" si="29"/>
        <v>2.3328379113673989</v>
      </c>
      <c r="AA114" s="98">
        <f t="shared" si="30"/>
        <v>0.60840173857153523</v>
      </c>
      <c r="AB114" s="98">
        <f t="shared" si="34"/>
        <v>37.121199664331193</v>
      </c>
      <c r="AC114" s="98">
        <f t="shared" si="35"/>
        <v>34.922865977669161</v>
      </c>
      <c r="AD114" s="98">
        <f t="shared" si="36"/>
        <v>10.694774683329555</v>
      </c>
    </row>
    <row r="115" spans="2:30" s="59" customFormat="1" ht="16">
      <c r="B115" s="70">
        <v>42</v>
      </c>
      <c r="C115" s="70">
        <v>108</v>
      </c>
      <c r="D115" s="70">
        <v>2</v>
      </c>
      <c r="E115" s="70">
        <v>1</v>
      </c>
      <c r="F115" s="70">
        <v>37</v>
      </c>
      <c r="G115" s="66">
        <v>3.5</v>
      </c>
      <c r="H115" s="70">
        <v>9</v>
      </c>
      <c r="I115" s="104" t="s">
        <v>153</v>
      </c>
      <c r="J115" s="72">
        <v>1585</v>
      </c>
      <c r="K115" s="73">
        <v>7.4</v>
      </c>
      <c r="L115" s="73">
        <f>VLOOKUP(C115,Methane!$A$3:$J$182,10,FALSE)</f>
        <v>152.8969168972352</v>
      </c>
      <c r="M115" s="73">
        <v>7869.4609015639353</v>
      </c>
      <c r="N115" s="74">
        <v>4.8399399729999999</v>
      </c>
      <c r="O115" s="74">
        <v>3.2328181900000001</v>
      </c>
      <c r="P115" s="57">
        <f t="shared" si="31"/>
        <v>9080000</v>
      </c>
      <c r="Q115" s="57">
        <f t="shared" si="32"/>
        <v>7670000</v>
      </c>
      <c r="R115" s="57">
        <f t="shared" si="33"/>
        <v>1986300</v>
      </c>
      <c r="S115" s="75">
        <v>969.99999999999989</v>
      </c>
      <c r="T115" s="75">
        <v>630</v>
      </c>
      <c r="U115" s="72">
        <v>1413600</v>
      </c>
      <c r="V115" s="38">
        <f t="shared" si="25"/>
        <v>99.989317180616737</v>
      </c>
      <c r="W115" s="38">
        <f t="shared" si="26"/>
        <v>99.991786179921775</v>
      </c>
      <c r="X115" s="38">
        <f t="shared" si="27"/>
        <v>28.832502643105272</v>
      </c>
      <c r="Y115" s="98">
        <f t="shared" si="28"/>
        <v>3.9713141142548403</v>
      </c>
      <c r="Z115" s="98">
        <f t="shared" si="29"/>
        <v>4.0854548144953995</v>
      </c>
      <c r="AA115" s="98">
        <f t="shared" si="30"/>
        <v>0.14771830610227266</v>
      </c>
      <c r="AB115" s="98">
        <f t="shared" si="34"/>
        <v>57.074807651287145</v>
      </c>
      <c r="AC115" s="98">
        <f t="shared" si="35"/>
        <v>59.340250487155572</v>
      </c>
      <c r="AD115" s="98">
        <f t="shared" si="36"/>
        <v>2.3454629141901702</v>
      </c>
    </row>
    <row r="116" spans="2:30" s="59" customFormat="1" ht="16">
      <c r="B116" s="70">
        <v>33</v>
      </c>
      <c r="C116" s="70">
        <v>109</v>
      </c>
      <c r="D116" s="70">
        <v>2</v>
      </c>
      <c r="E116" s="70">
        <v>1</v>
      </c>
      <c r="F116" s="70">
        <v>19</v>
      </c>
      <c r="G116" s="66">
        <v>3.5</v>
      </c>
      <c r="H116" s="70">
        <v>6</v>
      </c>
      <c r="I116" s="104" t="s">
        <v>153</v>
      </c>
      <c r="J116" s="72">
        <v>1270</v>
      </c>
      <c r="K116" s="73">
        <v>6.9</v>
      </c>
      <c r="L116" s="73">
        <f>VLOOKUP(C116,Methane!$A$3:$J$182,10,FALSE)</f>
        <v>23.461136734906379</v>
      </c>
      <c r="M116" s="73">
        <v>12962.719815135759</v>
      </c>
      <c r="N116" s="74">
        <v>6.0602729550000003</v>
      </c>
      <c r="O116" s="74">
        <v>3.8601699740000002</v>
      </c>
      <c r="P116" s="57">
        <f t="shared" si="31"/>
        <v>9080000</v>
      </c>
      <c r="Q116" s="57">
        <f t="shared" si="32"/>
        <v>7670000</v>
      </c>
      <c r="R116" s="57">
        <f t="shared" si="33"/>
        <v>1986300</v>
      </c>
      <c r="S116" s="72">
        <v>1879800</v>
      </c>
      <c r="T116" s="72">
        <v>1634800</v>
      </c>
      <c r="U116" s="72">
        <v>7380000</v>
      </c>
      <c r="V116" s="38">
        <f t="shared" si="25"/>
        <v>79.297356828193827</v>
      </c>
      <c r="W116" s="38">
        <f t="shared" si="26"/>
        <v>78.685788787483702</v>
      </c>
      <c r="X116" s="38">
        <f t="shared" si="27"/>
        <v>-271.54508382419573</v>
      </c>
      <c r="Y116" s="98">
        <f t="shared" si="28"/>
        <v>0.68397420325573588</v>
      </c>
      <c r="Z116" s="98">
        <f t="shared" si="29"/>
        <v>0.67133073490942508</v>
      </c>
      <c r="AA116" s="98">
        <f t="shared" si="30"/>
        <v>-0.57001151922206184</v>
      </c>
      <c r="AB116" s="98">
        <f t="shared" si="34"/>
        <v>9.8299190056861985</v>
      </c>
      <c r="AC116" s="98">
        <f t="shared" si="35"/>
        <v>9.7509177749091904</v>
      </c>
      <c r="AD116" s="98">
        <f t="shared" si="36"/>
        <v>-9.0506106810547458</v>
      </c>
    </row>
    <row r="117" spans="2:30" s="59" customFormat="1" ht="16">
      <c r="B117" s="70">
        <v>8</v>
      </c>
      <c r="C117" s="70">
        <v>110</v>
      </c>
      <c r="D117" s="70">
        <v>2</v>
      </c>
      <c r="E117" s="70">
        <v>1</v>
      </c>
      <c r="F117" s="70">
        <v>55</v>
      </c>
      <c r="G117" s="66">
        <v>2</v>
      </c>
      <c r="H117" s="70">
        <v>9</v>
      </c>
      <c r="I117" s="104" t="s">
        <v>154</v>
      </c>
      <c r="J117" s="72">
        <v>1525</v>
      </c>
      <c r="K117" s="73">
        <v>7.44</v>
      </c>
      <c r="L117" s="73">
        <f>VLOOKUP(C117,Methane!$A$3:$J$182,10,FALSE)</f>
        <v>19.517549163422856</v>
      </c>
      <c r="M117" s="73">
        <v>12335.911683532657</v>
      </c>
      <c r="N117" s="74">
        <v>5.7154826139999999</v>
      </c>
      <c r="O117" s="74">
        <v>3.4447953849999999</v>
      </c>
      <c r="P117" s="57">
        <f t="shared" si="31"/>
        <v>3990000</v>
      </c>
      <c r="Q117" s="57">
        <f t="shared" si="32"/>
        <v>3270000.0000000005</v>
      </c>
      <c r="R117" s="57">
        <f t="shared" si="33"/>
        <v>93300</v>
      </c>
      <c r="S117" s="72">
        <v>0</v>
      </c>
      <c r="T117" s="72">
        <v>0</v>
      </c>
      <c r="U117" s="72">
        <v>310</v>
      </c>
      <c r="V117" s="38">
        <f t="shared" si="25"/>
        <v>100</v>
      </c>
      <c r="W117" s="38">
        <f t="shared" si="26"/>
        <v>100</v>
      </c>
      <c r="X117" s="38">
        <f t="shared" si="27"/>
        <v>99.667738478027871</v>
      </c>
      <c r="Y117" s="98">
        <f t="shared" si="28"/>
        <v>6.6009728956867484</v>
      </c>
      <c r="Z117" s="98">
        <f t="shared" si="29"/>
        <v>6.5145477526602864</v>
      </c>
      <c r="AA117" s="98">
        <f t="shared" si="30"/>
        <v>2.478519949912227</v>
      </c>
      <c r="AB117" s="98">
        <f t="shared" si="34"/>
        <v>100</v>
      </c>
      <c r="AC117" s="98">
        <f t="shared" si="35"/>
        <v>100</v>
      </c>
      <c r="AD117" s="98">
        <f t="shared" si="36"/>
        <v>49.870804328527583</v>
      </c>
    </row>
    <row r="118" spans="2:30" s="59" customFormat="1" ht="16">
      <c r="B118" s="70">
        <v>43</v>
      </c>
      <c r="C118" s="70">
        <v>111</v>
      </c>
      <c r="D118" s="70">
        <v>0</v>
      </c>
      <c r="E118" s="70">
        <v>1</v>
      </c>
      <c r="F118" s="70">
        <v>37</v>
      </c>
      <c r="G118" s="66">
        <v>2</v>
      </c>
      <c r="H118" s="70">
        <v>6</v>
      </c>
      <c r="I118" s="104" t="s">
        <v>153</v>
      </c>
      <c r="J118" s="72">
        <v>1405</v>
      </c>
      <c r="K118" s="73">
        <v>7.41</v>
      </c>
      <c r="L118" s="73">
        <f>VLOOKUP(C118,Methane!$A$3:$J$182,10,FALSE)</f>
        <v>100.25632485187319</v>
      </c>
      <c r="M118" s="73">
        <v>8347.4870017331032</v>
      </c>
      <c r="N118" s="74">
        <v>5.1821760069999998</v>
      </c>
      <c r="O118" s="74">
        <v>3.583297017</v>
      </c>
      <c r="P118" s="57">
        <f t="shared" si="31"/>
        <v>9080000</v>
      </c>
      <c r="Q118" s="57">
        <f t="shared" si="32"/>
        <v>7670000</v>
      </c>
      <c r="R118" s="57">
        <f t="shared" si="33"/>
        <v>1986300</v>
      </c>
      <c r="S118" s="75">
        <v>12200</v>
      </c>
      <c r="T118" s="75">
        <v>11000</v>
      </c>
      <c r="U118" s="72">
        <v>1299700</v>
      </c>
      <c r="V118" s="38">
        <f t="shared" si="25"/>
        <v>99.865638766519822</v>
      </c>
      <c r="W118" s="38">
        <f t="shared" si="26"/>
        <v>99.856584093872229</v>
      </c>
      <c r="X118" s="38">
        <f t="shared" si="27"/>
        <v>34.566782459849975</v>
      </c>
      <c r="Y118" s="98">
        <f t="shared" si="28"/>
        <v>2.8717260178463366</v>
      </c>
      <c r="Z118" s="98">
        <f t="shared" si="29"/>
        <v>2.8434026787907554</v>
      </c>
      <c r="AA118" s="98">
        <f t="shared" si="30"/>
        <v>0.18420172366349341</v>
      </c>
      <c r="AB118" s="98">
        <f t="shared" si="34"/>
        <v>41.271781929173976</v>
      </c>
      <c r="AC118" s="98">
        <f t="shared" si="35"/>
        <v>41.299741364568845</v>
      </c>
      <c r="AD118" s="98">
        <f t="shared" si="36"/>
        <v>2.9247445559219201</v>
      </c>
    </row>
    <row r="119" spans="2:30" s="59" customFormat="1" ht="16">
      <c r="B119" s="70">
        <v>41</v>
      </c>
      <c r="C119" s="70">
        <v>112</v>
      </c>
      <c r="D119" s="70">
        <v>2</v>
      </c>
      <c r="E119" s="70">
        <v>1</v>
      </c>
      <c r="F119" s="70">
        <v>37</v>
      </c>
      <c r="G119" s="66">
        <v>0.5</v>
      </c>
      <c r="H119" s="70">
        <v>9</v>
      </c>
      <c r="I119" s="104" t="s">
        <v>153</v>
      </c>
      <c r="J119" s="72">
        <v>1370</v>
      </c>
      <c r="K119" s="73">
        <v>7.5</v>
      </c>
      <c r="L119" s="73">
        <f>VLOOKUP(C119,Methane!$A$3:$J$182,10,FALSE)</f>
        <v>69.081145450104074</v>
      </c>
      <c r="M119" s="73">
        <v>8271.2051517939253</v>
      </c>
      <c r="N119" s="74">
        <v>5.1330861959999998</v>
      </c>
      <c r="O119" s="74">
        <v>3.248518287</v>
      </c>
      <c r="P119" s="57">
        <f t="shared" si="31"/>
        <v>9080000</v>
      </c>
      <c r="Q119" s="57">
        <f t="shared" si="32"/>
        <v>7670000</v>
      </c>
      <c r="R119" s="57">
        <f t="shared" si="33"/>
        <v>1986300</v>
      </c>
      <c r="S119" s="72">
        <v>8650</v>
      </c>
      <c r="T119" s="72">
        <v>8650</v>
      </c>
      <c r="U119" s="72">
        <v>93300</v>
      </c>
      <c r="V119" s="38">
        <f t="shared" si="25"/>
        <v>99.904735682819378</v>
      </c>
      <c r="W119" s="38">
        <f t="shared" si="26"/>
        <v>99.887222946544981</v>
      </c>
      <c r="X119" s="38">
        <f t="shared" si="27"/>
        <v>95.302824346775409</v>
      </c>
      <c r="Y119" s="98">
        <f t="shared" si="28"/>
        <v>3.0210697410562708</v>
      </c>
      <c r="Z119" s="98">
        <f t="shared" si="29"/>
        <v>2.9477792564841665</v>
      </c>
      <c r="AA119" s="98">
        <f t="shared" si="30"/>
        <v>1.3281631988544804</v>
      </c>
      <c r="AB119" s="98">
        <f t="shared" si="34"/>
        <v>43.418115367150698</v>
      </c>
      <c r="AC119" s="98">
        <f t="shared" si="35"/>
        <v>42.815786100480111</v>
      </c>
      <c r="AD119" s="98">
        <f t="shared" si="36"/>
        <v>21.088500194069322</v>
      </c>
    </row>
    <row r="120" spans="2:30" s="59" customFormat="1" ht="16">
      <c r="B120" s="70">
        <v>2</v>
      </c>
      <c r="C120" s="70">
        <v>113</v>
      </c>
      <c r="D120" s="70">
        <v>2</v>
      </c>
      <c r="E120" s="70">
        <v>1</v>
      </c>
      <c r="F120" s="70">
        <v>55</v>
      </c>
      <c r="G120" s="66">
        <v>0.5</v>
      </c>
      <c r="H120" s="70">
        <v>6</v>
      </c>
      <c r="I120" s="104" t="s">
        <v>154</v>
      </c>
      <c r="J120" s="72">
        <v>2180</v>
      </c>
      <c r="K120" s="73">
        <v>7.49</v>
      </c>
      <c r="L120" s="73">
        <f>VLOOKUP(C120,Methane!$A$3:$J$182,10,FALSE)</f>
        <v>5.5970413425989536</v>
      </c>
      <c r="M120" s="73">
        <v>10398.052434456928</v>
      </c>
      <c r="N120" s="74">
        <v>5.5700527649999998</v>
      </c>
      <c r="O120" s="74">
        <v>3.3116243390000002</v>
      </c>
      <c r="P120" s="57">
        <f t="shared" si="31"/>
        <v>3990000</v>
      </c>
      <c r="Q120" s="57">
        <f t="shared" si="32"/>
        <v>3270000.0000000005</v>
      </c>
      <c r="R120" s="57">
        <f t="shared" si="33"/>
        <v>93300</v>
      </c>
      <c r="S120" s="72">
        <v>0</v>
      </c>
      <c r="T120" s="72">
        <v>0</v>
      </c>
      <c r="U120" s="72">
        <v>0</v>
      </c>
      <c r="V120" s="38">
        <f t="shared" si="25"/>
        <v>100</v>
      </c>
      <c r="W120" s="38">
        <f t="shared" si="26"/>
        <v>100</v>
      </c>
      <c r="X120" s="38">
        <f t="shared" si="27"/>
        <v>100</v>
      </c>
      <c r="Y120" s="98">
        <f t="shared" si="28"/>
        <v>6.6009728956867484</v>
      </c>
      <c r="Z120" s="98">
        <f t="shared" si="29"/>
        <v>6.5145477526602864</v>
      </c>
      <c r="AA120" s="98">
        <f t="shared" si="30"/>
        <v>4.9698816437464997</v>
      </c>
      <c r="AB120" s="98">
        <f t="shared" si="34"/>
        <v>100</v>
      </c>
      <c r="AC120" s="98">
        <f t="shared" si="35"/>
        <v>100</v>
      </c>
      <c r="AD120" s="98">
        <f t="shared" si="36"/>
        <v>100</v>
      </c>
    </row>
    <row r="121" spans="2:30" s="59" customFormat="1" ht="16">
      <c r="B121" s="70">
        <v>39</v>
      </c>
      <c r="C121" s="70">
        <v>114</v>
      </c>
      <c r="D121" s="70">
        <v>2</v>
      </c>
      <c r="E121" s="70">
        <v>1</v>
      </c>
      <c r="F121" s="70">
        <v>37</v>
      </c>
      <c r="G121" s="66">
        <v>0.5</v>
      </c>
      <c r="H121" s="70">
        <v>3</v>
      </c>
      <c r="I121" s="104" t="s">
        <v>153</v>
      </c>
      <c r="J121" s="72">
        <v>1830</v>
      </c>
      <c r="K121" s="73">
        <v>7.41</v>
      </c>
      <c r="L121" s="73">
        <f>VLOOKUP(C121,Methane!$A$3:$J$182,10,FALSE)</f>
        <v>34.325770771506612</v>
      </c>
      <c r="M121" s="73">
        <v>10185.460262008732</v>
      </c>
      <c r="N121" s="74">
        <v>5.5483281959999999</v>
      </c>
      <c r="O121" s="74">
        <v>3.5145859540000002</v>
      </c>
      <c r="P121" s="57">
        <f t="shared" si="31"/>
        <v>9080000</v>
      </c>
      <c r="Q121" s="57">
        <f t="shared" si="32"/>
        <v>7670000</v>
      </c>
      <c r="R121" s="57">
        <f t="shared" si="33"/>
        <v>1986300</v>
      </c>
      <c r="S121" s="75">
        <v>129970</v>
      </c>
      <c r="T121" s="75">
        <v>129970</v>
      </c>
      <c r="U121" s="72">
        <v>0</v>
      </c>
      <c r="V121" s="38">
        <f t="shared" si="25"/>
        <v>98.568612334801756</v>
      </c>
      <c r="W121" s="38">
        <f t="shared" si="26"/>
        <v>98.305475880052157</v>
      </c>
      <c r="X121" s="38">
        <f t="shared" si="27"/>
        <v>100</v>
      </c>
      <c r="Y121" s="98">
        <f t="shared" si="28"/>
        <v>1.8442427295835984</v>
      </c>
      <c r="Z121" s="98">
        <f t="shared" si="29"/>
        <v>1.7709522450114941</v>
      </c>
      <c r="AA121" s="98">
        <f t="shared" si="30"/>
        <v>6.2980448426009801</v>
      </c>
      <c r="AB121" s="98">
        <f t="shared" si="34"/>
        <v>26.505029827644126</v>
      </c>
      <c r="AC121" s="98">
        <f t="shared" si="35"/>
        <v>25.722656250391605</v>
      </c>
      <c r="AD121" s="98">
        <f t="shared" si="36"/>
        <v>100</v>
      </c>
    </row>
    <row r="122" spans="2:30" s="59" customFormat="1" ht="16">
      <c r="B122" s="70">
        <v>6</v>
      </c>
      <c r="C122" s="70">
        <v>115</v>
      </c>
      <c r="D122" s="70">
        <v>2</v>
      </c>
      <c r="E122" s="70">
        <v>1</v>
      </c>
      <c r="F122" s="70">
        <v>55</v>
      </c>
      <c r="G122" s="66">
        <v>2</v>
      </c>
      <c r="H122" s="70">
        <v>3</v>
      </c>
      <c r="I122" s="104" t="s">
        <v>154</v>
      </c>
      <c r="J122" s="72">
        <v>1860.0000000000002</v>
      </c>
      <c r="K122" s="73">
        <v>7.16</v>
      </c>
      <c r="L122" s="73">
        <f>VLOOKUP(C122,Methane!$A$3:$J$182,10,FALSE)</f>
        <v>1.7395069999999999</v>
      </c>
      <c r="M122" s="73">
        <v>14313.488209606985</v>
      </c>
      <c r="N122" s="74">
        <v>5.8715187699999998</v>
      </c>
      <c r="O122" s="74">
        <v>3.6115239969999999</v>
      </c>
      <c r="P122" s="57">
        <f t="shared" si="31"/>
        <v>3990000</v>
      </c>
      <c r="Q122" s="57">
        <f t="shared" si="32"/>
        <v>3270000.0000000005</v>
      </c>
      <c r="R122" s="57">
        <f t="shared" si="33"/>
        <v>93300</v>
      </c>
      <c r="S122" s="75">
        <v>310</v>
      </c>
      <c r="T122" s="75">
        <v>310</v>
      </c>
      <c r="U122" s="72">
        <v>3410</v>
      </c>
      <c r="V122" s="38">
        <f t="shared" si="25"/>
        <v>99.992230576441102</v>
      </c>
      <c r="W122" s="38">
        <f t="shared" si="26"/>
        <v>99.990519877675851</v>
      </c>
      <c r="X122" s="38">
        <f t="shared" si="27"/>
        <v>96.345123258306543</v>
      </c>
      <c r="Y122" s="98">
        <f t="shared" si="28"/>
        <v>4.1096112018524753</v>
      </c>
      <c r="Z122" s="98">
        <f t="shared" si="29"/>
        <v>4.0231860588260133</v>
      </c>
      <c r="AA122" s="98">
        <f t="shared" si="30"/>
        <v>1.4371272647540021</v>
      </c>
      <c r="AB122" s="98">
        <f t="shared" si="34"/>
        <v>62.25765908746277</v>
      </c>
      <c r="AC122" s="98">
        <f t="shared" si="35"/>
        <v>61.756950928529179</v>
      </c>
      <c r="AD122" s="98">
        <f t="shared" si="36"/>
        <v>28.916730171277017</v>
      </c>
    </row>
    <row r="123" spans="2:30" s="59" customFormat="1" ht="16">
      <c r="B123" s="70">
        <v>27</v>
      </c>
      <c r="C123" s="70">
        <v>116</v>
      </c>
      <c r="D123" s="70">
        <v>2</v>
      </c>
      <c r="E123" s="70">
        <v>1</v>
      </c>
      <c r="F123" s="70">
        <v>37</v>
      </c>
      <c r="G123" s="66">
        <v>3.5</v>
      </c>
      <c r="H123" s="70">
        <v>9</v>
      </c>
      <c r="I123" s="104" t="s">
        <v>152</v>
      </c>
      <c r="J123" s="72">
        <v>1810.0000000000002</v>
      </c>
      <c r="K123" s="73">
        <v>7.3</v>
      </c>
      <c r="L123" s="73">
        <f>VLOOKUP(C123,Methane!$A$3:$J$182,10,FALSE)</f>
        <v>166.86546275863682</v>
      </c>
      <c r="M123" s="73">
        <v>6522.4360625574964</v>
      </c>
      <c r="N123" s="74">
        <v>5.7221977019999999</v>
      </c>
      <c r="O123" s="74">
        <v>3.9495191279999999</v>
      </c>
      <c r="P123" s="57">
        <f t="shared" si="31"/>
        <v>8704000</v>
      </c>
      <c r="Q123" s="57">
        <f t="shared" si="32"/>
        <v>4786000</v>
      </c>
      <c r="R123" s="57">
        <f t="shared" si="33"/>
        <v>488400</v>
      </c>
      <c r="S123" s="72">
        <v>0</v>
      </c>
      <c r="T123" s="72">
        <v>0</v>
      </c>
      <c r="U123" s="72">
        <v>63700</v>
      </c>
      <c r="V123" s="38">
        <f t="shared" si="25"/>
        <v>100</v>
      </c>
      <c r="W123" s="38">
        <f t="shared" si="26"/>
        <v>100</v>
      </c>
      <c r="X123" s="38">
        <f t="shared" si="27"/>
        <v>86.957411957411963</v>
      </c>
      <c r="Y123" s="98">
        <f t="shared" si="28"/>
        <v>6.9397188823541045</v>
      </c>
      <c r="Z123" s="98">
        <f t="shared" si="29"/>
        <v>6.6799726942774189</v>
      </c>
      <c r="AA123" s="98">
        <f t="shared" si="30"/>
        <v>0.88463622293749378</v>
      </c>
      <c r="AB123" s="98">
        <f t="shared" si="34"/>
        <v>100</v>
      </c>
      <c r="AC123" s="98">
        <f t="shared" si="35"/>
        <v>100</v>
      </c>
      <c r="AD123" s="98">
        <f t="shared" si="36"/>
        <v>15.550555629971752</v>
      </c>
    </row>
    <row r="124" spans="2:30" s="59" customFormat="1" ht="16">
      <c r="B124" s="70">
        <v>16</v>
      </c>
      <c r="C124" s="70">
        <v>117</v>
      </c>
      <c r="D124" s="70">
        <v>2</v>
      </c>
      <c r="E124" s="70">
        <v>1</v>
      </c>
      <c r="F124" s="70">
        <v>19</v>
      </c>
      <c r="G124" s="66">
        <v>0.5</v>
      </c>
      <c r="H124" s="70">
        <v>6</v>
      </c>
      <c r="I124" s="104" t="s">
        <v>152</v>
      </c>
      <c r="J124" s="72">
        <v>1410</v>
      </c>
      <c r="K124" s="73">
        <v>7.53</v>
      </c>
      <c r="L124" s="73">
        <f>VLOOKUP(C124,Methane!$A$3:$J$182,10,FALSE)</f>
        <v>7.8001550566127351</v>
      </c>
      <c r="M124" s="73">
        <v>10383.250936329589</v>
      </c>
      <c r="N124" s="74">
        <v>5.7042123179999997</v>
      </c>
      <c r="O124" s="74">
        <v>3.4727211169999999</v>
      </c>
      <c r="P124" s="57">
        <f t="shared" si="31"/>
        <v>8704000</v>
      </c>
      <c r="Q124" s="57">
        <f t="shared" si="32"/>
        <v>4786000</v>
      </c>
      <c r="R124" s="57">
        <f t="shared" si="33"/>
        <v>488400</v>
      </c>
      <c r="S124" s="75">
        <v>6300</v>
      </c>
      <c r="T124" s="75">
        <v>4100</v>
      </c>
      <c r="U124" s="72">
        <v>60900</v>
      </c>
      <c r="V124" s="38">
        <f t="shared" si="25"/>
        <v>99.927619485294116</v>
      </c>
      <c r="W124" s="38">
        <f t="shared" si="26"/>
        <v>99.914333472628499</v>
      </c>
      <c r="X124" s="38">
        <f t="shared" si="27"/>
        <v>87.530712530712535</v>
      </c>
      <c r="Y124" s="98">
        <f t="shared" si="28"/>
        <v>3.1403783329005228</v>
      </c>
      <c r="Z124" s="98">
        <f t="shared" si="29"/>
        <v>3.0671888375576835</v>
      </c>
      <c r="AA124" s="98">
        <f t="shared" si="30"/>
        <v>0.9041583626399694</v>
      </c>
      <c r="AB124" s="98">
        <f t="shared" si="34"/>
        <v>45.252241281497525</v>
      </c>
      <c r="AC124" s="98">
        <f t="shared" si="35"/>
        <v>45.916188253063886</v>
      </c>
      <c r="AD124" s="98">
        <f t="shared" si="36"/>
        <v>15.893725072492847</v>
      </c>
    </row>
    <row r="125" spans="2:30" s="59" customFormat="1" ht="16">
      <c r="B125" s="70">
        <v>32</v>
      </c>
      <c r="C125" s="70">
        <v>118</v>
      </c>
      <c r="D125" s="70">
        <v>2</v>
      </c>
      <c r="E125" s="70">
        <v>1</v>
      </c>
      <c r="F125" s="70">
        <v>55</v>
      </c>
      <c r="G125" s="66">
        <v>0.5</v>
      </c>
      <c r="H125" s="70">
        <v>6</v>
      </c>
      <c r="I125" s="104" t="s">
        <v>153</v>
      </c>
      <c r="J125" s="72">
        <v>1470</v>
      </c>
      <c r="K125" s="73">
        <v>7.72</v>
      </c>
      <c r="L125" s="73">
        <f>VLOOKUP(C125,Methane!$A$3:$J$182,10,FALSE)</f>
        <v>4.9906434621213185</v>
      </c>
      <c r="M125" s="73">
        <v>9404.1701149425207</v>
      </c>
      <c r="N125" s="74">
        <v>5.5700148980000002</v>
      </c>
      <c r="O125" s="74">
        <v>3.3123268220000002</v>
      </c>
      <c r="P125" s="57">
        <f t="shared" si="31"/>
        <v>9080000</v>
      </c>
      <c r="Q125" s="57">
        <f t="shared" si="32"/>
        <v>7670000</v>
      </c>
      <c r="R125" s="57">
        <f t="shared" si="33"/>
        <v>1986300</v>
      </c>
      <c r="S125" s="72">
        <v>0</v>
      </c>
      <c r="T125" s="72">
        <v>0</v>
      </c>
      <c r="U125" s="72">
        <v>100</v>
      </c>
      <c r="V125" s="38">
        <f t="shared" si="25"/>
        <v>100</v>
      </c>
      <c r="W125" s="38">
        <f t="shared" si="26"/>
        <v>100</v>
      </c>
      <c r="X125" s="38">
        <f t="shared" si="27"/>
        <v>99.994965513769316</v>
      </c>
      <c r="Y125" s="98">
        <f t="shared" si="28"/>
        <v>6.958085848521085</v>
      </c>
      <c r="Z125" s="98">
        <f t="shared" si="29"/>
        <v>6.8847953639489807</v>
      </c>
      <c r="AA125" s="98">
        <f t="shared" si="30"/>
        <v>4.2980448426009801</v>
      </c>
      <c r="AB125" s="98">
        <f t="shared" si="34"/>
        <v>100</v>
      </c>
      <c r="AC125" s="98">
        <f t="shared" si="35"/>
        <v>100</v>
      </c>
      <c r="AD125" s="98">
        <f t="shared" si="36"/>
        <v>68.244113054392983</v>
      </c>
    </row>
    <row r="126" spans="2:30" s="59" customFormat="1" ht="16">
      <c r="B126" s="70">
        <v>19</v>
      </c>
      <c r="C126" s="70">
        <v>119</v>
      </c>
      <c r="D126" s="70">
        <v>2</v>
      </c>
      <c r="E126" s="70">
        <v>1</v>
      </c>
      <c r="F126" s="70">
        <v>55</v>
      </c>
      <c r="G126" s="66">
        <v>3.5</v>
      </c>
      <c r="H126" s="70">
        <v>6</v>
      </c>
      <c r="I126" s="104" t="s">
        <v>152</v>
      </c>
      <c r="J126" s="72">
        <v>1630</v>
      </c>
      <c r="K126" s="73">
        <v>7.46</v>
      </c>
      <c r="L126" s="73">
        <f>VLOOKUP(C126,Methane!$A$3:$J$182,10,FALSE)</f>
        <v>7.6339289240385</v>
      </c>
      <c r="M126" s="73">
        <v>9477.9862068965413</v>
      </c>
      <c r="N126" s="74">
        <v>7.4104064940000001</v>
      </c>
      <c r="O126" s="74">
        <v>4.8819181399999998</v>
      </c>
      <c r="P126" s="57">
        <f t="shared" si="31"/>
        <v>8704000</v>
      </c>
      <c r="Q126" s="57">
        <f t="shared" si="32"/>
        <v>4786000</v>
      </c>
      <c r="R126" s="57">
        <f t="shared" si="33"/>
        <v>488400</v>
      </c>
      <c r="S126" s="72">
        <v>0</v>
      </c>
      <c r="T126" s="72">
        <v>0</v>
      </c>
      <c r="U126" s="72">
        <v>400</v>
      </c>
      <c r="V126" s="38">
        <f t="shared" si="25"/>
        <v>100</v>
      </c>
      <c r="W126" s="38">
        <f t="shared" si="26"/>
        <v>100</v>
      </c>
      <c r="X126" s="38">
        <f t="shared" si="27"/>
        <v>99.918099918099912</v>
      </c>
      <c r="Y126" s="98">
        <f t="shared" si="28"/>
        <v>6.9397188823541045</v>
      </c>
      <c r="Z126" s="98">
        <f t="shared" si="29"/>
        <v>6.6799726942774189</v>
      </c>
      <c r="AA126" s="98">
        <f t="shared" si="30"/>
        <v>3.0867156639448821</v>
      </c>
      <c r="AB126" s="98">
        <f t="shared" si="34"/>
        <v>100</v>
      </c>
      <c r="AC126" s="98">
        <f t="shared" si="35"/>
        <v>100</v>
      </c>
      <c r="AD126" s="98">
        <f t="shared" si="36"/>
        <v>54.259753785225286</v>
      </c>
    </row>
    <row r="127" spans="2:30" s="59" customFormat="1" ht="16">
      <c r="B127" s="70">
        <v>38</v>
      </c>
      <c r="C127" s="70">
        <v>120</v>
      </c>
      <c r="D127" s="70">
        <v>2</v>
      </c>
      <c r="E127" s="70">
        <v>1</v>
      </c>
      <c r="F127" s="70">
        <v>55</v>
      </c>
      <c r="G127" s="66">
        <v>2</v>
      </c>
      <c r="H127" s="70">
        <v>9</v>
      </c>
      <c r="I127" s="104" t="s">
        <v>153</v>
      </c>
      <c r="J127" s="72">
        <v>1455</v>
      </c>
      <c r="K127" s="73">
        <v>7.44</v>
      </c>
      <c r="L127" s="73">
        <f>VLOOKUP(C127,Methane!$A$3:$J$182,10,FALSE)</f>
        <v>14.76896546970789</v>
      </c>
      <c r="M127" s="73">
        <v>12406.807727690888</v>
      </c>
      <c r="N127" s="74">
        <v>5.4818018239999997</v>
      </c>
      <c r="O127" s="74">
        <v>3.3555800699999998</v>
      </c>
      <c r="P127" s="57">
        <f t="shared" si="31"/>
        <v>9080000</v>
      </c>
      <c r="Q127" s="57">
        <f t="shared" si="32"/>
        <v>7670000</v>
      </c>
      <c r="R127" s="57">
        <f t="shared" si="33"/>
        <v>1986300</v>
      </c>
      <c r="S127" s="72">
        <v>0</v>
      </c>
      <c r="T127" s="72">
        <v>0</v>
      </c>
      <c r="U127" s="72">
        <v>100</v>
      </c>
      <c r="V127" s="38">
        <f t="shared" si="25"/>
        <v>100</v>
      </c>
      <c r="W127" s="38">
        <f t="shared" si="26"/>
        <v>100</v>
      </c>
      <c r="X127" s="38">
        <f t="shared" si="27"/>
        <v>99.994965513769316</v>
      </c>
      <c r="Y127" s="98">
        <f t="shared" si="28"/>
        <v>6.958085848521085</v>
      </c>
      <c r="Z127" s="98">
        <f t="shared" si="29"/>
        <v>6.8847953639489807</v>
      </c>
      <c r="AA127" s="98">
        <f t="shared" si="30"/>
        <v>4.2980448426009801</v>
      </c>
      <c r="AB127" s="98">
        <f t="shared" si="34"/>
        <v>100</v>
      </c>
      <c r="AC127" s="98">
        <f t="shared" si="35"/>
        <v>100</v>
      </c>
      <c r="AD127" s="98">
        <f t="shared" si="36"/>
        <v>68.244113054392983</v>
      </c>
    </row>
    <row r="128" spans="2:30" s="59" customFormat="1" ht="16">
      <c r="B128" s="70">
        <v>44</v>
      </c>
      <c r="C128" s="70">
        <v>121</v>
      </c>
      <c r="D128" s="70">
        <v>0</v>
      </c>
      <c r="E128" s="70">
        <v>1</v>
      </c>
      <c r="F128" s="70">
        <v>37</v>
      </c>
      <c r="G128" s="66">
        <v>2</v>
      </c>
      <c r="H128" s="70">
        <v>6</v>
      </c>
      <c r="I128" s="104" t="s">
        <v>153</v>
      </c>
      <c r="J128" s="72">
        <v>1405</v>
      </c>
      <c r="K128" s="73">
        <v>7.51</v>
      </c>
      <c r="L128" s="73">
        <f>VLOOKUP(C128,Methane!$A$3:$J$182,10,FALSE)</f>
        <v>92.704496682744534</v>
      </c>
      <c r="M128" s="73">
        <v>8021.0075101097655</v>
      </c>
      <c r="N128" s="74">
        <v>5.5463340629999998</v>
      </c>
      <c r="O128" s="74">
        <v>3.4717142019999998</v>
      </c>
      <c r="P128" s="57">
        <f t="shared" si="31"/>
        <v>9080000</v>
      </c>
      <c r="Q128" s="57">
        <f t="shared" si="32"/>
        <v>7670000</v>
      </c>
      <c r="R128" s="57">
        <f t="shared" si="33"/>
        <v>1986300</v>
      </c>
      <c r="S128" s="75">
        <v>13400</v>
      </c>
      <c r="T128" s="75">
        <v>8500</v>
      </c>
      <c r="U128" s="72">
        <v>1299700</v>
      </c>
      <c r="V128" s="38">
        <f t="shared" si="25"/>
        <v>99.852422907488986</v>
      </c>
      <c r="W128" s="38">
        <f t="shared" si="26"/>
        <v>99.889178617992172</v>
      </c>
      <c r="X128" s="38">
        <f t="shared" si="27"/>
        <v>34.566782459849975</v>
      </c>
      <c r="Y128" s="98">
        <f t="shared" si="28"/>
        <v>2.8309810501562778</v>
      </c>
      <c r="Z128" s="98">
        <f t="shared" si="29"/>
        <v>2.9553764382346879</v>
      </c>
      <c r="AA128" s="98">
        <f t="shared" si="30"/>
        <v>0.18420172366349341</v>
      </c>
      <c r="AB128" s="98">
        <f t="shared" si="34"/>
        <v>40.686204680242511</v>
      </c>
      <c r="AC128" s="98">
        <f t="shared" si="35"/>
        <v>42.926133341740211</v>
      </c>
      <c r="AD128" s="98">
        <f t="shared" si="36"/>
        <v>2.9247445559219201</v>
      </c>
    </row>
    <row r="129" spans="2:30" s="59" customFormat="1" ht="16">
      <c r="B129" s="70">
        <v>17</v>
      </c>
      <c r="C129" s="70">
        <v>122</v>
      </c>
      <c r="D129" s="70">
        <v>2</v>
      </c>
      <c r="E129" s="70">
        <v>1</v>
      </c>
      <c r="F129" s="70">
        <v>55</v>
      </c>
      <c r="G129" s="66">
        <v>0.5</v>
      </c>
      <c r="H129" s="70">
        <v>6</v>
      </c>
      <c r="I129" s="104" t="s">
        <v>152</v>
      </c>
      <c r="J129" s="72">
        <v>1650</v>
      </c>
      <c r="K129" s="73">
        <v>7.7</v>
      </c>
      <c r="L129" s="73">
        <f>VLOOKUP(C129,Methane!$A$3:$J$182,10,FALSE)</f>
        <v>4.6975012000000005</v>
      </c>
      <c r="M129" s="73">
        <v>10605.2734082397</v>
      </c>
      <c r="N129" s="74">
        <v>5.5201968770000001</v>
      </c>
      <c r="O129" s="74">
        <v>3.3254449770000001</v>
      </c>
      <c r="P129" s="57">
        <f t="shared" si="31"/>
        <v>8704000</v>
      </c>
      <c r="Q129" s="57">
        <f t="shared" si="32"/>
        <v>4786000</v>
      </c>
      <c r="R129" s="57">
        <f t="shared" si="33"/>
        <v>488400</v>
      </c>
      <c r="S129" s="72">
        <v>0</v>
      </c>
      <c r="T129" s="72">
        <v>0</v>
      </c>
      <c r="U129" s="72">
        <v>0</v>
      </c>
      <c r="V129" s="38">
        <f t="shared" si="25"/>
        <v>100</v>
      </c>
      <c r="W129" s="38">
        <f t="shared" si="26"/>
        <v>100</v>
      </c>
      <c r="X129" s="38">
        <f t="shared" si="27"/>
        <v>100</v>
      </c>
      <c r="Y129" s="98">
        <f t="shared" si="28"/>
        <v>6.9397188823541045</v>
      </c>
      <c r="Z129" s="98">
        <f t="shared" si="29"/>
        <v>6.6799726942774189</v>
      </c>
      <c r="AA129" s="98">
        <f t="shared" si="30"/>
        <v>5.6887756552728446</v>
      </c>
      <c r="AB129" s="98">
        <f t="shared" si="34"/>
        <v>100</v>
      </c>
      <c r="AC129" s="98">
        <f t="shared" si="35"/>
        <v>100</v>
      </c>
      <c r="AD129" s="98">
        <f t="shared" si="36"/>
        <v>100</v>
      </c>
    </row>
    <row r="130" spans="2:30" s="59" customFormat="1" ht="16">
      <c r="B130" s="70">
        <v>18</v>
      </c>
      <c r="C130" s="70">
        <v>123</v>
      </c>
      <c r="D130" s="70">
        <v>2</v>
      </c>
      <c r="E130" s="70">
        <v>1</v>
      </c>
      <c r="F130" s="70">
        <v>19</v>
      </c>
      <c r="G130" s="66">
        <v>3.5</v>
      </c>
      <c r="H130" s="70">
        <v>6</v>
      </c>
      <c r="I130" s="104" t="s">
        <v>152</v>
      </c>
      <c r="J130" s="72">
        <v>1380</v>
      </c>
      <c r="K130" s="73">
        <v>7.2</v>
      </c>
      <c r="L130" s="73">
        <f>VLOOKUP(C130,Methane!$A$3:$J$182,10,FALSE)</f>
        <v>8.6066894000000005</v>
      </c>
      <c r="M130" s="73">
        <v>9271.3011494252805</v>
      </c>
      <c r="N130" s="74">
        <v>6.6724099179999996</v>
      </c>
      <c r="O130" s="74">
        <v>4.4797263259999998</v>
      </c>
      <c r="P130" s="57">
        <f t="shared" si="31"/>
        <v>8704000</v>
      </c>
      <c r="Q130" s="57">
        <f t="shared" si="32"/>
        <v>4786000</v>
      </c>
      <c r="R130" s="57">
        <f t="shared" si="33"/>
        <v>488400</v>
      </c>
      <c r="S130" s="75">
        <v>166400</v>
      </c>
      <c r="T130" s="75">
        <v>131400</v>
      </c>
      <c r="U130" s="72">
        <v>238200</v>
      </c>
      <c r="V130" s="38">
        <f t="shared" si="25"/>
        <v>98.088235294117652</v>
      </c>
      <c r="W130" s="38">
        <f t="shared" si="26"/>
        <v>97.254492269118259</v>
      </c>
      <c r="X130" s="38">
        <f t="shared" si="27"/>
        <v>51.22850122850123</v>
      </c>
      <c r="Y130" s="98">
        <f t="shared" si="28"/>
        <v>1.7185655603993997</v>
      </c>
      <c r="Z130" s="98">
        <f t="shared" si="29"/>
        <v>1.5613773290536566</v>
      </c>
      <c r="AA130" s="98">
        <f t="shared" si="30"/>
        <v>0.31183389812608553</v>
      </c>
      <c r="AB130" s="98">
        <f t="shared" si="34"/>
        <v>24.764195632898961</v>
      </c>
      <c r="AC130" s="98">
        <f t="shared" si="35"/>
        <v>23.374007657115921</v>
      </c>
      <c r="AD130" s="98">
        <f t="shared" si="36"/>
        <v>5.4815643474541167</v>
      </c>
    </row>
    <row r="131" spans="2:30" s="59" customFormat="1" ht="16">
      <c r="B131" s="70">
        <v>15</v>
      </c>
      <c r="C131" s="70">
        <v>124</v>
      </c>
      <c r="D131" s="70">
        <v>0</v>
      </c>
      <c r="E131" s="70">
        <v>1</v>
      </c>
      <c r="F131" s="70">
        <v>37</v>
      </c>
      <c r="G131" s="66">
        <v>2</v>
      </c>
      <c r="H131" s="70">
        <v>6</v>
      </c>
      <c r="I131" s="104" t="s">
        <v>154</v>
      </c>
      <c r="J131" s="72">
        <v>1435</v>
      </c>
      <c r="K131" s="73">
        <v>7.4</v>
      </c>
      <c r="L131" s="73">
        <f>VLOOKUP(C131,Methane!$A$3:$J$182,10,FALSE)</f>
        <v>92.528462561503559</v>
      </c>
      <c r="M131" s="73">
        <v>8814.2921348314612</v>
      </c>
      <c r="N131" s="74">
        <v>5.465432764</v>
      </c>
      <c r="O131" s="74">
        <v>3.3785291759999998</v>
      </c>
      <c r="P131" s="57">
        <f t="shared" si="31"/>
        <v>3990000</v>
      </c>
      <c r="Q131" s="57">
        <f t="shared" si="32"/>
        <v>3270000.0000000005</v>
      </c>
      <c r="R131" s="57">
        <f t="shared" si="33"/>
        <v>93300</v>
      </c>
      <c r="S131" s="72">
        <v>220980</v>
      </c>
      <c r="T131" s="72">
        <v>220980</v>
      </c>
      <c r="U131" s="72">
        <v>409999.99999999994</v>
      </c>
      <c r="V131" s="38">
        <f t="shared" si="25"/>
        <v>94.46165413533835</v>
      </c>
      <c r="W131" s="38">
        <f t="shared" si="26"/>
        <v>93.242201834862385</v>
      </c>
      <c r="X131" s="38">
        <f t="shared" si="27"/>
        <v>-339.44265809217569</v>
      </c>
      <c r="Y131" s="98">
        <f t="shared" si="28"/>
        <v>1.2566199264481916</v>
      </c>
      <c r="Z131" s="98">
        <f t="shared" si="29"/>
        <v>1.1701947834217297</v>
      </c>
      <c r="AA131" s="98">
        <f t="shared" si="30"/>
        <v>-0.6429022129732358</v>
      </c>
      <c r="AB131" s="98">
        <f t="shared" si="34"/>
        <v>19.036889657118582</v>
      </c>
      <c r="AC131" s="98">
        <f t="shared" si="35"/>
        <v>17.962793855396452</v>
      </c>
      <c r="AD131" s="98">
        <f t="shared" si="36"/>
        <v>-12.935966267570707</v>
      </c>
    </row>
    <row r="132" spans="2:30" s="59" customFormat="1" ht="16">
      <c r="B132" s="70">
        <v>30</v>
      </c>
      <c r="C132" s="70">
        <v>125</v>
      </c>
      <c r="D132" s="70">
        <v>0</v>
      </c>
      <c r="E132" s="70">
        <v>1</v>
      </c>
      <c r="F132" s="70">
        <v>37</v>
      </c>
      <c r="G132" s="66">
        <v>2</v>
      </c>
      <c r="H132" s="70">
        <v>6</v>
      </c>
      <c r="I132" s="104" t="s">
        <v>152</v>
      </c>
      <c r="J132" s="72">
        <v>1645</v>
      </c>
      <c r="K132" s="73">
        <v>7.45</v>
      </c>
      <c r="L132" s="73">
        <f>VLOOKUP(C132,Methane!$A$3:$J$182,10,FALSE)</f>
        <v>104.2119822014194</v>
      </c>
      <c r="M132" s="73">
        <v>8399.8501872659181</v>
      </c>
      <c r="N132" s="74">
        <v>5.8351255499999999</v>
      </c>
      <c r="O132" s="74">
        <v>3.5095289150000002</v>
      </c>
      <c r="P132" s="57">
        <f t="shared" si="31"/>
        <v>8704000</v>
      </c>
      <c r="Q132" s="57">
        <f t="shared" si="32"/>
        <v>4786000</v>
      </c>
      <c r="R132" s="57">
        <f t="shared" si="33"/>
        <v>488400</v>
      </c>
      <c r="S132" s="72">
        <v>5300</v>
      </c>
      <c r="T132" s="72">
        <v>3170</v>
      </c>
      <c r="U132" s="72">
        <v>198630</v>
      </c>
      <c r="V132" s="38">
        <f t="shared" si="25"/>
        <v>99.939108455882348</v>
      </c>
      <c r="W132" s="38">
        <f t="shared" si="26"/>
        <v>99.933765148349352</v>
      </c>
      <c r="X132" s="38">
        <f t="shared" si="27"/>
        <v>59.330466830466833</v>
      </c>
      <c r="Y132" s="98">
        <f t="shared" si="28"/>
        <v>3.2154430127533153</v>
      </c>
      <c r="Z132" s="98">
        <f t="shared" si="29"/>
        <v>3.1789134320596673</v>
      </c>
      <c r="AA132" s="98">
        <f t="shared" si="30"/>
        <v>0.39073081267186449</v>
      </c>
      <c r="AB132" s="98">
        <f t="shared" si="34"/>
        <v>46.33390872545786</v>
      </c>
      <c r="AC132" s="98">
        <f t="shared" si="35"/>
        <v>47.588718959629439</v>
      </c>
      <c r="AD132" s="98">
        <f t="shared" si="36"/>
        <v>6.8684517785422203</v>
      </c>
    </row>
    <row r="133" spans="2:30" s="59" customFormat="1" ht="16">
      <c r="B133" s="70">
        <v>36</v>
      </c>
      <c r="C133" s="70">
        <v>126</v>
      </c>
      <c r="D133" s="70">
        <v>2</v>
      </c>
      <c r="E133" s="70">
        <v>1</v>
      </c>
      <c r="F133" s="70">
        <v>55</v>
      </c>
      <c r="G133" s="66">
        <v>2</v>
      </c>
      <c r="H133" s="70">
        <v>3</v>
      </c>
      <c r="I133" s="104" t="s">
        <v>153</v>
      </c>
      <c r="J133" s="72">
        <v>1689.9999999999998</v>
      </c>
      <c r="K133" s="73">
        <v>7.2</v>
      </c>
      <c r="L133" s="73">
        <f>VLOOKUP(C133,Methane!$A$3:$J$182,10,FALSE)</f>
        <v>5.7443215315747409</v>
      </c>
      <c r="M133" s="73">
        <v>11546.512954876271</v>
      </c>
      <c r="N133" s="74">
        <v>6.0141753170000003</v>
      </c>
      <c r="O133" s="74">
        <v>3.7404501849999998</v>
      </c>
      <c r="P133" s="57">
        <f t="shared" si="31"/>
        <v>9080000</v>
      </c>
      <c r="Q133" s="57">
        <f t="shared" si="32"/>
        <v>7670000</v>
      </c>
      <c r="R133" s="57">
        <f t="shared" si="33"/>
        <v>1986300</v>
      </c>
      <c r="S133" s="72">
        <v>0</v>
      </c>
      <c r="T133" s="75">
        <v>0</v>
      </c>
      <c r="U133" s="72">
        <v>3090</v>
      </c>
      <c r="V133" s="38">
        <f t="shared" si="25"/>
        <v>100</v>
      </c>
      <c r="W133" s="38">
        <f t="shared" si="26"/>
        <v>100</v>
      </c>
      <c r="X133" s="38">
        <f t="shared" si="27"/>
        <v>99.844434375471977</v>
      </c>
      <c r="Y133" s="98">
        <f t="shared" si="28"/>
        <v>6.958085848521085</v>
      </c>
      <c r="Z133" s="98">
        <f t="shared" si="29"/>
        <v>6.8847953639489807</v>
      </c>
      <c r="AA133" s="98">
        <f t="shared" si="30"/>
        <v>2.8080863631761455</v>
      </c>
      <c r="AB133" s="98">
        <f t="shared" si="34"/>
        <v>100</v>
      </c>
      <c r="AC133" s="98">
        <f t="shared" si="35"/>
        <v>100</v>
      </c>
      <c r="AD133" s="98">
        <f t="shared" si="36"/>
        <v>44.586636541261214</v>
      </c>
    </row>
    <row r="134" spans="2:30" s="59" customFormat="1" ht="16">
      <c r="B134" s="70">
        <v>40</v>
      </c>
      <c r="C134" s="70">
        <v>127</v>
      </c>
      <c r="D134" s="70">
        <v>2</v>
      </c>
      <c r="E134" s="70">
        <v>1</v>
      </c>
      <c r="F134" s="70">
        <v>37</v>
      </c>
      <c r="G134" s="66">
        <v>3.5</v>
      </c>
      <c r="H134" s="70">
        <v>3</v>
      </c>
      <c r="I134" s="104" t="s">
        <v>153</v>
      </c>
      <c r="J134" s="72">
        <v>1675</v>
      </c>
      <c r="K134" s="73">
        <v>7.08</v>
      </c>
      <c r="L134" s="73">
        <f>VLOOKUP(C134,Methane!$A$3:$J$182,10,FALSE)</f>
        <v>67.7997655516278</v>
      </c>
      <c r="M134" s="73">
        <v>8525.275109170303</v>
      </c>
      <c r="N134" s="74">
        <v>5.9216898110000002</v>
      </c>
      <c r="O134" s="74">
        <v>3.8692613649999998</v>
      </c>
      <c r="P134" s="57">
        <f t="shared" si="31"/>
        <v>9080000</v>
      </c>
      <c r="Q134" s="57">
        <f t="shared" si="32"/>
        <v>7670000</v>
      </c>
      <c r="R134" s="57">
        <f t="shared" si="33"/>
        <v>1986300</v>
      </c>
      <c r="S134" s="72">
        <v>155310</v>
      </c>
      <c r="T134" s="72">
        <v>155310</v>
      </c>
      <c r="U134" s="72">
        <v>241960</v>
      </c>
      <c r="V134" s="38">
        <f t="shared" si="25"/>
        <v>98.289537444933927</v>
      </c>
      <c r="W134" s="38">
        <f t="shared" si="26"/>
        <v>97.975097783572366</v>
      </c>
      <c r="X134" s="38">
        <f t="shared" si="27"/>
        <v>87.818557116246282</v>
      </c>
      <c r="Y134" s="98">
        <f t="shared" si="28"/>
        <v>1.7668864288195669</v>
      </c>
      <c r="Z134" s="98">
        <f t="shared" si="29"/>
        <v>1.6935959442474626</v>
      </c>
      <c r="AA134" s="98">
        <f t="shared" si="30"/>
        <v>0.91430126676566736</v>
      </c>
      <c r="AB134" s="98">
        <f t="shared" si="34"/>
        <v>25.393282970130528</v>
      </c>
      <c r="AC134" s="98">
        <f t="shared" si="35"/>
        <v>24.599074550794636</v>
      </c>
      <c r="AD134" s="98">
        <f t="shared" si="36"/>
        <v>14.517223830817905</v>
      </c>
    </row>
    <row r="135" spans="2:30" s="59" customFormat="1" ht="16">
      <c r="B135" s="70">
        <v>25</v>
      </c>
      <c r="C135" s="70">
        <v>128</v>
      </c>
      <c r="D135" s="70">
        <v>2</v>
      </c>
      <c r="E135" s="70">
        <v>1</v>
      </c>
      <c r="F135" s="70">
        <v>37</v>
      </c>
      <c r="G135" s="66">
        <v>3.5</v>
      </c>
      <c r="H135" s="70">
        <v>3</v>
      </c>
      <c r="I135" s="104" t="s">
        <v>152</v>
      </c>
      <c r="J135" s="72">
        <v>1620</v>
      </c>
      <c r="K135" s="73">
        <v>7.09</v>
      </c>
      <c r="L135" s="73">
        <f>VLOOKUP(C135,Methane!$A$3:$J$182,10,FALSE)</f>
        <v>19.689796749075768</v>
      </c>
      <c r="M135" s="73">
        <v>9392.7592430858804</v>
      </c>
      <c r="N135" s="74">
        <v>6.3095976550000001</v>
      </c>
      <c r="O135" s="74">
        <v>4.4135432779999997</v>
      </c>
      <c r="P135" s="57">
        <f t="shared" si="31"/>
        <v>8704000</v>
      </c>
      <c r="Q135" s="57">
        <f t="shared" si="32"/>
        <v>4786000</v>
      </c>
      <c r="R135" s="57">
        <f t="shared" si="33"/>
        <v>488400</v>
      </c>
      <c r="S135" s="72">
        <v>1732900</v>
      </c>
      <c r="T135" s="72">
        <v>649850</v>
      </c>
      <c r="U135" s="72">
        <v>141360</v>
      </c>
      <c r="V135" s="38">
        <f t="shared" si="25"/>
        <v>80.090762867647058</v>
      </c>
      <c r="W135" s="38">
        <f t="shared" si="26"/>
        <v>86.421855411617216</v>
      </c>
      <c r="X135" s="38">
        <f t="shared" si="27"/>
        <v>71.056511056511056</v>
      </c>
      <c r="Y135" s="98">
        <f t="shared" si="28"/>
        <v>0.70094538063340828</v>
      </c>
      <c r="Z135" s="98">
        <f t="shared" si="29"/>
        <v>0.8671595710039135</v>
      </c>
      <c r="AA135" s="98">
        <f t="shared" si="30"/>
        <v>0.53844911877413715</v>
      </c>
      <c r="AB135" s="98">
        <f t="shared" si="34"/>
        <v>10.100486669794789</v>
      </c>
      <c r="AC135" s="98">
        <f t="shared" si="35"/>
        <v>12.981483767842187</v>
      </c>
      <c r="AD135" s="98">
        <f t="shared" si="36"/>
        <v>9.4651143128672395</v>
      </c>
    </row>
    <row r="136" spans="2:30" s="59" customFormat="1" ht="16">
      <c r="B136" s="70">
        <v>23</v>
      </c>
      <c r="C136" s="70">
        <v>129</v>
      </c>
      <c r="D136" s="70">
        <v>2</v>
      </c>
      <c r="E136" s="70">
        <v>1</v>
      </c>
      <c r="F136" s="70">
        <v>55</v>
      </c>
      <c r="G136" s="66">
        <v>2</v>
      </c>
      <c r="H136" s="70">
        <v>9</v>
      </c>
      <c r="I136" s="104" t="s">
        <v>152</v>
      </c>
      <c r="J136" s="72">
        <v>1555</v>
      </c>
      <c r="K136" s="73">
        <v>7.41</v>
      </c>
      <c r="L136" s="73">
        <f>VLOOKUP(C136,Methane!$A$3:$J$182,10,FALSE)</f>
        <v>17.296279588913528</v>
      </c>
      <c r="M136" s="73">
        <v>13115.768169273226</v>
      </c>
      <c r="N136" s="74">
        <v>5.6910918610000003</v>
      </c>
      <c r="O136" s="74">
        <v>3.615737014</v>
      </c>
      <c r="P136" s="57">
        <f t="shared" ref="P136:P167" si="37">VLOOKUP(I136,$AF$9:$AG$11,2,FALSE)</f>
        <v>8704000</v>
      </c>
      <c r="Q136" s="57">
        <f t="shared" ref="Q136:Q167" si="38">VLOOKUP(I136,$AH$9:$AI$11,2,FALSE)</f>
        <v>4786000</v>
      </c>
      <c r="R136" s="57">
        <f t="shared" ref="R136:R167" si="39">VLOOKUP(I136,$AJ$9:$AK$11,2,FALSE)</f>
        <v>488400</v>
      </c>
      <c r="S136" s="72">
        <v>0</v>
      </c>
      <c r="T136" s="72">
        <v>0</v>
      </c>
      <c r="U136" s="72">
        <v>310</v>
      </c>
      <c r="V136" s="38">
        <f t="shared" si="25"/>
        <v>100</v>
      </c>
      <c r="W136" s="38">
        <f t="shared" si="26"/>
        <v>100</v>
      </c>
      <c r="X136" s="38">
        <f t="shared" si="27"/>
        <v>99.936527436527442</v>
      </c>
      <c r="Y136" s="98">
        <f t="shared" si="28"/>
        <v>6.9397188823541045</v>
      </c>
      <c r="Z136" s="98">
        <f t="shared" si="29"/>
        <v>6.6799726942774189</v>
      </c>
      <c r="AA136" s="98">
        <f t="shared" si="30"/>
        <v>3.1974139614385719</v>
      </c>
      <c r="AB136" s="98">
        <f t="shared" ref="AB136:AB167" si="40">(LOG10(P136)-IF(S136=0,LOG10(1),LOG10(S136)))*100/LOG10(P136)</f>
        <v>100</v>
      </c>
      <c r="AC136" s="98">
        <f t="shared" ref="AC136:AC167" si="41">(LOG10(Q136)-IF(T136=0,LOG10(1),LOG10(T136)))*100/LOG10(Q136)</f>
        <v>100</v>
      </c>
      <c r="AD136" s="98">
        <f t="shared" ref="AD136:AD167" si="42">(LOG10(R136)-IF(U136=0,LOG10(1),LOG10(U136)))*100/LOG10(R136)</f>
        <v>56.205661027868707</v>
      </c>
    </row>
    <row r="137" spans="2:30" s="59" customFormat="1" ht="16">
      <c r="B137" s="70">
        <v>7</v>
      </c>
      <c r="C137" s="70">
        <v>130</v>
      </c>
      <c r="D137" s="70">
        <v>2</v>
      </c>
      <c r="E137" s="70">
        <v>1</v>
      </c>
      <c r="F137" s="70">
        <v>19</v>
      </c>
      <c r="G137" s="66">
        <v>2</v>
      </c>
      <c r="H137" s="70">
        <v>9</v>
      </c>
      <c r="I137" s="104" t="s">
        <v>154</v>
      </c>
      <c r="J137" s="72">
        <v>1730</v>
      </c>
      <c r="K137" s="73">
        <v>7.06</v>
      </c>
      <c r="L137" s="73">
        <f>VLOOKUP(C137,Methane!$A$3:$J$182,10,FALSE)</f>
        <v>32.354154003646102</v>
      </c>
      <c r="M137" s="73">
        <v>11366.999080036796</v>
      </c>
      <c r="N137" s="74">
        <v>5.6315373199999996</v>
      </c>
      <c r="O137" s="74">
        <v>3.4654125929999999</v>
      </c>
      <c r="P137" s="57">
        <f t="shared" si="37"/>
        <v>3990000</v>
      </c>
      <c r="Q137" s="57">
        <f t="shared" si="38"/>
        <v>3270000.0000000005</v>
      </c>
      <c r="R137" s="57">
        <f t="shared" si="39"/>
        <v>93300</v>
      </c>
      <c r="S137" s="72">
        <v>1469800</v>
      </c>
      <c r="T137" s="72">
        <v>563200</v>
      </c>
      <c r="U137" s="72">
        <v>20980000</v>
      </c>
      <c r="V137" s="38">
        <f t="shared" ref="V137:V187" si="43">(P137-S137)*100/P137</f>
        <v>63.162907268170429</v>
      </c>
      <c r="W137" s="38">
        <f t="shared" ref="W137:W187" si="44">(Q137-T137)*100/Q137</f>
        <v>82.776758409785941</v>
      </c>
      <c r="X137" s="38">
        <f t="shared" ref="X137:X187" si="45">(R137-U137)*100/R137</f>
        <v>-22386.602357984993</v>
      </c>
      <c r="Y137" s="98">
        <f t="shared" ref="Y137:Y187" si="46">LOG10(P137)-IF(S137=0,LOG10(1),LOG10(S137))</f>
        <v>0.43371465264312015</v>
      </c>
      <c r="Z137" s="98">
        <f t="shared" ref="Z137:Z187" si="47">LOG10(Q137)-IF(T137=0,LOG10(1),LOG10(T137))</f>
        <v>0.76388510652623065</v>
      </c>
      <c r="AA137" s="98">
        <f t="shared" ref="AA137:AA187" si="48">LOG10(R137)-IF(U137=0,LOG10(1),LOG10(U137))</f>
        <v>-2.3519238401110396</v>
      </c>
      <c r="AB137" s="98">
        <f t="shared" si="40"/>
        <v>6.5704655888910084</v>
      </c>
      <c r="AC137" s="98">
        <f t="shared" si="41"/>
        <v>11.725834785911115</v>
      </c>
      <c r="AD137" s="98">
        <f t="shared" si="42"/>
        <v>-47.32353823899242</v>
      </c>
    </row>
    <row r="138" spans="2:30" s="59" customFormat="1" ht="16">
      <c r="B138" s="70">
        <v>34</v>
      </c>
      <c r="C138" s="70">
        <v>131</v>
      </c>
      <c r="D138" s="70">
        <v>2</v>
      </c>
      <c r="E138" s="70">
        <v>1</v>
      </c>
      <c r="F138" s="70">
        <v>55</v>
      </c>
      <c r="G138" s="66">
        <v>3.5</v>
      </c>
      <c r="H138" s="70">
        <v>6</v>
      </c>
      <c r="I138" s="104" t="s">
        <v>153</v>
      </c>
      <c r="J138" s="72">
        <v>1575</v>
      </c>
      <c r="K138" s="73">
        <v>7.23</v>
      </c>
      <c r="L138" s="73">
        <f>VLOOKUP(C138,Methane!$A$3:$J$182,10,FALSE)</f>
        <v>26.520700137656011</v>
      </c>
      <c r="M138" s="73">
        <v>13979.711460151249</v>
      </c>
      <c r="N138" s="74">
        <v>6.0152222670000004</v>
      </c>
      <c r="O138" s="74">
        <v>3.7268098040000002</v>
      </c>
      <c r="P138" s="57">
        <f t="shared" si="37"/>
        <v>9080000</v>
      </c>
      <c r="Q138" s="57">
        <f t="shared" si="38"/>
        <v>7670000</v>
      </c>
      <c r="R138" s="57">
        <f t="shared" si="39"/>
        <v>1986300</v>
      </c>
      <c r="S138" s="72">
        <v>100</v>
      </c>
      <c r="T138" s="72">
        <v>0</v>
      </c>
      <c r="U138" s="72">
        <v>500</v>
      </c>
      <c r="V138" s="38">
        <f t="shared" si="43"/>
        <v>99.998898678414093</v>
      </c>
      <c r="W138" s="38">
        <f t="shared" si="44"/>
        <v>100</v>
      </c>
      <c r="X138" s="38">
        <f t="shared" si="45"/>
        <v>99.974827568846592</v>
      </c>
      <c r="Y138" s="98">
        <f t="shared" si="46"/>
        <v>4.958085848521085</v>
      </c>
      <c r="Z138" s="98">
        <f t="shared" si="47"/>
        <v>6.8847953639489807</v>
      </c>
      <c r="AA138" s="98">
        <f t="shared" si="48"/>
        <v>3.5990748382649613</v>
      </c>
      <c r="AB138" s="98">
        <f t="shared" si="40"/>
        <v>71.256462717758893</v>
      </c>
      <c r="AC138" s="98">
        <f t="shared" si="41"/>
        <v>100</v>
      </c>
      <c r="AD138" s="98">
        <f t="shared" si="42"/>
        <v>57.14590683636046</v>
      </c>
    </row>
    <row r="139" spans="2:30" s="59" customFormat="1" ht="16">
      <c r="B139" s="70">
        <v>31</v>
      </c>
      <c r="C139" s="70">
        <v>132</v>
      </c>
      <c r="D139" s="70">
        <v>2</v>
      </c>
      <c r="E139" s="70">
        <v>1</v>
      </c>
      <c r="F139" s="70">
        <v>19</v>
      </c>
      <c r="G139" s="66">
        <v>0.5</v>
      </c>
      <c r="H139" s="70">
        <v>6</v>
      </c>
      <c r="I139" s="104" t="s">
        <v>153</v>
      </c>
      <c r="J139" s="72">
        <v>1370</v>
      </c>
      <c r="K139" s="73">
        <v>7.48</v>
      </c>
      <c r="L139" s="73">
        <f>VLOOKUP(C139,Methane!$A$3:$J$182,10,FALSE)</f>
        <v>10.256658831090418</v>
      </c>
      <c r="M139" s="73">
        <v>10766.843513670738</v>
      </c>
      <c r="N139" s="74">
        <v>5.7105576200000003</v>
      </c>
      <c r="O139" s="74">
        <v>3.4146299660000001</v>
      </c>
      <c r="P139" s="57">
        <f t="shared" si="37"/>
        <v>9080000</v>
      </c>
      <c r="Q139" s="57">
        <f t="shared" si="38"/>
        <v>7670000</v>
      </c>
      <c r="R139" s="57">
        <f t="shared" si="39"/>
        <v>1986300</v>
      </c>
      <c r="S139" s="75">
        <v>14500</v>
      </c>
      <c r="T139" s="72">
        <v>2000</v>
      </c>
      <c r="U139" s="72">
        <v>117200</v>
      </c>
      <c r="V139" s="38">
        <f t="shared" si="43"/>
        <v>99.840308370044056</v>
      </c>
      <c r="W139" s="38">
        <f t="shared" si="44"/>
        <v>99.973924380704048</v>
      </c>
      <c r="X139" s="38">
        <f t="shared" si="45"/>
        <v>94.099582137642855</v>
      </c>
      <c r="Y139" s="98">
        <f t="shared" si="46"/>
        <v>2.7967178462861098</v>
      </c>
      <c r="Z139" s="98">
        <f t="shared" si="47"/>
        <v>3.5837653682849995</v>
      </c>
      <c r="AA139" s="98">
        <f t="shared" si="48"/>
        <v>1.2291172309189085</v>
      </c>
      <c r="AB139" s="98">
        <f t="shared" si="40"/>
        <v>40.193781841316913</v>
      </c>
      <c r="AC139" s="98">
        <f t="shared" si="41"/>
        <v>52.053331709040414</v>
      </c>
      <c r="AD139" s="98">
        <f t="shared" si="42"/>
        <v>19.5158539139792</v>
      </c>
    </row>
    <row r="140" spans="2:30" s="59" customFormat="1" ht="16">
      <c r="B140" s="70">
        <v>22</v>
      </c>
      <c r="C140" s="70">
        <v>133</v>
      </c>
      <c r="D140" s="70">
        <v>2</v>
      </c>
      <c r="E140" s="70">
        <v>1</v>
      </c>
      <c r="F140" s="70">
        <v>19</v>
      </c>
      <c r="G140" s="66">
        <v>2</v>
      </c>
      <c r="H140" s="70">
        <v>9</v>
      </c>
      <c r="I140" s="104" t="s">
        <v>152</v>
      </c>
      <c r="J140" s="72">
        <v>1705</v>
      </c>
      <c r="K140" s="73">
        <v>7.33</v>
      </c>
      <c r="L140" s="73">
        <f>VLOOKUP(C140,Methane!$A$3:$J$182,10,FALSE)</f>
        <v>17.925517381261297</v>
      </c>
      <c r="M140" s="73">
        <v>10492.614535418581</v>
      </c>
      <c r="N140" s="74">
        <v>6.1472073119999999</v>
      </c>
      <c r="O140" s="74">
        <v>3.954755842</v>
      </c>
      <c r="P140" s="57">
        <f t="shared" si="37"/>
        <v>8704000</v>
      </c>
      <c r="Q140" s="57">
        <f t="shared" si="38"/>
        <v>4786000</v>
      </c>
      <c r="R140" s="57">
        <f t="shared" si="39"/>
        <v>488400</v>
      </c>
      <c r="S140" s="75">
        <v>26200</v>
      </c>
      <c r="T140" s="72">
        <v>18700</v>
      </c>
      <c r="U140" s="72">
        <v>107600</v>
      </c>
      <c r="V140" s="38">
        <f t="shared" si="43"/>
        <v>99.698988970588232</v>
      </c>
      <c r="W140" s="38">
        <f t="shared" si="44"/>
        <v>99.609277058086079</v>
      </c>
      <c r="X140" s="38">
        <f t="shared" si="45"/>
        <v>77.968877968877962</v>
      </c>
      <c r="Y140" s="98">
        <f t="shared" si="46"/>
        <v>2.5214175910343588</v>
      </c>
      <c r="Z140" s="98">
        <f t="shared" si="47"/>
        <v>2.4081310877409203</v>
      </c>
      <c r="AA140" s="98">
        <f t="shared" si="48"/>
        <v>0.65696338394247444</v>
      </c>
      <c r="AB140" s="98">
        <f t="shared" si="40"/>
        <v>36.333137318366973</v>
      </c>
      <c r="AC140" s="98">
        <f t="shared" si="41"/>
        <v>36.050013943977817</v>
      </c>
      <c r="AD140" s="98">
        <f t="shared" si="42"/>
        <v>11.548414347005309</v>
      </c>
    </row>
    <row r="141" spans="2:30" s="59" customFormat="1" ht="16">
      <c r="B141" s="70">
        <v>29</v>
      </c>
      <c r="C141" s="70">
        <v>134</v>
      </c>
      <c r="D141" s="70">
        <v>0</v>
      </c>
      <c r="E141" s="70">
        <v>1</v>
      </c>
      <c r="F141" s="70">
        <v>37</v>
      </c>
      <c r="G141" s="66">
        <v>2</v>
      </c>
      <c r="H141" s="70">
        <v>6</v>
      </c>
      <c r="I141" s="104" t="s">
        <v>152</v>
      </c>
      <c r="J141" s="72">
        <v>1620</v>
      </c>
      <c r="K141" s="73">
        <v>7.52</v>
      </c>
      <c r="L141" s="73">
        <f>VLOOKUP(C141,Methane!$A$3:$J$182,10,FALSE)</f>
        <v>94.439659814285079</v>
      </c>
      <c r="M141" s="73">
        <v>8405.7591623036642</v>
      </c>
      <c r="N141" s="74">
        <v>5.8377230320000004</v>
      </c>
      <c r="O141" s="74">
        <v>3.418008699</v>
      </c>
      <c r="P141" s="57">
        <f t="shared" si="37"/>
        <v>8704000</v>
      </c>
      <c r="Q141" s="57">
        <f t="shared" si="38"/>
        <v>4786000</v>
      </c>
      <c r="R141" s="57">
        <f t="shared" si="39"/>
        <v>488400</v>
      </c>
      <c r="S141" s="72">
        <v>38730</v>
      </c>
      <c r="T141" s="72">
        <v>30760.000000000004</v>
      </c>
      <c r="U141" s="72">
        <v>241960</v>
      </c>
      <c r="V141" s="38">
        <f t="shared" si="43"/>
        <v>99.555032169117652</v>
      </c>
      <c r="W141" s="38">
        <f t="shared" si="44"/>
        <v>99.357292101964063</v>
      </c>
      <c r="X141" s="38">
        <f t="shared" si="45"/>
        <v>50.45864045864046</v>
      </c>
      <c r="Y141" s="98">
        <f t="shared" si="46"/>
        <v>2.3516713853680216</v>
      </c>
      <c r="Z141" s="98">
        <f t="shared" si="47"/>
        <v>2.1919863631480254</v>
      </c>
      <c r="AA141" s="98">
        <f t="shared" si="48"/>
        <v>0.30503207943753186</v>
      </c>
      <c r="AB141" s="98">
        <f t="shared" si="40"/>
        <v>33.887127493704519</v>
      </c>
      <c r="AC141" s="98">
        <f t="shared" si="41"/>
        <v>32.814301247456449</v>
      </c>
      <c r="AD141" s="98">
        <f t="shared" si="42"/>
        <v>5.3619987484442628</v>
      </c>
    </row>
    <row r="142" spans="2:30" s="59" customFormat="1" ht="16">
      <c r="B142" s="70">
        <v>28</v>
      </c>
      <c r="C142" s="70">
        <v>135</v>
      </c>
      <c r="D142" s="70">
        <v>0</v>
      </c>
      <c r="E142" s="70">
        <v>1</v>
      </c>
      <c r="F142" s="70">
        <v>37</v>
      </c>
      <c r="G142" s="66">
        <v>2</v>
      </c>
      <c r="H142" s="70">
        <v>6</v>
      </c>
      <c r="I142" s="104" t="s">
        <v>152</v>
      </c>
      <c r="J142" s="72">
        <v>1345</v>
      </c>
      <c r="K142" s="73">
        <v>7.46</v>
      </c>
      <c r="L142" s="73">
        <f>VLOOKUP(C142,Methane!$A$3:$J$182,10,FALSE)</f>
        <v>94.800676908394465</v>
      </c>
      <c r="M142" s="73">
        <v>8192.6292134831456</v>
      </c>
      <c r="N142" s="74">
        <v>5.8517020710000001</v>
      </c>
      <c r="O142" s="74">
        <v>3.5160661430000002</v>
      </c>
      <c r="P142" s="57">
        <f t="shared" si="37"/>
        <v>8704000</v>
      </c>
      <c r="Q142" s="57">
        <f t="shared" si="38"/>
        <v>4786000</v>
      </c>
      <c r="R142" s="57">
        <f t="shared" si="39"/>
        <v>488400</v>
      </c>
      <c r="S142" s="72">
        <v>173290</v>
      </c>
      <c r="T142" s="72">
        <v>155310</v>
      </c>
      <c r="U142" s="72">
        <v>198630</v>
      </c>
      <c r="V142" s="38">
        <f t="shared" si="43"/>
        <v>98.00907628676471</v>
      </c>
      <c r="W142" s="38">
        <f t="shared" si="44"/>
        <v>96.754910154617633</v>
      </c>
      <c r="X142" s="38">
        <f t="shared" si="45"/>
        <v>59.330466830466833</v>
      </c>
      <c r="Y142" s="98">
        <f t="shared" si="46"/>
        <v>1.7009453806334083</v>
      </c>
      <c r="Z142" s="98">
        <f t="shared" si="47"/>
        <v>1.4887732745759008</v>
      </c>
      <c r="AA142" s="98">
        <f t="shared" si="48"/>
        <v>0.39073081267186449</v>
      </c>
      <c r="AB142" s="98">
        <f t="shared" si="40"/>
        <v>24.510292267867921</v>
      </c>
      <c r="AC142" s="98">
        <f t="shared" si="41"/>
        <v>22.28711617116787</v>
      </c>
      <c r="AD142" s="98">
        <f t="shared" si="42"/>
        <v>6.8684517785422203</v>
      </c>
    </row>
    <row r="143" spans="2:30" s="59" customFormat="1" ht="16">
      <c r="B143" s="71">
        <v>84</v>
      </c>
      <c r="C143" s="71">
        <v>136</v>
      </c>
      <c r="D143" s="71">
        <v>2</v>
      </c>
      <c r="E143" s="71">
        <v>2</v>
      </c>
      <c r="F143" s="71">
        <v>37</v>
      </c>
      <c r="G143" s="67">
        <v>0.5</v>
      </c>
      <c r="H143" s="71">
        <v>3</v>
      </c>
      <c r="I143" s="105" t="s">
        <v>153</v>
      </c>
      <c r="J143" s="72">
        <v>1110</v>
      </c>
      <c r="K143" s="73">
        <v>7.51</v>
      </c>
      <c r="L143" s="73">
        <f>VLOOKUP(C143,Methane!$A$3:$J$182,10,FALSE)</f>
        <v>17.467666416753975</v>
      </c>
      <c r="M143" s="73">
        <v>11082.857641921395</v>
      </c>
      <c r="N143" s="74">
        <v>5.6747532999999999</v>
      </c>
      <c r="O143" s="74">
        <v>3.5033876880000001</v>
      </c>
      <c r="P143" s="57">
        <f t="shared" si="37"/>
        <v>9080000</v>
      </c>
      <c r="Q143" s="57">
        <f t="shared" si="38"/>
        <v>7670000</v>
      </c>
      <c r="R143" s="57">
        <f t="shared" si="39"/>
        <v>1986300</v>
      </c>
      <c r="S143" s="75">
        <v>86640</v>
      </c>
      <c r="T143" s="75">
        <v>86640</v>
      </c>
      <c r="U143" s="72">
        <v>101120</v>
      </c>
      <c r="V143" s="38">
        <f t="shared" si="43"/>
        <v>99.045814977973563</v>
      </c>
      <c r="W143" s="38">
        <f t="shared" si="44"/>
        <v>98.870404172099086</v>
      </c>
      <c r="X143" s="38">
        <f t="shared" si="45"/>
        <v>94.909127523536227</v>
      </c>
      <c r="Y143" s="98">
        <f t="shared" si="46"/>
        <v>2.0203674049038209</v>
      </c>
      <c r="Z143" s="98">
        <f t="shared" si="47"/>
        <v>1.9470769203317166</v>
      </c>
      <c r="AA143" s="98">
        <f t="shared" si="48"/>
        <v>1.2932077816626704</v>
      </c>
      <c r="AB143" s="98">
        <f t="shared" si="40"/>
        <v>29.036252913338839</v>
      </c>
      <c r="AC143" s="98">
        <f t="shared" si="41"/>
        <v>28.280824881553375</v>
      </c>
      <c r="AD143" s="98">
        <f t="shared" si="42"/>
        <v>20.533480055829497</v>
      </c>
    </row>
    <row r="144" spans="2:30" s="59" customFormat="1" ht="16">
      <c r="B144" s="71">
        <v>47</v>
      </c>
      <c r="C144" s="71">
        <v>137</v>
      </c>
      <c r="D144" s="71">
        <v>2</v>
      </c>
      <c r="E144" s="71">
        <v>2</v>
      </c>
      <c r="F144" s="71">
        <v>55</v>
      </c>
      <c r="G144" s="67">
        <v>0.5</v>
      </c>
      <c r="H144" s="71">
        <v>6</v>
      </c>
      <c r="I144" s="105" t="s">
        <v>154</v>
      </c>
      <c r="J144" s="72">
        <v>1695</v>
      </c>
      <c r="K144" s="73">
        <v>7.45</v>
      </c>
      <c r="L144" s="73">
        <f>VLOOKUP(C144,Methane!$A$3:$J$182,10,FALSE)</f>
        <v>4.8982404921647005</v>
      </c>
      <c r="M144" s="73">
        <v>11019.715355805243</v>
      </c>
      <c r="N144" s="74">
        <v>5.5659087420000004</v>
      </c>
      <c r="O144" s="74">
        <v>3.2934782390000001</v>
      </c>
      <c r="P144" s="57">
        <f t="shared" si="37"/>
        <v>3990000</v>
      </c>
      <c r="Q144" s="57">
        <f t="shared" si="38"/>
        <v>3270000.0000000005</v>
      </c>
      <c r="R144" s="57">
        <f t="shared" si="39"/>
        <v>93300</v>
      </c>
      <c r="S144" s="72">
        <v>0</v>
      </c>
      <c r="T144" s="72">
        <v>0</v>
      </c>
      <c r="U144" s="72">
        <v>0</v>
      </c>
      <c r="V144" s="38">
        <f t="shared" si="43"/>
        <v>100</v>
      </c>
      <c r="W144" s="38">
        <f t="shared" si="44"/>
        <v>100</v>
      </c>
      <c r="X144" s="38">
        <f t="shared" si="45"/>
        <v>100</v>
      </c>
      <c r="Y144" s="98">
        <f t="shared" si="46"/>
        <v>6.6009728956867484</v>
      </c>
      <c r="Z144" s="98">
        <f t="shared" si="47"/>
        <v>6.5145477526602864</v>
      </c>
      <c r="AA144" s="98">
        <f t="shared" si="48"/>
        <v>4.9698816437464997</v>
      </c>
      <c r="AB144" s="98">
        <f t="shared" si="40"/>
        <v>100</v>
      </c>
      <c r="AC144" s="98">
        <f t="shared" si="41"/>
        <v>100</v>
      </c>
      <c r="AD144" s="98">
        <f t="shared" si="42"/>
        <v>100</v>
      </c>
    </row>
    <row r="145" spans="2:30" s="59" customFormat="1" ht="16">
      <c r="B145" s="71">
        <v>80</v>
      </c>
      <c r="C145" s="71">
        <v>138</v>
      </c>
      <c r="D145" s="71">
        <v>2</v>
      </c>
      <c r="E145" s="71">
        <v>2</v>
      </c>
      <c r="F145" s="71">
        <v>19</v>
      </c>
      <c r="G145" s="67">
        <v>2</v>
      </c>
      <c r="H145" s="71">
        <v>3</v>
      </c>
      <c r="I145" s="105" t="s">
        <v>153</v>
      </c>
      <c r="J145" s="72">
        <v>1839.9999999999998</v>
      </c>
      <c r="K145" s="73">
        <v>7.06</v>
      </c>
      <c r="L145" s="73">
        <f>VLOOKUP(C145,Methane!$A$3:$J$182,10,FALSE)</f>
        <v>10.802117524087278</v>
      </c>
      <c r="M145" s="73">
        <v>13251.56797671033</v>
      </c>
      <c r="N145" s="74">
        <v>5.8056030999999999</v>
      </c>
      <c r="O145" s="74">
        <v>3.6235966230000001</v>
      </c>
      <c r="P145" s="57">
        <f t="shared" si="37"/>
        <v>9080000</v>
      </c>
      <c r="Q145" s="57">
        <f t="shared" si="38"/>
        <v>7670000</v>
      </c>
      <c r="R145" s="57">
        <f t="shared" si="39"/>
        <v>1986300</v>
      </c>
      <c r="S145" s="72">
        <v>484315</v>
      </c>
      <c r="T145" s="72">
        <v>367920</v>
      </c>
      <c r="U145" s="72">
        <v>2339800</v>
      </c>
      <c r="V145" s="38">
        <f t="shared" si="43"/>
        <v>94.666134361233475</v>
      </c>
      <c r="W145" s="38">
        <f t="shared" si="44"/>
        <v>95.203129074315513</v>
      </c>
      <c r="X145" s="38">
        <f t="shared" si="45"/>
        <v>-17.796908825454363</v>
      </c>
      <c r="Y145" s="98">
        <f t="shared" si="46"/>
        <v>1.2729579284806443</v>
      </c>
      <c r="Z145" s="98">
        <f t="shared" si="47"/>
        <v>1.3190419673829998</v>
      </c>
      <c r="AA145" s="98">
        <f t="shared" si="48"/>
        <v>-7.1133894036295331E-2</v>
      </c>
      <c r="AB145" s="98">
        <f t="shared" si="40"/>
        <v>18.294656838003899</v>
      </c>
      <c r="AC145" s="98">
        <f t="shared" si="41"/>
        <v>19.158767946683369</v>
      </c>
      <c r="AD145" s="98">
        <f t="shared" si="42"/>
        <v>-1.1294599485086916</v>
      </c>
    </row>
    <row r="146" spans="2:30" s="59" customFormat="1" ht="16">
      <c r="B146" s="71">
        <v>75</v>
      </c>
      <c r="C146" s="71">
        <v>139</v>
      </c>
      <c r="D146" s="71">
        <v>0</v>
      </c>
      <c r="E146" s="71">
        <v>2</v>
      </c>
      <c r="F146" s="71">
        <v>37</v>
      </c>
      <c r="G146" s="67">
        <v>2</v>
      </c>
      <c r="H146" s="71">
        <v>6</v>
      </c>
      <c r="I146" s="105" t="s">
        <v>152</v>
      </c>
      <c r="J146" s="72">
        <v>1375</v>
      </c>
      <c r="K146" s="73">
        <v>7.4</v>
      </c>
      <c r="L146" s="73">
        <f>VLOOKUP(C146,Methane!$A$3:$J$182,10,FALSE)</f>
        <v>93.373683006551204</v>
      </c>
      <c r="M146" s="73">
        <v>6761.5540229885009</v>
      </c>
      <c r="N146" s="74">
        <v>5.8956350830000002</v>
      </c>
      <c r="O146" s="74">
        <v>3.9051295430000001</v>
      </c>
      <c r="P146" s="57">
        <f t="shared" si="37"/>
        <v>8704000</v>
      </c>
      <c r="Q146" s="57">
        <f t="shared" si="38"/>
        <v>4786000</v>
      </c>
      <c r="R146" s="57">
        <f t="shared" si="39"/>
        <v>488400</v>
      </c>
      <c r="S146" s="72">
        <v>130980</v>
      </c>
      <c r="T146" s="72">
        <v>130980</v>
      </c>
      <c r="U146" s="72">
        <v>52000</v>
      </c>
      <c r="V146" s="38">
        <f t="shared" si="43"/>
        <v>98.495174632352942</v>
      </c>
      <c r="W146" s="38">
        <f t="shared" si="44"/>
        <v>97.263267864605098</v>
      </c>
      <c r="X146" s="38">
        <f t="shared" si="45"/>
        <v>89.352989352989354</v>
      </c>
      <c r="Y146" s="98">
        <f t="shared" si="46"/>
        <v>1.8225138962613219</v>
      </c>
      <c r="Z146" s="98">
        <f t="shared" si="47"/>
        <v>1.5627677081846363</v>
      </c>
      <c r="AA146" s="98">
        <f t="shared" si="48"/>
        <v>0.97277231163804512</v>
      </c>
      <c r="AB146" s="98">
        <f t="shared" si="40"/>
        <v>26.262070944912473</v>
      </c>
      <c r="AC146" s="98">
        <f t="shared" si="41"/>
        <v>23.394821801044547</v>
      </c>
      <c r="AD146" s="98">
        <f t="shared" si="42"/>
        <v>17.099853651925901</v>
      </c>
    </row>
    <row r="147" spans="2:30" s="59" customFormat="1" ht="16">
      <c r="B147" s="71">
        <v>61</v>
      </c>
      <c r="C147" s="71">
        <v>140</v>
      </c>
      <c r="D147" s="71">
        <v>2</v>
      </c>
      <c r="E147" s="71">
        <v>2</v>
      </c>
      <c r="F147" s="71">
        <v>19</v>
      </c>
      <c r="G147" s="67">
        <v>0.5</v>
      </c>
      <c r="H147" s="71">
        <v>6</v>
      </c>
      <c r="I147" s="105" t="s">
        <v>152</v>
      </c>
      <c r="J147" s="72">
        <v>1535</v>
      </c>
      <c r="K147" s="73">
        <v>7.56</v>
      </c>
      <c r="L147" s="73">
        <f>VLOOKUP(C147,Methane!$A$3:$J$182,10,FALSE)</f>
        <v>9.6822729701738854</v>
      </c>
      <c r="M147" s="73">
        <v>10472.059925093632</v>
      </c>
      <c r="N147" s="74">
        <v>5.7375374429999999</v>
      </c>
      <c r="O147" s="74">
        <v>3.4838380689999999</v>
      </c>
      <c r="P147" s="57">
        <f t="shared" si="37"/>
        <v>8704000</v>
      </c>
      <c r="Q147" s="57">
        <f t="shared" si="38"/>
        <v>4786000</v>
      </c>
      <c r="R147" s="57">
        <f t="shared" si="39"/>
        <v>488400</v>
      </c>
      <c r="S147" s="75">
        <v>35900</v>
      </c>
      <c r="T147" s="72">
        <v>29200</v>
      </c>
      <c r="U147" s="72">
        <v>95900</v>
      </c>
      <c r="V147" s="38">
        <f t="shared" si="43"/>
        <v>99.587545955882348</v>
      </c>
      <c r="W147" s="38">
        <f t="shared" si="44"/>
        <v>99.389887170915173</v>
      </c>
      <c r="X147" s="38">
        <f t="shared" si="45"/>
        <v>80.364455364455367</v>
      </c>
      <c r="Y147" s="98">
        <f t="shared" si="46"/>
        <v>2.3846244337757856</v>
      </c>
      <c r="Z147" s="98">
        <f t="shared" si="47"/>
        <v>2.2145898428290005</v>
      </c>
      <c r="AA147" s="98">
        <f t="shared" si="48"/>
        <v>0.70695704810218096</v>
      </c>
      <c r="AB147" s="98">
        <f t="shared" si="40"/>
        <v>34.361974515124288</v>
      </c>
      <c r="AC147" s="98">
        <f t="shared" si="41"/>
        <v>33.152678074959638</v>
      </c>
      <c r="AD147" s="98">
        <f t="shared" si="42"/>
        <v>12.427226716998634</v>
      </c>
    </row>
    <row r="148" spans="2:30" s="59" customFormat="1" ht="16">
      <c r="B148" s="71">
        <v>63</v>
      </c>
      <c r="C148" s="71">
        <v>141</v>
      </c>
      <c r="D148" s="71">
        <v>2</v>
      </c>
      <c r="E148" s="71">
        <v>2</v>
      </c>
      <c r="F148" s="71">
        <v>19</v>
      </c>
      <c r="G148" s="67">
        <v>3.5</v>
      </c>
      <c r="H148" s="71">
        <v>6</v>
      </c>
      <c r="I148" s="105" t="s">
        <v>152</v>
      </c>
      <c r="J148" s="72">
        <v>1315</v>
      </c>
      <c r="K148" s="73">
        <v>7.24</v>
      </c>
      <c r="L148" s="73">
        <f>VLOOKUP(C148,Methane!$A$3:$J$182,10,FALSE)</f>
        <v>7.3127877999999988</v>
      </c>
      <c r="M148" s="73">
        <v>10923.751018033739</v>
      </c>
      <c r="N148" s="74">
        <v>6.680093104</v>
      </c>
      <c r="O148" s="74">
        <v>4.5213375689999999</v>
      </c>
      <c r="P148" s="57">
        <f t="shared" si="37"/>
        <v>8704000</v>
      </c>
      <c r="Q148" s="57">
        <f t="shared" si="38"/>
        <v>4786000</v>
      </c>
      <c r="R148" s="57">
        <f t="shared" si="39"/>
        <v>488400</v>
      </c>
      <c r="S148" s="75">
        <v>218700</v>
      </c>
      <c r="T148" s="72">
        <v>125900</v>
      </c>
      <c r="U148" s="72">
        <v>167000</v>
      </c>
      <c r="V148" s="38">
        <f t="shared" si="43"/>
        <v>97.487362132352942</v>
      </c>
      <c r="W148" s="38">
        <f t="shared" si="44"/>
        <v>97.369410781445879</v>
      </c>
      <c r="X148" s="38">
        <f t="shared" si="45"/>
        <v>65.8067158067158</v>
      </c>
      <c r="Y148" s="98">
        <f t="shared" si="46"/>
        <v>1.5998700993164672</v>
      </c>
      <c r="Z148" s="98">
        <f t="shared" si="47"/>
        <v>1.5799469641695563</v>
      </c>
      <c r="AA148" s="98">
        <f t="shared" si="48"/>
        <v>0.46605918412526126</v>
      </c>
      <c r="AB148" s="98">
        <f t="shared" si="40"/>
        <v>23.05381711332025</v>
      </c>
      <c r="AC148" s="98">
        <f t="shared" si="41"/>
        <v>23.651997343088858</v>
      </c>
      <c r="AD148" s="98">
        <f t="shared" si="42"/>
        <v>8.1926096644939346</v>
      </c>
    </row>
    <row r="149" spans="2:30" s="59" customFormat="1" ht="16">
      <c r="B149" s="71">
        <v>64</v>
      </c>
      <c r="C149" s="71">
        <v>142</v>
      </c>
      <c r="D149" s="71">
        <v>2</v>
      </c>
      <c r="E149" s="71">
        <v>2</v>
      </c>
      <c r="F149" s="71">
        <v>55</v>
      </c>
      <c r="G149" s="67">
        <v>3.5</v>
      </c>
      <c r="H149" s="71">
        <v>6</v>
      </c>
      <c r="I149" s="105" t="s">
        <v>152</v>
      </c>
      <c r="J149" s="72">
        <v>1700</v>
      </c>
      <c r="K149" s="73">
        <v>7.48</v>
      </c>
      <c r="L149" s="73">
        <f>VLOOKUP(C149,Methane!$A$3:$J$182,10,FALSE)</f>
        <v>8.9072745999999992</v>
      </c>
      <c r="M149" s="73">
        <v>8857.93103448275</v>
      </c>
      <c r="N149" s="74">
        <v>7.3573018899999996</v>
      </c>
      <c r="O149" s="74">
        <v>4.786619119</v>
      </c>
      <c r="P149" s="57">
        <f t="shared" si="37"/>
        <v>8704000</v>
      </c>
      <c r="Q149" s="57">
        <f t="shared" si="38"/>
        <v>4786000</v>
      </c>
      <c r="R149" s="57">
        <f t="shared" si="39"/>
        <v>488400</v>
      </c>
      <c r="S149" s="72">
        <v>0</v>
      </c>
      <c r="T149" s="72">
        <v>0</v>
      </c>
      <c r="U149" s="72">
        <v>500</v>
      </c>
      <c r="V149" s="38">
        <f t="shared" si="43"/>
        <v>100</v>
      </c>
      <c r="W149" s="38">
        <f t="shared" si="44"/>
        <v>100</v>
      </c>
      <c r="X149" s="38">
        <f t="shared" si="45"/>
        <v>99.897624897624894</v>
      </c>
      <c r="Y149" s="98">
        <f t="shared" si="46"/>
        <v>6.9397188823541045</v>
      </c>
      <c r="Z149" s="98">
        <f t="shared" si="47"/>
        <v>6.6799726942774189</v>
      </c>
      <c r="AA149" s="98">
        <f t="shared" si="48"/>
        <v>2.9898056509368258</v>
      </c>
      <c r="AB149" s="98">
        <f t="shared" si="40"/>
        <v>100</v>
      </c>
      <c r="AC149" s="98">
        <f t="shared" si="41"/>
        <v>100</v>
      </c>
      <c r="AD149" s="98">
        <f t="shared" si="42"/>
        <v>52.556223555161957</v>
      </c>
    </row>
    <row r="150" spans="2:30" s="59" customFormat="1" ht="16">
      <c r="B150" s="71">
        <v>85</v>
      </c>
      <c r="C150" s="71">
        <v>143</v>
      </c>
      <c r="D150" s="71">
        <v>2</v>
      </c>
      <c r="E150" s="71">
        <v>2</v>
      </c>
      <c r="F150" s="71">
        <v>37</v>
      </c>
      <c r="G150" s="67">
        <v>3.5</v>
      </c>
      <c r="H150" s="71">
        <v>3</v>
      </c>
      <c r="I150" s="105" t="s">
        <v>153</v>
      </c>
      <c r="J150" s="72">
        <v>1700</v>
      </c>
      <c r="K150" s="73">
        <v>7.06</v>
      </c>
      <c r="L150" s="73">
        <f>VLOOKUP(C150,Methane!$A$3:$J$182,10,FALSE)</f>
        <v>69.466108377771931</v>
      </c>
      <c r="M150" s="73">
        <v>7493.2681222707406</v>
      </c>
      <c r="N150" s="74">
        <v>5.9001090380000001</v>
      </c>
      <c r="O150" s="74">
        <v>4.5581073060000001</v>
      </c>
      <c r="P150" s="57">
        <f t="shared" si="37"/>
        <v>9080000</v>
      </c>
      <c r="Q150" s="57">
        <f t="shared" si="38"/>
        <v>7670000</v>
      </c>
      <c r="R150" s="57">
        <f t="shared" si="39"/>
        <v>1986300</v>
      </c>
      <c r="S150" s="72">
        <v>8159999.9999999991</v>
      </c>
      <c r="T150" s="72">
        <v>4880000</v>
      </c>
      <c r="U150" s="72">
        <v>96060</v>
      </c>
      <c r="V150" s="38">
        <f t="shared" si="43"/>
        <v>10.13215859030838</v>
      </c>
      <c r="W150" s="38">
        <f t="shared" si="44"/>
        <v>36.375488917861801</v>
      </c>
      <c r="X150" s="38">
        <f t="shared" si="45"/>
        <v>95.163872526808646</v>
      </c>
      <c r="Y150" s="98">
        <f t="shared" si="46"/>
        <v>4.6395689767224191E-2</v>
      </c>
      <c r="Z150" s="98">
        <f t="shared" si="47"/>
        <v>0.19637554194626983</v>
      </c>
      <c r="AA150" s="98">
        <f t="shared" si="48"/>
        <v>1.3155022602980369</v>
      </c>
      <c r="AB150" s="98">
        <f t="shared" si="40"/>
        <v>0.66678811927975024</v>
      </c>
      <c r="AC150" s="98">
        <f t="shared" si="41"/>
        <v>2.8523076077838971</v>
      </c>
      <c r="AD150" s="98">
        <f t="shared" si="42"/>
        <v>20.887470527357472</v>
      </c>
    </row>
    <row r="151" spans="2:30" s="59" customFormat="1" ht="16">
      <c r="B151" s="71">
        <v>81</v>
      </c>
      <c r="C151" s="71">
        <v>144</v>
      </c>
      <c r="D151" s="71">
        <v>2</v>
      </c>
      <c r="E151" s="71">
        <v>2</v>
      </c>
      <c r="F151" s="71">
        <v>55</v>
      </c>
      <c r="G151" s="67">
        <v>2</v>
      </c>
      <c r="H151" s="71">
        <v>3</v>
      </c>
      <c r="I151" s="105" t="s">
        <v>153</v>
      </c>
      <c r="J151" s="72">
        <v>1510</v>
      </c>
      <c r="K151" s="73">
        <v>7.2</v>
      </c>
      <c r="L151" s="73">
        <f>VLOOKUP(C151,Methane!$A$3:$J$182,10,FALSE)</f>
        <v>8.0411166138438812</v>
      </c>
      <c r="M151" s="73">
        <v>11501.64308588064</v>
      </c>
      <c r="N151" s="74">
        <v>6.0393271449999997</v>
      </c>
      <c r="O151" s="74">
        <v>3.763584689</v>
      </c>
      <c r="P151" s="57">
        <f t="shared" si="37"/>
        <v>9080000</v>
      </c>
      <c r="Q151" s="57">
        <f t="shared" si="38"/>
        <v>7670000</v>
      </c>
      <c r="R151" s="57">
        <f t="shared" si="39"/>
        <v>1986300</v>
      </c>
      <c r="S151" s="75">
        <v>0</v>
      </c>
      <c r="T151" s="75">
        <v>0</v>
      </c>
      <c r="U151" s="72">
        <v>3500</v>
      </c>
      <c r="V151" s="38">
        <f t="shared" si="43"/>
        <v>100</v>
      </c>
      <c r="W151" s="38">
        <f t="shared" si="44"/>
        <v>100</v>
      </c>
      <c r="X151" s="38">
        <f t="shared" si="45"/>
        <v>99.823792981926189</v>
      </c>
      <c r="Y151" s="98">
        <f t="shared" si="46"/>
        <v>6.958085848521085</v>
      </c>
      <c r="Z151" s="98">
        <f t="shared" si="47"/>
        <v>6.8847953639489807</v>
      </c>
      <c r="AA151" s="98">
        <f t="shared" si="48"/>
        <v>2.7539767982507044</v>
      </c>
      <c r="AB151" s="98">
        <f t="shared" si="40"/>
        <v>100</v>
      </c>
      <c r="AC151" s="98">
        <f t="shared" si="41"/>
        <v>100</v>
      </c>
      <c r="AD151" s="98">
        <f t="shared" si="42"/>
        <v>43.727487928037064</v>
      </c>
    </row>
    <row r="152" spans="2:30" s="59" customFormat="1" ht="16">
      <c r="B152" s="71">
        <v>74</v>
      </c>
      <c r="C152" s="71">
        <v>145</v>
      </c>
      <c r="D152" s="71">
        <v>0</v>
      </c>
      <c r="E152" s="71">
        <v>2</v>
      </c>
      <c r="F152" s="71">
        <v>37</v>
      </c>
      <c r="G152" s="67">
        <v>2</v>
      </c>
      <c r="H152" s="71">
        <v>6</v>
      </c>
      <c r="I152" s="105" t="s">
        <v>152</v>
      </c>
      <c r="J152" s="72">
        <v>1515</v>
      </c>
      <c r="K152" s="73">
        <v>7.47</v>
      </c>
      <c r="L152" s="73">
        <f>VLOOKUP(C152,Methane!$A$3:$J$182,10,FALSE)</f>
        <v>99.990442134705489</v>
      </c>
      <c r="M152" s="73">
        <v>6687.7379310344768</v>
      </c>
      <c r="N152" s="74">
        <v>5.8986570580000004</v>
      </c>
      <c r="O152" s="74">
        <v>3.4084885659999999</v>
      </c>
      <c r="P152" s="57">
        <f t="shared" si="37"/>
        <v>8704000</v>
      </c>
      <c r="Q152" s="57">
        <f t="shared" si="38"/>
        <v>4786000</v>
      </c>
      <c r="R152" s="57">
        <f t="shared" si="39"/>
        <v>488400</v>
      </c>
      <c r="S152" s="75">
        <v>43520</v>
      </c>
      <c r="T152" s="75">
        <v>36540</v>
      </c>
      <c r="U152" s="72">
        <v>41000</v>
      </c>
      <c r="V152" s="38">
        <f t="shared" si="43"/>
        <v>99.5</v>
      </c>
      <c r="W152" s="38">
        <f t="shared" si="44"/>
        <v>99.236523192645208</v>
      </c>
      <c r="X152" s="38">
        <f t="shared" si="45"/>
        <v>91.605241605241602</v>
      </c>
      <c r="Y152" s="98">
        <f t="shared" si="46"/>
        <v>2.3010299956639813</v>
      </c>
      <c r="Z152" s="98">
        <f t="shared" si="47"/>
        <v>2.1172041512608999</v>
      </c>
      <c r="AA152" s="98">
        <f t="shared" si="48"/>
        <v>1.0759917985531091</v>
      </c>
      <c r="AB152" s="98">
        <f t="shared" si="40"/>
        <v>33.157394912853036</v>
      </c>
      <c r="AC152" s="98">
        <f t="shared" si="41"/>
        <v>31.694802481373326</v>
      </c>
      <c r="AD152" s="98">
        <f t="shared" si="42"/>
        <v>18.914294810620415</v>
      </c>
    </row>
    <row r="153" spans="2:30" s="59" customFormat="1" ht="16">
      <c r="B153" s="71">
        <v>53</v>
      </c>
      <c r="C153" s="71">
        <v>146</v>
      </c>
      <c r="D153" s="71">
        <v>2</v>
      </c>
      <c r="E153" s="71">
        <v>2</v>
      </c>
      <c r="F153" s="71">
        <v>55</v>
      </c>
      <c r="G153" s="67">
        <v>2</v>
      </c>
      <c r="H153" s="71">
        <v>9</v>
      </c>
      <c r="I153" s="105" t="s">
        <v>154</v>
      </c>
      <c r="J153" s="72">
        <v>1764.9999999999998</v>
      </c>
      <c r="K153" s="73">
        <v>7.43</v>
      </c>
      <c r="L153" s="73">
        <f>VLOOKUP(C153,Methane!$A$3:$J$182,10,FALSE)</f>
        <v>27.861941581544222</v>
      </c>
      <c r="M153" s="73">
        <v>13115.768169273226</v>
      </c>
      <c r="N153" s="74">
        <v>5.6546779630000001</v>
      </c>
      <c r="O153" s="74">
        <v>3.424764632</v>
      </c>
      <c r="P153" s="57">
        <f t="shared" si="37"/>
        <v>3990000</v>
      </c>
      <c r="Q153" s="57">
        <f t="shared" si="38"/>
        <v>3270000.0000000005</v>
      </c>
      <c r="R153" s="57">
        <f t="shared" si="39"/>
        <v>93300</v>
      </c>
      <c r="S153" s="72">
        <v>0</v>
      </c>
      <c r="T153" s="72">
        <v>0</v>
      </c>
      <c r="U153" s="72">
        <v>200</v>
      </c>
      <c r="V153" s="38">
        <f t="shared" si="43"/>
        <v>100</v>
      </c>
      <c r="W153" s="38">
        <f t="shared" si="44"/>
        <v>100</v>
      </c>
      <c r="X153" s="38">
        <f t="shared" si="45"/>
        <v>99.785637727759919</v>
      </c>
      <c r="Y153" s="98">
        <f t="shared" si="46"/>
        <v>6.6009728956867484</v>
      </c>
      <c r="Z153" s="98">
        <f t="shared" si="47"/>
        <v>6.5145477526602864</v>
      </c>
      <c r="AA153" s="98">
        <f t="shared" si="48"/>
        <v>2.6688516480825184</v>
      </c>
      <c r="AB153" s="98">
        <f t="shared" si="40"/>
        <v>100</v>
      </c>
      <c r="AC153" s="98">
        <f t="shared" si="41"/>
        <v>100</v>
      </c>
      <c r="AD153" s="98">
        <f t="shared" si="42"/>
        <v>53.700507162794906</v>
      </c>
    </row>
    <row r="154" spans="2:30" s="59" customFormat="1" ht="16">
      <c r="B154" s="71">
        <v>48</v>
      </c>
      <c r="C154" s="71">
        <v>147</v>
      </c>
      <c r="D154" s="71">
        <v>2</v>
      </c>
      <c r="E154" s="71">
        <v>2</v>
      </c>
      <c r="F154" s="71">
        <v>19</v>
      </c>
      <c r="G154" s="67">
        <v>3.5</v>
      </c>
      <c r="H154" s="71">
        <v>6</v>
      </c>
      <c r="I154" s="105" t="s">
        <v>154</v>
      </c>
      <c r="J154" s="72">
        <v>1470</v>
      </c>
      <c r="K154" s="73">
        <v>6.87</v>
      </c>
      <c r="L154" s="73">
        <f>VLOOKUP(C154,Methane!$A$3:$J$182,10,FALSE)</f>
        <v>33.223092072834334</v>
      </c>
      <c r="M154" s="73">
        <v>8148.2247191011238</v>
      </c>
      <c r="N154" s="74">
        <v>6.0176921910000001</v>
      </c>
      <c r="O154" s="74">
        <v>3.7886090179999998</v>
      </c>
      <c r="P154" s="57">
        <f t="shared" si="37"/>
        <v>3990000</v>
      </c>
      <c r="Q154" s="57">
        <f t="shared" si="38"/>
        <v>3270000.0000000005</v>
      </c>
      <c r="R154" s="57">
        <f t="shared" si="39"/>
        <v>93300</v>
      </c>
      <c r="S154" s="72">
        <v>4730000</v>
      </c>
      <c r="T154" s="72">
        <v>2330000</v>
      </c>
      <c r="U154" s="72">
        <v>2084800</v>
      </c>
      <c r="V154" s="38">
        <f t="shared" si="43"/>
        <v>-18.546365914786968</v>
      </c>
      <c r="W154" s="38">
        <f t="shared" si="44"/>
        <v>28.74617737003059</v>
      </c>
      <c r="X154" s="38">
        <f t="shared" si="45"/>
        <v>-2134.5123258306539</v>
      </c>
      <c r="Y154" s="98">
        <f t="shared" si="46"/>
        <v>-7.3888245051063173E-2</v>
      </c>
      <c r="Z154" s="98">
        <f t="shared" si="47"/>
        <v>0.14719183163426752</v>
      </c>
      <c r="AA154" s="98">
        <f t="shared" si="48"/>
        <v>-1.3491827546220101</v>
      </c>
      <c r="AB154" s="98">
        <f t="shared" si="40"/>
        <v>-1.1193538622063381</v>
      </c>
      <c r="AC154" s="98">
        <f t="shared" si="41"/>
        <v>2.2594328451143846</v>
      </c>
      <c r="AD154" s="98">
        <f t="shared" si="42"/>
        <v>-27.147180784871587</v>
      </c>
    </row>
    <row r="155" spans="2:30" s="59" customFormat="1" ht="16">
      <c r="B155" s="71">
        <v>86</v>
      </c>
      <c r="C155" s="71">
        <v>148</v>
      </c>
      <c r="D155" s="71">
        <v>2</v>
      </c>
      <c r="E155" s="71">
        <v>2</v>
      </c>
      <c r="F155" s="71">
        <v>37</v>
      </c>
      <c r="G155" s="67">
        <v>0.5</v>
      </c>
      <c r="H155" s="71">
        <v>9</v>
      </c>
      <c r="I155" s="105" t="s">
        <v>153</v>
      </c>
      <c r="J155" s="72">
        <v>1370</v>
      </c>
      <c r="K155" s="73">
        <v>7.53</v>
      </c>
      <c r="L155" s="73">
        <f>VLOOKUP(C155,Methane!$A$3:$J$182,10,FALSE)</f>
        <v>69.738190641468691</v>
      </c>
      <c r="M155" s="73">
        <v>7609.5087396504132</v>
      </c>
      <c r="N155" s="74">
        <v>5.0498352039999999</v>
      </c>
      <c r="O155" s="74">
        <v>3.186274214</v>
      </c>
      <c r="P155" s="57">
        <f t="shared" si="37"/>
        <v>9080000</v>
      </c>
      <c r="Q155" s="57">
        <f t="shared" si="38"/>
        <v>7670000</v>
      </c>
      <c r="R155" s="57">
        <f t="shared" si="39"/>
        <v>1986300</v>
      </c>
      <c r="S155" s="72">
        <v>1710.0000000000002</v>
      </c>
      <c r="T155" s="72">
        <v>850</v>
      </c>
      <c r="U155" s="72">
        <v>3000000</v>
      </c>
      <c r="V155" s="38">
        <f t="shared" si="43"/>
        <v>99.981167400881063</v>
      </c>
      <c r="W155" s="38">
        <f t="shared" si="44"/>
        <v>99.988917861799223</v>
      </c>
      <c r="X155" s="38">
        <f t="shared" si="45"/>
        <v>-51.03458692040477</v>
      </c>
      <c r="Y155" s="98">
        <f t="shared" si="46"/>
        <v>3.725089738128931</v>
      </c>
      <c r="Z155" s="98">
        <f t="shared" si="47"/>
        <v>3.9553764382346879</v>
      </c>
      <c r="AA155" s="98">
        <f t="shared" si="48"/>
        <v>-0.17907641211868253</v>
      </c>
      <c r="AB155" s="98">
        <f t="shared" si="40"/>
        <v>53.536127883801328</v>
      </c>
      <c r="AC155" s="98">
        <f t="shared" si="41"/>
        <v>57.450893296644956</v>
      </c>
      <c r="AD155" s="98">
        <f t="shared" si="42"/>
        <v>-2.8433651489329055</v>
      </c>
    </row>
    <row r="156" spans="2:30" s="59" customFormat="1" ht="16">
      <c r="B156" s="71">
        <v>78</v>
      </c>
      <c r="C156" s="71">
        <v>149</v>
      </c>
      <c r="D156" s="71">
        <v>2</v>
      </c>
      <c r="E156" s="71">
        <v>2</v>
      </c>
      <c r="F156" s="71">
        <v>19</v>
      </c>
      <c r="G156" s="67">
        <v>3.5</v>
      </c>
      <c r="H156" s="71">
        <v>6</v>
      </c>
      <c r="I156" s="105" t="s">
        <v>153</v>
      </c>
      <c r="J156" s="72">
        <v>1300</v>
      </c>
      <c r="K156" s="73">
        <v>6.91</v>
      </c>
      <c r="L156" s="73">
        <f>VLOOKUP(C156,Methane!$A$3:$J$182,10,FALSE)</f>
        <v>21.263547057387775</v>
      </c>
      <c r="M156" s="73">
        <v>13155.639514731369</v>
      </c>
      <c r="N156" s="74">
        <v>6.0013410540000001</v>
      </c>
      <c r="O156" s="74">
        <v>3.8242375009999998</v>
      </c>
      <c r="P156" s="57">
        <f t="shared" si="37"/>
        <v>9080000</v>
      </c>
      <c r="Q156" s="57">
        <f t="shared" si="38"/>
        <v>7670000</v>
      </c>
      <c r="R156" s="57">
        <f t="shared" si="39"/>
        <v>1986300</v>
      </c>
      <c r="S156" s="72">
        <v>2364800</v>
      </c>
      <c r="T156" s="72">
        <v>1986300</v>
      </c>
      <c r="U156" s="72">
        <v>5910000</v>
      </c>
      <c r="V156" s="38">
        <f t="shared" si="43"/>
        <v>73.955947136563879</v>
      </c>
      <c r="W156" s="38">
        <f t="shared" si="44"/>
        <v>74.102998696219032</v>
      </c>
      <c r="X156" s="38">
        <f t="shared" si="45"/>
        <v>-197.53813623319741</v>
      </c>
      <c r="Y156" s="98">
        <f t="shared" si="46"/>
        <v>0.58429143180635368</v>
      </c>
      <c r="Z156" s="98">
        <f t="shared" si="47"/>
        <v>0.58675052134800065</v>
      </c>
      <c r="AA156" s="98">
        <f t="shared" si="48"/>
        <v>-0.47354263828027499</v>
      </c>
      <c r="AB156" s="98">
        <f t="shared" si="40"/>
        <v>8.39730127690998</v>
      </c>
      <c r="AC156" s="98">
        <f t="shared" si="41"/>
        <v>8.5224104759949224</v>
      </c>
      <c r="AD156" s="98">
        <f t="shared" si="42"/>
        <v>-7.5188832425764422</v>
      </c>
    </row>
    <row r="157" spans="2:30" s="59" customFormat="1" ht="16">
      <c r="B157" s="71">
        <v>55</v>
      </c>
      <c r="C157" s="71">
        <v>150</v>
      </c>
      <c r="D157" s="71">
        <v>2</v>
      </c>
      <c r="E157" s="71">
        <v>2</v>
      </c>
      <c r="F157" s="71">
        <v>37</v>
      </c>
      <c r="G157" s="67">
        <v>3.5</v>
      </c>
      <c r="H157" s="71">
        <v>3</v>
      </c>
      <c r="I157" s="105" t="s">
        <v>154</v>
      </c>
      <c r="J157" s="72">
        <v>1635.0000000000002</v>
      </c>
      <c r="K157" s="73">
        <v>7.02</v>
      </c>
      <c r="L157" s="73">
        <f>VLOOKUP(C157,Methane!$A$3:$J$182,10,FALSE)</f>
        <v>63.107906614722147</v>
      </c>
      <c r="M157" s="73">
        <v>11935.385152838424</v>
      </c>
      <c r="N157" s="74">
        <v>5.9900834989999998</v>
      </c>
      <c r="O157" s="74">
        <v>3.877924412</v>
      </c>
      <c r="P157" s="57">
        <f t="shared" si="37"/>
        <v>3990000</v>
      </c>
      <c r="Q157" s="57">
        <f t="shared" si="38"/>
        <v>3270000.0000000005</v>
      </c>
      <c r="R157" s="57">
        <f t="shared" si="39"/>
        <v>93300</v>
      </c>
      <c r="S157" s="72">
        <v>2419600</v>
      </c>
      <c r="T157" s="72">
        <v>1986300</v>
      </c>
      <c r="U157" s="72">
        <v>241960</v>
      </c>
      <c r="V157" s="38">
        <f t="shared" si="43"/>
        <v>39.358395989974937</v>
      </c>
      <c r="W157" s="38">
        <f t="shared" si="44"/>
        <v>39.256880733944961</v>
      </c>
      <c r="X157" s="38">
        <f t="shared" si="45"/>
        <v>-159.33547695605574</v>
      </c>
      <c r="Y157" s="98">
        <f t="shared" si="46"/>
        <v>0.21722931985143568</v>
      </c>
      <c r="Z157" s="98">
        <f t="shared" si="47"/>
        <v>0.21650291005930633</v>
      </c>
      <c r="AA157" s="98">
        <f t="shared" si="48"/>
        <v>-0.41386193208881306</v>
      </c>
      <c r="AB157" s="98">
        <f t="shared" si="40"/>
        <v>3.2908682293390283</v>
      </c>
      <c r="AC157" s="98">
        <f t="shared" si="41"/>
        <v>3.3233759008197463</v>
      </c>
      <c r="AD157" s="98">
        <f t="shared" si="42"/>
        <v>-8.3274001627295711</v>
      </c>
    </row>
    <row r="158" spans="2:30" s="59" customFormat="1" ht="16">
      <c r="B158" s="71">
        <v>73</v>
      </c>
      <c r="C158" s="71">
        <v>151</v>
      </c>
      <c r="D158" s="71">
        <v>0</v>
      </c>
      <c r="E158" s="71">
        <v>2</v>
      </c>
      <c r="F158" s="71">
        <v>37</v>
      </c>
      <c r="G158" s="67">
        <v>2</v>
      </c>
      <c r="H158" s="71">
        <v>6</v>
      </c>
      <c r="I158" s="105" t="s">
        <v>152</v>
      </c>
      <c r="J158" s="72">
        <v>1410</v>
      </c>
      <c r="K158" s="73">
        <v>7.41</v>
      </c>
      <c r="L158" s="73">
        <f>VLOOKUP(C158,Methane!$A$3:$J$182,10,FALSE)</f>
        <v>107.05228493722832</v>
      </c>
      <c r="M158" s="73">
        <v>6864.8965517241331</v>
      </c>
      <c r="N158" s="74">
        <v>5.6218716009999996</v>
      </c>
      <c r="O158" s="74">
        <v>3.7170301810000002</v>
      </c>
      <c r="P158" s="57">
        <f t="shared" si="37"/>
        <v>8704000</v>
      </c>
      <c r="Q158" s="57">
        <f t="shared" si="38"/>
        <v>4786000</v>
      </c>
      <c r="R158" s="57">
        <f t="shared" si="39"/>
        <v>488400</v>
      </c>
      <c r="S158" s="75">
        <v>1210</v>
      </c>
      <c r="T158" s="75">
        <v>1210</v>
      </c>
      <c r="U158" s="72">
        <v>198630</v>
      </c>
      <c r="V158" s="38">
        <f t="shared" si="43"/>
        <v>99.986098345588232</v>
      </c>
      <c r="W158" s="38">
        <f t="shared" si="44"/>
        <v>99.974717927287926</v>
      </c>
      <c r="X158" s="38">
        <f t="shared" si="45"/>
        <v>59.330466830466833</v>
      </c>
      <c r="Y158" s="98">
        <f t="shared" si="46"/>
        <v>3.8569335120376542</v>
      </c>
      <c r="Z158" s="98">
        <f t="shared" si="47"/>
        <v>3.5971873239609686</v>
      </c>
      <c r="AA158" s="98">
        <f t="shared" si="48"/>
        <v>0.39073081267186449</v>
      </c>
      <c r="AB158" s="98">
        <f t="shared" si="40"/>
        <v>55.577662113156059</v>
      </c>
      <c r="AC158" s="98">
        <f t="shared" si="41"/>
        <v>53.850329763212919</v>
      </c>
      <c r="AD158" s="98">
        <f t="shared" si="42"/>
        <v>6.8684517785422203</v>
      </c>
    </row>
    <row r="159" spans="2:30" s="59" customFormat="1" ht="16">
      <c r="B159" s="71">
        <v>62</v>
      </c>
      <c r="C159" s="71">
        <v>152</v>
      </c>
      <c r="D159" s="71">
        <v>2</v>
      </c>
      <c r="E159" s="71">
        <v>2</v>
      </c>
      <c r="F159" s="71">
        <v>55</v>
      </c>
      <c r="G159" s="67">
        <v>0.5</v>
      </c>
      <c r="H159" s="71">
        <v>6</v>
      </c>
      <c r="I159" s="105" t="s">
        <v>152</v>
      </c>
      <c r="J159" s="72">
        <v>1645</v>
      </c>
      <c r="K159" s="73">
        <v>7.68</v>
      </c>
      <c r="L159" s="73">
        <f>VLOOKUP(C159,Methane!$A$3:$J$182,10,FALSE)</f>
        <v>5.3966332000000001</v>
      </c>
      <c r="M159" s="73">
        <v>11034.516853932582</v>
      </c>
      <c r="N159" s="74">
        <v>5.6050382939999999</v>
      </c>
      <c r="O159" s="74">
        <v>3.3590987000000001</v>
      </c>
      <c r="P159" s="57">
        <f t="shared" si="37"/>
        <v>8704000</v>
      </c>
      <c r="Q159" s="57">
        <f t="shared" si="38"/>
        <v>4786000</v>
      </c>
      <c r="R159" s="57">
        <f t="shared" si="39"/>
        <v>488400</v>
      </c>
      <c r="S159" s="72">
        <v>0</v>
      </c>
      <c r="T159" s="72">
        <v>0</v>
      </c>
      <c r="U159" s="72">
        <v>0</v>
      </c>
      <c r="V159" s="38">
        <f t="shared" si="43"/>
        <v>100</v>
      </c>
      <c r="W159" s="38">
        <f t="shared" si="44"/>
        <v>100</v>
      </c>
      <c r="X159" s="38">
        <f t="shared" si="45"/>
        <v>100</v>
      </c>
      <c r="Y159" s="98">
        <f t="shared" si="46"/>
        <v>6.9397188823541045</v>
      </c>
      <c r="Z159" s="98">
        <f t="shared" si="47"/>
        <v>6.6799726942774189</v>
      </c>
      <c r="AA159" s="98">
        <f t="shared" si="48"/>
        <v>5.6887756552728446</v>
      </c>
      <c r="AB159" s="98">
        <f t="shared" si="40"/>
        <v>100</v>
      </c>
      <c r="AC159" s="98">
        <f t="shared" si="41"/>
        <v>100</v>
      </c>
      <c r="AD159" s="98">
        <f t="shared" si="42"/>
        <v>100</v>
      </c>
    </row>
    <row r="160" spans="2:30" s="59" customFormat="1" ht="16">
      <c r="B160" s="71">
        <v>76</v>
      </c>
      <c r="C160" s="71">
        <v>153</v>
      </c>
      <c r="D160" s="71">
        <v>2</v>
      </c>
      <c r="E160" s="71">
        <v>2</v>
      </c>
      <c r="F160" s="71">
        <v>19</v>
      </c>
      <c r="G160" s="67">
        <v>0.5</v>
      </c>
      <c r="H160" s="71">
        <v>6</v>
      </c>
      <c r="I160" s="105" t="s">
        <v>153</v>
      </c>
      <c r="J160" s="72">
        <v>1450</v>
      </c>
      <c r="K160" s="73">
        <v>7.49</v>
      </c>
      <c r="L160" s="73">
        <f>VLOOKUP(C160,Methane!$A$3:$J$182,10,FALSE)</f>
        <v>11.471161687150319</v>
      </c>
      <c r="M160" s="73">
        <v>9345.1172413793047</v>
      </c>
      <c r="N160" s="74">
        <v>5.6659056300000001</v>
      </c>
      <c r="O160" s="74">
        <v>3.3975335430000002</v>
      </c>
      <c r="P160" s="57">
        <f t="shared" si="37"/>
        <v>9080000</v>
      </c>
      <c r="Q160" s="57">
        <f t="shared" si="38"/>
        <v>7670000</v>
      </c>
      <c r="R160" s="57">
        <f t="shared" si="39"/>
        <v>1986300</v>
      </c>
      <c r="S160" s="72">
        <v>83900</v>
      </c>
      <c r="T160" s="72">
        <v>69700</v>
      </c>
      <c r="U160" s="72">
        <v>186000</v>
      </c>
      <c r="V160" s="38">
        <f t="shared" si="43"/>
        <v>99.075991189427313</v>
      </c>
      <c r="W160" s="38">
        <f t="shared" si="44"/>
        <v>99.091264667535853</v>
      </c>
      <c r="X160" s="38">
        <f t="shared" si="45"/>
        <v>90.635855610934911</v>
      </c>
      <c r="Y160" s="98">
        <f t="shared" si="46"/>
        <v>2.034323887692385</v>
      </c>
      <c r="Z160" s="98">
        <f t="shared" si="47"/>
        <v>2.0415625858509712</v>
      </c>
      <c r="AA160" s="98">
        <f t="shared" si="48"/>
        <v>1.028531898383064</v>
      </c>
      <c r="AB160" s="98">
        <f t="shared" si="40"/>
        <v>29.236832255019863</v>
      </c>
      <c r="AC160" s="98">
        <f t="shared" si="41"/>
        <v>29.653206492399967</v>
      </c>
      <c r="AD160" s="98">
        <f t="shared" si="42"/>
        <v>16.330971342501567</v>
      </c>
    </row>
    <row r="161" spans="2:30" s="59" customFormat="1" ht="16">
      <c r="B161" s="71">
        <v>87</v>
      </c>
      <c r="C161" s="71">
        <v>154</v>
      </c>
      <c r="D161" s="71">
        <v>2</v>
      </c>
      <c r="E161" s="71">
        <v>2</v>
      </c>
      <c r="F161" s="71">
        <v>37</v>
      </c>
      <c r="G161" s="67">
        <v>3.5</v>
      </c>
      <c r="H161" s="71">
        <v>9</v>
      </c>
      <c r="I161" s="105" t="s">
        <v>153</v>
      </c>
      <c r="J161" s="72">
        <v>1625</v>
      </c>
      <c r="K161" s="73">
        <v>7.37</v>
      </c>
      <c r="L161" s="73">
        <f>VLOOKUP(C161,Methane!$A$3:$J$182,10,FALSE)</f>
        <v>158.6294410813538</v>
      </c>
      <c r="M161" s="73">
        <v>8247.5731370745143</v>
      </c>
      <c r="N161" s="74">
        <v>5.3336512650000003</v>
      </c>
      <c r="O161" s="74">
        <v>3.449963238</v>
      </c>
      <c r="P161" s="57">
        <f t="shared" si="37"/>
        <v>9080000</v>
      </c>
      <c r="Q161" s="57">
        <f t="shared" si="38"/>
        <v>7670000</v>
      </c>
      <c r="R161" s="57">
        <f t="shared" si="39"/>
        <v>1986300</v>
      </c>
      <c r="S161" s="72">
        <v>25900</v>
      </c>
      <c r="T161" s="72">
        <v>21600</v>
      </c>
      <c r="U161" s="72">
        <v>1119900</v>
      </c>
      <c r="V161" s="38">
        <f t="shared" si="43"/>
        <v>99.714757709251103</v>
      </c>
      <c r="W161" s="38">
        <f t="shared" si="44"/>
        <v>99.718383311603645</v>
      </c>
      <c r="X161" s="38">
        <f t="shared" si="45"/>
        <v>43.618788702612896</v>
      </c>
      <c r="Y161" s="98">
        <f t="shared" si="46"/>
        <v>2.5447860844398331</v>
      </c>
      <c r="Z161" s="98">
        <f t="shared" si="47"/>
        <v>2.5503416127980501</v>
      </c>
      <c r="AA161" s="98">
        <f t="shared" si="48"/>
        <v>0.24886559795501295</v>
      </c>
      <c r="AB161" s="98">
        <f t="shared" si="40"/>
        <v>36.573076846712347</v>
      </c>
      <c r="AC161" s="98">
        <f t="shared" si="41"/>
        <v>37.043099728896301</v>
      </c>
      <c r="AD161" s="98">
        <f t="shared" si="42"/>
        <v>3.9514738966551386</v>
      </c>
    </row>
    <row r="162" spans="2:30" s="59" customFormat="1" ht="16">
      <c r="B162" s="71">
        <v>54</v>
      </c>
      <c r="C162" s="71">
        <v>155</v>
      </c>
      <c r="D162" s="71">
        <v>2</v>
      </c>
      <c r="E162" s="71">
        <v>2</v>
      </c>
      <c r="F162" s="71">
        <v>37</v>
      </c>
      <c r="G162" s="67">
        <v>0.5</v>
      </c>
      <c r="H162" s="71">
        <v>3</v>
      </c>
      <c r="I162" s="105" t="s">
        <v>154</v>
      </c>
      <c r="J162" s="72">
        <v>1170</v>
      </c>
      <c r="K162" s="73">
        <v>7.41</v>
      </c>
      <c r="L162" s="73">
        <f>VLOOKUP(C162,Methane!$A$3:$J$182,10,FALSE)</f>
        <v>29.650476647633756</v>
      </c>
      <c r="M162" s="73">
        <v>8959.0171761280926</v>
      </c>
      <c r="N162" s="74">
        <v>5.6278471239999996</v>
      </c>
      <c r="O162" s="74">
        <v>3.4615600049999999</v>
      </c>
      <c r="P162" s="57">
        <f t="shared" si="37"/>
        <v>3990000</v>
      </c>
      <c r="Q162" s="57">
        <f t="shared" si="38"/>
        <v>3270000.0000000005</v>
      </c>
      <c r="R162" s="57">
        <f t="shared" si="39"/>
        <v>93300</v>
      </c>
      <c r="S162" s="75">
        <v>61310</v>
      </c>
      <c r="T162" s="75">
        <v>61310</v>
      </c>
      <c r="U162" s="72">
        <v>96060</v>
      </c>
      <c r="V162" s="38">
        <f t="shared" si="43"/>
        <v>98.463408521303265</v>
      </c>
      <c r="W162" s="38">
        <f t="shared" si="44"/>
        <v>98.125076452599387</v>
      </c>
      <c r="X162" s="38">
        <f t="shared" si="45"/>
        <v>-2.9581993569131835</v>
      </c>
      <c r="Y162" s="98">
        <f t="shared" si="46"/>
        <v>1.8134415795595142</v>
      </c>
      <c r="Z162" s="98">
        <f t="shared" si="47"/>
        <v>1.7270164365330523</v>
      </c>
      <c r="AA162" s="98">
        <f t="shared" si="48"/>
        <v>-1.2660938556443568E-2</v>
      </c>
      <c r="AB162" s="98">
        <f t="shared" si="40"/>
        <v>27.472337914680203</v>
      </c>
      <c r="AC162" s="98">
        <f t="shared" si="41"/>
        <v>26.51015085165054</v>
      </c>
      <c r="AD162" s="98">
        <f t="shared" si="42"/>
        <v>-0.25475332138693019</v>
      </c>
    </row>
    <row r="163" spans="2:30" s="59" customFormat="1" ht="16">
      <c r="B163" s="71">
        <v>46</v>
      </c>
      <c r="C163" s="71">
        <v>156</v>
      </c>
      <c r="D163" s="71">
        <v>2</v>
      </c>
      <c r="E163" s="71">
        <v>2</v>
      </c>
      <c r="F163" s="71">
        <v>19</v>
      </c>
      <c r="G163" s="67">
        <v>0.5</v>
      </c>
      <c r="H163" s="71">
        <v>6</v>
      </c>
      <c r="I163" s="105" t="s">
        <v>154</v>
      </c>
      <c r="J163" s="72">
        <v>1425</v>
      </c>
      <c r="K163" s="73">
        <v>7.42</v>
      </c>
      <c r="L163" s="73">
        <f>VLOOKUP(C163,Methane!$A$3:$J$182,10,FALSE)</f>
        <v>16.579814745646345</v>
      </c>
      <c r="M163" s="73">
        <v>10486.861423220973</v>
      </c>
      <c r="N163" s="74">
        <v>5.1766879809999997</v>
      </c>
      <c r="O163" s="74">
        <v>3.438038583</v>
      </c>
      <c r="P163" s="57">
        <f t="shared" si="37"/>
        <v>3990000</v>
      </c>
      <c r="Q163" s="57">
        <f t="shared" si="38"/>
        <v>3270000.0000000005</v>
      </c>
      <c r="R163" s="57">
        <f t="shared" si="39"/>
        <v>93300</v>
      </c>
      <c r="S163" s="72">
        <v>727000</v>
      </c>
      <c r="T163" s="72">
        <v>27900</v>
      </c>
      <c r="U163" s="72">
        <v>387300</v>
      </c>
      <c r="V163" s="38">
        <f t="shared" si="43"/>
        <v>81.779448621553883</v>
      </c>
      <c r="W163" s="38">
        <f t="shared" si="44"/>
        <v>99.146788990825698</v>
      </c>
      <c r="X163" s="38">
        <f t="shared" si="45"/>
        <v>-315.11254019292602</v>
      </c>
      <c r="Y163" s="98">
        <f t="shared" si="46"/>
        <v>0.73943848482771024</v>
      </c>
      <c r="Z163" s="98">
        <f t="shared" si="47"/>
        <v>2.068943549386689</v>
      </c>
      <c r="AA163" s="98">
        <f t="shared" si="48"/>
        <v>-0.61816585323958329</v>
      </c>
      <c r="AB163" s="98">
        <f t="shared" si="40"/>
        <v>11.201962142745337</v>
      </c>
      <c r="AC163" s="98">
        <f t="shared" si="41"/>
        <v>31.758820841275028</v>
      </c>
      <c r="AD163" s="98">
        <f t="shared" si="42"/>
        <v>-12.43824093914608</v>
      </c>
    </row>
    <row r="164" spans="2:30" s="59" customFormat="1" ht="16">
      <c r="B164" s="71">
        <v>66</v>
      </c>
      <c r="C164" s="71">
        <v>157</v>
      </c>
      <c r="D164" s="71">
        <v>2</v>
      </c>
      <c r="E164" s="71">
        <v>2</v>
      </c>
      <c r="F164" s="71">
        <v>55</v>
      </c>
      <c r="G164" s="67">
        <v>2</v>
      </c>
      <c r="H164" s="71">
        <v>3</v>
      </c>
      <c r="I164" s="105" t="s">
        <v>152</v>
      </c>
      <c r="J164" s="72">
        <v>1660.0000000000002</v>
      </c>
      <c r="K164" s="73">
        <v>7.89</v>
      </c>
      <c r="L164" s="73">
        <f>VLOOKUP(C164,Methane!$A$3:$J$182,10,FALSE)</f>
        <v>0.31128020000000001</v>
      </c>
      <c r="M164" s="73">
        <v>9893.8061135371172</v>
      </c>
      <c r="N164" s="74">
        <v>6.1797543690000003</v>
      </c>
      <c r="O164" s="74">
        <v>3.8823967210000001</v>
      </c>
      <c r="P164" s="57">
        <f t="shared" si="37"/>
        <v>8704000</v>
      </c>
      <c r="Q164" s="57">
        <f t="shared" si="38"/>
        <v>4786000</v>
      </c>
      <c r="R164" s="57">
        <f t="shared" si="39"/>
        <v>488400</v>
      </c>
      <c r="S164" s="75">
        <v>0</v>
      </c>
      <c r="T164" s="75">
        <v>0</v>
      </c>
      <c r="U164" s="72">
        <v>850</v>
      </c>
      <c r="V164" s="38">
        <f t="shared" si="43"/>
        <v>100</v>
      </c>
      <c r="W164" s="38">
        <f t="shared" si="44"/>
        <v>100</v>
      </c>
      <c r="X164" s="38">
        <f t="shared" si="45"/>
        <v>99.825962325962323</v>
      </c>
      <c r="Y164" s="98">
        <f t="shared" si="46"/>
        <v>6.9397188823541045</v>
      </c>
      <c r="Z164" s="98">
        <f t="shared" si="47"/>
        <v>6.6799726942774189</v>
      </c>
      <c r="AA164" s="98">
        <f t="shared" si="48"/>
        <v>2.7593567295585517</v>
      </c>
      <c r="AB164" s="98">
        <f t="shared" si="40"/>
        <v>100</v>
      </c>
      <c r="AC164" s="98">
        <f t="shared" si="41"/>
        <v>100</v>
      </c>
      <c r="AD164" s="98">
        <f t="shared" si="42"/>
        <v>48.505282977734296</v>
      </c>
    </row>
    <row r="165" spans="2:30" s="59" customFormat="1" ht="16">
      <c r="B165" s="71">
        <v>70</v>
      </c>
      <c r="C165" s="71">
        <v>158</v>
      </c>
      <c r="D165" s="71">
        <v>2</v>
      </c>
      <c r="E165" s="71">
        <v>2</v>
      </c>
      <c r="F165" s="71">
        <v>37</v>
      </c>
      <c r="G165" s="67">
        <v>3.5</v>
      </c>
      <c r="H165" s="71">
        <v>3</v>
      </c>
      <c r="I165" s="105" t="s">
        <v>152</v>
      </c>
      <c r="J165" s="72">
        <v>1590</v>
      </c>
      <c r="K165" s="73">
        <v>7.14</v>
      </c>
      <c r="L165" s="73">
        <f>VLOOKUP(C165,Methane!$A$3:$J$182,10,FALSE)</f>
        <v>45.091267199983349</v>
      </c>
      <c r="M165" s="73">
        <v>9781.6314410480354</v>
      </c>
      <c r="N165" s="74">
        <v>6.4442455970000001</v>
      </c>
      <c r="O165" s="74">
        <v>4.3988283470000002</v>
      </c>
      <c r="P165" s="57">
        <f t="shared" si="37"/>
        <v>8704000</v>
      </c>
      <c r="Q165" s="57">
        <f t="shared" si="38"/>
        <v>4786000</v>
      </c>
      <c r="R165" s="57">
        <f t="shared" si="39"/>
        <v>488400</v>
      </c>
      <c r="S165" s="72">
        <v>1413600</v>
      </c>
      <c r="T165" s="72">
        <v>1413600</v>
      </c>
      <c r="U165" s="72">
        <v>104620</v>
      </c>
      <c r="V165" s="38">
        <f t="shared" si="43"/>
        <v>83.759191176470594</v>
      </c>
      <c r="W165" s="38">
        <f t="shared" si="44"/>
        <v>70.463852904304218</v>
      </c>
      <c r="X165" s="38">
        <f t="shared" si="45"/>
        <v>78.579033579033577</v>
      </c>
      <c r="Y165" s="98">
        <f t="shared" si="46"/>
        <v>0.78939234585539708</v>
      </c>
      <c r="Z165" s="98">
        <f t="shared" si="47"/>
        <v>0.52964615777871149</v>
      </c>
      <c r="AA165" s="98">
        <f t="shared" si="48"/>
        <v>0.66916093958142753</v>
      </c>
      <c r="AB165" s="98">
        <f t="shared" si="40"/>
        <v>11.374990244383184</v>
      </c>
      <c r="AC165" s="98">
        <f t="shared" si="41"/>
        <v>7.9288671079815538</v>
      </c>
      <c r="AD165" s="98">
        <f t="shared" si="42"/>
        <v>11.762828772500315</v>
      </c>
    </row>
    <row r="166" spans="2:30" s="59" customFormat="1" ht="16">
      <c r="B166" s="71">
        <v>89</v>
      </c>
      <c r="C166" s="71">
        <v>159</v>
      </c>
      <c r="D166" s="71">
        <v>0</v>
      </c>
      <c r="E166" s="71">
        <v>2</v>
      </c>
      <c r="F166" s="71">
        <v>37</v>
      </c>
      <c r="G166" s="67">
        <v>2</v>
      </c>
      <c r="H166" s="71">
        <v>6</v>
      </c>
      <c r="I166" s="105" t="s">
        <v>153</v>
      </c>
      <c r="J166" s="72">
        <v>1350</v>
      </c>
      <c r="K166" s="73">
        <v>7.44</v>
      </c>
      <c r="L166" s="73">
        <f>VLOOKUP(C166,Methane!$A$3:$J$182,10,FALSE)</f>
        <v>76.426989139872632</v>
      </c>
      <c r="M166" s="73">
        <v>8050.6874638937034</v>
      </c>
      <c r="N166" s="74">
        <v>5.4941284540000002</v>
      </c>
      <c r="O166" s="74">
        <v>3.2104009339999999</v>
      </c>
      <c r="P166" s="57">
        <f t="shared" si="37"/>
        <v>9080000</v>
      </c>
      <c r="Q166" s="57">
        <f t="shared" si="38"/>
        <v>7670000</v>
      </c>
      <c r="R166" s="57">
        <f t="shared" si="39"/>
        <v>1986300</v>
      </c>
      <c r="S166" s="72">
        <v>35500</v>
      </c>
      <c r="T166" s="72">
        <v>31800</v>
      </c>
      <c r="U166" s="72">
        <v>1299700</v>
      </c>
      <c r="V166" s="38">
        <f t="shared" si="43"/>
        <v>99.609030837004411</v>
      </c>
      <c r="W166" s="38">
        <f t="shared" si="44"/>
        <v>99.585397653194264</v>
      </c>
      <c r="X166" s="38">
        <f t="shared" si="45"/>
        <v>34.566782459849975</v>
      </c>
      <c r="Y166" s="98">
        <f t="shared" si="46"/>
        <v>2.4078574954659908</v>
      </c>
      <c r="Z166" s="98">
        <f t="shared" si="47"/>
        <v>2.3823682439645477</v>
      </c>
      <c r="AA166" s="98">
        <f t="shared" si="48"/>
        <v>0.18420172366349341</v>
      </c>
      <c r="AB166" s="98">
        <f t="shared" si="40"/>
        <v>34.605170845625189</v>
      </c>
      <c r="AC166" s="98">
        <f t="shared" si="41"/>
        <v>34.603326867773006</v>
      </c>
      <c r="AD166" s="98">
        <f t="shared" si="42"/>
        <v>2.9247445559219201</v>
      </c>
    </row>
    <row r="167" spans="2:30" s="59" customFormat="1" ht="16">
      <c r="B167" s="71">
        <v>77</v>
      </c>
      <c r="C167" s="71">
        <v>160</v>
      </c>
      <c r="D167" s="71">
        <v>2</v>
      </c>
      <c r="E167" s="71">
        <v>2</v>
      </c>
      <c r="F167" s="71">
        <v>55</v>
      </c>
      <c r="G167" s="67">
        <v>0.5</v>
      </c>
      <c r="H167" s="71">
        <v>6</v>
      </c>
      <c r="I167" s="105" t="s">
        <v>153</v>
      </c>
      <c r="J167" s="72">
        <v>1635.0000000000002</v>
      </c>
      <c r="K167" s="73">
        <v>7.73</v>
      </c>
      <c r="L167" s="73">
        <f>VLOOKUP(C167,Methane!$A$3:$J$182,10,FALSE)</f>
        <v>4.6425694000000002</v>
      </c>
      <c r="M167" s="73">
        <v>9551.8022988505691</v>
      </c>
      <c r="N167" s="74">
        <v>5.5664522740000004</v>
      </c>
      <c r="O167" s="74">
        <v>3.2710268920000001</v>
      </c>
      <c r="P167" s="57">
        <f t="shared" si="37"/>
        <v>9080000</v>
      </c>
      <c r="Q167" s="57">
        <f t="shared" si="38"/>
        <v>7670000</v>
      </c>
      <c r="R167" s="57">
        <f t="shared" si="39"/>
        <v>1986300</v>
      </c>
      <c r="S167" s="72">
        <v>0</v>
      </c>
      <c r="T167" s="72">
        <v>0</v>
      </c>
      <c r="U167" s="72">
        <v>0</v>
      </c>
      <c r="V167" s="38">
        <f t="shared" si="43"/>
        <v>100</v>
      </c>
      <c r="W167" s="38">
        <f t="shared" si="44"/>
        <v>100</v>
      </c>
      <c r="X167" s="38">
        <f t="shared" si="45"/>
        <v>100</v>
      </c>
      <c r="Y167" s="98">
        <f t="shared" si="46"/>
        <v>6.958085848521085</v>
      </c>
      <c r="Z167" s="98">
        <f t="shared" si="47"/>
        <v>6.8847953639489807</v>
      </c>
      <c r="AA167" s="98">
        <f t="shared" si="48"/>
        <v>6.2980448426009801</v>
      </c>
      <c r="AB167" s="98">
        <f t="shared" si="40"/>
        <v>100</v>
      </c>
      <c r="AC167" s="98">
        <f t="shared" si="41"/>
        <v>100</v>
      </c>
      <c r="AD167" s="98">
        <f t="shared" si="42"/>
        <v>100</v>
      </c>
    </row>
    <row r="168" spans="2:30" s="59" customFormat="1" ht="16">
      <c r="B168" s="71">
        <v>51</v>
      </c>
      <c r="C168" s="71">
        <v>161</v>
      </c>
      <c r="D168" s="71">
        <v>2</v>
      </c>
      <c r="E168" s="71">
        <v>2</v>
      </c>
      <c r="F168" s="71">
        <v>55</v>
      </c>
      <c r="G168" s="67">
        <v>2</v>
      </c>
      <c r="H168" s="71">
        <v>3</v>
      </c>
      <c r="I168" s="105" t="s">
        <v>154</v>
      </c>
      <c r="J168" s="72">
        <v>1720</v>
      </c>
      <c r="K168" s="73">
        <v>7.17</v>
      </c>
      <c r="L168" s="73">
        <f>VLOOKUP(C168,Methane!$A$3:$J$182,10,FALSE)</f>
        <v>4.1552436832468977</v>
      </c>
      <c r="M168" s="73">
        <v>13775.049781659389</v>
      </c>
      <c r="N168" s="74">
        <v>5.8973793810000004</v>
      </c>
      <c r="O168" s="74">
        <v>3.6348871489999999</v>
      </c>
      <c r="P168" s="57">
        <f t="shared" ref="P168:P187" si="49">VLOOKUP(I168,$AF$9:$AG$11,2,FALSE)</f>
        <v>3990000</v>
      </c>
      <c r="Q168" s="57">
        <f t="shared" ref="Q168:Q187" si="50">VLOOKUP(I168,$AH$9:$AI$11,2,FALSE)</f>
        <v>3270000.0000000005</v>
      </c>
      <c r="R168" s="57">
        <f t="shared" ref="R168:R187" si="51">VLOOKUP(I168,$AJ$9:$AK$11,2,FALSE)</f>
        <v>93300</v>
      </c>
      <c r="S168" s="75">
        <v>0</v>
      </c>
      <c r="T168" s="75">
        <v>0</v>
      </c>
      <c r="U168" s="72">
        <v>2430</v>
      </c>
      <c r="V168" s="38">
        <f t="shared" si="43"/>
        <v>100</v>
      </c>
      <c r="W168" s="38">
        <f t="shared" si="44"/>
        <v>100</v>
      </c>
      <c r="X168" s="38">
        <f t="shared" si="45"/>
        <v>97.39549839228296</v>
      </c>
      <c r="Y168" s="98">
        <f t="shared" si="46"/>
        <v>6.6009728956867484</v>
      </c>
      <c r="Z168" s="98">
        <f t="shared" si="47"/>
        <v>6.5145477526602864</v>
      </c>
      <c r="AA168" s="98">
        <f t="shared" si="48"/>
        <v>1.5842753701481875</v>
      </c>
      <c r="AB168" s="98">
        <f t="shared" ref="AB168:AB187" si="52">(LOG10(P168)-IF(S168=0,LOG10(1),LOG10(S168)))*100/LOG10(P168)</f>
        <v>100</v>
      </c>
      <c r="AC168" s="98">
        <f t="shared" ref="AC168:AC187" si="53">(LOG10(Q168)-IF(T168=0,LOG10(1),LOG10(T168)))*100/LOG10(Q168)</f>
        <v>100</v>
      </c>
      <c r="AD168" s="98">
        <f t="shared" ref="AD168:AD187" si="54">(LOG10(R168)-IF(U168=0,LOG10(1),LOG10(U168)))*100/LOG10(R168)</f>
        <v>31.87752714678123</v>
      </c>
    </row>
    <row r="169" spans="2:30" s="59" customFormat="1" ht="16">
      <c r="B169" s="71">
        <v>60</v>
      </c>
      <c r="C169" s="71">
        <v>162</v>
      </c>
      <c r="D169" s="71">
        <v>0</v>
      </c>
      <c r="E169" s="71">
        <v>2</v>
      </c>
      <c r="F169" s="71">
        <v>37</v>
      </c>
      <c r="G169" s="67">
        <v>2</v>
      </c>
      <c r="H169" s="71">
        <v>6</v>
      </c>
      <c r="I169" s="105" t="s">
        <v>154</v>
      </c>
      <c r="J169" s="72">
        <v>1465</v>
      </c>
      <c r="K169" s="73">
        <v>7.45</v>
      </c>
      <c r="L169" s="73">
        <f>VLOOKUP(C169,Methane!$A$3:$J$182,10,FALSE)</f>
        <v>87.568676744704561</v>
      </c>
      <c r="M169" s="73">
        <v>8140.8239700374552</v>
      </c>
      <c r="N169" s="74">
        <v>5.4511994340000003</v>
      </c>
      <c r="O169" s="74">
        <v>3.372561551</v>
      </c>
      <c r="P169" s="57">
        <f t="shared" si="49"/>
        <v>3990000</v>
      </c>
      <c r="Q169" s="57">
        <f t="shared" si="50"/>
        <v>3270000.0000000005</v>
      </c>
      <c r="R169" s="57">
        <f t="shared" si="51"/>
        <v>93300</v>
      </c>
      <c r="S169" s="72">
        <v>152480</v>
      </c>
      <c r="T169" s="72">
        <v>141480</v>
      </c>
      <c r="U169" s="72">
        <v>759000</v>
      </c>
      <c r="V169" s="38">
        <f t="shared" si="43"/>
        <v>96.178446115288224</v>
      </c>
      <c r="W169" s="38">
        <f t="shared" si="44"/>
        <v>95.67339449541285</v>
      </c>
      <c r="X169" s="38">
        <f t="shared" si="45"/>
        <v>-713.50482315112538</v>
      </c>
      <c r="Y169" s="98">
        <f t="shared" si="46"/>
        <v>1.4177600123924972</v>
      </c>
      <c r="Z169" s="98">
        <f t="shared" si="47"/>
        <v>1.3638527015175725</v>
      </c>
      <c r="AA169" s="98">
        <f t="shared" si="48"/>
        <v>-0.91036013214898048</v>
      </c>
      <c r="AB169" s="98">
        <f t="shared" si="52"/>
        <v>21.478046263739387</v>
      </c>
      <c r="AC169" s="98">
        <f t="shared" si="53"/>
        <v>20.935493196141337</v>
      </c>
      <c r="AD169" s="98">
        <f t="shared" si="54"/>
        <v>-18.317541491042711</v>
      </c>
    </row>
    <row r="170" spans="2:30" s="59" customFormat="1" ht="16">
      <c r="B170" s="71">
        <v>58</v>
      </c>
      <c r="C170" s="71">
        <v>163</v>
      </c>
      <c r="D170" s="71">
        <v>0</v>
      </c>
      <c r="E170" s="71">
        <v>2</v>
      </c>
      <c r="F170" s="71">
        <v>37</v>
      </c>
      <c r="G170" s="67">
        <v>2</v>
      </c>
      <c r="H170" s="71">
        <v>6</v>
      </c>
      <c r="I170" s="105" t="s">
        <v>154</v>
      </c>
      <c r="J170" s="72">
        <v>1605</v>
      </c>
      <c r="K170" s="73">
        <v>7.39</v>
      </c>
      <c r="L170" s="73">
        <f>VLOOKUP(C170,Methane!$A$3:$J$182,10,FALSE)</f>
        <v>106.10441003873215</v>
      </c>
      <c r="M170" s="73">
        <v>8533.0636704119843</v>
      </c>
      <c r="N170" s="74">
        <v>5.5566107740000001</v>
      </c>
      <c r="O170" s="74">
        <v>3.356592231</v>
      </c>
      <c r="P170" s="57">
        <f t="shared" si="49"/>
        <v>3990000</v>
      </c>
      <c r="Q170" s="57">
        <f t="shared" si="50"/>
        <v>3270000.0000000005</v>
      </c>
      <c r="R170" s="57">
        <f t="shared" si="51"/>
        <v>93300</v>
      </c>
      <c r="S170" s="72">
        <v>292000</v>
      </c>
      <c r="T170" s="72">
        <v>187000</v>
      </c>
      <c r="U170" s="72">
        <v>228000</v>
      </c>
      <c r="V170" s="38">
        <f t="shared" si="43"/>
        <v>92.681704260651628</v>
      </c>
      <c r="W170" s="38">
        <f t="shared" si="44"/>
        <v>94.281345565749234</v>
      </c>
      <c r="X170" s="38">
        <f t="shared" si="45"/>
        <v>-144.37299035369776</v>
      </c>
      <c r="Y170" s="98">
        <f t="shared" si="46"/>
        <v>1.13559004423833</v>
      </c>
      <c r="Z170" s="98">
        <f t="shared" si="47"/>
        <v>1.2427061461237878</v>
      </c>
      <c r="AA170" s="98">
        <f t="shared" si="48"/>
        <v>-0.38805320325395432</v>
      </c>
      <c r="AB170" s="98">
        <f t="shared" si="52"/>
        <v>17.203373838731483</v>
      </c>
      <c r="AC170" s="98">
        <f t="shared" si="53"/>
        <v>19.075862105950719</v>
      </c>
      <c r="AD170" s="98">
        <f t="shared" si="54"/>
        <v>-7.8080974773762204</v>
      </c>
    </row>
    <row r="171" spans="2:30" s="59" customFormat="1" ht="16">
      <c r="B171" s="71">
        <v>71</v>
      </c>
      <c r="C171" s="71">
        <v>164</v>
      </c>
      <c r="D171" s="71">
        <v>2</v>
      </c>
      <c r="E171" s="71">
        <v>2</v>
      </c>
      <c r="F171" s="71">
        <v>37</v>
      </c>
      <c r="G171" s="67">
        <v>0.5</v>
      </c>
      <c r="H171" s="71">
        <v>9</v>
      </c>
      <c r="I171" s="105" t="s">
        <v>152</v>
      </c>
      <c r="J171" s="72">
        <v>1620</v>
      </c>
      <c r="K171" s="73">
        <v>7.46</v>
      </c>
      <c r="L171" s="73">
        <f>VLOOKUP(C171,Methane!$A$3:$J$182,10,FALSE)</f>
        <v>94.964787683468913</v>
      </c>
      <c r="M171" s="73">
        <v>7444.0846366145352</v>
      </c>
      <c r="N171" s="74">
        <v>5.2292830229999998</v>
      </c>
      <c r="O171" s="74">
        <v>3.215758949</v>
      </c>
      <c r="P171" s="57">
        <f t="shared" si="49"/>
        <v>8704000</v>
      </c>
      <c r="Q171" s="57">
        <f t="shared" si="50"/>
        <v>4786000</v>
      </c>
      <c r="R171" s="57">
        <f t="shared" si="51"/>
        <v>488400</v>
      </c>
      <c r="S171" s="72">
        <v>0</v>
      </c>
      <c r="T171" s="72">
        <v>0</v>
      </c>
      <c r="U171" s="72">
        <v>34500</v>
      </c>
      <c r="V171" s="38">
        <f t="shared" si="43"/>
        <v>100</v>
      </c>
      <c r="W171" s="38">
        <f t="shared" si="44"/>
        <v>100</v>
      </c>
      <c r="X171" s="38">
        <f t="shared" si="45"/>
        <v>92.936117936117938</v>
      </c>
      <c r="Y171" s="98">
        <f t="shared" si="46"/>
        <v>6.9397188823541045</v>
      </c>
      <c r="Z171" s="98">
        <f t="shared" si="47"/>
        <v>6.6799726942774189</v>
      </c>
      <c r="AA171" s="98">
        <f t="shared" si="48"/>
        <v>1.1509565601995702</v>
      </c>
      <c r="AB171" s="98">
        <f t="shared" si="52"/>
        <v>100</v>
      </c>
      <c r="AC171" s="98">
        <f t="shared" si="53"/>
        <v>100</v>
      </c>
      <c r="AD171" s="98">
        <f t="shared" si="54"/>
        <v>20.232060990711862</v>
      </c>
    </row>
    <row r="172" spans="2:30" s="59" customFormat="1" ht="16">
      <c r="B172" s="71">
        <v>69</v>
      </c>
      <c r="C172" s="71">
        <v>165</v>
      </c>
      <c r="D172" s="71">
        <v>2</v>
      </c>
      <c r="E172" s="71">
        <v>2</v>
      </c>
      <c r="F172" s="71">
        <v>37</v>
      </c>
      <c r="G172" s="67">
        <v>0.5</v>
      </c>
      <c r="H172" s="71">
        <v>3</v>
      </c>
      <c r="I172" s="105" t="s">
        <v>152</v>
      </c>
      <c r="J172" s="72">
        <v>865</v>
      </c>
      <c r="K172" s="73">
        <v>7.53</v>
      </c>
      <c r="L172" s="73">
        <f>VLOOKUP(C172,Methane!$A$3:$J$182,10,FALSE)</f>
        <v>23.632836421989349</v>
      </c>
      <c r="M172" s="73">
        <v>9437.6291120815131</v>
      </c>
      <c r="N172" s="74">
        <v>4.8705362000000001</v>
      </c>
      <c r="O172" s="74">
        <v>3.2041501889999999</v>
      </c>
      <c r="P172" s="57">
        <f t="shared" si="49"/>
        <v>8704000</v>
      </c>
      <c r="Q172" s="57">
        <f t="shared" si="50"/>
        <v>4786000</v>
      </c>
      <c r="R172" s="57">
        <f t="shared" si="51"/>
        <v>488400</v>
      </c>
      <c r="S172" s="75">
        <v>1660.0000000000002</v>
      </c>
      <c r="T172" s="75">
        <v>1550</v>
      </c>
      <c r="U172" s="72">
        <v>86640</v>
      </c>
      <c r="V172" s="38">
        <f t="shared" si="43"/>
        <v>99.980928308823536</v>
      </c>
      <c r="W172" s="38">
        <f t="shared" si="44"/>
        <v>99.967613873798584</v>
      </c>
      <c r="X172" s="38">
        <f t="shared" si="45"/>
        <v>82.260442260442261</v>
      </c>
      <c r="Y172" s="98">
        <f t="shared" si="46"/>
        <v>3.7196107943140495</v>
      </c>
      <c r="Z172" s="98">
        <f t="shared" si="47"/>
        <v>3.4896409961071275</v>
      </c>
      <c r="AA172" s="98">
        <f t="shared" si="48"/>
        <v>0.75105721165558048</v>
      </c>
      <c r="AB172" s="98">
        <f t="shared" si="52"/>
        <v>53.598868446559841</v>
      </c>
      <c r="AC172" s="98">
        <f t="shared" si="53"/>
        <v>52.240348214246801</v>
      </c>
      <c r="AD172" s="98">
        <f t="shared" si="54"/>
        <v>13.202440334581244</v>
      </c>
    </row>
    <row r="173" spans="2:30" s="59" customFormat="1" ht="16">
      <c r="B173" s="71">
        <v>82</v>
      </c>
      <c r="C173" s="71">
        <v>166</v>
      </c>
      <c r="D173" s="71">
        <v>2</v>
      </c>
      <c r="E173" s="71">
        <v>2</v>
      </c>
      <c r="F173" s="71">
        <v>19</v>
      </c>
      <c r="G173" s="67">
        <v>2</v>
      </c>
      <c r="H173" s="71">
        <v>9</v>
      </c>
      <c r="I173" s="105" t="s">
        <v>153</v>
      </c>
      <c r="J173" s="72">
        <v>1510</v>
      </c>
      <c r="K173" s="73">
        <v>7.16</v>
      </c>
      <c r="L173" s="73">
        <f>VLOOKUP(C173,Methane!$A$3:$J$182,10,FALSE)</f>
        <v>30.162225665369711</v>
      </c>
      <c r="M173" s="73">
        <v>10563.510579576814</v>
      </c>
      <c r="N173" s="74">
        <v>5.6803211410000003</v>
      </c>
      <c r="O173" s="74">
        <v>3.5177294639999999</v>
      </c>
      <c r="P173" s="57">
        <f t="shared" si="49"/>
        <v>9080000</v>
      </c>
      <c r="Q173" s="57">
        <f t="shared" si="50"/>
        <v>7670000</v>
      </c>
      <c r="R173" s="57">
        <f t="shared" si="51"/>
        <v>1986300</v>
      </c>
      <c r="S173" s="72">
        <v>343000</v>
      </c>
      <c r="T173" s="72">
        <v>31300</v>
      </c>
      <c r="U173" s="72">
        <v>727000</v>
      </c>
      <c r="V173" s="38">
        <f t="shared" si="43"/>
        <v>96.222466960352421</v>
      </c>
      <c r="W173" s="38">
        <f t="shared" si="44"/>
        <v>99.591916558018255</v>
      </c>
      <c r="X173" s="38">
        <f t="shared" si="45"/>
        <v>63.399285102955247</v>
      </c>
      <c r="Y173" s="98">
        <f t="shared" si="46"/>
        <v>1.4227917284783143</v>
      </c>
      <c r="Z173" s="98">
        <f t="shared" si="47"/>
        <v>2.3892510264025324</v>
      </c>
      <c r="AA173" s="98">
        <f t="shared" si="48"/>
        <v>0.43651043174194193</v>
      </c>
      <c r="AB173" s="98">
        <f t="shared" si="52"/>
        <v>20.448033546190342</v>
      </c>
      <c r="AC173" s="98">
        <f t="shared" si="53"/>
        <v>34.703297630506562</v>
      </c>
      <c r="AD173" s="98">
        <f t="shared" si="54"/>
        <v>6.9308879604876061</v>
      </c>
    </row>
    <row r="174" spans="2:30" s="59" customFormat="1" ht="16">
      <c r="B174" s="71">
        <v>68</v>
      </c>
      <c r="C174" s="71">
        <v>167</v>
      </c>
      <c r="D174" s="71">
        <v>2</v>
      </c>
      <c r="E174" s="71">
        <v>2</v>
      </c>
      <c r="F174" s="71">
        <v>55</v>
      </c>
      <c r="G174" s="67">
        <v>2</v>
      </c>
      <c r="H174" s="71">
        <v>9</v>
      </c>
      <c r="I174" s="105" t="s">
        <v>152</v>
      </c>
      <c r="J174" s="72">
        <v>1595</v>
      </c>
      <c r="K174" s="73">
        <v>7.4</v>
      </c>
      <c r="L174" s="73">
        <f>VLOOKUP(C174,Methane!$A$3:$J$182,10,FALSE)</f>
        <v>12.969803145413186</v>
      </c>
      <c r="M174" s="73">
        <v>12973.976080956758</v>
      </c>
      <c r="N174" s="74">
        <v>5.8988786749999997</v>
      </c>
      <c r="O174" s="74">
        <v>3.7304765820000001</v>
      </c>
      <c r="P174" s="57">
        <f t="shared" si="49"/>
        <v>8704000</v>
      </c>
      <c r="Q174" s="57">
        <f t="shared" si="50"/>
        <v>4786000</v>
      </c>
      <c r="R174" s="57">
        <f t="shared" si="51"/>
        <v>488400</v>
      </c>
      <c r="S174" s="72">
        <v>0</v>
      </c>
      <c r="T174" s="72">
        <v>0</v>
      </c>
      <c r="U174" s="72">
        <v>0</v>
      </c>
      <c r="V174" s="38">
        <f t="shared" si="43"/>
        <v>100</v>
      </c>
      <c r="W174" s="38">
        <f t="shared" si="44"/>
        <v>100</v>
      </c>
      <c r="X174" s="38">
        <f t="shared" si="45"/>
        <v>100</v>
      </c>
      <c r="Y174" s="98">
        <f t="shared" si="46"/>
        <v>6.9397188823541045</v>
      </c>
      <c r="Z174" s="98">
        <f t="shared" si="47"/>
        <v>6.6799726942774189</v>
      </c>
      <c r="AA174" s="98">
        <f t="shared" si="48"/>
        <v>5.6887756552728446</v>
      </c>
      <c r="AB174" s="98">
        <f t="shared" si="52"/>
        <v>100</v>
      </c>
      <c r="AC174" s="98">
        <f t="shared" si="53"/>
        <v>100</v>
      </c>
      <c r="AD174" s="98">
        <f t="shared" si="54"/>
        <v>100</v>
      </c>
    </row>
    <row r="175" spans="2:30" s="59" customFormat="1" ht="16">
      <c r="B175" s="71">
        <v>50</v>
      </c>
      <c r="C175" s="71">
        <v>168</v>
      </c>
      <c r="D175" s="71">
        <v>2</v>
      </c>
      <c r="E175" s="71">
        <v>2</v>
      </c>
      <c r="F175" s="71">
        <v>19</v>
      </c>
      <c r="G175" s="67">
        <v>2</v>
      </c>
      <c r="H175" s="71">
        <v>3</v>
      </c>
      <c r="I175" s="105" t="s">
        <v>154</v>
      </c>
      <c r="J175" s="72">
        <v>1739.9999999999998</v>
      </c>
      <c r="K175" s="73">
        <v>7.01</v>
      </c>
      <c r="L175" s="73">
        <f>VLOOKUP(C175,Methane!$A$3:$J$182,10,FALSE)</f>
        <v>9.4454890512707728</v>
      </c>
      <c r="M175" s="73">
        <v>12354.170596797669</v>
      </c>
      <c r="N175" s="74">
        <v>5.6088887160000001</v>
      </c>
      <c r="O175" s="74">
        <v>3.5061508190000001</v>
      </c>
      <c r="P175" s="57">
        <f t="shared" si="49"/>
        <v>3990000</v>
      </c>
      <c r="Q175" s="57">
        <f t="shared" si="50"/>
        <v>3270000.0000000005</v>
      </c>
      <c r="R175" s="57">
        <f t="shared" si="51"/>
        <v>93300</v>
      </c>
      <c r="S175" s="72">
        <v>173290</v>
      </c>
      <c r="T175" s="72">
        <v>129970</v>
      </c>
      <c r="U175" s="72">
        <v>3010000</v>
      </c>
      <c r="V175" s="38">
        <f t="shared" si="43"/>
        <v>95.656892230576446</v>
      </c>
      <c r="W175" s="38">
        <f t="shared" si="44"/>
        <v>96.025382262996942</v>
      </c>
      <c r="X175" s="38">
        <f t="shared" si="45"/>
        <v>-3126.1521972132905</v>
      </c>
      <c r="Y175" s="98">
        <f t="shared" si="46"/>
        <v>1.3621993939660522</v>
      </c>
      <c r="Z175" s="98">
        <f t="shared" si="47"/>
        <v>1.4007046337227997</v>
      </c>
      <c r="AA175" s="98">
        <f t="shared" si="48"/>
        <v>-1.5086848518473435</v>
      </c>
      <c r="AB175" s="98">
        <f t="shared" si="52"/>
        <v>20.636342786017945</v>
      </c>
      <c r="AC175" s="98">
        <f t="shared" si="53"/>
        <v>21.501179926892188</v>
      </c>
      <c r="AD175" s="98">
        <f t="shared" si="54"/>
        <v>-30.356554944234752</v>
      </c>
    </row>
    <row r="176" spans="2:30" s="59" customFormat="1" ht="16">
      <c r="B176" s="71">
        <v>83</v>
      </c>
      <c r="C176" s="71">
        <v>169</v>
      </c>
      <c r="D176" s="71">
        <v>2</v>
      </c>
      <c r="E176" s="71">
        <v>2</v>
      </c>
      <c r="F176" s="71">
        <v>55</v>
      </c>
      <c r="G176" s="67">
        <v>2</v>
      </c>
      <c r="H176" s="71">
        <v>9</v>
      </c>
      <c r="I176" s="105" t="s">
        <v>153</v>
      </c>
      <c r="J176" s="72">
        <v>1435</v>
      </c>
      <c r="K176" s="73">
        <v>7.46</v>
      </c>
      <c r="L176" s="73">
        <f>VLOOKUP(C176,Methane!$A$3:$J$182,10,FALSE)</f>
        <v>14.039179679204128</v>
      </c>
      <c r="M176" s="73">
        <v>12595.863845446178</v>
      </c>
      <c r="N176" s="74">
        <v>5.8451309370000004</v>
      </c>
      <c r="O176" s="74">
        <v>3.555793542</v>
      </c>
      <c r="P176" s="57">
        <f t="shared" si="49"/>
        <v>9080000</v>
      </c>
      <c r="Q176" s="57">
        <f t="shared" si="50"/>
        <v>7670000</v>
      </c>
      <c r="R176" s="57">
        <f t="shared" si="51"/>
        <v>1986300</v>
      </c>
      <c r="S176" s="72">
        <v>0</v>
      </c>
      <c r="T176" s="72">
        <v>0</v>
      </c>
      <c r="U176" s="72">
        <v>200</v>
      </c>
      <c r="V176" s="38">
        <f t="shared" si="43"/>
        <v>100</v>
      </c>
      <c r="W176" s="38">
        <f t="shared" si="44"/>
        <v>100</v>
      </c>
      <c r="X176" s="38">
        <f t="shared" si="45"/>
        <v>99.989931027538645</v>
      </c>
      <c r="Y176" s="98">
        <f t="shared" si="46"/>
        <v>6.958085848521085</v>
      </c>
      <c r="Z176" s="98">
        <f t="shared" si="47"/>
        <v>6.8847953639489807</v>
      </c>
      <c r="AA176" s="98">
        <f t="shared" si="48"/>
        <v>3.9970148469369988</v>
      </c>
      <c r="AB176" s="98">
        <f t="shared" si="52"/>
        <v>100</v>
      </c>
      <c r="AC176" s="98">
        <f t="shared" si="53"/>
        <v>100</v>
      </c>
      <c r="AD176" s="98">
        <f t="shared" si="54"/>
        <v>63.464375799622012</v>
      </c>
    </row>
    <row r="177" spans="2:30" s="59" customFormat="1" ht="16">
      <c r="B177" s="71">
        <v>56</v>
      </c>
      <c r="C177" s="71">
        <v>170</v>
      </c>
      <c r="D177" s="71">
        <v>2</v>
      </c>
      <c r="E177" s="71">
        <v>2</v>
      </c>
      <c r="F177" s="71">
        <v>37</v>
      </c>
      <c r="G177" s="67">
        <v>0.5</v>
      </c>
      <c r="H177" s="71">
        <v>9</v>
      </c>
      <c r="I177" s="105" t="s">
        <v>154</v>
      </c>
      <c r="J177" s="72">
        <v>1045</v>
      </c>
      <c r="K177" s="73">
        <v>7.66</v>
      </c>
      <c r="L177" s="73">
        <f>VLOOKUP(C177,Methane!$A$3:$J$182,10,FALSE)</f>
        <v>67.222173367721922</v>
      </c>
      <c r="M177" s="73">
        <v>7704.0367985280573</v>
      </c>
      <c r="N177" s="74">
        <v>5.4105152570000001</v>
      </c>
      <c r="O177" s="74">
        <v>3.2855923929999999</v>
      </c>
      <c r="P177" s="57">
        <f t="shared" si="49"/>
        <v>3990000</v>
      </c>
      <c r="Q177" s="57">
        <f t="shared" si="50"/>
        <v>3270000.0000000005</v>
      </c>
      <c r="R177" s="57">
        <f t="shared" si="51"/>
        <v>93300</v>
      </c>
      <c r="S177" s="72">
        <v>163865</v>
      </c>
      <c r="T177" s="72">
        <v>36970</v>
      </c>
      <c r="U177" s="72">
        <v>209800</v>
      </c>
      <c r="V177" s="38">
        <f t="shared" si="43"/>
        <v>95.893107769423565</v>
      </c>
      <c r="W177" s="38">
        <f t="shared" si="44"/>
        <v>98.869418960244658</v>
      </c>
      <c r="X177" s="38">
        <f t="shared" si="45"/>
        <v>-124.86602357984995</v>
      </c>
      <c r="Y177" s="98">
        <f t="shared" si="46"/>
        <v>1.3864866933674467</v>
      </c>
      <c r="Z177" s="98">
        <f t="shared" si="47"/>
        <v>1.9466983020871798</v>
      </c>
      <c r="AA177" s="98">
        <f t="shared" si="48"/>
        <v>-0.35192384011103961</v>
      </c>
      <c r="AB177" s="98">
        <f t="shared" si="52"/>
        <v>21.004277934142312</v>
      </c>
      <c r="AC177" s="98">
        <f t="shared" si="53"/>
        <v>29.882324544972814</v>
      </c>
      <c r="AD177" s="98">
        <f t="shared" si="54"/>
        <v>-7.0811312087051039</v>
      </c>
    </row>
    <row r="178" spans="2:30" s="59" customFormat="1" ht="16">
      <c r="B178" s="71">
        <v>67</v>
      </c>
      <c r="C178" s="71">
        <v>171</v>
      </c>
      <c r="D178" s="71">
        <v>2</v>
      </c>
      <c r="E178" s="71">
        <v>2</v>
      </c>
      <c r="F178" s="71">
        <v>19</v>
      </c>
      <c r="G178" s="67">
        <v>2</v>
      </c>
      <c r="H178" s="71">
        <v>9</v>
      </c>
      <c r="I178" s="105" t="s">
        <v>152</v>
      </c>
      <c r="J178" s="72">
        <v>1320</v>
      </c>
      <c r="K178" s="73">
        <v>7.31</v>
      </c>
      <c r="L178" s="73">
        <f>VLOOKUP(C178,Methane!$A$3:$J$182,10,FALSE)</f>
        <v>15.2743962</v>
      </c>
      <c r="M178" s="73">
        <v>9665.4940202391881</v>
      </c>
      <c r="N178" s="74">
        <v>6.0315157309999998</v>
      </c>
      <c r="O178" s="74">
        <v>3.9058261359999999</v>
      </c>
      <c r="P178" s="57">
        <f t="shared" si="49"/>
        <v>8704000</v>
      </c>
      <c r="Q178" s="57">
        <f t="shared" si="50"/>
        <v>4786000</v>
      </c>
      <c r="R178" s="57">
        <f t="shared" si="51"/>
        <v>488400</v>
      </c>
      <c r="S178" s="72">
        <v>17500</v>
      </c>
      <c r="T178" s="72">
        <v>12200</v>
      </c>
      <c r="U178" s="72">
        <v>69500</v>
      </c>
      <c r="V178" s="38">
        <f t="shared" si="43"/>
        <v>99.798943014705884</v>
      </c>
      <c r="W178" s="38">
        <f t="shared" si="44"/>
        <v>99.745089845382367</v>
      </c>
      <c r="X178" s="38">
        <f t="shared" si="45"/>
        <v>85.76986076986077</v>
      </c>
      <c r="Y178" s="98">
        <f t="shared" si="46"/>
        <v>2.6966808336678101</v>
      </c>
      <c r="Z178" s="98">
        <f t="shared" si="47"/>
        <v>2.5936128636026705</v>
      </c>
      <c r="AA178" s="98">
        <f t="shared" si="48"/>
        <v>0.84679085068273086</v>
      </c>
      <c r="AB178" s="98">
        <f t="shared" si="52"/>
        <v>38.858646573202932</v>
      </c>
      <c r="AC178" s="98">
        <f t="shared" si="53"/>
        <v>38.82669858552805</v>
      </c>
      <c r="AD178" s="98">
        <f t="shared" si="54"/>
        <v>14.885291704162258</v>
      </c>
    </row>
    <row r="179" spans="2:30" s="59" customFormat="1" ht="16">
      <c r="B179" s="71">
        <v>52</v>
      </c>
      <c r="C179" s="71">
        <v>172</v>
      </c>
      <c r="D179" s="71">
        <v>2</v>
      </c>
      <c r="E179" s="71">
        <v>2</v>
      </c>
      <c r="F179" s="71">
        <v>19</v>
      </c>
      <c r="G179" s="67">
        <v>2</v>
      </c>
      <c r="H179" s="71">
        <v>9</v>
      </c>
      <c r="I179" s="105" t="s">
        <v>154</v>
      </c>
      <c r="J179" s="72">
        <v>1470</v>
      </c>
      <c r="K179" s="73">
        <v>7.06</v>
      </c>
      <c r="L179" s="73">
        <f>VLOOKUP(C179,Methane!$A$3:$J$182,10,FALSE)</f>
        <v>23.347686279812802</v>
      </c>
      <c r="M179" s="73">
        <v>11343.367065317385</v>
      </c>
      <c r="N179" s="74">
        <v>5.7237853489999999</v>
      </c>
      <c r="O179" s="74">
        <v>3.5165783319999999</v>
      </c>
      <c r="P179" s="57">
        <f t="shared" si="49"/>
        <v>3990000</v>
      </c>
      <c r="Q179" s="57">
        <f t="shared" si="50"/>
        <v>3270000.0000000005</v>
      </c>
      <c r="R179" s="57">
        <f t="shared" si="51"/>
        <v>93300</v>
      </c>
      <c r="S179" s="72">
        <v>309400</v>
      </c>
      <c r="T179" s="72">
        <v>84200</v>
      </c>
      <c r="U179" s="72">
        <v>1553100</v>
      </c>
      <c r="V179" s="38">
        <f t="shared" si="43"/>
        <v>92.245614035087726</v>
      </c>
      <c r="W179" s="38">
        <f t="shared" si="44"/>
        <v>97.425076452599399</v>
      </c>
      <c r="X179" s="38">
        <f t="shared" si="45"/>
        <v>-1564.6302250803858</v>
      </c>
      <c r="Y179" s="98">
        <f t="shared" si="46"/>
        <v>1.1104525863234</v>
      </c>
      <c r="Z179" s="98">
        <f t="shared" si="47"/>
        <v>1.5892356611606369</v>
      </c>
      <c r="AA179" s="98">
        <f t="shared" si="48"/>
        <v>-1.2213177759550184</v>
      </c>
      <c r="AB179" s="98">
        <f t="shared" si="52"/>
        <v>16.822559399524263</v>
      </c>
      <c r="AC179" s="98">
        <f t="shared" si="53"/>
        <v>24.395180164450483</v>
      </c>
      <c r="AD179" s="98">
        <f t="shared" si="54"/>
        <v>-24.574383526653548</v>
      </c>
    </row>
    <row r="180" spans="2:30" s="59" customFormat="1" ht="16">
      <c r="B180" s="71">
        <v>72</v>
      </c>
      <c r="C180" s="71">
        <v>173</v>
      </c>
      <c r="D180" s="71">
        <v>2</v>
      </c>
      <c r="E180" s="71">
        <v>2</v>
      </c>
      <c r="F180" s="71">
        <v>37</v>
      </c>
      <c r="G180" s="67">
        <v>3.5</v>
      </c>
      <c r="H180" s="71">
        <v>9</v>
      </c>
      <c r="I180" s="105" t="s">
        <v>152</v>
      </c>
      <c r="J180" s="72">
        <v>1710.0000000000002</v>
      </c>
      <c r="K180" s="73">
        <v>7.29</v>
      </c>
      <c r="L180" s="73">
        <f>VLOOKUP(C180,Methane!$A$3:$J$182,10,FALSE)</f>
        <v>188.29851126301457</v>
      </c>
      <c r="M180" s="73">
        <v>7302.2925482980672</v>
      </c>
      <c r="N180" s="74">
        <v>5.4797088670000003</v>
      </c>
      <c r="O180" s="74">
        <v>3.7201166529999998</v>
      </c>
      <c r="P180" s="57">
        <f t="shared" si="49"/>
        <v>8704000</v>
      </c>
      <c r="Q180" s="57">
        <f t="shared" si="50"/>
        <v>4786000</v>
      </c>
      <c r="R180" s="57">
        <f t="shared" si="51"/>
        <v>488400</v>
      </c>
      <c r="S180" s="72">
        <v>3180</v>
      </c>
      <c r="T180" s="72">
        <v>1970</v>
      </c>
      <c r="U180" s="72">
        <v>121100</v>
      </c>
      <c r="V180" s="38">
        <f t="shared" si="43"/>
        <v>99.963465073529406</v>
      </c>
      <c r="W180" s="38">
        <f t="shared" si="44"/>
        <v>99.958838278311745</v>
      </c>
      <c r="X180" s="38">
        <f t="shared" si="45"/>
        <v>75.204750204750198</v>
      </c>
      <c r="Y180" s="98">
        <f t="shared" si="46"/>
        <v>3.4372917623696719</v>
      </c>
      <c r="Z180" s="98">
        <f t="shared" si="47"/>
        <v>3.385506468115826</v>
      </c>
      <c r="AA180" s="98">
        <f t="shared" si="48"/>
        <v>0.6056315121297926</v>
      </c>
      <c r="AB180" s="98">
        <f t="shared" si="52"/>
        <v>49.53070607960516</v>
      </c>
      <c r="AC180" s="98">
        <f t="shared" si="53"/>
        <v>50.681441722300946</v>
      </c>
      <c r="AD180" s="98">
        <f t="shared" si="54"/>
        <v>10.646078327389153</v>
      </c>
    </row>
    <row r="181" spans="2:30" s="59" customFormat="1" ht="16">
      <c r="B181" s="71">
        <v>90</v>
      </c>
      <c r="C181" s="71">
        <v>174</v>
      </c>
      <c r="D181" s="71">
        <v>0</v>
      </c>
      <c r="E181" s="71">
        <v>2</v>
      </c>
      <c r="F181" s="71">
        <v>37</v>
      </c>
      <c r="G181" s="67">
        <v>2</v>
      </c>
      <c r="H181" s="71">
        <v>6</v>
      </c>
      <c r="I181" s="105" t="s">
        <v>153</v>
      </c>
      <c r="J181" s="72">
        <v>1550</v>
      </c>
      <c r="K181" s="73">
        <v>7.43</v>
      </c>
      <c r="L181" s="73">
        <f>VLOOKUP(C181,Methane!$A$3:$J$182,10,FALSE)</f>
        <v>92.464785593205335</v>
      </c>
      <c r="M181" s="73">
        <v>8614.6065857885606</v>
      </c>
      <c r="N181" s="74">
        <v>5.5733639699999999</v>
      </c>
      <c r="O181" s="74">
        <v>3.4229562850000002</v>
      </c>
      <c r="P181" s="57">
        <f t="shared" si="49"/>
        <v>9080000</v>
      </c>
      <c r="Q181" s="57">
        <f t="shared" si="50"/>
        <v>7670000</v>
      </c>
      <c r="R181" s="57">
        <f t="shared" si="51"/>
        <v>1986300</v>
      </c>
      <c r="S181" s="72">
        <v>35900</v>
      </c>
      <c r="T181" s="72">
        <v>29200</v>
      </c>
      <c r="U181" s="72">
        <v>5475000</v>
      </c>
      <c r="V181" s="38">
        <f t="shared" si="43"/>
        <v>99.604625550660799</v>
      </c>
      <c r="W181" s="38">
        <f t="shared" si="44"/>
        <v>99.619295958279011</v>
      </c>
      <c r="X181" s="38">
        <f t="shared" si="45"/>
        <v>-175.63812112973872</v>
      </c>
      <c r="Y181" s="98">
        <f t="shared" si="46"/>
        <v>2.4029913999427661</v>
      </c>
      <c r="Z181" s="98">
        <f t="shared" si="47"/>
        <v>2.4194125125005623</v>
      </c>
      <c r="AA181" s="98">
        <f t="shared" si="48"/>
        <v>-0.44033928091117591</v>
      </c>
      <c r="AB181" s="98">
        <f t="shared" si="52"/>
        <v>34.535236446579816</v>
      </c>
      <c r="AC181" s="98">
        <f t="shared" si="53"/>
        <v>35.141385975963644</v>
      </c>
      <c r="AD181" s="98">
        <f t="shared" si="54"/>
        <v>-6.9916822111625931</v>
      </c>
    </row>
    <row r="182" spans="2:30" s="59" customFormat="1" ht="16">
      <c r="B182" s="71">
        <v>79</v>
      </c>
      <c r="C182" s="71">
        <v>175</v>
      </c>
      <c r="D182" s="71">
        <v>2</v>
      </c>
      <c r="E182" s="71">
        <v>2</v>
      </c>
      <c r="F182" s="71">
        <v>55</v>
      </c>
      <c r="G182" s="67">
        <v>3.5</v>
      </c>
      <c r="H182" s="71">
        <v>6</v>
      </c>
      <c r="I182" s="105" t="s">
        <v>153</v>
      </c>
      <c r="J182" s="72">
        <v>1490</v>
      </c>
      <c r="K182" s="73">
        <v>7.25</v>
      </c>
      <c r="L182" s="73">
        <f>VLOOKUP(C182,Methane!$A$3:$J$182,10,FALSE)</f>
        <v>11.656898490056449</v>
      </c>
      <c r="M182" s="73">
        <v>13482.119006354706</v>
      </c>
      <c r="N182" s="74">
        <v>6.0889025329999997</v>
      </c>
      <c r="O182" s="74">
        <v>3.7528153350000002</v>
      </c>
      <c r="P182" s="57">
        <f t="shared" si="49"/>
        <v>9080000</v>
      </c>
      <c r="Q182" s="57">
        <f t="shared" si="50"/>
        <v>7670000</v>
      </c>
      <c r="R182" s="57">
        <f t="shared" si="51"/>
        <v>1986300</v>
      </c>
      <c r="S182" s="72">
        <v>0</v>
      </c>
      <c r="T182" s="72">
        <v>0</v>
      </c>
      <c r="U182" s="72">
        <v>300</v>
      </c>
      <c r="V182" s="38">
        <f t="shared" si="43"/>
        <v>100</v>
      </c>
      <c r="W182" s="38">
        <f t="shared" si="44"/>
        <v>100</v>
      </c>
      <c r="X182" s="38">
        <f t="shared" si="45"/>
        <v>99.984896541307961</v>
      </c>
      <c r="Y182" s="98">
        <f t="shared" si="46"/>
        <v>6.958085848521085</v>
      </c>
      <c r="Z182" s="98">
        <f t="shared" si="47"/>
        <v>6.8847953639489807</v>
      </c>
      <c r="AA182" s="98">
        <f t="shared" si="48"/>
        <v>3.8209235878813175</v>
      </c>
      <c r="AB182" s="98">
        <f t="shared" si="52"/>
        <v>100</v>
      </c>
      <c r="AC182" s="98">
        <f t="shared" si="53"/>
        <v>100</v>
      </c>
      <c r="AD182" s="98">
        <f t="shared" si="54"/>
        <v>60.668408742281102</v>
      </c>
    </row>
    <row r="183" spans="2:30" s="59" customFormat="1" ht="16">
      <c r="B183" s="71">
        <v>65</v>
      </c>
      <c r="C183" s="71">
        <v>176</v>
      </c>
      <c r="D183" s="71">
        <v>2</v>
      </c>
      <c r="E183" s="71">
        <v>2</v>
      </c>
      <c r="F183" s="71">
        <v>19</v>
      </c>
      <c r="G183" s="67">
        <v>2</v>
      </c>
      <c r="H183" s="71">
        <v>3</v>
      </c>
      <c r="I183" s="105" t="s">
        <v>152</v>
      </c>
      <c r="J183" s="72">
        <v>1664.9999999999998</v>
      </c>
      <c r="K183" s="73">
        <v>7.55</v>
      </c>
      <c r="L183" s="73">
        <f>VLOOKUP(C183,Methane!$A$3:$J$182,10,FALSE)</f>
        <v>2.7673039999999998</v>
      </c>
      <c r="M183" s="73">
        <v>10394.852983988354</v>
      </c>
      <c r="N183" s="74">
        <v>6.0616155789999997</v>
      </c>
      <c r="O183" s="74">
        <v>3.969971315</v>
      </c>
      <c r="P183" s="57">
        <f t="shared" si="49"/>
        <v>8704000</v>
      </c>
      <c r="Q183" s="57">
        <f t="shared" si="50"/>
        <v>4786000</v>
      </c>
      <c r="R183" s="57">
        <f t="shared" si="51"/>
        <v>488400</v>
      </c>
      <c r="S183" s="72">
        <v>23385</v>
      </c>
      <c r="T183" s="72">
        <v>21325</v>
      </c>
      <c r="U183" s="72">
        <v>145000</v>
      </c>
      <c r="V183" s="38">
        <f t="shared" si="43"/>
        <v>99.731330422794116</v>
      </c>
      <c r="W183" s="38">
        <f t="shared" si="44"/>
        <v>99.554429586293352</v>
      </c>
      <c r="X183" s="38">
        <f t="shared" si="45"/>
        <v>70.31122031122031</v>
      </c>
      <c r="Y183" s="98">
        <f t="shared" si="46"/>
        <v>2.5707815081095813</v>
      </c>
      <c r="Z183" s="98">
        <f t="shared" si="47"/>
        <v>2.3510836544378586</v>
      </c>
      <c r="AA183" s="98">
        <f t="shared" si="48"/>
        <v>0.5274076530378693</v>
      </c>
      <c r="AB183" s="98">
        <f t="shared" si="52"/>
        <v>37.044461766980334</v>
      </c>
      <c r="AC183" s="98">
        <f t="shared" si="53"/>
        <v>35.196006960507169</v>
      </c>
      <c r="AD183" s="98">
        <f t="shared" si="54"/>
        <v>9.271022184694921</v>
      </c>
    </row>
    <row r="184" spans="2:30" s="59" customFormat="1" ht="16">
      <c r="B184" s="71">
        <v>59</v>
      </c>
      <c r="C184" s="71">
        <v>177</v>
      </c>
      <c r="D184" s="71">
        <v>0</v>
      </c>
      <c r="E184" s="71">
        <v>2</v>
      </c>
      <c r="F184" s="71">
        <v>37</v>
      </c>
      <c r="G184" s="67">
        <v>2</v>
      </c>
      <c r="H184" s="71">
        <v>6</v>
      </c>
      <c r="I184" s="105" t="s">
        <v>154</v>
      </c>
      <c r="J184" s="72">
        <v>1550</v>
      </c>
      <c r="K184" s="73">
        <v>7.38</v>
      </c>
      <c r="L184" s="73">
        <f>VLOOKUP(C184,Methane!$A$3:$J$182,10,FALSE)</f>
        <v>101.40992929908039</v>
      </c>
      <c r="M184" s="73">
        <v>8710.681647940075</v>
      </c>
      <c r="N184" s="74">
        <v>5.6301610359999996</v>
      </c>
      <c r="O184" s="74">
        <v>3.498619133</v>
      </c>
      <c r="P184" s="57">
        <f t="shared" si="49"/>
        <v>3990000</v>
      </c>
      <c r="Q184" s="57">
        <f t="shared" si="50"/>
        <v>3270000.0000000005</v>
      </c>
      <c r="R184" s="57">
        <f t="shared" si="51"/>
        <v>93300</v>
      </c>
      <c r="S184" s="72">
        <v>125980</v>
      </c>
      <c r="T184" s="72">
        <v>125980</v>
      </c>
      <c r="U184" s="72">
        <v>657000</v>
      </c>
      <c r="V184" s="38">
        <f t="shared" si="43"/>
        <v>96.842606516290729</v>
      </c>
      <c r="W184" s="38">
        <f t="shared" si="44"/>
        <v>96.147400611620796</v>
      </c>
      <c r="X184" s="38">
        <f t="shared" si="45"/>
        <v>-604.18006430868172</v>
      </c>
      <c r="Y184" s="98">
        <f t="shared" si="46"/>
        <v>1.5006712916728944</v>
      </c>
      <c r="Z184" s="98">
        <f t="shared" si="47"/>
        <v>1.4142461486464324</v>
      </c>
      <c r="AA184" s="98">
        <f t="shared" si="48"/>
        <v>-0.84768372581328144</v>
      </c>
      <c r="AB184" s="98">
        <f t="shared" si="52"/>
        <v>22.734092616157731</v>
      </c>
      <c r="AC184" s="98">
        <f t="shared" si="53"/>
        <v>21.709045698051867</v>
      </c>
      <c r="AD184" s="98">
        <f t="shared" si="54"/>
        <v>-17.056416763564272</v>
      </c>
    </row>
    <row r="185" spans="2:30" s="59" customFormat="1" ht="16">
      <c r="B185" s="71">
        <v>88</v>
      </c>
      <c r="C185" s="71">
        <v>178</v>
      </c>
      <c r="D185" s="71">
        <v>0</v>
      </c>
      <c r="E185" s="71">
        <v>2</v>
      </c>
      <c r="F185" s="71">
        <v>37</v>
      </c>
      <c r="G185" s="67">
        <v>2</v>
      </c>
      <c r="H185" s="71">
        <v>6</v>
      </c>
      <c r="I185" s="105" t="s">
        <v>153</v>
      </c>
      <c r="J185" s="72">
        <v>1535</v>
      </c>
      <c r="K185" s="73">
        <v>7.43</v>
      </c>
      <c r="L185" s="73">
        <f>VLOOKUP(C185,Methane!$A$3:$J$182,10,FALSE)</f>
        <v>91.193909292346504</v>
      </c>
      <c r="M185" s="73">
        <v>7763.1855730075622</v>
      </c>
      <c r="N185" s="74">
        <v>5.45506241</v>
      </c>
      <c r="O185" s="74">
        <v>3.3651307149999998</v>
      </c>
      <c r="P185" s="57">
        <f t="shared" si="49"/>
        <v>9080000</v>
      </c>
      <c r="Q185" s="57">
        <f t="shared" si="50"/>
        <v>7670000</v>
      </c>
      <c r="R185" s="57">
        <f t="shared" si="51"/>
        <v>1986300</v>
      </c>
      <c r="S185" s="72">
        <v>90600</v>
      </c>
      <c r="T185" s="72">
        <v>90600</v>
      </c>
      <c r="U185" s="72">
        <v>712000</v>
      </c>
      <c r="V185" s="38">
        <f t="shared" si="43"/>
        <v>99.002202643171813</v>
      </c>
      <c r="W185" s="38">
        <f t="shared" si="44"/>
        <v>98.818774445893084</v>
      </c>
      <c r="X185" s="38">
        <f t="shared" si="45"/>
        <v>64.154458037557262</v>
      </c>
      <c r="Y185" s="98">
        <f t="shared" si="46"/>
        <v>2.0009576508442724</v>
      </c>
      <c r="Z185" s="98">
        <f t="shared" si="47"/>
        <v>1.9276671662721681</v>
      </c>
      <c r="AA185" s="98">
        <f t="shared" si="48"/>
        <v>0.44556484896412396</v>
      </c>
      <c r="AB185" s="98">
        <f t="shared" si="52"/>
        <v>28.757300418613955</v>
      </c>
      <c r="AC185" s="98">
        <f t="shared" si="53"/>
        <v>27.998902863054692</v>
      </c>
      <c r="AD185" s="98">
        <f t="shared" si="54"/>
        <v>7.0746534853205914</v>
      </c>
    </row>
    <row r="186" spans="2:30" s="59" customFormat="1" ht="16">
      <c r="B186" s="71">
        <v>57</v>
      </c>
      <c r="C186" s="71">
        <v>179</v>
      </c>
      <c r="D186" s="71">
        <v>2</v>
      </c>
      <c r="E186" s="71">
        <v>2</v>
      </c>
      <c r="F186" s="71">
        <v>37</v>
      </c>
      <c r="G186" s="67">
        <v>3.5</v>
      </c>
      <c r="H186" s="71">
        <v>9</v>
      </c>
      <c r="I186" s="105" t="s">
        <v>154</v>
      </c>
      <c r="J186" s="72">
        <v>1255</v>
      </c>
      <c r="K186" s="73">
        <v>7.45</v>
      </c>
      <c r="L186" s="73">
        <f>VLOOKUP(C186,Methane!$A$3:$J$182,10,FALSE)</f>
        <v>157.93095353349227</v>
      </c>
      <c r="M186" s="73">
        <v>7609.5087396504141</v>
      </c>
      <c r="N186" s="74">
        <v>5.3623772609999998</v>
      </c>
      <c r="O186" s="74">
        <v>3.4146707329999999</v>
      </c>
      <c r="P186" s="57">
        <f t="shared" si="49"/>
        <v>3990000</v>
      </c>
      <c r="Q186" s="57">
        <f t="shared" si="50"/>
        <v>3270000.0000000005</v>
      </c>
      <c r="R186" s="57">
        <f t="shared" si="51"/>
        <v>93300</v>
      </c>
      <c r="S186" s="72">
        <v>125980</v>
      </c>
      <c r="T186" s="72">
        <v>104315</v>
      </c>
      <c r="U186" s="72">
        <v>1986300</v>
      </c>
      <c r="V186" s="38">
        <f t="shared" si="43"/>
        <v>96.842606516290729</v>
      </c>
      <c r="W186" s="38">
        <f t="shared" si="44"/>
        <v>96.809938837920498</v>
      </c>
      <c r="X186" s="38">
        <f t="shared" si="45"/>
        <v>-2028.9389067524116</v>
      </c>
      <c r="Y186" s="98">
        <f t="shared" si="46"/>
        <v>1.5006712916728944</v>
      </c>
      <c r="Z186" s="98">
        <f t="shared" si="47"/>
        <v>1.4962009902660185</v>
      </c>
      <c r="AA186" s="98">
        <f t="shared" si="48"/>
        <v>-1.3281631988544804</v>
      </c>
      <c r="AB186" s="98">
        <f t="shared" si="52"/>
        <v>22.734092616157731</v>
      </c>
      <c r="AC186" s="98">
        <f t="shared" si="53"/>
        <v>22.967073802706082</v>
      </c>
      <c r="AD186" s="98">
        <f t="shared" si="54"/>
        <v>-26.724242025475217</v>
      </c>
    </row>
    <row r="187" spans="2:30" s="59" customFormat="1" ht="16">
      <c r="B187" s="71">
        <v>49</v>
      </c>
      <c r="C187" s="71">
        <v>180</v>
      </c>
      <c r="D187" s="71">
        <v>2</v>
      </c>
      <c r="E187" s="71">
        <v>2</v>
      </c>
      <c r="F187" s="71">
        <v>55</v>
      </c>
      <c r="G187" s="67">
        <v>3.5</v>
      </c>
      <c r="H187" s="71">
        <v>6</v>
      </c>
      <c r="I187" s="105" t="s">
        <v>154</v>
      </c>
      <c r="J187" s="72">
        <v>1780</v>
      </c>
      <c r="K187" s="73">
        <v>7.17</v>
      </c>
      <c r="L187" s="73">
        <f>VLOOKUP(C187,Methane!$A$3:$J$182,10,FALSE)</f>
        <v>25.315689666567017</v>
      </c>
      <c r="M187" s="73">
        <v>8725.4831460674159</v>
      </c>
      <c r="N187" s="74">
        <v>6.0536915420000001</v>
      </c>
      <c r="O187" s="74">
        <v>3.771089307</v>
      </c>
      <c r="P187" s="57">
        <f t="shared" si="49"/>
        <v>3990000</v>
      </c>
      <c r="Q187" s="57">
        <f t="shared" si="50"/>
        <v>3270000.0000000005</v>
      </c>
      <c r="R187" s="57">
        <f t="shared" si="51"/>
        <v>93300</v>
      </c>
      <c r="S187" s="72">
        <v>0</v>
      </c>
      <c r="T187" s="72">
        <v>0</v>
      </c>
      <c r="U187" s="72">
        <v>300</v>
      </c>
      <c r="V187" s="38">
        <f t="shared" si="43"/>
        <v>100</v>
      </c>
      <c r="W187" s="38">
        <f t="shared" si="44"/>
        <v>100</v>
      </c>
      <c r="X187" s="38">
        <f t="shared" si="45"/>
        <v>99.678456591639872</v>
      </c>
      <c r="Y187" s="98">
        <f t="shared" si="46"/>
        <v>6.6009728956867484</v>
      </c>
      <c r="Z187" s="98">
        <f t="shared" si="47"/>
        <v>6.5145477526602864</v>
      </c>
      <c r="AA187" s="98">
        <f t="shared" si="48"/>
        <v>2.4927603890268371</v>
      </c>
      <c r="AB187" s="98">
        <f t="shared" si="52"/>
        <v>100</v>
      </c>
      <c r="AC187" s="98">
        <f t="shared" si="53"/>
        <v>100</v>
      </c>
      <c r="AD187" s="98">
        <f t="shared" si="54"/>
        <v>50.157339102097659</v>
      </c>
    </row>
    <row r="188" spans="2:30">
      <c r="I188" s="63" t="s">
        <v>169</v>
      </c>
      <c r="J188" s="63">
        <f>MIN(J8:J187)</f>
        <v>865</v>
      </c>
      <c r="K188" s="108">
        <f t="shared" ref="K188:X188" si="55">MIN(K8:K187)</f>
        <v>6.84</v>
      </c>
      <c r="L188" s="108">
        <f t="shared" si="55"/>
        <v>0.31128020000000001</v>
      </c>
      <c r="M188" s="108">
        <f t="shared" si="55"/>
        <v>6522.4360625574964</v>
      </c>
      <c r="N188" s="108">
        <f t="shared" si="55"/>
        <v>4.8399399729999999</v>
      </c>
      <c r="O188" s="108">
        <f t="shared" si="55"/>
        <v>3.1167050789999999</v>
      </c>
      <c r="P188" s="108">
        <f t="shared" si="55"/>
        <v>3990000</v>
      </c>
      <c r="Q188" s="108">
        <f t="shared" si="55"/>
        <v>3270000.0000000005</v>
      </c>
      <c r="R188" s="108">
        <f t="shared" si="55"/>
        <v>93300</v>
      </c>
      <c r="S188" s="108">
        <f t="shared" si="55"/>
        <v>0</v>
      </c>
      <c r="T188" s="108">
        <f t="shared" si="55"/>
        <v>0</v>
      </c>
      <c r="U188" s="108">
        <f t="shared" si="55"/>
        <v>0</v>
      </c>
      <c r="V188" s="108">
        <f t="shared" si="55"/>
        <v>-2522.0551378446116</v>
      </c>
      <c r="W188" s="108">
        <f t="shared" si="55"/>
        <v>-3099.3883792048923</v>
      </c>
      <c r="X188" s="108">
        <f t="shared" si="55"/>
        <v>-22386.602357984993</v>
      </c>
    </row>
    <row r="189" spans="2:30">
      <c r="I189" s="63" t="s">
        <v>170</v>
      </c>
      <c r="J189" s="63">
        <f>MAX(J8:J187)</f>
        <v>2305</v>
      </c>
      <c r="K189" s="108">
        <f t="shared" ref="K189:X189" si="56">MAX(K8:K187)</f>
        <v>8.06</v>
      </c>
      <c r="L189" s="108">
        <f t="shared" si="56"/>
        <v>188.29851126301457</v>
      </c>
      <c r="M189" s="108">
        <f t="shared" si="56"/>
        <v>14313.488209606985</v>
      </c>
      <c r="N189" s="108">
        <f t="shared" si="56"/>
        <v>7.4243572779999996</v>
      </c>
      <c r="O189" s="108">
        <f t="shared" si="56"/>
        <v>4.8819181399999998</v>
      </c>
      <c r="P189" s="108">
        <f t="shared" si="56"/>
        <v>9080000</v>
      </c>
      <c r="Q189" s="108">
        <f t="shared" si="56"/>
        <v>7670000</v>
      </c>
      <c r="R189" s="108">
        <f t="shared" si="56"/>
        <v>1986300</v>
      </c>
      <c r="S189" s="108">
        <f t="shared" si="56"/>
        <v>104620000</v>
      </c>
      <c r="T189" s="108">
        <f t="shared" si="56"/>
        <v>104620000</v>
      </c>
      <c r="U189" s="108">
        <f t="shared" si="56"/>
        <v>20980000</v>
      </c>
      <c r="V189" s="108">
        <f t="shared" si="56"/>
        <v>100</v>
      </c>
      <c r="W189" s="108">
        <f t="shared" si="56"/>
        <v>100</v>
      </c>
      <c r="X189" s="108">
        <f t="shared" si="56"/>
        <v>100</v>
      </c>
    </row>
    <row r="190" spans="2:30" ht="16">
      <c r="J190" s="95" t="s">
        <v>20</v>
      </c>
      <c r="K190" s="95" t="s">
        <v>14</v>
      </c>
      <c r="L190" s="95" t="s">
        <v>38</v>
      </c>
      <c r="M190" s="96" t="s">
        <v>17</v>
      </c>
      <c r="N190" s="96" t="s">
        <v>18</v>
      </c>
      <c r="O190" s="96" t="s">
        <v>19</v>
      </c>
    </row>
    <row r="191" spans="2:30">
      <c r="I191" s="63" t="s">
        <v>70</v>
      </c>
      <c r="J191" s="63" t="e">
        <f ca="1">_xll.RiskNormal(1570.97,208.02,_xll.RiskName("Ammonia"))</f>
        <v>#NAME?</v>
      </c>
      <c r="K191" s="63" t="e">
        <f ca="1">_xll.RiskNormal(7.35633,0.21967,_xll.RiskName("pH"))</f>
        <v>#NAME?</v>
      </c>
      <c r="L191" s="63" t="e">
        <f ca="1">_xll.RiskLognorm(132.33,240.52,_xll.RiskShift(-0.71104),_xll.RiskName("Cum CH4"))</f>
        <v>#NAME?</v>
      </c>
      <c r="M191" s="63" t="e">
        <f ca="1">_xll.RiskLognorm(5471.1,2112.3,_xll.RiskShift(4348.6),_xll.RiskName("sCOD"))</f>
        <v>#NAME?</v>
      </c>
      <c r="N191" s="63" t="e">
        <f ca="1">_xll.RiskLognorm(2.0055,0.3953,_xll.RiskShift(3.7542),_xll.RiskName("TS"))</f>
        <v>#NAME?</v>
      </c>
      <c r="O191" s="63" t="e">
        <f ca="1">_xll.RiskLognorm(0.6503,0.3542,_xll.RiskShift(2.97938),_xll.RiskName("VS"))</f>
        <v>#NAME?</v>
      </c>
    </row>
    <row r="193" spans="9:10">
      <c r="J193" s="63" t="s">
        <v>166</v>
      </c>
    </row>
    <row r="194" spans="9:10">
      <c r="I194" s="63" t="s">
        <v>168</v>
      </c>
      <c r="J194" s="63">
        <v>90</v>
      </c>
    </row>
    <row r="195" spans="9:10">
      <c r="I195" s="63" t="s">
        <v>167</v>
      </c>
      <c r="J195" s="63">
        <v>15</v>
      </c>
    </row>
    <row r="196" spans="9:10">
      <c r="I196" s="63" t="s">
        <v>154</v>
      </c>
      <c r="J196" s="63">
        <f>($J$194*3+$J$195*1)/4</f>
        <v>71.25</v>
      </c>
    </row>
    <row r="197" spans="9:10">
      <c r="I197" s="108" t="s">
        <v>152</v>
      </c>
      <c r="J197" s="108">
        <f>($J$194*1+$J$195*2)/3</f>
        <v>40</v>
      </c>
    </row>
    <row r="198" spans="9:10">
      <c r="I198" s="108" t="s">
        <v>153</v>
      </c>
      <c r="J198" s="108">
        <f>($J$194*1+$J$195*4)/4</f>
        <v>37.5</v>
      </c>
    </row>
  </sheetData>
  <mergeCells count="14">
    <mergeCell ref="AB3:AD3"/>
    <mergeCell ref="AF7:AG7"/>
    <mergeCell ref="AH7:AI7"/>
    <mergeCell ref="AJ7:AK7"/>
    <mergeCell ref="AF6:AK6"/>
    <mergeCell ref="F6:H6"/>
    <mergeCell ref="S6:U6"/>
    <mergeCell ref="Y6:AA6"/>
    <mergeCell ref="B5:E6"/>
    <mergeCell ref="F5:I5"/>
    <mergeCell ref="P6:R6"/>
    <mergeCell ref="V6:X6"/>
    <mergeCell ref="J5:AD5"/>
    <mergeCell ref="AB6:AD6"/>
  </mergeCells>
  <conditionalFormatting sqref="V8:X187">
    <cfRule type="cellIs" dxfId="9" priority="4" operator="lessThan">
      <formula>0</formula>
    </cfRule>
  </conditionalFormatting>
  <conditionalFormatting sqref="N191">
    <cfRule type="expression" dxfId="8" priority="8" stopIfTrue="1">
      <formula>RiskIsInput</formula>
    </cfRule>
  </conditionalFormatting>
  <conditionalFormatting sqref="O191">
    <cfRule type="expression" dxfId="7" priority="10" stopIfTrue="1">
      <formula>RiskIsInput</formula>
    </cfRule>
  </conditionalFormatting>
  <conditionalFormatting sqref="Y8:AA187">
    <cfRule type="cellIs" dxfId="6" priority="3" operator="lessThan">
      <formula>0</formula>
    </cfRule>
  </conditionalFormatting>
  <conditionalFormatting sqref="J191">
    <cfRule type="expression" dxfId="5" priority="12" stopIfTrue="1">
      <formula>RiskIsInput</formula>
    </cfRule>
  </conditionalFormatting>
  <conditionalFormatting sqref="K191">
    <cfRule type="expression" dxfId="4" priority="13" stopIfTrue="1">
      <formula>RiskIsInput</formula>
    </cfRule>
  </conditionalFormatting>
  <conditionalFormatting sqref="S8:U187">
    <cfRule type="cellIs" dxfId="3" priority="2" operator="equal">
      <formula>0</formula>
    </cfRule>
  </conditionalFormatting>
  <conditionalFormatting sqref="L191">
    <cfRule type="expression" dxfId="2" priority="17" stopIfTrue="1">
      <formula>RiskIsInput</formula>
    </cfRule>
  </conditionalFormatting>
  <conditionalFormatting sqref="M191">
    <cfRule type="expression" dxfId="1" priority="21" stopIfTrue="1">
      <formula>RiskIsInput</formula>
    </cfRule>
  </conditionalFormatting>
  <conditionalFormatting sqref="AB8:AD187">
    <cfRule type="cellIs" dxfId="0" priority="1" operator="lessThan">
      <formula>0</formula>
    </cfRule>
  </conditionalFormatting>
  <pageMargins left="0.7" right="0.7" top="0.75" bottom="0.75" header="0.3" footer="0.3"/>
  <pageSetup paperSize="9" orientation="portrait" verticalDpi="0"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C9E0E-8133-484E-9BF2-452B708845D9}">
  <dimension ref="A1:M181"/>
  <sheetViews>
    <sheetView tabSelected="1" workbookViewId="0">
      <selection activeCell="A2" sqref="A2"/>
    </sheetView>
  </sheetViews>
  <sheetFormatPr baseColWidth="10" defaultRowHeight="15"/>
  <sheetData>
    <row r="1" spans="1:13" ht="16">
      <c r="A1" s="128" t="s">
        <v>4</v>
      </c>
      <c r="B1" s="129" t="s">
        <v>181</v>
      </c>
      <c r="C1" s="129" t="s">
        <v>180</v>
      </c>
      <c r="D1" s="129" t="s">
        <v>7</v>
      </c>
      <c r="E1" s="129" t="s">
        <v>20</v>
      </c>
      <c r="F1" s="129" t="s">
        <v>14</v>
      </c>
      <c r="G1" s="129" t="s">
        <v>17</v>
      </c>
      <c r="H1" s="129" t="s">
        <v>18</v>
      </c>
      <c r="I1" s="129" t="s">
        <v>19</v>
      </c>
      <c r="J1" s="129" t="s">
        <v>21</v>
      </c>
      <c r="K1" s="129" t="s">
        <v>182</v>
      </c>
      <c r="L1" s="129" t="s">
        <v>23</v>
      </c>
      <c r="M1" s="151" t="s">
        <v>15</v>
      </c>
    </row>
    <row r="2" spans="1:13" ht="16">
      <c r="A2" s="130">
        <v>37</v>
      </c>
      <c r="B2" s="131">
        <v>2</v>
      </c>
      <c r="C2" s="132">
        <v>6</v>
      </c>
      <c r="D2" s="133" t="s">
        <v>152</v>
      </c>
      <c r="E2" s="134">
        <v>1475</v>
      </c>
      <c r="F2" s="135">
        <v>7.44</v>
      </c>
      <c r="G2" s="135">
        <v>7278.27</v>
      </c>
      <c r="H2" s="135">
        <v>5.75</v>
      </c>
      <c r="I2" s="135">
        <v>3.72</v>
      </c>
      <c r="J2" s="134">
        <v>198630</v>
      </c>
      <c r="K2" s="134">
        <v>198630</v>
      </c>
      <c r="L2" s="134">
        <v>92080</v>
      </c>
      <c r="M2" s="152">
        <v>9.3000000000000007</v>
      </c>
    </row>
    <row r="3" spans="1:13" ht="16">
      <c r="A3" s="130">
        <v>37</v>
      </c>
      <c r="B3" s="131">
        <v>2</v>
      </c>
      <c r="C3" s="132">
        <v>6</v>
      </c>
      <c r="D3" s="133" t="s">
        <v>152</v>
      </c>
      <c r="E3" s="134">
        <v>1440</v>
      </c>
      <c r="F3" s="135">
        <v>7.48</v>
      </c>
      <c r="G3" s="135">
        <v>6923.95</v>
      </c>
      <c r="H3" s="135">
        <v>5.95</v>
      </c>
      <c r="I3" s="135">
        <v>3.83</v>
      </c>
      <c r="J3" s="134">
        <v>188480</v>
      </c>
      <c r="K3" s="134">
        <v>175980</v>
      </c>
      <c r="L3" s="134">
        <v>129970</v>
      </c>
      <c r="M3" s="152">
        <v>12.7</v>
      </c>
    </row>
    <row r="4" spans="1:13" ht="16">
      <c r="A4" s="130">
        <v>19</v>
      </c>
      <c r="B4" s="131">
        <v>2</v>
      </c>
      <c r="C4" s="132">
        <v>3</v>
      </c>
      <c r="D4" s="133" t="s">
        <v>153</v>
      </c>
      <c r="E4" s="134">
        <v>2160</v>
      </c>
      <c r="F4" s="135">
        <v>7.07</v>
      </c>
      <c r="G4" s="135">
        <v>11411.9</v>
      </c>
      <c r="H4" s="135">
        <v>5.68</v>
      </c>
      <c r="I4" s="135">
        <v>3.53</v>
      </c>
      <c r="J4" s="134">
        <v>1114130</v>
      </c>
      <c r="K4" s="134">
        <v>124935</v>
      </c>
      <c r="L4" s="134">
        <v>2364800</v>
      </c>
      <c r="M4" s="152">
        <v>7.4</v>
      </c>
    </row>
    <row r="5" spans="1:13" ht="16">
      <c r="A5" s="130">
        <v>19</v>
      </c>
      <c r="B5" s="131">
        <v>0.5</v>
      </c>
      <c r="C5" s="132">
        <v>6</v>
      </c>
      <c r="D5" s="133" t="s">
        <v>153</v>
      </c>
      <c r="E5" s="134">
        <v>1375</v>
      </c>
      <c r="F5" s="135">
        <v>7.49</v>
      </c>
      <c r="G5" s="135">
        <v>9492.75</v>
      </c>
      <c r="H5" s="135">
        <v>5.53</v>
      </c>
      <c r="I5" s="135">
        <v>3.31</v>
      </c>
      <c r="J5" s="134">
        <v>150000</v>
      </c>
      <c r="K5" s="134">
        <v>62400</v>
      </c>
      <c r="L5" s="134">
        <v>2419600</v>
      </c>
      <c r="M5" s="152">
        <v>16.600000000000001</v>
      </c>
    </row>
    <row r="6" spans="1:13" ht="16">
      <c r="A6" s="130">
        <v>55</v>
      </c>
      <c r="B6" s="131">
        <v>0.5</v>
      </c>
      <c r="C6" s="132">
        <v>6</v>
      </c>
      <c r="D6" s="133" t="s">
        <v>152</v>
      </c>
      <c r="E6" s="134">
        <v>1645</v>
      </c>
      <c r="F6" s="135">
        <v>8.06</v>
      </c>
      <c r="G6" s="135">
        <v>10042.82</v>
      </c>
      <c r="H6" s="135">
        <v>5.66</v>
      </c>
      <c r="I6" s="135">
        <v>3.38</v>
      </c>
      <c r="J6" s="136">
        <v>0</v>
      </c>
      <c r="K6" s="136">
        <v>0</v>
      </c>
      <c r="L6" s="134">
        <v>100</v>
      </c>
      <c r="M6" s="152">
        <v>8.5</v>
      </c>
    </row>
    <row r="7" spans="1:13" ht="16">
      <c r="A7" s="130">
        <v>55</v>
      </c>
      <c r="B7" s="131">
        <v>0.5</v>
      </c>
      <c r="C7" s="132">
        <v>6</v>
      </c>
      <c r="D7" s="133" t="s">
        <v>153</v>
      </c>
      <c r="E7" s="134">
        <v>1585</v>
      </c>
      <c r="F7" s="135">
        <v>7.72</v>
      </c>
      <c r="G7" s="135">
        <v>10454.76</v>
      </c>
      <c r="H7" s="135">
        <v>5.47</v>
      </c>
      <c r="I7" s="135">
        <v>3.22</v>
      </c>
      <c r="J7" s="136">
        <v>0</v>
      </c>
      <c r="K7" s="136">
        <v>0</v>
      </c>
      <c r="L7" s="134">
        <v>200</v>
      </c>
      <c r="M7" s="152">
        <v>10.3</v>
      </c>
    </row>
    <row r="8" spans="1:13" ht="16">
      <c r="A8" s="130">
        <v>37</v>
      </c>
      <c r="B8" s="131">
        <v>3.5</v>
      </c>
      <c r="C8" s="132">
        <v>3</v>
      </c>
      <c r="D8" s="133" t="s">
        <v>152</v>
      </c>
      <c r="E8" s="134">
        <v>1805</v>
      </c>
      <c r="F8" s="135">
        <v>7.12</v>
      </c>
      <c r="G8" s="135">
        <v>9781.6299999999992</v>
      </c>
      <c r="H8" s="135">
        <v>6.55</v>
      </c>
      <c r="I8" s="135">
        <v>4.6100000000000003</v>
      </c>
      <c r="J8" s="134">
        <v>1309800</v>
      </c>
      <c r="K8" s="134">
        <v>1259800</v>
      </c>
      <c r="L8" s="134">
        <v>155310</v>
      </c>
      <c r="M8" s="152">
        <v>7.8</v>
      </c>
    </row>
    <row r="9" spans="1:13" ht="16">
      <c r="A9" s="130">
        <v>19</v>
      </c>
      <c r="B9" s="131">
        <v>2</v>
      </c>
      <c r="C9" s="132">
        <v>3</v>
      </c>
      <c r="D9" s="133" t="s">
        <v>154</v>
      </c>
      <c r="E9" s="134">
        <v>2005</v>
      </c>
      <c r="F9" s="135">
        <v>6.98</v>
      </c>
      <c r="G9" s="135">
        <v>12832.78</v>
      </c>
      <c r="H9" s="135">
        <v>5.89</v>
      </c>
      <c r="I9" s="135">
        <v>3.69</v>
      </c>
      <c r="J9" s="134">
        <v>98040</v>
      </c>
      <c r="K9" s="134">
        <v>72700</v>
      </c>
      <c r="L9" s="134">
        <v>2419600</v>
      </c>
      <c r="M9" s="152">
        <v>9.6999999999999993</v>
      </c>
    </row>
    <row r="10" spans="1:13" ht="16">
      <c r="A10" s="130">
        <v>55</v>
      </c>
      <c r="B10" s="131">
        <v>2</v>
      </c>
      <c r="C10" s="132">
        <v>3</v>
      </c>
      <c r="D10" s="133" t="s">
        <v>154</v>
      </c>
      <c r="E10" s="134">
        <v>1935</v>
      </c>
      <c r="F10" s="135">
        <v>7.14</v>
      </c>
      <c r="G10" s="135">
        <v>13999.4</v>
      </c>
      <c r="H10" s="135">
        <v>5.89</v>
      </c>
      <c r="I10" s="135">
        <v>3.6</v>
      </c>
      <c r="J10" s="136">
        <v>0</v>
      </c>
      <c r="K10" s="136">
        <v>0</v>
      </c>
      <c r="L10" s="134">
        <v>1890</v>
      </c>
      <c r="M10" s="152">
        <v>13.2</v>
      </c>
    </row>
    <row r="11" spans="1:13" ht="16">
      <c r="A11" s="130">
        <v>37</v>
      </c>
      <c r="B11" s="131">
        <v>0.5</v>
      </c>
      <c r="C11" s="132">
        <v>9</v>
      </c>
      <c r="D11" s="133" t="s">
        <v>154</v>
      </c>
      <c r="E11" s="134">
        <v>1800</v>
      </c>
      <c r="F11" s="135">
        <v>7.44</v>
      </c>
      <c r="G11" s="135">
        <v>7963.99</v>
      </c>
      <c r="H11" s="135">
        <v>5.16</v>
      </c>
      <c r="I11" s="135">
        <v>3.17</v>
      </c>
      <c r="J11" s="134">
        <v>2000</v>
      </c>
      <c r="K11" s="134">
        <v>2000</v>
      </c>
      <c r="L11" s="134">
        <v>770100</v>
      </c>
      <c r="M11" s="152">
        <v>11.7</v>
      </c>
    </row>
    <row r="12" spans="1:13" ht="16">
      <c r="A12" s="130">
        <v>55</v>
      </c>
      <c r="B12" s="131">
        <v>3.5</v>
      </c>
      <c r="C12" s="132">
        <v>6</v>
      </c>
      <c r="D12" s="133" t="s">
        <v>153</v>
      </c>
      <c r="E12" s="134">
        <v>1760</v>
      </c>
      <c r="F12" s="135">
        <v>7.24</v>
      </c>
      <c r="G12" s="135">
        <v>14090.56</v>
      </c>
      <c r="H12" s="135">
        <v>6.04</v>
      </c>
      <c r="I12" s="135">
        <v>3.71</v>
      </c>
      <c r="J12" s="134">
        <v>100</v>
      </c>
      <c r="K12" s="136">
        <v>0</v>
      </c>
      <c r="L12" s="134">
        <v>100</v>
      </c>
      <c r="M12" s="152">
        <v>10.3</v>
      </c>
    </row>
    <row r="13" spans="1:13" ht="16">
      <c r="A13" s="130">
        <v>19</v>
      </c>
      <c r="B13" s="131">
        <v>0.5</v>
      </c>
      <c r="C13" s="132">
        <v>6</v>
      </c>
      <c r="D13" s="133" t="s">
        <v>154</v>
      </c>
      <c r="E13" s="134">
        <v>1565</v>
      </c>
      <c r="F13" s="135">
        <v>7.45</v>
      </c>
      <c r="G13" s="135">
        <v>10620.07</v>
      </c>
      <c r="H13" s="135">
        <v>5.61</v>
      </c>
      <c r="I13" s="135">
        <v>3.38</v>
      </c>
      <c r="J13" s="134">
        <v>920800</v>
      </c>
      <c r="K13" s="134">
        <v>260300</v>
      </c>
      <c r="L13" s="134">
        <v>2439800</v>
      </c>
      <c r="M13" s="152">
        <v>11.5</v>
      </c>
    </row>
    <row r="14" spans="1:13" ht="16">
      <c r="A14" s="130">
        <v>37</v>
      </c>
      <c r="B14" s="131">
        <v>0.5</v>
      </c>
      <c r="C14" s="132">
        <v>9</v>
      </c>
      <c r="D14" s="133" t="s">
        <v>153</v>
      </c>
      <c r="E14" s="134">
        <v>1555</v>
      </c>
      <c r="F14" s="135">
        <v>7.45</v>
      </c>
      <c r="G14" s="135">
        <v>7609.51</v>
      </c>
      <c r="H14" s="135">
        <v>5.2</v>
      </c>
      <c r="I14" s="135">
        <v>3.22</v>
      </c>
      <c r="J14" s="134">
        <v>7380</v>
      </c>
      <c r="K14" s="134">
        <v>5460</v>
      </c>
      <c r="L14" s="134">
        <v>209800</v>
      </c>
      <c r="M14" s="152">
        <v>9.9</v>
      </c>
    </row>
    <row r="15" spans="1:13" ht="16">
      <c r="A15" s="130">
        <v>19</v>
      </c>
      <c r="B15" s="131">
        <v>2</v>
      </c>
      <c r="C15" s="132">
        <v>3</v>
      </c>
      <c r="D15" s="133" t="s">
        <v>152</v>
      </c>
      <c r="E15" s="134">
        <v>1690</v>
      </c>
      <c r="F15" s="135">
        <v>7.58</v>
      </c>
      <c r="G15" s="135">
        <v>10604.25</v>
      </c>
      <c r="H15" s="135">
        <v>6.01</v>
      </c>
      <c r="I15" s="135">
        <v>3.9</v>
      </c>
      <c r="J15" s="134">
        <v>34655</v>
      </c>
      <c r="K15" s="134">
        <v>30395</v>
      </c>
      <c r="L15" s="134">
        <v>115300</v>
      </c>
      <c r="M15" s="152">
        <v>8.6999999999999993</v>
      </c>
    </row>
    <row r="16" spans="1:13" ht="16">
      <c r="A16" s="130">
        <v>37</v>
      </c>
      <c r="B16" s="131">
        <v>0.5</v>
      </c>
      <c r="C16" s="132">
        <v>3</v>
      </c>
      <c r="D16" s="133" t="s">
        <v>154</v>
      </c>
      <c r="E16" s="134">
        <v>1770</v>
      </c>
      <c r="F16" s="135">
        <v>7.4</v>
      </c>
      <c r="G16" s="135">
        <v>9048.76</v>
      </c>
      <c r="H16" s="135">
        <v>5.42</v>
      </c>
      <c r="I16" s="135">
        <v>3.37</v>
      </c>
      <c r="J16" s="134">
        <v>953095</v>
      </c>
      <c r="K16" s="134">
        <v>953095</v>
      </c>
      <c r="L16" s="134">
        <v>241960</v>
      </c>
      <c r="M16" s="152">
        <v>10.199999999999999</v>
      </c>
    </row>
    <row r="17" spans="1:13" ht="16">
      <c r="A17" s="130">
        <v>55</v>
      </c>
      <c r="B17" s="131">
        <v>0.5</v>
      </c>
      <c r="C17" s="132">
        <v>6</v>
      </c>
      <c r="D17" s="133" t="s">
        <v>154</v>
      </c>
      <c r="E17" s="134">
        <v>1705</v>
      </c>
      <c r="F17" s="135">
        <v>7.45</v>
      </c>
      <c r="G17" s="135">
        <v>11744.99</v>
      </c>
      <c r="H17" s="135">
        <v>5.68</v>
      </c>
      <c r="I17" s="135">
        <v>3.35</v>
      </c>
      <c r="J17" s="136">
        <v>0</v>
      </c>
      <c r="K17" s="136">
        <v>0</v>
      </c>
      <c r="L17" s="136">
        <v>0</v>
      </c>
      <c r="M17" s="152">
        <v>9.4</v>
      </c>
    </row>
    <row r="18" spans="1:13" ht="16">
      <c r="A18" s="130">
        <v>55</v>
      </c>
      <c r="B18" s="131">
        <v>2</v>
      </c>
      <c r="C18" s="132">
        <v>3</v>
      </c>
      <c r="D18" s="133" t="s">
        <v>152</v>
      </c>
      <c r="E18" s="134">
        <v>1680</v>
      </c>
      <c r="F18" s="135">
        <v>7.82</v>
      </c>
      <c r="G18" s="135">
        <v>10155.549999999999</v>
      </c>
      <c r="H18" s="135">
        <v>6.07</v>
      </c>
      <c r="I18" s="135">
        <v>3.99</v>
      </c>
      <c r="J18" s="136">
        <v>0</v>
      </c>
      <c r="K18" s="136">
        <v>0</v>
      </c>
      <c r="L18" s="134">
        <v>200</v>
      </c>
      <c r="M18" s="152">
        <v>1.8</v>
      </c>
    </row>
    <row r="19" spans="1:13" ht="16">
      <c r="A19" s="130">
        <v>19</v>
      </c>
      <c r="B19" s="131">
        <v>2</v>
      </c>
      <c r="C19" s="132">
        <v>9</v>
      </c>
      <c r="D19" s="133" t="s">
        <v>152</v>
      </c>
      <c r="E19" s="134">
        <v>1380</v>
      </c>
      <c r="F19" s="135">
        <v>7.25</v>
      </c>
      <c r="G19" s="135">
        <v>10362.64</v>
      </c>
      <c r="H19" s="135">
        <v>5.77</v>
      </c>
      <c r="I19" s="135">
        <v>3.77</v>
      </c>
      <c r="J19" s="134">
        <v>56100</v>
      </c>
      <c r="K19" s="134">
        <v>45000</v>
      </c>
      <c r="L19" s="134">
        <v>1119900</v>
      </c>
      <c r="M19" s="152">
        <v>2.1</v>
      </c>
    </row>
    <row r="20" spans="1:13" ht="16">
      <c r="A20" s="130">
        <v>55</v>
      </c>
      <c r="B20" s="131">
        <v>2</v>
      </c>
      <c r="C20" s="132">
        <v>9</v>
      </c>
      <c r="D20" s="133" t="s">
        <v>154</v>
      </c>
      <c r="E20" s="134">
        <v>1715</v>
      </c>
      <c r="F20" s="135">
        <v>7.46</v>
      </c>
      <c r="G20" s="135">
        <v>12335.91</v>
      </c>
      <c r="H20" s="135">
        <v>5.66</v>
      </c>
      <c r="I20" s="135">
        <v>3.43</v>
      </c>
      <c r="J20" s="136">
        <v>0</v>
      </c>
      <c r="K20" s="136">
        <v>0</v>
      </c>
      <c r="L20" s="134">
        <v>520</v>
      </c>
      <c r="M20" s="152">
        <v>2.1</v>
      </c>
    </row>
    <row r="21" spans="1:13" ht="16">
      <c r="A21" s="130">
        <v>37</v>
      </c>
      <c r="B21" s="131">
        <v>0.5</v>
      </c>
      <c r="C21" s="132">
        <v>3</v>
      </c>
      <c r="D21" s="133" t="s">
        <v>153</v>
      </c>
      <c r="E21" s="134">
        <v>1870</v>
      </c>
      <c r="F21" s="135">
        <v>7.49</v>
      </c>
      <c r="G21" s="135">
        <v>10005.98</v>
      </c>
      <c r="H21" s="135">
        <v>4.87</v>
      </c>
      <c r="I21" s="135">
        <v>3.15</v>
      </c>
      <c r="J21" s="134">
        <v>770830</v>
      </c>
      <c r="K21" s="134">
        <v>749165</v>
      </c>
      <c r="L21" s="134">
        <v>198630</v>
      </c>
      <c r="M21" s="152">
        <v>2.8</v>
      </c>
    </row>
    <row r="22" spans="1:13" ht="16">
      <c r="A22" s="130">
        <v>37</v>
      </c>
      <c r="B22" s="131">
        <v>3.5</v>
      </c>
      <c r="C22" s="132">
        <v>3</v>
      </c>
      <c r="D22" s="133" t="s">
        <v>154</v>
      </c>
      <c r="E22" s="134">
        <v>1560</v>
      </c>
      <c r="F22" s="135">
        <v>6.94</v>
      </c>
      <c r="G22" s="135">
        <v>13760.09</v>
      </c>
      <c r="H22" s="135">
        <v>5.97</v>
      </c>
      <c r="I22" s="135">
        <v>3.95</v>
      </c>
      <c r="J22" s="134">
        <v>104620000</v>
      </c>
      <c r="K22" s="134">
        <v>104620000</v>
      </c>
      <c r="L22" s="134">
        <v>198630</v>
      </c>
      <c r="M22" s="152">
        <v>8</v>
      </c>
    </row>
    <row r="23" spans="1:13" ht="16">
      <c r="A23" s="130">
        <v>37</v>
      </c>
      <c r="B23" s="131">
        <v>2</v>
      </c>
      <c r="C23" s="132">
        <v>6</v>
      </c>
      <c r="D23" s="133" t="s">
        <v>154</v>
      </c>
      <c r="E23" s="134">
        <v>1485</v>
      </c>
      <c r="F23" s="135">
        <v>7.38</v>
      </c>
      <c r="G23" s="135">
        <v>8429.4500000000007</v>
      </c>
      <c r="H23" s="135">
        <v>5.56</v>
      </c>
      <c r="I23" s="135">
        <v>3.47</v>
      </c>
      <c r="J23" s="134">
        <v>165980</v>
      </c>
      <c r="K23" s="134">
        <v>165980</v>
      </c>
      <c r="L23" s="134">
        <v>1690000</v>
      </c>
      <c r="M23" s="152">
        <v>7.8</v>
      </c>
    </row>
    <row r="24" spans="1:13" ht="16">
      <c r="A24" s="130">
        <v>37</v>
      </c>
      <c r="B24" s="131">
        <v>2</v>
      </c>
      <c r="C24" s="132">
        <v>6</v>
      </c>
      <c r="D24" s="133" t="s">
        <v>152</v>
      </c>
      <c r="E24" s="134">
        <v>1435</v>
      </c>
      <c r="F24" s="135">
        <v>7.43</v>
      </c>
      <c r="G24" s="135">
        <v>7174.92</v>
      </c>
      <c r="H24" s="135">
        <v>5.75</v>
      </c>
      <c r="I24" s="135">
        <v>3.83</v>
      </c>
      <c r="J24" s="134">
        <v>229980</v>
      </c>
      <c r="K24" s="134">
        <v>229980</v>
      </c>
      <c r="L24" s="134">
        <v>120330</v>
      </c>
      <c r="M24" s="152">
        <v>8.4</v>
      </c>
    </row>
    <row r="25" spans="1:13" ht="16">
      <c r="A25" s="130">
        <v>19</v>
      </c>
      <c r="B25" s="131">
        <v>2</v>
      </c>
      <c r="C25" s="132">
        <v>9</v>
      </c>
      <c r="D25" s="133" t="s">
        <v>153</v>
      </c>
      <c r="E25" s="134">
        <v>1645</v>
      </c>
      <c r="F25" s="135">
        <v>7.17</v>
      </c>
      <c r="G25" s="135">
        <v>11130.68</v>
      </c>
      <c r="H25" s="135">
        <v>5.68</v>
      </c>
      <c r="I25" s="135">
        <v>3.52</v>
      </c>
      <c r="J25" s="134">
        <v>125900</v>
      </c>
      <c r="K25" s="134">
        <v>11150</v>
      </c>
      <c r="L25" s="134">
        <v>1524800</v>
      </c>
      <c r="M25" s="152">
        <v>10.8</v>
      </c>
    </row>
    <row r="26" spans="1:13" ht="16">
      <c r="A26" s="130">
        <v>37</v>
      </c>
      <c r="B26" s="131">
        <v>2</v>
      </c>
      <c r="C26" s="132">
        <v>6</v>
      </c>
      <c r="D26" s="133" t="s">
        <v>153</v>
      </c>
      <c r="E26" s="134">
        <v>1425</v>
      </c>
      <c r="F26" s="135">
        <v>7.45</v>
      </c>
      <c r="G26" s="135">
        <v>8837.2099999999991</v>
      </c>
      <c r="H26" s="135">
        <v>5.68</v>
      </c>
      <c r="I26" s="135">
        <v>3.4</v>
      </c>
      <c r="J26" s="134">
        <v>83300</v>
      </c>
      <c r="K26" s="134">
        <v>69100</v>
      </c>
      <c r="L26" s="134">
        <v>980400</v>
      </c>
      <c r="M26" s="152">
        <v>26.7</v>
      </c>
    </row>
    <row r="27" spans="1:13" ht="16">
      <c r="A27" s="130">
        <v>37</v>
      </c>
      <c r="B27" s="131">
        <v>2</v>
      </c>
      <c r="C27" s="132">
        <v>6</v>
      </c>
      <c r="D27" s="133" t="s">
        <v>153</v>
      </c>
      <c r="E27" s="134">
        <v>1420</v>
      </c>
      <c r="F27" s="135">
        <v>7.44</v>
      </c>
      <c r="G27" s="135">
        <v>8481.0499999999993</v>
      </c>
      <c r="H27" s="135">
        <v>5.66</v>
      </c>
      <c r="I27" s="135">
        <v>3.53</v>
      </c>
      <c r="J27" s="134">
        <v>35000</v>
      </c>
      <c r="K27" s="134">
        <v>31300</v>
      </c>
      <c r="L27" s="134">
        <v>2920000</v>
      </c>
      <c r="M27" s="152">
        <v>29.3</v>
      </c>
    </row>
    <row r="28" spans="1:13" ht="16">
      <c r="A28" s="130">
        <v>19</v>
      </c>
      <c r="B28" s="131">
        <v>0.5</v>
      </c>
      <c r="C28" s="132">
        <v>6</v>
      </c>
      <c r="D28" s="133" t="s">
        <v>152</v>
      </c>
      <c r="E28" s="134">
        <v>1555</v>
      </c>
      <c r="F28" s="135">
        <v>7.47</v>
      </c>
      <c r="G28" s="135">
        <v>9954.01</v>
      </c>
      <c r="H28" s="135">
        <v>5.67</v>
      </c>
      <c r="I28" s="135">
        <v>3.48</v>
      </c>
      <c r="J28" s="134">
        <v>12000</v>
      </c>
      <c r="K28" s="134">
        <v>4100</v>
      </c>
      <c r="L28" s="134">
        <v>980400</v>
      </c>
      <c r="M28" s="152">
        <v>32.4</v>
      </c>
    </row>
    <row r="29" spans="1:13" ht="16">
      <c r="A29" s="130">
        <v>55</v>
      </c>
      <c r="B29" s="131">
        <v>2</v>
      </c>
      <c r="C29" s="132">
        <v>9</v>
      </c>
      <c r="D29" s="133" t="s">
        <v>153</v>
      </c>
      <c r="E29" s="134">
        <v>1790</v>
      </c>
      <c r="F29" s="135">
        <v>7.49</v>
      </c>
      <c r="G29" s="135">
        <v>12477.7</v>
      </c>
      <c r="H29" s="135">
        <v>5.79</v>
      </c>
      <c r="I29" s="135">
        <v>3.54</v>
      </c>
      <c r="J29" s="136">
        <v>0</v>
      </c>
      <c r="K29" s="136">
        <v>0</v>
      </c>
      <c r="L29" s="134">
        <v>100</v>
      </c>
      <c r="M29" s="152">
        <v>23.3</v>
      </c>
    </row>
    <row r="30" spans="1:13" ht="16">
      <c r="A30" s="130">
        <v>37</v>
      </c>
      <c r="B30" s="131">
        <v>2</v>
      </c>
      <c r="C30" s="132">
        <v>6</v>
      </c>
      <c r="D30" s="133" t="s">
        <v>153</v>
      </c>
      <c r="E30" s="134">
        <v>1455</v>
      </c>
      <c r="F30" s="135">
        <v>7.45</v>
      </c>
      <c r="G30" s="135">
        <v>8688.81</v>
      </c>
      <c r="H30" s="135">
        <v>5.65</v>
      </c>
      <c r="I30" s="135">
        <v>3.52</v>
      </c>
      <c r="J30" s="134">
        <v>41000</v>
      </c>
      <c r="K30" s="134">
        <v>27900</v>
      </c>
      <c r="L30" s="134">
        <v>114500</v>
      </c>
      <c r="M30" s="152">
        <v>16</v>
      </c>
    </row>
    <row r="31" spans="1:13" ht="16">
      <c r="A31" s="130">
        <v>37</v>
      </c>
      <c r="B31" s="131">
        <v>3.5</v>
      </c>
      <c r="C31" s="132">
        <v>3</v>
      </c>
      <c r="D31" s="133" t="s">
        <v>153</v>
      </c>
      <c r="E31" s="134">
        <v>1480</v>
      </c>
      <c r="F31" s="135">
        <v>7.06</v>
      </c>
      <c r="G31" s="135">
        <v>8196.23</v>
      </c>
      <c r="H31" s="135">
        <v>5.69</v>
      </c>
      <c r="I31" s="135">
        <v>3.78</v>
      </c>
      <c r="J31" s="134">
        <v>2214800</v>
      </c>
      <c r="K31" s="134">
        <v>1879800</v>
      </c>
      <c r="L31" s="134">
        <v>198630</v>
      </c>
      <c r="M31" s="152">
        <v>15.4</v>
      </c>
    </row>
    <row r="32" spans="1:13" ht="16">
      <c r="A32" s="130">
        <v>37</v>
      </c>
      <c r="B32" s="131">
        <v>3.5</v>
      </c>
      <c r="C32" s="132">
        <v>9</v>
      </c>
      <c r="D32" s="133" t="s">
        <v>153</v>
      </c>
      <c r="E32" s="134">
        <v>1475</v>
      </c>
      <c r="F32" s="135">
        <v>7.34</v>
      </c>
      <c r="G32" s="135">
        <v>7940.36</v>
      </c>
      <c r="H32" s="135">
        <v>5.07</v>
      </c>
      <c r="I32" s="135">
        <v>3.31</v>
      </c>
      <c r="J32" s="134">
        <v>31300</v>
      </c>
      <c r="K32" s="134">
        <v>29900</v>
      </c>
      <c r="L32" s="134">
        <v>1413600</v>
      </c>
      <c r="M32" s="152">
        <v>17.899999999999999</v>
      </c>
    </row>
    <row r="33" spans="1:13" ht="16">
      <c r="A33" s="130">
        <v>55</v>
      </c>
      <c r="B33" s="131">
        <v>2</v>
      </c>
      <c r="C33" s="132">
        <v>9</v>
      </c>
      <c r="D33" s="133" t="s">
        <v>152</v>
      </c>
      <c r="E33" s="134">
        <v>1240</v>
      </c>
      <c r="F33" s="135">
        <v>7.39</v>
      </c>
      <c r="G33" s="135">
        <v>13588.41</v>
      </c>
      <c r="H33" s="135">
        <v>6.08</v>
      </c>
      <c r="I33" s="135">
        <v>3.86</v>
      </c>
      <c r="J33" s="136">
        <v>0</v>
      </c>
      <c r="K33" s="136">
        <v>0</v>
      </c>
      <c r="L33" s="134">
        <v>300</v>
      </c>
      <c r="M33" s="152">
        <v>15.3</v>
      </c>
    </row>
    <row r="34" spans="1:13" ht="16">
      <c r="A34" s="130">
        <v>19</v>
      </c>
      <c r="B34" s="131">
        <v>2</v>
      </c>
      <c r="C34" s="132">
        <v>9</v>
      </c>
      <c r="D34" s="133" t="s">
        <v>154</v>
      </c>
      <c r="E34" s="134">
        <v>1630</v>
      </c>
      <c r="F34" s="135">
        <v>7.08</v>
      </c>
      <c r="G34" s="135">
        <v>11272.47</v>
      </c>
      <c r="H34" s="135">
        <v>5.74</v>
      </c>
      <c r="I34" s="135">
        <v>3.57</v>
      </c>
      <c r="J34" s="134">
        <v>1259800</v>
      </c>
      <c r="K34" s="134">
        <v>243650</v>
      </c>
      <c r="L34" s="134">
        <v>1309800</v>
      </c>
      <c r="M34" s="152">
        <v>26.1</v>
      </c>
    </row>
    <row r="35" spans="1:13" ht="16">
      <c r="A35" s="130">
        <v>37</v>
      </c>
      <c r="B35" s="131">
        <v>3.5</v>
      </c>
      <c r="C35" s="132">
        <v>9</v>
      </c>
      <c r="D35" s="133" t="s">
        <v>154</v>
      </c>
      <c r="E35" s="134">
        <v>1400</v>
      </c>
      <c r="F35" s="135">
        <v>7.44</v>
      </c>
      <c r="G35" s="135">
        <v>8791.11</v>
      </c>
      <c r="H35" s="135">
        <v>5.23</v>
      </c>
      <c r="I35" s="135">
        <v>3.43</v>
      </c>
      <c r="J35" s="134">
        <v>9060</v>
      </c>
      <c r="K35" s="134">
        <v>5560</v>
      </c>
      <c r="L35" s="134">
        <v>74300</v>
      </c>
      <c r="M35" s="152">
        <v>27</v>
      </c>
    </row>
    <row r="36" spans="1:13" ht="16">
      <c r="A36" s="130">
        <v>37</v>
      </c>
      <c r="B36" s="131">
        <v>0.5</v>
      </c>
      <c r="C36" s="132">
        <v>3</v>
      </c>
      <c r="D36" s="133" t="s">
        <v>152</v>
      </c>
      <c r="E36" s="134">
        <v>1845</v>
      </c>
      <c r="F36" s="135">
        <v>7.48</v>
      </c>
      <c r="G36" s="135">
        <v>7179.18</v>
      </c>
      <c r="H36" s="135">
        <v>5.75</v>
      </c>
      <c r="I36" s="135">
        <v>3.57</v>
      </c>
      <c r="J36" s="134">
        <v>24360</v>
      </c>
      <c r="K36" s="134">
        <v>19240</v>
      </c>
      <c r="L36" s="134">
        <v>81640</v>
      </c>
      <c r="M36" s="152">
        <v>29.1</v>
      </c>
    </row>
    <row r="37" spans="1:13" ht="16">
      <c r="A37" s="130">
        <v>55</v>
      </c>
      <c r="B37" s="131">
        <v>3.5</v>
      </c>
      <c r="C37" s="132">
        <v>6</v>
      </c>
      <c r="D37" s="133" t="s">
        <v>154</v>
      </c>
      <c r="E37" s="134">
        <v>1690</v>
      </c>
      <c r="F37" s="135">
        <v>7.16</v>
      </c>
      <c r="G37" s="135">
        <v>8681.08</v>
      </c>
      <c r="H37" s="135">
        <v>6.34</v>
      </c>
      <c r="I37" s="135">
        <v>4.17</v>
      </c>
      <c r="J37" s="134">
        <v>100</v>
      </c>
      <c r="K37" s="136">
        <v>0</v>
      </c>
      <c r="L37" s="134">
        <v>100</v>
      </c>
      <c r="M37" s="152">
        <v>30.2</v>
      </c>
    </row>
    <row r="38" spans="1:13" ht="16">
      <c r="A38" s="130">
        <v>55</v>
      </c>
      <c r="B38" s="131">
        <v>3.5</v>
      </c>
      <c r="C38" s="132">
        <v>6</v>
      </c>
      <c r="D38" s="133" t="s">
        <v>152</v>
      </c>
      <c r="E38" s="134">
        <v>1895</v>
      </c>
      <c r="F38" s="135">
        <v>7.49</v>
      </c>
      <c r="G38" s="135">
        <v>9448.4599999999991</v>
      </c>
      <c r="H38" s="135">
        <v>7.36</v>
      </c>
      <c r="I38" s="135">
        <v>4.8099999999999996</v>
      </c>
      <c r="J38" s="136">
        <v>0</v>
      </c>
      <c r="K38" s="136">
        <v>0</v>
      </c>
      <c r="L38" s="134">
        <v>200</v>
      </c>
      <c r="M38" s="152">
        <v>28.7</v>
      </c>
    </row>
    <row r="39" spans="1:13" ht="16">
      <c r="A39" s="130">
        <v>37</v>
      </c>
      <c r="B39" s="131">
        <v>0.5</v>
      </c>
      <c r="C39" s="132">
        <v>9</v>
      </c>
      <c r="D39" s="133" t="s">
        <v>152</v>
      </c>
      <c r="E39" s="134">
        <v>1435</v>
      </c>
      <c r="F39" s="135">
        <v>7.47</v>
      </c>
      <c r="G39" s="135">
        <v>7609.51</v>
      </c>
      <c r="H39" s="135">
        <v>5.42</v>
      </c>
      <c r="I39" s="135">
        <v>3.27</v>
      </c>
      <c r="J39" s="134">
        <v>98040</v>
      </c>
      <c r="K39" s="134">
        <v>22470</v>
      </c>
      <c r="L39" s="134">
        <v>30500</v>
      </c>
      <c r="M39" s="152">
        <v>34.4</v>
      </c>
    </row>
    <row r="40" spans="1:13" ht="16">
      <c r="A40" s="130">
        <v>37</v>
      </c>
      <c r="B40" s="131">
        <v>2</v>
      </c>
      <c r="C40" s="132">
        <v>6</v>
      </c>
      <c r="D40" s="133" t="s">
        <v>154</v>
      </c>
      <c r="E40" s="134">
        <v>1495</v>
      </c>
      <c r="F40" s="135">
        <v>7.47</v>
      </c>
      <c r="G40" s="135">
        <v>7955.81</v>
      </c>
      <c r="H40" s="135">
        <v>5.62</v>
      </c>
      <c r="I40" s="135">
        <v>3.44</v>
      </c>
      <c r="J40" s="134">
        <v>160980</v>
      </c>
      <c r="K40" s="134">
        <v>160980</v>
      </c>
      <c r="L40" s="134">
        <v>4106000</v>
      </c>
      <c r="M40" s="152">
        <v>32</v>
      </c>
    </row>
    <row r="41" spans="1:13" ht="16">
      <c r="A41" s="130">
        <v>37</v>
      </c>
      <c r="B41" s="131">
        <v>3.5</v>
      </c>
      <c r="C41" s="132">
        <v>9</v>
      </c>
      <c r="D41" s="133" t="s">
        <v>152</v>
      </c>
      <c r="E41" s="134">
        <v>1510</v>
      </c>
      <c r="F41" s="135">
        <v>7.27</v>
      </c>
      <c r="G41" s="135">
        <v>6924.18</v>
      </c>
      <c r="H41" s="135">
        <v>5.67</v>
      </c>
      <c r="I41" s="135">
        <v>3.83</v>
      </c>
      <c r="J41" s="134">
        <v>3310</v>
      </c>
      <c r="K41" s="134">
        <v>2460</v>
      </c>
      <c r="L41" s="134">
        <v>24900</v>
      </c>
      <c r="M41" s="152">
        <v>33.200000000000003</v>
      </c>
    </row>
    <row r="42" spans="1:13" ht="16">
      <c r="A42" s="130">
        <v>55</v>
      </c>
      <c r="B42" s="131">
        <v>2</v>
      </c>
      <c r="C42" s="132">
        <v>3</v>
      </c>
      <c r="D42" s="133" t="s">
        <v>153</v>
      </c>
      <c r="E42" s="134">
        <v>1660</v>
      </c>
      <c r="F42" s="135">
        <v>7.2</v>
      </c>
      <c r="G42" s="135">
        <v>10738.86</v>
      </c>
      <c r="H42" s="135">
        <v>6.16</v>
      </c>
      <c r="I42" s="135">
        <v>3.82</v>
      </c>
      <c r="J42" s="137">
        <v>0</v>
      </c>
      <c r="K42" s="137">
        <v>0</v>
      </c>
      <c r="L42" s="134">
        <v>5040</v>
      </c>
      <c r="M42" s="152">
        <v>7</v>
      </c>
    </row>
    <row r="43" spans="1:13" ht="16">
      <c r="A43" s="130">
        <v>19</v>
      </c>
      <c r="B43" s="131">
        <v>3.5</v>
      </c>
      <c r="C43" s="132">
        <v>6</v>
      </c>
      <c r="D43" s="133" t="s">
        <v>154</v>
      </c>
      <c r="E43" s="134">
        <v>1610</v>
      </c>
      <c r="F43" s="135">
        <v>6.89</v>
      </c>
      <c r="G43" s="135">
        <v>7644.97</v>
      </c>
      <c r="H43" s="135">
        <v>6.01</v>
      </c>
      <c r="I43" s="135">
        <v>3.82</v>
      </c>
      <c r="J43" s="134">
        <v>648800</v>
      </c>
      <c r="K43" s="134">
        <v>235900</v>
      </c>
      <c r="L43" s="134">
        <v>3590000</v>
      </c>
      <c r="M43" s="152">
        <v>8.3000000000000007</v>
      </c>
    </row>
    <row r="44" spans="1:13" ht="16">
      <c r="A44" s="130">
        <v>37</v>
      </c>
      <c r="B44" s="131">
        <v>2</v>
      </c>
      <c r="C44" s="132">
        <v>6</v>
      </c>
      <c r="D44" s="133" t="s">
        <v>154</v>
      </c>
      <c r="E44" s="134">
        <v>1530</v>
      </c>
      <c r="F44" s="135">
        <v>7.47</v>
      </c>
      <c r="G44" s="135">
        <v>8163.03</v>
      </c>
      <c r="H44" s="135">
        <v>5.63</v>
      </c>
      <c r="I44" s="135">
        <v>3.42</v>
      </c>
      <c r="J44" s="138">
        <v>155310</v>
      </c>
      <c r="K44" s="138">
        <v>77010</v>
      </c>
      <c r="L44" s="134">
        <v>220980</v>
      </c>
      <c r="M44" s="152">
        <v>8.6</v>
      </c>
    </row>
    <row r="45" spans="1:13" ht="16">
      <c r="A45" s="130">
        <v>19</v>
      </c>
      <c r="B45" s="131">
        <v>3.5</v>
      </c>
      <c r="C45" s="132">
        <v>6</v>
      </c>
      <c r="D45" s="133" t="s">
        <v>153</v>
      </c>
      <c r="E45" s="134">
        <v>1330</v>
      </c>
      <c r="F45" s="135">
        <v>6.93</v>
      </c>
      <c r="G45" s="135">
        <v>13215</v>
      </c>
      <c r="H45" s="135">
        <v>5.96</v>
      </c>
      <c r="I45" s="135">
        <v>3.83</v>
      </c>
      <c r="J45" s="134">
        <v>2424800</v>
      </c>
      <c r="K45" s="134">
        <v>1999800</v>
      </c>
      <c r="L45" s="134">
        <v>8090000</v>
      </c>
      <c r="M45" s="152">
        <v>7.3</v>
      </c>
    </row>
    <row r="46" spans="1:13" ht="16">
      <c r="A46" s="130">
        <v>19</v>
      </c>
      <c r="B46" s="131">
        <v>3.5</v>
      </c>
      <c r="C46" s="132">
        <v>6</v>
      </c>
      <c r="D46" s="133" t="s">
        <v>152</v>
      </c>
      <c r="E46" s="134">
        <v>1760</v>
      </c>
      <c r="F46" s="135">
        <v>7.26</v>
      </c>
      <c r="G46" s="135">
        <v>10127.57</v>
      </c>
      <c r="H46" s="135">
        <v>6.49</v>
      </c>
      <c r="I46" s="135">
        <v>4.4000000000000004</v>
      </c>
      <c r="J46" s="134">
        <v>151500</v>
      </c>
      <c r="K46" s="134">
        <v>93300</v>
      </c>
      <c r="L46" s="134">
        <v>1413600</v>
      </c>
      <c r="M46" s="152">
        <v>25.4</v>
      </c>
    </row>
    <row r="47" spans="1:13" ht="16">
      <c r="A47" s="139">
        <v>55</v>
      </c>
      <c r="B47" s="140">
        <v>2</v>
      </c>
      <c r="C47" s="141">
        <v>9</v>
      </c>
      <c r="D47" s="142" t="s">
        <v>154</v>
      </c>
      <c r="E47" s="134">
        <v>1345</v>
      </c>
      <c r="F47" s="135">
        <v>7.43</v>
      </c>
      <c r="G47" s="135">
        <v>12595.86</v>
      </c>
      <c r="H47" s="135">
        <v>5.67</v>
      </c>
      <c r="I47" s="135">
        <v>3.41</v>
      </c>
      <c r="J47" s="136">
        <v>0</v>
      </c>
      <c r="K47" s="136">
        <v>0</v>
      </c>
      <c r="L47" s="136">
        <v>0</v>
      </c>
      <c r="M47" s="152">
        <v>23.8</v>
      </c>
    </row>
    <row r="48" spans="1:13" ht="16">
      <c r="A48" s="139">
        <v>37</v>
      </c>
      <c r="B48" s="140">
        <v>2</v>
      </c>
      <c r="C48" s="141">
        <v>6</v>
      </c>
      <c r="D48" s="142" t="s">
        <v>153</v>
      </c>
      <c r="E48" s="134">
        <v>1515</v>
      </c>
      <c r="F48" s="135">
        <v>7.43</v>
      </c>
      <c r="G48" s="135">
        <v>8169.41</v>
      </c>
      <c r="H48" s="135">
        <v>5.56</v>
      </c>
      <c r="I48" s="135">
        <v>3.49</v>
      </c>
      <c r="J48" s="134">
        <v>12100</v>
      </c>
      <c r="K48" s="134">
        <v>9700</v>
      </c>
      <c r="L48" s="134">
        <v>770100</v>
      </c>
      <c r="M48" s="152">
        <v>23.5</v>
      </c>
    </row>
    <row r="49" spans="1:13" ht="16">
      <c r="A49" s="139">
        <v>37</v>
      </c>
      <c r="B49" s="140">
        <v>3.5</v>
      </c>
      <c r="C49" s="141">
        <v>9</v>
      </c>
      <c r="D49" s="142" t="s">
        <v>153</v>
      </c>
      <c r="E49" s="134">
        <v>1510</v>
      </c>
      <c r="F49" s="135">
        <v>7.42</v>
      </c>
      <c r="G49" s="135">
        <v>7940.36</v>
      </c>
      <c r="H49" s="135">
        <v>5.35</v>
      </c>
      <c r="I49" s="135">
        <v>3.4</v>
      </c>
      <c r="J49" s="134">
        <v>17300</v>
      </c>
      <c r="K49" s="134">
        <v>17300</v>
      </c>
      <c r="L49" s="134">
        <v>1988150</v>
      </c>
      <c r="M49" s="152">
        <v>21.3</v>
      </c>
    </row>
    <row r="50" spans="1:13" ht="16">
      <c r="A50" s="139">
        <v>37</v>
      </c>
      <c r="B50" s="140">
        <v>0.5</v>
      </c>
      <c r="C50" s="141">
        <v>9</v>
      </c>
      <c r="D50" s="142" t="s">
        <v>154</v>
      </c>
      <c r="E50" s="134">
        <v>1640</v>
      </c>
      <c r="F50" s="135">
        <v>7.48</v>
      </c>
      <c r="G50" s="135">
        <v>7113.24</v>
      </c>
      <c r="H50" s="135">
        <v>5.09</v>
      </c>
      <c r="I50" s="135">
        <v>3.12</v>
      </c>
      <c r="J50" s="134">
        <v>1710</v>
      </c>
      <c r="K50" s="134">
        <v>960</v>
      </c>
      <c r="L50" s="134">
        <v>488400</v>
      </c>
      <c r="M50" s="152">
        <v>31.3</v>
      </c>
    </row>
    <row r="51" spans="1:13" ht="16">
      <c r="A51" s="139">
        <v>37</v>
      </c>
      <c r="B51" s="140">
        <v>0.5</v>
      </c>
      <c r="C51" s="141">
        <v>3</v>
      </c>
      <c r="D51" s="142" t="s">
        <v>153</v>
      </c>
      <c r="E51" s="134">
        <v>1860</v>
      </c>
      <c r="F51" s="135">
        <v>7.47</v>
      </c>
      <c r="G51" s="135">
        <v>10753.81</v>
      </c>
      <c r="H51" s="135">
        <v>5.76</v>
      </c>
      <c r="I51" s="135">
        <v>3.48</v>
      </c>
      <c r="J51" s="134">
        <v>141360</v>
      </c>
      <c r="K51" s="134">
        <v>70680</v>
      </c>
      <c r="L51" s="134">
        <v>241960</v>
      </c>
      <c r="M51" s="152">
        <v>31.5</v>
      </c>
    </row>
    <row r="52" spans="1:13" ht="16">
      <c r="A52" s="139">
        <v>37</v>
      </c>
      <c r="B52" s="140">
        <v>2</v>
      </c>
      <c r="C52" s="141">
        <v>6</v>
      </c>
      <c r="D52" s="142" t="s">
        <v>154</v>
      </c>
      <c r="E52" s="134">
        <v>1525</v>
      </c>
      <c r="F52" s="135">
        <v>7.43</v>
      </c>
      <c r="G52" s="135">
        <v>8118.62</v>
      </c>
      <c r="H52" s="135">
        <v>5.56</v>
      </c>
      <c r="I52" s="135">
        <v>3.48</v>
      </c>
      <c r="J52" s="134">
        <v>187980</v>
      </c>
      <c r="K52" s="134">
        <v>159815</v>
      </c>
      <c r="L52" s="134">
        <v>19863000</v>
      </c>
      <c r="M52" s="152">
        <v>37.6</v>
      </c>
    </row>
    <row r="53" spans="1:13" ht="16">
      <c r="A53" s="139">
        <v>55</v>
      </c>
      <c r="B53" s="140">
        <v>2</v>
      </c>
      <c r="C53" s="141">
        <v>9</v>
      </c>
      <c r="D53" s="142" t="s">
        <v>152</v>
      </c>
      <c r="E53" s="134">
        <v>1760</v>
      </c>
      <c r="F53" s="135">
        <v>7.41</v>
      </c>
      <c r="G53" s="135">
        <v>13044.87</v>
      </c>
      <c r="H53" s="135">
        <v>6.11</v>
      </c>
      <c r="I53" s="135">
        <v>3.86</v>
      </c>
      <c r="J53" s="136">
        <v>0</v>
      </c>
      <c r="K53" s="136">
        <v>0</v>
      </c>
      <c r="L53" s="134">
        <v>300</v>
      </c>
      <c r="M53" s="152">
        <v>29.7</v>
      </c>
    </row>
    <row r="54" spans="1:13" ht="16">
      <c r="A54" s="139">
        <v>19</v>
      </c>
      <c r="B54" s="140">
        <v>3.5</v>
      </c>
      <c r="C54" s="141">
        <v>6</v>
      </c>
      <c r="D54" s="142" t="s">
        <v>153</v>
      </c>
      <c r="E54" s="134">
        <v>1375</v>
      </c>
      <c r="F54" s="135">
        <v>6.9</v>
      </c>
      <c r="G54" s="135">
        <v>12992.4</v>
      </c>
      <c r="H54" s="135">
        <v>5.95</v>
      </c>
      <c r="I54" s="135">
        <v>3.82</v>
      </c>
      <c r="J54" s="134">
        <v>1986300</v>
      </c>
      <c r="K54" s="134">
        <v>920800</v>
      </c>
      <c r="L54" s="134">
        <v>11530000</v>
      </c>
      <c r="M54" s="152">
        <v>35.299999999999997</v>
      </c>
    </row>
    <row r="55" spans="1:13" ht="16">
      <c r="A55" s="139">
        <v>19</v>
      </c>
      <c r="B55" s="140">
        <v>2</v>
      </c>
      <c r="C55" s="141">
        <v>9</v>
      </c>
      <c r="D55" s="142" t="s">
        <v>152</v>
      </c>
      <c r="E55" s="134">
        <v>1820</v>
      </c>
      <c r="F55" s="135">
        <v>7.32</v>
      </c>
      <c r="G55" s="135">
        <v>10988.89</v>
      </c>
      <c r="H55" s="135">
        <v>5.99</v>
      </c>
      <c r="I55" s="135">
        <v>3.91</v>
      </c>
      <c r="J55" s="134">
        <v>29500</v>
      </c>
      <c r="K55" s="134">
        <v>26200</v>
      </c>
      <c r="L55" s="134">
        <v>139600</v>
      </c>
      <c r="M55" s="152">
        <v>32.4</v>
      </c>
    </row>
    <row r="56" spans="1:13" ht="16">
      <c r="A56" s="139">
        <v>37</v>
      </c>
      <c r="B56" s="140">
        <v>0.5</v>
      </c>
      <c r="C56" s="141">
        <v>9</v>
      </c>
      <c r="D56" s="142" t="s">
        <v>152</v>
      </c>
      <c r="E56" s="134">
        <v>1395</v>
      </c>
      <c r="F56" s="135">
        <v>7.47</v>
      </c>
      <c r="G56" s="135">
        <v>7727.67</v>
      </c>
      <c r="H56" s="135">
        <v>5.29</v>
      </c>
      <c r="I56" s="135">
        <v>3.3</v>
      </c>
      <c r="J56" s="134">
        <v>610</v>
      </c>
      <c r="K56" s="134">
        <v>200</v>
      </c>
      <c r="L56" s="134">
        <v>172000</v>
      </c>
      <c r="M56" s="152">
        <v>32.299999999999997</v>
      </c>
    </row>
    <row r="57" spans="1:13" ht="16">
      <c r="A57" s="139">
        <v>19</v>
      </c>
      <c r="B57" s="140">
        <v>0.5</v>
      </c>
      <c r="C57" s="141">
        <v>6</v>
      </c>
      <c r="D57" s="142" t="s">
        <v>152</v>
      </c>
      <c r="E57" s="134">
        <v>1510</v>
      </c>
      <c r="F57" s="135">
        <v>7.59</v>
      </c>
      <c r="G57" s="135">
        <v>7704.18</v>
      </c>
      <c r="H57" s="135">
        <v>5.67</v>
      </c>
      <c r="I57" s="135">
        <v>3.47</v>
      </c>
      <c r="J57" s="134">
        <v>2000</v>
      </c>
      <c r="K57" s="134">
        <v>1000</v>
      </c>
      <c r="L57" s="134">
        <v>770100</v>
      </c>
      <c r="M57" s="152">
        <v>23.6</v>
      </c>
    </row>
    <row r="58" spans="1:13" ht="16">
      <c r="A58" s="139">
        <v>55</v>
      </c>
      <c r="B58" s="140">
        <v>2</v>
      </c>
      <c r="C58" s="141">
        <v>3</v>
      </c>
      <c r="D58" s="142" t="s">
        <v>153</v>
      </c>
      <c r="E58" s="134">
        <v>1360</v>
      </c>
      <c r="F58" s="135">
        <v>7.23</v>
      </c>
      <c r="G58" s="135">
        <v>11441.82</v>
      </c>
      <c r="H58" s="135">
        <v>6.04</v>
      </c>
      <c r="I58" s="135">
        <v>3.76</v>
      </c>
      <c r="J58" s="137">
        <v>0</v>
      </c>
      <c r="K58" s="137">
        <v>0</v>
      </c>
      <c r="L58" s="134">
        <v>5980</v>
      </c>
      <c r="M58" s="152">
        <v>28.8</v>
      </c>
    </row>
    <row r="59" spans="1:13" ht="16">
      <c r="A59" s="139">
        <v>55</v>
      </c>
      <c r="B59" s="140">
        <v>2</v>
      </c>
      <c r="C59" s="141">
        <v>3</v>
      </c>
      <c r="D59" s="142" t="s">
        <v>152</v>
      </c>
      <c r="E59" s="134">
        <v>2035</v>
      </c>
      <c r="F59" s="135">
        <v>7.82</v>
      </c>
      <c r="G59" s="135">
        <v>10110.68</v>
      </c>
      <c r="H59" s="135">
        <v>6.37</v>
      </c>
      <c r="I59" s="135">
        <v>4.18</v>
      </c>
      <c r="J59" s="137">
        <v>0</v>
      </c>
      <c r="K59" s="137">
        <v>0</v>
      </c>
      <c r="L59" s="134">
        <v>510</v>
      </c>
      <c r="M59" s="152">
        <v>22.9</v>
      </c>
    </row>
    <row r="60" spans="1:13" ht="16">
      <c r="A60" s="139">
        <v>55</v>
      </c>
      <c r="B60" s="140">
        <v>2</v>
      </c>
      <c r="C60" s="141">
        <v>3</v>
      </c>
      <c r="D60" s="142" t="s">
        <v>154</v>
      </c>
      <c r="E60" s="134">
        <v>1700</v>
      </c>
      <c r="F60" s="135">
        <v>7.15</v>
      </c>
      <c r="G60" s="135">
        <v>12384.08</v>
      </c>
      <c r="H60" s="135">
        <v>5.87</v>
      </c>
      <c r="I60" s="135">
        <v>3.59</v>
      </c>
      <c r="J60" s="137">
        <v>0</v>
      </c>
      <c r="K60" s="137">
        <v>0</v>
      </c>
      <c r="L60" s="134">
        <v>3450</v>
      </c>
      <c r="M60" s="152">
        <v>34.299999999999997</v>
      </c>
    </row>
    <row r="61" spans="1:13" ht="16">
      <c r="A61" s="139">
        <v>37</v>
      </c>
      <c r="B61" s="140">
        <v>2</v>
      </c>
      <c r="C61" s="141">
        <v>6</v>
      </c>
      <c r="D61" s="142" t="s">
        <v>154</v>
      </c>
      <c r="E61" s="134">
        <v>1375</v>
      </c>
      <c r="F61" s="135">
        <v>7.45</v>
      </c>
      <c r="G61" s="135">
        <v>8133.42</v>
      </c>
      <c r="H61" s="135">
        <v>5.62</v>
      </c>
      <c r="I61" s="135">
        <v>3.5</v>
      </c>
      <c r="J61" s="134">
        <v>170980</v>
      </c>
      <c r="K61" s="134">
        <v>170980</v>
      </c>
      <c r="L61" s="134">
        <v>310000</v>
      </c>
      <c r="M61" s="152">
        <v>17.5</v>
      </c>
    </row>
    <row r="62" spans="1:13" ht="16">
      <c r="A62" s="139">
        <v>55</v>
      </c>
      <c r="B62" s="140">
        <v>0.5</v>
      </c>
      <c r="C62" s="141">
        <v>6</v>
      </c>
      <c r="D62" s="142" t="s">
        <v>152</v>
      </c>
      <c r="E62" s="134">
        <v>1650</v>
      </c>
      <c r="F62" s="135">
        <v>7.72</v>
      </c>
      <c r="G62" s="135">
        <v>10013.209999999999</v>
      </c>
      <c r="H62" s="135">
        <v>5.35</v>
      </c>
      <c r="I62" s="135">
        <v>3.21</v>
      </c>
      <c r="J62" s="136">
        <v>0</v>
      </c>
      <c r="K62" s="136">
        <v>0</v>
      </c>
      <c r="L62" s="134">
        <v>100</v>
      </c>
      <c r="M62" s="152">
        <v>78.3</v>
      </c>
    </row>
    <row r="63" spans="1:13" ht="16">
      <c r="A63" s="139">
        <v>19</v>
      </c>
      <c r="B63" s="140">
        <v>2</v>
      </c>
      <c r="C63" s="141">
        <v>9</v>
      </c>
      <c r="D63" s="142" t="s">
        <v>154</v>
      </c>
      <c r="E63" s="134">
        <v>1685</v>
      </c>
      <c r="F63" s="135">
        <v>7.08</v>
      </c>
      <c r="G63" s="135">
        <v>10468.98</v>
      </c>
      <c r="H63" s="135">
        <v>5.7</v>
      </c>
      <c r="I63" s="135">
        <v>3.56</v>
      </c>
      <c r="J63" s="134">
        <v>1309800</v>
      </c>
      <c r="K63" s="134">
        <v>261300</v>
      </c>
      <c r="L63" s="134">
        <v>20980000</v>
      </c>
      <c r="M63" s="152">
        <v>74.7</v>
      </c>
    </row>
    <row r="64" spans="1:13" ht="16">
      <c r="A64" s="139">
        <v>37</v>
      </c>
      <c r="B64" s="140">
        <v>3.5</v>
      </c>
      <c r="C64" s="141">
        <v>3</v>
      </c>
      <c r="D64" s="142" t="s">
        <v>153</v>
      </c>
      <c r="E64" s="134">
        <v>1785</v>
      </c>
      <c r="F64" s="135">
        <v>7.01</v>
      </c>
      <c r="G64" s="135">
        <v>9826.5</v>
      </c>
      <c r="H64" s="135">
        <v>6.01</v>
      </c>
      <c r="I64" s="135">
        <v>3.93</v>
      </c>
      <c r="J64" s="134">
        <v>183995</v>
      </c>
      <c r="K64" s="134">
        <v>183995</v>
      </c>
      <c r="L64" s="134">
        <v>198630</v>
      </c>
      <c r="M64" s="152">
        <v>85.6</v>
      </c>
    </row>
    <row r="65" spans="1:13" ht="16">
      <c r="A65" s="139">
        <v>55</v>
      </c>
      <c r="B65" s="140">
        <v>2</v>
      </c>
      <c r="C65" s="141">
        <v>9</v>
      </c>
      <c r="D65" s="142" t="s">
        <v>153</v>
      </c>
      <c r="E65" s="134">
        <v>1650</v>
      </c>
      <c r="F65" s="135">
        <v>7.47</v>
      </c>
      <c r="G65" s="135">
        <v>11296.1</v>
      </c>
      <c r="H65" s="135">
        <v>5.9</v>
      </c>
      <c r="I65" s="135">
        <v>3.57</v>
      </c>
      <c r="J65" s="134">
        <v>100</v>
      </c>
      <c r="K65" s="136">
        <v>0</v>
      </c>
      <c r="L65" s="134">
        <v>960</v>
      </c>
      <c r="M65" s="152">
        <v>67.2</v>
      </c>
    </row>
    <row r="66" spans="1:13" ht="16">
      <c r="A66" s="139">
        <v>55</v>
      </c>
      <c r="B66" s="140">
        <v>0.5</v>
      </c>
      <c r="C66" s="141">
        <v>6</v>
      </c>
      <c r="D66" s="142" t="s">
        <v>154</v>
      </c>
      <c r="E66" s="134">
        <v>1655</v>
      </c>
      <c r="F66" s="135">
        <v>7.49</v>
      </c>
      <c r="G66" s="135">
        <v>10901.3</v>
      </c>
      <c r="H66" s="135">
        <v>5.48</v>
      </c>
      <c r="I66" s="135">
        <v>3.77</v>
      </c>
      <c r="J66" s="136">
        <v>0</v>
      </c>
      <c r="K66" s="136">
        <v>0</v>
      </c>
      <c r="L66" s="134">
        <v>100</v>
      </c>
      <c r="M66" s="152">
        <v>84.7</v>
      </c>
    </row>
    <row r="67" spans="1:13" ht="16">
      <c r="A67" s="139">
        <v>37</v>
      </c>
      <c r="B67" s="140">
        <v>2</v>
      </c>
      <c r="C67" s="141">
        <v>6</v>
      </c>
      <c r="D67" s="142" t="s">
        <v>154</v>
      </c>
      <c r="E67" s="134">
        <v>1405</v>
      </c>
      <c r="F67" s="135">
        <v>7.35</v>
      </c>
      <c r="G67" s="135">
        <v>7867</v>
      </c>
      <c r="H67" s="135">
        <v>5.53</v>
      </c>
      <c r="I67" s="135">
        <v>3.42</v>
      </c>
      <c r="J67" s="134">
        <v>152480</v>
      </c>
      <c r="K67" s="134">
        <v>151480</v>
      </c>
      <c r="L67" s="134">
        <v>262000</v>
      </c>
      <c r="M67" s="152">
        <v>81.7</v>
      </c>
    </row>
    <row r="68" spans="1:13" ht="16">
      <c r="A68" s="139">
        <v>37</v>
      </c>
      <c r="B68" s="140">
        <v>0.5</v>
      </c>
      <c r="C68" s="141">
        <v>3</v>
      </c>
      <c r="D68" s="142" t="s">
        <v>152</v>
      </c>
      <c r="E68" s="134">
        <v>1010</v>
      </c>
      <c r="F68" s="135">
        <v>7.5</v>
      </c>
      <c r="G68" s="135">
        <v>8570.14</v>
      </c>
      <c r="H68" s="135">
        <v>5.66</v>
      </c>
      <c r="I68" s="135">
        <v>3.57</v>
      </c>
      <c r="J68" s="134">
        <v>710</v>
      </c>
      <c r="K68" s="138">
        <v>400</v>
      </c>
      <c r="L68" s="134">
        <v>81640</v>
      </c>
      <c r="M68" s="152">
        <v>94.6</v>
      </c>
    </row>
    <row r="69" spans="1:13" ht="16">
      <c r="A69" s="139">
        <v>37</v>
      </c>
      <c r="B69" s="140">
        <v>0.5</v>
      </c>
      <c r="C69" s="141">
        <v>3</v>
      </c>
      <c r="D69" s="142" t="s">
        <v>154</v>
      </c>
      <c r="E69" s="134">
        <v>1560</v>
      </c>
      <c r="F69" s="135">
        <v>7.4</v>
      </c>
      <c r="G69" s="135">
        <v>8615.01</v>
      </c>
      <c r="H69" s="135">
        <v>5.56</v>
      </c>
      <c r="I69" s="135">
        <v>3.39</v>
      </c>
      <c r="J69" s="134">
        <v>59380</v>
      </c>
      <c r="K69" s="138">
        <v>50990</v>
      </c>
      <c r="L69" s="134">
        <v>198630</v>
      </c>
      <c r="M69" s="152">
        <v>95</v>
      </c>
    </row>
    <row r="70" spans="1:13" ht="16">
      <c r="A70" s="139">
        <v>37</v>
      </c>
      <c r="B70" s="140">
        <v>2</v>
      </c>
      <c r="C70" s="141">
        <v>6</v>
      </c>
      <c r="D70" s="142" t="s">
        <v>152</v>
      </c>
      <c r="E70" s="134">
        <v>1405</v>
      </c>
      <c r="F70" s="135">
        <v>7.54</v>
      </c>
      <c r="G70" s="135">
        <v>6953.48</v>
      </c>
      <c r="H70" s="135">
        <v>5.83</v>
      </c>
      <c r="I70" s="135">
        <v>3.76</v>
      </c>
      <c r="J70" s="134">
        <v>1600</v>
      </c>
      <c r="K70" s="138">
        <v>1090</v>
      </c>
      <c r="L70" s="134">
        <v>241960</v>
      </c>
      <c r="M70" s="152">
        <v>60.9</v>
      </c>
    </row>
    <row r="71" spans="1:13" ht="16">
      <c r="A71" s="139">
        <v>37</v>
      </c>
      <c r="B71" s="140">
        <v>2</v>
      </c>
      <c r="C71" s="141">
        <v>6</v>
      </c>
      <c r="D71" s="142" t="s">
        <v>152</v>
      </c>
      <c r="E71" s="134">
        <v>1225</v>
      </c>
      <c r="F71" s="135">
        <v>7.43</v>
      </c>
      <c r="G71" s="135">
        <v>7248.74</v>
      </c>
      <c r="H71" s="135">
        <v>5.81</v>
      </c>
      <c r="I71" s="135">
        <v>3.78</v>
      </c>
      <c r="J71" s="134">
        <v>146980</v>
      </c>
      <c r="K71" s="134">
        <v>146980</v>
      </c>
      <c r="L71" s="134">
        <v>129970</v>
      </c>
      <c r="M71" s="152">
        <v>73.599999999999994</v>
      </c>
    </row>
    <row r="72" spans="1:13" ht="16">
      <c r="A72" s="139">
        <v>55</v>
      </c>
      <c r="B72" s="140">
        <v>3.5</v>
      </c>
      <c r="C72" s="141">
        <v>6</v>
      </c>
      <c r="D72" s="142" t="s">
        <v>154</v>
      </c>
      <c r="E72" s="134">
        <v>1780</v>
      </c>
      <c r="F72" s="135">
        <v>7.24</v>
      </c>
      <c r="G72" s="135">
        <v>8385.0499999999993</v>
      </c>
      <c r="H72" s="135">
        <v>6.09</v>
      </c>
      <c r="I72" s="135">
        <v>3.72</v>
      </c>
      <c r="J72" s="136">
        <v>0</v>
      </c>
      <c r="K72" s="136">
        <v>0</v>
      </c>
      <c r="L72" s="134">
        <v>100</v>
      </c>
      <c r="M72" s="152">
        <v>69.099999999999994</v>
      </c>
    </row>
    <row r="73" spans="1:13" ht="16">
      <c r="A73" s="139">
        <v>55</v>
      </c>
      <c r="B73" s="140">
        <v>0.5</v>
      </c>
      <c r="C73" s="141">
        <v>6</v>
      </c>
      <c r="D73" s="142" t="s">
        <v>153</v>
      </c>
      <c r="E73" s="134">
        <v>2305</v>
      </c>
      <c r="F73" s="135">
        <v>7.76</v>
      </c>
      <c r="G73" s="135">
        <v>9861.83</v>
      </c>
      <c r="H73" s="135">
        <v>5.56</v>
      </c>
      <c r="I73" s="135">
        <v>3.27</v>
      </c>
      <c r="J73" s="136">
        <v>0</v>
      </c>
      <c r="K73" s="136">
        <v>0</v>
      </c>
      <c r="L73" s="134">
        <v>200</v>
      </c>
      <c r="M73" s="152">
        <v>69.7</v>
      </c>
    </row>
    <row r="74" spans="1:13" ht="16">
      <c r="A74" s="139">
        <v>37</v>
      </c>
      <c r="B74" s="140">
        <v>2</v>
      </c>
      <c r="C74" s="141">
        <v>6</v>
      </c>
      <c r="D74" s="142" t="s">
        <v>153</v>
      </c>
      <c r="E74" s="134">
        <v>1430</v>
      </c>
      <c r="F74" s="135">
        <v>7.47</v>
      </c>
      <c r="G74" s="135">
        <v>6912.11</v>
      </c>
      <c r="H74" s="135">
        <v>5.46</v>
      </c>
      <c r="I74" s="135">
        <v>3.38</v>
      </c>
      <c r="J74" s="134">
        <v>8500</v>
      </c>
      <c r="K74" s="134">
        <v>4100</v>
      </c>
      <c r="L74" s="138">
        <v>365400</v>
      </c>
      <c r="M74" s="152">
        <v>104.3</v>
      </c>
    </row>
    <row r="75" spans="1:13" ht="16">
      <c r="A75" s="139">
        <v>55</v>
      </c>
      <c r="B75" s="140">
        <v>3.5</v>
      </c>
      <c r="C75" s="141">
        <v>6</v>
      </c>
      <c r="D75" s="142" t="s">
        <v>152</v>
      </c>
      <c r="E75" s="134">
        <v>1680</v>
      </c>
      <c r="F75" s="135">
        <v>7.57</v>
      </c>
      <c r="G75" s="135">
        <v>9655.14</v>
      </c>
      <c r="H75" s="135">
        <v>7.42</v>
      </c>
      <c r="I75" s="135">
        <v>4.8499999999999996</v>
      </c>
      <c r="J75" s="136">
        <v>0</v>
      </c>
      <c r="K75" s="136">
        <v>0</v>
      </c>
      <c r="L75" s="134">
        <v>100</v>
      </c>
      <c r="M75" s="152">
        <v>99.4</v>
      </c>
    </row>
    <row r="76" spans="1:13" ht="16">
      <c r="A76" s="139">
        <v>37</v>
      </c>
      <c r="B76" s="140">
        <v>3.5</v>
      </c>
      <c r="C76" s="141">
        <v>3</v>
      </c>
      <c r="D76" s="142" t="s">
        <v>154</v>
      </c>
      <c r="E76" s="134">
        <v>1455</v>
      </c>
      <c r="F76" s="135">
        <v>7</v>
      </c>
      <c r="G76" s="135">
        <v>10888.42</v>
      </c>
      <c r="H76" s="135">
        <v>5.91</v>
      </c>
      <c r="I76" s="135">
        <v>3.82</v>
      </c>
      <c r="J76" s="134">
        <v>7270000</v>
      </c>
      <c r="K76" s="134">
        <v>5172000</v>
      </c>
      <c r="L76" s="134">
        <v>241960</v>
      </c>
      <c r="M76" s="152">
        <v>105.3</v>
      </c>
    </row>
    <row r="77" spans="1:13" ht="16">
      <c r="A77" s="139">
        <v>37</v>
      </c>
      <c r="B77" s="140">
        <v>2</v>
      </c>
      <c r="C77" s="141">
        <v>6</v>
      </c>
      <c r="D77" s="142" t="s">
        <v>152</v>
      </c>
      <c r="E77" s="134">
        <v>1465</v>
      </c>
      <c r="F77" s="135">
        <v>7.37</v>
      </c>
      <c r="G77" s="135">
        <v>7101.11</v>
      </c>
      <c r="H77" s="135">
        <v>5.63</v>
      </c>
      <c r="I77" s="135">
        <v>3.59</v>
      </c>
      <c r="J77" s="134">
        <v>100</v>
      </c>
      <c r="K77" s="134">
        <v>100</v>
      </c>
      <c r="L77" s="134">
        <v>155310</v>
      </c>
      <c r="M77" s="152">
        <v>93.4</v>
      </c>
    </row>
    <row r="78" spans="1:13" ht="16">
      <c r="A78" s="139">
        <v>37</v>
      </c>
      <c r="B78" s="140">
        <v>2</v>
      </c>
      <c r="C78" s="141">
        <v>6</v>
      </c>
      <c r="D78" s="142" t="s">
        <v>153</v>
      </c>
      <c r="E78" s="134">
        <v>1425</v>
      </c>
      <c r="F78" s="135">
        <v>7.47</v>
      </c>
      <c r="G78" s="135">
        <v>8555.25</v>
      </c>
      <c r="H78" s="135">
        <v>5.51</v>
      </c>
      <c r="I78" s="135">
        <v>3.34</v>
      </c>
      <c r="J78" s="138">
        <v>96000</v>
      </c>
      <c r="K78" s="138">
        <v>72700</v>
      </c>
      <c r="L78" s="134">
        <v>6867000</v>
      </c>
      <c r="M78" s="152">
        <v>98.1</v>
      </c>
    </row>
    <row r="79" spans="1:13" ht="16">
      <c r="A79" s="139">
        <v>37</v>
      </c>
      <c r="B79" s="140">
        <v>3.5</v>
      </c>
      <c r="C79" s="141">
        <v>3</v>
      </c>
      <c r="D79" s="142" t="s">
        <v>152</v>
      </c>
      <c r="E79" s="134">
        <v>1625</v>
      </c>
      <c r="F79" s="135">
        <v>7.11</v>
      </c>
      <c r="G79" s="135">
        <v>10409.81</v>
      </c>
      <c r="H79" s="135">
        <v>6.18</v>
      </c>
      <c r="I79" s="135">
        <v>4.2300000000000004</v>
      </c>
      <c r="J79" s="134">
        <v>180855</v>
      </c>
      <c r="K79" s="134">
        <v>159780</v>
      </c>
      <c r="L79" s="134">
        <v>129970</v>
      </c>
      <c r="M79" s="152">
        <v>94.5</v>
      </c>
    </row>
    <row r="80" spans="1:13" ht="16">
      <c r="A80" s="139">
        <v>19</v>
      </c>
      <c r="B80" s="140">
        <v>2</v>
      </c>
      <c r="C80" s="141">
        <v>3</v>
      </c>
      <c r="D80" s="142" t="s">
        <v>154</v>
      </c>
      <c r="E80" s="134">
        <v>1755</v>
      </c>
      <c r="F80" s="135">
        <v>7</v>
      </c>
      <c r="G80" s="135">
        <v>11725.99</v>
      </c>
      <c r="H80" s="135">
        <v>5.76</v>
      </c>
      <c r="I80" s="135">
        <v>3.57</v>
      </c>
      <c r="J80" s="138">
        <v>155310</v>
      </c>
      <c r="K80" s="138">
        <v>155310</v>
      </c>
      <c r="L80" s="134">
        <v>3360000</v>
      </c>
      <c r="M80" s="152">
        <v>89.2</v>
      </c>
    </row>
    <row r="81" spans="1:13" ht="16">
      <c r="A81" s="139">
        <v>19</v>
      </c>
      <c r="B81" s="140">
        <v>0.5</v>
      </c>
      <c r="C81" s="141">
        <v>6</v>
      </c>
      <c r="D81" s="142" t="s">
        <v>154</v>
      </c>
      <c r="E81" s="134">
        <v>1660</v>
      </c>
      <c r="F81" s="135">
        <v>7.37</v>
      </c>
      <c r="G81" s="135">
        <v>10309.24</v>
      </c>
      <c r="H81" s="135">
        <v>5.56</v>
      </c>
      <c r="I81" s="135">
        <v>3.31</v>
      </c>
      <c r="J81" s="138">
        <v>1299700</v>
      </c>
      <c r="K81" s="138">
        <v>307600</v>
      </c>
      <c r="L81" s="134">
        <v>1414800</v>
      </c>
      <c r="M81" s="152">
        <v>102.9</v>
      </c>
    </row>
    <row r="82" spans="1:13" ht="16">
      <c r="A82" s="139">
        <v>37</v>
      </c>
      <c r="B82" s="140">
        <v>0.5</v>
      </c>
      <c r="C82" s="141">
        <v>9</v>
      </c>
      <c r="D82" s="142" t="s">
        <v>153</v>
      </c>
      <c r="E82" s="134">
        <v>1690</v>
      </c>
      <c r="F82" s="135">
        <v>7.44</v>
      </c>
      <c r="G82" s="135">
        <v>7467.72</v>
      </c>
      <c r="H82" s="135">
        <v>5.24</v>
      </c>
      <c r="I82" s="135">
        <v>3.2</v>
      </c>
      <c r="J82" s="136">
        <v>0</v>
      </c>
      <c r="K82" s="136">
        <v>0</v>
      </c>
      <c r="L82" s="138">
        <v>101700</v>
      </c>
      <c r="M82" s="152">
        <v>92.5</v>
      </c>
    </row>
    <row r="83" spans="1:13" ht="16">
      <c r="A83" s="139">
        <v>19</v>
      </c>
      <c r="B83" s="140">
        <v>2</v>
      </c>
      <c r="C83" s="141">
        <v>3</v>
      </c>
      <c r="D83" s="142" t="s">
        <v>152</v>
      </c>
      <c r="E83" s="134">
        <v>1725</v>
      </c>
      <c r="F83" s="135">
        <v>7.38</v>
      </c>
      <c r="G83" s="135">
        <v>10364.94</v>
      </c>
      <c r="H83" s="135">
        <v>5.98</v>
      </c>
      <c r="I83" s="135">
        <v>3.91</v>
      </c>
      <c r="J83" s="134">
        <v>59145</v>
      </c>
      <c r="K83" s="134">
        <v>14870</v>
      </c>
      <c r="L83" s="138">
        <v>178200</v>
      </c>
      <c r="M83" s="152">
        <v>87.6</v>
      </c>
    </row>
    <row r="84" spans="1:13" ht="16">
      <c r="A84" s="139">
        <v>37</v>
      </c>
      <c r="B84" s="140">
        <v>3.5</v>
      </c>
      <c r="C84" s="141">
        <v>9</v>
      </c>
      <c r="D84" s="142" t="s">
        <v>154</v>
      </c>
      <c r="E84" s="134">
        <v>1360</v>
      </c>
      <c r="F84" s="135">
        <v>7.39</v>
      </c>
      <c r="G84" s="135">
        <v>8720.2099999999991</v>
      </c>
      <c r="H84" s="135">
        <v>5.47</v>
      </c>
      <c r="I84" s="135">
        <v>3.48</v>
      </c>
      <c r="J84" s="134">
        <v>48045</v>
      </c>
      <c r="K84" s="138">
        <v>96090</v>
      </c>
      <c r="L84" s="134">
        <v>14670000</v>
      </c>
      <c r="M84" s="152">
        <v>106.1</v>
      </c>
    </row>
    <row r="85" spans="1:13" ht="16">
      <c r="A85" s="139">
        <v>37</v>
      </c>
      <c r="B85" s="140">
        <v>3.5</v>
      </c>
      <c r="C85" s="141">
        <v>9</v>
      </c>
      <c r="D85" s="142" t="s">
        <v>152</v>
      </c>
      <c r="E85" s="134">
        <v>1395</v>
      </c>
      <c r="F85" s="135">
        <v>7.28</v>
      </c>
      <c r="G85" s="135">
        <v>7018.71</v>
      </c>
      <c r="H85" s="135">
        <v>5.59</v>
      </c>
      <c r="I85" s="135">
        <v>3.88</v>
      </c>
      <c r="J85" s="138">
        <v>4260</v>
      </c>
      <c r="K85" s="138">
        <v>3450</v>
      </c>
      <c r="L85" s="138">
        <v>107600</v>
      </c>
      <c r="M85" s="152">
        <v>101.4</v>
      </c>
    </row>
    <row r="86" spans="1:13" ht="16">
      <c r="A86" s="139">
        <v>19</v>
      </c>
      <c r="B86" s="140">
        <v>0.5</v>
      </c>
      <c r="C86" s="141">
        <v>6</v>
      </c>
      <c r="D86" s="142" t="s">
        <v>153</v>
      </c>
      <c r="E86" s="134">
        <v>1340</v>
      </c>
      <c r="F86" s="135">
        <v>7.49</v>
      </c>
      <c r="G86" s="135">
        <v>9241.77</v>
      </c>
      <c r="H86" s="135">
        <v>5.56</v>
      </c>
      <c r="I86" s="135">
        <v>3.33</v>
      </c>
      <c r="J86" s="138">
        <v>25600</v>
      </c>
      <c r="K86" s="138">
        <v>15800</v>
      </c>
      <c r="L86" s="138">
        <v>410600</v>
      </c>
      <c r="M86" s="152">
        <v>89.2</v>
      </c>
    </row>
    <row r="87" spans="1:13" ht="16">
      <c r="A87" s="139">
        <v>19</v>
      </c>
      <c r="B87" s="140">
        <v>2</v>
      </c>
      <c r="C87" s="141">
        <v>3</v>
      </c>
      <c r="D87" s="142" t="s">
        <v>153</v>
      </c>
      <c r="E87" s="134">
        <v>1925</v>
      </c>
      <c r="F87" s="135">
        <v>7.05</v>
      </c>
      <c r="G87" s="135">
        <v>12428.95</v>
      </c>
      <c r="H87" s="135">
        <v>5.63</v>
      </c>
      <c r="I87" s="135">
        <v>3.5</v>
      </c>
      <c r="J87" s="138">
        <v>68930</v>
      </c>
      <c r="K87" s="138">
        <v>60150</v>
      </c>
      <c r="L87" s="134">
        <v>1739800</v>
      </c>
      <c r="M87" s="152">
        <v>95.8</v>
      </c>
    </row>
    <row r="88" spans="1:13" ht="16">
      <c r="A88" s="139">
        <v>19</v>
      </c>
      <c r="B88" s="140">
        <v>3.5</v>
      </c>
      <c r="C88" s="141">
        <v>6</v>
      </c>
      <c r="D88" s="142" t="s">
        <v>154</v>
      </c>
      <c r="E88" s="134">
        <v>1500</v>
      </c>
      <c r="F88" s="135">
        <v>6.84</v>
      </c>
      <c r="G88" s="135">
        <v>7570.97</v>
      </c>
      <c r="H88" s="135">
        <v>5.96</v>
      </c>
      <c r="I88" s="135">
        <v>3.76</v>
      </c>
      <c r="J88" s="138">
        <v>920800</v>
      </c>
      <c r="K88" s="138">
        <v>727000</v>
      </c>
      <c r="L88" s="138">
        <v>424500</v>
      </c>
      <c r="M88" s="152">
        <v>95.7</v>
      </c>
    </row>
    <row r="89" spans="1:13" ht="16">
      <c r="A89" s="139">
        <v>19</v>
      </c>
      <c r="B89" s="140">
        <v>2</v>
      </c>
      <c r="C89" s="141">
        <v>9</v>
      </c>
      <c r="D89" s="142" t="s">
        <v>153</v>
      </c>
      <c r="E89" s="134">
        <v>1755</v>
      </c>
      <c r="F89" s="135">
        <v>7.19</v>
      </c>
      <c r="G89" s="135">
        <v>11957.8</v>
      </c>
      <c r="H89" s="135">
        <v>5.62</v>
      </c>
      <c r="I89" s="135">
        <v>3.48</v>
      </c>
      <c r="J89" s="138">
        <v>152900</v>
      </c>
      <c r="K89" s="138">
        <v>23100</v>
      </c>
      <c r="L89" s="138">
        <v>1299700</v>
      </c>
      <c r="M89" s="152">
        <v>80.7</v>
      </c>
    </row>
    <row r="90" spans="1:13" ht="16">
      <c r="A90" s="139">
        <v>55</v>
      </c>
      <c r="B90" s="140">
        <v>3.5</v>
      </c>
      <c r="C90" s="141">
        <v>6</v>
      </c>
      <c r="D90" s="142" t="s">
        <v>153</v>
      </c>
      <c r="E90" s="134">
        <v>1720</v>
      </c>
      <c r="F90" s="135">
        <v>7.21</v>
      </c>
      <c r="G90" s="135">
        <v>13704.72</v>
      </c>
      <c r="H90" s="135">
        <v>6.08</v>
      </c>
      <c r="I90" s="135">
        <v>3.74</v>
      </c>
      <c r="J90" s="136">
        <v>0</v>
      </c>
      <c r="K90" s="136">
        <v>0</v>
      </c>
      <c r="L90" s="134">
        <v>100</v>
      </c>
      <c r="M90" s="152">
        <v>93.1</v>
      </c>
    </row>
    <row r="91" spans="1:13" ht="16">
      <c r="A91" s="139">
        <v>19</v>
      </c>
      <c r="B91" s="140">
        <v>3.5</v>
      </c>
      <c r="C91" s="141">
        <v>6</v>
      </c>
      <c r="D91" s="142" t="s">
        <v>152</v>
      </c>
      <c r="E91" s="134">
        <v>1185</v>
      </c>
      <c r="F91" s="135">
        <v>7.23</v>
      </c>
      <c r="G91" s="135">
        <v>9330.35</v>
      </c>
      <c r="H91" s="135">
        <v>6.48</v>
      </c>
      <c r="I91" s="135">
        <v>4.37</v>
      </c>
      <c r="J91" s="138">
        <v>307600</v>
      </c>
      <c r="K91" s="138">
        <v>129100</v>
      </c>
      <c r="L91" s="138">
        <v>135400</v>
      </c>
      <c r="M91" s="152">
        <v>86.9</v>
      </c>
    </row>
    <row r="92" spans="1:13" ht="16">
      <c r="A92" s="143">
        <v>19</v>
      </c>
      <c r="B92" s="144">
        <v>2</v>
      </c>
      <c r="C92" s="145">
        <v>9</v>
      </c>
      <c r="D92" s="146" t="s">
        <v>153</v>
      </c>
      <c r="E92" s="134">
        <v>1550</v>
      </c>
      <c r="F92" s="135">
        <v>7.15</v>
      </c>
      <c r="G92" s="135">
        <v>10327.19</v>
      </c>
      <c r="H92" s="135">
        <v>5.72</v>
      </c>
      <c r="I92" s="135">
        <v>3.56</v>
      </c>
      <c r="J92" s="138">
        <v>178900</v>
      </c>
      <c r="K92" s="138">
        <v>40400</v>
      </c>
      <c r="L92" s="138">
        <v>770100</v>
      </c>
      <c r="M92" s="152">
        <v>104.2</v>
      </c>
    </row>
    <row r="93" spans="1:13" ht="16">
      <c r="A93" s="143">
        <v>37</v>
      </c>
      <c r="B93" s="144">
        <v>2</v>
      </c>
      <c r="C93" s="145">
        <v>6</v>
      </c>
      <c r="D93" s="146" t="s">
        <v>154</v>
      </c>
      <c r="E93" s="134">
        <v>1610</v>
      </c>
      <c r="F93" s="135">
        <v>7.42</v>
      </c>
      <c r="G93" s="135">
        <v>8177.83</v>
      </c>
      <c r="H93" s="135">
        <v>5.62</v>
      </c>
      <c r="I93" s="135">
        <v>3.43</v>
      </c>
      <c r="J93" s="134">
        <v>170980</v>
      </c>
      <c r="K93" s="134">
        <v>170980</v>
      </c>
      <c r="L93" s="134">
        <v>130980</v>
      </c>
      <c r="M93" s="152">
        <v>94.4</v>
      </c>
    </row>
    <row r="94" spans="1:13" ht="16">
      <c r="A94" s="143">
        <v>37</v>
      </c>
      <c r="B94" s="144">
        <v>2</v>
      </c>
      <c r="C94" s="145">
        <v>6</v>
      </c>
      <c r="D94" s="146" t="s">
        <v>153</v>
      </c>
      <c r="E94" s="134">
        <v>1385</v>
      </c>
      <c r="F94" s="135">
        <v>7.46</v>
      </c>
      <c r="G94" s="135">
        <v>8748.17</v>
      </c>
      <c r="H94" s="135">
        <v>5.54</v>
      </c>
      <c r="I94" s="135">
        <v>3.4</v>
      </c>
      <c r="J94" s="138">
        <v>410</v>
      </c>
      <c r="K94" s="138">
        <v>200</v>
      </c>
      <c r="L94" s="134">
        <v>3930000</v>
      </c>
      <c r="M94" s="152">
        <v>94.8</v>
      </c>
    </row>
    <row r="95" spans="1:13" ht="16">
      <c r="A95" s="143">
        <v>37</v>
      </c>
      <c r="B95" s="144">
        <v>3.5</v>
      </c>
      <c r="C95" s="145">
        <v>3</v>
      </c>
      <c r="D95" s="146" t="s">
        <v>154</v>
      </c>
      <c r="E95" s="134">
        <v>1695</v>
      </c>
      <c r="F95" s="135">
        <v>6.97</v>
      </c>
      <c r="G95" s="135">
        <v>11725.99</v>
      </c>
      <c r="H95" s="135">
        <v>6.05</v>
      </c>
      <c r="I95" s="135">
        <v>3.94</v>
      </c>
      <c r="J95" s="134">
        <v>46110000</v>
      </c>
      <c r="K95" s="134">
        <v>23820000</v>
      </c>
      <c r="L95" s="138">
        <v>69100</v>
      </c>
      <c r="M95" s="152">
        <v>93.4</v>
      </c>
    </row>
    <row r="96" spans="1:13" ht="16">
      <c r="A96" s="143">
        <v>55</v>
      </c>
      <c r="B96" s="144">
        <v>3.5</v>
      </c>
      <c r="C96" s="145">
        <v>6</v>
      </c>
      <c r="D96" s="146" t="s">
        <v>154</v>
      </c>
      <c r="E96" s="134">
        <v>1985</v>
      </c>
      <c r="F96" s="135">
        <v>7.13</v>
      </c>
      <c r="G96" s="135">
        <v>8251.84</v>
      </c>
      <c r="H96" s="135">
        <v>6.05</v>
      </c>
      <c r="I96" s="135">
        <v>3.72</v>
      </c>
      <c r="J96" s="136">
        <v>0</v>
      </c>
      <c r="K96" s="136">
        <v>0</v>
      </c>
      <c r="L96" s="134">
        <v>200</v>
      </c>
      <c r="M96" s="152">
        <v>100</v>
      </c>
    </row>
    <row r="97" spans="1:13" ht="16">
      <c r="A97" s="143">
        <v>19</v>
      </c>
      <c r="B97" s="144">
        <v>3.5</v>
      </c>
      <c r="C97" s="145">
        <v>6</v>
      </c>
      <c r="D97" s="146" t="s">
        <v>154</v>
      </c>
      <c r="E97" s="134">
        <v>1550</v>
      </c>
      <c r="F97" s="135">
        <v>6.84</v>
      </c>
      <c r="G97" s="135">
        <v>14091.79</v>
      </c>
      <c r="H97" s="135">
        <v>6.06</v>
      </c>
      <c r="I97" s="135">
        <v>3.85</v>
      </c>
      <c r="J97" s="138">
        <v>980400</v>
      </c>
      <c r="K97" s="138">
        <v>727000</v>
      </c>
      <c r="L97" s="134">
        <v>3270000</v>
      </c>
      <c r="M97" s="152">
        <v>107.1</v>
      </c>
    </row>
    <row r="98" spans="1:13" ht="16">
      <c r="A98" s="143">
        <v>37</v>
      </c>
      <c r="B98" s="144">
        <v>0.5</v>
      </c>
      <c r="C98" s="145">
        <v>9</v>
      </c>
      <c r="D98" s="146" t="s">
        <v>152</v>
      </c>
      <c r="E98" s="134">
        <v>1640</v>
      </c>
      <c r="F98" s="135">
        <v>7.45</v>
      </c>
      <c r="G98" s="135">
        <v>8011.25</v>
      </c>
      <c r="H98" s="135">
        <v>5.13</v>
      </c>
      <c r="I98" s="135">
        <v>3.22</v>
      </c>
      <c r="J98" s="138">
        <v>35500</v>
      </c>
      <c r="K98" s="138">
        <v>28200</v>
      </c>
      <c r="L98" s="138">
        <v>45900</v>
      </c>
      <c r="M98" s="152">
        <v>89.7</v>
      </c>
    </row>
    <row r="99" spans="1:13" ht="16">
      <c r="A99" s="143">
        <v>37</v>
      </c>
      <c r="B99" s="144">
        <v>0.5</v>
      </c>
      <c r="C99" s="145">
        <v>3</v>
      </c>
      <c r="D99" s="146" t="s">
        <v>154</v>
      </c>
      <c r="E99" s="134">
        <v>1620</v>
      </c>
      <c r="F99" s="135">
        <v>7.39</v>
      </c>
      <c r="G99" s="135">
        <v>9033.7999999999993</v>
      </c>
      <c r="H99" s="135">
        <v>5.6</v>
      </c>
      <c r="I99" s="135">
        <v>3.44</v>
      </c>
      <c r="J99" s="134">
        <v>581380</v>
      </c>
      <c r="K99" s="134">
        <v>532515</v>
      </c>
      <c r="L99" s="134">
        <v>836000</v>
      </c>
      <c r="M99" s="152">
        <v>92.5</v>
      </c>
    </row>
    <row r="100" spans="1:13" ht="16">
      <c r="A100" s="143">
        <v>37</v>
      </c>
      <c r="B100" s="144">
        <v>2</v>
      </c>
      <c r="C100" s="145">
        <v>6</v>
      </c>
      <c r="D100" s="146" t="s">
        <v>154</v>
      </c>
      <c r="E100" s="134">
        <v>1495</v>
      </c>
      <c r="F100" s="135">
        <v>7.45</v>
      </c>
      <c r="G100" s="135">
        <v>8192.6299999999992</v>
      </c>
      <c r="H100" s="135">
        <v>5.59</v>
      </c>
      <c r="I100" s="135">
        <v>3.23</v>
      </c>
      <c r="J100" s="134">
        <v>130980</v>
      </c>
      <c r="K100" s="134">
        <v>130980</v>
      </c>
      <c r="L100" s="134">
        <v>241960</v>
      </c>
      <c r="M100" s="152">
        <v>92.6</v>
      </c>
    </row>
    <row r="101" spans="1:13" ht="16">
      <c r="A101" s="143">
        <v>37</v>
      </c>
      <c r="B101" s="144">
        <v>0.5</v>
      </c>
      <c r="C101" s="145">
        <v>9</v>
      </c>
      <c r="D101" s="146" t="s">
        <v>154</v>
      </c>
      <c r="E101" s="134">
        <v>1430</v>
      </c>
      <c r="F101" s="135">
        <v>7.46</v>
      </c>
      <c r="G101" s="135">
        <v>7798.56</v>
      </c>
      <c r="H101" s="135">
        <v>5.04</v>
      </c>
      <c r="I101" s="135">
        <v>3.19</v>
      </c>
      <c r="J101" s="136">
        <v>0</v>
      </c>
      <c r="K101" s="136">
        <v>0</v>
      </c>
      <c r="L101" s="134">
        <v>6300</v>
      </c>
      <c r="M101" s="152">
        <v>94.3</v>
      </c>
    </row>
    <row r="102" spans="1:13" ht="16">
      <c r="A102" s="143">
        <v>19</v>
      </c>
      <c r="B102" s="144">
        <v>2</v>
      </c>
      <c r="C102" s="145">
        <v>3</v>
      </c>
      <c r="D102" s="146" t="s">
        <v>153</v>
      </c>
      <c r="E102" s="134">
        <v>1190</v>
      </c>
      <c r="F102" s="135">
        <v>7.06</v>
      </c>
      <c r="G102" s="135">
        <v>13281.48</v>
      </c>
      <c r="H102" s="135">
        <v>5.92</v>
      </c>
      <c r="I102" s="135">
        <v>3.64</v>
      </c>
      <c r="J102" s="138">
        <v>129970</v>
      </c>
      <c r="K102" s="138">
        <v>47860</v>
      </c>
      <c r="L102" s="134">
        <v>2419600</v>
      </c>
      <c r="M102" s="152">
        <v>86.7</v>
      </c>
    </row>
    <row r="103" spans="1:13" ht="16">
      <c r="A103" s="143">
        <v>19</v>
      </c>
      <c r="B103" s="144">
        <v>2</v>
      </c>
      <c r="C103" s="145">
        <v>3</v>
      </c>
      <c r="D103" s="146" t="s">
        <v>152</v>
      </c>
      <c r="E103" s="134">
        <v>1700</v>
      </c>
      <c r="F103" s="135">
        <v>7.58</v>
      </c>
      <c r="G103" s="135">
        <v>10619.2</v>
      </c>
      <c r="H103" s="135">
        <v>6.27</v>
      </c>
      <c r="I103" s="135">
        <v>4.09</v>
      </c>
      <c r="J103" s="134">
        <v>13165</v>
      </c>
      <c r="K103" s="134">
        <v>10640</v>
      </c>
      <c r="L103" s="134">
        <v>193500</v>
      </c>
      <c r="M103" s="152">
        <v>35.299999999999997</v>
      </c>
    </row>
    <row r="104" spans="1:13" ht="16">
      <c r="A104" s="143">
        <v>55</v>
      </c>
      <c r="B104" s="144">
        <v>2</v>
      </c>
      <c r="C104" s="145">
        <v>3</v>
      </c>
      <c r="D104" s="146" t="s">
        <v>152</v>
      </c>
      <c r="E104" s="134">
        <v>1845</v>
      </c>
      <c r="F104" s="135">
        <v>7.92</v>
      </c>
      <c r="G104" s="135">
        <v>9452.59</v>
      </c>
      <c r="H104" s="135">
        <v>6.09</v>
      </c>
      <c r="I104" s="135">
        <v>3.89</v>
      </c>
      <c r="J104" s="137">
        <v>0</v>
      </c>
      <c r="K104" s="137">
        <v>0</v>
      </c>
      <c r="L104" s="134">
        <v>750</v>
      </c>
      <c r="M104" s="152">
        <v>71.5</v>
      </c>
    </row>
    <row r="105" spans="1:13" ht="16">
      <c r="A105" s="143">
        <v>19</v>
      </c>
      <c r="B105" s="144">
        <v>0.5</v>
      </c>
      <c r="C105" s="145">
        <v>6</v>
      </c>
      <c r="D105" s="146" t="s">
        <v>154</v>
      </c>
      <c r="E105" s="134">
        <v>1535</v>
      </c>
      <c r="F105" s="135">
        <v>7.47</v>
      </c>
      <c r="G105" s="135">
        <v>10034.61</v>
      </c>
      <c r="H105" s="135">
        <v>5.54</v>
      </c>
      <c r="I105" s="135">
        <v>3.33</v>
      </c>
      <c r="J105" s="138">
        <v>162400</v>
      </c>
      <c r="K105" s="138">
        <v>13400</v>
      </c>
      <c r="L105" s="134">
        <v>110600</v>
      </c>
      <c r="M105" s="152">
        <v>100.3</v>
      </c>
    </row>
    <row r="106" spans="1:13" ht="16">
      <c r="A106" s="143">
        <v>19</v>
      </c>
      <c r="B106" s="144">
        <v>2</v>
      </c>
      <c r="C106" s="145">
        <v>3</v>
      </c>
      <c r="D106" s="146" t="s">
        <v>154</v>
      </c>
      <c r="E106" s="134">
        <v>1650</v>
      </c>
      <c r="F106" s="135">
        <v>6.98</v>
      </c>
      <c r="G106" s="135">
        <v>10798.68</v>
      </c>
      <c r="H106" s="135">
        <v>5.75</v>
      </c>
      <c r="I106" s="135">
        <v>3.57</v>
      </c>
      <c r="J106" s="138">
        <v>111990</v>
      </c>
      <c r="K106" s="138">
        <v>111990</v>
      </c>
      <c r="L106" s="134">
        <v>2419600</v>
      </c>
      <c r="M106" s="152">
        <v>92.7</v>
      </c>
    </row>
    <row r="107" spans="1:13" ht="16">
      <c r="A107" s="143">
        <v>37</v>
      </c>
      <c r="B107" s="144">
        <v>3.5</v>
      </c>
      <c r="C107" s="145">
        <v>9</v>
      </c>
      <c r="D107" s="146" t="s">
        <v>154</v>
      </c>
      <c r="E107" s="134">
        <v>1675</v>
      </c>
      <c r="F107" s="135">
        <v>7.46</v>
      </c>
      <c r="G107" s="135">
        <v>7704.04</v>
      </c>
      <c r="H107" s="135">
        <v>5.42</v>
      </c>
      <c r="I107" s="135">
        <v>3.5</v>
      </c>
      <c r="J107" s="138">
        <v>129970</v>
      </c>
      <c r="K107" s="138">
        <v>111990</v>
      </c>
      <c r="L107" s="134">
        <v>9100000</v>
      </c>
      <c r="M107" s="152">
        <v>76.400000000000006</v>
      </c>
    </row>
    <row r="108" spans="1:13" ht="16">
      <c r="A108" s="143">
        <v>37</v>
      </c>
      <c r="B108" s="144">
        <v>0.5</v>
      </c>
      <c r="C108" s="145">
        <v>3</v>
      </c>
      <c r="D108" s="146" t="s">
        <v>152</v>
      </c>
      <c r="E108" s="134">
        <v>1700</v>
      </c>
      <c r="F108" s="135">
        <v>7.49</v>
      </c>
      <c r="G108" s="135">
        <v>8749.6200000000008</v>
      </c>
      <c r="H108" s="135">
        <v>5.69</v>
      </c>
      <c r="I108" s="135">
        <v>3.58</v>
      </c>
      <c r="J108" s="138">
        <v>23100</v>
      </c>
      <c r="K108" s="138">
        <v>22240</v>
      </c>
      <c r="L108" s="138">
        <v>120330</v>
      </c>
      <c r="M108" s="152">
        <v>92.5</v>
      </c>
    </row>
    <row r="109" spans="1:13" ht="16">
      <c r="A109" s="143">
        <v>37</v>
      </c>
      <c r="B109" s="144">
        <v>3.5</v>
      </c>
      <c r="C109" s="145">
        <v>9</v>
      </c>
      <c r="D109" s="146" t="s">
        <v>153</v>
      </c>
      <c r="E109" s="134">
        <v>1585</v>
      </c>
      <c r="F109" s="135">
        <v>7.4</v>
      </c>
      <c r="G109" s="135">
        <v>7869.46</v>
      </c>
      <c r="H109" s="135">
        <v>4.84</v>
      </c>
      <c r="I109" s="135">
        <v>3.23</v>
      </c>
      <c r="J109" s="138">
        <v>970</v>
      </c>
      <c r="K109" s="138">
        <v>630</v>
      </c>
      <c r="L109" s="134">
        <v>1413600</v>
      </c>
      <c r="M109" s="152">
        <v>91.2</v>
      </c>
    </row>
    <row r="110" spans="1:13" ht="16">
      <c r="A110" s="143">
        <v>19</v>
      </c>
      <c r="B110" s="144">
        <v>3.5</v>
      </c>
      <c r="C110" s="145">
        <v>6</v>
      </c>
      <c r="D110" s="146" t="s">
        <v>153</v>
      </c>
      <c r="E110" s="134">
        <v>1270</v>
      </c>
      <c r="F110" s="135">
        <v>6.9</v>
      </c>
      <c r="G110" s="135">
        <v>12962.72</v>
      </c>
      <c r="H110" s="135">
        <v>6.06</v>
      </c>
      <c r="I110" s="135">
        <v>3.86</v>
      </c>
      <c r="J110" s="134">
        <v>1879800</v>
      </c>
      <c r="K110" s="134">
        <v>1634800</v>
      </c>
      <c r="L110" s="134">
        <v>7380000</v>
      </c>
      <c r="M110" s="152">
        <v>70.400000000000006</v>
      </c>
    </row>
    <row r="111" spans="1:13" ht="16">
      <c r="A111" s="143">
        <v>55</v>
      </c>
      <c r="B111" s="144">
        <v>2</v>
      </c>
      <c r="C111" s="145">
        <v>9</v>
      </c>
      <c r="D111" s="146" t="s">
        <v>154</v>
      </c>
      <c r="E111" s="134">
        <v>1525</v>
      </c>
      <c r="F111" s="135">
        <v>7.44</v>
      </c>
      <c r="G111" s="135">
        <v>12335.91</v>
      </c>
      <c r="H111" s="135">
        <v>5.72</v>
      </c>
      <c r="I111" s="135">
        <v>3.44</v>
      </c>
      <c r="J111" s="136">
        <v>0</v>
      </c>
      <c r="K111" s="136">
        <v>0</v>
      </c>
      <c r="L111" s="134">
        <v>310</v>
      </c>
      <c r="M111" s="152">
        <v>63.8</v>
      </c>
    </row>
    <row r="112" spans="1:13" ht="16">
      <c r="A112" s="143">
        <v>37</v>
      </c>
      <c r="B112" s="144">
        <v>2</v>
      </c>
      <c r="C112" s="145">
        <v>6</v>
      </c>
      <c r="D112" s="146" t="s">
        <v>153</v>
      </c>
      <c r="E112" s="134">
        <v>1405</v>
      </c>
      <c r="F112" s="135">
        <v>7.41</v>
      </c>
      <c r="G112" s="135">
        <v>8347.49</v>
      </c>
      <c r="H112" s="135">
        <v>5.18</v>
      </c>
      <c r="I112" s="135">
        <v>3.58</v>
      </c>
      <c r="J112" s="138">
        <v>12200</v>
      </c>
      <c r="K112" s="138">
        <v>11000</v>
      </c>
      <c r="L112" s="134">
        <v>1299700</v>
      </c>
      <c r="M112" s="152">
        <v>63.6</v>
      </c>
    </row>
    <row r="113" spans="1:13" ht="16">
      <c r="A113" s="143">
        <v>37</v>
      </c>
      <c r="B113" s="144">
        <v>0.5</v>
      </c>
      <c r="C113" s="145">
        <v>9</v>
      </c>
      <c r="D113" s="146" t="s">
        <v>153</v>
      </c>
      <c r="E113" s="134">
        <v>1370</v>
      </c>
      <c r="F113" s="135">
        <v>7.5</v>
      </c>
      <c r="G113" s="135">
        <v>8271.2099999999991</v>
      </c>
      <c r="H113" s="135">
        <v>5.13</v>
      </c>
      <c r="I113" s="135">
        <v>3.25</v>
      </c>
      <c r="J113" s="134">
        <v>8650</v>
      </c>
      <c r="K113" s="134">
        <v>8650</v>
      </c>
      <c r="L113" s="134">
        <v>93300</v>
      </c>
      <c r="M113" s="152">
        <v>63.1</v>
      </c>
    </row>
    <row r="114" spans="1:13" ht="16">
      <c r="A114" s="143">
        <v>55</v>
      </c>
      <c r="B114" s="144">
        <v>0.5</v>
      </c>
      <c r="C114" s="145">
        <v>6</v>
      </c>
      <c r="D114" s="146" t="s">
        <v>154</v>
      </c>
      <c r="E114" s="134">
        <v>2180</v>
      </c>
      <c r="F114" s="135">
        <v>7.49</v>
      </c>
      <c r="G114" s="135">
        <v>10398.049999999999</v>
      </c>
      <c r="H114" s="135">
        <v>5.57</v>
      </c>
      <c r="I114" s="135">
        <v>3.31</v>
      </c>
      <c r="J114" s="136">
        <v>0</v>
      </c>
      <c r="K114" s="136">
        <v>0</v>
      </c>
      <c r="L114" s="136">
        <v>0</v>
      </c>
      <c r="M114" s="152">
        <v>34.299999999999997</v>
      </c>
    </row>
    <row r="115" spans="1:13" ht="16">
      <c r="A115" s="143">
        <v>37</v>
      </c>
      <c r="B115" s="144">
        <v>0.5</v>
      </c>
      <c r="C115" s="145">
        <v>3</v>
      </c>
      <c r="D115" s="146" t="s">
        <v>153</v>
      </c>
      <c r="E115" s="134">
        <v>1830</v>
      </c>
      <c r="F115" s="135">
        <v>7.41</v>
      </c>
      <c r="G115" s="135">
        <v>10185.459999999999</v>
      </c>
      <c r="H115" s="135">
        <v>5.55</v>
      </c>
      <c r="I115" s="135">
        <v>3.51</v>
      </c>
      <c r="J115" s="138">
        <v>129970</v>
      </c>
      <c r="K115" s="138">
        <v>129970</v>
      </c>
      <c r="L115" s="136">
        <v>0</v>
      </c>
      <c r="M115" s="152">
        <v>39.6</v>
      </c>
    </row>
    <row r="116" spans="1:13" ht="16">
      <c r="A116" s="143">
        <v>55</v>
      </c>
      <c r="B116" s="144">
        <v>2</v>
      </c>
      <c r="C116" s="145">
        <v>3</v>
      </c>
      <c r="D116" s="146" t="s">
        <v>154</v>
      </c>
      <c r="E116" s="134">
        <v>1860</v>
      </c>
      <c r="F116" s="135">
        <v>7.16</v>
      </c>
      <c r="G116" s="135">
        <v>14313.49</v>
      </c>
      <c r="H116" s="135">
        <v>5.87</v>
      </c>
      <c r="I116" s="135">
        <v>3.61</v>
      </c>
      <c r="J116" s="138">
        <v>310</v>
      </c>
      <c r="K116" s="138">
        <v>310</v>
      </c>
      <c r="L116" s="134">
        <v>3410</v>
      </c>
      <c r="M116" s="152">
        <v>19.7</v>
      </c>
    </row>
    <row r="117" spans="1:13" ht="16">
      <c r="A117" s="143">
        <v>37</v>
      </c>
      <c r="B117" s="144">
        <v>3.5</v>
      </c>
      <c r="C117" s="145">
        <v>9</v>
      </c>
      <c r="D117" s="146" t="s">
        <v>152</v>
      </c>
      <c r="E117" s="134">
        <v>1810</v>
      </c>
      <c r="F117" s="135">
        <v>7.3</v>
      </c>
      <c r="G117" s="135">
        <v>6522.44</v>
      </c>
      <c r="H117" s="135">
        <v>5.72</v>
      </c>
      <c r="I117" s="135">
        <v>3.95</v>
      </c>
      <c r="J117" s="136">
        <v>0</v>
      </c>
      <c r="K117" s="136">
        <v>0</v>
      </c>
      <c r="L117" s="134">
        <v>63700</v>
      </c>
      <c r="M117" s="152">
        <v>45.1</v>
      </c>
    </row>
    <row r="118" spans="1:13" ht="16">
      <c r="A118" s="143">
        <v>19</v>
      </c>
      <c r="B118" s="144">
        <v>0.5</v>
      </c>
      <c r="C118" s="145">
        <v>6</v>
      </c>
      <c r="D118" s="146" t="s">
        <v>152</v>
      </c>
      <c r="E118" s="134">
        <v>1410</v>
      </c>
      <c r="F118" s="135">
        <v>7.53</v>
      </c>
      <c r="G118" s="135">
        <v>10383.25</v>
      </c>
      <c r="H118" s="135">
        <v>5.7</v>
      </c>
      <c r="I118" s="135">
        <v>3.47</v>
      </c>
      <c r="J118" s="138">
        <v>6300</v>
      </c>
      <c r="K118" s="138">
        <v>4100</v>
      </c>
      <c r="L118" s="134">
        <v>60900</v>
      </c>
      <c r="M118" s="152">
        <v>66.900000000000006</v>
      </c>
    </row>
    <row r="119" spans="1:13" ht="16">
      <c r="A119" s="143">
        <v>55</v>
      </c>
      <c r="B119" s="144">
        <v>0.5</v>
      </c>
      <c r="C119" s="145">
        <v>6</v>
      </c>
      <c r="D119" s="146" t="s">
        <v>153</v>
      </c>
      <c r="E119" s="134">
        <v>1470</v>
      </c>
      <c r="F119" s="135">
        <v>7.72</v>
      </c>
      <c r="G119" s="135">
        <v>9404.17</v>
      </c>
      <c r="H119" s="135">
        <v>5.57</v>
      </c>
      <c r="I119" s="135">
        <v>3.31</v>
      </c>
      <c r="J119" s="136">
        <v>0</v>
      </c>
      <c r="K119" s="136">
        <v>0</v>
      </c>
      <c r="L119" s="134">
        <v>100</v>
      </c>
      <c r="M119" s="152">
        <v>64</v>
      </c>
    </row>
    <row r="120" spans="1:13" ht="16">
      <c r="A120" s="143">
        <v>55</v>
      </c>
      <c r="B120" s="144">
        <v>3.5</v>
      </c>
      <c r="C120" s="145">
        <v>6</v>
      </c>
      <c r="D120" s="146" t="s">
        <v>152</v>
      </c>
      <c r="E120" s="134">
        <v>1630</v>
      </c>
      <c r="F120" s="135">
        <v>7.46</v>
      </c>
      <c r="G120" s="135">
        <v>9477.99</v>
      </c>
      <c r="H120" s="135">
        <v>7.41</v>
      </c>
      <c r="I120" s="135">
        <v>4.88</v>
      </c>
      <c r="J120" s="136">
        <v>0</v>
      </c>
      <c r="K120" s="136">
        <v>0</v>
      </c>
      <c r="L120" s="134">
        <v>400</v>
      </c>
      <c r="M120" s="152">
        <v>67.8</v>
      </c>
    </row>
    <row r="121" spans="1:13" ht="16">
      <c r="A121" s="143">
        <v>55</v>
      </c>
      <c r="B121" s="144">
        <v>2</v>
      </c>
      <c r="C121" s="145">
        <v>9</v>
      </c>
      <c r="D121" s="146" t="s">
        <v>153</v>
      </c>
      <c r="E121" s="134">
        <v>1455</v>
      </c>
      <c r="F121" s="135">
        <v>7.44</v>
      </c>
      <c r="G121" s="135">
        <v>12406.81</v>
      </c>
      <c r="H121" s="135">
        <v>5.48</v>
      </c>
      <c r="I121" s="135">
        <v>3.36</v>
      </c>
      <c r="J121" s="136">
        <v>0</v>
      </c>
      <c r="K121" s="136">
        <v>0</v>
      </c>
      <c r="L121" s="134">
        <v>100</v>
      </c>
      <c r="M121" s="152">
        <v>69.5</v>
      </c>
    </row>
    <row r="122" spans="1:13" ht="16">
      <c r="A122" s="143">
        <v>37</v>
      </c>
      <c r="B122" s="144">
        <v>2</v>
      </c>
      <c r="C122" s="145">
        <v>6</v>
      </c>
      <c r="D122" s="146" t="s">
        <v>153</v>
      </c>
      <c r="E122" s="134">
        <v>1405</v>
      </c>
      <c r="F122" s="135">
        <v>7.51</v>
      </c>
      <c r="G122" s="135">
        <v>8021.01</v>
      </c>
      <c r="H122" s="135">
        <v>5.55</v>
      </c>
      <c r="I122" s="135">
        <v>3.47</v>
      </c>
      <c r="J122" s="138">
        <v>13400</v>
      </c>
      <c r="K122" s="138">
        <v>8500</v>
      </c>
      <c r="L122" s="134">
        <v>1299700</v>
      </c>
      <c r="M122" s="152">
        <v>157</v>
      </c>
    </row>
    <row r="123" spans="1:13" ht="16">
      <c r="A123" s="143">
        <v>55</v>
      </c>
      <c r="B123" s="144">
        <v>0.5</v>
      </c>
      <c r="C123" s="145">
        <v>6</v>
      </c>
      <c r="D123" s="146" t="s">
        <v>152</v>
      </c>
      <c r="E123" s="134">
        <v>1650</v>
      </c>
      <c r="F123" s="135">
        <v>7.7</v>
      </c>
      <c r="G123" s="135">
        <v>10605.27</v>
      </c>
      <c r="H123" s="135">
        <v>5.52</v>
      </c>
      <c r="I123" s="135">
        <v>3.33</v>
      </c>
      <c r="J123" s="136">
        <v>0</v>
      </c>
      <c r="K123" s="136">
        <v>0</v>
      </c>
      <c r="L123" s="136">
        <v>0</v>
      </c>
      <c r="M123" s="152">
        <v>153.19999999999999</v>
      </c>
    </row>
    <row r="124" spans="1:13" ht="16">
      <c r="A124" s="143">
        <v>19</v>
      </c>
      <c r="B124" s="144">
        <v>3.5</v>
      </c>
      <c r="C124" s="145">
        <v>6</v>
      </c>
      <c r="D124" s="146" t="s">
        <v>152</v>
      </c>
      <c r="E124" s="134">
        <v>1380</v>
      </c>
      <c r="F124" s="135">
        <v>7.2</v>
      </c>
      <c r="G124" s="135">
        <v>9271.2999999999993</v>
      </c>
      <c r="H124" s="135">
        <v>6.67</v>
      </c>
      <c r="I124" s="135">
        <v>4.4800000000000004</v>
      </c>
      <c r="J124" s="138">
        <v>166400</v>
      </c>
      <c r="K124" s="138">
        <v>131400</v>
      </c>
      <c r="L124" s="134">
        <v>238200</v>
      </c>
      <c r="M124" s="152">
        <v>177.3</v>
      </c>
    </row>
    <row r="125" spans="1:13" ht="16">
      <c r="A125" s="143">
        <v>37</v>
      </c>
      <c r="B125" s="144">
        <v>2</v>
      </c>
      <c r="C125" s="145">
        <v>6</v>
      </c>
      <c r="D125" s="146" t="s">
        <v>154</v>
      </c>
      <c r="E125" s="134">
        <v>1435</v>
      </c>
      <c r="F125" s="135">
        <v>7.4</v>
      </c>
      <c r="G125" s="135">
        <v>8814.2900000000009</v>
      </c>
      <c r="H125" s="135">
        <v>5.47</v>
      </c>
      <c r="I125" s="135">
        <v>3.38</v>
      </c>
      <c r="J125" s="134">
        <v>220980</v>
      </c>
      <c r="K125" s="134">
        <v>220980</v>
      </c>
      <c r="L125" s="134">
        <v>410000</v>
      </c>
      <c r="M125" s="152">
        <v>157.9</v>
      </c>
    </row>
    <row r="126" spans="1:13" ht="16">
      <c r="A126" s="143">
        <v>37</v>
      </c>
      <c r="B126" s="144">
        <v>2</v>
      </c>
      <c r="C126" s="145">
        <v>6</v>
      </c>
      <c r="D126" s="146" t="s">
        <v>152</v>
      </c>
      <c r="E126" s="134">
        <v>1645</v>
      </c>
      <c r="F126" s="135">
        <v>7.45</v>
      </c>
      <c r="G126" s="135">
        <v>8399.85</v>
      </c>
      <c r="H126" s="135">
        <v>5.84</v>
      </c>
      <c r="I126" s="135">
        <v>3.51</v>
      </c>
      <c r="J126" s="134">
        <v>5300</v>
      </c>
      <c r="K126" s="134">
        <v>3170</v>
      </c>
      <c r="L126" s="134">
        <v>198630</v>
      </c>
      <c r="M126" s="152">
        <v>164.6</v>
      </c>
    </row>
    <row r="127" spans="1:13" ht="16">
      <c r="A127" s="143">
        <v>55</v>
      </c>
      <c r="B127" s="144">
        <v>2</v>
      </c>
      <c r="C127" s="145">
        <v>3</v>
      </c>
      <c r="D127" s="146" t="s">
        <v>153</v>
      </c>
      <c r="E127" s="134">
        <v>1690</v>
      </c>
      <c r="F127" s="135">
        <v>7.2</v>
      </c>
      <c r="G127" s="135">
        <v>11546.51</v>
      </c>
      <c r="H127" s="135">
        <v>6.01</v>
      </c>
      <c r="I127" s="135">
        <v>3.74</v>
      </c>
      <c r="J127" s="136">
        <v>0</v>
      </c>
      <c r="K127" s="137">
        <v>0</v>
      </c>
      <c r="L127" s="134">
        <v>3090</v>
      </c>
      <c r="M127" s="152">
        <v>153.9</v>
      </c>
    </row>
    <row r="128" spans="1:13" ht="16">
      <c r="A128" s="143">
        <v>37</v>
      </c>
      <c r="B128" s="144">
        <v>3.5</v>
      </c>
      <c r="C128" s="145">
        <v>3</v>
      </c>
      <c r="D128" s="146" t="s">
        <v>153</v>
      </c>
      <c r="E128" s="134">
        <v>1675</v>
      </c>
      <c r="F128" s="135">
        <v>7.08</v>
      </c>
      <c r="G128" s="135">
        <v>8525.2800000000007</v>
      </c>
      <c r="H128" s="135">
        <v>5.92</v>
      </c>
      <c r="I128" s="135">
        <v>3.87</v>
      </c>
      <c r="J128" s="134">
        <v>155310</v>
      </c>
      <c r="K128" s="134">
        <v>155310</v>
      </c>
      <c r="L128" s="134">
        <v>241960</v>
      </c>
      <c r="M128" s="152">
        <v>166.9</v>
      </c>
    </row>
    <row r="129" spans="1:13" ht="16">
      <c r="A129" s="143">
        <v>37</v>
      </c>
      <c r="B129" s="144">
        <v>3.5</v>
      </c>
      <c r="C129" s="145">
        <v>3</v>
      </c>
      <c r="D129" s="146" t="s">
        <v>152</v>
      </c>
      <c r="E129" s="134">
        <v>1620</v>
      </c>
      <c r="F129" s="135">
        <v>7.09</v>
      </c>
      <c r="G129" s="135">
        <v>9392.76</v>
      </c>
      <c r="H129" s="135">
        <v>6.31</v>
      </c>
      <c r="I129" s="135">
        <v>4.41</v>
      </c>
      <c r="J129" s="134">
        <v>1732900</v>
      </c>
      <c r="K129" s="134">
        <v>649850</v>
      </c>
      <c r="L129" s="134">
        <v>141360</v>
      </c>
      <c r="M129" s="152">
        <v>188.3</v>
      </c>
    </row>
    <row r="130" spans="1:13" ht="16">
      <c r="A130" s="143">
        <v>55</v>
      </c>
      <c r="B130" s="144">
        <v>2</v>
      </c>
      <c r="C130" s="145">
        <v>9</v>
      </c>
      <c r="D130" s="146" t="s">
        <v>152</v>
      </c>
      <c r="E130" s="134">
        <v>1555</v>
      </c>
      <c r="F130" s="135">
        <v>7.41</v>
      </c>
      <c r="G130" s="135">
        <v>13115.77</v>
      </c>
      <c r="H130" s="135">
        <v>5.69</v>
      </c>
      <c r="I130" s="135">
        <v>3.62</v>
      </c>
      <c r="J130" s="136">
        <v>0</v>
      </c>
      <c r="K130" s="136">
        <v>0</v>
      </c>
      <c r="L130" s="134">
        <v>310</v>
      </c>
      <c r="M130" s="152">
        <v>147.30000000000001</v>
      </c>
    </row>
    <row r="131" spans="1:13" ht="16">
      <c r="A131" s="143">
        <v>19</v>
      </c>
      <c r="B131" s="144">
        <v>2</v>
      </c>
      <c r="C131" s="145">
        <v>9</v>
      </c>
      <c r="D131" s="146" t="s">
        <v>154</v>
      </c>
      <c r="E131" s="134">
        <v>1730</v>
      </c>
      <c r="F131" s="135">
        <v>7.06</v>
      </c>
      <c r="G131" s="135">
        <v>11367</v>
      </c>
      <c r="H131" s="135">
        <v>5.63</v>
      </c>
      <c r="I131" s="135">
        <v>3.47</v>
      </c>
      <c r="J131" s="134">
        <v>1469800</v>
      </c>
      <c r="K131" s="134">
        <v>563200</v>
      </c>
      <c r="L131" s="134">
        <v>20980000</v>
      </c>
      <c r="M131" s="152">
        <v>167.6</v>
      </c>
    </row>
    <row r="132" spans="1:13" ht="16">
      <c r="A132" s="143">
        <v>55</v>
      </c>
      <c r="B132" s="144">
        <v>3.5</v>
      </c>
      <c r="C132" s="145">
        <v>6</v>
      </c>
      <c r="D132" s="146" t="s">
        <v>153</v>
      </c>
      <c r="E132" s="134">
        <v>1575</v>
      </c>
      <c r="F132" s="135">
        <v>7.23</v>
      </c>
      <c r="G132" s="135">
        <v>13979.71</v>
      </c>
      <c r="H132" s="135">
        <v>6.02</v>
      </c>
      <c r="I132" s="135">
        <v>3.73</v>
      </c>
      <c r="J132" s="134">
        <v>100</v>
      </c>
      <c r="K132" s="136">
        <v>0</v>
      </c>
      <c r="L132" s="134">
        <v>500</v>
      </c>
      <c r="M132" s="152">
        <v>152.9</v>
      </c>
    </row>
    <row r="133" spans="1:13" ht="16">
      <c r="A133" s="143">
        <v>19</v>
      </c>
      <c r="B133" s="144">
        <v>0.5</v>
      </c>
      <c r="C133" s="145">
        <v>6</v>
      </c>
      <c r="D133" s="146" t="s">
        <v>153</v>
      </c>
      <c r="E133" s="134">
        <v>1370</v>
      </c>
      <c r="F133" s="135">
        <v>7.48</v>
      </c>
      <c r="G133" s="135">
        <v>10766.84</v>
      </c>
      <c r="H133" s="135">
        <v>5.71</v>
      </c>
      <c r="I133" s="135">
        <v>3.41</v>
      </c>
      <c r="J133" s="138">
        <v>14500</v>
      </c>
      <c r="K133" s="134">
        <v>2000</v>
      </c>
      <c r="L133" s="134">
        <v>117200</v>
      </c>
      <c r="M133" s="152">
        <v>158.6</v>
      </c>
    </row>
    <row r="134" spans="1:13" ht="16">
      <c r="A134" s="143">
        <v>19</v>
      </c>
      <c r="B134" s="144">
        <v>2</v>
      </c>
      <c r="C134" s="145">
        <v>9</v>
      </c>
      <c r="D134" s="146" t="s">
        <v>152</v>
      </c>
      <c r="E134" s="134">
        <v>1705</v>
      </c>
      <c r="F134" s="135">
        <v>7.33</v>
      </c>
      <c r="G134" s="135">
        <v>10492.61</v>
      </c>
      <c r="H134" s="135">
        <v>6.15</v>
      </c>
      <c r="I134" s="135">
        <v>3.95</v>
      </c>
      <c r="J134" s="138">
        <v>26200</v>
      </c>
      <c r="K134" s="134">
        <v>18700</v>
      </c>
      <c r="L134" s="134">
        <v>107600</v>
      </c>
      <c r="M134" s="152">
        <v>6.2</v>
      </c>
    </row>
    <row r="135" spans="1:13" ht="16">
      <c r="A135" s="143">
        <v>37</v>
      </c>
      <c r="B135" s="144">
        <v>2</v>
      </c>
      <c r="C135" s="145">
        <v>6</v>
      </c>
      <c r="D135" s="146" t="s">
        <v>152</v>
      </c>
      <c r="E135" s="134">
        <v>1620</v>
      </c>
      <c r="F135" s="135">
        <v>7.52</v>
      </c>
      <c r="G135" s="135">
        <v>8405.76</v>
      </c>
      <c r="H135" s="135">
        <v>5.84</v>
      </c>
      <c r="I135" s="135">
        <v>3.42</v>
      </c>
      <c r="J135" s="134">
        <v>38730</v>
      </c>
      <c r="K135" s="134">
        <v>30760</v>
      </c>
      <c r="L135" s="134">
        <v>241960</v>
      </c>
      <c r="M135" s="152">
        <v>5.8</v>
      </c>
    </row>
    <row r="136" spans="1:13" ht="16">
      <c r="A136" s="143">
        <v>37</v>
      </c>
      <c r="B136" s="144">
        <v>2</v>
      </c>
      <c r="C136" s="145">
        <v>6</v>
      </c>
      <c r="D136" s="146" t="s">
        <v>152</v>
      </c>
      <c r="E136" s="134">
        <v>1345</v>
      </c>
      <c r="F136" s="135">
        <v>7.46</v>
      </c>
      <c r="G136" s="135">
        <v>8192.6299999999992</v>
      </c>
      <c r="H136" s="135">
        <v>5.85</v>
      </c>
      <c r="I136" s="135">
        <v>3.52</v>
      </c>
      <c r="J136" s="134">
        <v>173290</v>
      </c>
      <c r="K136" s="134">
        <v>155310</v>
      </c>
      <c r="L136" s="134">
        <v>198630</v>
      </c>
      <c r="M136" s="152">
        <v>5.6</v>
      </c>
    </row>
    <row r="137" spans="1:13" ht="16">
      <c r="A137" s="147">
        <v>37</v>
      </c>
      <c r="B137" s="148">
        <v>0.5</v>
      </c>
      <c r="C137" s="149">
        <v>3</v>
      </c>
      <c r="D137" s="150" t="s">
        <v>153</v>
      </c>
      <c r="E137" s="134">
        <v>1110</v>
      </c>
      <c r="F137" s="135">
        <v>7.51</v>
      </c>
      <c r="G137" s="135">
        <v>11082.86</v>
      </c>
      <c r="H137" s="135">
        <v>5.67</v>
      </c>
      <c r="I137" s="135">
        <v>3.5</v>
      </c>
      <c r="J137" s="138">
        <v>86640</v>
      </c>
      <c r="K137" s="138">
        <v>86640</v>
      </c>
      <c r="L137" s="134">
        <v>101120</v>
      </c>
      <c r="M137" s="152">
        <v>4.9000000000000004</v>
      </c>
    </row>
    <row r="138" spans="1:13" ht="16">
      <c r="A138" s="147">
        <v>55</v>
      </c>
      <c r="B138" s="148">
        <v>0.5</v>
      </c>
      <c r="C138" s="149">
        <v>6</v>
      </c>
      <c r="D138" s="150" t="s">
        <v>154</v>
      </c>
      <c r="E138" s="134">
        <v>1695</v>
      </c>
      <c r="F138" s="135">
        <v>7.45</v>
      </c>
      <c r="G138" s="135">
        <v>11019.72</v>
      </c>
      <c r="H138" s="135">
        <v>5.57</v>
      </c>
      <c r="I138" s="135">
        <v>3.29</v>
      </c>
      <c r="J138" s="136">
        <v>0</v>
      </c>
      <c r="K138" s="136">
        <v>0</v>
      </c>
      <c r="L138" s="136">
        <v>0</v>
      </c>
      <c r="M138" s="152">
        <v>4.0999999999999996</v>
      </c>
    </row>
    <row r="139" spans="1:13" ht="16">
      <c r="A139" s="147">
        <v>19</v>
      </c>
      <c r="B139" s="148">
        <v>2</v>
      </c>
      <c r="C139" s="149">
        <v>3</v>
      </c>
      <c r="D139" s="150" t="s">
        <v>153</v>
      </c>
      <c r="E139" s="134">
        <v>1840</v>
      </c>
      <c r="F139" s="135">
        <v>7.06</v>
      </c>
      <c r="G139" s="135">
        <v>13251.57</v>
      </c>
      <c r="H139" s="135">
        <v>5.81</v>
      </c>
      <c r="I139" s="135">
        <v>3.62</v>
      </c>
      <c r="J139" s="134">
        <v>484315</v>
      </c>
      <c r="K139" s="134">
        <v>367920</v>
      </c>
      <c r="L139" s="134">
        <v>2339800</v>
      </c>
      <c r="M139" s="152">
        <v>3.4</v>
      </c>
    </row>
    <row r="140" spans="1:13" ht="16">
      <c r="A140" s="147">
        <v>37</v>
      </c>
      <c r="B140" s="148">
        <v>2</v>
      </c>
      <c r="C140" s="149">
        <v>6</v>
      </c>
      <c r="D140" s="150" t="s">
        <v>152</v>
      </c>
      <c r="E140" s="134">
        <v>1375</v>
      </c>
      <c r="F140" s="135">
        <v>7.4</v>
      </c>
      <c r="G140" s="135">
        <v>6761.55</v>
      </c>
      <c r="H140" s="135">
        <v>5.9</v>
      </c>
      <c r="I140" s="135">
        <v>3.91</v>
      </c>
      <c r="J140" s="134">
        <v>130980</v>
      </c>
      <c r="K140" s="134">
        <v>130980</v>
      </c>
      <c r="L140" s="134">
        <v>52000</v>
      </c>
      <c r="M140" s="152">
        <v>4.7</v>
      </c>
    </row>
    <row r="141" spans="1:13" ht="16">
      <c r="A141" s="147">
        <v>19</v>
      </c>
      <c r="B141" s="148">
        <v>0.5</v>
      </c>
      <c r="C141" s="149">
        <v>6</v>
      </c>
      <c r="D141" s="150" t="s">
        <v>152</v>
      </c>
      <c r="E141" s="134">
        <v>1535</v>
      </c>
      <c r="F141" s="135">
        <v>7.56</v>
      </c>
      <c r="G141" s="135">
        <v>10472.06</v>
      </c>
      <c r="H141" s="135">
        <v>5.74</v>
      </c>
      <c r="I141" s="135">
        <v>3.48</v>
      </c>
      <c r="J141" s="138">
        <v>35900</v>
      </c>
      <c r="K141" s="134">
        <v>29200</v>
      </c>
      <c r="L141" s="134">
        <v>95900</v>
      </c>
      <c r="M141" s="152">
        <v>5.4</v>
      </c>
    </row>
    <row r="142" spans="1:13" ht="16">
      <c r="A142" s="147">
        <v>19</v>
      </c>
      <c r="B142" s="148">
        <v>3.5</v>
      </c>
      <c r="C142" s="149">
        <v>6</v>
      </c>
      <c r="D142" s="150" t="s">
        <v>152</v>
      </c>
      <c r="E142" s="134">
        <v>1315</v>
      </c>
      <c r="F142" s="135">
        <v>7.24</v>
      </c>
      <c r="G142" s="135">
        <v>10923.75</v>
      </c>
      <c r="H142" s="135">
        <v>6.68</v>
      </c>
      <c r="I142" s="135">
        <v>4.5199999999999996</v>
      </c>
      <c r="J142" s="138">
        <v>218700</v>
      </c>
      <c r="K142" s="134">
        <v>125900</v>
      </c>
      <c r="L142" s="134">
        <v>167000</v>
      </c>
      <c r="M142" s="152">
        <v>3.7</v>
      </c>
    </row>
    <row r="143" spans="1:13" ht="16">
      <c r="A143" s="147">
        <v>55</v>
      </c>
      <c r="B143" s="148">
        <v>3.5</v>
      </c>
      <c r="C143" s="149">
        <v>6</v>
      </c>
      <c r="D143" s="150" t="s">
        <v>152</v>
      </c>
      <c r="E143" s="134">
        <v>1700</v>
      </c>
      <c r="F143" s="135">
        <v>7.48</v>
      </c>
      <c r="G143" s="135">
        <v>8857.93</v>
      </c>
      <c r="H143" s="135">
        <v>7.36</v>
      </c>
      <c r="I143" s="135">
        <v>4.79</v>
      </c>
      <c r="J143" s="136">
        <v>0</v>
      </c>
      <c r="K143" s="136">
        <v>0</v>
      </c>
      <c r="L143" s="134">
        <v>500</v>
      </c>
      <c r="M143" s="152">
        <v>4</v>
      </c>
    </row>
    <row r="144" spans="1:13" ht="16">
      <c r="A144" s="147">
        <v>37</v>
      </c>
      <c r="B144" s="148">
        <v>3.5</v>
      </c>
      <c r="C144" s="149">
        <v>3</v>
      </c>
      <c r="D144" s="150" t="s">
        <v>153</v>
      </c>
      <c r="E144" s="134">
        <v>1700</v>
      </c>
      <c r="F144" s="135">
        <v>7.06</v>
      </c>
      <c r="G144" s="135">
        <v>7493.27</v>
      </c>
      <c r="H144" s="135">
        <v>5.9</v>
      </c>
      <c r="I144" s="135">
        <v>4.5599999999999996</v>
      </c>
      <c r="J144" s="134">
        <v>8160000</v>
      </c>
      <c r="K144" s="134">
        <v>4880000</v>
      </c>
      <c r="L144" s="134">
        <v>96060</v>
      </c>
      <c r="M144" s="152">
        <v>5</v>
      </c>
    </row>
    <row r="145" spans="1:13" ht="16">
      <c r="A145" s="147">
        <v>55</v>
      </c>
      <c r="B145" s="148">
        <v>2</v>
      </c>
      <c r="C145" s="149">
        <v>3</v>
      </c>
      <c r="D145" s="150" t="s">
        <v>153</v>
      </c>
      <c r="E145" s="134">
        <v>1510</v>
      </c>
      <c r="F145" s="135">
        <v>7.2</v>
      </c>
      <c r="G145" s="135">
        <v>11501.64</v>
      </c>
      <c r="H145" s="135">
        <v>6.04</v>
      </c>
      <c r="I145" s="135">
        <v>3.76</v>
      </c>
      <c r="J145" s="137">
        <v>0</v>
      </c>
      <c r="K145" s="137">
        <v>0</v>
      </c>
      <c r="L145" s="134">
        <v>3500</v>
      </c>
      <c r="M145" s="152">
        <v>4.5999999999999996</v>
      </c>
    </row>
    <row r="146" spans="1:13" ht="16">
      <c r="A146" s="147">
        <v>37</v>
      </c>
      <c r="B146" s="148">
        <v>2</v>
      </c>
      <c r="C146" s="149">
        <v>6</v>
      </c>
      <c r="D146" s="150" t="s">
        <v>152</v>
      </c>
      <c r="E146" s="134">
        <v>1515</v>
      </c>
      <c r="F146" s="135">
        <v>7.47</v>
      </c>
      <c r="G146" s="135">
        <v>6687.74</v>
      </c>
      <c r="H146" s="135">
        <v>5.9</v>
      </c>
      <c r="I146" s="135">
        <v>3.41</v>
      </c>
      <c r="J146" s="138">
        <v>43520</v>
      </c>
      <c r="K146" s="138">
        <v>36540</v>
      </c>
      <c r="L146" s="134">
        <v>41000</v>
      </c>
      <c r="M146" s="152">
        <v>13.1</v>
      </c>
    </row>
    <row r="147" spans="1:13" ht="16">
      <c r="A147" s="147">
        <v>55</v>
      </c>
      <c r="B147" s="148">
        <v>2</v>
      </c>
      <c r="C147" s="149">
        <v>9</v>
      </c>
      <c r="D147" s="150" t="s">
        <v>154</v>
      </c>
      <c r="E147" s="134">
        <v>1765</v>
      </c>
      <c r="F147" s="135">
        <v>7.43</v>
      </c>
      <c r="G147" s="135">
        <v>13115.77</v>
      </c>
      <c r="H147" s="135">
        <v>5.65</v>
      </c>
      <c r="I147" s="135">
        <v>3.42</v>
      </c>
      <c r="J147" s="136">
        <v>0</v>
      </c>
      <c r="K147" s="136">
        <v>0</v>
      </c>
      <c r="L147" s="134">
        <v>200</v>
      </c>
      <c r="M147" s="152">
        <v>6.7</v>
      </c>
    </row>
    <row r="148" spans="1:13" ht="16">
      <c r="A148" s="147">
        <v>19</v>
      </c>
      <c r="B148" s="148">
        <v>3.5</v>
      </c>
      <c r="C148" s="149">
        <v>6</v>
      </c>
      <c r="D148" s="150" t="s">
        <v>154</v>
      </c>
      <c r="E148" s="134">
        <v>1470</v>
      </c>
      <c r="F148" s="135">
        <v>6.87</v>
      </c>
      <c r="G148" s="135">
        <v>8148.22</v>
      </c>
      <c r="H148" s="135">
        <v>6.02</v>
      </c>
      <c r="I148" s="135">
        <v>3.79</v>
      </c>
      <c r="J148" s="134">
        <v>4730000</v>
      </c>
      <c r="K148" s="134">
        <v>2330000</v>
      </c>
      <c r="L148" s="134">
        <v>2084800</v>
      </c>
      <c r="M148" s="152">
        <v>1.7</v>
      </c>
    </row>
    <row r="149" spans="1:13" ht="16">
      <c r="A149" s="147">
        <v>37</v>
      </c>
      <c r="B149" s="148">
        <v>0.5</v>
      </c>
      <c r="C149" s="149">
        <v>9</v>
      </c>
      <c r="D149" s="150" t="s">
        <v>153</v>
      </c>
      <c r="E149" s="134">
        <v>1370</v>
      </c>
      <c r="F149" s="135">
        <v>7.53</v>
      </c>
      <c r="G149" s="135">
        <v>7609.51</v>
      </c>
      <c r="H149" s="135">
        <v>5.05</v>
      </c>
      <c r="I149" s="135">
        <v>3.19</v>
      </c>
      <c r="J149" s="134">
        <v>1710</v>
      </c>
      <c r="K149" s="134">
        <v>850</v>
      </c>
      <c r="L149" s="134">
        <v>3000000</v>
      </c>
      <c r="M149" s="152">
        <v>4.2</v>
      </c>
    </row>
    <row r="150" spans="1:13" ht="16">
      <c r="A150" s="147">
        <v>19</v>
      </c>
      <c r="B150" s="148">
        <v>3.5</v>
      </c>
      <c r="C150" s="149">
        <v>6</v>
      </c>
      <c r="D150" s="150" t="s">
        <v>153</v>
      </c>
      <c r="E150" s="134">
        <v>1300</v>
      </c>
      <c r="F150" s="135">
        <v>6.91</v>
      </c>
      <c r="G150" s="135">
        <v>13155.64</v>
      </c>
      <c r="H150" s="135">
        <v>6</v>
      </c>
      <c r="I150" s="135">
        <v>3.82</v>
      </c>
      <c r="J150" s="134">
        <v>2364800</v>
      </c>
      <c r="K150" s="134">
        <v>1986300</v>
      </c>
      <c r="L150" s="134">
        <v>5910000</v>
      </c>
      <c r="M150" s="152">
        <v>1.5</v>
      </c>
    </row>
    <row r="151" spans="1:13" ht="16">
      <c r="A151" s="147">
        <v>37</v>
      </c>
      <c r="B151" s="148">
        <v>3.5</v>
      </c>
      <c r="C151" s="149">
        <v>3</v>
      </c>
      <c r="D151" s="150" t="s">
        <v>154</v>
      </c>
      <c r="E151" s="134">
        <v>1635</v>
      </c>
      <c r="F151" s="135">
        <v>7.02</v>
      </c>
      <c r="G151" s="135">
        <v>11935.39</v>
      </c>
      <c r="H151" s="135">
        <v>5.99</v>
      </c>
      <c r="I151" s="135">
        <v>3.88</v>
      </c>
      <c r="J151" s="134">
        <v>2419600</v>
      </c>
      <c r="K151" s="134">
        <v>1986300</v>
      </c>
      <c r="L151" s="134">
        <v>241960</v>
      </c>
      <c r="M151" s="152">
        <v>2.1</v>
      </c>
    </row>
    <row r="152" spans="1:13" ht="16">
      <c r="A152" s="147">
        <v>37</v>
      </c>
      <c r="B152" s="148">
        <v>2</v>
      </c>
      <c r="C152" s="149">
        <v>6</v>
      </c>
      <c r="D152" s="150" t="s">
        <v>152</v>
      </c>
      <c r="E152" s="134">
        <v>1410</v>
      </c>
      <c r="F152" s="135">
        <v>7.41</v>
      </c>
      <c r="G152" s="135">
        <v>6864.9</v>
      </c>
      <c r="H152" s="135">
        <v>5.62</v>
      </c>
      <c r="I152" s="135">
        <v>3.72</v>
      </c>
      <c r="J152" s="138">
        <v>1210</v>
      </c>
      <c r="K152" s="138">
        <v>1210</v>
      </c>
      <c r="L152" s="134">
        <v>198630</v>
      </c>
      <c r="M152" s="152">
        <v>1.8</v>
      </c>
    </row>
    <row r="153" spans="1:13" ht="16">
      <c r="A153" s="147">
        <v>55</v>
      </c>
      <c r="B153" s="148">
        <v>0.5</v>
      </c>
      <c r="C153" s="149">
        <v>6</v>
      </c>
      <c r="D153" s="150" t="s">
        <v>152</v>
      </c>
      <c r="E153" s="134">
        <v>1645</v>
      </c>
      <c r="F153" s="135">
        <v>7.68</v>
      </c>
      <c r="G153" s="135">
        <v>11034.52</v>
      </c>
      <c r="H153" s="135">
        <v>5.61</v>
      </c>
      <c r="I153" s="135">
        <v>3.36</v>
      </c>
      <c r="J153" s="136">
        <v>0</v>
      </c>
      <c r="K153" s="136">
        <v>0</v>
      </c>
      <c r="L153" s="136">
        <v>0</v>
      </c>
      <c r="M153" s="152">
        <v>0.3</v>
      </c>
    </row>
    <row r="154" spans="1:13" ht="16">
      <c r="A154" s="147">
        <v>19</v>
      </c>
      <c r="B154" s="148">
        <v>0.5</v>
      </c>
      <c r="C154" s="149">
        <v>6</v>
      </c>
      <c r="D154" s="150" t="s">
        <v>153</v>
      </c>
      <c r="E154" s="134">
        <v>1450</v>
      </c>
      <c r="F154" s="135">
        <v>7.49</v>
      </c>
      <c r="G154" s="135">
        <v>9345.1200000000008</v>
      </c>
      <c r="H154" s="135">
        <v>5.67</v>
      </c>
      <c r="I154" s="135">
        <v>3.4</v>
      </c>
      <c r="J154" s="134">
        <v>83900</v>
      </c>
      <c r="K154" s="134">
        <v>69700</v>
      </c>
      <c r="L154" s="134">
        <v>186000</v>
      </c>
      <c r="M154" s="152">
        <v>4.0999999999999996</v>
      </c>
    </row>
    <row r="155" spans="1:13" ht="16">
      <c r="A155" s="147">
        <v>37</v>
      </c>
      <c r="B155" s="148">
        <v>3.5</v>
      </c>
      <c r="C155" s="149">
        <v>9</v>
      </c>
      <c r="D155" s="150" t="s">
        <v>153</v>
      </c>
      <c r="E155" s="134">
        <v>1625</v>
      </c>
      <c r="F155" s="135">
        <v>7.37</v>
      </c>
      <c r="G155" s="135">
        <v>8247.57</v>
      </c>
      <c r="H155" s="135">
        <v>5.33</v>
      </c>
      <c r="I155" s="135">
        <v>3.45</v>
      </c>
      <c r="J155" s="134">
        <v>25900</v>
      </c>
      <c r="K155" s="134">
        <v>21600</v>
      </c>
      <c r="L155" s="134">
        <v>1119900</v>
      </c>
      <c r="M155" s="152">
        <v>2.7</v>
      </c>
    </row>
    <row r="156" spans="1:13" ht="16">
      <c r="A156" s="147">
        <v>37</v>
      </c>
      <c r="B156" s="148">
        <v>0.5</v>
      </c>
      <c r="C156" s="149">
        <v>3</v>
      </c>
      <c r="D156" s="150" t="s">
        <v>154</v>
      </c>
      <c r="E156" s="134">
        <v>1170</v>
      </c>
      <c r="F156" s="135">
        <v>7.41</v>
      </c>
      <c r="G156" s="135">
        <v>8959.02</v>
      </c>
      <c r="H156" s="135">
        <v>5.63</v>
      </c>
      <c r="I156" s="135">
        <v>3.46</v>
      </c>
      <c r="J156" s="138">
        <v>61310</v>
      </c>
      <c r="K156" s="138">
        <v>61310</v>
      </c>
      <c r="L156" s="134">
        <v>96060</v>
      </c>
      <c r="M156" s="152">
        <v>5.7</v>
      </c>
    </row>
    <row r="157" spans="1:13" ht="16">
      <c r="A157" s="147">
        <v>19</v>
      </c>
      <c r="B157" s="148">
        <v>0.5</v>
      </c>
      <c r="C157" s="149">
        <v>6</v>
      </c>
      <c r="D157" s="150" t="s">
        <v>154</v>
      </c>
      <c r="E157" s="134">
        <v>1425</v>
      </c>
      <c r="F157" s="135">
        <v>7.42</v>
      </c>
      <c r="G157" s="135">
        <v>10486.86</v>
      </c>
      <c r="H157" s="135">
        <v>5.18</v>
      </c>
      <c r="I157" s="135">
        <v>3.44</v>
      </c>
      <c r="J157" s="134">
        <v>727000</v>
      </c>
      <c r="K157" s="134">
        <v>27900</v>
      </c>
      <c r="L157" s="134">
        <v>387300</v>
      </c>
      <c r="M157" s="152">
        <v>8</v>
      </c>
    </row>
    <row r="158" spans="1:13" ht="16">
      <c r="A158" s="147">
        <v>55</v>
      </c>
      <c r="B158" s="148">
        <v>2</v>
      </c>
      <c r="C158" s="149">
        <v>3</v>
      </c>
      <c r="D158" s="150" t="s">
        <v>152</v>
      </c>
      <c r="E158" s="134">
        <v>1660</v>
      </c>
      <c r="F158" s="135">
        <v>7.89</v>
      </c>
      <c r="G158" s="135">
        <v>9893.81</v>
      </c>
      <c r="H158" s="135">
        <v>6.18</v>
      </c>
      <c r="I158" s="135">
        <v>3.88</v>
      </c>
      <c r="J158" s="137">
        <v>0</v>
      </c>
      <c r="K158" s="137">
        <v>0</v>
      </c>
      <c r="L158" s="134">
        <v>850</v>
      </c>
      <c r="M158" s="152">
        <v>21.2</v>
      </c>
    </row>
    <row r="159" spans="1:13" ht="16">
      <c r="A159" s="147">
        <v>37</v>
      </c>
      <c r="B159" s="148">
        <v>3.5</v>
      </c>
      <c r="C159" s="149">
        <v>3</v>
      </c>
      <c r="D159" s="150" t="s">
        <v>152</v>
      </c>
      <c r="E159" s="134">
        <v>1590</v>
      </c>
      <c r="F159" s="135">
        <v>7.14</v>
      </c>
      <c r="G159" s="135">
        <v>9781.6299999999992</v>
      </c>
      <c r="H159" s="135">
        <v>6.44</v>
      </c>
      <c r="I159" s="135">
        <v>4.4000000000000004</v>
      </c>
      <c r="J159" s="134">
        <v>1413600</v>
      </c>
      <c r="K159" s="134">
        <v>1413600</v>
      </c>
      <c r="L159" s="134">
        <v>104620</v>
      </c>
      <c r="M159" s="152">
        <v>17.399999999999999</v>
      </c>
    </row>
    <row r="160" spans="1:13" ht="16">
      <c r="A160" s="147">
        <v>37</v>
      </c>
      <c r="B160" s="148">
        <v>2</v>
      </c>
      <c r="C160" s="149">
        <v>6</v>
      </c>
      <c r="D160" s="150" t="s">
        <v>153</v>
      </c>
      <c r="E160" s="134">
        <v>1350</v>
      </c>
      <c r="F160" s="135">
        <v>7.44</v>
      </c>
      <c r="G160" s="135">
        <v>8050.69</v>
      </c>
      <c r="H160" s="135">
        <v>5.49</v>
      </c>
      <c r="I160" s="135">
        <v>3.21</v>
      </c>
      <c r="J160" s="134">
        <v>35500</v>
      </c>
      <c r="K160" s="134">
        <v>31800</v>
      </c>
      <c r="L160" s="134">
        <v>1299700</v>
      </c>
      <c r="M160" s="152">
        <v>19.5</v>
      </c>
    </row>
    <row r="161" spans="1:13" ht="16">
      <c r="A161" s="147">
        <v>55</v>
      </c>
      <c r="B161" s="148">
        <v>0.5</v>
      </c>
      <c r="C161" s="149">
        <v>6</v>
      </c>
      <c r="D161" s="150" t="s">
        <v>153</v>
      </c>
      <c r="E161" s="134">
        <v>1635</v>
      </c>
      <c r="F161" s="135">
        <v>7.73</v>
      </c>
      <c r="G161" s="135">
        <v>9551.7999999999993</v>
      </c>
      <c r="H161" s="135">
        <v>5.57</v>
      </c>
      <c r="I161" s="135">
        <v>3.27</v>
      </c>
      <c r="J161" s="136">
        <v>0</v>
      </c>
      <c r="K161" s="136">
        <v>0</v>
      </c>
      <c r="L161" s="136">
        <v>0</v>
      </c>
      <c r="M161" s="152">
        <v>27.9</v>
      </c>
    </row>
    <row r="162" spans="1:13" ht="16">
      <c r="A162" s="147">
        <v>55</v>
      </c>
      <c r="B162" s="148">
        <v>2</v>
      </c>
      <c r="C162" s="149">
        <v>3</v>
      </c>
      <c r="D162" s="150" t="s">
        <v>154</v>
      </c>
      <c r="E162" s="134">
        <v>1720</v>
      </c>
      <c r="F162" s="135">
        <v>7.17</v>
      </c>
      <c r="G162" s="135">
        <v>13775.05</v>
      </c>
      <c r="H162" s="135">
        <v>5.9</v>
      </c>
      <c r="I162" s="135">
        <v>3.63</v>
      </c>
      <c r="J162" s="137">
        <v>0</v>
      </c>
      <c r="K162" s="137">
        <v>0</v>
      </c>
      <c r="L162" s="134">
        <v>2430</v>
      </c>
      <c r="M162" s="152">
        <v>14</v>
      </c>
    </row>
    <row r="163" spans="1:13" ht="16">
      <c r="A163" s="147">
        <v>37</v>
      </c>
      <c r="B163" s="148">
        <v>2</v>
      </c>
      <c r="C163" s="149">
        <v>6</v>
      </c>
      <c r="D163" s="150" t="s">
        <v>154</v>
      </c>
      <c r="E163" s="134">
        <v>1465</v>
      </c>
      <c r="F163" s="135">
        <v>7.45</v>
      </c>
      <c r="G163" s="135">
        <v>8140.82</v>
      </c>
      <c r="H163" s="135">
        <v>5.45</v>
      </c>
      <c r="I163" s="135">
        <v>3.37</v>
      </c>
      <c r="J163" s="134">
        <v>152480</v>
      </c>
      <c r="K163" s="134">
        <v>141480</v>
      </c>
      <c r="L163" s="134">
        <v>759000</v>
      </c>
      <c r="M163" s="152">
        <v>11.6</v>
      </c>
    </row>
    <row r="164" spans="1:13" ht="16">
      <c r="A164" s="147">
        <v>37</v>
      </c>
      <c r="B164" s="148">
        <v>2</v>
      </c>
      <c r="C164" s="149">
        <v>6</v>
      </c>
      <c r="D164" s="150" t="s">
        <v>154</v>
      </c>
      <c r="E164" s="134">
        <v>1605</v>
      </c>
      <c r="F164" s="135">
        <v>7.39</v>
      </c>
      <c r="G164" s="135">
        <v>8533.06</v>
      </c>
      <c r="H164" s="135">
        <v>5.56</v>
      </c>
      <c r="I164" s="135">
        <v>3.36</v>
      </c>
      <c r="J164" s="134">
        <v>292000</v>
      </c>
      <c r="K164" s="134">
        <v>187000</v>
      </c>
      <c r="L164" s="134">
        <v>228000</v>
      </c>
      <c r="M164" s="152">
        <v>17.3</v>
      </c>
    </row>
    <row r="165" spans="1:13" ht="16">
      <c r="A165" s="147">
        <v>37</v>
      </c>
      <c r="B165" s="148">
        <v>0.5</v>
      </c>
      <c r="C165" s="149">
        <v>9</v>
      </c>
      <c r="D165" s="150" t="s">
        <v>152</v>
      </c>
      <c r="E165" s="134">
        <v>1620</v>
      </c>
      <c r="F165" s="135">
        <v>7.46</v>
      </c>
      <c r="G165" s="135">
        <v>7444.08</v>
      </c>
      <c r="H165" s="135">
        <v>5.23</v>
      </c>
      <c r="I165" s="135">
        <v>3.22</v>
      </c>
      <c r="J165" s="136">
        <v>0</v>
      </c>
      <c r="K165" s="136">
        <v>0</v>
      </c>
      <c r="L165" s="134">
        <v>34500</v>
      </c>
      <c r="M165" s="152">
        <v>13</v>
      </c>
    </row>
    <row r="166" spans="1:13" ht="16">
      <c r="A166" s="147">
        <v>37</v>
      </c>
      <c r="B166" s="148">
        <v>0.5</v>
      </c>
      <c r="C166" s="149">
        <v>3</v>
      </c>
      <c r="D166" s="150" t="s">
        <v>152</v>
      </c>
      <c r="E166" s="134">
        <v>865</v>
      </c>
      <c r="F166" s="135">
        <v>7.53</v>
      </c>
      <c r="G166" s="135">
        <v>9437.6299999999992</v>
      </c>
      <c r="H166" s="135">
        <v>4.87</v>
      </c>
      <c r="I166" s="135">
        <v>3.2</v>
      </c>
      <c r="J166" s="138">
        <v>1660</v>
      </c>
      <c r="K166" s="138">
        <v>1550</v>
      </c>
      <c r="L166" s="134">
        <v>86640</v>
      </c>
      <c r="M166" s="152">
        <v>14.1</v>
      </c>
    </row>
    <row r="167" spans="1:13" ht="16">
      <c r="A167" s="147">
        <v>19</v>
      </c>
      <c r="B167" s="148">
        <v>2</v>
      </c>
      <c r="C167" s="149">
        <v>9</v>
      </c>
      <c r="D167" s="150" t="s">
        <v>153</v>
      </c>
      <c r="E167" s="134">
        <v>1510</v>
      </c>
      <c r="F167" s="135">
        <v>7.16</v>
      </c>
      <c r="G167" s="135">
        <v>10563.51</v>
      </c>
      <c r="H167" s="135">
        <v>5.68</v>
      </c>
      <c r="I167" s="135">
        <v>3.52</v>
      </c>
      <c r="J167" s="134">
        <v>343000</v>
      </c>
      <c r="K167" s="134">
        <v>31300</v>
      </c>
      <c r="L167" s="134">
        <v>727000</v>
      </c>
      <c r="M167" s="152">
        <v>18.8</v>
      </c>
    </row>
    <row r="168" spans="1:13" ht="16">
      <c r="A168" s="147">
        <v>55</v>
      </c>
      <c r="B168" s="148">
        <v>2</v>
      </c>
      <c r="C168" s="149">
        <v>9</v>
      </c>
      <c r="D168" s="150" t="s">
        <v>152</v>
      </c>
      <c r="E168" s="134">
        <v>1595</v>
      </c>
      <c r="F168" s="135">
        <v>7.4</v>
      </c>
      <c r="G168" s="135">
        <v>12973.98</v>
      </c>
      <c r="H168" s="135">
        <v>5.9</v>
      </c>
      <c r="I168" s="135">
        <v>3.73</v>
      </c>
      <c r="J168" s="136">
        <v>0</v>
      </c>
      <c r="K168" s="136">
        <v>0</v>
      </c>
      <c r="L168" s="136">
        <v>0</v>
      </c>
      <c r="M168" s="152">
        <v>14.8</v>
      </c>
    </row>
    <row r="169" spans="1:13" ht="16">
      <c r="A169" s="147">
        <v>19</v>
      </c>
      <c r="B169" s="148">
        <v>2</v>
      </c>
      <c r="C169" s="149">
        <v>3</v>
      </c>
      <c r="D169" s="150" t="s">
        <v>154</v>
      </c>
      <c r="E169" s="134">
        <v>1740</v>
      </c>
      <c r="F169" s="135">
        <v>7.01</v>
      </c>
      <c r="G169" s="135">
        <v>12354.17</v>
      </c>
      <c r="H169" s="135">
        <v>5.61</v>
      </c>
      <c r="I169" s="135">
        <v>3.51</v>
      </c>
      <c r="J169" s="134">
        <v>173290</v>
      </c>
      <c r="K169" s="134">
        <v>129970</v>
      </c>
      <c r="L169" s="134">
        <v>3010000</v>
      </c>
      <c r="M169" s="152">
        <v>14</v>
      </c>
    </row>
    <row r="170" spans="1:13" ht="16">
      <c r="A170" s="147">
        <v>55</v>
      </c>
      <c r="B170" s="148">
        <v>2</v>
      </c>
      <c r="C170" s="149">
        <v>9</v>
      </c>
      <c r="D170" s="150" t="s">
        <v>153</v>
      </c>
      <c r="E170" s="134">
        <v>1435</v>
      </c>
      <c r="F170" s="135">
        <v>7.46</v>
      </c>
      <c r="G170" s="135">
        <v>12595.86</v>
      </c>
      <c r="H170" s="135">
        <v>5.85</v>
      </c>
      <c r="I170" s="135">
        <v>3.56</v>
      </c>
      <c r="J170" s="136">
        <v>0</v>
      </c>
      <c r="K170" s="136">
        <v>0</v>
      </c>
      <c r="L170" s="134">
        <v>200</v>
      </c>
      <c r="M170" s="152">
        <v>14.4</v>
      </c>
    </row>
    <row r="171" spans="1:13" ht="16">
      <c r="A171" s="147">
        <v>37</v>
      </c>
      <c r="B171" s="148">
        <v>0.5</v>
      </c>
      <c r="C171" s="149">
        <v>9</v>
      </c>
      <c r="D171" s="150" t="s">
        <v>154</v>
      </c>
      <c r="E171" s="134">
        <v>1045</v>
      </c>
      <c r="F171" s="135">
        <v>7.66</v>
      </c>
      <c r="G171" s="135">
        <v>7704.04</v>
      </c>
      <c r="H171" s="135">
        <v>5.41</v>
      </c>
      <c r="I171" s="135">
        <v>3.29</v>
      </c>
      <c r="J171" s="134">
        <v>163865</v>
      </c>
      <c r="K171" s="134">
        <v>36970</v>
      </c>
      <c r="L171" s="134">
        <v>209800</v>
      </c>
      <c r="M171" s="152">
        <v>16</v>
      </c>
    </row>
    <row r="172" spans="1:13" ht="16">
      <c r="A172" s="147">
        <v>19</v>
      </c>
      <c r="B172" s="148">
        <v>2</v>
      </c>
      <c r="C172" s="149">
        <v>9</v>
      </c>
      <c r="D172" s="150" t="s">
        <v>152</v>
      </c>
      <c r="E172" s="134">
        <v>1320</v>
      </c>
      <c r="F172" s="135">
        <v>7.31</v>
      </c>
      <c r="G172" s="135">
        <v>9665.49</v>
      </c>
      <c r="H172" s="135">
        <v>6.03</v>
      </c>
      <c r="I172" s="135">
        <v>3.91</v>
      </c>
      <c r="J172" s="134">
        <v>17500</v>
      </c>
      <c r="K172" s="134">
        <v>12200</v>
      </c>
      <c r="L172" s="134">
        <v>69500</v>
      </c>
      <c r="M172" s="152">
        <v>18.5</v>
      </c>
    </row>
    <row r="173" spans="1:13" ht="16">
      <c r="A173" s="147">
        <v>19</v>
      </c>
      <c r="B173" s="148">
        <v>2</v>
      </c>
      <c r="C173" s="149">
        <v>9</v>
      </c>
      <c r="D173" s="150" t="s">
        <v>154</v>
      </c>
      <c r="E173" s="134">
        <v>1470</v>
      </c>
      <c r="F173" s="135">
        <v>7.06</v>
      </c>
      <c r="G173" s="135">
        <v>11343.37</v>
      </c>
      <c r="H173" s="135">
        <v>5.72</v>
      </c>
      <c r="I173" s="135">
        <v>3.52</v>
      </c>
      <c r="J173" s="134">
        <v>309400</v>
      </c>
      <c r="K173" s="134">
        <v>84200</v>
      </c>
      <c r="L173" s="134">
        <v>1553100</v>
      </c>
      <c r="M173" s="152">
        <v>25.3</v>
      </c>
    </row>
    <row r="174" spans="1:13" ht="16">
      <c r="A174" s="147">
        <v>37</v>
      </c>
      <c r="B174" s="148">
        <v>3.5</v>
      </c>
      <c r="C174" s="149">
        <v>9</v>
      </c>
      <c r="D174" s="150" t="s">
        <v>152</v>
      </c>
      <c r="E174" s="134">
        <v>1710</v>
      </c>
      <c r="F174" s="135">
        <v>7.29</v>
      </c>
      <c r="G174" s="135">
        <v>7302.29</v>
      </c>
      <c r="H174" s="135">
        <v>5.48</v>
      </c>
      <c r="I174" s="135">
        <v>3.72</v>
      </c>
      <c r="J174" s="134">
        <v>3180</v>
      </c>
      <c r="K174" s="134">
        <v>1970</v>
      </c>
      <c r="L174" s="134">
        <v>121100</v>
      </c>
      <c r="M174" s="152">
        <v>4.4000000000000004</v>
      </c>
    </row>
    <row r="175" spans="1:13" ht="16">
      <c r="A175" s="147">
        <v>37</v>
      </c>
      <c r="B175" s="148">
        <v>2</v>
      </c>
      <c r="C175" s="149">
        <v>6</v>
      </c>
      <c r="D175" s="150" t="s">
        <v>153</v>
      </c>
      <c r="E175" s="134">
        <v>1550</v>
      </c>
      <c r="F175" s="135">
        <v>7.43</v>
      </c>
      <c r="G175" s="135">
        <v>8614.61</v>
      </c>
      <c r="H175" s="135">
        <v>5.57</v>
      </c>
      <c r="I175" s="135">
        <v>3.42</v>
      </c>
      <c r="J175" s="134">
        <v>35900</v>
      </c>
      <c r="K175" s="134">
        <v>29200</v>
      </c>
      <c r="L175" s="134">
        <v>5475000</v>
      </c>
      <c r="M175" s="152">
        <v>5.6</v>
      </c>
    </row>
    <row r="176" spans="1:13" ht="16">
      <c r="A176" s="147">
        <v>55</v>
      </c>
      <c r="B176" s="148">
        <v>3.5</v>
      </c>
      <c r="C176" s="149">
        <v>6</v>
      </c>
      <c r="D176" s="150" t="s">
        <v>153</v>
      </c>
      <c r="E176" s="134">
        <v>1490</v>
      </c>
      <c r="F176" s="135">
        <v>7.25</v>
      </c>
      <c r="G176" s="135">
        <v>13482.12</v>
      </c>
      <c r="H176" s="135">
        <v>6.09</v>
      </c>
      <c r="I176" s="135">
        <v>3.75</v>
      </c>
      <c r="J176" s="136">
        <v>0</v>
      </c>
      <c r="K176" s="136">
        <v>0</v>
      </c>
      <c r="L176" s="134">
        <v>300</v>
      </c>
      <c r="M176" s="152">
        <v>7.6</v>
      </c>
    </row>
    <row r="177" spans="1:13" ht="16">
      <c r="A177" s="147">
        <v>19</v>
      </c>
      <c r="B177" s="148">
        <v>2</v>
      </c>
      <c r="C177" s="149">
        <v>3</v>
      </c>
      <c r="D177" s="150" t="s">
        <v>152</v>
      </c>
      <c r="E177" s="134">
        <v>1665</v>
      </c>
      <c r="F177" s="135">
        <v>7.55</v>
      </c>
      <c r="G177" s="135">
        <v>10394.85</v>
      </c>
      <c r="H177" s="135">
        <v>6.06</v>
      </c>
      <c r="I177" s="135">
        <v>3.97</v>
      </c>
      <c r="J177" s="134">
        <v>23385</v>
      </c>
      <c r="K177" s="134">
        <v>21325</v>
      </c>
      <c r="L177" s="134">
        <v>145000</v>
      </c>
      <c r="M177" s="152">
        <v>8.9</v>
      </c>
    </row>
    <row r="178" spans="1:13" ht="16">
      <c r="A178" s="147">
        <v>37</v>
      </c>
      <c r="B178" s="148">
        <v>2</v>
      </c>
      <c r="C178" s="149">
        <v>6</v>
      </c>
      <c r="D178" s="150" t="s">
        <v>154</v>
      </c>
      <c r="E178" s="134">
        <v>1550</v>
      </c>
      <c r="F178" s="135">
        <v>7.38</v>
      </c>
      <c r="G178" s="135">
        <v>8710.68</v>
      </c>
      <c r="H178" s="135">
        <v>5.63</v>
      </c>
      <c r="I178" s="135">
        <v>3.5</v>
      </c>
      <c r="J178" s="134">
        <v>125980</v>
      </c>
      <c r="K178" s="134">
        <v>125980</v>
      </c>
      <c r="L178" s="134">
        <v>657000</v>
      </c>
      <c r="M178" s="152">
        <v>15.3</v>
      </c>
    </row>
    <row r="179" spans="1:13" ht="16">
      <c r="A179" s="147">
        <v>37</v>
      </c>
      <c r="B179" s="148">
        <v>2</v>
      </c>
      <c r="C179" s="149">
        <v>6</v>
      </c>
      <c r="D179" s="150" t="s">
        <v>153</v>
      </c>
      <c r="E179" s="134">
        <v>1535</v>
      </c>
      <c r="F179" s="135">
        <v>7.43</v>
      </c>
      <c r="G179" s="135">
        <v>7763.19</v>
      </c>
      <c r="H179" s="135">
        <v>5.46</v>
      </c>
      <c r="I179" s="135">
        <v>3.37</v>
      </c>
      <c r="J179" s="134">
        <v>90600</v>
      </c>
      <c r="K179" s="134">
        <v>90600</v>
      </c>
      <c r="L179" s="134">
        <v>712000</v>
      </c>
      <c r="M179" s="152">
        <v>12.1</v>
      </c>
    </row>
    <row r="180" spans="1:13" ht="16">
      <c r="A180" s="147">
        <v>37</v>
      </c>
      <c r="B180" s="148">
        <v>3.5</v>
      </c>
      <c r="C180" s="149">
        <v>9</v>
      </c>
      <c r="D180" s="150" t="s">
        <v>154</v>
      </c>
      <c r="E180" s="134">
        <v>1255</v>
      </c>
      <c r="F180" s="135">
        <v>7.45</v>
      </c>
      <c r="G180" s="135">
        <v>7609.51</v>
      </c>
      <c r="H180" s="135">
        <v>5.36</v>
      </c>
      <c r="I180" s="135">
        <v>3.41</v>
      </c>
      <c r="J180" s="134">
        <v>125980</v>
      </c>
      <c r="K180" s="134">
        <v>104315</v>
      </c>
      <c r="L180" s="134">
        <v>1986300</v>
      </c>
      <c r="M180" s="152">
        <v>26.5</v>
      </c>
    </row>
    <row r="181" spans="1:13" ht="16">
      <c r="A181" s="147">
        <v>55</v>
      </c>
      <c r="B181" s="148">
        <v>3.5</v>
      </c>
      <c r="C181" s="149">
        <v>6</v>
      </c>
      <c r="D181" s="150" t="s">
        <v>154</v>
      </c>
      <c r="E181" s="134">
        <v>1780</v>
      </c>
      <c r="F181" s="135">
        <v>7.17</v>
      </c>
      <c r="G181" s="135">
        <v>8725.48</v>
      </c>
      <c r="H181" s="135">
        <v>6.05</v>
      </c>
      <c r="I181" s="135">
        <v>3.77</v>
      </c>
      <c r="J181" s="136">
        <v>0</v>
      </c>
      <c r="K181" s="136">
        <v>0</v>
      </c>
      <c r="L181" s="134">
        <v>300</v>
      </c>
      <c r="M181" s="152">
        <v>11.7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L182"/>
  <sheetViews>
    <sheetView workbookViewId="0">
      <selection activeCell="F184" sqref="F184"/>
    </sheetView>
  </sheetViews>
  <sheetFormatPr baseColWidth="10" defaultColWidth="8.83203125" defaultRowHeight="15"/>
  <cols>
    <col min="9" max="9" width="20.6640625" customWidth="1"/>
    <col min="12" max="12" width="17.6640625" customWidth="1"/>
  </cols>
  <sheetData>
    <row r="1" spans="2:12" ht="19.5" customHeight="1">
      <c r="F1" s="117" t="s">
        <v>12</v>
      </c>
      <c r="G1" s="117"/>
      <c r="H1" s="117"/>
      <c r="I1" s="6" t="s">
        <v>11</v>
      </c>
      <c r="J1" s="117" t="s">
        <v>13</v>
      </c>
      <c r="K1" s="117"/>
      <c r="L1" s="117"/>
    </row>
    <row r="2" spans="2:12">
      <c r="B2" s="1" t="s">
        <v>0</v>
      </c>
      <c r="C2" s="1" t="s">
        <v>1</v>
      </c>
      <c r="D2" s="1" t="s">
        <v>2</v>
      </c>
      <c r="E2" s="1" t="s">
        <v>3</v>
      </c>
      <c r="F2" s="7" t="s">
        <v>4</v>
      </c>
      <c r="G2" s="7" t="s">
        <v>5</v>
      </c>
      <c r="H2" s="7" t="s">
        <v>6</v>
      </c>
      <c r="I2" s="7" t="s">
        <v>7</v>
      </c>
      <c r="J2" s="8" t="s">
        <v>14</v>
      </c>
      <c r="K2" s="8" t="s">
        <v>15</v>
      </c>
      <c r="L2" s="8" t="s">
        <v>16</v>
      </c>
    </row>
    <row r="3" spans="2:12">
      <c r="B3" s="1">
        <v>33</v>
      </c>
      <c r="C3" s="1">
        <v>1</v>
      </c>
      <c r="D3" s="1">
        <v>2</v>
      </c>
      <c r="E3" s="1">
        <v>1</v>
      </c>
      <c r="F3" s="7">
        <v>19</v>
      </c>
      <c r="G3" s="7">
        <v>3.5</v>
      </c>
      <c r="H3" s="7">
        <v>6</v>
      </c>
      <c r="I3" s="7" t="s">
        <v>8</v>
      </c>
      <c r="J3" s="9"/>
      <c r="K3" s="9"/>
      <c r="L3" s="9"/>
    </row>
    <row r="4" spans="2:12">
      <c r="B4" s="1">
        <v>102</v>
      </c>
      <c r="C4" s="1">
        <v>2</v>
      </c>
      <c r="D4" s="1">
        <v>2</v>
      </c>
      <c r="E4" s="1">
        <v>1</v>
      </c>
      <c r="F4" s="7">
        <v>37</v>
      </c>
      <c r="G4" s="7">
        <v>3.5</v>
      </c>
      <c r="H4" s="7">
        <v>9</v>
      </c>
      <c r="I4" s="7" t="s">
        <v>9</v>
      </c>
      <c r="J4" s="9"/>
      <c r="K4" s="9"/>
      <c r="L4" s="9"/>
    </row>
    <row r="5" spans="2:12">
      <c r="B5" s="1">
        <v>84</v>
      </c>
      <c r="C5" s="1">
        <v>3</v>
      </c>
      <c r="D5" s="1">
        <v>2</v>
      </c>
      <c r="E5" s="1">
        <v>1</v>
      </c>
      <c r="F5" s="7">
        <v>37</v>
      </c>
      <c r="G5" s="7">
        <v>0.5</v>
      </c>
      <c r="H5" s="7">
        <v>3</v>
      </c>
      <c r="I5" s="7" t="s">
        <v>8</v>
      </c>
      <c r="J5" s="9"/>
      <c r="K5" s="9"/>
      <c r="L5" s="9"/>
    </row>
    <row r="6" spans="2:12">
      <c r="B6" s="1">
        <v>47</v>
      </c>
      <c r="C6" s="1">
        <v>4</v>
      </c>
      <c r="D6" s="1">
        <v>2</v>
      </c>
      <c r="E6" s="1">
        <v>1</v>
      </c>
      <c r="F6" s="7">
        <v>55</v>
      </c>
      <c r="G6" s="7">
        <v>0.5</v>
      </c>
      <c r="H6" s="7">
        <v>6</v>
      </c>
      <c r="I6" s="7" t="s">
        <v>9</v>
      </c>
      <c r="J6" s="9"/>
      <c r="K6" s="9"/>
      <c r="L6" s="9"/>
    </row>
    <row r="7" spans="2:12">
      <c r="B7" s="1">
        <v>81</v>
      </c>
      <c r="C7" s="1">
        <v>5</v>
      </c>
      <c r="D7" s="1">
        <v>2</v>
      </c>
      <c r="E7" s="1">
        <v>1</v>
      </c>
      <c r="F7" s="7">
        <v>55</v>
      </c>
      <c r="G7" s="7">
        <v>2</v>
      </c>
      <c r="H7" s="7">
        <v>3</v>
      </c>
      <c r="I7" s="7" t="s">
        <v>8</v>
      </c>
      <c r="J7" s="9"/>
      <c r="K7" s="9"/>
      <c r="L7" s="9"/>
    </row>
    <row r="8" spans="2:12">
      <c r="B8" s="1">
        <v>124</v>
      </c>
      <c r="C8" s="1">
        <v>6</v>
      </c>
      <c r="D8" s="1">
        <v>2</v>
      </c>
      <c r="E8" s="1">
        <v>1</v>
      </c>
      <c r="F8" s="7">
        <v>55</v>
      </c>
      <c r="G8" s="7">
        <v>3.5</v>
      </c>
      <c r="H8" s="7">
        <v>6</v>
      </c>
      <c r="I8" s="7" t="s">
        <v>8</v>
      </c>
      <c r="J8" s="9"/>
      <c r="K8" s="9"/>
      <c r="L8" s="9"/>
    </row>
    <row r="9" spans="2:12">
      <c r="B9" s="1">
        <v>114</v>
      </c>
      <c r="C9" s="1">
        <v>7</v>
      </c>
      <c r="D9" s="1">
        <v>2</v>
      </c>
      <c r="E9" s="1">
        <v>1</v>
      </c>
      <c r="F9" s="7">
        <v>37</v>
      </c>
      <c r="G9" s="7">
        <v>0.5</v>
      </c>
      <c r="H9" s="7">
        <v>3</v>
      </c>
      <c r="I9" s="7" t="s">
        <v>10</v>
      </c>
      <c r="J9" s="9"/>
      <c r="K9" s="9"/>
      <c r="L9" s="9"/>
    </row>
    <row r="10" spans="2:12">
      <c r="B10" s="1">
        <v>161</v>
      </c>
      <c r="C10" s="1">
        <v>8</v>
      </c>
      <c r="D10" s="1">
        <v>2</v>
      </c>
      <c r="E10" s="1">
        <v>1</v>
      </c>
      <c r="F10" s="7">
        <v>37</v>
      </c>
      <c r="G10" s="7">
        <v>0.5</v>
      </c>
      <c r="H10" s="7">
        <v>9</v>
      </c>
      <c r="I10" s="7" t="s">
        <v>10</v>
      </c>
      <c r="J10" s="9"/>
      <c r="K10" s="9"/>
      <c r="L10" s="9"/>
    </row>
    <row r="11" spans="2:12">
      <c r="B11" s="1">
        <v>42</v>
      </c>
      <c r="C11" s="1">
        <v>9</v>
      </c>
      <c r="D11" s="1">
        <v>2</v>
      </c>
      <c r="E11" s="1">
        <v>1</v>
      </c>
      <c r="F11" s="7">
        <v>37</v>
      </c>
      <c r="G11" s="7">
        <v>3.5</v>
      </c>
      <c r="H11" s="7">
        <v>9</v>
      </c>
      <c r="I11" s="7" t="s">
        <v>8</v>
      </c>
      <c r="J11" s="9"/>
      <c r="K11" s="9"/>
      <c r="L11" s="9"/>
    </row>
    <row r="12" spans="2:12">
      <c r="B12" s="1">
        <v>77</v>
      </c>
      <c r="C12" s="1">
        <v>10</v>
      </c>
      <c r="D12" s="1">
        <v>2</v>
      </c>
      <c r="E12" s="1">
        <v>1</v>
      </c>
      <c r="F12" s="7">
        <v>55</v>
      </c>
      <c r="G12" s="7">
        <v>0.5</v>
      </c>
      <c r="H12" s="7">
        <v>6</v>
      </c>
      <c r="I12" s="7" t="s">
        <v>8</v>
      </c>
      <c r="J12" s="9"/>
      <c r="K12" s="9"/>
      <c r="L12" s="9"/>
    </row>
    <row r="13" spans="2:12">
      <c r="B13" s="1">
        <v>67</v>
      </c>
      <c r="C13" s="1">
        <v>11</v>
      </c>
      <c r="D13" s="1">
        <v>2</v>
      </c>
      <c r="E13" s="1">
        <v>1</v>
      </c>
      <c r="F13" s="7">
        <v>19</v>
      </c>
      <c r="G13" s="7">
        <v>2</v>
      </c>
      <c r="H13" s="7">
        <v>9</v>
      </c>
      <c r="I13" s="7" t="s">
        <v>10</v>
      </c>
      <c r="J13" s="9"/>
      <c r="K13" s="9"/>
      <c r="L13" s="9"/>
    </row>
    <row r="14" spans="2:12">
      <c r="B14" s="1">
        <v>171</v>
      </c>
      <c r="C14" s="1">
        <v>12</v>
      </c>
      <c r="D14" s="1">
        <v>2</v>
      </c>
      <c r="E14" s="1">
        <v>1</v>
      </c>
      <c r="F14" s="7">
        <v>55</v>
      </c>
      <c r="G14" s="7">
        <v>2</v>
      </c>
      <c r="H14" s="7">
        <v>3</v>
      </c>
      <c r="I14" s="7" t="s">
        <v>8</v>
      </c>
      <c r="J14" s="9"/>
      <c r="K14" s="9"/>
      <c r="L14" s="9"/>
    </row>
    <row r="15" spans="2:12">
      <c r="B15" s="1">
        <v>139</v>
      </c>
      <c r="C15" s="1">
        <v>13</v>
      </c>
      <c r="D15" s="1">
        <v>2</v>
      </c>
      <c r="E15" s="1">
        <v>1</v>
      </c>
      <c r="F15" s="7">
        <v>55</v>
      </c>
      <c r="G15" s="7">
        <v>3.5</v>
      </c>
      <c r="H15" s="7">
        <v>6</v>
      </c>
      <c r="I15" s="7" t="s">
        <v>9</v>
      </c>
      <c r="J15" s="9"/>
      <c r="K15" s="9"/>
      <c r="L15" s="9"/>
    </row>
    <row r="16" spans="2:12">
      <c r="B16" s="1">
        <v>36</v>
      </c>
      <c r="C16" s="1">
        <v>14</v>
      </c>
      <c r="D16" s="1">
        <v>2</v>
      </c>
      <c r="E16" s="1">
        <v>1</v>
      </c>
      <c r="F16" s="7">
        <v>55</v>
      </c>
      <c r="G16" s="7">
        <v>2</v>
      </c>
      <c r="H16" s="7">
        <v>3</v>
      </c>
      <c r="I16" s="7" t="s">
        <v>8</v>
      </c>
      <c r="J16" s="9"/>
      <c r="K16" s="9"/>
      <c r="L16" s="9"/>
    </row>
    <row r="17" spans="2:12">
      <c r="B17" s="1">
        <v>148</v>
      </c>
      <c r="C17" s="1">
        <v>15</v>
      </c>
      <c r="D17" s="1">
        <v>0</v>
      </c>
      <c r="E17" s="1">
        <v>1</v>
      </c>
      <c r="F17" s="7">
        <v>37</v>
      </c>
      <c r="G17" s="7">
        <v>2</v>
      </c>
      <c r="H17" s="7">
        <v>6</v>
      </c>
      <c r="I17" s="7" t="s">
        <v>9</v>
      </c>
      <c r="J17" s="9"/>
      <c r="K17" s="9"/>
      <c r="L17" s="9"/>
    </row>
    <row r="18" spans="2:12">
      <c r="B18" s="1">
        <v>162</v>
      </c>
      <c r="C18" s="1">
        <v>16</v>
      </c>
      <c r="D18" s="1">
        <v>2</v>
      </c>
      <c r="E18" s="1">
        <v>1</v>
      </c>
      <c r="F18" s="7">
        <v>37</v>
      </c>
      <c r="G18" s="7">
        <v>3.5</v>
      </c>
      <c r="H18" s="7">
        <v>9</v>
      </c>
      <c r="I18" s="7" t="s">
        <v>10</v>
      </c>
      <c r="J18" s="9"/>
      <c r="K18" s="9"/>
      <c r="L18" s="9"/>
    </row>
    <row r="19" spans="2:12">
      <c r="B19" s="1">
        <v>144</v>
      </c>
      <c r="C19" s="1">
        <v>17</v>
      </c>
      <c r="D19" s="1">
        <v>2</v>
      </c>
      <c r="E19" s="1">
        <v>1</v>
      </c>
      <c r="F19" s="7">
        <v>37</v>
      </c>
      <c r="G19" s="7">
        <v>0.5</v>
      </c>
      <c r="H19" s="7">
        <v>3</v>
      </c>
      <c r="I19" s="7" t="s">
        <v>9</v>
      </c>
      <c r="J19" s="9"/>
      <c r="K19" s="9"/>
      <c r="L19" s="9"/>
    </row>
    <row r="20" spans="2:12">
      <c r="B20" s="1">
        <v>3</v>
      </c>
      <c r="C20" s="1">
        <v>18</v>
      </c>
      <c r="D20" s="1">
        <v>2</v>
      </c>
      <c r="E20" s="1">
        <v>1</v>
      </c>
      <c r="F20" s="7">
        <v>19</v>
      </c>
      <c r="G20" s="7">
        <v>3.5</v>
      </c>
      <c r="H20" s="7">
        <v>6</v>
      </c>
      <c r="I20" s="7" t="s">
        <v>9</v>
      </c>
      <c r="J20" s="9"/>
      <c r="K20" s="9"/>
      <c r="L20" s="9"/>
    </row>
    <row r="21" spans="2:12">
      <c r="B21" s="1">
        <v>80</v>
      </c>
      <c r="C21" s="1">
        <v>19</v>
      </c>
      <c r="D21" s="1">
        <v>2</v>
      </c>
      <c r="E21" s="1">
        <v>1</v>
      </c>
      <c r="F21" s="7">
        <v>19</v>
      </c>
      <c r="G21" s="7">
        <v>2</v>
      </c>
      <c r="H21" s="7">
        <v>3</v>
      </c>
      <c r="I21" s="7" t="s">
        <v>8</v>
      </c>
      <c r="J21" s="9"/>
      <c r="K21" s="9"/>
      <c r="L21" s="9"/>
    </row>
    <row r="22" spans="2:12">
      <c r="B22" s="1">
        <v>97</v>
      </c>
      <c r="C22" s="1">
        <v>20</v>
      </c>
      <c r="D22" s="1">
        <v>2</v>
      </c>
      <c r="E22" s="1">
        <v>1</v>
      </c>
      <c r="F22" s="7">
        <v>19</v>
      </c>
      <c r="G22" s="7">
        <v>2</v>
      </c>
      <c r="H22" s="7">
        <v>9</v>
      </c>
      <c r="I22" s="7" t="s">
        <v>9</v>
      </c>
      <c r="J22" s="9"/>
      <c r="K22" s="9"/>
      <c r="L22" s="9"/>
    </row>
    <row r="23" spans="2:12">
      <c r="B23" s="1">
        <v>14</v>
      </c>
      <c r="C23" s="1">
        <v>21</v>
      </c>
      <c r="D23" s="1">
        <v>0</v>
      </c>
      <c r="E23" s="1">
        <v>1</v>
      </c>
      <c r="F23" s="7">
        <v>37</v>
      </c>
      <c r="G23" s="7">
        <v>2</v>
      </c>
      <c r="H23" s="7">
        <v>6</v>
      </c>
      <c r="I23" s="7" t="s">
        <v>9</v>
      </c>
      <c r="J23" s="9"/>
      <c r="K23" s="9"/>
      <c r="L23" s="9"/>
    </row>
    <row r="24" spans="2:12">
      <c r="B24" s="1">
        <v>165</v>
      </c>
      <c r="C24" s="1">
        <v>22</v>
      </c>
      <c r="D24" s="1">
        <v>0</v>
      </c>
      <c r="E24" s="1">
        <v>1</v>
      </c>
      <c r="F24" s="7">
        <v>37</v>
      </c>
      <c r="G24" s="7">
        <v>2</v>
      </c>
      <c r="H24" s="7">
        <v>6</v>
      </c>
      <c r="I24" s="7" t="s">
        <v>10</v>
      </c>
      <c r="J24" s="9"/>
      <c r="K24" s="9"/>
      <c r="L24" s="9"/>
    </row>
    <row r="25" spans="2:12">
      <c r="B25" s="1">
        <v>83</v>
      </c>
      <c r="C25" s="1">
        <v>23</v>
      </c>
      <c r="D25" s="1">
        <v>2</v>
      </c>
      <c r="E25" s="1">
        <v>1</v>
      </c>
      <c r="F25" s="7">
        <v>55</v>
      </c>
      <c r="G25" s="7">
        <v>2</v>
      </c>
      <c r="H25" s="7">
        <v>9</v>
      </c>
      <c r="I25" s="7" t="s">
        <v>8</v>
      </c>
      <c r="J25" s="9"/>
      <c r="K25" s="9"/>
      <c r="L25" s="9"/>
    </row>
    <row r="26" spans="2:12">
      <c r="B26" s="1">
        <v>154</v>
      </c>
      <c r="C26" s="1">
        <v>24</v>
      </c>
      <c r="D26" s="1">
        <v>2</v>
      </c>
      <c r="E26" s="1">
        <v>1</v>
      </c>
      <c r="F26" s="7">
        <v>55</v>
      </c>
      <c r="G26" s="7">
        <v>3.5</v>
      </c>
      <c r="H26" s="7">
        <v>6</v>
      </c>
      <c r="I26" s="7" t="s">
        <v>10</v>
      </c>
      <c r="J26" s="9"/>
      <c r="K26" s="9"/>
      <c r="L26" s="9"/>
    </row>
    <row r="27" spans="2:12">
      <c r="B27" s="1">
        <v>46</v>
      </c>
      <c r="C27" s="1">
        <v>25</v>
      </c>
      <c r="D27" s="1">
        <v>2</v>
      </c>
      <c r="E27" s="1">
        <v>1</v>
      </c>
      <c r="F27" s="7">
        <v>19</v>
      </c>
      <c r="G27" s="7">
        <v>0.5</v>
      </c>
      <c r="H27" s="7">
        <v>6</v>
      </c>
      <c r="I27" s="7" t="s">
        <v>9</v>
      </c>
      <c r="J27" s="9"/>
      <c r="K27" s="9"/>
      <c r="L27" s="9"/>
    </row>
    <row r="28" spans="2:12">
      <c r="B28" s="1">
        <v>140</v>
      </c>
      <c r="C28" s="1">
        <v>26</v>
      </c>
      <c r="D28" s="1">
        <v>2</v>
      </c>
      <c r="E28" s="1">
        <v>1</v>
      </c>
      <c r="F28" s="7">
        <v>19</v>
      </c>
      <c r="G28" s="7">
        <v>2</v>
      </c>
      <c r="H28" s="7">
        <v>3</v>
      </c>
      <c r="I28" s="7" t="s">
        <v>9</v>
      </c>
      <c r="J28" s="9"/>
      <c r="K28" s="9"/>
      <c r="L28" s="9"/>
    </row>
    <row r="29" spans="2:12">
      <c r="B29" s="1">
        <v>69</v>
      </c>
      <c r="C29" s="1">
        <v>27</v>
      </c>
      <c r="D29" s="1">
        <v>2</v>
      </c>
      <c r="E29" s="1">
        <v>1</v>
      </c>
      <c r="F29" s="7">
        <v>37</v>
      </c>
      <c r="G29" s="7">
        <v>0.5</v>
      </c>
      <c r="H29" s="7">
        <v>3</v>
      </c>
      <c r="I29" s="7" t="s">
        <v>10</v>
      </c>
      <c r="J29" s="9"/>
      <c r="K29" s="9"/>
      <c r="L29" s="9"/>
    </row>
    <row r="30" spans="2:12">
      <c r="B30" s="1">
        <v>24</v>
      </c>
      <c r="C30" s="1">
        <v>28</v>
      </c>
      <c r="D30" s="1">
        <v>2</v>
      </c>
      <c r="E30" s="1">
        <v>1</v>
      </c>
      <c r="F30" s="7">
        <v>37</v>
      </c>
      <c r="G30" s="7">
        <v>0.5</v>
      </c>
      <c r="H30" s="7">
        <v>3</v>
      </c>
      <c r="I30" s="7" t="s">
        <v>10</v>
      </c>
      <c r="J30" s="9"/>
      <c r="K30" s="9"/>
      <c r="L30" s="9"/>
    </row>
    <row r="31" spans="2:12">
      <c r="B31" s="1">
        <v>136</v>
      </c>
      <c r="C31" s="1">
        <v>29</v>
      </c>
      <c r="D31" s="1">
        <v>2</v>
      </c>
      <c r="E31" s="1">
        <v>1</v>
      </c>
      <c r="F31" s="7">
        <v>19</v>
      </c>
      <c r="G31" s="7">
        <v>0.5</v>
      </c>
      <c r="H31" s="7">
        <v>6</v>
      </c>
      <c r="I31" s="7" t="s">
        <v>9</v>
      </c>
      <c r="J31" s="9"/>
      <c r="K31" s="9"/>
      <c r="L31" s="9"/>
    </row>
    <row r="32" spans="2:12">
      <c r="B32" s="1">
        <v>123</v>
      </c>
      <c r="C32" s="1">
        <v>30</v>
      </c>
      <c r="D32" s="1">
        <v>2</v>
      </c>
      <c r="E32" s="1">
        <v>1</v>
      </c>
      <c r="F32" s="7">
        <v>19</v>
      </c>
      <c r="G32" s="7">
        <v>3.5</v>
      </c>
      <c r="H32" s="7">
        <v>6</v>
      </c>
      <c r="I32" s="7" t="s">
        <v>8</v>
      </c>
      <c r="J32" s="9"/>
      <c r="K32" s="9"/>
      <c r="L32" s="9"/>
    </row>
    <row r="33" spans="2:12">
      <c r="B33" s="1">
        <v>106</v>
      </c>
      <c r="C33" s="1">
        <v>31</v>
      </c>
      <c r="D33" s="1">
        <v>2</v>
      </c>
      <c r="E33" s="1">
        <v>1</v>
      </c>
      <c r="F33" s="7">
        <v>19</v>
      </c>
      <c r="G33" s="7">
        <v>0.5</v>
      </c>
      <c r="H33" s="7">
        <v>6</v>
      </c>
      <c r="I33" s="7" t="s">
        <v>10</v>
      </c>
      <c r="J33" s="9"/>
      <c r="K33" s="9"/>
      <c r="L33" s="9"/>
    </row>
    <row r="34" spans="2:12">
      <c r="B34" s="1">
        <v>16</v>
      </c>
      <c r="C34" s="1">
        <v>32</v>
      </c>
      <c r="D34" s="1">
        <v>2</v>
      </c>
      <c r="E34" s="1">
        <v>1</v>
      </c>
      <c r="F34" s="7">
        <v>19</v>
      </c>
      <c r="G34" s="7">
        <v>0.5</v>
      </c>
      <c r="H34" s="7">
        <v>6</v>
      </c>
      <c r="I34" s="7" t="s">
        <v>10</v>
      </c>
      <c r="J34" s="9"/>
      <c r="K34" s="9"/>
      <c r="L34" s="9"/>
    </row>
    <row r="35" spans="2:12">
      <c r="B35" s="1">
        <v>12</v>
      </c>
      <c r="C35" s="1">
        <v>33</v>
      </c>
      <c r="D35" s="1">
        <v>2</v>
      </c>
      <c r="E35" s="1">
        <v>1</v>
      </c>
      <c r="F35" s="7">
        <v>37</v>
      </c>
      <c r="G35" s="7">
        <v>3.5</v>
      </c>
      <c r="H35" s="7">
        <v>9</v>
      </c>
      <c r="I35" s="7" t="s">
        <v>9</v>
      </c>
      <c r="J35" s="9"/>
      <c r="K35" s="9"/>
      <c r="L35" s="9"/>
    </row>
    <row r="36" spans="2:12">
      <c r="B36" s="1">
        <v>168</v>
      </c>
      <c r="C36" s="1">
        <v>34</v>
      </c>
      <c r="D36" s="1">
        <v>2</v>
      </c>
      <c r="E36" s="1">
        <v>1</v>
      </c>
      <c r="F36" s="7">
        <v>19</v>
      </c>
      <c r="G36" s="7">
        <v>3.5</v>
      </c>
      <c r="H36" s="7">
        <v>6</v>
      </c>
      <c r="I36" s="7" t="s">
        <v>8</v>
      </c>
      <c r="J36" s="9"/>
      <c r="K36" s="9"/>
      <c r="L36" s="9"/>
    </row>
    <row r="37" spans="2:12">
      <c r="B37" s="1">
        <v>89</v>
      </c>
      <c r="C37" s="1">
        <v>35</v>
      </c>
      <c r="D37" s="1">
        <v>0</v>
      </c>
      <c r="E37" s="1">
        <v>1</v>
      </c>
      <c r="F37" s="7">
        <v>37</v>
      </c>
      <c r="G37" s="7">
        <v>2</v>
      </c>
      <c r="H37" s="7">
        <v>6</v>
      </c>
      <c r="I37" s="7" t="s">
        <v>8</v>
      </c>
      <c r="J37" s="9"/>
      <c r="K37" s="9"/>
      <c r="L37" s="9"/>
    </row>
    <row r="38" spans="2:12">
      <c r="B38" s="1">
        <v>7</v>
      </c>
      <c r="C38" s="1">
        <v>36</v>
      </c>
      <c r="D38" s="1">
        <v>2</v>
      </c>
      <c r="E38" s="1">
        <v>1</v>
      </c>
      <c r="F38" s="7">
        <v>19</v>
      </c>
      <c r="G38" s="7">
        <v>2</v>
      </c>
      <c r="H38" s="7">
        <v>9</v>
      </c>
      <c r="I38" s="7" t="s">
        <v>9</v>
      </c>
      <c r="J38" s="9"/>
      <c r="K38" s="9"/>
      <c r="L38" s="9"/>
    </row>
    <row r="39" spans="2:12">
      <c r="B39" s="1">
        <v>117</v>
      </c>
      <c r="C39" s="1">
        <v>37</v>
      </c>
      <c r="D39" s="1">
        <v>2</v>
      </c>
      <c r="E39" s="1">
        <v>1</v>
      </c>
      <c r="F39" s="7">
        <v>37</v>
      </c>
      <c r="G39" s="7">
        <v>3.5</v>
      </c>
      <c r="H39" s="7">
        <v>9</v>
      </c>
      <c r="I39" s="7" t="s">
        <v>10</v>
      </c>
      <c r="J39" s="9"/>
      <c r="K39" s="9"/>
      <c r="L39" s="9"/>
    </row>
    <row r="40" spans="2:12">
      <c r="B40" s="1">
        <v>79</v>
      </c>
      <c r="C40" s="1">
        <v>38</v>
      </c>
      <c r="D40" s="1">
        <v>2</v>
      </c>
      <c r="E40" s="1">
        <v>1</v>
      </c>
      <c r="F40" s="7">
        <v>55</v>
      </c>
      <c r="G40" s="7">
        <v>3.5</v>
      </c>
      <c r="H40" s="7">
        <v>6</v>
      </c>
      <c r="I40" s="7" t="s">
        <v>8</v>
      </c>
      <c r="J40" s="9"/>
      <c r="K40" s="9"/>
      <c r="L40" s="9"/>
    </row>
    <row r="41" spans="2:12">
      <c r="B41" s="1">
        <v>128</v>
      </c>
      <c r="C41" s="1">
        <v>39</v>
      </c>
      <c r="D41" s="1">
        <v>2</v>
      </c>
      <c r="E41" s="1">
        <v>1</v>
      </c>
      <c r="F41" s="7">
        <v>55</v>
      </c>
      <c r="G41" s="7">
        <v>2</v>
      </c>
      <c r="H41" s="7">
        <v>9</v>
      </c>
      <c r="I41" s="7" t="s">
        <v>8</v>
      </c>
      <c r="J41" s="9"/>
      <c r="K41" s="9"/>
      <c r="L41" s="9"/>
    </row>
    <row r="42" spans="2:12">
      <c r="B42" s="1">
        <v>157</v>
      </c>
      <c r="C42" s="1">
        <v>40</v>
      </c>
      <c r="D42" s="1">
        <v>2</v>
      </c>
      <c r="E42" s="1">
        <v>1</v>
      </c>
      <c r="F42" s="7">
        <v>19</v>
      </c>
      <c r="G42" s="7">
        <v>2</v>
      </c>
      <c r="H42" s="7">
        <v>9</v>
      </c>
      <c r="I42" s="7" t="s">
        <v>10</v>
      </c>
      <c r="J42" s="9"/>
      <c r="K42" s="9"/>
      <c r="L42" s="9"/>
    </row>
    <row r="43" spans="2:12">
      <c r="B43" s="1">
        <v>59</v>
      </c>
      <c r="C43" s="1">
        <v>41</v>
      </c>
      <c r="D43" s="1">
        <v>0</v>
      </c>
      <c r="E43" s="1">
        <v>1</v>
      </c>
      <c r="F43" s="7">
        <v>37</v>
      </c>
      <c r="G43" s="7">
        <v>2</v>
      </c>
      <c r="H43" s="7">
        <v>6</v>
      </c>
      <c r="I43" s="7" t="s">
        <v>9</v>
      </c>
      <c r="J43" s="9"/>
      <c r="K43" s="9"/>
      <c r="L43" s="9"/>
    </row>
    <row r="44" spans="2:12">
      <c r="B44" s="1">
        <v>53</v>
      </c>
      <c r="C44" s="1">
        <v>42</v>
      </c>
      <c r="D44" s="1">
        <v>2</v>
      </c>
      <c r="E44" s="1">
        <v>1</v>
      </c>
      <c r="F44" s="7">
        <v>55</v>
      </c>
      <c r="G44" s="7">
        <v>2</v>
      </c>
      <c r="H44" s="7">
        <v>9</v>
      </c>
      <c r="I44" s="7" t="s">
        <v>9</v>
      </c>
      <c r="J44" s="9"/>
      <c r="K44" s="9"/>
      <c r="L44" s="9"/>
    </row>
    <row r="45" spans="2:12">
      <c r="B45" s="1">
        <v>51</v>
      </c>
      <c r="C45" s="1">
        <v>43</v>
      </c>
      <c r="D45" s="1">
        <v>2</v>
      </c>
      <c r="E45" s="1">
        <v>1</v>
      </c>
      <c r="F45" s="7">
        <v>55</v>
      </c>
      <c r="G45" s="7">
        <v>2</v>
      </c>
      <c r="H45" s="7">
        <v>3</v>
      </c>
      <c r="I45" s="7" t="s">
        <v>9</v>
      </c>
      <c r="J45" s="9"/>
      <c r="K45" s="9"/>
      <c r="L45" s="9"/>
    </row>
    <row r="46" spans="2:12">
      <c r="B46" s="1">
        <v>100</v>
      </c>
      <c r="C46" s="1">
        <v>44</v>
      </c>
      <c r="D46" s="1">
        <v>2</v>
      </c>
      <c r="E46" s="1">
        <v>1</v>
      </c>
      <c r="F46" s="7">
        <v>37</v>
      </c>
      <c r="G46" s="7">
        <v>3.5</v>
      </c>
      <c r="H46" s="7">
        <v>3</v>
      </c>
      <c r="I46" s="7" t="s">
        <v>9</v>
      </c>
      <c r="J46" s="9"/>
      <c r="K46" s="9"/>
      <c r="L46" s="9"/>
    </row>
    <row r="47" spans="2:12">
      <c r="B47" s="1">
        <v>6</v>
      </c>
      <c r="C47" s="1">
        <v>45</v>
      </c>
      <c r="D47" s="1">
        <v>2</v>
      </c>
      <c r="E47" s="1">
        <v>1</v>
      </c>
      <c r="F47" s="7">
        <v>55</v>
      </c>
      <c r="G47" s="7">
        <v>2</v>
      </c>
      <c r="H47" s="7">
        <v>3</v>
      </c>
      <c r="I47" s="7" t="s">
        <v>9</v>
      </c>
      <c r="J47" s="9"/>
      <c r="K47" s="9"/>
      <c r="L47" s="9"/>
    </row>
    <row r="48" spans="2:12">
      <c r="B48" s="1">
        <v>9</v>
      </c>
      <c r="C48" s="1">
        <v>46</v>
      </c>
      <c r="D48" s="1">
        <v>2</v>
      </c>
      <c r="E48" s="1">
        <v>1</v>
      </c>
      <c r="F48" s="7">
        <v>37</v>
      </c>
      <c r="G48" s="7">
        <v>0.5</v>
      </c>
      <c r="H48" s="7">
        <v>3</v>
      </c>
      <c r="I48" s="7" t="s">
        <v>9</v>
      </c>
      <c r="J48" s="9"/>
      <c r="K48" s="9"/>
      <c r="L48" s="9"/>
    </row>
    <row r="49" spans="2:12">
      <c r="B49" s="1">
        <v>85</v>
      </c>
      <c r="C49" s="1">
        <v>47</v>
      </c>
      <c r="D49" s="1">
        <v>2</v>
      </c>
      <c r="E49" s="1">
        <v>1</v>
      </c>
      <c r="F49" s="7">
        <v>37</v>
      </c>
      <c r="G49" s="7">
        <v>3.5</v>
      </c>
      <c r="H49" s="7">
        <v>3</v>
      </c>
      <c r="I49" s="7" t="s">
        <v>8</v>
      </c>
      <c r="J49" s="9"/>
      <c r="K49" s="9"/>
      <c r="L49" s="9"/>
    </row>
    <row r="50" spans="2:12">
      <c r="B50" s="1">
        <v>109</v>
      </c>
      <c r="C50" s="1">
        <v>48</v>
      </c>
      <c r="D50" s="1">
        <v>2</v>
      </c>
      <c r="E50" s="1">
        <v>1</v>
      </c>
      <c r="F50" s="7">
        <v>55</v>
      </c>
      <c r="G50" s="7">
        <v>3.5</v>
      </c>
      <c r="H50" s="7">
        <v>6</v>
      </c>
      <c r="I50" s="7" t="s">
        <v>10</v>
      </c>
      <c r="J50" s="9"/>
      <c r="K50" s="9"/>
      <c r="L50" s="9"/>
    </row>
    <row r="51" spans="2:12">
      <c r="B51" s="1">
        <v>108</v>
      </c>
      <c r="C51" s="1">
        <v>49</v>
      </c>
      <c r="D51" s="1">
        <v>2</v>
      </c>
      <c r="E51" s="1">
        <v>1</v>
      </c>
      <c r="F51" s="7">
        <v>19</v>
      </c>
      <c r="G51" s="7">
        <v>3.5</v>
      </c>
      <c r="H51" s="7">
        <v>6</v>
      </c>
      <c r="I51" s="7" t="s">
        <v>10</v>
      </c>
      <c r="J51" s="9"/>
      <c r="K51" s="9"/>
      <c r="L51" s="9"/>
    </row>
    <row r="52" spans="2:12">
      <c r="B52" s="1">
        <v>45</v>
      </c>
      <c r="C52" s="1">
        <v>50</v>
      </c>
      <c r="D52" s="1">
        <v>0</v>
      </c>
      <c r="E52" s="1">
        <v>1</v>
      </c>
      <c r="F52" s="7">
        <v>37</v>
      </c>
      <c r="G52" s="7">
        <v>2</v>
      </c>
      <c r="H52" s="7">
        <v>6</v>
      </c>
      <c r="I52" s="7" t="s">
        <v>8</v>
      </c>
      <c r="J52" s="9"/>
      <c r="K52" s="9"/>
      <c r="L52" s="9"/>
    </row>
    <row r="53" spans="2:12">
      <c r="B53" s="1">
        <v>170</v>
      </c>
      <c r="C53" s="1">
        <v>51</v>
      </c>
      <c r="D53" s="1">
        <v>2</v>
      </c>
      <c r="E53" s="1">
        <v>1</v>
      </c>
      <c r="F53" s="7">
        <v>19</v>
      </c>
      <c r="G53" s="7">
        <v>2</v>
      </c>
      <c r="H53" s="7">
        <v>3</v>
      </c>
      <c r="I53" s="7" t="s">
        <v>8</v>
      </c>
      <c r="J53" s="9"/>
      <c r="K53" s="9"/>
      <c r="L53" s="9"/>
    </row>
    <row r="54" spans="2:12">
      <c r="B54" s="1">
        <v>112</v>
      </c>
      <c r="C54" s="1">
        <v>52</v>
      </c>
      <c r="D54" s="1">
        <v>2</v>
      </c>
      <c r="E54" s="1">
        <v>1</v>
      </c>
      <c r="F54" s="7">
        <v>19</v>
      </c>
      <c r="G54" s="7">
        <v>2</v>
      </c>
      <c r="H54" s="7">
        <v>9</v>
      </c>
      <c r="I54" s="7" t="s">
        <v>10</v>
      </c>
      <c r="J54" s="9"/>
      <c r="K54" s="9"/>
      <c r="L54" s="9"/>
    </row>
    <row r="55" spans="2:12">
      <c r="B55" s="1">
        <v>73</v>
      </c>
      <c r="C55" s="1">
        <v>53</v>
      </c>
      <c r="D55" s="1">
        <v>0</v>
      </c>
      <c r="E55" s="1">
        <v>1</v>
      </c>
      <c r="F55" s="7">
        <v>37</v>
      </c>
      <c r="G55" s="7">
        <v>2</v>
      </c>
      <c r="H55" s="7">
        <v>6</v>
      </c>
      <c r="I55" s="7" t="s">
        <v>10</v>
      </c>
      <c r="J55" s="9"/>
      <c r="K55" s="9"/>
      <c r="L55" s="9"/>
    </row>
    <row r="56" spans="2:12">
      <c r="B56" s="1">
        <v>96</v>
      </c>
      <c r="C56" s="1">
        <v>54</v>
      </c>
      <c r="D56" s="1">
        <v>2</v>
      </c>
      <c r="E56" s="1">
        <v>1</v>
      </c>
      <c r="F56" s="7">
        <v>55</v>
      </c>
      <c r="G56" s="7">
        <v>2</v>
      </c>
      <c r="H56" s="7">
        <v>3</v>
      </c>
      <c r="I56" s="7" t="s">
        <v>9</v>
      </c>
      <c r="J56" s="9"/>
      <c r="K56" s="9"/>
      <c r="L56" s="9"/>
    </row>
    <row r="57" spans="2:12">
      <c r="B57" s="1">
        <v>91</v>
      </c>
      <c r="C57" s="1">
        <v>55</v>
      </c>
      <c r="D57" s="1">
        <v>2</v>
      </c>
      <c r="E57" s="1">
        <v>1</v>
      </c>
      <c r="F57" s="7">
        <v>19</v>
      </c>
      <c r="G57" s="7">
        <v>0.5</v>
      </c>
      <c r="H57" s="7">
        <v>6</v>
      </c>
      <c r="I57" s="7" t="s">
        <v>9</v>
      </c>
      <c r="J57" s="9"/>
      <c r="K57" s="9"/>
      <c r="L57" s="9"/>
    </row>
    <row r="58" spans="2:12">
      <c r="B58" s="1">
        <v>92</v>
      </c>
      <c r="C58" s="1">
        <v>56</v>
      </c>
      <c r="D58" s="1">
        <v>2</v>
      </c>
      <c r="E58" s="1">
        <v>1</v>
      </c>
      <c r="F58" s="7">
        <v>55</v>
      </c>
      <c r="G58" s="7">
        <v>0.5</v>
      </c>
      <c r="H58" s="7">
        <v>6</v>
      </c>
      <c r="I58" s="7" t="s">
        <v>9</v>
      </c>
      <c r="J58" s="9"/>
      <c r="K58" s="9"/>
      <c r="L58" s="9"/>
    </row>
    <row r="59" spans="2:12">
      <c r="B59" s="1">
        <v>30</v>
      </c>
      <c r="C59" s="1">
        <v>57</v>
      </c>
      <c r="D59" s="1">
        <v>0</v>
      </c>
      <c r="E59" s="1">
        <v>1</v>
      </c>
      <c r="F59" s="7">
        <v>37</v>
      </c>
      <c r="G59" s="7">
        <v>2</v>
      </c>
      <c r="H59" s="7">
        <v>6</v>
      </c>
      <c r="I59" s="7" t="s">
        <v>10</v>
      </c>
      <c r="J59" s="9"/>
      <c r="K59" s="9"/>
      <c r="L59" s="9"/>
    </row>
    <row r="60" spans="2:12">
      <c r="B60" s="1">
        <v>11</v>
      </c>
      <c r="C60" s="1">
        <v>58</v>
      </c>
      <c r="D60" s="1">
        <v>2</v>
      </c>
      <c r="E60" s="1">
        <v>1</v>
      </c>
      <c r="F60" s="7">
        <v>37</v>
      </c>
      <c r="G60" s="7">
        <v>0.5</v>
      </c>
      <c r="H60" s="7">
        <v>9</v>
      </c>
      <c r="I60" s="7" t="s">
        <v>9</v>
      </c>
      <c r="J60" s="9"/>
      <c r="K60" s="9"/>
      <c r="L60" s="9"/>
    </row>
    <row r="61" spans="2:12">
      <c r="B61" s="1">
        <v>55</v>
      </c>
      <c r="C61" s="1">
        <v>59</v>
      </c>
      <c r="D61" s="1">
        <v>2</v>
      </c>
      <c r="E61" s="1">
        <v>1</v>
      </c>
      <c r="F61" s="7">
        <v>37</v>
      </c>
      <c r="G61" s="7">
        <v>3.5</v>
      </c>
      <c r="H61" s="7">
        <v>3</v>
      </c>
      <c r="I61" s="7" t="s">
        <v>9</v>
      </c>
      <c r="J61" s="9"/>
      <c r="K61" s="9"/>
      <c r="L61" s="9"/>
    </row>
    <row r="62" spans="2:12">
      <c r="B62" s="1">
        <v>18</v>
      </c>
      <c r="C62" s="1">
        <v>60</v>
      </c>
      <c r="D62" s="1">
        <v>2</v>
      </c>
      <c r="E62" s="1">
        <v>1</v>
      </c>
      <c r="F62" s="7">
        <v>19</v>
      </c>
      <c r="G62" s="7">
        <v>3.5</v>
      </c>
      <c r="H62" s="7">
        <v>6</v>
      </c>
      <c r="I62" s="7" t="s">
        <v>10</v>
      </c>
      <c r="J62" s="9"/>
      <c r="K62" s="9"/>
      <c r="L62" s="9"/>
    </row>
    <row r="63" spans="2:12">
      <c r="B63" s="1">
        <v>29</v>
      </c>
      <c r="C63" s="1">
        <v>61</v>
      </c>
      <c r="D63" s="1">
        <v>0</v>
      </c>
      <c r="E63" s="1">
        <v>1</v>
      </c>
      <c r="F63" s="7">
        <v>37</v>
      </c>
      <c r="G63" s="7">
        <v>2</v>
      </c>
      <c r="H63" s="7">
        <v>6</v>
      </c>
      <c r="I63" s="7" t="s">
        <v>10</v>
      </c>
      <c r="J63" s="9"/>
      <c r="K63" s="9"/>
      <c r="L63" s="9"/>
    </row>
    <row r="64" spans="2:12">
      <c r="B64" s="1">
        <v>40</v>
      </c>
      <c r="C64" s="1">
        <v>62</v>
      </c>
      <c r="D64" s="1">
        <v>2</v>
      </c>
      <c r="E64" s="1">
        <v>1</v>
      </c>
      <c r="F64" s="7">
        <v>37</v>
      </c>
      <c r="G64" s="7">
        <v>3.5</v>
      </c>
      <c r="H64" s="7">
        <v>3</v>
      </c>
      <c r="I64" s="7" t="s">
        <v>8</v>
      </c>
      <c r="J64" s="9"/>
      <c r="K64" s="9"/>
      <c r="L64" s="9"/>
    </row>
    <row r="65" spans="2:12">
      <c r="B65" s="1">
        <v>152</v>
      </c>
      <c r="C65" s="1">
        <v>63</v>
      </c>
      <c r="D65" s="1">
        <v>2</v>
      </c>
      <c r="E65" s="1">
        <v>1</v>
      </c>
      <c r="F65" s="7">
        <v>55</v>
      </c>
      <c r="G65" s="7">
        <v>0.5</v>
      </c>
      <c r="H65" s="7">
        <v>6</v>
      </c>
      <c r="I65" s="7" t="s">
        <v>10</v>
      </c>
      <c r="J65" s="9"/>
      <c r="K65" s="9"/>
      <c r="L65" s="9"/>
    </row>
    <row r="66" spans="2:12">
      <c r="B66" s="1">
        <v>68</v>
      </c>
      <c r="C66" s="1">
        <v>64</v>
      </c>
      <c r="D66" s="1">
        <v>2</v>
      </c>
      <c r="E66" s="1">
        <v>1</v>
      </c>
      <c r="F66" s="7">
        <v>55</v>
      </c>
      <c r="G66" s="7">
        <v>2</v>
      </c>
      <c r="H66" s="7">
        <v>9</v>
      </c>
      <c r="I66" s="7" t="s">
        <v>10</v>
      </c>
      <c r="J66" s="9"/>
      <c r="K66" s="9"/>
      <c r="L66" s="9"/>
    </row>
    <row r="67" spans="2:12">
      <c r="B67" s="1">
        <v>20</v>
      </c>
      <c r="C67" s="1">
        <v>65</v>
      </c>
      <c r="D67" s="1">
        <v>2</v>
      </c>
      <c r="E67" s="1">
        <v>1</v>
      </c>
      <c r="F67" s="7">
        <v>19</v>
      </c>
      <c r="G67" s="7">
        <v>2</v>
      </c>
      <c r="H67" s="7">
        <v>3</v>
      </c>
      <c r="I67" s="7" t="s">
        <v>10</v>
      </c>
      <c r="J67" s="9"/>
      <c r="K67" s="9"/>
      <c r="L67" s="9"/>
    </row>
    <row r="68" spans="2:12">
      <c r="B68" s="1">
        <v>72</v>
      </c>
      <c r="C68" s="1">
        <v>66</v>
      </c>
      <c r="D68" s="1">
        <v>2</v>
      </c>
      <c r="E68" s="1">
        <v>1</v>
      </c>
      <c r="F68" s="7">
        <v>37</v>
      </c>
      <c r="G68" s="7">
        <v>3.5</v>
      </c>
      <c r="H68" s="7">
        <v>9</v>
      </c>
      <c r="I68" s="7" t="s">
        <v>10</v>
      </c>
      <c r="J68" s="9"/>
      <c r="K68" s="9"/>
      <c r="L68" s="9"/>
    </row>
    <row r="69" spans="2:12">
      <c r="B69" s="1">
        <v>52</v>
      </c>
      <c r="C69" s="1">
        <v>67</v>
      </c>
      <c r="D69" s="1">
        <v>2</v>
      </c>
      <c r="E69" s="1">
        <v>1</v>
      </c>
      <c r="F69" s="7">
        <v>19</v>
      </c>
      <c r="G69" s="7">
        <v>2</v>
      </c>
      <c r="H69" s="7">
        <v>9</v>
      </c>
      <c r="I69" s="7" t="s">
        <v>9</v>
      </c>
      <c r="J69" s="9"/>
      <c r="K69" s="9"/>
      <c r="L69" s="9"/>
    </row>
    <row r="70" spans="2:12">
      <c r="B70" s="1">
        <v>120</v>
      </c>
      <c r="C70" s="1">
        <v>68</v>
      </c>
      <c r="D70" s="1">
        <v>0</v>
      </c>
      <c r="E70" s="1">
        <v>1</v>
      </c>
      <c r="F70" s="7">
        <v>37</v>
      </c>
      <c r="G70" s="7">
        <v>2</v>
      </c>
      <c r="H70" s="7">
        <v>6</v>
      </c>
      <c r="I70" s="7" t="s">
        <v>10</v>
      </c>
      <c r="J70" s="9"/>
      <c r="K70" s="9"/>
      <c r="L70" s="9"/>
    </row>
    <row r="71" spans="2:12">
      <c r="B71" s="1">
        <v>66</v>
      </c>
      <c r="C71" s="1">
        <v>69</v>
      </c>
      <c r="D71" s="1">
        <v>2</v>
      </c>
      <c r="E71" s="1">
        <v>1</v>
      </c>
      <c r="F71" s="7">
        <v>55</v>
      </c>
      <c r="G71" s="7">
        <v>2</v>
      </c>
      <c r="H71" s="7">
        <v>3</v>
      </c>
      <c r="I71" s="7" t="s">
        <v>10</v>
      </c>
      <c r="J71" s="9"/>
      <c r="K71" s="9"/>
      <c r="L71" s="9"/>
    </row>
    <row r="72" spans="2:12">
      <c r="B72" s="1">
        <v>178</v>
      </c>
      <c r="C72" s="1">
        <v>70</v>
      </c>
      <c r="D72" s="1">
        <v>0</v>
      </c>
      <c r="E72" s="1">
        <v>1</v>
      </c>
      <c r="F72" s="7">
        <v>37</v>
      </c>
      <c r="G72" s="7">
        <v>2</v>
      </c>
      <c r="H72" s="7">
        <v>6</v>
      </c>
      <c r="I72" s="7" t="s">
        <v>8</v>
      </c>
      <c r="J72" s="9"/>
      <c r="K72" s="9"/>
      <c r="L72" s="9"/>
    </row>
    <row r="73" spans="2:12">
      <c r="B73" s="1">
        <v>93</v>
      </c>
      <c r="C73" s="1">
        <v>71</v>
      </c>
      <c r="D73" s="1">
        <v>2</v>
      </c>
      <c r="E73" s="1">
        <v>1</v>
      </c>
      <c r="F73" s="7">
        <v>19</v>
      </c>
      <c r="G73" s="7">
        <v>3.5</v>
      </c>
      <c r="H73" s="7">
        <v>6</v>
      </c>
      <c r="I73" s="7" t="s">
        <v>9</v>
      </c>
      <c r="J73" s="9"/>
      <c r="K73" s="9"/>
      <c r="L73" s="9"/>
    </row>
    <row r="74" spans="2:12">
      <c r="B74" s="1">
        <v>54</v>
      </c>
      <c r="C74" s="1">
        <v>72</v>
      </c>
      <c r="D74" s="1">
        <v>2</v>
      </c>
      <c r="E74" s="1">
        <v>1</v>
      </c>
      <c r="F74" s="7">
        <v>37</v>
      </c>
      <c r="G74" s="7">
        <v>0.5</v>
      </c>
      <c r="H74" s="7">
        <v>3</v>
      </c>
      <c r="I74" s="7" t="s">
        <v>9</v>
      </c>
      <c r="J74" s="9"/>
      <c r="K74" s="9"/>
      <c r="L74" s="9"/>
    </row>
    <row r="75" spans="2:12">
      <c r="B75" s="1">
        <v>135</v>
      </c>
      <c r="C75" s="1">
        <v>73</v>
      </c>
      <c r="D75" s="1">
        <v>0</v>
      </c>
      <c r="E75" s="1">
        <v>1</v>
      </c>
      <c r="F75" s="7">
        <v>37</v>
      </c>
      <c r="G75" s="7">
        <v>2</v>
      </c>
      <c r="H75" s="7">
        <v>6</v>
      </c>
      <c r="I75" s="7" t="s">
        <v>8</v>
      </c>
      <c r="J75" s="9"/>
      <c r="K75" s="9"/>
      <c r="L75" s="9"/>
    </row>
    <row r="76" spans="2:12">
      <c r="B76" s="1">
        <v>169</v>
      </c>
      <c r="C76" s="1">
        <v>74</v>
      </c>
      <c r="D76" s="1">
        <v>2</v>
      </c>
      <c r="E76" s="1">
        <v>1</v>
      </c>
      <c r="F76" s="7">
        <v>55</v>
      </c>
      <c r="G76" s="7">
        <v>3.5</v>
      </c>
      <c r="H76" s="7">
        <v>6</v>
      </c>
      <c r="I76" s="7" t="s">
        <v>8</v>
      </c>
      <c r="J76" s="9"/>
      <c r="K76" s="9"/>
      <c r="L76" s="9"/>
    </row>
    <row r="77" spans="2:12">
      <c r="B77" s="1">
        <v>90</v>
      </c>
      <c r="C77" s="1">
        <v>75</v>
      </c>
      <c r="D77" s="1">
        <v>0</v>
      </c>
      <c r="E77" s="1">
        <v>1</v>
      </c>
      <c r="F77" s="7">
        <v>37</v>
      </c>
      <c r="G77" s="7">
        <v>2</v>
      </c>
      <c r="H77" s="7">
        <v>6</v>
      </c>
      <c r="I77" s="7" t="s">
        <v>8</v>
      </c>
      <c r="J77" s="9"/>
      <c r="K77" s="9"/>
      <c r="L77" s="9"/>
    </row>
    <row r="78" spans="2:12">
      <c r="B78" s="1">
        <v>164</v>
      </c>
      <c r="C78" s="1">
        <v>76</v>
      </c>
      <c r="D78" s="1">
        <v>0</v>
      </c>
      <c r="E78" s="1">
        <v>1</v>
      </c>
      <c r="F78" s="7">
        <v>37</v>
      </c>
      <c r="G78" s="7">
        <v>2</v>
      </c>
      <c r="H78" s="7">
        <v>6</v>
      </c>
      <c r="I78" s="7" t="s">
        <v>10</v>
      </c>
      <c r="J78" s="9"/>
      <c r="K78" s="9"/>
      <c r="L78" s="9"/>
    </row>
    <row r="79" spans="2:12">
      <c r="B79" s="1">
        <v>151</v>
      </c>
      <c r="C79" s="1">
        <v>77</v>
      </c>
      <c r="D79" s="1">
        <v>2</v>
      </c>
      <c r="E79" s="1">
        <v>1</v>
      </c>
      <c r="F79" s="7">
        <v>19</v>
      </c>
      <c r="G79" s="7">
        <v>0.5</v>
      </c>
      <c r="H79" s="7">
        <v>6</v>
      </c>
      <c r="I79" s="7" t="s">
        <v>10</v>
      </c>
      <c r="J79" s="9"/>
      <c r="K79" s="9"/>
      <c r="L79" s="9"/>
    </row>
    <row r="80" spans="2:12">
      <c r="B80" s="1">
        <v>158</v>
      </c>
      <c r="C80" s="1">
        <v>78</v>
      </c>
      <c r="D80" s="1">
        <v>2</v>
      </c>
      <c r="E80" s="1">
        <v>1</v>
      </c>
      <c r="F80" s="7">
        <v>55</v>
      </c>
      <c r="G80" s="7">
        <v>2</v>
      </c>
      <c r="H80" s="7">
        <v>9</v>
      </c>
      <c r="I80" s="7" t="s">
        <v>10</v>
      </c>
      <c r="J80" s="9"/>
      <c r="K80" s="9"/>
      <c r="L80" s="9"/>
    </row>
    <row r="81" spans="2:12">
      <c r="B81" s="1">
        <v>21</v>
      </c>
      <c r="C81" s="1">
        <v>79</v>
      </c>
      <c r="D81" s="1">
        <v>2</v>
      </c>
      <c r="E81" s="1">
        <v>1</v>
      </c>
      <c r="F81" s="7">
        <v>55</v>
      </c>
      <c r="G81" s="7">
        <v>2</v>
      </c>
      <c r="H81" s="7">
        <v>3</v>
      </c>
      <c r="I81" s="7" t="s">
        <v>10</v>
      </c>
      <c r="J81" s="9"/>
      <c r="K81" s="9"/>
      <c r="L81" s="9"/>
    </row>
    <row r="82" spans="2:12">
      <c r="B82" s="1">
        <v>28</v>
      </c>
      <c r="C82" s="1">
        <v>80</v>
      </c>
      <c r="D82" s="1">
        <v>0</v>
      </c>
      <c r="E82" s="1">
        <v>1</v>
      </c>
      <c r="F82" s="7">
        <v>37</v>
      </c>
      <c r="G82" s="7">
        <v>2</v>
      </c>
      <c r="H82" s="7">
        <v>6</v>
      </c>
      <c r="I82" s="7" t="s">
        <v>10</v>
      </c>
      <c r="J82" s="9"/>
      <c r="K82" s="9"/>
      <c r="L82" s="9"/>
    </row>
    <row r="83" spans="2:12">
      <c r="B83" s="1">
        <v>4</v>
      </c>
      <c r="C83" s="1">
        <v>81</v>
      </c>
      <c r="D83" s="1">
        <v>2</v>
      </c>
      <c r="E83" s="1">
        <v>1</v>
      </c>
      <c r="F83" s="7">
        <v>55</v>
      </c>
      <c r="G83" s="7">
        <v>3.5</v>
      </c>
      <c r="H83" s="7">
        <v>6</v>
      </c>
      <c r="I83" s="7" t="s">
        <v>9</v>
      </c>
      <c r="J83" s="9"/>
      <c r="K83" s="9"/>
      <c r="L83" s="9"/>
    </row>
    <row r="84" spans="2:12">
      <c r="B84" s="1">
        <v>34</v>
      </c>
      <c r="C84" s="1">
        <v>82</v>
      </c>
      <c r="D84" s="1">
        <v>2</v>
      </c>
      <c r="E84" s="1">
        <v>1</v>
      </c>
      <c r="F84" s="7">
        <v>55</v>
      </c>
      <c r="G84" s="7">
        <v>3.5</v>
      </c>
      <c r="H84" s="7">
        <v>6</v>
      </c>
      <c r="I84" s="7" t="s">
        <v>8</v>
      </c>
      <c r="J84" s="9"/>
      <c r="K84" s="9"/>
      <c r="L84" s="9"/>
    </row>
    <row r="85" spans="2:12">
      <c r="B85" s="1">
        <v>138</v>
      </c>
      <c r="C85" s="1">
        <v>83</v>
      </c>
      <c r="D85" s="1">
        <v>2</v>
      </c>
      <c r="E85" s="1">
        <v>1</v>
      </c>
      <c r="F85" s="7">
        <v>19</v>
      </c>
      <c r="G85" s="7">
        <v>3.5</v>
      </c>
      <c r="H85" s="7">
        <v>6</v>
      </c>
      <c r="I85" s="7" t="s">
        <v>9</v>
      </c>
      <c r="J85" s="9"/>
      <c r="K85" s="9"/>
      <c r="L85" s="9"/>
    </row>
    <row r="86" spans="2:12">
      <c r="B86" s="1">
        <v>131</v>
      </c>
      <c r="C86" s="1">
        <v>84</v>
      </c>
      <c r="D86" s="1">
        <v>2</v>
      </c>
      <c r="E86" s="1">
        <v>1</v>
      </c>
      <c r="F86" s="7">
        <v>37</v>
      </c>
      <c r="G86" s="7">
        <v>0.5</v>
      </c>
      <c r="H86" s="7">
        <v>9</v>
      </c>
      <c r="I86" s="7" t="s">
        <v>8</v>
      </c>
      <c r="J86" s="9"/>
      <c r="K86" s="9"/>
      <c r="L86" s="9"/>
    </row>
    <row r="87" spans="2:12">
      <c r="B87" s="1">
        <v>118</v>
      </c>
      <c r="C87" s="1">
        <v>85</v>
      </c>
      <c r="D87" s="1">
        <v>0</v>
      </c>
      <c r="E87" s="1">
        <v>1</v>
      </c>
      <c r="F87" s="7">
        <v>37</v>
      </c>
      <c r="G87" s="7">
        <v>2</v>
      </c>
      <c r="H87" s="7">
        <v>6</v>
      </c>
      <c r="I87" s="7" t="s">
        <v>10</v>
      </c>
      <c r="J87" s="9"/>
      <c r="K87" s="9"/>
      <c r="L87" s="9"/>
    </row>
    <row r="88" spans="2:12">
      <c r="B88" s="1">
        <v>60</v>
      </c>
      <c r="C88" s="1">
        <v>86</v>
      </c>
      <c r="D88" s="1">
        <v>0</v>
      </c>
      <c r="E88" s="1">
        <v>1</v>
      </c>
      <c r="F88" s="7">
        <v>37</v>
      </c>
      <c r="G88" s="7">
        <v>2</v>
      </c>
      <c r="H88" s="7">
        <v>6</v>
      </c>
      <c r="I88" s="7" t="s">
        <v>9</v>
      </c>
      <c r="J88" s="9"/>
      <c r="K88" s="9"/>
      <c r="L88" s="9"/>
    </row>
    <row r="89" spans="2:12">
      <c r="B89" s="1">
        <v>125</v>
      </c>
      <c r="C89" s="1">
        <v>87</v>
      </c>
      <c r="D89" s="1">
        <v>2</v>
      </c>
      <c r="E89" s="1">
        <v>1</v>
      </c>
      <c r="F89" s="7">
        <v>19</v>
      </c>
      <c r="G89" s="7">
        <v>2</v>
      </c>
      <c r="H89" s="7">
        <v>3</v>
      </c>
      <c r="I89" s="7" t="s">
        <v>8</v>
      </c>
      <c r="J89" s="9"/>
      <c r="K89" s="9"/>
      <c r="L89" s="9"/>
    </row>
    <row r="90" spans="2:12">
      <c r="B90" s="1">
        <v>159</v>
      </c>
      <c r="C90" s="1">
        <v>88</v>
      </c>
      <c r="D90" s="1">
        <v>2</v>
      </c>
      <c r="E90" s="1">
        <v>1</v>
      </c>
      <c r="F90" s="7">
        <v>37</v>
      </c>
      <c r="G90" s="7">
        <v>0.5</v>
      </c>
      <c r="H90" s="7">
        <v>3</v>
      </c>
      <c r="I90" s="7" t="s">
        <v>10</v>
      </c>
      <c r="J90" s="9"/>
      <c r="K90" s="9"/>
      <c r="L90" s="9"/>
    </row>
    <row r="91" spans="2:12">
      <c r="B91" s="1">
        <v>126</v>
      </c>
      <c r="C91" s="1">
        <v>89</v>
      </c>
      <c r="D91" s="1">
        <v>2</v>
      </c>
      <c r="E91" s="1">
        <v>1</v>
      </c>
      <c r="F91" s="7">
        <v>55</v>
      </c>
      <c r="G91" s="7">
        <v>2</v>
      </c>
      <c r="H91" s="7">
        <v>3</v>
      </c>
      <c r="I91" s="7" t="s">
        <v>8</v>
      </c>
      <c r="J91" s="9"/>
      <c r="K91" s="9"/>
      <c r="L91" s="9"/>
    </row>
    <row r="92" spans="2:12">
      <c r="B92" s="1">
        <v>65</v>
      </c>
      <c r="C92" s="1">
        <v>90</v>
      </c>
      <c r="D92" s="1">
        <v>2</v>
      </c>
      <c r="E92" s="1">
        <v>1</v>
      </c>
      <c r="F92" s="7">
        <v>19</v>
      </c>
      <c r="G92" s="7">
        <v>2</v>
      </c>
      <c r="H92" s="7">
        <v>3</v>
      </c>
      <c r="I92" s="7" t="s">
        <v>10</v>
      </c>
      <c r="J92" s="9"/>
      <c r="K92" s="9"/>
      <c r="L92" s="9"/>
    </row>
    <row r="93" spans="2:12">
      <c r="B93" s="1">
        <v>37</v>
      </c>
      <c r="C93" s="1">
        <v>91</v>
      </c>
      <c r="D93" s="1">
        <v>2</v>
      </c>
      <c r="E93" s="1">
        <v>1</v>
      </c>
      <c r="F93" s="7">
        <v>19</v>
      </c>
      <c r="G93" s="7">
        <v>2</v>
      </c>
      <c r="H93" s="7">
        <v>9</v>
      </c>
      <c r="I93" s="7" t="s">
        <v>8</v>
      </c>
      <c r="J93" s="9"/>
      <c r="K93" s="9"/>
      <c r="L93" s="9"/>
    </row>
    <row r="94" spans="2:12">
      <c r="B94" s="1">
        <v>174</v>
      </c>
      <c r="C94" s="1">
        <v>92</v>
      </c>
      <c r="D94" s="1">
        <v>2</v>
      </c>
      <c r="E94" s="1">
        <v>1</v>
      </c>
      <c r="F94" s="7">
        <v>37</v>
      </c>
      <c r="G94" s="7">
        <v>0.5</v>
      </c>
      <c r="H94" s="7">
        <v>3</v>
      </c>
      <c r="I94" s="7" t="s">
        <v>8</v>
      </c>
      <c r="J94" s="9"/>
      <c r="K94" s="9"/>
      <c r="L94" s="9"/>
    </row>
    <row r="95" spans="2:12">
      <c r="B95" s="1">
        <v>39</v>
      </c>
      <c r="C95" s="1">
        <v>93</v>
      </c>
      <c r="D95" s="1">
        <v>2</v>
      </c>
      <c r="E95" s="1">
        <v>1</v>
      </c>
      <c r="F95" s="7">
        <v>37</v>
      </c>
      <c r="G95" s="7">
        <v>0.5</v>
      </c>
      <c r="H95" s="7">
        <v>3</v>
      </c>
      <c r="I95" s="7" t="s">
        <v>8</v>
      </c>
      <c r="J95" s="9"/>
      <c r="K95" s="9"/>
      <c r="L95" s="9"/>
    </row>
    <row r="96" spans="2:12">
      <c r="B96" s="1">
        <v>177</v>
      </c>
      <c r="C96" s="1">
        <v>94</v>
      </c>
      <c r="D96" s="1">
        <v>2</v>
      </c>
      <c r="E96" s="1">
        <v>1</v>
      </c>
      <c r="F96" s="7">
        <v>37</v>
      </c>
      <c r="G96" s="7">
        <v>3.5</v>
      </c>
      <c r="H96" s="7">
        <v>9</v>
      </c>
      <c r="I96" s="7" t="s">
        <v>8</v>
      </c>
      <c r="J96" s="9"/>
      <c r="K96" s="9"/>
      <c r="L96" s="9"/>
    </row>
    <row r="97" spans="2:12">
      <c r="B97" s="1">
        <v>88</v>
      </c>
      <c r="C97" s="1">
        <v>95</v>
      </c>
      <c r="D97" s="1">
        <v>0</v>
      </c>
      <c r="E97" s="1">
        <v>1</v>
      </c>
      <c r="F97" s="7">
        <v>37</v>
      </c>
      <c r="G97" s="7">
        <v>2</v>
      </c>
      <c r="H97" s="7">
        <v>6</v>
      </c>
      <c r="I97" s="7" t="s">
        <v>8</v>
      </c>
      <c r="J97" s="9"/>
      <c r="K97" s="9"/>
      <c r="L97" s="9"/>
    </row>
    <row r="98" spans="2:12">
      <c r="B98" s="1">
        <v>129</v>
      </c>
      <c r="C98" s="1">
        <v>96</v>
      </c>
      <c r="D98" s="1">
        <v>2</v>
      </c>
      <c r="E98" s="1">
        <v>1</v>
      </c>
      <c r="F98" s="7">
        <v>37</v>
      </c>
      <c r="G98" s="7">
        <v>0.5</v>
      </c>
      <c r="H98" s="7">
        <v>3</v>
      </c>
      <c r="I98" s="7" t="s">
        <v>8</v>
      </c>
      <c r="J98" s="9"/>
      <c r="K98" s="9"/>
      <c r="L98" s="9"/>
    </row>
    <row r="99" spans="2:12">
      <c r="B99" s="1">
        <v>1</v>
      </c>
      <c r="C99" s="1">
        <v>97</v>
      </c>
      <c r="D99" s="1">
        <v>2</v>
      </c>
      <c r="E99" s="1">
        <v>1</v>
      </c>
      <c r="F99" s="7">
        <v>19</v>
      </c>
      <c r="G99" s="7">
        <v>0.5</v>
      </c>
      <c r="H99" s="7">
        <v>6</v>
      </c>
      <c r="I99" s="7" t="s">
        <v>9</v>
      </c>
      <c r="J99" s="9"/>
      <c r="K99" s="9"/>
      <c r="L99" s="9"/>
    </row>
    <row r="100" spans="2:12">
      <c r="B100" s="1">
        <v>149</v>
      </c>
      <c r="C100" s="1">
        <v>98</v>
      </c>
      <c r="D100" s="1">
        <v>0</v>
      </c>
      <c r="E100" s="1">
        <v>1</v>
      </c>
      <c r="F100" s="7">
        <v>37</v>
      </c>
      <c r="G100" s="7">
        <v>2</v>
      </c>
      <c r="H100" s="7">
        <v>6</v>
      </c>
      <c r="I100" s="7" t="s">
        <v>9</v>
      </c>
      <c r="J100" s="9"/>
      <c r="K100" s="9"/>
      <c r="L100" s="9"/>
    </row>
    <row r="101" spans="2:12">
      <c r="B101" s="1">
        <v>23</v>
      </c>
      <c r="C101" s="1">
        <v>99</v>
      </c>
      <c r="D101" s="1">
        <v>2</v>
      </c>
      <c r="E101" s="1">
        <v>1</v>
      </c>
      <c r="F101" s="7">
        <v>55</v>
      </c>
      <c r="G101" s="7">
        <v>2</v>
      </c>
      <c r="H101" s="7">
        <v>9</v>
      </c>
      <c r="I101" s="7" t="s">
        <v>10</v>
      </c>
      <c r="J101" s="9"/>
      <c r="K101" s="9"/>
      <c r="L101" s="9"/>
    </row>
    <row r="102" spans="2:12">
      <c r="B102" s="1">
        <v>35</v>
      </c>
      <c r="C102" s="1">
        <v>100</v>
      </c>
      <c r="D102" s="1">
        <v>2</v>
      </c>
      <c r="E102" s="1">
        <v>1</v>
      </c>
      <c r="F102" s="7">
        <v>19</v>
      </c>
      <c r="G102" s="7">
        <v>2</v>
      </c>
      <c r="H102" s="7">
        <v>3</v>
      </c>
      <c r="I102" s="7" t="s">
        <v>8</v>
      </c>
      <c r="J102" s="9"/>
      <c r="K102" s="9"/>
      <c r="L102" s="9"/>
    </row>
    <row r="103" spans="2:12">
      <c r="B103" s="1">
        <v>70</v>
      </c>
      <c r="C103" s="1">
        <v>101</v>
      </c>
      <c r="D103" s="1">
        <v>2</v>
      </c>
      <c r="E103" s="1">
        <v>1</v>
      </c>
      <c r="F103" s="7">
        <v>37</v>
      </c>
      <c r="G103" s="7">
        <v>3.5</v>
      </c>
      <c r="H103" s="7">
        <v>3</v>
      </c>
      <c r="I103" s="7" t="s">
        <v>10</v>
      </c>
      <c r="J103" s="9"/>
      <c r="K103" s="9"/>
      <c r="L103" s="9"/>
    </row>
    <row r="104" spans="2:12">
      <c r="B104" s="1">
        <v>63</v>
      </c>
      <c r="C104" s="1">
        <v>102</v>
      </c>
      <c r="D104" s="1">
        <v>2</v>
      </c>
      <c r="E104" s="1">
        <v>1</v>
      </c>
      <c r="F104" s="7">
        <v>19</v>
      </c>
      <c r="G104" s="7">
        <v>3.5</v>
      </c>
      <c r="H104" s="7">
        <v>6</v>
      </c>
      <c r="I104" s="7" t="s">
        <v>10</v>
      </c>
      <c r="J104" s="9"/>
      <c r="K104" s="9"/>
      <c r="L104" s="9"/>
    </row>
    <row r="105" spans="2:12">
      <c r="B105" s="1">
        <v>19</v>
      </c>
      <c r="C105" s="1">
        <v>103</v>
      </c>
      <c r="D105" s="1">
        <v>2</v>
      </c>
      <c r="E105" s="1">
        <v>1</v>
      </c>
      <c r="F105" s="7">
        <v>55</v>
      </c>
      <c r="G105" s="7">
        <v>3.5</v>
      </c>
      <c r="H105" s="7">
        <v>6</v>
      </c>
      <c r="I105" s="7" t="s">
        <v>10</v>
      </c>
      <c r="J105" s="9"/>
      <c r="K105" s="9"/>
      <c r="L105" s="9"/>
    </row>
    <row r="106" spans="2:12">
      <c r="B106" s="1">
        <v>32</v>
      </c>
      <c r="C106" s="1">
        <v>104</v>
      </c>
      <c r="D106" s="1">
        <v>2</v>
      </c>
      <c r="E106" s="1">
        <v>1</v>
      </c>
      <c r="F106" s="7">
        <v>55</v>
      </c>
      <c r="G106" s="7">
        <v>0.5</v>
      </c>
      <c r="H106" s="7">
        <v>6</v>
      </c>
      <c r="I106" s="7" t="s">
        <v>8</v>
      </c>
      <c r="J106" s="9"/>
      <c r="K106" s="9"/>
      <c r="L106" s="9"/>
    </row>
    <row r="107" spans="2:12">
      <c r="B107" s="1">
        <v>38</v>
      </c>
      <c r="C107" s="1">
        <v>105</v>
      </c>
      <c r="D107" s="1">
        <v>2</v>
      </c>
      <c r="E107" s="1">
        <v>1</v>
      </c>
      <c r="F107" s="7">
        <v>55</v>
      </c>
      <c r="G107" s="7">
        <v>2</v>
      </c>
      <c r="H107" s="7">
        <v>9</v>
      </c>
      <c r="I107" s="7" t="s">
        <v>8</v>
      </c>
      <c r="J107" s="9"/>
      <c r="K107" s="9"/>
      <c r="L107" s="9"/>
    </row>
    <row r="108" spans="2:12">
      <c r="B108" s="1">
        <v>175</v>
      </c>
      <c r="C108" s="1">
        <v>106</v>
      </c>
      <c r="D108" s="1">
        <v>2</v>
      </c>
      <c r="E108" s="1">
        <v>1</v>
      </c>
      <c r="F108" s="7">
        <v>37</v>
      </c>
      <c r="G108" s="7">
        <v>3.5</v>
      </c>
      <c r="H108" s="7">
        <v>3</v>
      </c>
      <c r="I108" s="7" t="s">
        <v>8</v>
      </c>
      <c r="J108" s="9"/>
      <c r="K108" s="9"/>
      <c r="L108" s="9"/>
    </row>
    <row r="109" spans="2:12">
      <c r="B109" s="1">
        <v>105</v>
      </c>
      <c r="C109" s="1">
        <v>107</v>
      </c>
      <c r="D109" s="1">
        <v>0</v>
      </c>
      <c r="E109" s="1">
        <v>1</v>
      </c>
      <c r="F109" s="7">
        <v>37</v>
      </c>
      <c r="G109" s="7">
        <v>2</v>
      </c>
      <c r="H109" s="7">
        <v>6</v>
      </c>
      <c r="I109" s="7" t="s">
        <v>9</v>
      </c>
      <c r="J109" s="9"/>
      <c r="K109" s="9"/>
      <c r="L109" s="9"/>
    </row>
    <row r="110" spans="2:12">
      <c r="B110" s="1">
        <v>10</v>
      </c>
      <c r="C110" s="1">
        <v>108</v>
      </c>
      <c r="D110" s="1">
        <v>2</v>
      </c>
      <c r="E110" s="1">
        <v>1</v>
      </c>
      <c r="F110" s="7">
        <v>37</v>
      </c>
      <c r="G110" s="7">
        <v>3.5</v>
      </c>
      <c r="H110" s="7">
        <v>3</v>
      </c>
      <c r="I110" s="7" t="s">
        <v>9</v>
      </c>
      <c r="J110" s="9"/>
      <c r="K110" s="9"/>
      <c r="L110" s="9"/>
    </row>
    <row r="111" spans="2:12">
      <c r="B111" s="1">
        <v>150</v>
      </c>
      <c r="C111" s="1">
        <v>109</v>
      </c>
      <c r="D111" s="1">
        <v>0</v>
      </c>
      <c r="E111" s="1">
        <v>1</v>
      </c>
      <c r="F111" s="7">
        <v>37</v>
      </c>
      <c r="G111" s="7">
        <v>2</v>
      </c>
      <c r="H111" s="7">
        <v>6</v>
      </c>
      <c r="I111" s="7" t="s">
        <v>9</v>
      </c>
      <c r="J111" s="9"/>
      <c r="K111" s="9"/>
      <c r="L111" s="9"/>
    </row>
    <row r="112" spans="2:12">
      <c r="B112" s="1">
        <v>49</v>
      </c>
      <c r="C112" s="1">
        <v>110</v>
      </c>
      <c r="D112" s="1">
        <v>2</v>
      </c>
      <c r="E112" s="1">
        <v>1</v>
      </c>
      <c r="F112" s="7">
        <v>55</v>
      </c>
      <c r="G112" s="7">
        <v>3.5</v>
      </c>
      <c r="H112" s="7">
        <v>6</v>
      </c>
      <c r="I112" s="7" t="s">
        <v>9</v>
      </c>
      <c r="J112" s="9"/>
      <c r="K112" s="9"/>
      <c r="L112" s="9"/>
    </row>
    <row r="113" spans="2:12">
      <c r="B113" s="1">
        <v>110</v>
      </c>
      <c r="C113" s="1">
        <v>111</v>
      </c>
      <c r="D113" s="1">
        <v>2</v>
      </c>
      <c r="E113" s="1">
        <v>1</v>
      </c>
      <c r="F113" s="7">
        <v>19</v>
      </c>
      <c r="G113" s="7">
        <v>2</v>
      </c>
      <c r="H113" s="7">
        <v>3</v>
      </c>
      <c r="I113" s="7" t="s">
        <v>10</v>
      </c>
      <c r="J113" s="9"/>
      <c r="K113" s="9"/>
      <c r="L113" s="9"/>
    </row>
    <row r="114" spans="2:12">
      <c r="B114" s="1">
        <v>107</v>
      </c>
      <c r="C114" s="1">
        <v>112</v>
      </c>
      <c r="D114" s="1">
        <v>2</v>
      </c>
      <c r="E114" s="1">
        <v>1</v>
      </c>
      <c r="F114" s="7">
        <v>55</v>
      </c>
      <c r="G114" s="7">
        <v>0.5</v>
      </c>
      <c r="H114" s="7">
        <v>6</v>
      </c>
      <c r="I114" s="7" t="s">
        <v>10</v>
      </c>
      <c r="J114" s="9"/>
      <c r="K114" s="9"/>
      <c r="L114" s="9"/>
    </row>
    <row r="115" spans="2:12">
      <c r="B115" s="1">
        <v>134</v>
      </c>
      <c r="C115" s="1">
        <v>113</v>
      </c>
      <c r="D115" s="1">
        <v>0</v>
      </c>
      <c r="E115" s="1">
        <v>1</v>
      </c>
      <c r="F115" s="7">
        <v>37</v>
      </c>
      <c r="G115" s="7">
        <v>2</v>
      </c>
      <c r="H115" s="7">
        <v>6</v>
      </c>
      <c r="I115" s="7" t="s">
        <v>8</v>
      </c>
      <c r="J115" s="9"/>
      <c r="K115" s="9"/>
      <c r="L115" s="9"/>
    </row>
    <row r="116" spans="2:12">
      <c r="B116" s="1">
        <v>115</v>
      </c>
      <c r="C116" s="1">
        <v>114</v>
      </c>
      <c r="D116" s="1">
        <v>2</v>
      </c>
      <c r="E116" s="1">
        <v>1</v>
      </c>
      <c r="F116" s="7">
        <v>37</v>
      </c>
      <c r="G116" s="7">
        <v>3.5</v>
      </c>
      <c r="H116" s="7">
        <v>3</v>
      </c>
      <c r="I116" s="7" t="s">
        <v>10</v>
      </c>
      <c r="J116" s="9"/>
      <c r="K116" s="9"/>
      <c r="L116" s="9"/>
    </row>
    <row r="117" spans="2:12">
      <c r="B117" s="1">
        <v>145</v>
      </c>
      <c r="C117" s="1">
        <v>115</v>
      </c>
      <c r="D117" s="1">
        <v>2</v>
      </c>
      <c r="E117" s="1">
        <v>1</v>
      </c>
      <c r="F117" s="7">
        <v>37</v>
      </c>
      <c r="G117" s="7">
        <v>3.5</v>
      </c>
      <c r="H117" s="7">
        <v>3</v>
      </c>
      <c r="I117" s="7" t="s">
        <v>9</v>
      </c>
      <c r="J117" s="9"/>
      <c r="K117" s="9"/>
      <c r="L117" s="9"/>
    </row>
    <row r="118" spans="2:12">
      <c r="B118" s="1">
        <v>48</v>
      </c>
      <c r="C118" s="1">
        <v>116</v>
      </c>
      <c r="D118" s="1">
        <v>2</v>
      </c>
      <c r="E118" s="1">
        <v>1</v>
      </c>
      <c r="F118" s="7">
        <v>19</v>
      </c>
      <c r="G118" s="7">
        <v>3.5</v>
      </c>
      <c r="H118" s="7">
        <v>6</v>
      </c>
      <c r="I118" s="7" t="s">
        <v>9</v>
      </c>
      <c r="J118" s="9"/>
      <c r="K118" s="9"/>
      <c r="L118" s="9"/>
    </row>
    <row r="119" spans="2:12">
      <c r="B119" s="1">
        <v>86</v>
      </c>
      <c r="C119" s="1">
        <v>117</v>
      </c>
      <c r="D119" s="1">
        <v>2</v>
      </c>
      <c r="E119" s="1">
        <v>1</v>
      </c>
      <c r="F119" s="7">
        <v>37</v>
      </c>
      <c r="G119" s="7">
        <v>0.5</v>
      </c>
      <c r="H119" s="7">
        <v>9</v>
      </c>
      <c r="I119" s="7" t="s">
        <v>8</v>
      </c>
      <c r="J119" s="9"/>
      <c r="K119" s="9"/>
      <c r="L119" s="9"/>
    </row>
    <row r="120" spans="2:12">
      <c r="B120" s="1">
        <v>156</v>
      </c>
      <c r="C120" s="1">
        <v>118</v>
      </c>
      <c r="D120" s="1">
        <v>2</v>
      </c>
      <c r="E120" s="1">
        <v>1</v>
      </c>
      <c r="F120" s="7">
        <v>55</v>
      </c>
      <c r="G120" s="7">
        <v>2</v>
      </c>
      <c r="H120" s="7">
        <v>3</v>
      </c>
      <c r="I120" s="7" t="s">
        <v>10</v>
      </c>
      <c r="J120" s="9"/>
      <c r="K120" s="9"/>
      <c r="L120" s="9"/>
    </row>
    <row r="121" spans="2:12">
      <c r="B121" s="1">
        <v>13</v>
      </c>
      <c r="C121" s="1">
        <v>119</v>
      </c>
      <c r="D121" s="1">
        <v>0</v>
      </c>
      <c r="E121" s="1">
        <v>1</v>
      </c>
      <c r="F121" s="7">
        <v>37</v>
      </c>
      <c r="G121" s="7">
        <v>2</v>
      </c>
      <c r="H121" s="7">
        <v>6</v>
      </c>
      <c r="I121" s="7" t="s">
        <v>9</v>
      </c>
      <c r="J121" s="9"/>
      <c r="K121" s="9"/>
      <c r="L121" s="9"/>
    </row>
    <row r="122" spans="2:12">
      <c r="B122" s="1">
        <v>75</v>
      </c>
      <c r="C122" s="1">
        <v>120</v>
      </c>
      <c r="D122" s="1">
        <v>0</v>
      </c>
      <c r="E122" s="1">
        <v>1</v>
      </c>
      <c r="F122" s="7">
        <v>37</v>
      </c>
      <c r="G122" s="7">
        <v>2</v>
      </c>
      <c r="H122" s="7">
        <v>6</v>
      </c>
      <c r="I122" s="7" t="s">
        <v>10</v>
      </c>
      <c r="J122" s="9"/>
      <c r="K122" s="9"/>
      <c r="L122" s="9"/>
    </row>
    <row r="123" spans="2:12">
      <c r="B123" s="1">
        <v>26</v>
      </c>
      <c r="C123" s="1">
        <v>121</v>
      </c>
      <c r="D123" s="1">
        <v>2</v>
      </c>
      <c r="E123" s="1">
        <v>1</v>
      </c>
      <c r="F123" s="7">
        <v>37</v>
      </c>
      <c r="G123" s="7">
        <v>0.5</v>
      </c>
      <c r="H123" s="7">
        <v>9</v>
      </c>
      <c r="I123" s="7" t="s">
        <v>10</v>
      </c>
      <c r="J123" s="9"/>
      <c r="K123" s="9"/>
      <c r="L123" s="9"/>
    </row>
    <row r="124" spans="2:12">
      <c r="B124" s="1">
        <v>95</v>
      </c>
      <c r="C124" s="1">
        <v>122</v>
      </c>
      <c r="D124" s="1">
        <v>2</v>
      </c>
      <c r="E124" s="1">
        <v>1</v>
      </c>
      <c r="F124" s="7">
        <v>19</v>
      </c>
      <c r="G124" s="7">
        <v>2</v>
      </c>
      <c r="H124" s="7">
        <v>3</v>
      </c>
      <c r="I124" s="7" t="s">
        <v>9</v>
      </c>
      <c r="J124" s="9"/>
      <c r="K124" s="9"/>
      <c r="L124" s="9"/>
    </row>
    <row r="125" spans="2:12">
      <c r="B125" s="1">
        <v>119</v>
      </c>
      <c r="C125" s="1">
        <v>123</v>
      </c>
      <c r="D125" s="1">
        <v>0</v>
      </c>
      <c r="E125" s="1">
        <v>1</v>
      </c>
      <c r="F125" s="7">
        <v>37</v>
      </c>
      <c r="G125" s="7">
        <v>2</v>
      </c>
      <c r="H125" s="7">
        <v>6</v>
      </c>
      <c r="I125" s="7" t="s">
        <v>10</v>
      </c>
      <c r="J125" s="9"/>
      <c r="K125" s="9"/>
      <c r="L125" s="9"/>
    </row>
    <row r="126" spans="2:12">
      <c r="B126" s="1">
        <v>27</v>
      </c>
      <c r="C126" s="1">
        <v>124</v>
      </c>
      <c r="D126" s="1">
        <v>2</v>
      </c>
      <c r="E126" s="1">
        <v>1</v>
      </c>
      <c r="F126" s="7">
        <v>37</v>
      </c>
      <c r="G126" s="7">
        <v>3.5</v>
      </c>
      <c r="H126" s="7">
        <v>9</v>
      </c>
      <c r="I126" s="7" t="s">
        <v>10</v>
      </c>
      <c r="J126" s="9"/>
      <c r="K126" s="9"/>
      <c r="L126" s="9"/>
    </row>
    <row r="127" spans="2:12">
      <c r="B127" s="1">
        <v>163</v>
      </c>
      <c r="C127" s="1">
        <v>125</v>
      </c>
      <c r="D127" s="1">
        <v>0</v>
      </c>
      <c r="E127" s="1">
        <v>1</v>
      </c>
      <c r="F127" s="7">
        <v>37</v>
      </c>
      <c r="G127" s="7">
        <v>2</v>
      </c>
      <c r="H127" s="7">
        <v>6</v>
      </c>
      <c r="I127" s="7" t="s">
        <v>10</v>
      </c>
      <c r="J127" s="9"/>
      <c r="K127" s="9"/>
      <c r="L127" s="9"/>
    </row>
    <row r="128" spans="2:12">
      <c r="B128" s="1">
        <v>22</v>
      </c>
      <c r="C128" s="1">
        <v>126</v>
      </c>
      <c r="D128" s="1">
        <v>2</v>
      </c>
      <c r="E128" s="1">
        <v>1</v>
      </c>
      <c r="F128" s="7">
        <v>19</v>
      </c>
      <c r="G128" s="7">
        <v>2</v>
      </c>
      <c r="H128" s="7">
        <v>9</v>
      </c>
      <c r="I128" s="7" t="s">
        <v>10</v>
      </c>
      <c r="J128" s="9"/>
      <c r="K128" s="9"/>
      <c r="L128" s="9"/>
    </row>
    <row r="129" spans="2:12">
      <c r="B129" s="1">
        <v>137</v>
      </c>
      <c r="C129" s="1">
        <v>127</v>
      </c>
      <c r="D129" s="1">
        <v>2</v>
      </c>
      <c r="E129" s="1">
        <v>1</v>
      </c>
      <c r="F129" s="7">
        <v>55</v>
      </c>
      <c r="G129" s="7">
        <v>0.5</v>
      </c>
      <c r="H129" s="7">
        <v>6</v>
      </c>
      <c r="I129" s="7" t="s">
        <v>9</v>
      </c>
      <c r="J129" s="9"/>
      <c r="K129" s="9"/>
      <c r="L129" s="9"/>
    </row>
    <row r="130" spans="2:12">
      <c r="B130" s="1">
        <v>103</v>
      </c>
      <c r="C130" s="1">
        <v>128</v>
      </c>
      <c r="D130" s="1">
        <v>0</v>
      </c>
      <c r="E130" s="1">
        <v>1</v>
      </c>
      <c r="F130" s="7">
        <v>37</v>
      </c>
      <c r="G130" s="7">
        <v>2</v>
      </c>
      <c r="H130" s="7">
        <v>6</v>
      </c>
      <c r="I130" s="7" t="s">
        <v>9</v>
      </c>
      <c r="J130" s="9"/>
      <c r="K130" s="9"/>
      <c r="L130" s="9"/>
    </row>
    <row r="131" spans="2:12">
      <c r="B131" s="1">
        <v>64</v>
      </c>
      <c r="C131" s="1">
        <v>129</v>
      </c>
      <c r="D131" s="1">
        <v>2</v>
      </c>
      <c r="E131" s="1">
        <v>1</v>
      </c>
      <c r="F131" s="7">
        <v>55</v>
      </c>
      <c r="G131" s="7">
        <v>3.5</v>
      </c>
      <c r="H131" s="7">
        <v>6</v>
      </c>
      <c r="I131" s="7" t="s">
        <v>10</v>
      </c>
      <c r="J131" s="9"/>
      <c r="K131" s="9"/>
      <c r="L131" s="9"/>
    </row>
    <row r="132" spans="2:12">
      <c r="B132" s="1">
        <v>82</v>
      </c>
      <c r="C132" s="1">
        <v>130</v>
      </c>
      <c r="D132" s="1">
        <v>2</v>
      </c>
      <c r="E132" s="1">
        <v>1</v>
      </c>
      <c r="F132" s="7">
        <v>19</v>
      </c>
      <c r="G132" s="7">
        <v>2</v>
      </c>
      <c r="H132" s="7">
        <v>9</v>
      </c>
      <c r="I132" s="7" t="s">
        <v>8</v>
      </c>
      <c r="J132" s="9"/>
      <c r="K132" s="9"/>
      <c r="L132" s="9"/>
    </row>
    <row r="133" spans="2:12">
      <c r="B133" s="1">
        <v>31</v>
      </c>
      <c r="C133" s="1">
        <v>131</v>
      </c>
      <c r="D133" s="1">
        <v>2</v>
      </c>
      <c r="E133" s="1">
        <v>1</v>
      </c>
      <c r="F133" s="7">
        <v>19</v>
      </c>
      <c r="G133" s="7">
        <v>0.5</v>
      </c>
      <c r="H133" s="7">
        <v>6</v>
      </c>
      <c r="I133" s="7" t="s">
        <v>8</v>
      </c>
      <c r="J133" s="9"/>
      <c r="K133" s="9"/>
      <c r="L133" s="9"/>
    </row>
    <row r="134" spans="2:12">
      <c r="B134" s="1">
        <v>153</v>
      </c>
      <c r="C134" s="1">
        <v>132</v>
      </c>
      <c r="D134" s="1">
        <v>2</v>
      </c>
      <c r="E134" s="1">
        <v>1</v>
      </c>
      <c r="F134" s="7">
        <v>19</v>
      </c>
      <c r="G134" s="7">
        <v>3.5</v>
      </c>
      <c r="H134" s="7">
        <v>6</v>
      </c>
      <c r="I134" s="7" t="s">
        <v>10</v>
      </c>
      <c r="J134" s="9"/>
      <c r="K134" s="9"/>
      <c r="L134" s="9"/>
    </row>
    <row r="135" spans="2:12">
      <c r="B135" s="1">
        <v>160</v>
      </c>
      <c r="C135" s="1">
        <v>133</v>
      </c>
      <c r="D135" s="1">
        <v>2</v>
      </c>
      <c r="E135" s="1">
        <v>1</v>
      </c>
      <c r="F135" s="7">
        <v>37</v>
      </c>
      <c r="G135" s="7">
        <v>3.5</v>
      </c>
      <c r="H135" s="7">
        <v>3</v>
      </c>
      <c r="I135" s="7" t="s">
        <v>10</v>
      </c>
      <c r="J135" s="9"/>
      <c r="K135" s="9"/>
      <c r="L135" s="9"/>
    </row>
    <row r="136" spans="2:12">
      <c r="B136" s="1">
        <v>61</v>
      </c>
      <c r="C136" s="1">
        <v>134</v>
      </c>
      <c r="D136" s="1">
        <v>2</v>
      </c>
      <c r="E136" s="1">
        <v>1</v>
      </c>
      <c r="F136" s="7">
        <v>19</v>
      </c>
      <c r="G136" s="7">
        <v>0.5</v>
      </c>
      <c r="H136" s="7">
        <v>6</v>
      </c>
      <c r="I136" s="7" t="s">
        <v>10</v>
      </c>
      <c r="J136" s="9"/>
      <c r="K136" s="9"/>
      <c r="L136" s="9"/>
    </row>
    <row r="137" spans="2:12">
      <c r="B137" s="1">
        <v>41</v>
      </c>
      <c r="C137" s="1">
        <v>135</v>
      </c>
      <c r="D137" s="1">
        <v>2</v>
      </c>
      <c r="E137" s="1">
        <v>1</v>
      </c>
      <c r="F137" s="7">
        <v>37</v>
      </c>
      <c r="G137" s="7">
        <v>0.5</v>
      </c>
      <c r="H137" s="7">
        <v>9</v>
      </c>
      <c r="I137" s="7" t="s">
        <v>8</v>
      </c>
      <c r="J137" s="9"/>
      <c r="K137" s="9"/>
      <c r="L137" s="9"/>
    </row>
    <row r="138" spans="2:12">
      <c r="B138" s="1">
        <v>121</v>
      </c>
      <c r="C138" s="1">
        <v>136</v>
      </c>
      <c r="D138" s="1">
        <v>2</v>
      </c>
      <c r="E138" s="1">
        <v>1</v>
      </c>
      <c r="F138" s="7">
        <v>19</v>
      </c>
      <c r="G138" s="7">
        <v>0.5</v>
      </c>
      <c r="H138" s="7">
        <v>6</v>
      </c>
      <c r="I138" s="7" t="s">
        <v>8</v>
      </c>
      <c r="J138" s="9"/>
      <c r="K138" s="9"/>
      <c r="L138" s="9"/>
    </row>
    <row r="139" spans="2:12">
      <c r="B139" s="1">
        <v>116</v>
      </c>
      <c r="C139" s="1">
        <v>137</v>
      </c>
      <c r="D139" s="1">
        <v>2</v>
      </c>
      <c r="E139" s="1">
        <v>1</v>
      </c>
      <c r="F139" s="7">
        <v>37</v>
      </c>
      <c r="G139" s="7">
        <v>0.5</v>
      </c>
      <c r="H139" s="7">
        <v>9</v>
      </c>
      <c r="I139" s="7" t="s">
        <v>10</v>
      </c>
      <c r="J139" s="9"/>
      <c r="K139" s="9"/>
      <c r="L139" s="9"/>
    </row>
    <row r="140" spans="2:12">
      <c r="B140" s="1">
        <v>87</v>
      </c>
      <c r="C140" s="1">
        <v>138</v>
      </c>
      <c r="D140" s="1">
        <v>2</v>
      </c>
      <c r="E140" s="1">
        <v>1</v>
      </c>
      <c r="F140" s="7">
        <v>37</v>
      </c>
      <c r="G140" s="7">
        <v>3.5</v>
      </c>
      <c r="H140" s="7">
        <v>9</v>
      </c>
      <c r="I140" s="7" t="s">
        <v>8</v>
      </c>
      <c r="J140" s="9"/>
      <c r="K140" s="9"/>
      <c r="L140" s="9"/>
    </row>
    <row r="141" spans="2:12">
      <c r="B141" s="1">
        <v>132</v>
      </c>
      <c r="C141" s="1">
        <v>139</v>
      </c>
      <c r="D141" s="1">
        <v>2</v>
      </c>
      <c r="E141" s="1">
        <v>1</v>
      </c>
      <c r="F141" s="7">
        <v>37</v>
      </c>
      <c r="G141" s="7">
        <v>3.5</v>
      </c>
      <c r="H141" s="7">
        <v>9</v>
      </c>
      <c r="I141" s="7" t="s">
        <v>8</v>
      </c>
      <c r="J141" s="9"/>
      <c r="K141" s="9"/>
      <c r="L141" s="9"/>
    </row>
    <row r="142" spans="2:12">
      <c r="B142" s="1">
        <v>44</v>
      </c>
      <c r="C142" s="1">
        <v>140</v>
      </c>
      <c r="D142" s="1">
        <v>0</v>
      </c>
      <c r="E142" s="1">
        <v>1</v>
      </c>
      <c r="F142" s="7">
        <v>37</v>
      </c>
      <c r="G142" s="7">
        <v>2</v>
      </c>
      <c r="H142" s="7">
        <v>6</v>
      </c>
      <c r="I142" s="7" t="s">
        <v>8</v>
      </c>
      <c r="J142" s="9"/>
      <c r="K142" s="9"/>
      <c r="L142" s="9"/>
    </row>
    <row r="143" spans="2:12">
      <c r="B143" s="1">
        <v>78</v>
      </c>
      <c r="C143" s="1">
        <v>141</v>
      </c>
      <c r="D143" s="1">
        <v>2</v>
      </c>
      <c r="E143" s="1">
        <v>1</v>
      </c>
      <c r="F143" s="7">
        <v>19</v>
      </c>
      <c r="G143" s="7">
        <v>3.5</v>
      </c>
      <c r="H143" s="7">
        <v>6</v>
      </c>
      <c r="I143" s="7" t="s">
        <v>8</v>
      </c>
      <c r="J143" s="9"/>
      <c r="K143" s="9"/>
      <c r="L143" s="9"/>
    </row>
    <row r="144" spans="2:12">
      <c r="B144" s="1">
        <v>56</v>
      </c>
      <c r="C144" s="1">
        <v>142</v>
      </c>
      <c r="D144" s="1">
        <v>2</v>
      </c>
      <c r="E144" s="1">
        <v>1</v>
      </c>
      <c r="F144" s="7">
        <v>37</v>
      </c>
      <c r="G144" s="7">
        <v>0.5</v>
      </c>
      <c r="H144" s="7">
        <v>9</v>
      </c>
      <c r="I144" s="7" t="s">
        <v>9</v>
      </c>
      <c r="J144" s="9"/>
      <c r="K144" s="9"/>
      <c r="L144" s="9"/>
    </row>
    <row r="145" spans="2:12">
      <c r="B145" s="1">
        <v>76</v>
      </c>
      <c r="C145" s="1">
        <v>143</v>
      </c>
      <c r="D145" s="1">
        <v>2</v>
      </c>
      <c r="E145" s="1">
        <v>1</v>
      </c>
      <c r="F145" s="7">
        <v>19</v>
      </c>
      <c r="G145" s="7">
        <v>0.5</v>
      </c>
      <c r="H145" s="7">
        <v>6</v>
      </c>
      <c r="I145" s="7" t="s">
        <v>8</v>
      </c>
      <c r="J145" s="9"/>
      <c r="K145" s="9"/>
      <c r="L145" s="9"/>
    </row>
    <row r="146" spans="2:12">
      <c r="B146" s="1">
        <v>155</v>
      </c>
      <c r="C146" s="1">
        <v>144</v>
      </c>
      <c r="D146" s="1">
        <v>2</v>
      </c>
      <c r="E146" s="1">
        <v>1</v>
      </c>
      <c r="F146" s="7">
        <v>19</v>
      </c>
      <c r="G146" s="7">
        <v>2</v>
      </c>
      <c r="H146" s="7">
        <v>3</v>
      </c>
      <c r="I146" s="7" t="s">
        <v>10</v>
      </c>
      <c r="J146" s="9"/>
      <c r="K146" s="9"/>
      <c r="L146" s="9"/>
    </row>
    <row r="147" spans="2:12">
      <c r="B147" s="1">
        <v>101</v>
      </c>
      <c r="C147" s="1">
        <v>145</v>
      </c>
      <c r="D147" s="1">
        <v>2</v>
      </c>
      <c r="E147" s="1">
        <v>1</v>
      </c>
      <c r="F147" s="7">
        <v>37</v>
      </c>
      <c r="G147" s="7">
        <v>0.5</v>
      </c>
      <c r="H147" s="7">
        <v>9</v>
      </c>
      <c r="I147" s="7" t="s">
        <v>9</v>
      </c>
      <c r="J147" s="9"/>
      <c r="K147" s="9"/>
      <c r="L147" s="9"/>
    </row>
    <row r="148" spans="2:12">
      <c r="B148" s="1">
        <v>104</v>
      </c>
      <c r="C148" s="1">
        <v>146</v>
      </c>
      <c r="D148" s="1">
        <v>0</v>
      </c>
      <c r="E148" s="1">
        <v>1</v>
      </c>
      <c r="F148" s="7">
        <v>37</v>
      </c>
      <c r="G148" s="7">
        <v>2</v>
      </c>
      <c r="H148" s="7">
        <v>6</v>
      </c>
      <c r="I148" s="7" t="s">
        <v>9</v>
      </c>
      <c r="J148" s="9"/>
      <c r="K148" s="9"/>
      <c r="L148" s="9"/>
    </row>
    <row r="149" spans="2:12">
      <c r="B149" s="1">
        <v>74</v>
      </c>
      <c r="C149" s="1">
        <v>147</v>
      </c>
      <c r="D149" s="1">
        <v>0</v>
      </c>
      <c r="E149" s="1">
        <v>1</v>
      </c>
      <c r="F149" s="7">
        <v>37</v>
      </c>
      <c r="G149" s="7">
        <v>2</v>
      </c>
      <c r="H149" s="7">
        <v>6</v>
      </c>
      <c r="I149" s="7" t="s">
        <v>10</v>
      </c>
      <c r="J149" s="9"/>
      <c r="K149" s="9"/>
      <c r="L149" s="9"/>
    </row>
    <row r="150" spans="2:12">
      <c r="B150" s="1">
        <v>113</v>
      </c>
      <c r="C150" s="1">
        <v>148</v>
      </c>
      <c r="D150" s="1">
        <v>2</v>
      </c>
      <c r="E150" s="1">
        <v>1</v>
      </c>
      <c r="F150" s="7">
        <v>55</v>
      </c>
      <c r="G150" s="7">
        <v>2</v>
      </c>
      <c r="H150" s="7">
        <v>9</v>
      </c>
      <c r="I150" s="7" t="s">
        <v>10</v>
      </c>
      <c r="J150" s="9"/>
      <c r="K150" s="9"/>
      <c r="L150" s="9"/>
    </row>
    <row r="151" spans="2:12">
      <c r="B151" s="1">
        <v>146</v>
      </c>
      <c r="C151" s="1">
        <v>149</v>
      </c>
      <c r="D151" s="1">
        <v>2</v>
      </c>
      <c r="E151" s="1">
        <v>1</v>
      </c>
      <c r="F151" s="7">
        <v>37</v>
      </c>
      <c r="G151" s="7">
        <v>0.5</v>
      </c>
      <c r="H151" s="7">
        <v>9</v>
      </c>
      <c r="I151" s="7" t="s">
        <v>9</v>
      </c>
      <c r="J151" s="9"/>
      <c r="K151" s="9"/>
      <c r="L151" s="9"/>
    </row>
    <row r="152" spans="2:12">
      <c r="B152" s="1">
        <v>5</v>
      </c>
      <c r="C152" s="1">
        <v>150</v>
      </c>
      <c r="D152" s="1">
        <v>2</v>
      </c>
      <c r="E152" s="1">
        <v>1</v>
      </c>
      <c r="F152" s="7">
        <v>19</v>
      </c>
      <c r="G152" s="7">
        <v>2</v>
      </c>
      <c r="H152" s="7">
        <v>3</v>
      </c>
      <c r="I152" s="7" t="s">
        <v>9</v>
      </c>
      <c r="J152" s="9"/>
      <c r="K152" s="9"/>
      <c r="L152" s="9"/>
    </row>
    <row r="153" spans="2:12">
      <c r="B153" s="1">
        <v>173</v>
      </c>
      <c r="C153" s="1">
        <v>151</v>
      </c>
      <c r="D153" s="1">
        <v>2</v>
      </c>
      <c r="E153" s="1">
        <v>1</v>
      </c>
      <c r="F153" s="7">
        <v>55</v>
      </c>
      <c r="G153" s="7">
        <v>2</v>
      </c>
      <c r="H153" s="7">
        <v>9</v>
      </c>
      <c r="I153" s="7" t="s">
        <v>8</v>
      </c>
      <c r="J153" s="9"/>
      <c r="K153" s="9"/>
      <c r="L153" s="9"/>
    </row>
    <row r="154" spans="2:12">
      <c r="B154" s="1">
        <v>142</v>
      </c>
      <c r="C154" s="1">
        <v>152</v>
      </c>
      <c r="D154" s="1">
        <v>2</v>
      </c>
      <c r="E154" s="1">
        <v>1</v>
      </c>
      <c r="F154" s="7">
        <v>19</v>
      </c>
      <c r="G154" s="7">
        <v>2</v>
      </c>
      <c r="H154" s="7">
        <v>9</v>
      </c>
      <c r="I154" s="7" t="s">
        <v>9</v>
      </c>
      <c r="J154" s="9"/>
      <c r="K154" s="9"/>
      <c r="L154" s="9"/>
    </row>
    <row r="155" spans="2:12">
      <c r="B155" s="1">
        <v>143</v>
      </c>
      <c r="C155" s="1">
        <v>153</v>
      </c>
      <c r="D155" s="1">
        <v>2</v>
      </c>
      <c r="E155" s="1">
        <v>1</v>
      </c>
      <c r="F155" s="7">
        <v>55</v>
      </c>
      <c r="G155" s="7">
        <v>2</v>
      </c>
      <c r="H155" s="7">
        <v>9</v>
      </c>
      <c r="I155" s="7" t="s">
        <v>9</v>
      </c>
      <c r="J155" s="9"/>
      <c r="K155" s="9"/>
      <c r="L155" s="9"/>
    </row>
    <row r="156" spans="2:12">
      <c r="B156" s="1">
        <v>94</v>
      </c>
      <c r="C156" s="1">
        <v>154</v>
      </c>
      <c r="D156" s="1">
        <v>2</v>
      </c>
      <c r="E156" s="1">
        <v>1</v>
      </c>
      <c r="F156" s="7">
        <v>55</v>
      </c>
      <c r="G156" s="7">
        <v>3.5</v>
      </c>
      <c r="H156" s="7">
        <v>6</v>
      </c>
      <c r="I156" s="7" t="s">
        <v>9</v>
      </c>
      <c r="J156" s="9"/>
      <c r="K156" s="9"/>
      <c r="L156" s="9"/>
    </row>
    <row r="157" spans="2:12">
      <c r="B157" s="1">
        <v>58</v>
      </c>
      <c r="C157" s="1">
        <v>155</v>
      </c>
      <c r="D157" s="1">
        <v>0</v>
      </c>
      <c r="E157" s="1">
        <v>1</v>
      </c>
      <c r="F157" s="7">
        <v>37</v>
      </c>
      <c r="G157" s="7">
        <v>2</v>
      </c>
      <c r="H157" s="7">
        <v>6</v>
      </c>
      <c r="I157" s="7" t="s">
        <v>9</v>
      </c>
      <c r="J157" s="9"/>
      <c r="K157" s="9"/>
      <c r="L157" s="9"/>
    </row>
    <row r="158" spans="2:12">
      <c r="B158" s="1">
        <v>111</v>
      </c>
      <c r="C158" s="1">
        <v>156</v>
      </c>
      <c r="D158" s="1">
        <v>2</v>
      </c>
      <c r="E158" s="1">
        <v>1</v>
      </c>
      <c r="F158" s="7">
        <v>55</v>
      </c>
      <c r="G158" s="7">
        <v>2</v>
      </c>
      <c r="H158" s="7">
        <v>3</v>
      </c>
      <c r="I158" s="7" t="s">
        <v>10</v>
      </c>
      <c r="J158" s="9"/>
      <c r="K158" s="9"/>
      <c r="L158" s="9"/>
    </row>
    <row r="159" spans="2:12">
      <c r="B159" s="1">
        <v>25</v>
      </c>
      <c r="C159" s="1">
        <v>157</v>
      </c>
      <c r="D159" s="1">
        <v>2</v>
      </c>
      <c r="E159" s="1">
        <v>1</v>
      </c>
      <c r="F159" s="7">
        <v>37</v>
      </c>
      <c r="G159" s="7">
        <v>3.5</v>
      </c>
      <c r="H159" s="7">
        <v>3</v>
      </c>
      <c r="I159" s="7" t="s">
        <v>10</v>
      </c>
      <c r="J159" s="9"/>
      <c r="K159" s="9"/>
      <c r="L159" s="9"/>
    </row>
    <row r="160" spans="2:12">
      <c r="B160" s="1">
        <v>133</v>
      </c>
      <c r="C160" s="1">
        <v>158</v>
      </c>
      <c r="D160" s="1">
        <v>0</v>
      </c>
      <c r="E160" s="1">
        <v>1</v>
      </c>
      <c r="F160" s="7">
        <v>37</v>
      </c>
      <c r="G160" s="7">
        <v>2</v>
      </c>
      <c r="H160" s="7">
        <v>6</v>
      </c>
      <c r="I160" s="7" t="s">
        <v>8</v>
      </c>
      <c r="J160" s="9"/>
      <c r="K160" s="9"/>
      <c r="L160" s="9"/>
    </row>
    <row r="161" spans="2:12">
      <c r="B161" s="1">
        <v>176</v>
      </c>
      <c r="C161" s="1">
        <v>159</v>
      </c>
      <c r="D161" s="1">
        <v>2</v>
      </c>
      <c r="E161" s="1">
        <v>1</v>
      </c>
      <c r="F161" s="7">
        <v>37</v>
      </c>
      <c r="G161" s="7">
        <v>0.5</v>
      </c>
      <c r="H161" s="7">
        <v>9</v>
      </c>
      <c r="I161" s="7" t="s">
        <v>8</v>
      </c>
      <c r="J161" s="9"/>
      <c r="K161" s="9"/>
      <c r="L161" s="9"/>
    </row>
    <row r="162" spans="2:12">
      <c r="B162" s="1">
        <v>167</v>
      </c>
      <c r="C162" s="1">
        <v>160</v>
      </c>
      <c r="D162" s="1">
        <v>2</v>
      </c>
      <c r="E162" s="1">
        <v>1</v>
      </c>
      <c r="F162" s="7">
        <v>55</v>
      </c>
      <c r="G162" s="7">
        <v>0.5</v>
      </c>
      <c r="H162" s="7">
        <v>6</v>
      </c>
      <c r="I162" s="7" t="s">
        <v>8</v>
      </c>
      <c r="J162" s="9"/>
      <c r="K162" s="9"/>
      <c r="L162" s="9"/>
    </row>
    <row r="163" spans="2:12">
      <c r="B163" s="1">
        <v>99</v>
      </c>
      <c r="C163" s="1">
        <v>161</v>
      </c>
      <c r="D163" s="1">
        <v>2</v>
      </c>
      <c r="E163" s="1">
        <v>1</v>
      </c>
      <c r="F163" s="7">
        <v>37</v>
      </c>
      <c r="G163" s="7">
        <v>0.5</v>
      </c>
      <c r="H163" s="7">
        <v>3</v>
      </c>
      <c r="I163" s="7" t="s">
        <v>9</v>
      </c>
      <c r="J163" s="9"/>
      <c r="K163" s="9"/>
      <c r="L163" s="9"/>
    </row>
    <row r="164" spans="2:12">
      <c r="B164" s="1">
        <v>71</v>
      </c>
      <c r="C164" s="1">
        <v>162</v>
      </c>
      <c r="D164" s="1">
        <v>2</v>
      </c>
      <c r="E164" s="1">
        <v>1</v>
      </c>
      <c r="F164" s="7">
        <v>37</v>
      </c>
      <c r="G164" s="7">
        <v>0.5</v>
      </c>
      <c r="H164" s="7">
        <v>9</v>
      </c>
      <c r="I164" s="7" t="s">
        <v>10</v>
      </c>
      <c r="J164" s="9"/>
      <c r="K164" s="9"/>
      <c r="L164" s="9"/>
    </row>
    <row r="165" spans="2:12">
      <c r="B165" s="1">
        <v>130</v>
      </c>
      <c r="C165" s="1">
        <v>163</v>
      </c>
      <c r="D165" s="1">
        <v>2</v>
      </c>
      <c r="E165" s="1">
        <v>1</v>
      </c>
      <c r="F165" s="7">
        <v>37</v>
      </c>
      <c r="G165" s="7">
        <v>3.5</v>
      </c>
      <c r="H165" s="7">
        <v>3</v>
      </c>
      <c r="I165" s="7" t="s">
        <v>8</v>
      </c>
      <c r="J165" s="9"/>
      <c r="K165" s="9"/>
      <c r="L165" s="9"/>
    </row>
    <row r="166" spans="2:12">
      <c r="B166" s="1">
        <v>122</v>
      </c>
      <c r="C166" s="1">
        <v>164</v>
      </c>
      <c r="D166" s="1">
        <v>2</v>
      </c>
      <c r="E166" s="1">
        <v>1</v>
      </c>
      <c r="F166" s="7">
        <v>55</v>
      </c>
      <c r="G166" s="7">
        <v>0.5</v>
      </c>
      <c r="H166" s="7">
        <v>6</v>
      </c>
      <c r="I166" s="7" t="s">
        <v>8</v>
      </c>
      <c r="J166" s="9"/>
      <c r="K166" s="9"/>
      <c r="L166" s="9"/>
    </row>
    <row r="167" spans="2:12">
      <c r="B167" s="1">
        <v>15</v>
      </c>
      <c r="C167" s="1">
        <v>165</v>
      </c>
      <c r="D167" s="1">
        <v>0</v>
      </c>
      <c r="E167" s="1">
        <v>1</v>
      </c>
      <c r="F167" s="7">
        <v>37</v>
      </c>
      <c r="G167" s="7">
        <v>2</v>
      </c>
      <c r="H167" s="7">
        <v>6</v>
      </c>
      <c r="I167" s="7" t="s">
        <v>9</v>
      </c>
      <c r="J167" s="9"/>
      <c r="K167" s="9"/>
      <c r="L167" s="9"/>
    </row>
    <row r="168" spans="2:12">
      <c r="B168" s="1">
        <v>50</v>
      </c>
      <c r="C168" s="1">
        <v>166</v>
      </c>
      <c r="D168" s="1">
        <v>2</v>
      </c>
      <c r="E168" s="1">
        <v>1</v>
      </c>
      <c r="F168" s="7">
        <v>19</v>
      </c>
      <c r="G168" s="7">
        <v>2</v>
      </c>
      <c r="H168" s="7">
        <v>3</v>
      </c>
      <c r="I168" s="7" t="s">
        <v>9</v>
      </c>
      <c r="J168" s="9"/>
      <c r="K168" s="9"/>
      <c r="L168" s="9"/>
    </row>
    <row r="169" spans="2:12">
      <c r="B169" s="1">
        <v>141</v>
      </c>
      <c r="C169" s="1">
        <v>167</v>
      </c>
      <c r="D169" s="1">
        <v>2</v>
      </c>
      <c r="E169" s="1">
        <v>1</v>
      </c>
      <c r="F169" s="7">
        <v>55</v>
      </c>
      <c r="G169" s="7">
        <v>2</v>
      </c>
      <c r="H169" s="7">
        <v>3</v>
      </c>
      <c r="I169" s="7" t="s">
        <v>9</v>
      </c>
      <c r="J169" s="9"/>
      <c r="K169" s="9"/>
      <c r="L169" s="9"/>
    </row>
    <row r="170" spans="2:12">
      <c r="B170" s="1">
        <v>127</v>
      </c>
      <c r="C170" s="1">
        <v>168</v>
      </c>
      <c r="D170" s="1">
        <v>2</v>
      </c>
      <c r="E170" s="1">
        <v>1</v>
      </c>
      <c r="F170" s="7">
        <v>19</v>
      </c>
      <c r="G170" s="7">
        <v>2</v>
      </c>
      <c r="H170" s="7">
        <v>9</v>
      </c>
      <c r="I170" s="7" t="s">
        <v>8</v>
      </c>
      <c r="J170" s="9"/>
      <c r="K170" s="9"/>
      <c r="L170" s="9"/>
    </row>
    <row r="171" spans="2:12">
      <c r="B171" s="1">
        <v>17</v>
      </c>
      <c r="C171" s="1">
        <v>169</v>
      </c>
      <c r="D171" s="1">
        <v>2</v>
      </c>
      <c r="E171" s="1">
        <v>1</v>
      </c>
      <c r="F171" s="7">
        <v>55</v>
      </c>
      <c r="G171" s="7">
        <v>0.5</v>
      </c>
      <c r="H171" s="7">
        <v>6</v>
      </c>
      <c r="I171" s="7" t="s">
        <v>10</v>
      </c>
      <c r="J171" s="9"/>
      <c r="K171" s="9"/>
      <c r="L171" s="9"/>
    </row>
    <row r="172" spans="2:12">
      <c r="B172" s="1">
        <v>57</v>
      </c>
      <c r="C172" s="1">
        <v>170</v>
      </c>
      <c r="D172" s="1">
        <v>2</v>
      </c>
      <c r="E172" s="1">
        <v>1</v>
      </c>
      <c r="F172" s="7">
        <v>37</v>
      </c>
      <c r="G172" s="7">
        <v>3.5</v>
      </c>
      <c r="H172" s="7">
        <v>9</v>
      </c>
      <c r="I172" s="7" t="s">
        <v>9</v>
      </c>
      <c r="J172" s="9"/>
      <c r="K172" s="9"/>
      <c r="L172" s="9"/>
    </row>
    <row r="173" spans="2:12">
      <c r="B173" s="1">
        <v>2</v>
      </c>
      <c r="C173" s="1">
        <v>171</v>
      </c>
      <c r="D173" s="1">
        <v>2</v>
      </c>
      <c r="E173" s="1">
        <v>1</v>
      </c>
      <c r="F173" s="7">
        <v>55</v>
      </c>
      <c r="G173" s="7">
        <v>0.5</v>
      </c>
      <c r="H173" s="7">
        <v>6</v>
      </c>
      <c r="I173" s="7" t="s">
        <v>9</v>
      </c>
      <c r="J173" s="9"/>
      <c r="K173" s="9"/>
      <c r="L173" s="9"/>
    </row>
    <row r="174" spans="2:12">
      <c r="B174" s="1">
        <v>180</v>
      </c>
      <c r="C174" s="1">
        <v>172</v>
      </c>
      <c r="D174" s="1">
        <v>0</v>
      </c>
      <c r="E174" s="1">
        <v>1</v>
      </c>
      <c r="F174" s="7">
        <v>37</v>
      </c>
      <c r="G174" s="7">
        <v>2</v>
      </c>
      <c r="H174" s="7">
        <v>6</v>
      </c>
      <c r="I174" s="7" t="s">
        <v>8</v>
      </c>
      <c r="J174" s="9"/>
      <c r="K174" s="9"/>
      <c r="L174" s="9"/>
    </row>
    <row r="175" spans="2:12">
      <c r="B175" s="1">
        <v>62</v>
      </c>
      <c r="C175" s="1">
        <v>173</v>
      </c>
      <c r="D175" s="1">
        <v>2</v>
      </c>
      <c r="E175" s="1">
        <v>1</v>
      </c>
      <c r="F175" s="7">
        <v>55</v>
      </c>
      <c r="G175" s="7">
        <v>0.5</v>
      </c>
      <c r="H175" s="7">
        <v>6</v>
      </c>
      <c r="I175" s="7" t="s">
        <v>10</v>
      </c>
      <c r="J175" s="9"/>
      <c r="K175" s="9"/>
      <c r="L175" s="9"/>
    </row>
    <row r="176" spans="2:12">
      <c r="B176" s="1">
        <v>98</v>
      </c>
      <c r="C176" s="1">
        <v>174</v>
      </c>
      <c r="D176" s="1">
        <v>2</v>
      </c>
      <c r="E176" s="1">
        <v>1</v>
      </c>
      <c r="F176" s="7">
        <v>55</v>
      </c>
      <c r="G176" s="7">
        <v>2</v>
      </c>
      <c r="H176" s="7">
        <v>9</v>
      </c>
      <c r="I176" s="7" t="s">
        <v>9</v>
      </c>
      <c r="J176" s="9"/>
      <c r="K176" s="9"/>
      <c r="L176" s="9"/>
    </row>
    <row r="177" spans="2:12">
      <c r="B177" s="1">
        <v>43</v>
      </c>
      <c r="C177" s="1">
        <v>175</v>
      </c>
      <c r="D177" s="1">
        <v>0</v>
      </c>
      <c r="E177" s="1">
        <v>1</v>
      </c>
      <c r="F177" s="7">
        <v>37</v>
      </c>
      <c r="G177" s="7">
        <v>2</v>
      </c>
      <c r="H177" s="7">
        <v>6</v>
      </c>
      <c r="I177" s="7" t="s">
        <v>8</v>
      </c>
      <c r="J177" s="9"/>
      <c r="K177" s="9"/>
      <c r="L177" s="9"/>
    </row>
    <row r="178" spans="2:12">
      <c r="B178" s="1">
        <v>8</v>
      </c>
      <c r="C178" s="1">
        <v>176</v>
      </c>
      <c r="D178" s="1">
        <v>2</v>
      </c>
      <c r="E178" s="1">
        <v>1</v>
      </c>
      <c r="F178" s="7">
        <v>55</v>
      </c>
      <c r="G178" s="7">
        <v>2</v>
      </c>
      <c r="H178" s="7">
        <v>9</v>
      </c>
      <c r="I178" s="7" t="s">
        <v>9</v>
      </c>
      <c r="J178" s="9"/>
      <c r="K178" s="9"/>
      <c r="L178" s="9"/>
    </row>
    <row r="179" spans="2:12">
      <c r="B179" s="1">
        <v>147</v>
      </c>
      <c r="C179" s="1">
        <v>177</v>
      </c>
      <c r="D179" s="1">
        <v>2</v>
      </c>
      <c r="E179" s="1">
        <v>1</v>
      </c>
      <c r="F179" s="7">
        <v>37</v>
      </c>
      <c r="G179" s="7">
        <v>3.5</v>
      </c>
      <c r="H179" s="7">
        <v>9</v>
      </c>
      <c r="I179" s="7" t="s">
        <v>9</v>
      </c>
      <c r="J179" s="9"/>
      <c r="K179" s="9"/>
      <c r="L179" s="9"/>
    </row>
    <row r="180" spans="2:12">
      <c r="B180" s="1">
        <v>179</v>
      </c>
      <c r="C180" s="1">
        <v>178</v>
      </c>
      <c r="D180" s="1">
        <v>0</v>
      </c>
      <c r="E180" s="1">
        <v>1</v>
      </c>
      <c r="F180" s="7">
        <v>37</v>
      </c>
      <c r="G180" s="7">
        <v>2</v>
      </c>
      <c r="H180" s="7">
        <v>6</v>
      </c>
      <c r="I180" s="7" t="s">
        <v>8</v>
      </c>
      <c r="J180" s="9"/>
      <c r="K180" s="9"/>
      <c r="L180" s="9"/>
    </row>
    <row r="181" spans="2:12">
      <c r="B181" s="1">
        <v>172</v>
      </c>
      <c r="C181" s="1">
        <v>179</v>
      </c>
      <c r="D181" s="1">
        <v>2</v>
      </c>
      <c r="E181" s="1">
        <v>1</v>
      </c>
      <c r="F181" s="7">
        <v>19</v>
      </c>
      <c r="G181" s="7">
        <v>2</v>
      </c>
      <c r="H181" s="7">
        <v>9</v>
      </c>
      <c r="I181" s="7" t="s">
        <v>8</v>
      </c>
      <c r="J181" s="9"/>
      <c r="K181" s="9"/>
      <c r="L181" s="9"/>
    </row>
    <row r="182" spans="2:12">
      <c r="B182" s="1">
        <v>166</v>
      </c>
      <c r="C182" s="1">
        <v>180</v>
      </c>
      <c r="D182" s="1">
        <v>2</v>
      </c>
      <c r="E182" s="1">
        <v>1</v>
      </c>
      <c r="F182" s="7">
        <v>19</v>
      </c>
      <c r="G182" s="7">
        <v>0.5</v>
      </c>
      <c r="H182" s="7">
        <v>6</v>
      </c>
      <c r="I182" s="7" t="s">
        <v>8</v>
      </c>
      <c r="J182" s="9"/>
      <c r="K182" s="9"/>
      <c r="L182" s="9"/>
    </row>
  </sheetData>
  <mergeCells count="2">
    <mergeCell ref="F1:H1"/>
    <mergeCell ref="J1:L1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C8297-0055-4CAF-BECD-3F3D0D9330E8}">
  <sheetPr>
    <tabColor rgb="FFFF0000"/>
  </sheetPr>
  <dimension ref="B2:M10116"/>
  <sheetViews>
    <sheetView topLeftCell="A59" zoomScale="68" zoomScaleNormal="130" workbookViewId="0">
      <selection activeCell="K122" sqref="K122"/>
    </sheetView>
  </sheetViews>
  <sheetFormatPr baseColWidth="10" defaultColWidth="8.83203125" defaultRowHeight="15"/>
  <cols>
    <col min="10" max="10" width="12.1640625" customWidth="1"/>
    <col min="11" max="12" width="11.1640625" customWidth="1"/>
    <col min="13" max="13" width="13.83203125" customWidth="1"/>
  </cols>
  <sheetData>
    <row r="2" spans="2:10" ht="17">
      <c r="B2" s="79" t="s">
        <v>100</v>
      </c>
    </row>
    <row r="4" spans="2:10" ht="16">
      <c r="B4" s="118" t="s">
        <v>93</v>
      </c>
      <c r="C4" s="118" t="s">
        <v>94</v>
      </c>
      <c r="D4" s="78" t="s">
        <v>95</v>
      </c>
    </row>
    <row r="5" spans="2:10" ht="16">
      <c r="B5" s="118"/>
      <c r="C5" s="118"/>
      <c r="D5" s="78" t="s">
        <v>96</v>
      </c>
    </row>
    <row r="6" spans="2:10">
      <c r="E6" t="s">
        <v>70</v>
      </c>
    </row>
    <row r="7" spans="2:10">
      <c r="B7" s="9" t="s">
        <v>92</v>
      </c>
      <c r="C7" s="9" t="s">
        <v>4</v>
      </c>
      <c r="D7" s="9">
        <v>19</v>
      </c>
      <c r="E7" s="9">
        <v>37</v>
      </c>
      <c r="F7" s="9">
        <v>55</v>
      </c>
    </row>
    <row r="8" spans="2:10">
      <c r="B8" s="9" t="s">
        <v>97</v>
      </c>
      <c r="C8" s="9" t="s">
        <v>5</v>
      </c>
      <c r="D8" s="9">
        <v>0.5</v>
      </c>
      <c r="E8" s="9">
        <v>2</v>
      </c>
      <c r="F8" s="9">
        <v>3.5</v>
      </c>
    </row>
    <row r="9" spans="2:10">
      <c r="B9" s="9" t="s">
        <v>98</v>
      </c>
      <c r="C9" s="9" t="s">
        <v>99</v>
      </c>
      <c r="D9" s="9"/>
      <c r="E9" s="9"/>
      <c r="F9" s="9"/>
    </row>
    <row r="12" spans="2:10">
      <c r="F12" t="s">
        <v>99</v>
      </c>
      <c r="H12" s="121" t="s">
        <v>104</v>
      </c>
      <c r="I12" s="121"/>
      <c r="J12" s="121"/>
    </row>
    <row r="13" spans="2:10">
      <c r="H13" s="80">
        <v>19</v>
      </c>
      <c r="I13" s="80">
        <v>37</v>
      </c>
      <c r="J13" s="80">
        <v>55</v>
      </c>
    </row>
    <row r="14" spans="2:10">
      <c r="F14" s="122" t="s">
        <v>5</v>
      </c>
      <c r="G14" s="80">
        <v>0.5</v>
      </c>
      <c r="H14" s="9">
        <f>320-10.71*H$13-16.7*$G14+0.145*H$13^2-19.2*$G14^2+0.15*H$13*$G14</f>
        <v>157.13</v>
      </c>
      <c r="I14" s="9">
        <f t="shared" ref="I14:J14" si="0">320-10.71*I$13-16.7*$G14+0.145*I$13^2-19.2*$G14^2+0.15*I$13*$G14</f>
        <v>111.85999999999997</v>
      </c>
      <c r="J14" s="9">
        <f t="shared" si="0"/>
        <v>160.54999999999984</v>
      </c>
    </row>
    <row r="15" spans="2:10">
      <c r="F15" s="122"/>
      <c r="G15" s="80">
        <v>2</v>
      </c>
      <c r="H15" s="9">
        <f>320-10.71*H$13-16.7*$G15+0.145*H$13^2-19.2*$G15^2+0.15*H$13*$G15</f>
        <v>64.35499999999999</v>
      </c>
      <c r="I15" s="9">
        <f t="shared" ref="I15:I16" si="1">320-10.71*I$13-16.7*$G15+0.145*I$13^2-19.2*$G15^2+0.15*I$13*$G15</f>
        <v>23.134999999999955</v>
      </c>
      <c r="J15" s="9">
        <f>320-10.71*J$13-16.7*$G15+0.145*J$13^2-19.2*$G15^2+0.15*J$13*$G15</f>
        <v>75.874999999999901</v>
      </c>
    </row>
    <row r="16" spans="2:10">
      <c r="F16" s="122"/>
      <c r="G16" s="80">
        <v>3.5</v>
      </c>
      <c r="H16" s="9">
        <f>320-10.71*H$13-16.7*$G16+0.145*H$13^2-19.2*$G16^2+0.15*H$13*$G16</f>
        <v>-114.82</v>
      </c>
      <c r="I16" s="9">
        <f t="shared" si="1"/>
        <v>-151.99</v>
      </c>
      <c r="J16" s="9">
        <f>320-10.71*J$13-16.7*$G16+0.145*J$13^2-19.2*$G16^2+0.15*J$13*$G16</f>
        <v>-95.200000000000102</v>
      </c>
    </row>
    <row r="28" spans="2:4" ht="17">
      <c r="B28" s="79" t="s">
        <v>101</v>
      </c>
    </row>
    <row r="30" spans="2:4" ht="16">
      <c r="B30" s="118" t="s">
        <v>93</v>
      </c>
      <c r="C30" s="118" t="s">
        <v>94</v>
      </c>
      <c r="D30" s="78" t="s">
        <v>102</v>
      </c>
    </row>
    <row r="31" spans="2:4" ht="16">
      <c r="B31" s="118"/>
      <c r="C31" s="118"/>
      <c r="D31" s="78" t="s">
        <v>103</v>
      </c>
    </row>
    <row r="33" spans="2:10">
      <c r="B33" s="9" t="s">
        <v>92</v>
      </c>
      <c r="C33" s="9" t="s">
        <v>4</v>
      </c>
      <c r="D33" s="9">
        <v>19</v>
      </c>
      <c r="E33" s="9">
        <v>37</v>
      </c>
      <c r="F33" s="9">
        <v>55</v>
      </c>
    </row>
    <row r="34" spans="2:10">
      <c r="B34" s="9" t="s">
        <v>97</v>
      </c>
      <c r="C34" s="9" t="s">
        <v>6</v>
      </c>
      <c r="D34" s="9">
        <v>3</v>
      </c>
      <c r="E34" s="9">
        <v>6</v>
      </c>
      <c r="F34" s="9">
        <v>9</v>
      </c>
    </row>
    <row r="35" spans="2:10">
      <c r="B35" s="9" t="s">
        <v>98</v>
      </c>
      <c r="C35" s="9" t="s">
        <v>99</v>
      </c>
      <c r="D35" s="9"/>
      <c r="E35" s="9"/>
      <c r="F35" s="9"/>
    </row>
    <row r="38" spans="2:10">
      <c r="F38" t="s">
        <v>99</v>
      </c>
      <c r="H38" s="121" t="s">
        <v>104</v>
      </c>
      <c r="I38" s="121"/>
      <c r="J38" s="121"/>
    </row>
    <row r="39" spans="2:10">
      <c r="H39" s="80">
        <v>19</v>
      </c>
      <c r="I39" s="80">
        <v>37</v>
      </c>
      <c r="J39" s="80">
        <v>55</v>
      </c>
    </row>
    <row r="40" spans="2:10">
      <c r="F40" s="122" t="s">
        <v>6</v>
      </c>
      <c r="G40" s="80">
        <v>3</v>
      </c>
      <c r="H40" s="9">
        <f>-206-10.51*H$39+95.3*$G40+0.146*H$39^2-4.35*$G40^2+0.006*H$39*$G40</f>
        <v>-105.89200000000004</v>
      </c>
      <c r="I40" s="9">
        <f t="shared" ref="I40:J40" si="2">-206-10.51*I$39+95.3*$G40+0.146*I$39^2-4.35*$G40^2+0.006*I$39*$G40</f>
        <v>-147.58000000000004</v>
      </c>
      <c r="J40" s="9">
        <f t="shared" si="2"/>
        <v>-94.660000000000011</v>
      </c>
    </row>
    <row r="41" spans="2:10">
      <c r="F41" s="122"/>
      <c r="G41" s="80">
        <v>6</v>
      </c>
      <c r="H41" s="9">
        <f t="shared" ref="H41:I42" si="3">-206-10.51*H$39+95.3*$G41+0.146*H$39^2-4.35*$G41^2+0.006*H$39*$G41</f>
        <v>62.899999999999949</v>
      </c>
      <c r="I41" s="9">
        <f t="shared" si="3"/>
        <v>21.535999999999952</v>
      </c>
      <c r="J41" s="9">
        <f>-206-10.51*J$39+95.3*$G41+0.146*J$39^2-4.35*$G41^2+0.006*J$39*$G41</f>
        <v>74.779999999999987</v>
      </c>
    </row>
    <row r="42" spans="2:10">
      <c r="F42" s="122"/>
      <c r="G42" s="80">
        <v>9</v>
      </c>
      <c r="H42" s="9">
        <f t="shared" si="3"/>
        <v>153.392</v>
      </c>
      <c r="I42" s="9">
        <f t="shared" si="3"/>
        <v>112.35199999999999</v>
      </c>
      <c r="J42" s="9">
        <f>-206-10.51*J$39+95.3*$G42+0.146*J$39^2-4.35*$G42^2+0.006*J$39*$G42</f>
        <v>165.92</v>
      </c>
    </row>
    <row r="63" spans="2:2" ht="17">
      <c r="B63" s="79" t="s">
        <v>108</v>
      </c>
    </row>
    <row r="66" spans="2:10" ht="16">
      <c r="B66" s="82" t="s">
        <v>93</v>
      </c>
      <c r="C66" s="82" t="s">
        <v>94</v>
      </c>
      <c r="D66" s="82" t="s">
        <v>107</v>
      </c>
    </row>
    <row r="69" spans="2:10">
      <c r="B69" s="9" t="s">
        <v>92</v>
      </c>
      <c r="C69" s="9" t="s">
        <v>5</v>
      </c>
      <c r="D69" s="9">
        <v>0.5</v>
      </c>
      <c r="E69" s="9">
        <v>2</v>
      </c>
      <c r="F69" s="9">
        <v>3.5</v>
      </c>
    </row>
    <row r="70" spans="2:10">
      <c r="B70" s="9" t="s">
        <v>97</v>
      </c>
      <c r="C70" s="9" t="s">
        <v>6</v>
      </c>
      <c r="D70" s="9">
        <v>3</v>
      </c>
      <c r="E70" s="9">
        <v>6</v>
      </c>
      <c r="F70" s="9">
        <v>9</v>
      </c>
    </row>
    <row r="71" spans="2:10">
      <c r="B71" s="9" t="s">
        <v>98</v>
      </c>
      <c r="C71" s="9" t="s">
        <v>99</v>
      </c>
      <c r="D71" s="9"/>
      <c r="E71" s="9"/>
      <c r="F71" s="9"/>
    </row>
    <row r="74" spans="2:10">
      <c r="F74" t="s">
        <v>99</v>
      </c>
      <c r="H74" s="121" t="s">
        <v>5</v>
      </c>
      <c r="I74" s="121"/>
      <c r="J74" s="121"/>
    </row>
    <row r="75" spans="2:10">
      <c r="H75" s="80">
        <v>0.5</v>
      </c>
      <c r="I75" s="80">
        <v>2</v>
      </c>
      <c r="J75" s="80">
        <v>3.5</v>
      </c>
    </row>
    <row r="76" spans="2:10">
      <c r="F76" s="122" t="s">
        <v>6</v>
      </c>
      <c r="G76" s="80">
        <v>3</v>
      </c>
      <c r="H76" s="9">
        <f>-45-117.1*H$75+65.5*$G76-22.1*H$75^2-5.12*$G76^2+19.63*H$75*$G76</f>
        <v>70.789999999999992</v>
      </c>
      <c r="I76" s="9">
        <f t="shared" ref="I76:J78" si="4">-45-117.1*I$75+65.5*$G76-22.1*I$75^2-5.12*$G76^2+19.63*I$75*$G76</f>
        <v>-99.4</v>
      </c>
      <c r="J76" s="9">
        <f t="shared" si="4"/>
        <v>-369.04000000000008</v>
      </c>
    </row>
    <row r="77" spans="2:10">
      <c r="F77" s="122"/>
      <c r="G77" s="80">
        <v>6</v>
      </c>
      <c r="H77" s="9">
        <f t="shared" ref="H77:H78" si="5">-45-117.1*H$75+65.5*$G77-22.1*H$75^2-5.12*$G77^2+19.63*H$75*$G77</f>
        <v>158.495</v>
      </c>
      <c r="I77" s="9">
        <f t="shared" si="4"/>
        <v>76.640000000000015</v>
      </c>
      <c r="J77" s="9">
        <f t="shared" si="4"/>
        <v>-104.66499999999996</v>
      </c>
    </row>
    <row r="78" spans="2:10">
      <c r="F78" s="122"/>
      <c r="G78" s="80">
        <v>9</v>
      </c>
      <c r="H78" s="9">
        <f t="shared" si="5"/>
        <v>154.03999999999996</v>
      </c>
      <c r="I78" s="9">
        <f t="shared" si="4"/>
        <v>160.51999999999995</v>
      </c>
      <c r="J78" s="9">
        <f t="shared" si="4"/>
        <v>67.549999999999955</v>
      </c>
    </row>
    <row r="99" spans="2:11" ht="17">
      <c r="B99" s="79" t="s">
        <v>109</v>
      </c>
    </row>
    <row r="100" spans="2:11" ht="16">
      <c r="D100" s="118">
        <v>2</v>
      </c>
      <c r="E100" s="118" t="s">
        <v>93</v>
      </c>
      <c r="F100" s="118" t="s">
        <v>94</v>
      </c>
      <c r="G100" s="82" t="s">
        <v>105</v>
      </c>
    </row>
    <row r="101" spans="2:11" ht="16">
      <c r="D101" s="118"/>
      <c r="E101" s="118"/>
      <c r="F101" s="118"/>
      <c r="G101" s="82" t="s">
        <v>106</v>
      </c>
    </row>
    <row r="102" spans="2:11" ht="16">
      <c r="D102" s="82" t="s">
        <v>110</v>
      </c>
      <c r="E102" s="82" t="s">
        <v>110</v>
      </c>
      <c r="F102" s="82" t="s">
        <v>110</v>
      </c>
      <c r="G102" s="82" t="s">
        <v>110</v>
      </c>
    </row>
    <row r="103" spans="2:11" ht="16">
      <c r="D103" s="118">
        <v>3</v>
      </c>
      <c r="E103" s="118" t="s">
        <v>93</v>
      </c>
      <c r="F103" s="118" t="s">
        <v>94</v>
      </c>
      <c r="G103" s="82" t="s">
        <v>111</v>
      </c>
    </row>
    <row r="104" spans="2:11" ht="16">
      <c r="D104" s="118"/>
      <c r="E104" s="118"/>
      <c r="F104" s="118"/>
      <c r="G104" s="82" t="s">
        <v>106</v>
      </c>
    </row>
    <row r="105" spans="2:11" ht="16">
      <c r="D105" s="82" t="s">
        <v>110</v>
      </c>
      <c r="E105" s="82" t="s">
        <v>110</v>
      </c>
      <c r="F105" s="82" t="s">
        <v>110</v>
      </c>
      <c r="G105" s="82" t="s">
        <v>110</v>
      </c>
    </row>
    <row r="106" spans="2:11" ht="16">
      <c r="D106" s="118">
        <v>4</v>
      </c>
      <c r="E106" s="118" t="s">
        <v>93</v>
      </c>
      <c r="F106" s="118" t="s">
        <v>94</v>
      </c>
      <c r="G106" s="82" t="s">
        <v>112</v>
      </c>
    </row>
    <row r="107" spans="2:11" ht="16">
      <c r="D107" s="118"/>
      <c r="E107" s="118"/>
      <c r="F107" s="118"/>
      <c r="G107" s="82" t="s">
        <v>106</v>
      </c>
    </row>
    <row r="110" spans="2:11" ht="17">
      <c r="B110" s="79" t="s">
        <v>113</v>
      </c>
      <c r="C110" s="85"/>
      <c r="D110" s="85"/>
      <c r="E110" s="85"/>
      <c r="F110" s="85"/>
      <c r="G110" s="85"/>
      <c r="H110" s="85"/>
      <c r="I110" s="85"/>
      <c r="J110" s="85"/>
      <c r="K110" s="85"/>
    </row>
    <row r="111" spans="2:11">
      <c r="C111" s="85"/>
      <c r="E111" s="85"/>
      <c r="F111" s="85"/>
      <c r="G111" s="85"/>
      <c r="H111" s="85"/>
      <c r="I111" s="85"/>
      <c r="J111" s="85"/>
      <c r="K111" s="85"/>
    </row>
    <row r="112" spans="2:11" ht="16">
      <c r="C112" s="85"/>
      <c r="D112" s="86" t="s">
        <v>93</v>
      </c>
      <c r="E112" s="86" t="s">
        <v>94</v>
      </c>
      <c r="F112" s="86" t="s">
        <v>114</v>
      </c>
      <c r="G112" s="85"/>
      <c r="H112" s="85"/>
      <c r="I112" s="85"/>
      <c r="J112" s="85"/>
      <c r="K112" s="85"/>
    </row>
    <row r="113" spans="2:13" ht="16">
      <c r="C113" s="85"/>
      <c r="D113" s="87" t="s">
        <v>115</v>
      </c>
      <c r="E113" s="85"/>
      <c r="F113" s="85"/>
      <c r="G113" s="85"/>
      <c r="H113" s="85"/>
      <c r="I113" s="85"/>
      <c r="J113" s="85"/>
      <c r="K113" s="85"/>
    </row>
    <row r="114" spans="2:13">
      <c r="C114" s="85"/>
      <c r="D114" s="85"/>
      <c r="E114" s="85"/>
      <c r="F114" s="85"/>
      <c r="G114" s="85"/>
      <c r="H114" s="85"/>
      <c r="I114" s="85"/>
      <c r="J114" s="85"/>
      <c r="K114" s="85"/>
    </row>
    <row r="115" spans="2:13">
      <c r="C115" s="85"/>
      <c r="D115" s="85"/>
      <c r="E115" s="85"/>
      <c r="F115" s="85"/>
      <c r="G115" s="85"/>
      <c r="H115" s="85"/>
      <c r="I115" s="85"/>
      <c r="J115" s="85"/>
      <c r="K115" s="85"/>
    </row>
    <row r="116" spans="2:13">
      <c r="C116" s="85"/>
      <c r="D116" s="85"/>
      <c r="E116" s="85"/>
      <c r="F116" s="88" t="s">
        <v>116</v>
      </c>
      <c r="G116" s="88" t="s">
        <v>4</v>
      </c>
      <c r="H116" s="88" t="s">
        <v>5</v>
      </c>
      <c r="I116" s="88" t="s">
        <v>6</v>
      </c>
      <c r="J116" s="88" t="s">
        <v>117</v>
      </c>
      <c r="K116" s="88" t="s">
        <v>118</v>
      </c>
      <c r="L116" s="88" t="s">
        <v>119</v>
      </c>
    </row>
    <row r="117" spans="2:13">
      <c r="C117" s="85"/>
      <c r="D117" s="85"/>
      <c r="E117" s="85"/>
      <c r="F117" s="92">
        <v>1</v>
      </c>
      <c r="G117" s="92">
        <f ca="1">RANDBETWEEN(19,55)</f>
        <v>39</v>
      </c>
      <c r="H117" s="92">
        <f ca="1">RANDBETWEEN(0.5,3.5)</f>
        <v>3</v>
      </c>
      <c r="I117" s="92">
        <f ca="1">RANDBETWEEN(3,9)</f>
        <v>7</v>
      </c>
      <c r="J117" s="92">
        <f ca="1">133-10*G117-128.7*H117+60.8*I117+0.135*G117^2-20.6*H117^2-4.74*I117^2+0.15*G117*H117+0.006*G117*I117+19.63*H117*I117</f>
        <v>1.5930000000000746</v>
      </c>
      <c r="K117" s="92">
        <f ca="1">300-10.31*G117-42.6*H117+18.2*I117+0.135*G117^2-20.6*H117^2-4.74*I117^2+0.15*G117*H117+0.006*G117*I117+19.63*H117*I117</f>
        <v>116.60299999999995</v>
      </c>
      <c r="L117" s="93">
        <f ca="1">294-10.16*G117-44.4*H117+18.6*I117+0.135*G117^2-20.6*H117^2-4.74*I117^2+0.15*G117*H117+0.006*G117*I117+19.63*H117*I117</f>
        <v>113.85300000000001</v>
      </c>
    </row>
    <row r="118" spans="2:13" ht="19">
      <c r="B118" s="91" t="s">
        <v>120</v>
      </c>
      <c r="C118" s="119" t="s">
        <v>121</v>
      </c>
      <c r="D118" s="119"/>
      <c r="E118" s="120"/>
      <c r="F118" s="89">
        <v>2</v>
      </c>
      <c r="G118" s="89">
        <v>38</v>
      </c>
      <c r="H118" s="89">
        <v>1</v>
      </c>
      <c r="I118" s="89">
        <v>9</v>
      </c>
      <c r="J118" s="89">
        <v>146.32199999999992</v>
      </c>
      <c r="K118" s="89">
        <v>4.2419999999999618</v>
      </c>
      <c r="L118" s="81">
        <v>5.7420000000000186</v>
      </c>
      <c r="M118" s="90" t="s">
        <v>122</v>
      </c>
    </row>
    <row r="119" spans="2:13">
      <c r="C119" s="119"/>
      <c r="D119" s="119"/>
      <c r="E119" s="120"/>
      <c r="F119" s="89">
        <v>3</v>
      </c>
      <c r="G119" s="89">
        <v>51</v>
      </c>
      <c r="H119" s="89">
        <v>1</v>
      </c>
      <c r="I119" s="89">
        <v>4</v>
      </c>
      <c r="J119" s="89">
        <v>79.589000000000041</v>
      </c>
      <c r="K119" s="89">
        <v>146.47899999999998</v>
      </c>
      <c r="L119" s="81">
        <v>147.92900000000012</v>
      </c>
    </row>
    <row r="120" spans="2:13">
      <c r="C120" s="119"/>
      <c r="D120" s="119"/>
      <c r="E120" s="120"/>
      <c r="F120" s="89">
        <v>4</v>
      </c>
      <c r="G120" s="89">
        <v>24</v>
      </c>
      <c r="H120" s="89">
        <v>2</v>
      </c>
      <c r="I120" s="89">
        <v>4</v>
      </c>
      <c r="J120" s="89">
        <v>-36.864000000000033</v>
      </c>
      <c r="K120" s="89">
        <v>124.49599999999998</v>
      </c>
      <c r="L120" s="81">
        <v>120.096</v>
      </c>
    </row>
    <row r="121" spans="2:13">
      <c r="C121" s="119"/>
      <c r="D121" s="119"/>
      <c r="E121" s="120"/>
      <c r="F121" s="89">
        <v>5</v>
      </c>
      <c r="G121" s="89">
        <v>54</v>
      </c>
      <c r="H121" s="89">
        <v>3</v>
      </c>
      <c r="I121" s="89">
        <v>5</v>
      </c>
      <c r="J121" s="89">
        <v>-78.969999999999914</v>
      </c>
      <c r="K121" s="89">
        <v>116.58999999999997</v>
      </c>
      <c r="L121" s="81">
        <v>115.29000000000002</v>
      </c>
    </row>
    <row r="122" spans="2:13">
      <c r="F122" s="89">
        <v>6</v>
      </c>
      <c r="G122" s="89">
        <v>29</v>
      </c>
      <c r="H122" s="89">
        <v>2</v>
      </c>
      <c r="I122" s="89">
        <v>9</v>
      </c>
      <c r="J122" s="89">
        <v>143.60099999999994</v>
      </c>
      <c r="K122" s="89">
        <v>90.410999999999888</v>
      </c>
      <c r="L122" s="81">
        <v>88.760999999999967</v>
      </c>
    </row>
    <row r="123" spans="2:13">
      <c r="F123" s="89">
        <v>7</v>
      </c>
      <c r="G123" s="89">
        <v>46</v>
      </c>
      <c r="H123" s="89">
        <v>3</v>
      </c>
      <c r="I123" s="89">
        <v>4</v>
      </c>
      <c r="J123" s="89">
        <v>-188.11599999999993</v>
      </c>
      <c r="K123" s="89">
        <v>52.523999999999972</v>
      </c>
      <c r="L123" s="81">
        <v>49.624000000000024</v>
      </c>
    </row>
    <row r="124" spans="2:13">
      <c r="F124" s="89">
        <v>8</v>
      </c>
      <c r="G124" s="89">
        <v>44</v>
      </c>
      <c r="H124" s="89">
        <v>3</v>
      </c>
      <c r="I124" s="89">
        <v>5</v>
      </c>
      <c r="J124" s="89">
        <v>-116.06999999999988</v>
      </c>
      <c r="K124" s="89">
        <v>82.589999999999918</v>
      </c>
      <c r="L124" s="81">
        <v>79.789999999999964</v>
      </c>
    </row>
    <row r="125" spans="2:13">
      <c r="F125" s="89">
        <v>9</v>
      </c>
      <c r="G125" s="89">
        <v>43</v>
      </c>
      <c r="H125" s="89">
        <v>1</v>
      </c>
      <c r="I125" s="89">
        <v>4</v>
      </c>
      <c r="J125" s="89">
        <v>56.677</v>
      </c>
      <c r="K125" s="89">
        <v>126.04699999999995</v>
      </c>
      <c r="L125" s="81">
        <v>126.29700000000001</v>
      </c>
    </row>
    <row r="126" spans="2:13">
      <c r="F126" s="89">
        <v>10</v>
      </c>
      <c r="G126" s="89">
        <v>46</v>
      </c>
      <c r="H126" s="89">
        <v>2</v>
      </c>
      <c r="I126" s="89">
        <v>6</v>
      </c>
      <c r="J126" s="89">
        <v>64.036000000000001</v>
      </c>
      <c r="K126" s="89">
        <v>133.37599999999998</v>
      </c>
      <c r="L126" s="81">
        <v>133.07600000000002</v>
      </c>
    </row>
    <row r="127" spans="2:13">
      <c r="F127" s="89">
        <v>11</v>
      </c>
      <c r="G127" s="89">
        <v>45</v>
      </c>
      <c r="H127" s="89">
        <v>2</v>
      </c>
      <c r="I127" s="89">
        <v>6</v>
      </c>
      <c r="J127" s="89">
        <v>61.414999999999964</v>
      </c>
      <c r="K127" s="89">
        <v>131.06499999999994</v>
      </c>
      <c r="L127" s="81">
        <v>130.61500000000001</v>
      </c>
    </row>
    <row r="128" spans="2:13">
      <c r="F128" s="89">
        <v>12</v>
      </c>
      <c r="G128" s="89">
        <v>52</v>
      </c>
      <c r="H128" s="89">
        <v>3</v>
      </c>
      <c r="I128" s="89">
        <v>7</v>
      </c>
      <c r="J128" s="89">
        <v>37.694000000000074</v>
      </c>
      <c r="K128" s="89">
        <v>148.67399999999998</v>
      </c>
      <c r="L128" s="81">
        <v>147.87399999999997</v>
      </c>
    </row>
    <row r="129" spans="6:12">
      <c r="F129" s="89">
        <v>13</v>
      </c>
      <c r="G129" s="89">
        <v>43</v>
      </c>
      <c r="H129" s="89">
        <v>2</v>
      </c>
      <c r="I129" s="89">
        <v>8</v>
      </c>
      <c r="J129" s="89">
        <v>124.89899999999997</v>
      </c>
      <c r="K129" s="89">
        <v>109.96899999999994</v>
      </c>
      <c r="L129" s="81">
        <v>110.01899999999998</v>
      </c>
    </row>
    <row r="130" spans="6:12">
      <c r="F130" s="89">
        <v>14</v>
      </c>
      <c r="G130" s="89">
        <v>48</v>
      </c>
      <c r="H130" s="89">
        <v>2</v>
      </c>
      <c r="I130" s="89">
        <v>5</v>
      </c>
      <c r="J130" s="89">
        <v>21.880000000000024</v>
      </c>
      <c r="K130" s="89">
        <v>133.20000000000002</v>
      </c>
      <c r="L130" s="81">
        <v>132.79999999999998</v>
      </c>
    </row>
    <row r="131" spans="6:12">
      <c r="F131" s="89">
        <v>15</v>
      </c>
      <c r="G131" s="89">
        <v>26</v>
      </c>
      <c r="H131" s="89">
        <v>2</v>
      </c>
      <c r="I131" s="89">
        <v>4</v>
      </c>
      <c r="J131" s="89">
        <v>-42.71599999999998</v>
      </c>
      <c r="K131" s="89">
        <v>118.02399999999997</v>
      </c>
      <c r="L131" s="81">
        <v>113.92399999999998</v>
      </c>
    </row>
    <row r="132" spans="6:12">
      <c r="F132" s="89">
        <v>16</v>
      </c>
      <c r="G132" s="89">
        <v>20</v>
      </c>
      <c r="H132" s="89">
        <v>1</v>
      </c>
      <c r="I132" s="89">
        <v>9</v>
      </c>
      <c r="J132" s="89">
        <v>181.70999999999992</v>
      </c>
      <c r="K132" s="89">
        <v>45.210000000000008</v>
      </c>
      <c r="L132" s="81">
        <v>44.010000000000019</v>
      </c>
    </row>
    <row r="133" spans="6:12">
      <c r="F133" s="89">
        <v>17</v>
      </c>
      <c r="G133" s="89">
        <v>53</v>
      </c>
      <c r="H133" s="89">
        <v>1</v>
      </c>
      <c r="I133" s="89">
        <v>3</v>
      </c>
      <c r="J133" s="89">
        <v>40.448999999999955</v>
      </c>
      <c r="K133" s="89">
        <v>149.31899999999996</v>
      </c>
      <c r="L133" s="81">
        <v>150.66900000000004</v>
      </c>
    </row>
    <row r="134" spans="6:12">
      <c r="F134" s="89">
        <v>18</v>
      </c>
      <c r="G134" s="89">
        <v>22</v>
      </c>
      <c r="H134" s="89">
        <v>1</v>
      </c>
      <c r="I134" s="89">
        <v>9</v>
      </c>
      <c r="J134" s="89">
        <v>173.45799999999988</v>
      </c>
      <c r="K134" s="89">
        <v>36.337999999999965</v>
      </c>
      <c r="L134" s="81">
        <v>35.437999999999988</v>
      </c>
    </row>
    <row r="135" spans="6:12">
      <c r="F135" s="89">
        <v>19</v>
      </c>
      <c r="G135" s="89">
        <v>52</v>
      </c>
      <c r="H135" s="89">
        <v>1</v>
      </c>
      <c r="I135" s="89">
        <v>3</v>
      </c>
      <c r="J135" s="89">
        <v>36.105999999999952</v>
      </c>
      <c r="K135" s="89">
        <v>145.286</v>
      </c>
      <c r="L135" s="81">
        <v>146.48599999999999</v>
      </c>
    </row>
    <row r="136" spans="6:12">
      <c r="F136" s="89">
        <v>20</v>
      </c>
      <c r="G136" s="89">
        <v>53</v>
      </c>
      <c r="H136" s="89">
        <v>2</v>
      </c>
      <c r="I136" s="89">
        <v>9</v>
      </c>
      <c r="J136" s="89">
        <v>177.77699999999996</v>
      </c>
      <c r="K136" s="89">
        <v>117.14699999999993</v>
      </c>
      <c r="L136" s="81">
        <v>119.09699999999998</v>
      </c>
    </row>
    <row r="137" spans="6:12">
      <c r="F137" s="89">
        <v>21</v>
      </c>
      <c r="G137" s="89">
        <v>46</v>
      </c>
      <c r="H137" s="89">
        <v>2</v>
      </c>
      <c r="I137" s="89">
        <v>8</v>
      </c>
      <c r="J137" s="89">
        <v>131.988</v>
      </c>
      <c r="K137" s="89">
        <v>116.12799999999996</v>
      </c>
      <c r="L137" s="81">
        <v>116.62799999999999</v>
      </c>
    </row>
    <row r="138" spans="6:12">
      <c r="F138" s="89">
        <v>22</v>
      </c>
      <c r="G138" s="89">
        <v>54</v>
      </c>
      <c r="H138" s="89">
        <v>3</v>
      </c>
      <c r="I138" s="89">
        <v>5</v>
      </c>
      <c r="J138" s="89">
        <v>-78.969999999999914</v>
      </c>
      <c r="K138" s="89">
        <v>116.58999999999997</v>
      </c>
      <c r="L138" s="81">
        <v>115.29000000000002</v>
      </c>
    </row>
    <row r="139" spans="6:12">
      <c r="F139" s="89">
        <v>23</v>
      </c>
      <c r="G139" s="89">
        <v>36</v>
      </c>
      <c r="H139" s="89">
        <v>1</v>
      </c>
      <c r="I139" s="89">
        <v>6</v>
      </c>
      <c r="J139" s="89">
        <v>117.29599999999996</v>
      </c>
      <c r="K139" s="89">
        <v>103.63599999999997</v>
      </c>
      <c r="L139" s="81">
        <v>103.63600000000002</v>
      </c>
    </row>
    <row r="140" spans="6:12">
      <c r="F140" s="89">
        <v>24</v>
      </c>
      <c r="G140" s="89">
        <v>40</v>
      </c>
      <c r="H140" s="89">
        <v>3</v>
      </c>
      <c r="I140" s="89">
        <v>4</v>
      </c>
      <c r="J140" s="89">
        <v>-200.62</v>
      </c>
      <c r="K140" s="89">
        <v>41.879999999999967</v>
      </c>
      <c r="L140" s="81">
        <v>38.080000000000041</v>
      </c>
    </row>
    <row r="141" spans="6:12">
      <c r="F141" s="89">
        <v>25</v>
      </c>
      <c r="G141" s="89">
        <v>37</v>
      </c>
      <c r="H141" s="89">
        <v>3</v>
      </c>
      <c r="I141" s="89">
        <v>8</v>
      </c>
      <c r="J141" s="89">
        <v>48.901000000000067</v>
      </c>
      <c r="K141" s="89">
        <v>121.93099999999998</v>
      </c>
      <c r="L141" s="81">
        <v>119.28100000000001</v>
      </c>
    </row>
    <row r="142" spans="6:12">
      <c r="F142" s="89">
        <v>26</v>
      </c>
      <c r="G142" s="89">
        <v>23</v>
      </c>
      <c r="H142" s="89">
        <v>1</v>
      </c>
      <c r="I142" s="89">
        <v>3</v>
      </c>
      <c r="J142" s="89">
        <v>27.608999999999991</v>
      </c>
      <c r="K142" s="89">
        <v>145.779</v>
      </c>
      <c r="L142" s="81">
        <v>142.62900000000002</v>
      </c>
    </row>
    <row r="143" spans="6:12">
      <c r="F143" s="89">
        <v>27</v>
      </c>
      <c r="G143" s="89">
        <v>51</v>
      </c>
      <c r="H143" s="89">
        <v>2</v>
      </c>
      <c r="I143" s="89">
        <v>5</v>
      </c>
      <c r="J143" s="89">
        <v>32.96500000000006</v>
      </c>
      <c r="K143" s="89">
        <v>143.35499999999996</v>
      </c>
      <c r="L143" s="81">
        <v>143.40500000000003</v>
      </c>
    </row>
    <row r="144" spans="6:12">
      <c r="F144" s="89">
        <v>28</v>
      </c>
      <c r="G144" s="89">
        <v>30</v>
      </c>
      <c r="H144" s="89">
        <v>2</v>
      </c>
      <c r="I144" s="89">
        <v>8</v>
      </c>
      <c r="J144" s="89">
        <v>122.25999999999996</v>
      </c>
      <c r="K144" s="89">
        <v>111.35999999999996</v>
      </c>
      <c r="L144" s="81">
        <v>109.45999999999998</v>
      </c>
    </row>
    <row r="145" spans="6:12">
      <c r="F145" s="89">
        <v>29</v>
      </c>
      <c r="G145" s="89">
        <v>20</v>
      </c>
      <c r="H145" s="89">
        <v>2</v>
      </c>
      <c r="I145" s="89">
        <v>6</v>
      </c>
      <c r="J145" s="89">
        <v>83.639999999999958</v>
      </c>
      <c r="K145" s="89">
        <v>161.03999999999994</v>
      </c>
      <c r="L145" s="81">
        <v>156.84</v>
      </c>
    </row>
    <row r="146" spans="6:12">
      <c r="F146" s="89">
        <v>30</v>
      </c>
      <c r="G146" s="89">
        <v>46</v>
      </c>
      <c r="H146" s="89">
        <v>3</v>
      </c>
      <c r="I146" s="89">
        <v>8</v>
      </c>
      <c r="J146" s="89">
        <v>64.228000000000065</v>
      </c>
      <c r="K146" s="89">
        <v>134.46799999999996</v>
      </c>
      <c r="L146" s="81">
        <v>133.16800000000001</v>
      </c>
    </row>
    <row r="147" spans="6:12">
      <c r="F147" s="89">
        <v>31</v>
      </c>
      <c r="G147" s="89">
        <v>36</v>
      </c>
      <c r="H147" s="89">
        <v>1</v>
      </c>
      <c r="I147" s="89">
        <v>3</v>
      </c>
      <c r="J147" s="89">
        <v>3.3379999999999939</v>
      </c>
      <c r="K147" s="89">
        <v>117.47799999999998</v>
      </c>
      <c r="L147" s="81">
        <v>116.27800000000002</v>
      </c>
    </row>
    <row r="148" spans="6:12">
      <c r="F148" s="89">
        <v>32</v>
      </c>
      <c r="G148" s="89">
        <v>55</v>
      </c>
      <c r="H148" s="89">
        <v>1</v>
      </c>
      <c r="I148" s="89">
        <v>4</v>
      </c>
      <c r="J148" s="89">
        <v>97.524999999999949</v>
      </c>
      <c r="K148" s="89">
        <v>163.1749999999999</v>
      </c>
      <c r="L148" s="81">
        <v>165.22500000000008</v>
      </c>
    </row>
    <row r="149" spans="6:12">
      <c r="F149" s="89">
        <v>33</v>
      </c>
      <c r="G149" s="89">
        <v>51</v>
      </c>
      <c r="H149" s="89">
        <v>3</v>
      </c>
      <c r="I149" s="89">
        <v>5</v>
      </c>
      <c r="J149" s="89">
        <v>-92.934999999999945</v>
      </c>
      <c r="K149" s="89">
        <v>103.55499999999995</v>
      </c>
      <c r="L149" s="81">
        <v>101.80500000000006</v>
      </c>
    </row>
    <row r="150" spans="6:12">
      <c r="F150" s="89">
        <v>34</v>
      </c>
      <c r="G150" s="89">
        <v>22</v>
      </c>
      <c r="H150" s="89">
        <v>1</v>
      </c>
      <c r="I150" s="89">
        <v>7</v>
      </c>
      <c r="J150" s="89">
        <v>164.01399999999998</v>
      </c>
      <c r="K150" s="89">
        <v>112.09399999999995</v>
      </c>
      <c r="L150" s="81">
        <v>110.39399999999999</v>
      </c>
    </row>
    <row r="151" spans="6:12">
      <c r="F151" s="89">
        <v>35</v>
      </c>
      <c r="G151" s="89">
        <v>42</v>
      </c>
      <c r="H151" s="89">
        <v>3</v>
      </c>
      <c r="I151" s="89">
        <v>8</v>
      </c>
      <c r="J151" s="89">
        <v>54.716000000000065</v>
      </c>
      <c r="K151" s="89">
        <v>126.19599999999997</v>
      </c>
      <c r="L151" s="81">
        <v>124.29599999999999</v>
      </c>
    </row>
    <row r="152" spans="6:12">
      <c r="F152" s="89">
        <v>36</v>
      </c>
      <c r="G152" s="89">
        <v>30</v>
      </c>
      <c r="H152" s="89">
        <v>1</v>
      </c>
      <c r="I152" s="89">
        <v>8</v>
      </c>
      <c r="J152" s="89">
        <v>151.21999999999994</v>
      </c>
      <c r="K152" s="89">
        <v>54.21999999999997</v>
      </c>
      <c r="L152" s="81">
        <v>54.120000000000005</v>
      </c>
    </row>
    <row r="153" spans="6:12">
      <c r="F153" s="89">
        <v>37</v>
      </c>
      <c r="G153" s="89">
        <v>39</v>
      </c>
      <c r="H153" s="89">
        <v>1</v>
      </c>
      <c r="I153" s="89">
        <v>8</v>
      </c>
      <c r="J153" s="89">
        <v>146.83699999999993</v>
      </c>
      <c r="K153" s="89">
        <v>47.046999999999954</v>
      </c>
      <c r="L153" s="81">
        <v>48.296999999999983</v>
      </c>
    </row>
    <row r="154" spans="6:12">
      <c r="F154" s="89">
        <v>38</v>
      </c>
      <c r="G154" s="89">
        <v>23</v>
      </c>
      <c r="H154" s="89">
        <v>1</v>
      </c>
      <c r="I154" s="89">
        <v>8</v>
      </c>
      <c r="J154" s="89">
        <v>169.74899999999997</v>
      </c>
      <c r="K154" s="89">
        <v>74.918999999999954</v>
      </c>
      <c r="L154" s="81">
        <v>73.768999999999977</v>
      </c>
    </row>
    <row r="155" spans="6:12">
      <c r="F155" s="89">
        <v>39</v>
      </c>
      <c r="G155" s="89">
        <v>35</v>
      </c>
      <c r="H155" s="89">
        <v>2</v>
      </c>
      <c r="I155" s="89">
        <v>5</v>
      </c>
      <c r="J155" s="89">
        <v>1.9250000000000114</v>
      </c>
      <c r="K155" s="89">
        <v>117.27499999999996</v>
      </c>
      <c r="L155" s="81">
        <v>114.92499999999994</v>
      </c>
    </row>
    <row r="156" spans="6:12">
      <c r="F156" s="89">
        <v>40</v>
      </c>
      <c r="G156" s="89">
        <v>21</v>
      </c>
      <c r="H156" s="89">
        <v>1</v>
      </c>
      <c r="I156" s="89">
        <v>8</v>
      </c>
      <c r="J156" s="89">
        <v>177.47299999999996</v>
      </c>
      <c r="K156" s="89">
        <v>83.262999999999963</v>
      </c>
      <c r="L156" s="81">
        <v>81.812999999999974</v>
      </c>
    </row>
    <row r="157" spans="6:12">
      <c r="F157" s="89">
        <v>41</v>
      </c>
      <c r="G157" s="89">
        <v>26</v>
      </c>
      <c r="H157" s="89">
        <v>1</v>
      </c>
      <c r="I157" s="89">
        <v>7</v>
      </c>
      <c r="J157" s="89">
        <v>150.70199999999994</v>
      </c>
      <c r="K157" s="89">
        <v>97.541999999999973</v>
      </c>
      <c r="L157" s="81">
        <v>96.44199999999995</v>
      </c>
    </row>
    <row r="158" spans="6:12">
      <c r="F158" s="89">
        <v>42</v>
      </c>
      <c r="G158" s="89">
        <v>48</v>
      </c>
      <c r="H158" s="89">
        <v>2</v>
      </c>
      <c r="I158" s="89">
        <v>8</v>
      </c>
      <c r="J158" s="89">
        <v>138.06399999999999</v>
      </c>
      <c r="K158" s="89">
        <v>121.584</v>
      </c>
      <c r="L158" s="81">
        <v>122.38399999999999</v>
      </c>
    </row>
    <row r="159" spans="6:12">
      <c r="F159" s="89">
        <v>43</v>
      </c>
      <c r="G159" s="89">
        <v>32</v>
      </c>
      <c r="H159" s="89">
        <v>2</v>
      </c>
      <c r="I159" s="89">
        <v>8</v>
      </c>
      <c r="J159" s="89">
        <v>119.69599999999997</v>
      </c>
      <c r="K159" s="89">
        <v>108.17599999999993</v>
      </c>
      <c r="L159" s="81">
        <v>106.57599999999996</v>
      </c>
    </row>
    <row r="160" spans="6:12">
      <c r="F160" s="89">
        <v>44</v>
      </c>
      <c r="G160" s="89">
        <v>53</v>
      </c>
      <c r="H160" s="89">
        <v>2</v>
      </c>
      <c r="I160" s="89">
        <v>6</v>
      </c>
      <c r="J160" s="89">
        <v>89.942999999999984</v>
      </c>
      <c r="K160" s="89">
        <v>157.11299999999994</v>
      </c>
      <c r="L160" s="81">
        <v>157.863</v>
      </c>
    </row>
    <row r="161" spans="6:12">
      <c r="F161" s="89">
        <v>45</v>
      </c>
      <c r="G161" s="89">
        <v>23</v>
      </c>
      <c r="H161" s="89">
        <v>3</v>
      </c>
      <c r="I161" s="89">
        <v>5</v>
      </c>
      <c r="J161" s="89">
        <v>-106.09499999999997</v>
      </c>
      <c r="K161" s="89">
        <v>99.07499999999996</v>
      </c>
      <c r="L161" s="81">
        <v>93.124999999999972</v>
      </c>
    </row>
    <row r="162" spans="6:12">
      <c r="F162" s="89">
        <v>46</v>
      </c>
      <c r="G162" s="89">
        <v>28</v>
      </c>
      <c r="H162" s="89">
        <v>1</v>
      </c>
      <c r="I162" s="89">
        <v>8</v>
      </c>
      <c r="J162" s="89">
        <v>155.16399999999993</v>
      </c>
      <c r="K162" s="89">
        <v>58.783999999999978</v>
      </c>
      <c r="L162" s="81">
        <v>58.383999999999972</v>
      </c>
    </row>
    <row r="163" spans="6:12">
      <c r="F163" s="89">
        <v>47</v>
      </c>
      <c r="G163" s="89">
        <v>37</v>
      </c>
      <c r="H163" s="89">
        <v>3</v>
      </c>
      <c r="I163" s="89">
        <v>9</v>
      </c>
      <c r="J163" s="89">
        <v>88.233000000000004</v>
      </c>
      <c r="K163" s="89">
        <v>118.66299999999995</v>
      </c>
      <c r="L163" s="81">
        <v>116.41299999999995</v>
      </c>
    </row>
    <row r="164" spans="6:12">
      <c r="F164" s="89">
        <v>48</v>
      </c>
      <c r="G164" s="89">
        <v>51</v>
      </c>
      <c r="H164" s="89">
        <v>1</v>
      </c>
      <c r="I164" s="89">
        <v>6</v>
      </c>
      <c r="J164" s="89">
        <v>146.261</v>
      </c>
      <c r="K164" s="89">
        <v>127.95099999999995</v>
      </c>
      <c r="L164" s="81">
        <v>130.20100000000011</v>
      </c>
    </row>
    <row r="165" spans="6:12">
      <c r="F165" s="89">
        <v>49</v>
      </c>
      <c r="G165" s="89">
        <v>41</v>
      </c>
      <c r="H165" s="89">
        <v>1</v>
      </c>
      <c r="I165" s="89">
        <v>6</v>
      </c>
      <c r="J165" s="89">
        <v>120.20099999999996</v>
      </c>
      <c r="K165" s="89">
        <v>104.99099999999996</v>
      </c>
      <c r="L165" s="81">
        <v>105.74099999999999</v>
      </c>
    </row>
    <row r="166" spans="6:12">
      <c r="F166" s="89">
        <v>50</v>
      </c>
      <c r="G166" s="89">
        <v>46</v>
      </c>
      <c r="H166" s="89">
        <v>2</v>
      </c>
      <c r="I166" s="89">
        <v>5</v>
      </c>
      <c r="J166" s="89">
        <v>15.840000000000032</v>
      </c>
      <c r="K166" s="89">
        <v>127.77999999999996</v>
      </c>
      <c r="L166" s="81">
        <v>127.07999999999997</v>
      </c>
    </row>
    <row r="167" spans="6:12">
      <c r="F167" s="89">
        <v>51</v>
      </c>
      <c r="G167" s="89">
        <v>21</v>
      </c>
      <c r="H167" s="89">
        <v>3</v>
      </c>
      <c r="I167" s="89">
        <v>8</v>
      </c>
      <c r="J167" s="89">
        <v>75.652999999999963</v>
      </c>
      <c r="K167" s="89">
        <v>153.64299999999992</v>
      </c>
      <c r="L167" s="81">
        <v>148.59299999999996</v>
      </c>
    </row>
    <row r="168" spans="6:12">
      <c r="F168" s="89">
        <v>52</v>
      </c>
      <c r="G168" s="89">
        <v>42</v>
      </c>
      <c r="H168" s="89">
        <v>1</v>
      </c>
      <c r="I168" s="89">
        <v>5</v>
      </c>
      <c r="J168" s="89">
        <v>93.050000000000026</v>
      </c>
      <c r="K168" s="89">
        <v>120.12999999999998</v>
      </c>
      <c r="L168" s="81">
        <v>120.62999999999998</v>
      </c>
    </row>
    <row r="169" spans="6:12">
      <c r="F169" s="89">
        <v>53</v>
      </c>
      <c r="G169" s="89">
        <v>34</v>
      </c>
      <c r="H169" s="89">
        <v>2</v>
      </c>
      <c r="I169" s="89">
        <v>9</v>
      </c>
      <c r="J169" s="89">
        <v>137.89599999999993</v>
      </c>
      <c r="K169" s="89">
        <v>83.155999999999949</v>
      </c>
      <c r="L169" s="81">
        <v>82.255999999999972</v>
      </c>
    </row>
    <row r="170" spans="6:12">
      <c r="F170" s="89">
        <v>54</v>
      </c>
      <c r="G170" s="89">
        <v>25</v>
      </c>
      <c r="H170" s="89">
        <v>1</v>
      </c>
      <c r="I170" s="89">
        <v>6</v>
      </c>
      <c r="J170" s="89">
        <v>134.66499999999996</v>
      </c>
      <c r="K170" s="89">
        <v>124.41499999999999</v>
      </c>
      <c r="L170" s="81">
        <v>122.76500000000001</v>
      </c>
    </row>
    <row r="171" spans="6:12">
      <c r="F171" s="89">
        <v>55</v>
      </c>
      <c r="G171" s="89">
        <v>38</v>
      </c>
      <c r="H171" s="89">
        <v>3</v>
      </c>
      <c r="I171" s="89">
        <v>4</v>
      </c>
      <c r="J171" s="89">
        <v>-202.62799999999993</v>
      </c>
      <c r="K171" s="89">
        <v>40.49199999999999</v>
      </c>
      <c r="L171" s="81">
        <v>36.392000000000053</v>
      </c>
    </row>
    <row r="172" spans="6:12">
      <c r="F172" s="89">
        <v>56</v>
      </c>
      <c r="G172" s="89">
        <v>55</v>
      </c>
      <c r="H172" s="89">
        <v>2</v>
      </c>
      <c r="I172" s="89">
        <v>6</v>
      </c>
      <c r="J172" s="89">
        <v>99.774999999999949</v>
      </c>
      <c r="K172" s="89">
        <v>166.32499999999993</v>
      </c>
      <c r="L172" s="81">
        <v>167.37500000000006</v>
      </c>
    </row>
    <row r="173" spans="6:12">
      <c r="F173" s="89">
        <v>57</v>
      </c>
      <c r="G173" s="89">
        <v>45</v>
      </c>
      <c r="H173" s="89">
        <v>2</v>
      </c>
      <c r="I173" s="89">
        <v>7</v>
      </c>
      <c r="J173" s="89">
        <v>100.12499999999994</v>
      </c>
      <c r="K173" s="89">
        <v>127.1749999999999</v>
      </c>
      <c r="L173" s="81">
        <v>127.12499999999997</v>
      </c>
    </row>
    <row r="174" spans="6:12">
      <c r="F174" s="89">
        <v>58</v>
      </c>
      <c r="G174" s="89">
        <v>37</v>
      </c>
      <c r="H174" s="89">
        <v>2</v>
      </c>
      <c r="I174" s="89">
        <v>6</v>
      </c>
      <c r="J174" s="89">
        <v>50.166999999999973</v>
      </c>
      <c r="K174" s="89">
        <v>122.29699999999997</v>
      </c>
      <c r="L174" s="81">
        <v>120.64699999999998</v>
      </c>
    </row>
    <row r="175" spans="6:12">
      <c r="F175" s="89">
        <v>59</v>
      </c>
      <c r="G175" s="89">
        <v>43</v>
      </c>
      <c r="H175" s="89">
        <v>2</v>
      </c>
      <c r="I175" s="89">
        <v>4</v>
      </c>
      <c r="J175" s="89">
        <v>-48.85299999999998</v>
      </c>
      <c r="K175" s="89">
        <v>106.61699999999998</v>
      </c>
      <c r="L175" s="81">
        <v>105.06699999999999</v>
      </c>
    </row>
    <row r="176" spans="6:12">
      <c r="F176" s="89">
        <v>60</v>
      </c>
      <c r="G176" s="89">
        <v>54</v>
      </c>
      <c r="H176" s="89">
        <v>2</v>
      </c>
      <c r="I176" s="89">
        <v>6</v>
      </c>
      <c r="J176" s="89">
        <v>94.723999999999961</v>
      </c>
      <c r="K176" s="89">
        <v>161.584</v>
      </c>
      <c r="L176" s="81">
        <v>162.48400000000004</v>
      </c>
    </row>
    <row r="177" spans="6:12">
      <c r="F177" s="89">
        <v>61</v>
      </c>
      <c r="G177" s="89">
        <v>33</v>
      </c>
      <c r="H177" s="89">
        <v>2</v>
      </c>
      <c r="I177" s="89">
        <v>7</v>
      </c>
      <c r="J177" s="89">
        <v>89.660999999999973</v>
      </c>
      <c r="K177" s="89">
        <v>120.43099999999995</v>
      </c>
      <c r="L177" s="81">
        <v>118.58099999999996</v>
      </c>
    </row>
    <row r="178" spans="6:12">
      <c r="F178" s="89">
        <v>62</v>
      </c>
      <c r="G178" s="89">
        <v>25</v>
      </c>
      <c r="H178" s="89">
        <v>2</v>
      </c>
      <c r="I178" s="89">
        <v>4</v>
      </c>
      <c r="J178" s="89">
        <v>-39.925000000000011</v>
      </c>
      <c r="K178" s="89">
        <v>121.12499999999997</v>
      </c>
      <c r="L178" s="81">
        <v>116.875</v>
      </c>
    </row>
    <row r="179" spans="6:12">
      <c r="F179" s="89">
        <v>63</v>
      </c>
      <c r="G179" s="89">
        <v>26</v>
      </c>
      <c r="H179" s="89">
        <v>3</v>
      </c>
      <c r="I179" s="89">
        <v>5</v>
      </c>
      <c r="J179" s="89">
        <v>-114.80999999999995</v>
      </c>
      <c r="K179" s="89">
        <v>89.429999999999978</v>
      </c>
      <c r="L179" s="81">
        <v>83.929999999999978</v>
      </c>
    </row>
    <row r="180" spans="6:12">
      <c r="F180" s="89">
        <v>64</v>
      </c>
      <c r="G180" s="89">
        <v>32</v>
      </c>
      <c r="H180" s="89">
        <v>3</v>
      </c>
      <c r="I180" s="89">
        <v>7</v>
      </c>
      <c r="J180" s="89">
        <v>1.0540000000000305</v>
      </c>
      <c r="K180" s="89">
        <v>118.23399999999992</v>
      </c>
      <c r="L180" s="81">
        <v>114.43400000000003</v>
      </c>
    </row>
    <row r="181" spans="6:12">
      <c r="F181" s="89">
        <v>65</v>
      </c>
      <c r="G181" s="89">
        <v>41</v>
      </c>
      <c r="H181" s="89">
        <v>3</v>
      </c>
      <c r="I181" s="89">
        <v>5</v>
      </c>
      <c r="J181" s="89">
        <v>-121.93499999999995</v>
      </c>
      <c r="K181" s="89">
        <v>77.654999999999916</v>
      </c>
      <c r="L181" s="81">
        <v>74.404999999999973</v>
      </c>
    </row>
    <row r="182" spans="6:12">
      <c r="F182" s="89">
        <v>66</v>
      </c>
      <c r="G182" s="89">
        <v>19</v>
      </c>
      <c r="H182" s="89">
        <v>3</v>
      </c>
      <c r="I182" s="89">
        <v>5</v>
      </c>
      <c r="J182" s="89">
        <v>-90.694999999999993</v>
      </c>
      <c r="K182" s="89">
        <v>115.71499999999997</v>
      </c>
      <c r="L182" s="81">
        <v>109.16500000000002</v>
      </c>
    </row>
    <row r="183" spans="6:12">
      <c r="F183" s="89">
        <v>67</v>
      </c>
      <c r="G183" s="89">
        <v>46</v>
      </c>
      <c r="H183" s="89">
        <v>2</v>
      </c>
      <c r="I183" s="89">
        <v>3</v>
      </c>
      <c r="J183" s="89">
        <v>-108.99199999999996</v>
      </c>
      <c r="K183" s="89">
        <v>88.147999999999968</v>
      </c>
      <c r="L183" s="81">
        <v>86.647999999999996</v>
      </c>
    </row>
    <row r="184" spans="6:12">
      <c r="F184" s="89">
        <v>68</v>
      </c>
      <c r="G184" s="89">
        <v>42</v>
      </c>
      <c r="H184" s="89">
        <v>1</v>
      </c>
      <c r="I184" s="89">
        <v>9</v>
      </c>
      <c r="J184" s="89">
        <v>150.33799999999997</v>
      </c>
      <c r="K184" s="89">
        <v>7.0179999999999723</v>
      </c>
      <c r="L184" s="81">
        <v>9.117999999999995</v>
      </c>
    </row>
    <row r="185" spans="6:12">
      <c r="F185" s="89">
        <v>69</v>
      </c>
      <c r="G185" s="89">
        <v>48</v>
      </c>
      <c r="H185" s="89">
        <v>1</v>
      </c>
      <c r="I185" s="89">
        <v>7</v>
      </c>
      <c r="J185" s="89">
        <v>154.70599999999999</v>
      </c>
      <c r="K185" s="89">
        <v>94.726000000000028</v>
      </c>
      <c r="L185" s="81">
        <v>96.926000000000016</v>
      </c>
    </row>
    <row r="186" spans="6:12">
      <c r="F186" s="89">
        <v>70</v>
      </c>
      <c r="G186" s="89">
        <v>36</v>
      </c>
      <c r="H186" s="89">
        <v>2</v>
      </c>
      <c r="I186" s="89">
        <v>4</v>
      </c>
      <c r="J186" s="89">
        <v>-55.775999999999982</v>
      </c>
      <c r="K186" s="89">
        <v>101.86399999999998</v>
      </c>
      <c r="L186" s="81">
        <v>99.263999999999982</v>
      </c>
    </row>
    <row r="187" spans="6:12">
      <c r="F187" s="89">
        <v>71</v>
      </c>
      <c r="G187" s="89">
        <v>38</v>
      </c>
      <c r="H187" s="89">
        <v>2</v>
      </c>
      <c r="I187" s="89">
        <v>9</v>
      </c>
      <c r="J187" s="89">
        <v>138.19199999999995</v>
      </c>
      <c r="K187" s="89">
        <v>82.211999999999932</v>
      </c>
      <c r="L187" s="81">
        <v>81.911999999999978</v>
      </c>
    </row>
    <row r="188" spans="6:12">
      <c r="F188" s="89">
        <v>72</v>
      </c>
      <c r="G188" s="89">
        <v>35</v>
      </c>
      <c r="H188" s="89">
        <v>3</v>
      </c>
      <c r="I188" s="89">
        <v>5</v>
      </c>
      <c r="J188" s="89">
        <v>-126.37499999999989</v>
      </c>
      <c r="K188" s="89">
        <v>75.07499999999996</v>
      </c>
      <c r="L188" s="81">
        <v>70.924999999999983</v>
      </c>
    </row>
    <row r="189" spans="6:12">
      <c r="F189" s="89">
        <v>73</v>
      </c>
      <c r="G189" s="89">
        <v>35</v>
      </c>
      <c r="H189" s="89">
        <v>2</v>
      </c>
      <c r="I189" s="89">
        <v>4</v>
      </c>
      <c r="J189" s="89">
        <v>-55.685000000000002</v>
      </c>
      <c r="K189" s="89">
        <v>102.26499999999997</v>
      </c>
      <c r="L189" s="81">
        <v>99.514999999999958</v>
      </c>
    </row>
    <row r="190" spans="6:12">
      <c r="F190" s="89">
        <v>74</v>
      </c>
      <c r="G190" s="89">
        <v>44</v>
      </c>
      <c r="H190" s="89">
        <v>3</v>
      </c>
      <c r="I190" s="89">
        <v>8</v>
      </c>
      <c r="J190" s="89">
        <v>58.93200000000013</v>
      </c>
      <c r="K190" s="89">
        <v>129.79199999999997</v>
      </c>
      <c r="L190" s="81">
        <v>128.19200000000001</v>
      </c>
    </row>
    <row r="191" spans="6:12">
      <c r="F191" s="89">
        <v>75</v>
      </c>
      <c r="G191" s="89">
        <v>42</v>
      </c>
      <c r="H191" s="89">
        <v>2</v>
      </c>
      <c r="I191" s="89">
        <v>4</v>
      </c>
      <c r="J191" s="89">
        <v>-50.651999999999987</v>
      </c>
      <c r="K191" s="89">
        <v>105.12799999999999</v>
      </c>
      <c r="L191" s="81">
        <v>103.42799999999997</v>
      </c>
    </row>
    <row r="192" spans="6:12">
      <c r="F192" s="89">
        <v>76</v>
      </c>
      <c r="G192" s="89">
        <v>24</v>
      </c>
      <c r="H192" s="89">
        <v>1</v>
      </c>
      <c r="I192" s="89">
        <v>6</v>
      </c>
      <c r="J192" s="89">
        <v>137.86399999999995</v>
      </c>
      <c r="K192" s="89">
        <v>127.92400000000001</v>
      </c>
      <c r="L192" s="81">
        <v>126.124</v>
      </c>
    </row>
    <row r="193" spans="6:12">
      <c r="F193" s="89">
        <v>77</v>
      </c>
      <c r="G193" s="89">
        <v>38</v>
      </c>
      <c r="H193" s="89">
        <v>1</v>
      </c>
      <c r="I193" s="89">
        <v>8</v>
      </c>
      <c r="J193" s="89">
        <v>146.24399999999994</v>
      </c>
      <c r="K193" s="89">
        <v>46.763999999999982</v>
      </c>
      <c r="L193" s="81">
        <v>47.864000000000033</v>
      </c>
    </row>
    <row r="194" spans="6:12">
      <c r="F194" s="89">
        <v>78</v>
      </c>
      <c r="G194" s="89">
        <v>26</v>
      </c>
      <c r="H194" s="89">
        <v>2</v>
      </c>
      <c r="I194" s="89">
        <v>9</v>
      </c>
      <c r="J194" s="89">
        <v>150.26399999999992</v>
      </c>
      <c r="K194" s="89">
        <v>98.003999999999962</v>
      </c>
      <c r="L194" s="81">
        <v>95.903999999999996</v>
      </c>
    </row>
    <row r="195" spans="6:12">
      <c r="F195" s="89">
        <v>79</v>
      </c>
      <c r="G195" s="89">
        <v>29</v>
      </c>
      <c r="H195" s="89">
        <v>2</v>
      </c>
      <c r="I195" s="89">
        <v>5</v>
      </c>
      <c r="J195" s="89">
        <v>8.1049999999999898</v>
      </c>
      <c r="K195" s="89">
        <v>125.31499999999998</v>
      </c>
      <c r="L195" s="81">
        <v>122.06500000000001</v>
      </c>
    </row>
    <row r="196" spans="6:12">
      <c r="F196" s="89">
        <v>80</v>
      </c>
      <c r="G196" s="89">
        <v>26</v>
      </c>
      <c r="H196" s="89">
        <v>2</v>
      </c>
      <c r="I196" s="89">
        <v>9</v>
      </c>
      <c r="J196" s="89">
        <v>150.26399999999992</v>
      </c>
      <c r="K196" s="89">
        <v>98.003999999999962</v>
      </c>
      <c r="L196" s="81">
        <v>95.903999999999996</v>
      </c>
    </row>
    <row r="197" spans="6:12">
      <c r="F197" s="89">
        <v>81</v>
      </c>
      <c r="G197" s="89">
        <v>38</v>
      </c>
      <c r="H197" s="89">
        <v>2</v>
      </c>
      <c r="I197" s="89">
        <v>4</v>
      </c>
      <c r="J197" s="89">
        <v>-55.147999999999968</v>
      </c>
      <c r="K197" s="89">
        <v>101.87199999999999</v>
      </c>
      <c r="L197" s="81">
        <v>99.572000000000017</v>
      </c>
    </row>
    <row r="198" spans="6:12">
      <c r="F198" s="89">
        <v>82</v>
      </c>
      <c r="G198" s="89">
        <v>27</v>
      </c>
      <c r="H198" s="89">
        <v>1</v>
      </c>
      <c r="I198" s="89">
        <v>5</v>
      </c>
      <c r="J198" s="89">
        <v>100.62500000000003</v>
      </c>
      <c r="K198" s="89">
        <v>132.35499999999999</v>
      </c>
      <c r="L198" s="81">
        <v>130.60499999999999</v>
      </c>
    </row>
    <row r="199" spans="6:12">
      <c r="F199" s="89">
        <v>83</v>
      </c>
      <c r="G199" s="89">
        <v>43</v>
      </c>
      <c r="H199" s="89">
        <v>2</v>
      </c>
      <c r="I199" s="89">
        <v>7</v>
      </c>
      <c r="J199" s="89">
        <v>95.680999999999983</v>
      </c>
      <c r="K199" s="89">
        <v>123.35099999999994</v>
      </c>
      <c r="L199" s="81">
        <v>123.001</v>
      </c>
    </row>
    <row r="200" spans="6:12">
      <c r="F200" s="89">
        <v>84</v>
      </c>
      <c r="G200" s="89">
        <v>43</v>
      </c>
      <c r="H200" s="89">
        <v>2</v>
      </c>
      <c r="I200" s="89">
        <v>7</v>
      </c>
      <c r="J200" s="89">
        <v>95.680999999999983</v>
      </c>
      <c r="K200" s="89">
        <v>123.35099999999994</v>
      </c>
      <c r="L200" s="81">
        <v>123.001</v>
      </c>
    </row>
    <row r="201" spans="6:12">
      <c r="F201" s="89">
        <v>85</v>
      </c>
      <c r="G201" s="89">
        <v>20</v>
      </c>
      <c r="H201" s="89">
        <v>1</v>
      </c>
      <c r="I201" s="89">
        <v>8</v>
      </c>
      <c r="J201" s="89">
        <v>181.73999999999995</v>
      </c>
      <c r="K201" s="89">
        <v>87.839999999999961</v>
      </c>
      <c r="L201" s="81">
        <v>86.24</v>
      </c>
    </row>
    <row r="202" spans="6:12">
      <c r="F202" s="89">
        <v>86</v>
      </c>
      <c r="G202" s="89">
        <v>48</v>
      </c>
      <c r="H202" s="89">
        <v>2</v>
      </c>
      <c r="I202" s="89">
        <v>7</v>
      </c>
      <c r="J202" s="89">
        <v>108.81599999999997</v>
      </c>
      <c r="K202" s="89">
        <v>134.93599999999998</v>
      </c>
      <c r="L202" s="81">
        <v>135.33599999999998</v>
      </c>
    </row>
    <row r="203" spans="6:12">
      <c r="F203" s="89">
        <v>87</v>
      </c>
      <c r="G203" s="89">
        <v>26</v>
      </c>
      <c r="H203" s="89">
        <v>2</v>
      </c>
      <c r="I203" s="89">
        <v>3</v>
      </c>
      <c r="J203" s="89">
        <v>-109.75199999999998</v>
      </c>
      <c r="K203" s="89">
        <v>93.587999999999994</v>
      </c>
      <c r="L203" s="81">
        <v>89.087999999999994</v>
      </c>
    </row>
    <row r="204" spans="6:12">
      <c r="F204" s="89">
        <v>88</v>
      </c>
      <c r="G204" s="89">
        <v>21</v>
      </c>
      <c r="H204" s="89">
        <v>1</v>
      </c>
      <c r="I204" s="89">
        <v>7</v>
      </c>
      <c r="J204" s="89">
        <v>168.01699999999997</v>
      </c>
      <c r="K204" s="89">
        <v>116.40699999999994</v>
      </c>
      <c r="L204" s="81">
        <v>114.55699999999997</v>
      </c>
    </row>
    <row r="205" spans="6:12">
      <c r="F205" s="89">
        <v>89</v>
      </c>
      <c r="G205" s="89">
        <v>27</v>
      </c>
      <c r="H205" s="89">
        <v>2</v>
      </c>
      <c r="I205" s="89">
        <v>4</v>
      </c>
      <c r="J205" s="89">
        <v>-45.237000000000023</v>
      </c>
      <c r="K205" s="89">
        <v>115.19299999999998</v>
      </c>
      <c r="L205" s="81">
        <v>111.24300000000001</v>
      </c>
    </row>
    <row r="206" spans="6:12">
      <c r="F206" s="89">
        <v>90</v>
      </c>
      <c r="G206" s="89">
        <v>20</v>
      </c>
      <c r="H206" s="89">
        <v>2</v>
      </c>
      <c r="I206" s="89">
        <v>8</v>
      </c>
      <c r="J206" s="89">
        <v>151.27999999999997</v>
      </c>
      <c r="K206" s="89">
        <v>143.47999999999996</v>
      </c>
      <c r="L206" s="81">
        <v>140.07999999999998</v>
      </c>
    </row>
    <row r="207" spans="6:12">
      <c r="F207" s="89">
        <v>91</v>
      </c>
      <c r="G207" s="89">
        <v>37</v>
      </c>
      <c r="H207" s="89">
        <v>3</v>
      </c>
      <c r="I207" s="89">
        <v>9</v>
      </c>
      <c r="J207" s="89">
        <v>88.233000000000004</v>
      </c>
      <c r="K207" s="89">
        <v>118.66299999999995</v>
      </c>
      <c r="L207" s="81">
        <v>116.41299999999995</v>
      </c>
    </row>
    <row r="208" spans="6:12">
      <c r="F208" s="89">
        <v>92</v>
      </c>
      <c r="G208" s="89">
        <v>41</v>
      </c>
      <c r="H208" s="89">
        <v>1</v>
      </c>
      <c r="I208" s="89">
        <v>5</v>
      </c>
      <c r="J208" s="89">
        <v>91.665000000000006</v>
      </c>
      <c r="K208" s="89">
        <v>119.05499999999996</v>
      </c>
      <c r="L208" s="81">
        <v>119.40499999999999</v>
      </c>
    </row>
    <row r="209" spans="6:12">
      <c r="F209" s="89">
        <v>93</v>
      </c>
      <c r="G209" s="89">
        <v>40</v>
      </c>
      <c r="H209" s="89">
        <v>3</v>
      </c>
      <c r="I209" s="89">
        <v>9</v>
      </c>
      <c r="J209" s="89">
        <v>90.93</v>
      </c>
      <c r="K209" s="89">
        <v>120.42999999999995</v>
      </c>
      <c r="L209" s="81">
        <v>118.63000000000005</v>
      </c>
    </row>
    <row r="210" spans="6:12">
      <c r="F210" s="89">
        <v>94</v>
      </c>
      <c r="G210" s="89">
        <v>49</v>
      </c>
      <c r="H210" s="89">
        <v>3</v>
      </c>
      <c r="I210" s="89">
        <v>3</v>
      </c>
      <c r="J210" s="89">
        <v>-265.02299999999991</v>
      </c>
      <c r="K210" s="89">
        <v>17.287000000000091</v>
      </c>
      <c r="L210" s="81">
        <v>14.437000000000069</v>
      </c>
    </row>
    <row r="211" spans="6:12">
      <c r="F211" s="89">
        <v>95</v>
      </c>
      <c r="G211" s="89">
        <v>41</v>
      </c>
      <c r="H211" s="89">
        <v>2</v>
      </c>
      <c r="I211" s="89">
        <v>9</v>
      </c>
      <c r="J211" s="89">
        <v>141.24899999999994</v>
      </c>
      <c r="K211" s="89">
        <v>84.338999999999942</v>
      </c>
      <c r="L211" s="81">
        <v>84.488999999999976</v>
      </c>
    </row>
    <row r="212" spans="6:12">
      <c r="F212" s="89">
        <v>96</v>
      </c>
      <c r="G212" s="89">
        <v>50</v>
      </c>
      <c r="H212" s="89">
        <v>1</v>
      </c>
      <c r="I212" s="89">
        <v>3</v>
      </c>
      <c r="J212" s="89">
        <v>28.229999999999983</v>
      </c>
      <c r="K212" s="89">
        <v>138.02999999999997</v>
      </c>
      <c r="L212" s="81">
        <v>138.93000000000006</v>
      </c>
    </row>
    <row r="213" spans="6:12">
      <c r="F213" s="89">
        <v>97</v>
      </c>
      <c r="G213" s="89">
        <v>47</v>
      </c>
      <c r="H213" s="89">
        <v>2</v>
      </c>
      <c r="I213" s="89">
        <v>8</v>
      </c>
      <c r="J213" s="89">
        <v>134.89099999999999</v>
      </c>
      <c r="K213" s="89">
        <v>118.72099999999995</v>
      </c>
      <c r="L213" s="81">
        <v>119.37100000000001</v>
      </c>
    </row>
    <row r="214" spans="6:12">
      <c r="F214" s="89">
        <v>98</v>
      </c>
      <c r="G214" s="89">
        <v>43</v>
      </c>
      <c r="H214" s="89">
        <v>2</v>
      </c>
      <c r="I214" s="89">
        <v>9</v>
      </c>
      <c r="J214" s="89">
        <v>144.63699999999994</v>
      </c>
      <c r="K214" s="89">
        <v>87.106999999999914</v>
      </c>
      <c r="L214" s="81">
        <v>87.55699999999996</v>
      </c>
    </row>
    <row r="215" spans="6:12">
      <c r="F215" s="89">
        <v>99</v>
      </c>
      <c r="G215" s="89">
        <v>38</v>
      </c>
      <c r="H215" s="89">
        <v>3</v>
      </c>
      <c r="I215" s="89">
        <v>3</v>
      </c>
      <c r="J215" s="89">
        <v>-289.36599999999987</v>
      </c>
      <c r="K215" s="89">
        <v>-3.646000000000015</v>
      </c>
      <c r="L215" s="81">
        <v>-8.1459999999999297</v>
      </c>
    </row>
    <row r="216" spans="6:12">
      <c r="F216" s="89">
        <v>100</v>
      </c>
      <c r="G216" s="89">
        <v>50</v>
      </c>
      <c r="H216" s="89">
        <v>3</v>
      </c>
      <c r="I216" s="89">
        <v>8</v>
      </c>
      <c r="J216" s="89">
        <v>78.060000000000059</v>
      </c>
      <c r="K216" s="89">
        <v>147.05999999999995</v>
      </c>
      <c r="L216" s="81">
        <v>146.36000000000001</v>
      </c>
    </row>
    <row r="217" spans="6:12">
      <c r="F217" s="89">
        <v>101</v>
      </c>
      <c r="G217" s="89">
        <v>36</v>
      </c>
      <c r="H217" s="89">
        <v>2</v>
      </c>
      <c r="I217" s="89">
        <v>8</v>
      </c>
      <c r="J217" s="89">
        <v>117.80799999999999</v>
      </c>
      <c r="K217" s="89">
        <v>105.04799999999997</v>
      </c>
      <c r="L217" s="81">
        <v>104.048</v>
      </c>
    </row>
    <row r="218" spans="6:12">
      <c r="F218" s="89">
        <v>102</v>
      </c>
      <c r="G218" s="89">
        <v>29</v>
      </c>
      <c r="H218" s="89">
        <v>2</v>
      </c>
      <c r="I218" s="89">
        <v>8</v>
      </c>
      <c r="J218" s="89">
        <v>123.94699999999997</v>
      </c>
      <c r="K218" s="89">
        <v>113.35699999999994</v>
      </c>
      <c r="L218" s="81">
        <v>111.30699999999999</v>
      </c>
    </row>
    <row r="219" spans="6:12">
      <c r="F219" s="89">
        <v>103</v>
      </c>
      <c r="G219" s="89">
        <v>19</v>
      </c>
      <c r="H219" s="89">
        <v>1</v>
      </c>
      <c r="I219" s="89">
        <v>5</v>
      </c>
      <c r="J219" s="89">
        <v>129.50500000000002</v>
      </c>
      <c r="K219" s="89">
        <v>163.71499999999997</v>
      </c>
      <c r="L219" s="81">
        <v>160.76500000000001</v>
      </c>
    </row>
    <row r="220" spans="6:12">
      <c r="F220" s="89">
        <v>104</v>
      </c>
      <c r="G220" s="89">
        <v>31</v>
      </c>
      <c r="H220" s="89">
        <v>3</v>
      </c>
      <c r="I220" s="89">
        <v>6</v>
      </c>
      <c r="J220" s="89">
        <v>-56.198999999999955</v>
      </c>
      <c r="K220" s="89">
        <v>103.89099999999999</v>
      </c>
      <c r="L220" s="81">
        <v>99.541000000000082</v>
      </c>
    </row>
    <row r="221" spans="6:12">
      <c r="F221" s="89">
        <v>105</v>
      </c>
      <c r="G221" s="89">
        <v>39</v>
      </c>
      <c r="H221" s="89">
        <v>3</v>
      </c>
      <c r="I221" s="89">
        <v>5</v>
      </c>
      <c r="J221" s="89">
        <v>-124.49499999999989</v>
      </c>
      <c r="K221" s="89">
        <v>75.714999999999947</v>
      </c>
      <c r="L221" s="81">
        <v>72.164999999999992</v>
      </c>
    </row>
    <row r="222" spans="6:12">
      <c r="F222" s="89">
        <v>106</v>
      </c>
      <c r="G222" s="89">
        <v>31</v>
      </c>
      <c r="H222" s="89">
        <v>3</v>
      </c>
      <c r="I222" s="89">
        <v>4</v>
      </c>
      <c r="J222" s="89">
        <v>-201.15099999999995</v>
      </c>
      <c r="K222" s="89">
        <v>44.138999999999953</v>
      </c>
      <c r="L222" s="81">
        <v>38.989000000000033</v>
      </c>
    </row>
    <row r="223" spans="6:12">
      <c r="F223" s="89">
        <v>107</v>
      </c>
      <c r="G223" s="89">
        <v>22</v>
      </c>
      <c r="H223" s="89">
        <v>2</v>
      </c>
      <c r="I223" s="89">
        <v>5</v>
      </c>
      <c r="J223" s="89">
        <v>27.599999999999994</v>
      </c>
      <c r="K223" s="89">
        <v>146.97999999999996</v>
      </c>
      <c r="L223" s="81">
        <v>142.67999999999995</v>
      </c>
    </row>
    <row r="224" spans="6:12">
      <c r="F224" s="89">
        <v>108</v>
      </c>
      <c r="G224" s="89">
        <v>43</v>
      </c>
      <c r="H224" s="89">
        <v>3</v>
      </c>
      <c r="I224" s="89">
        <v>8</v>
      </c>
      <c r="J224" s="89">
        <v>56.689000000000135</v>
      </c>
      <c r="K224" s="89">
        <v>127.85899999999998</v>
      </c>
      <c r="L224" s="81">
        <v>126.10900000000009</v>
      </c>
    </row>
    <row r="225" spans="6:12">
      <c r="F225" s="89">
        <v>109</v>
      </c>
      <c r="G225" s="89">
        <v>50</v>
      </c>
      <c r="H225" s="89">
        <v>1</v>
      </c>
      <c r="I225" s="89">
        <v>5</v>
      </c>
      <c r="J225" s="89">
        <v>113.85000000000001</v>
      </c>
      <c r="K225" s="89">
        <v>138.44999999999999</v>
      </c>
      <c r="L225" s="81">
        <v>140.15000000000003</v>
      </c>
    </row>
    <row r="226" spans="6:12">
      <c r="F226" s="89">
        <v>110</v>
      </c>
      <c r="G226" s="89">
        <v>29</v>
      </c>
      <c r="H226" s="89">
        <v>3</v>
      </c>
      <c r="I226" s="89">
        <v>8</v>
      </c>
      <c r="J226" s="89">
        <v>53.637000000000057</v>
      </c>
      <c r="K226" s="89">
        <v>129.14699999999993</v>
      </c>
      <c r="L226" s="81">
        <v>125.29700000000003</v>
      </c>
    </row>
    <row r="227" spans="6:12">
      <c r="F227" s="89">
        <v>111</v>
      </c>
      <c r="G227" s="89">
        <v>54</v>
      </c>
      <c r="H227" s="89">
        <v>3</v>
      </c>
      <c r="I227" s="89">
        <v>6</v>
      </c>
      <c r="J227" s="89">
        <v>-11.09599999999989</v>
      </c>
      <c r="K227" s="89">
        <v>141.864</v>
      </c>
      <c r="L227" s="81">
        <v>140.96400000000008</v>
      </c>
    </row>
    <row r="228" spans="6:12">
      <c r="F228" s="89">
        <v>112</v>
      </c>
      <c r="G228" s="89">
        <v>23</v>
      </c>
      <c r="H228" s="89">
        <v>2</v>
      </c>
      <c r="I228" s="89">
        <v>3</v>
      </c>
      <c r="J228" s="89">
        <v>-100.55100000000002</v>
      </c>
      <c r="K228" s="89">
        <v>103.71899999999997</v>
      </c>
      <c r="L228" s="81">
        <v>98.769000000000005</v>
      </c>
    </row>
    <row r="229" spans="6:12">
      <c r="F229" s="89">
        <v>113</v>
      </c>
      <c r="G229" s="89">
        <v>30</v>
      </c>
      <c r="H229" s="89">
        <v>3</v>
      </c>
      <c r="I229" s="89">
        <v>8</v>
      </c>
      <c r="J229" s="89">
        <v>52.10000000000008</v>
      </c>
      <c r="K229" s="89">
        <v>127.30000000000001</v>
      </c>
      <c r="L229" s="81">
        <v>123.60000000000002</v>
      </c>
    </row>
    <row r="230" spans="6:12">
      <c r="F230" s="89">
        <v>114</v>
      </c>
      <c r="G230" s="89">
        <v>46</v>
      </c>
      <c r="H230" s="89">
        <v>1</v>
      </c>
      <c r="I230" s="89">
        <v>6</v>
      </c>
      <c r="J230" s="89">
        <v>129.85599999999999</v>
      </c>
      <c r="K230" s="89">
        <v>113.09599999999996</v>
      </c>
      <c r="L230" s="81">
        <v>114.59599999999999</v>
      </c>
    </row>
    <row r="231" spans="6:12">
      <c r="F231" s="89">
        <v>115</v>
      </c>
      <c r="G231" s="89">
        <v>23</v>
      </c>
      <c r="H231" s="89">
        <v>3</v>
      </c>
      <c r="I231" s="89">
        <v>4</v>
      </c>
      <c r="J231" s="89">
        <v>-183.26299999999998</v>
      </c>
      <c r="K231" s="89">
        <v>64.506999999999948</v>
      </c>
      <c r="L231" s="81">
        <v>58.156999999999982</v>
      </c>
    </row>
    <row r="232" spans="6:12">
      <c r="F232" s="89">
        <v>116</v>
      </c>
      <c r="G232" s="89">
        <v>19</v>
      </c>
      <c r="H232" s="89">
        <v>1</v>
      </c>
      <c r="I232" s="89">
        <v>9</v>
      </c>
      <c r="J232" s="89">
        <v>186.24099999999993</v>
      </c>
      <c r="K232" s="89">
        <v>50.050999999999945</v>
      </c>
      <c r="L232" s="81">
        <v>48.700999999999979</v>
      </c>
    </row>
    <row r="233" spans="6:12">
      <c r="F233" s="89">
        <v>117</v>
      </c>
      <c r="G233" s="89">
        <v>27</v>
      </c>
      <c r="H233" s="89">
        <v>2</v>
      </c>
      <c r="I233" s="89">
        <v>6</v>
      </c>
      <c r="J233" s="89">
        <v>60.406999999999982</v>
      </c>
      <c r="K233" s="89">
        <v>135.63699999999994</v>
      </c>
      <c r="L233" s="81">
        <v>132.48700000000002</v>
      </c>
    </row>
    <row r="234" spans="6:12">
      <c r="F234" s="89">
        <v>118</v>
      </c>
      <c r="G234" s="89">
        <v>48</v>
      </c>
      <c r="H234" s="89">
        <v>3</v>
      </c>
      <c r="I234" s="89">
        <v>7</v>
      </c>
      <c r="J234" s="89">
        <v>21.726000000000113</v>
      </c>
      <c r="K234" s="89">
        <v>133.94600000000003</v>
      </c>
      <c r="L234" s="81">
        <v>132.54600000000011</v>
      </c>
    </row>
    <row r="235" spans="6:12">
      <c r="F235" s="89">
        <v>119</v>
      </c>
      <c r="G235" s="89">
        <v>33</v>
      </c>
      <c r="H235" s="89">
        <v>1</v>
      </c>
      <c r="I235" s="89">
        <v>4</v>
      </c>
      <c r="J235" s="89">
        <v>52.337000000000003</v>
      </c>
      <c r="K235" s="89">
        <v>124.80700000000002</v>
      </c>
      <c r="L235" s="81">
        <v>123.55699999999999</v>
      </c>
    </row>
    <row r="236" spans="6:12">
      <c r="F236" s="89">
        <v>120</v>
      </c>
      <c r="G236" s="89">
        <v>52</v>
      </c>
      <c r="H236" s="89">
        <v>3</v>
      </c>
      <c r="I236" s="89">
        <v>4</v>
      </c>
      <c r="J236" s="89">
        <v>-165.89199999999994</v>
      </c>
      <c r="K236" s="89">
        <v>72.888000000000005</v>
      </c>
      <c r="L236" s="81">
        <v>70.888000000000005</v>
      </c>
    </row>
    <row r="237" spans="6:12">
      <c r="F237" s="89">
        <v>121</v>
      </c>
      <c r="G237" s="89">
        <v>20</v>
      </c>
      <c r="H237" s="89">
        <v>2</v>
      </c>
      <c r="I237" s="89">
        <v>3</v>
      </c>
      <c r="J237" s="89">
        <v>-88.919999999999987</v>
      </c>
      <c r="K237" s="89">
        <v>116.27999999999997</v>
      </c>
      <c r="L237" s="81">
        <v>110.88000000000001</v>
      </c>
    </row>
    <row r="238" spans="6:12">
      <c r="F238" s="89">
        <v>122</v>
      </c>
      <c r="G238" s="89">
        <v>52</v>
      </c>
      <c r="H238" s="89">
        <v>2</v>
      </c>
      <c r="I238" s="89">
        <v>4</v>
      </c>
      <c r="J238" s="89">
        <v>-20.512</v>
      </c>
      <c r="K238" s="89">
        <v>132.16800000000003</v>
      </c>
      <c r="L238" s="81">
        <v>131.96799999999996</v>
      </c>
    </row>
    <row r="239" spans="6:12">
      <c r="F239" s="89">
        <v>123</v>
      </c>
      <c r="G239" s="89">
        <v>41</v>
      </c>
      <c r="H239" s="89">
        <v>2</v>
      </c>
      <c r="I239" s="89">
        <v>9</v>
      </c>
      <c r="J239" s="89">
        <v>141.24899999999994</v>
      </c>
      <c r="K239" s="89">
        <v>84.338999999999942</v>
      </c>
      <c r="L239" s="81">
        <v>84.488999999999976</v>
      </c>
    </row>
    <row r="240" spans="6:12">
      <c r="F240" s="89">
        <v>124</v>
      </c>
      <c r="G240" s="89">
        <v>34</v>
      </c>
      <c r="H240" s="89">
        <v>2</v>
      </c>
      <c r="I240" s="89">
        <v>5</v>
      </c>
      <c r="J240" s="89">
        <v>2.2800000000000011</v>
      </c>
      <c r="K240" s="89">
        <v>117.93999999999997</v>
      </c>
      <c r="L240" s="81">
        <v>115.43999999999997</v>
      </c>
    </row>
    <row r="241" spans="6:12">
      <c r="F241" s="89">
        <v>125</v>
      </c>
      <c r="G241" s="89">
        <v>41</v>
      </c>
      <c r="H241" s="89">
        <v>3</v>
      </c>
      <c r="I241" s="89">
        <v>8</v>
      </c>
      <c r="J241" s="89">
        <v>53.013000000000034</v>
      </c>
      <c r="K241" s="89">
        <v>124.80299999999994</v>
      </c>
      <c r="L241" s="81">
        <v>122.75300000000004</v>
      </c>
    </row>
    <row r="242" spans="6:12">
      <c r="F242" s="89">
        <v>126</v>
      </c>
      <c r="G242" s="89">
        <v>36</v>
      </c>
      <c r="H242" s="89">
        <v>1</v>
      </c>
      <c r="I242" s="89">
        <v>6</v>
      </c>
      <c r="J242" s="89">
        <v>117.29599999999996</v>
      </c>
      <c r="K242" s="89">
        <v>103.63599999999997</v>
      </c>
      <c r="L242" s="81">
        <v>103.63600000000002</v>
      </c>
    </row>
    <row r="243" spans="6:12">
      <c r="F243" s="89">
        <v>127</v>
      </c>
      <c r="G243" s="89">
        <v>30</v>
      </c>
      <c r="H243" s="89">
        <v>3</v>
      </c>
      <c r="I243" s="89">
        <v>5</v>
      </c>
      <c r="J243" s="89">
        <v>-122.64999999999992</v>
      </c>
      <c r="K243" s="89">
        <v>80.349999999999994</v>
      </c>
      <c r="L243" s="81">
        <v>75.450000000000017</v>
      </c>
    </row>
    <row r="244" spans="6:12">
      <c r="F244" s="89">
        <v>128</v>
      </c>
      <c r="G244" s="89">
        <v>39</v>
      </c>
      <c r="H244" s="89">
        <v>2</v>
      </c>
      <c r="I244" s="89">
        <v>7</v>
      </c>
      <c r="J244" s="89">
        <v>90.032999999999959</v>
      </c>
      <c r="K244" s="89">
        <v>118.94299999999996</v>
      </c>
      <c r="L244" s="81">
        <v>117.99299999999997</v>
      </c>
    </row>
    <row r="245" spans="6:12">
      <c r="F245" s="89">
        <v>129</v>
      </c>
      <c r="G245" s="89">
        <v>20</v>
      </c>
      <c r="H245" s="89">
        <v>1</v>
      </c>
      <c r="I245" s="89">
        <v>5</v>
      </c>
      <c r="J245" s="89">
        <v>124.95000000000002</v>
      </c>
      <c r="K245" s="89">
        <v>158.85</v>
      </c>
      <c r="L245" s="81">
        <v>156.05000000000001</v>
      </c>
    </row>
    <row r="246" spans="6:12">
      <c r="F246" s="89">
        <v>130</v>
      </c>
      <c r="G246" s="89">
        <v>24</v>
      </c>
      <c r="H246" s="89">
        <v>1</v>
      </c>
      <c r="I246" s="89">
        <v>5</v>
      </c>
      <c r="J246" s="89">
        <v>109.43</v>
      </c>
      <c r="K246" s="89">
        <v>142.09000000000003</v>
      </c>
      <c r="L246" s="81">
        <v>139.88999999999999</v>
      </c>
    </row>
    <row r="247" spans="6:12">
      <c r="F247" s="89">
        <v>131</v>
      </c>
      <c r="G247" s="89">
        <v>44</v>
      </c>
      <c r="H247" s="89">
        <v>2</v>
      </c>
      <c r="I247" s="89">
        <v>7</v>
      </c>
      <c r="J247" s="89">
        <v>97.767999999999972</v>
      </c>
      <c r="K247" s="89">
        <v>125.12799999999993</v>
      </c>
      <c r="L247" s="81">
        <v>124.92799999999997</v>
      </c>
    </row>
    <row r="248" spans="6:12">
      <c r="F248" s="89">
        <v>132</v>
      </c>
      <c r="G248" s="89">
        <v>41</v>
      </c>
      <c r="H248" s="89">
        <v>2</v>
      </c>
      <c r="I248" s="89">
        <v>9</v>
      </c>
      <c r="J248" s="89">
        <v>141.24899999999994</v>
      </c>
      <c r="K248" s="89">
        <v>84.338999999999942</v>
      </c>
      <c r="L248" s="81">
        <v>84.488999999999976</v>
      </c>
    </row>
    <row r="249" spans="6:12">
      <c r="F249" s="89">
        <v>133</v>
      </c>
      <c r="G249" s="89">
        <v>47</v>
      </c>
      <c r="H249" s="89">
        <v>2</v>
      </c>
      <c r="I249" s="89">
        <v>8</v>
      </c>
      <c r="J249" s="89">
        <v>134.89099999999999</v>
      </c>
      <c r="K249" s="89">
        <v>118.72099999999995</v>
      </c>
      <c r="L249" s="81">
        <v>119.37100000000001</v>
      </c>
    </row>
    <row r="250" spans="6:12">
      <c r="F250" s="89">
        <v>134</v>
      </c>
      <c r="G250" s="89">
        <v>43</v>
      </c>
      <c r="H250" s="89">
        <v>1</v>
      </c>
      <c r="I250" s="89">
        <v>8</v>
      </c>
      <c r="J250" s="89">
        <v>151.90899999999996</v>
      </c>
      <c r="K250" s="89">
        <v>50.878999999999962</v>
      </c>
      <c r="L250" s="81">
        <v>52.729000000000013</v>
      </c>
    </row>
    <row r="251" spans="6:12">
      <c r="F251" s="89">
        <v>135</v>
      </c>
      <c r="G251" s="89">
        <v>48</v>
      </c>
      <c r="H251" s="89">
        <v>2</v>
      </c>
      <c r="I251" s="89">
        <v>9</v>
      </c>
      <c r="J251" s="89">
        <v>157.83199999999997</v>
      </c>
      <c r="K251" s="89">
        <v>98.751999999999981</v>
      </c>
      <c r="L251" s="81">
        <v>99.951999999999998</v>
      </c>
    </row>
    <row r="252" spans="6:12">
      <c r="F252" s="89">
        <v>136</v>
      </c>
      <c r="G252" s="89">
        <v>31</v>
      </c>
      <c r="H252" s="89">
        <v>1</v>
      </c>
      <c r="I252" s="89">
        <v>4</v>
      </c>
      <c r="J252" s="89">
        <v>54.709000000000003</v>
      </c>
      <c r="K252" s="89">
        <v>127.79899999999998</v>
      </c>
      <c r="L252" s="81">
        <v>126.24900000000002</v>
      </c>
    </row>
    <row r="253" spans="6:12">
      <c r="F253" s="89">
        <v>137</v>
      </c>
      <c r="G253" s="89">
        <v>47</v>
      </c>
      <c r="H253" s="89">
        <v>2</v>
      </c>
      <c r="I253" s="89">
        <v>3</v>
      </c>
      <c r="J253" s="89">
        <v>-106.11899999999997</v>
      </c>
      <c r="K253" s="89">
        <v>90.710999999999984</v>
      </c>
      <c r="L253" s="81">
        <v>89.361000000000047</v>
      </c>
    </row>
    <row r="254" spans="6:12">
      <c r="F254" s="89">
        <v>138</v>
      </c>
      <c r="G254" s="89">
        <v>35</v>
      </c>
      <c r="H254" s="89">
        <v>3</v>
      </c>
      <c r="I254" s="89">
        <v>9</v>
      </c>
      <c r="J254" s="89">
        <v>87.784999999999968</v>
      </c>
      <c r="K254" s="89">
        <v>118.83499999999992</v>
      </c>
      <c r="L254" s="81">
        <v>116.28499999999997</v>
      </c>
    </row>
    <row r="255" spans="6:12">
      <c r="F255" s="89">
        <v>139</v>
      </c>
      <c r="G255" s="89">
        <v>19</v>
      </c>
      <c r="H255" s="89">
        <v>2</v>
      </c>
      <c r="I255" s="89">
        <v>6</v>
      </c>
      <c r="J255" s="89">
        <v>88.038999999999959</v>
      </c>
      <c r="K255" s="89">
        <v>165.74899999999997</v>
      </c>
      <c r="L255" s="81">
        <v>161.399</v>
      </c>
    </row>
    <row r="256" spans="6:12">
      <c r="F256" s="89">
        <v>140</v>
      </c>
      <c r="G256" s="89">
        <v>28</v>
      </c>
      <c r="H256" s="89">
        <v>1</v>
      </c>
      <c r="I256" s="89">
        <v>4</v>
      </c>
      <c r="J256" s="89">
        <v>60.291999999999994</v>
      </c>
      <c r="K256" s="89">
        <v>134.31199999999998</v>
      </c>
      <c r="L256" s="81">
        <v>132.31199999999998</v>
      </c>
    </row>
    <row r="257" spans="6:12">
      <c r="F257" s="89">
        <v>141</v>
      </c>
      <c r="G257" s="89">
        <v>41</v>
      </c>
      <c r="H257" s="89">
        <v>1</v>
      </c>
      <c r="I257" s="89">
        <v>3</v>
      </c>
      <c r="J257" s="89">
        <v>6.1529999999999845</v>
      </c>
      <c r="K257" s="89">
        <v>118.74299999999997</v>
      </c>
      <c r="L257" s="81">
        <v>118.29300000000001</v>
      </c>
    </row>
    <row r="258" spans="6:12">
      <c r="F258" s="89">
        <v>142</v>
      </c>
      <c r="G258" s="89">
        <v>26</v>
      </c>
      <c r="H258" s="89">
        <v>2</v>
      </c>
      <c r="I258" s="89">
        <v>7</v>
      </c>
      <c r="J258" s="89">
        <v>101.51199999999997</v>
      </c>
      <c r="K258" s="89">
        <v>134.45199999999997</v>
      </c>
      <c r="L258" s="81">
        <v>131.55199999999999</v>
      </c>
    </row>
    <row r="259" spans="6:12">
      <c r="F259" s="89">
        <v>143</v>
      </c>
      <c r="G259" s="89">
        <v>38</v>
      </c>
      <c r="H259" s="89">
        <v>1</v>
      </c>
      <c r="I259" s="89">
        <v>3</v>
      </c>
      <c r="J259" s="89">
        <v>3.6540000000000106</v>
      </c>
      <c r="K259" s="89">
        <v>117.17400000000001</v>
      </c>
      <c r="L259" s="81">
        <v>116.27400000000006</v>
      </c>
    </row>
    <row r="260" spans="6:12">
      <c r="F260" s="89">
        <v>144</v>
      </c>
      <c r="G260" s="89">
        <v>52</v>
      </c>
      <c r="H260" s="89">
        <v>2</v>
      </c>
      <c r="I260" s="89">
        <v>5</v>
      </c>
      <c r="J260" s="89">
        <v>37.200000000000017</v>
      </c>
      <c r="K260" s="89">
        <v>147.28</v>
      </c>
      <c r="L260" s="81">
        <v>147.47999999999993</v>
      </c>
    </row>
    <row r="261" spans="6:12">
      <c r="F261" s="89">
        <v>145</v>
      </c>
      <c r="G261" s="89">
        <v>21</v>
      </c>
      <c r="H261" s="89">
        <v>1</v>
      </c>
      <c r="I261" s="89">
        <v>4</v>
      </c>
      <c r="J261" s="89">
        <v>82.768999999999991</v>
      </c>
      <c r="K261" s="89">
        <v>158.95899999999997</v>
      </c>
      <c r="L261" s="81">
        <v>155.90899999999999</v>
      </c>
    </row>
    <row r="262" spans="6:12">
      <c r="F262" s="89">
        <v>146</v>
      </c>
      <c r="G262" s="89">
        <v>43</v>
      </c>
      <c r="H262" s="89">
        <v>3</v>
      </c>
      <c r="I262" s="89">
        <v>9</v>
      </c>
      <c r="J262" s="89">
        <v>96.057000000000016</v>
      </c>
      <c r="K262" s="89">
        <v>124.62699999999995</v>
      </c>
      <c r="L262" s="81">
        <v>123.27700000000004</v>
      </c>
    </row>
    <row r="263" spans="6:12">
      <c r="F263" s="89">
        <v>147</v>
      </c>
      <c r="G263" s="89">
        <v>41</v>
      </c>
      <c r="H263" s="89">
        <v>3</v>
      </c>
      <c r="I263" s="89">
        <v>9</v>
      </c>
      <c r="J263" s="89">
        <v>92.369000000000028</v>
      </c>
      <c r="K263" s="89">
        <v>121.55899999999991</v>
      </c>
      <c r="L263" s="81">
        <v>119.90899999999999</v>
      </c>
    </row>
    <row r="264" spans="6:12">
      <c r="F264" s="89">
        <v>148</v>
      </c>
      <c r="G264" s="89">
        <v>19</v>
      </c>
      <c r="H264" s="89">
        <v>2</v>
      </c>
      <c r="I264" s="89">
        <v>4</v>
      </c>
      <c r="J264" s="89">
        <v>-17.509000000000015</v>
      </c>
      <c r="K264" s="89">
        <v>145.40099999999998</v>
      </c>
      <c r="L264" s="81">
        <v>140.251</v>
      </c>
    </row>
    <row r="265" spans="6:12">
      <c r="F265" s="89">
        <v>149</v>
      </c>
      <c r="G265" s="89">
        <v>49</v>
      </c>
      <c r="H265" s="89">
        <v>2</v>
      </c>
      <c r="I265" s="89">
        <v>3</v>
      </c>
      <c r="J265" s="89">
        <v>-99.56299999999996</v>
      </c>
      <c r="K265" s="89">
        <v>96.647000000000048</v>
      </c>
      <c r="L265" s="81">
        <v>95.597000000000008</v>
      </c>
    </row>
    <row r="266" spans="6:12">
      <c r="F266" s="89">
        <v>150</v>
      </c>
      <c r="G266" s="89">
        <v>42</v>
      </c>
      <c r="H266" s="89">
        <v>2</v>
      </c>
      <c r="I266" s="89">
        <v>3</v>
      </c>
      <c r="J266" s="89">
        <v>-117.78399999999999</v>
      </c>
      <c r="K266" s="89">
        <v>80.595999999999975</v>
      </c>
      <c r="L266" s="81">
        <v>78.495999999999981</v>
      </c>
    </row>
    <row r="267" spans="6:12">
      <c r="F267" s="89">
        <v>151</v>
      </c>
      <c r="G267" s="89">
        <v>30</v>
      </c>
      <c r="H267" s="89">
        <v>2</v>
      </c>
      <c r="I267" s="89">
        <v>8</v>
      </c>
      <c r="J267" s="89">
        <v>122.25999999999996</v>
      </c>
      <c r="K267" s="89">
        <v>111.35999999999996</v>
      </c>
      <c r="L267" s="81">
        <v>109.45999999999998</v>
      </c>
    </row>
    <row r="268" spans="6:12">
      <c r="F268" s="89">
        <v>152</v>
      </c>
      <c r="G268" s="89">
        <v>40</v>
      </c>
      <c r="H268" s="89">
        <v>2</v>
      </c>
      <c r="I268" s="89">
        <v>3</v>
      </c>
      <c r="J268" s="89">
        <v>-120.56</v>
      </c>
      <c r="K268" s="89">
        <v>78.439999999999969</v>
      </c>
      <c r="L268" s="81">
        <v>76.04000000000002</v>
      </c>
    </row>
    <row r="269" spans="6:12">
      <c r="F269" s="89">
        <v>153</v>
      </c>
      <c r="G269" s="89">
        <v>31</v>
      </c>
      <c r="H269" s="89">
        <v>1</v>
      </c>
      <c r="I269" s="89">
        <v>6</v>
      </c>
      <c r="J269" s="89">
        <v>121.14099999999998</v>
      </c>
      <c r="K269" s="89">
        <v>109.03099999999998</v>
      </c>
      <c r="L269" s="81">
        <v>108.28100000000001</v>
      </c>
    </row>
    <row r="270" spans="6:12">
      <c r="F270" s="89">
        <v>154</v>
      </c>
      <c r="G270" s="89">
        <v>38</v>
      </c>
      <c r="H270" s="89">
        <v>3</v>
      </c>
      <c r="I270" s="89">
        <v>7</v>
      </c>
      <c r="J270" s="89">
        <v>0.70600000000013097</v>
      </c>
      <c r="K270" s="89">
        <v>116.02600000000001</v>
      </c>
      <c r="L270" s="81">
        <v>113.12600000000009</v>
      </c>
    </row>
    <row r="271" spans="6:12">
      <c r="F271" s="89">
        <v>155</v>
      </c>
      <c r="G271" s="89">
        <v>41</v>
      </c>
      <c r="H271" s="89">
        <v>1</v>
      </c>
      <c r="I271" s="89">
        <v>6</v>
      </c>
      <c r="J271" s="89">
        <v>120.20099999999996</v>
      </c>
      <c r="K271" s="89">
        <v>104.99099999999996</v>
      </c>
      <c r="L271" s="81">
        <v>105.74099999999999</v>
      </c>
    </row>
    <row r="272" spans="6:12">
      <c r="F272" s="89">
        <v>156</v>
      </c>
      <c r="G272" s="89">
        <v>49</v>
      </c>
      <c r="H272" s="89">
        <v>3</v>
      </c>
      <c r="I272" s="89">
        <v>8</v>
      </c>
      <c r="J272" s="89">
        <v>74.19700000000006</v>
      </c>
      <c r="K272" s="89">
        <v>143.50700000000001</v>
      </c>
      <c r="L272" s="81">
        <v>142.65699999999998</v>
      </c>
    </row>
    <row r="273" spans="6:12">
      <c r="F273" s="89">
        <v>157</v>
      </c>
      <c r="G273" s="89">
        <v>21</v>
      </c>
      <c r="H273" s="89">
        <v>1</v>
      </c>
      <c r="I273" s="89">
        <v>7</v>
      </c>
      <c r="J273" s="89">
        <v>168.01699999999997</v>
      </c>
      <c r="K273" s="89">
        <v>116.40699999999994</v>
      </c>
      <c r="L273" s="81">
        <v>114.55699999999997</v>
      </c>
    </row>
    <row r="274" spans="6:12">
      <c r="F274" s="89">
        <v>158</v>
      </c>
      <c r="G274" s="89">
        <v>40</v>
      </c>
      <c r="H274" s="89">
        <v>1</v>
      </c>
      <c r="I274" s="89">
        <v>7</v>
      </c>
      <c r="J274" s="89">
        <v>138.12999999999997</v>
      </c>
      <c r="K274" s="89">
        <v>80.629999999999967</v>
      </c>
      <c r="L274" s="81">
        <v>81.630000000000024</v>
      </c>
    </row>
    <row r="275" spans="6:12">
      <c r="F275" s="89">
        <v>159</v>
      </c>
      <c r="G275" s="89">
        <v>50</v>
      </c>
      <c r="H275" s="89">
        <v>1</v>
      </c>
      <c r="I275" s="89">
        <v>6</v>
      </c>
      <c r="J275" s="89">
        <v>142.43999999999997</v>
      </c>
      <c r="K275" s="89">
        <v>124.43999999999996</v>
      </c>
      <c r="L275" s="81">
        <v>126.54000000000003</v>
      </c>
    </row>
    <row r="276" spans="6:12">
      <c r="F276" s="89">
        <v>160</v>
      </c>
      <c r="G276" s="89">
        <v>21</v>
      </c>
      <c r="H276" s="89">
        <v>2</v>
      </c>
      <c r="I276" s="89">
        <v>4</v>
      </c>
      <c r="J276" s="89">
        <v>-26.061000000000007</v>
      </c>
      <c r="K276" s="89">
        <v>136.22899999999996</v>
      </c>
      <c r="L276" s="81">
        <v>131.37899999999999</v>
      </c>
    </row>
    <row r="277" spans="6:12">
      <c r="F277" s="89">
        <v>161</v>
      </c>
      <c r="G277" s="89">
        <v>30</v>
      </c>
      <c r="H277" s="89">
        <v>1</v>
      </c>
      <c r="I277" s="89">
        <v>3</v>
      </c>
      <c r="J277" s="89">
        <v>8.8699999999999974</v>
      </c>
      <c r="K277" s="89">
        <v>124.87</v>
      </c>
      <c r="L277" s="81">
        <v>122.77</v>
      </c>
    </row>
    <row r="278" spans="6:12">
      <c r="F278" s="89">
        <v>162</v>
      </c>
      <c r="G278" s="89">
        <v>35</v>
      </c>
      <c r="H278" s="89">
        <v>3</v>
      </c>
      <c r="I278" s="89">
        <v>5</v>
      </c>
      <c r="J278" s="89">
        <v>-126.37499999999989</v>
      </c>
      <c r="K278" s="89">
        <v>75.07499999999996</v>
      </c>
      <c r="L278" s="81">
        <v>70.924999999999983</v>
      </c>
    </row>
    <row r="279" spans="6:12">
      <c r="F279" s="89">
        <v>163</v>
      </c>
      <c r="G279" s="89">
        <v>47</v>
      </c>
      <c r="H279" s="89">
        <v>1</v>
      </c>
      <c r="I279" s="89">
        <v>9</v>
      </c>
      <c r="J279" s="89">
        <v>161.43299999999994</v>
      </c>
      <c r="K279" s="89">
        <v>16.562999999999988</v>
      </c>
      <c r="L279" s="81">
        <v>19.413000000000068</v>
      </c>
    </row>
    <row r="280" spans="6:12">
      <c r="F280" s="89">
        <v>164</v>
      </c>
      <c r="G280" s="89">
        <v>54</v>
      </c>
      <c r="H280" s="89">
        <v>3</v>
      </c>
      <c r="I280" s="89">
        <v>9</v>
      </c>
      <c r="J280" s="89">
        <v>135.64600000000007</v>
      </c>
      <c r="K280" s="89">
        <v>160.80599999999998</v>
      </c>
      <c r="L280" s="81">
        <v>161.10600000000005</v>
      </c>
    </row>
    <row r="281" spans="6:12">
      <c r="F281" s="89">
        <v>165</v>
      </c>
      <c r="G281" s="89">
        <v>30</v>
      </c>
      <c r="H281" s="89">
        <v>3</v>
      </c>
      <c r="I281" s="89">
        <v>3</v>
      </c>
      <c r="J281" s="89">
        <v>-286.5499999999999</v>
      </c>
      <c r="K281" s="89">
        <v>1.6499999999999773</v>
      </c>
      <c r="L281" s="81">
        <v>-4.0499999999999545</v>
      </c>
    </row>
    <row r="282" spans="6:12">
      <c r="F282" s="89">
        <v>166</v>
      </c>
      <c r="G282" s="89">
        <v>40</v>
      </c>
      <c r="H282" s="89">
        <v>2</v>
      </c>
      <c r="I282" s="89">
        <v>9</v>
      </c>
      <c r="J282" s="89">
        <v>139.95999999999992</v>
      </c>
      <c r="K282" s="89">
        <v>83.359999999999957</v>
      </c>
      <c r="L282" s="81">
        <v>83.360000000000014</v>
      </c>
    </row>
    <row r="283" spans="6:12">
      <c r="F283" s="89">
        <v>167</v>
      </c>
      <c r="G283" s="89">
        <v>39</v>
      </c>
      <c r="H283" s="89">
        <v>2</v>
      </c>
      <c r="I283" s="89">
        <v>9</v>
      </c>
      <c r="J283" s="89">
        <v>138.94099999999992</v>
      </c>
      <c r="K283" s="89">
        <v>82.650999999999954</v>
      </c>
      <c r="L283" s="81">
        <v>82.500999999999976</v>
      </c>
    </row>
    <row r="284" spans="6:12">
      <c r="F284" s="89">
        <v>168</v>
      </c>
      <c r="G284" s="89">
        <v>40</v>
      </c>
      <c r="H284" s="89">
        <v>2</v>
      </c>
      <c r="I284" s="89">
        <v>4</v>
      </c>
      <c r="J284" s="89">
        <v>-53.44</v>
      </c>
      <c r="K284" s="89">
        <v>102.95999999999995</v>
      </c>
      <c r="L284" s="81">
        <v>100.96000000000001</v>
      </c>
    </row>
    <row r="285" spans="6:12">
      <c r="F285" s="89">
        <v>169</v>
      </c>
      <c r="G285" s="89">
        <v>23</v>
      </c>
      <c r="H285" s="89">
        <v>3</v>
      </c>
      <c r="I285" s="89">
        <v>3</v>
      </c>
      <c r="J285" s="89">
        <v>-269.91099999999994</v>
      </c>
      <c r="K285" s="89">
        <v>20.458999999999946</v>
      </c>
      <c r="L285" s="81">
        <v>13.709000000000003</v>
      </c>
    </row>
    <row r="286" spans="6:12">
      <c r="F286" s="89">
        <v>170</v>
      </c>
      <c r="G286" s="89">
        <v>19</v>
      </c>
      <c r="H286" s="89">
        <v>3</v>
      </c>
      <c r="I286" s="89">
        <v>4</v>
      </c>
      <c r="J286" s="89">
        <v>-167.83899999999994</v>
      </c>
      <c r="K286" s="89">
        <v>81.170999999999964</v>
      </c>
      <c r="L286" s="81">
        <v>74.221000000000032</v>
      </c>
    </row>
    <row r="287" spans="6:12">
      <c r="F287" s="89">
        <v>171</v>
      </c>
      <c r="G287" s="89">
        <v>43</v>
      </c>
      <c r="H287" s="89">
        <v>2</v>
      </c>
      <c r="I287" s="89">
        <v>8</v>
      </c>
      <c r="J287" s="89">
        <v>124.89899999999997</v>
      </c>
      <c r="K287" s="89">
        <v>109.96899999999994</v>
      </c>
      <c r="L287" s="81">
        <v>110.01899999999998</v>
      </c>
    </row>
    <row r="288" spans="6:12">
      <c r="F288" s="89">
        <v>172</v>
      </c>
      <c r="G288" s="89">
        <v>20</v>
      </c>
      <c r="H288" s="89">
        <v>2</v>
      </c>
      <c r="I288" s="89">
        <v>7</v>
      </c>
      <c r="J288" s="89">
        <v>122.19999999999996</v>
      </c>
      <c r="K288" s="89">
        <v>156.99999999999994</v>
      </c>
      <c r="L288" s="81">
        <v>153.20000000000002</v>
      </c>
    </row>
    <row r="289" spans="6:12">
      <c r="F289" s="89">
        <v>173</v>
      </c>
      <c r="G289" s="89">
        <v>25</v>
      </c>
      <c r="H289" s="89">
        <v>1</v>
      </c>
      <c r="I289" s="89">
        <v>7</v>
      </c>
      <c r="J289" s="89">
        <v>153.62499999999997</v>
      </c>
      <c r="K289" s="89">
        <v>100.77499999999996</v>
      </c>
      <c r="L289" s="81">
        <v>99.524999999999991</v>
      </c>
    </row>
    <row r="290" spans="6:12">
      <c r="F290" s="89">
        <v>174</v>
      </c>
      <c r="G290" s="89">
        <v>43</v>
      </c>
      <c r="H290" s="89">
        <v>3</v>
      </c>
      <c r="I290" s="89">
        <v>6</v>
      </c>
      <c r="J290" s="89">
        <v>-50.48699999999991</v>
      </c>
      <c r="K290" s="89">
        <v>105.88299999999995</v>
      </c>
      <c r="L290" s="81">
        <v>103.33300000000006</v>
      </c>
    </row>
    <row r="291" spans="6:12">
      <c r="F291" s="89">
        <v>175</v>
      </c>
      <c r="G291" s="89">
        <v>52</v>
      </c>
      <c r="H291" s="89">
        <v>1</v>
      </c>
      <c r="I291" s="89">
        <v>6</v>
      </c>
      <c r="J291" s="89">
        <v>150.35199999999992</v>
      </c>
      <c r="K291" s="89">
        <v>131.73199999999997</v>
      </c>
      <c r="L291" s="81">
        <v>134.13200000000001</v>
      </c>
    </row>
    <row r="292" spans="6:12">
      <c r="F292" s="89">
        <v>176</v>
      </c>
      <c r="G292" s="89">
        <v>41</v>
      </c>
      <c r="H292" s="89">
        <v>3</v>
      </c>
      <c r="I292" s="89">
        <v>5</v>
      </c>
      <c r="J292" s="89">
        <v>-121.93499999999995</v>
      </c>
      <c r="K292" s="89">
        <v>77.654999999999916</v>
      </c>
      <c r="L292" s="81">
        <v>74.404999999999973</v>
      </c>
    </row>
    <row r="293" spans="6:12">
      <c r="F293" s="89">
        <v>177</v>
      </c>
      <c r="G293" s="89">
        <v>48</v>
      </c>
      <c r="H293" s="89">
        <v>1</v>
      </c>
      <c r="I293" s="89">
        <v>7</v>
      </c>
      <c r="J293" s="89">
        <v>154.70599999999999</v>
      </c>
      <c r="K293" s="89">
        <v>94.726000000000028</v>
      </c>
      <c r="L293" s="81">
        <v>96.926000000000016</v>
      </c>
    </row>
    <row r="294" spans="6:12">
      <c r="F294" s="89">
        <v>178</v>
      </c>
      <c r="G294" s="89">
        <v>52</v>
      </c>
      <c r="H294" s="89">
        <v>1</v>
      </c>
      <c r="I294" s="89">
        <v>8</v>
      </c>
      <c r="J294" s="89">
        <v>179.1159999999999</v>
      </c>
      <c r="K294" s="89">
        <v>75.295999999999964</v>
      </c>
      <c r="L294" s="81">
        <v>78.495999999999981</v>
      </c>
    </row>
    <row r="295" spans="6:12">
      <c r="F295" s="89">
        <v>179</v>
      </c>
      <c r="G295" s="89">
        <v>34</v>
      </c>
      <c r="H295" s="89">
        <v>1</v>
      </c>
      <c r="I295" s="89">
        <v>4</v>
      </c>
      <c r="J295" s="89">
        <v>51.555999999999997</v>
      </c>
      <c r="K295" s="89">
        <v>123.71599999999998</v>
      </c>
      <c r="L295" s="81">
        <v>122.61600000000001</v>
      </c>
    </row>
    <row r="296" spans="6:12">
      <c r="F296" s="89">
        <v>180</v>
      </c>
      <c r="G296" s="89">
        <v>36</v>
      </c>
      <c r="H296" s="89">
        <v>3</v>
      </c>
      <c r="I296" s="89">
        <v>6</v>
      </c>
      <c r="J296" s="89">
        <v>-58.543999999999983</v>
      </c>
      <c r="K296" s="89">
        <v>99.995999999999981</v>
      </c>
      <c r="L296" s="81">
        <v>96.396000000000015</v>
      </c>
    </row>
    <row r="297" spans="6:12">
      <c r="F297" s="89">
        <v>181</v>
      </c>
      <c r="G297" s="89">
        <v>23</v>
      </c>
      <c r="H297" s="89">
        <v>1</v>
      </c>
      <c r="I297" s="89">
        <v>9</v>
      </c>
      <c r="J297" s="89">
        <v>169.73699999999994</v>
      </c>
      <c r="K297" s="89">
        <v>32.306999999999931</v>
      </c>
      <c r="L297" s="81">
        <v>31.556999999999988</v>
      </c>
    </row>
    <row r="298" spans="6:12">
      <c r="F298" s="89">
        <v>182</v>
      </c>
      <c r="G298" s="89">
        <v>23</v>
      </c>
      <c r="H298" s="89">
        <v>2</v>
      </c>
      <c r="I298" s="89">
        <v>3</v>
      </c>
      <c r="J298" s="89">
        <v>-100.55100000000002</v>
      </c>
      <c r="K298" s="89">
        <v>103.71899999999997</v>
      </c>
      <c r="L298" s="81">
        <v>98.769000000000005</v>
      </c>
    </row>
    <row r="299" spans="6:12">
      <c r="F299" s="89">
        <v>183</v>
      </c>
      <c r="G299" s="89">
        <v>50</v>
      </c>
      <c r="H299" s="89">
        <v>3</v>
      </c>
      <c r="I299" s="89">
        <v>5</v>
      </c>
      <c r="J299" s="89">
        <v>-97.049999999999898</v>
      </c>
      <c r="K299" s="89">
        <v>99.749999999999972</v>
      </c>
      <c r="L299" s="81">
        <v>97.85</v>
      </c>
    </row>
    <row r="300" spans="6:12">
      <c r="F300" s="89">
        <v>184</v>
      </c>
      <c r="G300" s="89">
        <v>43</v>
      </c>
      <c r="H300" s="89">
        <v>3</v>
      </c>
      <c r="I300" s="89">
        <v>4</v>
      </c>
      <c r="J300" s="89">
        <v>-195.58299999999997</v>
      </c>
      <c r="K300" s="89">
        <v>45.986999999999966</v>
      </c>
      <c r="L300" s="81">
        <v>42.637000000000029</v>
      </c>
    </row>
    <row r="301" spans="6:12">
      <c r="F301" s="89">
        <v>185</v>
      </c>
      <c r="G301" s="89">
        <v>47</v>
      </c>
      <c r="H301" s="89">
        <v>2</v>
      </c>
      <c r="I301" s="89">
        <v>9</v>
      </c>
      <c r="J301" s="89">
        <v>154.65299999999996</v>
      </c>
      <c r="K301" s="89">
        <v>95.882999999999981</v>
      </c>
      <c r="L301" s="81">
        <v>96.93300000000005</v>
      </c>
    </row>
    <row r="302" spans="6:12">
      <c r="F302" s="89">
        <v>186</v>
      </c>
      <c r="G302" s="89">
        <v>49</v>
      </c>
      <c r="H302" s="89">
        <v>2</v>
      </c>
      <c r="I302" s="89">
        <v>3</v>
      </c>
      <c r="J302" s="89">
        <v>-99.56299999999996</v>
      </c>
      <c r="K302" s="89">
        <v>96.647000000000048</v>
      </c>
      <c r="L302" s="81">
        <v>95.597000000000008</v>
      </c>
    </row>
    <row r="303" spans="6:12">
      <c r="F303" s="89">
        <v>187</v>
      </c>
      <c r="G303" s="89">
        <v>38</v>
      </c>
      <c r="H303" s="89">
        <v>2</v>
      </c>
      <c r="I303" s="89">
        <v>5</v>
      </c>
      <c r="J303" s="89">
        <v>2.4800000000000182</v>
      </c>
      <c r="K303" s="89">
        <v>116.89999999999999</v>
      </c>
      <c r="L303" s="81">
        <v>115.00000000000001</v>
      </c>
    </row>
    <row r="304" spans="6:12">
      <c r="F304" s="89">
        <v>188</v>
      </c>
      <c r="G304" s="89">
        <v>24</v>
      </c>
      <c r="H304" s="89">
        <v>3</v>
      </c>
      <c r="I304" s="89">
        <v>5</v>
      </c>
      <c r="J304" s="89">
        <v>-109.26999999999992</v>
      </c>
      <c r="K304" s="89">
        <v>95.59</v>
      </c>
      <c r="L304" s="81">
        <v>89.789999999999992</v>
      </c>
    </row>
    <row r="305" spans="6:12">
      <c r="F305" s="89">
        <v>189</v>
      </c>
      <c r="G305" s="89">
        <v>35</v>
      </c>
      <c r="H305" s="89">
        <v>2</v>
      </c>
      <c r="I305" s="89">
        <v>4</v>
      </c>
      <c r="J305" s="89">
        <v>-55.685000000000002</v>
      </c>
      <c r="K305" s="89">
        <v>102.26499999999997</v>
      </c>
      <c r="L305" s="81">
        <v>99.514999999999958</v>
      </c>
    </row>
    <row r="306" spans="6:12">
      <c r="F306" s="89">
        <v>190</v>
      </c>
      <c r="G306" s="89">
        <v>49</v>
      </c>
      <c r="H306" s="89">
        <v>1</v>
      </c>
      <c r="I306" s="89">
        <v>3</v>
      </c>
      <c r="J306" s="89">
        <v>24.697000000000031</v>
      </c>
      <c r="K306" s="89">
        <v>134.80700000000007</v>
      </c>
      <c r="L306" s="81">
        <v>135.55700000000002</v>
      </c>
    </row>
    <row r="307" spans="6:12">
      <c r="F307" s="89">
        <v>191</v>
      </c>
      <c r="G307" s="89">
        <v>21</v>
      </c>
      <c r="H307" s="89">
        <v>3</v>
      </c>
      <c r="I307" s="89">
        <v>6</v>
      </c>
      <c r="J307" s="89">
        <v>-31.259000000000071</v>
      </c>
      <c r="K307" s="89">
        <v>131.93099999999995</v>
      </c>
      <c r="L307" s="81">
        <v>126.08100000000002</v>
      </c>
    </row>
    <row r="308" spans="6:12">
      <c r="F308" s="89">
        <v>192</v>
      </c>
      <c r="G308" s="89">
        <v>44</v>
      </c>
      <c r="H308" s="89">
        <v>1</v>
      </c>
      <c r="I308" s="89">
        <v>3</v>
      </c>
      <c r="J308" s="89">
        <v>11.082000000000001</v>
      </c>
      <c r="K308" s="89">
        <v>122.74199999999998</v>
      </c>
      <c r="L308" s="81">
        <v>122.742</v>
      </c>
    </row>
    <row r="309" spans="6:12">
      <c r="F309" s="89">
        <v>193</v>
      </c>
      <c r="G309" s="89">
        <v>21</v>
      </c>
      <c r="H309" s="89">
        <v>3</v>
      </c>
      <c r="I309" s="89">
        <v>5</v>
      </c>
      <c r="J309" s="89">
        <v>-98.935000000000002</v>
      </c>
      <c r="K309" s="89">
        <v>106.85499999999993</v>
      </c>
      <c r="L309" s="81">
        <v>100.60499999999996</v>
      </c>
    </row>
    <row r="310" spans="6:12">
      <c r="F310" s="89">
        <v>194</v>
      </c>
      <c r="G310" s="89">
        <v>36</v>
      </c>
      <c r="H310" s="89">
        <v>3</v>
      </c>
      <c r="I310" s="89">
        <v>3</v>
      </c>
      <c r="J310" s="89">
        <v>-290.28199999999993</v>
      </c>
      <c r="K310" s="89">
        <v>-3.9420000000000357</v>
      </c>
      <c r="L310" s="81">
        <v>-8.7419999999999618</v>
      </c>
    </row>
    <row r="311" spans="6:12">
      <c r="F311" s="89">
        <v>195</v>
      </c>
      <c r="G311" s="89">
        <v>29</v>
      </c>
      <c r="H311" s="89">
        <v>2</v>
      </c>
      <c r="I311" s="89">
        <v>6</v>
      </c>
      <c r="J311" s="89">
        <v>56.198999999999984</v>
      </c>
      <c r="K311" s="89">
        <v>130.80899999999997</v>
      </c>
      <c r="L311" s="81">
        <v>127.95900000000003</v>
      </c>
    </row>
    <row r="312" spans="6:12">
      <c r="F312" s="89">
        <v>196</v>
      </c>
      <c r="G312" s="89">
        <v>22</v>
      </c>
      <c r="H312" s="89">
        <v>2</v>
      </c>
      <c r="I312" s="89">
        <v>5</v>
      </c>
      <c r="J312" s="89">
        <v>27.599999999999994</v>
      </c>
      <c r="K312" s="89">
        <v>146.97999999999996</v>
      </c>
      <c r="L312" s="81">
        <v>142.67999999999995</v>
      </c>
    </row>
    <row r="313" spans="6:12">
      <c r="F313" s="89">
        <v>197</v>
      </c>
      <c r="G313" s="89">
        <v>48</v>
      </c>
      <c r="H313" s="89">
        <v>2</v>
      </c>
      <c r="I313" s="89">
        <v>9</v>
      </c>
      <c r="J313" s="89">
        <v>157.83199999999997</v>
      </c>
      <c r="K313" s="89">
        <v>98.751999999999981</v>
      </c>
      <c r="L313" s="81">
        <v>99.951999999999998</v>
      </c>
    </row>
    <row r="314" spans="6:12">
      <c r="F314" s="89">
        <v>198</v>
      </c>
      <c r="G314" s="89">
        <v>35</v>
      </c>
      <c r="H314" s="89">
        <v>2</v>
      </c>
      <c r="I314" s="89">
        <v>6</v>
      </c>
      <c r="J314" s="89">
        <v>50.05499999999995</v>
      </c>
      <c r="K314" s="89">
        <v>122.80499999999996</v>
      </c>
      <c r="L314" s="81">
        <v>120.85499999999996</v>
      </c>
    </row>
    <row r="315" spans="6:12">
      <c r="F315" s="89">
        <v>199</v>
      </c>
      <c r="G315" s="89">
        <v>49</v>
      </c>
      <c r="H315" s="89">
        <v>2</v>
      </c>
      <c r="I315" s="89">
        <v>6</v>
      </c>
      <c r="J315" s="89">
        <v>73.519000000000005</v>
      </c>
      <c r="K315" s="89">
        <v>141.92900000000003</v>
      </c>
      <c r="L315" s="81">
        <v>142.07900000000001</v>
      </c>
    </row>
    <row r="316" spans="6:12">
      <c r="F316" s="89">
        <v>200</v>
      </c>
      <c r="G316" s="89">
        <v>33</v>
      </c>
      <c r="H316" s="89">
        <v>1</v>
      </c>
      <c r="I316" s="89">
        <v>5</v>
      </c>
      <c r="J316" s="89">
        <v>90.305000000000021</v>
      </c>
      <c r="K316" s="89">
        <v>120.175</v>
      </c>
      <c r="L316" s="81">
        <v>119.32499999999997</v>
      </c>
    </row>
    <row r="317" spans="6:12">
      <c r="F317" s="89">
        <v>201</v>
      </c>
      <c r="G317" s="89">
        <v>33</v>
      </c>
      <c r="H317" s="89">
        <v>3</v>
      </c>
      <c r="I317" s="89">
        <v>5</v>
      </c>
      <c r="J317" s="89">
        <v>-125.69499999999988</v>
      </c>
      <c r="K317" s="89">
        <v>76.374999999999972</v>
      </c>
      <c r="L317" s="81">
        <v>71.924999999999983</v>
      </c>
    </row>
    <row r="318" spans="6:12">
      <c r="F318" s="89">
        <v>202</v>
      </c>
      <c r="G318" s="89">
        <v>30</v>
      </c>
      <c r="H318" s="89">
        <v>2</v>
      </c>
      <c r="I318" s="89">
        <v>4</v>
      </c>
      <c r="J318" s="89">
        <v>-51.179999999999978</v>
      </c>
      <c r="K318" s="89">
        <v>108.31999999999998</v>
      </c>
      <c r="L318" s="81">
        <v>104.82</v>
      </c>
    </row>
    <row r="319" spans="6:12">
      <c r="F319" s="89">
        <v>203</v>
      </c>
      <c r="G319" s="89">
        <v>26</v>
      </c>
      <c r="H319" s="89">
        <v>2</v>
      </c>
      <c r="I319" s="89">
        <v>3</v>
      </c>
      <c r="J319" s="89">
        <v>-109.75199999999998</v>
      </c>
      <c r="K319" s="89">
        <v>93.587999999999994</v>
      </c>
      <c r="L319" s="81">
        <v>89.087999999999994</v>
      </c>
    </row>
    <row r="320" spans="6:12">
      <c r="F320" s="89">
        <v>204</v>
      </c>
      <c r="G320" s="89">
        <v>53</v>
      </c>
      <c r="H320" s="89">
        <v>2</v>
      </c>
      <c r="I320" s="89">
        <v>3</v>
      </c>
      <c r="J320" s="89">
        <v>-83.210999999999956</v>
      </c>
      <c r="K320" s="89">
        <v>111.75899999999993</v>
      </c>
      <c r="L320" s="81">
        <v>111.309</v>
      </c>
    </row>
    <row r="321" spans="6:12">
      <c r="F321" s="89">
        <v>205</v>
      </c>
      <c r="G321" s="89">
        <v>49</v>
      </c>
      <c r="H321" s="89">
        <v>3</v>
      </c>
      <c r="I321" s="89">
        <v>8</v>
      </c>
      <c r="J321" s="89">
        <v>74.19700000000006</v>
      </c>
      <c r="K321" s="89">
        <v>143.50700000000001</v>
      </c>
      <c r="L321" s="81">
        <v>142.65699999999998</v>
      </c>
    </row>
    <row r="322" spans="6:12">
      <c r="F322" s="89">
        <v>206</v>
      </c>
      <c r="G322" s="89">
        <v>31</v>
      </c>
      <c r="H322" s="89">
        <v>1</v>
      </c>
      <c r="I322" s="89">
        <v>6</v>
      </c>
      <c r="J322" s="89">
        <v>121.14099999999998</v>
      </c>
      <c r="K322" s="89">
        <v>109.03099999999998</v>
      </c>
      <c r="L322" s="81">
        <v>108.28100000000001</v>
      </c>
    </row>
    <row r="323" spans="6:12">
      <c r="F323" s="89">
        <v>207</v>
      </c>
      <c r="G323" s="89">
        <v>35</v>
      </c>
      <c r="H323" s="89">
        <v>2</v>
      </c>
      <c r="I323" s="89">
        <v>9</v>
      </c>
      <c r="J323" s="89">
        <v>137.56499999999991</v>
      </c>
      <c r="K323" s="89">
        <v>82.51499999999993</v>
      </c>
      <c r="L323" s="81">
        <v>81.76499999999993</v>
      </c>
    </row>
    <row r="324" spans="6:12">
      <c r="F324" s="89">
        <v>208</v>
      </c>
      <c r="G324" s="89">
        <v>37</v>
      </c>
      <c r="H324" s="89">
        <v>2</v>
      </c>
      <c r="I324" s="89">
        <v>6</v>
      </c>
      <c r="J324" s="89">
        <v>50.166999999999973</v>
      </c>
      <c r="K324" s="89">
        <v>122.29699999999997</v>
      </c>
      <c r="L324" s="81">
        <v>120.64699999999998</v>
      </c>
    </row>
    <row r="325" spans="6:12">
      <c r="F325" s="89">
        <v>209</v>
      </c>
      <c r="G325" s="89">
        <v>55</v>
      </c>
      <c r="H325" s="89">
        <v>2</v>
      </c>
      <c r="I325" s="89">
        <v>4</v>
      </c>
      <c r="J325" s="89">
        <v>-6.2050000000000125</v>
      </c>
      <c r="K325" s="89">
        <v>145.54499999999993</v>
      </c>
      <c r="L325" s="81">
        <v>145.79500000000004</v>
      </c>
    </row>
    <row r="326" spans="6:12">
      <c r="F326" s="89">
        <v>210</v>
      </c>
      <c r="G326" s="89">
        <v>21</v>
      </c>
      <c r="H326" s="89">
        <v>3</v>
      </c>
      <c r="I326" s="89">
        <v>8</v>
      </c>
      <c r="J326" s="89">
        <v>75.652999999999963</v>
      </c>
      <c r="K326" s="89">
        <v>153.64299999999992</v>
      </c>
      <c r="L326" s="81">
        <v>148.59299999999996</v>
      </c>
    </row>
    <row r="327" spans="6:12">
      <c r="F327" s="89">
        <v>211</v>
      </c>
      <c r="G327" s="89">
        <v>20</v>
      </c>
      <c r="H327" s="89">
        <v>1</v>
      </c>
      <c r="I327" s="89">
        <v>6</v>
      </c>
      <c r="J327" s="89">
        <v>153.35999999999996</v>
      </c>
      <c r="K327" s="89">
        <v>144.65999999999997</v>
      </c>
      <c r="L327" s="81">
        <v>142.26000000000002</v>
      </c>
    </row>
    <row r="328" spans="6:12">
      <c r="F328" s="89">
        <v>212</v>
      </c>
      <c r="G328" s="89">
        <v>33</v>
      </c>
      <c r="H328" s="89">
        <v>3</v>
      </c>
      <c r="I328" s="89">
        <v>3</v>
      </c>
      <c r="J328" s="89">
        <v>-289.63099999999991</v>
      </c>
      <c r="K328" s="89">
        <v>-2.3610000000000184</v>
      </c>
      <c r="L328" s="81">
        <v>-7.61099999999999</v>
      </c>
    </row>
    <row r="329" spans="6:12">
      <c r="F329" s="89">
        <v>213</v>
      </c>
      <c r="G329" s="89">
        <v>54</v>
      </c>
      <c r="H329" s="89">
        <v>2</v>
      </c>
      <c r="I329" s="89">
        <v>4</v>
      </c>
      <c r="J329" s="89">
        <v>-11.244</v>
      </c>
      <c r="K329" s="89">
        <v>140.81600000000003</v>
      </c>
      <c r="L329" s="81">
        <v>140.91600000000005</v>
      </c>
    </row>
    <row r="330" spans="6:12">
      <c r="F330" s="89">
        <v>214</v>
      </c>
      <c r="G330" s="89">
        <v>29</v>
      </c>
      <c r="H330" s="89">
        <v>1</v>
      </c>
      <c r="I330" s="89">
        <v>4</v>
      </c>
      <c r="J330" s="89">
        <v>58.161000000000001</v>
      </c>
      <c r="K330" s="89">
        <v>131.87100000000001</v>
      </c>
      <c r="L330" s="81">
        <v>130.02100000000004</v>
      </c>
    </row>
    <row r="331" spans="6:12">
      <c r="F331" s="89">
        <v>215</v>
      </c>
      <c r="G331" s="89">
        <v>41</v>
      </c>
      <c r="H331" s="89">
        <v>3</v>
      </c>
      <c r="I331" s="89">
        <v>7</v>
      </c>
      <c r="J331" s="89">
        <v>4.1770000000000209</v>
      </c>
      <c r="K331" s="89">
        <v>118.56699999999989</v>
      </c>
      <c r="L331" s="81">
        <v>116.11700000000002</v>
      </c>
    </row>
    <row r="332" spans="6:12">
      <c r="F332" s="89">
        <v>216</v>
      </c>
      <c r="G332" s="89">
        <v>20</v>
      </c>
      <c r="H332" s="89">
        <v>2</v>
      </c>
      <c r="I332" s="89">
        <v>3</v>
      </c>
      <c r="J332" s="89">
        <v>-88.919999999999987</v>
      </c>
      <c r="K332" s="89">
        <v>116.27999999999997</v>
      </c>
      <c r="L332" s="81">
        <v>110.88000000000001</v>
      </c>
    </row>
    <row r="333" spans="6:12">
      <c r="F333" s="89">
        <v>217</v>
      </c>
      <c r="G333" s="89">
        <v>23</v>
      </c>
      <c r="H333" s="89">
        <v>3</v>
      </c>
      <c r="I333" s="89">
        <v>7</v>
      </c>
      <c r="J333" s="89">
        <v>19.801000000000045</v>
      </c>
      <c r="K333" s="89">
        <v>139.77099999999996</v>
      </c>
      <c r="L333" s="81">
        <v>134.62100000000004</v>
      </c>
    </row>
    <row r="334" spans="6:12">
      <c r="F334" s="89">
        <v>218</v>
      </c>
      <c r="G334" s="89">
        <v>26</v>
      </c>
      <c r="H334" s="89">
        <v>2</v>
      </c>
      <c r="I334" s="89">
        <v>4</v>
      </c>
      <c r="J334" s="89">
        <v>-42.71599999999998</v>
      </c>
      <c r="K334" s="89">
        <v>118.02399999999997</v>
      </c>
      <c r="L334" s="81">
        <v>113.92399999999998</v>
      </c>
    </row>
    <row r="335" spans="6:12">
      <c r="F335" s="89">
        <v>219</v>
      </c>
      <c r="G335" s="89">
        <v>35</v>
      </c>
      <c r="H335" s="89">
        <v>1</v>
      </c>
      <c r="I335" s="89">
        <v>7</v>
      </c>
      <c r="J335" s="89">
        <v>136.54499999999996</v>
      </c>
      <c r="K335" s="89">
        <v>80.59499999999997</v>
      </c>
      <c r="L335" s="81">
        <v>80.84499999999997</v>
      </c>
    </row>
    <row r="336" spans="6:12">
      <c r="F336" s="89">
        <v>220</v>
      </c>
      <c r="G336" s="89">
        <v>47</v>
      </c>
      <c r="H336" s="89">
        <v>2</v>
      </c>
      <c r="I336" s="89">
        <v>6</v>
      </c>
      <c r="J336" s="89">
        <v>66.926999999999992</v>
      </c>
      <c r="K336" s="89">
        <v>135.95699999999997</v>
      </c>
      <c r="L336" s="81">
        <v>135.80700000000004</v>
      </c>
    </row>
    <row r="337" spans="6:12">
      <c r="F337" s="89">
        <v>221</v>
      </c>
      <c r="G337" s="89">
        <v>24</v>
      </c>
      <c r="H337" s="89">
        <v>1</v>
      </c>
      <c r="I337" s="89">
        <v>4</v>
      </c>
      <c r="J337" s="89">
        <v>71.515999999999991</v>
      </c>
      <c r="K337" s="89">
        <v>146.77599999999995</v>
      </c>
      <c r="L337" s="81">
        <v>144.17599999999999</v>
      </c>
    </row>
    <row r="338" spans="6:12">
      <c r="F338" s="89">
        <v>222</v>
      </c>
      <c r="G338" s="89">
        <v>45</v>
      </c>
      <c r="H338" s="89">
        <v>1</v>
      </c>
      <c r="I338" s="89">
        <v>6</v>
      </c>
      <c r="J338" s="89">
        <v>127.38499999999996</v>
      </c>
      <c r="K338" s="89">
        <v>110.93499999999995</v>
      </c>
      <c r="L338" s="81">
        <v>112.285</v>
      </c>
    </row>
    <row r="339" spans="6:12">
      <c r="F339" s="89">
        <v>223</v>
      </c>
      <c r="G339" s="89">
        <v>20</v>
      </c>
      <c r="H339" s="89">
        <v>3</v>
      </c>
      <c r="I339" s="89">
        <v>9</v>
      </c>
      <c r="J339" s="89">
        <v>118.84999999999997</v>
      </c>
      <c r="K339" s="89">
        <v>154.5499999999999</v>
      </c>
      <c r="L339" s="81">
        <v>149.75</v>
      </c>
    </row>
    <row r="340" spans="6:12">
      <c r="F340" s="89">
        <v>224</v>
      </c>
      <c r="G340" s="89">
        <v>26</v>
      </c>
      <c r="H340" s="89">
        <v>1</v>
      </c>
      <c r="I340" s="89">
        <v>3</v>
      </c>
      <c r="J340" s="89">
        <v>17.957999999999984</v>
      </c>
      <c r="K340" s="89">
        <v>135.19800000000001</v>
      </c>
      <c r="L340" s="81">
        <v>132.49800000000002</v>
      </c>
    </row>
    <row r="341" spans="6:12">
      <c r="F341" s="89">
        <v>225</v>
      </c>
      <c r="G341" s="89">
        <v>31</v>
      </c>
      <c r="H341" s="89">
        <v>1</v>
      </c>
      <c r="I341" s="89">
        <v>6</v>
      </c>
      <c r="J341" s="89">
        <v>121.14099999999998</v>
      </c>
      <c r="K341" s="89">
        <v>109.03099999999998</v>
      </c>
      <c r="L341" s="81">
        <v>108.28100000000001</v>
      </c>
    </row>
    <row r="342" spans="6:12">
      <c r="F342" s="89">
        <v>226</v>
      </c>
      <c r="G342" s="89">
        <v>46</v>
      </c>
      <c r="H342" s="89">
        <v>1</v>
      </c>
      <c r="I342" s="89">
        <v>3</v>
      </c>
      <c r="J342" s="89">
        <v>15.718000000000011</v>
      </c>
      <c r="K342" s="89">
        <v>126.75799999999998</v>
      </c>
      <c r="L342" s="81">
        <v>127.05800000000002</v>
      </c>
    </row>
    <row r="343" spans="6:12">
      <c r="F343" s="89">
        <v>227</v>
      </c>
      <c r="G343" s="89">
        <v>31</v>
      </c>
      <c r="H343" s="89">
        <v>3</v>
      </c>
      <c r="I343" s="89">
        <v>7</v>
      </c>
      <c r="J343" s="89">
        <v>2.0570000000000732</v>
      </c>
      <c r="K343" s="89">
        <v>119.54699999999997</v>
      </c>
      <c r="L343" s="81">
        <v>115.59700000000004</v>
      </c>
    </row>
    <row r="344" spans="6:12">
      <c r="F344" s="89">
        <v>228</v>
      </c>
      <c r="G344" s="89">
        <v>21</v>
      </c>
      <c r="H344" s="89">
        <v>1</v>
      </c>
      <c r="I344" s="89">
        <v>4</v>
      </c>
      <c r="J344" s="89">
        <v>82.768999999999991</v>
      </c>
      <c r="K344" s="89">
        <v>158.95899999999997</v>
      </c>
      <c r="L344" s="81">
        <v>155.90899999999999</v>
      </c>
    </row>
    <row r="345" spans="6:12">
      <c r="F345" s="89">
        <v>229</v>
      </c>
      <c r="G345" s="89">
        <v>27</v>
      </c>
      <c r="H345" s="89">
        <v>1</v>
      </c>
      <c r="I345" s="89">
        <v>6</v>
      </c>
      <c r="J345" s="89">
        <v>129.07699999999997</v>
      </c>
      <c r="K345" s="89">
        <v>118.20699999999998</v>
      </c>
      <c r="L345" s="81">
        <v>116.85700000000001</v>
      </c>
    </row>
    <row r="346" spans="6:12">
      <c r="F346" s="89">
        <v>230</v>
      </c>
      <c r="G346" s="89">
        <v>29</v>
      </c>
      <c r="H346" s="89">
        <v>3</v>
      </c>
      <c r="I346" s="89">
        <v>3</v>
      </c>
      <c r="J346" s="89">
        <v>-284.98299999999995</v>
      </c>
      <c r="K346" s="89">
        <v>3.5270000000000152</v>
      </c>
      <c r="L346" s="81">
        <v>-2.3229999999999507</v>
      </c>
    </row>
    <row r="347" spans="6:12">
      <c r="F347" s="89">
        <v>231</v>
      </c>
      <c r="G347" s="89">
        <v>40</v>
      </c>
      <c r="H347" s="89">
        <v>1</v>
      </c>
      <c r="I347" s="89">
        <v>9</v>
      </c>
      <c r="J347" s="89">
        <v>147.78999999999991</v>
      </c>
      <c r="K347" s="89">
        <v>5.0899999999999466</v>
      </c>
      <c r="L347" s="81">
        <v>6.8900000000000148</v>
      </c>
    </row>
    <row r="348" spans="6:12">
      <c r="F348" s="89">
        <v>232</v>
      </c>
      <c r="G348" s="89">
        <v>47</v>
      </c>
      <c r="H348" s="89">
        <v>2</v>
      </c>
      <c r="I348" s="89">
        <v>9</v>
      </c>
      <c r="J348" s="89">
        <v>154.65299999999996</v>
      </c>
      <c r="K348" s="89">
        <v>95.882999999999981</v>
      </c>
      <c r="L348" s="81">
        <v>96.93300000000005</v>
      </c>
    </row>
    <row r="349" spans="6:12">
      <c r="F349" s="89">
        <v>233</v>
      </c>
      <c r="G349" s="89">
        <v>40</v>
      </c>
      <c r="H349" s="89">
        <v>2</v>
      </c>
      <c r="I349" s="89">
        <v>5</v>
      </c>
      <c r="J349" s="89">
        <v>4.1999999999999886</v>
      </c>
      <c r="K349" s="89">
        <v>117.99999999999996</v>
      </c>
      <c r="L349" s="81">
        <v>116.39999999999999</v>
      </c>
    </row>
    <row r="350" spans="6:12">
      <c r="F350" s="89">
        <v>234</v>
      </c>
      <c r="G350" s="89">
        <v>33</v>
      </c>
      <c r="H350" s="89">
        <v>1</v>
      </c>
      <c r="I350" s="89">
        <v>6</v>
      </c>
      <c r="J350" s="89">
        <v>118.79299999999998</v>
      </c>
      <c r="K350" s="89">
        <v>106.06299999999999</v>
      </c>
      <c r="L350" s="81">
        <v>105.613</v>
      </c>
    </row>
    <row r="351" spans="6:12">
      <c r="F351" s="89">
        <v>235</v>
      </c>
      <c r="G351" s="89">
        <v>35</v>
      </c>
      <c r="H351" s="89">
        <v>3</v>
      </c>
      <c r="I351" s="89">
        <v>5</v>
      </c>
      <c r="J351" s="89">
        <v>-126.37499999999989</v>
      </c>
      <c r="K351" s="89">
        <v>75.07499999999996</v>
      </c>
      <c r="L351" s="81">
        <v>70.924999999999983</v>
      </c>
    </row>
    <row r="352" spans="6:12">
      <c r="F352" s="89">
        <v>236</v>
      </c>
      <c r="G352" s="89">
        <v>30</v>
      </c>
      <c r="H352" s="89">
        <v>1</v>
      </c>
      <c r="I352" s="89">
        <v>6</v>
      </c>
      <c r="J352" s="89">
        <v>122.71999999999996</v>
      </c>
      <c r="K352" s="89">
        <v>110.91999999999997</v>
      </c>
      <c r="L352" s="81">
        <v>110.02</v>
      </c>
    </row>
    <row r="353" spans="6:12">
      <c r="F353" s="89">
        <v>237</v>
      </c>
      <c r="G353" s="89">
        <v>37</v>
      </c>
      <c r="H353" s="89">
        <v>2</v>
      </c>
      <c r="I353" s="89">
        <v>7</v>
      </c>
      <c r="J353" s="89">
        <v>88.828999999999979</v>
      </c>
      <c r="K353" s="89">
        <v>118.35899999999998</v>
      </c>
      <c r="L353" s="81">
        <v>117.10899999999998</v>
      </c>
    </row>
    <row r="354" spans="6:12">
      <c r="F354" s="89">
        <v>238</v>
      </c>
      <c r="G354" s="89">
        <v>46</v>
      </c>
      <c r="H354" s="89">
        <v>1</v>
      </c>
      <c r="I354" s="89">
        <v>5</v>
      </c>
      <c r="J354" s="89">
        <v>101.29000000000003</v>
      </c>
      <c r="K354" s="89">
        <v>127.12999999999998</v>
      </c>
      <c r="L354" s="81">
        <v>128.22999999999999</v>
      </c>
    </row>
    <row r="355" spans="6:12">
      <c r="F355" s="89">
        <v>239</v>
      </c>
      <c r="G355" s="89">
        <v>25</v>
      </c>
      <c r="H355" s="89">
        <v>3</v>
      </c>
      <c r="I355" s="89">
        <v>4</v>
      </c>
      <c r="J355" s="89">
        <v>-189.35499999999996</v>
      </c>
      <c r="K355" s="89">
        <v>57.794999999999987</v>
      </c>
      <c r="L355" s="81">
        <v>51.745000000000005</v>
      </c>
    </row>
    <row r="356" spans="6:12">
      <c r="F356" s="89">
        <v>240</v>
      </c>
      <c r="G356" s="89">
        <v>29</v>
      </c>
      <c r="H356" s="89">
        <v>3</v>
      </c>
      <c r="I356" s="89">
        <v>6</v>
      </c>
      <c r="J356" s="89">
        <v>-53.370999999999924</v>
      </c>
      <c r="K356" s="89">
        <v>107.33900000000003</v>
      </c>
      <c r="L356" s="81">
        <v>102.68900000000005</v>
      </c>
    </row>
    <row r="357" spans="6:12">
      <c r="F357" s="89">
        <v>241</v>
      </c>
      <c r="G357" s="89">
        <v>46</v>
      </c>
      <c r="H357" s="89">
        <v>2</v>
      </c>
      <c r="I357" s="89">
        <v>7</v>
      </c>
      <c r="J357" s="89">
        <v>102.75199999999998</v>
      </c>
      <c r="K357" s="89">
        <v>129.49199999999993</v>
      </c>
      <c r="L357" s="81">
        <v>129.59199999999998</v>
      </c>
    </row>
    <row r="358" spans="6:12">
      <c r="F358" s="89">
        <v>242</v>
      </c>
      <c r="G358" s="89">
        <v>39</v>
      </c>
      <c r="H358" s="89">
        <v>3</v>
      </c>
      <c r="I358" s="89">
        <v>5</v>
      </c>
      <c r="J358" s="89">
        <v>-124.49499999999989</v>
      </c>
      <c r="K358" s="89">
        <v>75.714999999999947</v>
      </c>
      <c r="L358" s="81">
        <v>72.164999999999992</v>
      </c>
    </row>
    <row r="359" spans="6:12">
      <c r="F359" s="89">
        <v>243</v>
      </c>
      <c r="G359" s="89">
        <v>38</v>
      </c>
      <c r="H359" s="89">
        <v>1</v>
      </c>
      <c r="I359" s="89">
        <v>6</v>
      </c>
      <c r="J359" s="89">
        <v>117.64799999999998</v>
      </c>
      <c r="K359" s="89">
        <v>103.36799999999998</v>
      </c>
      <c r="L359" s="81">
        <v>103.66800000000005</v>
      </c>
    </row>
    <row r="360" spans="6:12">
      <c r="F360" s="89">
        <v>244</v>
      </c>
      <c r="G360" s="89">
        <v>25</v>
      </c>
      <c r="H360" s="89">
        <v>2</v>
      </c>
      <c r="I360" s="89">
        <v>3</v>
      </c>
      <c r="J360" s="89">
        <v>-106.95500000000001</v>
      </c>
      <c r="K360" s="89">
        <v>96.694999999999979</v>
      </c>
      <c r="L360" s="81">
        <v>92.044999999999987</v>
      </c>
    </row>
    <row r="361" spans="6:12">
      <c r="F361" s="89">
        <v>245</v>
      </c>
      <c r="G361" s="89">
        <v>31</v>
      </c>
      <c r="H361" s="89">
        <v>3</v>
      </c>
      <c r="I361" s="89">
        <v>3</v>
      </c>
      <c r="J361" s="89">
        <v>-287.84699999999992</v>
      </c>
      <c r="K361" s="89">
        <v>4.2999999999977945E-2</v>
      </c>
      <c r="L361" s="81">
        <v>-5.5069999999999482</v>
      </c>
    </row>
    <row r="362" spans="6:12">
      <c r="F362" s="89">
        <v>246</v>
      </c>
      <c r="G362" s="89">
        <v>30</v>
      </c>
      <c r="H362" s="89">
        <v>1</v>
      </c>
      <c r="I362" s="89">
        <v>9</v>
      </c>
      <c r="J362" s="89">
        <v>151.24999999999991</v>
      </c>
      <c r="K362" s="89">
        <v>11.649999999999977</v>
      </c>
      <c r="L362" s="81">
        <v>11.949999999999989</v>
      </c>
    </row>
    <row r="363" spans="6:12">
      <c r="F363" s="89">
        <v>247</v>
      </c>
      <c r="G363" s="89">
        <v>47</v>
      </c>
      <c r="H363" s="89">
        <v>1</v>
      </c>
      <c r="I363" s="89">
        <v>3</v>
      </c>
      <c r="J363" s="89">
        <v>18.441000000000017</v>
      </c>
      <c r="K363" s="89">
        <v>129.17099999999999</v>
      </c>
      <c r="L363" s="81">
        <v>129.62100000000007</v>
      </c>
    </row>
    <row r="364" spans="6:12">
      <c r="F364" s="89">
        <v>248</v>
      </c>
      <c r="G364" s="89">
        <v>55</v>
      </c>
      <c r="H364" s="89">
        <v>3</v>
      </c>
      <c r="I364" s="89">
        <v>7</v>
      </c>
      <c r="J364" s="89">
        <v>52.505000000000052</v>
      </c>
      <c r="K364" s="89">
        <v>162.55499999999989</v>
      </c>
      <c r="L364" s="81">
        <v>162.20500000000004</v>
      </c>
    </row>
    <row r="365" spans="6:12">
      <c r="F365" s="89">
        <v>249</v>
      </c>
      <c r="G365" s="89">
        <v>48</v>
      </c>
      <c r="H365" s="89">
        <v>2</v>
      </c>
      <c r="I365" s="89">
        <v>3</v>
      </c>
      <c r="J365" s="89">
        <v>-102.97599999999997</v>
      </c>
      <c r="K365" s="89">
        <v>93.544000000000025</v>
      </c>
      <c r="L365" s="81">
        <v>92.344000000000008</v>
      </c>
    </row>
    <row r="366" spans="6:12">
      <c r="F366" s="89">
        <v>250</v>
      </c>
      <c r="G366" s="89">
        <v>49</v>
      </c>
      <c r="H366" s="89">
        <v>3</v>
      </c>
      <c r="I366" s="89">
        <v>5</v>
      </c>
      <c r="J366" s="89">
        <v>-100.89499999999987</v>
      </c>
      <c r="K366" s="89">
        <v>96.215000000000003</v>
      </c>
      <c r="L366" s="81">
        <v>94.164999999999992</v>
      </c>
    </row>
    <row r="367" spans="6:12">
      <c r="F367" s="89">
        <v>251</v>
      </c>
      <c r="G367" s="89">
        <v>42</v>
      </c>
      <c r="H367" s="89">
        <v>3</v>
      </c>
      <c r="I367" s="89">
        <v>9</v>
      </c>
      <c r="J367" s="89">
        <v>94.077999999999975</v>
      </c>
      <c r="K367" s="89">
        <v>122.95799999999991</v>
      </c>
      <c r="L367" s="81">
        <v>121.45799999999991</v>
      </c>
    </row>
    <row r="368" spans="6:12">
      <c r="F368" s="89">
        <v>252</v>
      </c>
      <c r="G368" s="89">
        <v>41</v>
      </c>
      <c r="H368" s="89">
        <v>3</v>
      </c>
      <c r="I368" s="89">
        <v>5</v>
      </c>
      <c r="J368" s="89">
        <v>-121.93499999999995</v>
      </c>
      <c r="K368" s="89">
        <v>77.654999999999916</v>
      </c>
      <c r="L368" s="81">
        <v>74.404999999999973</v>
      </c>
    </row>
    <row r="369" spans="6:12">
      <c r="F369" s="89">
        <v>253</v>
      </c>
      <c r="G369" s="89">
        <v>26</v>
      </c>
      <c r="H369" s="89">
        <v>1</v>
      </c>
      <c r="I369" s="89">
        <v>4</v>
      </c>
      <c r="J369" s="89">
        <v>65.364000000000004</v>
      </c>
      <c r="K369" s="89">
        <v>140.00400000000002</v>
      </c>
      <c r="L369" s="81">
        <v>137.70400000000001</v>
      </c>
    </row>
    <row r="370" spans="6:12">
      <c r="F370" s="89">
        <v>254</v>
      </c>
      <c r="G370" s="89">
        <v>36</v>
      </c>
      <c r="H370" s="89">
        <v>3</v>
      </c>
      <c r="I370" s="89">
        <v>4</v>
      </c>
      <c r="J370" s="89">
        <v>-203.55599999999998</v>
      </c>
      <c r="K370" s="89">
        <v>40.183999999999969</v>
      </c>
      <c r="L370" s="81">
        <v>35.78400000000002</v>
      </c>
    </row>
    <row r="371" spans="6:12">
      <c r="F371" s="89">
        <v>255</v>
      </c>
      <c r="G371" s="89">
        <v>55</v>
      </c>
      <c r="H371" s="89">
        <v>1</v>
      </c>
      <c r="I371" s="89">
        <v>8</v>
      </c>
      <c r="J371" s="89">
        <v>193.0449999999999</v>
      </c>
      <c r="K371" s="89">
        <v>88.294999999999888</v>
      </c>
      <c r="L371" s="81">
        <v>91.945000000000064</v>
      </c>
    </row>
    <row r="372" spans="6:12">
      <c r="F372" s="89">
        <v>256</v>
      </c>
      <c r="G372" s="89">
        <v>45</v>
      </c>
      <c r="H372" s="89">
        <v>3</v>
      </c>
      <c r="I372" s="89">
        <v>4</v>
      </c>
      <c r="J372" s="89">
        <v>-190.875</v>
      </c>
      <c r="K372" s="89">
        <v>50.07499999999996</v>
      </c>
      <c r="L372" s="81">
        <v>47.025000000000034</v>
      </c>
    </row>
    <row r="373" spans="6:12">
      <c r="F373" s="89">
        <v>257</v>
      </c>
      <c r="G373" s="89">
        <v>21</v>
      </c>
      <c r="H373" s="89">
        <v>2</v>
      </c>
      <c r="I373" s="89">
        <v>8</v>
      </c>
      <c r="J373" s="89">
        <v>147.16299999999998</v>
      </c>
      <c r="K373" s="89">
        <v>139.05299999999997</v>
      </c>
      <c r="L373" s="81">
        <v>135.80299999999997</v>
      </c>
    </row>
    <row r="374" spans="6:12">
      <c r="F374" s="89">
        <v>258</v>
      </c>
      <c r="G374" s="89">
        <v>54</v>
      </c>
      <c r="H374" s="89">
        <v>1</v>
      </c>
      <c r="I374" s="89">
        <v>7</v>
      </c>
      <c r="J374" s="89">
        <v>178.47799999999989</v>
      </c>
      <c r="K374" s="89">
        <v>116.63799999999995</v>
      </c>
      <c r="L374" s="81">
        <v>119.73800000000006</v>
      </c>
    </row>
    <row r="375" spans="6:12">
      <c r="F375" s="89">
        <v>259</v>
      </c>
      <c r="G375" s="89">
        <v>35</v>
      </c>
      <c r="H375" s="89">
        <v>3</v>
      </c>
      <c r="I375" s="89">
        <v>6</v>
      </c>
      <c r="J375" s="89">
        <v>-58.614999999999895</v>
      </c>
      <c r="K375" s="89">
        <v>100.23499999999996</v>
      </c>
      <c r="L375" s="81">
        <v>96.485000000000014</v>
      </c>
    </row>
    <row r="376" spans="6:12">
      <c r="F376" s="89">
        <v>260</v>
      </c>
      <c r="G376" s="89">
        <v>47</v>
      </c>
      <c r="H376" s="89">
        <v>2</v>
      </c>
      <c r="I376" s="89">
        <v>8</v>
      </c>
      <c r="J376" s="89">
        <v>134.89099999999999</v>
      </c>
      <c r="K376" s="89">
        <v>118.72099999999995</v>
      </c>
      <c r="L376" s="81">
        <v>119.37100000000001</v>
      </c>
    </row>
    <row r="377" spans="6:12">
      <c r="F377" s="89">
        <v>261</v>
      </c>
      <c r="G377" s="89">
        <v>31</v>
      </c>
      <c r="H377" s="89">
        <v>1</v>
      </c>
      <c r="I377" s="89">
        <v>3</v>
      </c>
      <c r="J377" s="89">
        <v>7.2729999999999961</v>
      </c>
      <c r="K377" s="89">
        <v>122.96300000000001</v>
      </c>
      <c r="L377" s="81">
        <v>121.01300000000003</v>
      </c>
    </row>
    <row r="378" spans="6:12">
      <c r="F378" s="89">
        <v>262</v>
      </c>
      <c r="G378" s="89">
        <v>45</v>
      </c>
      <c r="H378" s="89">
        <v>2</v>
      </c>
      <c r="I378" s="89">
        <v>3</v>
      </c>
      <c r="J378" s="89">
        <v>-111.595</v>
      </c>
      <c r="K378" s="89">
        <v>85.854999999999947</v>
      </c>
      <c r="L378" s="81">
        <v>84.205000000000013</v>
      </c>
    </row>
    <row r="379" spans="6:12">
      <c r="F379" s="89">
        <v>263</v>
      </c>
      <c r="G379" s="89">
        <v>42</v>
      </c>
      <c r="H379" s="89">
        <v>2</v>
      </c>
      <c r="I379" s="89">
        <v>3</v>
      </c>
      <c r="J379" s="89">
        <v>-117.78399999999999</v>
      </c>
      <c r="K379" s="89">
        <v>80.595999999999975</v>
      </c>
      <c r="L379" s="81">
        <v>78.495999999999981</v>
      </c>
    </row>
    <row r="380" spans="6:12">
      <c r="F380" s="89">
        <v>264</v>
      </c>
      <c r="G380" s="89">
        <v>46</v>
      </c>
      <c r="H380" s="89">
        <v>2</v>
      </c>
      <c r="I380" s="89">
        <v>7</v>
      </c>
      <c r="J380" s="89">
        <v>102.75199999999998</v>
      </c>
      <c r="K380" s="89">
        <v>129.49199999999993</v>
      </c>
      <c r="L380" s="81">
        <v>129.59199999999998</v>
      </c>
    </row>
    <row r="381" spans="6:12">
      <c r="F381" s="89">
        <v>265</v>
      </c>
      <c r="G381" s="89">
        <v>28</v>
      </c>
      <c r="H381" s="89">
        <v>2</v>
      </c>
      <c r="I381" s="89">
        <v>3</v>
      </c>
      <c r="J381" s="89">
        <v>-114.536</v>
      </c>
      <c r="K381" s="89">
        <v>88.183999999999983</v>
      </c>
      <c r="L381" s="81">
        <v>83.98399999999998</v>
      </c>
    </row>
    <row r="382" spans="6:12">
      <c r="F382" s="89">
        <v>266</v>
      </c>
      <c r="G382" s="89">
        <v>22</v>
      </c>
      <c r="H382" s="89">
        <v>3</v>
      </c>
      <c r="I382" s="89">
        <v>9</v>
      </c>
      <c r="J382" s="89">
        <v>111.19799999999992</v>
      </c>
      <c r="K382" s="89">
        <v>146.27799999999991</v>
      </c>
      <c r="L382" s="81">
        <v>141.77799999999996</v>
      </c>
    </row>
    <row r="383" spans="6:12">
      <c r="F383" s="89">
        <v>267</v>
      </c>
      <c r="G383" s="89">
        <v>21</v>
      </c>
      <c r="H383" s="89">
        <v>1</v>
      </c>
      <c r="I383" s="89">
        <v>7</v>
      </c>
      <c r="J383" s="89">
        <v>168.01699999999997</v>
      </c>
      <c r="K383" s="89">
        <v>116.40699999999994</v>
      </c>
      <c r="L383" s="81">
        <v>114.55699999999997</v>
      </c>
    </row>
    <row r="384" spans="6:12">
      <c r="F384" s="89">
        <v>268</v>
      </c>
      <c r="G384" s="89">
        <v>49</v>
      </c>
      <c r="H384" s="89">
        <v>2</v>
      </c>
      <c r="I384" s="89">
        <v>4</v>
      </c>
      <c r="J384" s="89">
        <v>-32.388999999999982</v>
      </c>
      <c r="K384" s="89">
        <v>121.22100000000006</v>
      </c>
      <c r="L384" s="81">
        <v>120.571</v>
      </c>
    </row>
    <row r="385" spans="6:12">
      <c r="F385" s="89">
        <v>269</v>
      </c>
      <c r="G385" s="89">
        <v>54</v>
      </c>
      <c r="H385" s="89">
        <v>2</v>
      </c>
      <c r="I385" s="89">
        <v>9</v>
      </c>
      <c r="J385" s="89">
        <v>182.57599999999994</v>
      </c>
      <c r="K385" s="89">
        <v>121.63599999999997</v>
      </c>
      <c r="L385" s="81">
        <v>123.73599999999999</v>
      </c>
    </row>
    <row r="386" spans="6:12">
      <c r="F386" s="89">
        <v>270</v>
      </c>
      <c r="G386" s="89">
        <v>47</v>
      </c>
      <c r="H386" s="89">
        <v>1</v>
      </c>
      <c r="I386" s="89">
        <v>7</v>
      </c>
      <c r="J386" s="89">
        <v>151.68899999999999</v>
      </c>
      <c r="K386" s="89">
        <v>92.018999999999977</v>
      </c>
      <c r="L386" s="81">
        <v>94.069000000000045</v>
      </c>
    </row>
    <row r="387" spans="6:12">
      <c r="F387" s="89">
        <v>271</v>
      </c>
      <c r="G387" s="89">
        <v>28</v>
      </c>
      <c r="H387" s="89">
        <v>2</v>
      </c>
      <c r="I387" s="89">
        <v>3</v>
      </c>
      <c r="J387" s="89">
        <v>-114.536</v>
      </c>
      <c r="K387" s="89">
        <v>88.183999999999983</v>
      </c>
      <c r="L387" s="81">
        <v>83.98399999999998</v>
      </c>
    </row>
    <row r="388" spans="6:12">
      <c r="F388" s="89">
        <v>272</v>
      </c>
      <c r="G388" s="89">
        <v>34</v>
      </c>
      <c r="H388" s="89">
        <v>2</v>
      </c>
      <c r="I388" s="89">
        <v>4</v>
      </c>
      <c r="J388" s="89">
        <v>-55.324000000000012</v>
      </c>
      <c r="K388" s="89">
        <v>102.93599999999998</v>
      </c>
      <c r="L388" s="81">
        <v>100.03599999999999</v>
      </c>
    </row>
    <row r="389" spans="6:12">
      <c r="F389" s="89">
        <v>273</v>
      </c>
      <c r="G389" s="89">
        <v>41</v>
      </c>
      <c r="H389" s="89">
        <v>2</v>
      </c>
      <c r="I389" s="89">
        <v>7</v>
      </c>
      <c r="J389" s="89">
        <v>92.316999999999979</v>
      </c>
      <c r="K389" s="89">
        <v>120.60699999999994</v>
      </c>
      <c r="L389" s="81">
        <v>119.95699999999999</v>
      </c>
    </row>
    <row r="390" spans="6:12">
      <c r="F390" s="89">
        <v>274</v>
      </c>
      <c r="G390" s="89">
        <v>21</v>
      </c>
      <c r="H390" s="89">
        <v>2</v>
      </c>
      <c r="I390" s="89">
        <v>8</v>
      </c>
      <c r="J390" s="89">
        <v>147.16299999999998</v>
      </c>
      <c r="K390" s="89">
        <v>139.05299999999997</v>
      </c>
      <c r="L390" s="81">
        <v>135.80299999999997</v>
      </c>
    </row>
    <row r="391" spans="6:12">
      <c r="F391" s="89">
        <v>275</v>
      </c>
      <c r="G391" s="89">
        <v>30</v>
      </c>
      <c r="H391" s="89">
        <v>2</v>
      </c>
      <c r="I391" s="89">
        <v>5</v>
      </c>
      <c r="J391" s="89">
        <v>6.4000000000000341</v>
      </c>
      <c r="K391" s="89">
        <v>123.29999999999998</v>
      </c>
      <c r="L391" s="81">
        <v>120.19999999999999</v>
      </c>
    </row>
    <row r="392" spans="6:12">
      <c r="F392" s="89">
        <v>276</v>
      </c>
      <c r="G392" s="89">
        <v>42</v>
      </c>
      <c r="H392" s="89">
        <v>2</v>
      </c>
      <c r="I392" s="89">
        <v>7</v>
      </c>
      <c r="J392" s="89">
        <v>93.863999999999976</v>
      </c>
      <c r="K392" s="89">
        <v>121.84399999999997</v>
      </c>
      <c r="L392" s="81">
        <v>121.34399999999997</v>
      </c>
    </row>
    <row r="393" spans="6:12">
      <c r="F393" s="89">
        <v>277</v>
      </c>
      <c r="G393" s="89">
        <v>42</v>
      </c>
      <c r="H393" s="89">
        <v>3</v>
      </c>
      <c r="I393" s="89">
        <v>8</v>
      </c>
      <c r="J393" s="89">
        <v>54.716000000000065</v>
      </c>
      <c r="K393" s="89">
        <v>126.19599999999997</v>
      </c>
      <c r="L393" s="81">
        <v>124.29599999999999</v>
      </c>
    </row>
    <row r="394" spans="6:12">
      <c r="F394" s="89">
        <v>278</v>
      </c>
      <c r="G394" s="89">
        <v>42</v>
      </c>
      <c r="H394" s="89">
        <v>2</v>
      </c>
      <c r="I394" s="89">
        <v>4</v>
      </c>
      <c r="J394" s="89">
        <v>-50.651999999999987</v>
      </c>
      <c r="K394" s="89">
        <v>105.12799999999999</v>
      </c>
      <c r="L394" s="81">
        <v>103.42799999999997</v>
      </c>
    </row>
    <row r="395" spans="6:12">
      <c r="F395" s="89">
        <v>279</v>
      </c>
      <c r="G395" s="89">
        <v>41</v>
      </c>
      <c r="H395" s="89">
        <v>2</v>
      </c>
      <c r="I395" s="89">
        <v>5</v>
      </c>
      <c r="J395" s="89">
        <v>5.4650000000000034</v>
      </c>
      <c r="K395" s="89">
        <v>118.95499999999996</v>
      </c>
      <c r="L395" s="81">
        <v>117.50499999999997</v>
      </c>
    </row>
    <row r="396" spans="6:12">
      <c r="F396" s="89">
        <v>280</v>
      </c>
      <c r="G396" s="89">
        <v>54</v>
      </c>
      <c r="H396" s="89">
        <v>1</v>
      </c>
      <c r="I396" s="89">
        <v>9</v>
      </c>
      <c r="J396" s="89">
        <v>188.30599999999987</v>
      </c>
      <c r="K396" s="89">
        <v>41.265999999999991</v>
      </c>
      <c r="L396" s="81">
        <v>45.166000000000082</v>
      </c>
    </row>
    <row r="397" spans="6:12">
      <c r="F397" s="89">
        <v>281</v>
      </c>
      <c r="G397" s="89">
        <v>31</v>
      </c>
      <c r="H397" s="89">
        <v>2</v>
      </c>
      <c r="I397" s="89">
        <v>4</v>
      </c>
      <c r="J397" s="89">
        <v>-52.620999999999981</v>
      </c>
      <c r="K397" s="89">
        <v>106.56899999999997</v>
      </c>
      <c r="L397" s="81">
        <v>103.21900000000002</v>
      </c>
    </row>
    <row r="398" spans="6:12">
      <c r="F398" s="89">
        <v>282</v>
      </c>
      <c r="G398" s="89">
        <v>38</v>
      </c>
      <c r="H398" s="89">
        <v>1</v>
      </c>
      <c r="I398" s="89">
        <v>6</v>
      </c>
      <c r="J398" s="89">
        <v>117.64799999999998</v>
      </c>
      <c r="K398" s="89">
        <v>103.36799999999998</v>
      </c>
      <c r="L398" s="81">
        <v>103.66800000000005</v>
      </c>
    </row>
    <row r="399" spans="6:12">
      <c r="F399" s="89">
        <v>283</v>
      </c>
      <c r="G399" s="89">
        <v>41</v>
      </c>
      <c r="H399" s="89">
        <v>2</v>
      </c>
      <c r="I399" s="89">
        <v>8</v>
      </c>
      <c r="J399" s="89">
        <v>121.52299999999997</v>
      </c>
      <c r="K399" s="89">
        <v>107.21299999999994</v>
      </c>
      <c r="L399" s="81">
        <v>106.96299999999997</v>
      </c>
    </row>
    <row r="400" spans="6:12">
      <c r="F400" s="89">
        <v>284</v>
      </c>
      <c r="G400" s="89">
        <v>23</v>
      </c>
      <c r="H400" s="89">
        <v>1</v>
      </c>
      <c r="I400" s="89">
        <v>9</v>
      </c>
      <c r="J400" s="89">
        <v>169.73699999999994</v>
      </c>
      <c r="K400" s="89">
        <v>32.306999999999931</v>
      </c>
      <c r="L400" s="81">
        <v>31.556999999999988</v>
      </c>
    </row>
    <row r="401" spans="6:12">
      <c r="F401" s="89">
        <v>285</v>
      </c>
      <c r="G401" s="89">
        <v>54</v>
      </c>
      <c r="H401" s="89">
        <v>1</v>
      </c>
      <c r="I401" s="89">
        <v>8</v>
      </c>
      <c r="J401" s="89">
        <v>188.13199999999992</v>
      </c>
      <c r="K401" s="89">
        <v>83.691999999999965</v>
      </c>
      <c r="L401" s="81">
        <v>87.19200000000005</v>
      </c>
    </row>
    <row r="402" spans="6:12">
      <c r="F402" s="89">
        <v>286</v>
      </c>
      <c r="G402" s="89">
        <v>42</v>
      </c>
      <c r="H402" s="89">
        <v>2</v>
      </c>
      <c r="I402" s="89">
        <v>9</v>
      </c>
      <c r="J402" s="89">
        <v>142.80799999999994</v>
      </c>
      <c r="K402" s="89">
        <v>85.587999999999965</v>
      </c>
      <c r="L402" s="81">
        <v>85.88799999999992</v>
      </c>
    </row>
    <row r="403" spans="6:12">
      <c r="F403" s="89">
        <v>287</v>
      </c>
      <c r="G403" s="89">
        <v>46</v>
      </c>
      <c r="H403" s="89">
        <v>1</v>
      </c>
      <c r="I403" s="89">
        <v>9</v>
      </c>
      <c r="J403" s="89">
        <v>158.67399999999992</v>
      </c>
      <c r="K403" s="89">
        <v>14.113999999999976</v>
      </c>
      <c r="L403" s="81">
        <v>16.814000000000021</v>
      </c>
    </row>
    <row r="404" spans="6:12">
      <c r="F404" s="89">
        <v>288</v>
      </c>
      <c r="G404" s="89">
        <v>25</v>
      </c>
      <c r="H404" s="89">
        <v>2</v>
      </c>
      <c r="I404" s="89">
        <v>4</v>
      </c>
      <c r="J404" s="89">
        <v>-39.925000000000011</v>
      </c>
      <c r="K404" s="89">
        <v>121.12499999999997</v>
      </c>
      <c r="L404" s="81">
        <v>116.875</v>
      </c>
    </row>
    <row r="405" spans="6:12">
      <c r="F405" s="89">
        <v>289</v>
      </c>
      <c r="G405" s="89">
        <v>49</v>
      </c>
      <c r="H405" s="89">
        <v>3</v>
      </c>
      <c r="I405" s="89">
        <v>7</v>
      </c>
      <c r="J405" s="89">
        <v>25.313000000000102</v>
      </c>
      <c r="K405" s="89">
        <v>137.22300000000001</v>
      </c>
      <c r="L405" s="81">
        <v>135.97300000000001</v>
      </c>
    </row>
    <row r="406" spans="6:12">
      <c r="F406" s="89">
        <v>290</v>
      </c>
      <c r="G406" s="89">
        <v>40</v>
      </c>
      <c r="H406" s="89">
        <v>3</v>
      </c>
      <c r="I406" s="89">
        <v>9</v>
      </c>
      <c r="J406" s="89">
        <v>90.93</v>
      </c>
      <c r="K406" s="89">
        <v>120.42999999999995</v>
      </c>
      <c r="L406" s="81">
        <v>118.63000000000005</v>
      </c>
    </row>
    <row r="407" spans="6:12">
      <c r="F407" s="89">
        <v>291</v>
      </c>
      <c r="G407" s="89">
        <v>50</v>
      </c>
      <c r="H407" s="89">
        <v>1</v>
      </c>
      <c r="I407" s="89">
        <v>4</v>
      </c>
      <c r="J407" s="89">
        <v>75.78</v>
      </c>
      <c r="K407" s="89">
        <v>142.97999999999999</v>
      </c>
      <c r="L407" s="81">
        <v>144.28000000000003</v>
      </c>
    </row>
    <row r="408" spans="6:12">
      <c r="F408" s="89">
        <v>292</v>
      </c>
      <c r="G408" s="89">
        <v>41</v>
      </c>
      <c r="H408" s="89">
        <v>1</v>
      </c>
      <c r="I408" s="89">
        <v>9</v>
      </c>
      <c r="J408" s="89">
        <v>148.92899999999992</v>
      </c>
      <c r="K408" s="89">
        <v>5.9189999999999543</v>
      </c>
      <c r="L408" s="81">
        <v>7.8689999999999998</v>
      </c>
    </row>
    <row r="409" spans="6:12">
      <c r="F409" s="89">
        <v>293</v>
      </c>
      <c r="G409" s="89">
        <v>26</v>
      </c>
      <c r="H409" s="89">
        <v>3</v>
      </c>
      <c r="I409" s="89">
        <v>6</v>
      </c>
      <c r="J409" s="89">
        <v>-47.103999999999928</v>
      </c>
      <c r="K409" s="89">
        <v>114.53599999999997</v>
      </c>
      <c r="L409" s="81">
        <v>109.43600000000001</v>
      </c>
    </row>
    <row r="410" spans="6:12">
      <c r="F410" s="89">
        <v>294</v>
      </c>
      <c r="G410" s="89">
        <v>36</v>
      </c>
      <c r="H410" s="89">
        <v>3</v>
      </c>
      <c r="I410" s="89">
        <v>5</v>
      </c>
      <c r="J410" s="89">
        <v>-126.30999999999995</v>
      </c>
      <c r="K410" s="89">
        <v>74.829999999999956</v>
      </c>
      <c r="L410" s="81">
        <v>70.830000000000013</v>
      </c>
    </row>
    <row r="411" spans="6:12">
      <c r="F411" s="89">
        <v>295</v>
      </c>
      <c r="G411" s="89">
        <v>45</v>
      </c>
      <c r="H411" s="89">
        <v>2</v>
      </c>
      <c r="I411" s="89">
        <v>5</v>
      </c>
      <c r="J411" s="89">
        <v>13.224999999999994</v>
      </c>
      <c r="K411" s="89">
        <v>125.47499999999994</v>
      </c>
      <c r="L411" s="81">
        <v>124.62499999999997</v>
      </c>
    </row>
    <row r="412" spans="6:12">
      <c r="F412" s="89">
        <v>296</v>
      </c>
      <c r="G412" s="89">
        <v>52</v>
      </c>
      <c r="H412" s="89">
        <v>1</v>
      </c>
      <c r="I412" s="89">
        <v>8</v>
      </c>
      <c r="J412" s="89">
        <v>179.1159999999999</v>
      </c>
      <c r="K412" s="89">
        <v>75.295999999999964</v>
      </c>
      <c r="L412" s="81">
        <v>78.495999999999981</v>
      </c>
    </row>
    <row r="413" spans="6:12">
      <c r="F413" s="89">
        <v>297</v>
      </c>
      <c r="G413" s="89">
        <v>47</v>
      </c>
      <c r="H413" s="89">
        <v>1</v>
      </c>
      <c r="I413" s="89">
        <v>5</v>
      </c>
      <c r="J413" s="89">
        <v>104.02500000000003</v>
      </c>
      <c r="K413" s="89">
        <v>129.55499999999998</v>
      </c>
      <c r="L413" s="81">
        <v>130.80500000000004</v>
      </c>
    </row>
    <row r="414" spans="6:12">
      <c r="F414" s="89">
        <v>298</v>
      </c>
      <c r="G414" s="89">
        <v>30</v>
      </c>
      <c r="H414" s="89">
        <v>3</v>
      </c>
      <c r="I414" s="89">
        <v>4</v>
      </c>
      <c r="J414" s="89">
        <v>-199.85999999999996</v>
      </c>
      <c r="K414" s="89">
        <v>45.739999999999981</v>
      </c>
      <c r="L414" s="81">
        <v>40.44</v>
      </c>
    </row>
    <row r="415" spans="6:12">
      <c r="F415" s="89">
        <v>299</v>
      </c>
      <c r="G415" s="89">
        <v>50</v>
      </c>
      <c r="H415" s="89">
        <v>3</v>
      </c>
      <c r="I415" s="89">
        <v>6</v>
      </c>
      <c r="J415" s="89">
        <v>-29.199999999999932</v>
      </c>
      <c r="K415" s="89">
        <v>125</v>
      </c>
      <c r="L415" s="81">
        <v>123.50000000000006</v>
      </c>
    </row>
    <row r="416" spans="6:12">
      <c r="F416" s="89">
        <v>300</v>
      </c>
      <c r="G416" s="89">
        <v>37</v>
      </c>
      <c r="H416" s="89">
        <v>3</v>
      </c>
      <c r="I416" s="89">
        <v>5</v>
      </c>
      <c r="J416" s="89">
        <v>-125.97499999999991</v>
      </c>
      <c r="K416" s="89">
        <v>74.85499999999999</v>
      </c>
      <c r="L416" s="81">
        <v>71.005000000000024</v>
      </c>
    </row>
    <row r="417" spans="6:12">
      <c r="F417" s="89">
        <v>301</v>
      </c>
      <c r="G417" s="89">
        <v>20</v>
      </c>
      <c r="H417" s="89">
        <v>3</v>
      </c>
      <c r="I417" s="89">
        <v>9</v>
      </c>
      <c r="J417" s="89">
        <v>118.84999999999997</v>
      </c>
      <c r="K417" s="89">
        <v>154.5499999999999</v>
      </c>
      <c r="L417" s="81">
        <v>149.75</v>
      </c>
    </row>
    <row r="418" spans="6:12">
      <c r="F418" s="89">
        <v>302</v>
      </c>
      <c r="G418" s="89">
        <v>48</v>
      </c>
      <c r="H418" s="89">
        <v>1</v>
      </c>
      <c r="I418" s="89">
        <v>8</v>
      </c>
      <c r="J418" s="89">
        <v>164.32399999999996</v>
      </c>
      <c r="K418" s="89">
        <v>61.744000000000014</v>
      </c>
      <c r="L418" s="81">
        <v>64.344000000000008</v>
      </c>
    </row>
    <row r="419" spans="6:12">
      <c r="F419" s="89">
        <v>303</v>
      </c>
      <c r="G419" s="89">
        <v>33</v>
      </c>
      <c r="H419" s="89">
        <v>3</v>
      </c>
      <c r="I419" s="89">
        <v>7</v>
      </c>
      <c r="J419" s="89">
        <v>0.32100000000008322</v>
      </c>
      <c r="K419" s="89">
        <v>117.19100000000003</v>
      </c>
      <c r="L419" s="81">
        <v>113.54100000000005</v>
      </c>
    </row>
    <row r="420" spans="6:12">
      <c r="F420" s="89">
        <v>304</v>
      </c>
      <c r="G420" s="89">
        <v>27</v>
      </c>
      <c r="H420" s="89">
        <v>3</v>
      </c>
      <c r="I420" s="89">
        <v>5</v>
      </c>
      <c r="J420" s="89">
        <v>-117.17499999999995</v>
      </c>
      <c r="K420" s="89">
        <v>86.754999999999967</v>
      </c>
      <c r="L420" s="81">
        <v>81.405000000000001</v>
      </c>
    </row>
    <row r="421" spans="6:12">
      <c r="F421" s="89">
        <v>305</v>
      </c>
      <c r="G421" s="89">
        <v>39</v>
      </c>
      <c r="H421" s="89">
        <v>3</v>
      </c>
      <c r="I421" s="89">
        <v>8</v>
      </c>
      <c r="J421" s="89">
        <v>50.417000000000087</v>
      </c>
      <c r="K421" s="89">
        <v>122.827</v>
      </c>
      <c r="L421" s="81">
        <v>120.47700000000003</v>
      </c>
    </row>
    <row r="422" spans="6:12">
      <c r="F422" s="89">
        <v>306</v>
      </c>
      <c r="G422" s="89">
        <v>38</v>
      </c>
      <c r="H422" s="89">
        <v>2</v>
      </c>
      <c r="I422" s="89">
        <v>7</v>
      </c>
      <c r="J422" s="89">
        <v>89.295999999999992</v>
      </c>
      <c r="K422" s="89">
        <v>118.51599999999999</v>
      </c>
      <c r="L422" s="81">
        <v>117.41600000000003</v>
      </c>
    </row>
    <row r="423" spans="6:12">
      <c r="F423" s="89">
        <v>307</v>
      </c>
      <c r="G423" s="89">
        <v>24</v>
      </c>
      <c r="H423" s="89">
        <v>3</v>
      </c>
      <c r="I423" s="89">
        <v>8</v>
      </c>
      <c r="J423" s="89">
        <v>65.372000000000014</v>
      </c>
      <c r="K423" s="89">
        <v>142.43200000000002</v>
      </c>
      <c r="L423" s="81">
        <v>137.83199999999999</v>
      </c>
    </row>
    <row r="424" spans="6:12">
      <c r="F424" s="89">
        <v>308</v>
      </c>
      <c r="G424" s="89">
        <v>37</v>
      </c>
      <c r="H424" s="89">
        <v>2</v>
      </c>
      <c r="I424" s="89">
        <v>4</v>
      </c>
      <c r="J424" s="89">
        <v>-55.59699999999998</v>
      </c>
      <c r="K424" s="89">
        <v>101.73299999999999</v>
      </c>
      <c r="L424" s="81">
        <v>99.282999999999987</v>
      </c>
    </row>
    <row r="425" spans="6:12">
      <c r="F425" s="89">
        <v>309</v>
      </c>
      <c r="G425" s="89">
        <v>26</v>
      </c>
      <c r="H425" s="89">
        <v>2</v>
      </c>
      <c r="I425" s="89">
        <v>3</v>
      </c>
      <c r="J425" s="89">
        <v>-109.75199999999998</v>
      </c>
      <c r="K425" s="89">
        <v>93.587999999999994</v>
      </c>
      <c r="L425" s="81">
        <v>89.087999999999994</v>
      </c>
    </row>
    <row r="426" spans="6:12">
      <c r="F426" s="89">
        <v>310</v>
      </c>
      <c r="G426" s="89">
        <v>23</v>
      </c>
      <c r="H426" s="89">
        <v>1</v>
      </c>
      <c r="I426" s="89">
        <v>6</v>
      </c>
      <c r="J426" s="89">
        <v>141.33299999999997</v>
      </c>
      <c r="K426" s="89">
        <v>131.70299999999997</v>
      </c>
      <c r="L426" s="81">
        <v>129.75299999999999</v>
      </c>
    </row>
    <row r="427" spans="6:12">
      <c r="F427" s="89">
        <v>311</v>
      </c>
      <c r="G427" s="89">
        <v>24</v>
      </c>
      <c r="H427" s="89">
        <v>3</v>
      </c>
      <c r="I427" s="89">
        <v>6</v>
      </c>
      <c r="J427" s="89">
        <v>-41.576000000000022</v>
      </c>
      <c r="K427" s="89">
        <v>120.684</v>
      </c>
      <c r="L427" s="81">
        <v>115.28400000000005</v>
      </c>
    </row>
    <row r="428" spans="6:12">
      <c r="F428" s="89">
        <v>312</v>
      </c>
      <c r="G428" s="89">
        <v>26</v>
      </c>
      <c r="H428" s="89">
        <v>2</v>
      </c>
      <c r="I428" s="89">
        <v>7</v>
      </c>
      <c r="J428" s="89">
        <v>101.51199999999997</v>
      </c>
      <c r="K428" s="89">
        <v>134.45199999999997</v>
      </c>
      <c r="L428" s="81">
        <v>131.55199999999999</v>
      </c>
    </row>
    <row r="429" spans="6:12">
      <c r="F429" s="89">
        <v>313</v>
      </c>
      <c r="G429" s="89">
        <v>33</v>
      </c>
      <c r="H429" s="89">
        <v>3</v>
      </c>
      <c r="I429" s="89">
        <v>6</v>
      </c>
      <c r="J429" s="89">
        <v>-57.946999999999889</v>
      </c>
      <c r="K429" s="89">
        <v>101.523</v>
      </c>
      <c r="L429" s="81">
        <v>97.473000000000013</v>
      </c>
    </row>
    <row r="430" spans="6:12">
      <c r="F430" s="89">
        <v>314</v>
      </c>
      <c r="G430" s="89">
        <v>42</v>
      </c>
      <c r="H430" s="89">
        <v>2</v>
      </c>
      <c r="I430" s="89">
        <v>3</v>
      </c>
      <c r="J430" s="89">
        <v>-117.78399999999999</v>
      </c>
      <c r="K430" s="89">
        <v>80.595999999999975</v>
      </c>
      <c r="L430" s="81">
        <v>78.495999999999981</v>
      </c>
    </row>
    <row r="431" spans="6:12">
      <c r="F431" s="89">
        <v>315</v>
      </c>
      <c r="G431" s="89">
        <v>22</v>
      </c>
      <c r="H431" s="89">
        <v>1</v>
      </c>
      <c r="I431" s="89">
        <v>7</v>
      </c>
      <c r="J431" s="89">
        <v>164.01399999999998</v>
      </c>
      <c r="K431" s="89">
        <v>112.09399999999995</v>
      </c>
      <c r="L431" s="81">
        <v>110.39399999999999</v>
      </c>
    </row>
    <row r="432" spans="6:12">
      <c r="F432" s="89">
        <v>316</v>
      </c>
      <c r="G432" s="89">
        <v>28</v>
      </c>
      <c r="H432" s="89">
        <v>3</v>
      </c>
      <c r="I432" s="89">
        <v>3</v>
      </c>
      <c r="J432" s="89">
        <v>-283.1459999999999</v>
      </c>
      <c r="K432" s="89">
        <v>5.6739999999999782</v>
      </c>
      <c r="L432" s="81">
        <v>-0.32599999999999341</v>
      </c>
    </row>
    <row r="433" spans="6:12">
      <c r="F433" s="89">
        <v>317</v>
      </c>
      <c r="G433" s="89">
        <v>27</v>
      </c>
      <c r="H433" s="89">
        <v>2</v>
      </c>
      <c r="I433" s="89">
        <v>3</v>
      </c>
      <c r="J433" s="89">
        <v>-112.27900000000002</v>
      </c>
      <c r="K433" s="89">
        <v>90.750999999999991</v>
      </c>
      <c r="L433" s="81">
        <v>86.401000000000025</v>
      </c>
    </row>
    <row r="434" spans="6:12">
      <c r="F434" s="89">
        <v>318</v>
      </c>
      <c r="G434" s="89">
        <v>19</v>
      </c>
      <c r="H434" s="89">
        <v>2</v>
      </c>
      <c r="I434" s="89">
        <v>9</v>
      </c>
      <c r="J434" s="89">
        <v>175.26099999999994</v>
      </c>
      <c r="K434" s="89">
        <v>125.17099999999996</v>
      </c>
      <c r="L434" s="81">
        <v>122.02099999999999</v>
      </c>
    </row>
    <row r="435" spans="6:12">
      <c r="F435" s="89">
        <v>319</v>
      </c>
      <c r="G435" s="89">
        <v>39</v>
      </c>
      <c r="H435" s="89">
        <v>1</v>
      </c>
      <c r="I435" s="89">
        <v>4</v>
      </c>
      <c r="J435" s="89">
        <v>51.701000000000001</v>
      </c>
      <c r="K435" s="89">
        <v>122.31099999999999</v>
      </c>
      <c r="L435" s="81">
        <v>121.961</v>
      </c>
    </row>
    <row r="436" spans="6:12">
      <c r="F436" s="89">
        <v>320</v>
      </c>
      <c r="G436" s="89">
        <v>51</v>
      </c>
      <c r="H436" s="89">
        <v>1</v>
      </c>
      <c r="I436" s="89">
        <v>3</v>
      </c>
      <c r="J436" s="89">
        <v>32.03300000000003</v>
      </c>
      <c r="K436" s="89">
        <v>141.52299999999997</v>
      </c>
      <c r="L436" s="81">
        <v>142.57300000000015</v>
      </c>
    </row>
    <row r="437" spans="6:12">
      <c r="F437" s="89">
        <v>321</v>
      </c>
      <c r="G437" s="89">
        <v>40</v>
      </c>
      <c r="H437" s="89">
        <v>3</v>
      </c>
      <c r="I437" s="89">
        <v>3</v>
      </c>
      <c r="J437" s="89">
        <v>-287.36999999999989</v>
      </c>
      <c r="K437" s="89">
        <v>-2.2700000000000387</v>
      </c>
      <c r="L437" s="81">
        <v>-6.469999999999942</v>
      </c>
    </row>
    <row r="438" spans="6:12">
      <c r="F438" s="89">
        <v>322</v>
      </c>
      <c r="G438" s="89">
        <v>22</v>
      </c>
      <c r="H438" s="89">
        <v>3</v>
      </c>
      <c r="I438" s="89">
        <v>9</v>
      </c>
      <c r="J438" s="89">
        <v>111.19799999999992</v>
      </c>
      <c r="K438" s="89">
        <v>146.27799999999991</v>
      </c>
      <c r="L438" s="81">
        <v>141.77799999999996</v>
      </c>
    </row>
    <row r="439" spans="6:12">
      <c r="F439" s="89">
        <v>323</v>
      </c>
      <c r="G439" s="89">
        <v>30</v>
      </c>
      <c r="H439" s="89">
        <v>1</v>
      </c>
      <c r="I439" s="89">
        <v>8</v>
      </c>
      <c r="J439" s="89">
        <v>151.21999999999994</v>
      </c>
      <c r="K439" s="89">
        <v>54.21999999999997</v>
      </c>
      <c r="L439" s="81">
        <v>54.120000000000005</v>
      </c>
    </row>
    <row r="440" spans="6:12">
      <c r="F440" s="89">
        <v>324</v>
      </c>
      <c r="G440" s="89">
        <v>44</v>
      </c>
      <c r="H440" s="89">
        <v>3</v>
      </c>
      <c r="I440" s="89">
        <v>3</v>
      </c>
      <c r="J440" s="89">
        <v>-280.13799999999992</v>
      </c>
      <c r="K440" s="89">
        <v>3.7219999999999516</v>
      </c>
      <c r="L440" s="81">
        <v>0.12200000000004252</v>
      </c>
    </row>
    <row r="441" spans="6:12">
      <c r="F441" s="89">
        <v>325</v>
      </c>
      <c r="G441" s="89">
        <v>47</v>
      </c>
      <c r="H441" s="89">
        <v>2</v>
      </c>
      <c r="I441" s="89">
        <v>3</v>
      </c>
      <c r="J441" s="89">
        <v>-106.11899999999997</v>
      </c>
      <c r="K441" s="89">
        <v>90.710999999999984</v>
      </c>
      <c r="L441" s="81">
        <v>89.361000000000047</v>
      </c>
    </row>
    <row r="442" spans="6:12">
      <c r="F442" s="89">
        <v>326</v>
      </c>
      <c r="G442" s="89">
        <v>54</v>
      </c>
      <c r="H442" s="89">
        <v>1</v>
      </c>
      <c r="I442" s="89">
        <v>9</v>
      </c>
      <c r="J442" s="89">
        <v>188.30599999999987</v>
      </c>
      <c r="K442" s="89">
        <v>41.265999999999991</v>
      </c>
      <c r="L442" s="81">
        <v>45.166000000000082</v>
      </c>
    </row>
    <row r="443" spans="6:12">
      <c r="F443" s="89">
        <v>327</v>
      </c>
      <c r="G443" s="89">
        <v>27</v>
      </c>
      <c r="H443" s="89">
        <v>3</v>
      </c>
      <c r="I443" s="89">
        <v>4</v>
      </c>
      <c r="J443" s="89">
        <v>-194.3669999999999</v>
      </c>
      <c r="K443" s="89">
        <v>52.162999999999982</v>
      </c>
      <c r="L443" s="81">
        <v>46.413000000000011</v>
      </c>
    </row>
    <row r="444" spans="6:12">
      <c r="F444" s="89">
        <v>328</v>
      </c>
      <c r="G444" s="89">
        <v>45</v>
      </c>
      <c r="H444" s="89">
        <v>3</v>
      </c>
      <c r="I444" s="89">
        <v>8</v>
      </c>
      <c r="J444" s="89">
        <v>61.445000000000107</v>
      </c>
      <c r="K444" s="89">
        <v>131.99499999999995</v>
      </c>
      <c r="L444" s="81">
        <v>130.54500000000002</v>
      </c>
    </row>
    <row r="445" spans="6:12">
      <c r="F445" s="89">
        <v>329</v>
      </c>
      <c r="G445" s="89">
        <v>51</v>
      </c>
      <c r="H445" s="89">
        <v>1</v>
      </c>
      <c r="I445" s="89">
        <v>8</v>
      </c>
      <c r="J445" s="89">
        <v>175.01299999999998</v>
      </c>
      <c r="K445" s="89">
        <v>71.502999999999943</v>
      </c>
      <c r="L445" s="81">
        <v>74.553000000000097</v>
      </c>
    </row>
    <row r="446" spans="6:12">
      <c r="F446" s="89">
        <v>330</v>
      </c>
      <c r="G446" s="89">
        <v>42</v>
      </c>
      <c r="H446" s="89">
        <v>1</v>
      </c>
      <c r="I446" s="89">
        <v>4</v>
      </c>
      <c r="J446" s="89">
        <v>55.028000000000006</v>
      </c>
      <c r="K446" s="89">
        <v>124.708</v>
      </c>
      <c r="L446" s="81">
        <v>124.80799999999999</v>
      </c>
    </row>
    <row r="447" spans="6:12">
      <c r="F447" s="89">
        <v>331</v>
      </c>
      <c r="G447" s="89">
        <v>31</v>
      </c>
      <c r="H447" s="89">
        <v>3</v>
      </c>
      <c r="I447" s="89">
        <v>4</v>
      </c>
      <c r="J447" s="89">
        <v>-201.15099999999995</v>
      </c>
      <c r="K447" s="89">
        <v>44.138999999999953</v>
      </c>
      <c r="L447" s="81">
        <v>38.989000000000033</v>
      </c>
    </row>
    <row r="448" spans="6:12">
      <c r="F448" s="89">
        <v>332</v>
      </c>
      <c r="G448" s="89">
        <v>23</v>
      </c>
      <c r="H448" s="89">
        <v>1</v>
      </c>
      <c r="I448" s="89">
        <v>5</v>
      </c>
      <c r="J448" s="89">
        <v>112.90500000000003</v>
      </c>
      <c r="K448" s="89">
        <v>145.875</v>
      </c>
      <c r="L448" s="81">
        <v>143.52499999999998</v>
      </c>
    </row>
    <row r="449" spans="6:12">
      <c r="F449" s="89">
        <v>333</v>
      </c>
      <c r="G449" s="89">
        <v>20</v>
      </c>
      <c r="H449" s="89">
        <v>3</v>
      </c>
      <c r="I449" s="89">
        <v>9</v>
      </c>
      <c r="J449" s="89">
        <v>118.84999999999997</v>
      </c>
      <c r="K449" s="89">
        <v>154.5499999999999</v>
      </c>
      <c r="L449" s="81">
        <v>149.75</v>
      </c>
    </row>
    <row r="450" spans="6:12">
      <c r="F450" s="89">
        <v>334</v>
      </c>
      <c r="G450" s="89">
        <v>54</v>
      </c>
      <c r="H450" s="89">
        <v>3</v>
      </c>
      <c r="I450" s="89">
        <v>5</v>
      </c>
      <c r="J450" s="89">
        <v>-78.969999999999914</v>
      </c>
      <c r="K450" s="89">
        <v>116.58999999999997</v>
      </c>
      <c r="L450" s="81">
        <v>115.29000000000002</v>
      </c>
    </row>
    <row r="451" spans="6:12">
      <c r="F451" s="89">
        <v>335</v>
      </c>
      <c r="G451" s="89">
        <v>30</v>
      </c>
      <c r="H451" s="89">
        <v>3</v>
      </c>
      <c r="I451" s="89">
        <v>7</v>
      </c>
      <c r="J451" s="89">
        <v>3.3300000000000409</v>
      </c>
      <c r="K451" s="89">
        <v>121.13</v>
      </c>
      <c r="L451" s="81">
        <v>117.03000000000003</v>
      </c>
    </row>
    <row r="452" spans="6:12">
      <c r="F452" s="89">
        <v>336</v>
      </c>
      <c r="G452" s="89">
        <v>35</v>
      </c>
      <c r="H452" s="89">
        <v>1</v>
      </c>
      <c r="I452" s="89">
        <v>8</v>
      </c>
      <c r="J452" s="89">
        <v>146.08499999999995</v>
      </c>
      <c r="K452" s="89">
        <v>47.534999999999968</v>
      </c>
      <c r="L452" s="81">
        <v>48.184999999999974</v>
      </c>
    </row>
    <row r="453" spans="6:12">
      <c r="F453" s="89">
        <v>337</v>
      </c>
      <c r="G453" s="89">
        <v>33</v>
      </c>
      <c r="H453" s="89">
        <v>3</v>
      </c>
      <c r="I453" s="89">
        <v>7</v>
      </c>
      <c r="J453" s="89">
        <v>0.32100000000008322</v>
      </c>
      <c r="K453" s="89">
        <v>117.19100000000003</v>
      </c>
      <c r="L453" s="81">
        <v>113.54100000000005</v>
      </c>
    </row>
    <row r="454" spans="6:12">
      <c r="F454" s="89">
        <v>338</v>
      </c>
      <c r="G454" s="89">
        <v>48</v>
      </c>
      <c r="H454" s="89">
        <v>3</v>
      </c>
      <c r="I454" s="89">
        <v>3</v>
      </c>
      <c r="J454" s="89">
        <v>-268.58599999999996</v>
      </c>
      <c r="K454" s="89">
        <v>14.033999999999992</v>
      </c>
      <c r="L454" s="81">
        <v>11.034000000000049</v>
      </c>
    </row>
    <row r="455" spans="6:12">
      <c r="F455" s="89">
        <v>339</v>
      </c>
      <c r="G455" s="89">
        <v>47</v>
      </c>
      <c r="H455" s="89">
        <v>3</v>
      </c>
      <c r="I455" s="89">
        <v>5</v>
      </c>
      <c r="J455" s="89">
        <v>-107.77499999999986</v>
      </c>
      <c r="K455" s="89">
        <v>89.954999999999956</v>
      </c>
      <c r="L455" s="81">
        <v>87.605000000000047</v>
      </c>
    </row>
    <row r="456" spans="6:12">
      <c r="F456" s="89">
        <v>340</v>
      </c>
      <c r="G456" s="89">
        <v>39</v>
      </c>
      <c r="H456" s="89">
        <v>3</v>
      </c>
      <c r="I456" s="89">
        <v>3</v>
      </c>
      <c r="J456" s="89">
        <v>-288.50299999999993</v>
      </c>
      <c r="K456" s="89">
        <v>-3.0930000000000177</v>
      </c>
      <c r="L456" s="81">
        <v>-7.4429999999999836</v>
      </c>
    </row>
    <row r="457" spans="6:12">
      <c r="F457" s="89">
        <v>341</v>
      </c>
      <c r="G457" s="89">
        <v>55</v>
      </c>
      <c r="H457" s="89">
        <v>3</v>
      </c>
      <c r="I457" s="89">
        <v>5</v>
      </c>
      <c r="J457" s="89">
        <v>-73.77499999999992</v>
      </c>
      <c r="K457" s="89">
        <v>121.47499999999991</v>
      </c>
      <c r="L457" s="81">
        <v>120.32500000000005</v>
      </c>
    </row>
    <row r="458" spans="6:12">
      <c r="F458" s="89">
        <v>342</v>
      </c>
      <c r="G458" s="89">
        <v>55</v>
      </c>
      <c r="H458" s="89">
        <v>1</v>
      </c>
      <c r="I458" s="89">
        <v>9</v>
      </c>
      <c r="J458" s="89">
        <v>193.22499999999985</v>
      </c>
      <c r="K458" s="89">
        <v>45.874999999999858</v>
      </c>
      <c r="L458" s="81">
        <v>49.92500000000004</v>
      </c>
    </row>
    <row r="459" spans="6:12">
      <c r="F459" s="89">
        <v>343</v>
      </c>
      <c r="G459" s="89">
        <v>42</v>
      </c>
      <c r="H459" s="89">
        <v>2</v>
      </c>
      <c r="I459" s="89">
        <v>8</v>
      </c>
      <c r="J459" s="89">
        <v>123.07599999999996</v>
      </c>
      <c r="K459" s="89">
        <v>108.45599999999993</v>
      </c>
      <c r="L459" s="81">
        <v>108.35599999999994</v>
      </c>
    </row>
    <row r="460" spans="6:12">
      <c r="F460" s="89">
        <v>344</v>
      </c>
      <c r="G460" s="89">
        <v>32</v>
      </c>
      <c r="H460" s="89">
        <v>2</v>
      </c>
      <c r="I460" s="89">
        <v>7</v>
      </c>
      <c r="J460" s="89">
        <v>90.543999999999954</v>
      </c>
      <c r="K460" s="89">
        <v>121.62399999999994</v>
      </c>
      <c r="L460" s="81">
        <v>119.624</v>
      </c>
    </row>
    <row r="461" spans="6:12">
      <c r="F461" s="89">
        <v>345</v>
      </c>
      <c r="G461" s="89">
        <v>52</v>
      </c>
      <c r="H461" s="89">
        <v>3</v>
      </c>
      <c r="I461" s="89">
        <v>3</v>
      </c>
      <c r="J461" s="89">
        <v>-252.714</v>
      </c>
      <c r="K461" s="89">
        <v>28.665999999999997</v>
      </c>
      <c r="L461" s="81">
        <v>26.26600000000002</v>
      </c>
    </row>
    <row r="462" spans="6:12">
      <c r="F462" s="89">
        <v>346</v>
      </c>
      <c r="G462" s="89">
        <v>34</v>
      </c>
      <c r="H462" s="89">
        <v>3</v>
      </c>
      <c r="I462" s="89">
        <v>7</v>
      </c>
      <c r="J462" s="89">
        <v>-0.14199999999993906</v>
      </c>
      <c r="K462" s="89">
        <v>116.41799999999995</v>
      </c>
      <c r="L462" s="81">
        <v>112.91800000000006</v>
      </c>
    </row>
    <row r="463" spans="6:12">
      <c r="F463" s="89">
        <v>347</v>
      </c>
      <c r="G463" s="89">
        <v>48</v>
      </c>
      <c r="H463" s="89">
        <v>3</v>
      </c>
      <c r="I463" s="89">
        <v>4</v>
      </c>
      <c r="J463" s="89">
        <v>-181.7879999999999</v>
      </c>
      <c r="K463" s="89">
        <v>58.231999999999999</v>
      </c>
      <c r="L463" s="81">
        <v>55.632000000000005</v>
      </c>
    </row>
    <row r="464" spans="6:12">
      <c r="F464" s="89">
        <v>348</v>
      </c>
      <c r="G464" s="89">
        <v>41</v>
      </c>
      <c r="H464" s="89">
        <v>1</v>
      </c>
      <c r="I464" s="89">
        <v>7</v>
      </c>
      <c r="J464" s="89">
        <v>139.25699999999995</v>
      </c>
      <c r="K464" s="89">
        <v>81.44699999999996</v>
      </c>
      <c r="L464" s="81">
        <v>82.596999999999994</v>
      </c>
    </row>
    <row r="465" spans="6:12">
      <c r="F465" s="89">
        <v>349</v>
      </c>
      <c r="G465" s="89">
        <v>51</v>
      </c>
      <c r="H465" s="89">
        <v>3</v>
      </c>
      <c r="I465" s="89">
        <v>7</v>
      </c>
      <c r="J465" s="89">
        <v>33.297000000000082</v>
      </c>
      <c r="K465" s="89">
        <v>144.58699999999993</v>
      </c>
      <c r="L465" s="81">
        <v>143.63700000000006</v>
      </c>
    </row>
    <row r="466" spans="6:12">
      <c r="F466" s="89">
        <v>350</v>
      </c>
      <c r="G466" s="89">
        <v>52</v>
      </c>
      <c r="H466" s="89">
        <v>3</v>
      </c>
      <c r="I466" s="89">
        <v>8</v>
      </c>
      <c r="J466" s="89">
        <v>86.596000000000004</v>
      </c>
      <c r="K466" s="89">
        <v>154.97599999999994</v>
      </c>
      <c r="L466" s="81">
        <v>154.57599999999991</v>
      </c>
    </row>
    <row r="467" spans="6:12">
      <c r="F467" s="89">
        <v>351</v>
      </c>
      <c r="G467" s="89">
        <v>26</v>
      </c>
      <c r="H467" s="89">
        <v>3</v>
      </c>
      <c r="I467" s="89">
        <v>4</v>
      </c>
      <c r="J467" s="89">
        <v>-191.99599999999998</v>
      </c>
      <c r="K467" s="89">
        <v>54.843999999999966</v>
      </c>
      <c r="L467" s="81">
        <v>48.943999999999988</v>
      </c>
    </row>
    <row r="468" spans="6:12">
      <c r="F468" s="89">
        <v>352</v>
      </c>
      <c r="G468" s="89">
        <v>26</v>
      </c>
      <c r="H468" s="89">
        <v>3</v>
      </c>
      <c r="I468" s="89">
        <v>6</v>
      </c>
      <c r="J468" s="89">
        <v>-47.103999999999928</v>
      </c>
      <c r="K468" s="89">
        <v>114.53599999999997</v>
      </c>
      <c r="L468" s="81">
        <v>109.43600000000001</v>
      </c>
    </row>
    <row r="469" spans="6:12">
      <c r="F469" s="89">
        <v>353</v>
      </c>
      <c r="G469" s="89">
        <v>29</v>
      </c>
      <c r="H469" s="89">
        <v>2</v>
      </c>
      <c r="I469" s="89">
        <v>8</v>
      </c>
      <c r="J469" s="89">
        <v>123.94699999999997</v>
      </c>
      <c r="K469" s="89">
        <v>113.35699999999994</v>
      </c>
      <c r="L469" s="81">
        <v>111.30699999999999</v>
      </c>
    </row>
    <row r="470" spans="6:12">
      <c r="F470" s="89">
        <v>354</v>
      </c>
      <c r="G470" s="89">
        <v>43</v>
      </c>
      <c r="H470" s="89">
        <v>2</v>
      </c>
      <c r="I470" s="89">
        <v>8</v>
      </c>
      <c r="J470" s="89">
        <v>124.89899999999997</v>
      </c>
      <c r="K470" s="89">
        <v>109.96899999999994</v>
      </c>
      <c r="L470" s="81">
        <v>110.01899999999998</v>
      </c>
    </row>
    <row r="471" spans="6:12">
      <c r="F471" s="89">
        <v>355</v>
      </c>
      <c r="G471" s="89">
        <v>37</v>
      </c>
      <c r="H471" s="89">
        <v>3</v>
      </c>
      <c r="I471" s="89">
        <v>9</v>
      </c>
      <c r="J471" s="89">
        <v>88.233000000000004</v>
      </c>
      <c r="K471" s="89">
        <v>118.66299999999995</v>
      </c>
      <c r="L471" s="81">
        <v>116.41299999999995</v>
      </c>
    </row>
    <row r="472" spans="6:12">
      <c r="F472" s="89">
        <v>356</v>
      </c>
      <c r="G472" s="89">
        <v>27</v>
      </c>
      <c r="H472" s="89">
        <v>2</v>
      </c>
      <c r="I472" s="89">
        <v>9</v>
      </c>
      <c r="J472" s="89">
        <v>147.77299999999994</v>
      </c>
      <c r="K472" s="89">
        <v>95.202999999999975</v>
      </c>
      <c r="L472" s="81">
        <v>93.253000000000043</v>
      </c>
    </row>
    <row r="473" spans="6:12">
      <c r="F473" s="89">
        <v>357</v>
      </c>
      <c r="G473" s="89">
        <v>29</v>
      </c>
      <c r="H473" s="89">
        <v>3</v>
      </c>
      <c r="I473" s="89">
        <v>8</v>
      </c>
      <c r="J473" s="89">
        <v>53.637000000000057</v>
      </c>
      <c r="K473" s="89">
        <v>129.14699999999993</v>
      </c>
      <c r="L473" s="81">
        <v>125.29700000000003</v>
      </c>
    </row>
    <row r="474" spans="6:12">
      <c r="F474" s="89">
        <v>358</v>
      </c>
      <c r="G474" s="89">
        <v>30</v>
      </c>
      <c r="H474" s="89">
        <v>3</v>
      </c>
      <c r="I474" s="89">
        <v>4</v>
      </c>
      <c r="J474" s="89">
        <v>-199.85999999999996</v>
      </c>
      <c r="K474" s="89">
        <v>45.739999999999981</v>
      </c>
      <c r="L474" s="81">
        <v>40.44</v>
      </c>
    </row>
    <row r="475" spans="6:12">
      <c r="F475" s="89">
        <v>359</v>
      </c>
      <c r="G475" s="89">
        <v>36</v>
      </c>
      <c r="H475" s="89">
        <v>1</v>
      </c>
      <c r="I475" s="89">
        <v>5</v>
      </c>
      <c r="J475" s="89">
        <v>88.79000000000002</v>
      </c>
      <c r="K475" s="89">
        <v>117.72999999999999</v>
      </c>
      <c r="L475" s="81">
        <v>117.33000000000001</v>
      </c>
    </row>
    <row r="476" spans="6:12">
      <c r="F476" s="89">
        <v>360</v>
      </c>
      <c r="G476" s="89">
        <v>44</v>
      </c>
      <c r="H476" s="89">
        <v>1</v>
      </c>
      <c r="I476" s="89">
        <v>5</v>
      </c>
      <c r="J476" s="89">
        <v>96.630000000000024</v>
      </c>
      <c r="K476" s="89">
        <v>123.08999999999997</v>
      </c>
      <c r="L476" s="81">
        <v>123.88999999999999</v>
      </c>
    </row>
    <row r="477" spans="6:12">
      <c r="F477" s="89">
        <v>361</v>
      </c>
      <c r="G477" s="89">
        <v>19</v>
      </c>
      <c r="H477" s="89">
        <v>2</v>
      </c>
      <c r="I477" s="89">
        <v>6</v>
      </c>
      <c r="J477" s="89">
        <v>88.038999999999959</v>
      </c>
      <c r="K477" s="89">
        <v>165.74899999999997</v>
      </c>
      <c r="L477" s="81">
        <v>161.399</v>
      </c>
    </row>
    <row r="478" spans="6:12">
      <c r="F478" s="89">
        <v>362</v>
      </c>
      <c r="G478" s="89">
        <v>48</v>
      </c>
      <c r="H478" s="89">
        <v>3</v>
      </c>
      <c r="I478" s="89">
        <v>3</v>
      </c>
      <c r="J478" s="89">
        <v>-268.58599999999996</v>
      </c>
      <c r="K478" s="89">
        <v>14.033999999999992</v>
      </c>
      <c r="L478" s="81">
        <v>11.034000000000049</v>
      </c>
    </row>
    <row r="479" spans="6:12">
      <c r="F479" s="89">
        <v>363</v>
      </c>
      <c r="G479" s="89">
        <v>29</v>
      </c>
      <c r="H479" s="89">
        <v>3</v>
      </c>
      <c r="I479" s="89">
        <v>7</v>
      </c>
      <c r="J479" s="89">
        <v>4.8730000000000473</v>
      </c>
      <c r="K479" s="89">
        <v>122.983</v>
      </c>
      <c r="L479" s="81">
        <v>118.73300000000006</v>
      </c>
    </row>
    <row r="480" spans="6:12">
      <c r="F480" s="89">
        <v>364</v>
      </c>
      <c r="G480" s="89">
        <v>31</v>
      </c>
      <c r="H480" s="89">
        <v>1</v>
      </c>
      <c r="I480" s="89">
        <v>6</v>
      </c>
      <c r="J480" s="89">
        <v>121.14099999999998</v>
      </c>
      <c r="K480" s="89">
        <v>109.03099999999998</v>
      </c>
      <c r="L480" s="81">
        <v>108.28100000000001</v>
      </c>
    </row>
    <row r="481" spans="6:12">
      <c r="F481" s="89">
        <v>365</v>
      </c>
      <c r="G481" s="89">
        <v>27</v>
      </c>
      <c r="H481" s="89">
        <v>3</v>
      </c>
      <c r="I481" s="89">
        <v>5</v>
      </c>
      <c r="J481" s="89">
        <v>-117.17499999999995</v>
      </c>
      <c r="K481" s="89">
        <v>86.754999999999967</v>
      </c>
      <c r="L481" s="81">
        <v>81.405000000000001</v>
      </c>
    </row>
    <row r="482" spans="6:12">
      <c r="F482" s="89">
        <v>366</v>
      </c>
      <c r="G482" s="89">
        <v>30</v>
      </c>
      <c r="H482" s="89">
        <v>2</v>
      </c>
      <c r="I482" s="89">
        <v>7</v>
      </c>
      <c r="J482" s="89">
        <v>93.119999999999948</v>
      </c>
      <c r="K482" s="89">
        <v>124.81999999999994</v>
      </c>
      <c r="L482" s="81">
        <v>122.51999999999998</v>
      </c>
    </row>
    <row r="483" spans="6:12">
      <c r="F483" s="89">
        <v>367</v>
      </c>
      <c r="G483" s="89">
        <v>30</v>
      </c>
      <c r="H483" s="89">
        <v>1</v>
      </c>
      <c r="I483" s="89">
        <v>8</v>
      </c>
      <c r="J483" s="89">
        <v>151.21999999999994</v>
      </c>
      <c r="K483" s="89">
        <v>54.21999999999997</v>
      </c>
      <c r="L483" s="81">
        <v>54.120000000000005</v>
      </c>
    </row>
    <row r="484" spans="6:12">
      <c r="F484" s="89">
        <v>368</v>
      </c>
      <c r="G484" s="89">
        <v>41</v>
      </c>
      <c r="H484" s="89">
        <v>1</v>
      </c>
      <c r="I484" s="89">
        <v>4</v>
      </c>
      <c r="J484" s="89">
        <v>53.648999999999994</v>
      </c>
      <c r="K484" s="89">
        <v>123.63899999999995</v>
      </c>
      <c r="L484" s="81">
        <v>123.589</v>
      </c>
    </row>
    <row r="485" spans="6:12">
      <c r="F485" s="89">
        <v>369</v>
      </c>
      <c r="G485" s="89">
        <v>42</v>
      </c>
      <c r="H485" s="89">
        <v>3</v>
      </c>
      <c r="I485" s="89">
        <v>7</v>
      </c>
      <c r="J485" s="89">
        <v>5.8740000000000236</v>
      </c>
      <c r="K485" s="89">
        <v>119.95399999999995</v>
      </c>
      <c r="L485" s="81">
        <v>117.654</v>
      </c>
    </row>
    <row r="486" spans="6:12">
      <c r="F486" s="89">
        <v>370</v>
      </c>
      <c r="G486" s="89">
        <v>33</v>
      </c>
      <c r="H486" s="89">
        <v>3</v>
      </c>
      <c r="I486" s="89">
        <v>7</v>
      </c>
      <c r="J486" s="89">
        <v>0.32100000000008322</v>
      </c>
      <c r="K486" s="89">
        <v>117.19100000000003</v>
      </c>
      <c r="L486" s="81">
        <v>113.54100000000005</v>
      </c>
    </row>
    <row r="487" spans="6:12">
      <c r="F487" s="89">
        <v>371</v>
      </c>
      <c r="G487" s="89">
        <v>34</v>
      </c>
      <c r="H487" s="89">
        <v>2</v>
      </c>
      <c r="I487" s="89">
        <v>7</v>
      </c>
      <c r="J487" s="89">
        <v>89.047999999999945</v>
      </c>
      <c r="K487" s="89">
        <v>119.50799999999992</v>
      </c>
      <c r="L487" s="81">
        <v>117.80799999999996</v>
      </c>
    </row>
    <row r="488" spans="6:12">
      <c r="F488" s="89">
        <v>372</v>
      </c>
      <c r="G488" s="89">
        <v>27</v>
      </c>
      <c r="H488" s="89">
        <v>1</v>
      </c>
      <c r="I488" s="89">
        <v>5</v>
      </c>
      <c r="J488" s="89">
        <v>100.62500000000003</v>
      </c>
      <c r="K488" s="89">
        <v>132.35499999999999</v>
      </c>
      <c r="L488" s="81">
        <v>130.60499999999999</v>
      </c>
    </row>
    <row r="489" spans="6:12">
      <c r="F489" s="89">
        <v>373</v>
      </c>
      <c r="G489" s="89">
        <v>24</v>
      </c>
      <c r="H489" s="89">
        <v>1</v>
      </c>
      <c r="I489" s="89">
        <v>8</v>
      </c>
      <c r="J489" s="89">
        <v>166.29199999999994</v>
      </c>
      <c r="K489" s="89">
        <v>71.151999999999973</v>
      </c>
      <c r="L489" s="81">
        <v>70.151999999999973</v>
      </c>
    </row>
    <row r="490" spans="6:12">
      <c r="F490" s="89">
        <v>374</v>
      </c>
      <c r="G490" s="89">
        <v>25</v>
      </c>
      <c r="H490" s="89">
        <v>2</v>
      </c>
      <c r="I490" s="89">
        <v>7</v>
      </c>
      <c r="J490" s="89">
        <v>104.28499999999997</v>
      </c>
      <c r="K490" s="89">
        <v>137.53499999999997</v>
      </c>
      <c r="L490" s="81">
        <v>134.48500000000001</v>
      </c>
    </row>
    <row r="491" spans="6:12">
      <c r="F491" s="89">
        <v>375</v>
      </c>
      <c r="G491" s="89">
        <v>43</v>
      </c>
      <c r="H491" s="89">
        <v>2</v>
      </c>
      <c r="I491" s="89">
        <v>3</v>
      </c>
      <c r="J491" s="89">
        <v>-115.99099999999999</v>
      </c>
      <c r="K491" s="89">
        <v>82.078999999999965</v>
      </c>
      <c r="L491" s="81">
        <v>80.129000000000005</v>
      </c>
    </row>
    <row r="492" spans="6:12">
      <c r="F492" s="89">
        <v>376</v>
      </c>
      <c r="G492" s="89">
        <v>52</v>
      </c>
      <c r="H492" s="89">
        <v>3</v>
      </c>
      <c r="I492" s="89">
        <v>7</v>
      </c>
      <c r="J492" s="89">
        <v>37.694000000000074</v>
      </c>
      <c r="K492" s="89">
        <v>148.67399999999998</v>
      </c>
      <c r="L492" s="81">
        <v>147.87399999999997</v>
      </c>
    </row>
    <row r="493" spans="6:12">
      <c r="F493" s="89">
        <v>377</v>
      </c>
      <c r="G493" s="89">
        <v>39</v>
      </c>
      <c r="H493" s="89">
        <v>2</v>
      </c>
      <c r="I493" s="89">
        <v>8</v>
      </c>
      <c r="J493" s="89">
        <v>119.22699999999998</v>
      </c>
      <c r="K493" s="89">
        <v>105.53699999999995</v>
      </c>
      <c r="L493" s="81">
        <v>104.98699999999997</v>
      </c>
    </row>
    <row r="494" spans="6:12">
      <c r="F494" s="89">
        <v>378</v>
      </c>
      <c r="G494" s="89">
        <v>23</v>
      </c>
      <c r="H494" s="89">
        <v>2</v>
      </c>
      <c r="I494" s="89">
        <v>5</v>
      </c>
      <c r="J494" s="89">
        <v>24.004999999999995</v>
      </c>
      <c r="K494" s="89">
        <v>143.07499999999996</v>
      </c>
      <c r="L494" s="81">
        <v>138.92499999999998</v>
      </c>
    </row>
    <row r="495" spans="6:12">
      <c r="F495" s="89">
        <v>379</v>
      </c>
      <c r="G495" s="89">
        <v>41</v>
      </c>
      <c r="H495" s="89">
        <v>3</v>
      </c>
      <c r="I495" s="89">
        <v>6</v>
      </c>
      <c r="J495" s="89">
        <v>-54.138999999999953</v>
      </c>
      <c r="K495" s="89">
        <v>102.85099999999994</v>
      </c>
      <c r="L495" s="81">
        <v>100.00100000000003</v>
      </c>
    </row>
    <row r="496" spans="6:12">
      <c r="F496" s="89">
        <v>380</v>
      </c>
      <c r="G496" s="89">
        <v>20</v>
      </c>
      <c r="H496" s="89">
        <v>2</v>
      </c>
      <c r="I496" s="89">
        <v>9</v>
      </c>
      <c r="J496" s="89">
        <v>170.87999999999994</v>
      </c>
      <c r="K496" s="89">
        <v>120.47999999999996</v>
      </c>
      <c r="L496" s="81">
        <v>117.48000000000002</v>
      </c>
    </row>
    <row r="497" spans="6:12">
      <c r="F497" s="89">
        <v>381</v>
      </c>
      <c r="G497" s="89">
        <v>46</v>
      </c>
      <c r="H497" s="89">
        <v>3</v>
      </c>
      <c r="I497" s="89">
        <v>9</v>
      </c>
      <c r="J497" s="89">
        <v>103.61400000000003</v>
      </c>
      <c r="K497" s="89">
        <v>131.25399999999991</v>
      </c>
      <c r="L497" s="81">
        <v>130.35399999999998</v>
      </c>
    </row>
    <row r="498" spans="6:12">
      <c r="F498" s="89">
        <v>382</v>
      </c>
      <c r="G498" s="89">
        <v>46</v>
      </c>
      <c r="H498" s="89">
        <v>2</v>
      </c>
      <c r="I498" s="89">
        <v>9</v>
      </c>
      <c r="J498" s="89">
        <v>151.74399999999997</v>
      </c>
      <c r="K498" s="89">
        <v>93.283999999999935</v>
      </c>
      <c r="L498" s="81">
        <v>94.183999999999969</v>
      </c>
    </row>
    <row r="499" spans="6:12">
      <c r="F499" s="89">
        <v>383</v>
      </c>
      <c r="G499" s="89">
        <v>41</v>
      </c>
      <c r="H499" s="89">
        <v>2</v>
      </c>
      <c r="I499" s="89">
        <v>6</v>
      </c>
      <c r="J499" s="89">
        <v>53.630999999999972</v>
      </c>
      <c r="K499" s="89">
        <v>124.52099999999994</v>
      </c>
      <c r="L499" s="81">
        <v>123.47099999999998</v>
      </c>
    </row>
    <row r="500" spans="6:12">
      <c r="F500" s="89">
        <v>384</v>
      </c>
      <c r="G500" s="89">
        <v>33</v>
      </c>
      <c r="H500" s="89">
        <v>1</v>
      </c>
      <c r="I500" s="89">
        <v>9</v>
      </c>
      <c r="J500" s="89">
        <v>147.37699999999995</v>
      </c>
      <c r="K500" s="89">
        <v>6.84699999999998</v>
      </c>
      <c r="L500" s="81">
        <v>7.59699999999998</v>
      </c>
    </row>
    <row r="501" spans="6:12">
      <c r="F501" s="89">
        <v>385</v>
      </c>
      <c r="G501" s="89">
        <v>32</v>
      </c>
      <c r="H501" s="89">
        <v>1</v>
      </c>
      <c r="I501" s="89">
        <v>9</v>
      </c>
      <c r="J501" s="89">
        <v>148.39799999999991</v>
      </c>
      <c r="K501" s="89">
        <v>8.1779999999999973</v>
      </c>
      <c r="L501" s="81">
        <v>8.77800000000002</v>
      </c>
    </row>
    <row r="502" spans="6:12">
      <c r="F502" s="89">
        <v>386</v>
      </c>
      <c r="G502" s="89">
        <v>29</v>
      </c>
      <c r="H502" s="89">
        <v>3</v>
      </c>
      <c r="I502" s="89">
        <v>8</v>
      </c>
      <c r="J502" s="89">
        <v>53.637000000000057</v>
      </c>
      <c r="K502" s="89">
        <v>129.14699999999993</v>
      </c>
      <c r="L502" s="81">
        <v>125.29700000000003</v>
      </c>
    </row>
    <row r="503" spans="6:12">
      <c r="F503" s="89">
        <v>387</v>
      </c>
      <c r="G503" s="89">
        <v>19</v>
      </c>
      <c r="H503" s="89">
        <v>2</v>
      </c>
      <c r="I503" s="89">
        <v>3</v>
      </c>
      <c r="J503" s="89">
        <v>-84.502999999999986</v>
      </c>
      <c r="K503" s="89">
        <v>121.00699999999996</v>
      </c>
      <c r="L503" s="81">
        <v>115.45700000000001</v>
      </c>
    </row>
    <row r="504" spans="6:12">
      <c r="F504" s="89">
        <v>388</v>
      </c>
      <c r="G504" s="89">
        <v>44</v>
      </c>
      <c r="H504" s="89">
        <v>3</v>
      </c>
      <c r="I504" s="89">
        <v>8</v>
      </c>
      <c r="J504" s="89">
        <v>58.93200000000013</v>
      </c>
      <c r="K504" s="89">
        <v>129.79199999999997</v>
      </c>
      <c r="L504" s="81">
        <v>128.19200000000001</v>
      </c>
    </row>
    <row r="505" spans="6:12">
      <c r="F505" s="89">
        <v>389</v>
      </c>
      <c r="G505" s="89">
        <v>30</v>
      </c>
      <c r="H505" s="89">
        <v>1</v>
      </c>
      <c r="I505" s="89">
        <v>7</v>
      </c>
      <c r="J505" s="89">
        <v>141.70999999999995</v>
      </c>
      <c r="K505" s="89">
        <v>87.309999999999974</v>
      </c>
      <c r="L505" s="81">
        <v>86.809999999999974</v>
      </c>
    </row>
    <row r="506" spans="6:12">
      <c r="F506" s="89">
        <v>390</v>
      </c>
      <c r="G506" s="89">
        <v>45</v>
      </c>
      <c r="H506" s="89">
        <v>3</v>
      </c>
      <c r="I506" s="89">
        <v>6</v>
      </c>
      <c r="J506" s="89">
        <v>-45.754999999999939</v>
      </c>
      <c r="K506" s="89">
        <v>109.99499999999995</v>
      </c>
      <c r="L506" s="81">
        <v>107.74500000000006</v>
      </c>
    </row>
    <row r="507" spans="6:12">
      <c r="F507" s="89">
        <v>391</v>
      </c>
      <c r="G507" s="89">
        <v>38</v>
      </c>
      <c r="H507" s="89">
        <v>1</v>
      </c>
      <c r="I507" s="89">
        <v>9</v>
      </c>
      <c r="J507" s="89">
        <v>146.32199999999992</v>
      </c>
      <c r="K507" s="89">
        <v>4.2419999999999618</v>
      </c>
      <c r="L507" s="81">
        <v>5.7420000000000186</v>
      </c>
    </row>
    <row r="508" spans="6:12">
      <c r="F508" s="89">
        <v>392</v>
      </c>
      <c r="G508" s="89">
        <v>43</v>
      </c>
      <c r="H508" s="89">
        <v>3</v>
      </c>
      <c r="I508" s="89">
        <v>9</v>
      </c>
      <c r="J508" s="89">
        <v>96.057000000000016</v>
      </c>
      <c r="K508" s="89">
        <v>124.62699999999995</v>
      </c>
      <c r="L508" s="81">
        <v>123.27700000000004</v>
      </c>
    </row>
    <row r="509" spans="6:12">
      <c r="F509" s="89">
        <v>393</v>
      </c>
      <c r="G509" s="89">
        <v>29</v>
      </c>
      <c r="H509" s="89">
        <v>3</v>
      </c>
      <c r="I509" s="89">
        <v>8</v>
      </c>
      <c r="J509" s="89">
        <v>53.637000000000057</v>
      </c>
      <c r="K509" s="89">
        <v>129.14699999999993</v>
      </c>
      <c r="L509" s="81">
        <v>125.29700000000003</v>
      </c>
    </row>
    <row r="510" spans="6:12">
      <c r="F510" s="89">
        <v>394</v>
      </c>
      <c r="G510" s="89">
        <v>32</v>
      </c>
      <c r="H510" s="89">
        <v>2</v>
      </c>
      <c r="I510" s="89">
        <v>7</v>
      </c>
      <c r="J510" s="89">
        <v>90.543999999999954</v>
      </c>
      <c r="K510" s="89">
        <v>121.62399999999994</v>
      </c>
      <c r="L510" s="81">
        <v>119.624</v>
      </c>
    </row>
    <row r="511" spans="6:12">
      <c r="F511" s="89">
        <v>395</v>
      </c>
      <c r="G511" s="89">
        <v>43</v>
      </c>
      <c r="H511" s="89">
        <v>2</v>
      </c>
      <c r="I511" s="89">
        <v>8</v>
      </c>
      <c r="J511" s="89">
        <v>124.89899999999997</v>
      </c>
      <c r="K511" s="89">
        <v>109.96899999999994</v>
      </c>
      <c r="L511" s="81">
        <v>110.01899999999998</v>
      </c>
    </row>
    <row r="512" spans="6:12">
      <c r="F512" s="89">
        <v>396</v>
      </c>
      <c r="G512" s="89">
        <v>26</v>
      </c>
      <c r="H512" s="89">
        <v>2</v>
      </c>
      <c r="I512" s="89">
        <v>7</v>
      </c>
      <c r="J512" s="89">
        <v>101.51199999999997</v>
      </c>
      <c r="K512" s="89">
        <v>134.45199999999997</v>
      </c>
      <c r="L512" s="81">
        <v>131.55199999999999</v>
      </c>
    </row>
    <row r="513" spans="6:12">
      <c r="F513" s="89">
        <v>397</v>
      </c>
      <c r="G513" s="89">
        <v>40</v>
      </c>
      <c r="H513" s="89">
        <v>2</v>
      </c>
      <c r="I513" s="89">
        <v>9</v>
      </c>
      <c r="J513" s="89">
        <v>139.95999999999992</v>
      </c>
      <c r="K513" s="89">
        <v>83.359999999999957</v>
      </c>
      <c r="L513" s="81">
        <v>83.360000000000014</v>
      </c>
    </row>
    <row r="514" spans="6:12">
      <c r="F514" s="89">
        <v>398</v>
      </c>
      <c r="G514" s="89">
        <v>49</v>
      </c>
      <c r="H514" s="89">
        <v>3</v>
      </c>
      <c r="I514" s="89">
        <v>5</v>
      </c>
      <c r="J514" s="89">
        <v>-100.89499999999987</v>
      </c>
      <c r="K514" s="89">
        <v>96.215000000000003</v>
      </c>
      <c r="L514" s="81">
        <v>94.164999999999992</v>
      </c>
    </row>
    <row r="515" spans="6:12">
      <c r="F515" s="89">
        <v>399</v>
      </c>
      <c r="G515" s="89">
        <v>24</v>
      </c>
      <c r="H515" s="89">
        <v>3</v>
      </c>
      <c r="I515" s="89">
        <v>4</v>
      </c>
      <c r="J515" s="89">
        <v>-186.44399999999996</v>
      </c>
      <c r="K515" s="89">
        <v>61.015999999999991</v>
      </c>
      <c r="L515" s="81">
        <v>54.816000000000003</v>
      </c>
    </row>
    <row r="516" spans="6:12">
      <c r="F516" s="89">
        <v>400</v>
      </c>
      <c r="G516" s="89">
        <v>34</v>
      </c>
      <c r="H516" s="89">
        <v>2</v>
      </c>
      <c r="I516" s="89">
        <v>5</v>
      </c>
      <c r="J516" s="89">
        <v>2.2800000000000011</v>
      </c>
      <c r="K516" s="89">
        <v>117.93999999999997</v>
      </c>
      <c r="L516" s="81">
        <v>115.43999999999997</v>
      </c>
    </row>
    <row r="517" spans="6:12">
      <c r="F517" s="89">
        <v>401</v>
      </c>
      <c r="G517" s="89">
        <v>24</v>
      </c>
      <c r="H517" s="89">
        <v>2</v>
      </c>
      <c r="I517" s="89">
        <v>3</v>
      </c>
      <c r="J517" s="89">
        <v>-103.88800000000001</v>
      </c>
      <c r="K517" s="89">
        <v>100.07199999999999</v>
      </c>
      <c r="L517" s="81">
        <v>95.272000000000006</v>
      </c>
    </row>
    <row r="518" spans="6:12">
      <c r="F518" s="89">
        <v>402</v>
      </c>
      <c r="G518" s="89">
        <v>45</v>
      </c>
      <c r="H518" s="89">
        <v>2</v>
      </c>
      <c r="I518" s="89">
        <v>5</v>
      </c>
      <c r="J518" s="89">
        <v>13.224999999999994</v>
      </c>
      <c r="K518" s="89">
        <v>125.47499999999994</v>
      </c>
      <c r="L518" s="81">
        <v>124.62499999999997</v>
      </c>
    </row>
    <row r="519" spans="6:12">
      <c r="F519" s="89">
        <v>403</v>
      </c>
      <c r="G519" s="89">
        <v>30</v>
      </c>
      <c r="H519" s="89">
        <v>2</v>
      </c>
      <c r="I519" s="89">
        <v>6</v>
      </c>
      <c r="J519" s="89">
        <v>54.499999999999972</v>
      </c>
      <c r="K519" s="89">
        <v>128.79999999999995</v>
      </c>
      <c r="L519" s="81">
        <v>126.09999999999998</v>
      </c>
    </row>
    <row r="520" spans="6:12">
      <c r="F520" s="89">
        <v>404</v>
      </c>
      <c r="G520" s="89">
        <v>31</v>
      </c>
      <c r="H520" s="89">
        <v>2</v>
      </c>
      <c r="I520" s="89">
        <v>4</v>
      </c>
      <c r="J520" s="89">
        <v>-52.620999999999981</v>
      </c>
      <c r="K520" s="89">
        <v>106.56899999999997</v>
      </c>
      <c r="L520" s="81">
        <v>103.21900000000002</v>
      </c>
    </row>
    <row r="521" spans="6:12">
      <c r="F521" s="89">
        <v>405</v>
      </c>
      <c r="G521" s="89">
        <v>27</v>
      </c>
      <c r="H521" s="89">
        <v>3</v>
      </c>
      <c r="I521" s="89">
        <v>9</v>
      </c>
      <c r="J521" s="89">
        <v>96.793000000000006</v>
      </c>
      <c r="K521" s="89">
        <v>130.32299999999992</v>
      </c>
      <c r="L521" s="81">
        <v>126.57300000000004</v>
      </c>
    </row>
    <row r="522" spans="6:12">
      <c r="F522" s="89">
        <v>406</v>
      </c>
      <c r="G522" s="89">
        <v>20</v>
      </c>
      <c r="H522" s="89">
        <v>3</v>
      </c>
      <c r="I522" s="89">
        <v>3</v>
      </c>
      <c r="J522" s="89">
        <v>-258.73</v>
      </c>
      <c r="K522" s="89">
        <v>32.569999999999993</v>
      </c>
      <c r="L522" s="81">
        <v>25.370000000000061</v>
      </c>
    </row>
    <row r="523" spans="6:12">
      <c r="F523" s="89">
        <v>407</v>
      </c>
      <c r="G523" s="89">
        <v>40</v>
      </c>
      <c r="H523" s="89">
        <v>1</v>
      </c>
      <c r="I523" s="89">
        <v>8</v>
      </c>
      <c r="J523" s="89">
        <v>147.69999999999993</v>
      </c>
      <c r="K523" s="89">
        <v>47.599999999999952</v>
      </c>
      <c r="L523" s="81">
        <v>49.000000000000014</v>
      </c>
    </row>
    <row r="524" spans="6:12">
      <c r="F524" s="89">
        <v>408</v>
      </c>
      <c r="G524" s="89">
        <v>43</v>
      </c>
      <c r="H524" s="89">
        <v>3</v>
      </c>
      <c r="I524" s="89">
        <v>3</v>
      </c>
      <c r="J524" s="89">
        <v>-282.35099999999989</v>
      </c>
      <c r="K524" s="89">
        <v>1.81899999999996</v>
      </c>
      <c r="L524" s="81">
        <v>-1.9309999999999548</v>
      </c>
    </row>
    <row r="525" spans="6:12">
      <c r="F525" s="89">
        <v>409</v>
      </c>
      <c r="G525" s="89">
        <v>55</v>
      </c>
      <c r="H525" s="89">
        <v>1</v>
      </c>
      <c r="I525" s="89">
        <v>6</v>
      </c>
      <c r="J525" s="89">
        <v>164.24499999999989</v>
      </c>
      <c r="K525" s="89">
        <v>144.69499999999988</v>
      </c>
      <c r="L525" s="81">
        <v>147.54500000000007</v>
      </c>
    </row>
    <row r="526" spans="6:12">
      <c r="F526" s="89">
        <v>410</v>
      </c>
      <c r="G526" s="89">
        <v>48</v>
      </c>
      <c r="H526" s="89">
        <v>2</v>
      </c>
      <c r="I526" s="89">
        <v>6</v>
      </c>
      <c r="J526" s="89">
        <v>70.087999999999994</v>
      </c>
      <c r="K526" s="89">
        <v>138.80799999999999</v>
      </c>
      <c r="L526" s="81">
        <v>138.80799999999999</v>
      </c>
    </row>
    <row r="527" spans="6:12">
      <c r="F527" s="89">
        <v>411</v>
      </c>
      <c r="G527" s="89">
        <v>48</v>
      </c>
      <c r="H527" s="89">
        <v>2</v>
      </c>
      <c r="I527" s="89">
        <v>4</v>
      </c>
      <c r="J527" s="89">
        <v>-35.807999999999993</v>
      </c>
      <c r="K527" s="89">
        <v>118.11200000000002</v>
      </c>
      <c r="L527" s="81">
        <v>117.31199999999998</v>
      </c>
    </row>
    <row r="528" spans="6:12">
      <c r="F528" s="89">
        <v>412</v>
      </c>
      <c r="G528" s="89">
        <v>53</v>
      </c>
      <c r="H528" s="89">
        <v>3</v>
      </c>
      <c r="I528" s="89">
        <v>7</v>
      </c>
      <c r="J528" s="89">
        <v>42.361000000000104</v>
      </c>
      <c r="K528" s="89">
        <v>153.03099999999995</v>
      </c>
      <c r="L528" s="81">
        <v>152.38100000000009</v>
      </c>
    </row>
    <row r="529" spans="6:12">
      <c r="F529" s="89">
        <v>413</v>
      </c>
      <c r="G529" s="89">
        <v>36</v>
      </c>
      <c r="H529" s="89">
        <v>3</v>
      </c>
      <c r="I529" s="89">
        <v>3</v>
      </c>
      <c r="J529" s="89">
        <v>-290.28199999999993</v>
      </c>
      <c r="K529" s="89">
        <v>-3.9420000000000357</v>
      </c>
      <c r="L529" s="81">
        <v>-8.7419999999999618</v>
      </c>
    </row>
    <row r="530" spans="6:12">
      <c r="F530" s="89">
        <v>414</v>
      </c>
      <c r="G530" s="89">
        <v>34</v>
      </c>
      <c r="H530" s="89">
        <v>2</v>
      </c>
      <c r="I530" s="89">
        <v>9</v>
      </c>
      <c r="J530" s="89">
        <v>137.89599999999993</v>
      </c>
      <c r="K530" s="89">
        <v>83.155999999999949</v>
      </c>
      <c r="L530" s="81">
        <v>82.255999999999972</v>
      </c>
    </row>
    <row r="531" spans="6:12">
      <c r="F531" s="89">
        <v>415</v>
      </c>
      <c r="G531" s="89">
        <v>49</v>
      </c>
      <c r="H531" s="89">
        <v>3</v>
      </c>
      <c r="I531" s="89">
        <v>4</v>
      </c>
      <c r="J531" s="89">
        <v>-178.21899999999988</v>
      </c>
      <c r="K531" s="89">
        <v>61.491000000000042</v>
      </c>
      <c r="L531" s="81">
        <v>59.041000000000054</v>
      </c>
    </row>
    <row r="532" spans="6:12">
      <c r="F532" s="89">
        <v>416</v>
      </c>
      <c r="G532" s="89">
        <v>45</v>
      </c>
      <c r="H532" s="89">
        <v>3</v>
      </c>
      <c r="I532" s="89">
        <v>7</v>
      </c>
      <c r="J532" s="89">
        <v>12.585000000000036</v>
      </c>
      <c r="K532" s="89">
        <v>125.7349999999999</v>
      </c>
      <c r="L532" s="81">
        <v>123.88499999999999</v>
      </c>
    </row>
    <row r="533" spans="6:12">
      <c r="F533" s="89">
        <v>417</v>
      </c>
      <c r="G533" s="89">
        <v>33</v>
      </c>
      <c r="H533" s="89">
        <v>2</v>
      </c>
      <c r="I533" s="89">
        <v>7</v>
      </c>
      <c r="J533" s="89">
        <v>89.660999999999973</v>
      </c>
      <c r="K533" s="89">
        <v>120.43099999999995</v>
      </c>
      <c r="L533" s="81">
        <v>118.58099999999996</v>
      </c>
    </row>
    <row r="534" spans="6:12">
      <c r="F534" s="89">
        <v>418</v>
      </c>
      <c r="G534" s="89">
        <v>43</v>
      </c>
      <c r="H534" s="89">
        <v>3</v>
      </c>
      <c r="I534" s="89">
        <v>8</v>
      </c>
      <c r="J534" s="89">
        <v>56.689000000000135</v>
      </c>
      <c r="K534" s="89">
        <v>127.85899999999998</v>
      </c>
      <c r="L534" s="81">
        <v>126.10900000000009</v>
      </c>
    </row>
    <row r="535" spans="6:12">
      <c r="F535" s="89">
        <v>419</v>
      </c>
      <c r="G535" s="89">
        <v>41</v>
      </c>
      <c r="H535" s="89">
        <v>1</v>
      </c>
      <c r="I535" s="89">
        <v>7</v>
      </c>
      <c r="J535" s="89">
        <v>139.25699999999995</v>
      </c>
      <c r="K535" s="89">
        <v>81.44699999999996</v>
      </c>
      <c r="L535" s="81">
        <v>82.596999999999994</v>
      </c>
    </row>
    <row r="536" spans="6:12">
      <c r="F536" s="89">
        <v>420</v>
      </c>
      <c r="G536" s="89">
        <v>55</v>
      </c>
      <c r="H536" s="89">
        <v>1</v>
      </c>
      <c r="I536" s="89">
        <v>7</v>
      </c>
      <c r="J536" s="89">
        <v>183.38499999999988</v>
      </c>
      <c r="K536" s="89">
        <v>121.23499999999987</v>
      </c>
      <c r="L536" s="81">
        <v>124.48500000000007</v>
      </c>
    </row>
    <row r="537" spans="6:12">
      <c r="F537" s="89">
        <v>421</v>
      </c>
      <c r="G537" s="89">
        <v>24</v>
      </c>
      <c r="H537" s="89">
        <v>2</v>
      </c>
      <c r="I537" s="89">
        <v>7</v>
      </c>
      <c r="J537" s="89">
        <v>107.32799999999995</v>
      </c>
      <c r="K537" s="89">
        <v>140.88799999999995</v>
      </c>
      <c r="L537" s="81">
        <v>137.68799999999999</v>
      </c>
    </row>
    <row r="538" spans="6:12">
      <c r="F538" s="89">
        <v>422</v>
      </c>
      <c r="G538" s="89">
        <v>30</v>
      </c>
      <c r="H538" s="89">
        <v>3</v>
      </c>
      <c r="I538" s="89">
        <v>7</v>
      </c>
      <c r="J538" s="89">
        <v>3.3300000000000409</v>
      </c>
      <c r="K538" s="89">
        <v>121.13</v>
      </c>
      <c r="L538" s="81">
        <v>117.03000000000003</v>
      </c>
    </row>
    <row r="539" spans="6:12">
      <c r="F539" s="89">
        <v>423</v>
      </c>
      <c r="G539" s="89">
        <v>40</v>
      </c>
      <c r="H539" s="89">
        <v>3</v>
      </c>
      <c r="I539" s="89">
        <v>7</v>
      </c>
      <c r="J539" s="89">
        <v>2.7500000000000568</v>
      </c>
      <c r="K539" s="89">
        <v>117.44999999999993</v>
      </c>
      <c r="L539" s="81">
        <v>114.85000000000008</v>
      </c>
    </row>
    <row r="540" spans="6:12">
      <c r="F540" s="89">
        <v>424</v>
      </c>
      <c r="G540" s="89">
        <v>41</v>
      </c>
      <c r="H540" s="89">
        <v>1</v>
      </c>
      <c r="I540" s="89">
        <v>9</v>
      </c>
      <c r="J540" s="89">
        <v>148.92899999999992</v>
      </c>
      <c r="K540" s="89">
        <v>5.9189999999999543</v>
      </c>
      <c r="L540" s="81">
        <v>7.8689999999999998</v>
      </c>
    </row>
    <row r="541" spans="6:12">
      <c r="F541" s="89">
        <v>425</v>
      </c>
      <c r="G541" s="89">
        <v>52</v>
      </c>
      <c r="H541" s="89">
        <v>2</v>
      </c>
      <c r="I541" s="89">
        <v>4</v>
      </c>
      <c r="J541" s="89">
        <v>-20.512</v>
      </c>
      <c r="K541" s="89">
        <v>132.16800000000003</v>
      </c>
      <c r="L541" s="81">
        <v>131.96799999999996</v>
      </c>
    </row>
    <row r="542" spans="6:12">
      <c r="F542" s="89">
        <v>426</v>
      </c>
      <c r="G542" s="89">
        <v>52</v>
      </c>
      <c r="H542" s="89">
        <v>3</v>
      </c>
      <c r="I542" s="89">
        <v>5</v>
      </c>
      <c r="J542" s="89">
        <v>-88.549999999999955</v>
      </c>
      <c r="K542" s="89">
        <v>107.63</v>
      </c>
      <c r="L542" s="81">
        <v>106.02999999999997</v>
      </c>
    </row>
    <row r="543" spans="6:12">
      <c r="F543" s="89">
        <v>427</v>
      </c>
      <c r="G543" s="89">
        <v>40</v>
      </c>
      <c r="H543" s="89">
        <v>1</v>
      </c>
      <c r="I543" s="89">
        <v>5</v>
      </c>
      <c r="J543" s="89">
        <v>90.550000000000011</v>
      </c>
      <c r="K543" s="89">
        <v>118.24999999999997</v>
      </c>
      <c r="L543" s="81">
        <v>118.45000000000002</v>
      </c>
    </row>
    <row r="544" spans="6:12">
      <c r="F544" s="89">
        <v>428</v>
      </c>
      <c r="G544" s="89">
        <v>52</v>
      </c>
      <c r="H544" s="89">
        <v>1</v>
      </c>
      <c r="I544" s="89">
        <v>8</v>
      </c>
      <c r="J544" s="89">
        <v>179.1159999999999</v>
      </c>
      <c r="K544" s="89">
        <v>75.295999999999964</v>
      </c>
      <c r="L544" s="81">
        <v>78.495999999999981</v>
      </c>
    </row>
    <row r="545" spans="6:12">
      <c r="F545" s="89">
        <v>429</v>
      </c>
      <c r="G545" s="89">
        <v>45</v>
      </c>
      <c r="H545" s="89">
        <v>3</v>
      </c>
      <c r="I545" s="89">
        <v>3</v>
      </c>
      <c r="J545" s="89">
        <v>-277.65499999999992</v>
      </c>
      <c r="K545" s="89">
        <v>5.8949999999999534</v>
      </c>
      <c r="L545" s="81">
        <v>2.44500000000005</v>
      </c>
    </row>
    <row r="546" spans="6:12">
      <c r="F546" s="89">
        <v>430</v>
      </c>
      <c r="G546" s="89">
        <v>28</v>
      </c>
      <c r="H546" s="89">
        <v>2</v>
      </c>
      <c r="I546" s="89">
        <v>7</v>
      </c>
      <c r="J546" s="89">
        <v>96.775999999999954</v>
      </c>
      <c r="K546" s="89">
        <v>129.09599999999995</v>
      </c>
      <c r="L546" s="81">
        <v>126.49599999999995</v>
      </c>
    </row>
    <row r="547" spans="6:12">
      <c r="F547" s="89">
        <v>431</v>
      </c>
      <c r="G547" s="89">
        <v>32</v>
      </c>
      <c r="H547" s="89">
        <v>1</v>
      </c>
      <c r="I547" s="89">
        <v>7</v>
      </c>
      <c r="J547" s="89">
        <v>138.83399999999997</v>
      </c>
      <c r="K547" s="89">
        <v>83.813999999999993</v>
      </c>
      <c r="L547" s="81">
        <v>83.614000000000004</v>
      </c>
    </row>
    <row r="548" spans="6:12">
      <c r="F548" s="89">
        <v>432</v>
      </c>
      <c r="G548" s="89">
        <v>52</v>
      </c>
      <c r="H548" s="89">
        <v>1</v>
      </c>
      <c r="I548" s="89">
        <v>3</v>
      </c>
      <c r="J548" s="89">
        <v>36.105999999999952</v>
      </c>
      <c r="K548" s="89">
        <v>145.286</v>
      </c>
      <c r="L548" s="81">
        <v>146.48599999999999</v>
      </c>
    </row>
    <row r="549" spans="6:12">
      <c r="F549" s="89">
        <v>433</v>
      </c>
      <c r="G549" s="89">
        <v>22</v>
      </c>
      <c r="H549" s="89">
        <v>1</v>
      </c>
      <c r="I549" s="89">
        <v>4</v>
      </c>
      <c r="J549" s="89">
        <v>78.748000000000005</v>
      </c>
      <c r="K549" s="89">
        <v>154.62799999999999</v>
      </c>
      <c r="L549" s="81">
        <v>151.72800000000001</v>
      </c>
    </row>
    <row r="550" spans="6:12">
      <c r="F550" s="89">
        <v>434</v>
      </c>
      <c r="G550" s="89">
        <v>53</v>
      </c>
      <c r="H550" s="89">
        <v>1</v>
      </c>
      <c r="I550" s="89">
        <v>3</v>
      </c>
      <c r="J550" s="89">
        <v>40.448999999999955</v>
      </c>
      <c r="K550" s="89">
        <v>149.31899999999996</v>
      </c>
      <c r="L550" s="81">
        <v>150.66900000000004</v>
      </c>
    </row>
    <row r="551" spans="6:12">
      <c r="F551" s="89">
        <v>435</v>
      </c>
      <c r="G551" s="89">
        <v>30</v>
      </c>
      <c r="H551" s="89">
        <v>2</v>
      </c>
      <c r="I551" s="89">
        <v>3</v>
      </c>
      <c r="J551" s="89">
        <v>-118.23999999999998</v>
      </c>
      <c r="K551" s="89">
        <v>83.859999999999985</v>
      </c>
      <c r="L551" s="81">
        <v>79.960000000000008</v>
      </c>
    </row>
    <row r="552" spans="6:12">
      <c r="F552" s="89">
        <v>436</v>
      </c>
      <c r="G552" s="89">
        <v>36</v>
      </c>
      <c r="H552" s="89">
        <v>3</v>
      </c>
      <c r="I552" s="89">
        <v>8</v>
      </c>
      <c r="J552" s="89">
        <v>48.548000000000059</v>
      </c>
      <c r="K552" s="89">
        <v>121.88799999999992</v>
      </c>
      <c r="L552" s="81">
        <v>119.08800000000002</v>
      </c>
    </row>
    <row r="553" spans="6:12">
      <c r="F553" s="89">
        <v>437</v>
      </c>
      <c r="G553" s="89">
        <v>22</v>
      </c>
      <c r="H553" s="89">
        <v>1</v>
      </c>
      <c r="I553" s="89">
        <v>7</v>
      </c>
      <c r="J553" s="89">
        <v>164.01399999999998</v>
      </c>
      <c r="K553" s="89">
        <v>112.09399999999995</v>
      </c>
      <c r="L553" s="81">
        <v>110.39399999999999</v>
      </c>
    </row>
    <row r="554" spans="6:12">
      <c r="F554" s="89">
        <v>438</v>
      </c>
      <c r="G554" s="89">
        <v>34</v>
      </c>
      <c r="H554" s="89">
        <v>1</v>
      </c>
      <c r="I554" s="89">
        <v>7</v>
      </c>
      <c r="J554" s="89">
        <v>137.03799999999995</v>
      </c>
      <c r="K554" s="89">
        <v>81.397999999999968</v>
      </c>
      <c r="L554" s="81">
        <v>81.49799999999999</v>
      </c>
    </row>
    <row r="555" spans="6:12">
      <c r="F555" s="89">
        <v>439</v>
      </c>
      <c r="G555" s="89">
        <v>34</v>
      </c>
      <c r="H555" s="89">
        <v>3</v>
      </c>
      <c r="I555" s="89">
        <v>3</v>
      </c>
      <c r="J555" s="89">
        <v>-290.11799999999994</v>
      </c>
      <c r="K555" s="89">
        <v>-3.1580000000000155</v>
      </c>
      <c r="L555" s="81">
        <v>-8.2579999999999529</v>
      </c>
    </row>
    <row r="556" spans="6:12">
      <c r="F556" s="89">
        <v>440</v>
      </c>
      <c r="G556" s="89">
        <v>39</v>
      </c>
      <c r="H556" s="89">
        <v>2</v>
      </c>
      <c r="I556" s="89">
        <v>3</v>
      </c>
      <c r="J556" s="89">
        <v>-121.54300000000001</v>
      </c>
      <c r="K556" s="89">
        <v>77.766999999999967</v>
      </c>
      <c r="L556" s="81">
        <v>75.216999999999985</v>
      </c>
    </row>
    <row r="557" spans="6:12">
      <c r="F557" s="89">
        <v>441</v>
      </c>
      <c r="G557" s="89">
        <v>35</v>
      </c>
      <c r="H557" s="89">
        <v>3</v>
      </c>
      <c r="I557" s="89">
        <v>5</v>
      </c>
      <c r="J557" s="89">
        <v>-126.37499999999989</v>
      </c>
      <c r="K557" s="89">
        <v>75.07499999999996</v>
      </c>
      <c r="L557" s="81">
        <v>70.924999999999983</v>
      </c>
    </row>
    <row r="558" spans="6:12">
      <c r="F558" s="89">
        <v>442</v>
      </c>
      <c r="G558" s="89">
        <v>19</v>
      </c>
      <c r="H558" s="89">
        <v>1</v>
      </c>
      <c r="I558" s="89">
        <v>7</v>
      </c>
      <c r="J558" s="89">
        <v>176.83299999999994</v>
      </c>
      <c r="K558" s="89">
        <v>125.84299999999996</v>
      </c>
      <c r="L558" s="81">
        <v>123.69300000000001</v>
      </c>
    </row>
    <row r="559" spans="6:12">
      <c r="F559" s="89">
        <v>443</v>
      </c>
      <c r="G559" s="89">
        <v>36</v>
      </c>
      <c r="H559" s="89">
        <v>1</v>
      </c>
      <c r="I559" s="89">
        <v>5</v>
      </c>
      <c r="J559" s="89">
        <v>88.79000000000002</v>
      </c>
      <c r="K559" s="89">
        <v>117.72999999999999</v>
      </c>
      <c r="L559" s="81">
        <v>117.33000000000001</v>
      </c>
    </row>
    <row r="560" spans="6:12">
      <c r="F560" s="89">
        <v>444</v>
      </c>
      <c r="G560" s="89">
        <v>45</v>
      </c>
      <c r="H560" s="89">
        <v>3</v>
      </c>
      <c r="I560" s="89">
        <v>5</v>
      </c>
      <c r="J560" s="89">
        <v>-113.57499999999987</v>
      </c>
      <c r="K560" s="89">
        <v>84.77499999999992</v>
      </c>
      <c r="L560" s="81">
        <v>82.125</v>
      </c>
    </row>
    <row r="561" spans="6:12">
      <c r="F561" s="89">
        <v>445</v>
      </c>
      <c r="G561" s="89">
        <v>35</v>
      </c>
      <c r="H561" s="89">
        <v>1</v>
      </c>
      <c r="I561" s="89">
        <v>3</v>
      </c>
      <c r="J561" s="89">
        <v>3.5849999999999866</v>
      </c>
      <c r="K561" s="89">
        <v>118.03499999999998</v>
      </c>
      <c r="L561" s="81">
        <v>116.68499999999999</v>
      </c>
    </row>
    <row r="562" spans="6:12">
      <c r="F562" s="89">
        <v>446</v>
      </c>
      <c r="G562" s="89">
        <v>49</v>
      </c>
      <c r="H562" s="89">
        <v>3</v>
      </c>
      <c r="I562" s="89">
        <v>9</v>
      </c>
      <c r="J562" s="89">
        <v>113.60100000000011</v>
      </c>
      <c r="K562" s="89">
        <v>140.31100000000004</v>
      </c>
      <c r="L562" s="81">
        <v>139.86100000000005</v>
      </c>
    </row>
    <row r="563" spans="6:12">
      <c r="F563" s="89">
        <v>447</v>
      </c>
      <c r="G563" s="89">
        <v>19</v>
      </c>
      <c r="H563" s="89">
        <v>3</v>
      </c>
      <c r="I563" s="89">
        <v>6</v>
      </c>
      <c r="J563" s="89">
        <v>-23.030999999999949</v>
      </c>
      <c r="K563" s="89">
        <v>140.779</v>
      </c>
      <c r="L563" s="81">
        <v>134.62900000000005</v>
      </c>
    </row>
    <row r="564" spans="6:12">
      <c r="F564" s="89">
        <v>448</v>
      </c>
      <c r="G564" s="89">
        <v>51</v>
      </c>
      <c r="H564" s="89">
        <v>3</v>
      </c>
      <c r="I564" s="89">
        <v>8</v>
      </c>
      <c r="J564" s="89">
        <v>82.19300000000004</v>
      </c>
      <c r="K564" s="89">
        <v>150.88299999999992</v>
      </c>
      <c r="L564" s="81">
        <v>150.33300000000003</v>
      </c>
    </row>
    <row r="565" spans="6:12">
      <c r="F565" s="89">
        <v>449</v>
      </c>
      <c r="G565" s="89">
        <v>36</v>
      </c>
      <c r="H565" s="89">
        <v>2</v>
      </c>
      <c r="I565" s="89">
        <v>5</v>
      </c>
      <c r="J565" s="89">
        <v>1.8400000000000318</v>
      </c>
      <c r="K565" s="89">
        <v>116.87999999999997</v>
      </c>
      <c r="L565" s="81">
        <v>114.67999999999998</v>
      </c>
    </row>
    <row r="566" spans="6:12">
      <c r="F566" s="89">
        <v>450</v>
      </c>
      <c r="G566" s="89">
        <v>53</v>
      </c>
      <c r="H566" s="89">
        <v>3</v>
      </c>
      <c r="I566" s="89">
        <v>7</v>
      </c>
      <c r="J566" s="89">
        <v>42.361000000000104</v>
      </c>
      <c r="K566" s="89">
        <v>153.03099999999995</v>
      </c>
      <c r="L566" s="81">
        <v>152.38100000000009</v>
      </c>
    </row>
    <row r="567" spans="6:12">
      <c r="F567" s="89">
        <v>451</v>
      </c>
      <c r="G567" s="89">
        <v>51</v>
      </c>
      <c r="H567" s="89">
        <v>3</v>
      </c>
      <c r="I567" s="89">
        <v>5</v>
      </c>
      <c r="J567" s="89">
        <v>-92.934999999999945</v>
      </c>
      <c r="K567" s="89">
        <v>103.55499999999995</v>
      </c>
      <c r="L567" s="81">
        <v>101.80500000000006</v>
      </c>
    </row>
    <row r="568" spans="6:12">
      <c r="F568" s="89">
        <v>452</v>
      </c>
      <c r="G568" s="89">
        <v>32</v>
      </c>
      <c r="H568" s="89">
        <v>2</v>
      </c>
      <c r="I568" s="89">
        <v>3</v>
      </c>
      <c r="J568" s="89">
        <v>-120.864</v>
      </c>
      <c r="K568" s="89">
        <v>80.615999999999985</v>
      </c>
      <c r="L568" s="81">
        <v>77.015999999999991</v>
      </c>
    </row>
    <row r="569" spans="6:12">
      <c r="F569" s="89">
        <v>453</v>
      </c>
      <c r="G569" s="89">
        <v>49</v>
      </c>
      <c r="H569" s="89">
        <v>2</v>
      </c>
      <c r="I569" s="89">
        <v>4</v>
      </c>
      <c r="J569" s="89">
        <v>-32.388999999999982</v>
      </c>
      <c r="K569" s="89">
        <v>121.22100000000006</v>
      </c>
      <c r="L569" s="81">
        <v>120.571</v>
      </c>
    </row>
    <row r="570" spans="6:12">
      <c r="F570" s="89">
        <v>454</v>
      </c>
      <c r="G570" s="89">
        <v>54</v>
      </c>
      <c r="H570" s="89">
        <v>2</v>
      </c>
      <c r="I570" s="89">
        <v>5</v>
      </c>
      <c r="J570" s="89">
        <v>46.480000000000018</v>
      </c>
      <c r="K570" s="89">
        <v>155.94</v>
      </c>
      <c r="L570" s="81">
        <v>156.44</v>
      </c>
    </row>
    <row r="571" spans="6:12">
      <c r="F571" s="89">
        <v>455</v>
      </c>
      <c r="G571" s="89">
        <v>39</v>
      </c>
      <c r="H571" s="89">
        <v>2</v>
      </c>
      <c r="I571" s="89">
        <v>7</v>
      </c>
      <c r="J571" s="89">
        <v>90.032999999999959</v>
      </c>
      <c r="K571" s="89">
        <v>118.94299999999996</v>
      </c>
      <c r="L571" s="81">
        <v>117.99299999999997</v>
      </c>
    </row>
    <row r="572" spans="6:12">
      <c r="F572" s="89">
        <v>456</v>
      </c>
      <c r="G572" s="89">
        <v>28</v>
      </c>
      <c r="H572" s="89">
        <v>2</v>
      </c>
      <c r="I572" s="89">
        <v>4</v>
      </c>
      <c r="J572" s="89">
        <v>-47.488</v>
      </c>
      <c r="K572" s="89">
        <v>112.63199999999998</v>
      </c>
      <c r="L572" s="81">
        <v>108.83199999999997</v>
      </c>
    </row>
    <row r="573" spans="6:12">
      <c r="F573" s="89">
        <v>457</v>
      </c>
      <c r="G573" s="89">
        <v>45</v>
      </c>
      <c r="H573" s="89">
        <v>3</v>
      </c>
      <c r="I573" s="89">
        <v>3</v>
      </c>
      <c r="J573" s="89">
        <v>-277.65499999999992</v>
      </c>
      <c r="K573" s="89">
        <v>5.8949999999999534</v>
      </c>
      <c r="L573" s="81">
        <v>2.44500000000005</v>
      </c>
    </row>
    <row r="574" spans="6:12">
      <c r="F574" s="89">
        <v>458</v>
      </c>
      <c r="G574" s="89">
        <v>43</v>
      </c>
      <c r="H574" s="89">
        <v>1</v>
      </c>
      <c r="I574" s="89">
        <v>9</v>
      </c>
      <c r="J574" s="89">
        <v>152.01699999999991</v>
      </c>
      <c r="K574" s="89">
        <v>8.3869999999999436</v>
      </c>
      <c r="L574" s="81">
        <v>10.637</v>
      </c>
    </row>
    <row r="575" spans="6:12">
      <c r="F575" s="89">
        <v>459</v>
      </c>
      <c r="G575" s="89">
        <v>34</v>
      </c>
      <c r="H575" s="89">
        <v>1</v>
      </c>
      <c r="I575" s="89">
        <v>5</v>
      </c>
      <c r="J575" s="89">
        <v>89.530000000000015</v>
      </c>
      <c r="K575" s="89">
        <v>119.08999999999999</v>
      </c>
      <c r="L575" s="81">
        <v>118.39</v>
      </c>
    </row>
    <row r="576" spans="6:12">
      <c r="F576" s="89">
        <v>460</v>
      </c>
      <c r="G576" s="89">
        <v>40</v>
      </c>
      <c r="H576" s="89">
        <v>1</v>
      </c>
      <c r="I576" s="89">
        <v>8</v>
      </c>
      <c r="J576" s="89">
        <v>147.69999999999993</v>
      </c>
      <c r="K576" s="89">
        <v>47.599999999999952</v>
      </c>
      <c r="L576" s="81">
        <v>49.000000000000014</v>
      </c>
    </row>
    <row r="577" spans="6:12">
      <c r="F577" s="89">
        <v>461</v>
      </c>
      <c r="G577" s="89">
        <v>49</v>
      </c>
      <c r="H577" s="89">
        <v>2</v>
      </c>
      <c r="I577" s="89">
        <v>3</v>
      </c>
      <c r="J577" s="89">
        <v>-99.56299999999996</v>
      </c>
      <c r="K577" s="89">
        <v>96.647000000000048</v>
      </c>
      <c r="L577" s="81">
        <v>95.597000000000008</v>
      </c>
    </row>
    <row r="578" spans="6:12">
      <c r="F578" s="89">
        <v>462</v>
      </c>
      <c r="G578" s="89">
        <v>42</v>
      </c>
      <c r="H578" s="89">
        <v>1</v>
      </c>
      <c r="I578" s="89">
        <v>4</v>
      </c>
      <c r="J578" s="89">
        <v>55.028000000000006</v>
      </c>
      <c r="K578" s="89">
        <v>124.708</v>
      </c>
      <c r="L578" s="81">
        <v>124.80799999999999</v>
      </c>
    </row>
    <row r="579" spans="6:12">
      <c r="F579" s="89">
        <v>463</v>
      </c>
      <c r="G579" s="89">
        <v>48</v>
      </c>
      <c r="H579" s="89">
        <v>3</v>
      </c>
      <c r="I579" s="89">
        <v>4</v>
      </c>
      <c r="J579" s="89">
        <v>-181.7879999999999</v>
      </c>
      <c r="K579" s="89">
        <v>58.231999999999999</v>
      </c>
      <c r="L579" s="81">
        <v>55.632000000000005</v>
      </c>
    </row>
    <row r="580" spans="6:12">
      <c r="F580" s="89">
        <v>464</v>
      </c>
      <c r="G580" s="89">
        <v>23</v>
      </c>
      <c r="H580" s="89">
        <v>3</v>
      </c>
      <c r="I580" s="89">
        <v>8</v>
      </c>
      <c r="J580" s="89">
        <v>68.528999999999996</v>
      </c>
      <c r="K580" s="89">
        <v>145.89899999999994</v>
      </c>
      <c r="L580" s="81">
        <v>141.14900000000006</v>
      </c>
    </row>
    <row r="581" spans="6:12">
      <c r="F581" s="89">
        <v>465</v>
      </c>
      <c r="G581" s="89">
        <v>45</v>
      </c>
      <c r="H581" s="89">
        <v>3</v>
      </c>
      <c r="I581" s="89">
        <v>3</v>
      </c>
      <c r="J581" s="89">
        <v>-277.65499999999992</v>
      </c>
      <c r="K581" s="89">
        <v>5.8949999999999534</v>
      </c>
      <c r="L581" s="81">
        <v>2.44500000000005</v>
      </c>
    </row>
    <row r="582" spans="6:12">
      <c r="F582" s="89">
        <v>466</v>
      </c>
      <c r="G582" s="89">
        <v>27</v>
      </c>
      <c r="H582" s="89">
        <v>3</v>
      </c>
      <c r="I582" s="89">
        <v>7</v>
      </c>
      <c r="J582" s="89">
        <v>8.7690000000000055</v>
      </c>
      <c r="K582" s="89">
        <v>127.49899999999997</v>
      </c>
      <c r="L582" s="81">
        <v>122.94900000000001</v>
      </c>
    </row>
    <row r="583" spans="6:12">
      <c r="F583" s="89">
        <v>467</v>
      </c>
      <c r="G583" s="89">
        <v>20</v>
      </c>
      <c r="H583" s="89">
        <v>1</v>
      </c>
      <c r="I583" s="89">
        <v>8</v>
      </c>
      <c r="J583" s="89">
        <v>181.73999999999995</v>
      </c>
      <c r="K583" s="89">
        <v>87.839999999999961</v>
      </c>
      <c r="L583" s="81">
        <v>86.24</v>
      </c>
    </row>
    <row r="584" spans="6:12">
      <c r="F584" s="89">
        <v>468</v>
      </c>
      <c r="G584" s="89">
        <v>47</v>
      </c>
      <c r="H584" s="89">
        <v>1</v>
      </c>
      <c r="I584" s="89">
        <v>6</v>
      </c>
      <c r="J584" s="89">
        <v>132.59699999999998</v>
      </c>
      <c r="K584" s="89">
        <v>115.52699999999997</v>
      </c>
      <c r="L584" s="81">
        <v>117.17700000000004</v>
      </c>
    </row>
    <row r="585" spans="6:12">
      <c r="F585" s="89">
        <v>469</v>
      </c>
      <c r="G585" s="89">
        <v>51</v>
      </c>
      <c r="H585" s="89">
        <v>3</v>
      </c>
      <c r="I585" s="89">
        <v>5</v>
      </c>
      <c r="J585" s="89">
        <v>-92.934999999999945</v>
      </c>
      <c r="K585" s="89">
        <v>103.55499999999995</v>
      </c>
      <c r="L585" s="81">
        <v>101.80500000000006</v>
      </c>
    </row>
    <row r="586" spans="6:12">
      <c r="F586" s="89">
        <v>470</v>
      </c>
      <c r="G586" s="89">
        <v>20</v>
      </c>
      <c r="H586" s="89">
        <v>3</v>
      </c>
      <c r="I586" s="89">
        <v>4</v>
      </c>
      <c r="J586" s="89">
        <v>-172.09999999999997</v>
      </c>
      <c r="K586" s="89">
        <v>76.599999999999937</v>
      </c>
      <c r="L586" s="81">
        <v>69.800000000000011</v>
      </c>
    </row>
    <row r="587" spans="6:12">
      <c r="F587" s="89">
        <v>471</v>
      </c>
      <c r="G587" s="89">
        <v>55</v>
      </c>
      <c r="H587" s="89">
        <v>3</v>
      </c>
      <c r="I587" s="89">
        <v>6</v>
      </c>
      <c r="J587" s="89">
        <v>-5.894999999999925</v>
      </c>
      <c r="K587" s="89">
        <v>146.75499999999991</v>
      </c>
      <c r="L587" s="81">
        <v>146.00500000000008</v>
      </c>
    </row>
    <row r="588" spans="6:12">
      <c r="F588" s="89">
        <v>472</v>
      </c>
      <c r="G588" s="89">
        <v>40</v>
      </c>
      <c r="H588" s="89">
        <v>2</v>
      </c>
      <c r="I588" s="89">
        <v>4</v>
      </c>
      <c r="J588" s="89">
        <v>-53.44</v>
      </c>
      <c r="K588" s="89">
        <v>102.95999999999995</v>
      </c>
      <c r="L588" s="81">
        <v>100.96000000000001</v>
      </c>
    </row>
    <row r="589" spans="6:12">
      <c r="F589" s="89">
        <v>473</v>
      </c>
      <c r="G589" s="89">
        <v>21</v>
      </c>
      <c r="H589" s="89">
        <v>3</v>
      </c>
      <c r="I589" s="89">
        <v>5</v>
      </c>
      <c r="J589" s="89">
        <v>-98.935000000000002</v>
      </c>
      <c r="K589" s="89">
        <v>106.85499999999993</v>
      </c>
      <c r="L589" s="81">
        <v>100.60499999999996</v>
      </c>
    </row>
    <row r="590" spans="6:12">
      <c r="F590" s="89">
        <v>474</v>
      </c>
      <c r="G590" s="89">
        <v>49</v>
      </c>
      <c r="H590" s="89">
        <v>1</v>
      </c>
      <c r="I590" s="89">
        <v>7</v>
      </c>
      <c r="J590" s="89">
        <v>157.99299999999999</v>
      </c>
      <c r="K590" s="89">
        <v>97.703000000000046</v>
      </c>
      <c r="L590" s="81">
        <v>100.05300000000001</v>
      </c>
    </row>
    <row r="591" spans="6:12">
      <c r="F591" s="89">
        <v>475</v>
      </c>
      <c r="G591" s="89">
        <v>47</v>
      </c>
      <c r="H591" s="89">
        <v>2</v>
      </c>
      <c r="I591" s="89">
        <v>7</v>
      </c>
      <c r="J591" s="89">
        <v>105.64899999999997</v>
      </c>
      <c r="K591" s="89">
        <v>132.07899999999992</v>
      </c>
      <c r="L591" s="81">
        <v>132.32900000000001</v>
      </c>
    </row>
    <row r="592" spans="6:12">
      <c r="F592" s="89">
        <v>476</v>
      </c>
      <c r="G592" s="89">
        <v>19</v>
      </c>
      <c r="H592" s="89">
        <v>3</v>
      </c>
      <c r="I592" s="89">
        <v>7</v>
      </c>
      <c r="J592" s="89">
        <v>35.15300000000002</v>
      </c>
      <c r="K592" s="89">
        <v>156.363</v>
      </c>
      <c r="L592" s="81">
        <v>150.61300000000006</v>
      </c>
    </row>
    <row r="593" spans="6:12">
      <c r="F593" s="89">
        <v>477</v>
      </c>
      <c r="G593" s="89">
        <v>29</v>
      </c>
      <c r="H593" s="89">
        <v>2</v>
      </c>
      <c r="I593" s="89">
        <v>4</v>
      </c>
      <c r="J593" s="89">
        <v>-49.469000000000023</v>
      </c>
      <c r="K593" s="89">
        <v>110.34099999999998</v>
      </c>
      <c r="L593" s="81">
        <v>106.69100000000002</v>
      </c>
    </row>
    <row r="594" spans="6:12">
      <c r="F594" s="89">
        <v>478</v>
      </c>
      <c r="G594" s="89">
        <v>44</v>
      </c>
      <c r="H594" s="89">
        <v>3</v>
      </c>
      <c r="I594" s="89">
        <v>6</v>
      </c>
      <c r="J594" s="89">
        <v>-48.255999999999915</v>
      </c>
      <c r="K594" s="89">
        <v>107.80399999999997</v>
      </c>
      <c r="L594" s="81">
        <v>105.40400000000005</v>
      </c>
    </row>
    <row r="595" spans="6:12">
      <c r="F595" s="89">
        <v>479</v>
      </c>
      <c r="G595" s="89">
        <v>49</v>
      </c>
      <c r="H595" s="89">
        <v>2</v>
      </c>
      <c r="I595" s="89">
        <v>9</v>
      </c>
      <c r="J595" s="89">
        <v>161.28099999999995</v>
      </c>
      <c r="K595" s="89">
        <v>101.89099999999999</v>
      </c>
      <c r="L595" s="81">
        <v>103.24099999999996</v>
      </c>
    </row>
    <row r="596" spans="6:12">
      <c r="F596" s="89">
        <v>480</v>
      </c>
      <c r="G596" s="89">
        <v>55</v>
      </c>
      <c r="H596" s="89">
        <v>2</v>
      </c>
      <c r="I596" s="89">
        <v>8</v>
      </c>
      <c r="J596" s="89">
        <v>167.83499999999995</v>
      </c>
      <c r="K596" s="89">
        <v>149.18499999999989</v>
      </c>
      <c r="L596" s="81">
        <v>151.035</v>
      </c>
    </row>
    <row r="597" spans="6:12">
      <c r="F597" s="89">
        <v>481</v>
      </c>
      <c r="G597" s="89">
        <v>45</v>
      </c>
      <c r="H597" s="89">
        <v>1</v>
      </c>
      <c r="I597" s="89">
        <v>3</v>
      </c>
      <c r="J597" s="89">
        <v>13.264999999999986</v>
      </c>
      <c r="K597" s="89">
        <v>124.61499999999997</v>
      </c>
      <c r="L597" s="81">
        <v>124.76500000000003</v>
      </c>
    </row>
    <row r="598" spans="6:12">
      <c r="F598" s="89">
        <v>482</v>
      </c>
      <c r="G598" s="89">
        <v>49</v>
      </c>
      <c r="H598" s="89">
        <v>1</v>
      </c>
      <c r="I598" s="89">
        <v>5</v>
      </c>
      <c r="J598" s="89">
        <v>110.30500000000006</v>
      </c>
      <c r="K598" s="89">
        <v>135.21500000000006</v>
      </c>
      <c r="L598" s="81">
        <v>136.76500000000001</v>
      </c>
    </row>
    <row r="599" spans="6:12">
      <c r="F599" s="89">
        <v>483</v>
      </c>
      <c r="G599" s="89">
        <v>39</v>
      </c>
      <c r="H599" s="89">
        <v>1</v>
      </c>
      <c r="I599" s="89">
        <v>8</v>
      </c>
      <c r="J599" s="89">
        <v>146.83699999999993</v>
      </c>
      <c r="K599" s="89">
        <v>47.046999999999954</v>
      </c>
      <c r="L599" s="81">
        <v>48.296999999999983</v>
      </c>
    </row>
    <row r="600" spans="6:12">
      <c r="F600" s="89">
        <v>484</v>
      </c>
      <c r="G600" s="89">
        <v>38</v>
      </c>
      <c r="H600" s="89">
        <v>3</v>
      </c>
      <c r="I600" s="89">
        <v>9</v>
      </c>
      <c r="J600" s="89">
        <v>88.86200000000008</v>
      </c>
      <c r="K600" s="89">
        <v>118.98199999999997</v>
      </c>
      <c r="L600" s="81">
        <v>116.88200000000006</v>
      </c>
    </row>
    <row r="601" spans="6:12">
      <c r="F601" s="89">
        <v>485</v>
      </c>
      <c r="G601" s="89">
        <v>22</v>
      </c>
      <c r="H601" s="89">
        <v>1</v>
      </c>
      <c r="I601" s="89">
        <v>6</v>
      </c>
      <c r="J601" s="89">
        <v>145.07199999999997</v>
      </c>
      <c r="K601" s="89">
        <v>135.75199999999998</v>
      </c>
      <c r="L601" s="81">
        <v>133.65200000000002</v>
      </c>
    </row>
    <row r="602" spans="6:12">
      <c r="F602" s="89">
        <v>486</v>
      </c>
      <c r="G602" s="89">
        <v>27</v>
      </c>
      <c r="H602" s="89">
        <v>1</v>
      </c>
      <c r="I602" s="89">
        <v>5</v>
      </c>
      <c r="J602" s="89">
        <v>100.62500000000003</v>
      </c>
      <c r="K602" s="89">
        <v>132.35499999999999</v>
      </c>
      <c r="L602" s="81">
        <v>130.60499999999999</v>
      </c>
    </row>
    <row r="603" spans="6:12">
      <c r="F603" s="89">
        <v>487</v>
      </c>
      <c r="G603" s="89">
        <v>41</v>
      </c>
      <c r="H603" s="89">
        <v>3</v>
      </c>
      <c r="I603" s="89">
        <v>9</v>
      </c>
      <c r="J603" s="89">
        <v>92.369000000000028</v>
      </c>
      <c r="K603" s="89">
        <v>121.55899999999991</v>
      </c>
      <c r="L603" s="81">
        <v>119.90899999999999</v>
      </c>
    </row>
    <row r="604" spans="6:12">
      <c r="F604" s="89">
        <v>488</v>
      </c>
      <c r="G604" s="89">
        <v>46</v>
      </c>
      <c r="H604" s="89">
        <v>2</v>
      </c>
      <c r="I604" s="89">
        <v>5</v>
      </c>
      <c r="J604" s="89">
        <v>15.840000000000032</v>
      </c>
      <c r="K604" s="89">
        <v>127.77999999999996</v>
      </c>
      <c r="L604" s="81">
        <v>127.07999999999997</v>
      </c>
    </row>
    <row r="605" spans="6:12">
      <c r="F605" s="89">
        <v>489</v>
      </c>
      <c r="G605" s="89">
        <v>30</v>
      </c>
      <c r="H605" s="89">
        <v>3</v>
      </c>
      <c r="I605" s="89">
        <v>8</v>
      </c>
      <c r="J605" s="89">
        <v>52.10000000000008</v>
      </c>
      <c r="K605" s="89">
        <v>127.30000000000001</v>
      </c>
      <c r="L605" s="81">
        <v>123.60000000000002</v>
      </c>
    </row>
    <row r="606" spans="6:12">
      <c r="F606" s="89">
        <v>490</v>
      </c>
      <c r="G606" s="89">
        <v>23</v>
      </c>
      <c r="H606" s="89">
        <v>2</v>
      </c>
      <c r="I606" s="89">
        <v>9</v>
      </c>
      <c r="J606" s="89">
        <v>159.35699999999994</v>
      </c>
      <c r="K606" s="89">
        <v>108.02699999999996</v>
      </c>
      <c r="L606" s="81">
        <v>105.47699999999998</v>
      </c>
    </row>
    <row r="607" spans="6:12">
      <c r="F607" s="89">
        <v>491</v>
      </c>
      <c r="G607" s="89">
        <v>29</v>
      </c>
      <c r="H607" s="89">
        <v>3</v>
      </c>
      <c r="I607" s="89">
        <v>9</v>
      </c>
      <c r="J607" s="89">
        <v>92.920999999999992</v>
      </c>
      <c r="K607" s="89">
        <v>125.8309999999999</v>
      </c>
      <c r="L607" s="81">
        <v>122.38099999999997</v>
      </c>
    </row>
    <row r="608" spans="6:12">
      <c r="F608" s="89">
        <v>492</v>
      </c>
      <c r="G608" s="89">
        <v>55</v>
      </c>
      <c r="H608" s="89">
        <v>3</v>
      </c>
      <c r="I608" s="89">
        <v>6</v>
      </c>
      <c r="J608" s="89">
        <v>-5.894999999999925</v>
      </c>
      <c r="K608" s="89">
        <v>146.75499999999991</v>
      </c>
      <c r="L608" s="81">
        <v>146.00500000000008</v>
      </c>
    </row>
    <row r="609" spans="6:12">
      <c r="F609" s="89">
        <v>493</v>
      </c>
      <c r="G609" s="89">
        <v>34</v>
      </c>
      <c r="H609" s="89">
        <v>3</v>
      </c>
      <c r="I609" s="89">
        <v>9</v>
      </c>
      <c r="J609" s="89">
        <v>87.966000000000065</v>
      </c>
      <c r="K609" s="89">
        <v>119.32599999999996</v>
      </c>
      <c r="L609" s="81">
        <v>116.62600000000003</v>
      </c>
    </row>
    <row r="610" spans="6:12">
      <c r="F610" s="89">
        <v>494</v>
      </c>
      <c r="G610" s="89">
        <v>28</v>
      </c>
      <c r="H610" s="89">
        <v>2</v>
      </c>
      <c r="I610" s="89">
        <v>9</v>
      </c>
      <c r="J610" s="89">
        <v>145.55199999999994</v>
      </c>
      <c r="K610" s="89">
        <v>92.671999999999912</v>
      </c>
      <c r="L610" s="81">
        <v>90.871999999999957</v>
      </c>
    </row>
    <row r="611" spans="6:12">
      <c r="F611" s="89">
        <v>495</v>
      </c>
      <c r="G611" s="89">
        <v>29</v>
      </c>
      <c r="H611" s="89">
        <v>2</v>
      </c>
      <c r="I611" s="89">
        <v>6</v>
      </c>
      <c r="J611" s="89">
        <v>56.198999999999984</v>
      </c>
      <c r="K611" s="89">
        <v>130.80899999999997</v>
      </c>
      <c r="L611" s="81">
        <v>127.95900000000003</v>
      </c>
    </row>
    <row r="612" spans="6:12">
      <c r="F612" s="89">
        <v>496</v>
      </c>
      <c r="G612" s="89">
        <v>38</v>
      </c>
      <c r="H612" s="89">
        <v>1</v>
      </c>
      <c r="I612" s="89">
        <v>4</v>
      </c>
      <c r="J612" s="89">
        <v>51.132000000000019</v>
      </c>
      <c r="K612" s="89">
        <v>122.05200000000002</v>
      </c>
      <c r="L612" s="81">
        <v>121.55200000000005</v>
      </c>
    </row>
    <row r="613" spans="6:12">
      <c r="F613" s="89">
        <v>497</v>
      </c>
      <c r="G613" s="89">
        <v>34</v>
      </c>
      <c r="H613" s="89">
        <v>2</v>
      </c>
      <c r="I613" s="89">
        <v>6</v>
      </c>
      <c r="J613" s="89">
        <v>50.40399999999994</v>
      </c>
      <c r="K613" s="89">
        <v>123.46399999999997</v>
      </c>
      <c r="L613" s="81">
        <v>121.36399999999999</v>
      </c>
    </row>
    <row r="614" spans="6:12">
      <c r="F614" s="89">
        <v>498</v>
      </c>
      <c r="G614" s="89">
        <v>38</v>
      </c>
      <c r="H614" s="89">
        <v>3</v>
      </c>
      <c r="I614" s="89">
        <v>7</v>
      </c>
      <c r="J614" s="89">
        <v>0.70600000000013097</v>
      </c>
      <c r="K614" s="89">
        <v>116.02600000000001</v>
      </c>
      <c r="L614" s="81">
        <v>113.12600000000009</v>
      </c>
    </row>
    <row r="615" spans="6:12">
      <c r="F615" s="89">
        <v>499</v>
      </c>
      <c r="G615" s="89">
        <v>41</v>
      </c>
      <c r="H615" s="89">
        <v>1</v>
      </c>
      <c r="I615" s="89">
        <v>7</v>
      </c>
      <c r="J615" s="89">
        <v>139.25699999999995</v>
      </c>
      <c r="K615" s="89">
        <v>81.44699999999996</v>
      </c>
      <c r="L615" s="81">
        <v>82.596999999999994</v>
      </c>
    </row>
    <row r="616" spans="6:12">
      <c r="F616" s="89">
        <v>500</v>
      </c>
      <c r="G616" s="89">
        <v>53</v>
      </c>
      <c r="H616" s="89">
        <v>1</v>
      </c>
      <c r="I616" s="89">
        <v>9</v>
      </c>
      <c r="J616" s="89">
        <v>183.6569999999999</v>
      </c>
      <c r="K616" s="89">
        <v>36.926999999999907</v>
      </c>
      <c r="L616" s="81">
        <v>40.676999999999992</v>
      </c>
    </row>
    <row r="617" spans="6:12">
      <c r="F617" s="89">
        <v>501</v>
      </c>
      <c r="G617" s="89">
        <v>49</v>
      </c>
      <c r="H617" s="89">
        <v>3</v>
      </c>
      <c r="I617" s="89">
        <v>3</v>
      </c>
      <c r="J617" s="89">
        <v>-265.02299999999991</v>
      </c>
      <c r="K617" s="89">
        <v>17.287000000000091</v>
      </c>
      <c r="L617" s="81">
        <v>14.437000000000069</v>
      </c>
    </row>
    <row r="618" spans="6:12">
      <c r="F618" s="89">
        <v>502</v>
      </c>
      <c r="G618" s="89">
        <v>24</v>
      </c>
      <c r="H618" s="89">
        <v>2</v>
      </c>
      <c r="I618" s="89">
        <v>7</v>
      </c>
      <c r="J618" s="89">
        <v>107.32799999999995</v>
      </c>
      <c r="K618" s="89">
        <v>140.88799999999995</v>
      </c>
      <c r="L618" s="81">
        <v>137.68799999999999</v>
      </c>
    </row>
    <row r="619" spans="6:12">
      <c r="F619" s="89">
        <v>503</v>
      </c>
      <c r="G619" s="89">
        <v>19</v>
      </c>
      <c r="H619" s="89">
        <v>1</v>
      </c>
      <c r="I619" s="89">
        <v>5</v>
      </c>
      <c r="J619" s="89">
        <v>129.50500000000002</v>
      </c>
      <c r="K619" s="89">
        <v>163.71499999999997</v>
      </c>
      <c r="L619" s="81">
        <v>160.76500000000001</v>
      </c>
    </row>
    <row r="620" spans="6:12">
      <c r="F620" s="89">
        <v>504</v>
      </c>
      <c r="G620" s="89">
        <v>31</v>
      </c>
      <c r="H620" s="89">
        <v>2</v>
      </c>
      <c r="I620" s="89">
        <v>3</v>
      </c>
      <c r="J620" s="89">
        <v>-119.68699999999998</v>
      </c>
      <c r="K620" s="89">
        <v>82.10299999999998</v>
      </c>
      <c r="L620" s="81">
        <v>78.353000000000023</v>
      </c>
    </row>
    <row r="621" spans="6:12">
      <c r="F621" s="89">
        <v>505</v>
      </c>
      <c r="G621" s="89">
        <v>20</v>
      </c>
      <c r="H621" s="89">
        <v>1</v>
      </c>
      <c r="I621" s="89">
        <v>5</v>
      </c>
      <c r="J621" s="89">
        <v>124.95000000000002</v>
      </c>
      <c r="K621" s="89">
        <v>158.85</v>
      </c>
      <c r="L621" s="81">
        <v>156.05000000000001</v>
      </c>
    </row>
    <row r="622" spans="6:12">
      <c r="F622" s="89">
        <v>506</v>
      </c>
      <c r="G622" s="89">
        <v>21</v>
      </c>
      <c r="H622" s="89">
        <v>2</v>
      </c>
      <c r="I622" s="89">
        <v>4</v>
      </c>
      <c r="J622" s="89">
        <v>-26.061000000000007</v>
      </c>
      <c r="K622" s="89">
        <v>136.22899999999996</v>
      </c>
      <c r="L622" s="81">
        <v>131.37899999999999</v>
      </c>
    </row>
    <row r="623" spans="6:12">
      <c r="F623" s="89">
        <v>507</v>
      </c>
      <c r="G623" s="89">
        <v>29</v>
      </c>
      <c r="H623" s="89">
        <v>1</v>
      </c>
      <c r="I623" s="89">
        <v>7</v>
      </c>
      <c r="J623" s="89">
        <v>143.553</v>
      </c>
      <c r="K623" s="89">
        <v>89.462999999999965</v>
      </c>
      <c r="L623" s="81">
        <v>88.813000000000045</v>
      </c>
    </row>
    <row r="624" spans="6:12">
      <c r="F624" s="89">
        <v>508</v>
      </c>
      <c r="G624" s="89">
        <v>37</v>
      </c>
      <c r="H624" s="89">
        <v>2</v>
      </c>
      <c r="I624" s="89">
        <v>3</v>
      </c>
      <c r="J624" s="89">
        <v>-122.69899999999998</v>
      </c>
      <c r="K624" s="89">
        <v>77.230999999999995</v>
      </c>
      <c r="L624" s="81">
        <v>74.381</v>
      </c>
    </row>
    <row r="625" spans="6:12">
      <c r="F625" s="89">
        <v>509</v>
      </c>
      <c r="G625" s="89">
        <v>40</v>
      </c>
      <c r="H625" s="89">
        <v>3</v>
      </c>
      <c r="I625" s="89">
        <v>6</v>
      </c>
      <c r="J625" s="89">
        <v>-55.559999999999889</v>
      </c>
      <c r="K625" s="89">
        <v>101.73999999999995</v>
      </c>
      <c r="L625" s="81">
        <v>98.740000000000066</v>
      </c>
    </row>
    <row r="626" spans="6:12">
      <c r="F626" s="89">
        <v>510</v>
      </c>
      <c r="G626" s="89">
        <v>21</v>
      </c>
      <c r="H626" s="89">
        <v>3</v>
      </c>
      <c r="I626" s="89">
        <v>4</v>
      </c>
      <c r="J626" s="89">
        <v>-176.09100000000001</v>
      </c>
      <c r="K626" s="89">
        <v>72.29899999999995</v>
      </c>
      <c r="L626" s="81">
        <v>65.648999999999972</v>
      </c>
    </row>
    <row r="627" spans="6:12">
      <c r="F627" s="89">
        <v>511</v>
      </c>
      <c r="G627" s="89">
        <v>45</v>
      </c>
      <c r="H627" s="89">
        <v>1</v>
      </c>
      <c r="I627" s="89">
        <v>7</v>
      </c>
      <c r="J627" s="89">
        <v>146.46499999999997</v>
      </c>
      <c r="K627" s="89">
        <v>87.414999999999949</v>
      </c>
      <c r="L627" s="81">
        <v>89.165000000000006</v>
      </c>
    </row>
    <row r="628" spans="6:12">
      <c r="F628" s="89">
        <v>512</v>
      </c>
      <c r="G628" s="89">
        <v>37</v>
      </c>
      <c r="H628" s="89">
        <v>2</v>
      </c>
      <c r="I628" s="89">
        <v>8</v>
      </c>
      <c r="J628" s="89">
        <v>118.011</v>
      </c>
      <c r="K628" s="89">
        <v>104.94099999999997</v>
      </c>
      <c r="L628" s="81">
        <v>104.09099999999998</v>
      </c>
    </row>
    <row r="629" spans="6:12">
      <c r="F629" s="89">
        <v>513</v>
      </c>
      <c r="G629" s="89">
        <v>30</v>
      </c>
      <c r="H629" s="89">
        <v>3</v>
      </c>
      <c r="I629" s="89">
        <v>7</v>
      </c>
      <c r="J629" s="89">
        <v>3.3300000000000409</v>
      </c>
      <c r="K629" s="89">
        <v>121.13</v>
      </c>
      <c r="L629" s="81">
        <v>117.03000000000003</v>
      </c>
    </row>
    <row r="630" spans="6:12">
      <c r="F630" s="89">
        <v>514</v>
      </c>
      <c r="G630" s="89">
        <v>52</v>
      </c>
      <c r="H630" s="89">
        <v>2</v>
      </c>
      <c r="I630" s="89">
        <v>6</v>
      </c>
      <c r="J630" s="89">
        <v>85.43199999999996</v>
      </c>
      <c r="K630" s="89">
        <v>152.91199999999998</v>
      </c>
      <c r="L630" s="81">
        <v>153.51199999999994</v>
      </c>
    </row>
    <row r="631" spans="6:12">
      <c r="F631" s="89">
        <v>515</v>
      </c>
      <c r="G631" s="89">
        <v>26</v>
      </c>
      <c r="H631" s="89">
        <v>3</v>
      </c>
      <c r="I631" s="89">
        <v>9</v>
      </c>
      <c r="J631" s="89">
        <v>99.134000000000015</v>
      </c>
      <c r="K631" s="89">
        <v>132.97399999999999</v>
      </c>
      <c r="L631" s="81">
        <v>129.07400000000001</v>
      </c>
    </row>
    <row r="632" spans="6:12">
      <c r="F632" s="89">
        <v>516</v>
      </c>
      <c r="G632" s="89">
        <v>46</v>
      </c>
      <c r="H632" s="89">
        <v>1</v>
      </c>
      <c r="I632" s="89">
        <v>5</v>
      </c>
      <c r="J632" s="89">
        <v>101.29000000000003</v>
      </c>
      <c r="K632" s="89">
        <v>127.12999999999998</v>
      </c>
      <c r="L632" s="81">
        <v>128.22999999999999</v>
      </c>
    </row>
    <row r="633" spans="6:12">
      <c r="F633" s="89">
        <v>517</v>
      </c>
      <c r="G633" s="89">
        <v>35</v>
      </c>
      <c r="H633" s="89">
        <v>3</v>
      </c>
      <c r="I633" s="89">
        <v>3</v>
      </c>
      <c r="J633" s="89">
        <v>-290.33499999999992</v>
      </c>
      <c r="K633" s="89">
        <v>-3.6850000000000307</v>
      </c>
      <c r="L633" s="81">
        <v>-8.6349999999999909</v>
      </c>
    </row>
    <row r="634" spans="6:12">
      <c r="F634" s="89">
        <v>518</v>
      </c>
      <c r="G634" s="89">
        <v>28</v>
      </c>
      <c r="H634" s="89">
        <v>3</v>
      </c>
      <c r="I634" s="89">
        <v>9</v>
      </c>
      <c r="J634" s="89">
        <v>94.722000000000037</v>
      </c>
      <c r="K634" s="89">
        <v>127.94199999999995</v>
      </c>
      <c r="L634" s="81">
        <v>124.34200000000004</v>
      </c>
    </row>
    <row r="635" spans="6:12">
      <c r="F635" s="89">
        <v>519</v>
      </c>
      <c r="G635" s="89">
        <v>43</v>
      </c>
      <c r="H635" s="89">
        <v>2</v>
      </c>
      <c r="I635" s="89">
        <v>9</v>
      </c>
      <c r="J635" s="89">
        <v>144.63699999999994</v>
      </c>
      <c r="K635" s="89">
        <v>87.106999999999914</v>
      </c>
      <c r="L635" s="81">
        <v>87.55699999999996</v>
      </c>
    </row>
    <row r="636" spans="6:12">
      <c r="F636" s="89">
        <v>520</v>
      </c>
      <c r="G636" s="89">
        <v>43</v>
      </c>
      <c r="H636" s="89">
        <v>1</v>
      </c>
      <c r="I636" s="89">
        <v>7</v>
      </c>
      <c r="J636" s="89">
        <v>142.32099999999997</v>
      </c>
      <c r="K636" s="89">
        <v>83.890999999999963</v>
      </c>
      <c r="L636" s="81">
        <v>85.341000000000008</v>
      </c>
    </row>
    <row r="637" spans="6:12">
      <c r="F637" s="89">
        <v>521</v>
      </c>
      <c r="G637" s="89">
        <v>33</v>
      </c>
      <c r="H637" s="89">
        <v>3</v>
      </c>
      <c r="I637" s="89">
        <v>9</v>
      </c>
      <c r="J637" s="89">
        <v>88.41700000000003</v>
      </c>
      <c r="K637" s="89">
        <v>120.08699999999993</v>
      </c>
      <c r="L637" s="81">
        <v>117.23700000000002</v>
      </c>
    </row>
    <row r="638" spans="6:12">
      <c r="F638" s="89">
        <v>522</v>
      </c>
      <c r="G638" s="89">
        <v>47</v>
      </c>
      <c r="H638" s="89">
        <v>1</v>
      </c>
      <c r="I638" s="89">
        <v>7</v>
      </c>
      <c r="J638" s="89">
        <v>151.68899999999999</v>
      </c>
      <c r="K638" s="89">
        <v>92.018999999999977</v>
      </c>
      <c r="L638" s="81">
        <v>94.069000000000045</v>
      </c>
    </row>
    <row r="639" spans="6:12">
      <c r="F639" s="89">
        <v>523</v>
      </c>
      <c r="G639" s="89">
        <v>24</v>
      </c>
      <c r="H639" s="89">
        <v>1</v>
      </c>
      <c r="I639" s="89">
        <v>4</v>
      </c>
      <c r="J639" s="89">
        <v>71.515999999999991</v>
      </c>
      <c r="K639" s="89">
        <v>146.77599999999995</v>
      </c>
      <c r="L639" s="81">
        <v>144.17599999999999</v>
      </c>
    </row>
    <row r="640" spans="6:12">
      <c r="F640" s="89">
        <v>524</v>
      </c>
      <c r="G640" s="89">
        <v>32</v>
      </c>
      <c r="H640" s="89">
        <v>3</v>
      </c>
      <c r="I640" s="89">
        <v>8</v>
      </c>
      <c r="J640" s="89">
        <v>49.83600000000007</v>
      </c>
      <c r="K640" s="89">
        <v>124.41599999999994</v>
      </c>
      <c r="L640" s="81">
        <v>121.01600000000002</v>
      </c>
    </row>
    <row r="641" spans="6:12">
      <c r="F641" s="89">
        <v>525</v>
      </c>
      <c r="G641" s="89">
        <v>28</v>
      </c>
      <c r="H641" s="89">
        <v>1</v>
      </c>
      <c r="I641" s="89">
        <v>7</v>
      </c>
      <c r="J641" s="89">
        <v>145.66599999999997</v>
      </c>
      <c r="K641" s="89">
        <v>91.885999999999967</v>
      </c>
      <c r="L641" s="81">
        <v>91.085999999999984</v>
      </c>
    </row>
    <row r="642" spans="6:12">
      <c r="F642" s="89">
        <v>526</v>
      </c>
      <c r="G642" s="89">
        <v>38</v>
      </c>
      <c r="H642" s="89">
        <v>1</v>
      </c>
      <c r="I642" s="89">
        <v>5</v>
      </c>
      <c r="J642" s="89">
        <v>89.130000000000038</v>
      </c>
      <c r="K642" s="89">
        <v>117.45</v>
      </c>
      <c r="L642" s="81">
        <v>117.35000000000004</v>
      </c>
    </row>
    <row r="643" spans="6:12">
      <c r="F643" s="89">
        <v>527</v>
      </c>
      <c r="G643" s="89">
        <v>38</v>
      </c>
      <c r="H643" s="89">
        <v>3</v>
      </c>
      <c r="I643" s="89">
        <v>4</v>
      </c>
      <c r="J643" s="89">
        <v>-202.62799999999993</v>
      </c>
      <c r="K643" s="89">
        <v>40.49199999999999</v>
      </c>
      <c r="L643" s="81">
        <v>36.392000000000053</v>
      </c>
    </row>
    <row r="644" spans="6:12">
      <c r="F644" s="89">
        <v>528</v>
      </c>
      <c r="G644" s="89">
        <v>32</v>
      </c>
      <c r="H644" s="89">
        <v>3</v>
      </c>
      <c r="I644" s="89">
        <v>4</v>
      </c>
      <c r="J644" s="89">
        <v>-202.17200000000003</v>
      </c>
      <c r="K644" s="89">
        <v>42.807999999999964</v>
      </c>
      <c r="L644" s="81">
        <v>37.808000000000021</v>
      </c>
    </row>
    <row r="645" spans="6:12">
      <c r="F645" s="89">
        <v>529</v>
      </c>
      <c r="G645" s="89">
        <v>40</v>
      </c>
      <c r="H645" s="89">
        <v>1</v>
      </c>
      <c r="I645" s="89">
        <v>9</v>
      </c>
      <c r="J645" s="89">
        <v>147.78999999999991</v>
      </c>
      <c r="K645" s="89">
        <v>5.0899999999999466</v>
      </c>
      <c r="L645" s="81">
        <v>6.8900000000000148</v>
      </c>
    </row>
    <row r="646" spans="6:12">
      <c r="F646" s="89">
        <v>530</v>
      </c>
      <c r="G646" s="89">
        <v>41</v>
      </c>
      <c r="H646" s="89">
        <v>3</v>
      </c>
      <c r="I646" s="89">
        <v>7</v>
      </c>
      <c r="J646" s="89">
        <v>4.1770000000000209</v>
      </c>
      <c r="K646" s="89">
        <v>118.56699999999989</v>
      </c>
      <c r="L646" s="81">
        <v>116.11700000000002</v>
      </c>
    </row>
    <row r="647" spans="6:12">
      <c r="F647" s="89">
        <v>531</v>
      </c>
      <c r="G647" s="89">
        <v>44</v>
      </c>
      <c r="H647" s="89">
        <v>1</v>
      </c>
      <c r="I647" s="89">
        <v>8</v>
      </c>
      <c r="J647" s="89">
        <v>153.85199999999995</v>
      </c>
      <c r="K647" s="89">
        <v>52.511999999999944</v>
      </c>
      <c r="L647" s="81">
        <v>54.511999999999972</v>
      </c>
    </row>
    <row r="648" spans="6:12">
      <c r="F648" s="89">
        <v>532</v>
      </c>
      <c r="G648" s="89">
        <v>34</v>
      </c>
      <c r="H648" s="89">
        <v>2</v>
      </c>
      <c r="I648" s="89">
        <v>5</v>
      </c>
      <c r="J648" s="89">
        <v>2.2800000000000011</v>
      </c>
      <c r="K648" s="89">
        <v>117.93999999999997</v>
      </c>
      <c r="L648" s="81">
        <v>115.43999999999997</v>
      </c>
    </row>
    <row r="649" spans="6:12">
      <c r="F649" s="89">
        <v>533</v>
      </c>
      <c r="G649" s="89">
        <v>35</v>
      </c>
      <c r="H649" s="89">
        <v>1</v>
      </c>
      <c r="I649" s="89">
        <v>4</v>
      </c>
      <c r="J649" s="89">
        <v>51.044999999999987</v>
      </c>
      <c r="K649" s="89">
        <v>122.89499999999997</v>
      </c>
      <c r="L649" s="81">
        <v>121.94499999999998</v>
      </c>
    </row>
    <row r="650" spans="6:12">
      <c r="F650" s="89">
        <v>534</v>
      </c>
      <c r="G650" s="89">
        <v>20</v>
      </c>
      <c r="H650" s="89">
        <v>2</v>
      </c>
      <c r="I650" s="89">
        <v>7</v>
      </c>
      <c r="J650" s="89">
        <v>122.19999999999996</v>
      </c>
      <c r="K650" s="89">
        <v>156.99999999999994</v>
      </c>
      <c r="L650" s="81">
        <v>153.20000000000002</v>
      </c>
    </row>
    <row r="651" spans="6:12">
      <c r="F651" s="89">
        <v>535</v>
      </c>
      <c r="G651" s="89">
        <v>27</v>
      </c>
      <c r="H651" s="89">
        <v>3</v>
      </c>
      <c r="I651" s="89">
        <v>7</v>
      </c>
      <c r="J651" s="89">
        <v>8.7690000000000055</v>
      </c>
      <c r="K651" s="89">
        <v>127.49899999999997</v>
      </c>
      <c r="L651" s="81">
        <v>122.94900000000001</v>
      </c>
    </row>
    <row r="652" spans="6:12">
      <c r="F652" s="89">
        <v>536</v>
      </c>
      <c r="G652" s="89">
        <v>32</v>
      </c>
      <c r="H652" s="89">
        <v>1</v>
      </c>
      <c r="I652" s="89">
        <v>6</v>
      </c>
      <c r="J652" s="89">
        <v>119.83199999999997</v>
      </c>
      <c r="K652" s="89">
        <v>107.41199999999998</v>
      </c>
      <c r="L652" s="81">
        <v>106.81199999999998</v>
      </c>
    </row>
    <row r="653" spans="6:12">
      <c r="F653" s="89">
        <v>537</v>
      </c>
      <c r="G653" s="89">
        <v>55</v>
      </c>
      <c r="H653" s="89">
        <v>2</v>
      </c>
      <c r="I653" s="89">
        <v>4</v>
      </c>
      <c r="J653" s="89">
        <v>-6.2050000000000125</v>
      </c>
      <c r="K653" s="89">
        <v>145.54499999999993</v>
      </c>
      <c r="L653" s="81">
        <v>145.79500000000004</v>
      </c>
    </row>
    <row r="654" spans="6:12">
      <c r="F654" s="89">
        <v>538</v>
      </c>
      <c r="G654" s="89">
        <v>30</v>
      </c>
      <c r="H654" s="89">
        <v>3</v>
      </c>
      <c r="I654" s="89">
        <v>7</v>
      </c>
      <c r="J654" s="89">
        <v>3.3300000000000409</v>
      </c>
      <c r="K654" s="89">
        <v>121.13</v>
      </c>
      <c r="L654" s="81">
        <v>117.03000000000003</v>
      </c>
    </row>
    <row r="655" spans="6:12">
      <c r="F655" s="89">
        <v>539</v>
      </c>
      <c r="G655" s="89">
        <v>38</v>
      </c>
      <c r="H655" s="89">
        <v>3</v>
      </c>
      <c r="I655" s="89">
        <v>8</v>
      </c>
      <c r="J655" s="89">
        <v>49.524000000000115</v>
      </c>
      <c r="K655" s="89">
        <v>122.24399999999997</v>
      </c>
      <c r="L655" s="81">
        <v>119.74400000000009</v>
      </c>
    </row>
    <row r="656" spans="6:12">
      <c r="F656" s="89">
        <v>540</v>
      </c>
      <c r="G656" s="89">
        <v>39</v>
      </c>
      <c r="H656" s="89">
        <v>2</v>
      </c>
      <c r="I656" s="89">
        <v>4</v>
      </c>
      <c r="J656" s="89">
        <v>-54.429000000000002</v>
      </c>
      <c r="K656" s="89">
        <v>102.28099999999998</v>
      </c>
      <c r="L656" s="81">
        <v>100.13099999999997</v>
      </c>
    </row>
    <row r="657" spans="6:12">
      <c r="F657" s="89">
        <v>541</v>
      </c>
      <c r="G657" s="89">
        <v>21</v>
      </c>
      <c r="H657" s="89">
        <v>3</v>
      </c>
      <c r="I657" s="89">
        <v>7</v>
      </c>
      <c r="J657" s="89">
        <v>26.937000000000012</v>
      </c>
      <c r="K657" s="89">
        <v>147.52699999999993</v>
      </c>
      <c r="L657" s="81">
        <v>142.077</v>
      </c>
    </row>
    <row r="658" spans="6:12">
      <c r="F658" s="89">
        <v>542</v>
      </c>
      <c r="G658" s="89">
        <v>55</v>
      </c>
      <c r="H658" s="89">
        <v>3</v>
      </c>
      <c r="I658" s="89">
        <v>9</v>
      </c>
      <c r="J658" s="89">
        <v>140.86500000000001</v>
      </c>
      <c r="K658" s="89">
        <v>165.71499999999992</v>
      </c>
      <c r="L658" s="81">
        <v>166.16500000000008</v>
      </c>
    </row>
    <row r="659" spans="6:12">
      <c r="F659" s="89">
        <v>543</v>
      </c>
      <c r="G659" s="89">
        <v>50</v>
      </c>
      <c r="H659" s="89">
        <v>3</v>
      </c>
      <c r="I659" s="89">
        <v>8</v>
      </c>
      <c r="J659" s="89">
        <v>78.060000000000059</v>
      </c>
      <c r="K659" s="89">
        <v>147.05999999999995</v>
      </c>
      <c r="L659" s="81">
        <v>146.36000000000001</v>
      </c>
    </row>
    <row r="660" spans="6:12">
      <c r="F660" s="89">
        <v>544</v>
      </c>
      <c r="G660" s="89">
        <v>26</v>
      </c>
      <c r="H660" s="89">
        <v>1</v>
      </c>
      <c r="I660" s="89">
        <v>6</v>
      </c>
      <c r="J660" s="89">
        <v>131.73599999999996</v>
      </c>
      <c r="K660" s="89">
        <v>121.176</v>
      </c>
      <c r="L660" s="81">
        <v>119.676</v>
      </c>
    </row>
    <row r="661" spans="6:12">
      <c r="F661" s="89">
        <v>545</v>
      </c>
      <c r="G661" s="89">
        <v>28</v>
      </c>
      <c r="H661" s="89">
        <v>3</v>
      </c>
      <c r="I661" s="89">
        <v>7</v>
      </c>
      <c r="J661" s="89">
        <v>6.6860000000000923</v>
      </c>
      <c r="K661" s="89">
        <v>125.10599999999999</v>
      </c>
      <c r="L661" s="81">
        <v>120.70600000000002</v>
      </c>
    </row>
    <row r="662" spans="6:12">
      <c r="F662" s="89">
        <v>546</v>
      </c>
      <c r="G662" s="89">
        <v>49</v>
      </c>
      <c r="H662" s="89">
        <v>1</v>
      </c>
      <c r="I662" s="89">
        <v>5</v>
      </c>
      <c r="J662" s="89">
        <v>110.30500000000006</v>
      </c>
      <c r="K662" s="89">
        <v>135.21500000000006</v>
      </c>
      <c r="L662" s="81">
        <v>136.76500000000001</v>
      </c>
    </row>
    <row r="663" spans="6:12">
      <c r="F663" s="89">
        <v>547</v>
      </c>
      <c r="G663" s="89">
        <v>37</v>
      </c>
      <c r="H663" s="89">
        <v>1</v>
      </c>
      <c r="I663" s="89">
        <v>8</v>
      </c>
      <c r="J663" s="89">
        <v>145.92099999999994</v>
      </c>
      <c r="K663" s="89">
        <v>46.750999999999976</v>
      </c>
      <c r="L663" s="81">
        <v>47.700999999999993</v>
      </c>
    </row>
    <row r="664" spans="6:12">
      <c r="F664" s="89">
        <v>548</v>
      </c>
      <c r="G664" s="89">
        <v>46</v>
      </c>
      <c r="H664" s="89">
        <v>3</v>
      </c>
      <c r="I664" s="89">
        <v>4</v>
      </c>
      <c r="J664" s="89">
        <v>-188.11599999999993</v>
      </c>
      <c r="K664" s="89">
        <v>52.523999999999972</v>
      </c>
      <c r="L664" s="81">
        <v>49.624000000000024</v>
      </c>
    </row>
    <row r="665" spans="6:12">
      <c r="F665" s="89">
        <v>549</v>
      </c>
      <c r="G665" s="89">
        <v>25</v>
      </c>
      <c r="H665" s="89">
        <v>2</v>
      </c>
      <c r="I665" s="89">
        <v>4</v>
      </c>
      <c r="J665" s="89">
        <v>-39.925000000000011</v>
      </c>
      <c r="K665" s="89">
        <v>121.12499999999997</v>
      </c>
      <c r="L665" s="81">
        <v>116.875</v>
      </c>
    </row>
    <row r="666" spans="6:12">
      <c r="F666" s="89">
        <v>550</v>
      </c>
      <c r="G666" s="89">
        <v>44</v>
      </c>
      <c r="H666" s="89">
        <v>1</v>
      </c>
      <c r="I666" s="89">
        <v>8</v>
      </c>
      <c r="J666" s="89">
        <v>153.85199999999995</v>
      </c>
      <c r="K666" s="89">
        <v>52.511999999999944</v>
      </c>
      <c r="L666" s="81">
        <v>54.511999999999972</v>
      </c>
    </row>
    <row r="667" spans="6:12">
      <c r="F667" s="89">
        <v>551</v>
      </c>
      <c r="G667" s="89">
        <v>19</v>
      </c>
      <c r="H667" s="89">
        <v>2</v>
      </c>
      <c r="I667" s="89">
        <v>4</v>
      </c>
      <c r="J667" s="89">
        <v>-17.509000000000015</v>
      </c>
      <c r="K667" s="89">
        <v>145.40099999999998</v>
      </c>
      <c r="L667" s="81">
        <v>140.251</v>
      </c>
    </row>
    <row r="668" spans="6:12">
      <c r="F668" s="89">
        <v>552</v>
      </c>
      <c r="G668" s="89">
        <v>45</v>
      </c>
      <c r="H668" s="89">
        <v>3</v>
      </c>
      <c r="I668" s="89">
        <v>7</v>
      </c>
      <c r="J668" s="89">
        <v>12.585000000000036</v>
      </c>
      <c r="K668" s="89">
        <v>125.7349999999999</v>
      </c>
      <c r="L668" s="81">
        <v>123.88499999999999</v>
      </c>
    </row>
    <row r="669" spans="6:12">
      <c r="F669" s="89">
        <v>553</v>
      </c>
      <c r="G669" s="89">
        <v>48</v>
      </c>
      <c r="H669" s="89">
        <v>1</v>
      </c>
      <c r="I669" s="89">
        <v>9</v>
      </c>
      <c r="J669" s="89">
        <v>164.46199999999993</v>
      </c>
      <c r="K669" s="89">
        <v>19.282000000000011</v>
      </c>
      <c r="L669" s="81">
        <v>22.282000000000011</v>
      </c>
    </row>
    <row r="670" spans="6:12">
      <c r="F670" s="89">
        <v>554</v>
      </c>
      <c r="G670" s="89">
        <v>48</v>
      </c>
      <c r="H670" s="89">
        <v>2</v>
      </c>
      <c r="I670" s="89">
        <v>3</v>
      </c>
      <c r="J670" s="89">
        <v>-102.97599999999997</v>
      </c>
      <c r="K670" s="89">
        <v>93.544000000000025</v>
      </c>
      <c r="L670" s="81">
        <v>92.344000000000008</v>
      </c>
    </row>
    <row r="671" spans="6:12">
      <c r="F671" s="89">
        <v>555</v>
      </c>
      <c r="G671" s="89">
        <v>41</v>
      </c>
      <c r="H671" s="89">
        <v>1</v>
      </c>
      <c r="I671" s="89">
        <v>5</v>
      </c>
      <c r="J671" s="89">
        <v>91.665000000000006</v>
      </c>
      <c r="K671" s="89">
        <v>119.05499999999996</v>
      </c>
      <c r="L671" s="81">
        <v>119.40499999999999</v>
      </c>
    </row>
    <row r="672" spans="6:12">
      <c r="F672" s="89">
        <v>556</v>
      </c>
      <c r="G672" s="89">
        <v>45</v>
      </c>
      <c r="H672" s="89">
        <v>2</v>
      </c>
      <c r="I672" s="89">
        <v>8</v>
      </c>
      <c r="J672" s="89">
        <v>129.35499999999996</v>
      </c>
      <c r="K672" s="89">
        <v>113.80499999999992</v>
      </c>
      <c r="L672" s="81">
        <v>114.15499999999997</v>
      </c>
    </row>
    <row r="673" spans="6:12">
      <c r="F673" s="89">
        <v>557</v>
      </c>
      <c r="G673" s="89">
        <v>23</v>
      </c>
      <c r="H673" s="89">
        <v>1</v>
      </c>
      <c r="I673" s="89">
        <v>4</v>
      </c>
      <c r="J673" s="89">
        <v>74.996999999999986</v>
      </c>
      <c r="K673" s="89">
        <v>150.56699999999995</v>
      </c>
      <c r="L673" s="81">
        <v>147.81700000000001</v>
      </c>
    </row>
    <row r="674" spans="6:12">
      <c r="F674" s="89">
        <v>558</v>
      </c>
      <c r="G674" s="89">
        <v>46</v>
      </c>
      <c r="H674" s="89">
        <v>3</v>
      </c>
      <c r="I674" s="89">
        <v>8</v>
      </c>
      <c r="J674" s="89">
        <v>64.228000000000065</v>
      </c>
      <c r="K674" s="89">
        <v>134.46799999999996</v>
      </c>
      <c r="L674" s="81">
        <v>133.16800000000001</v>
      </c>
    </row>
    <row r="675" spans="6:12">
      <c r="F675" s="89">
        <v>559</v>
      </c>
      <c r="G675" s="89">
        <v>51</v>
      </c>
      <c r="H675" s="89">
        <v>3</v>
      </c>
      <c r="I675" s="89">
        <v>4</v>
      </c>
      <c r="J675" s="89">
        <v>-170.2709999999999</v>
      </c>
      <c r="K675" s="89">
        <v>68.81899999999996</v>
      </c>
      <c r="L675" s="81">
        <v>66.669000000000096</v>
      </c>
    </row>
    <row r="676" spans="6:12">
      <c r="F676" s="89">
        <v>560</v>
      </c>
      <c r="G676" s="89">
        <v>48</v>
      </c>
      <c r="H676" s="89">
        <v>2</v>
      </c>
      <c r="I676" s="89">
        <v>6</v>
      </c>
      <c r="J676" s="89">
        <v>70.087999999999994</v>
      </c>
      <c r="K676" s="89">
        <v>138.80799999999999</v>
      </c>
      <c r="L676" s="81">
        <v>138.80799999999999</v>
      </c>
    </row>
    <row r="677" spans="6:12">
      <c r="F677" s="89">
        <v>561</v>
      </c>
      <c r="G677" s="89">
        <v>38</v>
      </c>
      <c r="H677" s="89">
        <v>3</v>
      </c>
      <c r="I677" s="89">
        <v>3</v>
      </c>
      <c r="J677" s="89">
        <v>-289.36599999999987</v>
      </c>
      <c r="K677" s="89">
        <v>-3.646000000000015</v>
      </c>
      <c r="L677" s="81">
        <v>-8.1459999999999297</v>
      </c>
    </row>
    <row r="678" spans="6:12">
      <c r="F678" s="89">
        <v>562</v>
      </c>
      <c r="G678" s="89">
        <v>48</v>
      </c>
      <c r="H678" s="89">
        <v>3</v>
      </c>
      <c r="I678" s="89">
        <v>6</v>
      </c>
      <c r="J678" s="89">
        <v>-36.631999999999891</v>
      </c>
      <c r="K678" s="89">
        <v>118.18800000000002</v>
      </c>
      <c r="L678" s="81">
        <v>116.38800000000006</v>
      </c>
    </row>
    <row r="679" spans="6:12">
      <c r="F679" s="89">
        <v>563</v>
      </c>
      <c r="G679" s="89">
        <v>31</v>
      </c>
      <c r="H679" s="89">
        <v>1</v>
      </c>
      <c r="I679" s="89">
        <v>9</v>
      </c>
      <c r="J679" s="89">
        <v>149.68899999999991</v>
      </c>
      <c r="K679" s="89">
        <v>9.7789999999999964</v>
      </c>
      <c r="L679" s="81">
        <v>10.229000000000042</v>
      </c>
    </row>
    <row r="680" spans="6:12">
      <c r="F680" s="89">
        <v>564</v>
      </c>
      <c r="G680" s="89">
        <v>38</v>
      </c>
      <c r="H680" s="89">
        <v>1</v>
      </c>
      <c r="I680" s="89">
        <v>7</v>
      </c>
      <c r="J680" s="89">
        <v>136.68599999999998</v>
      </c>
      <c r="K680" s="89">
        <v>79.805999999999969</v>
      </c>
      <c r="L680" s="81">
        <v>80.506000000000043</v>
      </c>
    </row>
    <row r="681" spans="6:12">
      <c r="F681" s="89">
        <v>565</v>
      </c>
      <c r="G681" s="89">
        <v>38</v>
      </c>
      <c r="H681" s="89">
        <v>1</v>
      </c>
      <c r="I681" s="89">
        <v>7</v>
      </c>
      <c r="J681" s="89">
        <v>136.68599999999998</v>
      </c>
      <c r="K681" s="89">
        <v>79.805999999999969</v>
      </c>
      <c r="L681" s="81">
        <v>80.506000000000043</v>
      </c>
    </row>
    <row r="682" spans="6:12">
      <c r="F682" s="89">
        <v>566</v>
      </c>
      <c r="G682" s="89">
        <v>21</v>
      </c>
      <c r="H682" s="89">
        <v>2</v>
      </c>
      <c r="I682" s="89">
        <v>4</v>
      </c>
      <c r="J682" s="89">
        <v>-26.061000000000007</v>
      </c>
      <c r="K682" s="89">
        <v>136.22899999999996</v>
      </c>
      <c r="L682" s="81">
        <v>131.37899999999999</v>
      </c>
    </row>
    <row r="683" spans="6:12">
      <c r="F683" s="89">
        <v>567</v>
      </c>
      <c r="G683" s="89">
        <v>47</v>
      </c>
      <c r="H683" s="89">
        <v>3</v>
      </c>
      <c r="I683" s="89">
        <v>3</v>
      </c>
      <c r="J683" s="89">
        <v>-271.87899999999991</v>
      </c>
      <c r="K683" s="89">
        <v>11.050999999999959</v>
      </c>
      <c r="L683" s="81">
        <v>7.9010000000000957</v>
      </c>
    </row>
    <row r="684" spans="6:12">
      <c r="F684" s="89">
        <v>568</v>
      </c>
      <c r="G684" s="89">
        <v>24</v>
      </c>
      <c r="H684" s="89">
        <v>1</v>
      </c>
      <c r="I684" s="89">
        <v>5</v>
      </c>
      <c r="J684" s="89">
        <v>109.43</v>
      </c>
      <c r="K684" s="89">
        <v>142.09000000000003</v>
      </c>
      <c r="L684" s="81">
        <v>139.88999999999999</v>
      </c>
    </row>
    <row r="685" spans="6:12">
      <c r="F685" s="89">
        <v>569</v>
      </c>
      <c r="G685" s="89">
        <v>54</v>
      </c>
      <c r="H685" s="89">
        <v>1</v>
      </c>
      <c r="I685" s="89">
        <v>4</v>
      </c>
      <c r="J685" s="89">
        <v>92.635999999999967</v>
      </c>
      <c r="K685" s="89">
        <v>158.596</v>
      </c>
      <c r="L685" s="81">
        <v>160.49600000000007</v>
      </c>
    </row>
    <row r="686" spans="6:12">
      <c r="F686" s="89">
        <v>570</v>
      </c>
      <c r="G686" s="89">
        <v>27</v>
      </c>
      <c r="H686" s="89">
        <v>3</v>
      </c>
      <c r="I686" s="89">
        <v>7</v>
      </c>
      <c r="J686" s="89">
        <v>8.7690000000000055</v>
      </c>
      <c r="K686" s="89">
        <v>127.49899999999997</v>
      </c>
      <c r="L686" s="81">
        <v>122.94900000000001</v>
      </c>
    </row>
    <row r="687" spans="6:12">
      <c r="F687" s="89">
        <v>571</v>
      </c>
      <c r="G687" s="89">
        <v>46</v>
      </c>
      <c r="H687" s="89">
        <v>2</v>
      </c>
      <c r="I687" s="89">
        <v>8</v>
      </c>
      <c r="J687" s="89">
        <v>131.988</v>
      </c>
      <c r="K687" s="89">
        <v>116.12799999999996</v>
      </c>
      <c r="L687" s="81">
        <v>116.62799999999999</v>
      </c>
    </row>
    <row r="688" spans="6:12">
      <c r="F688" s="89">
        <v>572</v>
      </c>
      <c r="G688" s="89">
        <v>22</v>
      </c>
      <c r="H688" s="89">
        <v>1</v>
      </c>
      <c r="I688" s="89">
        <v>3</v>
      </c>
      <c r="J688" s="89">
        <v>31.365999999999989</v>
      </c>
      <c r="K688" s="89">
        <v>149.846</v>
      </c>
      <c r="L688" s="81">
        <v>146.54599999999999</v>
      </c>
    </row>
    <row r="689" spans="6:12">
      <c r="F689" s="89">
        <v>573</v>
      </c>
      <c r="G689" s="89">
        <v>27</v>
      </c>
      <c r="H689" s="89">
        <v>1</v>
      </c>
      <c r="I689" s="89">
        <v>4</v>
      </c>
      <c r="J689" s="89">
        <v>62.692999999999998</v>
      </c>
      <c r="K689" s="89">
        <v>137.023</v>
      </c>
      <c r="L689" s="81">
        <v>134.87300000000002</v>
      </c>
    </row>
    <row r="690" spans="6:12">
      <c r="F690" s="89">
        <v>574</v>
      </c>
      <c r="G690" s="89">
        <v>28</v>
      </c>
      <c r="H690" s="89">
        <v>3</v>
      </c>
      <c r="I690" s="89">
        <v>3</v>
      </c>
      <c r="J690" s="89">
        <v>-283.1459999999999</v>
      </c>
      <c r="K690" s="89">
        <v>5.6739999999999782</v>
      </c>
      <c r="L690" s="81">
        <v>-0.32599999999999341</v>
      </c>
    </row>
    <row r="691" spans="6:12">
      <c r="F691" s="89">
        <v>575</v>
      </c>
      <c r="G691" s="89">
        <v>36</v>
      </c>
      <c r="H691" s="89">
        <v>3</v>
      </c>
      <c r="I691" s="89">
        <v>3</v>
      </c>
      <c r="J691" s="89">
        <v>-290.28199999999993</v>
      </c>
      <c r="K691" s="89">
        <v>-3.9420000000000357</v>
      </c>
      <c r="L691" s="81">
        <v>-8.7419999999999618</v>
      </c>
    </row>
    <row r="692" spans="6:12">
      <c r="F692" s="89">
        <v>576</v>
      </c>
      <c r="G692" s="89">
        <v>48</v>
      </c>
      <c r="H692" s="89">
        <v>3</v>
      </c>
      <c r="I692" s="89">
        <v>9</v>
      </c>
      <c r="J692" s="89">
        <v>110.00200000000007</v>
      </c>
      <c r="K692" s="89">
        <v>137.02199999999999</v>
      </c>
      <c r="L692" s="81">
        <v>136.42200000000003</v>
      </c>
    </row>
    <row r="693" spans="6:12">
      <c r="F693" s="89">
        <v>577</v>
      </c>
      <c r="G693" s="89">
        <v>42</v>
      </c>
      <c r="H693" s="89">
        <v>3</v>
      </c>
      <c r="I693" s="89">
        <v>3</v>
      </c>
      <c r="J693" s="89">
        <v>-284.29399999999998</v>
      </c>
      <c r="K693" s="89">
        <v>0.18599999999997863</v>
      </c>
      <c r="L693" s="81">
        <v>-3.7139999999999702</v>
      </c>
    </row>
    <row r="694" spans="6:12">
      <c r="F694" s="89">
        <v>578</v>
      </c>
      <c r="G694" s="89">
        <v>34</v>
      </c>
      <c r="H694" s="89">
        <v>3</v>
      </c>
      <c r="I694" s="89">
        <v>9</v>
      </c>
      <c r="J694" s="89">
        <v>87.966000000000065</v>
      </c>
      <c r="K694" s="89">
        <v>119.32599999999996</v>
      </c>
      <c r="L694" s="81">
        <v>116.62600000000003</v>
      </c>
    </row>
    <row r="695" spans="6:12">
      <c r="F695" s="89">
        <v>579</v>
      </c>
      <c r="G695" s="89">
        <v>47</v>
      </c>
      <c r="H695" s="89">
        <v>2</v>
      </c>
      <c r="I695" s="89">
        <v>9</v>
      </c>
      <c r="J695" s="89">
        <v>154.65299999999996</v>
      </c>
      <c r="K695" s="89">
        <v>95.882999999999981</v>
      </c>
      <c r="L695" s="81">
        <v>96.93300000000005</v>
      </c>
    </row>
    <row r="696" spans="6:12">
      <c r="F696" s="89">
        <v>580</v>
      </c>
      <c r="G696" s="89">
        <v>27</v>
      </c>
      <c r="H696" s="89">
        <v>1</v>
      </c>
      <c r="I696" s="89">
        <v>8</v>
      </c>
      <c r="J696" s="89">
        <v>157.54099999999997</v>
      </c>
      <c r="K696" s="89">
        <v>61.471000000000004</v>
      </c>
      <c r="L696" s="81">
        <v>60.920999999999992</v>
      </c>
    </row>
    <row r="697" spans="6:12">
      <c r="F697" s="89">
        <v>581</v>
      </c>
      <c r="G697" s="89">
        <v>25</v>
      </c>
      <c r="H697" s="89">
        <v>2</v>
      </c>
      <c r="I697" s="89">
        <v>4</v>
      </c>
      <c r="J697" s="89">
        <v>-39.925000000000011</v>
      </c>
      <c r="K697" s="89">
        <v>121.12499999999997</v>
      </c>
      <c r="L697" s="81">
        <v>116.875</v>
      </c>
    </row>
    <row r="698" spans="6:12">
      <c r="F698" s="89">
        <v>582</v>
      </c>
      <c r="G698" s="89">
        <v>23</v>
      </c>
      <c r="H698" s="89">
        <v>1</v>
      </c>
      <c r="I698" s="89">
        <v>5</v>
      </c>
      <c r="J698" s="89">
        <v>112.90500000000003</v>
      </c>
      <c r="K698" s="89">
        <v>145.875</v>
      </c>
      <c r="L698" s="81">
        <v>143.52499999999998</v>
      </c>
    </row>
    <row r="699" spans="6:12">
      <c r="F699" s="89">
        <v>583</v>
      </c>
      <c r="G699" s="89">
        <v>20</v>
      </c>
      <c r="H699" s="89">
        <v>1</v>
      </c>
      <c r="I699" s="89">
        <v>9</v>
      </c>
      <c r="J699" s="89">
        <v>181.70999999999992</v>
      </c>
      <c r="K699" s="89">
        <v>45.210000000000008</v>
      </c>
      <c r="L699" s="81">
        <v>44.010000000000019</v>
      </c>
    </row>
    <row r="700" spans="6:12">
      <c r="F700" s="89">
        <v>584</v>
      </c>
      <c r="G700" s="89">
        <v>43</v>
      </c>
      <c r="H700" s="89">
        <v>2</v>
      </c>
      <c r="I700" s="89">
        <v>6</v>
      </c>
      <c r="J700" s="89">
        <v>56.982999999999976</v>
      </c>
      <c r="K700" s="89">
        <v>127.25299999999996</v>
      </c>
      <c r="L700" s="81">
        <v>126.50300000000001</v>
      </c>
    </row>
    <row r="701" spans="6:12">
      <c r="F701" s="89">
        <v>585</v>
      </c>
      <c r="G701" s="89">
        <v>29</v>
      </c>
      <c r="H701" s="89">
        <v>3</v>
      </c>
      <c r="I701" s="89">
        <v>4</v>
      </c>
      <c r="J701" s="89">
        <v>-198.29899999999986</v>
      </c>
      <c r="K701" s="89">
        <v>47.61099999999999</v>
      </c>
      <c r="L701" s="81">
        <v>42.161000000000058</v>
      </c>
    </row>
    <row r="702" spans="6:12">
      <c r="F702" s="89">
        <v>586</v>
      </c>
      <c r="G702" s="89">
        <v>25</v>
      </c>
      <c r="H702" s="89">
        <v>3</v>
      </c>
      <c r="I702" s="89">
        <v>4</v>
      </c>
      <c r="J702" s="89">
        <v>-189.35499999999996</v>
      </c>
      <c r="K702" s="89">
        <v>57.794999999999987</v>
      </c>
      <c r="L702" s="81">
        <v>51.745000000000005</v>
      </c>
    </row>
    <row r="703" spans="6:12">
      <c r="F703" s="89">
        <v>587</v>
      </c>
      <c r="G703" s="89">
        <v>33</v>
      </c>
      <c r="H703" s="89">
        <v>1</v>
      </c>
      <c r="I703" s="89">
        <v>8</v>
      </c>
      <c r="J703" s="89">
        <v>147.32899999999998</v>
      </c>
      <c r="K703" s="89">
        <v>49.398999999999987</v>
      </c>
      <c r="L703" s="81">
        <v>49.748999999999981</v>
      </c>
    </row>
    <row r="704" spans="6:12">
      <c r="F704" s="89">
        <v>588</v>
      </c>
      <c r="G704" s="89">
        <v>28</v>
      </c>
      <c r="H704" s="89">
        <v>3</v>
      </c>
      <c r="I704" s="89">
        <v>3</v>
      </c>
      <c r="J704" s="89">
        <v>-283.1459999999999</v>
      </c>
      <c r="K704" s="89">
        <v>5.6739999999999782</v>
      </c>
      <c r="L704" s="81">
        <v>-0.32599999999999341</v>
      </c>
    </row>
    <row r="705" spans="6:12">
      <c r="F705" s="89">
        <v>589</v>
      </c>
      <c r="G705" s="89">
        <v>54</v>
      </c>
      <c r="H705" s="89">
        <v>1</v>
      </c>
      <c r="I705" s="89">
        <v>6</v>
      </c>
      <c r="J705" s="89">
        <v>159.34399999999994</v>
      </c>
      <c r="K705" s="89">
        <v>140.10399999999998</v>
      </c>
      <c r="L705" s="81">
        <v>142.80400000000009</v>
      </c>
    </row>
    <row r="706" spans="6:12">
      <c r="F706" s="89">
        <v>590</v>
      </c>
      <c r="G706" s="89">
        <v>29</v>
      </c>
      <c r="H706" s="89">
        <v>1</v>
      </c>
      <c r="I706" s="89">
        <v>4</v>
      </c>
      <c r="J706" s="89">
        <v>58.161000000000001</v>
      </c>
      <c r="K706" s="89">
        <v>131.87100000000001</v>
      </c>
      <c r="L706" s="81">
        <v>130.02100000000004</v>
      </c>
    </row>
    <row r="707" spans="6:12">
      <c r="F707" s="89">
        <v>591</v>
      </c>
      <c r="G707" s="89">
        <v>35</v>
      </c>
      <c r="H707" s="89">
        <v>3</v>
      </c>
      <c r="I707" s="89">
        <v>3</v>
      </c>
      <c r="J707" s="89">
        <v>-290.33499999999992</v>
      </c>
      <c r="K707" s="89">
        <v>-3.6850000000000307</v>
      </c>
      <c r="L707" s="81">
        <v>-8.6349999999999909</v>
      </c>
    </row>
    <row r="708" spans="6:12">
      <c r="F708" s="89">
        <v>592</v>
      </c>
      <c r="G708" s="89">
        <v>28</v>
      </c>
      <c r="H708" s="89">
        <v>2</v>
      </c>
      <c r="I708" s="89">
        <v>4</v>
      </c>
      <c r="J708" s="89">
        <v>-47.488</v>
      </c>
      <c r="K708" s="89">
        <v>112.63199999999998</v>
      </c>
      <c r="L708" s="81">
        <v>108.83199999999997</v>
      </c>
    </row>
    <row r="709" spans="6:12">
      <c r="F709" s="89">
        <v>593</v>
      </c>
      <c r="G709" s="89">
        <v>28</v>
      </c>
      <c r="H709" s="89">
        <v>2</v>
      </c>
      <c r="I709" s="89">
        <v>7</v>
      </c>
      <c r="J709" s="89">
        <v>96.775999999999954</v>
      </c>
      <c r="K709" s="89">
        <v>129.09599999999995</v>
      </c>
      <c r="L709" s="81">
        <v>126.49599999999995</v>
      </c>
    </row>
    <row r="710" spans="6:12">
      <c r="F710" s="89">
        <v>594</v>
      </c>
      <c r="G710" s="89">
        <v>54</v>
      </c>
      <c r="H710" s="89">
        <v>3</v>
      </c>
      <c r="I710" s="89">
        <v>4</v>
      </c>
      <c r="J710" s="89">
        <v>-156.3239999999999</v>
      </c>
      <c r="K710" s="89">
        <v>81.836000000000013</v>
      </c>
      <c r="L710" s="81">
        <v>80.136000000000081</v>
      </c>
    </row>
    <row r="711" spans="6:12">
      <c r="F711" s="89">
        <v>595</v>
      </c>
      <c r="G711" s="89">
        <v>24</v>
      </c>
      <c r="H711" s="89">
        <v>1</v>
      </c>
      <c r="I711" s="89">
        <v>8</v>
      </c>
      <c r="J711" s="89">
        <v>166.29199999999994</v>
      </c>
      <c r="K711" s="89">
        <v>71.151999999999973</v>
      </c>
      <c r="L711" s="81">
        <v>70.151999999999973</v>
      </c>
    </row>
    <row r="712" spans="6:12">
      <c r="F712" s="89">
        <v>596</v>
      </c>
      <c r="G712" s="89">
        <v>50</v>
      </c>
      <c r="H712" s="89">
        <v>3</v>
      </c>
      <c r="I712" s="89">
        <v>7</v>
      </c>
      <c r="J712" s="89">
        <v>29.170000000000073</v>
      </c>
      <c r="K712" s="89">
        <v>140.76999999999998</v>
      </c>
      <c r="L712" s="81">
        <v>139.67000000000007</v>
      </c>
    </row>
    <row r="713" spans="6:12">
      <c r="F713" s="89">
        <v>597</v>
      </c>
      <c r="G713" s="89">
        <v>32</v>
      </c>
      <c r="H713" s="89">
        <v>3</v>
      </c>
      <c r="I713" s="89">
        <v>4</v>
      </c>
      <c r="J713" s="89">
        <v>-202.17200000000003</v>
      </c>
      <c r="K713" s="89">
        <v>42.807999999999964</v>
      </c>
      <c r="L713" s="81">
        <v>37.808000000000021</v>
      </c>
    </row>
    <row r="714" spans="6:12">
      <c r="F714" s="89">
        <v>598</v>
      </c>
      <c r="G714" s="89">
        <v>50</v>
      </c>
      <c r="H714" s="89">
        <v>1</v>
      </c>
      <c r="I714" s="89">
        <v>6</v>
      </c>
      <c r="J714" s="89">
        <v>142.43999999999997</v>
      </c>
      <c r="K714" s="89">
        <v>124.43999999999996</v>
      </c>
      <c r="L714" s="81">
        <v>126.54000000000003</v>
      </c>
    </row>
    <row r="715" spans="6:12">
      <c r="F715" s="89">
        <v>599</v>
      </c>
      <c r="G715" s="89">
        <v>41</v>
      </c>
      <c r="H715" s="89">
        <v>3</v>
      </c>
      <c r="I715" s="89">
        <v>6</v>
      </c>
      <c r="J715" s="89">
        <v>-54.138999999999953</v>
      </c>
      <c r="K715" s="89">
        <v>102.85099999999994</v>
      </c>
      <c r="L715" s="81">
        <v>100.00100000000003</v>
      </c>
    </row>
    <row r="716" spans="6:12">
      <c r="F716" s="89">
        <v>600</v>
      </c>
      <c r="G716" s="89">
        <v>49</v>
      </c>
      <c r="H716" s="89">
        <v>2</v>
      </c>
      <c r="I716" s="89">
        <v>5</v>
      </c>
      <c r="J716" s="89">
        <v>25.305000000000035</v>
      </c>
      <c r="K716" s="89">
        <v>136.31500000000005</v>
      </c>
      <c r="L716" s="81">
        <v>136.065</v>
      </c>
    </row>
    <row r="717" spans="6:12">
      <c r="F717" s="89">
        <v>601</v>
      </c>
      <c r="G717" s="89">
        <v>44</v>
      </c>
      <c r="H717" s="89">
        <v>2</v>
      </c>
      <c r="I717" s="89">
        <v>7</v>
      </c>
      <c r="J717" s="89">
        <v>97.767999999999972</v>
      </c>
      <c r="K717" s="89">
        <v>125.12799999999993</v>
      </c>
      <c r="L717" s="81">
        <v>124.92799999999997</v>
      </c>
    </row>
    <row r="718" spans="6:12">
      <c r="F718" s="89">
        <v>602</v>
      </c>
      <c r="G718" s="89">
        <v>45</v>
      </c>
      <c r="H718" s="89">
        <v>1</v>
      </c>
      <c r="I718" s="89">
        <v>5</v>
      </c>
      <c r="J718" s="89">
        <v>98.825000000000003</v>
      </c>
      <c r="K718" s="89">
        <v>124.97499999999997</v>
      </c>
      <c r="L718" s="81">
        <v>125.92500000000001</v>
      </c>
    </row>
    <row r="719" spans="6:12">
      <c r="F719" s="89">
        <v>603</v>
      </c>
      <c r="G719" s="89">
        <v>44</v>
      </c>
      <c r="H719" s="89">
        <v>2</v>
      </c>
      <c r="I719" s="89">
        <v>9</v>
      </c>
      <c r="J719" s="89">
        <v>146.73599999999993</v>
      </c>
      <c r="K719" s="89">
        <v>88.895999999999901</v>
      </c>
      <c r="L719" s="81">
        <v>89.495999999999924</v>
      </c>
    </row>
    <row r="720" spans="6:12">
      <c r="F720" s="89">
        <v>604</v>
      </c>
      <c r="G720" s="89">
        <v>44</v>
      </c>
      <c r="H720" s="89">
        <v>1</v>
      </c>
      <c r="I720" s="89">
        <v>5</v>
      </c>
      <c r="J720" s="89">
        <v>96.630000000000024</v>
      </c>
      <c r="K720" s="89">
        <v>123.08999999999997</v>
      </c>
      <c r="L720" s="81">
        <v>123.88999999999999</v>
      </c>
    </row>
    <row r="721" spans="6:12">
      <c r="F721" s="89">
        <v>605</v>
      </c>
      <c r="G721" s="89">
        <v>33</v>
      </c>
      <c r="H721" s="89">
        <v>3</v>
      </c>
      <c r="I721" s="89">
        <v>4</v>
      </c>
      <c r="J721" s="89">
        <v>-202.92299999999989</v>
      </c>
      <c r="K721" s="89">
        <v>41.746999999999986</v>
      </c>
      <c r="L721" s="81">
        <v>36.896999999999991</v>
      </c>
    </row>
    <row r="722" spans="6:12">
      <c r="F722" s="89">
        <v>606</v>
      </c>
      <c r="G722" s="89">
        <v>25</v>
      </c>
      <c r="H722" s="89">
        <v>1</v>
      </c>
      <c r="I722" s="89">
        <v>7</v>
      </c>
      <c r="J722" s="89">
        <v>153.62499999999997</v>
      </c>
      <c r="K722" s="89">
        <v>100.77499999999996</v>
      </c>
      <c r="L722" s="81">
        <v>99.524999999999991</v>
      </c>
    </row>
    <row r="723" spans="6:12">
      <c r="F723" s="89">
        <v>607</v>
      </c>
      <c r="G723" s="89">
        <v>22</v>
      </c>
      <c r="H723" s="89">
        <v>1</v>
      </c>
      <c r="I723" s="89">
        <v>7</v>
      </c>
      <c r="J723" s="89">
        <v>164.01399999999998</v>
      </c>
      <c r="K723" s="89">
        <v>112.09399999999995</v>
      </c>
      <c r="L723" s="81">
        <v>110.39399999999999</v>
      </c>
    </row>
    <row r="724" spans="6:12">
      <c r="F724" s="89">
        <v>608</v>
      </c>
      <c r="G724" s="89">
        <v>41</v>
      </c>
      <c r="H724" s="89">
        <v>1</v>
      </c>
      <c r="I724" s="89">
        <v>3</v>
      </c>
      <c r="J724" s="89">
        <v>6.1529999999999845</v>
      </c>
      <c r="K724" s="89">
        <v>118.74299999999997</v>
      </c>
      <c r="L724" s="81">
        <v>118.29300000000001</v>
      </c>
    </row>
    <row r="725" spans="6:12">
      <c r="F725" s="89">
        <v>609</v>
      </c>
      <c r="G725" s="89">
        <v>21</v>
      </c>
      <c r="H725" s="89">
        <v>3</v>
      </c>
      <c r="I725" s="89">
        <v>3</v>
      </c>
      <c r="J725" s="89">
        <v>-262.72700000000003</v>
      </c>
      <c r="K725" s="89">
        <v>28.262999999999948</v>
      </c>
      <c r="L725" s="81">
        <v>21.212999999999994</v>
      </c>
    </row>
    <row r="726" spans="6:12">
      <c r="F726" s="89">
        <v>610</v>
      </c>
      <c r="G726" s="89">
        <v>44</v>
      </c>
      <c r="H726" s="89">
        <v>1</v>
      </c>
      <c r="I726" s="89">
        <v>9</v>
      </c>
      <c r="J726" s="89">
        <v>153.96599999999992</v>
      </c>
      <c r="K726" s="89">
        <v>10.025999999999954</v>
      </c>
      <c r="L726" s="81">
        <v>12.425999999999988</v>
      </c>
    </row>
    <row r="727" spans="6:12">
      <c r="F727" s="89">
        <v>611</v>
      </c>
      <c r="G727" s="89">
        <v>48</v>
      </c>
      <c r="H727" s="89">
        <v>1</v>
      </c>
      <c r="I727" s="89">
        <v>6</v>
      </c>
      <c r="J727" s="89">
        <v>135.60799999999998</v>
      </c>
      <c r="K727" s="89">
        <v>118.22800000000001</v>
      </c>
      <c r="L727" s="81">
        <v>120.02799999999999</v>
      </c>
    </row>
    <row r="728" spans="6:12">
      <c r="F728" s="89">
        <v>612</v>
      </c>
      <c r="G728" s="89">
        <v>47</v>
      </c>
      <c r="H728" s="89">
        <v>2</v>
      </c>
      <c r="I728" s="89">
        <v>9</v>
      </c>
      <c r="J728" s="89">
        <v>154.65299999999996</v>
      </c>
      <c r="K728" s="89">
        <v>95.882999999999981</v>
      </c>
      <c r="L728" s="81">
        <v>96.93300000000005</v>
      </c>
    </row>
    <row r="729" spans="6:12">
      <c r="F729" s="89">
        <v>613</v>
      </c>
      <c r="G729" s="89">
        <v>38</v>
      </c>
      <c r="H729" s="89">
        <v>2</v>
      </c>
      <c r="I729" s="89">
        <v>7</v>
      </c>
      <c r="J729" s="89">
        <v>89.295999999999992</v>
      </c>
      <c r="K729" s="89">
        <v>118.51599999999999</v>
      </c>
      <c r="L729" s="81">
        <v>117.41600000000003</v>
      </c>
    </row>
    <row r="730" spans="6:12">
      <c r="F730" s="89">
        <v>614</v>
      </c>
      <c r="G730" s="89">
        <v>35</v>
      </c>
      <c r="H730" s="89">
        <v>1</v>
      </c>
      <c r="I730" s="89">
        <v>6</v>
      </c>
      <c r="J730" s="89">
        <v>117.52499999999996</v>
      </c>
      <c r="K730" s="89">
        <v>104.17499999999997</v>
      </c>
      <c r="L730" s="81">
        <v>104.02499999999996</v>
      </c>
    </row>
    <row r="731" spans="6:12">
      <c r="F731" s="89">
        <v>615</v>
      </c>
      <c r="G731" s="89">
        <v>48</v>
      </c>
      <c r="H731" s="89">
        <v>2</v>
      </c>
      <c r="I731" s="89">
        <v>8</v>
      </c>
      <c r="J731" s="89">
        <v>138.06399999999999</v>
      </c>
      <c r="K731" s="89">
        <v>121.584</v>
      </c>
      <c r="L731" s="81">
        <v>122.38399999999999</v>
      </c>
    </row>
    <row r="732" spans="6:12">
      <c r="F732" s="89">
        <v>616</v>
      </c>
      <c r="G732" s="89">
        <v>53</v>
      </c>
      <c r="H732" s="89">
        <v>3</v>
      </c>
      <c r="I732" s="89">
        <v>5</v>
      </c>
      <c r="J732" s="89">
        <v>-83.894999999999868</v>
      </c>
      <c r="K732" s="89">
        <v>111.97499999999994</v>
      </c>
      <c r="L732" s="81">
        <v>110.52500000000001</v>
      </c>
    </row>
    <row r="733" spans="6:12">
      <c r="F733" s="89">
        <v>617</v>
      </c>
      <c r="G733" s="89">
        <v>39</v>
      </c>
      <c r="H733" s="89">
        <v>3</v>
      </c>
      <c r="I733" s="89">
        <v>4</v>
      </c>
      <c r="J733" s="89">
        <v>-201.75899999999996</v>
      </c>
      <c r="K733" s="89">
        <v>41.050999999999959</v>
      </c>
      <c r="L733" s="81">
        <v>37.101000000000028</v>
      </c>
    </row>
    <row r="734" spans="6:12">
      <c r="F734" s="89">
        <v>618</v>
      </c>
      <c r="G734" s="89">
        <v>46</v>
      </c>
      <c r="H734" s="89">
        <v>1</v>
      </c>
      <c r="I734" s="89">
        <v>7</v>
      </c>
      <c r="J734" s="89">
        <v>148.94199999999998</v>
      </c>
      <c r="K734" s="89">
        <v>89.581999999999965</v>
      </c>
      <c r="L734" s="81">
        <v>91.481999999999999</v>
      </c>
    </row>
    <row r="735" spans="6:12">
      <c r="F735" s="89">
        <v>619</v>
      </c>
      <c r="G735" s="89">
        <v>47</v>
      </c>
      <c r="H735" s="89">
        <v>3</v>
      </c>
      <c r="I735" s="89">
        <v>7</v>
      </c>
      <c r="J735" s="89">
        <v>18.409000000000049</v>
      </c>
      <c r="K735" s="89">
        <v>130.93899999999991</v>
      </c>
      <c r="L735" s="81">
        <v>129.38900000000007</v>
      </c>
    </row>
    <row r="736" spans="6:12">
      <c r="F736" s="89">
        <v>620</v>
      </c>
      <c r="G736" s="89">
        <v>55</v>
      </c>
      <c r="H736" s="89">
        <v>2</v>
      </c>
      <c r="I736" s="89">
        <v>8</v>
      </c>
      <c r="J736" s="89">
        <v>167.83499999999995</v>
      </c>
      <c r="K736" s="89">
        <v>149.18499999999989</v>
      </c>
      <c r="L736" s="81">
        <v>151.035</v>
      </c>
    </row>
    <row r="737" spans="6:12">
      <c r="F737" s="89">
        <v>621</v>
      </c>
      <c r="G737" s="89">
        <v>19</v>
      </c>
      <c r="H737" s="89">
        <v>3</v>
      </c>
      <c r="I737" s="89">
        <v>9</v>
      </c>
      <c r="J737" s="89">
        <v>123.08100000000002</v>
      </c>
      <c r="K737" s="89">
        <v>159.09100000000001</v>
      </c>
      <c r="L737" s="81">
        <v>154.14100000000008</v>
      </c>
    </row>
    <row r="738" spans="6:12">
      <c r="F738" s="89">
        <v>622</v>
      </c>
      <c r="G738" s="89">
        <v>36</v>
      </c>
      <c r="H738" s="89">
        <v>3</v>
      </c>
      <c r="I738" s="89">
        <v>4</v>
      </c>
      <c r="J738" s="89">
        <v>-203.55599999999998</v>
      </c>
      <c r="K738" s="89">
        <v>40.183999999999969</v>
      </c>
      <c r="L738" s="81">
        <v>35.78400000000002</v>
      </c>
    </row>
    <row r="739" spans="6:12">
      <c r="F739" s="89">
        <v>623</v>
      </c>
      <c r="G739" s="89">
        <v>48</v>
      </c>
      <c r="H739" s="89">
        <v>2</v>
      </c>
      <c r="I739" s="89">
        <v>5</v>
      </c>
      <c r="J739" s="89">
        <v>21.880000000000024</v>
      </c>
      <c r="K739" s="89">
        <v>133.20000000000002</v>
      </c>
      <c r="L739" s="81">
        <v>132.79999999999998</v>
      </c>
    </row>
    <row r="740" spans="6:12">
      <c r="F740" s="89">
        <v>624</v>
      </c>
      <c r="G740" s="89">
        <v>49</v>
      </c>
      <c r="H740" s="89">
        <v>2</v>
      </c>
      <c r="I740" s="89">
        <v>3</v>
      </c>
      <c r="J740" s="89">
        <v>-99.56299999999996</v>
      </c>
      <c r="K740" s="89">
        <v>96.647000000000048</v>
      </c>
      <c r="L740" s="81">
        <v>95.597000000000008</v>
      </c>
    </row>
    <row r="741" spans="6:12">
      <c r="F741" s="89">
        <v>625</v>
      </c>
      <c r="G741" s="89">
        <v>42</v>
      </c>
      <c r="H741" s="89">
        <v>2</v>
      </c>
      <c r="I741" s="89">
        <v>9</v>
      </c>
      <c r="J741" s="89">
        <v>142.80799999999994</v>
      </c>
      <c r="K741" s="89">
        <v>85.587999999999965</v>
      </c>
      <c r="L741" s="81">
        <v>85.88799999999992</v>
      </c>
    </row>
    <row r="742" spans="6:12">
      <c r="F742" s="89">
        <v>626</v>
      </c>
      <c r="G742" s="89">
        <v>47</v>
      </c>
      <c r="H742" s="89">
        <v>3</v>
      </c>
      <c r="I742" s="89">
        <v>9</v>
      </c>
      <c r="J742" s="89">
        <v>106.673</v>
      </c>
      <c r="K742" s="89">
        <v>134.00299999999993</v>
      </c>
      <c r="L742" s="81">
        <v>133.25300000000004</v>
      </c>
    </row>
    <row r="743" spans="6:12">
      <c r="F743" s="89">
        <v>627</v>
      </c>
      <c r="G743" s="89">
        <v>28</v>
      </c>
      <c r="H743" s="89">
        <v>1</v>
      </c>
      <c r="I743" s="89">
        <v>5</v>
      </c>
      <c r="J743" s="89">
        <v>98.230000000000018</v>
      </c>
      <c r="K743" s="89">
        <v>129.65</v>
      </c>
      <c r="L743" s="81">
        <v>128.04999999999998</v>
      </c>
    </row>
    <row r="744" spans="6:12">
      <c r="F744" s="89">
        <v>628</v>
      </c>
      <c r="G744" s="89">
        <v>43</v>
      </c>
      <c r="H744" s="89">
        <v>2</v>
      </c>
      <c r="I744" s="89">
        <v>9</v>
      </c>
      <c r="J744" s="89">
        <v>144.63699999999994</v>
      </c>
      <c r="K744" s="89">
        <v>87.106999999999914</v>
      </c>
      <c r="L744" s="81">
        <v>87.55699999999996</v>
      </c>
    </row>
    <row r="745" spans="6:12">
      <c r="F745" s="89">
        <v>629</v>
      </c>
      <c r="G745" s="89">
        <v>46</v>
      </c>
      <c r="H745" s="89">
        <v>1</v>
      </c>
      <c r="I745" s="89">
        <v>6</v>
      </c>
      <c r="J745" s="89">
        <v>129.85599999999999</v>
      </c>
      <c r="K745" s="89">
        <v>113.09599999999996</v>
      </c>
      <c r="L745" s="81">
        <v>114.59599999999999</v>
      </c>
    </row>
    <row r="746" spans="6:12">
      <c r="F746" s="89">
        <v>630</v>
      </c>
      <c r="G746" s="89">
        <v>46</v>
      </c>
      <c r="H746" s="89">
        <v>2</v>
      </c>
      <c r="I746" s="89">
        <v>8</v>
      </c>
      <c r="J746" s="89">
        <v>131.988</v>
      </c>
      <c r="K746" s="89">
        <v>116.12799999999996</v>
      </c>
      <c r="L746" s="81">
        <v>116.62799999999999</v>
      </c>
    </row>
    <row r="747" spans="6:12">
      <c r="F747" s="89">
        <v>631</v>
      </c>
      <c r="G747" s="89">
        <v>19</v>
      </c>
      <c r="H747" s="89">
        <v>2</v>
      </c>
      <c r="I747" s="89">
        <v>7</v>
      </c>
      <c r="J747" s="89">
        <v>126.59299999999996</v>
      </c>
      <c r="K747" s="89">
        <v>161.70299999999997</v>
      </c>
      <c r="L747" s="81">
        <v>157.75299999999999</v>
      </c>
    </row>
    <row r="748" spans="6:12">
      <c r="F748" s="89">
        <v>632</v>
      </c>
      <c r="G748" s="89">
        <v>47</v>
      </c>
      <c r="H748" s="89">
        <v>2</v>
      </c>
      <c r="I748" s="89">
        <v>3</v>
      </c>
      <c r="J748" s="89">
        <v>-106.11899999999997</v>
      </c>
      <c r="K748" s="89">
        <v>90.710999999999984</v>
      </c>
      <c r="L748" s="81">
        <v>89.361000000000047</v>
      </c>
    </row>
    <row r="749" spans="6:12">
      <c r="F749" s="89">
        <v>633</v>
      </c>
      <c r="G749" s="89">
        <v>52</v>
      </c>
      <c r="H749" s="89">
        <v>2</v>
      </c>
      <c r="I749" s="89">
        <v>3</v>
      </c>
      <c r="J749" s="89">
        <v>-87.703999999999979</v>
      </c>
      <c r="K749" s="89">
        <v>107.57599999999998</v>
      </c>
      <c r="L749" s="81">
        <v>106.97599999999996</v>
      </c>
    </row>
    <row r="750" spans="6:12">
      <c r="F750" s="89">
        <v>634</v>
      </c>
      <c r="G750" s="89">
        <v>42</v>
      </c>
      <c r="H750" s="89">
        <v>3</v>
      </c>
      <c r="I750" s="89">
        <v>4</v>
      </c>
      <c r="J750" s="89">
        <v>-197.53199999999993</v>
      </c>
      <c r="K750" s="89">
        <v>44.347999999999985</v>
      </c>
      <c r="L750" s="81">
        <v>40.848000000000013</v>
      </c>
    </row>
    <row r="751" spans="6:12">
      <c r="F751" s="89">
        <v>635</v>
      </c>
      <c r="G751" s="89">
        <v>27</v>
      </c>
      <c r="H751" s="89">
        <v>1</v>
      </c>
      <c r="I751" s="89">
        <v>3</v>
      </c>
      <c r="J751" s="89">
        <v>15.280999999999985</v>
      </c>
      <c r="K751" s="89">
        <v>132.21100000000001</v>
      </c>
      <c r="L751" s="81">
        <v>129.661</v>
      </c>
    </row>
    <row r="752" spans="6:12">
      <c r="F752" s="89">
        <v>636</v>
      </c>
      <c r="G752" s="89">
        <v>45</v>
      </c>
      <c r="H752" s="89">
        <v>1</v>
      </c>
      <c r="I752" s="89">
        <v>8</v>
      </c>
      <c r="J752" s="89">
        <v>156.06499999999994</v>
      </c>
      <c r="K752" s="89">
        <v>54.414999999999935</v>
      </c>
      <c r="L752" s="81">
        <v>56.564999999999998</v>
      </c>
    </row>
    <row r="753" spans="6:12">
      <c r="F753" s="89">
        <v>637</v>
      </c>
      <c r="G753" s="89">
        <v>25</v>
      </c>
      <c r="H753" s="89">
        <v>1</v>
      </c>
      <c r="I753" s="89">
        <v>8</v>
      </c>
      <c r="J753" s="89">
        <v>163.10499999999993</v>
      </c>
      <c r="K753" s="89">
        <v>67.654999999999987</v>
      </c>
      <c r="L753" s="81">
        <v>66.804999999999993</v>
      </c>
    </row>
    <row r="754" spans="6:12">
      <c r="F754" s="89">
        <v>638</v>
      </c>
      <c r="G754" s="89">
        <v>20</v>
      </c>
      <c r="H754" s="89">
        <v>2</v>
      </c>
      <c r="I754" s="89">
        <v>6</v>
      </c>
      <c r="J754" s="89">
        <v>83.639999999999958</v>
      </c>
      <c r="K754" s="89">
        <v>161.03999999999994</v>
      </c>
      <c r="L754" s="81">
        <v>156.84</v>
      </c>
    </row>
    <row r="755" spans="6:12">
      <c r="F755" s="89">
        <v>639</v>
      </c>
      <c r="G755" s="89">
        <v>25</v>
      </c>
      <c r="H755" s="89">
        <v>1</v>
      </c>
      <c r="I755" s="89">
        <v>7</v>
      </c>
      <c r="J755" s="89">
        <v>153.62499999999997</v>
      </c>
      <c r="K755" s="89">
        <v>100.77499999999996</v>
      </c>
      <c r="L755" s="81">
        <v>99.524999999999991</v>
      </c>
    </row>
    <row r="756" spans="6:12">
      <c r="F756" s="89">
        <v>640</v>
      </c>
      <c r="G756" s="89">
        <v>31</v>
      </c>
      <c r="H756" s="89">
        <v>2</v>
      </c>
      <c r="I756" s="89">
        <v>7</v>
      </c>
      <c r="J756" s="89">
        <v>91.696999999999974</v>
      </c>
      <c r="K756" s="89">
        <v>123.08699999999996</v>
      </c>
      <c r="L756" s="81">
        <v>120.93700000000004</v>
      </c>
    </row>
    <row r="757" spans="6:12">
      <c r="F757" s="89">
        <v>641</v>
      </c>
      <c r="G757" s="89">
        <v>27</v>
      </c>
      <c r="H757" s="89">
        <v>2</v>
      </c>
      <c r="I757" s="89">
        <v>6</v>
      </c>
      <c r="J757" s="89">
        <v>60.406999999999982</v>
      </c>
      <c r="K757" s="89">
        <v>135.63699999999994</v>
      </c>
      <c r="L757" s="81">
        <v>132.48700000000002</v>
      </c>
    </row>
    <row r="758" spans="6:12">
      <c r="F758" s="89">
        <v>642</v>
      </c>
      <c r="G758" s="89">
        <v>49</v>
      </c>
      <c r="H758" s="89">
        <v>3</v>
      </c>
      <c r="I758" s="89">
        <v>5</v>
      </c>
      <c r="J758" s="89">
        <v>-100.89499999999987</v>
      </c>
      <c r="K758" s="89">
        <v>96.215000000000003</v>
      </c>
      <c r="L758" s="81">
        <v>94.164999999999992</v>
      </c>
    </row>
    <row r="759" spans="6:12">
      <c r="F759" s="89">
        <v>643</v>
      </c>
      <c r="G759" s="89">
        <v>48</v>
      </c>
      <c r="H759" s="89">
        <v>3</v>
      </c>
      <c r="I759" s="89">
        <v>6</v>
      </c>
      <c r="J759" s="89">
        <v>-36.631999999999891</v>
      </c>
      <c r="K759" s="89">
        <v>118.18800000000002</v>
      </c>
      <c r="L759" s="81">
        <v>116.38800000000006</v>
      </c>
    </row>
    <row r="760" spans="6:12">
      <c r="F760" s="89">
        <v>644</v>
      </c>
      <c r="G760" s="89">
        <v>45</v>
      </c>
      <c r="H760" s="89">
        <v>1</v>
      </c>
      <c r="I760" s="89">
        <v>7</v>
      </c>
      <c r="J760" s="89">
        <v>146.46499999999997</v>
      </c>
      <c r="K760" s="89">
        <v>87.414999999999949</v>
      </c>
      <c r="L760" s="81">
        <v>89.165000000000006</v>
      </c>
    </row>
    <row r="761" spans="6:12">
      <c r="F761" s="89">
        <v>645</v>
      </c>
      <c r="G761" s="89">
        <v>48</v>
      </c>
      <c r="H761" s="89">
        <v>1</v>
      </c>
      <c r="I761" s="89">
        <v>7</v>
      </c>
      <c r="J761" s="89">
        <v>154.70599999999999</v>
      </c>
      <c r="K761" s="89">
        <v>94.726000000000028</v>
      </c>
      <c r="L761" s="81">
        <v>96.926000000000016</v>
      </c>
    </row>
    <row r="762" spans="6:12">
      <c r="F762" s="89">
        <v>646</v>
      </c>
      <c r="G762" s="89">
        <v>22</v>
      </c>
      <c r="H762" s="89">
        <v>1</v>
      </c>
      <c r="I762" s="89">
        <v>7</v>
      </c>
      <c r="J762" s="89">
        <v>164.01399999999998</v>
      </c>
      <c r="K762" s="89">
        <v>112.09399999999995</v>
      </c>
      <c r="L762" s="81">
        <v>110.39399999999999</v>
      </c>
    </row>
    <row r="763" spans="6:12">
      <c r="F763" s="89">
        <v>647</v>
      </c>
      <c r="G763" s="89">
        <v>38</v>
      </c>
      <c r="H763" s="89">
        <v>2</v>
      </c>
      <c r="I763" s="89">
        <v>9</v>
      </c>
      <c r="J763" s="89">
        <v>138.19199999999995</v>
      </c>
      <c r="K763" s="89">
        <v>82.211999999999932</v>
      </c>
      <c r="L763" s="81">
        <v>81.911999999999978</v>
      </c>
    </row>
    <row r="764" spans="6:12">
      <c r="F764" s="89">
        <v>648</v>
      </c>
      <c r="G764" s="89">
        <v>40</v>
      </c>
      <c r="H764" s="89">
        <v>1</v>
      </c>
      <c r="I764" s="89">
        <v>9</v>
      </c>
      <c r="J764" s="89">
        <v>147.78999999999991</v>
      </c>
      <c r="K764" s="89">
        <v>5.0899999999999466</v>
      </c>
      <c r="L764" s="81">
        <v>6.8900000000000148</v>
      </c>
    </row>
    <row r="765" spans="6:12">
      <c r="F765" s="89">
        <v>649</v>
      </c>
      <c r="G765" s="89">
        <v>22</v>
      </c>
      <c r="H765" s="89">
        <v>1</v>
      </c>
      <c r="I765" s="89">
        <v>6</v>
      </c>
      <c r="J765" s="89">
        <v>145.07199999999997</v>
      </c>
      <c r="K765" s="89">
        <v>135.75199999999998</v>
      </c>
      <c r="L765" s="81">
        <v>133.65200000000002</v>
      </c>
    </row>
    <row r="766" spans="6:12">
      <c r="F766" s="89">
        <v>650</v>
      </c>
      <c r="G766" s="89">
        <v>42</v>
      </c>
      <c r="H766" s="89">
        <v>2</v>
      </c>
      <c r="I766" s="89">
        <v>5</v>
      </c>
      <c r="J766" s="89">
        <v>7</v>
      </c>
      <c r="K766" s="89">
        <v>120.17999999999996</v>
      </c>
      <c r="L766" s="81">
        <v>118.87999999999995</v>
      </c>
    </row>
    <row r="767" spans="6:12">
      <c r="F767" s="89">
        <v>651</v>
      </c>
      <c r="G767" s="89">
        <v>22</v>
      </c>
      <c r="H767" s="89">
        <v>3</v>
      </c>
      <c r="I767" s="89">
        <v>3</v>
      </c>
      <c r="J767" s="89">
        <v>-266.45400000000001</v>
      </c>
      <c r="K767" s="89">
        <v>24.225999999999971</v>
      </c>
      <c r="L767" s="81">
        <v>17.326000000000022</v>
      </c>
    </row>
    <row r="768" spans="6:12">
      <c r="F768" s="89">
        <v>652</v>
      </c>
      <c r="G768" s="89">
        <v>43</v>
      </c>
      <c r="H768" s="89">
        <v>2</v>
      </c>
      <c r="I768" s="89">
        <v>3</v>
      </c>
      <c r="J768" s="89">
        <v>-115.99099999999999</v>
      </c>
      <c r="K768" s="89">
        <v>82.078999999999965</v>
      </c>
      <c r="L768" s="81">
        <v>80.129000000000005</v>
      </c>
    </row>
    <row r="769" spans="6:12">
      <c r="F769" s="89">
        <v>653</v>
      </c>
      <c r="G769" s="89">
        <v>39</v>
      </c>
      <c r="H769" s="89">
        <v>2</v>
      </c>
      <c r="I769" s="89">
        <v>8</v>
      </c>
      <c r="J769" s="89">
        <v>119.22699999999998</v>
      </c>
      <c r="K769" s="89">
        <v>105.53699999999995</v>
      </c>
      <c r="L769" s="81">
        <v>104.98699999999997</v>
      </c>
    </row>
    <row r="770" spans="6:12">
      <c r="F770" s="89">
        <v>654</v>
      </c>
      <c r="G770" s="89">
        <v>21</v>
      </c>
      <c r="H770" s="89">
        <v>1</v>
      </c>
      <c r="I770" s="89">
        <v>6</v>
      </c>
      <c r="J770" s="89">
        <v>149.08099999999996</v>
      </c>
      <c r="K770" s="89">
        <v>140.07099999999997</v>
      </c>
      <c r="L770" s="81">
        <v>137.821</v>
      </c>
    </row>
    <row r="771" spans="6:12">
      <c r="F771" s="89">
        <v>655</v>
      </c>
      <c r="G771" s="89">
        <v>33</v>
      </c>
      <c r="H771" s="89">
        <v>1</v>
      </c>
      <c r="I771" s="89">
        <v>5</v>
      </c>
      <c r="J771" s="89">
        <v>90.305000000000021</v>
      </c>
      <c r="K771" s="89">
        <v>120.175</v>
      </c>
      <c r="L771" s="81">
        <v>119.32499999999997</v>
      </c>
    </row>
    <row r="772" spans="6:12">
      <c r="F772" s="89">
        <v>656</v>
      </c>
      <c r="G772" s="89">
        <v>35</v>
      </c>
      <c r="H772" s="89">
        <v>2</v>
      </c>
      <c r="I772" s="89">
        <v>3</v>
      </c>
      <c r="J772" s="89">
        <v>-122.77500000000001</v>
      </c>
      <c r="K772" s="89">
        <v>77.774999999999977</v>
      </c>
      <c r="L772" s="81">
        <v>74.624999999999972</v>
      </c>
    </row>
    <row r="773" spans="6:12">
      <c r="F773" s="89">
        <v>657</v>
      </c>
      <c r="G773" s="89">
        <v>27</v>
      </c>
      <c r="H773" s="89">
        <v>2</v>
      </c>
      <c r="I773" s="89">
        <v>7</v>
      </c>
      <c r="J773" s="89">
        <v>99.008999999999958</v>
      </c>
      <c r="K773" s="89">
        <v>131.63899999999995</v>
      </c>
      <c r="L773" s="81">
        <v>128.88899999999998</v>
      </c>
    </row>
    <row r="774" spans="6:12">
      <c r="F774" s="89">
        <v>658</v>
      </c>
      <c r="G774" s="89">
        <v>32</v>
      </c>
      <c r="H774" s="89">
        <v>2</v>
      </c>
      <c r="I774" s="89">
        <v>4</v>
      </c>
      <c r="J774" s="89">
        <v>-53.792000000000002</v>
      </c>
      <c r="K774" s="89">
        <v>105.08799999999997</v>
      </c>
      <c r="L774" s="81">
        <v>101.88800000000001</v>
      </c>
    </row>
    <row r="775" spans="6:12">
      <c r="F775" s="89">
        <v>659</v>
      </c>
      <c r="G775" s="89">
        <v>25</v>
      </c>
      <c r="H775" s="89">
        <v>2</v>
      </c>
      <c r="I775" s="89">
        <v>8</v>
      </c>
      <c r="J775" s="89">
        <v>133.39499999999995</v>
      </c>
      <c r="K775" s="89">
        <v>124.04499999999993</v>
      </c>
      <c r="L775" s="81">
        <v>121.39499999999995</v>
      </c>
    </row>
    <row r="776" spans="6:12">
      <c r="F776" s="89">
        <v>660</v>
      </c>
      <c r="G776" s="89">
        <v>52</v>
      </c>
      <c r="H776" s="89">
        <v>1</v>
      </c>
      <c r="I776" s="89">
        <v>8</v>
      </c>
      <c r="J776" s="89">
        <v>179.1159999999999</v>
      </c>
      <c r="K776" s="89">
        <v>75.295999999999964</v>
      </c>
      <c r="L776" s="81">
        <v>78.495999999999981</v>
      </c>
    </row>
    <row r="777" spans="6:12">
      <c r="F777" s="89">
        <v>661</v>
      </c>
      <c r="G777" s="89">
        <v>35</v>
      </c>
      <c r="H777" s="89">
        <v>3</v>
      </c>
      <c r="I777" s="89">
        <v>7</v>
      </c>
      <c r="J777" s="89">
        <v>-0.33499999999992269</v>
      </c>
      <c r="K777" s="89">
        <v>115.91499999999996</v>
      </c>
      <c r="L777" s="81">
        <v>112.56500000000005</v>
      </c>
    </row>
    <row r="778" spans="6:12">
      <c r="F778" s="89">
        <v>662</v>
      </c>
      <c r="G778" s="89">
        <v>44</v>
      </c>
      <c r="H778" s="89">
        <v>1</v>
      </c>
      <c r="I778" s="89">
        <v>3</v>
      </c>
      <c r="J778" s="89">
        <v>11.082000000000001</v>
      </c>
      <c r="K778" s="89">
        <v>122.74199999999998</v>
      </c>
      <c r="L778" s="81">
        <v>122.742</v>
      </c>
    </row>
    <row r="779" spans="6:12">
      <c r="F779" s="89">
        <v>663</v>
      </c>
      <c r="G779" s="89">
        <v>19</v>
      </c>
      <c r="H779" s="89">
        <v>1</v>
      </c>
      <c r="I779" s="89">
        <v>5</v>
      </c>
      <c r="J779" s="89">
        <v>129.50500000000002</v>
      </c>
      <c r="K779" s="89">
        <v>163.71499999999997</v>
      </c>
      <c r="L779" s="81">
        <v>160.76500000000001</v>
      </c>
    </row>
    <row r="780" spans="6:12">
      <c r="F780" s="89">
        <v>664</v>
      </c>
      <c r="G780" s="89">
        <v>41</v>
      </c>
      <c r="H780" s="89">
        <v>2</v>
      </c>
      <c r="I780" s="89">
        <v>9</v>
      </c>
      <c r="J780" s="89">
        <v>141.24899999999994</v>
      </c>
      <c r="K780" s="89">
        <v>84.338999999999942</v>
      </c>
      <c r="L780" s="81">
        <v>84.488999999999976</v>
      </c>
    </row>
    <row r="781" spans="6:12">
      <c r="F781" s="89">
        <v>665</v>
      </c>
      <c r="G781" s="89">
        <v>35</v>
      </c>
      <c r="H781" s="89">
        <v>2</v>
      </c>
      <c r="I781" s="89">
        <v>4</v>
      </c>
      <c r="J781" s="89">
        <v>-55.685000000000002</v>
      </c>
      <c r="K781" s="89">
        <v>102.26499999999997</v>
      </c>
      <c r="L781" s="81">
        <v>99.514999999999958</v>
      </c>
    </row>
    <row r="782" spans="6:12">
      <c r="F782" s="89">
        <v>666</v>
      </c>
      <c r="G782" s="89">
        <v>33</v>
      </c>
      <c r="H782" s="89">
        <v>1</v>
      </c>
      <c r="I782" s="89">
        <v>9</v>
      </c>
      <c r="J782" s="89">
        <v>147.37699999999995</v>
      </c>
      <c r="K782" s="89">
        <v>6.84699999999998</v>
      </c>
      <c r="L782" s="81">
        <v>7.59699999999998</v>
      </c>
    </row>
    <row r="783" spans="6:12">
      <c r="F783" s="89">
        <v>667</v>
      </c>
      <c r="G783" s="89">
        <v>32</v>
      </c>
      <c r="H783" s="89">
        <v>3</v>
      </c>
      <c r="I783" s="89">
        <v>8</v>
      </c>
      <c r="J783" s="89">
        <v>49.83600000000007</v>
      </c>
      <c r="K783" s="89">
        <v>124.41599999999994</v>
      </c>
      <c r="L783" s="81">
        <v>121.01600000000002</v>
      </c>
    </row>
    <row r="784" spans="6:12">
      <c r="F784" s="89">
        <v>668</v>
      </c>
      <c r="G784" s="89">
        <v>28</v>
      </c>
      <c r="H784" s="89">
        <v>1</v>
      </c>
      <c r="I784" s="89">
        <v>4</v>
      </c>
      <c r="J784" s="89">
        <v>60.291999999999994</v>
      </c>
      <c r="K784" s="89">
        <v>134.31199999999998</v>
      </c>
      <c r="L784" s="81">
        <v>132.31199999999998</v>
      </c>
    </row>
    <row r="785" spans="6:12">
      <c r="F785" s="89">
        <v>669</v>
      </c>
      <c r="G785" s="89">
        <v>33</v>
      </c>
      <c r="H785" s="89">
        <v>1</v>
      </c>
      <c r="I785" s="89">
        <v>8</v>
      </c>
      <c r="J785" s="89">
        <v>147.32899999999998</v>
      </c>
      <c r="K785" s="89">
        <v>49.398999999999987</v>
      </c>
      <c r="L785" s="81">
        <v>49.748999999999981</v>
      </c>
    </row>
    <row r="786" spans="6:12">
      <c r="F786" s="89">
        <v>670</v>
      </c>
      <c r="G786" s="89">
        <v>45</v>
      </c>
      <c r="H786" s="89">
        <v>1</v>
      </c>
      <c r="I786" s="89">
        <v>3</v>
      </c>
      <c r="J786" s="89">
        <v>13.264999999999986</v>
      </c>
      <c r="K786" s="89">
        <v>124.61499999999997</v>
      </c>
      <c r="L786" s="81">
        <v>124.76500000000003</v>
      </c>
    </row>
    <row r="787" spans="6:12">
      <c r="F787" s="89">
        <v>671</v>
      </c>
      <c r="G787" s="89">
        <v>49</v>
      </c>
      <c r="H787" s="89">
        <v>3</v>
      </c>
      <c r="I787" s="89">
        <v>4</v>
      </c>
      <c r="J787" s="89">
        <v>-178.21899999999988</v>
      </c>
      <c r="K787" s="89">
        <v>61.491000000000042</v>
      </c>
      <c r="L787" s="81">
        <v>59.041000000000054</v>
      </c>
    </row>
    <row r="788" spans="6:12">
      <c r="F788" s="89">
        <v>672</v>
      </c>
      <c r="G788" s="89">
        <v>31</v>
      </c>
      <c r="H788" s="89">
        <v>3</v>
      </c>
      <c r="I788" s="89">
        <v>6</v>
      </c>
      <c r="J788" s="89">
        <v>-56.198999999999955</v>
      </c>
      <c r="K788" s="89">
        <v>103.89099999999999</v>
      </c>
      <c r="L788" s="81">
        <v>99.541000000000082</v>
      </c>
    </row>
    <row r="789" spans="6:12">
      <c r="F789" s="89">
        <v>673</v>
      </c>
      <c r="G789" s="89">
        <v>48</v>
      </c>
      <c r="H789" s="89">
        <v>3</v>
      </c>
      <c r="I789" s="89">
        <v>3</v>
      </c>
      <c r="J789" s="89">
        <v>-268.58599999999996</v>
      </c>
      <c r="K789" s="89">
        <v>14.033999999999992</v>
      </c>
      <c r="L789" s="81">
        <v>11.034000000000049</v>
      </c>
    </row>
    <row r="790" spans="6:12">
      <c r="F790" s="89">
        <v>674</v>
      </c>
      <c r="G790" s="89">
        <v>45</v>
      </c>
      <c r="H790" s="89">
        <v>3</v>
      </c>
      <c r="I790" s="89">
        <v>4</v>
      </c>
      <c r="J790" s="89">
        <v>-190.875</v>
      </c>
      <c r="K790" s="89">
        <v>50.07499999999996</v>
      </c>
      <c r="L790" s="81">
        <v>47.025000000000034</v>
      </c>
    </row>
    <row r="791" spans="6:12">
      <c r="F791" s="89">
        <v>675</v>
      </c>
      <c r="G791" s="89">
        <v>26</v>
      </c>
      <c r="H791" s="89">
        <v>2</v>
      </c>
      <c r="I791" s="89">
        <v>9</v>
      </c>
      <c r="J791" s="89">
        <v>150.26399999999992</v>
      </c>
      <c r="K791" s="89">
        <v>98.003999999999962</v>
      </c>
      <c r="L791" s="81">
        <v>95.903999999999996</v>
      </c>
    </row>
    <row r="792" spans="6:12">
      <c r="F792" s="89">
        <v>676</v>
      </c>
      <c r="G792" s="89">
        <v>30</v>
      </c>
      <c r="H792" s="89">
        <v>3</v>
      </c>
      <c r="I792" s="89">
        <v>7</v>
      </c>
      <c r="J792" s="89">
        <v>3.3300000000000409</v>
      </c>
      <c r="K792" s="89">
        <v>121.13</v>
      </c>
      <c r="L792" s="81">
        <v>117.03000000000003</v>
      </c>
    </row>
    <row r="793" spans="6:12">
      <c r="F793" s="89">
        <v>677</v>
      </c>
      <c r="G793" s="89">
        <v>20</v>
      </c>
      <c r="H793" s="89">
        <v>2</v>
      </c>
      <c r="I793" s="89">
        <v>9</v>
      </c>
      <c r="J793" s="89">
        <v>170.87999999999994</v>
      </c>
      <c r="K793" s="89">
        <v>120.47999999999996</v>
      </c>
      <c r="L793" s="81">
        <v>117.48000000000002</v>
      </c>
    </row>
    <row r="794" spans="6:12">
      <c r="F794" s="89">
        <v>678</v>
      </c>
      <c r="G794" s="89">
        <v>24</v>
      </c>
      <c r="H794" s="89">
        <v>2</v>
      </c>
      <c r="I794" s="89">
        <v>8</v>
      </c>
      <c r="J794" s="89">
        <v>136.43199999999993</v>
      </c>
      <c r="K794" s="89">
        <v>127.39199999999994</v>
      </c>
      <c r="L794" s="81">
        <v>124.59199999999996</v>
      </c>
    </row>
    <row r="795" spans="6:12">
      <c r="F795" s="89">
        <v>679</v>
      </c>
      <c r="G795" s="89">
        <v>47</v>
      </c>
      <c r="H795" s="89">
        <v>2</v>
      </c>
      <c r="I795" s="89">
        <v>9</v>
      </c>
      <c r="J795" s="89">
        <v>154.65299999999996</v>
      </c>
      <c r="K795" s="89">
        <v>95.882999999999981</v>
      </c>
      <c r="L795" s="81">
        <v>96.93300000000005</v>
      </c>
    </row>
    <row r="796" spans="6:12">
      <c r="F796" s="89">
        <v>680</v>
      </c>
      <c r="G796" s="89">
        <v>34</v>
      </c>
      <c r="H796" s="89">
        <v>3</v>
      </c>
      <c r="I796" s="89">
        <v>9</v>
      </c>
      <c r="J796" s="89">
        <v>87.966000000000065</v>
      </c>
      <c r="K796" s="89">
        <v>119.32599999999996</v>
      </c>
      <c r="L796" s="81">
        <v>116.62600000000003</v>
      </c>
    </row>
    <row r="797" spans="6:12">
      <c r="F797" s="89">
        <v>681</v>
      </c>
      <c r="G797" s="89">
        <v>46</v>
      </c>
      <c r="H797" s="89">
        <v>1</v>
      </c>
      <c r="I797" s="89">
        <v>5</v>
      </c>
      <c r="J797" s="89">
        <v>101.29000000000003</v>
      </c>
      <c r="K797" s="89">
        <v>127.12999999999998</v>
      </c>
      <c r="L797" s="81">
        <v>128.22999999999999</v>
      </c>
    </row>
    <row r="798" spans="6:12">
      <c r="F798" s="89">
        <v>682</v>
      </c>
      <c r="G798" s="89">
        <v>19</v>
      </c>
      <c r="H798" s="89">
        <v>3</v>
      </c>
      <c r="I798" s="89">
        <v>4</v>
      </c>
      <c r="J798" s="89">
        <v>-167.83899999999994</v>
      </c>
      <c r="K798" s="89">
        <v>81.170999999999964</v>
      </c>
      <c r="L798" s="81">
        <v>74.221000000000032</v>
      </c>
    </row>
    <row r="799" spans="6:12">
      <c r="F799" s="89">
        <v>683</v>
      </c>
      <c r="G799" s="89">
        <v>47</v>
      </c>
      <c r="H799" s="89">
        <v>3</v>
      </c>
      <c r="I799" s="89">
        <v>6</v>
      </c>
      <c r="J799" s="89">
        <v>-39.942999999999927</v>
      </c>
      <c r="K799" s="89">
        <v>115.18699999999998</v>
      </c>
      <c r="L799" s="81">
        <v>113.23700000000011</v>
      </c>
    </row>
    <row r="800" spans="6:12">
      <c r="F800" s="89">
        <v>684</v>
      </c>
      <c r="G800" s="89">
        <v>49</v>
      </c>
      <c r="H800" s="89">
        <v>1</v>
      </c>
      <c r="I800" s="89">
        <v>8</v>
      </c>
      <c r="J800" s="89">
        <v>167.61699999999999</v>
      </c>
      <c r="K800" s="89">
        <v>64.727000000000032</v>
      </c>
      <c r="L800" s="81">
        <v>67.477000000000004</v>
      </c>
    </row>
    <row r="801" spans="6:12">
      <c r="F801" s="89">
        <v>685</v>
      </c>
      <c r="G801" s="89">
        <v>31</v>
      </c>
      <c r="H801" s="89">
        <v>3</v>
      </c>
      <c r="I801" s="89">
        <v>6</v>
      </c>
      <c r="J801" s="89">
        <v>-56.198999999999955</v>
      </c>
      <c r="K801" s="89">
        <v>103.89099999999999</v>
      </c>
      <c r="L801" s="81">
        <v>99.541000000000082</v>
      </c>
    </row>
    <row r="802" spans="6:12">
      <c r="F802" s="89">
        <v>686</v>
      </c>
      <c r="G802" s="89">
        <v>50</v>
      </c>
      <c r="H802" s="89">
        <v>1</v>
      </c>
      <c r="I802" s="89">
        <v>8</v>
      </c>
      <c r="J802" s="89">
        <v>171.17999999999995</v>
      </c>
      <c r="K802" s="89">
        <v>67.979999999999961</v>
      </c>
      <c r="L802" s="81">
        <v>70.880000000000024</v>
      </c>
    </row>
    <row r="803" spans="6:12">
      <c r="F803" s="89">
        <v>687</v>
      </c>
      <c r="G803" s="89">
        <v>44</v>
      </c>
      <c r="H803" s="89">
        <v>1</v>
      </c>
      <c r="I803" s="89">
        <v>9</v>
      </c>
      <c r="J803" s="89">
        <v>153.96599999999992</v>
      </c>
      <c r="K803" s="89">
        <v>10.025999999999954</v>
      </c>
      <c r="L803" s="81">
        <v>12.425999999999988</v>
      </c>
    </row>
    <row r="804" spans="6:12">
      <c r="F804" s="89">
        <v>688</v>
      </c>
      <c r="G804" s="89">
        <v>42</v>
      </c>
      <c r="H804" s="89">
        <v>1</v>
      </c>
      <c r="I804" s="89">
        <v>4</v>
      </c>
      <c r="J804" s="89">
        <v>55.028000000000006</v>
      </c>
      <c r="K804" s="89">
        <v>124.708</v>
      </c>
      <c r="L804" s="81">
        <v>124.80799999999999</v>
      </c>
    </row>
    <row r="805" spans="6:12">
      <c r="F805" s="89">
        <v>689</v>
      </c>
      <c r="G805" s="89">
        <v>30</v>
      </c>
      <c r="H805" s="89">
        <v>3</v>
      </c>
      <c r="I805" s="89">
        <v>5</v>
      </c>
      <c r="J805" s="89">
        <v>-122.64999999999992</v>
      </c>
      <c r="K805" s="89">
        <v>80.349999999999994</v>
      </c>
      <c r="L805" s="81">
        <v>75.450000000000017</v>
      </c>
    </row>
    <row r="806" spans="6:12">
      <c r="F806" s="89">
        <v>690</v>
      </c>
      <c r="G806" s="89">
        <v>34</v>
      </c>
      <c r="H806" s="89">
        <v>3</v>
      </c>
      <c r="I806" s="89">
        <v>9</v>
      </c>
      <c r="J806" s="89">
        <v>87.966000000000065</v>
      </c>
      <c r="K806" s="89">
        <v>119.32599999999996</v>
      </c>
      <c r="L806" s="81">
        <v>116.62600000000003</v>
      </c>
    </row>
    <row r="807" spans="6:12">
      <c r="F807" s="89">
        <v>691</v>
      </c>
      <c r="G807" s="89">
        <v>39</v>
      </c>
      <c r="H807" s="89">
        <v>2</v>
      </c>
      <c r="I807" s="89">
        <v>3</v>
      </c>
      <c r="J807" s="89">
        <v>-121.54300000000001</v>
      </c>
      <c r="K807" s="89">
        <v>77.766999999999967</v>
      </c>
      <c r="L807" s="81">
        <v>75.216999999999985</v>
      </c>
    </row>
    <row r="808" spans="6:12">
      <c r="F808" s="89">
        <v>692</v>
      </c>
      <c r="G808" s="89">
        <v>41</v>
      </c>
      <c r="H808" s="89">
        <v>1</v>
      </c>
      <c r="I808" s="89">
        <v>9</v>
      </c>
      <c r="J808" s="89">
        <v>148.92899999999992</v>
      </c>
      <c r="K808" s="89">
        <v>5.9189999999999543</v>
      </c>
      <c r="L808" s="81">
        <v>7.8689999999999998</v>
      </c>
    </row>
    <row r="809" spans="6:12">
      <c r="F809" s="89">
        <v>693</v>
      </c>
      <c r="G809" s="89">
        <v>39</v>
      </c>
      <c r="H809" s="89">
        <v>2</v>
      </c>
      <c r="I809" s="89">
        <v>6</v>
      </c>
      <c r="J809" s="89">
        <v>51.358999999999952</v>
      </c>
      <c r="K809" s="89">
        <v>122.86899999999996</v>
      </c>
      <c r="L809" s="81">
        <v>121.51899999999998</v>
      </c>
    </row>
    <row r="810" spans="6:12">
      <c r="F810" s="89">
        <v>694</v>
      </c>
      <c r="G810" s="89">
        <v>25</v>
      </c>
      <c r="H810" s="89">
        <v>3</v>
      </c>
      <c r="I810" s="89">
        <v>6</v>
      </c>
      <c r="J810" s="89">
        <v>-44.475000000000023</v>
      </c>
      <c r="K810" s="89">
        <v>117.47499999999999</v>
      </c>
      <c r="L810" s="81">
        <v>112.22500000000005</v>
      </c>
    </row>
    <row r="811" spans="6:12">
      <c r="F811" s="89">
        <v>695</v>
      </c>
      <c r="G811" s="89">
        <v>48</v>
      </c>
      <c r="H811" s="89">
        <v>2</v>
      </c>
      <c r="I811" s="89">
        <v>6</v>
      </c>
      <c r="J811" s="89">
        <v>70.087999999999994</v>
      </c>
      <c r="K811" s="89">
        <v>138.80799999999999</v>
      </c>
      <c r="L811" s="81">
        <v>138.80799999999999</v>
      </c>
    </row>
    <row r="812" spans="6:12">
      <c r="F812" s="89">
        <v>696</v>
      </c>
      <c r="G812" s="89">
        <v>55</v>
      </c>
      <c r="H812" s="89">
        <v>3</v>
      </c>
      <c r="I812" s="89">
        <v>8</v>
      </c>
      <c r="J812" s="89">
        <v>101.42500000000007</v>
      </c>
      <c r="K812" s="89">
        <v>168.87499999999989</v>
      </c>
      <c r="L812" s="81">
        <v>168.92500000000007</v>
      </c>
    </row>
    <row r="813" spans="6:12">
      <c r="F813" s="89">
        <v>697</v>
      </c>
      <c r="G813" s="89">
        <v>48</v>
      </c>
      <c r="H813" s="89">
        <v>1</v>
      </c>
      <c r="I813" s="89">
        <v>7</v>
      </c>
      <c r="J813" s="89">
        <v>154.70599999999999</v>
      </c>
      <c r="K813" s="89">
        <v>94.726000000000028</v>
      </c>
      <c r="L813" s="81">
        <v>96.926000000000016</v>
      </c>
    </row>
    <row r="814" spans="6:12">
      <c r="F814" s="89">
        <v>698</v>
      </c>
      <c r="G814" s="89">
        <v>31</v>
      </c>
      <c r="H814" s="89">
        <v>3</v>
      </c>
      <c r="I814" s="89">
        <v>3</v>
      </c>
      <c r="J814" s="89">
        <v>-287.84699999999992</v>
      </c>
      <c r="K814" s="89">
        <v>4.2999999999977945E-2</v>
      </c>
      <c r="L814" s="81">
        <v>-5.5069999999999482</v>
      </c>
    </row>
    <row r="815" spans="6:12">
      <c r="F815" s="89">
        <v>699</v>
      </c>
      <c r="G815" s="89">
        <v>47</v>
      </c>
      <c r="H815" s="89">
        <v>2</v>
      </c>
      <c r="I815" s="89">
        <v>4</v>
      </c>
      <c r="J815" s="89">
        <v>-38.956999999999965</v>
      </c>
      <c r="K815" s="89">
        <v>115.273</v>
      </c>
      <c r="L815" s="81">
        <v>114.32300000000004</v>
      </c>
    </row>
    <row r="816" spans="6:12">
      <c r="F816" s="89">
        <v>700</v>
      </c>
      <c r="G816" s="89">
        <v>25</v>
      </c>
      <c r="H816" s="89">
        <v>2</v>
      </c>
      <c r="I816" s="89">
        <v>3</v>
      </c>
      <c r="J816" s="89">
        <v>-106.95500000000001</v>
      </c>
      <c r="K816" s="89">
        <v>96.694999999999979</v>
      </c>
      <c r="L816" s="81">
        <v>92.044999999999987</v>
      </c>
    </row>
    <row r="817" spans="6:12">
      <c r="F817" s="89">
        <v>701</v>
      </c>
      <c r="G817" s="89">
        <v>34</v>
      </c>
      <c r="H817" s="89">
        <v>2</v>
      </c>
      <c r="I817" s="89">
        <v>3</v>
      </c>
      <c r="J817" s="89">
        <v>-122.40800000000002</v>
      </c>
      <c r="K817" s="89">
        <v>78.45199999999997</v>
      </c>
      <c r="L817" s="81">
        <v>75.151999999999987</v>
      </c>
    </row>
    <row r="818" spans="6:12">
      <c r="F818" s="89">
        <v>702</v>
      </c>
      <c r="G818" s="89">
        <v>49</v>
      </c>
      <c r="H818" s="89">
        <v>1</v>
      </c>
      <c r="I818" s="89">
        <v>5</v>
      </c>
      <c r="J818" s="89">
        <v>110.30500000000006</v>
      </c>
      <c r="K818" s="89">
        <v>135.21500000000006</v>
      </c>
      <c r="L818" s="81">
        <v>136.76500000000001</v>
      </c>
    </row>
    <row r="819" spans="6:12">
      <c r="F819" s="89">
        <v>703</v>
      </c>
      <c r="G819" s="89">
        <v>42</v>
      </c>
      <c r="H819" s="89">
        <v>3</v>
      </c>
      <c r="I819" s="89">
        <v>9</v>
      </c>
      <c r="J819" s="89">
        <v>94.077999999999975</v>
      </c>
      <c r="K819" s="89">
        <v>122.95799999999991</v>
      </c>
      <c r="L819" s="81">
        <v>121.45799999999991</v>
      </c>
    </row>
    <row r="820" spans="6:12">
      <c r="F820" s="89">
        <v>704</v>
      </c>
      <c r="G820" s="89">
        <v>43</v>
      </c>
      <c r="H820" s="89">
        <v>3</v>
      </c>
      <c r="I820" s="89">
        <v>4</v>
      </c>
      <c r="J820" s="89">
        <v>-195.58299999999997</v>
      </c>
      <c r="K820" s="89">
        <v>45.986999999999966</v>
      </c>
      <c r="L820" s="81">
        <v>42.637000000000029</v>
      </c>
    </row>
    <row r="821" spans="6:12">
      <c r="F821" s="89">
        <v>705</v>
      </c>
      <c r="G821" s="89">
        <v>26</v>
      </c>
      <c r="H821" s="89">
        <v>2</v>
      </c>
      <c r="I821" s="89">
        <v>4</v>
      </c>
      <c r="J821" s="89">
        <v>-42.71599999999998</v>
      </c>
      <c r="K821" s="89">
        <v>118.02399999999997</v>
      </c>
      <c r="L821" s="81">
        <v>113.92399999999998</v>
      </c>
    </row>
    <row r="822" spans="6:12">
      <c r="F822" s="89">
        <v>706</v>
      </c>
      <c r="G822" s="89">
        <v>52</v>
      </c>
      <c r="H822" s="89">
        <v>2</v>
      </c>
      <c r="I822" s="89">
        <v>5</v>
      </c>
      <c r="J822" s="89">
        <v>37.200000000000017</v>
      </c>
      <c r="K822" s="89">
        <v>147.28</v>
      </c>
      <c r="L822" s="81">
        <v>147.47999999999993</v>
      </c>
    </row>
    <row r="823" spans="6:12">
      <c r="F823" s="89">
        <v>707</v>
      </c>
      <c r="G823" s="89">
        <v>43</v>
      </c>
      <c r="H823" s="89">
        <v>2</v>
      </c>
      <c r="I823" s="89">
        <v>9</v>
      </c>
      <c r="J823" s="89">
        <v>144.63699999999994</v>
      </c>
      <c r="K823" s="89">
        <v>87.106999999999914</v>
      </c>
      <c r="L823" s="81">
        <v>87.55699999999996</v>
      </c>
    </row>
    <row r="824" spans="6:12">
      <c r="F824" s="89">
        <v>708</v>
      </c>
      <c r="G824" s="89">
        <v>38</v>
      </c>
      <c r="H824" s="89">
        <v>3</v>
      </c>
      <c r="I824" s="89">
        <v>8</v>
      </c>
      <c r="J824" s="89">
        <v>49.524000000000115</v>
      </c>
      <c r="K824" s="89">
        <v>122.24399999999997</v>
      </c>
      <c r="L824" s="81">
        <v>119.74400000000009</v>
      </c>
    </row>
    <row r="825" spans="6:12">
      <c r="F825" s="89">
        <v>709</v>
      </c>
      <c r="G825" s="89">
        <v>28</v>
      </c>
      <c r="H825" s="89">
        <v>2</v>
      </c>
      <c r="I825" s="89">
        <v>4</v>
      </c>
      <c r="J825" s="89">
        <v>-47.488</v>
      </c>
      <c r="K825" s="89">
        <v>112.63199999999998</v>
      </c>
      <c r="L825" s="81">
        <v>108.83199999999997</v>
      </c>
    </row>
    <row r="826" spans="6:12">
      <c r="F826" s="89">
        <v>710</v>
      </c>
      <c r="G826" s="89">
        <v>38</v>
      </c>
      <c r="H826" s="89">
        <v>1</v>
      </c>
      <c r="I826" s="89">
        <v>6</v>
      </c>
      <c r="J826" s="89">
        <v>117.64799999999998</v>
      </c>
      <c r="K826" s="89">
        <v>103.36799999999998</v>
      </c>
      <c r="L826" s="81">
        <v>103.66800000000005</v>
      </c>
    </row>
    <row r="827" spans="6:12">
      <c r="F827" s="89">
        <v>711</v>
      </c>
      <c r="G827" s="89">
        <v>40</v>
      </c>
      <c r="H827" s="89">
        <v>1</v>
      </c>
      <c r="I827" s="89">
        <v>7</v>
      </c>
      <c r="J827" s="89">
        <v>138.12999999999997</v>
      </c>
      <c r="K827" s="89">
        <v>80.629999999999967</v>
      </c>
      <c r="L827" s="81">
        <v>81.630000000000024</v>
      </c>
    </row>
    <row r="828" spans="6:12">
      <c r="F828" s="89">
        <v>712</v>
      </c>
      <c r="G828" s="89">
        <v>30</v>
      </c>
      <c r="H828" s="89">
        <v>1</v>
      </c>
      <c r="I828" s="89">
        <v>5</v>
      </c>
      <c r="J828" s="89">
        <v>94.250000000000014</v>
      </c>
      <c r="K828" s="89">
        <v>125.04999999999998</v>
      </c>
      <c r="L828" s="81">
        <v>123.75</v>
      </c>
    </row>
    <row r="829" spans="6:12">
      <c r="F829" s="89">
        <v>713</v>
      </c>
      <c r="G829" s="89">
        <v>27</v>
      </c>
      <c r="H829" s="89">
        <v>1</v>
      </c>
      <c r="I829" s="89">
        <v>3</v>
      </c>
      <c r="J829" s="89">
        <v>15.280999999999985</v>
      </c>
      <c r="K829" s="89">
        <v>132.21100000000001</v>
      </c>
      <c r="L829" s="81">
        <v>129.661</v>
      </c>
    </row>
    <row r="830" spans="6:12">
      <c r="F830" s="89">
        <v>714</v>
      </c>
      <c r="G830" s="89">
        <v>42</v>
      </c>
      <c r="H830" s="89">
        <v>1</v>
      </c>
      <c r="I830" s="89">
        <v>7</v>
      </c>
      <c r="J830" s="89">
        <v>140.65399999999997</v>
      </c>
      <c r="K830" s="89">
        <v>82.533999999999935</v>
      </c>
      <c r="L830" s="81">
        <v>83.833999999999975</v>
      </c>
    </row>
    <row r="831" spans="6:12">
      <c r="F831" s="89">
        <v>715</v>
      </c>
      <c r="G831" s="89">
        <v>36</v>
      </c>
      <c r="H831" s="89">
        <v>3</v>
      </c>
      <c r="I831" s="89">
        <v>3</v>
      </c>
      <c r="J831" s="89">
        <v>-290.28199999999993</v>
      </c>
      <c r="K831" s="89">
        <v>-3.9420000000000357</v>
      </c>
      <c r="L831" s="81">
        <v>-8.7419999999999618</v>
      </c>
    </row>
    <row r="832" spans="6:12">
      <c r="F832" s="89">
        <v>716</v>
      </c>
      <c r="G832" s="89">
        <v>27</v>
      </c>
      <c r="H832" s="89">
        <v>3</v>
      </c>
      <c r="I832" s="89">
        <v>5</v>
      </c>
      <c r="J832" s="89">
        <v>-117.17499999999995</v>
      </c>
      <c r="K832" s="89">
        <v>86.754999999999967</v>
      </c>
      <c r="L832" s="81">
        <v>81.405000000000001</v>
      </c>
    </row>
    <row r="833" spans="6:12">
      <c r="F833" s="89">
        <v>717</v>
      </c>
      <c r="G833" s="89">
        <v>22</v>
      </c>
      <c r="H833" s="89">
        <v>3</v>
      </c>
      <c r="I833" s="89">
        <v>8</v>
      </c>
      <c r="J833" s="89">
        <v>71.95599999999996</v>
      </c>
      <c r="K833" s="89">
        <v>149.63599999999991</v>
      </c>
      <c r="L833" s="81">
        <v>144.73599999999993</v>
      </c>
    </row>
    <row r="834" spans="6:12">
      <c r="F834" s="89">
        <v>718</v>
      </c>
      <c r="G834" s="89">
        <v>42</v>
      </c>
      <c r="H834" s="89">
        <v>1</v>
      </c>
      <c r="I834" s="89">
        <v>3</v>
      </c>
      <c r="J834" s="89">
        <v>7.5259999999999962</v>
      </c>
      <c r="K834" s="89">
        <v>119.80599999999998</v>
      </c>
      <c r="L834" s="81">
        <v>119.506</v>
      </c>
    </row>
    <row r="835" spans="6:12">
      <c r="F835" s="89">
        <v>719</v>
      </c>
      <c r="G835" s="89">
        <v>20</v>
      </c>
      <c r="H835" s="89">
        <v>2</v>
      </c>
      <c r="I835" s="89">
        <v>9</v>
      </c>
      <c r="J835" s="89">
        <v>170.87999999999994</v>
      </c>
      <c r="K835" s="89">
        <v>120.47999999999996</v>
      </c>
      <c r="L835" s="81">
        <v>117.48000000000002</v>
      </c>
    </row>
    <row r="836" spans="6:12">
      <c r="F836" s="89">
        <v>720</v>
      </c>
      <c r="G836" s="89">
        <v>29</v>
      </c>
      <c r="H836" s="89">
        <v>1</v>
      </c>
      <c r="I836" s="89">
        <v>9</v>
      </c>
      <c r="J836" s="89">
        <v>153.08099999999993</v>
      </c>
      <c r="K836" s="89">
        <v>13.790999999999997</v>
      </c>
      <c r="L836" s="81">
        <v>13.941000000000031</v>
      </c>
    </row>
    <row r="837" spans="6:12">
      <c r="F837" s="89">
        <v>721</v>
      </c>
      <c r="G837" s="89">
        <v>51</v>
      </c>
      <c r="H837" s="89">
        <v>3</v>
      </c>
      <c r="I837" s="89">
        <v>8</v>
      </c>
      <c r="J837" s="89">
        <v>82.19300000000004</v>
      </c>
      <c r="K837" s="89">
        <v>150.88299999999992</v>
      </c>
      <c r="L837" s="81">
        <v>150.33300000000003</v>
      </c>
    </row>
    <row r="838" spans="6:12">
      <c r="F838" s="89">
        <v>722</v>
      </c>
      <c r="G838" s="89">
        <v>37</v>
      </c>
      <c r="H838" s="89">
        <v>2</v>
      </c>
      <c r="I838" s="89">
        <v>9</v>
      </c>
      <c r="J838" s="89">
        <v>137.71299999999994</v>
      </c>
      <c r="K838" s="89">
        <v>82.043000000000006</v>
      </c>
      <c r="L838" s="81">
        <v>81.592999999999961</v>
      </c>
    </row>
    <row r="839" spans="6:12">
      <c r="F839" s="89">
        <v>723</v>
      </c>
      <c r="G839" s="89">
        <v>26</v>
      </c>
      <c r="H839" s="89">
        <v>1</v>
      </c>
      <c r="I839" s="89">
        <v>3</v>
      </c>
      <c r="J839" s="89">
        <v>17.957999999999984</v>
      </c>
      <c r="K839" s="89">
        <v>135.19800000000001</v>
      </c>
      <c r="L839" s="81">
        <v>132.49800000000002</v>
      </c>
    </row>
    <row r="840" spans="6:12">
      <c r="F840" s="89">
        <v>724</v>
      </c>
      <c r="G840" s="89">
        <v>55</v>
      </c>
      <c r="H840" s="89">
        <v>3</v>
      </c>
      <c r="I840" s="89">
        <v>4</v>
      </c>
      <c r="J840" s="89">
        <v>-151.13499999999988</v>
      </c>
      <c r="K840" s="89">
        <v>86.714999999999918</v>
      </c>
      <c r="L840" s="81">
        <v>85.165000000000077</v>
      </c>
    </row>
    <row r="841" spans="6:12">
      <c r="F841" s="89">
        <v>725</v>
      </c>
      <c r="G841" s="89">
        <v>21</v>
      </c>
      <c r="H841" s="89">
        <v>3</v>
      </c>
      <c r="I841" s="89">
        <v>8</v>
      </c>
      <c r="J841" s="89">
        <v>75.652999999999963</v>
      </c>
      <c r="K841" s="89">
        <v>153.64299999999992</v>
      </c>
      <c r="L841" s="81">
        <v>148.59299999999996</v>
      </c>
    </row>
    <row r="842" spans="6:12">
      <c r="F842" s="89">
        <v>726</v>
      </c>
      <c r="G842" s="89">
        <v>53</v>
      </c>
      <c r="H842" s="89">
        <v>1</v>
      </c>
      <c r="I842" s="89">
        <v>8</v>
      </c>
      <c r="J842" s="89">
        <v>183.48899999999992</v>
      </c>
      <c r="K842" s="89">
        <v>79.358999999999924</v>
      </c>
      <c r="L842" s="81">
        <v>82.709000000000032</v>
      </c>
    </row>
    <row r="843" spans="6:12">
      <c r="F843" s="89">
        <v>727</v>
      </c>
      <c r="G843" s="89">
        <v>30</v>
      </c>
      <c r="H843" s="89">
        <v>2</v>
      </c>
      <c r="I843" s="89">
        <v>5</v>
      </c>
      <c r="J843" s="89">
        <v>6.4000000000000341</v>
      </c>
      <c r="K843" s="89">
        <v>123.29999999999998</v>
      </c>
      <c r="L843" s="81">
        <v>120.19999999999999</v>
      </c>
    </row>
    <row r="844" spans="6:12">
      <c r="F844" s="89">
        <v>728</v>
      </c>
      <c r="G844" s="89">
        <v>45</v>
      </c>
      <c r="H844" s="89">
        <v>2</v>
      </c>
      <c r="I844" s="89">
        <v>6</v>
      </c>
      <c r="J844" s="89">
        <v>61.414999999999964</v>
      </c>
      <c r="K844" s="89">
        <v>131.06499999999994</v>
      </c>
      <c r="L844" s="81">
        <v>130.61500000000001</v>
      </c>
    </row>
    <row r="845" spans="6:12">
      <c r="F845" s="89">
        <v>729</v>
      </c>
      <c r="G845" s="89">
        <v>51</v>
      </c>
      <c r="H845" s="89">
        <v>3</v>
      </c>
      <c r="I845" s="89">
        <v>9</v>
      </c>
      <c r="J845" s="89">
        <v>121.60900000000009</v>
      </c>
      <c r="K845" s="89">
        <v>147.69899999999996</v>
      </c>
      <c r="L845" s="81">
        <v>147.54900000000009</v>
      </c>
    </row>
    <row r="846" spans="6:12">
      <c r="F846" s="89">
        <v>730</v>
      </c>
      <c r="G846" s="89">
        <v>45</v>
      </c>
      <c r="H846" s="89">
        <v>3</v>
      </c>
      <c r="I846" s="89">
        <v>3</v>
      </c>
      <c r="J846" s="89">
        <v>-277.65499999999992</v>
      </c>
      <c r="K846" s="89">
        <v>5.8949999999999534</v>
      </c>
      <c r="L846" s="81">
        <v>2.44500000000005</v>
      </c>
    </row>
    <row r="847" spans="6:12">
      <c r="F847" s="89">
        <v>731</v>
      </c>
      <c r="G847" s="89">
        <v>34</v>
      </c>
      <c r="H847" s="89">
        <v>3</v>
      </c>
      <c r="I847" s="89">
        <v>5</v>
      </c>
      <c r="J847" s="89">
        <v>-126.16999999999996</v>
      </c>
      <c r="K847" s="89">
        <v>75.589999999999975</v>
      </c>
      <c r="L847" s="81">
        <v>71.29000000000002</v>
      </c>
    </row>
    <row r="848" spans="6:12">
      <c r="F848" s="89">
        <v>732</v>
      </c>
      <c r="G848" s="89">
        <v>51</v>
      </c>
      <c r="H848" s="89">
        <v>1</v>
      </c>
      <c r="I848" s="89">
        <v>9</v>
      </c>
      <c r="J848" s="89">
        <v>175.16899999999995</v>
      </c>
      <c r="K848" s="89">
        <v>29.058999999999941</v>
      </c>
      <c r="L848" s="81">
        <v>32.5090000000001</v>
      </c>
    </row>
    <row r="849" spans="6:12">
      <c r="F849" s="89">
        <v>733</v>
      </c>
      <c r="G849" s="89">
        <v>41</v>
      </c>
      <c r="H849" s="89">
        <v>3</v>
      </c>
      <c r="I849" s="89">
        <v>9</v>
      </c>
      <c r="J849" s="89">
        <v>92.369000000000028</v>
      </c>
      <c r="K849" s="89">
        <v>121.55899999999991</v>
      </c>
      <c r="L849" s="81">
        <v>119.90899999999999</v>
      </c>
    </row>
    <row r="850" spans="6:12">
      <c r="F850" s="89">
        <v>734</v>
      </c>
      <c r="G850" s="89">
        <v>29</v>
      </c>
      <c r="H850" s="89">
        <v>3</v>
      </c>
      <c r="I850" s="89">
        <v>7</v>
      </c>
      <c r="J850" s="89">
        <v>4.8730000000000473</v>
      </c>
      <c r="K850" s="89">
        <v>122.983</v>
      </c>
      <c r="L850" s="81">
        <v>118.73300000000006</v>
      </c>
    </row>
    <row r="851" spans="6:12">
      <c r="F851" s="89">
        <v>735</v>
      </c>
      <c r="G851" s="89">
        <v>24</v>
      </c>
      <c r="H851" s="89">
        <v>2</v>
      </c>
      <c r="I851" s="89">
        <v>3</v>
      </c>
      <c r="J851" s="89">
        <v>-103.88800000000001</v>
      </c>
      <c r="K851" s="89">
        <v>100.07199999999999</v>
      </c>
      <c r="L851" s="81">
        <v>95.272000000000006</v>
      </c>
    </row>
    <row r="852" spans="6:12">
      <c r="F852" s="89">
        <v>736</v>
      </c>
      <c r="G852" s="89">
        <v>30</v>
      </c>
      <c r="H852" s="89">
        <v>3</v>
      </c>
      <c r="I852" s="89">
        <v>6</v>
      </c>
      <c r="J852" s="89">
        <v>-54.919999999999902</v>
      </c>
      <c r="K852" s="89">
        <v>105.47999999999999</v>
      </c>
      <c r="L852" s="81">
        <v>100.98000000000005</v>
      </c>
    </row>
    <row r="853" spans="6:12">
      <c r="F853" s="89">
        <v>737</v>
      </c>
      <c r="G853" s="89">
        <v>22</v>
      </c>
      <c r="H853" s="89">
        <v>3</v>
      </c>
      <c r="I853" s="89">
        <v>3</v>
      </c>
      <c r="J853" s="89">
        <v>-266.45400000000001</v>
      </c>
      <c r="K853" s="89">
        <v>24.225999999999971</v>
      </c>
      <c r="L853" s="81">
        <v>17.326000000000022</v>
      </c>
    </row>
    <row r="854" spans="6:12">
      <c r="F854" s="89">
        <v>738</v>
      </c>
      <c r="G854" s="89">
        <v>35</v>
      </c>
      <c r="H854" s="89">
        <v>3</v>
      </c>
      <c r="I854" s="89">
        <v>8</v>
      </c>
      <c r="J854" s="89">
        <v>48.465000000000089</v>
      </c>
      <c r="K854" s="89">
        <v>122.11499999999995</v>
      </c>
      <c r="L854" s="81">
        <v>119.16500000000002</v>
      </c>
    </row>
    <row r="855" spans="6:12">
      <c r="F855" s="89">
        <v>739</v>
      </c>
      <c r="G855" s="89">
        <v>21</v>
      </c>
      <c r="H855" s="89">
        <v>3</v>
      </c>
      <c r="I855" s="89">
        <v>3</v>
      </c>
      <c r="J855" s="89">
        <v>-262.72700000000003</v>
      </c>
      <c r="K855" s="89">
        <v>28.262999999999948</v>
      </c>
      <c r="L855" s="81">
        <v>21.212999999999994</v>
      </c>
    </row>
    <row r="856" spans="6:12">
      <c r="F856" s="89">
        <v>740</v>
      </c>
      <c r="G856" s="89">
        <v>48</v>
      </c>
      <c r="H856" s="89">
        <v>3</v>
      </c>
      <c r="I856" s="89">
        <v>3</v>
      </c>
      <c r="J856" s="89">
        <v>-268.58599999999996</v>
      </c>
      <c r="K856" s="89">
        <v>14.033999999999992</v>
      </c>
      <c r="L856" s="81">
        <v>11.034000000000049</v>
      </c>
    </row>
    <row r="857" spans="6:12">
      <c r="F857" s="89">
        <v>741</v>
      </c>
      <c r="G857" s="89">
        <v>43</v>
      </c>
      <c r="H857" s="89">
        <v>2</v>
      </c>
      <c r="I857" s="89">
        <v>4</v>
      </c>
      <c r="J857" s="89">
        <v>-48.85299999999998</v>
      </c>
      <c r="K857" s="89">
        <v>106.61699999999998</v>
      </c>
      <c r="L857" s="81">
        <v>105.06699999999999</v>
      </c>
    </row>
    <row r="858" spans="6:12">
      <c r="F858" s="89">
        <v>742</v>
      </c>
      <c r="G858" s="89">
        <v>44</v>
      </c>
      <c r="H858" s="89">
        <v>2</v>
      </c>
      <c r="I858" s="89">
        <v>7</v>
      </c>
      <c r="J858" s="89">
        <v>97.767999999999972</v>
      </c>
      <c r="K858" s="89">
        <v>125.12799999999993</v>
      </c>
      <c r="L858" s="81">
        <v>124.92799999999997</v>
      </c>
    </row>
    <row r="859" spans="6:12">
      <c r="F859" s="89">
        <v>743</v>
      </c>
      <c r="G859" s="89">
        <v>19</v>
      </c>
      <c r="H859" s="89">
        <v>1</v>
      </c>
      <c r="I859" s="89">
        <v>4</v>
      </c>
      <c r="J859" s="89">
        <v>91.621000000000009</v>
      </c>
      <c r="K859" s="89">
        <v>168.43099999999998</v>
      </c>
      <c r="L859" s="81">
        <v>165.08100000000002</v>
      </c>
    </row>
    <row r="860" spans="6:12">
      <c r="F860" s="89">
        <v>744</v>
      </c>
      <c r="G860" s="89">
        <v>31</v>
      </c>
      <c r="H860" s="89">
        <v>1</v>
      </c>
      <c r="I860" s="89">
        <v>3</v>
      </c>
      <c r="J860" s="89">
        <v>7.2729999999999961</v>
      </c>
      <c r="K860" s="89">
        <v>122.96300000000001</v>
      </c>
      <c r="L860" s="81">
        <v>121.01300000000003</v>
      </c>
    </row>
    <row r="861" spans="6:12">
      <c r="F861" s="89">
        <v>745</v>
      </c>
      <c r="G861" s="89">
        <v>49</v>
      </c>
      <c r="H861" s="89">
        <v>1</v>
      </c>
      <c r="I861" s="89">
        <v>3</v>
      </c>
      <c r="J861" s="89">
        <v>24.697000000000031</v>
      </c>
      <c r="K861" s="89">
        <v>134.80700000000007</v>
      </c>
      <c r="L861" s="81">
        <v>135.55700000000002</v>
      </c>
    </row>
    <row r="862" spans="6:12">
      <c r="F862" s="89">
        <v>746</v>
      </c>
      <c r="G862" s="89">
        <v>24</v>
      </c>
      <c r="H862" s="89">
        <v>1</v>
      </c>
      <c r="I862" s="89">
        <v>5</v>
      </c>
      <c r="J862" s="89">
        <v>109.43</v>
      </c>
      <c r="K862" s="89">
        <v>142.09000000000003</v>
      </c>
      <c r="L862" s="81">
        <v>139.88999999999999</v>
      </c>
    </row>
    <row r="863" spans="6:12">
      <c r="F863" s="89">
        <v>747</v>
      </c>
      <c r="G863" s="89">
        <v>26</v>
      </c>
      <c r="H863" s="89">
        <v>3</v>
      </c>
      <c r="I863" s="89">
        <v>8</v>
      </c>
      <c r="J863" s="89">
        <v>59.868000000000052</v>
      </c>
      <c r="K863" s="89">
        <v>136.30799999999999</v>
      </c>
      <c r="L863" s="81">
        <v>132.00799999999992</v>
      </c>
    </row>
    <row r="864" spans="6:12">
      <c r="F864" s="89">
        <v>748</v>
      </c>
      <c r="G864" s="89">
        <v>24</v>
      </c>
      <c r="H864" s="89">
        <v>1</v>
      </c>
      <c r="I864" s="89">
        <v>6</v>
      </c>
      <c r="J864" s="89">
        <v>137.86399999999995</v>
      </c>
      <c r="K864" s="89">
        <v>127.92400000000001</v>
      </c>
      <c r="L864" s="81">
        <v>126.124</v>
      </c>
    </row>
    <row r="865" spans="6:12">
      <c r="F865" s="89">
        <v>749</v>
      </c>
      <c r="G865" s="89">
        <v>26</v>
      </c>
      <c r="H865" s="89">
        <v>3</v>
      </c>
      <c r="I865" s="89">
        <v>9</v>
      </c>
      <c r="J865" s="89">
        <v>99.134000000000015</v>
      </c>
      <c r="K865" s="89">
        <v>132.97399999999999</v>
      </c>
      <c r="L865" s="81">
        <v>129.07400000000001</v>
      </c>
    </row>
    <row r="866" spans="6:12">
      <c r="F866" s="89">
        <v>750</v>
      </c>
      <c r="G866" s="89">
        <v>45</v>
      </c>
      <c r="H866" s="89">
        <v>2</v>
      </c>
      <c r="I866" s="89">
        <v>5</v>
      </c>
      <c r="J866" s="89">
        <v>13.224999999999994</v>
      </c>
      <c r="K866" s="89">
        <v>125.47499999999994</v>
      </c>
      <c r="L866" s="81">
        <v>124.62499999999997</v>
      </c>
    </row>
    <row r="867" spans="6:12">
      <c r="F867" s="89">
        <v>751</v>
      </c>
      <c r="G867" s="89">
        <v>45</v>
      </c>
      <c r="H867" s="89">
        <v>1</v>
      </c>
      <c r="I867" s="89">
        <v>3</v>
      </c>
      <c r="J867" s="89">
        <v>13.264999999999986</v>
      </c>
      <c r="K867" s="89">
        <v>124.61499999999997</v>
      </c>
      <c r="L867" s="81">
        <v>124.76500000000003</v>
      </c>
    </row>
    <row r="868" spans="6:12">
      <c r="F868" s="89">
        <v>752</v>
      </c>
      <c r="G868" s="89">
        <v>28</v>
      </c>
      <c r="H868" s="89">
        <v>3</v>
      </c>
      <c r="I868" s="89">
        <v>5</v>
      </c>
      <c r="J868" s="89">
        <v>-119.26999999999992</v>
      </c>
      <c r="K868" s="89">
        <v>84.349999999999966</v>
      </c>
      <c r="L868" s="81">
        <v>79.149999999999977</v>
      </c>
    </row>
    <row r="869" spans="6:12">
      <c r="F869" s="89">
        <v>753</v>
      </c>
      <c r="G869" s="89">
        <v>41</v>
      </c>
      <c r="H869" s="89">
        <v>1</v>
      </c>
      <c r="I869" s="89">
        <v>6</v>
      </c>
      <c r="J869" s="89">
        <v>120.20099999999996</v>
      </c>
      <c r="K869" s="89">
        <v>104.99099999999996</v>
      </c>
      <c r="L869" s="81">
        <v>105.74099999999999</v>
      </c>
    </row>
    <row r="870" spans="6:12">
      <c r="F870" s="89">
        <v>754</v>
      </c>
      <c r="G870" s="89">
        <v>42</v>
      </c>
      <c r="H870" s="89">
        <v>3</v>
      </c>
      <c r="I870" s="89">
        <v>5</v>
      </c>
      <c r="J870" s="89">
        <v>-120.24999999999994</v>
      </c>
      <c r="K870" s="89">
        <v>79.029999999999944</v>
      </c>
      <c r="L870" s="81">
        <v>75.929999999999978</v>
      </c>
    </row>
    <row r="871" spans="6:12">
      <c r="F871" s="89">
        <v>755</v>
      </c>
      <c r="G871" s="89">
        <v>53</v>
      </c>
      <c r="H871" s="89">
        <v>2</v>
      </c>
      <c r="I871" s="89">
        <v>7</v>
      </c>
      <c r="J871" s="89">
        <v>128.70099999999999</v>
      </c>
      <c r="K871" s="89">
        <v>153.27099999999993</v>
      </c>
      <c r="L871" s="81">
        <v>154.42099999999999</v>
      </c>
    </row>
    <row r="872" spans="6:12">
      <c r="F872" s="89">
        <v>756</v>
      </c>
      <c r="G872" s="89">
        <v>55</v>
      </c>
      <c r="H872" s="89">
        <v>1</v>
      </c>
      <c r="I872" s="89">
        <v>9</v>
      </c>
      <c r="J872" s="89">
        <v>193.22499999999985</v>
      </c>
      <c r="K872" s="89">
        <v>45.874999999999858</v>
      </c>
      <c r="L872" s="81">
        <v>49.92500000000004</v>
      </c>
    </row>
    <row r="873" spans="6:12">
      <c r="F873" s="89">
        <v>757</v>
      </c>
      <c r="G873" s="89">
        <v>48</v>
      </c>
      <c r="H873" s="89">
        <v>2</v>
      </c>
      <c r="I873" s="89">
        <v>9</v>
      </c>
      <c r="J873" s="89">
        <v>157.83199999999997</v>
      </c>
      <c r="K873" s="89">
        <v>98.751999999999981</v>
      </c>
      <c r="L873" s="81">
        <v>99.951999999999998</v>
      </c>
    </row>
    <row r="874" spans="6:12">
      <c r="F874" s="89">
        <v>758</v>
      </c>
      <c r="G874" s="89">
        <v>19</v>
      </c>
      <c r="H874" s="89">
        <v>2</v>
      </c>
      <c r="I874" s="89">
        <v>7</v>
      </c>
      <c r="J874" s="89">
        <v>126.59299999999996</v>
      </c>
      <c r="K874" s="89">
        <v>161.70299999999997</v>
      </c>
      <c r="L874" s="81">
        <v>157.75299999999999</v>
      </c>
    </row>
    <row r="875" spans="6:12">
      <c r="F875" s="89">
        <v>759</v>
      </c>
      <c r="G875" s="89">
        <v>31</v>
      </c>
      <c r="H875" s="89">
        <v>1</v>
      </c>
      <c r="I875" s="89">
        <v>7</v>
      </c>
      <c r="J875" s="89">
        <v>140.13699999999997</v>
      </c>
      <c r="K875" s="89">
        <v>85.426999999999964</v>
      </c>
      <c r="L875" s="81">
        <v>85.077000000000027</v>
      </c>
    </row>
    <row r="876" spans="6:12">
      <c r="F876" s="89">
        <v>760</v>
      </c>
      <c r="G876" s="89">
        <v>29</v>
      </c>
      <c r="H876" s="89">
        <v>1</v>
      </c>
      <c r="I876" s="89">
        <v>8</v>
      </c>
      <c r="J876" s="89">
        <v>153.05699999999996</v>
      </c>
      <c r="K876" s="89">
        <v>56.36699999999999</v>
      </c>
      <c r="L876" s="81">
        <v>56.11699999999999</v>
      </c>
    </row>
    <row r="877" spans="6:12">
      <c r="F877" s="89">
        <v>761</v>
      </c>
      <c r="G877" s="89">
        <v>52</v>
      </c>
      <c r="H877" s="89">
        <v>3</v>
      </c>
      <c r="I877" s="89">
        <v>7</v>
      </c>
      <c r="J877" s="89">
        <v>37.694000000000074</v>
      </c>
      <c r="K877" s="89">
        <v>148.67399999999998</v>
      </c>
      <c r="L877" s="81">
        <v>147.87399999999997</v>
      </c>
    </row>
    <row r="878" spans="6:12">
      <c r="F878" s="89">
        <v>762</v>
      </c>
      <c r="G878" s="89">
        <v>34</v>
      </c>
      <c r="H878" s="89">
        <v>3</v>
      </c>
      <c r="I878" s="89">
        <v>5</v>
      </c>
      <c r="J878" s="89">
        <v>-126.16999999999996</v>
      </c>
      <c r="K878" s="89">
        <v>75.589999999999975</v>
      </c>
      <c r="L878" s="81">
        <v>71.29000000000002</v>
      </c>
    </row>
    <row r="879" spans="6:12">
      <c r="F879" s="89">
        <v>763</v>
      </c>
      <c r="G879" s="89">
        <v>24</v>
      </c>
      <c r="H879" s="89">
        <v>1</v>
      </c>
      <c r="I879" s="89">
        <v>3</v>
      </c>
      <c r="J879" s="89">
        <v>24.121999999999993</v>
      </c>
      <c r="K879" s="89">
        <v>141.982</v>
      </c>
      <c r="L879" s="81">
        <v>138.982</v>
      </c>
    </row>
    <row r="880" spans="6:12">
      <c r="F880" s="89">
        <v>764</v>
      </c>
      <c r="G880" s="89">
        <v>21</v>
      </c>
      <c r="H880" s="89">
        <v>2</v>
      </c>
      <c r="I880" s="89">
        <v>5</v>
      </c>
      <c r="J880" s="89">
        <v>31.465000000000003</v>
      </c>
      <c r="K880" s="89">
        <v>151.15499999999997</v>
      </c>
      <c r="L880" s="81">
        <v>146.70499999999998</v>
      </c>
    </row>
    <row r="881" spans="6:12">
      <c r="F881" s="89">
        <v>765</v>
      </c>
      <c r="G881" s="89">
        <v>44</v>
      </c>
      <c r="H881" s="89">
        <v>2</v>
      </c>
      <c r="I881" s="89">
        <v>6</v>
      </c>
      <c r="J881" s="89">
        <v>59.063999999999965</v>
      </c>
      <c r="K881" s="89">
        <v>129.02399999999994</v>
      </c>
      <c r="L881" s="81">
        <v>128.42399999999998</v>
      </c>
    </row>
    <row r="882" spans="6:12">
      <c r="F882" s="89">
        <v>766</v>
      </c>
      <c r="G882" s="89">
        <v>31</v>
      </c>
      <c r="H882" s="89">
        <v>3</v>
      </c>
      <c r="I882" s="89">
        <v>6</v>
      </c>
      <c r="J882" s="89">
        <v>-56.198999999999955</v>
      </c>
      <c r="K882" s="89">
        <v>103.89099999999999</v>
      </c>
      <c r="L882" s="81">
        <v>99.541000000000082</v>
      </c>
    </row>
    <row r="883" spans="6:12">
      <c r="F883" s="89">
        <v>767</v>
      </c>
      <c r="G883" s="89">
        <v>35</v>
      </c>
      <c r="H883" s="89">
        <v>3</v>
      </c>
      <c r="I883" s="89">
        <v>6</v>
      </c>
      <c r="J883" s="89">
        <v>-58.614999999999895</v>
      </c>
      <c r="K883" s="89">
        <v>100.23499999999996</v>
      </c>
      <c r="L883" s="81">
        <v>96.485000000000014</v>
      </c>
    </row>
    <row r="884" spans="6:12">
      <c r="F884" s="89">
        <v>768</v>
      </c>
      <c r="G884" s="89">
        <v>24</v>
      </c>
      <c r="H884" s="89">
        <v>1</v>
      </c>
      <c r="I884" s="89">
        <v>6</v>
      </c>
      <c r="J884" s="89">
        <v>137.86399999999995</v>
      </c>
      <c r="K884" s="89">
        <v>127.92400000000001</v>
      </c>
      <c r="L884" s="81">
        <v>126.124</v>
      </c>
    </row>
    <row r="885" spans="6:12">
      <c r="F885" s="89">
        <v>769</v>
      </c>
      <c r="G885" s="89">
        <v>43</v>
      </c>
      <c r="H885" s="89">
        <v>2</v>
      </c>
      <c r="I885" s="89">
        <v>9</v>
      </c>
      <c r="J885" s="89">
        <v>144.63699999999994</v>
      </c>
      <c r="K885" s="89">
        <v>87.106999999999914</v>
      </c>
      <c r="L885" s="81">
        <v>87.55699999999996</v>
      </c>
    </row>
    <row r="886" spans="6:12">
      <c r="F886" s="89">
        <v>770</v>
      </c>
      <c r="G886" s="89">
        <v>45</v>
      </c>
      <c r="H886" s="89">
        <v>1</v>
      </c>
      <c r="I886" s="89">
        <v>5</v>
      </c>
      <c r="J886" s="89">
        <v>98.825000000000003</v>
      </c>
      <c r="K886" s="89">
        <v>124.97499999999997</v>
      </c>
      <c r="L886" s="81">
        <v>125.92500000000001</v>
      </c>
    </row>
    <row r="887" spans="6:12">
      <c r="F887" s="89">
        <v>771</v>
      </c>
      <c r="G887" s="89">
        <v>49</v>
      </c>
      <c r="H887" s="89">
        <v>2</v>
      </c>
      <c r="I887" s="89">
        <v>3</v>
      </c>
      <c r="J887" s="89">
        <v>-99.56299999999996</v>
      </c>
      <c r="K887" s="89">
        <v>96.647000000000048</v>
      </c>
      <c r="L887" s="81">
        <v>95.597000000000008</v>
      </c>
    </row>
    <row r="888" spans="6:12">
      <c r="F888" s="89">
        <v>772</v>
      </c>
      <c r="G888" s="89">
        <v>55</v>
      </c>
      <c r="H888" s="89">
        <v>1</v>
      </c>
      <c r="I888" s="89">
        <v>5</v>
      </c>
      <c r="J888" s="89">
        <v>135.62499999999994</v>
      </c>
      <c r="K888" s="89">
        <v>158.6749999999999</v>
      </c>
      <c r="L888" s="81">
        <v>161.12500000000006</v>
      </c>
    </row>
    <row r="889" spans="6:12">
      <c r="F889" s="89">
        <v>773</v>
      </c>
      <c r="G889" s="89">
        <v>48</v>
      </c>
      <c r="H889" s="89">
        <v>2</v>
      </c>
      <c r="I889" s="89">
        <v>5</v>
      </c>
      <c r="J889" s="89">
        <v>21.880000000000024</v>
      </c>
      <c r="K889" s="89">
        <v>133.20000000000002</v>
      </c>
      <c r="L889" s="81">
        <v>132.79999999999998</v>
      </c>
    </row>
    <row r="890" spans="6:12">
      <c r="F890" s="89">
        <v>774</v>
      </c>
      <c r="G890" s="89">
        <v>46</v>
      </c>
      <c r="H890" s="89">
        <v>2</v>
      </c>
      <c r="I890" s="89">
        <v>5</v>
      </c>
      <c r="J890" s="89">
        <v>15.840000000000032</v>
      </c>
      <c r="K890" s="89">
        <v>127.77999999999996</v>
      </c>
      <c r="L890" s="81">
        <v>127.07999999999997</v>
      </c>
    </row>
    <row r="891" spans="6:12">
      <c r="F891" s="89">
        <v>775</v>
      </c>
      <c r="G891" s="89">
        <v>54</v>
      </c>
      <c r="H891" s="89">
        <v>2</v>
      </c>
      <c r="I891" s="89">
        <v>7</v>
      </c>
      <c r="J891" s="89">
        <v>133.48799999999997</v>
      </c>
      <c r="K891" s="89">
        <v>157.74799999999999</v>
      </c>
      <c r="L891" s="81">
        <v>159.048</v>
      </c>
    </row>
    <row r="892" spans="6:12">
      <c r="F892" s="89">
        <v>776</v>
      </c>
      <c r="G892" s="89">
        <v>22</v>
      </c>
      <c r="H892" s="89">
        <v>3</v>
      </c>
      <c r="I892" s="89">
        <v>6</v>
      </c>
      <c r="J892" s="89">
        <v>-34.968000000000018</v>
      </c>
      <c r="K892" s="89">
        <v>127.91199999999998</v>
      </c>
      <c r="L892" s="81">
        <v>122.21200000000005</v>
      </c>
    </row>
    <row r="893" spans="6:12">
      <c r="F893" s="89">
        <v>777</v>
      </c>
      <c r="G893" s="89">
        <v>54</v>
      </c>
      <c r="H893" s="89">
        <v>3</v>
      </c>
      <c r="I893" s="89">
        <v>9</v>
      </c>
      <c r="J893" s="89">
        <v>135.64600000000007</v>
      </c>
      <c r="K893" s="89">
        <v>160.80599999999998</v>
      </c>
      <c r="L893" s="81">
        <v>161.10600000000005</v>
      </c>
    </row>
    <row r="894" spans="6:12">
      <c r="F894" s="89">
        <v>778</v>
      </c>
      <c r="G894" s="89">
        <v>22</v>
      </c>
      <c r="H894" s="89">
        <v>3</v>
      </c>
      <c r="I894" s="89">
        <v>7</v>
      </c>
      <c r="J894" s="89">
        <v>23.233999999999924</v>
      </c>
      <c r="K894" s="89">
        <v>143.5139999999999</v>
      </c>
      <c r="L894" s="81">
        <v>138.21399999999994</v>
      </c>
    </row>
    <row r="895" spans="6:12">
      <c r="F895" s="89">
        <v>779</v>
      </c>
      <c r="G895" s="89">
        <v>48</v>
      </c>
      <c r="H895" s="89">
        <v>2</v>
      </c>
      <c r="I895" s="89">
        <v>4</v>
      </c>
      <c r="J895" s="89">
        <v>-35.807999999999993</v>
      </c>
      <c r="K895" s="89">
        <v>118.11200000000002</v>
      </c>
      <c r="L895" s="81">
        <v>117.31199999999998</v>
      </c>
    </row>
    <row r="896" spans="6:12">
      <c r="F896" s="89">
        <v>780</v>
      </c>
      <c r="G896" s="89">
        <v>48</v>
      </c>
      <c r="H896" s="89">
        <v>3</v>
      </c>
      <c r="I896" s="89">
        <v>8</v>
      </c>
      <c r="J896" s="89">
        <v>70.604000000000042</v>
      </c>
      <c r="K896" s="89">
        <v>140.22399999999999</v>
      </c>
      <c r="L896" s="81">
        <v>139.22400000000005</v>
      </c>
    </row>
    <row r="897" spans="6:12">
      <c r="F897" s="89">
        <v>781</v>
      </c>
      <c r="G897" s="89">
        <v>50</v>
      </c>
      <c r="H897" s="89">
        <v>1</v>
      </c>
      <c r="I897" s="89">
        <v>6</v>
      </c>
      <c r="J897" s="89">
        <v>142.43999999999997</v>
      </c>
      <c r="K897" s="89">
        <v>124.43999999999996</v>
      </c>
      <c r="L897" s="81">
        <v>126.54000000000003</v>
      </c>
    </row>
    <row r="898" spans="6:12">
      <c r="F898" s="89">
        <v>782</v>
      </c>
      <c r="G898" s="89">
        <v>42</v>
      </c>
      <c r="H898" s="89">
        <v>3</v>
      </c>
      <c r="I898" s="89">
        <v>3</v>
      </c>
      <c r="J898" s="89">
        <v>-284.29399999999998</v>
      </c>
      <c r="K898" s="89">
        <v>0.18599999999997863</v>
      </c>
      <c r="L898" s="81">
        <v>-3.7139999999999702</v>
      </c>
    </row>
    <row r="899" spans="6:12">
      <c r="F899" s="89">
        <v>783</v>
      </c>
      <c r="G899" s="89">
        <v>44</v>
      </c>
      <c r="H899" s="89">
        <v>3</v>
      </c>
      <c r="I899" s="89">
        <v>9</v>
      </c>
      <c r="J899" s="89">
        <v>98.305999999999983</v>
      </c>
      <c r="K899" s="89">
        <v>126.56599999999992</v>
      </c>
      <c r="L899" s="81">
        <v>125.36599999999999</v>
      </c>
    </row>
    <row r="900" spans="6:12">
      <c r="F900" s="89">
        <v>784</v>
      </c>
      <c r="G900" s="89">
        <v>20</v>
      </c>
      <c r="H900" s="89">
        <v>3</v>
      </c>
      <c r="I900" s="89">
        <v>3</v>
      </c>
      <c r="J900" s="89">
        <v>-258.73</v>
      </c>
      <c r="K900" s="89">
        <v>32.569999999999993</v>
      </c>
      <c r="L900" s="81">
        <v>25.370000000000061</v>
      </c>
    </row>
    <row r="901" spans="6:12">
      <c r="F901" s="89">
        <v>785</v>
      </c>
      <c r="G901" s="89">
        <v>53</v>
      </c>
      <c r="H901" s="89">
        <v>1</v>
      </c>
      <c r="I901" s="89">
        <v>3</v>
      </c>
      <c r="J901" s="89">
        <v>40.448999999999955</v>
      </c>
      <c r="K901" s="89">
        <v>149.31899999999996</v>
      </c>
      <c r="L901" s="81">
        <v>150.66900000000004</v>
      </c>
    </row>
    <row r="902" spans="6:12">
      <c r="F902" s="89">
        <v>786</v>
      </c>
      <c r="G902" s="89">
        <v>23</v>
      </c>
      <c r="H902" s="89">
        <v>2</v>
      </c>
      <c r="I902" s="89">
        <v>7</v>
      </c>
      <c r="J902" s="89">
        <v>110.64099999999999</v>
      </c>
      <c r="K902" s="89">
        <v>144.51099999999994</v>
      </c>
      <c r="L902" s="81">
        <v>141.161</v>
      </c>
    </row>
    <row r="903" spans="6:12">
      <c r="F903" s="89">
        <v>787</v>
      </c>
      <c r="G903" s="89">
        <v>19</v>
      </c>
      <c r="H903" s="89">
        <v>3</v>
      </c>
      <c r="I903" s="89">
        <v>8</v>
      </c>
      <c r="J903" s="89">
        <v>83.856999999999971</v>
      </c>
      <c r="K903" s="89">
        <v>162.46699999999998</v>
      </c>
      <c r="L903" s="81">
        <v>157.11700000000002</v>
      </c>
    </row>
    <row r="904" spans="6:12">
      <c r="F904" s="89">
        <v>788</v>
      </c>
      <c r="G904" s="89">
        <v>47</v>
      </c>
      <c r="H904" s="89">
        <v>1</v>
      </c>
      <c r="I904" s="89">
        <v>4</v>
      </c>
      <c r="J904" s="89">
        <v>65.973000000000027</v>
      </c>
      <c r="K904" s="89">
        <v>134.10299999999995</v>
      </c>
      <c r="L904" s="81">
        <v>134.95300000000003</v>
      </c>
    </row>
    <row r="905" spans="6:12">
      <c r="F905" s="89">
        <v>789</v>
      </c>
      <c r="G905" s="89">
        <v>48</v>
      </c>
      <c r="H905" s="89">
        <v>1</v>
      </c>
      <c r="I905" s="89">
        <v>6</v>
      </c>
      <c r="J905" s="89">
        <v>135.60799999999998</v>
      </c>
      <c r="K905" s="89">
        <v>118.22800000000001</v>
      </c>
      <c r="L905" s="81">
        <v>120.02799999999999</v>
      </c>
    </row>
    <row r="906" spans="6:12">
      <c r="F906" s="89">
        <v>790</v>
      </c>
      <c r="G906" s="89">
        <v>43</v>
      </c>
      <c r="H906" s="89">
        <v>2</v>
      </c>
      <c r="I906" s="89">
        <v>8</v>
      </c>
      <c r="J906" s="89">
        <v>124.89899999999997</v>
      </c>
      <c r="K906" s="89">
        <v>109.96899999999994</v>
      </c>
      <c r="L906" s="81">
        <v>110.01899999999998</v>
      </c>
    </row>
    <row r="907" spans="6:12">
      <c r="F907" s="89">
        <v>791</v>
      </c>
      <c r="G907" s="89">
        <v>50</v>
      </c>
      <c r="H907" s="89">
        <v>3</v>
      </c>
      <c r="I907" s="89">
        <v>4</v>
      </c>
      <c r="J907" s="89">
        <v>-174.38</v>
      </c>
      <c r="K907" s="89">
        <v>65.019999999999982</v>
      </c>
      <c r="L907" s="81">
        <v>62.720000000000027</v>
      </c>
    </row>
    <row r="908" spans="6:12">
      <c r="F908" s="89">
        <v>792</v>
      </c>
      <c r="G908" s="89">
        <v>45</v>
      </c>
      <c r="H908" s="89">
        <v>3</v>
      </c>
      <c r="I908" s="89">
        <v>8</v>
      </c>
      <c r="J908" s="89">
        <v>61.445000000000107</v>
      </c>
      <c r="K908" s="89">
        <v>131.99499999999995</v>
      </c>
      <c r="L908" s="81">
        <v>130.54500000000002</v>
      </c>
    </row>
    <row r="909" spans="6:12">
      <c r="F909" s="89">
        <v>793</v>
      </c>
      <c r="G909" s="89">
        <v>32</v>
      </c>
      <c r="H909" s="89">
        <v>2</v>
      </c>
      <c r="I909" s="89">
        <v>6</v>
      </c>
      <c r="J909" s="89">
        <v>51.911999999999949</v>
      </c>
      <c r="K909" s="89">
        <v>125.59199999999997</v>
      </c>
      <c r="L909" s="81">
        <v>123.19199999999999</v>
      </c>
    </row>
    <row r="910" spans="6:12">
      <c r="F910" s="89">
        <v>794</v>
      </c>
      <c r="G910" s="89">
        <v>37</v>
      </c>
      <c r="H910" s="89">
        <v>1</v>
      </c>
      <c r="I910" s="89">
        <v>8</v>
      </c>
      <c r="J910" s="89">
        <v>145.92099999999994</v>
      </c>
      <c r="K910" s="89">
        <v>46.750999999999976</v>
      </c>
      <c r="L910" s="81">
        <v>47.700999999999993</v>
      </c>
    </row>
    <row r="911" spans="6:12">
      <c r="F911" s="89">
        <v>795</v>
      </c>
      <c r="G911" s="89">
        <v>40</v>
      </c>
      <c r="H911" s="89">
        <v>3</v>
      </c>
      <c r="I911" s="89">
        <v>4</v>
      </c>
      <c r="J911" s="89">
        <v>-200.62</v>
      </c>
      <c r="K911" s="89">
        <v>41.879999999999967</v>
      </c>
      <c r="L911" s="81">
        <v>38.080000000000041</v>
      </c>
    </row>
    <row r="912" spans="6:12">
      <c r="F912" s="89">
        <v>796</v>
      </c>
      <c r="G912" s="89">
        <v>52</v>
      </c>
      <c r="H912" s="89">
        <v>2</v>
      </c>
      <c r="I912" s="89">
        <v>8</v>
      </c>
      <c r="J912" s="89">
        <v>153.45599999999999</v>
      </c>
      <c r="K912" s="89">
        <v>135.73599999999999</v>
      </c>
      <c r="L912" s="81">
        <v>137.13599999999994</v>
      </c>
    </row>
    <row r="913" spans="6:12">
      <c r="F913" s="89">
        <v>797</v>
      </c>
      <c r="G913" s="89">
        <v>25</v>
      </c>
      <c r="H913" s="89">
        <v>1</v>
      </c>
      <c r="I913" s="89">
        <v>8</v>
      </c>
      <c r="J913" s="89">
        <v>163.10499999999993</v>
      </c>
      <c r="K913" s="89">
        <v>67.654999999999987</v>
      </c>
      <c r="L913" s="81">
        <v>66.804999999999993</v>
      </c>
    </row>
    <row r="914" spans="6:12">
      <c r="F914" s="89">
        <v>798</v>
      </c>
      <c r="G914" s="89">
        <v>33</v>
      </c>
      <c r="H914" s="89">
        <v>1</v>
      </c>
      <c r="I914" s="89">
        <v>4</v>
      </c>
      <c r="J914" s="89">
        <v>52.337000000000003</v>
      </c>
      <c r="K914" s="89">
        <v>124.80700000000002</v>
      </c>
      <c r="L914" s="81">
        <v>123.55699999999999</v>
      </c>
    </row>
    <row r="915" spans="6:12">
      <c r="F915" s="89">
        <v>799</v>
      </c>
      <c r="G915" s="89">
        <v>36</v>
      </c>
      <c r="H915" s="89">
        <v>3</v>
      </c>
      <c r="I915" s="89">
        <v>9</v>
      </c>
      <c r="J915" s="89">
        <v>87.874000000000024</v>
      </c>
      <c r="K915" s="89">
        <v>118.61399999999992</v>
      </c>
      <c r="L915" s="81">
        <v>116.21400000000006</v>
      </c>
    </row>
    <row r="916" spans="6:12">
      <c r="F916" s="89">
        <v>800</v>
      </c>
      <c r="G916" s="89">
        <v>28</v>
      </c>
      <c r="H916" s="89">
        <v>3</v>
      </c>
      <c r="I916" s="89">
        <v>7</v>
      </c>
      <c r="J916" s="89">
        <v>6.6860000000000923</v>
      </c>
      <c r="K916" s="89">
        <v>125.10599999999999</v>
      </c>
      <c r="L916" s="81">
        <v>120.70600000000002</v>
      </c>
    </row>
    <row r="917" spans="6:12">
      <c r="F917" s="89">
        <v>801</v>
      </c>
      <c r="G917" s="89">
        <v>21</v>
      </c>
      <c r="H917" s="89">
        <v>2</v>
      </c>
      <c r="I917" s="89">
        <v>3</v>
      </c>
      <c r="J917" s="89">
        <v>-93.067000000000007</v>
      </c>
      <c r="K917" s="89">
        <v>111.82299999999998</v>
      </c>
      <c r="L917" s="81">
        <v>106.57299999999999</v>
      </c>
    </row>
    <row r="918" spans="6:12">
      <c r="F918" s="89">
        <v>802</v>
      </c>
      <c r="G918" s="89">
        <v>33</v>
      </c>
      <c r="H918" s="89">
        <v>3</v>
      </c>
      <c r="I918" s="89">
        <v>8</v>
      </c>
      <c r="J918" s="89">
        <v>49.109000000000094</v>
      </c>
      <c r="K918" s="89">
        <v>123.37899999999996</v>
      </c>
      <c r="L918" s="81">
        <v>120.12900000000002</v>
      </c>
    </row>
    <row r="919" spans="6:12">
      <c r="F919" s="89">
        <v>803</v>
      </c>
      <c r="G919" s="89">
        <v>27</v>
      </c>
      <c r="H919" s="89">
        <v>2</v>
      </c>
      <c r="I919" s="89">
        <v>3</v>
      </c>
      <c r="J919" s="89">
        <v>-112.27900000000002</v>
      </c>
      <c r="K919" s="89">
        <v>90.750999999999991</v>
      </c>
      <c r="L919" s="81">
        <v>86.401000000000025</v>
      </c>
    </row>
    <row r="920" spans="6:12">
      <c r="F920" s="89">
        <v>804</v>
      </c>
      <c r="G920" s="89">
        <v>20</v>
      </c>
      <c r="H920" s="89">
        <v>1</v>
      </c>
      <c r="I920" s="89">
        <v>3</v>
      </c>
      <c r="J920" s="89">
        <v>39.689999999999984</v>
      </c>
      <c r="K920" s="89">
        <v>158.79</v>
      </c>
      <c r="L920" s="81">
        <v>155.19000000000003</v>
      </c>
    </row>
    <row r="921" spans="6:12">
      <c r="F921" s="89">
        <v>805</v>
      </c>
      <c r="G921" s="89">
        <v>25</v>
      </c>
      <c r="H921" s="89">
        <v>3</v>
      </c>
      <c r="I921" s="89">
        <v>9</v>
      </c>
      <c r="J921" s="89">
        <v>101.745</v>
      </c>
      <c r="K921" s="89">
        <v>135.89499999999998</v>
      </c>
      <c r="L921" s="81">
        <v>131.84500000000003</v>
      </c>
    </row>
    <row r="922" spans="6:12">
      <c r="F922" s="89">
        <v>806</v>
      </c>
      <c r="G922" s="89">
        <v>25</v>
      </c>
      <c r="H922" s="89">
        <v>3</v>
      </c>
      <c r="I922" s="89">
        <v>7</v>
      </c>
      <c r="J922" s="89">
        <v>13.745000000000005</v>
      </c>
      <c r="K922" s="89">
        <v>133.09499999999997</v>
      </c>
      <c r="L922" s="81">
        <v>128.24500000000006</v>
      </c>
    </row>
    <row r="923" spans="6:12">
      <c r="F923" s="89">
        <v>807</v>
      </c>
      <c r="G923" s="89">
        <v>35</v>
      </c>
      <c r="H923" s="89">
        <v>3</v>
      </c>
      <c r="I923" s="89">
        <v>3</v>
      </c>
      <c r="J923" s="89">
        <v>-290.33499999999992</v>
      </c>
      <c r="K923" s="89">
        <v>-3.6850000000000307</v>
      </c>
      <c r="L923" s="81">
        <v>-8.6349999999999909</v>
      </c>
    </row>
    <row r="924" spans="6:12">
      <c r="F924" s="89">
        <v>808</v>
      </c>
      <c r="G924" s="89">
        <v>25</v>
      </c>
      <c r="H924" s="89">
        <v>2</v>
      </c>
      <c r="I924" s="89">
        <v>6</v>
      </c>
      <c r="J924" s="89">
        <v>65.694999999999965</v>
      </c>
      <c r="K924" s="89">
        <v>141.54499999999999</v>
      </c>
      <c r="L924" s="81">
        <v>138.095</v>
      </c>
    </row>
    <row r="925" spans="6:12">
      <c r="F925" s="89">
        <v>809</v>
      </c>
      <c r="G925" s="89">
        <v>26</v>
      </c>
      <c r="H925" s="89">
        <v>2</v>
      </c>
      <c r="I925" s="89">
        <v>4</v>
      </c>
      <c r="J925" s="89">
        <v>-42.71599999999998</v>
      </c>
      <c r="K925" s="89">
        <v>118.02399999999997</v>
      </c>
      <c r="L925" s="81">
        <v>113.92399999999998</v>
      </c>
    </row>
    <row r="926" spans="6:12">
      <c r="F926" s="89">
        <v>810</v>
      </c>
      <c r="G926" s="89">
        <v>49</v>
      </c>
      <c r="H926" s="89">
        <v>3</v>
      </c>
      <c r="I926" s="89">
        <v>5</v>
      </c>
      <c r="J926" s="89">
        <v>-100.89499999999987</v>
      </c>
      <c r="K926" s="89">
        <v>96.215000000000003</v>
      </c>
      <c r="L926" s="81">
        <v>94.164999999999992</v>
      </c>
    </row>
    <row r="927" spans="6:12">
      <c r="F927" s="89">
        <v>811</v>
      </c>
      <c r="G927" s="89">
        <v>38</v>
      </c>
      <c r="H927" s="89">
        <v>3</v>
      </c>
      <c r="I927" s="89">
        <v>3</v>
      </c>
      <c r="J927" s="89">
        <v>-289.36599999999987</v>
      </c>
      <c r="K927" s="89">
        <v>-3.646000000000015</v>
      </c>
      <c r="L927" s="81">
        <v>-8.1459999999999297</v>
      </c>
    </row>
    <row r="928" spans="6:12">
      <c r="F928" s="89">
        <v>812</v>
      </c>
      <c r="G928" s="89">
        <v>24</v>
      </c>
      <c r="H928" s="89">
        <v>2</v>
      </c>
      <c r="I928" s="89">
        <v>4</v>
      </c>
      <c r="J928" s="89">
        <v>-36.864000000000033</v>
      </c>
      <c r="K928" s="89">
        <v>124.49599999999998</v>
      </c>
      <c r="L928" s="81">
        <v>120.096</v>
      </c>
    </row>
    <row r="929" spans="6:12">
      <c r="F929" s="89">
        <v>813</v>
      </c>
      <c r="G929" s="89">
        <v>31</v>
      </c>
      <c r="H929" s="89">
        <v>1</v>
      </c>
      <c r="I929" s="89">
        <v>9</v>
      </c>
      <c r="J929" s="89">
        <v>149.68899999999991</v>
      </c>
      <c r="K929" s="89">
        <v>9.7789999999999964</v>
      </c>
      <c r="L929" s="81">
        <v>10.229000000000042</v>
      </c>
    </row>
    <row r="930" spans="6:12">
      <c r="F930" s="89">
        <v>814</v>
      </c>
      <c r="G930" s="89">
        <v>43</v>
      </c>
      <c r="H930" s="89">
        <v>3</v>
      </c>
      <c r="I930" s="89">
        <v>9</v>
      </c>
      <c r="J930" s="89">
        <v>96.057000000000016</v>
      </c>
      <c r="K930" s="89">
        <v>124.62699999999995</v>
      </c>
      <c r="L930" s="81">
        <v>123.27700000000004</v>
      </c>
    </row>
    <row r="931" spans="6:12">
      <c r="F931" s="89">
        <v>815</v>
      </c>
      <c r="G931" s="89">
        <v>55</v>
      </c>
      <c r="H931" s="89">
        <v>1</v>
      </c>
      <c r="I931" s="89">
        <v>9</v>
      </c>
      <c r="J931" s="89">
        <v>193.22499999999985</v>
      </c>
      <c r="K931" s="89">
        <v>45.874999999999858</v>
      </c>
      <c r="L931" s="81">
        <v>49.92500000000004</v>
      </c>
    </row>
    <row r="932" spans="6:12">
      <c r="F932" s="89">
        <v>816</v>
      </c>
      <c r="G932" s="89">
        <v>33</v>
      </c>
      <c r="H932" s="89">
        <v>2</v>
      </c>
      <c r="I932" s="89">
        <v>6</v>
      </c>
      <c r="J932" s="89">
        <v>51.022999999999968</v>
      </c>
      <c r="K932" s="89">
        <v>124.39299999999996</v>
      </c>
      <c r="L932" s="81">
        <v>122.14299999999996</v>
      </c>
    </row>
    <row r="933" spans="6:12">
      <c r="F933" s="89">
        <v>817</v>
      </c>
      <c r="G933" s="89">
        <v>46</v>
      </c>
      <c r="H933" s="89">
        <v>1</v>
      </c>
      <c r="I933" s="89">
        <v>5</v>
      </c>
      <c r="J933" s="89">
        <v>101.29000000000003</v>
      </c>
      <c r="K933" s="89">
        <v>127.12999999999998</v>
      </c>
      <c r="L933" s="81">
        <v>128.22999999999999</v>
      </c>
    </row>
    <row r="934" spans="6:12">
      <c r="F934" s="89">
        <v>818</v>
      </c>
      <c r="G934" s="89">
        <v>22</v>
      </c>
      <c r="H934" s="89">
        <v>2</v>
      </c>
      <c r="I934" s="89">
        <v>6</v>
      </c>
      <c r="J934" s="89">
        <v>75.651999999999958</v>
      </c>
      <c r="K934" s="89">
        <v>152.43199999999996</v>
      </c>
      <c r="L934" s="81">
        <v>148.53199999999998</v>
      </c>
    </row>
    <row r="935" spans="6:12">
      <c r="F935" s="89">
        <v>819</v>
      </c>
      <c r="G935" s="89">
        <v>36</v>
      </c>
      <c r="H935" s="89">
        <v>3</v>
      </c>
      <c r="I935" s="89">
        <v>4</v>
      </c>
      <c r="J935" s="89">
        <v>-203.55599999999998</v>
      </c>
      <c r="K935" s="89">
        <v>40.183999999999969</v>
      </c>
      <c r="L935" s="81">
        <v>35.78400000000002</v>
      </c>
    </row>
    <row r="936" spans="6:12">
      <c r="F936" s="89">
        <v>820</v>
      </c>
      <c r="G936" s="89">
        <v>55</v>
      </c>
      <c r="H936" s="89">
        <v>2</v>
      </c>
      <c r="I936" s="89">
        <v>9</v>
      </c>
      <c r="J936" s="89">
        <v>187.64499999999992</v>
      </c>
      <c r="K936" s="89">
        <v>126.3949999999999</v>
      </c>
      <c r="L936" s="81">
        <v>128.64500000000001</v>
      </c>
    </row>
    <row r="937" spans="6:12">
      <c r="F937" s="89">
        <v>821</v>
      </c>
      <c r="G937" s="89">
        <v>19</v>
      </c>
      <c r="H937" s="89">
        <v>2</v>
      </c>
      <c r="I937" s="89">
        <v>7</v>
      </c>
      <c r="J937" s="89">
        <v>126.59299999999996</v>
      </c>
      <c r="K937" s="89">
        <v>161.70299999999997</v>
      </c>
      <c r="L937" s="81">
        <v>157.75299999999999</v>
      </c>
    </row>
    <row r="938" spans="6:12">
      <c r="F938" s="89">
        <v>822</v>
      </c>
      <c r="G938" s="89">
        <v>47</v>
      </c>
      <c r="H938" s="89">
        <v>1</v>
      </c>
      <c r="I938" s="89">
        <v>6</v>
      </c>
      <c r="J938" s="89">
        <v>132.59699999999998</v>
      </c>
      <c r="K938" s="89">
        <v>115.52699999999997</v>
      </c>
      <c r="L938" s="81">
        <v>117.17700000000004</v>
      </c>
    </row>
    <row r="939" spans="6:12">
      <c r="F939" s="89">
        <v>823</v>
      </c>
      <c r="G939" s="89">
        <v>32</v>
      </c>
      <c r="H939" s="89">
        <v>3</v>
      </c>
      <c r="I939" s="89">
        <v>9</v>
      </c>
      <c r="J939" s="89">
        <v>89.137999999999977</v>
      </c>
      <c r="K939" s="89">
        <v>121.11799999999994</v>
      </c>
      <c r="L939" s="81">
        <v>118.11799999999999</v>
      </c>
    </row>
    <row r="940" spans="6:12">
      <c r="F940" s="89">
        <v>824</v>
      </c>
      <c r="G940" s="89">
        <v>38</v>
      </c>
      <c r="H940" s="89">
        <v>1</v>
      </c>
      <c r="I940" s="89">
        <v>3</v>
      </c>
      <c r="J940" s="89">
        <v>3.6540000000000106</v>
      </c>
      <c r="K940" s="89">
        <v>117.17400000000001</v>
      </c>
      <c r="L940" s="81">
        <v>116.27400000000006</v>
      </c>
    </row>
    <row r="941" spans="6:12">
      <c r="F941" s="89">
        <v>825</v>
      </c>
      <c r="G941" s="89">
        <v>38</v>
      </c>
      <c r="H941" s="89">
        <v>2</v>
      </c>
      <c r="I941" s="89">
        <v>7</v>
      </c>
      <c r="J941" s="89">
        <v>89.295999999999992</v>
      </c>
      <c r="K941" s="89">
        <v>118.51599999999999</v>
      </c>
      <c r="L941" s="81">
        <v>117.41600000000003</v>
      </c>
    </row>
    <row r="942" spans="6:12">
      <c r="F942" s="89">
        <v>826</v>
      </c>
      <c r="G942" s="89">
        <v>27</v>
      </c>
      <c r="H942" s="89">
        <v>2</v>
      </c>
      <c r="I942" s="89">
        <v>6</v>
      </c>
      <c r="J942" s="89">
        <v>60.406999999999982</v>
      </c>
      <c r="K942" s="89">
        <v>135.63699999999994</v>
      </c>
      <c r="L942" s="81">
        <v>132.48700000000002</v>
      </c>
    </row>
    <row r="943" spans="6:12">
      <c r="F943" s="89">
        <v>827</v>
      </c>
      <c r="G943" s="89">
        <v>46</v>
      </c>
      <c r="H943" s="89">
        <v>1</v>
      </c>
      <c r="I943" s="89">
        <v>7</v>
      </c>
      <c r="J943" s="89">
        <v>148.94199999999998</v>
      </c>
      <c r="K943" s="89">
        <v>89.581999999999965</v>
      </c>
      <c r="L943" s="81">
        <v>91.481999999999999</v>
      </c>
    </row>
    <row r="944" spans="6:12">
      <c r="F944" s="89">
        <v>828</v>
      </c>
      <c r="G944" s="89">
        <v>45</v>
      </c>
      <c r="H944" s="89">
        <v>1</v>
      </c>
      <c r="I944" s="89">
        <v>4</v>
      </c>
      <c r="J944" s="89">
        <v>60.784999999999989</v>
      </c>
      <c r="K944" s="89">
        <v>129.53499999999994</v>
      </c>
      <c r="L944" s="81">
        <v>130.08500000000001</v>
      </c>
    </row>
    <row r="945" spans="6:12">
      <c r="F945" s="89">
        <v>829</v>
      </c>
      <c r="G945" s="89">
        <v>29</v>
      </c>
      <c r="H945" s="89">
        <v>3</v>
      </c>
      <c r="I945" s="89">
        <v>9</v>
      </c>
      <c r="J945" s="89">
        <v>92.920999999999992</v>
      </c>
      <c r="K945" s="89">
        <v>125.8309999999999</v>
      </c>
      <c r="L945" s="81">
        <v>122.38099999999997</v>
      </c>
    </row>
    <row r="946" spans="6:12">
      <c r="F946" s="89">
        <v>830</v>
      </c>
      <c r="G946" s="89">
        <v>28</v>
      </c>
      <c r="H946" s="89">
        <v>3</v>
      </c>
      <c r="I946" s="89">
        <v>9</v>
      </c>
      <c r="J946" s="89">
        <v>94.722000000000037</v>
      </c>
      <c r="K946" s="89">
        <v>127.94199999999995</v>
      </c>
      <c r="L946" s="81">
        <v>124.34200000000004</v>
      </c>
    </row>
    <row r="947" spans="6:12">
      <c r="F947" s="89">
        <v>831</v>
      </c>
      <c r="G947" s="89">
        <v>24</v>
      </c>
      <c r="H947" s="89">
        <v>1</v>
      </c>
      <c r="I947" s="89">
        <v>9</v>
      </c>
      <c r="J947" s="89">
        <v>166.28599999999989</v>
      </c>
      <c r="K947" s="89">
        <v>28.545999999999964</v>
      </c>
      <c r="L947" s="81">
        <v>27.945999999999998</v>
      </c>
    </row>
    <row r="948" spans="6:12">
      <c r="F948" s="89">
        <v>832</v>
      </c>
      <c r="G948" s="89">
        <v>33</v>
      </c>
      <c r="H948" s="89">
        <v>1</v>
      </c>
      <c r="I948" s="89">
        <v>4</v>
      </c>
      <c r="J948" s="89">
        <v>52.337000000000003</v>
      </c>
      <c r="K948" s="89">
        <v>124.80700000000002</v>
      </c>
      <c r="L948" s="81">
        <v>123.55699999999999</v>
      </c>
    </row>
    <row r="949" spans="6:12">
      <c r="F949" s="89">
        <v>833</v>
      </c>
      <c r="G949" s="89">
        <v>45</v>
      </c>
      <c r="H949" s="89">
        <v>2</v>
      </c>
      <c r="I949" s="89">
        <v>9</v>
      </c>
      <c r="J949" s="89">
        <v>149.10499999999993</v>
      </c>
      <c r="K949" s="89">
        <v>90.954999999999927</v>
      </c>
      <c r="L949" s="81">
        <v>91.704999999999984</v>
      </c>
    </row>
    <row r="950" spans="6:12">
      <c r="F950" s="89">
        <v>834</v>
      </c>
      <c r="G950" s="89">
        <v>46</v>
      </c>
      <c r="H950" s="89">
        <v>2</v>
      </c>
      <c r="I950" s="89">
        <v>5</v>
      </c>
      <c r="J950" s="89">
        <v>15.840000000000032</v>
      </c>
      <c r="K950" s="89">
        <v>127.77999999999996</v>
      </c>
      <c r="L950" s="81">
        <v>127.07999999999997</v>
      </c>
    </row>
    <row r="951" spans="6:12">
      <c r="F951" s="89">
        <v>835</v>
      </c>
      <c r="G951" s="89">
        <v>25</v>
      </c>
      <c r="H951" s="89">
        <v>1</v>
      </c>
      <c r="I951" s="89">
        <v>6</v>
      </c>
      <c r="J951" s="89">
        <v>134.66499999999996</v>
      </c>
      <c r="K951" s="89">
        <v>124.41499999999999</v>
      </c>
      <c r="L951" s="81">
        <v>122.76500000000001</v>
      </c>
    </row>
    <row r="952" spans="6:12">
      <c r="F952" s="89">
        <v>836</v>
      </c>
      <c r="G952" s="89">
        <v>34</v>
      </c>
      <c r="H952" s="89">
        <v>3</v>
      </c>
      <c r="I952" s="89">
        <v>3</v>
      </c>
      <c r="J952" s="89">
        <v>-290.11799999999994</v>
      </c>
      <c r="K952" s="89">
        <v>-3.1580000000000155</v>
      </c>
      <c r="L952" s="81">
        <v>-8.2579999999999529</v>
      </c>
    </row>
    <row r="953" spans="6:12">
      <c r="F953" s="89">
        <v>837</v>
      </c>
      <c r="G953" s="89">
        <v>51</v>
      </c>
      <c r="H953" s="89">
        <v>1</v>
      </c>
      <c r="I953" s="89">
        <v>5</v>
      </c>
      <c r="J953" s="89">
        <v>117.66500000000005</v>
      </c>
      <c r="K953" s="89">
        <v>141.95499999999996</v>
      </c>
      <c r="L953" s="81">
        <v>143.80500000000009</v>
      </c>
    </row>
    <row r="954" spans="6:12">
      <c r="F954" s="89">
        <v>838</v>
      </c>
      <c r="G954" s="89">
        <v>21</v>
      </c>
      <c r="H954" s="89">
        <v>3</v>
      </c>
      <c r="I954" s="89">
        <v>9</v>
      </c>
      <c r="J954" s="89">
        <v>114.88899999999995</v>
      </c>
      <c r="K954" s="89">
        <v>150.27899999999994</v>
      </c>
      <c r="L954" s="81">
        <v>145.62899999999996</v>
      </c>
    </row>
    <row r="955" spans="6:12">
      <c r="F955" s="89">
        <v>839</v>
      </c>
      <c r="G955" s="89">
        <v>53</v>
      </c>
      <c r="H955" s="89">
        <v>3</v>
      </c>
      <c r="I955" s="89">
        <v>5</v>
      </c>
      <c r="J955" s="89">
        <v>-83.894999999999868</v>
      </c>
      <c r="K955" s="89">
        <v>111.97499999999994</v>
      </c>
      <c r="L955" s="81">
        <v>110.52500000000001</v>
      </c>
    </row>
    <row r="956" spans="6:12">
      <c r="F956" s="89">
        <v>840</v>
      </c>
      <c r="G956" s="89">
        <v>55</v>
      </c>
      <c r="H956" s="89">
        <v>2</v>
      </c>
      <c r="I956" s="89">
        <v>3</v>
      </c>
      <c r="J956" s="89">
        <v>-73.414999999999992</v>
      </c>
      <c r="K956" s="89">
        <v>120.9349999999999</v>
      </c>
      <c r="L956" s="81">
        <v>120.78500000000004</v>
      </c>
    </row>
    <row r="957" spans="6:12">
      <c r="F957" s="89">
        <v>841</v>
      </c>
      <c r="G957" s="89">
        <v>28</v>
      </c>
      <c r="H957" s="89">
        <v>1</v>
      </c>
      <c r="I957" s="89">
        <v>7</v>
      </c>
      <c r="J957" s="89">
        <v>145.66599999999997</v>
      </c>
      <c r="K957" s="89">
        <v>91.885999999999967</v>
      </c>
      <c r="L957" s="81">
        <v>91.085999999999984</v>
      </c>
    </row>
    <row r="958" spans="6:12">
      <c r="F958" s="89">
        <v>842</v>
      </c>
      <c r="G958" s="89">
        <v>38</v>
      </c>
      <c r="H958" s="89">
        <v>3</v>
      </c>
      <c r="I958" s="89">
        <v>7</v>
      </c>
      <c r="J958" s="89">
        <v>0.70600000000013097</v>
      </c>
      <c r="K958" s="89">
        <v>116.02600000000001</v>
      </c>
      <c r="L958" s="81">
        <v>113.12600000000009</v>
      </c>
    </row>
    <row r="959" spans="6:12">
      <c r="F959" s="89">
        <v>843</v>
      </c>
      <c r="G959" s="89">
        <v>21</v>
      </c>
      <c r="H959" s="89">
        <v>3</v>
      </c>
      <c r="I959" s="89">
        <v>8</v>
      </c>
      <c r="J959" s="89">
        <v>75.652999999999963</v>
      </c>
      <c r="K959" s="89">
        <v>153.64299999999992</v>
      </c>
      <c r="L959" s="81">
        <v>148.59299999999996</v>
      </c>
    </row>
    <row r="960" spans="6:12">
      <c r="F960" s="89">
        <v>844</v>
      </c>
      <c r="G960" s="89">
        <v>45</v>
      </c>
      <c r="H960" s="89">
        <v>3</v>
      </c>
      <c r="I960" s="89">
        <v>3</v>
      </c>
      <c r="J960" s="89">
        <v>-277.65499999999992</v>
      </c>
      <c r="K960" s="89">
        <v>5.8949999999999534</v>
      </c>
      <c r="L960" s="81">
        <v>2.44500000000005</v>
      </c>
    </row>
    <row r="961" spans="6:12">
      <c r="F961" s="89">
        <v>845</v>
      </c>
      <c r="G961" s="89">
        <v>40</v>
      </c>
      <c r="H961" s="89">
        <v>2</v>
      </c>
      <c r="I961" s="89">
        <v>4</v>
      </c>
      <c r="J961" s="89">
        <v>-53.44</v>
      </c>
      <c r="K961" s="89">
        <v>102.95999999999995</v>
      </c>
      <c r="L961" s="81">
        <v>100.96000000000001</v>
      </c>
    </row>
    <row r="962" spans="6:12">
      <c r="F962" s="89">
        <v>846</v>
      </c>
      <c r="G962" s="89">
        <v>20</v>
      </c>
      <c r="H962" s="89">
        <v>1</v>
      </c>
      <c r="I962" s="89">
        <v>6</v>
      </c>
      <c r="J962" s="89">
        <v>153.35999999999996</v>
      </c>
      <c r="K962" s="89">
        <v>144.65999999999997</v>
      </c>
      <c r="L962" s="81">
        <v>142.26000000000002</v>
      </c>
    </row>
    <row r="963" spans="6:12">
      <c r="F963" s="89">
        <v>847</v>
      </c>
      <c r="G963" s="89">
        <v>30</v>
      </c>
      <c r="H963" s="89">
        <v>2</v>
      </c>
      <c r="I963" s="89">
        <v>3</v>
      </c>
      <c r="J963" s="89">
        <v>-118.23999999999998</v>
      </c>
      <c r="K963" s="89">
        <v>83.859999999999985</v>
      </c>
      <c r="L963" s="81">
        <v>79.960000000000008</v>
      </c>
    </row>
    <row r="964" spans="6:12">
      <c r="F964" s="89">
        <v>848</v>
      </c>
      <c r="G964" s="89">
        <v>23</v>
      </c>
      <c r="H964" s="89">
        <v>2</v>
      </c>
      <c r="I964" s="89">
        <v>3</v>
      </c>
      <c r="J964" s="89">
        <v>-100.55100000000002</v>
      </c>
      <c r="K964" s="89">
        <v>103.71899999999997</v>
      </c>
      <c r="L964" s="81">
        <v>98.769000000000005</v>
      </c>
    </row>
    <row r="965" spans="6:12">
      <c r="F965" s="89">
        <v>849</v>
      </c>
      <c r="G965" s="89">
        <v>22</v>
      </c>
      <c r="H965" s="89">
        <v>3</v>
      </c>
      <c r="I965" s="89">
        <v>7</v>
      </c>
      <c r="J965" s="89">
        <v>23.233999999999924</v>
      </c>
      <c r="K965" s="89">
        <v>143.5139999999999</v>
      </c>
      <c r="L965" s="81">
        <v>138.21399999999994</v>
      </c>
    </row>
    <row r="966" spans="6:12">
      <c r="F966" s="89">
        <v>850</v>
      </c>
      <c r="G966" s="89">
        <v>23</v>
      </c>
      <c r="H966" s="89">
        <v>3</v>
      </c>
      <c r="I966" s="89">
        <v>9</v>
      </c>
      <c r="J966" s="89">
        <v>107.77699999999999</v>
      </c>
      <c r="K966" s="89">
        <v>142.54699999999997</v>
      </c>
      <c r="L966" s="81">
        <v>138.19700000000006</v>
      </c>
    </row>
    <row r="967" spans="6:12">
      <c r="F967" s="89">
        <v>851</v>
      </c>
      <c r="G967" s="89">
        <v>48</v>
      </c>
      <c r="H967" s="89">
        <v>3</v>
      </c>
      <c r="I967" s="89">
        <v>6</v>
      </c>
      <c r="J967" s="89">
        <v>-36.631999999999891</v>
      </c>
      <c r="K967" s="89">
        <v>118.18800000000002</v>
      </c>
      <c r="L967" s="81">
        <v>116.38800000000006</v>
      </c>
    </row>
    <row r="968" spans="6:12">
      <c r="F968" s="89">
        <v>852</v>
      </c>
      <c r="G968" s="89">
        <v>23</v>
      </c>
      <c r="H968" s="89">
        <v>1</v>
      </c>
      <c r="I968" s="89">
        <v>3</v>
      </c>
      <c r="J968" s="89">
        <v>27.608999999999991</v>
      </c>
      <c r="K968" s="89">
        <v>145.779</v>
      </c>
      <c r="L968" s="81">
        <v>142.62900000000002</v>
      </c>
    </row>
    <row r="969" spans="6:12">
      <c r="F969" s="89">
        <v>853</v>
      </c>
      <c r="G969" s="89">
        <v>37</v>
      </c>
      <c r="H969" s="89">
        <v>1</v>
      </c>
      <c r="I969" s="89">
        <v>7</v>
      </c>
      <c r="J969" s="89">
        <v>136.369</v>
      </c>
      <c r="K969" s="89">
        <v>79.798999999999964</v>
      </c>
      <c r="L969" s="81">
        <v>80.349000000000004</v>
      </c>
    </row>
    <row r="970" spans="6:12">
      <c r="F970" s="89">
        <v>854</v>
      </c>
      <c r="G970" s="89">
        <v>31</v>
      </c>
      <c r="H970" s="89">
        <v>3</v>
      </c>
      <c r="I970" s="89">
        <v>5</v>
      </c>
      <c r="J970" s="89">
        <v>-123.93499999999989</v>
      </c>
      <c r="K970" s="89">
        <v>78.754999999999967</v>
      </c>
      <c r="L970" s="81">
        <v>74.005000000000024</v>
      </c>
    </row>
    <row r="971" spans="6:12">
      <c r="F971" s="89">
        <v>855</v>
      </c>
      <c r="G971" s="89">
        <v>26</v>
      </c>
      <c r="H971" s="89">
        <v>2</v>
      </c>
      <c r="I971" s="89">
        <v>5</v>
      </c>
      <c r="J971" s="89">
        <v>14.840000000000032</v>
      </c>
      <c r="K971" s="89">
        <v>132.97999999999996</v>
      </c>
      <c r="L971" s="81">
        <v>129.27999999999997</v>
      </c>
    </row>
    <row r="972" spans="6:12">
      <c r="F972" s="89">
        <v>856</v>
      </c>
      <c r="G972" s="89">
        <v>36</v>
      </c>
      <c r="H972" s="89">
        <v>1</v>
      </c>
      <c r="I972" s="89">
        <v>8</v>
      </c>
      <c r="J972" s="89">
        <v>145.86799999999991</v>
      </c>
      <c r="K972" s="89">
        <v>47.007999999999967</v>
      </c>
      <c r="L972" s="81">
        <v>47.808000000000007</v>
      </c>
    </row>
    <row r="973" spans="6:12">
      <c r="F973" s="89">
        <v>857</v>
      </c>
      <c r="G973" s="89">
        <v>44</v>
      </c>
      <c r="H973" s="89">
        <v>1</v>
      </c>
      <c r="I973" s="89">
        <v>8</v>
      </c>
      <c r="J973" s="89">
        <v>153.85199999999995</v>
      </c>
      <c r="K973" s="89">
        <v>52.511999999999944</v>
      </c>
      <c r="L973" s="81">
        <v>54.511999999999972</v>
      </c>
    </row>
    <row r="974" spans="6:12">
      <c r="F974" s="89">
        <v>858</v>
      </c>
      <c r="G974" s="89">
        <v>50</v>
      </c>
      <c r="H974" s="89">
        <v>3</v>
      </c>
      <c r="I974" s="89">
        <v>5</v>
      </c>
      <c r="J974" s="89">
        <v>-97.049999999999898</v>
      </c>
      <c r="K974" s="89">
        <v>99.749999999999972</v>
      </c>
      <c r="L974" s="81">
        <v>97.85</v>
      </c>
    </row>
    <row r="975" spans="6:12">
      <c r="F975" s="89">
        <v>859</v>
      </c>
      <c r="G975" s="89">
        <v>43</v>
      </c>
      <c r="H975" s="89">
        <v>1</v>
      </c>
      <c r="I975" s="89">
        <v>7</v>
      </c>
      <c r="J975" s="89">
        <v>142.32099999999997</v>
      </c>
      <c r="K975" s="89">
        <v>83.890999999999963</v>
      </c>
      <c r="L975" s="81">
        <v>85.341000000000008</v>
      </c>
    </row>
    <row r="976" spans="6:12">
      <c r="F976" s="89">
        <v>860</v>
      </c>
      <c r="G976" s="89">
        <v>37</v>
      </c>
      <c r="H976" s="89">
        <v>1</v>
      </c>
      <c r="I976" s="89">
        <v>7</v>
      </c>
      <c r="J976" s="89">
        <v>136.369</v>
      </c>
      <c r="K976" s="89">
        <v>79.798999999999964</v>
      </c>
      <c r="L976" s="81">
        <v>80.349000000000004</v>
      </c>
    </row>
    <row r="977" spans="6:12">
      <c r="F977" s="89">
        <v>861</v>
      </c>
      <c r="G977" s="89">
        <v>20</v>
      </c>
      <c r="H977" s="89">
        <v>1</v>
      </c>
      <c r="I977" s="89">
        <v>6</v>
      </c>
      <c r="J977" s="89">
        <v>153.35999999999996</v>
      </c>
      <c r="K977" s="89">
        <v>144.65999999999997</v>
      </c>
      <c r="L977" s="81">
        <v>142.26000000000002</v>
      </c>
    </row>
    <row r="978" spans="6:12">
      <c r="F978" s="89">
        <v>862</v>
      </c>
      <c r="G978" s="89">
        <v>48</v>
      </c>
      <c r="H978" s="89">
        <v>3</v>
      </c>
      <c r="I978" s="89">
        <v>5</v>
      </c>
      <c r="J978" s="89">
        <v>-104.46999999999991</v>
      </c>
      <c r="K978" s="89">
        <v>92.949999999999989</v>
      </c>
      <c r="L978" s="81">
        <v>90.75</v>
      </c>
    </row>
    <row r="979" spans="6:12">
      <c r="F979" s="89">
        <v>863</v>
      </c>
      <c r="G979" s="89">
        <v>35</v>
      </c>
      <c r="H979" s="89">
        <v>3</v>
      </c>
      <c r="I979" s="89">
        <v>4</v>
      </c>
      <c r="J979" s="89">
        <v>-203.61500000000001</v>
      </c>
      <c r="K979" s="89">
        <v>40.434999999999945</v>
      </c>
      <c r="L979" s="81">
        <v>35.884999999999991</v>
      </c>
    </row>
    <row r="980" spans="6:12">
      <c r="F980" s="89">
        <v>864</v>
      </c>
      <c r="G980" s="89">
        <v>22</v>
      </c>
      <c r="H980" s="89">
        <v>3</v>
      </c>
      <c r="I980" s="89">
        <v>3</v>
      </c>
      <c r="J980" s="89">
        <v>-266.45400000000001</v>
      </c>
      <c r="K980" s="89">
        <v>24.225999999999971</v>
      </c>
      <c r="L980" s="81">
        <v>17.326000000000022</v>
      </c>
    </row>
    <row r="981" spans="6:12">
      <c r="F981" s="89">
        <v>865</v>
      </c>
      <c r="G981" s="89">
        <v>31</v>
      </c>
      <c r="H981" s="89">
        <v>1</v>
      </c>
      <c r="I981" s="89">
        <v>3</v>
      </c>
      <c r="J981" s="89">
        <v>7.2729999999999961</v>
      </c>
      <c r="K981" s="89">
        <v>122.96300000000001</v>
      </c>
      <c r="L981" s="81">
        <v>121.01300000000003</v>
      </c>
    </row>
    <row r="982" spans="6:12">
      <c r="F982" s="89">
        <v>866</v>
      </c>
      <c r="G982" s="89">
        <v>48</v>
      </c>
      <c r="H982" s="89">
        <v>3</v>
      </c>
      <c r="I982" s="89">
        <v>5</v>
      </c>
      <c r="J982" s="89">
        <v>-104.46999999999991</v>
      </c>
      <c r="K982" s="89">
        <v>92.949999999999989</v>
      </c>
      <c r="L982" s="81">
        <v>90.75</v>
      </c>
    </row>
    <row r="983" spans="6:12">
      <c r="F983" s="89">
        <v>867</v>
      </c>
      <c r="G983" s="89">
        <v>50</v>
      </c>
      <c r="H983" s="89">
        <v>2</v>
      </c>
      <c r="I983" s="89">
        <v>8</v>
      </c>
      <c r="J983" s="89">
        <v>145.21999999999997</v>
      </c>
      <c r="K983" s="89">
        <v>128.11999999999998</v>
      </c>
      <c r="L983" s="81">
        <v>129.21999999999997</v>
      </c>
    </row>
    <row r="984" spans="6:12">
      <c r="F984" s="89">
        <v>868</v>
      </c>
      <c r="G984" s="89">
        <v>37</v>
      </c>
      <c r="H984" s="89">
        <v>1</v>
      </c>
      <c r="I984" s="89">
        <v>4</v>
      </c>
      <c r="J984" s="89">
        <v>50.83300000000002</v>
      </c>
      <c r="K984" s="89">
        <v>122.06300000000002</v>
      </c>
      <c r="L984" s="81">
        <v>121.41300000000001</v>
      </c>
    </row>
    <row r="985" spans="6:12">
      <c r="F985" s="89">
        <v>869</v>
      </c>
      <c r="G985" s="89">
        <v>27</v>
      </c>
      <c r="H985" s="89">
        <v>3</v>
      </c>
      <c r="I985" s="89">
        <v>7</v>
      </c>
      <c r="J985" s="89">
        <v>8.7690000000000055</v>
      </c>
      <c r="K985" s="89">
        <v>127.49899999999997</v>
      </c>
      <c r="L985" s="81">
        <v>122.94900000000001</v>
      </c>
    </row>
    <row r="986" spans="6:12">
      <c r="F986" s="89">
        <v>870</v>
      </c>
      <c r="G986" s="89">
        <v>33</v>
      </c>
      <c r="H986" s="89">
        <v>3</v>
      </c>
      <c r="I986" s="89">
        <v>3</v>
      </c>
      <c r="J986" s="89">
        <v>-289.63099999999991</v>
      </c>
      <c r="K986" s="89">
        <v>-2.3610000000000184</v>
      </c>
      <c r="L986" s="81">
        <v>-7.61099999999999</v>
      </c>
    </row>
    <row r="987" spans="6:12">
      <c r="F987" s="89">
        <v>871</v>
      </c>
      <c r="G987" s="89">
        <v>49</v>
      </c>
      <c r="H987" s="89">
        <v>1</v>
      </c>
      <c r="I987" s="89">
        <v>9</v>
      </c>
      <c r="J987" s="89">
        <v>167.76099999999997</v>
      </c>
      <c r="K987" s="89">
        <v>22.271000000000015</v>
      </c>
      <c r="L987" s="81">
        <v>25.420999999999992</v>
      </c>
    </row>
    <row r="988" spans="6:12">
      <c r="F988" s="89">
        <v>872</v>
      </c>
      <c r="G988" s="89">
        <v>49</v>
      </c>
      <c r="H988" s="89">
        <v>3</v>
      </c>
      <c r="I988" s="89">
        <v>6</v>
      </c>
      <c r="J988" s="89">
        <v>-33.050999999999874</v>
      </c>
      <c r="K988" s="89">
        <v>121.45900000000006</v>
      </c>
      <c r="L988" s="81">
        <v>119.80900000000008</v>
      </c>
    </row>
    <row r="989" spans="6:12">
      <c r="F989" s="89">
        <v>873</v>
      </c>
      <c r="G989" s="89">
        <v>50</v>
      </c>
      <c r="H989" s="89">
        <v>1</v>
      </c>
      <c r="I989" s="89">
        <v>5</v>
      </c>
      <c r="J989" s="89">
        <v>113.85000000000001</v>
      </c>
      <c r="K989" s="89">
        <v>138.44999999999999</v>
      </c>
      <c r="L989" s="81">
        <v>140.15000000000003</v>
      </c>
    </row>
    <row r="990" spans="6:12">
      <c r="F990" s="89">
        <v>874</v>
      </c>
      <c r="G990" s="89">
        <v>39</v>
      </c>
      <c r="H990" s="89">
        <v>3</v>
      </c>
      <c r="I990" s="89">
        <v>3</v>
      </c>
      <c r="J990" s="89">
        <v>-288.50299999999993</v>
      </c>
      <c r="K990" s="89">
        <v>-3.0930000000000177</v>
      </c>
      <c r="L990" s="81">
        <v>-7.4429999999999836</v>
      </c>
    </row>
    <row r="991" spans="6:12">
      <c r="F991" s="89">
        <v>875</v>
      </c>
      <c r="G991" s="89">
        <v>20</v>
      </c>
      <c r="H991" s="89">
        <v>2</v>
      </c>
      <c r="I991" s="89">
        <v>5</v>
      </c>
      <c r="J991" s="89">
        <v>35.599999999999994</v>
      </c>
      <c r="K991" s="89">
        <v>155.59999999999994</v>
      </c>
      <c r="L991" s="81">
        <v>150.99999999999997</v>
      </c>
    </row>
    <row r="992" spans="6:12">
      <c r="F992" s="89">
        <v>876</v>
      </c>
      <c r="G992" s="89">
        <v>19</v>
      </c>
      <c r="H992" s="89">
        <v>3</v>
      </c>
      <c r="I992" s="89">
        <v>8</v>
      </c>
      <c r="J992" s="89">
        <v>83.856999999999971</v>
      </c>
      <c r="K992" s="89">
        <v>162.46699999999998</v>
      </c>
      <c r="L992" s="81">
        <v>157.11700000000002</v>
      </c>
    </row>
    <row r="993" spans="6:12">
      <c r="F993" s="89">
        <v>877</v>
      </c>
      <c r="G993" s="89">
        <v>26</v>
      </c>
      <c r="H993" s="89">
        <v>2</v>
      </c>
      <c r="I993" s="89">
        <v>8</v>
      </c>
      <c r="J993" s="89">
        <v>130.62799999999996</v>
      </c>
      <c r="K993" s="89">
        <v>120.96799999999996</v>
      </c>
      <c r="L993" s="81">
        <v>118.46799999999996</v>
      </c>
    </row>
    <row r="994" spans="6:12">
      <c r="F994" s="89">
        <v>878</v>
      </c>
      <c r="G994" s="89">
        <v>40</v>
      </c>
      <c r="H994" s="89">
        <v>3</v>
      </c>
      <c r="I994" s="89">
        <v>8</v>
      </c>
      <c r="J994" s="89">
        <v>51.580000000000098</v>
      </c>
      <c r="K994" s="89">
        <v>123.67999999999995</v>
      </c>
      <c r="L994" s="81">
        <v>121.48000000000008</v>
      </c>
    </row>
    <row r="995" spans="6:12">
      <c r="F995" s="89">
        <v>879</v>
      </c>
      <c r="G995" s="89">
        <v>33</v>
      </c>
      <c r="H995" s="89">
        <v>2</v>
      </c>
      <c r="I995" s="89">
        <v>8</v>
      </c>
      <c r="J995" s="89">
        <v>118.81899999999999</v>
      </c>
      <c r="K995" s="89">
        <v>106.98899999999998</v>
      </c>
      <c r="L995" s="81">
        <v>105.53899999999996</v>
      </c>
    </row>
    <row r="996" spans="6:12">
      <c r="F996" s="89">
        <v>880</v>
      </c>
      <c r="G996" s="89">
        <v>20</v>
      </c>
      <c r="H996" s="89">
        <v>2</v>
      </c>
      <c r="I996" s="89">
        <v>3</v>
      </c>
      <c r="J996" s="89">
        <v>-88.919999999999987</v>
      </c>
      <c r="K996" s="89">
        <v>116.27999999999997</v>
      </c>
      <c r="L996" s="81">
        <v>110.88000000000001</v>
      </c>
    </row>
    <row r="997" spans="6:12">
      <c r="F997" s="89">
        <v>881</v>
      </c>
      <c r="G997" s="89">
        <v>42</v>
      </c>
      <c r="H997" s="89">
        <v>1</v>
      </c>
      <c r="I997" s="89">
        <v>4</v>
      </c>
      <c r="J997" s="89">
        <v>55.028000000000006</v>
      </c>
      <c r="K997" s="89">
        <v>124.708</v>
      </c>
      <c r="L997" s="81">
        <v>124.80799999999999</v>
      </c>
    </row>
    <row r="998" spans="6:12">
      <c r="F998" s="89">
        <v>882</v>
      </c>
      <c r="G998" s="89">
        <v>54</v>
      </c>
      <c r="H998" s="89">
        <v>2</v>
      </c>
      <c r="I998" s="89">
        <v>8</v>
      </c>
      <c r="J998" s="89">
        <v>162.77199999999999</v>
      </c>
      <c r="K998" s="89">
        <v>144.43199999999999</v>
      </c>
      <c r="L998" s="81">
        <v>146.13200000000001</v>
      </c>
    </row>
    <row r="999" spans="6:12">
      <c r="F999" s="89">
        <v>883</v>
      </c>
      <c r="G999" s="89">
        <v>23</v>
      </c>
      <c r="H999" s="89">
        <v>3</v>
      </c>
      <c r="I999" s="89">
        <v>7</v>
      </c>
      <c r="J999" s="89">
        <v>19.801000000000045</v>
      </c>
      <c r="K999" s="89">
        <v>139.77099999999996</v>
      </c>
      <c r="L999" s="81">
        <v>134.62100000000004</v>
      </c>
    </row>
    <row r="1000" spans="6:12">
      <c r="F1000" s="89">
        <v>884</v>
      </c>
      <c r="G1000" s="89">
        <v>43</v>
      </c>
      <c r="H1000" s="89">
        <v>3</v>
      </c>
      <c r="I1000" s="89">
        <v>6</v>
      </c>
      <c r="J1000" s="89">
        <v>-50.48699999999991</v>
      </c>
      <c r="K1000" s="89">
        <v>105.88299999999995</v>
      </c>
      <c r="L1000" s="81">
        <v>103.33300000000006</v>
      </c>
    </row>
    <row r="1001" spans="6:12">
      <c r="F1001" s="89">
        <v>885</v>
      </c>
      <c r="G1001" s="89">
        <v>42</v>
      </c>
      <c r="H1001" s="89">
        <v>2</v>
      </c>
      <c r="I1001" s="89">
        <v>4</v>
      </c>
      <c r="J1001" s="89">
        <v>-50.651999999999987</v>
      </c>
      <c r="K1001" s="89">
        <v>105.12799999999999</v>
      </c>
      <c r="L1001" s="81">
        <v>103.42799999999997</v>
      </c>
    </row>
    <row r="1002" spans="6:12">
      <c r="F1002" s="89">
        <v>886</v>
      </c>
      <c r="G1002" s="89">
        <v>20</v>
      </c>
      <c r="H1002" s="89">
        <v>1</v>
      </c>
      <c r="I1002" s="89">
        <v>3</v>
      </c>
      <c r="J1002" s="89">
        <v>39.689999999999984</v>
      </c>
      <c r="K1002" s="89">
        <v>158.79</v>
      </c>
      <c r="L1002" s="81">
        <v>155.19000000000003</v>
      </c>
    </row>
    <row r="1003" spans="6:12">
      <c r="F1003" s="89">
        <v>887</v>
      </c>
      <c r="G1003" s="89">
        <v>23</v>
      </c>
      <c r="H1003" s="89">
        <v>1</v>
      </c>
      <c r="I1003" s="89">
        <v>7</v>
      </c>
      <c r="J1003" s="89">
        <v>160.28099999999998</v>
      </c>
      <c r="K1003" s="89">
        <v>108.05099999999996</v>
      </c>
      <c r="L1003" s="81">
        <v>106.501</v>
      </c>
    </row>
    <row r="1004" spans="6:12">
      <c r="F1004" s="89">
        <v>888</v>
      </c>
      <c r="G1004" s="89">
        <v>51</v>
      </c>
      <c r="H1004" s="89">
        <v>1</v>
      </c>
      <c r="I1004" s="89">
        <v>5</v>
      </c>
      <c r="J1004" s="89">
        <v>117.66500000000005</v>
      </c>
      <c r="K1004" s="89">
        <v>141.95499999999996</v>
      </c>
      <c r="L1004" s="81">
        <v>143.80500000000009</v>
      </c>
    </row>
    <row r="1005" spans="6:12">
      <c r="F1005" s="89">
        <v>889</v>
      </c>
      <c r="G1005" s="89">
        <v>47</v>
      </c>
      <c r="H1005" s="89">
        <v>2</v>
      </c>
      <c r="I1005" s="89">
        <v>6</v>
      </c>
      <c r="J1005" s="89">
        <v>66.926999999999992</v>
      </c>
      <c r="K1005" s="89">
        <v>135.95699999999997</v>
      </c>
      <c r="L1005" s="81">
        <v>135.80700000000004</v>
      </c>
    </row>
    <row r="1006" spans="6:12">
      <c r="F1006" s="89">
        <v>890</v>
      </c>
      <c r="G1006" s="89">
        <v>23</v>
      </c>
      <c r="H1006" s="89">
        <v>2</v>
      </c>
      <c r="I1006" s="89">
        <v>9</v>
      </c>
      <c r="J1006" s="89">
        <v>159.35699999999994</v>
      </c>
      <c r="K1006" s="89">
        <v>108.02699999999996</v>
      </c>
      <c r="L1006" s="81">
        <v>105.47699999999998</v>
      </c>
    </row>
    <row r="1007" spans="6:12">
      <c r="F1007" s="89">
        <v>891</v>
      </c>
      <c r="G1007" s="89">
        <v>31</v>
      </c>
      <c r="H1007" s="89">
        <v>3</v>
      </c>
      <c r="I1007" s="89">
        <v>7</v>
      </c>
      <c r="J1007" s="89">
        <v>2.0570000000000732</v>
      </c>
      <c r="K1007" s="89">
        <v>119.54699999999997</v>
      </c>
      <c r="L1007" s="81">
        <v>115.59700000000004</v>
      </c>
    </row>
    <row r="1008" spans="6:12">
      <c r="F1008" s="89">
        <v>892</v>
      </c>
      <c r="G1008" s="89">
        <v>31</v>
      </c>
      <c r="H1008" s="89">
        <v>2</v>
      </c>
      <c r="I1008" s="89">
        <v>5</v>
      </c>
      <c r="J1008" s="89">
        <v>4.9650000000000318</v>
      </c>
      <c r="K1008" s="89">
        <v>121.55499999999998</v>
      </c>
      <c r="L1008" s="81">
        <v>118.60500000000002</v>
      </c>
    </row>
    <row r="1009" spans="6:12">
      <c r="F1009" s="89">
        <v>893</v>
      </c>
      <c r="G1009" s="89">
        <v>47</v>
      </c>
      <c r="H1009" s="89">
        <v>1</v>
      </c>
      <c r="I1009" s="89">
        <v>9</v>
      </c>
      <c r="J1009" s="89">
        <v>161.43299999999994</v>
      </c>
      <c r="K1009" s="89">
        <v>16.562999999999988</v>
      </c>
      <c r="L1009" s="81">
        <v>19.413000000000068</v>
      </c>
    </row>
    <row r="1010" spans="6:12">
      <c r="F1010" s="89">
        <v>894</v>
      </c>
      <c r="G1010" s="89">
        <v>43</v>
      </c>
      <c r="H1010" s="89">
        <v>2</v>
      </c>
      <c r="I1010" s="89">
        <v>5</v>
      </c>
      <c r="J1010" s="89">
        <v>8.8050000000000068</v>
      </c>
      <c r="K1010" s="89">
        <v>121.67499999999997</v>
      </c>
      <c r="L1010" s="81">
        <v>120.52499999999999</v>
      </c>
    </row>
    <row r="1011" spans="6:12">
      <c r="F1011" s="89">
        <v>895</v>
      </c>
      <c r="G1011" s="89">
        <v>50</v>
      </c>
      <c r="H1011" s="89">
        <v>3</v>
      </c>
      <c r="I1011" s="89">
        <v>3</v>
      </c>
      <c r="J1011" s="89">
        <v>-261.18999999999994</v>
      </c>
      <c r="K1011" s="89">
        <v>20.809999999999974</v>
      </c>
      <c r="L1011" s="81">
        <v>18.110000000000042</v>
      </c>
    </row>
    <row r="1012" spans="6:12">
      <c r="F1012" s="89">
        <v>896</v>
      </c>
      <c r="G1012" s="89">
        <v>50</v>
      </c>
      <c r="H1012" s="89">
        <v>2</v>
      </c>
      <c r="I1012" s="89">
        <v>6</v>
      </c>
      <c r="J1012" s="89">
        <v>77.21999999999997</v>
      </c>
      <c r="K1012" s="89">
        <v>145.32</v>
      </c>
      <c r="L1012" s="81">
        <v>145.62</v>
      </c>
    </row>
    <row r="1013" spans="6:12">
      <c r="F1013" s="89">
        <v>897</v>
      </c>
      <c r="G1013" s="89">
        <v>30</v>
      </c>
      <c r="H1013" s="89">
        <v>1</v>
      </c>
      <c r="I1013" s="89">
        <v>9</v>
      </c>
      <c r="J1013" s="89">
        <v>151.24999999999991</v>
      </c>
      <c r="K1013" s="89">
        <v>11.649999999999977</v>
      </c>
      <c r="L1013" s="81">
        <v>11.949999999999989</v>
      </c>
    </row>
    <row r="1014" spans="6:12">
      <c r="F1014" s="89">
        <v>898</v>
      </c>
      <c r="G1014" s="89">
        <v>53</v>
      </c>
      <c r="H1014" s="89">
        <v>3</v>
      </c>
      <c r="I1014" s="89">
        <v>6</v>
      </c>
      <c r="J1014" s="89">
        <v>-16.026999999999873</v>
      </c>
      <c r="K1014" s="89">
        <v>137.24299999999994</v>
      </c>
      <c r="L1014" s="81">
        <v>136.19300000000004</v>
      </c>
    </row>
    <row r="1015" spans="6:12">
      <c r="F1015" s="89">
        <v>899</v>
      </c>
      <c r="G1015" s="89">
        <v>30</v>
      </c>
      <c r="H1015" s="89">
        <v>3</v>
      </c>
      <c r="I1015" s="89">
        <v>5</v>
      </c>
      <c r="J1015" s="89">
        <v>-122.64999999999992</v>
      </c>
      <c r="K1015" s="89">
        <v>80.349999999999994</v>
      </c>
      <c r="L1015" s="81">
        <v>75.450000000000017</v>
      </c>
    </row>
    <row r="1016" spans="6:12">
      <c r="F1016" s="89">
        <v>900</v>
      </c>
      <c r="G1016" s="89">
        <v>31</v>
      </c>
      <c r="H1016" s="89">
        <v>1</v>
      </c>
      <c r="I1016" s="89">
        <v>9</v>
      </c>
      <c r="J1016" s="89">
        <v>149.68899999999991</v>
      </c>
      <c r="K1016" s="89">
        <v>9.7789999999999964</v>
      </c>
      <c r="L1016" s="81">
        <v>10.229000000000042</v>
      </c>
    </row>
    <row r="1017" spans="6:12">
      <c r="F1017" s="89">
        <v>901</v>
      </c>
      <c r="G1017" s="89">
        <v>31</v>
      </c>
      <c r="H1017" s="89">
        <v>2</v>
      </c>
      <c r="I1017" s="89">
        <v>4</v>
      </c>
      <c r="J1017" s="89">
        <v>-52.620999999999981</v>
      </c>
      <c r="K1017" s="89">
        <v>106.56899999999997</v>
      </c>
      <c r="L1017" s="81">
        <v>103.21900000000002</v>
      </c>
    </row>
    <row r="1018" spans="6:12">
      <c r="F1018" s="89">
        <v>902</v>
      </c>
      <c r="G1018" s="89">
        <v>23</v>
      </c>
      <c r="H1018" s="89">
        <v>1</v>
      </c>
      <c r="I1018" s="89">
        <v>3</v>
      </c>
      <c r="J1018" s="89">
        <v>27.608999999999991</v>
      </c>
      <c r="K1018" s="89">
        <v>145.779</v>
      </c>
      <c r="L1018" s="81">
        <v>142.62900000000002</v>
      </c>
    </row>
    <row r="1019" spans="6:12">
      <c r="F1019" s="89">
        <v>903</v>
      </c>
      <c r="G1019" s="89">
        <v>25</v>
      </c>
      <c r="H1019" s="89">
        <v>3</v>
      </c>
      <c r="I1019" s="89">
        <v>8</v>
      </c>
      <c r="J1019" s="89">
        <v>62.484999999999957</v>
      </c>
      <c r="K1019" s="89">
        <v>139.23499999999996</v>
      </c>
      <c r="L1019" s="81">
        <v>134.78500000000003</v>
      </c>
    </row>
    <row r="1020" spans="6:12">
      <c r="F1020" s="89">
        <v>904</v>
      </c>
      <c r="G1020" s="89">
        <v>45</v>
      </c>
      <c r="H1020" s="89">
        <v>1</v>
      </c>
      <c r="I1020" s="89">
        <v>8</v>
      </c>
      <c r="J1020" s="89">
        <v>156.06499999999994</v>
      </c>
      <c r="K1020" s="89">
        <v>54.414999999999935</v>
      </c>
      <c r="L1020" s="81">
        <v>56.564999999999998</v>
      </c>
    </row>
    <row r="1021" spans="6:12">
      <c r="F1021" s="89">
        <v>905</v>
      </c>
      <c r="G1021" s="89">
        <v>51</v>
      </c>
      <c r="H1021" s="89">
        <v>3</v>
      </c>
      <c r="I1021" s="89">
        <v>8</v>
      </c>
      <c r="J1021" s="89">
        <v>82.19300000000004</v>
      </c>
      <c r="K1021" s="89">
        <v>150.88299999999992</v>
      </c>
      <c r="L1021" s="81">
        <v>150.33300000000003</v>
      </c>
    </row>
    <row r="1022" spans="6:12">
      <c r="F1022" s="89">
        <v>906</v>
      </c>
      <c r="G1022" s="89">
        <v>44</v>
      </c>
      <c r="H1022" s="89">
        <v>1</v>
      </c>
      <c r="I1022" s="89">
        <v>4</v>
      </c>
      <c r="J1022" s="89">
        <v>58.596000000000004</v>
      </c>
      <c r="K1022" s="89">
        <v>127.65599999999995</v>
      </c>
      <c r="L1022" s="81">
        <v>128.05599999999998</v>
      </c>
    </row>
    <row r="1023" spans="6:12">
      <c r="F1023" s="89">
        <v>907</v>
      </c>
      <c r="G1023" s="89">
        <v>40</v>
      </c>
      <c r="H1023" s="89">
        <v>2</v>
      </c>
      <c r="I1023" s="89">
        <v>3</v>
      </c>
      <c r="J1023" s="89">
        <v>-120.56</v>
      </c>
      <c r="K1023" s="89">
        <v>78.439999999999969</v>
      </c>
      <c r="L1023" s="81">
        <v>76.04000000000002</v>
      </c>
    </row>
    <row r="1024" spans="6:12">
      <c r="F1024" s="89">
        <v>908</v>
      </c>
      <c r="G1024" s="89">
        <v>37</v>
      </c>
      <c r="H1024" s="89">
        <v>3</v>
      </c>
      <c r="I1024" s="89">
        <v>3</v>
      </c>
      <c r="J1024" s="89">
        <v>-289.95899999999995</v>
      </c>
      <c r="K1024" s="89">
        <v>-3.929000000000002</v>
      </c>
      <c r="L1024" s="81">
        <v>-8.5789999999999509</v>
      </c>
    </row>
    <row r="1025" spans="6:12">
      <c r="F1025" s="89">
        <v>909</v>
      </c>
      <c r="G1025" s="89">
        <v>46</v>
      </c>
      <c r="H1025" s="89">
        <v>2</v>
      </c>
      <c r="I1025" s="89">
        <v>3</v>
      </c>
      <c r="J1025" s="89">
        <v>-108.99199999999996</v>
      </c>
      <c r="K1025" s="89">
        <v>88.147999999999968</v>
      </c>
      <c r="L1025" s="81">
        <v>86.647999999999996</v>
      </c>
    </row>
    <row r="1026" spans="6:12">
      <c r="F1026" s="89">
        <v>910</v>
      </c>
      <c r="G1026" s="89">
        <v>44</v>
      </c>
      <c r="H1026" s="89">
        <v>2</v>
      </c>
      <c r="I1026" s="89">
        <v>6</v>
      </c>
      <c r="J1026" s="89">
        <v>59.063999999999965</v>
      </c>
      <c r="K1026" s="89">
        <v>129.02399999999994</v>
      </c>
      <c r="L1026" s="81">
        <v>128.42399999999998</v>
      </c>
    </row>
    <row r="1027" spans="6:12">
      <c r="F1027" s="89">
        <v>911</v>
      </c>
      <c r="G1027" s="89">
        <v>38</v>
      </c>
      <c r="H1027" s="89">
        <v>2</v>
      </c>
      <c r="I1027" s="89">
        <v>7</v>
      </c>
      <c r="J1027" s="89">
        <v>89.295999999999992</v>
      </c>
      <c r="K1027" s="89">
        <v>118.51599999999999</v>
      </c>
      <c r="L1027" s="81">
        <v>117.41600000000003</v>
      </c>
    </row>
    <row r="1028" spans="6:12">
      <c r="F1028" s="89">
        <v>912</v>
      </c>
      <c r="G1028" s="89">
        <v>53</v>
      </c>
      <c r="H1028" s="89">
        <v>2</v>
      </c>
      <c r="I1028" s="89">
        <v>6</v>
      </c>
      <c r="J1028" s="89">
        <v>89.942999999999984</v>
      </c>
      <c r="K1028" s="89">
        <v>157.11299999999994</v>
      </c>
      <c r="L1028" s="81">
        <v>157.863</v>
      </c>
    </row>
    <row r="1029" spans="6:12">
      <c r="F1029" s="89">
        <v>913</v>
      </c>
      <c r="G1029" s="89">
        <v>36</v>
      </c>
      <c r="H1029" s="89">
        <v>1</v>
      </c>
      <c r="I1029" s="89">
        <v>4</v>
      </c>
      <c r="J1029" s="89">
        <v>50.804000000000002</v>
      </c>
      <c r="K1029" s="89">
        <v>122.34399999999999</v>
      </c>
      <c r="L1029" s="81">
        <v>121.54400000000001</v>
      </c>
    </row>
    <row r="1030" spans="6:12">
      <c r="F1030" s="89">
        <v>914</v>
      </c>
      <c r="G1030" s="89">
        <v>21</v>
      </c>
      <c r="H1030" s="89">
        <v>1</v>
      </c>
      <c r="I1030" s="89">
        <v>4</v>
      </c>
      <c r="J1030" s="89">
        <v>82.768999999999991</v>
      </c>
      <c r="K1030" s="89">
        <v>158.95899999999997</v>
      </c>
      <c r="L1030" s="81">
        <v>155.90899999999999</v>
      </c>
    </row>
    <row r="1031" spans="6:12">
      <c r="F1031" s="89">
        <v>915</v>
      </c>
      <c r="G1031" s="89">
        <v>36</v>
      </c>
      <c r="H1031" s="89">
        <v>2</v>
      </c>
      <c r="I1031" s="89">
        <v>8</v>
      </c>
      <c r="J1031" s="89">
        <v>117.80799999999999</v>
      </c>
      <c r="K1031" s="89">
        <v>105.04799999999997</v>
      </c>
      <c r="L1031" s="81">
        <v>104.048</v>
      </c>
    </row>
    <row r="1032" spans="6:12">
      <c r="F1032" s="89">
        <v>916</v>
      </c>
      <c r="G1032" s="89">
        <v>34</v>
      </c>
      <c r="H1032" s="89">
        <v>2</v>
      </c>
      <c r="I1032" s="89">
        <v>9</v>
      </c>
      <c r="J1032" s="89">
        <v>137.89599999999993</v>
      </c>
      <c r="K1032" s="89">
        <v>83.155999999999949</v>
      </c>
      <c r="L1032" s="81">
        <v>82.255999999999972</v>
      </c>
    </row>
    <row r="1033" spans="6:12">
      <c r="F1033" s="89">
        <v>917</v>
      </c>
      <c r="G1033" s="89">
        <v>41</v>
      </c>
      <c r="H1033" s="89">
        <v>1</v>
      </c>
      <c r="I1033" s="89">
        <v>6</v>
      </c>
      <c r="J1033" s="89">
        <v>120.20099999999996</v>
      </c>
      <c r="K1033" s="89">
        <v>104.99099999999996</v>
      </c>
      <c r="L1033" s="81">
        <v>105.74099999999999</v>
      </c>
    </row>
    <row r="1034" spans="6:12">
      <c r="F1034" s="89">
        <v>918</v>
      </c>
      <c r="G1034" s="89">
        <v>33</v>
      </c>
      <c r="H1034" s="89">
        <v>1</v>
      </c>
      <c r="I1034" s="89">
        <v>5</v>
      </c>
      <c r="J1034" s="89">
        <v>90.305000000000021</v>
      </c>
      <c r="K1034" s="89">
        <v>120.175</v>
      </c>
      <c r="L1034" s="81">
        <v>119.32499999999997</v>
      </c>
    </row>
    <row r="1035" spans="6:12">
      <c r="F1035" s="89">
        <v>919</v>
      </c>
      <c r="G1035" s="89">
        <v>27</v>
      </c>
      <c r="H1035" s="89">
        <v>2</v>
      </c>
      <c r="I1035" s="89">
        <v>3</v>
      </c>
      <c r="J1035" s="89">
        <v>-112.27900000000002</v>
      </c>
      <c r="K1035" s="89">
        <v>90.750999999999991</v>
      </c>
      <c r="L1035" s="81">
        <v>86.401000000000025</v>
      </c>
    </row>
    <row r="1036" spans="6:12">
      <c r="F1036" s="89">
        <v>920</v>
      </c>
      <c r="G1036" s="89">
        <v>19</v>
      </c>
      <c r="H1036" s="89">
        <v>3</v>
      </c>
      <c r="I1036" s="89">
        <v>4</v>
      </c>
      <c r="J1036" s="89">
        <v>-167.83899999999994</v>
      </c>
      <c r="K1036" s="89">
        <v>81.170999999999964</v>
      </c>
      <c r="L1036" s="81">
        <v>74.221000000000032</v>
      </c>
    </row>
    <row r="1037" spans="6:12">
      <c r="F1037" s="89">
        <v>921</v>
      </c>
      <c r="G1037" s="89">
        <v>47</v>
      </c>
      <c r="H1037" s="89">
        <v>2</v>
      </c>
      <c r="I1037" s="89">
        <v>7</v>
      </c>
      <c r="J1037" s="89">
        <v>105.64899999999997</v>
      </c>
      <c r="K1037" s="89">
        <v>132.07899999999992</v>
      </c>
      <c r="L1037" s="81">
        <v>132.32900000000001</v>
      </c>
    </row>
    <row r="1038" spans="6:12">
      <c r="F1038" s="89">
        <v>922</v>
      </c>
      <c r="G1038" s="89">
        <v>54</v>
      </c>
      <c r="H1038" s="89">
        <v>1</v>
      </c>
      <c r="I1038" s="89">
        <v>8</v>
      </c>
      <c r="J1038" s="89">
        <v>188.13199999999992</v>
      </c>
      <c r="K1038" s="89">
        <v>83.691999999999965</v>
      </c>
      <c r="L1038" s="81">
        <v>87.19200000000005</v>
      </c>
    </row>
    <row r="1039" spans="6:12">
      <c r="F1039" s="89">
        <v>923</v>
      </c>
      <c r="G1039" s="89">
        <v>51</v>
      </c>
      <c r="H1039" s="89">
        <v>3</v>
      </c>
      <c r="I1039" s="89">
        <v>4</v>
      </c>
      <c r="J1039" s="89">
        <v>-170.2709999999999</v>
      </c>
      <c r="K1039" s="89">
        <v>68.81899999999996</v>
      </c>
      <c r="L1039" s="81">
        <v>66.669000000000096</v>
      </c>
    </row>
    <row r="1040" spans="6:12">
      <c r="F1040" s="89">
        <v>924</v>
      </c>
      <c r="G1040" s="89">
        <v>38</v>
      </c>
      <c r="H1040" s="89">
        <v>2</v>
      </c>
      <c r="I1040" s="89">
        <v>4</v>
      </c>
      <c r="J1040" s="89">
        <v>-55.147999999999968</v>
      </c>
      <c r="K1040" s="89">
        <v>101.87199999999999</v>
      </c>
      <c r="L1040" s="81">
        <v>99.572000000000017</v>
      </c>
    </row>
    <row r="1041" spans="6:12">
      <c r="F1041" s="89">
        <v>925</v>
      </c>
      <c r="G1041" s="89">
        <v>32</v>
      </c>
      <c r="H1041" s="89">
        <v>1</v>
      </c>
      <c r="I1041" s="89">
        <v>4</v>
      </c>
      <c r="J1041" s="89">
        <v>53.388000000000005</v>
      </c>
      <c r="K1041" s="89">
        <v>126.16799999999998</v>
      </c>
      <c r="L1041" s="81">
        <v>124.768</v>
      </c>
    </row>
    <row r="1042" spans="6:12">
      <c r="F1042" s="89">
        <v>926</v>
      </c>
      <c r="G1042" s="89">
        <v>35</v>
      </c>
      <c r="H1042" s="89">
        <v>2</v>
      </c>
      <c r="I1042" s="89">
        <v>5</v>
      </c>
      <c r="J1042" s="89">
        <v>1.9250000000000114</v>
      </c>
      <c r="K1042" s="89">
        <v>117.27499999999996</v>
      </c>
      <c r="L1042" s="81">
        <v>114.92499999999994</v>
      </c>
    </row>
    <row r="1043" spans="6:12">
      <c r="F1043" s="89">
        <v>927</v>
      </c>
      <c r="G1043" s="89">
        <v>33</v>
      </c>
      <c r="H1043" s="89">
        <v>2</v>
      </c>
      <c r="I1043" s="89">
        <v>7</v>
      </c>
      <c r="J1043" s="89">
        <v>89.660999999999973</v>
      </c>
      <c r="K1043" s="89">
        <v>120.43099999999995</v>
      </c>
      <c r="L1043" s="81">
        <v>118.58099999999996</v>
      </c>
    </row>
    <row r="1044" spans="6:12">
      <c r="F1044" s="89">
        <v>928</v>
      </c>
      <c r="G1044" s="89">
        <v>24</v>
      </c>
      <c r="H1044" s="89">
        <v>1</v>
      </c>
      <c r="I1044" s="89">
        <v>6</v>
      </c>
      <c r="J1044" s="89">
        <v>137.86399999999995</v>
      </c>
      <c r="K1044" s="89">
        <v>127.92400000000001</v>
      </c>
      <c r="L1044" s="81">
        <v>126.124</v>
      </c>
    </row>
    <row r="1045" spans="6:12">
      <c r="F1045" s="89">
        <v>929</v>
      </c>
      <c r="G1045" s="89">
        <v>48</v>
      </c>
      <c r="H1045" s="89">
        <v>3</v>
      </c>
      <c r="I1045" s="89">
        <v>6</v>
      </c>
      <c r="J1045" s="89">
        <v>-36.631999999999891</v>
      </c>
      <c r="K1045" s="89">
        <v>118.18800000000002</v>
      </c>
      <c r="L1045" s="81">
        <v>116.38800000000006</v>
      </c>
    </row>
    <row r="1046" spans="6:12">
      <c r="F1046" s="89">
        <v>930</v>
      </c>
      <c r="G1046" s="89">
        <v>50</v>
      </c>
      <c r="H1046" s="89">
        <v>3</v>
      </c>
      <c r="I1046" s="89">
        <v>4</v>
      </c>
      <c r="J1046" s="89">
        <v>-174.38</v>
      </c>
      <c r="K1046" s="89">
        <v>65.019999999999982</v>
      </c>
      <c r="L1046" s="81">
        <v>62.720000000000027</v>
      </c>
    </row>
    <row r="1047" spans="6:12">
      <c r="F1047" s="89">
        <v>931</v>
      </c>
      <c r="G1047" s="89">
        <v>27</v>
      </c>
      <c r="H1047" s="89">
        <v>1</v>
      </c>
      <c r="I1047" s="89">
        <v>6</v>
      </c>
      <c r="J1047" s="89">
        <v>129.07699999999997</v>
      </c>
      <c r="K1047" s="89">
        <v>118.20699999999998</v>
      </c>
      <c r="L1047" s="81">
        <v>116.85700000000001</v>
      </c>
    </row>
    <row r="1048" spans="6:12">
      <c r="F1048" s="89">
        <v>932</v>
      </c>
      <c r="G1048" s="89">
        <v>28</v>
      </c>
      <c r="H1048" s="89">
        <v>2</v>
      </c>
      <c r="I1048" s="89">
        <v>6</v>
      </c>
      <c r="J1048" s="89">
        <v>58.167999999999978</v>
      </c>
      <c r="K1048" s="89">
        <v>133.08799999999997</v>
      </c>
      <c r="L1048" s="81">
        <v>130.08799999999997</v>
      </c>
    </row>
    <row r="1049" spans="6:12">
      <c r="F1049" s="89">
        <v>933</v>
      </c>
      <c r="G1049" s="89">
        <v>37</v>
      </c>
      <c r="H1049" s="89">
        <v>2</v>
      </c>
      <c r="I1049" s="89">
        <v>4</v>
      </c>
      <c r="J1049" s="89">
        <v>-55.59699999999998</v>
      </c>
      <c r="K1049" s="89">
        <v>101.73299999999999</v>
      </c>
      <c r="L1049" s="81">
        <v>99.282999999999987</v>
      </c>
    </row>
    <row r="1050" spans="6:12">
      <c r="F1050" s="89">
        <v>934</v>
      </c>
      <c r="G1050" s="89">
        <v>31</v>
      </c>
      <c r="H1050" s="89">
        <v>3</v>
      </c>
      <c r="I1050" s="89">
        <v>3</v>
      </c>
      <c r="J1050" s="89">
        <v>-287.84699999999992</v>
      </c>
      <c r="K1050" s="89">
        <v>4.2999999999977945E-2</v>
      </c>
      <c r="L1050" s="81">
        <v>-5.5069999999999482</v>
      </c>
    </row>
    <row r="1051" spans="6:12">
      <c r="F1051" s="89">
        <v>935</v>
      </c>
      <c r="G1051" s="89">
        <v>37</v>
      </c>
      <c r="H1051" s="89">
        <v>2</v>
      </c>
      <c r="I1051" s="89">
        <v>6</v>
      </c>
      <c r="J1051" s="89">
        <v>50.166999999999973</v>
      </c>
      <c r="K1051" s="89">
        <v>122.29699999999997</v>
      </c>
      <c r="L1051" s="81">
        <v>120.64699999999998</v>
      </c>
    </row>
    <row r="1052" spans="6:12">
      <c r="F1052" s="89">
        <v>936</v>
      </c>
      <c r="G1052" s="89">
        <v>34</v>
      </c>
      <c r="H1052" s="89">
        <v>3</v>
      </c>
      <c r="I1052" s="89">
        <v>5</v>
      </c>
      <c r="J1052" s="89">
        <v>-126.16999999999996</v>
      </c>
      <c r="K1052" s="89">
        <v>75.589999999999975</v>
      </c>
      <c r="L1052" s="81">
        <v>71.29000000000002</v>
      </c>
    </row>
    <row r="1053" spans="6:12">
      <c r="F1053" s="89">
        <v>937</v>
      </c>
      <c r="G1053" s="89">
        <v>21</v>
      </c>
      <c r="H1053" s="89">
        <v>3</v>
      </c>
      <c r="I1053" s="89">
        <v>9</v>
      </c>
      <c r="J1053" s="89">
        <v>114.88899999999995</v>
      </c>
      <c r="K1053" s="89">
        <v>150.27899999999994</v>
      </c>
      <c r="L1053" s="81">
        <v>145.62899999999996</v>
      </c>
    </row>
    <row r="1054" spans="6:12">
      <c r="F1054" s="89">
        <v>938</v>
      </c>
      <c r="G1054" s="89">
        <v>29</v>
      </c>
      <c r="H1054" s="89">
        <v>3</v>
      </c>
      <c r="I1054" s="89">
        <v>8</v>
      </c>
      <c r="J1054" s="89">
        <v>53.637000000000057</v>
      </c>
      <c r="K1054" s="89">
        <v>129.14699999999993</v>
      </c>
      <c r="L1054" s="81">
        <v>125.29700000000003</v>
      </c>
    </row>
    <row r="1055" spans="6:12">
      <c r="F1055" s="89">
        <v>939</v>
      </c>
      <c r="G1055" s="89">
        <v>53</v>
      </c>
      <c r="H1055" s="89">
        <v>3</v>
      </c>
      <c r="I1055" s="89">
        <v>9</v>
      </c>
      <c r="J1055" s="89">
        <v>130.69700000000006</v>
      </c>
      <c r="K1055" s="89">
        <v>156.16699999999997</v>
      </c>
      <c r="L1055" s="81">
        <v>156.31700000000006</v>
      </c>
    </row>
    <row r="1056" spans="6:12">
      <c r="F1056" s="89">
        <v>940</v>
      </c>
      <c r="G1056" s="89">
        <v>22</v>
      </c>
      <c r="H1056" s="89">
        <v>3</v>
      </c>
      <c r="I1056" s="89">
        <v>5</v>
      </c>
      <c r="J1056" s="89">
        <v>-102.64999999999998</v>
      </c>
      <c r="K1056" s="89">
        <v>102.82999999999996</v>
      </c>
      <c r="L1056" s="81">
        <v>96.72999999999999</v>
      </c>
    </row>
    <row r="1057" spans="6:12">
      <c r="F1057" s="89">
        <v>941</v>
      </c>
      <c r="G1057" s="89">
        <v>30</v>
      </c>
      <c r="H1057" s="89">
        <v>1</v>
      </c>
      <c r="I1057" s="89">
        <v>5</v>
      </c>
      <c r="J1057" s="89">
        <v>94.250000000000014</v>
      </c>
      <c r="K1057" s="89">
        <v>125.04999999999998</v>
      </c>
      <c r="L1057" s="81">
        <v>123.75</v>
      </c>
    </row>
    <row r="1058" spans="6:12">
      <c r="F1058" s="89">
        <v>942</v>
      </c>
      <c r="G1058" s="89">
        <v>44</v>
      </c>
      <c r="H1058" s="89">
        <v>2</v>
      </c>
      <c r="I1058" s="89">
        <v>4</v>
      </c>
      <c r="J1058" s="89">
        <v>-46.783999999999992</v>
      </c>
      <c r="K1058" s="89">
        <v>108.37599999999998</v>
      </c>
      <c r="L1058" s="81">
        <v>106.97599999999997</v>
      </c>
    </row>
    <row r="1059" spans="6:12">
      <c r="F1059" s="89">
        <v>943</v>
      </c>
      <c r="G1059" s="89">
        <v>46</v>
      </c>
      <c r="H1059" s="89">
        <v>2</v>
      </c>
      <c r="I1059" s="89">
        <v>7</v>
      </c>
      <c r="J1059" s="89">
        <v>102.75199999999998</v>
      </c>
      <c r="K1059" s="89">
        <v>129.49199999999993</v>
      </c>
      <c r="L1059" s="81">
        <v>129.59199999999998</v>
      </c>
    </row>
    <row r="1060" spans="6:12">
      <c r="F1060" s="89">
        <v>944</v>
      </c>
      <c r="G1060" s="89">
        <v>30</v>
      </c>
      <c r="H1060" s="89">
        <v>3</v>
      </c>
      <c r="I1060" s="89">
        <v>5</v>
      </c>
      <c r="J1060" s="89">
        <v>-122.64999999999992</v>
      </c>
      <c r="K1060" s="89">
        <v>80.349999999999994</v>
      </c>
      <c r="L1060" s="81">
        <v>75.450000000000017</v>
      </c>
    </row>
    <row r="1061" spans="6:12">
      <c r="F1061" s="89">
        <v>945</v>
      </c>
      <c r="G1061" s="89">
        <v>25</v>
      </c>
      <c r="H1061" s="89">
        <v>3</v>
      </c>
      <c r="I1061" s="89">
        <v>6</v>
      </c>
      <c r="J1061" s="89">
        <v>-44.475000000000023</v>
      </c>
      <c r="K1061" s="89">
        <v>117.47499999999999</v>
      </c>
      <c r="L1061" s="81">
        <v>112.22500000000005</v>
      </c>
    </row>
    <row r="1062" spans="6:12">
      <c r="F1062" s="89">
        <v>946</v>
      </c>
      <c r="G1062" s="89">
        <v>44</v>
      </c>
      <c r="H1062" s="89">
        <v>3</v>
      </c>
      <c r="I1062" s="89">
        <v>7</v>
      </c>
      <c r="J1062" s="89">
        <v>10.078000000000088</v>
      </c>
      <c r="K1062" s="89">
        <v>123.53799999999995</v>
      </c>
      <c r="L1062" s="81">
        <v>121.53800000000001</v>
      </c>
    </row>
    <row r="1063" spans="6:12">
      <c r="F1063" s="89">
        <v>947</v>
      </c>
      <c r="G1063" s="89">
        <v>48</v>
      </c>
      <c r="H1063" s="89">
        <v>1</v>
      </c>
      <c r="I1063" s="89">
        <v>8</v>
      </c>
      <c r="J1063" s="89">
        <v>164.32399999999996</v>
      </c>
      <c r="K1063" s="89">
        <v>61.744000000000014</v>
      </c>
      <c r="L1063" s="81">
        <v>64.344000000000008</v>
      </c>
    </row>
    <row r="1064" spans="6:12">
      <c r="F1064" s="89">
        <v>948</v>
      </c>
      <c r="G1064" s="89">
        <v>54</v>
      </c>
      <c r="H1064" s="89">
        <v>1</v>
      </c>
      <c r="I1064" s="89">
        <v>8</v>
      </c>
      <c r="J1064" s="89">
        <v>188.13199999999992</v>
      </c>
      <c r="K1064" s="89">
        <v>83.691999999999965</v>
      </c>
      <c r="L1064" s="81">
        <v>87.19200000000005</v>
      </c>
    </row>
    <row r="1065" spans="6:12">
      <c r="F1065" s="89">
        <v>949</v>
      </c>
      <c r="G1065" s="89">
        <v>47</v>
      </c>
      <c r="H1065" s="89">
        <v>1</v>
      </c>
      <c r="I1065" s="89">
        <v>5</v>
      </c>
      <c r="J1065" s="89">
        <v>104.02500000000003</v>
      </c>
      <c r="K1065" s="89">
        <v>129.55499999999998</v>
      </c>
      <c r="L1065" s="81">
        <v>130.80500000000004</v>
      </c>
    </row>
    <row r="1066" spans="6:12">
      <c r="F1066" s="89">
        <v>950</v>
      </c>
      <c r="G1066" s="89">
        <v>26</v>
      </c>
      <c r="H1066" s="89">
        <v>2</v>
      </c>
      <c r="I1066" s="89">
        <v>9</v>
      </c>
      <c r="J1066" s="89">
        <v>150.26399999999992</v>
      </c>
      <c r="K1066" s="89">
        <v>98.003999999999962</v>
      </c>
      <c r="L1066" s="81">
        <v>95.903999999999996</v>
      </c>
    </row>
    <row r="1067" spans="6:12">
      <c r="F1067" s="89">
        <v>951</v>
      </c>
      <c r="G1067" s="89">
        <v>43</v>
      </c>
      <c r="H1067" s="89">
        <v>2</v>
      </c>
      <c r="I1067" s="89">
        <v>5</v>
      </c>
      <c r="J1067" s="89">
        <v>8.8050000000000068</v>
      </c>
      <c r="K1067" s="89">
        <v>121.67499999999997</v>
      </c>
      <c r="L1067" s="81">
        <v>120.52499999999999</v>
      </c>
    </row>
    <row r="1068" spans="6:12">
      <c r="F1068" s="89">
        <v>952</v>
      </c>
      <c r="G1068" s="89">
        <v>38</v>
      </c>
      <c r="H1068" s="89">
        <v>1</v>
      </c>
      <c r="I1068" s="89">
        <v>5</v>
      </c>
      <c r="J1068" s="89">
        <v>89.130000000000038</v>
      </c>
      <c r="K1068" s="89">
        <v>117.45</v>
      </c>
      <c r="L1068" s="81">
        <v>117.35000000000004</v>
      </c>
    </row>
    <row r="1069" spans="6:12">
      <c r="F1069" s="89">
        <v>953</v>
      </c>
      <c r="G1069" s="89">
        <v>40</v>
      </c>
      <c r="H1069" s="89">
        <v>1</v>
      </c>
      <c r="I1069" s="89">
        <v>3</v>
      </c>
      <c r="J1069" s="89">
        <v>5.0499999999999829</v>
      </c>
      <c r="K1069" s="89">
        <v>117.94999999999996</v>
      </c>
      <c r="L1069" s="81">
        <v>117.35000000000002</v>
      </c>
    </row>
    <row r="1070" spans="6:12">
      <c r="F1070" s="89">
        <v>954</v>
      </c>
      <c r="G1070" s="89">
        <v>49</v>
      </c>
      <c r="H1070" s="89">
        <v>3</v>
      </c>
      <c r="I1070" s="89">
        <v>7</v>
      </c>
      <c r="J1070" s="89">
        <v>25.313000000000102</v>
      </c>
      <c r="K1070" s="89">
        <v>137.22300000000001</v>
      </c>
      <c r="L1070" s="81">
        <v>135.97300000000001</v>
      </c>
    </row>
    <row r="1071" spans="6:12">
      <c r="F1071" s="89">
        <v>955</v>
      </c>
      <c r="G1071" s="89">
        <v>24</v>
      </c>
      <c r="H1071" s="89">
        <v>2</v>
      </c>
      <c r="I1071" s="89">
        <v>4</v>
      </c>
      <c r="J1071" s="89">
        <v>-36.864000000000033</v>
      </c>
      <c r="K1071" s="89">
        <v>124.49599999999998</v>
      </c>
      <c r="L1071" s="81">
        <v>120.096</v>
      </c>
    </row>
    <row r="1072" spans="6:12">
      <c r="F1072" s="89">
        <v>956</v>
      </c>
      <c r="G1072" s="89">
        <v>28</v>
      </c>
      <c r="H1072" s="89">
        <v>2</v>
      </c>
      <c r="I1072" s="89">
        <v>5</v>
      </c>
      <c r="J1072" s="89">
        <v>10.080000000000013</v>
      </c>
      <c r="K1072" s="89">
        <v>127.59999999999998</v>
      </c>
      <c r="L1072" s="81">
        <v>124.19999999999997</v>
      </c>
    </row>
    <row r="1073" spans="6:12">
      <c r="F1073" s="89">
        <v>957</v>
      </c>
      <c r="G1073" s="89">
        <v>28</v>
      </c>
      <c r="H1073" s="89">
        <v>2</v>
      </c>
      <c r="I1073" s="89">
        <v>6</v>
      </c>
      <c r="J1073" s="89">
        <v>58.167999999999978</v>
      </c>
      <c r="K1073" s="89">
        <v>133.08799999999997</v>
      </c>
      <c r="L1073" s="81">
        <v>130.08799999999997</v>
      </c>
    </row>
    <row r="1074" spans="6:12">
      <c r="F1074" s="89">
        <v>958</v>
      </c>
      <c r="G1074" s="89">
        <v>38</v>
      </c>
      <c r="H1074" s="89">
        <v>3</v>
      </c>
      <c r="I1074" s="89">
        <v>8</v>
      </c>
      <c r="J1074" s="89">
        <v>49.524000000000115</v>
      </c>
      <c r="K1074" s="89">
        <v>122.24399999999997</v>
      </c>
      <c r="L1074" s="81">
        <v>119.74400000000009</v>
      </c>
    </row>
    <row r="1075" spans="6:12">
      <c r="F1075" s="89">
        <v>959</v>
      </c>
      <c r="G1075" s="89">
        <v>54</v>
      </c>
      <c r="H1075" s="89">
        <v>3</v>
      </c>
      <c r="I1075" s="89">
        <v>8</v>
      </c>
      <c r="J1075" s="89">
        <v>96.212000000000046</v>
      </c>
      <c r="K1075" s="89">
        <v>163.97199999999998</v>
      </c>
      <c r="L1075" s="81">
        <v>163.87200000000001</v>
      </c>
    </row>
    <row r="1076" spans="6:12">
      <c r="F1076" s="89">
        <v>960</v>
      </c>
      <c r="G1076" s="89">
        <v>40</v>
      </c>
      <c r="H1076" s="89">
        <v>1</v>
      </c>
      <c r="I1076" s="89">
        <v>9</v>
      </c>
      <c r="J1076" s="89">
        <v>147.78999999999991</v>
      </c>
      <c r="K1076" s="89">
        <v>5.0899999999999466</v>
      </c>
      <c r="L1076" s="81">
        <v>6.8900000000000148</v>
      </c>
    </row>
    <row r="1077" spans="6:12">
      <c r="F1077" s="89">
        <v>961</v>
      </c>
      <c r="G1077" s="89">
        <v>36</v>
      </c>
      <c r="H1077" s="89">
        <v>3</v>
      </c>
      <c r="I1077" s="89">
        <v>9</v>
      </c>
      <c r="J1077" s="89">
        <v>87.874000000000024</v>
      </c>
      <c r="K1077" s="89">
        <v>118.61399999999992</v>
      </c>
      <c r="L1077" s="81">
        <v>116.21400000000006</v>
      </c>
    </row>
    <row r="1078" spans="6:12">
      <c r="F1078" s="89">
        <v>962</v>
      </c>
      <c r="G1078" s="89">
        <v>23</v>
      </c>
      <c r="H1078" s="89">
        <v>2</v>
      </c>
      <c r="I1078" s="89">
        <v>5</v>
      </c>
      <c r="J1078" s="89">
        <v>24.004999999999995</v>
      </c>
      <c r="K1078" s="89">
        <v>143.07499999999996</v>
      </c>
      <c r="L1078" s="81">
        <v>138.92499999999998</v>
      </c>
    </row>
    <row r="1079" spans="6:12">
      <c r="F1079" s="89">
        <v>963</v>
      </c>
      <c r="G1079" s="89">
        <v>26</v>
      </c>
      <c r="H1079" s="89">
        <v>3</v>
      </c>
      <c r="I1079" s="89">
        <v>8</v>
      </c>
      <c r="J1079" s="89">
        <v>59.868000000000052</v>
      </c>
      <c r="K1079" s="89">
        <v>136.30799999999999</v>
      </c>
      <c r="L1079" s="81">
        <v>132.00799999999992</v>
      </c>
    </row>
    <row r="1080" spans="6:12">
      <c r="F1080" s="89">
        <v>964</v>
      </c>
      <c r="G1080" s="89">
        <v>51</v>
      </c>
      <c r="H1080" s="89">
        <v>3</v>
      </c>
      <c r="I1080" s="89">
        <v>7</v>
      </c>
      <c r="J1080" s="89">
        <v>33.297000000000082</v>
      </c>
      <c r="K1080" s="89">
        <v>144.58699999999993</v>
      </c>
      <c r="L1080" s="81">
        <v>143.63700000000006</v>
      </c>
    </row>
    <row r="1081" spans="6:12">
      <c r="F1081" s="89">
        <v>965</v>
      </c>
      <c r="G1081" s="89">
        <v>21</v>
      </c>
      <c r="H1081" s="89">
        <v>1</v>
      </c>
      <c r="I1081" s="89">
        <v>8</v>
      </c>
      <c r="J1081" s="89">
        <v>177.47299999999996</v>
      </c>
      <c r="K1081" s="89">
        <v>83.262999999999963</v>
      </c>
      <c r="L1081" s="81">
        <v>81.812999999999974</v>
      </c>
    </row>
    <row r="1082" spans="6:12">
      <c r="F1082" s="89">
        <v>966</v>
      </c>
      <c r="G1082" s="89">
        <v>43</v>
      </c>
      <c r="H1082" s="89">
        <v>1</v>
      </c>
      <c r="I1082" s="89">
        <v>4</v>
      </c>
      <c r="J1082" s="89">
        <v>56.677</v>
      </c>
      <c r="K1082" s="89">
        <v>126.04699999999995</v>
      </c>
      <c r="L1082" s="81">
        <v>126.29700000000001</v>
      </c>
    </row>
    <row r="1083" spans="6:12">
      <c r="F1083" s="89">
        <v>967</v>
      </c>
      <c r="G1083" s="89">
        <v>47</v>
      </c>
      <c r="H1083" s="89">
        <v>1</v>
      </c>
      <c r="I1083" s="89">
        <v>9</v>
      </c>
      <c r="J1083" s="89">
        <v>161.43299999999994</v>
      </c>
      <c r="K1083" s="89">
        <v>16.562999999999988</v>
      </c>
      <c r="L1083" s="81">
        <v>19.413000000000068</v>
      </c>
    </row>
    <row r="1084" spans="6:12">
      <c r="F1084" s="89">
        <v>968</v>
      </c>
      <c r="G1084" s="89">
        <v>34</v>
      </c>
      <c r="H1084" s="89">
        <v>2</v>
      </c>
      <c r="I1084" s="89">
        <v>4</v>
      </c>
      <c r="J1084" s="89">
        <v>-55.324000000000012</v>
      </c>
      <c r="K1084" s="89">
        <v>102.93599999999998</v>
      </c>
      <c r="L1084" s="81">
        <v>100.03599999999999</v>
      </c>
    </row>
    <row r="1085" spans="6:12">
      <c r="F1085" s="89">
        <v>969</v>
      </c>
      <c r="G1085" s="89">
        <v>47</v>
      </c>
      <c r="H1085" s="89">
        <v>1</v>
      </c>
      <c r="I1085" s="89">
        <v>5</v>
      </c>
      <c r="J1085" s="89">
        <v>104.02500000000003</v>
      </c>
      <c r="K1085" s="89">
        <v>129.55499999999998</v>
      </c>
      <c r="L1085" s="81">
        <v>130.80500000000004</v>
      </c>
    </row>
    <row r="1086" spans="6:12">
      <c r="F1086" s="89">
        <v>970</v>
      </c>
      <c r="G1086" s="89">
        <v>29</v>
      </c>
      <c r="H1086" s="89">
        <v>3</v>
      </c>
      <c r="I1086" s="89">
        <v>7</v>
      </c>
      <c r="J1086" s="89">
        <v>4.8730000000000473</v>
      </c>
      <c r="K1086" s="89">
        <v>122.983</v>
      </c>
      <c r="L1086" s="81">
        <v>118.73300000000006</v>
      </c>
    </row>
    <row r="1087" spans="6:12">
      <c r="F1087" s="89">
        <v>971</v>
      </c>
      <c r="G1087" s="89">
        <v>43</v>
      </c>
      <c r="H1087" s="89">
        <v>1</v>
      </c>
      <c r="I1087" s="89">
        <v>6</v>
      </c>
      <c r="J1087" s="89">
        <v>123.25299999999997</v>
      </c>
      <c r="K1087" s="89">
        <v>107.42299999999996</v>
      </c>
      <c r="L1087" s="81">
        <v>108.473</v>
      </c>
    </row>
    <row r="1088" spans="6:12">
      <c r="F1088" s="89">
        <v>972</v>
      </c>
      <c r="G1088" s="89">
        <v>48</v>
      </c>
      <c r="H1088" s="89">
        <v>3</v>
      </c>
      <c r="I1088" s="89">
        <v>5</v>
      </c>
      <c r="J1088" s="89">
        <v>-104.46999999999991</v>
      </c>
      <c r="K1088" s="89">
        <v>92.949999999999989</v>
      </c>
      <c r="L1088" s="81">
        <v>90.75</v>
      </c>
    </row>
    <row r="1089" spans="6:12">
      <c r="F1089" s="89">
        <v>973</v>
      </c>
      <c r="G1089" s="89">
        <v>34</v>
      </c>
      <c r="H1089" s="89">
        <v>3</v>
      </c>
      <c r="I1089" s="89">
        <v>3</v>
      </c>
      <c r="J1089" s="89">
        <v>-290.11799999999994</v>
      </c>
      <c r="K1089" s="89">
        <v>-3.1580000000000155</v>
      </c>
      <c r="L1089" s="81">
        <v>-8.2579999999999529</v>
      </c>
    </row>
    <row r="1090" spans="6:12">
      <c r="F1090" s="89">
        <v>974</v>
      </c>
      <c r="G1090" s="89">
        <v>51</v>
      </c>
      <c r="H1090" s="89">
        <v>3</v>
      </c>
      <c r="I1090" s="89">
        <v>5</v>
      </c>
      <c r="J1090" s="89">
        <v>-92.934999999999945</v>
      </c>
      <c r="K1090" s="89">
        <v>103.55499999999995</v>
      </c>
      <c r="L1090" s="81">
        <v>101.80500000000006</v>
      </c>
    </row>
    <row r="1091" spans="6:12">
      <c r="F1091" s="89">
        <v>975</v>
      </c>
      <c r="G1091" s="89">
        <v>52</v>
      </c>
      <c r="H1091" s="89">
        <v>1</v>
      </c>
      <c r="I1091" s="89">
        <v>7</v>
      </c>
      <c r="J1091" s="89">
        <v>169.47399999999993</v>
      </c>
      <c r="K1091" s="89">
        <v>108.25399999999996</v>
      </c>
      <c r="L1091" s="81">
        <v>111.054</v>
      </c>
    </row>
    <row r="1092" spans="6:12">
      <c r="F1092" s="89">
        <v>976</v>
      </c>
      <c r="G1092" s="89">
        <v>54</v>
      </c>
      <c r="H1092" s="89">
        <v>2</v>
      </c>
      <c r="I1092" s="89">
        <v>7</v>
      </c>
      <c r="J1092" s="89">
        <v>133.48799999999997</v>
      </c>
      <c r="K1092" s="89">
        <v>157.74799999999999</v>
      </c>
      <c r="L1092" s="81">
        <v>159.048</v>
      </c>
    </row>
    <row r="1093" spans="6:12">
      <c r="F1093" s="89">
        <v>977</v>
      </c>
      <c r="G1093" s="89">
        <v>25</v>
      </c>
      <c r="H1093" s="89">
        <v>2</v>
      </c>
      <c r="I1093" s="89">
        <v>4</v>
      </c>
      <c r="J1093" s="89">
        <v>-39.925000000000011</v>
      </c>
      <c r="K1093" s="89">
        <v>121.12499999999997</v>
      </c>
      <c r="L1093" s="81">
        <v>116.875</v>
      </c>
    </row>
    <row r="1094" spans="6:12">
      <c r="F1094" s="89">
        <v>978</v>
      </c>
      <c r="G1094" s="89">
        <v>51</v>
      </c>
      <c r="H1094" s="89">
        <v>2</v>
      </c>
      <c r="I1094" s="89">
        <v>6</v>
      </c>
      <c r="J1094" s="89">
        <v>81.191000000000031</v>
      </c>
      <c r="K1094" s="89">
        <v>148.98099999999997</v>
      </c>
      <c r="L1094" s="81">
        <v>149.43100000000007</v>
      </c>
    </row>
    <row r="1095" spans="6:12">
      <c r="F1095" s="89">
        <v>979</v>
      </c>
      <c r="G1095" s="89">
        <v>49</v>
      </c>
      <c r="H1095" s="89">
        <v>2</v>
      </c>
      <c r="I1095" s="89">
        <v>6</v>
      </c>
      <c r="J1095" s="89">
        <v>73.519000000000005</v>
      </c>
      <c r="K1095" s="89">
        <v>141.92900000000003</v>
      </c>
      <c r="L1095" s="81">
        <v>142.07900000000001</v>
      </c>
    </row>
    <row r="1096" spans="6:12">
      <c r="F1096" s="89">
        <v>980</v>
      </c>
      <c r="G1096" s="89">
        <v>34</v>
      </c>
      <c r="H1096" s="89">
        <v>2</v>
      </c>
      <c r="I1096" s="89">
        <v>7</v>
      </c>
      <c r="J1096" s="89">
        <v>89.047999999999945</v>
      </c>
      <c r="K1096" s="89">
        <v>119.50799999999992</v>
      </c>
      <c r="L1096" s="81">
        <v>117.80799999999996</v>
      </c>
    </row>
    <row r="1097" spans="6:12">
      <c r="F1097" s="89">
        <v>981</v>
      </c>
      <c r="G1097" s="89">
        <v>41</v>
      </c>
      <c r="H1097" s="89">
        <v>1</v>
      </c>
      <c r="I1097" s="89">
        <v>6</v>
      </c>
      <c r="J1097" s="89">
        <v>120.20099999999996</v>
      </c>
      <c r="K1097" s="89">
        <v>104.99099999999996</v>
      </c>
      <c r="L1097" s="81">
        <v>105.74099999999999</v>
      </c>
    </row>
    <row r="1098" spans="6:12">
      <c r="F1098" s="89">
        <v>982</v>
      </c>
      <c r="G1098" s="89">
        <v>25</v>
      </c>
      <c r="H1098" s="89">
        <v>1</v>
      </c>
      <c r="I1098" s="89">
        <v>7</v>
      </c>
      <c r="J1098" s="89">
        <v>153.62499999999997</v>
      </c>
      <c r="K1098" s="89">
        <v>100.77499999999996</v>
      </c>
      <c r="L1098" s="81">
        <v>99.524999999999991</v>
      </c>
    </row>
    <row r="1099" spans="6:12">
      <c r="F1099" s="89">
        <v>983</v>
      </c>
      <c r="G1099" s="89">
        <v>32</v>
      </c>
      <c r="H1099" s="89">
        <v>2</v>
      </c>
      <c r="I1099" s="89">
        <v>6</v>
      </c>
      <c r="J1099" s="89">
        <v>51.911999999999949</v>
      </c>
      <c r="K1099" s="89">
        <v>125.59199999999997</v>
      </c>
      <c r="L1099" s="81">
        <v>123.19199999999999</v>
      </c>
    </row>
    <row r="1100" spans="6:12">
      <c r="F1100" s="89">
        <v>984</v>
      </c>
      <c r="G1100" s="89">
        <v>45</v>
      </c>
      <c r="H1100" s="89">
        <v>1</v>
      </c>
      <c r="I1100" s="89">
        <v>5</v>
      </c>
      <c r="J1100" s="89">
        <v>98.825000000000003</v>
      </c>
      <c r="K1100" s="89">
        <v>124.97499999999997</v>
      </c>
      <c r="L1100" s="81">
        <v>125.92500000000001</v>
      </c>
    </row>
    <row r="1101" spans="6:12">
      <c r="F1101" s="89">
        <v>985</v>
      </c>
      <c r="G1101" s="89">
        <v>22</v>
      </c>
      <c r="H1101" s="89">
        <v>2</v>
      </c>
      <c r="I1101" s="89">
        <v>4</v>
      </c>
      <c r="J1101" s="89">
        <v>-29.932000000000016</v>
      </c>
      <c r="K1101" s="89">
        <v>132.04799999999994</v>
      </c>
      <c r="L1101" s="81">
        <v>127.34799999999998</v>
      </c>
    </row>
    <row r="1102" spans="6:12">
      <c r="F1102" s="89">
        <v>986</v>
      </c>
      <c r="G1102" s="89">
        <v>19</v>
      </c>
      <c r="H1102" s="89">
        <v>1</v>
      </c>
      <c r="I1102" s="89">
        <v>8</v>
      </c>
      <c r="J1102" s="89">
        <v>186.27699999999996</v>
      </c>
      <c r="K1102" s="89">
        <v>92.686999999999983</v>
      </c>
      <c r="L1102" s="81">
        <v>90.937000000000012</v>
      </c>
    </row>
    <row r="1103" spans="6:12">
      <c r="F1103" s="89">
        <v>987</v>
      </c>
      <c r="G1103" s="89">
        <v>19</v>
      </c>
      <c r="H1103" s="89">
        <v>1</v>
      </c>
      <c r="I1103" s="89">
        <v>8</v>
      </c>
      <c r="J1103" s="89">
        <v>186.27699999999996</v>
      </c>
      <c r="K1103" s="89">
        <v>92.686999999999983</v>
      </c>
      <c r="L1103" s="81">
        <v>90.937000000000012</v>
      </c>
    </row>
    <row r="1104" spans="6:12">
      <c r="F1104" s="89">
        <v>988</v>
      </c>
      <c r="G1104" s="89">
        <v>47</v>
      </c>
      <c r="H1104" s="89">
        <v>3</v>
      </c>
      <c r="I1104" s="89">
        <v>3</v>
      </c>
      <c r="J1104" s="89">
        <v>-271.87899999999991</v>
      </c>
      <c r="K1104" s="89">
        <v>11.050999999999959</v>
      </c>
      <c r="L1104" s="81">
        <v>7.9010000000000957</v>
      </c>
    </row>
    <row r="1105" spans="6:12">
      <c r="F1105" s="89">
        <v>989</v>
      </c>
      <c r="G1105" s="89">
        <v>47</v>
      </c>
      <c r="H1105" s="89">
        <v>2</v>
      </c>
      <c r="I1105" s="89">
        <v>4</v>
      </c>
      <c r="J1105" s="89">
        <v>-38.956999999999965</v>
      </c>
      <c r="K1105" s="89">
        <v>115.273</v>
      </c>
      <c r="L1105" s="81">
        <v>114.32300000000004</v>
      </c>
    </row>
    <row r="1106" spans="6:12">
      <c r="F1106" s="89">
        <v>990</v>
      </c>
      <c r="G1106" s="89">
        <v>54</v>
      </c>
      <c r="H1106" s="89">
        <v>1</v>
      </c>
      <c r="I1106" s="89">
        <v>3</v>
      </c>
      <c r="J1106" s="89">
        <v>45.061999999999955</v>
      </c>
      <c r="K1106" s="89">
        <v>153.62199999999999</v>
      </c>
      <c r="L1106" s="81">
        <v>155.12200000000007</v>
      </c>
    </row>
    <row r="1107" spans="6:12">
      <c r="F1107" s="89">
        <v>991</v>
      </c>
      <c r="G1107" s="89">
        <v>35</v>
      </c>
      <c r="H1107" s="89">
        <v>3</v>
      </c>
      <c r="I1107" s="89">
        <v>6</v>
      </c>
      <c r="J1107" s="89">
        <v>-58.614999999999895</v>
      </c>
      <c r="K1107" s="89">
        <v>100.23499999999996</v>
      </c>
      <c r="L1107" s="81">
        <v>96.485000000000014</v>
      </c>
    </row>
    <row r="1108" spans="6:12">
      <c r="F1108" s="89">
        <v>992</v>
      </c>
      <c r="G1108" s="89">
        <v>20</v>
      </c>
      <c r="H1108" s="89">
        <v>2</v>
      </c>
      <c r="I1108" s="89">
        <v>8</v>
      </c>
      <c r="J1108" s="89">
        <v>151.27999999999997</v>
      </c>
      <c r="K1108" s="89">
        <v>143.47999999999996</v>
      </c>
      <c r="L1108" s="81">
        <v>140.07999999999998</v>
      </c>
    </row>
    <row r="1109" spans="6:12">
      <c r="F1109" s="89">
        <v>993</v>
      </c>
      <c r="G1109" s="89">
        <v>41</v>
      </c>
      <c r="H1109" s="89">
        <v>1</v>
      </c>
      <c r="I1109" s="89">
        <v>8</v>
      </c>
      <c r="J1109" s="89">
        <v>148.83299999999994</v>
      </c>
      <c r="K1109" s="89">
        <v>48.422999999999959</v>
      </c>
      <c r="L1109" s="81">
        <v>49.972999999999999</v>
      </c>
    </row>
    <row r="1110" spans="6:12">
      <c r="F1110" s="89">
        <v>994</v>
      </c>
      <c r="G1110" s="89">
        <v>24</v>
      </c>
      <c r="H1110" s="89">
        <v>1</v>
      </c>
      <c r="I1110" s="89">
        <v>7</v>
      </c>
      <c r="J1110" s="89">
        <v>156.81799999999996</v>
      </c>
      <c r="K1110" s="89">
        <v>104.27799999999999</v>
      </c>
      <c r="L1110" s="81">
        <v>102.87800000000001</v>
      </c>
    </row>
    <row r="1111" spans="6:12">
      <c r="F1111" s="89">
        <v>995</v>
      </c>
      <c r="G1111" s="89">
        <v>40</v>
      </c>
      <c r="H1111" s="89">
        <v>2</v>
      </c>
      <c r="I1111" s="89">
        <v>8</v>
      </c>
      <c r="J1111" s="89">
        <v>120.23999999999995</v>
      </c>
      <c r="K1111" s="89">
        <v>106.23999999999992</v>
      </c>
      <c r="L1111" s="81">
        <v>105.83999999999997</v>
      </c>
    </row>
    <row r="1112" spans="6:12">
      <c r="F1112" s="89">
        <v>996</v>
      </c>
      <c r="G1112" s="89">
        <v>53</v>
      </c>
      <c r="H1112" s="89">
        <v>2</v>
      </c>
      <c r="I1112" s="89">
        <v>6</v>
      </c>
      <c r="J1112" s="89">
        <v>89.942999999999984</v>
      </c>
      <c r="K1112" s="89">
        <v>157.11299999999994</v>
      </c>
      <c r="L1112" s="81">
        <v>157.863</v>
      </c>
    </row>
    <row r="1113" spans="6:12">
      <c r="F1113" s="89">
        <v>997</v>
      </c>
      <c r="G1113" s="89">
        <v>52</v>
      </c>
      <c r="H1113" s="89">
        <v>2</v>
      </c>
      <c r="I1113" s="89">
        <v>6</v>
      </c>
      <c r="J1113" s="89">
        <v>85.43199999999996</v>
      </c>
      <c r="K1113" s="89">
        <v>152.91199999999998</v>
      </c>
      <c r="L1113" s="81">
        <v>153.51199999999994</v>
      </c>
    </row>
    <row r="1114" spans="6:12">
      <c r="F1114" s="89">
        <v>998</v>
      </c>
      <c r="G1114" s="89">
        <v>27</v>
      </c>
      <c r="H1114" s="89">
        <v>1</v>
      </c>
      <c r="I1114" s="89">
        <v>8</v>
      </c>
      <c r="J1114" s="89">
        <v>157.54099999999997</v>
      </c>
      <c r="K1114" s="89">
        <v>61.471000000000004</v>
      </c>
      <c r="L1114" s="81">
        <v>60.920999999999992</v>
      </c>
    </row>
    <row r="1115" spans="6:12">
      <c r="F1115" s="89">
        <v>999</v>
      </c>
      <c r="G1115" s="89">
        <v>20</v>
      </c>
      <c r="H1115" s="89">
        <v>3</v>
      </c>
      <c r="I1115" s="89">
        <v>7</v>
      </c>
      <c r="J1115" s="89">
        <v>30.909999999999968</v>
      </c>
      <c r="K1115" s="89">
        <v>151.80999999999995</v>
      </c>
      <c r="L1115" s="81">
        <v>146.20999999999998</v>
      </c>
    </row>
    <row r="1116" spans="6:12">
      <c r="F1116" s="89">
        <v>1000</v>
      </c>
      <c r="G1116" s="89">
        <v>43</v>
      </c>
      <c r="H1116" s="89">
        <v>1</v>
      </c>
      <c r="I1116" s="89">
        <v>8</v>
      </c>
      <c r="J1116" s="89">
        <v>151.90899999999996</v>
      </c>
      <c r="K1116" s="89">
        <v>50.878999999999962</v>
      </c>
      <c r="L1116" s="81">
        <v>52.729000000000013</v>
      </c>
    </row>
    <row r="1117" spans="6:12">
      <c r="F1117" s="89">
        <v>1001</v>
      </c>
      <c r="G1117" s="89">
        <v>49</v>
      </c>
      <c r="H1117" s="89">
        <v>3</v>
      </c>
      <c r="I1117" s="89">
        <v>6</v>
      </c>
      <c r="J1117" s="89">
        <v>-33.050999999999874</v>
      </c>
      <c r="K1117" s="89">
        <v>121.45900000000006</v>
      </c>
      <c r="L1117" s="81">
        <v>119.80900000000008</v>
      </c>
    </row>
    <row r="1118" spans="6:12">
      <c r="F1118" s="89">
        <v>1002</v>
      </c>
      <c r="G1118" s="89">
        <v>30</v>
      </c>
      <c r="H1118" s="89">
        <v>2</v>
      </c>
      <c r="I1118" s="89">
        <v>7</v>
      </c>
      <c r="J1118" s="89">
        <v>93.119999999999948</v>
      </c>
      <c r="K1118" s="89">
        <v>124.81999999999994</v>
      </c>
      <c r="L1118" s="81">
        <v>122.51999999999998</v>
      </c>
    </row>
    <row r="1119" spans="6:12">
      <c r="F1119" s="89">
        <v>1003</v>
      </c>
      <c r="G1119" s="89">
        <v>33</v>
      </c>
      <c r="H1119" s="89">
        <v>1</v>
      </c>
      <c r="I1119" s="89">
        <v>3</v>
      </c>
      <c r="J1119" s="89">
        <v>4.8890000000000029</v>
      </c>
      <c r="K1119" s="89">
        <v>119.959</v>
      </c>
      <c r="L1119" s="81">
        <v>118.309</v>
      </c>
    </row>
    <row r="1120" spans="6:12">
      <c r="F1120" s="89">
        <v>1004</v>
      </c>
      <c r="G1120" s="89">
        <v>27</v>
      </c>
      <c r="H1120" s="89">
        <v>3</v>
      </c>
      <c r="I1120" s="89">
        <v>7</v>
      </c>
      <c r="J1120" s="89">
        <v>8.7690000000000055</v>
      </c>
      <c r="K1120" s="89">
        <v>127.49899999999997</v>
      </c>
      <c r="L1120" s="81">
        <v>122.94900000000001</v>
      </c>
    </row>
    <row r="1121" spans="6:12">
      <c r="F1121" s="89">
        <v>1005</v>
      </c>
      <c r="G1121" s="89">
        <v>48</v>
      </c>
      <c r="H1121" s="89">
        <v>3</v>
      </c>
      <c r="I1121" s="89">
        <v>4</v>
      </c>
      <c r="J1121" s="89">
        <v>-181.7879999999999</v>
      </c>
      <c r="K1121" s="89">
        <v>58.231999999999999</v>
      </c>
      <c r="L1121" s="81">
        <v>55.632000000000005</v>
      </c>
    </row>
    <row r="1122" spans="6:12">
      <c r="F1122" s="89">
        <v>1006</v>
      </c>
      <c r="G1122" s="89">
        <v>55</v>
      </c>
      <c r="H1122" s="89">
        <v>2</v>
      </c>
      <c r="I1122" s="89">
        <v>7</v>
      </c>
      <c r="J1122" s="89">
        <v>138.54499999999996</v>
      </c>
      <c r="K1122" s="89">
        <v>162.49499999999989</v>
      </c>
      <c r="L1122" s="81">
        <v>163.94500000000002</v>
      </c>
    </row>
    <row r="1123" spans="6:12">
      <c r="F1123" s="89">
        <v>1007</v>
      </c>
      <c r="G1123" s="89">
        <v>31</v>
      </c>
      <c r="H1123" s="89">
        <v>2</v>
      </c>
      <c r="I1123" s="89">
        <v>7</v>
      </c>
      <c r="J1123" s="89">
        <v>91.696999999999974</v>
      </c>
      <c r="K1123" s="89">
        <v>123.08699999999996</v>
      </c>
      <c r="L1123" s="81">
        <v>120.93700000000004</v>
      </c>
    </row>
    <row r="1124" spans="6:12">
      <c r="F1124" s="89">
        <v>1008</v>
      </c>
      <c r="G1124" s="89">
        <v>48</v>
      </c>
      <c r="H1124" s="89">
        <v>2</v>
      </c>
      <c r="I1124" s="89">
        <v>8</v>
      </c>
      <c r="J1124" s="89">
        <v>138.06399999999999</v>
      </c>
      <c r="K1124" s="89">
        <v>121.584</v>
      </c>
      <c r="L1124" s="81">
        <v>122.38399999999999</v>
      </c>
    </row>
    <row r="1125" spans="6:12">
      <c r="F1125" s="89">
        <v>1009</v>
      </c>
      <c r="G1125" s="89">
        <v>24</v>
      </c>
      <c r="H1125" s="89">
        <v>2</v>
      </c>
      <c r="I1125" s="89">
        <v>5</v>
      </c>
      <c r="J1125" s="89">
        <v>20.680000000000007</v>
      </c>
      <c r="K1125" s="89">
        <v>139.44</v>
      </c>
      <c r="L1125" s="81">
        <v>135.44</v>
      </c>
    </row>
    <row r="1126" spans="6:12">
      <c r="F1126" s="89">
        <v>1010</v>
      </c>
      <c r="G1126" s="89">
        <v>37</v>
      </c>
      <c r="H1126" s="89">
        <v>1</v>
      </c>
      <c r="I1126" s="89">
        <v>8</v>
      </c>
      <c r="J1126" s="89">
        <v>145.92099999999994</v>
      </c>
      <c r="K1126" s="89">
        <v>46.750999999999976</v>
      </c>
      <c r="L1126" s="81">
        <v>47.700999999999993</v>
      </c>
    </row>
    <row r="1127" spans="6:12">
      <c r="F1127" s="89">
        <v>1011</v>
      </c>
      <c r="G1127" s="89">
        <v>40</v>
      </c>
      <c r="H1127" s="89">
        <v>2</v>
      </c>
      <c r="I1127" s="89">
        <v>7</v>
      </c>
      <c r="J1127" s="89">
        <v>91.039999999999964</v>
      </c>
      <c r="K1127" s="89">
        <v>119.63999999999993</v>
      </c>
      <c r="L1127" s="81">
        <v>118.84</v>
      </c>
    </row>
    <row r="1128" spans="6:12">
      <c r="F1128" s="89">
        <v>1012</v>
      </c>
      <c r="G1128" s="89">
        <v>53</v>
      </c>
      <c r="H1128" s="89">
        <v>1</v>
      </c>
      <c r="I1128" s="89">
        <v>9</v>
      </c>
      <c r="J1128" s="89">
        <v>183.6569999999999</v>
      </c>
      <c r="K1128" s="89">
        <v>36.926999999999907</v>
      </c>
      <c r="L1128" s="81">
        <v>40.676999999999992</v>
      </c>
    </row>
    <row r="1129" spans="6:12">
      <c r="F1129" s="89">
        <v>1013</v>
      </c>
      <c r="G1129" s="89">
        <v>35</v>
      </c>
      <c r="H1129" s="89">
        <v>3</v>
      </c>
      <c r="I1129" s="89">
        <v>7</v>
      </c>
      <c r="J1129" s="89">
        <v>-0.33499999999992269</v>
      </c>
      <c r="K1129" s="89">
        <v>115.91499999999996</v>
      </c>
      <c r="L1129" s="81">
        <v>112.56500000000005</v>
      </c>
    </row>
    <row r="1130" spans="6:12">
      <c r="F1130" s="89">
        <v>1014</v>
      </c>
      <c r="G1130" s="89">
        <v>35</v>
      </c>
      <c r="H1130" s="89">
        <v>2</v>
      </c>
      <c r="I1130" s="89">
        <v>5</v>
      </c>
      <c r="J1130" s="89">
        <v>1.9250000000000114</v>
      </c>
      <c r="K1130" s="89">
        <v>117.27499999999996</v>
      </c>
      <c r="L1130" s="81">
        <v>114.92499999999994</v>
      </c>
    </row>
    <row r="1131" spans="6:12">
      <c r="F1131" s="89">
        <v>1015</v>
      </c>
      <c r="G1131" s="89">
        <v>23</v>
      </c>
      <c r="H1131" s="89">
        <v>3</v>
      </c>
      <c r="I1131" s="89">
        <v>7</v>
      </c>
      <c r="J1131" s="89">
        <v>19.801000000000045</v>
      </c>
      <c r="K1131" s="89">
        <v>139.77099999999996</v>
      </c>
      <c r="L1131" s="81">
        <v>134.62100000000004</v>
      </c>
    </row>
    <row r="1132" spans="6:12">
      <c r="F1132" s="89">
        <v>1016</v>
      </c>
      <c r="G1132" s="89">
        <v>50</v>
      </c>
      <c r="H1132" s="89">
        <v>1</v>
      </c>
      <c r="I1132" s="89">
        <v>5</v>
      </c>
      <c r="J1132" s="89">
        <v>113.85000000000001</v>
      </c>
      <c r="K1132" s="89">
        <v>138.44999999999999</v>
      </c>
      <c r="L1132" s="81">
        <v>140.15000000000003</v>
      </c>
    </row>
    <row r="1133" spans="6:12">
      <c r="F1133" s="89">
        <v>1017</v>
      </c>
      <c r="G1133" s="89">
        <v>35</v>
      </c>
      <c r="H1133" s="89">
        <v>3</v>
      </c>
      <c r="I1133" s="89">
        <v>4</v>
      </c>
      <c r="J1133" s="89">
        <v>-203.61500000000001</v>
      </c>
      <c r="K1133" s="89">
        <v>40.434999999999945</v>
      </c>
      <c r="L1133" s="81">
        <v>35.884999999999991</v>
      </c>
    </row>
    <row r="1134" spans="6:12">
      <c r="F1134" s="89">
        <v>1018</v>
      </c>
      <c r="G1134" s="89">
        <v>38</v>
      </c>
      <c r="H1134" s="89">
        <v>2</v>
      </c>
      <c r="I1134" s="89">
        <v>7</v>
      </c>
      <c r="J1134" s="89">
        <v>89.295999999999992</v>
      </c>
      <c r="K1134" s="89">
        <v>118.51599999999999</v>
      </c>
      <c r="L1134" s="81">
        <v>117.41600000000003</v>
      </c>
    </row>
    <row r="1135" spans="6:12">
      <c r="F1135" s="89">
        <v>1019</v>
      </c>
      <c r="G1135" s="89">
        <v>26</v>
      </c>
      <c r="H1135" s="89">
        <v>3</v>
      </c>
      <c r="I1135" s="89">
        <v>9</v>
      </c>
      <c r="J1135" s="89">
        <v>99.134000000000015</v>
      </c>
      <c r="K1135" s="89">
        <v>132.97399999999999</v>
      </c>
      <c r="L1135" s="81">
        <v>129.07400000000001</v>
      </c>
    </row>
    <row r="1136" spans="6:12">
      <c r="F1136" s="89">
        <v>1020</v>
      </c>
      <c r="G1136" s="89">
        <v>27</v>
      </c>
      <c r="H1136" s="89">
        <v>2</v>
      </c>
      <c r="I1136" s="89">
        <v>6</v>
      </c>
      <c r="J1136" s="89">
        <v>60.406999999999982</v>
      </c>
      <c r="K1136" s="89">
        <v>135.63699999999994</v>
      </c>
      <c r="L1136" s="81">
        <v>132.48700000000002</v>
      </c>
    </row>
    <row r="1137" spans="6:12">
      <c r="F1137" s="89">
        <v>1021</v>
      </c>
      <c r="G1137" s="89">
        <v>28</v>
      </c>
      <c r="H1137" s="89">
        <v>1</v>
      </c>
      <c r="I1137" s="89">
        <v>4</v>
      </c>
      <c r="J1137" s="89">
        <v>60.291999999999994</v>
      </c>
      <c r="K1137" s="89">
        <v>134.31199999999998</v>
      </c>
      <c r="L1137" s="81">
        <v>132.31199999999998</v>
      </c>
    </row>
    <row r="1138" spans="6:12">
      <c r="F1138" s="89">
        <v>1022</v>
      </c>
      <c r="G1138" s="89">
        <v>30</v>
      </c>
      <c r="H1138" s="89">
        <v>2</v>
      </c>
      <c r="I1138" s="89">
        <v>7</v>
      </c>
      <c r="J1138" s="89">
        <v>93.119999999999948</v>
      </c>
      <c r="K1138" s="89">
        <v>124.81999999999994</v>
      </c>
      <c r="L1138" s="81">
        <v>122.51999999999998</v>
      </c>
    </row>
    <row r="1139" spans="6:12">
      <c r="F1139" s="89">
        <v>1023</v>
      </c>
      <c r="G1139" s="89">
        <v>26</v>
      </c>
      <c r="H1139" s="89">
        <v>2</v>
      </c>
      <c r="I1139" s="89">
        <v>6</v>
      </c>
      <c r="J1139" s="89">
        <v>62.915999999999968</v>
      </c>
      <c r="K1139" s="89">
        <v>138.45599999999996</v>
      </c>
      <c r="L1139" s="81">
        <v>135.15599999999995</v>
      </c>
    </row>
    <row r="1140" spans="6:12">
      <c r="F1140" s="89">
        <v>1024</v>
      </c>
      <c r="G1140" s="89">
        <v>29</v>
      </c>
      <c r="H1140" s="89">
        <v>3</v>
      </c>
      <c r="I1140" s="89">
        <v>4</v>
      </c>
      <c r="J1140" s="89">
        <v>-198.29899999999986</v>
      </c>
      <c r="K1140" s="89">
        <v>47.61099999999999</v>
      </c>
      <c r="L1140" s="81">
        <v>42.161000000000058</v>
      </c>
    </row>
    <row r="1141" spans="6:12">
      <c r="F1141" s="89">
        <v>1025</v>
      </c>
      <c r="G1141" s="89">
        <v>38</v>
      </c>
      <c r="H1141" s="89">
        <v>3</v>
      </c>
      <c r="I1141" s="89">
        <v>5</v>
      </c>
      <c r="J1141" s="89">
        <v>-125.36999999999989</v>
      </c>
      <c r="K1141" s="89">
        <v>75.149999999999949</v>
      </c>
      <c r="L1141" s="81">
        <v>71.450000000000017</v>
      </c>
    </row>
    <row r="1142" spans="6:12">
      <c r="F1142" s="89">
        <v>1026</v>
      </c>
      <c r="G1142" s="89">
        <v>35</v>
      </c>
      <c r="H1142" s="89">
        <v>3</v>
      </c>
      <c r="I1142" s="89">
        <v>4</v>
      </c>
      <c r="J1142" s="89">
        <v>-203.61500000000001</v>
      </c>
      <c r="K1142" s="89">
        <v>40.434999999999945</v>
      </c>
      <c r="L1142" s="81">
        <v>35.884999999999991</v>
      </c>
    </row>
    <row r="1143" spans="6:12">
      <c r="F1143" s="89">
        <v>1027</v>
      </c>
      <c r="G1143" s="89">
        <v>25</v>
      </c>
      <c r="H1143" s="89">
        <v>3</v>
      </c>
      <c r="I1143" s="89">
        <v>3</v>
      </c>
      <c r="J1143" s="89">
        <v>-276.01500000000004</v>
      </c>
      <c r="K1143" s="89">
        <v>13.734999999999985</v>
      </c>
      <c r="L1143" s="81">
        <v>7.285000000000025</v>
      </c>
    </row>
    <row r="1144" spans="6:12">
      <c r="F1144" s="89">
        <v>1028</v>
      </c>
      <c r="G1144" s="89">
        <v>22</v>
      </c>
      <c r="H1144" s="89">
        <v>1</v>
      </c>
      <c r="I1144" s="89">
        <v>3</v>
      </c>
      <c r="J1144" s="89">
        <v>31.365999999999989</v>
      </c>
      <c r="K1144" s="89">
        <v>149.846</v>
      </c>
      <c r="L1144" s="81">
        <v>146.54599999999999</v>
      </c>
    </row>
    <row r="1145" spans="6:12">
      <c r="F1145" s="89">
        <v>1029</v>
      </c>
      <c r="G1145" s="89">
        <v>54</v>
      </c>
      <c r="H1145" s="89">
        <v>2</v>
      </c>
      <c r="I1145" s="89">
        <v>7</v>
      </c>
      <c r="J1145" s="89">
        <v>133.48799999999997</v>
      </c>
      <c r="K1145" s="89">
        <v>157.74799999999999</v>
      </c>
      <c r="L1145" s="81">
        <v>159.048</v>
      </c>
    </row>
    <row r="1146" spans="6:12">
      <c r="F1146" s="89">
        <v>1030</v>
      </c>
      <c r="G1146" s="89">
        <v>52</v>
      </c>
      <c r="H1146" s="89">
        <v>2</v>
      </c>
      <c r="I1146" s="89">
        <v>3</v>
      </c>
      <c r="J1146" s="89">
        <v>-87.703999999999979</v>
      </c>
      <c r="K1146" s="89">
        <v>107.57599999999998</v>
      </c>
      <c r="L1146" s="81">
        <v>106.97599999999996</v>
      </c>
    </row>
    <row r="1147" spans="6:12">
      <c r="F1147" s="89">
        <v>1031</v>
      </c>
      <c r="G1147" s="89">
        <v>39</v>
      </c>
      <c r="H1147" s="89">
        <v>2</v>
      </c>
      <c r="I1147" s="89">
        <v>9</v>
      </c>
      <c r="J1147" s="89">
        <v>138.94099999999992</v>
      </c>
      <c r="K1147" s="89">
        <v>82.650999999999954</v>
      </c>
      <c r="L1147" s="81">
        <v>82.500999999999976</v>
      </c>
    </row>
    <row r="1148" spans="6:12">
      <c r="F1148" s="89">
        <v>1032</v>
      </c>
      <c r="G1148" s="89">
        <v>39</v>
      </c>
      <c r="H1148" s="89">
        <v>3</v>
      </c>
      <c r="I1148" s="89">
        <v>7</v>
      </c>
      <c r="J1148" s="89">
        <v>1.5930000000000746</v>
      </c>
      <c r="K1148" s="89">
        <v>116.60299999999995</v>
      </c>
      <c r="L1148" s="81">
        <v>113.85300000000001</v>
      </c>
    </row>
    <row r="1149" spans="6:12">
      <c r="F1149" s="89">
        <v>1033</v>
      </c>
      <c r="G1149" s="89">
        <v>35</v>
      </c>
      <c r="H1149" s="89">
        <v>2</v>
      </c>
      <c r="I1149" s="89">
        <v>4</v>
      </c>
      <c r="J1149" s="89">
        <v>-55.685000000000002</v>
      </c>
      <c r="K1149" s="89">
        <v>102.26499999999997</v>
      </c>
      <c r="L1149" s="81">
        <v>99.514999999999958</v>
      </c>
    </row>
    <row r="1150" spans="6:12">
      <c r="F1150" s="89">
        <v>1034</v>
      </c>
      <c r="G1150" s="89">
        <v>42</v>
      </c>
      <c r="H1150" s="89">
        <v>3</v>
      </c>
      <c r="I1150" s="89">
        <v>3</v>
      </c>
      <c r="J1150" s="89">
        <v>-284.29399999999998</v>
      </c>
      <c r="K1150" s="89">
        <v>0.18599999999997863</v>
      </c>
      <c r="L1150" s="81">
        <v>-3.7139999999999702</v>
      </c>
    </row>
    <row r="1151" spans="6:12">
      <c r="F1151" s="89">
        <v>1035</v>
      </c>
      <c r="G1151" s="89">
        <v>32</v>
      </c>
      <c r="H1151" s="89">
        <v>3</v>
      </c>
      <c r="I1151" s="89">
        <v>7</v>
      </c>
      <c r="J1151" s="89">
        <v>1.0540000000000305</v>
      </c>
      <c r="K1151" s="89">
        <v>118.23399999999992</v>
      </c>
      <c r="L1151" s="81">
        <v>114.43400000000003</v>
      </c>
    </row>
    <row r="1152" spans="6:12">
      <c r="F1152" s="89">
        <v>1036</v>
      </c>
      <c r="G1152" s="89">
        <v>43</v>
      </c>
      <c r="H1152" s="89">
        <v>2</v>
      </c>
      <c r="I1152" s="89">
        <v>6</v>
      </c>
      <c r="J1152" s="89">
        <v>56.982999999999976</v>
      </c>
      <c r="K1152" s="89">
        <v>127.25299999999996</v>
      </c>
      <c r="L1152" s="81">
        <v>126.50300000000001</v>
      </c>
    </row>
    <row r="1153" spans="6:12">
      <c r="F1153" s="89">
        <v>1037</v>
      </c>
      <c r="G1153" s="89">
        <v>24</v>
      </c>
      <c r="H1153" s="89">
        <v>1</v>
      </c>
      <c r="I1153" s="89">
        <v>7</v>
      </c>
      <c r="J1153" s="89">
        <v>156.81799999999996</v>
      </c>
      <c r="K1153" s="89">
        <v>104.27799999999999</v>
      </c>
      <c r="L1153" s="81">
        <v>102.87800000000001</v>
      </c>
    </row>
    <row r="1154" spans="6:12">
      <c r="F1154" s="89">
        <v>1038</v>
      </c>
      <c r="G1154" s="89">
        <v>44</v>
      </c>
      <c r="H1154" s="89">
        <v>3</v>
      </c>
      <c r="I1154" s="89">
        <v>9</v>
      </c>
      <c r="J1154" s="89">
        <v>98.305999999999983</v>
      </c>
      <c r="K1154" s="89">
        <v>126.56599999999992</v>
      </c>
      <c r="L1154" s="81">
        <v>125.36599999999999</v>
      </c>
    </row>
    <row r="1155" spans="6:12">
      <c r="F1155" s="89">
        <v>1039</v>
      </c>
      <c r="G1155" s="89">
        <v>29</v>
      </c>
      <c r="H1155" s="89">
        <v>2</v>
      </c>
      <c r="I1155" s="89">
        <v>7</v>
      </c>
      <c r="J1155" s="89">
        <v>94.81299999999996</v>
      </c>
      <c r="K1155" s="89">
        <v>126.82299999999995</v>
      </c>
      <c r="L1155" s="81">
        <v>124.37299999999999</v>
      </c>
    </row>
    <row r="1156" spans="6:12">
      <c r="F1156" s="89">
        <v>1040</v>
      </c>
      <c r="G1156" s="89">
        <v>47</v>
      </c>
      <c r="H1156" s="89">
        <v>2</v>
      </c>
      <c r="I1156" s="89">
        <v>4</v>
      </c>
      <c r="J1156" s="89">
        <v>-38.956999999999965</v>
      </c>
      <c r="K1156" s="89">
        <v>115.273</v>
      </c>
      <c r="L1156" s="81">
        <v>114.32300000000004</v>
      </c>
    </row>
    <row r="1157" spans="6:12">
      <c r="F1157" s="89">
        <v>1041</v>
      </c>
      <c r="G1157" s="89">
        <v>24</v>
      </c>
      <c r="H1157" s="89">
        <v>1</v>
      </c>
      <c r="I1157" s="89">
        <v>4</v>
      </c>
      <c r="J1157" s="89">
        <v>71.515999999999991</v>
      </c>
      <c r="K1157" s="89">
        <v>146.77599999999995</v>
      </c>
      <c r="L1157" s="81">
        <v>144.17599999999999</v>
      </c>
    </row>
    <row r="1158" spans="6:12">
      <c r="F1158" s="89">
        <v>1042</v>
      </c>
      <c r="G1158" s="89">
        <v>39</v>
      </c>
      <c r="H1158" s="89">
        <v>1</v>
      </c>
      <c r="I1158" s="89">
        <v>8</v>
      </c>
      <c r="J1158" s="89">
        <v>146.83699999999993</v>
      </c>
      <c r="K1158" s="89">
        <v>47.046999999999954</v>
      </c>
      <c r="L1158" s="81">
        <v>48.296999999999983</v>
      </c>
    </row>
    <row r="1159" spans="6:12">
      <c r="F1159" s="89">
        <v>1043</v>
      </c>
      <c r="G1159" s="89">
        <v>30</v>
      </c>
      <c r="H1159" s="89">
        <v>1</v>
      </c>
      <c r="I1159" s="89">
        <v>9</v>
      </c>
      <c r="J1159" s="89">
        <v>151.24999999999991</v>
      </c>
      <c r="K1159" s="89">
        <v>11.649999999999977</v>
      </c>
      <c r="L1159" s="81">
        <v>11.949999999999989</v>
      </c>
    </row>
    <row r="1160" spans="6:12">
      <c r="F1160" s="89">
        <v>1044</v>
      </c>
      <c r="G1160" s="89">
        <v>50</v>
      </c>
      <c r="H1160" s="89">
        <v>1</v>
      </c>
      <c r="I1160" s="89">
        <v>6</v>
      </c>
      <c r="J1160" s="89">
        <v>142.43999999999997</v>
      </c>
      <c r="K1160" s="89">
        <v>124.43999999999996</v>
      </c>
      <c r="L1160" s="81">
        <v>126.54000000000003</v>
      </c>
    </row>
    <row r="1161" spans="6:12">
      <c r="F1161" s="89">
        <v>1045</v>
      </c>
      <c r="G1161" s="89">
        <v>47</v>
      </c>
      <c r="H1161" s="89">
        <v>2</v>
      </c>
      <c r="I1161" s="89">
        <v>8</v>
      </c>
      <c r="J1161" s="89">
        <v>134.89099999999999</v>
      </c>
      <c r="K1161" s="89">
        <v>118.72099999999995</v>
      </c>
      <c r="L1161" s="81">
        <v>119.37100000000001</v>
      </c>
    </row>
    <row r="1162" spans="6:12">
      <c r="F1162" s="89">
        <v>1046</v>
      </c>
      <c r="G1162" s="89">
        <v>30</v>
      </c>
      <c r="H1162" s="89">
        <v>3</v>
      </c>
      <c r="I1162" s="89">
        <v>5</v>
      </c>
      <c r="J1162" s="89">
        <v>-122.64999999999992</v>
      </c>
      <c r="K1162" s="89">
        <v>80.349999999999994</v>
      </c>
      <c r="L1162" s="81">
        <v>75.450000000000017</v>
      </c>
    </row>
    <row r="1163" spans="6:12">
      <c r="F1163" s="89">
        <v>1047</v>
      </c>
      <c r="G1163" s="89">
        <v>21</v>
      </c>
      <c r="H1163" s="89">
        <v>1</v>
      </c>
      <c r="I1163" s="89">
        <v>6</v>
      </c>
      <c r="J1163" s="89">
        <v>149.08099999999996</v>
      </c>
      <c r="K1163" s="89">
        <v>140.07099999999997</v>
      </c>
      <c r="L1163" s="81">
        <v>137.821</v>
      </c>
    </row>
    <row r="1164" spans="6:12">
      <c r="F1164" s="89">
        <v>1048</v>
      </c>
      <c r="G1164" s="89">
        <v>47</v>
      </c>
      <c r="H1164" s="89">
        <v>1</v>
      </c>
      <c r="I1164" s="89">
        <v>5</v>
      </c>
      <c r="J1164" s="89">
        <v>104.02500000000003</v>
      </c>
      <c r="K1164" s="89">
        <v>129.55499999999998</v>
      </c>
      <c r="L1164" s="81">
        <v>130.80500000000004</v>
      </c>
    </row>
    <row r="1165" spans="6:12">
      <c r="F1165" s="89">
        <v>1049</v>
      </c>
      <c r="G1165" s="89">
        <v>52</v>
      </c>
      <c r="H1165" s="89">
        <v>3</v>
      </c>
      <c r="I1165" s="89">
        <v>5</v>
      </c>
      <c r="J1165" s="89">
        <v>-88.549999999999955</v>
      </c>
      <c r="K1165" s="89">
        <v>107.63</v>
      </c>
      <c r="L1165" s="81">
        <v>106.02999999999997</v>
      </c>
    </row>
    <row r="1166" spans="6:12">
      <c r="F1166" s="89">
        <v>1050</v>
      </c>
      <c r="G1166" s="89">
        <v>29</v>
      </c>
      <c r="H1166" s="89">
        <v>2</v>
      </c>
      <c r="I1166" s="89">
        <v>8</v>
      </c>
      <c r="J1166" s="89">
        <v>123.94699999999997</v>
      </c>
      <c r="K1166" s="89">
        <v>113.35699999999994</v>
      </c>
      <c r="L1166" s="81">
        <v>111.30699999999999</v>
      </c>
    </row>
    <row r="1167" spans="6:12">
      <c r="F1167" s="89">
        <v>1051</v>
      </c>
      <c r="G1167" s="89">
        <v>21</v>
      </c>
      <c r="H1167" s="89">
        <v>1</v>
      </c>
      <c r="I1167" s="89">
        <v>5</v>
      </c>
      <c r="J1167" s="89">
        <v>120.66500000000001</v>
      </c>
      <c r="K1167" s="89">
        <v>154.255</v>
      </c>
      <c r="L1167" s="81">
        <v>151.60499999999996</v>
      </c>
    </row>
    <row r="1168" spans="6:12">
      <c r="F1168" s="89">
        <v>1052</v>
      </c>
      <c r="G1168" s="89">
        <v>41</v>
      </c>
      <c r="H1168" s="89">
        <v>1</v>
      </c>
      <c r="I1168" s="89">
        <v>5</v>
      </c>
      <c r="J1168" s="89">
        <v>91.665000000000006</v>
      </c>
      <c r="K1168" s="89">
        <v>119.05499999999996</v>
      </c>
      <c r="L1168" s="81">
        <v>119.40499999999999</v>
      </c>
    </row>
    <row r="1169" spans="6:12">
      <c r="F1169" s="89">
        <v>1053</v>
      </c>
      <c r="G1169" s="89">
        <v>29</v>
      </c>
      <c r="H1169" s="89">
        <v>2</v>
      </c>
      <c r="I1169" s="89">
        <v>4</v>
      </c>
      <c r="J1169" s="89">
        <v>-49.469000000000023</v>
      </c>
      <c r="K1169" s="89">
        <v>110.34099999999998</v>
      </c>
      <c r="L1169" s="81">
        <v>106.69100000000002</v>
      </c>
    </row>
    <row r="1170" spans="6:12">
      <c r="F1170" s="89">
        <v>1054</v>
      </c>
      <c r="G1170" s="89">
        <v>20</v>
      </c>
      <c r="H1170" s="89">
        <v>3</v>
      </c>
      <c r="I1170" s="89">
        <v>5</v>
      </c>
      <c r="J1170" s="89">
        <v>-94.949999999999989</v>
      </c>
      <c r="K1170" s="89">
        <v>111.14999999999995</v>
      </c>
      <c r="L1170" s="81">
        <v>104.75</v>
      </c>
    </row>
    <row r="1171" spans="6:12">
      <c r="F1171" s="89">
        <v>1055</v>
      </c>
      <c r="G1171" s="89">
        <v>46</v>
      </c>
      <c r="H1171" s="89">
        <v>2</v>
      </c>
      <c r="I1171" s="89">
        <v>8</v>
      </c>
      <c r="J1171" s="89">
        <v>131.988</v>
      </c>
      <c r="K1171" s="89">
        <v>116.12799999999996</v>
      </c>
      <c r="L1171" s="81">
        <v>116.62799999999999</v>
      </c>
    </row>
    <row r="1172" spans="6:12">
      <c r="F1172" s="89">
        <v>1056</v>
      </c>
      <c r="G1172" s="89">
        <v>32</v>
      </c>
      <c r="H1172" s="89">
        <v>2</v>
      </c>
      <c r="I1172" s="89">
        <v>7</v>
      </c>
      <c r="J1172" s="89">
        <v>90.543999999999954</v>
      </c>
      <c r="K1172" s="89">
        <v>121.62399999999994</v>
      </c>
      <c r="L1172" s="81">
        <v>119.624</v>
      </c>
    </row>
    <row r="1173" spans="6:12">
      <c r="F1173" s="89">
        <v>1057</v>
      </c>
      <c r="G1173" s="89">
        <v>22</v>
      </c>
      <c r="H1173" s="89">
        <v>1</v>
      </c>
      <c r="I1173" s="89">
        <v>3</v>
      </c>
      <c r="J1173" s="89">
        <v>31.365999999999989</v>
      </c>
      <c r="K1173" s="89">
        <v>149.846</v>
      </c>
      <c r="L1173" s="81">
        <v>146.54599999999999</v>
      </c>
    </row>
    <row r="1174" spans="6:12">
      <c r="F1174" s="89">
        <v>1058</v>
      </c>
      <c r="G1174" s="89">
        <v>48</v>
      </c>
      <c r="H1174" s="89">
        <v>2</v>
      </c>
      <c r="I1174" s="89">
        <v>8</v>
      </c>
      <c r="J1174" s="89">
        <v>138.06399999999999</v>
      </c>
      <c r="K1174" s="89">
        <v>121.584</v>
      </c>
      <c r="L1174" s="81">
        <v>122.38399999999999</v>
      </c>
    </row>
    <row r="1175" spans="6:12">
      <c r="F1175" s="89">
        <v>1059</v>
      </c>
      <c r="G1175" s="89">
        <v>32</v>
      </c>
      <c r="H1175" s="89">
        <v>1</v>
      </c>
      <c r="I1175" s="89">
        <v>7</v>
      </c>
      <c r="J1175" s="89">
        <v>138.83399999999997</v>
      </c>
      <c r="K1175" s="89">
        <v>83.813999999999993</v>
      </c>
      <c r="L1175" s="81">
        <v>83.614000000000004</v>
      </c>
    </row>
    <row r="1176" spans="6:12">
      <c r="F1176" s="89">
        <v>1060</v>
      </c>
      <c r="G1176" s="89">
        <v>42</v>
      </c>
      <c r="H1176" s="89">
        <v>3</v>
      </c>
      <c r="I1176" s="89">
        <v>8</v>
      </c>
      <c r="J1176" s="89">
        <v>54.716000000000065</v>
      </c>
      <c r="K1176" s="89">
        <v>126.19599999999997</v>
      </c>
      <c r="L1176" s="81">
        <v>124.29599999999999</v>
      </c>
    </row>
    <row r="1177" spans="6:12">
      <c r="F1177" s="89">
        <v>1061</v>
      </c>
      <c r="G1177" s="89">
        <v>48</v>
      </c>
      <c r="H1177" s="89">
        <v>3</v>
      </c>
      <c r="I1177" s="89">
        <v>6</v>
      </c>
      <c r="J1177" s="89">
        <v>-36.631999999999891</v>
      </c>
      <c r="K1177" s="89">
        <v>118.18800000000002</v>
      </c>
      <c r="L1177" s="81">
        <v>116.38800000000006</v>
      </c>
    </row>
    <row r="1178" spans="6:12">
      <c r="F1178" s="89">
        <v>1062</v>
      </c>
      <c r="G1178" s="89">
        <v>24</v>
      </c>
      <c r="H1178" s="89">
        <v>1</v>
      </c>
      <c r="I1178" s="89">
        <v>5</v>
      </c>
      <c r="J1178" s="89">
        <v>109.43</v>
      </c>
      <c r="K1178" s="89">
        <v>142.09000000000003</v>
      </c>
      <c r="L1178" s="81">
        <v>139.88999999999999</v>
      </c>
    </row>
    <row r="1179" spans="6:12">
      <c r="F1179" s="89">
        <v>1063</v>
      </c>
      <c r="G1179" s="89">
        <v>42</v>
      </c>
      <c r="H1179" s="89">
        <v>1</v>
      </c>
      <c r="I1179" s="89">
        <v>5</v>
      </c>
      <c r="J1179" s="89">
        <v>93.050000000000026</v>
      </c>
      <c r="K1179" s="89">
        <v>120.12999999999998</v>
      </c>
      <c r="L1179" s="81">
        <v>120.62999999999998</v>
      </c>
    </row>
    <row r="1180" spans="6:12">
      <c r="F1180" s="89">
        <v>1064</v>
      </c>
      <c r="G1180" s="89">
        <v>27</v>
      </c>
      <c r="H1180" s="89">
        <v>3</v>
      </c>
      <c r="I1180" s="89">
        <v>3</v>
      </c>
      <c r="J1180" s="89">
        <v>-281.03899999999999</v>
      </c>
      <c r="K1180" s="89">
        <v>8.0910000000000082</v>
      </c>
      <c r="L1180" s="81">
        <v>1.9410000000000309</v>
      </c>
    </row>
    <row r="1181" spans="6:12">
      <c r="F1181" s="89">
        <v>1065</v>
      </c>
      <c r="G1181" s="89">
        <v>40</v>
      </c>
      <c r="H1181" s="89">
        <v>3</v>
      </c>
      <c r="I1181" s="89">
        <v>4</v>
      </c>
      <c r="J1181" s="89">
        <v>-200.62</v>
      </c>
      <c r="K1181" s="89">
        <v>41.879999999999967</v>
      </c>
      <c r="L1181" s="81">
        <v>38.080000000000041</v>
      </c>
    </row>
    <row r="1182" spans="6:12">
      <c r="F1182" s="89">
        <v>1066</v>
      </c>
      <c r="G1182" s="89">
        <v>49</v>
      </c>
      <c r="H1182" s="89">
        <v>1</v>
      </c>
      <c r="I1182" s="89">
        <v>6</v>
      </c>
      <c r="J1182" s="89">
        <v>138.88900000000001</v>
      </c>
      <c r="K1182" s="89">
        <v>121.19900000000004</v>
      </c>
      <c r="L1182" s="81">
        <v>123.149</v>
      </c>
    </row>
    <row r="1183" spans="6:12">
      <c r="F1183" s="89">
        <v>1067</v>
      </c>
      <c r="G1183" s="89">
        <v>34</v>
      </c>
      <c r="H1183" s="89">
        <v>2</v>
      </c>
      <c r="I1183" s="89">
        <v>3</v>
      </c>
      <c r="J1183" s="89">
        <v>-122.40800000000002</v>
      </c>
      <c r="K1183" s="89">
        <v>78.45199999999997</v>
      </c>
      <c r="L1183" s="81">
        <v>75.151999999999987</v>
      </c>
    </row>
    <row r="1184" spans="6:12">
      <c r="F1184" s="89">
        <v>1068</v>
      </c>
      <c r="G1184" s="89">
        <v>54</v>
      </c>
      <c r="H1184" s="89">
        <v>2</v>
      </c>
      <c r="I1184" s="89">
        <v>6</v>
      </c>
      <c r="J1184" s="89">
        <v>94.723999999999961</v>
      </c>
      <c r="K1184" s="89">
        <v>161.584</v>
      </c>
      <c r="L1184" s="81">
        <v>162.48400000000004</v>
      </c>
    </row>
    <row r="1185" spans="6:12">
      <c r="F1185" s="89">
        <v>1069</v>
      </c>
      <c r="G1185" s="89">
        <v>23</v>
      </c>
      <c r="H1185" s="89">
        <v>2</v>
      </c>
      <c r="I1185" s="89">
        <v>8</v>
      </c>
      <c r="J1185" s="89">
        <v>139.739</v>
      </c>
      <c r="K1185" s="89">
        <v>131.00899999999996</v>
      </c>
      <c r="L1185" s="81">
        <v>128.059</v>
      </c>
    </row>
    <row r="1186" spans="6:12">
      <c r="F1186" s="89">
        <v>1070</v>
      </c>
      <c r="G1186" s="89">
        <v>39</v>
      </c>
      <c r="H1186" s="89">
        <v>3</v>
      </c>
      <c r="I1186" s="89">
        <v>3</v>
      </c>
      <c r="J1186" s="89">
        <v>-288.50299999999993</v>
      </c>
      <c r="K1186" s="89">
        <v>-3.0930000000000177</v>
      </c>
      <c r="L1186" s="81">
        <v>-7.4429999999999836</v>
      </c>
    </row>
    <row r="1187" spans="6:12">
      <c r="F1187" s="89">
        <v>1071</v>
      </c>
      <c r="G1187" s="89">
        <v>30</v>
      </c>
      <c r="H1187" s="89">
        <v>2</v>
      </c>
      <c r="I1187" s="89">
        <v>8</v>
      </c>
      <c r="J1187" s="89">
        <v>122.25999999999996</v>
      </c>
      <c r="K1187" s="89">
        <v>111.35999999999996</v>
      </c>
      <c r="L1187" s="81">
        <v>109.45999999999998</v>
      </c>
    </row>
    <row r="1188" spans="6:12">
      <c r="F1188" s="89">
        <v>1072</v>
      </c>
      <c r="G1188" s="89">
        <v>52</v>
      </c>
      <c r="H1188" s="89">
        <v>3</v>
      </c>
      <c r="I1188" s="89">
        <v>3</v>
      </c>
      <c r="J1188" s="89">
        <v>-252.714</v>
      </c>
      <c r="K1188" s="89">
        <v>28.665999999999997</v>
      </c>
      <c r="L1188" s="81">
        <v>26.26600000000002</v>
      </c>
    </row>
    <row r="1189" spans="6:12">
      <c r="F1189" s="89">
        <v>1073</v>
      </c>
      <c r="G1189" s="89">
        <v>20</v>
      </c>
      <c r="H1189" s="89">
        <v>1</v>
      </c>
      <c r="I1189" s="89">
        <v>5</v>
      </c>
      <c r="J1189" s="89">
        <v>124.95000000000002</v>
      </c>
      <c r="K1189" s="89">
        <v>158.85</v>
      </c>
      <c r="L1189" s="81">
        <v>156.05000000000001</v>
      </c>
    </row>
    <row r="1190" spans="6:12">
      <c r="F1190" s="89">
        <v>1074</v>
      </c>
      <c r="G1190" s="89">
        <v>44</v>
      </c>
      <c r="H1190" s="89">
        <v>3</v>
      </c>
      <c r="I1190" s="89">
        <v>8</v>
      </c>
      <c r="J1190" s="89">
        <v>58.93200000000013</v>
      </c>
      <c r="K1190" s="89">
        <v>129.79199999999997</v>
      </c>
      <c r="L1190" s="81">
        <v>128.19200000000001</v>
      </c>
    </row>
    <row r="1191" spans="6:12">
      <c r="F1191" s="89">
        <v>1075</v>
      </c>
      <c r="G1191" s="89">
        <v>38</v>
      </c>
      <c r="H1191" s="89">
        <v>1</v>
      </c>
      <c r="I1191" s="89">
        <v>6</v>
      </c>
      <c r="J1191" s="89">
        <v>117.64799999999998</v>
      </c>
      <c r="K1191" s="89">
        <v>103.36799999999998</v>
      </c>
      <c r="L1191" s="81">
        <v>103.66800000000005</v>
      </c>
    </row>
    <row r="1192" spans="6:12">
      <c r="F1192" s="89">
        <v>1076</v>
      </c>
      <c r="G1192" s="89">
        <v>46</v>
      </c>
      <c r="H1192" s="89">
        <v>1</v>
      </c>
      <c r="I1192" s="89">
        <v>8</v>
      </c>
      <c r="J1192" s="89">
        <v>158.54799999999997</v>
      </c>
      <c r="K1192" s="89">
        <v>56.587999999999965</v>
      </c>
      <c r="L1192" s="81">
        <v>58.888000000000005</v>
      </c>
    </row>
    <row r="1193" spans="6:12">
      <c r="F1193" s="89">
        <v>1077</v>
      </c>
      <c r="G1193" s="89">
        <v>55</v>
      </c>
      <c r="H1193" s="89">
        <v>1</v>
      </c>
      <c r="I1193" s="89">
        <v>7</v>
      </c>
      <c r="J1193" s="89">
        <v>183.38499999999988</v>
      </c>
      <c r="K1193" s="89">
        <v>121.23499999999987</v>
      </c>
      <c r="L1193" s="81">
        <v>124.48500000000007</v>
      </c>
    </row>
    <row r="1194" spans="6:12">
      <c r="F1194" s="89">
        <v>1078</v>
      </c>
      <c r="G1194" s="89">
        <v>27</v>
      </c>
      <c r="H1194" s="89">
        <v>2</v>
      </c>
      <c r="I1194" s="89">
        <v>4</v>
      </c>
      <c r="J1194" s="89">
        <v>-45.237000000000023</v>
      </c>
      <c r="K1194" s="89">
        <v>115.19299999999998</v>
      </c>
      <c r="L1194" s="81">
        <v>111.24300000000001</v>
      </c>
    </row>
    <row r="1195" spans="6:12">
      <c r="F1195" s="89">
        <v>1079</v>
      </c>
      <c r="G1195" s="89">
        <v>32</v>
      </c>
      <c r="H1195" s="89">
        <v>1</v>
      </c>
      <c r="I1195" s="89">
        <v>3</v>
      </c>
      <c r="J1195" s="89">
        <v>5.9459999999999908</v>
      </c>
      <c r="K1195" s="89">
        <v>121.32599999999999</v>
      </c>
      <c r="L1195" s="81">
        <v>119.52600000000001</v>
      </c>
    </row>
    <row r="1196" spans="6:12">
      <c r="F1196" s="89">
        <v>1080</v>
      </c>
      <c r="G1196" s="89">
        <v>25</v>
      </c>
      <c r="H1196" s="89">
        <v>1</v>
      </c>
      <c r="I1196" s="89">
        <v>9</v>
      </c>
      <c r="J1196" s="89">
        <v>163.1049999999999</v>
      </c>
      <c r="K1196" s="89">
        <v>25.054999999999978</v>
      </c>
      <c r="L1196" s="81">
        <v>24.60499999999999</v>
      </c>
    </row>
    <row r="1197" spans="6:12">
      <c r="F1197" s="89">
        <v>1081</v>
      </c>
      <c r="G1197" s="89">
        <v>39</v>
      </c>
      <c r="H1197" s="89">
        <v>1</v>
      </c>
      <c r="I1197" s="89">
        <v>4</v>
      </c>
      <c r="J1197" s="89">
        <v>51.701000000000001</v>
      </c>
      <c r="K1197" s="89">
        <v>122.31099999999999</v>
      </c>
      <c r="L1197" s="81">
        <v>121.961</v>
      </c>
    </row>
    <row r="1198" spans="6:12">
      <c r="F1198" s="89">
        <v>1082</v>
      </c>
      <c r="G1198" s="89">
        <v>48</v>
      </c>
      <c r="H1198" s="89">
        <v>3</v>
      </c>
      <c r="I1198" s="89">
        <v>6</v>
      </c>
      <c r="J1198" s="89">
        <v>-36.631999999999891</v>
      </c>
      <c r="K1198" s="89">
        <v>118.18800000000002</v>
      </c>
      <c r="L1198" s="81">
        <v>116.38800000000006</v>
      </c>
    </row>
    <row r="1199" spans="6:12">
      <c r="F1199" s="89">
        <v>1083</v>
      </c>
      <c r="G1199" s="89">
        <v>37</v>
      </c>
      <c r="H1199" s="89">
        <v>1</v>
      </c>
      <c r="I1199" s="89">
        <v>3</v>
      </c>
      <c r="J1199" s="89">
        <v>3.3610000000000042</v>
      </c>
      <c r="K1199" s="89">
        <v>117.191</v>
      </c>
      <c r="L1199" s="81">
        <v>116.14100000000002</v>
      </c>
    </row>
    <row r="1200" spans="6:12">
      <c r="F1200" s="89">
        <v>1084</v>
      </c>
      <c r="G1200" s="89">
        <v>42</v>
      </c>
      <c r="H1200" s="89">
        <v>2</v>
      </c>
      <c r="I1200" s="89">
        <v>6</v>
      </c>
      <c r="J1200" s="89">
        <v>55.171999999999969</v>
      </c>
      <c r="K1200" s="89">
        <v>125.75199999999995</v>
      </c>
      <c r="L1200" s="81">
        <v>124.85199999999995</v>
      </c>
    </row>
    <row r="1201" spans="6:12">
      <c r="F1201" s="89">
        <v>1085</v>
      </c>
      <c r="G1201" s="89">
        <v>53</v>
      </c>
      <c r="H1201" s="89">
        <v>2</v>
      </c>
      <c r="I1201" s="89">
        <v>8</v>
      </c>
      <c r="J1201" s="89">
        <v>157.97900000000001</v>
      </c>
      <c r="K1201" s="89">
        <v>139.94899999999996</v>
      </c>
      <c r="L1201" s="81">
        <v>141.499</v>
      </c>
    </row>
    <row r="1202" spans="6:12">
      <c r="F1202" s="89">
        <v>1086</v>
      </c>
      <c r="G1202" s="89">
        <v>34</v>
      </c>
      <c r="H1202" s="89">
        <v>2</v>
      </c>
      <c r="I1202" s="89">
        <v>3</v>
      </c>
      <c r="J1202" s="89">
        <v>-122.40800000000002</v>
      </c>
      <c r="K1202" s="89">
        <v>78.45199999999997</v>
      </c>
      <c r="L1202" s="81">
        <v>75.151999999999987</v>
      </c>
    </row>
    <row r="1203" spans="6:12">
      <c r="F1203" s="89">
        <v>1087</v>
      </c>
      <c r="G1203" s="89">
        <v>22</v>
      </c>
      <c r="H1203" s="89">
        <v>1</v>
      </c>
      <c r="I1203" s="89">
        <v>5</v>
      </c>
      <c r="J1203" s="89">
        <v>116.65</v>
      </c>
      <c r="K1203" s="89">
        <v>149.92999999999998</v>
      </c>
      <c r="L1203" s="81">
        <v>147.42999999999998</v>
      </c>
    </row>
    <row r="1204" spans="6:12">
      <c r="F1204" s="89">
        <v>1088</v>
      </c>
      <c r="G1204" s="89">
        <v>32</v>
      </c>
      <c r="H1204" s="89">
        <v>2</v>
      </c>
      <c r="I1204" s="89">
        <v>4</v>
      </c>
      <c r="J1204" s="89">
        <v>-53.792000000000002</v>
      </c>
      <c r="K1204" s="89">
        <v>105.08799999999997</v>
      </c>
      <c r="L1204" s="81">
        <v>101.88800000000001</v>
      </c>
    </row>
    <row r="1205" spans="6:12">
      <c r="F1205" s="89">
        <v>1089</v>
      </c>
      <c r="G1205" s="89">
        <v>45</v>
      </c>
      <c r="H1205" s="89">
        <v>1</v>
      </c>
      <c r="I1205" s="89">
        <v>8</v>
      </c>
      <c r="J1205" s="89">
        <v>156.06499999999994</v>
      </c>
      <c r="K1205" s="89">
        <v>54.414999999999935</v>
      </c>
      <c r="L1205" s="81">
        <v>56.564999999999998</v>
      </c>
    </row>
    <row r="1206" spans="6:12">
      <c r="F1206" s="89">
        <v>1090</v>
      </c>
      <c r="G1206" s="89">
        <v>43</v>
      </c>
      <c r="H1206" s="89">
        <v>3</v>
      </c>
      <c r="I1206" s="89">
        <v>9</v>
      </c>
      <c r="J1206" s="89">
        <v>96.057000000000016</v>
      </c>
      <c r="K1206" s="89">
        <v>124.62699999999995</v>
      </c>
      <c r="L1206" s="81">
        <v>123.27700000000004</v>
      </c>
    </row>
    <row r="1207" spans="6:12">
      <c r="F1207" s="89">
        <v>1091</v>
      </c>
      <c r="G1207" s="89">
        <v>19</v>
      </c>
      <c r="H1207" s="89">
        <v>2</v>
      </c>
      <c r="I1207" s="89">
        <v>7</v>
      </c>
      <c r="J1207" s="89">
        <v>126.59299999999996</v>
      </c>
      <c r="K1207" s="89">
        <v>161.70299999999997</v>
      </c>
      <c r="L1207" s="81">
        <v>157.75299999999999</v>
      </c>
    </row>
    <row r="1208" spans="6:12">
      <c r="F1208" s="89">
        <v>1092</v>
      </c>
      <c r="G1208" s="89">
        <v>28</v>
      </c>
      <c r="H1208" s="89">
        <v>1</v>
      </c>
      <c r="I1208" s="89">
        <v>9</v>
      </c>
      <c r="J1208" s="89">
        <v>155.18199999999987</v>
      </c>
      <c r="K1208" s="89">
        <v>16.20199999999997</v>
      </c>
      <c r="L1208" s="81">
        <v>16.20199999999997</v>
      </c>
    </row>
    <row r="1209" spans="6:12">
      <c r="F1209" s="89">
        <v>1093</v>
      </c>
      <c r="G1209" s="89">
        <v>48</v>
      </c>
      <c r="H1209" s="89">
        <v>2</v>
      </c>
      <c r="I1209" s="89">
        <v>4</v>
      </c>
      <c r="J1209" s="89">
        <v>-35.807999999999993</v>
      </c>
      <c r="K1209" s="89">
        <v>118.11200000000002</v>
      </c>
      <c r="L1209" s="81">
        <v>117.31199999999998</v>
      </c>
    </row>
    <row r="1210" spans="6:12">
      <c r="F1210" s="89">
        <v>1094</v>
      </c>
      <c r="G1210" s="89">
        <v>46</v>
      </c>
      <c r="H1210" s="89">
        <v>2</v>
      </c>
      <c r="I1210" s="89">
        <v>8</v>
      </c>
      <c r="J1210" s="89">
        <v>131.988</v>
      </c>
      <c r="K1210" s="89">
        <v>116.12799999999996</v>
      </c>
      <c r="L1210" s="81">
        <v>116.62799999999999</v>
      </c>
    </row>
    <row r="1211" spans="6:12">
      <c r="F1211" s="89">
        <v>1095</v>
      </c>
      <c r="G1211" s="89">
        <v>46</v>
      </c>
      <c r="H1211" s="89">
        <v>3</v>
      </c>
      <c r="I1211" s="89">
        <v>3</v>
      </c>
      <c r="J1211" s="89">
        <v>-274.90199999999999</v>
      </c>
      <c r="K1211" s="89">
        <v>8.3379999999999654</v>
      </c>
      <c r="L1211" s="81">
        <v>5.0380000000000393</v>
      </c>
    </row>
    <row r="1212" spans="6:12">
      <c r="F1212" s="89">
        <v>1096</v>
      </c>
      <c r="G1212" s="89">
        <v>55</v>
      </c>
      <c r="H1212" s="89">
        <v>3</v>
      </c>
      <c r="I1212" s="89">
        <v>9</v>
      </c>
      <c r="J1212" s="89">
        <v>140.86500000000001</v>
      </c>
      <c r="K1212" s="89">
        <v>165.71499999999992</v>
      </c>
      <c r="L1212" s="81">
        <v>166.16500000000008</v>
      </c>
    </row>
    <row r="1213" spans="6:12">
      <c r="F1213" s="89">
        <v>1097</v>
      </c>
      <c r="G1213" s="89">
        <v>37</v>
      </c>
      <c r="H1213" s="89">
        <v>3</v>
      </c>
      <c r="I1213" s="89">
        <v>3</v>
      </c>
      <c r="J1213" s="89">
        <v>-289.95899999999995</v>
      </c>
      <c r="K1213" s="89">
        <v>-3.929000000000002</v>
      </c>
      <c r="L1213" s="81">
        <v>-8.5789999999999509</v>
      </c>
    </row>
    <row r="1214" spans="6:12">
      <c r="F1214" s="89">
        <v>1098</v>
      </c>
      <c r="G1214" s="89">
        <v>38</v>
      </c>
      <c r="H1214" s="89">
        <v>2</v>
      </c>
      <c r="I1214" s="89">
        <v>6</v>
      </c>
      <c r="J1214" s="89">
        <v>50.627999999999986</v>
      </c>
      <c r="K1214" s="89">
        <v>122.44799999999998</v>
      </c>
      <c r="L1214" s="81">
        <v>120.94800000000002</v>
      </c>
    </row>
    <row r="1215" spans="6:12">
      <c r="F1215" s="89">
        <v>1099</v>
      </c>
      <c r="G1215" s="89">
        <v>54</v>
      </c>
      <c r="H1215" s="89">
        <v>3</v>
      </c>
      <c r="I1215" s="89">
        <v>8</v>
      </c>
      <c r="J1215" s="89">
        <v>96.212000000000046</v>
      </c>
      <c r="K1215" s="89">
        <v>163.97199999999998</v>
      </c>
      <c r="L1215" s="81">
        <v>163.87200000000001</v>
      </c>
    </row>
    <row r="1216" spans="6:12">
      <c r="F1216" s="89">
        <v>1100</v>
      </c>
      <c r="G1216" s="89">
        <v>22</v>
      </c>
      <c r="H1216" s="89">
        <v>1</v>
      </c>
      <c r="I1216" s="89">
        <v>5</v>
      </c>
      <c r="J1216" s="89">
        <v>116.65</v>
      </c>
      <c r="K1216" s="89">
        <v>149.92999999999998</v>
      </c>
      <c r="L1216" s="81">
        <v>147.42999999999998</v>
      </c>
    </row>
    <row r="1217" spans="6:12">
      <c r="F1217" s="89">
        <v>1101</v>
      </c>
      <c r="G1217" s="89">
        <v>38</v>
      </c>
      <c r="H1217" s="89">
        <v>1</v>
      </c>
      <c r="I1217" s="89">
        <v>3</v>
      </c>
      <c r="J1217" s="89">
        <v>3.6540000000000106</v>
      </c>
      <c r="K1217" s="89">
        <v>117.17400000000001</v>
      </c>
      <c r="L1217" s="81">
        <v>116.27400000000006</v>
      </c>
    </row>
    <row r="1218" spans="6:12">
      <c r="F1218" s="89">
        <v>1102</v>
      </c>
      <c r="G1218" s="89">
        <v>32</v>
      </c>
      <c r="H1218" s="89">
        <v>2</v>
      </c>
      <c r="I1218" s="89">
        <v>3</v>
      </c>
      <c r="J1218" s="89">
        <v>-120.864</v>
      </c>
      <c r="K1218" s="89">
        <v>80.615999999999985</v>
      </c>
      <c r="L1218" s="81">
        <v>77.015999999999991</v>
      </c>
    </row>
    <row r="1219" spans="6:12">
      <c r="F1219" s="89">
        <v>1103</v>
      </c>
      <c r="G1219" s="89">
        <v>29</v>
      </c>
      <c r="H1219" s="89">
        <v>2</v>
      </c>
      <c r="I1219" s="89">
        <v>3</v>
      </c>
      <c r="J1219" s="89">
        <v>-116.52300000000002</v>
      </c>
      <c r="K1219" s="89">
        <v>85.886999999999972</v>
      </c>
      <c r="L1219" s="81">
        <v>81.837000000000018</v>
      </c>
    </row>
    <row r="1220" spans="6:12">
      <c r="F1220" s="89">
        <v>1104</v>
      </c>
      <c r="G1220" s="89">
        <v>44</v>
      </c>
      <c r="H1220" s="89">
        <v>1</v>
      </c>
      <c r="I1220" s="89">
        <v>5</v>
      </c>
      <c r="J1220" s="89">
        <v>96.630000000000024</v>
      </c>
      <c r="K1220" s="89">
        <v>123.08999999999997</v>
      </c>
      <c r="L1220" s="81">
        <v>123.88999999999999</v>
      </c>
    </row>
    <row r="1221" spans="6:12">
      <c r="F1221" s="89">
        <v>1105</v>
      </c>
      <c r="G1221" s="89">
        <v>54</v>
      </c>
      <c r="H1221" s="89">
        <v>2</v>
      </c>
      <c r="I1221" s="89">
        <v>7</v>
      </c>
      <c r="J1221" s="89">
        <v>133.48799999999997</v>
      </c>
      <c r="K1221" s="89">
        <v>157.74799999999999</v>
      </c>
      <c r="L1221" s="81">
        <v>159.048</v>
      </c>
    </row>
    <row r="1222" spans="6:12">
      <c r="F1222" s="89">
        <v>1106</v>
      </c>
      <c r="G1222" s="89">
        <v>38</v>
      </c>
      <c r="H1222" s="89">
        <v>3</v>
      </c>
      <c r="I1222" s="89">
        <v>9</v>
      </c>
      <c r="J1222" s="89">
        <v>88.86200000000008</v>
      </c>
      <c r="K1222" s="89">
        <v>118.98199999999997</v>
      </c>
      <c r="L1222" s="81">
        <v>116.88200000000006</v>
      </c>
    </row>
    <row r="1223" spans="6:12">
      <c r="F1223" s="89">
        <v>1107</v>
      </c>
      <c r="G1223" s="89">
        <v>31</v>
      </c>
      <c r="H1223" s="89">
        <v>3</v>
      </c>
      <c r="I1223" s="89">
        <v>4</v>
      </c>
      <c r="J1223" s="89">
        <v>-201.15099999999995</v>
      </c>
      <c r="K1223" s="89">
        <v>44.138999999999953</v>
      </c>
      <c r="L1223" s="81">
        <v>38.989000000000033</v>
      </c>
    </row>
    <row r="1224" spans="6:12">
      <c r="F1224" s="89">
        <v>1108</v>
      </c>
      <c r="G1224" s="89">
        <v>39</v>
      </c>
      <c r="H1224" s="89">
        <v>1</v>
      </c>
      <c r="I1224" s="89">
        <v>5</v>
      </c>
      <c r="J1224" s="89">
        <v>89.705000000000013</v>
      </c>
      <c r="K1224" s="89">
        <v>117.71499999999997</v>
      </c>
      <c r="L1224" s="81">
        <v>117.76499999999999</v>
      </c>
    </row>
    <row r="1225" spans="6:12">
      <c r="F1225" s="89">
        <v>1109</v>
      </c>
      <c r="G1225" s="89">
        <v>28</v>
      </c>
      <c r="H1225" s="89">
        <v>3</v>
      </c>
      <c r="I1225" s="89">
        <v>4</v>
      </c>
      <c r="J1225" s="89">
        <v>-196.4679999999999</v>
      </c>
      <c r="K1225" s="89">
        <v>49.751999999999953</v>
      </c>
      <c r="L1225" s="81">
        <v>44.151999999999987</v>
      </c>
    </row>
    <row r="1226" spans="6:12">
      <c r="F1226" s="89">
        <v>1110</v>
      </c>
      <c r="G1226" s="89">
        <v>20</v>
      </c>
      <c r="H1226" s="89">
        <v>3</v>
      </c>
      <c r="I1226" s="89">
        <v>9</v>
      </c>
      <c r="J1226" s="89">
        <v>118.84999999999997</v>
      </c>
      <c r="K1226" s="89">
        <v>154.5499999999999</v>
      </c>
      <c r="L1226" s="81">
        <v>149.75</v>
      </c>
    </row>
    <row r="1227" spans="6:12">
      <c r="F1227" s="89">
        <v>1111</v>
      </c>
      <c r="G1227" s="89">
        <v>49</v>
      </c>
      <c r="H1227" s="89">
        <v>2</v>
      </c>
      <c r="I1227" s="89">
        <v>6</v>
      </c>
      <c r="J1227" s="89">
        <v>73.519000000000005</v>
      </c>
      <c r="K1227" s="89">
        <v>141.92900000000003</v>
      </c>
      <c r="L1227" s="81">
        <v>142.07900000000001</v>
      </c>
    </row>
    <row r="1228" spans="6:12">
      <c r="F1228" s="89">
        <v>1112</v>
      </c>
      <c r="G1228" s="89">
        <v>42</v>
      </c>
      <c r="H1228" s="89">
        <v>1</v>
      </c>
      <c r="I1228" s="89">
        <v>3</v>
      </c>
      <c r="J1228" s="89">
        <v>7.5259999999999962</v>
      </c>
      <c r="K1228" s="89">
        <v>119.80599999999998</v>
      </c>
      <c r="L1228" s="81">
        <v>119.506</v>
      </c>
    </row>
    <row r="1229" spans="6:12">
      <c r="F1229" s="89">
        <v>1113</v>
      </c>
      <c r="G1229" s="89">
        <v>25</v>
      </c>
      <c r="H1229" s="89">
        <v>2</v>
      </c>
      <c r="I1229" s="89">
        <v>7</v>
      </c>
      <c r="J1229" s="89">
        <v>104.28499999999997</v>
      </c>
      <c r="K1229" s="89">
        <v>137.53499999999997</v>
      </c>
      <c r="L1229" s="81">
        <v>134.48500000000001</v>
      </c>
    </row>
    <row r="1230" spans="6:12">
      <c r="F1230" s="89">
        <v>1114</v>
      </c>
      <c r="G1230" s="89">
        <v>29</v>
      </c>
      <c r="H1230" s="89">
        <v>2</v>
      </c>
      <c r="I1230" s="89">
        <v>5</v>
      </c>
      <c r="J1230" s="89">
        <v>8.1049999999999898</v>
      </c>
      <c r="K1230" s="89">
        <v>125.31499999999998</v>
      </c>
      <c r="L1230" s="81">
        <v>122.06500000000001</v>
      </c>
    </row>
    <row r="1231" spans="6:12">
      <c r="F1231" s="89">
        <v>1115</v>
      </c>
      <c r="G1231" s="89">
        <v>42</v>
      </c>
      <c r="H1231" s="89">
        <v>2</v>
      </c>
      <c r="I1231" s="89">
        <v>4</v>
      </c>
      <c r="J1231" s="89">
        <v>-50.651999999999987</v>
      </c>
      <c r="K1231" s="89">
        <v>105.12799999999999</v>
      </c>
      <c r="L1231" s="81">
        <v>103.42799999999997</v>
      </c>
    </row>
    <row r="1232" spans="6:12">
      <c r="F1232" s="89">
        <v>1116</v>
      </c>
      <c r="G1232" s="89">
        <v>25</v>
      </c>
      <c r="H1232" s="89">
        <v>3</v>
      </c>
      <c r="I1232" s="89">
        <v>4</v>
      </c>
      <c r="J1232" s="89">
        <v>-189.35499999999996</v>
      </c>
      <c r="K1232" s="89">
        <v>57.794999999999987</v>
      </c>
      <c r="L1232" s="81">
        <v>51.745000000000005</v>
      </c>
    </row>
    <row r="1233" spans="6:12">
      <c r="F1233" s="89">
        <v>1117</v>
      </c>
      <c r="G1233" s="89">
        <v>48</v>
      </c>
      <c r="H1233" s="89">
        <v>1</v>
      </c>
      <c r="I1233" s="89">
        <v>4</v>
      </c>
      <c r="J1233" s="89">
        <v>68.972000000000008</v>
      </c>
      <c r="K1233" s="89">
        <v>136.79200000000003</v>
      </c>
      <c r="L1233" s="81">
        <v>137.79200000000003</v>
      </c>
    </row>
    <row r="1234" spans="6:12">
      <c r="F1234" s="89">
        <v>1118</v>
      </c>
      <c r="G1234" s="89">
        <v>30</v>
      </c>
      <c r="H1234" s="89">
        <v>1</v>
      </c>
      <c r="I1234" s="89">
        <v>8</v>
      </c>
      <c r="J1234" s="89">
        <v>151.21999999999994</v>
      </c>
      <c r="K1234" s="89">
        <v>54.21999999999997</v>
      </c>
      <c r="L1234" s="81">
        <v>54.120000000000005</v>
      </c>
    </row>
    <row r="1235" spans="6:12">
      <c r="F1235" s="89">
        <v>1119</v>
      </c>
      <c r="G1235" s="89">
        <v>35</v>
      </c>
      <c r="H1235" s="89">
        <v>1</v>
      </c>
      <c r="I1235" s="89">
        <v>5</v>
      </c>
      <c r="J1235" s="89">
        <v>89.025000000000006</v>
      </c>
      <c r="K1235" s="89">
        <v>118.27499999999998</v>
      </c>
      <c r="L1235" s="81">
        <v>117.72499999999997</v>
      </c>
    </row>
    <row r="1236" spans="6:12">
      <c r="F1236" s="89">
        <v>1120</v>
      </c>
      <c r="G1236" s="89">
        <v>45</v>
      </c>
      <c r="H1236" s="89">
        <v>1</v>
      </c>
      <c r="I1236" s="89">
        <v>8</v>
      </c>
      <c r="J1236" s="89">
        <v>156.06499999999994</v>
      </c>
      <c r="K1236" s="89">
        <v>54.414999999999935</v>
      </c>
      <c r="L1236" s="81">
        <v>56.564999999999998</v>
      </c>
    </row>
    <row r="1237" spans="6:12">
      <c r="F1237" s="89">
        <v>1121</v>
      </c>
      <c r="G1237" s="89">
        <v>29</v>
      </c>
      <c r="H1237" s="89">
        <v>2</v>
      </c>
      <c r="I1237" s="89">
        <v>4</v>
      </c>
      <c r="J1237" s="89">
        <v>-49.469000000000023</v>
      </c>
      <c r="K1237" s="89">
        <v>110.34099999999998</v>
      </c>
      <c r="L1237" s="81">
        <v>106.69100000000002</v>
      </c>
    </row>
    <row r="1238" spans="6:12">
      <c r="F1238" s="89">
        <v>1122</v>
      </c>
      <c r="G1238" s="89">
        <v>51</v>
      </c>
      <c r="H1238" s="89">
        <v>1</v>
      </c>
      <c r="I1238" s="89">
        <v>7</v>
      </c>
      <c r="J1238" s="89">
        <v>165.37700000000001</v>
      </c>
      <c r="K1238" s="89">
        <v>104.46699999999993</v>
      </c>
      <c r="L1238" s="81">
        <v>107.1170000000001</v>
      </c>
    </row>
    <row r="1239" spans="6:12">
      <c r="F1239" s="89">
        <v>1123</v>
      </c>
      <c r="G1239" s="89">
        <v>41</v>
      </c>
      <c r="H1239" s="89">
        <v>3</v>
      </c>
      <c r="I1239" s="89">
        <v>8</v>
      </c>
      <c r="J1239" s="89">
        <v>53.013000000000034</v>
      </c>
      <c r="K1239" s="89">
        <v>124.80299999999994</v>
      </c>
      <c r="L1239" s="81">
        <v>122.75300000000004</v>
      </c>
    </row>
    <row r="1240" spans="6:12">
      <c r="F1240" s="89">
        <v>1124</v>
      </c>
      <c r="G1240" s="89">
        <v>43</v>
      </c>
      <c r="H1240" s="89">
        <v>3</v>
      </c>
      <c r="I1240" s="89">
        <v>7</v>
      </c>
      <c r="J1240" s="89">
        <v>7.841000000000065</v>
      </c>
      <c r="K1240" s="89">
        <v>121.61099999999993</v>
      </c>
      <c r="L1240" s="81">
        <v>119.46100000000007</v>
      </c>
    </row>
    <row r="1241" spans="6:12">
      <c r="F1241" s="89">
        <v>1125</v>
      </c>
      <c r="G1241" s="89">
        <v>26</v>
      </c>
      <c r="H1241" s="89">
        <v>3</v>
      </c>
      <c r="I1241" s="89">
        <v>5</v>
      </c>
      <c r="J1241" s="89">
        <v>-114.80999999999995</v>
      </c>
      <c r="K1241" s="89">
        <v>89.429999999999978</v>
      </c>
      <c r="L1241" s="81">
        <v>83.929999999999978</v>
      </c>
    </row>
    <row r="1242" spans="6:12">
      <c r="F1242" s="89">
        <v>1126</v>
      </c>
      <c r="G1242" s="89">
        <v>43</v>
      </c>
      <c r="H1242" s="89">
        <v>1</v>
      </c>
      <c r="I1242" s="89">
        <v>4</v>
      </c>
      <c r="J1242" s="89">
        <v>56.677</v>
      </c>
      <c r="K1242" s="89">
        <v>126.04699999999995</v>
      </c>
      <c r="L1242" s="81">
        <v>126.29700000000001</v>
      </c>
    </row>
    <row r="1243" spans="6:12">
      <c r="F1243" s="89">
        <v>1127</v>
      </c>
      <c r="G1243" s="89">
        <v>46</v>
      </c>
      <c r="H1243" s="89">
        <v>3</v>
      </c>
      <c r="I1243" s="89">
        <v>3</v>
      </c>
      <c r="J1243" s="89">
        <v>-274.90199999999999</v>
      </c>
      <c r="K1243" s="89">
        <v>8.3379999999999654</v>
      </c>
      <c r="L1243" s="81">
        <v>5.0380000000000393</v>
      </c>
    </row>
    <row r="1244" spans="6:12">
      <c r="F1244" s="89">
        <v>1128</v>
      </c>
      <c r="G1244" s="89">
        <v>27</v>
      </c>
      <c r="H1244" s="89">
        <v>3</v>
      </c>
      <c r="I1244" s="89">
        <v>4</v>
      </c>
      <c r="J1244" s="89">
        <v>-194.3669999999999</v>
      </c>
      <c r="K1244" s="89">
        <v>52.162999999999982</v>
      </c>
      <c r="L1244" s="81">
        <v>46.413000000000011</v>
      </c>
    </row>
    <row r="1245" spans="6:12">
      <c r="F1245" s="89">
        <v>1129</v>
      </c>
      <c r="G1245" s="89">
        <v>53</v>
      </c>
      <c r="H1245" s="89">
        <v>3</v>
      </c>
      <c r="I1245" s="89">
        <v>6</v>
      </c>
      <c r="J1245" s="89">
        <v>-16.026999999999873</v>
      </c>
      <c r="K1245" s="89">
        <v>137.24299999999994</v>
      </c>
      <c r="L1245" s="81">
        <v>136.19300000000004</v>
      </c>
    </row>
    <row r="1246" spans="6:12">
      <c r="F1246" s="89">
        <v>1130</v>
      </c>
      <c r="G1246" s="89">
        <v>24</v>
      </c>
      <c r="H1246" s="89">
        <v>3</v>
      </c>
      <c r="I1246" s="89">
        <v>4</v>
      </c>
      <c r="J1246" s="89">
        <v>-186.44399999999996</v>
      </c>
      <c r="K1246" s="89">
        <v>61.015999999999991</v>
      </c>
      <c r="L1246" s="81">
        <v>54.816000000000003</v>
      </c>
    </row>
    <row r="1247" spans="6:12">
      <c r="F1247" s="89">
        <v>1131</v>
      </c>
      <c r="G1247" s="89">
        <v>29</v>
      </c>
      <c r="H1247" s="89">
        <v>3</v>
      </c>
      <c r="I1247" s="89">
        <v>8</v>
      </c>
      <c r="J1247" s="89">
        <v>53.637000000000057</v>
      </c>
      <c r="K1247" s="89">
        <v>129.14699999999993</v>
      </c>
      <c r="L1247" s="81">
        <v>125.29700000000003</v>
      </c>
    </row>
    <row r="1248" spans="6:12">
      <c r="F1248" s="89">
        <v>1132</v>
      </c>
      <c r="G1248" s="89">
        <v>40</v>
      </c>
      <c r="H1248" s="89">
        <v>3</v>
      </c>
      <c r="I1248" s="89">
        <v>7</v>
      </c>
      <c r="J1248" s="89">
        <v>2.7500000000000568</v>
      </c>
      <c r="K1248" s="89">
        <v>117.44999999999993</v>
      </c>
      <c r="L1248" s="81">
        <v>114.85000000000008</v>
      </c>
    </row>
    <row r="1249" spans="6:12">
      <c r="F1249" s="89">
        <v>1133</v>
      </c>
      <c r="G1249" s="89">
        <v>34</v>
      </c>
      <c r="H1249" s="89">
        <v>2</v>
      </c>
      <c r="I1249" s="89">
        <v>9</v>
      </c>
      <c r="J1249" s="89">
        <v>137.89599999999993</v>
      </c>
      <c r="K1249" s="89">
        <v>83.155999999999949</v>
      </c>
      <c r="L1249" s="81">
        <v>82.255999999999972</v>
      </c>
    </row>
    <row r="1250" spans="6:12">
      <c r="F1250" s="89">
        <v>1134</v>
      </c>
      <c r="G1250" s="89">
        <v>30</v>
      </c>
      <c r="H1250" s="89">
        <v>2</v>
      </c>
      <c r="I1250" s="89">
        <v>7</v>
      </c>
      <c r="J1250" s="89">
        <v>93.119999999999948</v>
      </c>
      <c r="K1250" s="89">
        <v>124.81999999999994</v>
      </c>
      <c r="L1250" s="81">
        <v>122.51999999999998</v>
      </c>
    </row>
    <row r="1251" spans="6:12">
      <c r="F1251" s="89">
        <v>1135</v>
      </c>
      <c r="G1251" s="89">
        <v>53</v>
      </c>
      <c r="H1251" s="89">
        <v>3</v>
      </c>
      <c r="I1251" s="89">
        <v>8</v>
      </c>
      <c r="J1251" s="89">
        <v>91.269000000000119</v>
      </c>
      <c r="K1251" s="89">
        <v>159.33899999999994</v>
      </c>
      <c r="L1251" s="81">
        <v>159.08900000000006</v>
      </c>
    </row>
    <row r="1252" spans="6:12">
      <c r="F1252" s="89">
        <v>1136</v>
      </c>
      <c r="G1252" s="89">
        <v>53</v>
      </c>
      <c r="H1252" s="89">
        <v>1</v>
      </c>
      <c r="I1252" s="89">
        <v>4</v>
      </c>
      <c r="J1252" s="89">
        <v>88.016999999999967</v>
      </c>
      <c r="K1252" s="89">
        <v>154.28699999999998</v>
      </c>
      <c r="L1252" s="81">
        <v>156.03700000000003</v>
      </c>
    </row>
    <row r="1253" spans="6:12">
      <c r="F1253" s="89">
        <v>1137</v>
      </c>
      <c r="G1253" s="89">
        <v>28</v>
      </c>
      <c r="H1253" s="89">
        <v>3</v>
      </c>
      <c r="I1253" s="89">
        <v>4</v>
      </c>
      <c r="J1253" s="89">
        <v>-196.4679999999999</v>
      </c>
      <c r="K1253" s="89">
        <v>49.751999999999953</v>
      </c>
      <c r="L1253" s="81">
        <v>44.151999999999987</v>
      </c>
    </row>
    <row r="1254" spans="6:12">
      <c r="F1254" s="89">
        <v>1138</v>
      </c>
      <c r="G1254" s="89">
        <v>24</v>
      </c>
      <c r="H1254" s="89">
        <v>2</v>
      </c>
      <c r="I1254" s="89">
        <v>5</v>
      </c>
      <c r="J1254" s="89">
        <v>20.680000000000007</v>
      </c>
      <c r="K1254" s="89">
        <v>139.44</v>
      </c>
      <c r="L1254" s="81">
        <v>135.44</v>
      </c>
    </row>
    <row r="1255" spans="6:12">
      <c r="F1255" s="89">
        <v>1139</v>
      </c>
      <c r="G1255" s="89">
        <v>42</v>
      </c>
      <c r="H1255" s="89">
        <v>1</v>
      </c>
      <c r="I1255" s="89">
        <v>4</v>
      </c>
      <c r="J1255" s="89">
        <v>55.028000000000006</v>
      </c>
      <c r="K1255" s="89">
        <v>124.708</v>
      </c>
      <c r="L1255" s="81">
        <v>124.80799999999999</v>
      </c>
    </row>
    <row r="1256" spans="6:12">
      <c r="F1256" s="89">
        <v>1140</v>
      </c>
      <c r="G1256" s="89">
        <v>41</v>
      </c>
      <c r="H1256" s="89">
        <v>1</v>
      </c>
      <c r="I1256" s="89">
        <v>8</v>
      </c>
      <c r="J1256" s="89">
        <v>148.83299999999994</v>
      </c>
      <c r="K1256" s="89">
        <v>48.422999999999959</v>
      </c>
      <c r="L1256" s="81">
        <v>49.972999999999999</v>
      </c>
    </row>
    <row r="1257" spans="6:12">
      <c r="F1257" s="89">
        <v>1141</v>
      </c>
      <c r="G1257" s="89">
        <v>50</v>
      </c>
      <c r="H1257" s="89">
        <v>3</v>
      </c>
      <c r="I1257" s="89">
        <v>4</v>
      </c>
      <c r="J1257" s="89">
        <v>-174.38</v>
      </c>
      <c r="K1257" s="89">
        <v>65.019999999999982</v>
      </c>
      <c r="L1257" s="81">
        <v>62.720000000000027</v>
      </c>
    </row>
    <row r="1258" spans="6:12">
      <c r="F1258" s="89">
        <v>1142</v>
      </c>
      <c r="G1258" s="89">
        <v>19</v>
      </c>
      <c r="H1258" s="89">
        <v>3</v>
      </c>
      <c r="I1258" s="89">
        <v>4</v>
      </c>
      <c r="J1258" s="89">
        <v>-167.83899999999994</v>
      </c>
      <c r="K1258" s="89">
        <v>81.170999999999964</v>
      </c>
      <c r="L1258" s="81">
        <v>74.221000000000032</v>
      </c>
    </row>
    <row r="1259" spans="6:12">
      <c r="F1259" s="89">
        <v>1143</v>
      </c>
      <c r="G1259" s="89">
        <v>20</v>
      </c>
      <c r="H1259" s="89">
        <v>3</v>
      </c>
      <c r="I1259" s="89">
        <v>4</v>
      </c>
      <c r="J1259" s="89">
        <v>-172.09999999999997</v>
      </c>
      <c r="K1259" s="89">
        <v>76.599999999999937</v>
      </c>
      <c r="L1259" s="81">
        <v>69.800000000000011</v>
      </c>
    </row>
    <row r="1260" spans="6:12">
      <c r="F1260" s="89">
        <v>1144</v>
      </c>
      <c r="G1260" s="89">
        <v>22</v>
      </c>
      <c r="H1260" s="89">
        <v>3</v>
      </c>
      <c r="I1260" s="89">
        <v>3</v>
      </c>
      <c r="J1260" s="89">
        <v>-266.45400000000001</v>
      </c>
      <c r="K1260" s="89">
        <v>24.225999999999971</v>
      </c>
      <c r="L1260" s="81">
        <v>17.326000000000022</v>
      </c>
    </row>
    <row r="1261" spans="6:12">
      <c r="F1261" s="89">
        <v>1145</v>
      </c>
      <c r="G1261" s="89">
        <v>50</v>
      </c>
      <c r="H1261" s="89">
        <v>3</v>
      </c>
      <c r="I1261" s="89">
        <v>6</v>
      </c>
      <c r="J1261" s="89">
        <v>-29.199999999999932</v>
      </c>
      <c r="K1261" s="89">
        <v>125</v>
      </c>
      <c r="L1261" s="81">
        <v>123.50000000000006</v>
      </c>
    </row>
    <row r="1262" spans="6:12">
      <c r="F1262" s="89">
        <v>1146</v>
      </c>
      <c r="G1262" s="89">
        <v>34</v>
      </c>
      <c r="H1262" s="89">
        <v>3</v>
      </c>
      <c r="I1262" s="89">
        <v>3</v>
      </c>
      <c r="J1262" s="89">
        <v>-290.11799999999994</v>
      </c>
      <c r="K1262" s="89">
        <v>-3.1580000000000155</v>
      </c>
      <c r="L1262" s="81">
        <v>-8.2579999999999529</v>
      </c>
    </row>
    <row r="1263" spans="6:12">
      <c r="F1263" s="89">
        <v>1147</v>
      </c>
      <c r="G1263" s="89">
        <v>33</v>
      </c>
      <c r="H1263" s="89">
        <v>1</v>
      </c>
      <c r="I1263" s="89">
        <v>3</v>
      </c>
      <c r="J1263" s="89">
        <v>4.8890000000000029</v>
      </c>
      <c r="K1263" s="89">
        <v>119.959</v>
      </c>
      <c r="L1263" s="81">
        <v>118.309</v>
      </c>
    </row>
    <row r="1264" spans="6:12">
      <c r="F1264" s="89">
        <v>1148</v>
      </c>
      <c r="G1264" s="89">
        <v>45</v>
      </c>
      <c r="H1264" s="89">
        <v>1</v>
      </c>
      <c r="I1264" s="89">
        <v>5</v>
      </c>
      <c r="J1264" s="89">
        <v>98.825000000000003</v>
      </c>
      <c r="K1264" s="89">
        <v>124.97499999999997</v>
      </c>
      <c r="L1264" s="81">
        <v>125.92500000000001</v>
      </c>
    </row>
    <row r="1265" spans="6:12">
      <c r="F1265" s="89">
        <v>1149</v>
      </c>
      <c r="G1265" s="89">
        <v>52</v>
      </c>
      <c r="H1265" s="89">
        <v>1</v>
      </c>
      <c r="I1265" s="89">
        <v>3</v>
      </c>
      <c r="J1265" s="89">
        <v>36.105999999999952</v>
      </c>
      <c r="K1265" s="89">
        <v>145.286</v>
      </c>
      <c r="L1265" s="81">
        <v>146.48599999999999</v>
      </c>
    </row>
    <row r="1266" spans="6:12">
      <c r="F1266" s="89">
        <v>1150</v>
      </c>
      <c r="G1266" s="89">
        <v>41</v>
      </c>
      <c r="H1266" s="89">
        <v>1</v>
      </c>
      <c r="I1266" s="89">
        <v>5</v>
      </c>
      <c r="J1266" s="89">
        <v>91.665000000000006</v>
      </c>
      <c r="K1266" s="89">
        <v>119.05499999999996</v>
      </c>
      <c r="L1266" s="81">
        <v>119.40499999999999</v>
      </c>
    </row>
    <row r="1267" spans="6:12">
      <c r="F1267" s="89">
        <v>1151</v>
      </c>
      <c r="G1267" s="89">
        <v>44</v>
      </c>
      <c r="H1267" s="89">
        <v>2</v>
      </c>
      <c r="I1267" s="89">
        <v>8</v>
      </c>
      <c r="J1267" s="89">
        <v>126.99199999999996</v>
      </c>
      <c r="K1267" s="89">
        <v>111.75199999999992</v>
      </c>
      <c r="L1267" s="81">
        <v>111.95199999999994</v>
      </c>
    </row>
    <row r="1268" spans="6:12">
      <c r="F1268" s="89">
        <v>1152</v>
      </c>
      <c r="G1268" s="89">
        <v>41</v>
      </c>
      <c r="H1268" s="89">
        <v>2</v>
      </c>
      <c r="I1268" s="89">
        <v>5</v>
      </c>
      <c r="J1268" s="89">
        <v>5.4650000000000034</v>
      </c>
      <c r="K1268" s="89">
        <v>118.95499999999996</v>
      </c>
      <c r="L1268" s="81">
        <v>117.50499999999997</v>
      </c>
    </row>
    <row r="1269" spans="6:12">
      <c r="F1269" s="89">
        <v>1153</v>
      </c>
      <c r="G1269" s="89">
        <v>54</v>
      </c>
      <c r="H1269" s="89">
        <v>1</v>
      </c>
      <c r="I1269" s="89">
        <v>6</v>
      </c>
      <c r="J1269" s="89">
        <v>159.34399999999994</v>
      </c>
      <c r="K1269" s="89">
        <v>140.10399999999998</v>
      </c>
      <c r="L1269" s="81">
        <v>142.80400000000009</v>
      </c>
    </row>
    <row r="1270" spans="6:12">
      <c r="F1270" s="89">
        <v>1154</v>
      </c>
      <c r="G1270" s="89">
        <v>23</v>
      </c>
      <c r="H1270" s="89">
        <v>2</v>
      </c>
      <c r="I1270" s="89">
        <v>9</v>
      </c>
      <c r="J1270" s="89">
        <v>159.35699999999994</v>
      </c>
      <c r="K1270" s="89">
        <v>108.02699999999996</v>
      </c>
      <c r="L1270" s="81">
        <v>105.47699999999998</v>
      </c>
    </row>
    <row r="1271" spans="6:12">
      <c r="F1271" s="89">
        <v>1155</v>
      </c>
      <c r="G1271" s="89">
        <v>46</v>
      </c>
      <c r="H1271" s="89">
        <v>2</v>
      </c>
      <c r="I1271" s="89">
        <v>8</v>
      </c>
      <c r="J1271" s="89">
        <v>131.988</v>
      </c>
      <c r="K1271" s="89">
        <v>116.12799999999996</v>
      </c>
      <c r="L1271" s="81">
        <v>116.62799999999999</v>
      </c>
    </row>
    <row r="1272" spans="6:12">
      <c r="F1272" s="89">
        <v>1156</v>
      </c>
      <c r="G1272" s="89">
        <v>48</v>
      </c>
      <c r="H1272" s="89">
        <v>3</v>
      </c>
      <c r="I1272" s="89">
        <v>6</v>
      </c>
      <c r="J1272" s="89">
        <v>-36.631999999999891</v>
      </c>
      <c r="K1272" s="89">
        <v>118.18800000000002</v>
      </c>
      <c r="L1272" s="81">
        <v>116.38800000000006</v>
      </c>
    </row>
    <row r="1273" spans="6:12">
      <c r="F1273" s="89">
        <v>1157</v>
      </c>
      <c r="G1273" s="89">
        <v>51</v>
      </c>
      <c r="H1273" s="89">
        <v>2</v>
      </c>
      <c r="I1273" s="89">
        <v>6</v>
      </c>
      <c r="J1273" s="89">
        <v>81.191000000000031</v>
      </c>
      <c r="K1273" s="89">
        <v>148.98099999999997</v>
      </c>
      <c r="L1273" s="81">
        <v>149.43100000000007</v>
      </c>
    </row>
    <row r="1274" spans="6:12">
      <c r="F1274" s="89">
        <v>1158</v>
      </c>
      <c r="G1274" s="89">
        <v>36</v>
      </c>
      <c r="H1274" s="89">
        <v>3</v>
      </c>
      <c r="I1274" s="89">
        <v>7</v>
      </c>
      <c r="J1274" s="89">
        <v>-0.25799999999992451</v>
      </c>
      <c r="K1274" s="89">
        <v>115.68199999999996</v>
      </c>
      <c r="L1274" s="81">
        <v>112.48200000000003</v>
      </c>
    </row>
    <row r="1275" spans="6:12">
      <c r="F1275" s="89">
        <v>1159</v>
      </c>
      <c r="G1275" s="89">
        <v>44</v>
      </c>
      <c r="H1275" s="89">
        <v>3</v>
      </c>
      <c r="I1275" s="89">
        <v>6</v>
      </c>
      <c r="J1275" s="89">
        <v>-48.255999999999915</v>
      </c>
      <c r="K1275" s="89">
        <v>107.80399999999997</v>
      </c>
      <c r="L1275" s="81">
        <v>105.40400000000005</v>
      </c>
    </row>
    <row r="1276" spans="6:12">
      <c r="F1276" s="89">
        <v>1160</v>
      </c>
      <c r="G1276" s="89">
        <v>35</v>
      </c>
      <c r="H1276" s="89">
        <v>1</v>
      </c>
      <c r="I1276" s="89">
        <v>3</v>
      </c>
      <c r="J1276" s="89">
        <v>3.5849999999999866</v>
      </c>
      <c r="K1276" s="89">
        <v>118.03499999999998</v>
      </c>
      <c r="L1276" s="81">
        <v>116.68499999999999</v>
      </c>
    </row>
    <row r="1277" spans="6:12">
      <c r="F1277" s="89">
        <v>1161</v>
      </c>
      <c r="G1277" s="89">
        <v>41</v>
      </c>
      <c r="H1277" s="89">
        <v>2</v>
      </c>
      <c r="I1277" s="89">
        <v>5</v>
      </c>
      <c r="J1277" s="89">
        <v>5.4650000000000034</v>
      </c>
      <c r="K1277" s="89">
        <v>118.95499999999996</v>
      </c>
      <c r="L1277" s="81">
        <v>117.50499999999997</v>
      </c>
    </row>
    <row r="1278" spans="6:12">
      <c r="F1278" s="89">
        <v>1162</v>
      </c>
      <c r="G1278" s="89">
        <v>38</v>
      </c>
      <c r="H1278" s="89">
        <v>2</v>
      </c>
      <c r="I1278" s="89">
        <v>7</v>
      </c>
      <c r="J1278" s="89">
        <v>89.295999999999992</v>
      </c>
      <c r="K1278" s="89">
        <v>118.51599999999999</v>
      </c>
      <c r="L1278" s="81">
        <v>117.41600000000003</v>
      </c>
    </row>
    <row r="1279" spans="6:12">
      <c r="F1279" s="89">
        <v>1163</v>
      </c>
      <c r="G1279" s="89">
        <v>34</v>
      </c>
      <c r="H1279" s="89">
        <v>3</v>
      </c>
      <c r="I1279" s="89">
        <v>9</v>
      </c>
      <c r="J1279" s="89">
        <v>87.966000000000065</v>
      </c>
      <c r="K1279" s="89">
        <v>119.32599999999996</v>
      </c>
      <c r="L1279" s="81">
        <v>116.62600000000003</v>
      </c>
    </row>
    <row r="1280" spans="6:12">
      <c r="F1280" s="89">
        <v>1164</v>
      </c>
      <c r="G1280" s="89">
        <v>24</v>
      </c>
      <c r="H1280" s="89">
        <v>3</v>
      </c>
      <c r="I1280" s="89">
        <v>3</v>
      </c>
      <c r="J1280" s="89">
        <v>-273.09800000000001</v>
      </c>
      <c r="K1280" s="89">
        <v>16.961999999999989</v>
      </c>
      <c r="L1280" s="81">
        <v>10.362000000000023</v>
      </c>
    </row>
    <row r="1281" spans="6:12">
      <c r="F1281" s="89">
        <v>1165</v>
      </c>
      <c r="G1281" s="89">
        <v>48</v>
      </c>
      <c r="H1281" s="89">
        <v>1</v>
      </c>
      <c r="I1281" s="89">
        <v>3</v>
      </c>
      <c r="J1281" s="89">
        <v>21.434000000000005</v>
      </c>
      <c r="K1281" s="89">
        <v>131.85400000000004</v>
      </c>
      <c r="L1281" s="81">
        <v>132.45400000000004</v>
      </c>
    </row>
    <row r="1282" spans="6:12">
      <c r="F1282" s="89">
        <v>1166</v>
      </c>
      <c r="G1282" s="89">
        <v>46</v>
      </c>
      <c r="H1282" s="89">
        <v>2</v>
      </c>
      <c r="I1282" s="89">
        <v>9</v>
      </c>
      <c r="J1282" s="89">
        <v>151.74399999999997</v>
      </c>
      <c r="K1282" s="89">
        <v>93.283999999999935</v>
      </c>
      <c r="L1282" s="81">
        <v>94.183999999999969</v>
      </c>
    </row>
    <row r="1283" spans="6:12">
      <c r="F1283" s="89">
        <v>1167</v>
      </c>
      <c r="G1283" s="89">
        <v>29</v>
      </c>
      <c r="H1283" s="89">
        <v>1</v>
      </c>
      <c r="I1283" s="89">
        <v>9</v>
      </c>
      <c r="J1283" s="89">
        <v>153.08099999999993</v>
      </c>
      <c r="K1283" s="89">
        <v>13.790999999999997</v>
      </c>
      <c r="L1283" s="81">
        <v>13.941000000000031</v>
      </c>
    </row>
    <row r="1284" spans="6:12">
      <c r="F1284" s="89">
        <v>1168</v>
      </c>
      <c r="G1284" s="89">
        <v>49</v>
      </c>
      <c r="H1284" s="89">
        <v>2</v>
      </c>
      <c r="I1284" s="89">
        <v>5</v>
      </c>
      <c r="J1284" s="89">
        <v>25.305000000000035</v>
      </c>
      <c r="K1284" s="89">
        <v>136.31500000000005</v>
      </c>
      <c r="L1284" s="81">
        <v>136.065</v>
      </c>
    </row>
    <row r="1285" spans="6:12">
      <c r="F1285" s="89">
        <v>1169</v>
      </c>
      <c r="G1285" s="89">
        <v>22</v>
      </c>
      <c r="H1285" s="89">
        <v>2</v>
      </c>
      <c r="I1285" s="89">
        <v>9</v>
      </c>
      <c r="J1285" s="89">
        <v>162.92799999999994</v>
      </c>
      <c r="K1285" s="89">
        <v>111.90799999999993</v>
      </c>
      <c r="L1285" s="81">
        <v>109.20799999999994</v>
      </c>
    </row>
    <row r="1286" spans="6:12">
      <c r="F1286" s="89">
        <v>1170</v>
      </c>
      <c r="G1286" s="89">
        <v>25</v>
      </c>
      <c r="H1286" s="89">
        <v>2</v>
      </c>
      <c r="I1286" s="89">
        <v>4</v>
      </c>
      <c r="J1286" s="89">
        <v>-39.925000000000011</v>
      </c>
      <c r="K1286" s="89">
        <v>121.12499999999997</v>
      </c>
      <c r="L1286" s="81">
        <v>116.875</v>
      </c>
    </row>
    <row r="1287" spans="6:12">
      <c r="F1287" s="89">
        <v>1171</v>
      </c>
      <c r="G1287" s="89">
        <v>23</v>
      </c>
      <c r="H1287" s="89">
        <v>3</v>
      </c>
      <c r="I1287" s="89">
        <v>5</v>
      </c>
      <c r="J1287" s="89">
        <v>-106.09499999999997</v>
      </c>
      <c r="K1287" s="89">
        <v>99.07499999999996</v>
      </c>
      <c r="L1287" s="81">
        <v>93.124999999999972</v>
      </c>
    </row>
    <row r="1288" spans="6:12">
      <c r="F1288" s="89">
        <v>1172</v>
      </c>
      <c r="G1288" s="89">
        <v>27</v>
      </c>
      <c r="H1288" s="89">
        <v>3</v>
      </c>
      <c r="I1288" s="89">
        <v>6</v>
      </c>
      <c r="J1288" s="89">
        <v>-49.462999999999965</v>
      </c>
      <c r="K1288" s="89">
        <v>111.86700000000002</v>
      </c>
      <c r="L1288" s="81">
        <v>106.91700000000009</v>
      </c>
    </row>
    <row r="1289" spans="6:12">
      <c r="F1289" s="89">
        <v>1173</v>
      </c>
      <c r="G1289" s="89">
        <v>21</v>
      </c>
      <c r="H1289" s="89">
        <v>1</v>
      </c>
      <c r="I1289" s="89">
        <v>8</v>
      </c>
      <c r="J1289" s="89">
        <v>177.47299999999996</v>
      </c>
      <c r="K1289" s="89">
        <v>83.262999999999963</v>
      </c>
      <c r="L1289" s="81">
        <v>81.812999999999974</v>
      </c>
    </row>
    <row r="1290" spans="6:12">
      <c r="F1290" s="89">
        <v>1174</v>
      </c>
      <c r="G1290" s="89">
        <v>39</v>
      </c>
      <c r="H1290" s="89">
        <v>2</v>
      </c>
      <c r="I1290" s="89">
        <v>9</v>
      </c>
      <c r="J1290" s="89">
        <v>138.94099999999992</v>
      </c>
      <c r="K1290" s="89">
        <v>82.650999999999954</v>
      </c>
      <c r="L1290" s="81">
        <v>82.500999999999976</v>
      </c>
    </row>
    <row r="1291" spans="6:12">
      <c r="F1291" s="89">
        <v>1175</v>
      </c>
      <c r="G1291" s="89">
        <v>20</v>
      </c>
      <c r="H1291" s="89">
        <v>1</v>
      </c>
      <c r="I1291" s="89">
        <v>3</v>
      </c>
      <c r="J1291" s="89">
        <v>39.689999999999984</v>
      </c>
      <c r="K1291" s="89">
        <v>158.79</v>
      </c>
      <c r="L1291" s="81">
        <v>155.19000000000003</v>
      </c>
    </row>
    <row r="1292" spans="6:12">
      <c r="F1292" s="89">
        <v>1176</v>
      </c>
      <c r="G1292" s="89">
        <v>34</v>
      </c>
      <c r="H1292" s="89">
        <v>2</v>
      </c>
      <c r="I1292" s="89">
        <v>9</v>
      </c>
      <c r="J1292" s="89">
        <v>137.89599999999993</v>
      </c>
      <c r="K1292" s="89">
        <v>83.155999999999949</v>
      </c>
      <c r="L1292" s="81">
        <v>82.255999999999972</v>
      </c>
    </row>
    <row r="1293" spans="6:12">
      <c r="F1293" s="89">
        <v>1177</v>
      </c>
      <c r="G1293" s="89">
        <v>27</v>
      </c>
      <c r="H1293" s="89">
        <v>1</v>
      </c>
      <c r="I1293" s="89">
        <v>7</v>
      </c>
      <c r="J1293" s="89">
        <v>148.04899999999998</v>
      </c>
      <c r="K1293" s="89">
        <v>94.578999999999951</v>
      </c>
      <c r="L1293" s="81">
        <v>93.629000000000019</v>
      </c>
    </row>
    <row r="1294" spans="6:12">
      <c r="F1294" s="89">
        <v>1178</v>
      </c>
      <c r="G1294" s="89">
        <v>24</v>
      </c>
      <c r="H1294" s="89">
        <v>2</v>
      </c>
      <c r="I1294" s="89">
        <v>9</v>
      </c>
      <c r="J1294" s="89">
        <v>156.0559999999999</v>
      </c>
      <c r="K1294" s="89">
        <v>104.41599999999988</v>
      </c>
      <c r="L1294" s="81">
        <v>102.01599999999991</v>
      </c>
    </row>
    <row r="1295" spans="6:12">
      <c r="F1295" s="89">
        <v>1179</v>
      </c>
      <c r="G1295" s="89">
        <v>31</v>
      </c>
      <c r="H1295" s="89">
        <v>3</v>
      </c>
      <c r="I1295" s="89">
        <v>3</v>
      </c>
      <c r="J1295" s="89">
        <v>-287.84699999999992</v>
      </c>
      <c r="K1295" s="89">
        <v>4.2999999999977945E-2</v>
      </c>
      <c r="L1295" s="81">
        <v>-5.5069999999999482</v>
      </c>
    </row>
    <row r="1296" spans="6:12">
      <c r="F1296" s="89">
        <v>1180</v>
      </c>
      <c r="G1296" s="89">
        <v>54</v>
      </c>
      <c r="H1296" s="89">
        <v>1</v>
      </c>
      <c r="I1296" s="89">
        <v>7</v>
      </c>
      <c r="J1296" s="89">
        <v>178.47799999999989</v>
      </c>
      <c r="K1296" s="89">
        <v>116.63799999999995</v>
      </c>
      <c r="L1296" s="81">
        <v>119.73800000000006</v>
      </c>
    </row>
    <row r="1297" spans="6:12">
      <c r="F1297" s="89">
        <v>1181</v>
      </c>
      <c r="G1297" s="89">
        <v>49</v>
      </c>
      <c r="H1297" s="89">
        <v>3</v>
      </c>
      <c r="I1297" s="89">
        <v>7</v>
      </c>
      <c r="J1297" s="89">
        <v>25.313000000000102</v>
      </c>
      <c r="K1297" s="89">
        <v>137.22300000000001</v>
      </c>
      <c r="L1297" s="81">
        <v>135.97300000000001</v>
      </c>
    </row>
    <row r="1298" spans="6:12">
      <c r="F1298" s="89">
        <v>1182</v>
      </c>
      <c r="G1298" s="89">
        <v>22</v>
      </c>
      <c r="H1298" s="89">
        <v>2</v>
      </c>
      <c r="I1298" s="89">
        <v>7</v>
      </c>
      <c r="J1298" s="89">
        <v>114.22399999999996</v>
      </c>
      <c r="K1298" s="89">
        <v>148.40399999999994</v>
      </c>
      <c r="L1298" s="81">
        <v>144.904</v>
      </c>
    </row>
    <row r="1299" spans="6:12">
      <c r="F1299" s="89">
        <v>1183</v>
      </c>
      <c r="G1299" s="89">
        <v>19</v>
      </c>
      <c r="H1299" s="89">
        <v>1</v>
      </c>
      <c r="I1299" s="89">
        <v>6</v>
      </c>
      <c r="J1299" s="89">
        <v>157.90899999999996</v>
      </c>
      <c r="K1299" s="89">
        <v>149.51899999999998</v>
      </c>
      <c r="L1299" s="81">
        <v>146.96900000000002</v>
      </c>
    </row>
    <row r="1300" spans="6:12">
      <c r="F1300" s="89">
        <v>1184</v>
      </c>
      <c r="G1300" s="89">
        <v>44</v>
      </c>
      <c r="H1300" s="89">
        <v>1</v>
      </c>
      <c r="I1300" s="89">
        <v>3</v>
      </c>
      <c r="J1300" s="89">
        <v>11.082000000000001</v>
      </c>
      <c r="K1300" s="89">
        <v>122.74199999999998</v>
      </c>
      <c r="L1300" s="81">
        <v>122.742</v>
      </c>
    </row>
    <row r="1301" spans="6:12">
      <c r="F1301" s="89">
        <v>1185</v>
      </c>
      <c r="G1301" s="89">
        <v>31</v>
      </c>
      <c r="H1301" s="89">
        <v>2</v>
      </c>
      <c r="I1301" s="89">
        <v>9</v>
      </c>
      <c r="J1301" s="89">
        <v>140.50899999999996</v>
      </c>
      <c r="K1301" s="89">
        <v>86.698999999999955</v>
      </c>
      <c r="L1301" s="81">
        <v>85.349000000000046</v>
      </c>
    </row>
    <row r="1302" spans="6:12">
      <c r="F1302" s="89">
        <v>1186</v>
      </c>
      <c r="G1302" s="89">
        <v>44</v>
      </c>
      <c r="H1302" s="89">
        <v>3</v>
      </c>
      <c r="I1302" s="89">
        <v>8</v>
      </c>
      <c r="J1302" s="89">
        <v>58.93200000000013</v>
      </c>
      <c r="K1302" s="89">
        <v>129.79199999999997</v>
      </c>
      <c r="L1302" s="81">
        <v>128.19200000000001</v>
      </c>
    </row>
    <row r="1303" spans="6:12">
      <c r="F1303" s="89">
        <v>1187</v>
      </c>
      <c r="G1303" s="89">
        <v>25</v>
      </c>
      <c r="H1303" s="89">
        <v>3</v>
      </c>
      <c r="I1303" s="89">
        <v>7</v>
      </c>
      <c r="J1303" s="89">
        <v>13.745000000000005</v>
      </c>
      <c r="K1303" s="89">
        <v>133.09499999999997</v>
      </c>
      <c r="L1303" s="81">
        <v>128.24500000000006</v>
      </c>
    </row>
    <row r="1304" spans="6:12">
      <c r="F1304" s="89">
        <v>1188</v>
      </c>
      <c r="G1304" s="89">
        <v>46</v>
      </c>
      <c r="H1304" s="89">
        <v>1</v>
      </c>
      <c r="I1304" s="89">
        <v>3</v>
      </c>
      <c r="J1304" s="89">
        <v>15.718000000000011</v>
      </c>
      <c r="K1304" s="89">
        <v>126.75799999999998</v>
      </c>
      <c r="L1304" s="81">
        <v>127.05800000000002</v>
      </c>
    </row>
    <row r="1305" spans="6:12">
      <c r="F1305" s="89">
        <v>1189</v>
      </c>
      <c r="G1305" s="89">
        <v>45</v>
      </c>
      <c r="H1305" s="89">
        <v>3</v>
      </c>
      <c r="I1305" s="89">
        <v>6</v>
      </c>
      <c r="J1305" s="89">
        <v>-45.754999999999939</v>
      </c>
      <c r="K1305" s="89">
        <v>109.99499999999995</v>
      </c>
      <c r="L1305" s="81">
        <v>107.74500000000006</v>
      </c>
    </row>
    <row r="1306" spans="6:12">
      <c r="F1306" s="89">
        <v>1190</v>
      </c>
      <c r="G1306" s="89">
        <v>21</v>
      </c>
      <c r="H1306" s="89">
        <v>3</v>
      </c>
      <c r="I1306" s="89">
        <v>9</v>
      </c>
      <c r="J1306" s="89">
        <v>114.88899999999995</v>
      </c>
      <c r="K1306" s="89">
        <v>150.27899999999994</v>
      </c>
      <c r="L1306" s="81">
        <v>145.62899999999996</v>
      </c>
    </row>
    <row r="1307" spans="6:12">
      <c r="F1307" s="89">
        <v>1191</v>
      </c>
      <c r="G1307" s="89">
        <v>51</v>
      </c>
      <c r="H1307" s="89">
        <v>2</v>
      </c>
      <c r="I1307" s="89">
        <v>9</v>
      </c>
      <c r="J1307" s="89">
        <v>168.98899999999998</v>
      </c>
      <c r="K1307" s="89">
        <v>108.97899999999996</v>
      </c>
      <c r="L1307" s="81">
        <v>110.62900000000005</v>
      </c>
    </row>
    <row r="1308" spans="6:12">
      <c r="F1308" s="89">
        <v>1192</v>
      </c>
      <c r="G1308" s="89">
        <v>37</v>
      </c>
      <c r="H1308" s="89">
        <v>2</v>
      </c>
      <c r="I1308" s="89">
        <v>7</v>
      </c>
      <c r="J1308" s="89">
        <v>88.828999999999979</v>
      </c>
      <c r="K1308" s="89">
        <v>118.35899999999998</v>
      </c>
      <c r="L1308" s="81">
        <v>117.10899999999998</v>
      </c>
    </row>
    <row r="1309" spans="6:12">
      <c r="F1309" s="89">
        <v>1193</v>
      </c>
      <c r="G1309" s="89">
        <v>39</v>
      </c>
      <c r="H1309" s="89">
        <v>2</v>
      </c>
      <c r="I1309" s="89">
        <v>7</v>
      </c>
      <c r="J1309" s="89">
        <v>90.032999999999959</v>
      </c>
      <c r="K1309" s="89">
        <v>118.94299999999996</v>
      </c>
      <c r="L1309" s="81">
        <v>117.99299999999997</v>
      </c>
    </row>
    <row r="1310" spans="6:12">
      <c r="F1310" s="89">
        <v>1194</v>
      </c>
      <c r="G1310" s="89">
        <v>30</v>
      </c>
      <c r="H1310" s="89">
        <v>1</v>
      </c>
      <c r="I1310" s="89">
        <v>3</v>
      </c>
      <c r="J1310" s="89">
        <v>8.8699999999999974</v>
      </c>
      <c r="K1310" s="89">
        <v>124.87</v>
      </c>
      <c r="L1310" s="81">
        <v>122.77</v>
      </c>
    </row>
    <row r="1311" spans="6:12">
      <c r="F1311" s="89">
        <v>1195</v>
      </c>
      <c r="G1311" s="89">
        <v>34</v>
      </c>
      <c r="H1311" s="89">
        <v>1</v>
      </c>
      <c r="I1311" s="89">
        <v>7</v>
      </c>
      <c r="J1311" s="89">
        <v>137.03799999999995</v>
      </c>
      <c r="K1311" s="89">
        <v>81.397999999999968</v>
      </c>
      <c r="L1311" s="81">
        <v>81.49799999999999</v>
      </c>
    </row>
    <row r="1312" spans="6:12">
      <c r="F1312" s="89">
        <v>1196</v>
      </c>
      <c r="G1312" s="89">
        <v>49</v>
      </c>
      <c r="H1312" s="89">
        <v>1</v>
      </c>
      <c r="I1312" s="89">
        <v>8</v>
      </c>
      <c r="J1312" s="89">
        <v>167.61699999999999</v>
      </c>
      <c r="K1312" s="89">
        <v>64.727000000000032</v>
      </c>
      <c r="L1312" s="81">
        <v>67.477000000000004</v>
      </c>
    </row>
    <row r="1313" spans="6:12">
      <c r="F1313" s="89">
        <v>1197</v>
      </c>
      <c r="G1313" s="89">
        <v>39</v>
      </c>
      <c r="H1313" s="89">
        <v>1</v>
      </c>
      <c r="I1313" s="89">
        <v>9</v>
      </c>
      <c r="J1313" s="89">
        <v>146.92099999999988</v>
      </c>
      <c r="K1313" s="89">
        <v>4.5309999999999491</v>
      </c>
      <c r="L1313" s="81">
        <v>6.1809999999999832</v>
      </c>
    </row>
    <row r="1314" spans="6:12">
      <c r="F1314" s="89">
        <v>1198</v>
      </c>
      <c r="G1314" s="89">
        <v>42</v>
      </c>
      <c r="H1314" s="89">
        <v>3</v>
      </c>
      <c r="I1314" s="89">
        <v>8</v>
      </c>
      <c r="J1314" s="89">
        <v>54.716000000000065</v>
      </c>
      <c r="K1314" s="89">
        <v>126.19599999999997</v>
      </c>
      <c r="L1314" s="81">
        <v>124.29599999999999</v>
      </c>
    </row>
    <row r="1315" spans="6:12">
      <c r="F1315" s="89">
        <v>1199</v>
      </c>
      <c r="G1315" s="89">
        <v>21</v>
      </c>
      <c r="H1315" s="89">
        <v>1</v>
      </c>
      <c r="I1315" s="89">
        <v>8</v>
      </c>
      <c r="J1315" s="89">
        <v>177.47299999999996</v>
      </c>
      <c r="K1315" s="89">
        <v>83.262999999999963</v>
      </c>
      <c r="L1315" s="81">
        <v>81.812999999999974</v>
      </c>
    </row>
    <row r="1316" spans="6:12">
      <c r="F1316" s="89">
        <v>1200</v>
      </c>
      <c r="G1316" s="89">
        <v>36</v>
      </c>
      <c r="H1316" s="89">
        <v>3</v>
      </c>
      <c r="I1316" s="89">
        <v>4</v>
      </c>
      <c r="J1316" s="89">
        <v>-203.55599999999998</v>
      </c>
      <c r="K1316" s="89">
        <v>40.183999999999969</v>
      </c>
      <c r="L1316" s="81">
        <v>35.78400000000002</v>
      </c>
    </row>
    <row r="1317" spans="6:12">
      <c r="F1317" s="89">
        <v>1201</v>
      </c>
      <c r="G1317" s="89">
        <v>28</v>
      </c>
      <c r="H1317" s="89">
        <v>1</v>
      </c>
      <c r="I1317" s="89">
        <v>6</v>
      </c>
      <c r="J1317" s="89">
        <v>126.68799999999996</v>
      </c>
      <c r="K1317" s="89">
        <v>115.50799999999998</v>
      </c>
      <c r="L1317" s="81">
        <v>114.30799999999999</v>
      </c>
    </row>
    <row r="1318" spans="6:12">
      <c r="F1318" s="89">
        <v>1202</v>
      </c>
      <c r="G1318" s="89">
        <v>33</v>
      </c>
      <c r="H1318" s="89">
        <v>2</v>
      </c>
      <c r="I1318" s="89">
        <v>5</v>
      </c>
      <c r="J1318" s="89">
        <v>2.9050000000000296</v>
      </c>
      <c r="K1318" s="89">
        <v>118.87499999999997</v>
      </c>
      <c r="L1318" s="81">
        <v>116.22499999999995</v>
      </c>
    </row>
    <row r="1319" spans="6:12">
      <c r="F1319" s="89">
        <v>1203</v>
      </c>
      <c r="G1319" s="89">
        <v>47</v>
      </c>
      <c r="H1319" s="89">
        <v>1</v>
      </c>
      <c r="I1319" s="89">
        <v>6</v>
      </c>
      <c r="J1319" s="89">
        <v>132.59699999999998</v>
      </c>
      <c r="K1319" s="89">
        <v>115.52699999999997</v>
      </c>
      <c r="L1319" s="81">
        <v>117.17700000000004</v>
      </c>
    </row>
    <row r="1320" spans="6:12">
      <c r="F1320" s="89">
        <v>1204</v>
      </c>
      <c r="G1320" s="89">
        <v>22</v>
      </c>
      <c r="H1320" s="89">
        <v>3</v>
      </c>
      <c r="I1320" s="89">
        <v>4</v>
      </c>
      <c r="J1320" s="89">
        <v>-179.81199999999995</v>
      </c>
      <c r="K1320" s="89">
        <v>68.267999999999972</v>
      </c>
      <c r="L1320" s="81">
        <v>61.768000000000001</v>
      </c>
    </row>
    <row r="1321" spans="6:12">
      <c r="F1321" s="89">
        <v>1205</v>
      </c>
      <c r="G1321" s="89">
        <v>32</v>
      </c>
      <c r="H1321" s="89">
        <v>3</v>
      </c>
      <c r="I1321" s="89">
        <v>5</v>
      </c>
      <c r="J1321" s="89">
        <v>-124.94999999999993</v>
      </c>
      <c r="K1321" s="89">
        <v>77.429999999999978</v>
      </c>
      <c r="L1321" s="81">
        <v>72.830000000000013</v>
      </c>
    </row>
    <row r="1322" spans="6:12">
      <c r="F1322" s="89">
        <v>1206</v>
      </c>
      <c r="G1322" s="89">
        <v>38</v>
      </c>
      <c r="H1322" s="89">
        <v>1</v>
      </c>
      <c r="I1322" s="89">
        <v>7</v>
      </c>
      <c r="J1322" s="89">
        <v>136.68599999999998</v>
      </c>
      <c r="K1322" s="89">
        <v>79.805999999999969</v>
      </c>
      <c r="L1322" s="81">
        <v>80.506000000000043</v>
      </c>
    </row>
    <row r="1323" spans="6:12">
      <c r="F1323" s="89">
        <v>1207</v>
      </c>
      <c r="G1323" s="89">
        <v>55</v>
      </c>
      <c r="H1323" s="89">
        <v>2</v>
      </c>
      <c r="I1323" s="89">
        <v>4</v>
      </c>
      <c r="J1323" s="89">
        <v>-6.2050000000000125</v>
      </c>
      <c r="K1323" s="89">
        <v>145.54499999999993</v>
      </c>
      <c r="L1323" s="81">
        <v>145.79500000000004</v>
      </c>
    </row>
    <row r="1324" spans="6:12">
      <c r="F1324" s="89">
        <v>1208</v>
      </c>
      <c r="G1324" s="89">
        <v>25</v>
      </c>
      <c r="H1324" s="89">
        <v>1</v>
      </c>
      <c r="I1324" s="89">
        <v>3</v>
      </c>
      <c r="J1324" s="89">
        <v>20.904999999999987</v>
      </c>
      <c r="K1324" s="89">
        <v>138.45500000000001</v>
      </c>
      <c r="L1324" s="81">
        <v>135.60500000000002</v>
      </c>
    </row>
    <row r="1325" spans="6:12">
      <c r="F1325" s="89">
        <v>1209</v>
      </c>
      <c r="G1325" s="89">
        <v>50</v>
      </c>
      <c r="H1325" s="89">
        <v>1</v>
      </c>
      <c r="I1325" s="89">
        <v>6</v>
      </c>
      <c r="J1325" s="89">
        <v>142.43999999999997</v>
      </c>
      <c r="K1325" s="89">
        <v>124.43999999999996</v>
      </c>
      <c r="L1325" s="81">
        <v>126.54000000000003</v>
      </c>
    </row>
    <row r="1326" spans="6:12">
      <c r="F1326" s="89">
        <v>1210</v>
      </c>
      <c r="G1326" s="89">
        <v>52</v>
      </c>
      <c r="H1326" s="89">
        <v>1</v>
      </c>
      <c r="I1326" s="89">
        <v>6</v>
      </c>
      <c r="J1326" s="89">
        <v>150.35199999999992</v>
      </c>
      <c r="K1326" s="89">
        <v>131.73199999999997</v>
      </c>
      <c r="L1326" s="81">
        <v>134.13200000000001</v>
      </c>
    </row>
    <row r="1327" spans="6:12">
      <c r="F1327" s="89">
        <v>1211</v>
      </c>
      <c r="G1327" s="89">
        <v>37</v>
      </c>
      <c r="H1327" s="89">
        <v>1</v>
      </c>
      <c r="I1327" s="89">
        <v>5</v>
      </c>
      <c r="J1327" s="89">
        <v>88.825000000000031</v>
      </c>
      <c r="K1327" s="89">
        <v>117.455</v>
      </c>
      <c r="L1327" s="81">
        <v>117.205</v>
      </c>
    </row>
    <row r="1328" spans="6:12">
      <c r="F1328" s="89">
        <v>1212</v>
      </c>
      <c r="G1328" s="89">
        <v>52</v>
      </c>
      <c r="H1328" s="89">
        <v>3</v>
      </c>
      <c r="I1328" s="89">
        <v>5</v>
      </c>
      <c r="J1328" s="89">
        <v>-88.549999999999955</v>
      </c>
      <c r="K1328" s="89">
        <v>107.63</v>
      </c>
      <c r="L1328" s="81">
        <v>106.02999999999997</v>
      </c>
    </row>
    <row r="1329" spans="6:12">
      <c r="F1329" s="89">
        <v>1213</v>
      </c>
      <c r="G1329" s="89">
        <v>34</v>
      </c>
      <c r="H1329" s="89">
        <v>2</v>
      </c>
      <c r="I1329" s="89">
        <v>8</v>
      </c>
      <c r="J1329" s="89">
        <v>118.21199999999996</v>
      </c>
      <c r="K1329" s="89">
        <v>106.07199999999995</v>
      </c>
      <c r="L1329" s="81">
        <v>104.77199999999996</v>
      </c>
    </row>
    <row r="1330" spans="6:12">
      <c r="F1330" s="89">
        <v>1214</v>
      </c>
      <c r="G1330" s="89">
        <v>42</v>
      </c>
      <c r="H1330" s="89">
        <v>1</v>
      </c>
      <c r="I1330" s="89">
        <v>3</v>
      </c>
      <c r="J1330" s="89">
        <v>7.5259999999999962</v>
      </c>
      <c r="K1330" s="89">
        <v>119.80599999999998</v>
      </c>
      <c r="L1330" s="81">
        <v>119.506</v>
      </c>
    </row>
    <row r="1331" spans="6:12">
      <c r="F1331" s="89">
        <v>1215</v>
      </c>
      <c r="G1331" s="89">
        <v>52</v>
      </c>
      <c r="H1331" s="89">
        <v>3</v>
      </c>
      <c r="I1331" s="89">
        <v>5</v>
      </c>
      <c r="J1331" s="89">
        <v>-88.549999999999955</v>
      </c>
      <c r="K1331" s="89">
        <v>107.63</v>
      </c>
      <c r="L1331" s="81">
        <v>106.02999999999997</v>
      </c>
    </row>
    <row r="1332" spans="6:12">
      <c r="F1332" s="89">
        <v>1216</v>
      </c>
      <c r="G1332" s="89">
        <v>44</v>
      </c>
      <c r="H1332" s="89">
        <v>1</v>
      </c>
      <c r="I1332" s="89">
        <v>9</v>
      </c>
      <c r="J1332" s="89">
        <v>153.96599999999992</v>
      </c>
      <c r="K1332" s="89">
        <v>10.025999999999954</v>
      </c>
      <c r="L1332" s="81">
        <v>12.425999999999988</v>
      </c>
    </row>
    <row r="1333" spans="6:12">
      <c r="F1333" s="89">
        <v>1217</v>
      </c>
      <c r="G1333" s="89">
        <v>41</v>
      </c>
      <c r="H1333" s="89">
        <v>1</v>
      </c>
      <c r="I1333" s="89">
        <v>7</v>
      </c>
      <c r="J1333" s="89">
        <v>139.25699999999995</v>
      </c>
      <c r="K1333" s="89">
        <v>81.44699999999996</v>
      </c>
      <c r="L1333" s="81">
        <v>82.596999999999994</v>
      </c>
    </row>
    <row r="1334" spans="6:12">
      <c r="F1334" s="89">
        <v>1218</v>
      </c>
      <c r="G1334" s="89">
        <v>24</v>
      </c>
      <c r="H1334" s="89">
        <v>1</v>
      </c>
      <c r="I1334" s="89">
        <v>6</v>
      </c>
      <c r="J1334" s="89">
        <v>137.86399999999995</v>
      </c>
      <c r="K1334" s="89">
        <v>127.92400000000001</v>
      </c>
      <c r="L1334" s="81">
        <v>126.124</v>
      </c>
    </row>
    <row r="1335" spans="6:12">
      <c r="F1335" s="89">
        <v>1219</v>
      </c>
      <c r="G1335" s="89">
        <v>40</v>
      </c>
      <c r="H1335" s="89">
        <v>2</v>
      </c>
      <c r="I1335" s="89">
        <v>4</v>
      </c>
      <c r="J1335" s="89">
        <v>-53.44</v>
      </c>
      <c r="K1335" s="89">
        <v>102.95999999999995</v>
      </c>
      <c r="L1335" s="81">
        <v>100.96000000000001</v>
      </c>
    </row>
    <row r="1336" spans="6:12">
      <c r="F1336" s="89">
        <v>1220</v>
      </c>
      <c r="G1336" s="89">
        <v>26</v>
      </c>
      <c r="H1336" s="89">
        <v>3</v>
      </c>
      <c r="I1336" s="89">
        <v>4</v>
      </c>
      <c r="J1336" s="89">
        <v>-191.99599999999998</v>
      </c>
      <c r="K1336" s="89">
        <v>54.843999999999966</v>
      </c>
      <c r="L1336" s="81">
        <v>48.943999999999988</v>
      </c>
    </row>
    <row r="1337" spans="6:12">
      <c r="F1337" s="89">
        <v>1221</v>
      </c>
      <c r="G1337" s="89">
        <v>51</v>
      </c>
      <c r="H1337" s="89">
        <v>2</v>
      </c>
      <c r="I1337" s="89">
        <v>4</v>
      </c>
      <c r="J1337" s="89">
        <v>-24.740999999999957</v>
      </c>
      <c r="K1337" s="89">
        <v>128.249</v>
      </c>
      <c r="L1337" s="81">
        <v>127.89900000000006</v>
      </c>
    </row>
    <row r="1338" spans="6:12">
      <c r="F1338" s="89">
        <v>1222</v>
      </c>
      <c r="G1338" s="89">
        <v>49</v>
      </c>
      <c r="H1338" s="89">
        <v>1</v>
      </c>
      <c r="I1338" s="89">
        <v>7</v>
      </c>
      <c r="J1338" s="89">
        <v>157.99299999999999</v>
      </c>
      <c r="K1338" s="89">
        <v>97.703000000000046</v>
      </c>
      <c r="L1338" s="81">
        <v>100.05300000000001</v>
      </c>
    </row>
    <row r="1339" spans="6:12">
      <c r="F1339" s="89">
        <v>1223</v>
      </c>
      <c r="G1339" s="89">
        <v>28</v>
      </c>
      <c r="H1339" s="89">
        <v>3</v>
      </c>
      <c r="I1339" s="89">
        <v>4</v>
      </c>
      <c r="J1339" s="89">
        <v>-196.4679999999999</v>
      </c>
      <c r="K1339" s="89">
        <v>49.751999999999953</v>
      </c>
      <c r="L1339" s="81">
        <v>44.151999999999987</v>
      </c>
    </row>
    <row r="1340" spans="6:12">
      <c r="F1340" s="89">
        <v>1224</v>
      </c>
      <c r="G1340" s="89">
        <v>50</v>
      </c>
      <c r="H1340" s="89">
        <v>1</v>
      </c>
      <c r="I1340" s="89">
        <v>6</v>
      </c>
      <c r="J1340" s="89">
        <v>142.43999999999997</v>
      </c>
      <c r="K1340" s="89">
        <v>124.43999999999996</v>
      </c>
      <c r="L1340" s="81">
        <v>126.54000000000003</v>
      </c>
    </row>
    <row r="1341" spans="6:12">
      <c r="F1341" s="89">
        <v>1225</v>
      </c>
      <c r="G1341" s="89">
        <v>33</v>
      </c>
      <c r="H1341" s="89">
        <v>1</v>
      </c>
      <c r="I1341" s="89">
        <v>9</v>
      </c>
      <c r="J1341" s="89">
        <v>147.37699999999995</v>
      </c>
      <c r="K1341" s="89">
        <v>6.84699999999998</v>
      </c>
      <c r="L1341" s="81">
        <v>7.59699999999998</v>
      </c>
    </row>
    <row r="1342" spans="6:12">
      <c r="F1342" s="89">
        <v>1226</v>
      </c>
      <c r="G1342" s="89">
        <v>42</v>
      </c>
      <c r="H1342" s="89">
        <v>3</v>
      </c>
      <c r="I1342" s="89">
        <v>4</v>
      </c>
      <c r="J1342" s="89">
        <v>-197.53199999999993</v>
      </c>
      <c r="K1342" s="89">
        <v>44.347999999999985</v>
      </c>
      <c r="L1342" s="81">
        <v>40.848000000000013</v>
      </c>
    </row>
    <row r="1343" spans="6:12">
      <c r="F1343" s="89">
        <v>1227</v>
      </c>
      <c r="G1343" s="89">
        <v>36</v>
      </c>
      <c r="H1343" s="89">
        <v>1</v>
      </c>
      <c r="I1343" s="89">
        <v>4</v>
      </c>
      <c r="J1343" s="89">
        <v>50.804000000000002</v>
      </c>
      <c r="K1343" s="89">
        <v>122.34399999999999</v>
      </c>
      <c r="L1343" s="81">
        <v>121.54400000000001</v>
      </c>
    </row>
    <row r="1344" spans="6:12">
      <c r="F1344" s="89">
        <v>1228</v>
      </c>
      <c r="G1344" s="89">
        <v>26</v>
      </c>
      <c r="H1344" s="89">
        <v>1</v>
      </c>
      <c r="I1344" s="89">
        <v>9</v>
      </c>
      <c r="J1344" s="89">
        <v>160.1939999999999</v>
      </c>
      <c r="K1344" s="89">
        <v>21.833999999999975</v>
      </c>
      <c r="L1344" s="81">
        <v>21.533999999999963</v>
      </c>
    </row>
    <row r="1345" spans="6:12">
      <c r="F1345" s="89">
        <v>1229</v>
      </c>
      <c r="G1345" s="89">
        <v>36</v>
      </c>
      <c r="H1345" s="89">
        <v>1</v>
      </c>
      <c r="I1345" s="89">
        <v>8</v>
      </c>
      <c r="J1345" s="89">
        <v>145.86799999999991</v>
      </c>
      <c r="K1345" s="89">
        <v>47.007999999999967</v>
      </c>
      <c r="L1345" s="81">
        <v>47.808000000000007</v>
      </c>
    </row>
    <row r="1346" spans="6:12">
      <c r="F1346" s="89">
        <v>1230</v>
      </c>
      <c r="G1346" s="89">
        <v>54</v>
      </c>
      <c r="H1346" s="89">
        <v>3</v>
      </c>
      <c r="I1346" s="89">
        <v>5</v>
      </c>
      <c r="J1346" s="89">
        <v>-78.969999999999914</v>
      </c>
      <c r="K1346" s="89">
        <v>116.58999999999997</v>
      </c>
      <c r="L1346" s="81">
        <v>115.29000000000002</v>
      </c>
    </row>
    <row r="1347" spans="6:12">
      <c r="F1347" s="89">
        <v>1231</v>
      </c>
      <c r="G1347" s="89">
        <v>33</v>
      </c>
      <c r="H1347" s="89">
        <v>1</v>
      </c>
      <c r="I1347" s="89">
        <v>6</v>
      </c>
      <c r="J1347" s="89">
        <v>118.79299999999998</v>
      </c>
      <c r="K1347" s="89">
        <v>106.06299999999999</v>
      </c>
      <c r="L1347" s="81">
        <v>105.613</v>
      </c>
    </row>
    <row r="1348" spans="6:12">
      <c r="F1348" s="89">
        <v>1232</v>
      </c>
      <c r="G1348" s="89">
        <v>34</v>
      </c>
      <c r="H1348" s="89">
        <v>3</v>
      </c>
      <c r="I1348" s="89">
        <v>8</v>
      </c>
      <c r="J1348" s="89">
        <v>48.652000000000044</v>
      </c>
      <c r="K1348" s="89">
        <v>122.61199999999997</v>
      </c>
      <c r="L1348" s="81">
        <v>119.51200000000006</v>
      </c>
    </row>
    <row r="1349" spans="6:12">
      <c r="F1349" s="89">
        <v>1233</v>
      </c>
      <c r="G1349" s="89">
        <v>30</v>
      </c>
      <c r="H1349" s="89">
        <v>1</v>
      </c>
      <c r="I1349" s="89">
        <v>8</v>
      </c>
      <c r="J1349" s="89">
        <v>151.21999999999994</v>
      </c>
      <c r="K1349" s="89">
        <v>54.21999999999997</v>
      </c>
      <c r="L1349" s="81">
        <v>54.120000000000005</v>
      </c>
    </row>
    <row r="1350" spans="6:12">
      <c r="F1350" s="89">
        <v>1234</v>
      </c>
      <c r="G1350" s="89">
        <v>42</v>
      </c>
      <c r="H1350" s="89">
        <v>3</v>
      </c>
      <c r="I1350" s="89">
        <v>3</v>
      </c>
      <c r="J1350" s="89">
        <v>-284.29399999999998</v>
      </c>
      <c r="K1350" s="89">
        <v>0.18599999999997863</v>
      </c>
      <c r="L1350" s="81">
        <v>-3.7139999999999702</v>
      </c>
    </row>
    <row r="1351" spans="6:12">
      <c r="F1351" s="89">
        <v>1235</v>
      </c>
      <c r="G1351" s="89">
        <v>34</v>
      </c>
      <c r="H1351" s="89">
        <v>2</v>
      </c>
      <c r="I1351" s="89">
        <v>8</v>
      </c>
      <c r="J1351" s="89">
        <v>118.21199999999996</v>
      </c>
      <c r="K1351" s="89">
        <v>106.07199999999995</v>
      </c>
      <c r="L1351" s="81">
        <v>104.77199999999996</v>
      </c>
    </row>
    <row r="1352" spans="6:12">
      <c r="F1352" s="89">
        <v>1236</v>
      </c>
      <c r="G1352" s="89">
        <v>38</v>
      </c>
      <c r="H1352" s="89">
        <v>3</v>
      </c>
      <c r="I1352" s="89">
        <v>4</v>
      </c>
      <c r="J1352" s="89">
        <v>-202.62799999999993</v>
      </c>
      <c r="K1352" s="89">
        <v>40.49199999999999</v>
      </c>
      <c r="L1352" s="81">
        <v>36.392000000000053</v>
      </c>
    </row>
    <row r="1353" spans="6:12">
      <c r="F1353" s="89">
        <v>1237</v>
      </c>
      <c r="G1353" s="89">
        <v>32</v>
      </c>
      <c r="H1353" s="89">
        <v>1</v>
      </c>
      <c r="I1353" s="89">
        <v>6</v>
      </c>
      <c r="J1353" s="89">
        <v>119.83199999999997</v>
      </c>
      <c r="K1353" s="89">
        <v>107.41199999999998</v>
      </c>
      <c r="L1353" s="81">
        <v>106.81199999999998</v>
      </c>
    </row>
    <row r="1354" spans="6:12">
      <c r="F1354" s="89">
        <v>1238</v>
      </c>
      <c r="G1354" s="89">
        <v>25</v>
      </c>
      <c r="H1354" s="89">
        <v>3</v>
      </c>
      <c r="I1354" s="89">
        <v>6</v>
      </c>
      <c r="J1354" s="89">
        <v>-44.475000000000023</v>
      </c>
      <c r="K1354" s="89">
        <v>117.47499999999999</v>
      </c>
      <c r="L1354" s="81">
        <v>112.22500000000005</v>
      </c>
    </row>
    <row r="1355" spans="6:12">
      <c r="F1355" s="89">
        <v>1239</v>
      </c>
      <c r="G1355" s="89">
        <v>23</v>
      </c>
      <c r="H1355" s="89">
        <v>2</v>
      </c>
      <c r="I1355" s="89">
        <v>3</v>
      </c>
      <c r="J1355" s="89">
        <v>-100.55100000000002</v>
      </c>
      <c r="K1355" s="89">
        <v>103.71899999999997</v>
      </c>
      <c r="L1355" s="81">
        <v>98.769000000000005</v>
      </c>
    </row>
    <row r="1356" spans="6:12">
      <c r="F1356" s="89">
        <v>1240</v>
      </c>
      <c r="G1356" s="89">
        <v>31</v>
      </c>
      <c r="H1356" s="89">
        <v>3</v>
      </c>
      <c r="I1356" s="89">
        <v>3</v>
      </c>
      <c r="J1356" s="89">
        <v>-287.84699999999992</v>
      </c>
      <c r="K1356" s="89">
        <v>4.2999999999977945E-2</v>
      </c>
      <c r="L1356" s="81">
        <v>-5.5069999999999482</v>
      </c>
    </row>
    <row r="1357" spans="6:12">
      <c r="F1357" s="89">
        <v>1241</v>
      </c>
      <c r="G1357" s="89">
        <v>53</v>
      </c>
      <c r="H1357" s="89">
        <v>2</v>
      </c>
      <c r="I1357" s="89">
        <v>9</v>
      </c>
      <c r="J1357" s="89">
        <v>177.77699999999996</v>
      </c>
      <c r="K1357" s="89">
        <v>117.14699999999993</v>
      </c>
      <c r="L1357" s="81">
        <v>119.09699999999998</v>
      </c>
    </row>
    <row r="1358" spans="6:12">
      <c r="F1358" s="89">
        <v>1242</v>
      </c>
      <c r="G1358" s="89">
        <v>53</v>
      </c>
      <c r="H1358" s="89">
        <v>1</v>
      </c>
      <c r="I1358" s="89">
        <v>4</v>
      </c>
      <c r="J1358" s="89">
        <v>88.016999999999967</v>
      </c>
      <c r="K1358" s="89">
        <v>154.28699999999998</v>
      </c>
      <c r="L1358" s="81">
        <v>156.03700000000003</v>
      </c>
    </row>
    <row r="1359" spans="6:12">
      <c r="F1359" s="89">
        <v>1243</v>
      </c>
      <c r="G1359" s="89">
        <v>30</v>
      </c>
      <c r="H1359" s="89">
        <v>2</v>
      </c>
      <c r="I1359" s="89">
        <v>3</v>
      </c>
      <c r="J1359" s="89">
        <v>-118.23999999999998</v>
      </c>
      <c r="K1359" s="89">
        <v>83.859999999999985</v>
      </c>
      <c r="L1359" s="81">
        <v>79.960000000000008</v>
      </c>
    </row>
    <row r="1360" spans="6:12">
      <c r="F1360" s="89">
        <v>1244</v>
      </c>
      <c r="G1360" s="89">
        <v>37</v>
      </c>
      <c r="H1360" s="89">
        <v>3</v>
      </c>
      <c r="I1360" s="89">
        <v>8</v>
      </c>
      <c r="J1360" s="89">
        <v>48.901000000000067</v>
      </c>
      <c r="K1360" s="89">
        <v>121.93099999999998</v>
      </c>
      <c r="L1360" s="81">
        <v>119.28100000000001</v>
      </c>
    </row>
    <row r="1361" spans="6:12">
      <c r="F1361" s="89">
        <v>1245</v>
      </c>
      <c r="G1361" s="89">
        <v>52</v>
      </c>
      <c r="H1361" s="89">
        <v>3</v>
      </c>
      <c r="I1361" s="89">
        <v>3</v>
      </c>
      <c r="J1361" s="89">
        <v>-252.714</v>
      </c>
      <c r="K1361" s="89">
        <v>28.665999999999997</v>
      </c>
      <c r="L1361" s="81">
        <v>26.26600000000002</v>
      </c>
    </row>
    <row r="1362" spans="6:12">
      <c r="F1362" s="89">
        <v>1246</v>
      </c>
      <c r="G1362" s="89">
        <v>48</v>
      </c>
      <c r="H1362" s="89">
        <v>2</v>
      </c>
      <c r="I1362" s="89">
        <v>8</v>
      </c>
      <c r="J1362" s="89">
        <v>138.06399999999999</v>
      </c>
      <c r="K1362" s="89">
        <v>121.584</v>
      </c>
      <c r="L1362" s="81">
        <v>122.38399999999999</v>
      </c>
    </row>
    <row r="1363" spans="6:12">
      <c r="F1363" s="89">
        <v>1247</v>
      </c>
      <c r="G1363" s="89">
        <v>52</v>
      </c>
      <c r="H1363" s="89">
        <v>3</v>
      </c>
      <c r="I1363" s="89">
        <v>5</v>
      </c>
      <c r="J1363" s="89">
        <v>-88.549999999999955</v>
      </c>
      <c r="K1363" s="89">
        <v>107.63</v>
      </c>
      <c r="L1363" s="81">
        <v>106.02999999999997</v>
      </c>
    </row>
    <row r="1364" spans="6:12">
      <c r="F1364" s="89">
        <v>1248</v>
      </c>
      <c r="G1364" s="89">
        <v>27</v>
      </c>
      <c r="H1364" s="89">
        <v>1</v>
      </c>
      <c r="I1364" s="89">
        <v>3</v>
      </c>
      <c r="J1364" s="89">
        <v>15.280999999999985</v>
      </c>
      <c r="K1364" s="89">
        <v>132.21100000000001</v>
      </c>
      <c r="L1364" s="81">
        <v>129.661</v>
      </c>
    </row>
    <row r="1365" spans="6:12">
      <c r="F1365" s="89">
        <v>1249</v>
      </c>
      <c r="G1365" s="89">
        <v>44</v>
      </c>
      <c r="H1365" s="89">
        <v>1</v>
      </c>
      <c r="I1365" s="89">
        <v>8</v>
      </c>
      <c r="J1365" s="89">
        <v>153.85199999999995</v>
      </c>
      <c r="K1365" s="89">
        <v>52.511999999999944</v>
      </c>
      <c r="L1365" s="81">
        <v>54.511999999999972</v>
      </c>
    </row>
    <row r="1366" spans="6:12">
      <c r="F1366" s="89">
        <v>1250</v>
      </c>
      <c r="G1366" s="89">
        <v>41</v>
      </c>
      <c r="H1366" s="89">
        <v>2</v>
      </c>
      <c r="I1366" s="89">
        <v>4</v>
      </c>
      <c r="J1366" s="89">
        <v>-52.180999999999983</v>
      </c>
      <c r="K1366" s="89">
        <v>103.90899999999996</v>
      </c>
      <c r="L1366" s="81">
        <v>102.05899999999997</v>
      </c>
    </row>
    <row r="1367" spans="6:12">
      <c r="F1367" s="89">
        <v>1251</v>
      </c>
      <c r="G1367" s="89">
        <v>36</v>
      </c>
      <c r="H1367" s="89">
        <v>3</v>
      </c>
      <c r="I1367" s="89">
        <v>6</v>
      </c>
      <c r="J1367" s="89">
        <v>-58.543999999999983</v>
      </c>
      <c r="K1367" s="89">
        <v>99.995999999999981</v>
      </c>
      <c r="L1367" s="81">
        <v>96.396000000000015</v>
      </c>
    </row>
    <row r="1368" spans="6:12">
      <c r="F1368" s="89">
        <v>1252</v>
      </c>
      <c r="G1368" s="89">
        <v>55</v>
      </c>
      <c r="H1368" s="89">
        <v>2</v>
      </c>
      <c r="I1368" s="89">
        <v>5</v>
      </c>
      <c r="J1368" s="89">
        <v>51.525000000000006</v>
      </c>
      <c r="K1368" s="89">
        <v>160.67499999999993</v>
      </c>
      <c r="L1368" s="81">
        <v>161.32500000000002</v>
      </c>
    </row>
    <row r="1369" spans="6:12">
      <c r="F1369" s="89">
        <v>1253</v>
      </c>
      <c r="G1369" s="89">
        <v>38</v>
      </c>
      <c r="H1369" s="89">
        <v>2</v>
      </c>
      <c r="I1369" s="89">
        <v>9</v>
      </c>
      <c r="J1369" s="89">
        <v>138.19199999999995</v>
      </c>
      <c r="K1369" s="89">
        <v>82.211999999999932</v>
      </c>
      <c r="L1369" s="81">
        <v>81.911999999999978</v>
      </c>
    </row>
    <row r="1370" spans="6:12">
      <c r="F1370" s="89">
        <v>1254</v>
      </c>
      <c r="G1370" s="89">
        <v>41</v>
      </c>
      <c r="H1370" s="89">
        <v>2</v>
      </c>
      <c r="I1370" s="89">
        <v>4</v>
      </c>
      <c r="J1370" s="89">
        <v>-52.180999999999983</v>
      </c>
      <c r="K1370" s="89">
        <v>103.90899999999996</v>
      </c>
      <c r="L1370" s="81">
        <v>102.05899999999997</v>
      </c>
    </row>
    <row r="1371" spans="6:12">
      <c r="F1371" s="89">
        <v>1255</v>
      </c>
      <c r="G1371" s="89">
        <v>53</v>
      </c>
      <c r="H1371" s="89">
        <v>2</v>
      </c>
      <c r="I1371" s="89">
        <v>9</v>
      </c>
      <c r="J1371" s="89">
        <v>177.77699999999996</v>
      </c>
      <c r="K1371" s="89">
        <v>117.14699999999993</v>
      </c>
      <c r="L1371" s="81">
        <v>119.09699999999998</v>
      </c>
    </row>
    <row r="1372" spans="6:12">
      <c r="F1372" s="89">
        <v>1256</v>
      </c>
      <c r="G1372" s="89">
        <v>37</v>
      </c>
      <c r="H1372" s="89">
        <v>2</v>
      </c>
      <c r="I1372" s="89">
        <v>8</v>
      </c>
      <c r="J1372" s="89">
        <v>118.011</v>
      </c>
      <c r="K1372" s="89">
        <v>104.94099999999997</v>
      </c>
      <c r="L1372" s="81">
        <v>104.09099999999998</v>
      </c>
    </row>
    <row r="1373" spans="6:12">
      <c r="F1373" s="89">
        <v>1257</v>
      </c>
      <c r="G1373" s="89">
        <v>41</v>
      </c>
      <c r="H1373" s="89">
        <v>2</v>
      </c>
      <c r="I1373" s="89">
        <v>9</v>
      </c>
      <c r="J1373" s="89">
        <v>141.24899999999994</v>
      </c>
      <c r="K1373" s="89">
        <v>84.338999999999942</v>
      </c>
      <c r="L1373" s="81">
        <v>84.488999999999976</v>
      </c>
    </row>
    <row r="1374" spans="6:12">
      <c r="F1374" s="89">
        <v>1258</v>
      </c>
      <c r="G1374" s="89">
        <v>26</v>
      </c>
      <c r="H1374" s="89">
        <v>1</v>
      </c>
      <c r="I1374" s="89">
        <v>9</v>
      </c>
      <c r="J1374" s="89">
        <v>160.1939999999999</v>
      </c>
      <c r="K1374" s="89">
        <v>21.833999999999975</v>
      </c>
      <c r="L1374" s="81">
        <v>21.533999999999963</v>
      </c>
    </row>
    <row r="1375" spans="6:12">
      <c r="F1375" s="89">
        <v>1259</v>
      </c>
      <c r="G1375" s="89">
        <v>26</v>
      </c>
      <c r="H1375" s="89">
        <v>3</v>
      </c>
      <c r="I1375" s="89">
        <v>6</v>
      </c>
      <c r="J1375" s="89">
        <v>-47.103999999999928</v>
      </c>
      <c r="K1375" s="89">
        <v>114.53599999999997</v>
      </c>
      <c r="L1375" s="81">
        <v>109.43600000000001</v>
      </c>
    </row>
    <row r="1376" spans="6:12">
      <c r="F1376" s="89">
        <v>1260</v>
      </c>
      <c r="G1376" s="89">
        <v>51</v>
      </c>
      <c r="H1376" s="89">
        <v>2</v>
      </c>
      <c r="I1376" s="89">
        <v>7</v>
      </c>
      <c r="J1376" s="89">
        <v>119.93700000000001</v>
      </c>
      <c r="K1376" s="89">
        <v>145.12699999999995</v>
      </c>
      <c r="L1376" s="81">
        <v>145.97700000000006</v>
      </c>
    </row>
    <row r="1377" spans="6:12">
      <c r="F1377" s="89">
        <v>1261</v>
      </c>
      <c r="G1377" s="89">
        <v>23</v>
      </c>
      <c r="H1377" s="89">
        <v>3</v>
      </c>
      <c r="I1377" s="89">
        <v>8</v>
      </c>
      <c r="J1377" s="89">
        <v>68.528999999999996</v>
      </c>
      <c r="K1377" s="89">
        <v>145.89899999999994</v>
      </c>
      <c r="L1377" s="81">
        <v>141.14900000000006</v>
      </c>
    </row>
    <row r="1378" spans="6:12">
      <c r="F1378" s="89">
        <v>1262</v>
      </c>
      <c r="G1378" s="89">
        <v>24</v>
      </c>
      <c r="H1378" s="89">
        <v>3</v>
      </c>
      <c r="I1378" s="89">
        <v>3</v>
      </c>
      <c r="J1378" s="89">
        <v>-273.09800000000001</v>
      </c>
      <c r="K1378" s="89">
        <v>16.961999999999989</v>
      </c>
      <c r="L1378" s="81">
        <v>10.362000000000023</v>
      </c>
    </row>
    <row r="1379" spans="6:12">
      <c r="F1379" s="89">
        <v>1263</v>
      </c>
      <c r="G1379" s="89">
        <v>39</v>
      </c>
      <c r="H1379" s="89">
        <v>2</v>
      </c>
      <c r="I1379" s="89">
        <v>4</v>
      </c>
      <c r="J1379" s="89">
        <v>-54.429000000000002</v>
      </c>
      <c r="K1379" s="89">
        <v>102.28099999999998</v>
      </c>
      <c r="L1379" s="81">
        <v>100.13099999999997</v>
      </c>
    </row>
    <row r="1380" spans="6:12">
      <c r="F1380" s="89">
        <v>1264</v>
      </c>
      <c r="G1380" s="89">
        <v>39</v>
      </c>
      <c r="H1380" s="89">
        <v>3</v>
      </c>
      <c r="I1380" s="89">
        <v>3</v>
      </c>
      <c r="J1380" s="89">
        <v>-288.50299999999993</v>
      </c>
      <c r="K1380" s="89">
        <v>-3.0930000000000177</v>
      </c>
      <c r="L1380" s="81">
        <v>-7.4429999999999836</v>
      </c>
    </row>
    <row r="1381" spans="6:12">
      <c r="F1381" s="89">
        <v>1265</v>
      </c>
      <c r="G1381" s="89">
        <v>46</v>
      </c>
      <c r="H1381" s="89">
        <v>1</v>
      </c>
      <c r="I1381" s="89">
        <v>6</v>
      </c>
      <c r="J1381" s="89">
        <v>129.85599999999999</v>
      </c>
      <c r="K1381" s="89">
        <v>113.09599999999996</v>
      </c>
      <c r="L1381" s="81">
        <v>114.59599999999999</v>
      </c>
    </row>
    <row r="1382" spans="6:12">
      <c r="F1382" s="89">
        <v>1266</v>
      </c>
      <c r="G1382" s="89">
        <v>24</v>
      </c>
      <c r="H1382" s="89">
        <v>2</v>
      </c>
      <c r="I1382" s="89">
        <v>8</v>
      </c>
      <c r="J1382" s="89">
        <v>136.43199999999993</v>
      </c>
      <c r="K1382" s="89">
        <v>127.39199999999994</v>
      </c>
      <c r="L1382" s="81">
        <v>124.59199999999996</v>
      </c>
    </row>
    <row r="1383" spans="6:12">
      <c r="F1383" s="89">
        <v>1267</v>
      </c>
      <c r="G1383" s="89">
        <v>41</v>
      </c>
      <c r="H1383" s="89">
        <v>1</v>
      </c>
      <c r="I1383" s="89">
        <v>8</v>
      </c>
      <c r="J1383" s="89">
        <v>148.83299999999994</v>
      </c>
      <c r="K1383" s="89">
        <v>48.422999999999959</v>
      </c>
      <c r="L1383" s="81">
        <v>49.972999999999999</v>
      </c>
    </row>
    <row r="1384" spans="6:12">
      <c r="F1384" s="89">
        <v>1268</v>
      </c>
      <c r="G1384" s="89">
        <v>43</v>
      </c>
      <c r="H1384" s="89">
        <v>2</v>
      </c>
      <c r="I1384" s="89">
        <v>5</v>
      </c>
      <c r="J1384" s="89">
        <v>8.8050000000000068</v>
      </c>
      <c r="K1384" s="89">
        <v>121.67499999999997</v>
      </c>
      <c r="L1384" s="81">
        <v>120.52499999999999</v>
      </c>
    </row>
    <row r="1385" spans="6:12">
      <c r="F1385" s="89">
        <v>1269</v>
      </c>
      <c r="G1385" s="89">
        <v>39</v>
      </c>
      <c r="H1385" s="89">
        <v>1</v>
      </c>
      <c r="I1385" s="89">
        <v>7</v>
      </c>
      <c r="J1385" s="89">
        <v>137.27299999999997</v>
      </c>
      <c r="K1385" s="89">
        <v>80.082999999999942</v>
      </c>
      <c r="L1385" s="81">
        <v>80.932999999999993</v>
      </c>
    </row>
    <row r="1386" spans="6:12">
      <c r="F1386" s="89">
        <v>1270</v>
      </c>
      <c r="G1386" s="89">
        <v>33</v>
      </c>
      <c r="H1386" s="89">
        <v>3</v>
      </c>
      <c r="I1386" s="89">
        <v>9</v>
      </c>
      <c r="J1386" s="89">
        <v>88.41700000000003</v>
      </c>
      <c r="K1386" s="89">
        <v>120.08699999999993</v>
      </c>
      <c r="L1386" s="81">
        <v>117.23700000000002</v>
      </c>
    </row>
    <row r="1387" spans="6:12">
      <c r="F1387" s="89">
        <v>1271</v>
      </c>
      <c r="G1387" s="89">
        <v>32</v>
      </c>
      <c r="H1387" s="89">
        <v>1</v>
      </c>
      <c r="I1387" s="89">
        <v>4</v>
      </c>
      <c r="J1387" s="89">
        <v>53.388000000000005</v>
      </c>
      <c r="K1387" s="89">
        <v>126.16799999999998</v>
      </c>
      <c r="L1387" s="81">
        <v>124.768</v>
      </c>
    </row>
    <row r="1388" spans="6:12">
      <c r="F1388" s="89">
        <v>1272</v>
      </c>
      <c r="G1388" s="89">
        <v>32</v>
      </c>
      <c r="H1388" s="89">
        <v>1</v>
      </c>
      <c r="I1388" s="89">
        <v>4</v>
      </c>
      <c r="J1388" s="89">
        <v>53.388000000000005</v>
      </c>
      <c r="K1388" s="89">
        <v>126.16799999999998</v>
      </c>
      <c r="L1388" s="81">
        <v>124.768</v>
      </c>
    </row>
    <row r="1389" spans="6:12">
      <c r="F1389" s="89">
        <v>1273</v>
      </c>
      <c r="G1389" s="89">
        <v>53</v>
      </c>
      <c r="H1389" s="89">
        <v>2</v>
      </c>
      <c r="I1389" s="89">
        <v>7</v>
      </c>
      <c r="J1389" s="89">
        <v>128.70099999999999</v>
      </c>
      <c r="K1389" s="89">
        <v>153.27099999999993</v>
      </c>
      <c r="L1389" s="81">
        <v>154.42099999999999</v>
      </c>
    </row>
    <row r="1390" spans="6:12">
      <c r="F1390" s="89">
        <v>1274</v>
      </c>
      <c r="G1390" s="89">
        <v>36</v>
      </c>
      <c r="H1390" s="89">
        <v>3</v>
      </c>
      <c r="I1390" s="89">
        <v>7</v>
      </c>
      <c r="J1390" s="89">
        <v>-0.25799999999992451</v>
      </c>
      <c r="K1390" s="89">
        <v>115.68199999999996</v>
      </c>
      <c r="L1390" s="81">
        <v>112.48200000000003</v>
      </c>
    </row>
    <row r="1391" spans="6:12">
      <c r="F1391" s="89">
        <v>1275</v>
      </c>
      <c r="G1391" s="89">
        <v>34</v>
      </c>
      <c r="H1391" s="89">
        <v>3</v>
      </c>
      <c r="I1391" s="89">
        <v>5</v>
      </c>
      <c r="J1391" s="89">
        <v>-126.16999999999996</v>
      </c>
      <c r="K1391" s="89">
        <v>75.589999999999975</v>
      </c>
      <c r="L1391" s="81">
        <v>71.29000000000002</v>
      </c>
    </row>
    <row r="1392" spans="6:12">
      <c r="F1392" s="89">
        <v>1276</v>
      </c>
      <c r="G1392" s="89">
        <v>31</v>
      </c>
      <c r="H1392" s="89">
        <v>3</v>
      </c>
      <c r="I1392" s="89">
        <v>5</v>
      </c>
      <c r="J1392" s="89">
        <v>-123.93499999999989</v>
      </c>
      <c r="K1392" s="89">
        <v>78.754999999999967</v>
      </c>
      <c r="L1392" s="81">
        <v>74.005000000000024</v>
      </c>
    </row>
    <row r="1393" spans="6:12">
      <c r="F1393" s="89">
        <v>1277</v>
      </c>
      <c r="G1393" s="89">
        <v>47</v>
      </c>
      <c r="H1393" s="89">
        <v>3</v>
      </c>
      <c r="I1393" s="89">
        <v>7</v>
      </c>
      <c r="J1393" s="89">
        <v>18.409000000000049</v>
      </c>
      <c r="K1393" s="89">
        <v>130.93899999999991</v>
      </c>
      <c r="L1393" s="81">
        <v>129.38900000000007</v>
      </c>
    </row>
    <row r="1394" spans="6:12">
      <c r="F1394" s="89">
        <v>1278</v>
      </c>
      <c r="G1394" s="89">
        <v>46</v>
      </c>
      <c r="H1394" s="89">
        <v>1</v>
      </c>
      <c r="I1394" s="89">
        <v>7</v>
      </c>
      <c r="J1394" s="89">
        <v>148.94199999999998</v>
      </c>
      <c r="K1394" s="89">
        <v>89.581999999999965</v>
      </c>
      <c r="L1394" s="81">
        <v>91.481999999999999</v>
      </c>
    </row>
    <row r="1395" spans="6:12">
      <c r="F1395" s="89">
        <v>1279</v>
      </c>
      <c r="G1395" s="89">
        <v>23</v>
      </c>
      <c r="H1395" s="89">
        <v>2</v>
      </c>
      <c r="I1395" s="89">
        <v>7</v>
      </c>
      <c r="J1395" s="89">
        <v>110.64099999999999</v>
      </c>
      <c r="K1395" s="89">
        <v>144.51099999999994</v>
      </c>
      <c r="L1395" s="81">
        <v>141.161</v>
      </c>
    </row>
    <row r="1396" spans="6:12">
      <c r="F1396" s="89">
        <v>1280</v>
      </c>
      <c r="G1396" s="89">
        <v>28</v>
      </c>
      <c r="H1396" s="89">
        <v>1</v>
      </c>
      <c r="I1396" s="89">
        <v>6</v>
      </c>
      <c r="J1396" s="89">
        <v>126.68799999999996</v>
      </c>
      <c r="K1396" s="89">
        <v>115.50799999999998</v>
      </c>
      <c r="L1396" s="81">
        <v>114.30799999999999</v>
      </c>
    </row>
    <row r="1397" spans="6:12">
      <c r="F1397" s="89">
        <v>1281</v>
      </c>
      <c r="G1397" s="89">
        <v>28</v>
      </c>
      <c r="H1397" s="89">
        <v>1</v>
      </c>
      <c r="I1397" s="89">
        <v>7</v>
      </c>
      <c r="J1397" s="89">
        <v>145.66599999999997</v>
      </c>
      <c r="K1397" s="89">
        <v>91.885999999999967</v>
      </c>
      <c r="L1397" s="81">
        <v>91.085999999999984</v>
      </c>
    </row>
    <row r="1398" spans="6:12">
      <c r="F1398" s="89">
        <v>1282</v>
      </c>
      <c r="G1398" s="89">
        <v>43</v>
      </c>
      <c r="H1398" s="89">
        <v>1</v>
      </c>
      <c r="I1398" s="89">
        <v>9</v>
      </c>
      <c r="J1398" s="89">
        <v>152.01699999999991</v>
      </c>
      <c r="K1398" s="89">
        <v>8.3869999999999436</v>
      </c>
      <c r="L1398" s="81">
        <v>10.637</v>
      </c>
    </row>
    <row r="1399" spans="6:12">
      <c r="F1399" s="89">
        <v>1283</v>
      </c>
      <c r="G1399" s="89">
        <v>20</v>
      </c>
      <c r="H1399" s="89">
        <v>1</v>
      </c>
      <c r="I1399" s="89">
        <v>4</v>
      </c>
      <c r="J1399" s="89">
        <v>87.06</v>
      </c>
      <c r="K1399" s="89">
        <v>163.55999999999997</v>
      </c>
      <c r="L1399" s="81">
        <v>160.36000000000001</v>
      </c>
    </row>
    <row r="1400" spans="6:12">
      <c r="F1400" s="89">
        <v>1284</v>
      </c>
      <c r="G1400" s="89">
        <v>27</v>
      </c>
      <c r="H1400" s="89">
        <v>3</v>
      </c>
      <c r="I1400" s="89">
        <v>5</v>
      </c>
      <c r="J1400" s="89">
        <v>-117.17499999999995</v>
      </c>
      <c r="K1400" s="89">
        <v>86.754999999999967</v>
      </c>
      <c r="L1400" s="81">
        <v>81.405000000000001</v>
      </c>
    </row>
    <row r="1401" spans="6:12">
      <c r="F1401" s="89">
        <v>1285</v>
      </c>
      <c r="G1401" s="89">
        <v>54</v>
      </c>
      <c r="H1401" s="89">
        <v>1</v>
      </c>
      <c r="I1401" s="89">
        <v>4</v>
      </c>
      <c r="J1401" s="89">
        <v>92.635999999999967</v>
      </c>
      <c r="K1401" s="89">
        <v>158.596</v>
      </c>
      <c r="L1401" s="81">
        <v>160.49600000000007</v>
      </c>
    </row>
    <row r="1402" spans="6:12">
      <c r="F1402" s="89">
        <v>1286</v>
      </c>
      <c r="G1402" s="89">
        <v>27</v>
      </c>
      <c r="H1402" s="89">
        <v>1</v>
      </c>
      <c r="I1402" s="89">
        <v>6</v>
      </c>
      <c r="J1402" s="89">
        <v>129.07699999999997</v>
      </c>
      <c r="K1402" s="89">
        <v>118.20699999999998</v>
      </c>
      <c r="L1402" s="81">
        <v>116.85700000000001</v>
      </c>
    </row>
    <row r="1403" spans="6:12">
      <c r="F1403" s="89">
        <v>1287</v>
      </c>
      <c r="G1403" s="89">
        <v>24</v>
      </c>
      <c r="H1403" s="89">
        <v>2</v>
      </c>
      <c r="I1403" s="89">
        <v>3</v>
      </c>
      <c r="J1403" s="89">
        <v>-103.88800000000001</v>
      </c>
      <c r="K1403" s="89">
        <v>100.07199999999999</v>
      </c>
      <c r="L1403" s="81">
        <v>95.272000000000006</v>
      </c>
    </row>
    <row r="1404" spans="6:12">
      <c r="F1404" s="89">
        <v>1288</v>
      </c>
      <c r="G1404" s="89">
        <v>44</v>
      </c>
      <c r="H1404" s="89">
        <v>3</v>
      </c>
      <c r="I1404" s="89">
        <v>4</v>
      </c>
      <c r="J1404" s="89">
        <v>-193.36399999999998</v>
      </c>
      <c r="K1404" s="89">
        <v>47.895999999999987</v>
      </c>
      <c r="L1404" s="81">
        <v>44.695999999999998</v>
      </c>
    </row>
    <row r="1405" spans="6:12">
      <c r="F1405" s="89">
        <v>1289</v>
      </c>
      <c r="G1405" s="89">
        <v>48</v>
      </c>
      <c r="H1405" s="89">
        <v>1</v>
      </c>
      <c r="I1405" s="89">
        <v>3</v>
      </c>
      <c r="J1405" s="89">
        <v>21.434000000000005</v>
      </c>
      <c r="K1405" s="89">
        <v>131.85400000000004</v>
      </c>
      <c r="L1405" s="81">
        <v>132.45400000000004</v>
      </c>
    </row>
    <row r="1406" spans="6:12">
      <c r="F1406" s="89">
        <v>1290</v>
      </c>
      <c r="G1406" s="89">
        <v>25</v>
      </c>
      <c r="H1406" s="89">
        <v>2</v>
      </c>
      <c r="I1406" s="89">
        <v>6</v>
      </c>
      <c r="J1406" s="89">
        <v>65.694999999999965</v>
      </c>
      <c r="K1406" s="89">
        <v>141.54499999999999</v>
      </c>
      <c r="L1406" s="81">
        <v>138.095</v>
      </c>
    </row>
    <row r="1407" spans="6:12">
      <c r="F1407" s="89">
        <v>1291</v>
      </c>
      <c r="G1407" s="89">
        <v>32</v>
      </c>
      <c r="H1407" s="89">
        <v>2</v>
      </c>
      <c r="I1407" s="89">
        <v>9</v>
      </c>
      <c r="J1407" s="89">
        <v>139.36799999999994</v>
      </c>
      <c r="K1407" s="89">
        <v>85.247999999999934</v>
      </c>
      <c r="L1407" s="81">
        <v>84.048000000000002</v>
      </c>
    </row>
    <row r="1408" spans="6:12">
      <c r="F1408" s="89">
        <v>1292</v>
      </c>
      <c r="G1408" s="89">
        <v>54</v>
      </c>
      <c r="H1408" s="89">
        <v>2</v>
      </c>
      <c r="I1408" s="89">
        <v>7</v>
      </c>
      <c r="J1408" s="89">
        <v>133.48799999999997</v>
      </c>
      <c r="K1408" s="89">
        <v>157.74799999999999</v>
      </c>
      <c r="L1408" s="81">
        <v>159.048</v>
      </c>
    </row>
    <row r="1409" spans="6:12">
      <c r="F1409" s="89">
        <v>1293</v>
      </c>
      <c r="G1409" s="89">
        <v>46</v>
      </c>
      <c r="H1409" s="89">
        <v>3</v>
      </c>
      <c r="I1409" s="89">
        <v>6</v>
      </c>
      <c r="J1409" s="89">
        <v>-42.983999999999924</v>
      </c>
      <c r="K1409" s="89">
        <v>112.45599999999996</v>
      </c>
      <c r="L1409" s="81">
        <v>110.35600000000005</v>
      </c>
    </row>
    <row r="1410" spans="6:12">
      <c r="F1410" s="89">
        <v>1294</v>
      </c>
      <c r="G1410" s="89">
        <v>32</v>
      </c>
      <c r="H1410" s="89">
        <v>1</v>
      </c>
      <c r="I1410" s="89">
        <v>5</v>
      </c>
      <c r="J1410" s="89">
        <v>91.350000000000023</v>
      </c>
      <c r="K1410" s="89">
        <v>121.53</v>
      </c>
      <c r="L1410" s="81">
        <v>120.53</v>
      </c>
    </row>
    <row r="1411" spans="6:12">
      <c r="F1411" s="89">
        <v>1295</v>
      </c>
      <c r="G1411" s="89">
        <v>40</v>
      </c>
      <c r="H1411" s="89">
        <v>3</v>
      </c>
      <c r="I1411" s="89">
        <v>6</v>
      </c>
      <c r="J1411" s="89">
        <v>-55.559999999999889</v>
      </c>
      <c r="K1411" s="89">
        <v>101.73999999999995</v>
      </c>
      <c r="L1411" s="81">
        <v>98.740000000000066</v>
      </c>
    </row>
    <row r="1412" spans="6:12">
      <c r="F1412" s="89">
        <v>1296</v>
      </c>
      <c r="G1412" s="89">
        <v>51</v>
      </c>
      <c r="H1412" s="89">
        <v>2</v>
      </c>
      <c r="I1412" s="89">
        <v>5</v>
      </c>
      <c r="J1412" s="89">
        <v>32.96500000000006</v>
      </c>
      <c r="K1412" s="89">
        <v>143.35499999999996</v>
      </c>
      <c r="L1412" s="81">
        <v>143.40500000000003</v>
      </c>
    </row>
    <row r="1413" spans="6:12">
      <c r="F1413" s="89">
        <v>1297</v>
      </c>
      <c r="G1413" s="89">
        <v>26</v>
      </c>
      <c r="H1413" s="89">
        <v>3</v>
      </c>
      <c r="I1413" s="89">
        <v>8</v>
      </c>
      <c r="J1413" s="89">
        <v>59.868000000000052</v>
      </c>
      <c r="K1413" s="89">
        <v>136.30799999999999</v>
      </c>
      <c r="L1413" s="81">
        <v>132.00799999999992</v>
      </c>
    </row>
    <row r="1414" spans="6:12">
      <c r="F1414" s="89">
        <v>1298</v>
      </c>
      <c r="G1414" s="89">
        <v>28</v>
      </c>
      <c r="H1414" s="89">
        <v>1</v>
      </c>
      <c r="I1414" s="89">
        <v>7</v>
      </c>
      <c r="J1414" s="89">
        <v>145.66599999999997</v>
      </c>
      <c r="K1414" s="89">
        <v>91.885999999999967</v>
      </c>
      <c r="L1414" s="81">
        <v>91.085999999999984</v>
      </c>
    </row>
    <row r="1415" spans="6:12">
      <c r="F1415" s="89">
        <v>1299</v>
      </c>
      <c r="G1415" s="89">
        <v>55</v>
      </c>
      <c r="H1415" s="89">
        <v>2</v>
      </c>
      <c r="I1415" s="89">
        <v>4</v>
      </c>
      <c r="J1415" s="89">
        <v>-6.2050000000000125</v>
      </c>
      <c r="K1415" s="89">
        <v>145.54499999999993</v>
      </c>
      <c r="L1415" s="81">
        <v>145.79500000000004</v>
      </c>
    </row>
    <row r="1416" spans="6:12">
      <c r="F1416" s="89">
        <v>1300</v>
      </c>
      <c r="G1416" s="89">
        <v>55</v>
      </c>
      <c r="H1416" s="89">
        <v>3</v>
      </c>
      <c r="I1416" s="89">
        <v>3</v>
      </c>
      <c r="J1416" s="89">
        <v>-237.97499999999991</v>
      </c>
      <c r="K1416" s="89">
        <v>42.474999999999909</v>
      </c>
      <c r="L1416" s="81">
        <v>40.525000000000091</v>
      </c>
    </row>
    <row r="1417" spans="6:12">
      <c r="F1417" s="89">
        <v>1301</v>
      </c>
      <c r="G1417" s="89">
        <v>38</v>
      </c>
      <c r="H1417" s="89">
        <v>3</v>
      </c>
      <c r="I1417" s="89">
        <v>6</v>
      </c>
      <c r="J1417" s="89">
        <v>-57.591999999999928</v>
      </c>
      <c r="K1417" s="89">
        <v>100.328</v>
      </c>
      <c r="L1417" s="81">
        <v>97.028000000000077</v>
      </c>
    </row>
    <row r="1418" spans="6:12">
      <c r="F1418" s="89">
        <v>1302</v>
      </c>
      <c r="G1418" s="89">
        <v>50</v>
      </c>
      <c r="H1418" s="89">
        <v>3</v>
      </c>
      <c r="I1418" s="89">
        <v>4</v>
      </c>
      <c r="J1418" s="89">
        <v>-174.38</v>
      </c>
      <c r="K1418" s="89">
        <v>65.019999999999982</v>
      </c>
      <c r="L1418" s="81">
        <v>62.720000000000027</v>
      </c>
    </row>
    <row r="1419" spans="6:12">
      <c r="F1419" s="89">
        <v>1303</v>
      </c>
      <c r="G1419" s="89">
        <v>44</v>
      </c>
      <c r="H1419" s="89">
        <v>1</v>
      </c>
      <c r="I1419" s="89">
        <v>9</v>
      </c>
      <c r="J1419" s="89">
        <v>153.96599999999992</v>
      </c>
      <c r="K1419" s="89">
        <v>10.025999999999954</v>
      </c>
      <c r="L1419" s="81">
        <v>12.425999999999988</v>
      </c>
    </row>
    <row r="1420" spans="6:12">
      <c r="F1420" s="89">
        <v>1304</v>
      </c>
      <c r="G1420" s="89">
        <v>44</v>
      </c>
      <c r="H1420" s="89">
        <v>1</v>
      </c>
      <c r="I1420" s="89">
        <v>9</v>
      </c>
      <c r="J1420" s="89">
        <v>153.96599999999992</v>
      </c>
      <c r="K1420" s="89">
        <v>10.025999999999954</v>
      </c>
      <c r="L1420" s="81">
        <v>12.425999999999988</v>
      </c>
    </row>
    <row r="1421" spans="6:12">
      <c r="F1421" s="89">
        <v>1305</v>
      </c>
      <c r="G1421" s="89">
        <v>40</v>
      </c>
      <c r="H1421" s="89">
        <v>3</v>
      </c>
      <c r="I1421" s="89">
        <v>8</v>
      </c>
      <c r="J1421" s="89">
        <v>51.580000000000098</v>
      </c>
      <c r="K1421" s="89">
        <v>123.67999999999995</v>
      </c>
      <c r="L1421" s="81">
        <v>121.48000000000008</v>
      </c>
    </row>
    <row r="1422" spans="6:12">
      <c r="F1422" s="89">
        <v>1306</v>
      </c>
      <c r="G1422" s="89">
        <v>54</v>
      </c>
      <c r="H1422" s="89">
        <v>1</v>
      </c>
      <c r="I1422" s="89">
        <v>4</v>
      </c>
      <c r="J1422" s="89">
        <v>92.635999999999967</v>
      </c>
      <c r="K1422" s="89">
        <v>158.596</v>
      </c>
      <c r="L1422" s="81">
        <v>160.49600000000007</v>
      </c>
    </row>
    <row r="1423" spans="6:12">
      <c r="F1423" s="89">
        <v>1307</v>
      </c>
      <c r="G1423" s="89">
        <v>32</v>
      </c>
      <c r="H1423" s="89">
        <v>3</v>
      </c>
      <c r="I1423" s="89">
        <v>5</v>
      </c>
      <c r="J1423" s="89">
        <v>-124.94999999999993</v>
      </c>
      <c r="K1423" s="89">
        <v>77.429999999999978</v>
      </c>
      <c r="L1423" s="81">
        <v>72.830000000000013</v>
      </c>
    </row>
    <row r="1424" spans="6:12">
      <c r="F1424" s="89">
        <v>1308</v>
      </c>
      <c r="G1424" s="89">
        <v>50</v>
      </c>
      <c r="H1424" s="89">
        <v>2</v>
      </c>
      <c r="I1424" s="89">
        <v>8</v>
      </c>
      <c r="J1424" s="89">
        <v>145.21999999999997</v>
      </c>
      <c r="K1424" s="89">
        <v>128.11999999999998</v>
      </c>
      <c r="L1424" s="81">
        <v>129.21999999999997</v>
      </c>
    </row>
    <row r="1425" spans="6:12">
      <c r="F1425" s="89">
        <v>1309</v>
      </c>
      <c r="G1425" s="89">
        <v>43</v>
      </c>
      <c r="H1425" s="89">
        <v>3</v>
      </c>
      <c r="I1425" s="89">
        <v>5</v>
      </c>
      <c r="J1425" s="89">
        <v>-118.29499999999985</v>
      </c>
      <c r="K1425" s="89">
        <v>80.674999999999926</v>
      </c>
      <c r="L1425" s="81">
        <v>77.724999999999994</v>
      </c>
    </row>
    <row r="1426" spans="6:12">
      <c r="F1426" s="89">
        <v>1310</v>
      </c>
      <c r="G1426" s="89">
        <v>50</v>
      </c>
      <c r="H1426" s="89">
        <v>1</v>
      </c>
      <c r="I1426" s="89">
        <v>9</v>
      </c>
      <c r="J1426" s="89">
        <v>171.3299999999999</v>
      </c>
      <c r="K1426" s="89">
        <v>25.529999999999944</v>
      </c>
      <c r="L1426" s="81">
        <v>28.830000000000013</v>
      </c>
    </row>
    <row r="1427" spans="6:12">
      <c r="F1427" s="89">
        <v>1311</v>
      </c>
      <c r="G1427" s="89">
        <v>36</v>
      </c>
      <c r="H1427" s="89">
        <v>1</v>
      </c>
      <c r="I1427" s="89">
        <v>9</v>
      </c>
      <c r="J1427" s="89">
        <v>145.93399999999988</v>
      </c>
      <c r="K1427" s="89">
        <v>4.4739999999999611</v>
      </c>
      <c r="L1427" s="81">
        <v>5.6740000000000066</v>
      </c>
    </row>
    <row r="1428" spans="6:12">
      <c r="F1428" s="89">
        <v>1312</v>
      </c>
      <c r="G1428" s="89">
        <v>43</v>
      </c>
      <c r="H1428" s="89">
        <v>2</v>
      </c>
      <c r="I1428" s="89">
        <v>9</v>
      </c>
      <c r="J1428" s="89">
        <v>144.63699999999994</v>
      </c>
      <c r="K1428" s="89">
        <v>87.106999999999914</v>
      </c>
      <c r="L1428" s="81">
        <v>87.55699999999996</v>
      </c>
    </row>
    <row r="1429" spans="6:12">
      <c r="F1429" s="89">
        <v>1313</v>
      </c>
      <c r="G1429" s="89">
        <v>22</v>
      </c>
      <c r="H1429" s="89">
        <v>1</v>
      </c>
      <c r="I1429" s="89">
        <v>6</v>
      </c>
      <c r="J1429" s="89">
        <v>145.07199999999997</v>
      </c>
      <c r="K1429" s="89">
        <v>135.75199999999998</v>
      </c>
      <c r="L1429" s="81">
        <v>133.65200000000002</v>
      </c>
    </row>
    <row r="1430" spans="6:12">
      <c r="F1430" s="89">
        <v>1314</v>
      </c>
      <c r="G1430" s="89">
        <v>52</v>
      </c>
      <c r="H1430" s="89">
        <v>1</v>
      </c>
      <c r="I1430" s="89">
        <v>3</v>
      </c>
      <c r="J1430" s="89">
        <v>36.105999999999952</v>
      </c>
      <c r="K1430" s="89">
        <v>145.286</v>
      </c>
      <c r="L1430" s="81">
        <v>146.48599999999999</v>
      </c>
    </row>
    <row r="1431" spans="6:12">
      <c r="F1431" s="89">
        <v>1315</v>
      </c>
      <c r="G1431" s="89">
        <v>37</v>
      </c>
      <c r="H1431" s="89">
        <v>3</v>
      </c>
      <c r="I1431" s="89">
        <v>7</v>
      </c>
      <c r="J1431" s="89">
        <v>8.9000000000055479E-2</v>
      </c>
      <c r="K1431" s="89">
        <v>115.71899999999994</v>
      </c>
      <c r="L1431" s="81">
        <v>112.66899999999998</v>
      </c>
    </row>
    <row r="1432" spans="6:12">
      <c r="F1432" s="89">
        <v>1316</v>
      </c>
      <c r="G1432" s="89">
        <v>31</v>
      </c>
      <c r="H1432" s="89">
        <v>3</v>
      </c>
      <c r="I1432" s="89">
        <v>7</v>
      </c>
      <c r="J1432" s="89">
        <v>2.0570000000000732</v>
      </c>
      <c r="K1432" s="89">
        <v>119.54699999999997</v>
      </c>
      <c r="L1432" s="81">
        <v>115.59700000000004</v>
      </c>
    </row>
    <row r="1433" spans="6:12">
      <c r="F1433" s="89">
        <v>1317</v>
      </c>
      <c r="G1433" s="89">
        <v>26</v>
      </c>
      <c r="H1433" s="89">
        <v>2</v>
      </c>
      <c r="I1433" s="89">
        <v>5</v>
      </c>
      <c r="J1433" s="89">
        <v>14.840000000000032</v>
      </c>
      <c r="K1433" s="89">
        <v>132.97999999999996</v>
      </c>
      <c r="L1433" s="81">
        <v>129.27999999999997</v>
      </c>
    </row>
    <row r="1434" spans="6:12">
      <c r="F1434" s="89">
        <v>1318</v>
      </c>
      <c r="G1434" s="89">
        <v>19</v>
      </c>
      <c r="H1434" s="89">
        <v>1</v>
      </c>
      <c r="I1434" s="89">
        <v>7</v>
      </c>
      <c r="J1434" s="89">
        <v>176.83299999999994</v>
      </c>
      <c r="K1434" s="89">
        <v>125.84299999999996</v>
      </c>
      <c r="L1434" s="81">
        <v>123.69300000000001</v>
      </c>
    </row>
    <row r="1435" spans="6:12">
      <c r="F1435" s="89">
        <v>1319</v>
      </c>
      <c r="G1435" s="89">
        <v>45</v>
      </c>
      <c r="H1435" s="89">
        <v>1</v>
      </c>
      <c r="I1435" s="89">
        <v>9</v>
      </c>
      <c r="J1435" s="89">
        <v>156.18499999999992</v>
      </c>
      <c r="K1435" s="89">
        <v>11.934999999999945</v>
      </c>
      <c r="L1435" s="81">
        <v>14.485000000000014</v>
      </c>
    </row>
    <row r="1436" spans="6:12">
      <c r="F1436" s="89">
        <v>1320</v>
      </c>
      <c r="G1436" s="89">
        <v>35</v>
      </c>
      <c r="H1436" s="89">
        <v>1</v>
      </c>
      <c r="I1436" s="89">
        <v>3</v>
      </c>
      <c r="J1436" s="89">
        <v>3.5849999999999866</v>
      </c>
      <c r="K1436" s="89">
        <v>118.03499999999998</v>
      </c>
      <c r="L1436" s="81">
        <v>116.68499999999999</v>
      </c>
    </row>
    <row r="1437" spans="6:12">
      <c r="F1437" s="89">
        <v>1321</v>
      </c>
      <c r="G1437" s="89">
        <v>50</v>
      </c>
      <c r="H1437" s="89">
        <v>1</v>
      </c>
      <c r="I1437" s="89">
        <v>8</v>
      </c>
      <c r="J1437" s="89">
        <v>171.17999999999995</v>
      </c>
      <c r="K1437" s="89">
        <v>67.979999999999961</v>
      </c>
      <c r="L1437" s="81">
        <v>70.880000000000024</v>
      </c>
    </row>
    <row r="1438" spans="6:12">
      <c r="F1438" s="89">
        <v>1322</v>
      </c>
      <c r="G1438" s="89">
        <v>33</v>
      </c>
      <c r="H1438" s="89">
        <v>2</v>
      </c>
      <c r="I1438" s="89">
        <v>9</v>
      </c>
      <c r="J1438" s="89">
        <v>138.49699999999996</v>
      </c>
      <c r="K1438" s="89">
        <v>84.066999999999894</v>
      </c>
      <c r="L1438" s="81">
        <v>83.016999999999939</v>
      </c>
    </row>
    <row r="1439" spans="6:12">
      <c r="F1439" s="89">
        <v>1323</v>
      </c>
      <c r="G1439" s="89">
        <v>30</v>
      </c>
      <c r="H1439" s="89">
        <v>2</v>
      </c>
      <c r="I1439" s="89">
        <v>7</v>
      </c>
      <c r="J1439" s="89">
        <v>93.119999999999948</v>
      </c>
      <c r="K1439" s="89">
        <v>124.81999999999994</v>
      </c>
      <c r="L1439" s="81">
        <v>122.51999999999998</v>
      </c>
    </row>
    <row r="1440" spans="6:12">
      <c r="F1440" s="89">
        <v>1324</v>
      </c>
      <c r="G1440" s="89">
        <v>46</v>
      </c>
      <c r="H1440" s="89">
        <v>3</v>
      </c>
      <c r="I1440" s="89">
        <v>4</v>
      </c>
      <c r="J1440" s="89">
        <v>-188.11599999999993</v>
      </c>
      <c r="K1440" s="89">
        <v>52.523999999999972</v>
      </c>
      <c r="L1440" s="81">
        <v>49.624000000000024</v>
      </c>
    </row>
    <row r="1441" spans="6:12">
      <c r="F1441" s="89">
        <v>1325</v>
      </c>
      <c r="G1441" s="89">
        <v>33</v>
      </c>
      <c r="H1441" s="89">
        <v>2</v>
      </c>
      <c r="I1441" s="89">
        <v>3</v>
      </c>
      <c r="J1441" s="89">
        <v>-121.77099999999999</v>
      </c>
      <c r="K1441" s="89">
        <v>79.398999999999972</v>
      </c>
      <c r="L1441" s="81">
        <v>75.948999999999984</v>
      </c>
    </row>
    <row r="1442" spans="6:12">
      <c r="F1442" s="89">
        <v>1326</v>
      </c>
      <c r="G1442" s="89">
        <v>38</v>
      </c>
      <c r="H1442" s="89">
        <v>3</v>
      </c>
      <c r="I1442" s="89">
        <v>7</v>
      </c>
      <c r="J1442" s="89">
        <v>0.70600000000013097</v>
      </c>
      <c r="K1442" s="89">
        <v>116.02600000000001</v>
      </c>
      <c r="L1442" s="81">
        <v>113.12600000000009</v>
      </c>
    </row>
    <row r="1443" spans="6:12">
      <c r="F1443" s="89">
        <v>1327</v>
      </c>
      <c r="G1443" s="89">
        <v>49</v>
      </c>
      <c r="H1443" s="89">
        <v>3</v>
      </c>
      <c r="I1443" s="89">
        <v>4</v>
      </c>
      <c r="J1443" s="89">
        <v>-178.21899999999988</v>
      </c>
      <c r="K1443" s="89">
        <v>61.491000000000042</v>
      </c>
      <c r="L1443" s="81">
        <v>59.041000000000054</v>
      </c>
    </row>
    <row r="1444" spans="6:12">
      <c r="F1444" s="89">
        <v>1328</v>
      </c>
      <c r="G1444" s="89">
        <v>21</v>
      </c>
      <c r="H1444" s="89">
        <v>1</v>
      </c>
      <c r="I1444" s="89">
        <v>6</v>
      </c>
      <c r="J1444" s="89">
        <v>149.08099999999996</v>
      </c>
      <c r="K1444" s="89">
        <v>140.07099999999997</v>
      </c>
      <c r="L1444" s="81">
        <v>137.821</v>
      </c>
    </row>
    <row r="1445" spans="6:12">
      <c r="F1445" s="89">
        <v>1329</v>
      </c>
      <c r="G1445" s="89">
        <v>46</v>
      </c>
      <c r="H1445" s="89">
        <v>3</v>
      </c>
      <c r="I1445" s="89">
        <v>8</v>
      </c>
      <c r="J1445" s="89">
        <v>64.228000000000065</v>
      </c>
      <c r="K1445" s="89">
        <v>134.46799999999996</v>
      </c>
      <c r="L1445" s="81">
        <v>133.16800000000001</v>
      </c>
    </row>
    <row r="1446" spans="6:12">
      <c r="F1446" s="89">
        <v>1330</v>
      </c>
      <c r="G1446" s="89">
        <v>24</v>
      </c>
      <c r="H1446" s="89">
        <v>3</v>
      </c>
      <c r="I1446" s="89">
        <v>5</v>
      </c>
      <c r="J1446" s="89">
        <v>-109.26999999999992</v>
      </c>
      <c r="K1446" s="89">
        <v>95.59</v>
      </c>
      <c r="L1446" s="81">
        <v>89.789999999999992</v>
      </c>
    </row>
    <row r="1447" spans="6:12">
      <c r="F1447" s="89">
        <v>1331</v>
      </c>
      <c r="G1447" s="89">
        <v>36</v>
      </c>
      <c r="H1447" s="89">
        <v>2</v>
      </c>
      <c r="I1447" s="89">
        <v>7</v>
      </c>
      <c r="J1447" s="89">
        <v>88.631999999999977</v>
      </c>
      <c r="K1447" s="89">
        <v>118.47199999999998</v>
      </c>
      <c r="L1447" s="81">
        <v>117.072</v>
      </c>
    </row>
    <row r="1448" spans="6:12">
      <c r="F1448" s="89">
        <v>1332</v>
      </c>
      <c r="G1448" s="89">
        <v>21</v>
      </c>
      <c r="H1448" s="89">
        <v>2</v>
      </c>
      <c r="I1448" s="89">
        <v>9</v>
      </c>
      <c r="J1448" s="89">
        <v>166.76899999999995</v>
      </c>
      <c r="K1448" s="89">
        <v>116.05899999999994</v>
      </c>
      <c r="L1448" s="81">
        <v>113.20899999999997</v>
      </c>
    </row>
    <row r="1449" spans="6:12">
      <c r="F1449" s="89">
        <v>1333</v>
      </c>
      <c r="G1449" s="89">
        <v>21</v>
      </c>
      <c r="H1449" s="89">
        <v>3</v>
      </c>
      <c r="I1449" s="89">
        <v>5</v>
      </c>
      <c r="J1449" s="89">
        <v>-98.935000000000002</v>
      </c>
      <c r="K1449" s="89">
        <v>106.85499999999993</v>
      </c>
      <c r="L1449" s="81">
        <v>100.60499999999996</v>
      </c>
    </row>
    <row r="1450" spans="6:12">
      <c r="F1450" s="89">
        <v>1334</v>
      </c>
      <c r="G1450" s="89">
        <v>30</v>
      </c>
      <c r="H1450" s="89">
        <v>1</v>
      </c>
      <c r="I1450" s="89">
        <v>6</v>
      </c>
      <c r="J1450" s="89">
        <v>122.71999999999996</v>
      </c>
      <c r="K1450" s="89">
        <v>110.91999999999997</v>
      </c>
      <c r="L1450" s="81">
        <v>110.02</v>
      </c>
    </row>
    <row r="1451" spans="6:12">
      <c r="F1451" s="89">
        <v>1335</v>
      </c>
      <c r="G1451" s="89">
        <v>20</v>
      </c>
      <c r="H1451" s="89">
        <v>1</v>
      </c>
      <c r="I1451" s="89">
        <v>9</v>
      </c>
      <c r="J1451" s="89">
        <v>181.70999999999992</v>
      </c>
      <c r="K1451" s="89">
        <v>45.210000000000008</v>
      </c>
      <c r="L1451" s="81">
        <v>44.010000000000019</v>
      </c>
    </row>
    <row r="1452" spans="6:12">
      <c r="F1452" s="89">
        <v>1336</v>
      </c>
      <c r="G1452" s="89">
        <v>32</v>
      </c>
      <c r="H1452" s="89">
        <v>1</v>
      </c>
      <c r="I1452" s="89">
        <v>8</v>
      </c>
      <c r="J1452" s="89">
        <v>148.35599999999997</v>
      </c>
      <c r="K1452" s="89">
        <v>50.735999999999976</v>
      </c>
      <c r="L1452" s="81">
        <v>50.935999999999993</v>
      </c>
    </row>
    <row r="1453" spans="6:12">
      <c r="F1453" s="89">
        <v>1337</v>
      </c>
      <c r="G1453" s="89">
        <v>25</v>
      </c>
      <c r="H1453" s="89">
        <v>2</v>
      </c>
      <c r="I1453" s="89">
        <v>7</v>
      </c>
      <c r="J1453" s="89">
        <v>104.28499999999997</v>
      </c>
      <c r="K1453" s="89">
        <v>137.53499999999997</v>
      </c>
      <c r="L1453" s="81">
        <v>134.48500000000001</v>
      </c>
    </row>
    <row r="1454" spans="6:12">
      <c r="F1454" s="89">
        <v>1338</v>
      </c>
      <c r="G1454" s="89">
        <v>21</v>
      </c>
      <c r="H1454" s="89">
        <v>1</v>
      </c>
      <c r="I1454" s="89">
        <v>8</v>
      </c>
      <c r="J1454" s="89">
        <v>177.47299999999996</v>
      </c>
      <c r="K1454" s="89">
        <v>83.262999999999963</v>
      </c>
      <c r="L1454" s="81">
        <v>81.812999999999974</v>
      </c>
    </row>
    <row r="1455" spans="6:12">
      <c r="F1455" s="89">
        <v>1339</v>
      </c>
      <c r="G1455" s="89">
        <v>39</v>
      </c>
      <c r="H1455" s="89">
        <v>1</v>
      </c>
      <c r="I1455" s="89">
        <v>3</v>
      </c>
      <c r="J1455" s="89">
        <v>4.2169999999999916</v>
      </c>
      <c r="K1455" s="89">
        <v>117.42699999999998</v>
      </c>
      <c r="L1455" s="81">
        <v>116.67700000000001</v>
      </c>
    </row>
    <row r="1456" spans="6:12">
      <c r="F1456" s="89">
        <v>1340</v>
      </c>
      <c r="G1456" s="89">
        <v>21</v>
      </c>
      <c r="H1456" s="89">
        <v>3</v>
      </c>
      <c r="I1456" s="89">
        <v>4</v>
      </c>
      <c r="J1456" s="89">
        <v>-176.09100000000001</v>
      </c>
      <c r="K1456" s="89">
        <v>72.29899999999995</v>
      </c>
      <c r="L1456" s="81">
        <v>65.648999999999972</v>
      </c>
    </row>
    <row r="1457" spans="6:12">
      <c r="F1457" s="89">
        <v>1341</v>
      </c>
      <c r="G1457" s="89">
        <v>39</v>
      </c>
      <c r="H1457" s="89">
        <v>2</v>
      </c>
      <c r="I1457" s="89">
        <v>7</v>
      </c>
      <c r="J1457" s="89">
        <v>90.032999999999959</v>
      </c>
      <c r="K1457" s="89">
        <v>118.94299999999996</v>
      </c>
      <c r="L1457" s="81">
        <v>117.99299999999997</v>
      </c>
    </row>
    <row r="1458" spans="6:12">
      <c r="F1458" s="89">
        <v>1342</v>
      </c>
      <c r="G1458" s="89">
        <v>24</v>
      </c>
      <c r="H1458" s="89">
        <v>1</v>
      </c>
      <c r="I1458" s="89">
        <v>6</v>
      </c>
      <c r="J1458" s="89">
        <v>137.86399999999995</v>
      </c>
      <c r="K1458" s="89">
        <v>127.92400000000001</v>
      </c>
      <c r="L1458" s="81">
        <v>126.124</v>
      </c>
    </row>
    <row r="1459" spans="6:12">
      <c r="F1459" s="89">
        <v>1343</v>
      </c>
      <c r="G1459" s="89">
        <v>21</v>
      </c>
      <c r="H1459" s="89">
        <v>2</v>
      </c>
      <c r="I1459" s="89">
        <v>9</v>
      </c>
      <c r="J1459" s="89">
        <v>166.76899999999995</v>
      </c>
      <c r="K1459" s="89">
        <v>116.05899999999994</v>
      </c>
      <c r="L1459" s="81">
        <v>113.20899999999997</v>
      </c>
    </row>
    <row r="1460" spans="6:12">
      <c r="F1460" s="89">
        <v>1344</v>
      </c>
      <c r="G1460" s="89">
        <v>46</v>
      </c>
      <c r="H1460" s="89">
        <v>1</v>
      </c>
      <c r="I1460" s="89">
        <v>6</v>
      </c>
      <c r="J1460" s="89">
        <v>129.85599999999999</v>
      </c>
      <c r="K1460" s="89">
        <v>113.09599999999996</v>
      </c>
      <c r="L1460" s="81">
        <v>114.59599999999999</v>
      </c>
    </row>
    <row r="1461" spans="6:12">
      <c r="F1461" s="89">
        <v>1345</v>
      </c>
      <c r="G1461" s="89">
        <v>52</v>
      </c>
      <c r="H1461" s="89">
        <v>3</v>
      </c>
      <c r="I1461" s="89">
        <v>6</v>
      </c>
      <c r="J1461" s="89">
        <v>-20.687999999999931</v>
      </c>
      <c r="K1461" s="89">
        <v>132.892</v>
      </c>
      <c r="L1461" s="81">
        <v>131.69200000000001</v>
      </c>
    </row>
    <row r="1462" spans="6:12">
      <c r="F1462" s="89">
        <v>1346</v>
      </c>
      <c r="G1462" s="89">
        <v>50</v>
      </c>
      <c r="H1462" s="89">
        <v>1</v>
      </c>
      <c r="I1462" s="89">
        <v>6</v>
      </c>
      <c r="J1462" s="89">
        <v>142.43999999999997</v>
      </c>
      <c r="K1462" s="89">
        <v>124.43999999999996</v>
      </c>
      <c r="L1462" s="81">
        <v>126.54000000000003</v>
      </c>
    </row>
    <row r="1463" spans="6:12">
      <c r="F1463" s="89">
        <v>1347</v>
      </c>
      <c r="G1463" s="89">
        <v>32</v>
      </c>
      <c r="H1463" s="89">
        <v>3</v>
      </c>
      <c r="I1463" s="89">
        <v>6</v>
      </c>
      <c r="J1463" s="89">
        <v>-57.20799999999997</v>
      </c>
      <c r="K1463" s="89">
        <v>102.57199999999997</v>
      </c>
      <c r="L1463" s="81">
        <v>98.372000000000014</v>
      </c>
    </row>
    <row r="1464" spans="6:12">
      <c r="F1464" s="89">
        <v>1348</v>
      </c>
      <c r="G1464" s="89">
        <v>47</v>
      </c>
      <c r="H1464" s="89">
        <v>1</v>
      </c>
      <c r="I1464" s="89">
        <v>6</v>
      </c>
      <c r="J1464" s="89">
        <v>132.59699999999998</v>
      </c>
      <c r="K1464" s="89">
        <v>115.52699999999997</v>
      </c>
      <c r="L1464" s="81">
        <v>117.17700000000004</v>
      </c>
    </row>
    <row r="1465" spans="6:12">
      <c r="F1465" s="89">
        <v>1349</v>
      </c>
      <c r="G1465" s="89">
        <v>26</v>
      </c>
      <c r="H1465" s="89">
        <v>3</v>
      </c>
      <c r="I1465" s="89">
        <v>5</v>
      </c>
      <c r="J1465" s="89">
        <v>-114.80999999999995</v>
      </c>
      <c r="K1465" s="89">
        <v>89.429999999999978</v>
      </c>
      <c r="L1465" s="81">
        <v>83.929999999999978</v>
      </c>
    </row>
    <row r="1466" spans="6:12">
      <c r="F1466" s="89">
        <v>1350</v>
      </c>
      <c r="G1466" s="89">
        <v>27</v>
      </c>
      <c r="H1466" s="89">
        <v>1</v>
      </c>
      <c r="I1466" s="89">
        <v>8</v>
      </c>
      <c r="J1466" s="89">
        <v>157.54099999999997</v>
      </c>
      <c r="K1466" s="89">
        <v>61.471000000000004</v>
      </c>
      <c r="L1466" s="81">
        <v>60.920999999999992</v>
      </c>
    </row>
    <row r="1467" spans="6:12">
      <c r="F1467" s="89">
        <v>1351</v>
      </c>
      <c r="G1467" s="89">
        <v>40</v>
      </c>
      <c r="H1467" s="89">
        <v>3</v>
      </c>
      <c r="I1467" s="89">
        <v>6</v>
      </c>
      <c r="J1467" s="89">
        <v>-55.559999999999889</v>
      </c>
      <c r="K1467" s="89">
        <v>101.73999999999995</v>
      </c>
      <c r="L1467" s="81">
        <v>98.740000000000066</v>
      </c>
    </row>
    <row r="1468" spans="6:12">
      <c r="F1468" s="89">
        <v>1352</v>
      </c>
      <c r="G1468" s="89">
        <v>19</v>
      </c>
      <c r="H1468" s="89">
        <v>2</v>
      </c>
      <c r="I1468" s="89">
        <v>7</v>
      </c>
      <c r="J1468" s="89">
        <v>126.59299999999996</v>
      </c>
      <c r="K1468" s="89">
        <v>161.70299999999997</v>
      </c>
      <c r="L1468" s="81">
        <v>157.75299999999999</v>
      </c>
    </row>
    <row r="1469" spans="6:12">
      <c r="F1469" s="89">
        <v>1353</v>
      </c>
      <c r="G1469" s="89">
        <v>38</v>
      </c>
      <c r="H1469" s="89">
        <v>3</v>
      </c>
      <c r="I1469" s="89">
        <v>7</v>
      </c>
      <c r="J1469" s="89">
        <v>0.70600000000013097</v>
      </c>
      <c r="K1469" s="89">
        <v>116.02600000000001</v>
      </c>
      <c r="L1469" s="81">
        <v>113.12600000000009</v>
      </c>
    </row>
    <row r="1470" spans="6:12">
      <c r="F1470" s="89">
        <v>1354</v>
      </c>
      <c r="G1470" s="89">
        <v>21</v>
      </c>
      <c r="H1470" s="89">
        <v>3</v>
      </c>
      <c r="I1470" s="89">
        <v>3</v>
      </c>
      <c r="J1470" s="89">
        <v>-262.72700000000003</v>
      </c>
      <c r="K1470" s="89">
        <v>28.262999999999948</v>
      </c>
      <c r="L1470" s="81">
        <v>21.212999999999994</v>
      </c>
    </row>
    <row r="1471" spans="6:12">
      <c r="F1471" s="89">
        <v>1355</v>
      </c>
      <c r="G1471" s="89">
        <v>55</v>
      </c>
      <c r="H1471" s="89">
        <v>3</v>
      </c>
      <c r="I1471" s="89">
        <v>9</v>
      </c>
      <c r="J1471" s="89">
        <v>140.86500000000001</v>
      </c>
      <c r="K1471" s="89">
        <v>165.71499999999992</v>
      </c>
      <c r="L1471" s="81">
        <v>166.16500000000008</v>
      </c>
    </row>
    <row r="1472" spans="6:12">
      <c r="F1472" s="89">
        <v>1356</v>
      </c>
      <c r="G1472" s="89">
        <v>26</v>
      </c>
      <c r="H1472" s="89">
        <v>1</v>
      </c>
      <c r="I1472" s="89">
        <v>8</v>
      </c>
      <c r="J1472" s="89">
        <v>160.18799999999993</v>
      </c>
      <c r="K1472" s="89">
        <v>64.427999999999983</v>
      </c>
      <c r="L1472" s="81">
        <v>63.727999999999994</v>
      </c>
    </row>
    <row r="1473" spans="6:12">
      <c r="F1473" s="89">
        <v>1357</v>
      </c>
      <c r="G1473" s="89">
        <v>19</v>
      </c>
      <c r="H1473" s="89">
        <v>1</v>
      </c>
      <c r="I1473" s="89">
        <v>9</v>
      </c>
      <c r="J1473" s="89">
        <v>186.24099999999993</v>
      </c>
      <c r="K1473" s="89">
        <v>50.050999999999945</v>
      </c>
      <c r="L1473" s="81">
        <v>48.700999999999979</v>
      </c>
    </row>
    <row r="1474" spans="6:12">
      <c r="F1474" s="89">
        <v>1358</v>
      </c>
      <c r="G1474" s="89">
        <v>22</v>
      </c>
      <c r="H1474" s="89">
        <v>2</v>
      </c>
      <c r="I1474" s="89">
        <v>6</v>
      </c>
      <c r="J1474" s="89">
        <v>75.651999999999958</v>
      </c>
      <c r="K1474" s="89">
        <v>152.43199999999996</v>
      </c>
      <c r="L1474" s="81">
        <v>148.53199999999998</v>
      </c>
    </row>
    <row r="1475" spans="6:12">
      <c r="F1475" s="89">
        <v>1359</v>
      </c>
      <c r="G1475" s="89">
        <v>49</v>
      </c>
      <c r="H1475" s="89">
        <v>1</v>
      </c>
      <c r="I1475" s="89">
        <v>8</v>
      </c>
      <c r="J1475" s="89">
        <v>167.61699999999999</v>
      </c>
      <c r="K1475" s="89">
        <v>64.727000000000032</v>
      </c>
      <c r="L1475" s="81">
        <v>67.477000000000004</v>
      </c>
    </row>
    <row r="1476" spans="6:12">
      <c r="F1476" s="89">
        <v>1360</v>
      </c>
      <c r="G1476" s="89">
        <v>20</v>
      </c>
      <c r="H1476" s="89">
        <v>2</v>
      </c>
      <c r="I1476" s="89">
        <v>7</v>
      </c>
      <c r="J1476" s="89">
        <v>122.19999999999996</v>
      </c>
      <c r="K1476" s="89">
        <v>156.99999999999994</v>
      </c>
      <c r="L1476" s="81">
        <v>153.20000000000002</v>
      </c>
    </row>
    <row r="1477" spans="6:12">
      <c r="F1477" s="89">
        <v>1361</v>
      </c>
      <c r="G1477" s="89">
        <v>50</v>
      </c>
      <c r="H1477" s="89">
        <v>3</v>
      </c>
      <c r="I1477" s="89">
        <v>3</v>
      </c>
      <c r="J1477" s="89">
        <v>-261.18999999999994</v>
      </c>
      <c r="K1477" s="89">
        <v>20.809999999999974</v>
      </c>
      <c r="L1477" s="81">
        <v>18.110000000000042</v>
      </c>
    </row>
    <row r="1478" spans="6:12">
      <c r="F1478" s="89">
        <v>1362</v>
      </c>
      <c r="G1478" s="89">
        <v>47</v>
      </c>
      <c r="H1478" s="89">
        <v>3</v>
      </c>
      <c r="I1478" s="89">
        <v>3</v>
      </c>
      <c r="J1478" s="89">
        <v>-271.87899999999991</v>
      </c>
      <c r="K1478" s="89">
        <v>11.050999999999959</v>
      </c>
      <c r="L1478" s="81">
        <v>7.9010000000000957</v>
      </c>
    </row>
    <row r="1479" spans="6:12">
      <c r="F1479" s="89">
        <v>1363</v>
      </c>
      <c r="G1479" s="89">
        <v>41</v>
      </c>
      <c r="H1479" s="89">
        <v>2</v>
      </c>
      <c r="I1479" s="89">
        <v>4</v>
      </c>
      <c r="J1479" s="89">
        <v>-52.180999999999983</v>
      </c>
      <c r="K1479" s="89">
        <v>103.90899999999996</v>
      </c>
      <c r="L1479" s="81">
        <v>102.05899999999997</v>
      </c>
    </row>
    <row r="1480" spans="6:12">
      <c r="F1480" s="89">
        <v>1364</v>
      </c>
      <c r="G1480" s="89">
        <v>25</v>
      </c>
      <c r="H1480" s="89">
        <v>2</v>
      </c>
      <c r="I1480" s="89">
        <v>3</v>
      </c>
      <c r="J1480" s="89">
        <v>-106.95500000000001</v>
      </c>
      <c r="K1480" s="89">
        <v>96.694999999999979</v>
      </c>
      <c r="L1480" s="81">
        <v>92.044999999999987</v>
      </c>
    </row>
    <row r="1481" spans="6:12">
      <c r="F1481" s="89">
        <v>1365</v>
      </c>
      <c r="G1481" s="89">
        <v>40</v>
      </c>
      <c r="H1481" s="89">
        <v>2</v>
      </c>
      <c r="I1481" s="89">
        <v>7</v>
      </c>
      <c r="J1481" s="89">
        <v>91.039999999999964</v>
      </c>
      <c r="K1481" s="89">
        <v>119.63999999999993</v>
      </c>
      <c r="L1481" s="81">
        <v>118.84</v>
      </c>
    </row>
    <row r="1482" spans="6:12">
      <c r="F1482" s="89">
        <v>1366</v>
      </c>
      <c r="G1482" s="89">
        <v>26</v>
      </c>
      <c r="H1482" s="89">
        <v>3</v>
      </c>
      <c r="I1482" s="89">
        <v>8</v>
      </c>
      <c r="J1482" s="89">
        <v>59.868000000000052</v>
      </c>
      <c r="K1482" s="89">
        <v>136.30799999999999</v>
      </c>
      <c r="L1482" s="81">
        <v>132.00799999999992</v>
      </c>
    </row>
    <row r="1483" spans="6:12">
      <c r="F1483" s="89">
        <v>1367</v>
      </c>
      <c r="G1483" s="89">
        <v>55</v>
      </c>
      <c r="H1483" s="89">
        <v>1</v>
      </c>
      <c r="I1483" s="89">
        <v>3</v>
      </c>
      <c r="J1483" s="89">
        <v>49.944999999999929</v>
      </c>
      <c r="K1483" s="89">
        <v>158.19499999999991</v>
      </c>
      <c r="L1483" s="81">
        <v>159.84500000000008</v>
      </c>
    </row>
    <row r="1484" spans="6:12">
      <c r="F1484" s="89">
        <v>1368</v>
      </c>
      <c r="G1484" s="89">
        <v>30</v>
      </c>
      <c r="H1484" s="89">
        <v>2</v>
      </c>
      <c r="I1484" s="89">
        <v>3</v>
      </c>
      <c r="J1484" s="89">
        <v>-118.23999999999998</v>
      </c>
      <c r="K1484" s="89">
        <v>83.859999999999985</v>
      </c>
      <c r="L1484" s="81">
        <v>79.960000000000008</v>
      </c>
    </row>
    <row r="1485" spans="6:12">
      <c r="F1485" s="89">
        <v>1369</v>
      </c>
      <c r="G1485" s="89">
        <v>33</v>
      </c>
      <c r="H1485" s="89">
        <v>3</v>
      </c>
      <c r="I1485" s="89">
        <v>4</v>
      </c>
      <c r="J1485" s="89">
        <v>-202.92299999999989</v>
      </c>
      <c r="K1485" s="89">
        <v>41.746999999999986</v>
      </c>
      <c r="L1485" s="81">
        <v>36.896999999999991</v>
      </c>
    </row>
    <row r="1486" spans="6:12">
      <c r="F1486" s="89">
        <v>1370</v>
      </c>
      <c r="G1486" s="89">
        <v>46</v>
      </c>
      <c r="H1486" s="89">
        <v>1</v>
      </c>
      <c r="I1486" s="89">
        <v>6</v>
      </c>
      <c r="J1486" s="89">
        <v>129.85599999999999</v>
      </c>
      <c r="K1486" s="89">
        <v>113.09599999999996</v>
      </c>
      <c r="L1486" s="81">
        <v>114.59599999999999</v>
      </c>
    </row>
    <row r="1487" spans="6:12">
      <c r="F1487" s="89">
        <v>1371</v>
      </c>
      <c r="G1487" s="89">
        <v>33</v>
      </c>
      <c r="H1487" s="89">
        <v>3</v>
      </c>
      <c r="I1487" s="89">
        <v>7</v>
      </c>
      <c r="J1487" s="89">
        <v>0.32100000000008322</v>
      </c>
      <c r="K1487" s="89">
        <v>117.19100000000003</v>
      </c>
      <c r="L1487" s="81">
        <v>113.54100000000005</v>
      </c>
    </row>
    <row r="1488" spans="6:12">
      <c r="F1488" s="89">
        <v>1372</v>
      </c>
      <c r="G1488" s="89">
        <v>23</v>
      </c>
      <c r="H1488" s="89">
        <v>1</v>
      </c>
      <c r="I1488" s="89">
        <v>4</v>
      </c>
      <c r="J1488" s="89">
        <v>74.996999999999986</v>
      </c>
      <c r="K1488" s="89">
        <v>150.56699999999995</v>
      </c>
      <c r="L1488" s="81">
        <v>147.81700000000001</v>
      </c>
    </row>
    <row r="1489" spans="6:12">
      <c r="F1489" s="89">
        <v>1373</v>
      </c>
      <c r="G1489" s="89">
        <v>34</v>
      </c>
      <c r="H1489" s="89">
        <v>2</v>
      </c>
      <c r="I1489" s="89">
        <v>9</v>
      </c>
      <c r="J1489" s="89">
        <v>137.89599999999993</v>
      </c>
      <c r="K1489" s="89">
        <v>83.155999999999949</v>
      </c>
      <c r="L1489" s="81">
        <v>82.255999999999972</v>
      </c>
    </row>
    <row r="1490" spans="6:12">
      <c r="F1490" s="89">
        <v>1374</v>
      </c>
      <c r="G1490" s="89">
        <v>37</v>
      </c>
      <c r="H1490" s="89">
        <v>2</v>
      </c>
      <c r="I1490" s="89">
        <v>6</v>
      </c>
      <c r="J1490" s="89">
        <v>50.166999999999973</v>
      </c>
      <c r="K1490" s="89">
        <v>122.29699999999997</v>
      </c>
      <c r="L1490" s="81">
        <v>120.64699999999998</v>
      </c>
    </row>
    <row r="1491" spans="6:12">
      <c r="F1491" s="89">
        <v>1375</v>
      </c>
      <c r="G1491" s="89">
        <v>47</v>
      </c>
      <c r="H1491" s="89">
        <v>1</v>
      </c>
      <c r="I1491" s="89">
        <v>7</v>
      </c>
      <c r="J1491" s="89">
        <v>151.68899999999999</v>
      </c>
      <c r="K1491" s="89">
        <v>92.018999999999977</v>
      </c>
      <c r="L1491" s="81">
        <v>94.069000000000045</v>
      </c>
    </row>
    <row r="1492" spans="6:12">
      <c r="F1492" s="89">
        <v>1376</v>
      </c>
      <c r="G1492" s="89">
        <v>50</v>
      </c>
      <c r="H1492" s="89">
        <v>2</v>
      </c>
      <c r="I1492" s="89">
        <v>6</v>
      </c>
      <c r="J1492" s="89">
        <v>77.21999999999997</v>
      </c>
      <c r="K1492" s="89">
        <v>145.32</v>
      </c>
      <c r="L1492" s="81">
        <v>145.62</v>
      </c>
    </row>
    <row r="1493" spans="6:12">
      <c r="F1493" s="89">
        <v>1377</v>
      </c>
      <c r="G1493" s="89">
        <v>28</v>
      </c>
      <c r="H1493" s="89">
        <v>3</v>
      </c>
      <c r="I1493" s="89">
        <v>7</v>
      </c>
      <c r="J1493" s="89">
        <v>6.6860000000000923</v>
      </c>
      <c r="K1493" s="89">
        <v>125.10599999999999</v>
      </c>
      <c r="L1493" s="81">
        <v>120.70600000000002</v>
      </c>
    </row>
    <row r="1494" spans="6:12">
      <c r="F1494" s="89">
        <v>1378</v>
      </c>
      <c r="G1494" s="89">
        <v>49</v>
      </c>
      <c r="H1494" s="89">
        <v>3</v>
      </c>
      <c r="I1494" s="89">
        <v>5</v>
      </c>
      <c r="J1494" s="89">
        <v>-100.89499999999987</v>
      </c>
      <c r="K1494" s="89">
        <v>96.215000000000003</v>
      </c>
      <c r="L1494" s="81">
        <v>94.164999999999992</v>
      </c>
    </row>
    <row r="1495" spans="6:12">
      <c r="F1495" s="89">
        <v>1379</v>
      </c>
      <c r="G1495" s="89">
        <v>39</v>
      </c>
      <c r="H1495" s="89">
        <v>3</v>
      </c>
      <c r="I1495" s="89">
        <v>6</v>
      </c>
      <c r="J1495" s="89">
        <v>-56.710999999999956</v>
      </c>
      <c r="K1495" s="89">
        <v>100.89899999999994</v>
      </c>
      <c r="L1495" s="81">
        <v>97.749000000000024</v>
      </c>
    </row>
    <row r="1496" spans="6:12">
      <c r="F1496" s="89">
        <v>1380</v>
      </c>
      <c r="G1496" s="89">
        <v>20</v>
      </c>
      <c r="H1496" s="89">
        <v>2</v>
      </c>
      <c r="I1496" s="89">
        <v>9</v>
      </c>
      <c r="J1496" s="89">
        <v>170.87999999999994</v>
      </c>
      <c r="K1496" s="89">
        <v>120.47999999999996</v>
      </c>
      <c r="L1496" s="81">
        <v>117.48000000000002</v>
      </c>
    </row>
    <row r="1497" spans="6:12">
      <c r="F1497" s="89">
        <v>1381</v>
      </c>
      <c r="G1497" s="89">
        <v>48</v>
      </c>
      <c r="H1497" s="89">
        <v>2</v>
      </c>
      <c r="I1497" s="89">
        <v>6</v>
      </c>
      <c r="J1497" s="89">
        <v>70.087999999999994</v>
      </c>
      <c r="K1497" s="89">
        <v>138.80799999999999</v>
      </c>
      <c r="L1497" s="81">
        <v>138.80799999999999</v>
      </c>
    </row>
    <row r="1498" spans="6:12">
      <c r="F1498" s="89">
        <v>1382</v>
      </c>
      <c r="G1498" s="89">
        <v>36</v>
      </c>
      <c r="H1498" s="89">
        <v>3</v>
      </c>
      <c r="I1498" s="89">
        <v>9</v>
      </c>
      <c r="J1498" s="89">
        <v>87.874000000000024</v>
      </c>
      <c r="K1498" s="89">
        <v>118.61399999999992</v>
      </c>
      <c r="L1498" s="81">
        <v>116.21400000000006</v>
      </c>
    </row>
    <row r="1499" spans="6:12">
      <c r="F1499" s="89">
        <v>1383</v>
      </c>
      <c r="G1499" s="89">
        <v>52</v>
      </c>
      <c r="H1499" s="89">
        <v>3</v>
      </c>
      <c r="I1499" s="89">
        <v>6</v>
      </c>
      <c r="J1499" s="89">
        <v>-20.687999999999931</v>
      </c>
      <c r="K1499" s="89">
        <v>132.892</v>
      </c>
      <c r="L1499" s="81">
        <v>131.69200000000001</v>
      </c>
    </row>
    <row r="1500" spans="6:12">
      <c r="F1500" s="89">
        <v>1384</v>
      </c>
      <c r="G1500" s="89">
        <v>31</v>
      </c>
      <c r="H1500" s="89">
        <v>1</v>
      </c>
      <c r="I1500" s="89">
        <v>8</v>
      </c>
      <c r="J1500" s="89">
        <v>149.65299999999996</v>
      </c>
      <c r="K1500" s="89">
        <v>52.342999999999989</v>
      </c>
      <c r="L1500" s="81">
        <v>52.393000000000029</v>
      </c>
    </row>
    <row r="1501" spans="6:12">
      <c r="F1501" s="89">
        <v>1385</v>
      </c>
      <c r="G1501" s="89">
        <v>44</v>
      </c>
      <c r="H1501" s="89">
        <v>1</v>
      </c>
      <c r="I1501" s="89">
        <v>7</v>
      </c>
      <c r="J1501" s="89">
        <v>144.25799999999998</v>
      </c>
      <c r="K1501" s="89">
        <v>85.517999999999972</v>
      </c>
      <c r="L1501" s="81">
        <v>87.117999999999995</v>
      </c>
    </row>
    <row r="1502" spans="6:12">
      <c r="F1502" s="89">
        <v>1386</v>
      </c>
      <c r="G1502" s="89">
        <v>49</v>
      </c>
      <c r="H1502" s="89">
        <v>2</v>
      </c>
      <c r="I1502" s="89">
        <v>5</v>
      </c>
      <c r="J1502" s="89">
        <v>25.305000000000035</v>
      </c>
      <c r="K1502" s="89">
        <v>136.31500000000005</v>
      </c>
      <c r="L1502" s="81">
        <v>136.065</v>
      </c>
    </row>
    <row r="1503" spans="6:12">
      <c r="F1503" s="89">
        <v>1387</v>
      </c>
      <c r="G1503" s="89">
        <v>50</v>
      </c>
      <c r="H1503" s="89">
        <v>2</v>
      </c>
      <c r="I1503" s="89">
        <v>4</v>
      </c>
      <c r="J1503" s="89">
        <v>-28.700000000000017</v>
      </c>
      <c r="K1503" s="89">
        <v>124.60000000000001</v>
      </c>
      <c r="L1503" s="81">
        <v>124.09999999999998</v>
      </c>
    </row>
    <row r="1504" spans="6:12">
      <c r="F1504" s="89">
        <v>1388</v>
      </c>
      <c r="G1504" s="89">
        <v>55</v>
      </c>
      <c r="H1504" s="89">
        <v>1</v>
      </c>
      <c r="I1504" s="89">
        <v>9</v>
      </c>
      <c r="J1504" s="89">
        <v>193.22499999999985</v>
      </c>
      <c r="K1504" s="89">
        <v>45.874999999999858</v>
      </c>
      <c r="L1504" s="81">
        <v>49.92500000000004</v>
      </c>
    </row>
    <row r="1505" spans="6:12">
      <c r="F1505" s="89">
        <v>1389</v>
      </c>
      <c r="G1505" s="89">
        <v>48</v>
      </c>
      <c r="H1505" s="89">
        <v>3</v>
      </c>
      <c r="I1505" s="89">
        <v>7</v>
      </c>
      <c r="J1505" s="89">
        <v>21.726000000000113</v>
      </c>
      <c r="K1505" s="89">
        <v>133.94600000000003</v>
      </c>
      <c r="L1505" s="81">
        <v>132.54600000000011</v>
      </c>
    </row>
    <row r="1506" spans="6:12">
      <c r="F1506" s="89">
        <v>1390</v>
      </c>
      <c r="G1506" s="89">
        <v>29</v>
      </c>
      <c r="H1506" s="89">
        <v>2</v>
      </c>
      <c r="I1506" s="89">
        <v>9</v>
      </c>
      <c r="J1506" s="89">
        <v>143.60099999999994</v>
      </c>
      <c r="K1506" s="89">
        <v>90.410999999999888</v>
      </c>
      <c r="L1506" s="81">
        <v>88.760999999999967</v>
      </c>
    </row>
    <row r="1507" spans="6:12">
      <c r="F1507" s="89">
        <v>1391</v>
      </c>
      <c r="G1507" s="89">
        <v>23</v>
      </c>
      <c r="H1507" s="89">
        <v>3</v>
      </c>
      <c r="I1507" s="89">
        <v>6</v>
      </c>
      <c r="J1507" s="89">
        <v>-38.407000000000039</v>
      </c>
      <c r="K1507" s="89">
        <v>124.16299999999995</v>
      </c>
      <c r="L1507" s="81">
        <v>118.61300000000003</v>
      </c>
    </row>
    <row r="1508" spans="6:12">
      <c r="F1508" s="89">
        <v>1392</v>
      </c>
      <c r="G1508" s="89">
        <v>25</v>
      </c>
      <c r="H1508" s="89">
        <v>1</v>
      </c>
      <c r="I1508" s="89">
        <v>4</v>
      </c>
      <c r="J1508" s="89">
        <v>68.304999999999993</v>
      </c>
      <c r="K1508" s="89">
        <v>143.255</v>
      </c>
      <c r="L1508" s="81">
        <v>140.80500000000001</v>
      </c>
    </row>
    <row r="1509" spans="6:12">
      <c r="F1509" s="89">
        <v>1393</v>
      </c>
      <c r="G1509" s="89">
        <v>45</v>
      </c>
      <c r="H1509" s="89">
        <v>2</v>
      </c>
      <c r="I1509" s="89">
        <v>4</v>
      </c>
      <c r="J1509" s="89">
        <v>-44.444999999999993</v>
      </c>
      <c r="K1509" s="89">
        <v>110.40499999999996</v>
      </c>
      <c r="L1509" s="81">
        <v>109.15499999999999</v>
      </c>
    </row>
    <row r="1510" spans="6:12">
      <c r="F1510" s="89">
        <v>1394</v>
      </c>
      <c r="G1510" s="89">
        <v>40</v>
      </c>
      <c r="H1510" s="89">
        <v>3</v>
      </c>
      <c r="I1510" s="89">
        <v>6</v>
      </c>
      <c r="J1510" s="89">
        <v>-55.559999999999889</v>
      </c>
      <c r="K1510" s="89">
        <v>101.73999999999995</v>
      </c>
      <c r="L1510" s="81">
        <v>98.740000000000066</v>
      </c>
    </row>
    <row r="1511" spans="6:12">
      <c r="F1511" s="89">
        <v>1395</v>
      </c>
      <c r="G1511" s="89">
        <v>51</v>
      </c>
      <c r="H1511" s="89">
        <v>3</v>
      </c>
      <c r="I1511" s="89">
        <v>4</v>
      </c>
      <c r="J1511" s="89">
        <v>-170.2709999999999</v>
      </c>
      <c r="K1511" s="89">
        <v>68.81899999999996</v>
      </c>
      <c r="L1511" s="81">
        <v>66.669000000000096</v>
      </c>
    </row>
    <row r="1512" spans="6:12">
      <c r="F1512" s="89">
        <v>1396</v>
      </c>
      <c r="G1512" s="89">
        <v>42</v>
      </c>
      <c r="H1512" s="89">
        <v>2</v>
      </c>
      <c r="I1512" s="89">
        <v>9</v>
      </c>
      <c r="J1512" s="89">
        <v>142.80799999999994</v>
      </c>
      <c r="K1512" s="89">
        <v>85.587999999999965</v>
      </c>
      <c r="L1512" s="81">
        <v>85.88799999999992</v>
      </c>
    </row>
    <row r="1513" spans="6:12">
      <c r="F1513" s="89">
        <v>1397</v>
      </c>
      <c r="G1513" s="89">
        <v>44</v>
      </c>
      <c r="H1513" s="89">
        <v>1</v>
      </c>
      <c r="I1513" s="89">
        <v>9</v>
      </c>
      <c r="J1513" s="89">
        <v>153.96599999999992</v>
      </c>
      <c r="K1513" s="89">
        <v>10.025999999999954</v>
      </c>
      <c r="L1513" s="81">
        <v>12.425999999999988</v>
      </c>
    </row>
    <row r="1514" spans="6:12">
      <c r="F1514" s="89">
        <v>1398</v>
      </c>
      <c r="G1514" s="89">
        <v>55</v>
      </c>
      <c r="H1514" s="89">
        <v>1</v>
      </c>
      <c r="I1514" s="89">
        <v>9</v>
      </c>
      <c r="J1514" s="89">
        <v>193.22499999999985</v>
      </c>
      <c r="K1514" s="89">
        <v>45.874999999999858</v>
      </c>
      <c r="L1514" s="81">
        <v>49.92500000000004</v>
      </c>
    </row>
    <row r="1515" spans="6:12">
      <c r="F1515" s="89">
        <v>1399</v>
      </c>
      <c r="G1515" s="89">
        <v>20</v>
      </c>
      <c r="H1515" s="89">
        <v>3</v>
      </c>
      <c r="I1515" s="89">
        <v>8</v>
      </c>
      <c r="J1515" s="89">
        <v>79.619999999999948</v>
      </c>
      <c r="K1515" s="89">
        <v>157.9199999999999</v>
      </c>
      <c r="L1515" s="81">
        <v>152.71999999999997</v>
      </c>
    </row>
    <row r="1516" spans="6:12">
      <c r="F1516" s="89">
        <v>1400</v>
      </c>
      <c r="G1516" s="89">
        <v>36</v>
      </c>
      <c r="H1516" s="89">
        <v>3</v>
      </c>
      <c r="I1516" s="89">
        <v>6</v>
      </c>
      <c r="J1516" s="89">
        <v>-58.543999999999983</v>
      </c>
      <c r="K1516" s="89">
        <v>99.995999999999981</v>
      </c>
      <c r="L1516" s="81">
        <v>96.396000000000015</v>
      </c>
    </row>
    <row r="1517" spans="6:12">
      <c r="F1517" s="89">
        <v>1401</v>
      </c>
      <c r="G1517" s="89">
        <v>51</v>
      </c>
      <c r="H1517" s="89">
        <v>1</v>
      </c>
      <c r="I1517" s="89">
        <v>3</v>
      </c>
      <c r="J1517" s="89">
        <v>32.03300000000003</v>
      </c>
      <c r="K1517" s="89">
        <v>141.52299999999997</v>
      </c>
      <c r="L1517" s="81">
        <v>142.57300000000015</v>
      </c>
    </row>
    <row r="1518" spans="6:12">
      <c r="F1518" s="89">
        <v>1402</v>
      </c>
      <c r="G1518" s="89">
        <v>53</v>
      </c>
      <c r="H1518" s="89">
        <v>3</v>
      </c>
      <c r="I1518" s="89">
        <v>6</v>
      </c>
      <c r="J1518" s="89">
        <v>-16.026999999999873</v>
      </c>
      <c r="K1518" s="89">
        <v>137.24299999999994</v>
      </c>
      <c r="L1518" s="81">
        <v>136.19300000000004</v>
      </c>
    </row>
    <row r="1519" spans="6:12">
      <c r="F1519" s="89">
        <v>1403</v>
      </c>
      <c r="G1519" s="89">
        <v>52</v>
      </c>
      <c r="H1519" s="89">
        <v>2</v>
      </c>
      <c r="I1519" s="89">
        <v>6</v>
      </c>
      <c r="J1519" s="89">
        <v>85.43199999999996</v>
      </c>
      <c r="K1519" s="89">
        <v>152.91199999999998</v>
      </c>
      <c r="L1519" s="81">
        <v>153.51199999999994</v>
      </c>
    </row>
    <row r="1520" spans="6:12">
      <c r="F1520" s="89">
        <v>1404</v>
      </c>
      <c r="G1520" s="89">
        <v>41</v>
      </c>
      <c r="H1520" s="89">
        <v>2</v>
      </c>
      <c r="I1520" s="89">
        <v>6</v>
      </c>
      <c r="J1520" s="89">
        <v>53.630999999999972</v>
      </c>
      <c r="K1520" s="89">
        <v>124.52099999999994</v>
      </c>
      <c r="L1520" s="81">
        <v>123.47099999999998</v>
      </c>
    </row>
    <row r="1521" spans="6:12">
      <c r="F1521" s="89">
        <v>1405</v>
      </c>
      <c r="G1521" s="89">
        <v>52</v>
      </c>
      <c r="H1521" s="89">
        <v>3</v>
      </c>
      <c r="I1521" s="89">
        <v>9</v>
      </c>
      <c r="J1521" s="89">
        <v>126.01800000000003</v>
      </c>
      <c r="K1521" s="89">
        <v>151.79799999999994</v>
      </c>
      <c r="L1521" s="81">
        <v>151.79799999999994</v>
      </c>
    </row>
    <row r="1522" spans="6:12">
      <c r="F1522" s="89">
        <v>1406</v>
      </c>
      <c r="G1522" s="89">
        <v>53</v>
      </c>
      <c r="H1522" s="89">
        <v>3</v>
      </c>
      <c r="I1522" s="89">
        <v>5</v>
      </c>
      <c r="J1522" s="89">
        <v>-83.894999999999868</v>
      </c>
      <c r="K1522" s="89">
        <v>111.97499999999994</v>
      </c>
      <c r="L1522" s="81">
        <v>110.52500000000001</v>
      </c>
    </row>
    <row r="1523" spans="6:12">
      <c r="F1523" s="89">
        <v>1407</v>
      </c>
      <c r="G1523" s="89">
        <v>53</v>
      </c>
      <c r="H1523" s="89">
        <v>2</v>
      </c>
      <c r="I1523" s="89">
        <v>9</v>
      </c>
      <c r="J1523" s="89">
        <v>177.77699999999996</v>
      </c>
      <c r="K1523" s="89">
        <v>117.14699999999993</v>
      </c>
      <c r="L1523" s="81">
        <v>119.09699999999998</v>
      </c>
    </row>
    <row r="1524" spans="6:12">
      <c r="F1524" s="89">
        <v>1408</v>
      </c>
      <c r="G1524" s="89">
        <v>39</v>
      </c>
      <c r="H1524" s="89">
        <v>3</v>
      </c>
      <c r="I1524" s="89">
        <v>7</v>
      </c>
      <c r="J1524" s="89">
        <v>1.5930000000000746</v>
      </c>
      <c r="K1524" s="89">
        <v>116.60299999999995</v>
      </c>
      <c r="L1524" s="81">
        <v>113.85300000000001</v>
      </c>
    </row>
    <row r="1525" spans="6:12">
      <c r="F1525" s="89">
        <v>1409</v>
      </c>
      <c r="G1525" s="89">
        <v>48</v>
      </c>
      <c r="H1525" s="89">
        <v>2</v>
      </c>
      <c r="I1525" s="89">
        <v>7</v>
      </c>
      <c r="J1525" s="89">
        <v>108.81599999999997</v>
      </c>
      <c r="K1525" s="89">
        <v>134.93599999999998</v>
      </c>
      <c r="L1525" s="81">
        <v>135.33599999999998</v>
      </c>
    </row>
    <row r="1526" spans="6:12">
      <c r="F1526" s="89">
        <v>1410</v>
      </c>
      <c r="G1526" s="89">
        <v>35</v>
      </c>
      <c r="H1526" s="89">
        <v>3</v>
      </c>
      <c r="I1526" s="89">
        <v>6</v>
      </c>
      <c r="J1526" s="89">
        <v>-58.614999999999895</v>
      </c>
      <c r="K1526" s="89">
        <v>100.23499999999996</v>
      </c>
      <c r="L1526" s="81">
        <v>96.485000000000014</v>
      </c>
    </row>
    <row r="1527" spans="6:12">
      <c r="F1527" s="89">
        <v>1411</v>
      </c>
      <c r="G1527" s="89">
        <v>31</v>
      </c>
      <c r="H1527" s="89">
        <v>2</v>
      </c>
      <c r="I1527" s="89">
        <v>3</v>
      </c>
      <c r="J1527" s="89">
        <v>-119.68699999999998</v>
      </c>
      <c r="K1527" s="89">
        <v>82.10299999999998</v>
      </c>
      <c r="L1527" s="81">
        <v>78.353000000000023</v>
      </c>
    </row>
    <row r="1528" spans="6:12">
      <c r="F1528" s="89">
        <v>1412</v>
      </c>
      <c r="G1528" s="89">
        <v>55</v>
      </c>
      <c r="H1528" s="89">
        <v>3</v>
      </c>
      <c r="I1528" s="89">
        <v>7</v>
      </c>
      <c r="J1528" s="89">
        <v>52.505000000000052</v>
      </c>
      <c r="K1528" s="89">
        <v>162.55499999999989</v>
      </c>
      <c r="L1528" s="81">
        <v>162.20500000000004</v>
      </c>
    </row>
    <row r="1529" spans="6:12">
      <c r="F1529" s="89">
        <v>1413</v>
      </c>
      <c r="G1529" s="89">
        <v>23</v>
      </c>
      <c r="H1529" s="89">
        <v>3</v>
      </c>
      <c r="I1529" s="89">
        <v>9</v>
      </c>
      <c r="J1529" s="89">
        <v>107.77699999999999</v>
      </c>
      <c r="K1529" s="89">
        <v>142.54699999999997</v>
      </c>
      <c r="L1529" s="81">
        <v>138.19700000000006</v>
      </c>
    </row>
    <row r="1530" spans="6:12">
      <c r="F1530" s="89">
        <v>1414</v>
      </c>
      <c r="G1530" s="89">
        <v>51</v>
      </c>
      <c r="H1530" s="89">
        <v>2</v>
      </c>
      <c r="I1530" s="89">
        <v>4</v>
      </c>
      <c r="J1530" s="89">
        <v>-24.740999999999957</v>
      </c>
      <c r="K1530" s="89">
        <v>128.249</v>
      </c>
      <c r="L1530" s="81">
        <v>127.89900000000006</v>
      </c>
    </row>
    <row r="1531" spans="6:12">
      <c r="F1531" s="89">
        <v>1415</v>
      </c>
      <c r="G1531" s="89">
        <v>20</v>
      </c>
      <c r="H1531" s="89">
        <v>2</v>
      </c>
      <c r="I1531" s="89">
        <v>4</v>
      </c>
      <c r="J1531" s="89">
        <v>-21.920000000000016</v>
      </c>
      <c r="K1531" s="89">
        <v>140.67999999999995</v>
      </c>
      <c r="L1531" s="81">
        <v>135.68</v>
      </c>
    </row>
    <row r="1532" spans="6:12">
      <c r="F1532" s="89">
        <v>1416</v>
      </c>
      <c r="G1532" s="89">
        <v>36</v>
      </c>
      <c r="H1532" s="89">
        <v>1</v>
      </c>
      <c r="I1532" s="89">
        <v>3</v>
      </c>
      <c r="J1532" s="89">
        <v>3.3379999999999939</v>
      </c>
      <c r="K1532" s="89">
        <v>117.47799999999998</v>
      </c>
      <c r="L1532" s="81">
        <v>116.27800000000002</v>
      </c>
    </row>
    <row r="1533" spans="6:12">
      <c r="F1533" s="89">
        <v>1417</v>
      </c>
      <c r="G1533" s="89">
        <v>39</v>
      </c>
      <c r="H1533" s="89">
        <v>1</v>
      </c>
      <c r="I1533" s="89">
        <v>8</v>
      </c>
      <c r="J1533" s="89">
        <v>146.83699999999993</v>
      </c>
      <c r="K1533" s="89">
        <v>47.046999999999954</v>
      </c>
      <c r="L1533" s="81">
        <v>48.296999999999983</v>
      </c>
    </row>
    <row r="1534" spans="6:12">
      <c r="F1534" s="89">
        <v>1418</v>
      </c>
      <c r="G1534" s="89">
        <v>38</v>
      </c>
      <c r="H1534" s="89">
        <v>1</v>
      </c>
      <c r="I1534" s="89">
        <v>9</v>
      </c>
      <c r="J1534" s="89">
        <v>146.32199999999992</v>
      </c>
      <c r="K1534" s="89">
        <v>4.2419999999999618</v>
      </c>
      <c r="L1534" s="81">
        <v>5.7420000000000186</v>
      </c>
    </row>
    <row r="1535" spans="6:12">
      <c r="F1535" s="89">
        <v>1419</v>
      </c>
      <c r="G1535" s="89">
        <v>34</v>
      </c>
      <c r="H1535" s="89">
        <v>2</v>
      </c>
      <c r="I1535" s="89">
        <v>9</v>
      </c>
      <c r="J1535" s="89">
        <v>137.89599999999993</v>
      </c>
      <c r="K1535" s="89">
        <v>83.155999999999949</v>
      </c>
      <c r="L1535" s="81">
        <v>82.255999999999972</v>
      </c>
    </row>
    <row r="1536" spans="6:12">
      <c r="F1536" s="89">
        <v>1420</v>
      </c>
      <c r="G1536" s="89">
        <v>25</v>
      </c>
      <c r="H1536" s="89">
        <v>3</v>
      </c>
      <c r="I1536" s="89">
        <v>6</v>
      </c>
      <c r="J1536" s="89">
        <v>-44.475000000000023</v>
      </c>
      <c r="K1536" s="89">
        <v>117.47499999999999</v>
      </c>
      <c r="L1536" s="81">
        <v>112.22500000000005</v>
      </c>
    </row>
    <row r="1537" spans="6:12">
      <c r="F1537" s="89">
        <v>1421</v>
      </c>
      <c r="G1537" s="89">
        <v>25</v>
      </c>
      <c r="H1537" s="89">
        <v>2</v>
      </c>
      <c r="I1537" s="89">
        <v>9</v>
      </c>
      <c r="J1537" s="89">
        <v>153.02499999999992</v>
      </c>
      <c r="K1537" s="89">
        <v>101.07499999999996</v>
      </c>
      <c r="L1537" s="81">
        <v>98.82499999999996</v>
      </c>
    </row>
    <row r="1538" spans="6:12">
      <c r="F1538" s="89">
        <v>1422</v>
      </c>
      <c r="G1538" s="89">
        <v>51</v>
      </c>
      <c r="H1538" s="89">
        <v>1</v>
      </c>
      <c r="I1538" s="89">
        <v>8</v>
      </c>
      <c r="J1538" s="89">
        <v>175.01299999999998</v>
      </c>
      <c r="K1538" s="89">
        <v>71.502999999999943</v>
      </c>
      <c r="L1538" s="81">
        <v>74.553000000000097</v>
      </c>
    </row>
    <row r="1539" spans="6:12">
      <c r="F1539" s="89">
        <v>1423</v>
      </c>
      <c r="G1539" s="89">
        <v>49</v>
      </c>
      <c r="H1539" s="89">
        <v>3</v>
      </c>
      <c r="I1539" s="89">
        <v>8</v>
      </c>
      <c r="J1539" s="89">
        <v>74.19700000000006</v>
      </c>
      <c r="K1539" s="89">
        <v>143.50700000000001</v>
      </c>
      <c r="L1539" s="81">
        <v>142.65699999999998</v>
      </c>
    </row>
    <row r="1540" spans="6:12">
      <c r="F1540" s="89">
        <v>1424</v>
      </c>
      <c r="G1540" s="89">
        <v>25</v>
      </c>
      <c r="H1540" s="89">
        <v>3</v>
      </c>
      <c r="I1540" s="89">
        <v>3</v>
      </c>
      <c r="J1540" s="89">
        <v>-276.01500000000004</v>
      </c>
      <c r="K1540" s="89">
        <v>13.734999999999985</v>
      </c>
      <c r="L1540" s="81">
        <v>7.285000000000025</v>
      </c>
    </row>
    <row r="1541" spans="6:12">
      <c r="F1541" s="89">
        <v>1425</v>
      </c>
      <c r="G1541" s="89">
        <v>19</v>
      </c>
      <c r="H1541" s="89">
        <v>3</v>
      </c>
      <c r="I1541" s="89">
        <v>7</v>
      </c>
      <c r="J1541" s="89">
        <v>35.15300000000002</v>
      </c>
      <c r="K1541" s="89">
        <v>156.363</v>
      </c>
      <c r="L1541" s="81">
        <v>150.61300000000006</v>
      </c>
    </row>
    <row r="1542" spans="6:12">
      <c r="F1542" s="89">
        <v>1426</v>
      </c>
      <c r="G1542" s="89">
        <v>19</v>
      </c>
      <c r="H1542" s="89">
        <v>3</v>
      </c>
      <c r="I1542" s="89">
        <v>3</v>
      </c>
      <c r="J1542" s="89">
        <v>-254.46300000000002</v>
      </c>
      <c r="K1542" s="89">
        <v>37.14700000000002</v>
      </c>
      <c r="L1542" s="81">
        <v>29.797000000000054</v>
      </c>
    </row>
    <row r="1543" spans="6:12">
      <c r="F1543" s="89">
        <v>1427</v>
      </c>
      <c r="G1543" s="89">
        <v>33</v>
      </c>
      <c r="H1543" s="89">
        <v>2</v>
      </c>
      <c r="I1543" s="89">
        <v>9</v>
      </c>
      <c r="J1543" s="89">
        <v>138.49699999999996</v>
      </c>
      <c r="K1543" s="89">
        <v>84.066999999999894</v>
      </c>
      <c r="L1543" s="81">
        <v>83.016999999999939</v>
      </c>
    </row>
    <row r="1544" spans="6:12">
      <c r="F1544" s="89">
        <v>1428</v>
      </c>
      <c r="G1544" s="89">
        <v>47</v>
      </c>
      <c r="H1544" s="89">
        <v>2</v>
      </c>
      <c r="I1544" s="89">
        <v>3</v>
      </c>
      <c r="J1544" s="89">
        <v>-106.11899999999997</v>
      </c>
      <c r="K1544" s="89">
        <v>90.710999999999984</v>
      </c>
      <c r="L1544" s="81">
        <v>89.361000000000047</v>
      </c>
    </row>
    <row r="1545" spans="6:12">
      <c r="F1545" s="89">
        <v>1429</v>
      </c>
      <c r="G1545" s="89">
        <v>44</v>
      </c>
      <c r="H1545" s="89">
        <v>2</v>
      </c>
      <c r="I1545" s="89">
        <v>3</v>
      </c>
      <c r="J1545" s="89">
        <v>-113.928</v>
      </c>
      <c r="K1545" s="89">
        <v>83.831999999999965</v>
      </c>
      <c r="L1545" s="81">
        <v>82.031999999999982</v>
      </c>
    </row>
    <row r="1546" spans="6:12">
      <c r="F1546" s="89">
        <v>1430</v>
      </c>
      <c r="G1546" s="89">
        <v>23</v>
      </c>
      <c r="H1546" s="89">
        <v>3</v>
      </c>
      <c r="I1546" s="89">
        <v>4</v>
      </c>
      <c r="J1546" s="89">
        <v>-183.26299999999998</v>
      </c>
      <c r="K1546" s="89">
        <v>64.506999999999948</v>
      </c>
      <c r="L1546" s="81">
        <v>58.156999999999982</v>
      </c>
    </row>
    <row r="1547" spans="6:12">
      <c r="F1547" s="89">
        <v>1431</v>
      </c>
      <c r="G1547" s="89">
        <v>20</v>
      </c>
      <c r="H1547" s="89">
        <v>1</v>
      </c>
      <c r="I1547" s="89">
        <v>5</v>
      </c>
      <c r="J1547" s="89">
        <v>124.95000000000002</v>
      </c>
      <c r="K1547" s="89">
        <v>158.85</v>
      </c>
      <c r="L1547" s="81">
        <v>156.05000000000001</v>
      </c>
    </row>
    <row r="1548" spans="6:12">
      <c r="F1548" s="89">
        <v>1432</v>
      </c>
      <c r="G1548" s="89">
        <v>38</v>
      </c>
      <c r="H1548" s="89">
        <v>3</v>
      </c>
      <c r="I1548" s="89">
        <v>6</v>
      </c>
      <c r="J1548" s="89">
        <v>-57.591999999999928</v>
      </c>
      <c r="K1548" s="89">
        <v>100.328</v>
      </c>
      <c r="L1548" s="81">
        <v>97.028000000000077</v>
      </c>
    </row>
    <row r="1549" spans="6:12">
      <c r="F1549" s="89">
        <v>1433</v>
      </c>
      <c r="G1549" s="89">
        <v>40</v>
      </c>
      <c r="H1549" s="89">
        <v>2</v>
      </c>
      <c r="I1549" s="89">
        <v>3</v>
      </c>
      <c r="J1549" s="89">
        <v>-120.56</v>
      </c>
      <c r="K1549" s="89">
        <v>78.439999999999969</v>
      </c>
      <c r="L1549" s="81">
        <v>76.04000000000002</v>
      </c>
    </row>
    <row r="1550" spans="6:12">
      <c r="F1550" s="89">
        <v>1434</v>
      </c>
      <c r="G1550" s="89">
        <v>53</v>
      </c>
      <c r="H1550" s="89">
        <v>2</v>
      </c>
      <c r="I1550" s="89">
        <v>9</v>
      </c>
      <c r="J1550" s="89">
        <v>177.77699999999996</v>
      </c>
      <c r="K1550" s="89">
        <v>117.14699999999993</v>
      </c>
      <c r="L1550" s="81">
        <v>119.09699999999998</v>
      </c>
    </row>
    <row r="1551" spans="6:12">
      <c r="F1551" s="89">
        <v>1435</v>
      </c>
      <c r="G1551" s="89">
        <v>49</v>
      </c>
      <c r="H1551" s="89">
        <v>3</v>
      </c>
      <c r="I1551" s="89">
        <v>4</v>
      </c>
      <c r="J1551" s="89">
        <v>-178.21899999999988</v>
      </c>
      <c r="K1551" s="89">
        <v>61.491000000000042</v>
      </c>
      <c r="L1551" s="81">
        <v>59.041000000000054</v>
      </c>
    </row>
    <row r="1552" spans="6:12">
      <c r="F1552" s="89">
        <v>1436</v>
      </c>
      <c r="G1552" s="89">
        <v>29</v>
      </c>
      <c r="H1552" s="89">
        <v>2</v>
      </c>
      <c r="I1552" s="89">
        <v>5</v>
      </c>
      <c r="J1552" s="89">
        <v>8.1049999999999898</v>
      </c>
      <c r="K1552" s="89">
        <v>125.31499999999998</v>
      </c>
      <c r="L1552" s="81">
        <v>122.06500000000001</v>
      </c>
    </row>
    <row r="1553" spans="6:12">
      <c r="F1553" s="89">
        <v>1437</v>
      </c>
      <c r="G1553" s="89">
        <v>43</v>
      </c>
      <c r="H1553" s="89">
        <v>1</v>
      </c>
      <c r="I1553" s="89">
        <v>6</v>
      </c>
      <c r="J1553" s="89">
        <v>123.25299999999997</v>
      </c>
      <c r="K1553" s="89">
        <v>107.42299999999996</v>
      </c>
      <c r="L1553" s="81">
        <v>108.473</v>
      </c>
    </row>
    <row r="1554" spans="6:12">
      <c r="F1554" s="89">
        <v>1438</v>
      </c>
      <c r="G1554" s="89">
        <v>38</v>
      </c>
      <c r="H1554" s="89">
        <v>1</v>
      </c>
      <c r="I1554" s="89">
        <v>3</v>
      </c>
      <c r="J1554" s="89">
        <v>3.6540000000000106</v>
      </c>
      <c r="K1554" s="89">
        <v>117.17400000000001</v>
      </c>
      <c r="L1554" s="81">
        <v>116.27400000000006</v>
      </c>
    </row>
    <row r="1555" spans="6:12">
      <c r="F1555" s="89">
        <v>1439</v>
      </c>
      <c r="G1555" s="89">
        <v>49</v>
      </c>
      <c r="H1555" s="89">
        <v>3</v>
      </c>
      <c r="I1555" s="89">
        <v>8</v>
      </c>
      <c r="J1555" s="89">
        <v>74.19700000000006</v>
      </c>
      <c r="K1555" s="89">
        <v>143.50700000000001</v>
      </c>
      <c r="L1555" s="81">
        <v>142.65699999999998</v>
      </c>
    </row>
    <row r="1556" spans="6:12">
      <c r="F1556" s="89">
        <v>1440</v>
      </c>
      <c r="G1556" s="89">
        <v>33</v>
      </c>
      <c r="H1556" s="89">
        <v>2</v>
      </c>
      <c r="I1556" s="89">
        <v>4</v>
      </c>
      <c r="J1556" s="89">
        <v>-54.692999999999984</v>
      </c>
      <c r="K1556" s="89">
        <v>103.87699999999998</v>
      </c>
      <c r="L1556" s="81">
        <v>100.82699999999997</v>
      </c>
    </row>
    <row r="1557" spans="6:12">
      <c r="F1557" s="89">
        <v>1441</v>
      </c>
      <c r="G1557" s="89">
        <v>43</v>
      </c>
      <c r="H1557" s="89">
        <v>3</v>
      </c>
      <c r="I1557" s="89">
        <v>9</v>
      </c>
      <c r="J1557" s="89">
        <v>96.057000000000016</v>
      </c>
      <c r="K1557" s="89">
        <v>124.62699999999995</v>
      </c>
      <c r="L1557" s="81">
        <v>123.27700000000004</v>
      </c>
    </row>
    <row r="1558" spans="6:12">
      <c r="F1558" s="89">
        <v>1442</v>
      </c>
      <c r="G1558" s="89">
        <v>44</v>
      </c>
      <c r="H1558" s="89">
        <v>3</v>
      </c>
      <c r="I1558" s="89">
        <v>5</v>
      </c>
      <c r="J1558" s="89">
        <v>-116.06999999999988</v>
      </c>
      <c r="K1558" s="89">
        <v>82.589999999999918</v>
      </c>
      <c r="L1558" s="81">
        <v>79.789999999999964</v>
      </c>
    </row>
    <row r="1559" spans="6:12">
      <c r="F1559" s="89">
        <v>1443</v>
      </c>
      <c r="G1559" s="89">
        <v>24</v>
      </c>
      <c r="H1559" s="89">
        <v>2</v>
      </c>
      <c r="I1559" s="89">
        <v>7</v>
      </c>
      <c r="J1559" s="89">
        <v>107.32799999999995</v>
      </c>
      <c r="K1559" s="89">
        <v>140.88799999999995</v>
      </c>
      <c r="L1559" s="81">
        <v>137.68799999999999</v>
      </c>
    </row>
    <row r="1560" spans="6:12">
      <c r="F1560" s="89">
        <v>1444</v>
      </c>
      <c r="G1560" s="89">
        <v>29</v>
      </c>
      <c r="H1560" s="89">
        <v>1</v>
      </c>
      <c r="I1560" s="89">
        <v>4</v>
      </c>
      <c r="J1560" s="89">
        <v>58.161000000000001</v>
      </c>
      <c r="K1560" s="89">
        <v>131.87100000000001</v>
      </c>
      <c r="L1560" s="81">
        <v>130.02100000000004</v>
      </c>
    </row>
    <row r="1561" spans="6:12">
      <c r="F1561" s="89">
        <v>1445</v>
      </c>
      <c r="G1561" s="89">
        <v>22</v>
      </c>
      <c r="H1561" s="89">
        <v>1</v>
      </c>
      <c r="I1561" s="89">
        <v>8</v>
      </c>
      <c r="J1561" s="89">
        <v>173.47599999999991</v>
      </c>
      <c r="K1561" s="89">
        <v>78.95599999999996</v>
      </c>
      <c r="L1561" s="81">
        <v>77.655999999999977</v>
      </c>
    </row>
    <row r="1562" spans="6:12">
      <c r="F1562" s="89">
        <v>1446</v>
      </c>
      <c r="G1562" s="89">
        <v>30</v>
      </c>
      <c r="H1562" s="89">
        <v>1</v>
      </c>
      <c r="I1562" s="89">
        <v>8</v>
      </c>
      <c r="J1562" s="89">
        <v>151.21999999999994</v>
      </c>
      <c r="K1562" s="89">
        <v>54.21999999999997</v>
      </c>
      <c r="L1562" s="81">
        <v>54.120000000000005</v>
      </c>
    </row>
    <row r="1563" spans="6:12">
      <c r="F1563" s="89">
        <v>1447</v>
      </c>
      <c r="G1563" s="89">
        <v>25</v>
      </c>
      <c r="H1563" s="89">
        <v>2</v>
      </c>
      <c r="I1563" s="89">
        <v>4</v>
      </c>
      <c r="J1563" s="89">
        <v>-39.925000000000011</v>
      </c>
      <c r="K1563" s="89">
        <v>121.12499999999997</v>
      </c>
      <c r="L1563" s="81">
        <v>116.875</v>
      </c>
    </row>
    <row r="1564" spans="6:12">
      <c r="F1564" s="89">
        <v>1448</v>
      </c>
      <c r="G1564" s="89">
        <v>27</v>
      </c>
      <c r="H1564" s="89">
        <v>3</v>
      </c>
      <c r="I1564" s="89">
        <v>3</v>
      </c>
      <c r="J1564" s="89">
        <v>-281.03899999999999</v>
      </c>
      <c r="K1564" s="89">
        <v>8.0910000000000082</v>
      </c>
      <c r="L1564" s="81">
        <v>1.9410000000000309</v>
      </c>
    </row>
    <row r="1565" spans="6:12">
      <c r="F1565" s="89">
        <v>1449</v>
      </c>
      <c r="G1565" s="89">
        <v>44</v>
      </c>
      <c r="H1565" s="89">
        <v>3</v>
      </c>
      <c r="I1565" s="89">
        <v>7</v>
      </c>
      <c r="J1565" s="89">
        <v>10.078000000000088</v>
      </c>
      <c r="K1565" s="89">
        <v>123.53799999999995</v>
      </c>
      <c r="L1565" s="81">
        <v>121.53800000000001</v>
      </c>
    </row>
    <row r="1566" spans="6:12">
      <c r="F1566" s="89">
        <v>1450</v>
      </c>
      <c r="G1566" s="89">
        <v>52</v>
      </c>
      <c r="H1566" s="89">
        <v>3</v>
      </c>
      <c r="I1566" s="89">
        <v>8</v>
      </c>
      <c r="J1566" s="89">
        <v>86.596000000000004</v>
      </c>
      <c r="K1566" s="89">
        <v>154.97599999999994</v>
      </c>
      <c r="L1566" s="81">
        <v>154.57599999999991</v>
      </c>
    </row>
    <row r="1567" spans="6:12">
      <c r="F1567" s="89">
        <v>1451</v>
      </c>
      <c r="G1567" s="89">
        <v>36</v>
      </c>
      <c r="H1567" s="89">
        <v>1</v>
      </c>
      <c r="I1567" s="89">
        <v>8</v>
      </c>
      <c r="J1567" s="89">
        <v>145.86799999999991</v>
      </c>
      <c r="K1567" s="89">
        <v>47.007999999999967</v>
      </c>
      <c r="L1567" s="81">
        <v>47.808000000000007</v>
      </c>
    </row>
    <row r="1568" spans="6:12">
      <c r="F1568" s="89">
        <v>1452</v>
      </c>
      <c r="G1568" s="89">
        <v>25</v>
      </c>
      <c r="H1568" s="89">
        <v>1</v>
      </c>
      <c r="I1568" s="89">
        <v>6</v>
      </c>
      <c r="J1568" s="89">
        <v>134.66499999999996</v>
      </c>
      <c r="K1568" s="89">
        <v>124.41499999999999</v>
      </c>
      <c r="L1568" s="81">
        <v>122.76500000000001</v>
      </c>
    </row>
    <row r="1569" spans="6:12">
      <c r="F1569" s="89">
        <v>1453</v>
      </c>
      <c r="G1569" s="89">
        <v>35</v>
      </c>
      <c r="H1569" s="89">
        <v>3</v>
      </c>
      <c r="I1569" s="89">
        <v>4</v>
      </c>
      <c r="J1569" s="89">
        <v>-203.61500000000001</v>
      </c>
      <c r="K1569" s="89">
        <v>40.434999999999945</v>
      </c>
      <c r="L1569" s="81">
        <v>35.884999999999991</v>
      </c>
    </row>
    <row r="1570" spans="6:12">
      <c r="F1570" s="89">
        <v>1454</v>
      </c>
      <c r="G1570" s="89">
        <v>48</v>
      </c>
      <c r="H1570" s="89">
        <v>2</v>
      </c>
      <c r="I1570" s="89">
        <v>3</v>
      </c>
      <c r="J1570" s="89">
        <v>-102.97599999999997</v>
      </c>
      <c r="K1570" s="89">
        <v>93.544000000000025</v>
      </c>
      <c r="L1570" s="81">
        <v>92.344000000000008</v>
      </c>
    </row>
    <row r="1571" spans="6:12">
      <c r="F1571" s="89">
        <v>1455</v>
      </c>
      <c r="G1571" s="89">
        <v>25</v>
      </c>
      <c r="H1571" s="89">
        <v>1</v>
      </c>
      <c r="I1571" s="89">
        <v>3</v>
      </c>
      <c r="J1571" s="89">
        <v>20.904999999999987</v>
      </c>
      <c r="K1571" s="89">
        <v>138.45500000000001</v>
      </c>
      <c r="L1571" s="81">
        <v>135.60500000000002</v>
      </c>
    </row>
    <row r="1572" spans="6:12">
      <c r="F1572" s="89">
        <v>1456</v>
      </c>
      <c r="G1572" s="89">
        <v>26</v>
      </c>
      <c r="H1572" s="89">
        <v>2</v>
      </c>
      <c r="I1572" s="89">
        <v>4</v>
      </c>
      <c r="J1572" s="89">
        <v>-42.71599999999998</v>
      </c>
      <c r="K1572" s="89">
        <v>118.02399999999997</v>
      </c>
      <c r="L1572" s="81">
        <v>113.92399999999998</v>
      </c>
    </row>
    <row r="1573" spans="6:12">
      <c r="F1573" s="89">
        <v>1457</v>
      </c>
      <c r="G1573" s="89">
        <v>23</v>
      </c>
      <c r="H1573" s="89">
        <v>1</v>
      </c>
      <c r="I1573" s="89">
        <v>9</v>
      </c>
      <c r="J1573" s="89">
        <v>169.73699999999994</v>
      </c>
      <c r="K1573" s="89">
        <v>32.306999999999931</v>
      </c>
      <c r="L1573" s="81">
        <v>31.556999999999988</v>
      </c>
    </row>
    <row r="1574" spans="6:12">
      <c r="F1574" s="89">
        <v>1458</v>
      </c>
      <c r="G1574" s="89">
        <v>25</v>
      </c>
      <c r="H1574" s="89">
        <v>3</v>
      </c>
      <c r="I1574" s="89">
        <v>9</v>
      </c>
      <c r="J1574" s="89">
        <v>101.745</v>
      </c>
      <c r="K1574" s="89">
        <v>135.89499999999998</v>
      </c>
      <c r="L1574" s="81">
        <v>131.84500000000003</v>
      </c>
    </row>
    <row r="1575" spans="6:12">
      <c r="F1575" s="89">
        <v>1459</v>
      </c>
      <c r="G1575" s="89">
        <v>36</v>
      </c>
      <c r="H1575" s="89">
        <v>3</v>
      </c>
      <c r="I1575" s="89">
        <v>5</v>
      </c>
      <c r="J1575" s="89">
        <v>-126.30999999999995</v>
      </c>
      <c r="K1575" s="89">
        <v>74.829999999999956</v>
      </c>
      <c r="L1575" s="81">
        <v>70.830000000000013</v>
      </c>
    </row>
    <row r="1576" spans="6:12">
      <c r="F1576" s="89">
        <v>1460</v>
      </c>
      <c r="G1576" s="89">
        <v>41</v>
      </c>
      <c r="H1576" s="89">
        <v>3</v>
      </c>
      <c r="I1576" s="89">
        <v>7</v>
      </c>
      <c r="J1576" s="89">
        <v>4.1770000000000209</v>
      </c>
      <c r="K1576" s="89">
        <v>118.56699999999989</v>
      </c>
      <c r="L1576" s="81">
        <v>116.11700000000002</v>
      </c>
    </row>
    <row r="1577" spans="6:12">
      <c r="F1577" s="89">
        <v>1461</v>
      </c>
      <c r="G1577" s="89">
        <v>25</v>
      </c>
      <c r="H1577" s="89">
        <v>1</v>
      </c>
      <c r="I1577" s="89">
        <v>4</v>
      </c>
      <c r="J1577" s="89">
        <v>68.304999999999993</v>
      </c>
      <c r="K1577" s="89">
        <v>143.255</v>
      </c>
      <c r="L1577" s="81">
        <v>140.80500000000001</v>
      </c>
    </row>
    <row r="1578" spans="6:12">
      <c r="F1578" s="89">
        <v>1462</v>
      </c>
      <c r="G1578" s="89">
        <v>25</v>
      </c>
      <c r="H1578" s="89">
        <v>2</v>
      </c>
      <c r="I1578" s="89">
        <v>3</v>
      </c>
      <c r="J1578" s="89">
        <v>-106.95500000000001</v>
      </c>
      <c r="K1578" s="89">
        <v>96.694999999999979</v>
      </c>
      <c r="L1578" s="81">
        <v>92.044999999999987</v>
      </c>
    </row>
    <row r="1579" spans="6:12">
      <c r="F1579" s="89">
        <v>1463</v>
      </c>
      <c r="G1579" s="89">
        <v>28</v>
      </c>
      <c r="H1579" s="89">
        <v>2</v>
      </c>
      <c r="I1579" s="89">
        <v>5</v>
      </c>
      <c r="J1579" s="89">
        <v>10.080000000000013</v>
      </c>
      <c r="K1579" s="89">
        <v>127.59999999999998</v>
      </c>
      <c r="L1579" s="81">
        <v>124.19999999999997</v>
      </c>
    </row>
    <row r="1580" spans="6:12">
      <c r="F1580" s="89">
        <v>1464</v>
      </c>
      <c r="G1580" s="89">
        <v>27</v>
      </c>
      <c r="H1580" s="89">
        <v>1</v>
      </c>
      <c r="I1580" s="89">
        <v>9</v>
      </c>
      <c r="J1580" s="89">
        <v>157.55299999999994</v>
      </c>
      <c r="K1580" s="89">
        <v>18.88300000000001</v>
      </c>
      <c r="L1580" s="81">
        <v>18.733000000000033</v>
      </c>
    </row>
    <row r="1581" spans="6:12">
      <c r="F1581" s="89">
        <v>1465</v>
      </c>
      <c r="G1581" s="89">
        <v>51</v>
      </c>
      <c r="H1581" s="89">
        <v>3</v>
      </c>
      <c r="I1581" s="89">
        <v>6</v>
      </c>
      <c r="J1581" s="89">
        <v>-25.078999999999894</v>
      </c>
      <c r="K1581" s="89">
        <v>128.81099999999998</v>
      </c>
      <c r="L1581" s="81">
        <v>127.46100000000013</v>
      </c>
    </row>
    <row r="1582" spans="6:12">
      <c r="F1582" s="89">
        <v>1466</v>
      </c>
      <c r="G1582" s="89">
        <v>32</v>
      </c>
      <c r="H1582" s="89">
        <v>1</v>
      </c>
      <c r="I1582" s="89">
        <v>3</v>
      </c>
      <c r="J1582" s="89">
        <v>5.9459999999999908</v>
      </c>
      <c r="K1582" s="89">
        <v>121.32599999999999</v>
      </c>
      <c r="L1582" s="81">
        <v>119.52600000000001</v>
      </c>
    </row>
    <row r="1583" spans="6:12">
      <c r="F1583" s="89">
        <v>1467</v>
      </c>
      <c r="G1583" s="89">
        <v>41</v>
      </c>
      <c r="H1583" s="89">
        <v>3</v>
      </c>
      <c r="I1583" s="89">
        <v>7</v>
      </c>
      <c r="J1583" s="89">
        <v>4.1770000000000209</v>
      </c>
      <c r="K1583" s="89">
        <v>118.56699999999989</v>
      </c>
      <c r="L1583" s="81">
        <v>116.11700000000002</v>
      </c>
    </row>
    <row r="1584" spans="6:12">
      <c r="F1584" s="89">
        <v>1468</v>
      </c>
      <c r="G1584" s="89">
        <v>20</v>
      </c>
      <c r="H1584" s="89">
        <v>1</v>
      </c>
      <c r="I1584" s="89">
        <v>3</v>
      </c>
      <c r="J1584" s="89">
        <v>39.689999999999984</v>
      </c>
      <c r="K1584" s="89">
        <v>158.79</v>
      </c>
      <c r="L1584" s="81">
        <v>155.19000000000003</v>
      </c>
    </row>
    <row r="1585" spans="6:12">
      <c r="F1585" s="89">
        <v>1469</v>
      </c>
      <c r="G1585" s="89">
        <v>46</v>
      </c>
      <c r="H1585" s="89">
        <v>2</v>
      </c>
      <c r="I1585" s="89">
        <v>6</v>
      </c>
      <c r="J1585" s="89">
        <v>64.036000000000001</v>
      </c>
      <c r="K1585" s="89">
        <v>133.37599999999998</v>
      </c>
      <c r="L1585" s="81">
        <v>133.07600000000002</v>
      </c>
    </row>
    <row r="1586" spans="6:12">
      <c r="F1586" s="89">
        <v>1470</v>
      </c>
      <c r="G1586" s="89">
        <v>31</v>
      </c>
      <c r="H1586" s="89">
        <v>3</v>
      </c>
      <c r="I1586" s="89">
        <v>6</v>
      </c>
      <c r="J1586" s="89">
        <v>-56.198999999999955</v>
      </c>
      <c r="K1586" s="89">
        <v>103.89099999999999</v>
      </c>
      <c r="L1586" s="81">
        <v>99.541000000000082</v>
      </c>
    </row>
    <row r="1587" spans="6:12">
      <c r="F1587" s="89">
        <v>1471</v>
      </c>
      <c r="G1587" s="89">
        <v>41</v>
      </c>
      <c r="H1587" s="89">
        <v>2</v>
      </c>
      <c r="I1587" s="89">
        <v>8</v>
      </c>
      <c r="J1587" s="89">
        <v>121.52299999999997</v>
      </c>
      <c r="K1587" s="89">
        <v>107.21299999999994</v>
      </c>
      <c r="L1587" s="81">
        <v>106.96299999999997</v>
      </c>
    </row>
    <row r="1588" spans="6:12">
      <c r="F1588" s="89">
        <v>1472</v>
      </c>
      <c r="G1588" s="89">
        <v>44</v>
      </c>
      <c r="H1588" s="89">
        <v>1</v>
      </c>
      <c r="I1588" s="89">
        <v>8</v>
      </c>
      <c r="J1588" s="89">
        <v>153.85199999999995</v>
      </c>
      <c r="K1588" s="89">
        <v>52.511999999999944</v>
      </c>
      <c r="L1588" s="81">
        <v>54.511999999999972</v>
      </c>
    </row>
    <row r="1589" spans="6:12">
      <c r="F1589" s="89">
        <v>1473</v>
      </c>
      <c r="G1589" s="89">
        <v>23</v>
      </c>
      <c r="H1589" s="89">
        <v>1</v>
      </c>
      <c r="I1589" s="89">
        <v>6</v>
      </c>
      <c r="J1589" s="89">
        <v>141.33299999999997</v>
      </c>
      <c r="K1589" s="89">
        <v>131.70299999999997</v>
      </c>
      <c r="L1589" s="81">
        <v>129.75299999999999</v>
      </c>
    </row>
    <row r="1590" spans="6:12">
      <c r="F1590" s="89">
        <v>1474</v>
      </c>
      <c r="G1590" s="89">
        <v>47</v>
      </c>
      <c r="H1590" s="89">
        <v>2</v>
      </c>
      <c r="I1590" s="89">
        <v>6</v>
      </c>
      <c r="J1590" s="89">
        <v>66.926999999999992</v>
      </c>
      <c r="K1590" s="89">
        <v>135.95699999999997</v>
      </c>
      <c r="L1590" s="81">
        <v>135.80700000000004</v>
      </c>
    </row>
    <row r="1591" spans="6:12">
      <c r="F1591" s="89">
        <v>1475</v>
      </c>
      <c r="G1591" s="89">
        <v>33</v>
      </c>
      <c r="H1591" s="89">
        <v>3</v>
      </c>
      <c r="I1591" s="89">
        <v>8</v>
      </c>
      <c r="J1591" s="89">
        <v>49.109000000000094</v>
      </c>
      <c r="K1591" s="89">
        <v>123.37899999999996</v>
      </c>
      <c r="L1591" s="81">
        <v>120.12900000000002</v>
      </c>
    </row>
    <row r="1592" spans="6:12">
      <c r="F1592" s="89">
        <v>1476</v>
      </c>
      <c r="G1592" s="89">
        <v>22</v>
      </c>
      <c r="H1592" s="89">
        <v>1</v>
      </c>
      <c r="I1592" s="89">
        <v>8</v>
      </c>
      <c r="J1592" s="89">
        <v>173.47599999999991</v>
      </c>
      <c r="K1592" s="89">
        <v>78.95599999999996</v>
      </c>
      <c r="L1592" s="81">
        <v>77.655999999999977</v>
      </c>
    </row>
    <row r="1593" spans="6:12">
      <c r="F1593" s="89">
        <v>1477</v>
      </c>
      <c r="G1593" s="89">
        <v>55</v>
      </c>
      <c r="H1593" s="89">
        <v>1</v>
      </c>
      <c r="I1593" s="89">
        <v>3</v>
      </c>
      <c r="J1593" s="89">
        <v>49.944999999999929</v>
      </c>
      <c r="K1593" s="89">
        <v>158.19499999999991</v>
      </c>
      <c r="L1593" s="81">
        <v>159.84500000000008</v>
      </c>
    </row>
    <row r="1594" spans="6:12">
      <c r="F1594" s="89">
        <v>1478</v>
      </c>
      <c r="G1594" s="89">
        <v>38</v>
      </c>
      <c r="H1594" s="89">
        <v>1</v>
      </c>
      <c r="I1594" s="89">
        <v>6</v>
      </c>
      <c r="J1594" s="89">
        <v>117.64799999999998</v>
      </c>
      <c r="K1594" s="89">
        <v>103.36799999999998</v>
      </c>
      <c r="L1594" s="81">
        <v>103.66800000000005</v>
      </c>
    </row>
    <row r="1595" spans="6:12">
      <c r="F1595" s="89">
        <v>1479</v>
      </c>
      <c r="G1595" s="89">
        <v>39</v>
      </c>
      <c r="H1595" s="89">
        <v>2</v>
      </c>
      <c r="I1595" s="89">
        <v>4</v>
      </c>
      <c r="J1595" s="89">
        <v>-54.429000000000002</v>
      </c>
      <c r="K1595" s="89">
        <v>102.28099999999998</v>
      </c>
      <c r="L1595" s="81">
        <v>100.13099999999997</v>
      </c>
    </row>
    <row r="1596" spans="6:12">
      <c r="F1596" s="89">
        <v>1480</v>
      </c>
      <c r="G1596" s="89">
        <v>40</v>
      </c>
      <c r="H1596" s="89">
        <v>3</v>
      </c>
      <c r="I1596" s="89">
        <v>5</v>
      </c>
      <c r="J1596" s="89">
        <v>-123.34999999999991</v>
      </c>
      <c r="K1596" s="89">
        <v>76.549999999999926</v>
      </c>
      <c r="L1596" s="81">
        <v>73.150000000000006</v>
      </c>
    </row>
    <row r="1597" spans="6:12">
      <c r="F1597" s="89">
        <v>1481</v>
      </c>
      <c r="G1597" s="89">
        <v>29</v>
      </c>
      <c r="H1597" s="89">
        <v>2</v>
      </c>
      <c r="I1597" s="89">
        <v>4</v>
      </c>
      <c r="J1597" s="89">
        <v>-49.469000000000023</v>
      </c>
      <c r="K1597" s="89">
        <v>110.34099999999998</v>
      </c>
      <c r="L1597" s="81">
        <v>106.69100000000002</v>
      </c>
    </row>
    <row r="1598" spans="6:12">
      <c r="F1598" s="89">
        <v>1482</v>
      </c>
      <c r="G1598" s="89">
        <v>41</v>
      </c>
      <c r="H1598" s="89">
        <v>2</v>
      </c>
      <c r="I1598" s="89">
        <v>9</v>
      </c>
      <c r="J1598" s="89">
        <v>141.24899999999994</v>
      </c>
      <c r="K1598" s="89">
        <v>84.338999999999942</v>
      </c>
      <c r="L1598" s="81">
        <v>84.488999999999976</v>
      </c>
    </row>
    <row r="1599" spans="6:12">
      <c r="F1599" s="89">
        <v>1483</v>
      </c>
      <c r="G1599" s="89">
        <v>44</v>
      </c>
      <c r="H1599" s="89">
        <v>1</v>
      </c>
      <c r="I1599" s="89">
        <v>6</v>
      </c>
      <c r="J1599" s="89">
        <v>125.18399999999997</v>
      </c>
      <c r="K1599" s="89">
        <v>109.04399999999995</v>
      </c>
      <c r="L1599" s="81">
        <v>110.24399999999997</v>
      </c>
    </row>
    <row r="1600" spans="6:12">
      <c r="F1600" s="89">
        <v>1484</v>
      </c>
      <c r="G1600" s="89">
        <v>51</v>
      </c>
      <c r="H1600" s="89">
        <v>2</v>
      </c>
      <c r="I1600" s="89">
        <v>8</v>
      </c>
      <c r="J1600" s="89">
        <v>149.20300000000003</v>
      </c>
      <c r="K1600" s="89">
        <v>131.79299999999998</v>
      </c>
      <c r="L1600" s="81">
        <v>133.04300000000006</v>
      </c>
    </row>
    <row r="1601" spans="6:12">
      <c r="F1601" s="89">
        <v>1485</v>
      </c>
      <c r="G1601" s="89">
        <v>23</v>
      </c>
      <c r="H1601" s="89">
        <v>3</v>
      </c>
      <c r="I1601" s="89">
        <v>9</v>
      </c>
      <c r="J1601" s="89">
        <v>107.77699999999999</v>
      </c>
      <c r="K1601" s="89">
        <v>142.54699999999997</v>
      </c>
      <c r="L1601" s="81">
        <v>138.19700000000006</v>
      </c>
    </row>
    <row r="1602" spans="6:12">
      <c r="F1602" s="89">
        <v>1486</v>
      </c>
      <c r="G1602" s="89">
        <v>47</v>
      </c>
      <c r="H1602" s="89">
        <v>3</v>
      </c>
      <c r="I1602" s="89">
        <v>6</v>
      </c>
      <c r="J1602" s="89">
        <v>-39.942999999999927</v>
      </c>
      <c r="K1602" s="89">
        <v>115.18699999999998</v>
      </c>
      <c r="L1602" s="81">
        <v>113.23700000000011</v>
      </c>
    </row>
    <row r="1603" spans="6:12">
      <c r="F1603" s="89">
        <v>1487</v>
      </c>
      <c r="G1603" s="89">
        <v>45</v>
      </c>
      <c r="H1603" s="89">
        <v>2</v>
      </c>
      <c r="I1603" s="89">
        <v>9</v>
      </c>
      <c r="J1603" s="89">
        <v>149.10499999999993</v>
      </c>
      <c r="K1603" s="89">
        <v>90.954999999999927</v>
      </c>
      <c r="L1603" s="81">
        <v>91.704999999999984</v>
      </c>
    </row>
    <row r="1604" spans="6:12">
      <c r="F1604" s="89">
        <v>1488</v>
      </c>
      <c r="G1604" s="89">
        <v>49</v>
      </c>
      <c r="H1604" s="89">
        <v>1</v>
      </c>
      <c r="I1604" s="89">
        <v>3</v>
      </c>
      <c r="J1604" s="89">
        <v>24.697000000000031</v>
      </c>
      <c r="K1604" s="89">
        <v>134.80700000000007</v>
      </c>
      <c r="L1604" s="81">
        <v>135.55700000000002</v>
      </c>
    </row>
    <row r="1605" spans="6:12">
      <c r="F1605" s="89">
        <v>1489</v>
      </c>
      <c r="G1605" s="89">
        <v>31</v>
      </c>
      <c r="H1605" s="89">
        <v>3</v>
      </c>
      <c r="I1605" s="89">
        <v>3</v>
      </c>
      <c r="J1605" s="89">
        <v>-287.84699999999992</v>
      </c>
      <c r="K1605" s="89">
        <v>4.2999999999977945E-2</v>
      </c>
      <c r="L1605" s="81">
        <v>-5.5069999999999482</v>
      </c>
    </row>
    <row r="1606" spans="6:12">
      <c r="F1606" s="89">
        <v>1490</v>
      </c>
      <c r="G1606" s="89">
        <v>30</v>
      </c>
      <c r="H1606" s="89">
        <v>2</v>
      </c>
      <c r="I1606" s="89">
        <v>9</v>
      </c>
      <c r="J1606" s="89">
        <v>141.91999999999993</v>
      </c>
      <c r="K1606" s="89">
        <v>88.419999999999959</v>
      </c>
      <c r="L1606" s="81">
        <v>86.920000000000016</v>
      </c>
    </row>
    <row r="1607" spans="6:12">
      <c r="F1607" s="89">
        <v>1491</v>
      </c>
      <c r="G1607" s="89">
        <v>27</v>
      </c>
      <c r="H1607" s="89">
        <v>2</v>
      </c>
      <c r="I1607" s="89">
        <v>8</v>
      </c>
      <c r="J1607" s="89">
        <v>128.13099999999997</v>
      </c>
      <c r="K1607" s="89">
        <v>118.16099999999994</v>
      </c>
      <c r="L1607" s="81">
        <v>115.81099999999998</v>
      </c>
    </row>
    <row r="1608" spans="6:12">
      <c r="F1608" s="89">
        <v>1492</v>
      </c>
      <c r="G1608" s="89">
        <v>31</v>
      </c>
      <c r="H1608" s="89">
        <v>3</v>
      </c>
      <c r="I1608" s="89">
        <v>6</v>
      </c>
      <c r="J1608" s="89">
        <v>-56.198999999999955</v>
      </c>
      <c r="K1608" s="89">
        <v>103.89099999999999</v>
      </c>
      <c r="L1608" s="81">
        <v>99.541000000000082</v>
      </c>
    </row>
    <row r="1609" spans="6:12">
      <c r="F1609" s="89">
        <v>1493</v>
      </c>
      <c r="G1609" s="89">
        <v>36</v>
      </c>
      <c r="H1609" s="89">
        <v>3</v>
      </c>
      <c r="I1609" s="89">
        <v>5</v>
      </c>
      <c r="J1609" s="89">
        <v>-126.30999999999995</v>
      </c>
      <c r="K1609" s="89">
        <v>74.829999999999956</v>
      </c>
      <c r="L1609" s="81">
        <v>70.830000000000013</v>
      </c>
    </row>
    <row r="1610" spans="6:12">
      <c r="F1610" s="89">
        <v>1494</v>
      </c>
      <c r="G1610" s="89">
        <v>24</v>
      </c>
      <c r="H1610" s="89">
        <v>2</v>
      </c>
      <c r="I1610" s="89">
        <v>5</v>
      </c>
      <c r="J1610" s="89">
        <v>20.680000000000007</v>
      </c>
      <c r="K1610" s="89">
        <v>139.44</v>
      </c>
      <c r="L1610" s="81">
        <v>135.44</v>
      </c>
    </row>
    <row r="1611" spans="6:12">
      <c r="F1611" s="89">
        <v>1495</v>
      </c>
      <c r="G1611" s="89">
        <v>30</v>
      </c>
      <c r="H1611" s="89">
        <v>2</v>
      </c>
      <c r="I1611" s="89">
        <v>4</v>
      </c>
      <c r="J1611" s="89">
        <v>-51.179999999999978</v>
      </c>
      <c r="K1611" s="89">
        <v>108.31999999999998</v>
      </c>
      <c r="L1611" s="81">
        <v>104.82</v>
      </c>
    </row>
    <row r="1612" spans="6:12">
      <c r="F1612" s="89">
        <v>1496</v>
      </c>
      <c r="G1612" s="89">
        <v>35</v>
      </c>
      <c r="H1612" s="89">
        <v>3</v>
      </c>
      <c r="I1612" s="89">
        <v>9</v>
      </c>
      <c r="J1612" s="89">
        <v>87.784999999999968</v>
      </c>
      <c r="K1612" s="89">
        <v>118.83499999999992</v>
      </c>
      <c r="L1612" s="81">
        <v>116.28499999999997</v>
      </c>
    </row>
    <row r="1613" spans="6:12">
      <c r="F1613" s="89">
        <v>1497</v>
      </c>
      <c r="G1613" s="89">
        <v>27</v>
      </c>
      <c r="H1613" s="89">
        <v>3</v>
      </c>
      <c r="I1613" s="89">
        <v>5</v>
      </c>
      <c r="J1613" s="89">
        <v>-117.17499999999995</v>
      </c>
      <c r="K1613" s="89">
        <v>86.754999999999967</v>
      </c>
      <c r="L1613" s="81">
        <v>81.405000000000001</v>
      </c>
    </row>
    <row r="1614" spans="6:12">
      <c r="F1614" s="89">
        <v>1498</v>
      </c>
      <c r="G1614" s="89">
        <v>34</v>
      </c>
      <c r="H1614" s="89">
        <v>1</v>
      </c>
      <c r="I1614" s="89">
        <v>6</v>
      </c>
      <c r="J1614" s="89">
        <v>118.02399999999996</v>
      </c>
      <c r="K1614" s="89">
        <v>104.98399999999997</v>
      </c>
      <c r="L1614" s="81">
        <v>104.68399999999998</v>
      </c>
    </row>
    <row r="1615" spans="6:12">
      <c r="F1615" s="89">
        <v>1499</v>
      </c>
      <c r="G1615" s="89">
        <v>28</v>
      </c>
      <c r="H1615" s="89">
        <v>3</v>
      </c>
      <c r="I1615" s="89">
        <v>9</v>
      </c>
      <c r="J1615" s="89">
        <v>94.722000000000037</v>
      </c>
      <c r="K1615" s="89">
        <v>127.94199999999995</v>
      </c>
      <c r="L1615" s="81">
        <v>124.34200000000004</v>
      </c>
    </row>
    <row r="1616" spans="6:12">
      <c r="F1616" s="89">
        <v>1500</v>
      </c>
      <c r="G1616" s="89">
        <v>38</v>
      </c>
      <c r="H1616" s="89">
        <v>3</v>
      </c>
      <c r="I1616" s="89">
        <v>8</v>
      </c>
      <c r="J1616" s="89">
        <v>49.524000000000115</v>
      </c>
      <c r="K1616" s="89">
        <v>122.24399999999997</v>
      </c>
      <c r="L1616" s="81">
        <v>119.74400000000009</v>
      </c>
    </row>
    <row r="1617" spans="6:12">
      <c r="F1617" s="89">
        <v>1501</v>
      </c>
      <c r="G1617" s="89">
        <v>28</v>
      </c>
      <c r="H1617" s="89">
        <v>2</v>
      </c>
      <c r="I1617" s="89">
        <v>8</v>
      </c>
      <c r="J1617" s="89">
        <v>125.90399999999997</v>
      </c>
      <c r="K1617" s="89">
        <v>115.62399999999997</v>
      </c>
      <c r="L1617" s="81">
        <v>113.42399999999998</v>
      </c>
    </row>
    <row r="1618" spans="6:12">
      <c r="F1618" s="89">
        <v>1502</v>
      </c>
      <c r="G1618" s="89">
        <v>38</v>
      </c>
      <c r="H1618" s="89">
        <v>3</v>
      </c>
      <c r="I1618" s="89">
        <v>6</v>
      </c>
      <c r="J1618" s="89">
        <v>-57.591999999999928</v>
      </c>
      <c r="K1618" s="89">
        <v>100.328</v>
      </c>
      <c r="L1618" s="81">
        <v>97.028000000000077</v>
      </c>
    </row>
    <row r="1619" spans="6:12">
      <c r="F1619" s="89">
        <v>1503</v>
      </c>
      <c r="G1619" s="89">
        <v>44</v>
      </c>
      <c r="H1619" s="89">
        <v>3</v>
      </c>
      <c r="I1619" s="89">
        <v>9</v>
      </c>
      <c r="J1619" s="89">
        <v>98.305999999999983</v>
      </c>
      <c r="K1619" s="89">
        <v>126.56599999999992</v>
      </c>
      <c r="L1619" s="81">
        <v>125.36599999999999</v>
      </c>
    </row>
    <row r="1620" spans="6:12">
      <c r="F1620" s="89">
        <v>1504</v>
      </c>
      <c r="G1620" s="89">
        <v>53</v>
      </c>
      <c r="H1620" s="89">
        <v>3</v>
      </c>
      <c r="I1620" s="89">
        <v>7</v>
      </c>
      <c r="J1620" s="89">
        <v>42.361000000000104</v>
      </c>
      <c r="K1620" s="89">
        <v>153.03099999999995</v>
      </c>
      <c r="L1620" s="81">
        <v>152.38100000000009</v>
      </c>
    </row>
    <row r="1621" spans="6:12">
      <c r="F1621" s="89">
        <v>1505</v>
      </c>
      <c r="G1621" s="89">
        <v>40</v>
      </c>
      <c r="H1621" s="89">
        <v>1</v>
      </c>
      <c r="I1621" s="89">
        <v>9</v>
      </c>
      <c r="J1621" s="89">
        <v>147.78999999999991</v>
      </c>
      <c r="K1621" s="89">
        <v>5.0899999999999466</v>
      </c>
      <c r="L1621" s="81">
        <v>6.8900000000000148</v>
      </c>
    </row>
    <row r="1622" spans="6:12">
      <c r="F1622" s="89">
        <v>1506</v>
      </c>
      <c r="G1622" s="89">
        <v>25</v>
      </c>
      <c r="H1622" s="89">
        <v>2</v>
      </c>
      <c r="I1622" s="89">
        <v>8</v>
      </c>
      <c r="J1622" s="89">
        <v>133.39499999999995</v>
      </c>
      <c r="K1622" s="89">
        <v>124.04499999999993</v>
      </c>
      <c r="L1622" s="81">
        <v>121.39499999999995</v>
      </c>
    </row>
    <row r="1623" spans="6:12">
      <c r="F1623" s="89">
        <v>1507</v>
      </c>
      <c r="G1623" s="89">
        <v>24</v>
      </c>
      <c r="H1623" s="89">
        <v>2</v>
      </c>
      <c r="I1623" s="89">
        <v>3</v>
      </c>
      <c r="J1623" s="89">
        <v>-103.88800000000001</v>
      </c>
      <c r="K1623" s="89">
        <v>100.07199999999999</v>
      </c>
      <c r="L1623" s="81">
        <v>95.272000000000006</v>
      </c>
    </row>
    <row r="1624" spans="6:12">
      <c r="F1624" s="89">
        <v>1508</v>
      </c>
      <c r="G1624" s="89">
        <v>50</v>
      </c>
      <c r="H1624" s="89">
        <v>3</v>
      </c>
      <c r="I1624" s="89">
        <v>8</v>
      </c>
      <c r="J1624" s="89">
        <v>78.060000000000059</v>
      </c>
      <c r="K1624" s="89">
        <v>147.05999999999995</v>
      </c>
      <c r="L1624" s="81">
        <v>146.36000000000001</v>
      </c>
    </row>
    <row r="1625" spans="6:12">
      <c r="F1625" s="89">
        <v>1509</v>
      </c>
      <c r="G1625" s="89">
        <v>53</v>
      </c>
      <c r="H1625" s="89">
        <v>2</v>
      </c>
      <c r="I1625" s="89">
        <v>7</v>
      </c>
      <c r="J1625" s="89">
        <v>128.70099999999999</v>
      </c>
      <c r="K1625" s="89">
        <v>153.27099999999993</v>
      </c>
      <c r="L1625" s="81">
        <v>154.42099999999999</v>
      </c>
    </row>
    <row r="1626" spans="6:12">
      <c r="F1626" s="89">
        <v>1510</v>
      </c>
      <c r="G1626" s="89">
        <v>43</v>
      </c>
      <c r="H1626" s="89">
        <v>3</v>
      </c>
      <c r="I1626" s="89">
        <v>4</v>
      </c>
      <c r="J1626" s="89">
        <v>-195.58299999999997</v>
      </c>
      <c r="K1626" s="89">
        <v>45.986999999999966</v>
      </c>
      <c r="L1626" s="81">
        <v>42.637000000000029</v>
      </c>
    </row>
    <row r="1627" spans="6:12">
      <c r="F1627" s="89">
        <v>1511</v>
      </c>
      <c r="G1627" s="89">
        <v>31</v>
      </c>
      <c r="H1627" s="89">
        <v>2</v>
      </c>
      <c r="I1627" s="89">
        <v>4</v>
      </c>
      <c r="J1627" s="89">
        <v>-52.620999999999981</v>
      </c>
      <c r="K1627" s="89">
        <v>106.56899999999997</v>
      </c>
      <c r="L1627" s="81">
        <v>103.21900000000002</v>
      </c>
    </row>
    <row r="1628" spans="6:12">
      <c r="F1628" s="89">
        <v>1512</v>
      </c>
      <c r="G1628" s="89">
        <v>51</v>
      </c>
      <c r="H1628" s="89">
        <v>1</v>
      </c>
      <c r="I1628" s="89">
        <v>8</v>
      </c>
      <c r="J1628" s="89">
        <v>175.01299999999998</v>
      </c>
      <c r="K1628" s="89">
        <v>71.502999999999943</v>
      </c>
      <c r="L1628" s="81">
        <v>74.553000000000097</v>
      </c>
    </row>
    <row r="1629" spans="6:12">
      <c r="F1629" s="89">
        <v>1513</v>
      </c>
      <c r="G1629" s="89">
        <v>31</v>
      </c>
      <c r="H1629" s="89">
        <v>3</v>
      </c>
      <c r="I1629" s="89">
        <v>4</v>
      </c>
      <c r="J1629" s="89">
        <v>-201.15099999999995</v>
      </c>
      <c r="K1629" s="89">
        <v>44.138999999999953</v>
      </c>
      <c r="L1629" s="81">
        <v>38.989000000000033</v>
      </c>
    </row>
    <row r="1630" spans="6:12">
      <c r="F1630" s="89">
        <v>1514</v>
      </c>
      <c r="G1630" s="89">
        <v>43</v>
      </c>
      <c r="H1630" s="89">
        <v>3</v>
      </c>
      <c r="I1630" s="89">
        <v>8</v>
      </c>
      <c r="J1630" s="89">
        <v>56.689000000000135</v>
      </c>
      <c r="K1630" s="89">
        <v>127.85899999999998</v>
      </c>
      <c r="L1630" s="81">
        <v>126.10900000000009</v>
      </c>
    </row>
    <row r="1631" spans="6:12">
      <c r="F1631" s="89">
        <v>1515</v>
      </c>
      <c r="G1631" s="89">
        <v>22</v>
      </c>
      <c r="H1631" s="89">
        <v>3</v>
      </c>
      <c r="I1631" s="89">
        <v>3</v>
      </c>
      <c r="J1631" s="89">
        <v>-266.45400000000001</v>
      </c>
      <c r="K1631" s="89">
        <v>24.225999999999971</v>
      </c>
      <c r="L1631" s="81">
        <v>17.326000000000022</v>
      </c>
    </row>
    <row r="1632" spans="6:12">
      <c r="F1632" s="89">
        <v>1516</v>
      </c>
      <c r="G1632" s="89">
        <v>50</v>
      </c>
      <c r="H1632" s="89">
        <v>1</v>
      </c>
      <c r="I1632" s="89">
        <v>6</v>
      </c>
      <c r="J1632" s="89">
        <v>142.43999999999997</v>
      </c>
      <c r="K1632" s="89">
        <v>124.43999999999996</v>
      </c>
      <c r="L1632" s="81">
        <v>126.54000000000003</v>
      </c>
    </row>
    <row r="1633" spans="6:12">
      <c r="F1633" s="89">
        <v>1517</v>
      </c>
      <c r="G1633" s="89">
        <v>49</v>
      </c>
      <c r="H1633" s="89">
        <v>1</v>
      </c>
      <c r="I1633" s="89">
        <v>5</v>
      </c>
      <c r="J1633" s="89">
        <v>110.30500000000006</v>
      </c>
      <c r="K1633" s="89">
        <v>135.21500000000006</v>
      </c>
      <c r="L1633" s="81">
        <v>136.76500000000001</v>
      </c>
    </row>
    <row r="1634" spans="6:12">
      <c r="F1634" s="89">
        <v>1518</v>
      </c>
      <c r="G1634" s="89">
        <v>53</v>
      </c>
      <c r="H1634" s="89">
        <v>1</v>
      </c>
      <c r="I1634" s="89">
        <v>3</v>
      </c>
      <c r="J1634" s="89">
        <v>40.448999999999955</v>
      </c>
      <c r="K1634" s="89">
        <v>149.31899999999996</v>
      </c>
      <c r="L1634" s="81">
        <v>150.66900000000004</v>
      </c>
    </row>
    <row r="1635" spans="6:12">
      <c r="F1635" s="89">
        <v>1519</v>
      </c>
      <c r="G1635" s="89">
        <v>44</v>
      </c>
      <c r="H1635" s="89">
        <v>3</v>
      </c>
      <c r="I1635" s="89">
        <v>3</v>
      </c>
      <c r="J1635" s="89">
        <v>-280.13799999999992</v>
      </c>
      <c r="K1635" s="89">
        <v>3.7219999999999516</v>
      </c>
      <c r="L1635" s="81">
        <v>0.12200000000004252</v>
      </c>
    </row>
    <row r="1636" spans="6:12">
      <c r="F1636" s="89">
        <v>1520</v>
      </c>
      <c r="G1636" s="89">
        <v>55</v>
      </c>
      <c r="H1636" s="89">
        <v>3</v>
      </c>
      <c r="I1636" s="89">
        <v>9</v>
      </c>
      <c r="J1636" s="89">
        <v>140.86500000000001</v>
      </c>
      <c r="K1636" s="89">
        <v>165.71499999999992</v>
      </c>
      <c r="L1636" s="81">
        <v>166.16500000000008</v>
      </c>
    </row>
    <row r="1637" spans="6:12">
      <c r="F1637" s="89">
        <v>1521</v>
      </c>
      <c r="G1637" s="89">
        <v>52</v>
      </c>
      <c r="H1637" s="89">
        <v>2</v>
      </c>
      <c r="I1637" s="89">
        <v>9</v>
      </c>
      <c r="J1637" s="89">
        <v>173.24799999999993</v>
      </c>
      <c r="K1637" s="89">
        <v>112.92799999999997</v>
      </c>
      <c r="L1637" s="81">
        <v>114.72799999999992</v>
      </c>
    </row>
    <row r="1638" spans="6:12">
      <c r="F1638" s="89">
        <v>1522</v>
      </c>
      <c r="G1638" s="89">
        <v>48</v>
      </c>
      <c r="H1638" s="89">
        <v>3</v>
      </c>
      <c r="I1638" s="89">
        <v>7</v>
      </c>
      <c r="J1638" s="89">
        <v>21.726000000000113</v>
      </c>
      <c r="K1638" s="89">
        <v>133.94600000000003</v>
      </c>
      <c r="L1638" s="81">
        <v>132.54600000000011</v>
      </c>
    </row>
    <row r="1639" spans="6:12">
      <c r="F1639" s="89">
        <v>1523</v>
      </c>
      <c r="G1639" s="89">
        <v>25</v>
      </c>
      <c r="H1639" s="89">
        <v>3</v>
      </c>
      <c r="I1639" s="89">
        <v>4</v>
      </c>
      <c r="J1639" s="89">
        <v>-189.35499999999996</v>
      </c>
      <c r="K1639" s="89">
        <v>57.794999999999987</v>
      </c>
      <c r="L1639" s="81">
        <v>51.745000000000005</v>
      </c>
    </row>
    <row r="1640" spans="6:12">
      <c r="F1640" s="89">
        <v>1524</v>
      </c>
      <c r="G1640" s="89">
        <v>35</v>
      </c>
      <c r="H1640" s="89">
        <v>3</v>
      </c>
      <c r="I1640" s="89">
        <v>9</v>
      </c>
      <c r="J1640" s="89">
        <v>87.784999999999968</v>
      </c>
      <c r="K1640" s="89">
        <v>118.83499999999992</v>
      </c>
      <c r="L1640" s="81">
        <v>116.28499999999997</v>
      </c>
    </row>
    <row r="1641" spans="6:12">
      <c r="F1641" s="89">
        <v>1525</v>
      </c>
      <c r="G1641" s="89">
        <v>41</v>
      </c>
      <c r="H1641" s="89">
        <v>3</v>
      </c>
      <c r="I1641" s="89">
        <v>4</v>
      </c>
      <c r="J1641" s="89">
        <v>-199.21099999999996</v>
      </c>
      <c r="K1641" s="89">
        <v>42.978999999999957</v>
      </c>
      <c r="L1641" s="81">
        <v>39.329000000000008</v>
      </c>
    </row>
    <row r="1642" spans="6:12">
      <c r="F1642" s="89">
        <v>1526</v>
      </c>
      <c r="G1642" s="89">
        <v>51</v>
      </c>
      <c r="H1642" s="89">
        <v>2</v>
      </c>
      <c r="I1642" s="89">
        <v>4</v>
      </c>
      <c r="J1642" s="89">
        <v>-24.740999999999957</v>
      </c>
      <c r="K1642" s="89">
        <v>128.249</v>
      </c>
      <c r="L1642" s="81">
        <v>127.89900000000006</v>
      </c>
    </row>
    <row r="1643" spans="6:12">
      <c r="F1643" s="89">
        <v>1527</v>
      </c>
      <c r="G1643" s="89">
        <v>27</v>
      </c>
      <c r="H1643" s="89">
        <v>1</v>
      </c>
      <c r="I1643" s="89">
        <v>5</v>
      </c>
      <c r="J1643" s="89">
        <v>100.62500000000003</v>
      </c>
      <c r="K1643" s="89">
        <v>132.35499999999999</v>
      </c>
      <c r="L1643" s="81">
        <v>130.60499999999999</v>
      </c>
    </row>
    <row r="1644" spans="6:12">
      <c r="F1644" s="89">
        <v>1528</v>
      </c>
      <c r="G1644" s="89">
        <v>50</v>
      </c>
      <c r="H1644" s="89">
        <v>1</v>
      </c>
      <c r="I1644" s="89">
        <v>5</v>
      </c>
      <c r="J1644" s="89">
        <v>113.85000000000001</v>
      </c>
      <c r="K1644" s="89">
        <v>138.44999999999999</v>
      </c>
      <c r="L1644" s="81">
        <v>140.15000000000003</v>
      </c>
    </row>
    <row r="1645" spans="6:12">
      <c r="F1645" s="89">
        <v>1529</v>
      </c>
      <c r="G1645" s="89">
        <v>52</v>
      </c>
      <c r="H1645" s="89">
        <v>3</v>
      </c>
      <c r="I1645" s="89">
        <v>7</v>
      </c>
      <c r="J1645" s="89">
        <v>37.694000000000074</v>
      </c>
      <c r="K1645" s="89">
        <v>148.67399999999998</v>
      </c>
      <c r="L1645" s="81">
        <v>147.87399999999997</v>
      </c>
    </row>
    <row r="1646" spans="6:12">
      <c r="F1646" s="89">
        <v>1530</v>
      </c>
      <c r="G1646" s="89">
        <v>32</v>
      </c>
      <c r="H1646" s="89">
        <v>3</v>
      </c>
      <c r="I1646" s="89">
        <v>3</v>
      </c>
      <c r="J1646" s="89">
        <v>-288.87399999999991</v>
      </c>
      <c r="K1646" s="89">
        <v>-1.2940000000000111</v>
      </c>
      <c r="L1646" s="81">
        <v>-6.69399999999996</v>
      </c>
    </row>
    <row r="1647" spans="6:12">
      <c r="F1647" s="89">
        <v>1531</v>
      </c>
      <c r="G1647" s="89">
        <v>30</v>
      </c>
      <c r="H1647" s="89">
        <v>2</v>
      </c>
      <c r="I1647" s="89">
        <v>8</v>
      </c>
      <c r="J1647" s="89">
        <v>122.25999999999996</v>
      </c>
      <c r="K1647" s="89">
        <v>111.35999999999996</v>
      </c>
      <c r="L1647" s="81">
        <v>109.45999999999998</v>
      </c>
    </row>
    <row r="1648" spans="6:12">
      <c r="F1648" s="89">
        <v>1532</v>
      </c>
      <c r="G1648" s="89">
        <v>21</v>
      </c>
      <c r="H1648" s="89">
        <v>1</v>
      </c>
      <c r="I1648" s="89">
        <v>6</v>
      </c>
      <c r="J1648" s="89">
        <v>149.08099999999996</v>
      </c>
      <c r="K1648" s="89">
        <v>140.07099999999997</v>
      </c>
      <c r="L1648" s="81">
        <v>137.821</v>
      </c>
    </row>
    <row r="1649" spans="6:12">
      <c r="F1649" s="89">
        <v>1533</v>
      </c>
      <c r="G1649" s="89">
        <v>47</v>
      </c>
      <c r="H1649" s="89">
        <v>3</v>
      </c>
      <c r="I1649" s="89">
        <v>7</v>
      </c>
      <c r="J1649" s="89">
        <v>18.409000000000049</v>
      </c>
      <c r="K1649" s="89">
        <v>130.93899999999991</v>
      </c>
      <c r="L1649" s="81">
        <v>129.38900000000007</v>
      </c>
    </row>
    <row r="1650" spans="6:12">
      <c r="F1650" s="89">
        <v>1534</v>
      </c>
      <c r="G1650" s="89">
        <v>47</v>
      </c>
      <c r="H1650" s="89">
        <v>2</v>
      </c>
      <c r="I1650" s="89">
        <v>9</v>
      </c>
      <c r="J1650" s="89">
        <v>154.65299999999996</v>
      </c>
      <c r="K1650" s="89">
        <v>95.882999999999981</v>
      </c>
      <c r="L1650" s="81">
        <v>96.93300000000005</v>
      </c>
    </row>
    <row r="1651" spans="6:12">
      <c r="F1651" s="89">
        <v>1535</v>
      </c>
      <c r="G1651" s="89">
        <v>53</v>
      </c>
      <c r="H1651" s="89">
        <v>1</v>
      </c>
      <c r="I1651" s="89">
        <v>5</v>
      </c>
      <c r="J1651" s="89">
        <v>126.10499999999999</v>
      </c>
      <c r="K1651" s="89">
        <v>149.77499999999995</v>
      </c>
      <c r="L1651" s="81">
        <v>151.92500000000004</v>
      </c>
    </row>
    <row r="1652" spans="6:12">
      <c r="F1652" s="89">
        <v>1536</v>
      </c>
      <c r="G1652" s="89">
        <v>24</v>
      </c>
      <c r="H1652" s="89">
        <v>1</v>
      </c>
      <c r="I1652" s="89">
        <v>5</v>
      </c>
      <c r="J1652" s="89">
        <v>109.43</v>
      </c>
      <c r="K1652" s="89">
        <v>142.09000000000003</v>
      </c>
      <c r="L1652" s="81">
        <v>139.88999999999999</v>
      </c>
    </row>
    <row r="1653" spans="6:12">
      <c r="F1653" s="89">
        <v>1537</v>
      </c>
      <c r="G1653" s="89">
        <v>39</v>
      </c>
      <c r="H1653" s="89">
        <v>2</v>
      </c>
      <c r="I1653" s="89">
        <v>5</v>
      </c>
      <c r="J1653" s="89">
        <v>3.2049999999999841</v>
      </c>
      <c r="K1653" s="89">
        <v>117.31499999999997</v>
      </c>
      <c r="L1653" s="81">
        <v>115.56499999999997</v>
      </c>
    </row>
    <row r="1654" spans="6:12">
      <c r="F1654" s="89">
        <v>1538</v>
      </c>
      <c r="G1654" s="89">
        <v>33</v>
      </c>
      <c r="H1654" s="89">
        <v>3</v>
      </c>
      <c r="I1654" s="89">
        <v>7</v>
      </c>
      <c r="J1654" s="89">
        <v>0.32100000000008322</v>
      </c>
      <c r="K1654" s="89">
        <v>117.19100000000003</v>
      </c>
      <c r="L1654" s="81">
        <v>113.54100000000005</v>
      </c>
    </row>
    <row r="1655" spans="6:12">
      <c r="F1655" s="89">
        <v>1539</v>
      </c>
      <c r="G1655" s="89">
        <v>54</v>
      </c>
      <c r="H1655" s="89">
        <v>2</v>
      </c>
      <c r="I1655" s="89">
        <v>3</v>
      </c>
      <c r="J1655" s="89">
        <v>-78.447999999999979</v>
      </c>
      <c r="K1655" s="89">
        <v>116.21199999999999</v>
      </c>
      <c r="L1655" s="81">
        <v>115.91200000000003</v>
      </c>
    </row>
    <row r="1656" spans="6:12">
      <c r="F1656" s="89">
        <v>1540</v>
      </c>
      <c r="G1656" s="89">
        <v>44</v>
      </c>
      <c r="H1656" s="89">
        <v>3</v>
      </c>
      <c r="I1656" s="89">
        <v>6</v>
      </c>
      <c r="J1656" s="89">
        <v>-48.255999999999915</v>
      </c>
      <c r="K1656" s="89">
        <v>107.80399999999997</v>
      </c>
      <c r="L1656" s="81">
        <v>105.40400000000005</v>
      </c>
    </row>
    <row r="1657" spans="6:12">
      <c r="F1657" s="89">
        <v>1541</v>
      </c>
      <c r="G1657" s="89">
        <v>21</v>
      </c>
      <c r="H1657" s="89">
        <v>1</v>
      </c>
      <c r="I1657" s="89">
        <v>4</v>
      </c>
      <c r="J1657" s="89">
        <v>82.768999999999991</v>
      </c>
      <c r="K1657" s="89">
        <v>158.95899999999997</v>
      </c>
      <c r="L1657" s="81">
        <v>155.90899999999999</v>
      </c>
    </row>
    <row r="1658" spans="6:12">
      <c r="F1658" s="89">
        <v>1542</v>
      </c>
      <c r="G1658" s="89">
        <v>45</v>
      </c>
      <c r="H1658" s="89">
        <v>3</v>
      </c>
      <c r="I1658" s="89">
        <v>7</v>
      </c>
      <c r="J1658" s="89">
        <v>12.585000000000036</v>
      </c>
      <c r="K1658" s="89">
        <v>125.7349999999999</v>
      </c>
      <c r="L1658" s="81">
        <v>123.88499999999999</v>
      </c>
    </row>
    <row r="1659" spans="6:12">
      <c r="F1659" s="89">
        <v>1543</v>
      </c>
      <c r="G1659" s="89">
        <v>29</v>
      </c>
      <c r="H1659" s="89">
        <v>1</v>
      </c>
      <c r="I1659" s="89">
        <v>7</v>
      </c>
      <c r="J1659" s="89">
        <v>143.553</v>
      </c>
      <c r="K1659" s="89">
        <v>89.462999999999965</v>
      </c>
      <c r="L1659" s="81">
        <v>88.813000000000045</v>
      </c>
    </row>
    <row r="1660" spans="6:12">
      <c r="F1660" s="89">
        <v>1544</v>
      </c>
      <c r="G1660" s="89">
        <v>55</v>
      </c>
      <c r="H1660" s="89">
        <v>2</v>
      </c>
      <c r="I1660" s="89">
        <v>9</v>
      </c>
      <c r="J1660" s="89">
        <v>187.64499999999992</v>
      </c>
      <c r="K1660" s="89">
        <v>126.3949999999999</v>
      </c>
      <c r="L1660" s="81">
        <v>128.64500000000001</v>
      </c>
    </row>
    <row r="1661" spans="6:12">
      <c r="F1661" s="89">
        <v>1545</v>
      </c>
      <c r="G1661" s="89">
        <v>41</v>
      </c>
      <c r="H1661" s="89">
        <v>3</v>
      </c>
      <c r="I1661" s="89">
        <v>5</v>
      </c>
      <c r="J1661" s="89">
        <v>-121.93499999999995</v>
      </c>
      <c r="K1661" s="89">
        <v>77.654999999999916</v>
      </c>
      <c r="L1661" s="81">
        <v>74.404999999999973</v>
      </c>
    </row>
    <row r="1662" spans="6:12">
      <c r="F1662" s="89">
        <v>1546</v>
      </c>
      <c r="G1662" s="89">
        <v>50</v>
      </c>
      <c r="H1662" s="89">
        <v>2</v>
      </c>
      <c r="I1662" s="89">
        <v>5</v>
      </c>
      <c r="J1662" s="89">
        <v>29</v>
      </c>
      <c r="K1662" s="89">
        <v>139.69999999999999</v>
      </c>
      <c r="L1662" s="81">
        <v>139.59999999999997</v>
      </c>
    </row>
    <row r="1663" spans="6:12">
      <c r="F1663" s="89">
        <v>1547</v>
      </c>
      <c r="G1663" s="89">
        <v>53</v>
      </c>
      <c r="H1663" s="89">
        <v>2</v>
      </c>
      <c r="I1663" s="89">
        <v>8</v>
      </c>
      <c r="J1663" s="89">
        <v>157.97900000000001</v>
      </c>
      <c r="K1663" s="89">
        <v>139.94899999999996</v>
      </c>
      <c r="L1663" s="81">
        <v>141.499</v>
      </c>
    </row>
    <row r="1664" spans="6:12">
      <c r="F1664" s="89">
        <v>1548</v>
      </c>
      <c r="G1664" s="89">
        <v>53</v>
      </c>
      <c r="H1664" s="89">
        <v>2</v>
      </c>
      <c r="I1664" s="89">
        <v>8</v>
      </c>
      <c r="J1664" s="89">
        <v>157.97900000000001</v>
      </c>
      <c r="K1664" s="89">
        <v>139.94899999999996</v>
      </c>
      <c r="L1664" s="81">
        <v>141.499</v>
      </c>
    </row>
    <row r="1665" spans="6:12">
      <c r="F1665" s="89">
        <v>1549</v>
      </c>
      <c r="G1665" s="89">
        <v>54</v>
      </c>
      <c r="H1665" s="89">
        <v>2</v>
      </c>
      <c r="I1665" s="89">
        <v>8</v>
      </c>
      <c r="J1665" s="89">
        <v>162.77199999999999</v>
      </c>
      <c r="K1665" s="89">
        <v>144.43199999999999</v>
      </c>
      <c r="L1665" s="81">
        <v>146.13200000000001</v>
      </c>
    </row>
    <row r="1666" spans="6:12">
      <c r="F1666" s="89">
        <v>1550</v>
      </c>
      <c r="G1666" s="89">
        <v>26</v>
      </c>
      <c r="H1666" s="89">
        <v>3</v>
      </c>
      <c r="I1666" s="89">
        <v>9</v>
      </c>
      <c r="J1666" s="89">
        <v>99.134000000000015</v>
      </c>
      <c r="K1666" s="89">
        <v>132.97399999999999</v>
      </c>
      <c r="L1666" s="81">
        <v>129.07400000000001</v>
      </c>
    </row>
    <row r="1667" spans="6:12">
      <c r="F1667" s="89">
        <v>1551</v>
      </c>
      <c r="G1667" s="89">
        <v>42</v>
      </c>
      <c r="H1667" s="89">
        <v>1</v>
      </c>
      <c r="I1667" s="89">
        <v>3</v>
      </c>
      <c r="J1667" s="89">
        <v>7.5259999999999962</v>
      </c>
      <c r="K1667" s="89">
        <v>119.80599999999998</v>
      </c>
      <c r="L1667" s="81">
        <v>119.506</v>
      </c>
    </row>
    <row r="1668" spans="6:12">
      <c r="F1668" s="89">
        <v>1552</v>
      </c>
      <c r="G1668" s="89">
        <v>24</v>
      </c>
      <c r="H1668" s="89">
        <v>2</v>
      </c>
      <c r="I1668" s="89">
        <v>6</v>
      </c>
      <c r="J1668" s="89">
        <v>68.743999999999943</v>
      </c>
      <c r="K1668" s="89">
        <v>144.904</v>
      </c>
      <c r="L1668" s="81">
        <v>141.30400000000003</v>
      </c>
    </row>
    <row r="1669" spans="6:12">
      <c r="F1669" s="89">
        <v>1553</v>
      </c>
      <c r="G1669" s="89">
        <v>29</v>
      </c>
      <c r="H1669" s="89">
        <v>1</v>
      </c>
      <c r="I1669" s="89">
        <v>9</v>
      </c>
      <c r="J1669" s="89">
        <v>153.08099999999993</v>
      </c>
      <c r="K1669" s="89">
        <v>13.790999999999997</v>
      </c>
      <c r="L1669" s="81">
        <v>13.941000000000031</v>
      </c>
    </row>
    <row r="1670" spans="6:12">
      <c r="F1670" s="89">
        <v>1554</v>
      </c>
      <c r="G1670" s="89">
        <v>35</v>
      </c>
      <c r="H1670" s="89">
        <v>2</v>
      </c>
      <c r="I1670" s="89">
        <v>8</v>
      </c>
      <c r="J1670" s="89">
        <v>117.87499999999997</v>
      </c>
      <c r="K1670" s="89">
        <v>105.42499999999995</v>
      </c>
      <c r="L1670" s="81">
        <v>104.27499999999995</v>
      </c>
    </row>
    <row r="1671" spans="6:12">
      <c r="F1671" s="89">
        <v>1555</v>
      </c>
      <c r="G1671" s="89">
        <v>28</v>
      </c>
      <c r="H1671" s="89">
        <v>2</v>
      </c>
      <c r="I1671" s="89">
        <v>4</v>
      </c>
      <c r="J1671" s="89">
        <v>-47.488</v>
      </c>
      <c r="K1671" s="89">
        <v>112.63199999999998</v>
      </c>
      <c r="L1671" s="81">
        <v>108.83199999999997</v>
      </c>
    </row>
    <row r="1672" spans="6:12">
      <c r="F1672" s="89">
        <v>1556</v>
      </c>
      <c r="G1672" s="89">
        <v>49</v>
      </c>
      <c r="H1672" s="89">
        <v>3</v>
      </c>
      <c r="I1672" s="89">
        <v>6</v>
      </c>
      <c r="J1672" s="89">
        <v>-33.050999999999874</v>
      </c>
      <c r="K1672" s="89">
        <v>121.45900000000006</v>
      </c>
      <c r="L1672" s="81">
        <v>119.80900000000008</v>
      </c>
    </row>
    <row r="1673" spans="6:12">
      <c r="F1673" s="89">
        <v>1557</v>
      </c>
      <c r="G1673" s="89">
        <v>20</v>
      </c>
      <c r="H1673" s="89">
        <v>3</v>
      </c>
      <c r="I1673" s="89">
        <v>7</v>
      </c>
      <c r="J1673" s="89">
        <v>30.909999999999968</v>
      </c>
      <c r="K1673" s="89">
        <v>151.80999999999995</v>
      </c>
      <c r="L1673" s="81">
        <v>146.20999999999998</v>
      </c>
    </row>
    <row r="1674" spans="6:12">
      <c r="F1674" s="89">
        <v>1558</v>
      </c>
      <c r="G1674" s="89">
        <v>49</v>
      </c>
      <c r="H1674" s="89">
        <v>2</v>
      </c>
      <c r="I1674" s="89">
        <v>6</v>
      </c>
      <c r="J1674" s="89">
        <v>73.519000000000005</v>
      </c>
      <c r="K1674" s="89">
        <v>141.92900000000003</v>
      </c>
      <c r="L1674" s="81">
        <v>142.07900000000001</v>
      </c>
    </row>
    <row r="1675" spans="6:12">
      <c r="F1675" s="89">
        <v>1559</v>
      </c>
      <c r="G1675" s="89">
        <v>52</v>
      </c>
      <c r="H1675" s="89">
        <v>1</v>
      </c>
      <c r="I1675" s="89">
        <v>7</v>
      </c>
      <c r="J1675" s="89">
        <v>169.47399999999993</v>
      </c>
      <c r="K1675" s="89">
        <v>108.25399999999996</v>
      </c>
      <c r="L1675" s="81">
        <v>111.054</v>
      </c>
    </row>
    <row r="1676" spans="6:12">
      <c r="F1676" s="89">
        <v>1560</v>
      </c>
      <c r="G1676" s="89">
        <v>29</v>
      </c>
      <c r="H1676" s="89">
        <v>3</v>
      </c>
      <c r="I1676" s="89">
        <v>8</v>
      </c>
      <c r="J1676" s="89">
        <v>53.637000000000057</v>
      </c>
      <c r="K1676" s="89">
        <v>129.14699999999993</v>
      </c>
      <c r="L1676" s="81">
        <v>125.29700000000003</v>
      </c>
    </row>
    <row r="1677" spans="6:12">
      <c r="F1677" s="89">
        <v>1561</v>
      </c>
      <c r="G1677" s="89">
        <v>44</v>
      </c>
      <c r="H1677" s="89">
        <v>2</v>
      </c>
      <c r="I1677" s="89">
        <v>6</v>
      </c>
      <c r="J1677" s="89">
        <v>59.063999999999965</v>
      </c>
      <c r="K1677" s="89">
        <v>129.02399999999994</v>
      </c>
      <c r="L1677" s="81">
        <v>128.42399999999998</v>
      </c>
    </row>
    <row r="1678" spans="6:12">
      <c r="F1678" s="89">
        <v>1562</v>
      </c>
      <c r="G1678" s="89">
        <v>37</v>
      </c>
      <c r="H1678" s="89">
        <v>3</v>
      </c>
      <c r="I1678" s="89">
        <v>5</v>
      </c>
      <c r="J1678" s="89">
        <v>-125.97499999999991</v>
      </c>
      <c r="K1678" s="89">
        <v>74.85499999999999</v>
      </c>
      <c r="L1678" s="81">
        <v>71.005000000000024</v>
      </c>
    </row>
    <row r="1679" spans="6:12">
      <c r="F1679" s="89">
        <v>1563</v>
      </c>
      <c r="G1679" s="89">
        <v>25</v>
      </c>
      <c r="H1679" s="89">
        <v>3</v>
      </c>
      <c r="I1679" s="89">
        <v>8</v>
      </c>
      <c r="J1679" s="89">
        <v>62.484999999999957</v>
      </c>
      <c r="K1679" s="89">
        <v>139.23499999999996</v>
      </c>
      <c r="L1679" s="81">
        <v>134.78500000000003</v>
      </c>
    </row>
    <row r="1680" spans="6:12">
      <c r="F1680" s="89">
        <v>1564</v>
      </c>
      <c r="G1680" s="89">
        <v>55</v>
      </c>
      <c r="H1680" s="89">
        <v>3</v>
      </c>
      <c r="I1680" s="89">
        <v>5</v>
      </c>
      <c r="J1680" s="89">
        <v>-73.77499999999992</v>
      </c>
      <c r="K1680" s="89">
        <v>121.47499999999991</v>
      </c>
      <c r="L1680" s="81">
        <v>120.32500000000005</v>
      </c>
    </row>
    <row r="1681" spans="6:12">
      <c r="F1681" s="89">
        <v>1565</v>
      </c>
      <c r="G1681" s="89">
        <v>32</v>
      </c>
      <c r="H1681" s="89">
        <v>1</v>
      </c>
      <c r="I1681" s="89">
        <v>8</v>
      </c>
      <c r="J1681" s="89">
        <v>148.35599999999997</v>
      </c>
      <c r="K1681" s="89">
        <v>50.735999999999976</v>
      </c>
      <c r="L1681" s="81">
        <v>50.935999999999993</v>
      </c>
    </row>
    <row r="1682" spans="6:12">
      <c r="F1682" s="89">
        <v>1566</v>
      </c>
      <c r="G1682" s="89">
        <v>52</v>
      </c>
      <c r="H1682" s="89">
        <v>2</v>
      </c>
      <c r="I1682" s="89">
        <v>3</v>
      </c>
      <c r="J1682" s="89">
        <v>-87.703999999999979</v>
      </c>
      <c r="K1682" s="89">
        <v>107.57599999999998</v>
      </c>
      <c r="L1682" s="81">
        <v>106.97599999999996</v>
      </c>
    </row>
    <row r="1683" spans="6:12">
      <c r="F1683" s="89">
        <v>1567</v>
      </c>
      <c r="G1683" s="89">
        <v>23</v>
      </c>
      <c r="H1683" s="89">
        <v>3</v>
      </c>
      <c r="I1683" s="89">
        <v>4</v>
      </c>
      <c r="J1683" s="89">
        <v>-183.26299999999998</v>
      </c>
      <c r="K1683" s="89">
        <v>64.506999999999948</v>
      </c>
      <c r="L1683" s="81">
        <v>58.156999999999982</v>
      </c>
    </row>
    <row r="1684" spans="6:12">
      <c r="F1684" s="89">
        <v>1568</v>
      </c>
      <c r="G1684" s="89">
        <v>42</v>
      </c>
      <c r="H1684" s="89">
        <v>2</v>
      </c>
      <c r="I1684" s="89">
        <v>7</v>
      </c>
      <c r="J1684" s="89">
        <v>93.863999999999976</v>
      </c>
      <c r="K1684" s="89">
        <v>121.84399999999997</v>
      </c>
      <c r="L1684" s="81">
        <v>121.34399999999997</v>
      </c>
    </row>
    <row r="1685" spans="6:12">
      <c r="F1685" s="89">
        <v>1569</v>
      </c>
      <c r="G1685" s="89">
        <v>37</v>
      </c>
      <c r="H1685" s="89">
        <v>2</v>
      </c>
      <c r="I1685" s="89">
        <v>4</v>
      </c>
      <c r="J1685" s="89">
        <v>-55.59699999999998</v>
      </c>
      <c r="K1685" s="89">
        <v>101.73299999999999</v>
      </c>
      <c r="L1685" s="81">
        <v>99.282999999999987</v>
      </c>
    </row>
    <row r="1686" spans="6:12">
      <c r="F1686" s="89">
        <v>1570</v>
      </c>
      <c r="G1686" s="89">
        <v>54</v>
      </c>
      <c r="H1686" s="89">
        <v>3</v>
      </c>
      <c r="I1686" s="89">
        <v>7</v>
      </c>
      <c r="J1686" s="89">
        <v>47.298000000000059</v>
      </c>
      <c r="K1686" s="89">
        <v>157.65799999999999</v>
      </c>
      <c r="L1686" s="81">
        <v>157.15800000000004</v>
      </c>
    </row>
    <row r="1687" spans="6:12">
      <c r="F1687" s="89">
        <v>1571</v>
      </c>
      <c r="G1687" s="89">
        <v>49</v>
      </c>
      <c r="H1687" s="89">
        <v>1</v>
      </c>
      <c r="I1687" s="89">
        <v>7</v>
      </c>
      <c r="J1687" s="89">
        <v>157.99299999999999</v>
      </c>
      <c r="K1687" s="89">
        <v>97.703000000000046</v>
      </c>
      <c r="L1687" s="81">
        <v>100.05300000000001</v>
      </c>
    </row>
    <row r="1688" spans="6:12">
      <c r="F1688" s="89">
        <v>1572</v>
      </c>
      <c r="G1688" s="89">
        <v>25</v>
      </c>
      <c r="H1688" s="89">
        <v>3</v>
      </c>
      <c r="I1688" s="89">
        <v>4</v>
      </c>
      <c r="J1688" s="89">
        <v>-189.35499999999996</v>
      </c>
      <c r="K1688" s="89">
        <v>57.794999999999987</v>
      </c>
      <c r="L1688" s="81">
        <v>51.745000000000005</v>
      </c>
    </row>
    <row r="1689" spans="6:12">
      <c r="F1689" s="89">
        <v>1573</v>
      </c>
      <c r="G1689" s="89">
        <v>19</v>
      </c>
      <c r="H1689" s="89">
        <v>1</v>
      </c>
      <c r="I1689" s="89">
        <v>3</v>
      </c>
      <c r="J1689" s="89">
        <v>44.256999999999991</v>
      </c>
      <c r="K1689" s="89">
        <v>163.667</v>
      </c>
      <c r="L1689" s="81">
        <v>159.91700000000003</v>
      </c>
    </row>
    <row r="1690" spans="6:12">
      <c r="F1690" s="89">
        <v>1574</v>
      </c>
      <c r="G1690" s="89">
        <v>43</v>
      </c>
      <c r="H1690" s="89">
        <v>2</v>
      </c>
      <c r="I1690" s="89">
        <v>3</v>
      </c>
      <c r="J1690" s="89">
        <v>-115.99099999999999</v>
      </c>
      <c r="K1690" s="89">
        <v>82.078999999999965</v>
      </c>
      <c r="L1690" s="81">
        <v>80.129000000000005</v>
      </c>
    </row>
    <row r="1691" spans="6:12">
      <c r="F1691" s="89">
        <v>1575</v>
      </c>
      <c r="G1691" s="89">
        <v>39</v>
      </c>
      <c r="H1691" s="89">
        <v>3</v>
      </c>
      <c r="I1691" s="89">
        <v>6</v>
      </c>
      <c r="J1691" s="89">
        <v>-56.710999999999956</v>
      </c>
      <c r="K1691" s="89">
        <v>100.89899999999994</v>
      </c>
      <c r="L1691" s="81">
        <v>97.749000000000024</v>
      </c>
    </row>
    <row r="1692" spans="6:12">
      <c r="F1692" s="89">
        <v>1576</v>
      </c>
      <c r="G1692" s="89">
        <v>21</v>
      </c>
      <c r="H1692" s="89">
        <v>3</v>
      </c>
      <c r="I1692" s="89">
        <v>7</v>
      </c>
      <c r="J1692" s="89">
        <v>26.937000000000012</v>
      </c>
      <c r="K1692" s="89">
        <v>147.52699999999993</v>
      </c>
      <c r="L1692" s="81">
        <v>142.077</v>
      </c>
    </row>
    <row r="1693" spans="6:12">
      <c r="F1693" s="89">
        <v>1577</v>
      </c>
      <c r="G1693" s="89">
        <v>21</v>
      </c>
      <c r="H1693" s="89">
        <v>2</v>
      </c>
      <c r="I1693" s="89">
        <v>4</v>
      </c>
      <c r="J1693" s="89">
        <v>-26.061000000000007</v>
      </c>
      <c r="K1693" s="89">
        <v>136.22899999999996</v>
      </c>
      <c r="L1693" s="81">
        <v>131.37899999999999</v>
      </c>
    </row>
    <row r="1694" spans="6:12">
      <c r="F1694" s="89">
        <v>1578</v>
      </c>
      <c r="G1694" s="89">
        <v>42</v>
      </c>
      <c r="H1694" s="89">
        <v>3</v>
      </c>
      <c r="I1694" s="89">
        <v>4</v>
      </c>
      <c r="J1694" s="89">
        <v>-197.53199999999993</v>
      </c>
      <c r="K1694" s="89">
        <v>44.347999999999985</v>
      </c>
      <c r="L1694" s="81">
        <v>40.848000000000013</v>
      </c>
    </row>
    <row r="1695" spans="6:12">
      <c r="F1695" s="89">
        <v>1579</v>
      </c>
      <c r="G1695" s="89">
        <v>46</v>
      </c>
      <c r="H1695" s="89">
        <v>2</v>
      </c>
      <c r="I1695" s="89">
        <v>7</v>
      </c>
      <c r="J1695" s="89">
        <v>102.75199999999998</v>
      </c>
      <c r="K1695" s="89">
        <v>129.49199999999993</v>
      </c>
      <c r="L1695" s="81">
        <v>129.59199999999998</v>
      </c>
    </row>
    <row r="1696" spans="6:12">
      <c r="F1696" s="89">
        <v>1580</v>
      </c>
      <c r="G1696" s="89">
        <v>46</v>
      </c>
      <c r="H1696" s="89">
        <v>2</v>
      </c>
      <c r="I1696" s="89">
        <v>3</v>
      </c>
      <c r="J1696" s="89">
        <v>-108.99199999999996</v>
      </c>
      <c r="K1696" s="89">
        <v>88.147999999999968</v>
      </c>
      <c r="L1696" s="81">
        <v>86.647999999999996</v>
      </c>
    </row>
    <row r="1697" spans="6:12">
      <c r="F1697" s="89">
        <v>1581</v>
      </c>
      <c r="G1697" s="89">
        <v>46</v>
      </c>
      <c r="H1697" s="89">
        <v>1</v>
      </c>
      <c r="I1697" s="89">
        <v>8</v>
      </c>
      <c r="J1697" s="89">
        <v>158.54799999999997</v>
      </c>
      <c r="K1697" s="89">
        <v>56.587999999999965</v>
      </c>
      <c r="L1697" s="81">
        <v>58.888000000000005</v>
      </c>
    </row>
    <row r="1698" spans="6:12">
      <c r="F1698" s="89">
        <v>1582</v>
      </c>
      <c r="G1698" s="89">
        <v>39</v>
      </c>
      <c r="H1698" s="89">
        <v>1</v>
      </c>
      <c r="I1698" s="89">
        <v>5</v>
      </c>
      <c r="J1698" s="89">
        <v>89.705000000000013</v>
      </c>
      <c r="K1698" s="89">
        <v>117.71499999999997</v>
      </c>
      <c r="L1698" s="81">
        <v>117.76499999999999</v>
      </c>
    </row>
    <row r="1699" spans="6:12">
      <c r="F1699" s="89">
        <v>1583</v>
      </c>
      <c r="G1699" s="89">
        <v>53</v>
      </c>
      <c r="H1699" s="89">
        <v>2</v>
      </c>
      <c r="I1699" s="89">
        <v>4</v>
      </c>
      <c r="J1699" s="89">
        <v>-16.012999999999977</v>
      </c>
      <c r="K1699" s="89">
        <v>136.35699999999997</v>
      </c>
      <c r="L1699" s="81">
        <v>136.30700000000002</v>
      </c>
    </row>
    <row r="1700" spans="6:12">
      <c r="F1700" s="89">
        <v>1584</v>
      </c>
      <c r="G1700" s="89">
        <v>24</v>
      </c>
      <c r="H1700" s="89">
        <v>2</v>
      </c>
      <c r="I1700" s="89">
        <v>5</v>
      </c>
      <c r="J1700" s="89">
        <v>20.680000000000007</v>
      </c>
      <c r="K1700" s="89">
        <v>139.44</v>
      </c>
      <c r="L1700" s="81">
        <v>135.44</v>
      </c>
    </row>
    <row r="1701" spans="6:12">
      <c r="F1701" s="89">
        <v>1585</v>
      </c>
      <c r="G1701" s="89">
        <v>27</v>
      </c>
      <c r="H1701" s="89">
        <v>1</v>
      </c>
      <c r="I1701" s="89">
        <v>9</v>
      </c>
      <c r="J1701" s="89">
        <v>157.55299999999994</v>
      </c>
      <c r="K1701" s="89">
        <v>18.88300000000001</v>
      </c>
      <c r="L1701" s="81">
        <v>18.733000000000033</v>
      </c>
    </row>
    <row r="1702" spans="6:12">
      <c r="F1702" s="89">
        <v>1586</v>
      </c>
      <c r="G1702" s="89">
        <v>52</v>
      </c>
      <c r="H1702" s="89">
        <v>2</v>
      </c>
      <c r="I1702" s="89">
        <v>6</v>
      </c>
      <c r="J1702" s="89">
        <v>85.43199999999996</v>
      </c>
      <c r="K1702" s="89">
        <v>152.91199999999998</v>
      </c>
      <c r="L1702" s="81">
        <v>153.51199999999994</v>
      </c>
    </row>
    <row r="1703" spans="6:12">
      <c r="F1703" s="89">
        <v>1587</v>
      </c>
      <c r="G1703" s="89">
        <v>49</v>
      </c>
      <c r="H1703" s="89">
        <v>2</v>
      </c>
      <c r="I1703" s="89">
        <v>7</v>
      </c>
      <c r="J1703" s="89">
        <v>112.25299999999999</v>
      </c>
      <c r="K1703" s="89">
        <v>138.06299999999999</v>
      </c>
      <c r="L1703" s="81">
        <v>138.61299999999997</v>
      </c>
    </row>
    <row r="1704" spans="6:12">
      <c r="F1704" s="89">
        <v>1588</v>
      </c>
      <c r="G1704" s="89">
        <v>31</v>
      </c>
      <c r="H1704" s="89">
        <v>3</v>
      </c>
      <c r="I1704" s="89">
        <v>4</v>
      </c>
      <c r="J1704" s="89">
        <v>-201.15099999999995</v>
      </c>
      <c r="K1704" s="89">
        <v>44.138999999999953</v>
      </c>
      <c r="L1704" s="81">
        <v>38.989000000000033</v>
      </c>
    </row>
    <row r="1705" spans="6:12">
      <c r="F1705" s="89">
        <v>1589</v>
      </c>
      <c r="G1705" s="89">
        <v>23</v>
      </c>
      <c r="H1705" s="89">
        <v>1</v>
      </c>
      <c r="I1705" s="89">
        <v>3</v>
      </c>
      <c r="J1705" s="89">
        <v>27.608999999999991</v>
      </c>
      <c r="K1705" s="89">
        <v>145.779</v>
      </c>
      <c r="L1705" s="81">
        <v>142.62900000000002</v>
      </c>
    </row>
    <row r="1706" spans="6:12">
      <c r="F1706" s="89">
        <v>1590</v>
      </c>
      <c r="G1706" s="89">
        <v>53</v>
      </c>
      <c r="H1706" s="89">
        <v>3</v>
      </c>
      <c r="I1706" s="89">
        <v>4</v>
      </c>
      <c r="J1706" s="89">
        <v>-161.24299999999982</v>
      </c>
      <c r="K1706" s="89">
        <v>77.226999999999947</v>
      </c>
      <c r="L1706" s="81">
        <v>75.377000000000038</v>
      </c>
    </row>
    <row r="1707" spans="6:12">
      <c r="F1707" s="89">
        <v>1591</v>
      </c>
      <c r="G1707" s="89">
        <v>47</v>
      </c>
      <c r="H1707" s="89">
        <v>3</v>
      </c>
      <c r="I1707" s="89">
        <v>4</v>
      </c>
      <c r="J1707" s="89">
        <v>-185.08699999999999</v>
      </c>
      <c r="K1707" s="89">
        <v>55.242999999999995</v>
      </c>
      <c r="L1707" s="81">
        <v>52.493000000000052</v>
      </c>
    </row>
    <row r="1708" spans="6:12">
      <c r="F1708" s="89">
        <v>1592</v>
      </c>
      <c r="G1708" s="89">
        <v>36</v>
      </c>
      <c r="H1708" s="89">
        <v>2</v>
      </c>
      <c r="I1708" s="89">
        <v>9</v>
      </c>
      <c r="J1708" s="89">
        <v>137.50399999999993</v>
      </c>
      <c r="K1708" s="89">
        <v>82.143999999999949</v>
      </c>
      <c r="L1708" s="81">
        <v>81.54400000000004</v>
      </c>
    </row>
    <row r="1709" spans="6:12">
      <c r="F1709" s="89">
        <v>1593</v>
      </c>
      <c r="G1709" s="89">
        <v>29</v>
      </c>
      <c r="H1709" s="89">
        <v>1</v>
      </c>
      <c r="I1709" s="89">
        <v>9</v>
      </c>
      <c r="J1709" s="89">
        <v>153.08099999999993</v>
      </c>
      <c r="K1709" s="89">
        <v>13.790999999999997</v>
      </c>
      <c r="L1709" s="81">
        <v>13.941000000000031</v>
      </c>
    </row>
    <row r="1710" spans="6:12">
      <c r="F1710" s="89">
        <v>1594</v>
      </c>
      <c r="G1710" s="89">
        <v>43</v>
      </c>
      <c r="H1710" s="89">
        <v>2</v>
      </c>
      <c r="I1710" s="89">
        <v>6</v>
      </c>
      <c r="J1710" s="89">
        <v>56.982999999999976</v>
      </c>
      <c r="K1710" s="89">
        <v>127.25299999999996</v>
      </c>
      <c r="L1710" s="81">
        <v>126.50300000000001</v>
      </c>
    </row>
    <row r="1711" spans="6:12">
      <c r="F1711" s="89">
        <v>1595</v>
      </c>
      <c r="G1711" s="89">
        <v>46</v>
      </c>
      <c r="H1711" s="89">
        <v>3</v>
      </c>
      <c r="I1711" s="89">
        <v>5</v>
      </c>
      <c r="J1711" s="89">
        <v>-110.80999999999995</v>
      </c>
      <c r="K1711" s="89">
        <v>87.229999999999933</v>
      </c>
      <c r="L1711" s="81">
        <v>84.72999999999999</v>
      </c>
    </row>
    <row r="1712" spans="6:12">
      <c r="F1712" s="89">
        <v>1596</v>
      </c>
      <c r="G1712" s="89">
        <v>21</v>
      </c>
      <c r="H1712" s="89">
        <v>3</v>
      </c>
      <c r="I1712" s="89">
        <v>8</v>
      </c>
      <c r="J1712" s="89">
        <v>75.652999999999963</v>
      </c>
      <c r="K1712" s="89">
        <v>153.64299999999992</v>
      </c>
      <c r="L1712" s="81">
        <v>148.59299999999996</v>
      </c>
    </row>
    <row r="1713" spans="6:12">
      <c r="F1713" s="89">
        <v>1597</v>
      </c>
      <c r="G1713" s="89">
        <v>19</v>
      </c>
      <c r="H1713" s="89">
        <v>3</v>
      </c>
      <c r="I1713" s="89">
        <v>7</v>
      </c>
      <c r="J1713" s="89">
        <v>35.15300000000002</v>
      </c>
      <c r="K1713" s="89">
        <v>156.363</v>
      </c>
      <c r="L1713" s="81">
        <v>150.61300000000006</v>
      </c>
    </row>
    <row r="1714" spans="6:12">
      <c r="F1714" s="89">
        <v>1598</v>
      </c>
      <c r="G1714" s="89">
        <v>23</v>
      </c>
      <c r="H1714" s="89">
        <v>2</v>
      </c>
      <c r="I1714" s="89">
        <v>8</v>
      </c>
      <c r="J1714" s="89">
        <v>139.739</v>
      </c>
      <c r="K1714" s="89">
        <v>131.00899999999996</v>
      </c>
      <c r="L1714" s="81">
        <v>128.059</v>
      </c>
    </row>
    <row r="1715" spans="6:12">
      <c r="F1715" s="89">
        <v>1599</v>
      </c>
      <c r="G1715" s="89">
        <v>30</v>
      </c>
      <c r="H1715" s="89">
        <v>2</v>
      </c>
      <c r="I1715" s="89">
        <v>5</v>
      </c>
      <c r="J1715" s="89">
        <v>6.4000000000000341</v>
      </c>
      <c r="K1715" s="89">
        <v>123.29999999999998</v>
      </c>
      <c r="L1715" s="81">
        <v>120.19999999999999</v>
      </c>
    </row>
    <row r="1716" spans="6:12">
      <c r="F1716" s="89">
        <v>1600</v>
      </c>
      <c r="G1716" s="89">
        <v>34</v>
      </c>
      <c r="H1716" s="89">
        <v>3</v>
      </c>
      <c r="I1716" s="89">
        <v>7</v>
      </c>
      <c r="J1716" s="89">
        <v>-0.14199999999993906</v>
      </c>
      <c r="K1716" s="89">
        <v>116.41799999999995</v>
      </c>
      <c r="L1716" s="81">
        <v>112.91800000000006</v>
      </c>
    </row>
    <row r="1717" spans="6:12">
      <c r="F1717" s="89">
        <v>1601</v>
      </c>
      <c r="G1717" s="89">
        <v>41</v>
      </c>
      <c r="H1717" s="89">
        <v>3</v>
      </c>
      <c r="I1717" s="89">
        <v>7</v>
      </c>
      <c r="J1717" s="89">
        <v>4.1770000000000209</v>
      </c>
      <c r="K1717" s="89">
        <v>118.56699999999989</v>
      </c>
      <c r="L1717" s="81">
        <v>116.11700000000002</v>
      </c>
    </row>
    <row r="1718" spans="6:12">
      <c r="F1718" s="89">
        <v>1602</v>
      </c>
      <c r="G1718" s="89">
        <v>42</v>
      </c>
      <c r="H1718" s="89">
        <v>2</v>
      </c>
      <c r="I1718" s="89">
        <v>5</v>
      </c>
      <c r="J1718" s="89">
        <v>7</v>
      </c>
      <c r="K1718" s="89">
        <v>120.17999999999996</v>
      </c>
      <c r="L1718" s="81">
        <v>118.87999999999995</v>
      </c>
    </row>
    <row r="1719" spans="6:12">
      <c r="F1719" s="89">
        <v>1603</v>
      </c>
      <c r="G1719" s="89">
        <v>22</v>
      </c>
      <c r="H1719" s="89">
        <v>3</v>
      </c>
      <c r="I1719" s="89">
        <v>5</v>
      </c>
      <c r="J1719" s="89">
        <v>-102.64999999999998</v>
      </c>
      <c r="K1719" s="89">
        <v>102.82999999999996</v>
      </c>
      <c r="L1719" s="81">
        <v>96.72999999999999</v>
      </c>
    </row>
    <row r="1720" spans="6:12">
      <c r="F1720" s="89">
        <v>1604</v>
      </c>
      <c r="G1720" s="89">
        <v>25</v>
      </c>
      <c r="H1720" s="89">
        <v>2</v>
      </c>
      <c r="I1720" s="89">
        <v>7</v>
      </c>
      <c r="J1720" s="89">
        <v>104.28499999999997</v>
      </c>
      <c r="K1720" s="89">
        <v>137.53499999999997</v>
      </c>
      <c r="L1720" s="81">
        <v>134.48500000000001</v>
      </c>
    </row>
    <row r="1721" spans="6:12">
      <c r="F1721" s="89">
        <v>1605</v>
      </c>
      <c r="G1721" s="89">
        <v>32</v>
      </c>
      <c r="H1721" s="89">
        <v>1</v>
      </c>
      <c r="I1721" s="89">
        <v>3</v>
      </c>
      <c r="J1721" s="89">
        <v>5.9459999999999908</v>
      </c>
      <c r="K1721" s="89">
        <v>121.32599999999999</v>
      </c>
      <c r="L1721" s="81">
        <v>119.52600000000001</v>
      </c>
    </row>
    <row r="1722" spans="6:12">
      <c r="F1722" s="89">
        <v>1606</v>
      </c>
      <c r="G1722" s="89">
        <v>38</v>
      </c>
      <c r="H1722" s="89">
        <v>1</v>
      </c>
      <c r="I1722" s="89">
        <v>3</v>
      </c>
      <c r="J1722" s="89">
        <v>3.6540000000000106</v>
      </c>
      <c r="K1722" s="89">
        <v>117.17400000000001</v>
      </c>
      <c r="L1722" s="81">
        <v>116.27400000000006</v>
      </c>
    </row>
    <row r="1723" spans="6:12">
      <c r="F1723" s="89">
        <v>1607</v>
      </c>
      <c r="G1723" s="89">
        <v>41</v>
      </c>
      <c r="H1723" s="89">
        <v>2</v>
      </c>
      <c r="I1723" s="89">
        <v>6</v>
      </c>
      <c r="J1723" s="89">
        <v>53.630999999999972</v>
      </c>
      <c r="K1723" s="89">
        <v>124.52099999999994</v>
      </c>
      <c r="L1723" s="81">
        <v>123.47099999999998</v>
      </c>
    </row>
    <row r="1724" spans="6:12">
      <c r="F1724" s="89">
        <v>1608</v>
      </c>
      <c r="G1724" s="89">
        <v>45</v>
      </c>
      <c r="H1724" s="89">
        <v>1</v>
      </c>
      <c r="I1724" s="89">
        <v>3</v>
      </c>
      <c r="J1724" s="89">
        <v>13.264999999999986</v>
      </c>
      <c r="K1724" s="89">
        <v>124.61499999999997</v>
      </c>
      <c r="L1724" s="81">
        <v>124.76500000000003</v>
      </c>
    </row>
    <row r="1725" spans="6:12">
      <c r="F1725" s="89">
        <v>1609</v>
      </c>
      <c r="G1725" s="89">
        <v>44</v>
      </c>
      <c r="H1725" s="89">
        <v>2</v>
      </c>
      <c r="I1725" s="89">
        <v>6</v>
      </c>
      <c r="J1725" s="89">
        <v>59.063999999999965</v>
      </c>
      <c r="K1725" s="89">
        <v>129.02399999999994</v>
      </c>
      <c r="L1725" s="81">
        <v>128.42399999999998</v>
      </c>
    </row>
    <row r="1726" spans="6:12">
      <c r="F1726" s="89">
        <v>1610</v>
      </c>
      <c r="G1726" s="89">
        <v>46</v>
      </c>
      <c r="H1726" s="89">
        <v>1</v>
      </c>
      <c r="I1726" s="89">
        <v>7</v>
      </c>
      <c r="J1726" s="89">
        <v>148.94199999999998</v>
      </c>
      <c r="K1726" s="89">
        <v>89.581999999999965</v>
      </c>
      <c r="L1726" s="81">
        <v>91.481999999999999</v>
      </c>
    </row>
    <row r="1727" spans="6:12">
      <c r="F1727" s="89">
        <v>1611</v>
      </c>
      <c r="G1727" s="89">
        <v>21</v>
      </c>
      <c r="H1727" s="89">
        <v>3</v>
      </c>
      <c r="I1727" s="89">
        <v>9</v>
      </c>
      <c r="J1727" s="89">
        <v>114.88899999999995</v>
      </c>
      <c r="K1727" s="89">
        <v>150.27899999999994</v>
      </c>
      <c r="L1727" s="81">
        <v>145.62899999999996</v>
      </c>
    </row>
    <row r="1728" spans="6:12">
      <c r="F1728" s="89">
        <v>1612</v>
      </c>
      <c r="G1728" s="89">
        <v>35</v>
      </c>
      <c r="H1728" s="89">
        <v>1</v>
      </c>
      <c r="I1728" s="89">
        <v>6</v>
      </c>
      <c r="J1728" s="89">
        <v>117.52499999999996</v>
      </c>
      <c r="K1728" s="89">
        <v>104.17499999999997</v>
      </c>
      <c r="L1728" s="81">
        <v>104.02499999999996</v>
      </c>
    </row>
    <row r="1729" spans="6:12">
      <c r="F1729" s="89">
        <v>1613</v>
      </c>
      <c r="G1729" s="89">
        <v>43</v>
      </c>
      <c r="H1729" s="89">
        <v>1</v>
      </c>
      <c r="I1729" s="89">
        <v>6</v>
      </c>
      <c r="J1729" s="89">
        <v>123.25299999999997</v>
      </c>
      <c r="K1729" s="89">
        <v>107.42299999999996</v>
      </c>
      <c r="L1729" s="81">
        <v>108.473</v>
      </c>
    </row>
    <row r="1730" spans="6:12">
      <c r="F1730" s="89">
        <v>1614</v>
      </c>
      <c r="G1730" s="89">
        <v>34</v>
      </c>
      <c r="H1730" s="89">
        <v>3</v>
      </c>
      <c r="I1730" s="89">
        <v>7</v>
      </c>
      <c r="J1730" s="89">
        <v>-0.14199999999993906</v>
      </c>
      <c r="K1730" s="89">
        <v>116.41799999999995</v>
      </c>
      <c r="L1730" s="81">
        <v>112.91800000000006</v>
      </c>
    </row>
    <row r="1731" spans="6:12">
      <c r="F1731" s="89">
        <v>1615</v>
      </c>
      <c r="G1731" s="89">
        <v>28</v>
      </c>
      <c r="H1731" s="89">
        <v>1</v>
      </c>
      <c r="I1731" s="89">
        <v>6</v>
      </c>
      <c r="J1731" s="89">
        <v>126.68799999999996</v>
      </c>
      <c r="K1731" s="89">
        <v>115.50799999999998</v>
      </c>
      <c r="L1731" s="81">
        <v>114.30799999999999</v>
      </c>
    </row>
    <row r="1732" spans="6:12">
      <c r="F1732" s="89">
        <v>1616</v>
      </c>
      <c r="G1732" s="89">
        <v>42</v>
      </c>
      <c r="H1732" s="89">
        <v>1</v>
      </c>
      <c r="I1732" s="89">
        <v>3</v>
      </c>
      <c r="J1732" s="89">
        <v>7.5259999999999962</v>
      </c>
      <c r="K1732" s="89">
        <v>119.80599999999998</v>
      </c>
      <c r="L1732" s="81">
        <v>119.506</v>
      </c>
    </row>
    <row r="1733" spans="6:12">
      <c r="F1733" s="89">
        <v>1617</v>
      </c>
      <c r="G1733" s="89">
        <v>49</v>
      </c>
      <c r="H1733" s="89">
        <v>2</v>
      </c>
      <c r="I1733" s="89">
        <v>6</v>
      </c>
      <c r="J1733" s="89">
        <v>73.519000000000005</v>
      </c>
      <c r="K1733" s="89">
        <v>141.92900000000003</v>
      </c>
      <c r="L1733" s="81">
        <v>142.07900000000001</v>
      </c>
    </row>
    <row r="1734" spans="6:12">
      <c r="F1734" s="89">
        <v>1618</v>
      </c>
      <c r="G1734" s="89">
        <v>44</v>
      </c>
      <c r="H1734" s="89">
        <v>1</v>
      </c>
      <c r="I1734" s="89">
        <v>3</v>
      </c>
      <c r="J1734" s="89">
        <v>11.082000000000001</v>
      </c>
      <c r="K1734" s="89">
        <v>122.74199999999998</v>
      </c>
      <c r="L1734" s="81">
        <v>122.742</v>
      </c>
    </row>
    <row r="1735" spans="6:12">
      <c r="F1735" s="89">
        <v>1619</v>
      </c>
      <c r="G1735" s="89">
        <v>21</v>
      </c>
      <c r="H1735" s="89">
        <v>1</v>
      </c>
      <c r="I1735" s="89">
        <v>5</v>
      </c>
      <c r="J1735" s="89">
        <v>120.66500000000001</v>
      </c>
      <c r="K1735" s="89">
        <v>154.255</v>
      </c>
      <c r="L1735" s="81">
        <v>151.60499999999996</v>
      </c>
    </row>
    <row r="1736" spans="6:12">
      <c r="F1736" s="89">
        <v>1620</v>
      </c>
      <c r="G1736" s="89">
        <v>43</v>
      </c>
      <c r="H1736" s="89">
        <v>3</v>
      </c>
      <c r="I1736" s="89">
        <v>4</v>
      </c>
      <c r="J1736" s="89">
        <v>-195.58299999999997</v>
      </c>
      <c r="K1736" s="89">
        <v>45.986999999999966</v>
      </c>
      <c r="L1736" s="81">
        <v>42.637000000000029</v>
      </c>
    </row>
    <row r="1737" spans="6:12">
      <c r="F1737" s="89">
        <v>1621</v>
      </c>
      <c r="G1737" s="89">
        <v>30</v>
      </c>
      <c r="H1737" s="89">
        <v>1</v>
      </c>
      <c r="I1737" s="89">
        <v>5</v>
      </c>
      <c r="J1737" s="89">
        <v>94.250000000000014</v>
      </c>
      <c r="K1737" s="89">
        <v>125.04999999999998</v>
      </c>
      <c r="L1737" s="81">
        <v>123.75</v>
      </c>
    </row>
    <row r="1738" spans="6:12">
      <c r="F1738" s="89">
        <v>1622</v>
      </c>
      <c r="G1738" s="89">
        <v>32</v>
      </c>
      <c r="H1738" s="89">
        <v>3</v>
      </c>
      <c r="I1738" s="89">
        <v>4</v>
      </c>
      <c r="J1738" s="89">
        <v>-202.17200000000003</v>
      </c>
      <c r="K1738" s="89">
        <v>42.807999999999964</v>
      </c>
      <c r="L1738" s="81">
        <v>37.808000000000021</v>
      </c>
    </row>
    <row r="1739" spans="6:12">
      <c r="F1739" s="89">
        <v>1623</v>
      </c>
      <c r="G1739" s="89">
        <v>32</v>
      </c>
      <c r="H1739" s="89">
        <v>3</v>
      </c>
      <c r="I1739" s="89">
        <v>4</v>
      </c>
      <c r="J1739" s="89">
        <v>-202.17200000000003</v>
      </c>
      <c r="K1739" s="89">
        <v>42.807999999999964</v>
      </c>
      <c r="L1739" s="81">
        <v>37.808000000000021</v>
      </c>
    </row>
    <row r="1740" spans="6:12">
      <c r="F1740" s="89">
        <v>1624</v>
      </c>
      <c r="G1740" s="89">
        <v>39</v>
      </c>
      <c r="H1740" s="89">
        <v>2</v>
      </c>
      <c r="I1740" s="89">
        <v>5</v>
      </c>
      <c r="J1740" s="89">
        <v>3.2049999999999841</v>
      </c>
      <c r="K1740" s="89">
        <v>117.31499999999997</v>
      </c>
      <c r="L1740" s="81">
        <v>115.56499999999997</v>
      </c>
    </row>
    <row r="1741" spans="6:12">
      <c r="F1741" s="89">
        <v>1625</v>
      </c>
      <c r="G1741" s="89">
        <v>28</v>
      </c>
      <c r="H1741" s="89">
        <v>1</v>
      </c>
      <c r="I1741" s="89">
        <v>4</v>
      </c>
      <c r="J1741" s="89">
        <v>60.291999999999994</v>
      </c>
      <c r="K1741" s="89">
        <v>134.31199999999998</v>
      </c>
      <c r="L1741" s="81">
        <v>132.31199999999998</v>
      </c>
    </row>
    <row r="1742" spans="6:12">
      <c r="F1742" s="89">
        <v>1626</v>
      </c>
      <c r="G1742" s="89">
        <v>39</v>
      </c>
      <c r="H1742" s="89">
        <v>2</v>
      </c>
      <c r="I1742" s="89">
        <v>7</v>
      </c>
      <c r="J1742" s="89">
        <v>90.032999999999959</v>
      </c>
      <c r="K1742" s="89">
        <v>118.94299999999996</v>
      </c>
      <c r="L1742" s="81">
        <v>117.99299999999997</v>
      </c>
    </row>
    <row r="1743" spans="6:12">
      <c r="F1743" s="89">
        <v>1627</v>
      </c>
      <c r="G1743" s="89">
        <v>44</v>
      </c>
      <c r="H1743" s="89">
        <v>3</v>
      </c>
      <c r="I1743" s="89">
        <v>5</v>
      </c>
      <c r="J1743" s="89">
        <v>-116.06999999999988</v>
      </c>
      <c r="K1743" s="89">
        <v>82.589999999999918</v>
      </c>
      <c r="L1743" s="81">
        <v>79.789999999999964</v>
      </c>
    </row>
    <row r="1744" spans="6:12">
      <c r="F1744" s="89">
        <v>1628</v>
      </c>
      <c r="G1744" s="89">
        <v>20</v>
      </c>
      <c r="H1744" s="89">
        <v>1</v>
      </c>
      <c r="I1744" s="89">
        <v>7</v>
      </c>
      <c r="J1744" s="89">
        <v>172.28999999999994</v>
      </c>
      <c r="K1744" s="89">
        <v>120.98999999999995</v>
      </c>
      <c r="L1744" s="81">
        <v>118.99000000000001</v>
      </c>
    </row>
    <row r="1745" spans="6:12">
      <c r="F1745" s="89">
        <v>1629</v>
      </c>
      <c r="G1745" s="89">
        <v>20</v>
      </c>
      <c r="H1745" s="89">
        <v>3</v>
      </c>
      <c r="I1745" s="89">
        <v>9</v>
      </c>
      <c r="J1745" s="89">
        <v>118.84999999999997</v>
      </c>
      <c r="K1745" s="89">
        <v>154.5499999999999</v>
      </c>
      <c r="L1745" s="81">
        <v>149.75</v>
      </c>
    </row>
    <row r="1746" spans="6:12">
      <c r="F1746" s="89">
        <v>1630</v>
      </c>
      <c r="G1746" s="89">
        <v>40</v>
      </c>
      <c r="H1746" s="89">
        <v>1</v>
      </c>
      <c r="I1746" s="89">
        <v>5</v>
      </c>
      <c r="J1746" s="89">
        <v>90.550000000000011</v>
      </c>
      <c r="K1746" s="89">
        <v>118.24999999999997</v>
      </c>
      <c r="L1746" s="81">
        <v>118.45000000000002</v>
      </c>
    </row>
    <row r="1747" spans="6:12">
      <c r="F1747" s="89">
        <v>1631</v>
      </c>
      <c r="G1747" s="89">
        <v>24</v>
      </c>
      <c r="H1747" s="89">
        <v>1</v>
      </c>
      <c r="I1747" s="89">
        <v>6</v>
      </c>
      <c r="J1747" s="89">
        <v>137.86399999999995</v>
      </c>
      <c r="K1747" s="89">
        <v>127.92400000000001</v>
      </c>
      <c r="L1747" s="81">
        <v>126.124</v>
      </c>
    </row>
    <row r="1748" spans="6:12">
      <c r="F1748" s="89">
        <v>1632</v>
      </c>
      <c r="G1748" s="89">
        <v>30</v>
      </c>
      <c r="H1748" s="89">
        <v>2</v>
      </c>
      <c r="I1748" s="89">
        <v>3</v>
      </c>
      <c r="J1748" s="89">
        <v>-118.23999999999998</v>
      </c>
      <c r="K1748" s="89">
        <v>83.859999999999985</v>
      </c>
      <c r="L1748" s="81">
        <v>79.960000000000008</v>
      </c>
    </row>
    <row r="1749" spans="6:12">
      <c r="F1749" s="89">
        <v>1633</v>
      </c>
      <c r="G1749" s="89">
        <v>26</v>
      </c>
      <c r="H1749" s="89">
        <v>3</v>
      </c>
      <c r="I1749" s="89">
        <v>4</v>
      </c>
      <c r="J1749" s="89">
        <v>-191.99599999999998</v>
      </c>
      <c r="K1749" s="89">
        <v>54.843999999999966</v>
      </c>
      <c r="L1749" s="81">
        <v>48.943999999999988</v>
      </c>
    </row>
    <row r="1750" spans="6:12">
      <c r="F1750" s="89">
        <v>1634</v>
      </c>
      <c r="G1750" s="89">
        <v>27</v>
      </c>
      <c r="H1750" s="89">
        <v>1</v>
      </c>
      <c r="I1750" s="89">
        <v>4</v>
      </c>
      <c r="J1750" s="89">
        <v>62.692999999999998</v>
      </c>
      <c r="K1750" s="89">
        <v>137.023</v>
      </c>
      <c r="L1750" s="81">
        <v>134.87300000000002</v>
      </c>
    </row>
    <row r="1751" spans="6:12">
      <c r="F1751" s="89">
        <v>1635</v>
      </c>
      <c r="G1751" s="89">
        <v>46</v>
      </c>
      <c r="H1751" s="89">
        <v>2</v>
      </c>
      <c r="I1751" s="89">
        <v>5</v>
      </c>
      <c r="J1751" s="89">
        <v>15.840000000000032</v>
      </c>
      <c r="K1751" s="89">
        <v>127.77999999999996</v>
      </c>
      <c r="L1751" s="81">
        <v>127.07999999999997</v>
      </c>
    </row>
    <row r="1752" spans="6:12">
      <c r="F1752" s="89">
        <v>1636</v>
      </c>
      <c r="G1752" s="89">
        <v>45</v>
      </c>
      <c r="H1752" s="89">
        <v>1</v>
      </c>
      <c r="I1752" s="89">
        <v>6</v>
      </c>
      <c r="J1752" s="89">
        <v>127.38499999999996</v>
      </c>
      <c r="K1752" s="89">
        <v>110.93499999999995</v>
      </c>
      <c r="L1752" s="81">
        <v>112.285</v>
      </c>
    </row>
    <row r="1753" spans="6:12">
      <c r="F1753" s="89">
        <v>1637</v>
      </c>
      <c r="G1753" s="89">
        <v>36</v>
      </c>
      <c r="H1753" s="89">
        <v>3</v>
      </c>
      <c r="I1753" s="89">
        <v>3</v>
      </c>
      <c r="J1753" s="89">
        <v>-290.28199999999993</v>
      </c>
      <c r="K1753" s="89">
        <v>-3.9420000000000357</v>
      </c>
      <c r="L1753" s="81">
        <v>-8.7419999999999618</v>
      </c>
    </row>
    <row r="1754" spans="6:12">
      <c r="F1754" s="89">
        <v>1638</v>
      </c>
      <c r="G1754" s="89">
        <v>52</v>
      </c>
      <c r="H1754" s="89">
        <v>3</v>
      </c>
      <c r="I1754" s="89">
        <v>8</v>
      </c>
      <c r="J1754" s="89">
        <v>86.596000000000004</v>
      </c>
      <c r="K1754" s="89">
        <v>154.97599999999994</v>
      </c>
      <c r="L1754" s="81">
        <v>154.57599999999991</v>
      </c>
    </row>
    <row r="1755" spans="6:12">
      <c r="F1755" s="89">
        <v>1639</v>
      </c>
      <c r="G1755" s="89">
        <v>28</v>
      </c>
      <c r="H1755" s="89">
        <v>1</v>
      </c>
      <c r="I1755" s="89">
        <v>4</v>
      </c>
      <c r="J1755" s="89">
        <v>60.291999999999994</v>
      </c>
      <c r="K1755" s="89">
        <v>134.31199999999998</v>
      </c>
      <c r="L1755" s="81">
        <v>132.31199999999998</v>
      </c>
    </row>
    <row r="1756" spans="6:12">
      <c r="F1756" s="89">
        <v>1640</v>
      </c>
      <c r="G1756" s="89">
        <v>47</v>
      </c>
      <c r="H1756" s="89">
        <v>2</v>
      </c>
      <c r="I1756" s="89">
        <v>3</v>
      </c>
      <c r="J1756" s="89">
        <v>-106.11899999999997</v>
      </c>
      <c r="K1756" s="89">
        <v>90.710999999999984</v>
      </c>
      <c r="L1756" s="81">
        <v>89.361000000000047</v>
      </c>
    </row>
    <row r="1757" spans="6:12">
      <c r="F1757" s="89">
        <v>1641</v>
      </c>
      <c r="G1757" s="89">
        <v>28</v>
      </c>
      <c r="H1757" s="89">
        <v>2</v>
      </c>
      <c r="I1757" s="89">
        <v>5</v>
      </c>
      <c r="J1757" s="89">
        <v>10.080000000000013</v>
      </c>
      <c r="K1757" s="89">
        <v>127.59999999999998</v>
      </c>
      <c r="L1757" s="81">
        <v>124.19999999999997</v>
      </c>
    </row>
    <row r="1758" spans="6:12">
      <c r="F1758" s="89">
        <v>1642</v>
      </c>
      <c r="G1758" s="89">
        <v>42</v>
      </c>
      <c r="H1758" s="89">
        <v>1</v>
      </c>
      <c r="I1758" s="89">
        <v>4</v>
      </c>
      <c r="J1758" s="89">
        <v>55.028000000000006</v>
      </c>
      <c r="K1758" s="89">
        <v>124.708</v>
      </c>
      <c r="L1758" s="81">
        <v>124.80799999999999</v>
      </c>
    </row>
    <row r="1759" spans="6:12">
      <c r="F1759" s="89">
        <v>1643</v>
      </c>
      <c r="G1759" s="89">
        <v>43</v>
      </c>
      <c r="H1759" s="89">
        <v>3</v>
      </c>
      <c r="I1759" s="89">
        <v>3</v>
      </c>
      <c r="J1759" s="89">
        <v>-282.35099999999989</v>
      </c>
      <c r="K1759" s="89">
        <v>1.81899999999996</v>
      </c>
      <c r="L1759" s="81">
        <v>-1.9309999999999548</v>
      </c>
    </row>
    <row r="1760" spans="6:12">
      <c r="F1760" s="89">
        <v>1644</v>
      </c>
      <c r="G1760" s="89">
        <v>44</v>
      </c>
      <c r="H1760" s="89">
        <v>3</v>
      </c>
      <c r="I1760" s="89">
        <v>4</v>
      </c>
      <c r="J1760" s="89">
        <v>-193.36399999999998</v>
      </c>
      <c r="K1760" s="89">
        <v>47.895999999999987</v>
      </c>
      <c r="L1760" s="81">
        <v>44.695999999999998</v>
      </c>
    </row>
    <row r="1761" spans="6:12">
      <c r="F1761" s="89">
        <v>1645</v>
      </c>
      <c r="G1761" s="89">
        <v>32</v>
      </c>
      <c r="H1761" s="89">
        <v>3</v>
      </c>
      <c r="I1761" s="89">
        <v>7</v>
      </c>
      <c r="J1761" s="89">
        <v>1.0540000000000305</v>
      </c>
      <c r="K1761" s="89">
        <v>118.23399999999992</v>
      </c>
      <c r="L1761" s="81">
        <v>114.43400000000003</v>
      </c>
    </row>
    <row r="1762" spans="6:12">
      <c r="F1762" s="89">
        <v>1646</v>
      </c>
      <c r="G1762" s="89">
        <v>34</v>
      </c>
      <c r="H1762" s="89">
        <v>1</v>
      </c>
      <c r="I1762" s="89">
        <v>3</v>
      </c>
      <c r="J1762" s="89">
        <v>4.1019999999999897</v>
      </c>
      <c r="K1762" s="89">
        <v>118.86199999999999</v>
      </c>
      <c r="L1762" s="81">
        <v>117.36200000000002</v>
      </c>
    </row>
    <row r="1763" spans="6:12">
      <c r="F1763" s="89">
        <v>1647</v>
      </c>
      <c r="G1763" s="89">
        <v>26</v>
      </c>
      <c r="H1763" s="89">
        <v>2</v>
      </c>
      <c r="I1763" s="89">
        <v>4</v>
      </c>
      <c r="J1763" s="89">
        <v>-42.71599999999998</v>
      </c>
      <c r="K1763" s="89">
        <v>118.02399999999997</v>
      </c>
      <c r="L1763" s="81">
        <v>113.92399999999998</v>
      </c>
    </row>
    <row r="1764" spans="6:12">
      <c r="F1764" s="89">
        <v>1648</v>
      </c>
      <c r="G1764" s="89">
        <v>25</v>
      </c>
      <c r="H1764" s="89">
        <v>3</v>
      </c>
      <c r="I1764" s="89">
        <v>9</v>
      </c>
      <c r="J1764" s="89">
        <v>101.745</v>
      </c>
      <c r="K1764" s="89">
        <v>135.89499999999998</v>
      </c>
      <c r="L1764" s="81">
        <v>131.84500000000003</v>
      </c>
    </row>
    <row r="1765" spans="6:12">
      <c r="F1765" s="89">
        <v>1649</v>
      </c>
      <c r="G1765" s="89">
        <v>35</v>
      </c>
      <c r="H1765" s="89">
        <v>2</v>
      </c>
      <c r="I1765" s="89">
        <v>8</v>
      </c>
      <c r="J1765" s="89">
        <v>117.87499999999997</v>
      </c>
      <c r="K1765" s="89">
        <v>105.42499999999995</v>
      </c>
      <c r="L1765" s="81">
        <v>104.27499999999995</v>
      </c>
    </row>
    <row r="1766" spans="6:12">
      <c r="F1766" s="89">
        <v>1650</v>
      </c>
      <c r="G1766" s="89">
        <v>36</v>
      </c>
      <c r="H1766" s="89">
        <v>3</v>
      </c>
      <c r="I1766" s="89">
        <v>7</v>
      </c>
      <c r="J1766" s="89">
        <v>-0.25799999999992451</v>
      </c>
      <c r="K1766" s="89">
        <v>115.68199999999996</v>
      </c>
      <c r="L1766" s="81">
        <v>112.48200000000003</v>
      </c>
    </row>
    <row r="1767" spans="6:12">
      <c r="F1767" s="89">
        <v>1651</v>
      </c>
      <c r="G1767" s="89">
        <v>28</v>
      </c>
      <c r="H1767" s="89">
        <v>1</v>
      </c>
      <c r="I1767" s="89">
        <v>8</v>
      </c>
      <c r="J1767" s="89">
        <v>155.16399999999993</v>
      </c>
      <c r="K1767" s="89">
        <v>58.783999999999978</v>
      </c>
      <c r="L1767" s="81">
        <v>58.383999999999972</v>
      </c>
    </row>
    <row r="1768" spans="6:12">
      <c r="F1768" s="89">
        <v>1652</v>
      </c>
      <c r="G1768" s="89">
        <v>27</v>
      </c>
      <c r="H1768" s="89">
        <v>2</v>
      </c>
      <c r="I1768" s="89">
        <v>4</v>
      </c>
      <c r="J1768" s="89">
        <v>-45.237000000000023</v>
      </c>
      <c r="K1768" s="89">
        <v>115.19299999999998</v>
      </c>
      <c r="L1768" s="81">
        <v>111.24300000000001</v>
      </c>
    </row>
    <row r="1769" spans="6:12">
      <c r="F1769" s="89">
        <v>1653</v>
      </c>
      <c r="G1769" s="89">
        <v>19</v>
      </c>
      <c r="H1769" s="89">
        <v>3</v>
      </c>
      <c r="I1769" s="89">
        <v>8</v>
      </c>
      <c r="J1769" s="89">
        <v>83.856999999999971</v>
      </c>
      <c r="K1769" s="89">
        <v>162.46699999999998</v>
      </c>
      <c r="L1769" s="81">
        <v>157.11700000000002</v>
      </c>
    </row>
    <row r="1770" spans="6:12">
      <c r="F1770" s="89">
        <v>1654</v>
      </c>
      <c r="G1770" s="89">
        <v>21</v>
      </c>
      <c r="H1770" s="89">
        <v>1</v>
      </c>
      <c r="I1770" s="89">
        <v>3</v>
      </c>
      <c r="J1770" s="89">
        <v>35.392999999999986</v>
      </c>
      <c r="K1770" s="89">
        <v>154.18299999999999</v>
      </c>
      <c r="L1770" s="81">
        <v>150.733</v>
      </c>
    </row>
    <row r="1771" spans="6:12">
      <c r="F1771" s="89">
        <v>1655</v>
      </c>
      <c r="G1771" s="89">
        <v>53</v>
      </c>
      <c r="H1771" s="89">
        <v>3</v>
      </c>
      <c r="I1771" s="89">
        <v>5</v>
      </c>
      <c r="J1771" s="89">
        <v>-83.894999999999868</v>
      </c>
      <c r="K1771" s="89">
        <v>111.97499999999994</v>
      </c>
      <c r="L1771" s="81">
        <v>110.52500000000001</v>
      </c>
    </row>
    <row r="1772" spans="6:12">
      <c r="F1772" s="89">
        <v>1656</v>
      </c>
      <c r="G1772" s="89">
        <v>54</v>
      </c>
      <c r="H1772" s="89">
        <v>2</v>
      </c>
      <c r="I1772" s="89">
        <v>3</v>
      </c>
      <c r="J1772" s="89">
        <v>-78.447999999999979</v>
      </c>
      <c r="K1772" s="89">
        <v>116.21199999999999</v>
      </c>
      <c r="L1772" s="81">
        <v>115.91200000000003</v>
      </c>
    </row>
    <row r="1773" spans="6:12">
      <c r="F1773" s="89">
        <v>1657</v>
      </c>
      <c r="G1773" s="89">
        <v>41</v>
      </c>
      <c r="H1773" s="89">
        <v>3</v>
      </c>
      <c r="I1773" s="89">
        <v>8</v>
      </c>
      <c r="J1773" s="89">
        <v>53.013000000000034</v>
      </c>
      <c r="K1773" s="89">
        <v>124.80299999999994</v>
      </c>
      <c r="L1773" s="81">
        <v>122.75300000000004</v>
      </c>
    </row>
    <row r="1774" spans="6:12">
      <c r="F1774" s="89">
        <v>1658</v>
      </c>
      <c r="G1774" s="89">
        <v>29</v>
      </c>
      <c r="H1774" s="89">
        <v>1</v>
      </c>
      <c r="I1774" s="89">
        <v>5</v>
      </c>
      <c r="J1774" s="89">
        <v>96.105000000000032</v>
      </c>
      <c r="K1774" s="89">
        <v>127.21499999999999</v>
      </c>
      <c r="L1774" s="81">
        <v>125.76500000000003</v>
      </c>
    </row>
    <row r="1775" spans="6:12">
      <c r="F1775" s="89">
        <v>1659</v>
      </c>
      <c r="G1775" s="89">
        <v>19</v>
      </c>
      <c r="H1775" s="89">
        <v>3</v>
      </c>
      <c r="I1775" s="89">
        <v>9</v>
      </c>
      <c r="J1775" s="89">
        <v>123.08100000000002</v>
      </c>
      <c r="K1775" s="89">
        <v>159.09100000000001</v>
      </c>
      <c r="L1775" s="81">
        <v>154.14100000000008</v>
      </c>
    </row>
    <row r="1776" spans="6:12">
      <c r="F1776" s="89">
        <v>1660</v>
      </c>
      <c r="G1776" s="89">
        <v>25</v>
      </c>
      <c r="H1776" s="89">
        <v>1</v>
      </c>
      <c r="I1776" s="89">
        <v>5</v>
      </c>
      <c r="J1776" s="89">
        <v>106.22500000000001</v>
      </c>
      <c r="K1776" s="89">
        <v>138.57499999999999</v>
      </c>
      <c r="L1776" s="81">
        <v>136.52499999999998</v>
      </c>
    </row>
    <row r="1777" spans="6:12">
      <c r="F1777" s="89">
        <v>1661</v>
      </c>
      <c r="G1777" s="89">
        <v>25</v>
      </c>
      <c r="H1777" s="89">
        <v>3</v>
      </c>
      <c r="I1777" s="89">
        <v>8</v>
      </c>
      <c r="J1777" s="89">
        <v>62.484999999999957</v>
      </c>
      <c r="K1777" s="89">
        <v>139.23499999999996</v>
      </c>
      <c r="L1777" s="81">
        <v>134.78500000000003</v>
      </c>
    </row>
    <row r="1778" spans="6:12">
      <c r="F1778" s="89">
        <v>1662</v>
      </c>
      <c r="G1778" s="89">
        <v>37</v>
      </c>
      <c r="H1778" s="89">
        <v>1</v>
      </c>
      <c r="I1778" s="89">
        <v>9</v>
      </c>
      <c r="J1778" s="89">
        <v>145.99299999999991</v>
      </c>
      <c r="K1778" s="89">
        <v>4.2229999999999848</v>
      </c>
      <c r="L1778" s="81">
        <v>5.5730000000000075</v>
      </c>
    </row>
    <row r="1779" spans="6:12">
      <c r="F1779" s="89">
        <v>1663</v>
      </c>
      <c r="G1779" s="89">
        <v>19</v>
      </c>
      <c r="H1779" s="89">
        <v>1</v>
      </c>
      <c r="I1779" s="89">
        <v>4</v>
      </c>
      <c r="J1779" s="89">
        <v>91.621000000000009</v>
      </c>
      <c r="K1779" s="89">
        <v>168.43099999999998</v>
      </c>
      <c r="L1779" s="81">
        <v>165.08100000000002</v>
      </c>
    </row>
    <row r="1780" spans="6:12">
      <c r="F1780" s="89">
        <v>1664</v>
      </c>
      <c r="G1780" s="89">
        <v>22</v>
      </c>
      <c r="H1780" s="89">
        <v>1</v>
      </c>
      <c r="I1780" s="89">
        <v>3</v>
      </c>
      <c r="J1780" s="89">
        <v>31.365999999999989</v>
      </c>
      <c r="K1780" s="89">
        <v>149.846</v>
      </c>
      <c r="L1780" s="81">
        <v>146.54599999999999</v>
      </c>
    </row>
    <row r="1781" spans="6:12">
      <c r="F1781" s="89">
        <v>1665</v>
      </c>
      <c r="G1781" s="89">
        <v>39</v>
      </c>
      <c r="H1781" s="89">
        <v>1</v>
      </c>
      <c r="I1781" s="89">
        <v>8</v>
      </c>
      <c r="J1781" s="89">
        <v>146.83699999999993</v>
      </c>
      <c r="K1781" s="89">
        <v>47.046999999999954</v>
      </c>
      <c r="L1781" s="81">
        <v>48.296999999999983</v>
      </c>
    </row>
    <row r="1782" spans="6:12">
      <c r="F1782" s="89">
        <v>1666</v>
      </c>
      <c r="G1782" s="89">
        <v>54</v>
      </c>
      <c r="H1782" s="89">
        <v>2</v>
      </c>
      <c r="I1782" s="89">
        <v>9</v>
      </c>
      <c r="J1782" s="89">
        <v>182.57599999999994</v>
      </c>
      <c r="K1782" s="89">
        <v>121.63599999999997</v>
      </c>
      <c r="L1782" s="81">
        <v>123.73599999999999</v>
      </c>
    </row>
    <row r="1783" spans="6:12">
      <c r="F1783" s="89">
        <v>1667</v>
      </c>
      <c r="G1783" s="89">
        <v>20</v>
      </c>
      <c r="H1783" s="89">
        <v>3</v>
      </c>
      <c r="I1783" s="89">
        <v>3</v>
      </c>
      <c r="J1783" s="89">
        <v>-258.73</v>
      </c>
      <c r="K1783" s="89">
        <v>32.569999999999993</v>
      </c>
      <c r="L1783" s="81">
        <v>25.370000000000061</v>
      </c>
    </row>
    <row r="1784" spans="6:12">
      <c r="F1784" s="89">
        <v>1668</v>
      </c>
      <c r="G1784" s="89">
        <v>34</v>
      </c>
      <c r="H1784" s="89">
        <v>1</v>
      </c>
      <c r="I1784" s="89">
        <v>5</v>
      </c>
      <c r="J1784" s="89">
        <v>89.530000000000015</v>
      </c>
      <c r="K1784" s="89">
        <v>119.08999999999999</v>
      </c>
      <c r="L1784" s="81">
        <v>118.39</v>
      </c>
    </row>
    <row r="1785" spans="6:12">
      <c r="F1785" s="89">
        <v>1669</v>
      </c>
      <c r="G1785" s="89">
        <v>22</v>
      </c>
      <c r="H1785" s="89">
        <v>2</v>
      </c>
      <c r="I1785" s="89">
        <v>7</v>
      </c>
      <c r="J1785" s="89">
        <v>114.22399999999996</v>
      </c>
      <c r="K1785" s="89">
        <v>148.40399999999994</v>
      </c>
      <c r="L1785" s="81">
        <v>144.904</v>
      </c>
    </row>
    <row r="1786" spans="6:12">
      <c r="F1786" s="89">
        <v>1670</v>
      </c>
      <c r="G1786" s="89">
        <v>35</v>
      </c>
      <c r="H1786" s="89">
        <v>3</v>
      </c>
      <c r="I1786" s="89">
        <v>4</v>
      </c>
      <c r="J1786" s="89">
        <v>-203.61500000000001</v>
      </c>
      <c r="K1786" s="89">
        <v>40.434999999999945</v>
      </c>
      <c r="L1786" s="81">
        <v>35.884999999999991</v>
      </c>
    </row>
    <row r="1787" spans="6:12">
      <c r="F1787" s="89">
        <v>1671</v>
      </c>
      <c r="G1787" s="89">
        <v>19</v>
      </c>
      <c r="H1787" s="89">
        <v>3</v>
      </c>
      <c r="I1787" s="89">
        <v>6</v>
      </c>
      <c r="J1787" s="89">
        <v>-23.030999999999949</v>
      </c>
      <c r="K1787" s="89">
        <v>140.779</v>
      </c>
      <c r="L1787" s="81">
        <v>134.62900000000005</v>
      </c>
    </row>
    <row r="1788" spans="6:12">
      <c r="F1788" s="89">
        <v>1672</v>
      </c>
      <c r="G1788" s="89">
        <v>37</v>
      </c>
      <c r="H1788" s="89">
        <v>2</v>
      </c>
      <c r="I1788" s="89">
        <v>8</v>
      </c>
      <c r="J1788" s="89">
        <v>118.011</v>
      </c>
      <c r="K1788" s="89">
        <v>104.94099999999997</v>
      </c>
      <c r="L1788" s="81">
        <v>104.09099999999998</v>
      </c>
    </row>
    <row r="1789" spans="6:12">
      <c r="F1789" s="89">
        <v>1673</v>
      </c>
      <c r="G1789" s="89">
        <v>43</v>
      </c>
      <c r="H1789" s="89">
        <v>3</v>
      </c>
      <c r="I1789" s="89">
        <v>9</v>
      </c>
      <c r="J1789" s="89">
        <v>96.057000000000016</v>
      </c>
      <c r="K1789" s="89">
        <v>124.62699999999995</v>
      </c>
      <c r="L1789" s="81">
        <v>123.27700000000004</v>
      </c>
    </row>
    <row r="1790" spans="6:12">
      <c r="F1790" s="89">
        <v>1674</v>
      </c>
      <c r="G1790" s="89">
        <v>31</v>
      </c>
      <c r="H1790" s="89">
        <v>3</v>
      </c>
      <c r="I1790" s="89">
        <v>9</v>
      </c>
      <c r="J1790" s="89">
        <v>90.128999999999962</v>
      </c>
      <c r="K1790" s="89">
        <v>122.41899999999993</v>
      </c>
      <c r="L1790" s="81">
        <v>119.26900000000001</v>
      </c>
    </row>
    <row r="1791" spans="6:12">
      <c r="F1791" s="89">
        <v>1675</v>
      </c>
      <c r="G1791" s="89">
        <v>42</v>
      </c>
      <c r="H1791" s="89">
        <v>2</v>
      </c>
      <c r="I1791" s="89">
        <v>3</v>
      </c>
      <c r="J1791" s="89">
        <v>-117.78399999999999</v>
      </c>
      <c r="K1791" s="89">
        <v>80.595999999999975</v>
      </c>
      <c r="L1791" s="81">
        <v>78.495999999999981</v>
      </c>
    </row>
    <row r="1792" spans="6:12">
      <c r="F1792" s="89">
        <v>1676</v>
      </c>
      <c r="G1792" s="89">
        <v>25</v>
      </c>
      <c r="H1792" s="89">
        <v>1</v>
      </c>
      <c r="I1792" s="89">
        <v>7</v>
      </c>
      <c r="J1792" s="89">
        <v>153.62499999999997</v>
      </c>
      <c r="K1792" s="89">
        <v>100.77499999999996</v>
      </c>
      <c r="L1792" s="81">
        <v>99.524999999999991</v>
      </c>
    </row>
    <row r="1793" spans="6:12">
      <c r="F1793" s="89">
        <v>1677</v>
      </c>
      <c r="G1793" s="89">
        <v>32</v>
      </c>
      <c r="H1793" s="89">
        <v>1</v>
      </c>
      <c r="I1793" s="89">
        <v>4</v>
      </c>
      <c r="J1793" s="89">
        <v>53.388000000000005</v>
      </c>
      <c r="K1793" s="89">
        <v>126.16799999999998</v>
      </c>
      <c r="L1793" s="81">
        <v>124.768</v>
      </c>
    </row>
    <row r="1794" spans="6:12">
      <c r="F1794" s="89">
        <v>1678</v>
      </c>
      <c r="G1794" s="89">
        <v>32</v>
      </c>
      <c r="H1794" s="89">
        <v>1</v>
      </c>
      <c r="I1794" s="89">
        <v>9</v>
      </c>
      <c r="J1794" s="89">
        <v>148.39799999999991</v>
      </c>
      <c r="K1794" s="89">
        <v>8.1779999999999973</v>
      </c>
      <c r="L1794" s="81">
        <v>8.77800000000002</v>
      </c>
    </row>
    <row r="1795" spans="6:12">
      <c r="F1795" s="89">
        <v>1679</v>
      </c>
      <c r="G1795" s="89">
        <v>54</v>
      </c>
      <c r="H1795" s="89">
        <v>2</v>
      </c>
      <c r="I1795" s="89">
        <v>5</v>
      </c>
      <c r="J1795" s="89">
        <v>46.480000000000018</v>
      </c>
      <c r="K1795" s="89">
        <v>155.94</v>
      </c>
      <c r="L1795" s="81">
        <v>156.44</v>
      </c>
    </row>
    <row r="1796" spans="6:12">
      <c r="F1796" s="89">
        <v>1680</v>
      </c>
      <c r="G1796" s="89">
        <v>43</v>
      </c>
      <c r="H1796" s="89">
        <v>3</v>
      </c>
      <c r="I1796" s="89">
        <v>6</v>
      </c>
      <c r="J1796" s="89">
        <v>-50.48699999999991</v>
      </c>
      <c r="K1796" s="89">
        <v>105.88299999999995</v>
      </c>
      <c r="L1796" s="81">
        <v>103.33300000000006</v>
      </c>
    </row>
    <row r="1797" spans="6:12">
      <c r="F1797" s="89">
        <v>1681</v>
      </c>
      <c r="G1797" s="89">
        <v>28</v>
      </c>
      <c r="H1797" s="89">
        <v>2</v>
      </c>
      <c r="I1797" s="89">
        <v>7</v>
      </c>
      <c r="J1797" s="89">
        <v>96.775999999999954</v>
      </c>
      <c r="K1797" s="89">
        <v>129.09599999999995</v>
      </c>
      <c r="L1797" s="81">
        <v>126.49599999999995</v>
      </c>
    </row>
    <row r="1798" spans="6:12">
      <c r="F1798" s="89">
        <v>1682</v>
      </c>
      <c r="G1798" s="89">
        <v>34</v>
      </c>
      <c r="H1798" s="89">
        <v>3</v>
      </c>
      <c r="I1798" s="89">
        <v>4</v>
      </c>
      <c r="J1798" s="89">
        <v>-203.40399999999994</v>
      </c>
      <c r="K1798" s="89">
        <v>40.95599999999996</v>
      </c>
      <c r="L1798" s="81">
        <v>36.256000000000029</v>
      </c>
    </row>
    <row r="1799" spans="6:12">
      <c r="F1799" s="89">
        <v>1683</v>
      </c>
      <c r="G1799" s="89">
        <v>51</v>
      </c>
      <c r="H1799" s="89">
        <v>1</v>
      </c>
      <c r="I1799" s="89">
        <v>3</v>
      </c>
      <c r="J1799" s="89">
        <v>32.03300000000003</v>
      </c>
      <c r="K1799" s="89">
        <v>141.52299999999997</v>
      </c>
      <c r="L1799" s="81">
        <v>142.57300000000015</v>
      </c>
    </row>
    <row r="1800" spans="6:12">
      <c r="F1800" s="89">
        <v>1684</v>
      </c>
      <c r="G1800" s="89">
        <v>51</v>
      </c>
      <c r="H1800" s="89">
        <v>3</v>
      </c>
      <c r="I1800" s="89">
        <v>6</v>
      </c>
      <c r="J1800" s="89">
        <v>-25.078999999999894</v>
      </c>
      <c r="K1800" s="89">
        <v>128.81099999999998</v>
      </c>
      <c r="L1800" s="81">
        <v>127.46100000000013</v>
      </c>
    </row>
    <row r="1801" spans="6:12">
      <c r="F1801" s="89">
        <v>1685</v>
      </c>
      <c r="G1801" s="89">
        <v>28</v>
      </c>
      <c r="H1801" s="89">
        <v>1</v>
      </c>
      <c r="I1801" s="89">
        <v>5</v>
      </c>
      <c r="J1801" s="89">
        <v>98.230000000000018</v>
      </c>
      <c r="K1801" s="89">
        <v>129.65</v>
      </c>
      <c r="L1801" s="81">
        <v>128.04999999999998</v>
      </c>
    </row>
    <row r="1802" spans="6:12">
      <c r="F1802" s="89">
        <v>1686</v>
      </c>
      <c r="G1802" s="89">
        <v>27</v>
      </c>
      <c r="H1802" s="89">
        <v>3</v>
      </c>
      <c r="I1802" s="89">
        <v>7</v>
      </c>
      <c r="J1802" s="89">
        <v>8.7690000000000055</v>
      </c>
      <c r="K1802" s="89">
        <v>127.49899999999997</v>
      </c>
      <c r="L1802" s="81">
        <v>122.94900000000001</v>
      </c>
    </row>
    <row r="1803" spans="6:12">
      <c r="F1803" s="89">
        <v>1687</v>
      </c>
      <c r="G1803" s="89">
        <v>22</v>
      </c>
      <c r="H1803" s="89">
        <v>3</v>
      </c>
      <c r="I1803" s="89">
        <v>7</v>
      </c>
      <c r="J1803" s="89">
        <v>23.233999999999924</v>
      </c>
      <c r="K1803" s="89">
        <v>143.5139999999999</v>
      </c>
      <c r="L1803" s="81">
        <v>138.21399999999994</v>
      </c>
    </row>
    <row r="1804" spans="6:12">
      <c r="F1804" s="89">
        <v>1688</v>
      </c>
      <c r="G1804" s="89">
        <v>19</v>
      </c>
      <c r="H1804" s="89">
        <v>3</v>
      </c>
      <c r="I1804" s="89">
        <v>5</v>
      </c>
      <c r="J1804" s="89">
        <v>-90.694999999999993</v>
      </c>
      <c r="K1804" s="89">
        <v>115.71499999999997</v>
      </c>
      <c r="L1804" s="81">
        <v>109.16500000000002</v>
      </c>
    </row>
    <row r="1805" spans="6:12">
      <c r="F1805" s="89">
        <v>1689</v>
      </c>
      <c r="G1805" s="89">
        <v>44</v>
      </c>
      <c r="H1805" s="89">
        <v>3</v>
      </c>
      <c r="I1805" s="89">
        <v>7</v>
      </c>
      <c r="J1805" s="89">
        <v>10.078000000000088</v>
      </c>
      <c r="K1805" s="89">
        <v>123.53799999999995</v>
      </c>
      <c r="L1805" s="81">
        <v>121.53800000000001</v>
      </c>
    </row>
    <row r="1806" spans="6:12">
      <c r="F1806" s="89">
        <v>1690</v>
      </c>
      <c r="G1806" s="89">
        <v>39</v>
      </c>
      <c r="H1806" s="89">
        <v>1</v>
      </c>
      <c r="I1806" s="89">
        <v>5</v>
      </c>
      <c r="J1806" s="89">
        <v>89.705000000000013</v>
      </c>
      <c r="K1806" s="89">
        <v>117.71499999999997</v>
      </c>
      <c r="L1806" s="81">
        <v>117.76499999999999</v>
      </c>
    </row>
    <row r="1807" spans="6:12">
      <c r="F1807" s="89">
        <v>1691</v>
      </c>
      <c r="G1807" s="89">
        <v>50</v>
      </c>
      <c r="H1807" s="89">
        <v>2</v>
      </c>
      <c r="I1807" s="89">
        <v>7</v>
      </c>
      <c r="J1807" s="89">
        <v>115.95999999999995</v>
      </c>
      <c r="K1807" s="89">
        <v>141.45999999999995</v>
      </c>
      <c r="L1807" s="81">
        <v>142.15999999999997</v>
      </c>
    </row>
    <row r="1808" spans="6:12">
      <c r="F1808" s="89">
        <v>1692</v>
      </c>
      <c r="G1808" s="89">
        <v>22</v>
      </c>
      <c r="H1808" s="89">
        <v>2</v>
      </c>
      <c r="I1808" s="89">
        <v>8</v>
      </c>
      <c r="J1808" s="89">
        <v>143.31599999999997</v>
      </c>
      <c r="K1808" s="89">
        <v>134.89599999999996</v>
      </c>
      <c r="L1808" s="81">
        <v>131.79599999999999</v>
      </c>
    </row>
    <row r="1809" spans="6:12">
      <c r="F1809" s="89">
        <v>1693</v>
      </c>
      <c r="G1809" s="89">
        <v>31</v>
      </c>
      <c r="H1809" s="89">
        <v>2</v>
      </c>
      <c r="I1809" s="89">
        <v>8</v>
      </c>
      <c r="J1809" s="89">
        <v>120.84299999999999</v>
      </c>
      <c r="K1809" s="89">
        <v>109.63299999999995</v>
      </c>
      <c r="L1809" s="81">
        <v>107.88300000000001</v>
      </c>
    </row>
    <row r="1810" spans="6:12">
      <c r="F1810" s="89">
        <v>1694</v>
      </c>
      <c r="G1810" s="89">
        <v>29</v>
      </c>
      <c r="H1810" s="89">
        <v>2</v>
      </c>
      <c r="I1810" s="89">
        <v>6</v>
      </c>
      <c r="J1810" s="89">
        <v>56.198999999999984</v>
      </c>
      <c r="K1810" s="89">
        <v>130.80899999999997</v>
      </c>
      <c r="L1810" s="81">
        <v>127.95900000000003</v>
      </c>
    </row>
    <row r="1811" spans="6:12">
      <c r="F1811" s="89">
        <v>1695</v>
      </c>
      <c r="G1811" s="89">
        <v>28</v>
      </c>
      <c r="H1811" s="89">
        <v>3</v>
      </c>
      <c r="I1811" s="89">
        <v>6</v>
      </c>
      <c r="J1811" s="89">
        <v>-51.551999999999964</v>
      </c>
      <c r="K1811" s="89">
        <v>109.46800000000002</v>
      </c>
      <c r="L1811" s="81">
        <v>104.66800000000001</v>
      </c>
    </row>
    <row r="1812" spans="6:12">
      <c r="F1812" s="89">
        <v>1696</v>
      </c>
      <c r="G1812" s="89">
        <v>29</v>
      </c>
      <c r="H1812" s="89">
        <v>2</v>
      </c>
      <c r="I1812" s="89">
        <v>9</v>
      </c>
      <c r="J1812" s="89">
        <v>143.60099999999994</v>
      </c>
      <c r="K1812" s="89">
        <v>90.410999999999888</v>
      </c>
      <c r="L1812" s="81">
        <v>88.760999999999967</v>
      </c>
    </row>
    <row r="1813" spans="6:12">
      <c r="F1813" s="89">
        <v>1697</v>
      </c>
      <c r="G1813" s="89">
        <v>53</v>
      </c>
      <c r="H1813" s="89">
        <v>2</v>
      </c>
      <c r="I1813" s="89">
        <v>5</v>
      </c>
      <c r="J1813" s="89">
        <v>41.705000000000041</v>
      </c>
      <c r="K1813" s="89">
        <v>151.47499999999997</v>
      </c>
      <c r="L1813" s="81">
        <v>151.82499999999999</v>
      </c>
    </row>
    <row r="1814" spans="6:12">
      <c r="F1814" s="89">
        <v>1698</v>
      </c>
      <c r="G1814" s="89">
        <v>31</v>
      </c>
      <c r="H1814" s="89">
        <v>1</v>
      </c>
      <c r="I1814" s="89">
        <v>7</v>
      </c>
      <c r="J1814" s="89">
        <v>140.13699999999997</v>
      </c>
      <c r="K1814" s="89">
        <v>85.426999999999964</v>
      </c>
      <c r="L1814" s="81">
        <v>85.077000000000027</v>
      </c>
    </row>
    <row r="1815" spans="6:12">
      <c r="F1815" s="89">
        <v>1699</v>
      </c>
      <c r="G1815" s="89">
        <v>49</v>
      </c>
      <c r="H1815" s="89">
        <v>2</v>
      </c>
      <c r="I1815" s="89">
        <v>5</v>
      </c>
      <c r="J1815" s="89">
        <v>25.305000000000035</v>
      </c>
      <c r="K1815" s="89">
        <v>136.31500000000005</v>
      </c>
      <c r="L1815" s="81">
        <v>136.065</v>
      </c>
    </row>
    <row r="1816" spans="6:12">
      <c r="F1816" s="89">
        <v>1700</v>
      </c>
      <c r="G1816" s="89">
        <v>23</v>
      </c>
      <c r="H1816" s="89">
        <v>1</v>
      </c>
      <c r="I1816" s="89">
        <v>3</v>
      </c>
      <c r="J1816" s="89">
        <v>27.608999999999991</v>
      </c>
      <c r="K1816" s="89">
        <v>145.779</v>
      </c>
      <c r="L1816" s="81">
        <v>142.62900000000002</v>
      </c>
    </row>
    <row r="1817" spans="6:12">
      <c r="F1817" s="89">
        <v>1701</v>
      </c>
      <c r="G1817" s="89">
        <v>33</v>
      </c>
      <c r="H1817" s="89">
        <v>3</v>
      </c>
      <c r="I1817" s="89">
        <v>9</v>
      </c>
      <c r="J1817" s="89">
        <v>88.41700000000003</v>
      </c>
      <c r="K1817" s="89">
        <v>120.08699999999993</v>
      </c>
      <c r="L1817" s="81">
        <v>117.23700000000002</v>
      </c>
    </row>
    <row r="1818" spans="6:12">
      <c r="F1818" s="89">
        <v>1702</v>
      </c>
      <c r="G1818" s="89">
        <v>29</v>
      </c>
      <c r="H1818" s="89">
        <v>1</v>
      </c>
      <c r="I1818" s="89">
        <v>7</v>
      </c>
      <c r="J1818" s="89">
        <v>143.553</v>
      </c>
      <c r="K1818" s="89">
        <v>89.462999999999965</v>
      </c>
      <c r="L1818" s="81">
        <v>88.813000000000045</v>
      </c>
    </row>
    <row r="1819" spans="6:12">
      <c r="F1819" s="89">
        <v>1703</v>
      </c>
      <c r="G1819" s="89">
        <v>37</v>
      </c>
      <c r="H1819" s="89">
        <v>1</v>
      </c>
      <c r="I1819" s="89">
        <v>8</v>
      </c>
      <c r="J1819" s="89">
        <v>145.92099999999994</v>
      </c>
      <c r="K1819" s="89">
        <v>46.750999999999976</v>
      </c>
      <c r="L1819" s="81">
        <v>47.700999999999993</v>
      </c>
    </row>
    <row r="1820" spans="6:12">
      <c r="F1820" s="89">
        <v>1704</v>
      </c>
      <c r="G1820" s="89">
        <v>33</v>
      </c>
      <c r="H1820" s="89">
        <v>2</v>
      </c>
      <c r="I1820" s="89">
        <v>9</v>
      </c>
      <c r="J1820" s="89">
        <v>138.49699999999996</v>
      </c>
      <c r="K1820" s="89">
        <v>84.066999999999894</v>
      </c>
      <c r="L1820" s="81">
        <v>83.016999999999939</v>
      </c>
    </row>
    <row r="1821" spans="6:12">
      <c r="F1821" s="89">
        <v>1705</v>
      </c>
      <c r="G1821" s="89">
        <v>19</v>
      </c>
      <c r="H1821" s="89">
        <v>3</v>
      </c>
      <c r="I1821" s="89">
        <v>5</v>
      </c>
      <c r="J1821" s="89">
        <v>-90.694999999999993</v>
      </c>
      <c r="K1821" s="89">
        <v>115.71499999999997</v>
      </c>
      <c r="L1821" s="81">
        <v>109.16500000000002</v>
      </c>
    </row>
    <row r="1822" spans="6:12">
      <c r="F1822" s="89">
        <v>1706</v>
      </c>
      <c r="G1822" s="89">
        <v>32</v>
      </c>
      <c r="H1822" s="89">
        <v>2</v>
      </c>
      <c r="I1822" s="89">
        <v>8</v>
      </c>
      <c r="J1822" s="89">
        <v>119.69599999999997</v>
      </c>
      <c r="K1822" s="89">
        <v>108.17599999999993</v>
      </c>
      <c r="L1822" s="81">
        <v>106.57599999999996</v>
      </c>
    </row>
    <row r="1823" spans="6:12">
      <c r="F1823" s="89">
        <v>1707</v>
      </c>
      <c r="G1823" s="89">
        <v>27</v>
      </c>
      <c r="H1823" s="89">
        <v>3</v>
      </c>
      <c r="I1823" s="89">
        <v>5</v>
      </c>
      <c r="J1823" s="89">
        <v>-117.17499999999995</v>
      </c>
      <c r="K1823" s="89">
        <v>86.754999999999967</v>
      </c>
      <c r="L1823" s="81">
        <v>81.405000000000001</v>
      </c>
    </row>
    <row r="1824" spans="6:12">
      <c r="F1824" s="89">
        <v>1708</v>
      </c>
      <c r="G1824" s="89">
        <v>53</v>
      </c>
      <c r="H1824" s="89">
        <v>3</v>
      </c>
      <c r="I1824" s="89">
        <v>6</v>
      </c>
      <c r="J1824" s="89">
        <v>-16.026999999999873</v>
      </c>
      <c r="K1824" s="89">
        <v>137.24299999999994</v>
      </c>
      <c r="L1824" s="81">
        <v>136.19300000000004</v>
      </c>
    </row>
    <row r="1825" spans="6:12">
      <c r="F1825" s="89">
        <v>1709</v>
      </c>
      <c r="G1825" s="89">
        <v>21</v>
      </c>
      <c r="H1825" s="89">
        <v>1</v>
      </c>
      <c r="I1825" s="89">
        <v>5</v>
      </c>
      <c r="J1825" s="89">
        <v>120.66500000000001</v>
      </c>
      <c r="K1825" s="89">
        <v>154.255</v>
      </c>
      <c r="L1825" s="81">
        <v>151.60499999999996</v>
      </c>
    </row>
    <row r="1826" spans="6:12">
      <c r="F1826" s="89">
        <v>1710</v>
      </c>
      <c r="G1826" s="89">
        <v>41</v>
      </c>
      <c r="H1826" s="89">
        <v>1</v>
      </c>
      <c r="I1826" s="89">
        <v>5</v>
      </c>
      <c r="J1826" s="89">
        <v>91.665000000000006</v>
      </c>
      <c r="K1826" s="89">
        <v>119.05499999999996</v>
      </c>
      <c r="L1826" s="81">
        <v>119.40499999999999</v>
      </c>
    </row>
    <row r="1827" spans="6:12">
      <c r="F1827" s="89">
        <v>1711</v>
      </c>
      <c r="G1827" s="89">
        <v>22</v>
      </c>
      <c r="H1827" s="89">
        <v>1</v>
      </c>
      <c r="I1827" s="89">
        <v>9</v>
      </c>
      <c r="J1827" s="89">
        <v>173.45799999999988</v>
      </c>
      <c r="K1827" s="89">
        <v>36.337999999999965</v>
      </c>
      <c r="L1827" s="81">
        <v>35.437999999999988</v>
      </c>
    </row>
    <row r="1828" spans="6:12">
      <c r="F1828" s="89">
        <v>1712</v>
      </c>
      <c r="G1828" s="89">
        <v>31</v>
      </c>
      <c r="H1828" s="89">
        <v>3</v>
      </c>
      <c r="I1828" s="89">
        <v>9</v>
      </c>
      <c r="J1828" s="89">
        <v>90.128999999999962</v>
      </c>
      <c r="K1828" s="89">
        <v>122.41899999999993</v>
      </c>
      <c r="L1828" s="81">
        <v>119.26900000000001</v>
      </c>
    </row>
    <row r="1829" spans="6:12">
      <c r="F1829" s="89">
        <v>1713</v>
      </c>
      <c r="G1829" s="89">
        <v>30</v>
      </c>
      <c r="H1829" s="89">
        <v>1</v>
      </c>
      <c r="I1829" s="89">
        <v>6</v>
      </c>
      <c r="J1829" s="89">
        <v>122.71999999999996</v>
      </c>
      <c r="K1829" s="89">
        <v>110.91999999999997</v>
      </c>
      <c r="L1829" s="81">
        <v>110.02</v>
      </c>
    </row>
    <row r="1830" spans="6:12">
      <c r="F1830" s="89">
        <v>1714</v>
      </c>
      <c r="G1830" s="89">
        <v>50</v>
      </c>
      <c r="H1830" s="89">
        <v>1</v>
      </c>
      <c r="I1830" s="89">
        <v>7</v>
      </c>
      <c r="J1830" s="89">
        <v>161.54999999999995</v>
      </c>
      <c r="K1830" s="89">
        <v>100.94999999999993</v>
      </c>
      <c r="L1830" s="81">
        <v>103.45000000000002</v>
      </c>
    </row>
    <row r="1831" spans="6:12">
      <c r="F1831" s="89">
        <v>1715</v>
      </c>
      <c r="G1831" s="89">
        <v>42</v>
      </c>
      <c r="H1831" s="89">
        <v>3</v>
      </c>
      <c r="I1831" s="89">
        <v>3</v>
      </c>
      <c r="J1831" s="89">
        <v>-284.29399999999998</v>
      </c>
      <c r="K1831" s="89">
        <v>0.18599999999997863</v>
      </c>
      <c r="L1831" s="81">
        <v>-3.7139999999999702</v>
      </c>
    </row>
    <row r="1832" spans="6:12">
      <c r="F1832" s="89">
        <v>1716</v>
      </c>
      <c r="G1832" s="89">
        <v>48</v>
      </c>
      <c r="H1832" s="89">
        <v>2</v>
      </c>
      <c r="I1832" s="89">
        <v>5</v>
      </c>
      <c r="J1832" s="89">
        <v>21.880000000000024</v>
      </c>
      <c r="K1832" s="89">
        <v>133.20000000000002</v>
      </c>
      <c r="L1832" s="81">
        <v>132.79999999999998</v>
      </c>
    </row>
    <row r="1833" spans="6:12">
      <c r="F1833" s="89">
        <v>1717</v>
      </c>
      <c r="G1833" s="89">
        <v>45</v>
      </c>
      <c r="H1833" s="89">
        <v>1</v>
      </c>
      <c r="I1833" s="89">
        <v>6</v>
      </c>
      <c r="J1833" s="89">
        <v>127.38499999999996</v>
      </c>
      <c r="K1833" s="89">
        <v>110.93499999999995</v>
      </c>
      <c r="L1833" s="81">
        <v>112.285</v>
      </c>
    </row>
    <row r="1834" spans="6:12">
      <c r="F1834" s="89">
        <v>1718</v>
      </c>
      <c r="G1834" s="89">
        <v>32</v>
      </c>
      <c r="H1834" s="89">
        <v>3</v>
      </c>
      <c r="I1834" s="89">
        <v>7</v>
      </c>
      <c r="J1834" s="89">
        <v>1.0540000000000305</v>
      </c>
      <c r="K1834" s="89">
        <v>118.23399999999992</v>
      </c>
      <c r="L1834" s="81">
        <v>114.43400000000003</v>
      </c>
    </row>
    <row r="1835" spans="6:12">
      <c r="F1835" s="89">
        <v>1719</v>
      </c>
      <c r="G1835" s="89">
        <v>38</v>
      </c>
      <c r="H1835" s="89">
        <v>1</v>
      </c>
      <c r="I1835" s="89">
        <v>8</v>
      </c>
      <c r="J1835" s="89">
        <v>146.24399999999994</v>
      </c>
      <c r="K1835" s="89">
        <v>46.763999999999982</v>
      </c>
      <c r="L1835" s="81">
        <v>47.864000000000033</v>
      </c>
    </row>
    <row r="1836" spans="6:12">
      <c r="F1836" s="89">
        <v>1720</v>
      </c>
      <c r="G1836" s="89">
        <v>22</v>
      </c>
      <c r="H1836" s="89">
        <v>3</v>
      </c>
      <c r="I1836" s="89">
        <v>7</v>
      </c>
      <c r="J1836" s="89">
        <v>23.233999999999924</v>
      </c>
      <c r="K1836" s="89">
        <v>143.5139999999999</v>
      </c>
      <c r="L1836" s="81">
        <v>138.21399999999994</v>
      </c>
    </row>
    <row r="1837" spans="6:12">
      <c r="F1837" s="89">
        <v>1721</v>
      </c>
      <c r="G1837" s="89">
        <v>35</v>
      </c>
      <c r="H1837" s="89">
        <v>2</v>
      </c>
      <c r="I1837" s="89">
        <v>4</v>
      </c>
      <c r="J1837" s="89">
        <v>-55.685000000000002</v>
      </c>
      <c r="K1837" s="89">
        <v>102.26499999999997</v>
      </c>
      <c r="L1837" s="81">
        <v>99.514999999999958</v>
      </c>
    </row>
    <row r="1838" spans="6:12">
      <c r="F1838" s="89">
        <v>1722</v>
      </c>
      <c r="G1838" s="89">
        <v>36</v>
      </c>
      <c r="H1838" s="89">
        <v>2</v>
      </c>
      <c r="I1838" s="89">
        <v>7</v>
      </c>
      <c r="J1838" s="89">
        <v>88.631999999999977</v>
      </c>
      <c r="K1838" s="89">
        <v>118.47199999999998</v>
      </c>
      <c r="L1838" s="81">
        <v>117.072</v>
      </c>
    </row>
    <row r="1839" spans="6:12">
      <c r="F1839" s="89">
        <v>1723</v>
      </c>
      <c r="G1839" s="89">
        <v>36</v>
      </c>
      <c r="H1839" s="89">
        <v>3</v>
      </c>
      <c r="I1839" s="89">
        <v>6</v>
      </c>
      <c r="J1839" s="89">
        <v>-58.543999999999983</v>
      </c>
      <c r="K1839" s="89">
        <v>99.995999999999981</v>
      </c>
      <c r="L1839" s="81">
        <v>96.396000000000015</v>
      </c>
    </row>
    <row r="1840" spans="6:12">
      <c r="F1840" s="89">
        <v>1724</v>
      </c>
      <c r="G1840" s="89">
        <v>23</v>
      </c>
      <c r="H1840" s="89">
        <v>3</v>
      </c>
      <c r="I1840" s="89">
        <v>4</v>
      </c>
      <c r="J1840" s="89">
        <v>-183.26299999999998</v>
      </c>
      <c r="K1840" s="89">
        <v>64.506999999999948</v>
      </c>
      <c r="L1840" s="81">
        <v>58.156999999999982</v>
      </c>
    </row>
    <row r="1841" spans="6:12">
      <c r="F1841" s="89">
        <v>1725</v>
      </c>
      <c r="G1841" s="89">
        <v>38</v>
      </c>
      <c r="H1841" s="89">
        <v>3</v>
      </c>
      <c r="I1841" s="89">
        <v>7</v>
      </c>
      <c r="J1841" s="89">
        <v>0.70600000000013097</v>
      </c>
      <c r="K1841" s="89">
        <v>116.02600000000001</v>
      </c>
      <c r="L1841" s="81">
        <v>113.12600000000009</v>
      </c>
    </row>
    <row r="1842" spans="6:12">
      <c r="F1842" s="89">
        <v>1726</v>
      </c>
      <c r="G1842" s="89">
        <v>26</v>
      </c>
      <c r="H1842" s="89">
        <v>2</v>
      </c>
      <c r="I1842" s="89">
        <v>8</v>
      </c>
      <c r="J1842" s="89">
        <v>130.62799999999996</v>
      </c>
      <c r="K1842" s="89">
        <v>120.96799999999996</v>
      </c>
      <c r="L1842" s="81">
        <v>118.46799999999996</v>
      </c>
    </row>
    <row r="1843" spans="6:12">
      <c r="F1843" s="89">
        <v>1727</v>
      </c>
      <c r="G1843" s="89">
        <v>36</v>
      </c>
      <c r="H1843" s="89">
        <v>2</v>
      </c>
      <c r="I1843" s="89">
        <v>3</v>
      </c>
      <c r="J1843" s="89">
        <v>-122.87199999999999</v>
      </c>
      <c r="K1843" s="89">
        <v>77.367999999999981</v>
      </c>
      <c r="L1843" s="81">
        <v>74.368000000000009</v>
      </c>
    </row>
    <row r="1844" spans="6:12">
      <c r="F1844" s="89">
        <v>1728</v>
      </c>
      <c r="G1844" s="89">
        <v>43</v>
      </c>
      <c r="H1844" s="89">
        <v>3</v>
      </c>
      <c r="I1844" s="89">
        <v>4</v>
      </c>
      <c r="J1844" s="89">
        <v>-195.58299999999997</v>
      </c>
      <c r="K1844" s="89">
        <v>45.986999999999966</v>
      </c>
      <c r="L1844" s="81">
        <v>42.637000000000029</v>
      </c>
    </row>
    <row r="1845" spans="6:12">
      <c r="F1845" s="89">
        <v>1729</v>
      </c>
      <c r="G1845" s="89">
        <v>29</v>
      </c>
      <c r="H1845" s="89">
        <v>2</v>
      </c>
      <c r="I1845" s="89">
        <v>8</v>
      </c>
      <c r="J1845" s="89">
        <v>123.94699999999997</v>
      </c>
      <c r="K1845" s="89">
        <v>113.35699999999994</v>
      </c>
      <c r="L1845" s="81">
        <v>111.30699999999999</v>
      </c>
    </row>
    <row r="1846" spans="6:12">
      <c r="F1846" s="89">
        <v>1730</v>
      </c>
      <c r="G1846" s="89">
        <v>41</v>
      </c>
      <c r="H1846" s="89">
        <v>1</v>
      </c>
      <c r="I1846" s="89">
        <v>9</v>
      </c>
      <c r="J1846" s="89">
        <v>148.92899999999992</v>
      </c>
      <c r="K1846" s="89">
        <v>5.9189999999999543</v>
      </c>
      <c r="L1846" s="81">
        <v>7.8689999999999998</v>
      </c>
    </row>
    <row r="1847" spans="6:12">
      <c r="F1847" s="89">
        <v>1731</v>
      </c>
      <c r="G1847" s="89">
        <v>27</v>
      </c>
      <c r="H1847" s="89">
        <v>1</v>
      </c>
      <c r="I1847" s="89">
        <v>4</v>
      </c>
      <c r="J1847" s="89">
        <v>62.692999999999998</v>
      </c>
      <c r="K1847" s="89">
        <v>137.023</v>
      </c>
      <c r="L1847" s="81">
        <v>134.87300000000002</v>
      </c>
    </row>
    <row r="1848" spans="6:12">
      <c r="F1848" s="89">
        <v>1732</v>
      </c>
      <c r="G1848" s="89">
        <v>29</v>
      </c>
      <c r="H1848" s="89">
        <v>3</v>
      </c>
      <c r="I1848" s="89">
        <v>9</v>
      </c>
      <c r="J1848" s="89">
        <v>92.920999999999992</v>
      </c>
      <c r="K1848" s="89">
        <v>125.8309999999999</v>
      </c>
      <c r="L1848" s="81">
        <v>122.38099999999997</v>
      </c>
    </row>
    <row r="1849" spans="6:12">
      <c r="F1849" s="89">
        <v>1733</v>
      </c>
      <c r="G1849" s="89">
        <v>52</v>
      </c>
      <c r="H1849" s="89">
        <v>1</v>
      </c>
      <c r="I1849" s="89">
        <v>3</v>
      </c>
      <c r="J1849" s="89">
        <v>36.105999999999952</v>
      </c>
      <c r="K1849" s="89">
        <v>145.286</v>
      </c>
      <c r="L1849" s="81">
        <v>146.48599999999999</v>
      </c>
    </row>
    <row r="1850" spans="6:12">
      <c r="F1850" s="89">
        <v>1734</v>
      </c>
      <c r="G1850" s="89">
        <v>47</v>
      </c>
      <c r="H1850" s="89">
        <v>1</v>
      </c>
      <c r="I1850" s="89">
        <v>4</v>
      </c>
      <c r="J1850" s="89">
        <v>65.973000000000027</v>
      </c>
      <c r="K1850" s="89">
        <v>134.10299999999995</v>
      </c>
      <c r="L1850" s="81">
        <v>134.95300000000003</v>
      </c>
    </row>
    <row r="1851" spans="6:12">
      <c r="F1851" s="89">
        <v>1735</v>
      </c>
      <c r="G1851" s="89">
        <v>20</v>
      </c>
      <c r="H1851" s="89">
        <v>3</v>
      </c>
      <c r="I1851" s="89">
        <v>8</v>
      </c>
      <c r="J1851" s="89">
        <v>79.619999999999948</v>
      </c>
      <c r="K1851" s="89">
        <v>157.9199999999999</v>
      </c>
      <c r="L1851" s="81">
        <v>152.71999999999997</v>
      </c>
    </row>
    <row r="1852" spans="6:12">
      <c r="F1852" s="89">
        <v>1736</v>
      </c>
      <c r="G1852" s="89">
        <v>38</v>
      </c>
      <c r="H1852" s="89">
        <v>1</v>
      </c>
      <c r="I1852" s="89">
        <v>3</v>
      </c>
      <c r="J1852" s="89">
        <v>3.6540000000000106</v>
      </c>
      <c r="K1852" s="89">
        <v>117.17400000000001</v>
      </c>
      <c r="L1852" s="81">
        <v>116.27400000000006</v>
      </c>
    </row>
    <row r="1853" spans="6:12">
      <c r="F1853" s="89">
        <v>1737</v>
      </c>
      <c r="G1853" s="89">
        <v>40</v>
      </c>
      <c r="H1853" s="89">
        <v>1</v>
      </c>
      <c r="I1853" s="89">
        <v>4</v>
      </c>
      <c r="J1853" s="89">
        <v>52.539999999999992</v>
      </c>
      <c r="K1853" s="89">
        <v>122.83999999999995</v>
      </c>
      <c r="L1853" s="81">
        <v>122.64000000000001</v>
      </c>
    </row>
    <row r="1854" spans="6:12">
      <c r="F1854" s="89">
        <v>1738</v>
      </c>
      <c r="G1854" s="89">
        <v>21</v>
      </c>
      <c r="H1854" s="89">
        <v>1</v>
      </c>
      <c r="I1854" s="89">
        <v>3</v>
      </c>
      <c r="J1854" s="89">
        <v>35.392999999999986</v>
      </c>
      <c r="K1854" s="89">
        <v>154.18299999999999</v>
      </c>
      <c r="L1854" s="81">
        <v>150.733</v>
      </c>
    </row>
    <row r="1855" spans="6:12">
      <c r="F1855" s="89">
        <v>1739</v>
      </c>
      <c r="G1855" s="89">
        <v>48</v>
      </c>
      <c r="H1855" s="89">
        <v>2</v>
      </c>
      <c r="I1855" s="89">
        <v>5</v>
      </c>
      <c r="J1855" s="89">
        <v>21.880000000000024</v>
      </c>
      <c r="K1855" s="89">
        <v>133.20000000000002</v>
      </c>
      <c r="L1855" s="81">
        <v>132.79999999999998</v>
      </c>
    </row>
    <row r="1856" spans="6:12">
      <c r="F1856" s="89">
        <v>1740</v>
      </c>
      <c r="G1856" s="89">
        <v>33</v>
      </c>
      <c r="H1856" s="89">
        <v>2</v>
      </c>
      <c r="I1856" s="89">
        <v>6</v>
      </c>
      <c r="J1856" s="89">
        <v>51.022999999999968</v>
      </c>
      <c r="K1856" s="89">
        <v>124.39299999999996</v>
      </c>
      <c r="L1856" s="81">
        <v>122.14299999999996</v>
      </c>
    </row>
    <row r="1857" spans="6:12">
      <c r="F1857" s="89">
        <v>1741</v>
      </c>
      <c r="G1857" s="89">
        <v>33</v>
      </c>
      <c r="H1857" s="89">
        <v>1</v>
      </c>
      <c r="I1857" s="89">
        <v>8</v>
      </c>
      <c r="J1857" s="89">
        <v>147.32899999999998</v>
      </c>
      <c r="K1857" s="89">
        <v>49.398999999999987</v>
      </c>
      <c r="L1857" s="81">
        <v>49.748999999999981</v>
      </c>
    </row>
    <row r="1858" spans="6:12">
      <c r="F1858" s="89">
        <v>1742</v>
      </c>
      <c r="G1858" s="89">
        <v>42</v>
      </c>
      <c r="H1858" s="89">
        <v>1</v>
      </c>
      <c r="I1858" s="89">
        <v>8</v>
      </c>
      <c r="J1858" s="89">
        <v>150.23599999999999</v>
      </c>
      <c r="K1858" s="89">
        <v>49.515999999999963</v>
      </c>
      <c r="L1858" s="81">
        <v>51.21599999999998</v>
      </c>
    </row>
    <row r="1859" spans="6:12">
      <c r="F1859" s="89">
        <v>1743</v>
      </c>
      <c r="G1859" s="89">
        <v>48</v>
      </c>
      <c r="H1859" s="89">
        <v>2</v>
      </c>
      <c r="I1859" s="89">
        <v>6</v>
      </c>
      <c r="J1859" s="89">
        <v>70.087999999999994</v>
      </c>
      <c r="K1859" s="89">
        <v>138.80799999999999</v>
      </c>
      <c r="L1859" s="81">
        <v>138.80799999999999</v>
      </c>
    </row>
    <row r="1860" spans="6:12">
      <c r="F1860" s="89">
        <v>1744</v>
      </c>
      <c r="G1860" s="89">
        <v>33</v>
      </c>
      <c r="H1860" s="89">
        <v>3</v>
      </c>
      <c r="I1860" s="89">
        <v>5</v>
      </c>
      <c r="J1860" s="89">
        <v>-125.69499999999988</v>
      </c>
      <c r="K1860" s="89">
        <v>76.374999999999972</v>
      </c>
      <c r="L1860" s="81">
        <v>71.924999999999983</v>
      </c>
    </row>
    <row r="1861" spans="6:12">
      <c r="F1861" s="89">
        <v>1745</v>
      </c>
      <c r="G1861" s="89">
        <v>45</v>
      </c>
      <c r="H1861" s="89">
        <v>2</v>
      </c>
      <c r="I1861" s="89">
        <v>7</v>
      </c>
      <c r="J1861" s="89">
        <v>100.12499999999994</v>
      </c>
      <c r="K1861" s="89">
        <v>127.1749999999999</v>
      </c>
      <c r="L1861" s="81">
        <v>127.12499999999997</v>
      </c>
    </row>
    <row r="1862" spans="6:12">
      <c r="F1862" s="89">
        <v>1746</v>
      </c>
      <c r="G1862" s="89">
        <v>44</v>
      </c>
      <c r="H1862" s="89">
        <v>3</v>
      </c>
      <c r="I1862" s="89">
        <v>7</v>
      </c>
      <c r="J1862" s="89">
        <v>10.078000000000088</v>
      </c>
      <c r="K1862" s="89">
        <v>123.53799999999995</v>
      </c>
      <c r="L1862" s="81">
        <v>121.53800000000001</v>
      </c>
    </row>
    <row r="1863" spans="6:12">
      <c r="F1863" s="89">
        <v>1747</v>
      </c>
      <c r="G1863" s="89">
        <v>39</v>
      </c>
      <c r="H1863" s="89">
        <v>1</v>
      </c>
      <c r="I1863" s="89">
        <v>5</v>
      </c>
      <c r="J1863" s="89">
        <v>89.705000000000013</v>
      </c>
      <c r="K1863" s="89">
        <v>117.71499999999997</v>
      </c>
      <c r="L1863" s="81">
        <v>117.76499999999999</v>
      </c>
    </row>
    <row r="1864" spans="6:12">
      <c r="F1864" s="89">
        <v>1748</v>
      </c>
      <c r="G1864" s="89">
        <v>40</v>
      </c>
      <c r="H1864" s="89">
        <v>2</v>
      </c>
      <c r="I1864" s="89">
        <v>9</v>
      </c>
      <c r="J1864" s="89">
        <v>139.95999999999992</v>
      </c>
      <c r="K1864" s="89">
        <v>83.359999999999957</v>
      </c>
      <c r="L1864" s="81">
        <v>83.360000000000014</v>
      </c>
    </row>
    <row r="1865" spans="6:12">
      <c r="F1865" s="89">
        <v>1749</v>
      </c>
      <c r="G1865" s="89">
        <v>48</v>
      </c>
      <c r="H1865" s="89">
        <v>1</v>
      </c>
      <c r="I1865" s="89">
        <v>6</v>
      </c>
      <c r="J1865" s="89">
        <v>135.60799999999998</v>
      </c>
      <c r="K1865" s="89">
        <v>118.22800000000001</v>
      </c>
      <c r="L1865" s="81">
        <v>120.02799999999999</v>
      </c>
    </row>
    <row r="1866" spans="6:12">
      <c r="F1866" s="89">
        <v>1750</v>
      </c>
      <c r="G1866" s="89">
        <v>47</v>
      </c>
      <c r="H1866" s="89">
        <v>3</v>
      </c>
      <c r="I1866" s="89">
        <v>5</v>
      </c>
      <c r="J1866" s="89">
        <v>-107.77499999999986</v>
      </c>
      <c r="K1866" s="89">
        <v>89.954999999999956</v>
      </c>
      <c r="L1866" s="81">
        <v>87.605000000000047</v>
      </c>
    </row>
    <row r="1867" spans="6:12">
      <c r="F1867" s="89">
        <v>1751</v>
      </c>
      <c r="G1867" s="89">
        <v>41</v>
      </c>
      <c r="H1867" s="89">
        <v>2</v>
      </c>
      <c r="I1867" s="89">
        <v>5</v>
      </c>
      <c r="J1867" s="89">
        <v>5.4650000000000034</v>
      </c>
      <c r="K1867" s="89">
        <v>118.95499999999996</v>
      </c>
      <c r="L1867" s="81">
        <v>117.50499999999997</v>
      </c>
    </row>
    <row r="1868" spans="6:12">
      <c r="F1868" s="89">
        <v>1752</v>
      </c>
      <c r="G1868" s="89">
        <v>32</v>
      </c>
      <c r="H1868" s="89">
        <v>3</v>
      </c>
      <c r="I1868" s="89">
        <v>9</v>
      </c>
      <c r="J1868" s="89">
        <v>89.137999999999977</v>
      </c>
      <c r="K1868" s="89">
        <v>121.11799999999994</v>
      </c>
      <c r="L1868" s="81">
        <v>118.11799999999999</v>
      </c>
    </row>
    <row r="1869" spans="6:12">
      <c r="F1869" s="89">
        <v>1753</v>
      </c>
      <c r="G1869" s="89">
        <v>41</v>
      </c>
      <c r="H1869" s="89">
        <v>2</v>
      </c>
      <c r="I1869" s="89">
        <v>7</v>
      </c>
      <c r="J1869" s="89">
        <v>92.316999999999979</v>
      </c>
      <c r="K1869" s="89">
        <v>120.60699999999994</v>
      </c>
      <c r="L1869" s="81">
        <v>119.95699999999999</v>
      </c>
    </row>
    <row r="1870" spans="6:12">
      <c r="F1870" s="89">
        <v>1754</v>
      </c>
      <c r="G1870" s="89">
        <v>45</v>
      </c>
      <c r="H1870" s="89">
        <v>3</v>
      </c>
      <c r="I1870" s="89">
        <v>3</v>
      </c>
      <c r="J1870" s="89">
        <v>-277.65499999999992</v>
      </c>
      <c r="K1870" s="89">
        <v>5.8949999999999534</v>
      </c>
      <c r="L1870" s="81">
        <v>2.44500000000005</v>
      </c>
    </row>
    <row r="1871" spans="6:12">
      <c r="F1871" s="89">
        <v>1755</v>
      </c>
      <c r="G1871" s="89">
        <v>30</v>
      </c>
      <c r="H1871" s="89">
        <v>2</v>
      </c>
      <c r="I1871" s="89">
        <v>6</v>
      </c>
      <c r="J1871" s="89">
        <v>54.499999999999972</v>
      </c>
      <c r="K1871" s="89">
        <v>128.79999999999995</v>
      </c>
      <c r="L1871" s="81">
        <v>126.09999999999998</v>
      </c>
    </row>
    <row r="1872" spans="6:12">
      <c r="F1872" s="89">
        <v>1756</v>
      </c>
      <c r="G1872" s="89">
        <v>38</v>
      </c>
      <c r="H1872" s="89">
        <v>3</v>
      </c>
      <c r="I1872" s="89">
        <v>7</v>
      </c>
      <c r="J1872" s="89">
        <v>0.70600000000013097</v>
      </c>
      <c r="K1872" s="89">
        <v>116.02600000000001</v>
      </c>
      <c r="L1872" s="81">
        <v>113.12600000000009</v>
      </c>
    </row>
    <row r="1873" spans="6:12">
      <c r="F1873" s="89">
        <v>1757</v>
      </c>
      <c r="G1873" s="89">
        <v>55</v>
      </c>
      <c r="H1873" s="89">
        <v>3</v>
      </c>
      <c r="I1873" s="89">
        <v>8</v>
      </c>
      <c r="J1873" s="89">
        <v>101.42500000000007</v>
      </c>
      <c r="K1873" s="89">
        <v>168.87499999999989</v>
      </c>
      <c r="L1873" s="81">
        <v>168.92500000000007</v>
      </c>
    </row>
    <row r="1874" spans="6:12">
      <c r="F1874" s="89">
        <v>1758</v>
      </c>
      <c r="G1874" s="89">
        <v>51</v>
      </c>
      <c r="H1874" s="89">
        <v>3</v>
      </c>
      <c r="I1874" s="89">
        <v>4</v>
      </c>
      <c r="J1874" s="89">
        <v>-170.2709999999999</v>
      </c>
      <c r="K1874" s="89">
        <v>68.81899999999996</v>
      </c>
      <c r="L1874" s="81">
        <v>66.669000000000096</v>
      </c>
    </row>
    <row r="1875" spans="6:12">
      <c r="F1875" s="89">
        <v>1759</v>
      </c>
      <c r="G1875" s="89">
        <v>34</v>
      </c>
      <c r="H1875" s="89">
        <v>3</v>
      </c>
      <c r="I1875" s="89">
        <v>9</v>
      </c>
      <c r="J1875" s="89">
        <v>87.966000000000065</v>
      </c>
      <c r="K1875" s="89">
        <v>119.32599999999996</v>
      </c>
      <c r="L1875" s="81">
        <v>116.62600000000003</v>
      </c>
    </row>
    <row r="1876" spans="6:12">
      <c r="F1876" s="89">
        <v>1760</v>
      </c>
      <c r="G1876" s="89">
        <v>21</v>
      </c>
      <c r="H1876" s="89">
        <v>1</v>
      </c>
      <c r="I1876" s="89">
        <v>9</v>
      </c>
      <c r="J1876" s="89">
        <v>177.44899999999993</v>
      </c>
      <c r="K1876" s="89">
        <v>40.638999999999953</v>
      </c>
      <c r="L1876" s="81">
        <v>39.588999999999999</v>
      </c>
    </row>
    <row r="1877" spans="6:12">
      <c r="F1877" s="89">
        <v>1761</v>
      </c>
      <c r="G1877" s="89">
        <v>33</v>
      </c>
      <c r="H1877" s="89">
        <v>1</v>
      </c>
      <c r="I1877" s="89">
        <v>5</v>
      </c>
      <c r="J1877" s="89">
        <v>90.305000000000021</v>
      </c>
      <c r="K1877" s="89">
        <v>120.175</v>
      </c>
      <c r="L1877" s="81">
        <v>119.32499999999997</v>
      </c>
    </row>
    <row r="1878" spans="6:12">
      <c r="F1878" s="89">
        <v>1762</v>
      </c>
      <c r="G1878" s="89">
        <v>30</v>
      </c>
      <c r="H1878" s="89">
        <v>1</v>
      </c>
      <c r="I1878" s="89">
        <v>4</v>
      </c>
      <c r="J1878" s="89">
        <v>56.300000000000004</v>
      </c>
      <c r="K1878" s="89">
        <v>129.69999999999999</v>
      </c>
      <c r="L1878" s="81">
        <v>128</v>
      </c>
    </row>
    <row r="1879" spans="6:12">
      <c r="F1879" s="89">
        <v>1763</v>
      </c>
      <c r="G1879" s="89">
        <v>55</v>
      </c>
      <c r="H1879" s="89">
        <v>1</v>
      </c>
      <c r="I1879" s="89">
        <v>6</v>
      </c>
      <c r="J1879" s="89">
        <v>164.24499999999989</v>
      </c>
      <c r="K1879" s="89">
        <v>144.69499999999988</v>
      </c>
      <c r="L1879" s="81">
        <v>147.54500000000007</v>
      </c>
    </row>
    <row r="1880" spans="6:12">
      <c r="F1880" s="89">
        <v>1764</v>
      </c>
      <c r="G1880" s="89">
        <v>49</v>
      </c>
      <c r="H1880" s="89">
        <v>1</v>
      </c>
      <c r="I1880" s="89">
        <v>3</v>
      </c>
      <c r="J1880" s="89">
        <v>24.697000000000031</v>
      </c>
      <c r="K1880" s="89">
        <v>134.80700000000007</v>
      </c>
      <c r="L1880" s="81">
        <v>135.55700000000002</v>
      </c>
    </row>
    <row r="1881" spans="6:12">
      <c r="F1881" s="89">
        <v>1765</v>
      </c>
      <c r="G1881" s="89">
        <v>46</v>
      </c>
      <c r="H1881" s="89">
        <v>3</v>
      </c>
      <c r="I1881" s="89">
        <v>6</v>
      </c>
      <c r="J1881" s="89">
        <v>-42.983999999999924</v>
      </c>
      <c r="K1881" s="89">
        <v>112.45599999999996</v>
      </c>
      <c r="L1881" s="81">
        <v>110.35600000000005</v>
      </c>
    </row>
    <row r="1882" spans="6:12">
      <c r="F1882" s="89">
        <v>1766</v>
      </c>
      <c r="G1882" s="89">
        <v>43</v>
      </c>
      <c r="H1882" s="89">
        <v>1</v>
      </c>
      <c r="I1882" s="89">
        <v>5</v>
      </c>
      <c r="J1882" s="89">
        <v>94.705000000000013</v>
      </c>
      <c r="K1882" s="89">
        <v>121.47499999999997</v>
      </c>
      <c r="L1882" s="81">
        <v>122.125</v>
      </c>
    </row>
    <row r="1883" spans="6:12">
      <c r="F1883" s="89">
        <v>1767</v>
      </c>
      <c r="G1883" s="89">
        <v>43</v>
      </c>
      <c r="H1883" s="89">
        <v>2</v>
      </c>
      <c r="I1883" s="89">
        <v>9</v>
      </c>
      <c r="J1883" s="89">
        <v>144.63699999999994</v>
      </c>
      <c r="K1883" s="89">
        <v>87.106999999999914</v>
      </c>
      <c r="L1883" s="81">
        <v>87.55699999999996</v>
      </c>
    </row>
    <row r="1884" spans="6:12">
      <c r="F1884" s="89">
        <v>1768</v>
      </c>
      <c r="G1884" s="89">
        <v>28</v>
      </c>
      <c r="H1884" s="89">
        <v>1</v>
      </c>
      <c r="I1884" s="89">
        <v>5</v>
      </c>
      <c r="J1884" s="89">
        <v>98.230000000000018</v>
      </c>
      <c r="K1884" s="89">
        <v>129.65</v>
      </c>
      <c r="L1884" s="81">
        <v>128.04999999999998</v>
      </c>
    </row>
    <row r="1885" spans="6:12">
      <c r="F1885" s="89">
        <v>1769</v>
      </c>
      <c r="G1885" s="89">
        <v>28</v>
      </c>
      <c r="H1885" s="89">
        <v>3</v>
      </c>
      <c r="I1885" s="89">
        <v>5</v>
      </c>
      <c r="J1885" s="89">
        <v>-119.26999999999992</v>
      </c>
      <c r="K1885" s="89">
        <v>84.349999999999966</v>
      </c>
      <c r="L1885" s="81">
        <v>79.149999999999977</v>
      </c>
    </row>
    <row r="1886" spans="6:12">
      <c r="F1886" s="89">
        <v>1770</v>
      </c>
      <c r="G1886" s="89">
        <v>53</v>
      </c>
      <c r="H1886" s="89">
        <v>3</v>
      </c>
      <c r="I1886" s="89">
        <v>8</v>
      </c>
      <c r="J1886" s="89">
        <v>91.269000000000119</v>
      </c>
      <c r="K1886" s="89">
        <v>159.33899999999994</v>
      </c>
      <c r="L1886" s="81">
        <v>159.08900000000006</v>
      </c>
    </row>
    <row r="1887" spans="6:12">
      <c r="F1887" s="89">
        <v>1771</v>
      </c>
      <c r="G1887" s="89">
        <v>28</v>
      </c>
      <c r="H1887" s="89">
        <v>3</v>
      </c>
      <c r="I1887" s="89">
        <v>3</v>
      </c>
      <c r="J1887" s="89">
        <v>-283.1459999999999</v>
      </c>
      <c r="K1887" s="89">
        <v>5.6739999999999782</v>
      </c>
      <c r="L1887" s="81">
        <v>-0.32599999999999341</v>
      </c>
    </row>
    <row r="1888" spans="6:12">
      <c r="F1888" s="89">
        <v>1772</v>
      </c>
      <c r="G1888" s="89">
        <v>21</v>
      </c>
      <c r="H1888" s="89">
        <v>3</v>
      </c>
      <c r="I1888" s="89">
        <v>8</v>
      </c>
      <c r="J1888" s="89">
        <v>75.652999999999963</v>
      </c>
      <c r="K1888" s="89">
        <v>153.64299999999992</v>
      </c>
      <c r="L1888" s="81">
        <v>148.59299999999996</v>
      </c>
    </row>
    <row r="1889" spans="6:12">
      <c r="F1889" s="89">
        <v>1773</v>
      </c>
      <c r="G1889" s="89">
        <v>32</v>
      </c>
      <c r="H1889" s="89">
        <v>3</v>
      </c>
      <c r="I1889" s="89">
        <v>3</v>
      </c>
      <c r="J1889" s="89">
        <v>-288.87399999999991</v>
      </c>
      <c r="K1889" s="89">
        <v>-1.2940000000000111</v>
      </c>
      <c r="L1889" s="81">
        <v>-6.69399999999996</v>
      </c>
    </row>
    <row r="1890" spans="6:12">
      <c r="F1890" s="89">
        <v>1774</v>
      </c>
      <c r="G1890" s="89">
        <v>52</v>
      </c>
      <c r="H1890" s="89">
        <v>2</v>
      </c>
      <c r="I1890" s="89">
        <v>6</v>
      </c>
      <c r="J1890" s="89">
        <v>85.43199999999996</v>
      </c>
      <c r="K1890" s="89">
        <v>152.91199999999998</v>
      </c>
      <c r="L1890" s="81">
        <v>153.51199999999994</v>
      </c>
    </row>
    <row r="1891" spans="6:12">
      <c r="F1891" s="89">
        <v>1775</v>
      </c>
      <c r="G1891" s="89">
        <v>49</v>
      </c>
      <c r="H1891" s="89">
        <v>1</v>
      </c>
      <c r="I1891" s="89">
        <v>6</v>
      </c>
      <c r="J1891" s="89">
        <v>138.88900000000001</v>
      </c>
      <c r="K1891" s="89">
        <v>121.19900000000004</v>
      </c>
      <c r="L1891" s="81">
        <v>123.149</v>
      </c>
    </row>
    <row r="1892" spans="6:12">
      <c r="F1892" s="89">
        <v>1776</v>
      </c>
      <c r="G1892" s="89">
        <v>36</v>
      </c>
      <c r="H1892" s="89">
        <v>1</v>
      </c>
      <c r="I1892" s="89">
        <v>7</v>
      </c>
      <c r="J1892" s="89">
        <v>136.32199999999997</v>
      </c>
      <c r="K1892" s="89">
        <v>80.061999999999955</v>
      </c>
      <c r="L1892" s="81">
        <v>80.462000000000018</v>
      </c>
    </row>
    <row r="1893" spans="6:12">
      <c r="F1893" s="89">
        <v>1777</v>
      </c>
      <c r="G1893" s="89">
        <v>22</v>
      </c>
      <c r="H1893" s="89">
        <v>1</v>
      </c>
      <c r="I1893" s="89">
        <v>8</v>
      </c>
      <c r="J1893" s="89">
        <v>173.47599999999991</v>
      </c>
      <c r="K1893" s="89">
        <v>78.95599999999996</v>
      </c>
      <c r="L1893" s="81">
        <v>77.655999999999977</v>
      </c>
    </row>
    <row r="1894" spans="6:12">
      <c r="F1894" s="89">
        <v>1778</v>
      </c>
      <c r="G1894" s="89">
        <v>22</v>
      </c>
      <c r="H1894" s="89">
        <v>2</v>
      </c>
      <c r="I1894" s="89">
        <v>4</v>
      </c>
      <c r="J1894" s="89">
        <v>-29.932000000000016</v>
      </c>
      <c r="K1894" s="89">
        <v>132.04799999999994</v>
      </c>
      <c r="L1894" s="81">
        <v>127.34799999999998</v>
      </c>
    </row>
    <row r="1895" spans="6:12">
      <c r="F1895" s="89">
        <v>1779</v>
      </c>
      <c r="G1895" s="89">
        <v>45</v>
      </c>
      <c r="H1895" s="89">
        <v>1</v>
      </c>
      <c r="I1895" s="89">
        <v>8</v>
      </c>
      <c r="J1895" s="89">
        <v>156.06499999999994</v>
      </c>
      <c r="K1895" s="89">
        <v>54.414999999999935</v>
      </c>
      <c r="L1895" s="81">
        <v>56.564999999999998</v>
      </c>
    </row>
    <row r="1896" spans="6:12">
      <c r="F1896" s="89">
        <v>1780</v>
      </c>
      <c r="G1896" s="89">
        <v>31</v>
      </c>
      <c r="H1896" s="89">
        <v>2</v>
      </c>
      <c r="I1896" s="89">
        <v>4</v>
      </c>
      <c r="J1896" s="89">
        <v>-52.620999999999981</v>
      </c>
      <c r="K1896" s="89">
        <v>106.56899999999997</v>
      </c>
      <c r="L1896" s="81">
        <v>103.21900000000002</v>
      </c>
    </row>
    <row r="1897" spans="6:12">
      <c r="F1897" s="89">
        <v>1781</v>
      </c>
      <c r="G1897" s="89">
        <v>53</v>
      </c>
      <c r="H1897" s="89">
        <v>2</v>
      </c>
      <c r="I1897" s="89">
        <v>6</v>
      </c>
      <c r="J1897" s="89">
        <v>89.942999999999984</v>
      </c>
      <c r="K1897" s="89">
        <v>157.11299999999994</v>
      </c>
      <c r="L1897" s="81">
        <v>157.863</v>
      </c>
    </row>
    <row r="1898" spans="6:12">
      <c r="F1898" s="89">
        <v>1782</v>
      </c>
      <c r="G1898" s="89">
        <v>46</v>
      </c>
      <c r="H1898" s="89">
        <v>2</v>
      </c>
      <c r="I1898" s="89">
        <v>5</v>
      </c>
      <c r="J1898" s="89">
        <v>15.840000000000032</v>
      </c>
      <c r="K1898" s="89">
        <v>127.77999999999996</v>
      </c>
      <c r="L1898" s="81">
        <v>127.07999999999997</v>
      </c>
    </row>
    <row r="1899" spans="6:12">
      <c r="F1899" s="89">
        <v>1783</v>
      </c>
      <c r="G1899" s="89">
        <v>42</v>
      </c>
      <c r="H1899" s="89">
        <v>2</v>
      </c>
      <c r="I1899" s="89">
        <v>8</v>
      </c>
      <c r="J1899" s="89">
        <v>123.07599999999996</v>
      </c>
      <c r="K1899" s="89">
        <v>108.45599999999993</v>
      </c>
      <c r="L1899" s="81">
        <v>108.35599999999994</v>
      </c>
    </row>
    <row r="1900" spans="6:12">
      <c r="F1900" s="89">
        <v>1784</v>
      </c>
      <c r="G1900" s="89">
        <v>23</v>
      </c>
      <c r="H1900" s="89">
        <v>3</v>
      </c>
      <c r="I1900" s="89">
        <v>8</v>
      </c>
      <c r="J1900" s="89">
        <v>68.528999999999996</v>
      </c>
      <c r="K1900" s="89">
        <v>145.89899999999994</v>
      </c>
      <c r="L1900" s="81">
        <v>141.14900000000006</v>
      </c>
    </row>
    <row r="1901" spans="6:12">
      <c r="F1901" s="89">
        <v>1785</v>
      </c>
      <c r="G1901" s="89">
        <v>43</v>
      </c>
      <c r="H1901" s="89">
        <v>1</v>
      </c>
      <c r="I1901" s="89">
        <v>5</v>
      </c>
      <c r="J1901" s="89">
        <v>94.705000000000013</v>
      </c>
      <c r="K1901" s="89">
        <v>121.47499999999997</v>
      </c>
      <c r="L1901" s="81">
        <v>122.125</v>
      </c>
    </row>
    <row r="1902" spans="6:12">
      <c r="F1902" s="89">
        <v>1786</v>
      </c>
      <c r="G1902" s="89">
        <v>37</v>
      </c>
      <c r="H1902" s="89">
        <v>1</v>
      </c>
      <c r="I1902" s="89">
        <v>8</v>
      </c>
      <c r="J1902" s="89">
        <v>145.92099999999994</v>
      </c>
      <c r="K1902" s="89">
        <v>46.750999999999976</v>
      </c>
      <c r="L1902" s="81">
        <v>47.700999999999993</v>
      </c>
    </row>
    <row r="1903" spans="6:12">
      <c r="F1903" s="89">
        <v>1787</v>
      </c>
      <c r="G1903" s="89">
        <v>55</v>
      </c>
      <c r="H1903" s="89">
        <v>1</v>
      </c>
      <c r="I1903" s="89">
        <v>6</v>
      </c>
      <c r="J1903" s="89">
        <v>164.24499999999989</v>
      </c>
      <c r="K1903" s="89">
        <v>144.69499999999988</v>
      </c>
      <c r="L1903" s="81">
        <v>147.54500000000007</v>
      </c>
    </row>
    <row r="1904" spans="6:12">
      <c r="F1904" s="89">
        <v>1788</v>
      </c>
      <c r="G1904" s="89">
        <v>49</v>
      </c>
      <c r="H1904" s="89">
        <v>2</v>
      </c>
      <c r="I1904" s="89">
        <v>7</v>
      </c>
      <c r="J1904" s="89">
        <v>112.25299999999999</v>
      </c>
      <c r="K1904" s="89">
        <v>138.06299999999999</v>
      </c>
      <c r="L1904" s="81">
        <v>138.61299999999997</v>
      </c>
    </row>
    <row r="1905" spans="6:12">
      <c r="F1905" s="89">
        <v>1789</v>
      </c>
      <c r="G1905" s="89">
        <v>54</v>
      </c>
      <c r="H1905" s="89">
        <v>1</v>
      </c>
      <c r="I1905" s="89">
        <v>5</v>
      </c>
      <c r="J1905" s="89">
        <v>130.72999999999996</v>
      </c>
      <c r="K1905" s="89">
        <v>154.08999999999997</v>
      </c>
      <c r="L1905" s="81">
        <v>156.39000000000004</v>
      </c>
    </row>
    <row r="1906" spans="6:12">
      <c r="F1906" s="89">
        <v>1790</v>
      </c>
      <c r="G1906" s="89">
        <v>33</v>
      </c>
      <c r="H1906" s="89">
        <v>3</v>
      </c>
      <c r="I1906" s="89">
        <v>4</v>
      </c>
      <c r="J1906" s="89">
        <v>-202.92299999999989</v>
      </c>
      <c r="K1906" s="89">
        <v>41.746999999999986</v>
      </c>
      <c r="L1906" s="81">
        <v>36.896999999999991</v>
      </c>
    </row>
    <row r="1907" spans="6:12">
      <c r="F1907" s="89">
        <v>1791</v>
      </c>
      <c r="G1907" s="89">
        <v>22</v>
      </c>
      <c r="H1907" s="89">
        <v>3</v>
      </c>
      <c r="I1907" s="89">
        <v>5</v>
      </c>
      <c r="J1907" s="89">
        <v>-102.64999999999998</v>
      </c>
      <c r="K1907" s="89">
        <v>102.82999999999996</v>
      </c>
      <c r="L1907" s="81">
        <v>96.72999999999999</v>
      </c>
    </row>
    <row r="1908" spans="6:12">
      <c r="F1908" s="89">
        <v>1792</v>
      </c>
      <c r="G1908" s="89">
        <v>48</v>
      </c>
      <c r="H1908" s="89">
        <v>1</v>
      </c>
      <c r="I1908" s="89">
        <v>3</v>
      </c>
      <c r="J1908" s="89">
        <v>21.434000000000005</v>
      </c>
      <c r="K1908" s="89">
        <v>131.85400000000004</v>
      </c>
      <c r="L1908" s="81">
        <v>132.45400000000004</v>
      </c>
    </row>
    <row r="1909" spans="6:12">
      <c r="F1909" s="89">
        <v>1793</v>
      </c>
      <c r="G1909" s="89">
        <v>34</v>
      </c>
      <c r="H1909" s="89">
        <v>1</v>
      </c>
      <c r="I1909" s="89">
        <v>6</v>
      </c>
      <c r="J1909" s="89">
        <v>118.02399999999996</v>
      </c>
      <c r="K1909" s="89">
        <v>104.98399999999997</v>
      </c>
      <c r="L1909" s="81">
        <v>104.68399999999998</v>
      </c>
    </row>
    <row r="1910" spans="6:12">
      <c r="F1910" s="89">
        <v>1794</v>
      </c>
      <c r="G1910" s="89">
        <v>34</v>
      </c>
      <c r="H1910" s="89">
        <v>1</v>
      </c>
      <c r="I1910" s="89">
        <v>3</v>
      </c>
      <c r="J1910" s="89">
        <v>4.1019999999999897</v>
      </c>
      <c r="K1910" s="89">
        <v>118.86199999999999</v>
      </c>
      <c r="L1910" s="81">
        <v>117.36200000000002</v>
      </c>
    </row>
    <row r="1911" spans="6:12">
      <c r="F1911" s="89">
        <v>1795</v>
      </c>
      <c r="G1911" s="89">
        <v>35</v>
      </c>
      <c r="H1911" s="89">
        <v>2</v>
      </c>
      <c r="I1911" s="89">
        <v>6</v>
      </c>
      <c r="J1911" s="89">
        <v>50.05499999999995</v>
      </c>
      <c r="K1911" s="89">
        <v>122.80499999999996</v>
      </c>
      <c r="L1911" s="81">
        <v>120.85499999999996</v>
      </c>
    </row>
    <row r="1912" spans="6:12">
      <c r="F1912" s="89">
        <v>1796</v>
      </c>
      <c r="G1912" s="89">
        <v>23</v>
      </c>
      <c r="H1912" s="89">
        <v>1</v>
      </c>
      <c r="I1912" s="89">
        <v>3</v>
      </c>
      <c r="J1912" s="89">
        <v>27.608999999999991</v>
      </c>
      <c r="K1912" s="89">
        <v>145.779</v>
      </c>
      <c r="L1912" s="81">
        <v>142.62900000000002</v>
      </c>
    </row>
    <row r="1913" spans="6:12">
      <c r="F1913" s="89">
        <v>1797</v>
      </c>
      <c r="G1913" s="89">
        <v>46</v>
      </c>
      <c r="H1913" s="89">
        <v>3</v>
      </c>
      <c r="I1913" s="89">
        <v>3</v>
      </c>
      <c r="J1913" s="89">
        <v>-274.90199999999999</v>
      </c>
      <c r="K1913" s="89">
        <v>8.3379999999999654</v>
      </c>
      <c r="L1913" s="81">
        <v>5.0380000000000393</v>
      </c>
    </row>
    <row r="1914" spans="6:12">
      <c r="F1914" s="89">
        <v>1798</v>
      </c>
      <c r="G1914" s="89">
        <v>27</v>
      </c>
      <c r="H1914" s="89">
        <v>3</v>
      </c>
      <c r="I1914" s="89">
        <v>9</v>
      </c>
      <c r="J1914" s="89">
        <v>96.793000000000006</v>
      </c>
      <c r="K1914" s="89">
        <v>130.32299999999992</v>
      </c>
      <c r="L1914" s="81">
        <v>126.57300000000004</v>
      </c>
    </row>
    <row r="1915" spans="6:12">
      <c r="F1915" s="89">
        <v>1799</v>
      </c>
      <c r="G1915" s="89">
        <v>45</v>
      </c>
      <c r="H1915" s="89">
        <v>3</v>
      </c>
      <c r="I1915" s="89">
        <v>9</v>
      </c>
      <c r="J1915" s="89">
        <v>100.82499999999999</v>
      </c>
      <c r="K1915" s="89">
        <v>128.77499999999992</v>
      </c>
      <c r="L1915" s="81">
        <v>127.72500000000002</v>
      </c>
    </row>
    <row r="1916" spans="6:12">
      <c r="F1916" s="89">
        <v>1800</v>
      </c>
      <c r="G1916" s="89">
        <v>47</v>
      </c>
      <c r="H1916" s="89">
        <v>3</v>
      </c>
      <c r="I1916" s="89">
        <v>5</v>
      </c>
      <c r="J1916" s="89">
        <v>-107.77499999999986</v>
      </c>
      <c r="K1916" s="89">
        <v>89.954999999999956</v>
      </c>
      <c r="L1916" s="81">
        <v>87.605000000000047</v>
      </c>
    </row>
    <row r="1917" spans="6:12">
      <c r="F1917" s="89">
        <v>1801</v>
      </c>
      <c r="G1917" s="89">
        <v>27</v>
      </c>
      <c r="H1917" s="89">
        <v>1</v>
      </c>
      <c r="I1917" s="89">
        <v>5</v>
      </c>
      <c r="J1917" s="89">
        <v>100.62500000000003</v>
      </c>
      <c r="K1917" s="89">
        <v>132.35499999999999</v>
      </c>
      <c r="L1917" s="81">
        <v>130.60499999999999</v>
      </c>
    </row>
    <row r="1918" spans="6:12">
      <c r="F1918" s="89">
        <v>1802</v>
      </c>
      <c r="G1918" s="89">
        <v>51</v>
      </c>
      <c r="H1918" s="89">
        <v>3</v>
      </c>
      <c r="I1918" s="89">
        <v>7</v>
      </c>
      <c r="J1918" s="89">
        <v>33.297000000000082</v>
      </c>
      <c r="K1918" s="89">
        <v>144.58699999999993</v>
      </c>
      <c r="L1918" s="81">
        <v>143.63700000000006</v>
      </c>
    </row>
    <row r="1919" spans="6:12">
      <c r="F1919" s="89">
        <v>1803</v>
      </c>
      <c r="G1919" s="89">
        <v>41</v>
      </c>
      <c r="H1919" s="89">
        <v>1</v>
      </c>
      <c r="I1919" s="89">
        <v>3</v>
      </c>
      <c r="J1919" s="89">
        <v>6.1529999999999845</v>
      </c>
      <c r="K1919" s="89">
        <v>118.74299999999997</v>
      </c>
      <c r="L1919" s="81">
        <v>118.29300000000001</v>
      </c>
    </row>
    <row r="1920" spans="6:12">
      <c r="F1920" s="89">
        <v>1804</v>
      </c>
      <c r="G1920" s="89">
        <v>54</v>
      </c>
      <c r="H1920" s="89">
        <v>3</v>
      </c>
      <c r="I1920" s="89">
        <v>3</v>
      </c>
      <c r="J1920" s="89">
        <v>-243.15799999999996</v>
      </c>
      <c r="K1920" s="89">
        <v>37.602000000000004</v>
      </c>
      <c r="L1920" s="81">
        <v>35.502000000000095</v>
      </c>
    </row>
    <row r="1921" spans="6:12">
      <c r="F1921" s="89">
        <v>1805</v>
      </c>
      <c r="G1921" s="89">
        <v>41</v>
      </c>
      <c r="H1921" s="89">
        <v>2</v>
      </c>
      <c r="I1921" s="89">
        <v>8</v>
      </c>
      <c r="J1921" s="89">
        <v>121.52299999999997</v>
      </c>
      <c r="K1921" s="89">
        <v>107.21299999999994</v>
      </c>
      <c r="L1921" s="81">
        <v>106.96299999999997</v>
      </c>
    </row>
    <row r="1922" spans="6:12">
      <c r="F1922" s="89">
        <v>1806</v>
      </c>
      <c r="G1922" s="89">
        <v>48</v>
      </c>
      <c r="H1922" s="89">
        <v>2</v>
      </c>
      <c r="I1922" s="89">
        <v>9</v>
      </c>
      <c r="J1922" s="89">
        <v>157.83199999999997</v>
      </c>
      <c r="K1922" s="89">
        <v>98.751999999999981</v>
      </c>
      <c r="L1922" s="81">
        <v>99.951999999999998</v>
      </c>
    </row>
    <row r="1923" spans="6:12">
      <c r="F1923" s="89">
        <v>1807</v>
      </c>
      <c r="G1923" s="89">
        <v>21</v>
      </c>
      <c r="H1923" s="89">
        <v>1</v>
      </c>
      <c r="I1923" s="89">
        <v>8</v>
      </c>
      <c r="J1923" s="89">
        <v>177.47299999999996</v>
      </c>
      <c r="K1923" s="89">
        <v>83.262999999999963</v>
      </c>
      <c r="L1923" s="81">
        <v>81.812999999999974</v>
      </c>
    </row>
    <row r="1924" spans="6:12">
      <c r="F1924" s="89">
        <v>1808</v>
      </c>
      <c r="G1924" s="89">
        <v>34</v>
      </c>
      <c r="H1924" s="89">
        <v>2</v>
      </c>
      <c r="I1924" s="89">
        <v>4</v>
      </c>
      <c r="J1924" s="89">
        <v>-55.324000000000012</v>
      </c>
      <c r="K1924" s="89">
        <v>102.93599999999998</v>
      </c>
      <c r="L1924" s="81">
        <v>100.03599999999999</v>
      </c>
    </row>
    <row r="1925" spans="6:12">
      <c r="F1925" s="89">
        <v>1809</v>
      </c>
      <c r="G1925" s="89">
        <v>54</v>
      </c>
      <c r="H1925" s="89">
        <v>3</v>
      </c>
      <c r="I1925" s="89">
        <v>9</v>
      </c>
      <c r="J1925" s="89">
        <v>135.64600000000007</v>
      </c>
      <c r="K1925" s="89">
        <v>160.80599999999998</v>
      </c>
      <c r="L1925" s="81">
        <v>161.10600000000005</v>
      </c>
    </row>
    <row r="1926" spans="6:12">
      <c r="F1926" s="89">
        <v>1810</v>
      </c>
      <c r="G1926" s="89">
        <v>23</v>
      </c>
      <c r="H1926" s="89">
        <v>1</v>
      </c>
      <c r="I1926" s="89">
        <v>8</v>
      </c>
      <c r="J1926" s="89">
        <v>169.74899999999997</v>
      </c>
      <c r="K1926" s="89">
        <v>74.918999999999954</v>
      </c>
      <c r="L1926" s="81">
        <v>73.768999999999977</v>
      </c>
    </row>
    <row r="1927" spans="6:12">
      <c r="F1927" s="89">
        <v>1811</v>
      </c>
      <c r="G1927" s="89">
        <v>38</v>
      </c>
      <c r="H1927" s="89">
        <v>3</v>
      </c>
      <c r="I1927" s="89">
        <v>3</v>
      </c>
      <c r="J1927" s="89">
        <v>-289.36599999999987</v>
      </c>
      <c r="K1927" s="89">
        <v>-3.646000000000015</v>
      </c>
      <c r="L1927" s="81">
        <v>-8.1459999999999297</v>
      </c>
    </row>
    <row r="1928" spans="6:12">
      <c r="F1928" s="89">
        <v>1812</v>
      </c>
      <c r="G1928" s="89">
        <v>20</v>
      </c>
      <c r="H1928" s="89">
        <v>1</v>
      </c>
      <c r="I1928" s="89">
        <v>5</v>
      </c>
      <c r="J1928" s="89">
        <v>124.95000000000002</v>
      </c>
      <c r="K1928" s="89">
        <v>158.85</v>
      </c>
      <c r="L1928" s="81">
        <v>156.05000000000001</v>
      </c>
    </row>
    <row r="1929" spans="6:12">
      <c r="F1929" s="89">
        <v>1813</v>
      </c>
      <c r="G1929" s="89">
        <v>33</v>
      </c>
      <c r="H1929" s="89">
        <v>1</v>
      </c>
      <c r="I1929" s="89">
        <v>6</v>
      </c>
      <c r="J1929" s="89">
        <v>118.79299999999998</v>
      </c>
      <c r="K1929" s="89">
        <v>106.06299999999999</v>
      </c>
      <c r="L1929" s="81">
        <v>105.613</v>
      </c>
    </row>
    <row r="1930" spans="6:12">
      <c r="F1930" s="89">
        <v>1814</v>
      </c>
      <c r="G1930" s="89">
        <v>36</v>
      </c>
      <c r="H1930" s="89">
        <v>3</v>
      </c>
      <c r="I1930" s="89">
        <v>8</v>
      </c>
      <c r="J1930" s="89">
        <v>48.548000000000059</v>
      </c>
      <c r="K1930" s="89">
        <v>121.88799999999992</v>
      </c>
      <c r="L1930" s="81">
        <v>119.08800000000002</v>
      </c>
    </row>
    <row r="1931" spans="6:12">
      <c r="F1931" s="89">
        <v>1815</v>
      </c>
      <c r="G1931" s="89">
        <v>34</v>
      </c>
      <c r="H1931" s="89">
        <v>1</v>
      </c>
      <c r="I1931" s="89">
        <v>7</v>
      </c>
      <c r="J1931" s="89">
        <v>137.03799999999995</v>
      </c>
      <c r="K1931" s="89">
        <v>81.397999999999968</v>
      </c>
      <c r="L1931" s="81">
        <v>81.49799999999999</v>
      </c>
    </row>
    <row r="1932" spans="6:12">
      <c r="F1932" s="89">
        <v>1816</v>
      </c>
      <c r="G1932" s="89">
        <v>52</v>
      </c>
      <c r="H1932" s="89">
        <v>3</v>
      </c>
      <c r="I1932" s="89">
        <v>3</v>
      </c>
      <c r="J1932" s="89">
        <v>-252.714</v>
      </c>
      <c r="K1932" s="89">
        <v>28.665999999999997</v>
      </c>
      <c r="L1932" s="81">
        <v>26.26600000000002</v>
      </c>
    </row>
    <row r="1933" spans="6:12">
      <c r="F1933" s="89">
        <v>1817</v>
      </c>
      <c r="G1933" s="89">
        <v>40</v>
      </c>
      <c r="H1933" s="89">
        <v>1</v>
      </c>
      <c r="I1933" s="89">
        <v>3</v>
      </c>
      <c r="J1933" s="89">
        <v>5.0499999999999829</v>
      </c>
      <c r="K1933" s="89">
        <v>117.94999999999996</v>
      </c>
      <c r="L1933" s="81">
        <v>117.35000000000002</v>
      </c>
    </row>
    <row r="1934" spans="6:12">
      <c r="F1934" s="89">
        <v>1818</v>
      </c>
      <c r="G1934" s="89">
        <v>27</v>
      </c>
      <c r="H1934" s="89">
        <v>2</v>
      </c>
      <c r="I1934" s="89">
        <v>4</v>
      </c>
      <c r="J1934" s="89">
        <v>-45.237000000000023</v>
      </c>
      <c r="K1934" s="89">
        <v>115.19299999999998</v>
      </c>
      <c r="L1934" s="81">
        <v>111.24300000000001</v>
      </c>
    </row>
    <row r="1935" spans="6:12">
      <c r="F1935" s="89">
        <v>1819</v>
      </c>
      <c r="G1935" s="89">
        <v>44</v>
      </c>
      <c r="H1935" s="89">
        <v>1</v>
      </c>
      <c r="I1935" s="89">
        <v>8</v>
      </c>
      <c r="J1935" s="89">
        <v>153.85199999999995</v>
      </c>
      <c r="K1935" s="89">
        <v>52.511999999999944</v>
      </c>
      <c r="L1935" s="81">
        <v>54.511999999999972</v>
      </c>
    </row>
    <row r="1936" spans="6:12">
      <c r="F1936" s="89">
        <v>1820</v>
      </c>
      <c r="G1936" s="89">
        <v>48</v>
      </c>
      <c r="H1936" s="89">
        <v>3</v>
      </c>
      <c r="I1936" s="89">
        <v>3</v>
      </c>
      <c r="J1936" s="89">
        <v>-268.58599999999996</v>
      </c>
      <c r="K1936" s="89">
        <v>14.033999999999992</v>
      </c>
      <c r="L1936" s="81">
        <v>11.034000000000049</v>
      </c>
    </row>
    <row r="1937" spans="6:12">
      <c r="F1937" s="89">
        <v>1821</v>
      </c>
      <c r="G1937" s="89">
        <v>28</v>
      </c>
      <c r="H1937" s="89">
        <v>1</v>
      </c>
      <c r="I1937" s="89">
        <v>4</v>
      </c>
      <c r="J1937" s="89">
        <v>60.291999999999994</v>
      </c>
      <c r="K1937" s="89">
        <v>134.31199999999998</v>
      </c>
      <c r="L1937" s="81">
        <v>132.31199999999998</v>
      </c>
    </row>
    <row r="1938" spans="6:12">
      <c r="F1938" s="89">
        <v>1822</v>
      </c>
      <c r="G1938" s="89">
        <v>54</v>
      </c>
      <c r="H1938" s="89">
        <v>3</v>
      </c>
      <c r="I1938" s="89">
        <v>6</v>
      </c>
      <c r="J1938" s="89">
        <v>-11.09599999999989</v>
      </c>
      <c r="K1938" s="89">
        <v>141.864</v>
      </c>
      <c r="L1938" s="81">
        <v>140.96400000000008</v>
      </c>
    </row>
    <row r="1939" spans="6:12">
      <c r="F1939" s="89">
        <v>1823</v>
      </c>
      <c r="G1939" s="89">
        <v>50</v>
      </c>
      <c r="H1939" s="89">
        <v>3</v>
      </c>
      <c r="I1939" s="89">
        <v>8</v>
      </c>
      <c r="J1939" s="89">
        <v>78.060000000000059</v>
      </c>
      <c r="K1939" s="89">
        <v>147.05999999999995</v>
      </c>
      <c r="L1939" s="81">
        <v>146.36000000000001</v>
      </c>
    </row>
    <row r="1940" spans="6:12">
      <c r="F1940" s="89">
        <v>1824</v>
      </c>
      <c r="G1940" s="89">
        <v>23</v>
      </c>
      <c r="H1940" s="89">
        <v>3</v>
      </c>
      <c r="I1940" s="89">
        <v>3</v>
      </c>
      <c r="J1940" s="89">
        <v>-269.91099999999994</v>
      </c>
      <c r="K1940" s="89">
        <v>20.458999999999946</v>
      </c>
      <c r="L1940" s="81">
        <v>13.709000000000003</v>
      </c>
    </row>
    <row r="1941" spans="6:12">
      <c r="F1941" s="89">
        <v>1825</v>
      </c>
      <c r="G1941" s="89">
        <v>50</v>
      </c>
      <c r="H1941" s="89">
        <v>2</v>
      </c>
      <c r="I1941" s="89">
        <v>7</v>
      </c>
      <c r="J1941" s="89">
        <v>115.95999999999995</v>
      </c>
      <c r="K1941" s="89">
        <v>141.45999999999995</v>
      </c>
      <c r="L1941" s="81">
        <v>142.15999999999997</v>
      </c>
    </row>
    <row r="1942" spans="6:12">
      <c r="F1942" s="89">
        <v>1826</v>
      </c>
      <c r="G1942" s="89">
        <v>28</v>
      </c>
      <c r="H1942" s="89">
        <v>2</v>
      </c>
      <c r="I1942" s="89">
        <v>3</v>
      </c>
      <c r="J1942" s="89">
        <v>-114.536</v>
      </c>
      <c r="K1942" s="89">
        <v>88.183999999999983</v>
      </c>
      <c r="L1942" s="81">
        <v>83.98399999999998</v>
      </c>
    </row>
    <row r="1943" spans="6:12">
      <c r="F1943" s="89">
        <v>1827</v>
      </c>
      <c r="G1943" s="89">
        <v>27</v>
      </c>
      <c r="H1943" s="89">
        <v>1</v>
      </c>
      <c r="I1943" s="89">
        <v>7</v>
      </c>
      <c r="J1943" s="89">
        <v>148.04899999999998</v>
      </c>
      <c r="K1943" s="89">
        <v>94.578999999999951</v>
      </c>
      <c r="L1943" s="81">
        <v>93.629000000000019</v>
      </c>
    </row>
    <row r="1944" spans="6:12">
      <c r="F1944" s="89">
        <v>1828</v>
      </c>
      <c r="G1944" s="89">
        <v>33</v>
      </c>
      <c r="H1944" s="89">
        <v>3</v>
      </c>
      <c r="I1944" s="89">
        <v>3</v>
      </c>
      <c r="J1944" s="89">
        <v>-289.63099999999991</v>
      </c>
      <c r="K1944" s="89">
        <v>-2.3610000000000184</v>
      </c>
      <c r="L1944" s="81">
        <v>-7.61099999999999</v>
      </c>
    </row>
    <row r="1945" spans="6:12">
      <c r="F1945" s="89">
        <v>1829</v>
      </c>
      <c r="G1945" s="89">
        <v>41</v>
      </c>
      <c r="H1945" s="89">
        <v>2</v>
      </c>
      <c r="I1945" s="89">
        <v>9</v>
      </c>
      <c r="J1945" s="89">
        <v>141.24899999999994</v>
      </c>
      <c r="K1945" s="89">
        <v>84.338999999999942</v>
      </c>
      <c r="L1945" s="81">
        <v>84.488999999999976</v>
      </c>
    </row>
    <row r="1946" spans="6:12">
      <c r="F1946" s="89">
        <v>1830</v>
      </c>
      <c r="G1946" s="89">
        <v>30</v>
      </c>
      <c r="H1946" s="89">
        <v>3</v>
      </c>
      <c r="I1946" s="89">
        <v>5</v>
      </c>
      <c r="J1946" s="89">
        <v>-122.64999999999992</v>
      </c>
      <c r="K1946" s="89">
        <v>80.349999999999994</v>
      </c>
      <c r="L1946" s="81">
        <v>75.450000000000017</v>
      </c>
    </row>
    <row r="1947" spans="6:12">
      <c r="F1947" s="89">
        <v>1831</v>
      </c>
      <c r="G1947" s="89">
        <v>45</v>
      </c>
      <c r="H1947" s="89">
        <v>3</v>
      </c>
      <c r="I1947" s="89">
        <v>5</v>
      </c>
      <c r="J1947" s="89">
        <v>-113.57499999999987</v>
      </c>
      <c r="K1947" s="89">
        <v>84.77499999999992</v>
      </c>
      <c r="L1947" s="81">
        <v>82.125</v>
      </c>
    </row>
    <row r="1948" spans="6:12">
      <c r="F1948" s="89">
        <v>1832</v>
      </c>
      <c r="G1948" s="89">
        <v>55</v>
      </c>
      <c r="H1948" s="89">
        <v>2</v>
      </c>
      <c r="I1948" s="89">
        <v>5</v>
      </c>
      <c r="J1948" s="89">
        <v>51.525000000000006</v>
      </c>
      <c r="K1948" s="89">
        <v>160.67499999999993</v>
      </c>
      <c r="L1948" s="81">
        <v>161.32500000000002</v>
      </c>
    </row>
    <row r="1949" spans="6:12">
      <c r="F1949" s="89">
        <v>1833</v>
      </c>
      <c r="G1949" s="89">
        <v>29</v>
      </c>
      <c r="H1949" s="89">
        <v>3</v>
      </c>
      <c r="I1949" s="89">
        <v>4</v>
      </c>
      <c r="J1949" s="89">
        <v>-198.29899999999986</v>
      </c>
      <c r="K1949" s="89">
        <v>47.61099999999999</v>
      </c>
      <c r="L1949" s="81">
        <v>42.161000000000058</v>
      </c>
    </row>
    <row r="1950" spans="6:12">
      <c r="F1950" s="89">
        <v>1834</v>
      </c>
      <c r="G1950" s="89">
        <v>53</v>
      </c>
      <c r="H1950" s="89">
        <v>3</v>
      </c>
      <c r="I1950" s="89">
        <v>6</v>
      </c>
      <c r="J1950" s="89">
        <v>-16.026999999999873</v>
      </c>
      <c r="K1950" s="89">
        <v>137.24299999999994</v>
      </c>
      <c r="L1950" s="81">
        <v>136.19300000000004</v>
      </c>
    </row>
    <row r="1951" spans="6:12">
      <c r="F1951" s="89">
        <v>1835</v>
      </c>
      <c r="G1951" s="89">
        <v>19</v>
      </c>
      <c r="H1951" s="89">
        <v>2</v>
      </c>
      <c r="I1951" s="89">
        <v>5</v>
      </c>
      <c r="J1951" s="89">
        <v>40.004999999999995</v>
      </c>
      <c r="K1951" s="89">
        <v>160.31499999999997</v>
      </c>
      <c r="L1951" s="81">
        <v>155.565</v>
      </c>
    </row>
    <row r="1952" spans="6:12">
      <c r="F1952" s="89">
        <v>1836</v>
      </c>
      <c r="G1952" s="89">
        <v>40</v>
      </c>
      <c r="H1952" s="89">
        <v>1</v>
      </c>
      <c r="I1952" s="89">
        <v>5</v>
      </c>
      <c r="J1952" s="89">
        <v>90.550000000000011</v>
      </c>
      <c r="K1952" s="89">
        <v>118.24999999999997</v>
      </c>
      <c r="L1952" s="81">
        <v>118.45000000000002</v>
      </c>
    </row>
    <row r="1953" spans="6:12">
      <c r="F1953" s="89">
        <v>1837</v>
      </c>
      <c r="G1953" s="89">
        <v>51</v>
      </c>
      <c r="H1953" s="89">
        <v>1</v>
      </c>
      <c r="I1953" s="89">
        <v>6</v>
      </c>
      <c r="J1953" s="89">
        <v>146.261</v>
      </c>
      <c r="K1953" s="89">
        <v>127.95099999999995</v>
      </c>
      <c r="L1953" s="81">
        <v>130.20100000000011</v>
      </c>
    </row>
    <row r="1954" spans="6:12">
      <c r="F1954" s="89">
        <v>1838</v>
      </c>
      <c r="G1954" s="89">
        <v>25</v>
      </c>
      <c r="H1954" s="89">
        <v>3</v>
      </c>
      <c r="I1954" s="89">
        <v>4</v>
      </c>
      <c r="J1954" s="89">
        <v>-189.35499999999996</v>
      </c>
      <c r="K1954" s="89">
        <v>57.794999999999987</v>
      </c>
      <c r="L1954" s="81">
        <v>51.745000000000005</v>
      </c>
    </row>
    <row r="1955" spans="6:12">
      <c r="F1955" s="89">
        <v>1839</v>
      </c>
      <c r="G1955" s="89">
        <v>27</v>
      </c>
      <c r="H1955" s="89">
        <v>2</v>
      </c>
      <c r="I1955" s="89">
        <v>4</v>
      </c>
      <c r="J1955" s="89">
        <v>-45.237000000000023</v>
      </c>
      <c r="K1955" s="89">
        <v>115.19299999999998</v>
      </c>
      <c r="L1955" s="81">
        <v>111.24300000000001</v>
      </c>
    </row>
    <row r="1956" spans="6:12">
      <c r="F1956" s="89">
        <v>1840</v>
      </c>
      <c r="G1956" s="89">
        <v>43</v>
      </c>
      <c r="H1956" s="89">
        <v>1</v>
      </c>
      <c r="I1956" s="89">
        <v>8</v>
      </c>
      <c r="J1956" s="89">
        <v>151.90899999999996</v>
      </c>
      <c r="K1956" s="89">
        <v>50.878999999999962</v>
      </c>
      <c r="L1956" s="81">
        <v>52.729000000000013</v>
      </c>
    </row>
    <row r="1957" spans="6:12">
      <c r="F1957" s="89">
        <v>1841</v>
      </c>
      <c r="G1957" s="89">
        <v>39</v>
      </c>
      <c r="H1957" s="89">
        <v>1</v>
      </c>
      <c r="I1957" s="89">
        <v>6</v>
      </c>
      <c r="J1957" s="89">
        <v>118.22899999999997</v>
      </c>
      <c r="K1957" s="89">
        <v>103.63899999999997</v>
      </c>
      <c r="L1957" s="81">
        <v>104.08900000000001</v>
      </c>
    </row>
    <row r="1958" spans="6:12">
      <c r="F1958" s="89">
        <v>1842</v>
      </c>
      <c r="G1958" s="89">
        <v>19</v>
      </c>
      <c r="H1958" s="89">
        <v>1</v>
      </c>
      <c r="I1958" s="89">
        <v>5</v>
      </c>
      <c r="J1958" s="89">
        <v>129.50500000000002</v>
      </c>
      <c r="K1958" s="89">
        <v>163.71499999999997</v>
      </c>
      <c r="L1958" s="81">
        <v>160.76500000000001</v>
      </c>
    </row>
    <row r="1959" spans="6:12">
      <c r="F1959" s="89">
        <v>1843</v>
      </c>
      <c r="G1959" s="89">
        <v>40</v>
      </c>
      <c r="H1959" s="89">
        <v>2</v>
      </c>
      <c r="I1959" s="89">
        <v>6</v>
      </c>
      <c r="J1959" s="89">
        <v>52.359999999999957</v>
      </c>
      <c r="K1959" s="89">
        <v>123.55999999999995</v>
      </c>
      <c r="L1959" s="81">
        <v>122.36</v>
      </c>
    </row>
    <row r="1960" spans="6:12">
      <c r="F1960" s="89">
        <v>1844</v>
      </c>
      <c r="G1960" s="89">
        <v>55</v>
      </c>
      <c r="H1960" s="89">
        <v>1</v>
      </c>
      <c r="I1960" s="89">
        <v>5</v>
      </c>
      <c r="J1960" s="89">
        <v>135.62499999999994</v>
      </c>
      <c r="K1960" s="89">
        <v>158.6749999999999</v>
      </c>
      <c r="L1960" s="81">
        <v>161.12500000000006</v>
      </c>
    </row>
    <row r="1961" spans="6:12">
      <c r="F1961" s="89">
        <v>1845</v>
      </c>
      <c r="G1961" s="89">
        <v>30</v>
      </c>
      <c r="H1961" s="89">
        <v>3</v>
      </c>
      <c r="I1961" s="89">
        <v>9</v>
      </c>
      <c r="J1961" s="89">
        <v>91.390000000000043</v>
      </c>
      <c r="K1961" s="89">
        <v>123.99000000000001</v>
      </c>
      <c r="L1961" s="81">
        <v>120.69000000000005</v>
      </c>
    </row>
    <row r="1962" spans="6:12">
      <c r="F1962" s="89">
        <v>1846</v>
      </c>
      <c r="G1962" s="89">
        <v>35</v>
      </c>
      <c r="H1962" s="89">
        <v>3</v>
      </c>
      <c r="I1962" s="89">
        <v>3</v>
      </c>
      <c r="J1962" s="89">
        <v>-290.33499999999992</v>
      </c>
      <c r="K1962" s="89">
        <v>-3.6850000000000307</v>
      </c>
      <c r="L1962" s="81">
        <v>-8.6349999999999909</v>
      </c>
    </row>
    <row r="1963" spans="6:12">
      <c r="F1963" s="89">
        <v>1847</v>
      </c>
      <c r="G1963" s="89">
        <v>25</v>
      </c>
      <c r="H1963" s="89">
        <v>3</v>
      </c>
      <c r="I1963" s="89">
        <v>7</v>
      </c>
      <c r="J1963" s="89">
        <v>13.745000000000005</v>
      </c>
      <c r="K1963" s="89">
        <v>133.09499999999997</v>
      </c>
      <c r="L1963" s="81">
        <v>128.24500000000006</v>
      </c>
    </row>
    <row r="1964" spans="6:12">
      <c r="F1964" s="89">
        <v>1848</v>
      </c>
      <c r="G1964" s="89">
        <v>49</v>
      </c>
      <c r="H1964" s="89">
        <v>1</v>
      </c>
      <c r="I1964" s="89">
        <v>7</v>
      </c>
      <c r="J1964" s="89">
        <v>157.99299999999999</v>
      </c>
      <c r="K1964" s="89">
        <v>97.703000000000046</v>
      </c>
      <c r="L1964" s="81">
        <v>100.05300000000001</v>
      </c>
    </row>
    <row r="1965" spans="6:12">
      <c r="F1965" s="89">
        <v>1849</v>
      </c>
      <c r="G1965" s="89">
        <v>35</v>
      </c>
      <c r="H1965" s="89">
        <v>3</v>
      </c>
      <c r="I1965" s="89">
        <v>9</v>
      </c>
      <c r="J1965" s="89">
        <v>87.784999999999968</v>
      </c>
      <c r="K1965" s="89">
        <v>118.83499999999992</v>
      </c>
      <c r="L1965" s="81">
        <v>116.28499999999997</v>
      </c>
    </row>
    <row r="1966" spans="6:12">
      <c r="F1966" s="89">
        <v>1850</v>
      </c>
      <c r="G1966" s="89">
        <v>37</v>
      </c>
      <c r="H1966" s="89">
        <v>1</v>
      </c>
      <c r="I1966" s="89">
        <v>9</v>
      </c>
      <c r="J1966" s="89">
        <v>145.99299999999991</v>
      </c>
      <c r="K1966" s="89">
        <v>4.2229999999999848</v>
      </c>
      <c r="L1966" s="81">
        <v>5.5730000000000075</v>
      </c>
    </row>
    <row r="1967" spans="6:12">
      <c r="F1967" s="89">
        <v>1851</v>
      </c>
      <c r="G1967" s="89">
        <v>28</v>
      </c>
      <c r="H1967" s="89">
        <v>2</v>
      </c>
      <c r="I1967" s="89">
        <v>6</v>
      </c>
      <c r="J1967" s="89">
        <v>58.167999999999978</v>
      </c>
      <c r="K1967" s="89">
        <v>133.08799999999997</v>
      </c>
      <c r="L1967" s="81">
        <v>130.08799999999997</v>
      </c>
    </row>
    <row r="1968" spans="6:12">
      <c r="F1968" s="89">
        <v>1852</v>
      </c>
      <c r="G1968" s="89">
        <v>24</v>
      </c>
      <c r="H1968" s="89">
        <v>2</v>
      </c>
      <c r="I1968" s="89">
        <v>7</v>
      </c>
      <c r="J1968" s="89">
        <v>107.32799999999995</v>
      </c>
      <c r="K1968" s="89">
        <v>140.88799999999995</v>
      </c>
      <c r="L1968" s="81">
        <v>137.68799999999999</v>
      </c>
    </row>
    <row r="1969" spans="6:12">
      <c r="F1969" s="89">
        <v>1853</v>
      </c>
      <c r="G1969" s="89">
        <v>39</v>
      </c>
      <c r="H1969" s="89">
        <v>1</v>
      </c>
      <c r="I1969" s="89">
        <v>3</v>
      </c>
      <c r="J1969" s="89">
        <v>4.2169999999999916</v>
      </c>
      <c r="K1969" s="89">
        <v>117.42699999999998</v>
      </c>
      <c r="L1969" s="81">
        <v>116.67700000000001</v>
      </c>
    </row>
    <row r="1970" spans="6:12">
      <c r="F1970" s="89">
        <v>1854</v>
      </c>
      <c r="G1970" s="89">
        <v>31</v>
      </c>
      <c r="H1970" s="89">
        <v>1</v>
      </c>
      <c r="I1970" s="89">
        <v>6</v>
      </c>
      <c r="J1970" s="89">
        <v>121.14099999999998</v>
      </c>
      <c r="K1970" s="89">
        <v>109.03099999999998</v>
      </c>
      <c r="L1970" s="81">
        <v>108.28100000000001</v>
      </c>
    </row>
    <row r="1971" spans="6:12">
      <c r="F1971" s="89">
        <v>1855</v>
      </c>
      <c r="G1971" s="89">
        <v>21</v>
      </c>
      <c r="H1971" s="89">
        <v>3</v>
      </c>
      <c r="I1971" s="89">
        <v>7</v>
      </c>
      <c r="J1971" s="89">
        <v>26.937000000000012</v>
      </c>
      <c r="K1971" s="89">
        <v>147.52699999999993</v>
      </c>
      <c r="L1971" s="81">
        <v>142.077</v>
      </c>
    </row>
    <row r="1972" spans="6:12">
      <c r="F1972" s="89">
        <v>1856</v>
      </c>
      <c r="G1972" s="89">
        <v>50</v>
      </c>
      <c r="H1972" s="89">
        <v>3</v>
      </c>
      <c r="I1972" s="89">
        <v>9</v>
      </c>
      <c r="J1972" s="89">
        <v>117.46999999999997</v>
      </c>
      <c r="K1972" s="89">
        <v>143.86999999999995</v>
      </c>
      <c r="L1972" s="81">
        <v>143.57</v>
      </c>
    </row>
    <row r="1973" spans="6:12">
      <c r="F1973" s="89">
        <v>1857</v>
      </c>
      <c r="G1973" s="89">
        <v>19</v>
      </c>
      <c r="H1973" s="89">
        <v>3</v>
      </c>
      <c r="I1973" s="89">
        <v>6</v>
      </c>
      <c r="J1973" s="89">
        <v>-23.030999999999949</v>
      </c>
      <c r="K1973" s="89">
        <v>140.779</v>
      </c>
      <c r="L1973" s="81">
        <v>134.62900000000005</v>
      </c>
    </row>
    <row r="1974" spans="6:12">
      <c r="F1974" s="89">
        <v>1858</v>
      </c>
      <c r="G1974" s="89">
        <v>51</v>
      </c>
      <c r="H1974" s="89">
        <v>3</v>
      </c>
      <c r="I1974" s="89">
        <v>9</v>
      </c>
      <c r="J1974" s="89">
        <v>121.60900000000009</v>
      </c>
      <c r="K1974" s="89">
        <v>147.69899999999996</v>
      </c>
      <c r="L1974" s="81">
        <v>147.54900000000009</v>
      </c>
    </row>
    <row r="1975" spans="6:12">
      <c r="F1975" s="89">
        <v>1859</v>
      </c>
      <c r="G1975" s="89">
        <v>37</v>
      </c>
      <c r="H1975" s="89">
        <v>3</v>
      </c>
      <c r="I1975" s="89">
        <v>3</v>
      </c>
      <c r="J1975" s="89">
        <v>-289.95899999999995</v>
      </c>
      <c r="K1975" s="89">
        <v>-3.929000000000002</v>
      </c>
      <c r="L1975" s="81">
        <v>-8.5789999999999509</v>
      </c>
    </row>
    <row r="1976" spans="6:12">
      <c r="F1976" s="89">
        <v>1860</v>
      </c>
      <c r="G1976" s="89">
        <v>42</v>
      </c>
      <c r="H1976" s="89">
        <v>3</v>
      </c>
      <c r="I1976" s="89">
        <v>4</v>
      </c>
      <c r="J1976" s="89">
        <v>-197.53199999999993</v>
      </c>
      <c r="K1976" s="89">
        <v>44.347999999999985</v>
      </c>
      <c r="L1976" s="81">
        <v>40.848000000000013</v>
      </c>
    </row>
    <row r="1977" spans="6:12">
      <c r="F1977" s="89">
        <v>1861</v>
      </c>
      <c r="G1977" s="89">
        <v>29</v>
      </c>
      <c r="H1977" s="89">
        <v>3</v>
      </c>
      <c r="I1977" s="89">
        <v>6</v>
      </c>
      <c r="J1977" s="89">
        <v>-53.370999999999924</v>
      </c>
      <c r="K1977" s="89">
        <v>107.33900000000003</v>
      </c>
      <c r="L1977" s="81">
        <v>102.68900000000005</v>
      </c>
    </row>
    <row r="1978" spans="6:12">
      <c r="F1978" s="89">
        <v>1862</v>
      </c>
      <c r="G1978" s="89">
        <v>26</v>
      </c>
      <c r="H1978" s="89">
        <v>2</v>
      </c>
      <c r="I1978" s="89">
        <v>6</v>
      </c>
      <c r="J1978" s="89">
        <v>62.915999999999968</v>
      </c>
      <c r="K1978" s="89">
        <v>138.45599999999996</v>
      </c>
      <c r="L1978" s="81">
        <v>135.15599999999995</v>
      </c>
    </row>
    <row r="1979" spans="6:12">
      <c r="F1979" s="89">
        <v>1863</v>
      </c>
      <c r="G1979" s="89">
        <v>37</v>
      </c>
      <c r="H1979" s="89">
        <v>3</v>
      </c>
      <c r="I1979" s="89">
        <v>8</v>
      </c>
      <c r="J1979" s="89">
        <v>48.901000000000067</v>
      </c>
      <c r="K1979" s="89">
        <v>121.93099999999998</v>
      </c>
      <c r="L1979" s="81">
        <v>119.28100000000001</v>
      </c>
    </row>
    <row r="1980" spans="6:12">
      <c r="F1980" s="89">
        <v>1864</v>
      </c>
      <c r="G1980" s="89">
        <v>53</v>
      </c>
      <c r="H1980" s="89">
        <v>2</v>
      </c>
      <c r="I1980" s="89">
        <v>6</v>
      </c>
      <c r="J1980" s="89">
        <v>89.942999999999984</v>
      </c>
      <c r="K1980" s="89">
        <v>157.11299999999994</v>
      </c>
      <c r="L1980" s="81">
        <v>157.863</v>
      </c>
    </row>
    <row r="1981" spans="6:12">
      <c r="F1981" s="89">
        <v>1865</v>
      </c>
      <c r="G1981" s="89">
        <v>34</v>
      </c>
      <c r="H1981" s="89">
        <v>2</v>
      </c>
      <c r="I1981" s="89">
        <v>8</v>
      </c>
      <c r="J1981" s="89">
        <v>118.21199999999996</v>
      </c>
      <c r="K1981" s="89">
        <v>106.07199999999995</v>
      </c>
      <c r="L1981" s="81">
        <v>104.77199999999996</v>
      </c>
    </row>
    <row r="1982" spans="6:12">
      <c r="F1982" s="89">
        <v>1866</v>
      </c>
      <c r="G1982" s="89">
        <v>41</v>
      </c>
      <c r="H1982" s="89">
        <v>1</v>
      </c>
      <c r="I1982" s="89">
        <v>7</v>
      </c>
      <c r="J1982" s="89">
        <v>139.25699999999995</v>
      </c>
      <c r="K1982" s="89">
        <v>81.44699999999996</v>
      </c>
      <c r="L1982" s="81">
        <v>82.596999999999994</v>
      </c>
    </row>
    <row r="1983" spans="6:12">
      <c r="F1983" s="89">
        <v>1867</v>
      </c>
      <c r="G1983" s="89">
        <v>36</v>
      </c>
      <c r="H1983" s="89">
        <v>1</v>
      </c>
      <c r="I1983" s="89">
        <v>6</v>
      </c>
      <c r="J1983" s="89">
        <v>117.29599999999996</v>
      </c>
      <c r="K1983" s="89">
        <v>103.63599999999997</v>
      </c>
      <c r="L1983" s="81">
        <v>103.63600000000002</v>
      </c>
    </row>
    <row r="1984" spans="6:12">
      <c r="F1984" s="89">
        <v>1868</v>
      </c>
      <c r="G1984" s="89">
        <v>22</v>
      </c>
      <c r="H1984" s="89">
        <v>2</v>
      </c>
      <c r="I1984" s="89">
        <v>5</v>
      </c>
      <c r="J1984" s="89">
        <v>27.599999999999994</v>
      </c>
      <c r="K1984" s="89">
        <v>146.97999999999996</v>
      </c>
      <c r="L1984" s="81">
        <v>142.67999999999995</v>
      </c>
    </row>
    <row r="1985" spans="6:12">
      <c r="F1985" s="89">
        <v>1869</v>
      </c>
      <c r="G1985" s="89">
        <v>51</v>
      </c>
      <c r="H1985" s="89">
        <v>2</v>
      </c>
      <c r="I1985" s="89">
        <v>3</v>
      </c>
      <c r="J1985" s="89">
        <v>-91.926999999999936</v>
      </c>
      <c r="K1985" s="89">
        <v>103.66299999999995</v>
      </c>
      <c r="L1985" s="81">
        <v>102.91300000000007</v>
      </c>
    </row>
    <row r="1986" spans="6:12">
      <c r="F1986" s="89">
        <v>1870</v>
      </c>
      <c r="G1986" s="89">
        <v>43</v>
      </c>
      <c r="H1986" s="89">
        <v>1</v>
      </c>
      <c r="I1986" s="89">
        <v>5</v>
      </c>
      <c r="J1986" s="89">
        <v>94.705000000000013</v>
      </c>
      <c r="K1986" s="89">
        <v>121.47499999999997</v>
      </c>
      <c r="L1986" s="81">
        <v>122.125</v>
      </c>
    </row>
    <row r="1987" spans="6:12">
      <c r="F1987" s="89">
        <v>1871</v>
      </c>
      <c r="G1987" s="89">
        <v>25</v>
      </c>
      <c r="H1987" s="89">
        <v>1</v>
      </c>
      <c r="I1987" s="89">
        <v>8</v>
      </c>
      <c r="J1987" s="89">
        <v>163.10499999999993</v>
      </c>
      <c r="K1987" s="89">
        <v>67.654999999999987</v>
      </c>
      <c r="L1987" s="81">
        <v>66.804999999999993</v>
      </c>
    </row>
    <row r="1988" spans="6:12">
      <c r="F1988" s="89">
        <v>1872</v>
      </c>
      <c r="G1988" s="89">
        <v>21</v>
      </c>
      <c r="H1988" s="89">
        <v>3</v>
      </c>
      <c r="I1988" s="89">
        <v>9</v>
      </c>
      <c r="J1988" s="89">
        <v>114.88899999999995</v>
      </c>
      <c r="K1988" s="89">
        <v>150.27899999999994</v>
      </c>
      <c r="L1988" s="81">
        <v>145.62899999999996</v>
      </c>
    </row>
    <row r="1989" spans="6:12">
      <c r="F1989" s="89">
        <v>1873</v>
      </c>
      <c r="G1989" s="89">
        <v>30</v>
      </c>
      <c r="H1989" s="89">
        <v>3</v>
      </c>
      <c r="I1989" s="89">
        <v>3</v>
      </c>
      <c r="J1989" s="89">
        <v>-286.5499999999999</v>
      </c>
      <c r="K1989" s="89">
        <v>1.6499999999999773</v>
      </c>
      <c r="L1989" s="81">
        <v>-4.0499999999999545</v>
      </c>
    </row>
    <row r="1990" spans="6:12">
      <c r="F1990" s="89">
        <v>1874</v>
      </c>
      <c r="G1990" s="89">
        <v>20</v>
      </c>
      <c r="H1990" s="89">
        <v>2</v>
      </c>
      <c r="I1990" s="89">
        <v>8</v>
      </c>
      <c r="J1990" s="89">
        <v>151.27999999999997</v>
      </c>
      <c r="K1990" s="89">
        <v>143.47999999999996</v>
      </c>
      <c r="L1990" s="81">
        <v>140.07999999999998</v>
      </c>
    </row>
    <row r="1991" spans="6:12">
      <c r="F1991" s="89">
        <v>1875</v>
      </c>
      <c r="G1991" s="89">
        <v>34</v>
      </c>
      <c r="H1991" s="89">
        <v>2</v>
      </c>
      <c r="I1991" s="89">
        <v>9</v>
      </c>
      <c r="J1991" s="89">
        <v>137.89599999999993</v>
      </c>
      <c r="K1991" s="89">
        <v>83.155999999999949</v>
      </c>
      <c r="L1991" s="81">
        <v>82.255999999999972</v>
      </c>
    </row>
    <row r="1992" spans="6:12">
      <c r="F1992" s="89">
        <v>1876</v>
      </c>
      <c r="G1992" s="89">
        <v>19</v>
      </c>
      <c r="H1992" s="89">
        <v>2</v>
      </c>
      <c r="I1992" s="89">
        <v>6</v>
      </c>
      <c r="J1992" s="89">
        <v>88.038999999999959</v>
      </c>
      <c r="K1992" s="89">
        <v>165.74899999999997</v>
      </c>
      <c r="L1992" s="81">
        <v>161.399</v>
      </c>
    </row>
    <row r="1993" spans="6:12">
      <c r="F1993" s="89">
        <v>1877</v>
      </c>
      <c r="G1993" s="89">
        <v>21</v>
      </c>
      <c r="H1993" s="89">
        <v>3</v>
      </c>
      <c r="I1993" s="89">
        <v>7</v>
      </c>
      <c r="J1993" s="89">
        <v>26.937000000000012</v>
      </c>
      <c r="K1993" s="89">
        <v>147.52699999999993</v>
      </c>
      <c r="L1993" s="81">
        <v>142.077</v>
      </c>
    </row>
    <row r="1994" spans="6:12">
      <c r="F1994" s="89">
        <v>1878</v>
      </c>
      <c r="G1994" s="89">
        <v>29</v>
      </c>
      <c r="H1994" s="89">
        <v>2</v>
      </c>
      <c r="I1994" s="89">
        <v>3</v>
      </c>
      <c r="J1994" s="89">
        <v>-116.52300000000002</v>
      </c>
      <c r="K1994" s="89">
        <v>85.886999999999972</v>
      </c>
      <c r="L1994" s="81">
        <v>81.837000000000018</v>
      </c>
    </row>
    <row r="1995" spans="6:12">
      <c r="F1995" s="89">
        <v>1879</v>
      </c>
      <c r="G1995" s="89">
        <v>21</v>
      </c>
      <c r="H1995" s="89">
        <v>1</v>
      </c>
      <c r="I1995" s="89">
        <v>7</v>
      </c>
      <c r="J1995" s="89">
        <v>168.01699999999997</v>
      </c>
      <c r="K1995" s="89">
        <v>116.40699999999994</v>
      </c>
      <c r="L1995" s="81">
        <v>114.55699999999997</v>
      </c>
    </row>
    <row r="1996" spans="6:12">
      <c r="F1996" s="89">
        <v>1880</v>
      </c>
      <c r="G1996" s="89">
        <v>27</v>
      </c>
      <c r="H1996" s="89">
        <v>3</v>
      </c>
      <c r="I1996" s="89">
        <v>9</v>
      </c>
      <c r="J1996" s="89">
        <v>96.793000000000006</v>
      </c>
      <c r="K1996" s="89">
        <v>130.32299999999992</v>
      </c>
      <c r="L1996" s="81">
        <v>126.57300000000004</v>
      </c>
    </row>
    <row r="1997" spans="6:12">
      <c r="F1997" s="89">
        <v>1881</v>
      </c>
      <c r="G1997" s="89">
        <v>51</v>
      </c>
      <c r="H1997" s="89">
        <v>1</v>
      </c>
      <c r="I1997" s="89">
        <v>4</v>
      </c>
      <c r="J1997" s="89">
        <v>79.589000000000041</v>
      </c>
      <c r="K1997" s="89">
        <v>146.47899999999998</v>
      </c>
      <c r="L1997" s="81">
        <v>147.92900000000012</v>
      </c>
    </row>
    <row r="1998" spans="6:12">
      <c r="F1998" s="89">
        <v>1882</v>
      </c>
      <c r="G1998" s="89">
        <v>23</v>
      </c>
      <c r="H1998" s="89">
        <v>2</v>
      </c>
      <c r="I1998" s="89">
        <v>5</v>
      </c>
      <c r="J1998" s="89">
        <v>24.004999999999995</v>
      </c>
      <c r="K1998" s="89">
        <v>143.07499999999996</v>
      </c>
      <c r="L1998" s="81">
        <v>138.92499999999998</v>
      </c>
    </row>
    <row r="1999" spans="6:12">
      <c r="F1999" s="89">
        <v>1883</v>
      </c>
      <c r="G1999" s="89">
        <v>36</v>
      </c>
      <c r="H1999" s="89">
        <v>2</v>
      </c>
      <c r="I1999" s="89">
        <v>8</v>
      </c>
      <c r="J1999" s="89">
        <v>117.80799999999999</v>
      </c>
      <c r="K1999" s="89">
        <v>105.04799999999997</v>
      </c>
      <c r="L1999" s="81">
        <v>104.048</v>
      </c>
    </row>
    <row r="2000" spans="6:12">
      <c r="F2000" s="89">
        <v>1884</v>
      </c>
      <c r="G2000" s="89">
        <v>52</v>
      </c>
      <c r="H2000" s="89">
        <v>1</v>
      </c>
      <c r="I2000" s="89">
        <v>6</v>
      </c>
      <c r="J2000" s="89">
        <v>150.35199999999992</v>
      </c>
      <c r="K2000" s="89">
        <v>131.73199999999997</v>
      </c>
      <c r="L2000" s="81">
        <v>134.13200000000001</v>
      </c>
    </row>
    <row r="2001" spans="6:12">
      <c r="F2001" s="89">
        <v>1885</v>
      </c>
      <c r="G2001" s="89">
        <v>36</v>
      </c>
      <c r="H2001" s="89">
        <v>2</v>
      </c>
      <c r="I2001" s="89">
        <v>9</v>
      </c>
      <c r="J2001" s="89">
        <v>137.50399999999993</v>
      </c>
      <c r="K2001" s="89">
        <v>82.143999999999949</v>
      </c>
      <c r="L2001" s="81">
        <v>81.54400000000004</v>
      </c>
    </row>
    <row r="2002" spans="6:12">
      <c r="F2002" s="89">
        <v>1886</v>
      </c>
      <c r="G2002" s="89">
        <v>23</v>
      </c>
      <c r="H2002" s="89">
        <v>3</v>
      </c>
      <c r="I2002" s="89">
        <v>5</v>
      </c>
      <c r="J2002" s="89">
        <v>-106.09499999999997</v>
      </c>
      <c r="K2002" s="89">
        <v>99.07499999999996</v>
      </c>
      <c r="L2002" s="81">
        <v>93.124999999999972</v>
      </c>
    </row>
    <row r="2003" spans="6:12">
      <c r="F2003" s="89">
        <v>1887</v>
      </c>
      <c r="G2003" s="89">
        <v>21</v>
      </c>
      <c r="H2003" s="89">
        <v>2</v>
      </c>
      <c r="I2003" s="89">
        <v>4</v>
      </c>
      <c r="J2003" s="89">
        <v>-26.061000000000007</v>
      </c>
      <c r="K2003" s="89">
        <v>136.22899999999996</v>
      </c>
      <c r="L2003" s="81">
        <v>131.37899999999999</v>
      </c>
    </row>
    <row r="2004" spans="6:12">
      <c r="F2004" s="89">
        <v>1888</v>
      </c>
      <c r="G2004" s="89">
        <v>43</v>
      </c>
      <c r="H2004" s="89">
        <v>1</v>
      </c>
      <c r="I2004" s="89">
        <v>8</v>
      </c>
      <c r="J2004" s="89">
        <v>151.90899999999996</v>
      </c>
      <c r="K2004" s="89">
        <v>50.878999999999962</v>
      </c>
      <c r="L2004" s="81">
        <v>52.729000000000013</v>
      </c>
    </row>
    <row r="2005" spans="6:12">
      <c r="F2005" s="89">
        <v>1889</v>
      </c>
      <c r="G2005" s="89">
        <v>22</v>
      </c>
      <c r="H2005" s="89">
        <v>3</v>
      </c>
      <c r="I2005" s="89">
        <v>4</v>
      </c>
      <c r="J2005" s="89">
        <v>-179.81199999999995</v>
      </c>
      <c r="K2005" s="89">
        <v>68.267999999999972</v>
      </c>
      <c r="L2005" s="81">
        <v>61.768000000000001</v>
      </c>
    </row>
    <row r="2006" spans="6:12">
      <c r="F2006" s="89">
        <v>1890</v>
      </c>
      <c r="G2006" s="89">
        <v>36</v>
      </c>
      <c r="H2006" s="89">
        <v>1</v>
      </c>
      <c r="I2006" s="89">
        <v>5</v>
      </c>
      <c r="J2006" s="89">
        <v>88.79000000000002</v>
      </c>
      <c r="K2006" s="89">
        <v>117.72999999999999</v>
      </c>
      <c r="L2006" s="81">
        <v>117.33000000000001</v>
      </c>
    </row>
    <row r="2007" spans="6:12">
      <c r="F2007" s="89">
        <v>1891</v>
      </c>
      <c r="G2007" s="89">
        <v>51</v>
      </c>
      <c r="H2007" s="89">
        <v>1</v>
      </c>
      <c r="I2007" s="89">
        <v>3</v>
      </c>
      <c r="J2007" s="89">
        <v>32.03300000000003</v>
      </c>
      <c r="K2007" s="89">
        <v>141.52299999999997</v>
      </c>
      <c r="L2007" s="81">
        <v>142.57300000000015</v>
      </c>
    </row>
    <row r="2008" spans="6:12">
      <c r="F2008" s="89">
        <v>1892</v>
      </c>
      <c r="G2008" s="89">
        <v>35</v>
      </c>
      <c r="H2008" s="89">
        <v>3</v>
      </c>
      <c r="I2008" s="89">
        <v>3</v>
      </c>
      <c r="J2008" s="89">
        <v>-290.33499999999992</v>
      </c>
      <c r="K2008" s="89">
        <v>-3.6850000000000307</v>
      </c>
      <c r="L2008" s="81">
        <v>-8.6349999999999909</v>
      </c>
    </row>
    <row r="2009" spans="6:12">
      <c r="F2009" s="89">
        <v>1893</v>
      </c>
      <c r="G2009" s="89">
        <v>33</v>
      </c>
      <c r="H2009" s="89">
        <v>3</v>
      </c>
      <c r="I2009" s="89">
        <v>5</v>
      </c>
      <c r="J2009" s="89">
        <v>-125.69499999999988</v>
      </c>
      <c r="K2009" s="89">
        <v>76.374999999999972</v>
      </c>
      <c r="L2009" s="81">
        <v>71.924999999999983</v>
      </c>
    </row>
    <row r="2010" spans="6:12">
      <c r="F2010" s="89">
        <v>1894</v>
      </c>
      <c r="G2010" s="89">
        <v>54</v>
      </c>
      <c r="H2010" s="89">
        <v>2</v>
      </c>
      <c r="I2010" s="89">
        <v>6</v>
      </c>
      <c r="J2010" s="89">
        <v>94.723999999999961</v>
      </c>
      <c r="K2010" s="89">
        <v>161.584</v>
      </c>
      <c r="L2010" s="81">
        <v>162.48400000000004</v>
      </c>
    </row>
    <row r="2011" spans="6:12">
      <c r="F2011" s="89">
        <v>1895</v>
      </c>
      <c r="G2011" s="89">
        <v>33</v>
      </c>
      <c r="H2011" s="89">
        <v>1</v>
      </c>
      <c r="I2011" s="89">
        <v>7</v>
      </c>
      <c r="J2011" s="89">
        <v>137.80099999999999</v>
      </c>
      <c r="K2011" s="89">
        <v>82.470999999999975</v>
      </c>
      <c r="L2011" s="81">
        <v>82.420999999999992</v>
      </c>
    </row>
    <row r="2012" spans="6:12">
      <c r="F2012" s="89">
        <v>1896</v>
      </c>
      <c r="G2012" s="89">
        <v>39</v>
      </c>
      <c r="H2012" s="89">
        <v>3</v>
      </c>
      <c r="I2012" s="89">
        <v>6</v>
      </c>
      <c r="J2012" s="89">
        <v>-56.710999999999956</v>
      </c>
      <c r="K2012" s="89">
        <v>100.89899999999994</v>
      </c>
      <c r="L2012" s="81">
        <v>97.749000000000024</v>
      </c>
    </row>
    <row r="2013" spans="6:12">
      <c r="F2013" s="89">
        <v>1897</v>
      </c>
      <c r="G2013" s="89">
        <v>28</v>
      </c>
      <c r="H2013" s="89">
        <v>1</v>
      </c>
      <c r="I2013" s="89">
        <v>5</v>
      </c>
      <c r="J2013" s="89">
        <v>98.230000000000018</v>
      </c>
      <c r="K2013" s="89">
        <v>129.65</v>
      </c>
      <c r="L2013" s="81">
        <v>128.04999999999998</v>
      </c>
    </row>
    <row r="2014" spans="6:12">
      <c r="F2014" s="89">
        <v>1898</v>
      </c>
      <c r="G2014" s="89">
        <v>39</v>
      </c>
      <c r="H2014" s="89">
        <v>3</v>
      </c>
      <c r="I2014" s="89">
        <v>3</v>
      </c>
      <c r="J2014" s="89">
        <v>-288.50299999999993</v>
      </c>
      <c r="K2014" s="89">
        <v>-3.0930000000000177</v>
      </c>
      <c r="L2014" s="81">
        <v>-7.4429999999999836</v>
      </c>
    </row>
    <row r="2015" spans="6:12">
      <c r="F2015" s="89">
        <v>1899</v>
      </c>
      <c r="G2015" s="89">
        <v>30</v>
      </c>
      <c r="H2015" s="89">
        <v>3</v>
      </c>
      <c r="I2015" s="89">
        <v>6</v>
      </c>
      <c r="J2015" s="89">
        <v>-54.919999999999902</v>
      </c>
      <c r="K2015" s="89">
        <v>105.47999999999999</v>
      </c>
      <c r="L2015" s="81">
        <v>100.98000000000005</v>
      </c>
    </row>
    <row r="2016" spans="6:12">
      <c r="F2016" s="89">
        <v>1900</v>
      </c>
      <c r="G2016" s="89">
        <v>34</v>
      </c>
      <c r="H2016" s="89">
        <v>3</v>
      </c>
      <c r="I2016" s="89">
        <v>5</v>
      </c>
      <c r="J2016" s="89">
        <v>-126.16999999999996</v>
      </c>
      <c r="K2016" s="89">
        <v>75.589999999999975</v>
      </c>
      <c r="L2016" s="81">
        <v>71.29000000000002</v>
      </c>
    </row>
    <row r="2017" spans="6:12">
      <c r="F2017" s="89">
        <v>1901</v>
      </c>
      <c r="G2017" s="89">
        <v>32</v>
      </c>
      <c r="H2017" s="89">
        <v>1</v>
      </c>
      <c r="I2017" s="89">
        <v>3</v>
      </c>
      <c r="J2017" s="89">
        <v>5.9459999999999908</v>
      </c>
      <c r="K2017" s="89">
        <v>121.32599999999999</v>
      </c>
      <c r="L2017" s="81">
        <v>119.52600000000001</v>
      </c>
    </row>
    <row r="2018" spans="6:12">
      <c r="F2018" s="89">
        <v>1902</v>
      </c>
      <c r="G2018" s="89">
        <v>48</v>
      </c>
      <c r="H2018" s="89">
        <v>3</v>
      </c>
      <c r="I2018" s="89">
        <v>5</v>
      </c>
      <c r="J2018" s="89">
        <v>-104.46999999999991</v>
      </c>
      <c r="K2018" s="89">
        <v>92.949999999999989</v>
      </c>
      <c r="L2018" s="81">
        <v>90.75</v>
      </c>
    </row>
    <row r="2019" spans="6:12">
      <c r="F2019" s="89">
        <v>1903</v>
      </c>
      <c r="G2019" s="89">
        <v>45</v>
      </c>
      <c r="H2019" s="89">
        <v>3</v>
      </c>
      <c r="I2019" s="89">
        <v>7</v>
      </c>
      <c r="J2019" s="89">
        <v>12.585000000000036</v>
      </c>
      <c r="K2019" s="89">
        <v>125.7349999999999</v>
      </c>
      <c r="L2019" s="81">
        <v>123.88499999999999</v>
      </c>
    </row>
    <row r="2020" spans="6:12">
      <c r="F2020" s="89">
        <v>1904</v>
      </c>
      <c r="G2020" s="89">
        <v>22</v>
      </c>
      <c r="H2020" s="89">
        <v>2</v>
      </c>
      <c r="I2020" s="89">
        <v>9</v>
      </c>
      <c r="J2020" s="89">
        <v>162.92799999999994</v>
      </c>
      <c r="K2020" s="89">
        <v>111.90799999999993</v>
      </c>
      <c r="L2020" s="81">
        <v>109.20799999999994</v>
      </c>
    </row>
    <row r="2021" spans="6:12">
      <c r="F2021" s="89">
        <v>1905</v>
      </c>
      <c r="G2021" s="89">
        <v>26</v>
      </c>
      <c r="H2021" s="89">
        <v>2</v>
      </c>
      <c r="I2021" s="89">
        <v>6</v>
      </c>
      <c r="J2021" s="89">
        <v>62.915999999999968</v>
      </c>
      <c r="K2021" s="89">
        <v>138.45599999999996</v>
      </c>
      <c r="L2021" s="81">
        <v>135.15599999999995</v>
      </c>
    </row>
    <row r="2022" spans="6:12">
      <c r="F2022" s="89">
        <v>1906</v>
      </c>
      <c r="G2022" s="89">
        <v>50</v>
      </c>
      <c r="H2022" s="89">
        <v>3</v>
      </c>
      <c r="I2022" s="89">
        <v>3</v>
      </c>
      <c r="J2022" s="89">
        <v>-261.18999999999994</v>
      </c>
      <c r="K2022" s="89">
        <v>20.809999999999974</v>
      </c>
      <c r="L2022" s="81">
        <v>18.110000000000042</v>
      </c>
    </row>
    <row r="2023" spans="6:12">
      <c r="F2023" s="89">
        <v>1907</v>
      </c>
      <c r="G2023" s="89">
        <v>39</v>
      </c>
      <c r="H2023" s="89">
        <v>3</v>
      </c>
      <c r="I2023" s="89">
        <v>3</v>
      </c>
      <c r="J2023" s="89">
        <v>-288.50299999999993</v>
      </c>
      <c r="K2023" s="89">
        <v>-3.0930000000000177</v>
      </c>
      <c r="L2023" s="81">
        <v>-7.4429999999999836</v>
      </c>
    </row>
    <row r="2024" spans="6:12">
      <c r="F2024" s="89">
        <v>1908</v>
      </c>
      <c r="G2024" s="89">
        <v>23</v>
      </c>
      <c r="H2024" s="89">
        <v>3</v>
      </c>
      <c r="I2024" s="89">
        <v>5</v>
      </c>
      <c r="J2024" s="89">
        <v>-106.09499999999997</v>
      </c>
      <c r="K2024" s="89">
        <v>99.07499999999996</v>
      </c>
      <c r="L2024" s="81">
        <v>93.124999999999972</v>
      </c>
    </row>
    <row r="2025" spans="6:12">
      <c r="F2025" s="89">
        <v>1909</v>
      </c>
      <c r="G2025" s="89">
        <v>33</v>
      </c>
      <c r="H2025" s="89">
        <v>2</v>
      </c>
      <c r="I2025" s="89">
        <v>3</v>
      </c>
      <c r="J2025" s="89">
        <v>-121.77099999999999</v>
      </c>
      <c r="K2025" s="89">
        <v>79.398999999999972</v>
      </c>
      <c r="L2025" s="81">
        <v>75.948999999999984</v>
      </c>
    </row>
    <row r="2026" spans="6:12">
      <c r="F2026" s="89">
        <v>1910</v>
      </c>
      <c r="G2026" s="89">
        <v>33</v>
      </c>
      <c r="H2026" s="89">
        <v>2</v>
      </c>
      <c r="I2026" s="89">
        <v>6</v>
      </c>
      <c r="J2026" s="89">
        <v>51.022999999999968</v>
      </c>
      <c r="K2026" s="89">
        <v>124.39299999999996</v>
      </c>
      <c r="L2026" s="81">
        <v>122.14299999999996</v>
      </c>
    </row>
    <row r="2027" spans="6:12">
      <c r="F2027" s="89">
        <v>1911</v>
      </c>
      <c r="G2027" s="89">
        <v>28</v>
      </c>
      <c r="H2027" s="89">
        <v>2</v>
      </c>
      <c r="I2027" s="89">
        <v>4</v>
      </c>
      <c r="J2027" s="89">
        <v>-47.488</v>
      </c>
      <c r="K2027" s="89">
        <v>112.63199999999998</v>
      </c>
      <c r="L2027" s="81">
        <v>108.83199999999997</v>
      </c>
    </row>
    <row r="2028" spans="6:12">
      <c r="F2028" s="89">
        <v>1912</v>
      </c>
      <c r="G2028" s="89">
        <v>52</v>
      </c>
      <c r="H2028" s="89">
        <v>3</v>
      </c>
      <c r="I2028" s="89">
        <v>4</v>
      </c>
      <c r="J2028" s="89">
        <v>-165.89199999999994</v>
      </c>
      <c r="K2028" s="89">
        <v>72.888000000000005</v>
      </c>
      <c r="L2028" s="81">
        <v>70.888000000000005</v>
      </c>
    </row>
    <row r="2029" spans="6:12">
      <c r="F2029" s="89">
        <v>1913</v>
      </c>
      <c r="G2029" s="89">
        <v>49</v>
      </c>
      <c r="H2029" s="89">
        <v>3</v>
      </c>
      <c r="I2029" s="89">
        <v>8</v>
      </c>
      <c r="J2029" s="89">
        <v>74.19700000000006</v>
      </c>
      <c r="K2029" s="89">
        <v>143.50700000000001</v>
      </c>
      <c r="L2029" s="81">
        <v>142.65699999999998</v>
      </c>
    </row>
    <row r="2030" spans="6:12">
      <c r="F2030" s="89">
        <v>1914</v>
      </c>
      <c r="G2030" s="89">
        <v>42</v>
      </c>
      <c r="H2030" s="89">
        <v>1</v>
      </c>
      <c r="I2030" s="89">
        <v>8</v>
      </c>
      <c r="J2030" s="89">
        <v>150.23599999999999</v>
      </c>
      <c r="K2030" s="89">
        <v>49.515999999999963</v>
      </c>
      <c r="L2030" s="81">
        <v>51.21599999999998</v>
      </c>
    </row>
    <row r="2031" spans="6:12">
      <c r="F2031" s="89">
        <v>1915</v>
      </c>
      <c r="G2031" s="89">
        <v>46</v>
      </c>
      <c r="H2031" s="89">
        <v>3</v>
      </c>
      <c r="I2031" s="89">
        <v>5</v>
      </c>
      <c r="J2031" s="89">
        <v>-110.80999999999995</v>
      </c>
      <c r="K2031" s="89">
        <v>87.229999999999933</v>
      </c>
      <c r="L2031" s="81">
        <v>84.72999999999999</v>
      </c>
    </row>
    <row r="2032" spans="6:12">
      <c r="F2032" s="89">
        <v>1916</v>
      </c>
      <c r="G2032" s="89">
        <v>21</v>
      </c>
      <c r="H2032" s="89">
        <v>3</v>
      </c>
      <c r="I2032" s="89">
        <v>9</v>
      </c>
      <c r="J2032" s="89">
        <v>114.88899999999995</v>
      </c>
      <c r="K2032" s="89">
        <v>150.27899999999994</v>
      </c>
      <c r="L2032" s="81">
        <v>145.62899999999996</v>
      </c>
    </row>
    <row r="2033" spans="6:12">
      <c r="F2033" s="89">
        <v>1917</v>
      </c>
      <c r="G2033" s="89">
        <v>37</v>
      </c>
      <c r="H2033" s="89">
        <v>2</v>
      </c>
      <c r="I2033" s="89">
        <v>9</v>
      </c>
      <c r="J2033" s="89">
        <v>137.71299999999994</v>
      </c>
      <c r="K2033" s="89">
        <v>82.043000000000006</v>
      </c>
      <c r="L2033" s="81">
        <v>81.592999999999961</v>
      </c>
    </row>
    <row r="2034" spans="6:12">
      <c r="F2034" s="89">
        <v>1918</v>
      </c>
      <c r="G2034" s="89">
        <v>42</v>
      </c>
      <c r="H2034" s="89">
        <v>3</v>
      </c>
      <c r="I2034" s="89">
        <v>4</v>
      </c>
      <c r="J2034" s="89">
        <v>-197.53199999999993</v>
      </c>
      <c r="K2034" s="89">
        <v>44.347999999999985</v>
      </c>
      <c r="L2034" s="81">
        <v>40.848000000000013</v>
      </c>
    </row>
    <row r="2035" spans="6:12">
      <c r="F2035" s="89">
        <v>1919</v>
      </c>
      <c r="G2035" s="89">
        <v>47</v>
      </c>
      <c r="H2035" s="89">
        <v>3</v>
      </c>
      <c r="I2035" s="89">
        <v>3</v>
      </c>
      <c r="J2035" s="89">
        <v>-271.87899999999991</v>
      </c>
      <c r="K2035" s="89">
        <v>11.050999999999959</v>
      </c>
      <c r="L2035" s="81">
        <v>7.9010000000000957</v>
      </c>
    </row>
    <row r="2036" spans="6:12">
      <c r="F2036" s="89">
        <v>1920</v>
      </c>
      <c r="G2036" s="89">
        <v>38</v>
      </c>
      <c r="H2036" s="89">
        <v>2</v>
      </c>
      <c r="I2036" s="89">
        <v>6</v>
      </c>
      <c r="J2036" s="89">
        <v>50.627999999999986</v>
      </c>
      <c r="K2036" s="89">
        <v>122.44799999999998</v>
      </c>
      <c r="L2036" s="81">
        <v>120.94800000000002</v>
      </c>
    </row>
    <row r="2037" spans="6:12">
      <c r="F2037" s="89">
        <v>1921</v>
      </c>
      <c r="G2037" s="89">
        <v>26</v>
      </c>
      <c r="H2037" s="89">
        <v>2</v>
      </c>
      <c r="I2037" s="89">
        <v>3</v>
      </c>
      <c r="J2037" s="89">
        <v>-109.75199999999998</v>
      </c>
      <c r="K2037" s="89">
        <v>93.587999999999994</v>
      </c>
      <c r="L2037" s="81">
        <v>89.087999999999994</v>
      </c>
    </row>
    <row r="2038" spans="6:12">
      <c r="F2038" s="89">
        <v>1922</v>
      </c>
      <c r="G2038" s="89">
        <v>54</v>
      </c>
      <c r="H2038" s="89">
        <v>2</v>
      </c>
      <c r="I2038" s="89">
        <v>4</v>
      </c>
      <c r="J2038" s="89">
        <v>-11.244</v>
      </c>
      <c r="K2038" s="89">
        <v>140.81600000000003</v>
      </c>
      <c r="L2038" s="81">
        <v>140.91600000000005</v>
      </c>
    </row>
    <row r="2039" spans="6:12">
      <c r="F2039" s="89">
        <v>1923</v>
      </c>
      <c r="G2039" s="89">
        <v>47</v>
      </c>
      <c r="H2039" s="89">
        <v>1</v>
      </c>
      <c r="I2039" s="89">
        <v>9</v>
      </c>
      <c r="J2039" s="89">
        <v>161.43299999999994</v>
      </c>
      <c r="K2039" s="89">
        <v>16.562999999999988</v>
      </c>
      <c r="L2039" s="81">
        <v>19.413000000000068</v>
      </c>
    </row>
    <row r="2040" spans="6:12">
      <c r="F2040" s="89">
        <v>1924</v>
      </c>
      <c r="G2040" s="89">
        <v>25</v>
      </c>
      <c r="H2040" s="89">
        <v>3</v>
      </c>
      <c r="I2040" s="89">
        <v>3</v>
      </c>
      <c r="J2040" s="89">
        <v>-276.01500000000004</v>
      </c>
      <c r="K2040" s="89">
        <v>13.734999999999985</v>
      </c>
      <c r="L2040" s="81">
        <v>7.285000000000025</v>
      </c>
    </row>
    <row r="2041" spans="6:12">
      <c r="F2041" s="89">
        <v>1925</v>
      </c>
      <c r="G2041" s="89">
        <v>20</v>
      </c>
      <c r="H2041" s="89">
        <v>2</v>
      </c>
      <c r="I2041" s="89">
        <v>6</v>
      </c>
      <c r="J2041" s="89">
        <v>83.639999999999958</v>
      </c>
      <c r="K2041" s="89">
        <v>161.03999999999994</v>
      </c>
      <c r="L2041" s="81">
        <v>156.84</v>
      </c>
    </row>
    <row r="2042" spans="6:12">
      <c r="F2042" s="89">
        <v>1926</v>
      </c>
      <c r="G2042" s="89">
        <v>39</v>
      </c>
      <c r="H2042" s="89">
        <v>1</v>
      </c>
      <c r="I2042" s="89">
        <v>6</v>
      </c>
      <c r="J2042" s="89">
        <v>118.22899999999997</v>
      </c>
      <c r="K2042" s="89">
        <v>103.63899999999997</v>
      </c>
      <c r="L2042" s="81">
        <v>104.08900000000001</v>
      </c>
    </row>
    <row r="2043" spans="6:12">
      <c r="F2043" s="89">
        <v>1927</v>
      </c>
      <c r="G2043" s="89">
        <v>19</v>
      </c>
      <c r="H2043" s="89">
        <v>2</v>
      </c>
      <c r="I2043" s="89">
        <v>7</v>
      </c>
      <c r="J2043" s="89">
        <v>126.59299999999996</v>
      </c>
      <c r="K2043" s="89">
        <v>161.70299999999997</v>
      </c>
      <c r="L2043" s="81">
        <v>157.75299999999999</v>
      </c>
    </row>
    <row r="2044" spans="6:12">
      <c r="F2044" s="89">
        <v>1928</v>
      </c>
      <c r="G2044" s="89">
        <v>52</v>
      </c>
      <c r="H2044" s="89">
        <v>1</v>
      </c>
      <c r="I2044" s="89">
        <v>3</v>
      </c>
      <c r="J2044" s="89">
        <v>36.105999999999952</v>
      </c>
      <c r="K2044" s="89">
        <v>145.286</v>
      </c>
      <c r="L2044" s="81">
        <v>146.48599999999999</v>
      </c>
    </row>
    <row r="2045" spans="6:12">
      <c r="F2045" s="89">
        <v>1929</v>
      </c>
      <c r="G2045" s="89">
        <v>19</v>
      </c>
      <c r="H2045" s="89">
        <v>2</v>
      </c>
      <c r="I2045" s="89">
        <v>6</v>
      </c>
      <c r="J2045" s="89">
        <v>88.038999999999959</v>
      </c>
      <c r="K2045" s="89">
        <v>165.74899999999997</v>
      </c>
      <c r="L2045" s="81">
        <v>161.399</v>
      </c>
    </row>
    <row r="2046" spans="6:12">
      <c r="F2046" s="89">
        <v>1930</v>
      </c>
      <c r="G2046" s="89">
        <v>52</v>
      </c>
      <c r="H2046" s="89">
        <v>3</v>
      </c>
      <c r="I2046" s="89">
        <v>9</v>
      </c>
      <c r="J2046" s="89">
        <v>126.01800000000003</v>
      </c>
      <c r="K2046" s="89">
        <v>151.79799999999994</v>
      </c>
      <c r="L2046" s="81">
        <v>151.79799999999994</v>
      </c>
    </row>
    <row r="2047" spans="6:12">
      <c r="F2047" s="89">
        <v>1931</v>
      </c>
      <c r="G2047" s="89">
        <v>48</v>
      </c>
      <c r="H2047" s="89">
        <v>2</v>
      </c>
      <c r="I2047" s="89">
        <v>8</v>
      </c>
      <c r="J2047" s="89">
        <v>138.06399999999999</v>
      </c>
      <c r="K2047" s="89">
        <v>121.584</v>
      </c>
      <c r="L2047" s="81">
        <v>122.38399999999999</v>
      </c>
    </row>
    <row r="2048" spans="6:12">
      <c r="F2048" s="89">
        <v>1932</v>
      </c>
      <c r="G2048" s="89">
        <v>20</v>
      </c>
      <c r="H2048" s="89">
        <v>3</v>
      </c>
      <c r="I2048" s="89">
        <v>4</v>
      </c>
      <c r="J2048" s="89">
        <v>-172.09999999999997</v>
      </c>
      <c r="K2048" s="89">
        <v>76.599999999999937</v>
      </c>
      <c r="L2048" s="81">
        <v>69.800000000000011</v>
      </c>
    </row>
    <row r="2049" spans="6:12">
      <c r="F2049" s="89">
        <v>1933</v>
      </c>
      <c r="G2049" s="89">
        <v>36</v>
      </c>
      <c r="H2049" s="89">
        <v>3</v>
      </c>
      <c r="I2049" s="89">
        <v>7</v>
      </c>
      <c r="J2049" s="89">
        <v>-0.25799999999992451</v>
      </c>
      <c r="K2049" s="89">
        <v>115.68199999999996</v>
      </c>
      <c r="L2049" s="81">
        <v>112.48200000000003</v>
      </c>
    </row>
    <row r="2050" spans="6:12">
      <c r="F2050" s="89">
        <v>1934</v>
      </c>
      <c r="G2050" s="89">
        <v>25</v>
      </c>
      <c r="H2050" s="89">
        <v>3</v>
      </c>
      <c r="I2050" s="89">
        <v>5</v>
      </c>
      <c r="J2050" s="89">
        <v>-112.17500000000001</v>
      </c>
      <c r="K2050" s="89">
        <v>92.374999999999972</v>
      </c>
      <c r="L2050" s="81">
        <v>86.724999999999994</v>
      </c>
    </row>
    <row r="2051" spans="6:12">
      <c r="F2051" s="89">
        <v>1935</v>
      </c>
      <c r="G2051" s="89">
        <v>49</v>
      </c>
      <c r="H2051" s="89">
        <v>2</v>
      </c>
      <c r="I2051" s="89">
        <v>3</v>
      </c>
      <c r="J2051" s="89">
        <v>-99.56299999999996</v>
      </c>
      <c r="K2051" s="89">
        <v>96.647000000000048</v>
      </c>
      <c r="L2051" s="81">
        <v>95.597000000000008</v>
      </c>
    </row>
    <row r="2052" spans="6:12">
      <c r="F2052" s="89">
        <v>1936</v>
      </c>
      <c r="G2052" s="89">
        <v>40</v>
      </c>
      <c r="H2052" s="89">
        <v>2</v>
      </c>
      <c r="I2052" s="89">
        <v>9</v>
      </c>
      <c r="J2052" s="89">
        <v>139.95999999999992</v>
      </c>
      <c r="K2052" s="89">
        <v>83.359999999999957</v>
      </c>
      <c r="L2052" s="81">
        <v>83.360000000000014</v>
      </c>
    </row>
    <row r="2053" spans="6:12">
      <c r="F2053" s="89">
        <v>1937</v>
      </c>
      <c r="G2053" s="89">
        <v>43</v>
      </c>
      <c r="H2053" s="89">
        <v>2</v>
      </c>
      <c r="I2053" s="89">
        <v>8</v>
      </c>
      <c r="J2053" s="89">
        <v>124.89899999999997</v>
      </c>
      <c r="K2053" s="89">
        <v>109.96899999999994</v>
      </c>
      <c r="L2053" s="81">
        <v>110.01899999999998</v>
      </c>
    </row>
    <row r="2054" spans="6:12">
      <c r="F2054" s="89">
        <v>1938</v>
      </c>
      <c r="G2054" s="89">
        <v>21</v>
      </c>
      <c r="H2054" s="89">
        <v>1</v>
      </c>
      <c r="I2054" s="89">
        <v>9</v>
      </c>
      <c r="J2054" s="89">
        <v>177.44899999999993</v>
      </c>
      <c r="K2054" s="89">
        <v>40.638999999999953</v>
      </c>
      <c r="L2054" s="81">
        <v>39.588999999999999</v>
      </c>
    </row>
    <row r="2055" spans="6:12">
      <c r="F2055" s="89">
        <v>1939</v>
      </c>
      <c r="G2055" s="89">
        <v>52</v>
      </c>
      <c r="H2055" s="89">
        <v>2</v>
      </c>
      <c r="I2055" s="89">
        <v>7</v>
      </c>
      <c r="J2055" s="89">
        <v>124.18399999999997</v>
      </c>
      <c r="K2055" s="89">
        <v>149.06399999999996</v>
      </c>
      <c r="L2055" s="81">
        <v>150.06399999999994</v>
      </c>
    </row>
    <row r="2056" spans="6:12">
      <c r="F2056" s="89">
        <v>1940</v>
      </c>
      <c r="G2056" s="89">
        <v>55</v>
      </c>
      <c r="H2056" s="89">
        <v>1</v>
      </c>
      <c r="I2056" s="89">
        <v>4</v>
      </c>
      <c r="J2056" s="89">
        <v>97.524999999999949</v>
      </c>
      <c r="K2056" s="89">
        <v>163.1749999999999</v>
      </c>
      <c r="L2056" s="81">
        <v>165.22500000000008</v>
      </c>
    </row>
    <row r="2057" spans="6:12">
      <c r="F2057" s="89">
        <v>1941</v>
      </c>
      <c r="G2057" s="89">
        <v>34</v>
      </c>
      <c r="H2057" s="89">
        <v>3</v>
      </c>
      <c r="I2057" s="89">
        <v>8</v>
      </c>
      <c r="J2057" s="89">
        <v>48.652000000000044</v>
      </c>
      <c r="K2057" s="89">
        <v>122.61199999999997</v>
      </c>
      <c r="L2057" s="81">
        <v>119.51200000000006</v>
      </c>
    </row>
    <row r="2058" spans="6:12">
      <c r="F2058" s="89">
        <v>1942</v>
      </c>
      <c r="G2058" s="89">
        <v>30</v>
      </c>
      <c r="H2058" s="89">
        <v>2</v>
      </c>
      <c r="I2058" s="89">
        <v>8</v>
      </c>
      <c r="J2058" s="89">
        <v>122.25999999999996</v>
      </c>
      <c r="K2058" s="89">
        <v>111.35999999999996</v>
      </c>
      <c r="L2058" s="81">
        <v>109.45999999999998</v>
      </c>
    </row>
    <row r="2059" spans="6:12">
      <c r="F2059" s="89">
        <v>1943</v>
      </c>
      <c r="G2059" s="89">
        <v>45</v>
      </c>
      <c r="H2059" s="89">
        <v>2</v>
      </c>
      <c r="I2059" s="89">
        <v>3</v>
      </c>
      <c r="J2059" s="89">
        <v>-111.595</v>
      </c>
      <c r="K2059" s="89">
        <v>85.854999999999947</v>
      </c>
      <c r="L2059" s="81">
        <v>84.205000000000013</v>
      </c>
    </row>
    <row r="2060" spans="6:12">
      <c r="F2060" s="89">
        <v>1944</v>
      </c>
      <c r="G2060" s="89">
        <v>20</v>
      </c>
      <c r="H2060" s="89">
        <v>2</v>
      </c>
      <c r="I2060" s="89">
        <v>5</v>
      </c>
      <c r="J2060" s="89">
        <v>35.599999999999994</v>
      </c>
      <c r="K2060" s="89">
        <v>155.59999999999994</v>
      </c>
      <c r="L2060" s="81">
        <v>150.99999999999997</v>
      </c>
    </row>
    <row r="2061" spans="6:12">
      <c r="F2061" s="89">
        <v>1945</v>
      </c>
      <c r="G2061" s="89">
        <v>32</v>
      </c>
      <c r="H2061" s="89">
        <v>1</v>
      </c>
      <c r="I2061" s="89">
        <v>7</v>
      </c>
      <c r="J2061" s="89">
        <v>138.83399999999997</v>
      </c>
      <c r="K2061" s="89">
        <v>83.813999999999993</v>
      </c>
      <c r="L2061" s="81">
        <v>83.614000000000004</v>
      </c>
    </row>
    <row r="2062" spans="6:12">
      <c r="F2062" s="89">
        <v>1946</v>
      </c>
      <c r="G2062" s="89">
        <v>45</v>
      </c>
      <c r="H2062" s="89">
        <v>2</v>
      </c>
      <c r="I2062" s="89">
        <v>5</v>
      </c>
      <c r="J2062" s="89">
        <v>13.224999999999994</v>
      </c>
      <c r="K2062" s="89">
        <v>125.47499999999994</v>
      </c>
      <c r="L2062" s="81">
        <v>124.62499999999997</v>
      </c>
    </row>
    <row r="2063" spans="6:12">
      <c r="F2063" s="89">
        <v>1947</v>
      </c>
      <c r="G2063" s="89">
        <v>21</v>
      </c>
      <c r="H2063" s="89">
        <v>2</v>
      </c>
      <c r="I2063" s="89">
        <v>4</v>
      </c>
      <c r="J2063" s="89">
        <v>-26.061000000000007</v>
      </c>
      <c r="K2063" s="89">
        <v>136.22899999999996</v>
      </c>
      <c r="L2063" s="81">
        <v>131.37899999999999</v>
      </c>
    </row>
    <row r="2064" spans="6:12">
      <c r="F2064" s="89">
        <v>1948</v>
      </c>
      <c r="G2064" s="89">
        <v>22</v>
      </c>
      <c r="H2064" s="89">
        <v>1</v>
      </c>
      <c r="I2064" s="89">
        <v>5</v>
      </c>
      <c r="J2064" s="89">
        <v>116.65</v>
      </c>
      <c r="K2064" s="89">
        <v>149.92999999999998</v>
      </c>
      <c r="L2064" s="81">
        <v>147.42999999999998</v>
      </c>
    </row>
    <row r="2065" spans="6:12">
      <c r="F2065" s="89">
        <v>1949</v>
      </c>
      <c r="G2065" s="89">
        <v>51</v>
      </c>
      <c r="H2065" s="89">
        <v>3</v>
      </c>
      <c r="I2065" s="89">
        <v>5</v>
      </c>
      <c r="J2065" s="89">
        <v>-92.934999999999945</v>
      </c>
      <c r="K2065" s="89">
        <v>103.55499999999995</v>
      </c>
      <c r="L2065" s="81">
        <v>101.80500000000006</v>
      </c>
    </row>
    <row r="2066" spans="6:12">
      <c r="F2066" s="89">
        <v>1950</v>
      </c>
      <c r="G2066" s="89">
        <v>45</v>
      </c>
      <c r="H2066" s="89">
        <v>1</v>
      </c>
      <c r="I2066" s="89">
        <v>3</v>
      </c>
      <c r="J2066" s="89">
        <v>13.264999999999986</v>
      </c>
      <c r="K2066" s="89">
        <v>124.61499999999997</v>
      </c>
      <c r="L2066" s="81">
        <v>124.76500000000003</v>
      </c>
    </row>
    <row r="2067" spans="6:12">
      <c r="F2067" s="89">
        <v>1951</v>
      </c>
      <c r="G2067" s="89">
        <v>42</v>
      </c>
      <c r="H2067" s="89">
        <v>3</v>
      </c>
      <c r="I2067" s="89">
        <v>7</v>
      </c>
      <c r="J2067" s="89">
        <v>5.8740000000000236</v>
      </c>
      <c r="K2067" s="89">
        <v>119.95399999999995</v>
      </c>
      <c r="L2067" s="81">
        <v>117.654</v>
      </c>
    </row>
    <row r="2068" spans="6:12">
      <c r="F2068" s="89">
        <v>1952</v>
      </c>
      <c r="G2068" s="89">
        <v>28</v>
      </c>
      <c r="H2068" s="89">
        <v>2</v>
      </c>
      <c r="I2068" s="89">
        <v>6</v>
      </c>
      <c r="J2068" s="89">
        <v>58.167999999999978</v>
      </c>
      <c r="K2068" s="89">
        <v>133.08799999999997</v>
      </c>
      <c r="L2068" s="81">
        <v>130.08799999999997</v>
      </c>
    </row>
    <row r="2069" spans="6:12">
      <c r="F2069" s="89">
        <v>1953</v>
      </c>
      <c r="G2069" s="89">
        <v>19</v>
      </c>
      <c r="H2069" s="89">
        <v>3</v>
      </c>
      <c r="I2069" s="89">
        <v>7</v>
      </c>
      <c r="J2069" s="89">
        <v>35.15300000000002</v>
      </c>
      <c r="K2069" s="89">
        <v>156.363</v>
      </c>
      <c r="L2069" s="81">
        <v>150.61300000000006</v>
      </c>
    </row>
    <row r="2070" spans="6:12">
      <c r="F2070" s="89">
        <v>1954</v>
      </c>
      <c r="G2070" s="89">
        <v>32</v>
      </c>
      <c r="H2070" s="89">
        <v>3</v>
      </c>
      <c r="I2070" s="89">
        <v>3</v>
      </c>
      <c r="J2070" s="89">
        <v>-288.87399999999991</v>
      </c>
      <c r="K2070" s="89">
        <v>-1.2940000000000111</v>
      </c>
      <c r="L2070" s="81">
        <v>-6.69399999999996</v>
      </c>
    </row>
    <row r="2071" spans="6:12">
      <c r="F2071" s="89">
        <v>1955</v>
      </c>
      <c r="G2071" s="89">
        <v>26</v>
      </c>
      <c r="H2071" s="89">
        <v>3</v>
      </c>
      <c r="I2071" s="89">
        <v>8</v>
      </c>
      <c r="J2071" s="89">
        <v>59.868000000000052</v>
      </c>
      <c r="K2071" s="89">
        <v>136.30799999999999</v>
      </c>
      <c r="L2071" s="81">
        <v>132.00799999999992</v>
      </c>
    </row>
    <row r="2072" spans="6:12">
      <c r="F2072" s="89">
        <v>1956</v>
      </c>
      <c r="G2072" s="89">
        <v>43</v>
      </c>
      <c r="H2072" s="89">
        <v>2</v>
      </c>
      <c r="I2072" s="89">
        <v>3</v>
      </c>
      <c r="J2072" s="89">
        <v>-115.99099999999999</v>
      </c>
      <c r="K2072" s="89">
        <v>82.078999999999965</v>
      </c>
      <c r="L2072" s="81">
        <v>80.129000000000005</v>
      </c>
    </row>
    <row r="2073" spans="6:12">
      <c r="F2073" s="89">
        <v>1957</v>
      </c>
      <c r="G2073" s="89">
        <v>37</v>
      </c>
      <c r="H2073" s="89">
        <v>3</v>
      </c>
      <c r="I2073" s="89">
        <v>4</v>
      </c>
      <c r="J2073" s="89">
        <v>-203.22699999999998</v>
      </c>
      <c r="K2073" s="89">
        <v>40.203000000000003</v>
      </c>
      <c r="L2073" s="81">
        <v>35.953000000000031</v>
      </c>
    </row>
    <row r="2074" spans="6:12">
      <c r="F2074" s="89">
        <v>1958</v>
      </c>
      <c r="G2074" s="89">
        <v>47</v>
      </c>
      <c r="H2074" s="89">
        <v>2</v>
      </c>
      <c r="I2074" s="89">
        <v>7</v>
      </c>
      <c r="J2074" s="89">
        <v>105.64899999999997</v>
      </c>
      <c r="K2074" s="89">
        <v>132.07899999999992</v>
      </c>
      <c r="L2074" s="81">
        <v>132.32900000000001</v>
      </c>
    </row>
    <row r="2075" spans="6:12">
      <c r="F2075" s="89">
        <v>1959</v>
      </c>
      <c r="G2075" s="89">
        <v>49</v>
      </c>
      <c r="H2075" s="89">
        <v>1</v>
      </c>
      <c r="I2075" s="89">
        <v>5</v>
      </c>
      <c r="J2075" s="89">
        <v>110.30500000000006</v>
      </c>
      <c r="K2075" s="89">
        <v>135.21500000000006</v>
      </c>
      <c r="L2075" s="81">
        <v>136.76500000000001</v>
      </c>
    </row>
    <row r="2076" spans="6:12">
      <c r="F2076" s="89">
        <v>1960</v>
      </c>
      <c r="G2076" s="89">
        <v>28</v>
      </c>
      <c r="H2076" s="89">
        <v>1</v>
      </c>
      <c r="I2076" s="89">
        <v>4</v>
      </c>
      <c r="J2076" s="89">
        <v>60.291999999999994</v>
      </c>
      <c r="K2076" s="89">
        <v>134.31199999999998</v>
      </c>
      <c r="L2076" s="81">
        <v>132.31199999999998</v>
      </c>
    </row>
    <row r="2077" spans="6:12">
      <c r="F2077" s="89">
        <v>1961</v>
      </c>
      <c r="G2077" s="89">
        <v>46</v>
      </c>
      <c r="H2077" s="89">
        <v>1</v>
      </c>
      <c r="I2077" s="89">
        <v>3</v>
      </c>
      <c r="J2077" s="89">
        <v>15.718000000000011</v>
      </c>
      <c r="K2077" s="89">
        <v>126.75799999999998</v>
      </c>
      <c r="L2077" s="81">
        <v>127.05800000000002</v>
      </c>
    </row>
    <row r="2078" spans="6:12">
      <c r="F2078" s="89">
        <v>1962</v>
      </c>
      <c r="G2078" s="89">
        <v>22</v>
      </c>
      <c r="H2078" s="89">
        <v>2</v>
      </c>
      <c r="I2078" s="89">
        <v>5</v>
      </c>
      <c r="J2078" s="89">
        <v>27.599999999999994</v>
      </c>
      <c r="K2078" s="89">
        <v>146.97999999999996</v>
      </c>
      <c r="L2078" s="81">
        <v>142.67999999999995</v>
      </c>
    </row>
    <row r="2079" spans="6:12">
      <c r="F2079" s="89">
        <v>1963</v>
      </c>
      <c r="G2079" s="89">
        <v>30</v>
      </c>
      <c r="H2079" s="89">
        <v>2</v>
      </c>
      <c r="I2079" s="89">
        <v>9</v>
      </c>
      <c r="J2079" s="89">
        <v>141.91999999999993</v>
      </c>
      <c r="K2079" s="89">
        <v>88.419999999999959</v>
      </c>
      <c r="L2079" s="81">
        <v>86.920000000000016</v>
      </c>
    </row>
    <row r="2080" spans="6:12">
      <c r="F2080" s="89">
        <v>1964</v>
      </c>
      <c r="G2080" s="89">
        <v>43</v>
      </c>
      <c r="H2080" s="89">
        <v>3</v>
      </c>
      <c r="I2080" s="89">
        <v>7</v>
      </c>
      <c r="J2080" s="89">
        <v>7.841000000000065</v>
      </c>
      <c r="K2080" s="89">
        <v>121.61099999999993</v>
      </c>
      <c r="L2080" s="81">
        <v>119.46100000000007</v>
      </c>
    </row>
    <row r="2081" spans="6:12">
      <c r="F2081" s="89">
        <v>1965</v>
      </c>
      <c r="G2081" s="89">
        <v>47</v>
      </c>
      <c r="H2081" s="89">
        <v>3</v>
      </c>
      <c r="I2081" s="89">
        <v>5</v>
      </c>
      <c r="J2081" s="89">
        <v>-107.77499999999986</v>
      </c>
      <c r="K2081" s="89">
        <v>89.954999999999956</v>
      </c>
      <c r="L2081" s="81">
        <v>87.605000000000047</v>
      </c>
    </row>
    <row r="2082" spans="6:12">
      <c r="F2082" s="89">
        <v>1966</v>
      </c>
      <c r="G2082" s="89">
        <v>33</v>
      </c>
      <c r="H2082" s="89">
        <v>1</v>
      </c>
      <c r="I2082" s="89">
        <v>6</v>
      </c>
      <c r="J2082" s="89">
        <v>118.79299999999998</v>
      </c>
      <c r="K2082" s="89">
        <v>106.06299999999999</v>
      </c>
      <c r="L2082" s="81">
        <v>105.613</v>
      </c>
    </row>
    <row r="2083" spans="6:12">
      <c r="F2083" s="89">
        <v>1967</v>
      </c>
      <c r="G2083" s="89">
        <v>55</v>
      </c>
      <c r="H2083" s="89">
        <v>1</v>
      </c>
      <c r="I2083" s="89">
        <v>4</v>
      </c>
      <c r="J2083" s="89">
        <v>97.524999999999949</v>
      </c>
      <c r="K2083" s="89">
        <v>163.1749999999999</v>
      </c>
      <c r="L2083" s="81">
        <v>165.22500000000008</v>
      </c>
    </row>
    <row r="2084" spans="6:12">
      <c r="F2084" s="89">
        <v>1968</v>
      </c>
      <c r="G2084" s="89">
        <v>23</v>
      </c>
      <c r="H2084" s="89">
        <v>1</v>
      </c>
      <c r="I2084" s="89">
        <v>6</v>
      </c>
      <c r="J2084" s="89">
        <v>141.33299999999997</v>
      </c>
      <c r="K2084" s="89">
        <v>131.70299999999997</v>
      </c>
      <c r="L2084" s="81">
        <v>129.75299999999999</v>
      </c>
    </row>
    <row r="2085" spans="6:12">
      <c r="F2085" s="89">
        <v>1969</v>
      </c>
      <c r="G2085" s="89">
        <v>41</v>
      </c>
      <c r="H2085" s="89">
        <v>1</v>
      </c>
      <c r="I2085" s="89">
        <v>7</v>
      </c>
      <c r="J2085" s="89">
        <v>139.25699999999995</v>
      </c>
      <c r="K2085" s="89">
        <v>81.44699999999996</v>
      </c>
      <c r="L2085" s="81">
        <v>82.596999999999994</v>
      </c>
    </row>
    <row r="2086" spans="6:12">
      <c r="F2086" s="89">
        <v>1970</v>
      </c>
      <c r="G2086" s="89">
        <v>50</v>
      </c>
      <c r="H2086" s="89">
        <v>3</v>
      </c>
      <c r="I2086" s="89">
        <v>9</v>
      </c>
      <c r="J2086" s="89">
        <v>117.46999999999997</v>
      </c>
      <c r="K2086" s="89">
        <v>143.86999999999995</v>
      </c>
      <c r="L2086" s="81">
        <v>143.57</v>
      </c>
    </row>
    <row r="2087" spans="6:12">
      <c r="F2087" s="89">
        <v>1971</v>
      </c>
      <c r="G2087" s="89">
        <v>45</v>
      </c>
      <c r="H2087" s="89">
        <v>2</v>
      </c>
      <c r="I2087" s="89">
        <v>4</v>
      </c>
      <c r="J2087" s="89">
        <v>-44.444999999999993</v>
      </c>
      <c r="K2087" s="89">
        <v>110.40499999999996</v>
      </c>
      <c r="L2087" s="81">
        <v>109.15499999999999</v>
      </c>
    </row>
    <row r="2088" spans="6:12">
      <c r="F2088" s="89">
        <v>1972</v>
      </c>
      <c r="G2088" s="89">
        <v>25</v>
      </c>
      <c r="H2088" s="89">
        <v>1</v>
      </c>
      <c r="I2088" s="89">
        <v>7</v>
      </c>
      <c r="J2088" s="89">
        <v>153.62499999999997</v>
      </c>
      <c r="K2088" s="89">
        <v>100.77499999999996</v>
      </c>
      <c r="L2088" s="81">
        <v>99.524999999999991</v>
      </c>
    </row>
    <row r="2089" spans="6:12">
      <c r="F2089" s="89">
        <v>1973</v>
      </c>
      <c r="G2089" s="89">
        <v>27</v>
      </c>
      <c r="H2089" s="89">
        <v>1</v>
      </c>
      <c r="I2089" s="89">
        <v>6</v>
      </c>
      <c r="J2089" s="89">
        <v>129.07699999999997</v>
      </c>
      <c r="K2089" s="89">
        <v>118.20699999999998</v>
      </c>
      <c r="L2089" s="81">
        <v>116.85700000000001</v>
      </c>
    </row>
    <row r="2090" spans="6:12">
      <c r="F2090" s="89">
        <v>1974</v>
      </c>
      <c r="G2090" s="89">
        <v>23</v>
      </c>
      <c r="H2090" s="89">
        <v>3</v>
      </c>
      <c r="I2090" s="89">
        <v>9</v>
      </c>
      <c r="J2090" s="89">
        <v>107.77699999999999</v>
      </c>
      <c r="K2090" s="89">
        <v>142.54699999999997</v>
      </c>
      <c r="L2090" s="81">
        <v>138.19700000000006</v>
      </c>
    </row>
    <row r="2091" spans="6:12">
      <c r="F2091" s="89">
        <v>1975</v>
      </c>
      <c r="G2091" s="89">
        <v>36</v>
      </c>
      <c r="H2091" s="89">
        <v>3</v>
      </c>
      <c r="I2091" s="89">
        <v>8</v>
      </c>
      <c r="J2091" s="89">
        <v>48.548000000000059</v>
      </c>
      <c r="K2091" s="89">
        <v>121.88799999999992</v>
      </c>
      <c r="L2091" s="81">
        <v>119.08800000000002</v>
      </c>
    </row>
    <row r="2092" spans="6:12">
      <c r="F2092" s="89">
        <v>1976</v>
      </c>
      <c r="G2092" s="89">
        <v>55</v>
      </c>
      <c r="H2092" s="89">
        <v>1</v>
      </c>
      <c r="I2092" s="89">
        <v>3</v>
      </c>
      <c r="J2092" s="89">
        <v>49.944999999999929</v>
      </c>
      <c r="K2092" s="89">
        <v>158.19499999999991</v>
      </c>
      <c r="L2092" s="81">
        <v>159.84500000000008</v>
      </c>
    </row>
    <row r="2093" spans="6:12">
      <c r="F2093" s="89">
        <v>1977</v>
      </c>
      <c r="G2093" s="89">
        <v>37</v>
      </c>
      <c r="H2093" s="89">
        <v>1</v>
      </c>
      <c r="I2093" s="89">
        <v>7</v>
      </c>
      <c r="J2093" s="89">
        <v>136.369</v>
      </c>
      <c r="K2093" s="89">
        <v>79.798999999999964</v>
      </c>
      <c r="L2093" s="81">
        <v>80.349000000000004</v>
      </c>
    </row>
    <row r="2094" spans="6:12">
      <c r="F2094" s="89">
        <v>1978</v>
      </c>
      <c r="G2094" s="89">
        <v>31</v>
      </c>
      <c r="H2094" s="89">
        <v>3</v>
      </c>
      <c r="I2094" s="89">
        <v>3</v>
      </c>
      <c r="J2094" s="89">
        <v>-287.84699999999992</v>
      </c>
      <c r="K2094" s="89">
        <v>4.2999999999977945E-2</v>
      </c>
      <c r="L2094" s="81">
        <v>-5.5069999999999482</v>
      </c>
    </row>
    <row r="2095" spans="6:12">
      <c r="F2095" s="89">
        <v>1979</v>
      </c>
      <c r="G2095" s="89">
        <v>33</v>
      </c>
      <c r="H2095" s="89">
        <v>3</v>
      </c>
      <c r="I2095" s="89">
        <v>5</v>
      </c>
      <c r="J2095" s="89">
        <v>-125.69499999999988</v>
      </c>
      <c r="K2095" s="89">
        <v>76.374999999999972</v>
      </c>
      <c r="L2095" s="81">
        <v>71.924999999999983</v>
      </c>
    </row>
    <row r="2096" spans="6:12">
      <c r="F2096" s="89">
        <v>1980</v>
      </c>
      <c r="G2096" s="89">
        <v>24</v>
      </c>
      <c r="H2096" s="89">
        <v>1</v>
      </c>
      <c r="I2096" s="89">
        <v>8</v>
      </c>
      <c r="J2096" s="89">
        <v>166.29199999999994</v>
      </c>
      <c r="K2096" s="89">
        <v>71.151999999999973</v>
      </c>
      <c r="L2096" s="81">
        <v>70.151999999999973</v>
      </c>
    </row>
    <row r="2097" spans="6:12">
      <c r="F2097" s="89">
        <v>1981</v>
      </c>
      <c r="G2097" s="89">
        <v>45</v>
      </c>
      <c r="H2097" s="89">
        <v>1</v>
      </c>
      <c r="I2097" s="89">
        <v>4</v>
      </c>
      <c r="J2097" s="89">
        <v>60.784999999999989</v>
      </c>
      <c r="K2097" s="89">
        <v>129.53499999999994</v>
      </c>
      <c r="L2097" s="81">
        <v>130.08500000000001</v>
      </c>
    </row>
    <row r="2098" spans="6:12">
      <c r="F2098" s="89">
        <v>1982</v>
      </c>
      <c r="G2098" s="89">
        <v>19</v>
      </c>
      <c r="H2098" s="89">
        <v>2</v>
      </c>
      <c r="I2098" s="89">
        <v>7</v>
      </c>
      <c r="J2098" s="89">
        <v>126.59299999999996</v>
      </c>
      <c r="K2098" s="89">
        <v>161.70299999999997</v>
      </c>
      <c r="L2098" s="81">
        <v>157.75299999999999</v>
      </c>
    </row>
    <row r="2099" spans="6:12">
      <c r="F2099" s="89">
        <v>1983</v>
      </c>
      <c r="G2099" s="89">
        <v>19</v>
      </c>
      <c r="H2099" s="89">
        <v>2</v>
      </c>
      <c r="I2099" s="89">
        <v>3</v>
      </c>
      <c r="J2099" s="89">
        <v>-84.502999999999986</v>
      </c>
      <c r="K2099" s="89">
        <v>121.00699999999996</v>
      </c>
      <c r="L2099" s="81">
        <v>115.45700000000001</v>
      </c>
    </row>
    <row r="2100" spans="6:12">
      <c r="F2100" s="89">
        <v>1984</v>
      </c>
      <c r="G2100" s="89">
        <v>49</v>
      </c>
      <c r="H2100" s="89">
        <v>2</v>
      </c>
      <c r="I2100" s="89">
        <v>4</v>
      </c>
      <c r="J2100" s="89">
        <v>-32.388999999999982</v>
      </c>
      <c r="K2100" s="89">
        <v>121.22100000000006</v>
      </c>
      <c r="L2100" s="81">
        <v>120.571</v>
      </c>
    </row>
    <row r="2101" spans="6:12">
      <c r="F2101" s="89">
        <v>1985</v>
      </c>
      <c r="G2101" s="89">
        <v>32</v>
      </c>
      <c r="H2101" s="89">
        <v>2</v>
      </c>
      <c r="I2101" s="89">
        <v>5</v>
      </c>
      <c r="J2101" s="89">
        <v>3.8000000000000114</v>
      </c>
      <c r="K2101" s="89">
        <v>120.07999999999996</v>
      </c>
      <c r="L2101" s="81">
        <v>117.27999999999997</v>
      </c>
    </row>
    <row r="2102" spans="6:12">
      <c r="F2102" s="89">
        <v>1986</v>
      </c>
      <c r="G2102" s="89">
        <v>34</v>
      </c>
      <c r="H2102" s="89">
        <v>2</v>
      </c>
      <c r="I2102" s="89">
        <v>3</v>
      </c>
      <c r="J2102" s="89">
        <v>-122.40800000000002</v>
      </c>
      <c r="K2102" s="89">
        <v>78.45199999999997</v>
      </c>
      <c r="L2102" s="81">
        <v>75.151999999999987</v>
      </c>
    </row>
    <row r="2103" spans="6:12">
      <c r="F2103" s="89">
        <v>1987</v>
      </c>
      <c r="G2103" s="89">
        <v>22</v>
      </c>
      <c r="H2103" s="89">
        <v>1</v>
      </c>
      <c r="I2103" s="89">
        <v>9</v>
      </c>
      <c r="J2103" s="89">
        <v>173.45799999999988</v>
      </c>
      <c r="K2103" s="89">
        <v>36.337999999999965</v>
      </c>
      <c r="L2103" s="81">
        <v>35.437999999999988</v>
      </c>
    </row>
    <row r="2104" spans="6:12">
      <c r="F2104" s="89">
        <v>1988</v>
      </c>
      <c r="G2104" s="89">
        <v>25</v>
      </c>
      <c r="H2104" s="89">
        <v>1</v>
      </c>
      <c r="I2104" s="89">
        <v>7</v>
      </c>
      <c r="J2104" s="89">
        <v>153.62499999999997</v>
      </c>
      <c r="K2104" s="89">
        <v>100.77499999999996</v>
      </c>
      <c r="L2104" s="81">
        <v>99.524999999999991</v>
      </c>
    </row>
    <row r="2105" spans="6:12">
      <c r="F2105" s="89">
        <v>1989</v>
      </c>
      <c r="G2105" s="89">
        <v>29</v>
      </c>
      <c r="H2105" s="89">
        <v>1</v>
      </c>
      <c r="I2105" s="89">
        <v>5</v>
      </c>
      <c r="J2105" s="89">
        <v>96.105000000000032</v>
      </c>
      <c r="K2105" s="89">
        <v>127.21499999999999</v>
      </c>
      <c r="L2105" s="81">
        <v>125.76500000000003</v>
      </c>
    </row>
    <row r="2106" spans="6:12">
      <c r="F2106" s="89">
        <v>1990</v>
      </c>
      <c r="G2106" s="89">
        <v>42</v>
      </c>
      <c r="H2106" s="89">
        <v>2</v>
      </c>
      <c r="I2106" s="89">
        <v>7</v>
      </c>
      <c r="J2106" s="89">
        <v>93.863999999999976</v>
      </c>
      <c r="K2106" s="89">
        <v>121.84399999999997</v>
      </c>
      <c r="L2106" s="81">
        <v>121.34399999999997</v>
      </c>
    </row>
    <row r="2107" spans="6:12">
      <c r="F2107" s="89">
        <v>1991</v>
      </c>
      <c r="G2107" s="89">
        <v>30</v>
      </c>
      <c r="H2107" s="89">
        <v>3</v>
      </c>
      <c r="I2107" s="89">
        <v>5</v>
      </c>
      <c r="J2107" s="89">
        <v>-122.64999999999992</v>
      </c>
      <c r="K2107" s="89">
        <v>80.349999999999994</v>
      </c>
      <c r="L2107" s="81">
        <v>75.450000000000017</v>
      </c>
    </row>
    <row r="2108" spans="6:12">
      <c r="F2108" s="89">
        <v>1992</v>
      </c>
      <c r="G2108" s="89">
        <v>23</v>
      </c>
      <c r="H2108" s="89">
        <v>3</v>
      </c>
      <c r="I2108" s="89">
        <v>3</v>
      </c>
      <c r="J2108" s="89">
        <v>-269.91099999999994</v>
      </c>
      <c r="K2108" s="89">
        <v>20.458999999999946</v>
      </c>
      <c r="L2108" s="81">
        <v>13.709000000000003</v>
      </c>
    </row>
    <row r="2109" spans="6:12">
      <c r="F2109" s="89">
        <v>1993</v>
      </c>
      <c r="G2109" s="89">
        <v>50</v>
      </c>
      <c r="H2109" s="89">
        <v>3</v>
      </c>
      <c r="I2109" s="89">
        <v>5</v>
      </c>
      <c r="J2109" s="89">
        <v>-97.049999999999898</v>
      </c>
      <c r="K2109" s="89">
        <v>99.749999999999972</v>
      </c>
      <c r="L2109" s="81">
        <v>97.85</v>
      </c>
    </row>
    <row r="2110" spans="6:12">
      <c r="F2110" s="89">
        <v>1994</v>
      </c>
      <c r="G2110" s="89">
        <v>49</v>
      </c>
      <c r="H2110" s="89">
        <v>2</v>
      </c>
      <c r="I2110" s="89">
        <v>4</v>
      </c>
      <c r="J2110" s="89">
        <v>-32.388999999999982</v>
      </c>
      <c r="K2110" s="89">
        <v>121.22100000000006</v>
      </c>
      <c r="L2110" s="81">
        <v>120.571</v>
      </c>
    </row>
    <row r="2111" spans="6:12">
      <c r="F2111" s="89">
        <v>1995</v>
      </c>
      <c r="G2111" s="89">
        <v>26</v>
      </c>
      <c r="H2111" s="89">
        <v>1</v>
      </c>
      <c r="I2111" s="89">
        <v>8</v>
      </c>
      <c r="J2111" s="89">
        <v>160.18799999999993</v>
      </c>
      <c r="K2111" s="89">
        <v>64.427999999999983</v>
      </c>
      <c r="L2111" s="81">
        <v>63.727999999999994</v>
      </c>
    </row>
    <row r="2112" spans="6:12">
      <c r="F2112" s="89">
        <v>1996</v>
      </c>
      <c r="G2112" s="89">
        <v>55</v>
      </c>
      <c r="H2112" s="89">
        <v>2</v>
      </c>
      <c r="I2112" s="89">
        <v>9</v>
      </c>
      <c r="J2112" s="89">
        <v>187.64499999999992</v>
      </c>
      <c r="K2112" s="89">
        <v>126.3949999999999</v>
      </c>
      <c r="L2112" s="81">
        <v>128.64500000000001</v>
      </c>
    </row>
    <row r="2113" spans="6:12">
      <c r="F2113" s="89">
        <v>1997</v>
      </c>
      <c r="G2113" s="89">
        <v>27</v>
      </c>
      <c r="H2113" s="89">
        <v>1</v>
      </c>
      <c r="I2113" s="89">
        <v>7</v>
      </c>
      <c r="J2113" s="89">
        <v>148.04899999999998</v>
      </c>
      <c r="K2113" s="89">
        <v>94.578999999999951</v>
      </c>
      <c r="L2113" s="81">
        <v>93.629000000000019</v>
      </c>
    </row>
    <row r="2114" spans="6:12">
      <c r="F2114" s="89">
        <v>1998</v>
      </c>
      <c r="G2114" s="89">
        <v>30</v>
      </c>
      <c r="H2114" s="89">
        <v>1</v>
      </c>
      <c r="I2114" s="89">
        <v>6</v>
      </c>
      <c r="J2114" s="89">
        <v>122.71999999999996</v>
      </c>
      <c r="K2114" s="89">
        <v>110.91999999999997</v>
      </c>
      <c r="L2114" s="81">
        <v>110.02</v>
      </c>
    </row>
    <row r="2115" spans="6:12">
      <c r="F2115" s="89">
        <v>1999</v>
      </c>
      <c r="G2115" s="89">
        <v>19</v>
      </c>
      <c r="H2115" s="89">
        <v>1</v>
      </c>
      <c r="I2115" s="89">
        <v>4</v>
      </c>
      <c r="J2115" s="89">
        <v>91.621000000000009</v>
      </c>
      <c r="K2115" s="89">
        <v>168.43099999999998</v>
      </c>
      <c r="L2115" s="81">
        <v>165.08100000000002</v>
      </c>
    </row>
    <row r="2116" spans="6:12">
      <c r="F2116" s="89">
        <v>2000</v>
      </c>
      <c r="G2116" s="89">
        <v>51</v>
      </c>
      <c r="H2116" s="89">
        <v>2</v>
      </c>
      <c r="I2116" s="89">
        <v>3</v>
      </c>
      <c r="J2116" s="89">
        <v>-91.926999999999936</v>
      </c>
      <c r="K2116" s="89">
        <v>103.66299999999995</v>
      </c>
      <c r="L2116" s="81">
        <v>102.91300000000007</v>
      </c>
    </row>
    <row r="2117" spans="6:12">
      <c r="F2117" s="89">
        <v>2001</v>
      </c>
      <c r="G2117" s="89">
        <v>30</v>
      </c>
      <c r="H2117" s="89">
        <v>1</v>
      </c>
      <c r="I2117" s="89">
        <v>7</v>
      </c>
      <c r="J2117" s="89">
        <v>141.70999999999995</v>
      </c>
      <c r="K2117" s="89">
        <v>87.309999999999974</v>
      </c>
      <c r="L2117" s="81">
        <v>86.809999999999974</v>
      </c>
    </row>
    <row r="2118" spans="6:12">
      <c r="F2118" s="89">
        <v>2002</v>
      </c>
      <c r="G2118" s="89">
        <v>21</v>
      </c>
      <c r="H2118" s="89">
        <v>1</v>
      </c>
      <c r="I2118" s="89">
        <v>4</v>
      </c>
      <c r="J2118" s="89">
        <v>82.768999999999991</v>
      </c>
      <c r="K2118" s="89">
        <v>158.95899999999997</v>
      </c>
      <c r="L2118" s="81">
        <v>155.90899999999999</v>
      </c>
    </row>
    <row r="2119" spans="6:12">
      <c r="F2119" s="89">
        <v>2003</v>
      </c>
      <c r="G2119" s="89">
        <v>27</v>
      </c>
      <c r="H2119" s="89">
        <v>3</v>
      </c>
      <c r="I2119" s="89">
        <v>5</v>
      </c>
      <c r="J2119" s="89">
        <v>-117.17499999999995</v>
      </c>
      <c r="K2119" s="89">
        <v>86.754999999999967</v>
      </c>
      <c r="L2119" s="81">
        <v>81.405000000000001</v>
      </c>
    </row>
    <row r="2120" spans="6:12">
      <c r="F2120" s="89">
        <v>2004</v>
      </c>
      <c r="G2120" s="89">
        <v>40</v>
      </c>
      <c r="H2120" s="89">
        <v>2</v>
      </c>
      <c r="I2120" s="89">
        <v>3</v>
      </c>
      <c r="J2120" s="89">
        <v>-120.56</v>
      </c>
      <c r="K2120" s="89">
        <v>78.439999999999969</v>
      </c>
      <c r="L2120" s="81">
        <v>76.04000000000002</v>
      </c>
    </row>
    <row r="2121" spans="6:12">
      <c r="F2121" s="89">
        <v>2005</v>
      </c>
      <c r="G2121" s="89">
        <v>48</v>
      </c>
      <c r="H2121" s="89">
        <v>3</v>
      </c>
      <c r="I2121" s="89">
        <v>6</v>
      </c>
      <c r="J2121" s="89">
        <v>-36.631999999999891</v>
      </c>
      <c r="K2121" s="89">
        <v>118.18800000000002</v>
      </c>
      <c r="L2121" s="81">
        <v>116.38800000000006</v>
      </c>
    </row>
    <row r="2122" spans="6:12">
      <c r="F2122" s="89">
        <v>2006</v>
      </c>
      <c r="G2122" s="89">
        <v>28</v>
      </c>
      <c r="H2122" s="89">
        <v>1</v>
      </c>
      <c r="I2122" s="89">
        <v>8</v>
      </c>
      <c r="J2122" s="89">
        <v>155.16399999999993</v>
      </c>
      <c r="K2122" s="89">
        <v>58.783999999999978</v>
      </c>
      <c r="L2122" s="81">
        <v>58.383999999999972</v>
      </c>
    </row>
    <row r="2123" spans="6:12">
      <c r="F2123" s="89">
        <v>2007</v>
      </c>
      <c r="G2123" s="89">
        <v>24</v>
      </c>
      <c r="H2123" s="89">
        <v>2</v>
      </c>
      <c r="I2123" s="89">
        <v>6</v>
      </c>
      <c r="J2123" s="89">
        <v>68.743999999999943</v>
      </c>
      <c r="K2123" s="89">
        <v>144.904</v>
      </c>
      <c r="L2123" s="81">
        <v>141.30400000000003</v>
      </c>
    </row>
    <row r="2124" spans="6:12">
      <c r="F2124" s="89">
        <v>2008</v>
      </c>
      <c r="G2124" s="89">
        <v>32</v>
      </c>
      <c r="H2124" s="89">
        <v>2</v>
      </c>
      <c r="I2124" s="89">
        <v>7</v>
      </c>
      <c r="J2124" s="89">
        <v>90.543999999999954</v>
      </c>
      <c r="K2124" s="89">
        <v>121.62399999999994</v>
      </c>
      <c r="L2124" s="81">
        <v>119.624</v>
      </c>
    </row>
    <row r="2125" spans="6:12">
      <c r="F2125" s="89">
        <v>2009</v>
      </c>
      <c r="G2125" s="89">
        <v>21</v>
      </c>
      <c r="H2125" s="89">
        <v>2</v>
      </c>
      <c r="I2125" s="89">
        <v>8</v>
      </c>
      <c r="J2125" s="89">
        <v>147.16299999999998</v>
      </c>
      <c r="K2125" s="89">
        <v>139.05299999999997</v>
      </c>
      <c r="L2125" s="81">
        <v>135.80299999999997</v>
      </c>
    </row>
    <row r="2126" spans="6:12">
      <c r="F2126" s="89">
        <v>2010</v>
      </c>
      <c r="G2126" s="89">
        <v>46</v>
      </c>
      <c r="H2126" s="89">
        <v>1</v>
      </c>
      <c r="I2126" s="89">
        <v>4</v>
      </c>
      <c r="J2126" s="89">
        <v>63.244000000000014</v>
      </c>
      <c r="K2126" s="89">
        <v>131.68399999999997</v>
      </c>
      <c r="L2126" s="81">
        <v>132.38400000000001</v>
      </c>
    </row>
    <row r="2127" spans="6:12">
      <c r="F2127" s="89">
        <v>2011</v>
      </c>
      <c r="G2127" s="89">
        <v>35</v>
      </c>
      <c r="H2127" s="89">
        <v>2</v>
      </c>
      <c r="I2127" s="89">
        <v>7</v>
      </c>
      <c r="J2127" s="89">
        <v>88.704999999999956</v>
      </c>
      <c r="K2127" s="89">
        <v>118.85499999999993</v>
      </c>
      <c r="L2127" s="81">
        <v>117.30499999999995</v>
      </c>
    </row>
    <row r="2128" spans="6:12">
      <c r="F2128" s="89">
        <v>2012</v>
      </c>
      <c r="G2128" s="89">
        <v>33</v>
      </c>
      <c r="H2128" s="89">
        <v>2</v>
      </c>
      <c r="I2128" s="89">
        <v>5</v>
      </c>
      <c r="J2128" s="89">
        <v>2.9050000000000296</v>
      </c>
      <c r="K2128" s="89">
        <v>118.87499999999997</v>
      </c>
      <c r="L2128" s="81">
        <v>116.22499999999995</v>
      </c>
    </row>
    <row r="2129" spans="6:12">
      <c r="F2129" s="89">
        <v>2013</v>
      </c>
      <c r="G2129" s="89">
        <v>37</v>
      </c>
      <c r="H2129" s="89">
        <v>1</v>
      </c>
      <c r="I2129" s="89">
        <v>3</v>
      </c>
      <c r="J2129" s="89">
        <v>3.3610000000000042</v>
      </c>
      <c r="K2129" s="89">
        <v>117.191</v>
      </c>
      <c r="L2129" s="81">
        <v>116.14100000000002</v>
      </c>
    </row>
    <row r="2130" spans="6:12">
      <c r="F2130" s="89">
        <v>2014</v>
      </c>
      <c r="G2130" s="89">
        <v>48</v>
      </c>
      <c r="H2130" s="89">
        <v>3</v>
      </c>
      <c r="I2130" s="89">
        <v>9</v>
      </c>
      <c r="J2130" s="89">
        <v>110.00200000000007</v>
      </c>
      <c r="K2130" s="89">
        <v>137.02199999999999</v>
      </c>
      <c r="L2130" s="81">
        <v>136.42200000000003</v>
      </c>
    </row>
    <row r="2131" spans="6:12">
      <c r="F2131" s="89">
        <v>2015</v>
      </c>
      <c r="G2131" s="89">
        <v>55</v>
      </c>
      <c r="H2131" s="89">
        <v>3</v>
      </c>
      <c r="I2131" s="89">
        <v>8</v>
      </c>
      <c r="J2131" s="89">
        <v>101.42500000000007</v>
      </c>
      <c r="K2131" s="89">
        <v>168.87499999999989</v>
      </c>
      <c r="L2131" s="81">
        <v>168.92500000000007</v>
      </c>
    </row>
    <row r="2132" spans="6:12">
      <c r="F2132" s="89">
        <v>2016</v>
      </c>
      <c r="G2132" s="89">
        <v>33</v>
      </c>
      <c r="H2132" s="89">
        <v>2</v>
      </c>
      <c r="I2132" s="89">
        <v>5</v>
      </c>
      <c r="J2132" s="89">
        <v>2.9050000000000296</v>
      </c>
      <c r="K2132" s="89">
        <v>118.87499999999997</v>
      </c>
      <c r="L2132" s="81">
        <v>116.22499999999995</v>
      </c>
    </row>
    <row r="2133" spans="6:12">
      <c r="F2133" s="89">
        <v>2017</v>
      </c>
      <c r="G2133" s="89">
        <v>52</v>
      </c>
      <c r="H2133" s="89">
        <v>1</v>
      </c>
      <c r="I2133" s="89">
        <v>5</v>
      </c>
      <c r="J2133" s="89">
        <v>121.74999999999997</v>
      </c>
      <c r="K2133" s="89">
        <v>145.72999999999999</v>
      </c>
      <c r="L2133" s="81">
        <v>147.72999999999999</v>
      </c>
    </row>
    <row r="2134" spans="6:12">
      <c r="F2134" s="89">
        <v>2018</v>
      </c>
      <c r="G2134" s="89">
        <v>30</v>
      </c>
      <c r="H2134" s="89">
        <v>2</v>
      </c>
      <c r="I2134" s="89">
        <v>3</v>
      </c>
      <c r="J2134" s="89">
        <v>-118.23999999999998</v>
      </c>
      <c r="K2134" s="89">
        <v>83.859999999999985</v>
      </c>
      <c r="L2134" s="81">
        <v>79.960000000000008</v>
      </c>
    </row>
    <row r="2135" spans="6:12">
      <c r="F2135" s="89">
        <v>2019</v>
      </c>
      <c r="G2135" s="89">
        <v>37</v>
      </c>
      <c r="H2135" s="89">
        <v>2</v>
      </c>
      <c r="I2135" s="89">
        <v>6</v>
      </c>
      <c r="J2135" s="89">
        <v>50.166999999999973</v>
      </c>
      <c r="K2135" s="89">
        <v>122.29699999999997</v>
      </c>
      <c r="L2135" s="81">
        <v>120.64699999999998</v>
      </c>
    </row>
    <row r="2136" spans="6:12">
      <c r="F2136" s="89">
        <v>2020</v>
      </c>
      <c r="G2136" s="89">
        <v>45</v>
      </c>
      <c r="H2136" s="89">
        <v>2</v>
      </c>
      <c r="I2136" s="89">
        <v>3</v>
      </c>
      <c r="J2136" s="89">
        <v>-111.595</v>
      </c>
      <c r="K2136" s="89">
        <v>85.854999999999947</v>
      </c>
      <c r="L2136" s="81">
        <v>84.205000000000013</v>
      </c>
    </row>
    <row r="2137" spans="6:12">
      <c r="F2137" s="89">
        <v>2021</v>
      </c>
      <c r="G2137" s="89">
        <v>21</v>
      </c>
      <c r="H2137" s="89">
        <v>3</v>
      </c>
      <c r="I2137" s="89">
        <v>6</v>
      </c>
      <c r="J2137" s="89">
        <v>-31.259000000000071</v>
      </c>
      <c r="K2137" s="89">
        <v>131.93099999999995</v>
      </c>
      <c r="L2137" s="81">
        <v>126.08100000000002</v>
      </c>
    </row>
    <row r="2138" spans="6:12">
      <c r="F2138" s="89">
        <v>2022</v>
      </c>
      <c r="G2138" s="89">
        <v>43</v>
      </c>
      <c r="H2138" s="89">
        <v>1</v>
      </c>
      <c r="I2138" s="89">
        <v>7</v>
      </c>
      <c r="J2138" s="89">
        <v>142.32099999999997</v>
      </c>
      <c r="K2138" s="89">
        <v>83.890999999999963</v>
      </c>
      <c r="L2138" s="81">
        <v>85.341000000000008</v>
      </c>
    </row>
    <row r="2139" spans="6:12">
      <c r="F2139" s="89">
        <v>2023</v>
      </c>
      <c r="G2139" s="89">
        <v>36</v>
      </c>
      <c r="H2139" s="89">
        <v>2</v>
      </c>
      <c r="I2139" s="89">
        <v>3</v>
      </c>
      <c r="J2139" s="89">
        <v>-122.87199999999999</v>
      </c>
      <c r="K2139" s="89">
        <v>77.367999999999981</v>
      </c>
      <c r="L2139" s="81">
        <v>74.368000000000009</v>
      </c>
    </row>
    <row r="2140" spans="6:12">
      <c r="F2140" s="89">
        <v>2024</v>
      </c>
      <c r="G2140" s="89">
        <v>41</v>
      </c>
      <c r="H2140" s="89">
        <v>3</v>
      </c>
      <c r="I2140" s="89">
        <v>6</v>
      </c>
      <c r="J2140" s="89">
        <v>-54.138999999999953</v>
      </c>
      <c r="K2140" s="89">
        <v>102.85099999999994</v>
      </c>
      <c r="L2140" s="81">
        <v>100.00100000000003</v>
      </c>
    </row>
    <row r="2141" spans="6:12">
      <c r="F2141" s="89">
        <v>2025</v>
      </c>
      <c r="G2141" s="89">
        <v>45</v>
      </c>
      <c r="H2141" s="89">
        <v>3</v>
      </c>
      <c r="I2141" s="89">
        <v>5</v>
      </c>
      <c r="J2141" s="89">
        <v>-113.57499999999987</v>
      </c>
      <c r="K2141" s="89">
        <v>84.77499999999992</v>
      </c>
      <c r="L2141" s="81">
        <v>82.125</v>
      </c>
    </row>
    <row r="2142" spans="6:12">
      <c r="F2142" s="89">
        <v>2026</v>
      </c>
      <c r="G2142" s="89">
        <v>20</v>
      </c>
      <c r="H2142" s="89">
        <v>1</v>
      </c>
      <c r="I2142" s="89">
        <v>4</v>
      </c>
      <c r="J2142" s="89">
        <v>87.06</v>
      </c>
      <c r="K2142" s="89">
        <v>163.55999999999997</v>
      </c>
      <c r="L2142" s="81">
        <v>160.36000000000001</v>
      </c>
    </row>
    <row r="2143" spans="6:12">
      <c r="F2143" s="89">
        <v>2027</v>
      </c>
      <c r="G2143" s="89">
        <v>35</v>
      </c>
      <c r="H2143" s="89">
        <v>3</v>
      </c>
      <c r="I2143" s="89">
        <v>6</v>
      </c>
      <c r="J2143" s="89">
        <v>-58.614999999999895</v>
      </c>
      <c r="K2143" s="89">
        <v>100.23499999999996</v>
      </c>
      <c r="L2143" s="81">
        <v>96.485000000000014</v>
      </c>
    </row>
    <row r="2144" spans="6:12">
      <c r="F2144" s="89">
        <v>2028</v>
      </c>
      <c r="G2144" s="89">
        <v>42</v>
      </c>
      <c r="H2144" s="89">
        <v>2</v>
      </c>
      <c r="I2144" s="89">
        <v>9</v>
      </c>
      <c r="J2144" s="89">
        <v>142.80799999999994</v>
      </c>
      <c r="K2144" s="89">
        <v>85.587999999999965</v>
      </c>
      <c r="L2144" s="81">
        <v>85.88799999999992</v>
      </c>
    </row>
    <row r="2145" spans="6:12">
      <c r="F2145" s="89">
        <v>2029</v>
      </c>
      <c r="G2145" s="89">
        <v>27</v>
      </c>
      <c r="H2145" s="89">
        <v>3</v>
      </c>
      <c r="I2145" s="89">
        <v>5</v>
      </c>
      <c r="J2145" s="89">
        <v>-117.17499999999995</v>
      </c>
      <c r="K2145" s="89">
        <v>86.754999999999967</v>
      </c>
      <c r="L2145" s="81">
        <v>81.405000000000001</v>
      </c>
    </row>
    <row r="2146" spans="6:12">
      <c r="F2146" s="89">
        <v>2030</v>
      </c>
      <c r="G2146" s="89">
        <v>35</v>
      </c>
      <c r="H2146" s="89">
        <v>2</v>
      </c>
      <c r="I2146" s="89">
        <v>4</v>
      </c>
      <c r="J2146" s="89">
        <v>-55.685000000000002</v>
      </c>
      <c r="K2146" s="89">
        <v>102.26499999999997</v>
      </c>
      <c r="L2146" s="81">
        <v>99.514999999999958</v>
      </c>
    </row>
    <row r="2147" spans="6:12">
      <c r="F2147" s="89">
        <v>2031</v>
      </c>
      <c r="G2147" s="89">
        <v>37</v>
      </c>
      <c r="H2147" s="89">
        <v>1</v>
      </c>
      <c r="I2147" s="89">
        <v>5</v>
      </c>
      <c r="J2147" s="89">
        <v>88.825000000000031</v>
      </c>
      <c r="K2147" s="89">
        <v>117.455</v>
      </c>
      <c r="L2147" s="81">
        <v>117.205</v>
      </c>
    </row>
    <row r="2148" spans="6:12">
      <c r="F2148" s="89">
        <v>2032</v>
      </c>
      <c r="G2148" s="89">
        <v>55</v>
      </c>
      <c r="H2148" s="89">
        <v>1</v>
      </c>
      <c r="I2148" s="89">
        <v>8</v>
      </c>
      <c r="J2148" s="89">
        <v>193.0449999999999</v>
      </c>
      <c r="K2148" s="89">
        <v>88.294999999999888</v>
      </c>
      <c r="L2148" s="81">
        <v>91.945000000000064</v>
      </c>
    </row>
    <row r="2149" spans="6:12">
      <c r="F2149" s="89">
        <v>2033</v>
      </c>
      <c r="G2149" s="89">
        <v>32</v>
      </c>
      <c r="H2149" s="89">
        <v>3</v>
      </c>
      <c r="I2149" s="89">
        <v>6</v>
      </c>
      <c r="J2149" s="89">
        <v>-57.20799999999997</v>
      </c>
      <c r="K2149" s="89">
        <v>102.57199999999997</v>
      </c>
      <c r="L2149" s="81">
        <v>98.372000000000014</v>
      </c>
    </row>
    <row r="2150" spans="6:12">
      <c r="F2150" s="89">
        <v>2034</v>
      </c>
      <c r="G2150" s="89">
        <v>25</v>
      </c>
      <c r="H2150" s="89">
        <v>3</v>
      </c>
      <c r="I2150" s="89">
        <v>5</v>
      </c>
      <c r="J2150" s="89">
        <v>-112.17500000000001</v>
      </c>
      <c r="K2150" s="89">
        <v>92.374999999999972</v>
      </c>
      <c r="L2150" s="81">
        <v>86.724999999999994</v>
      </c>
    </row>
    <row r="2151" spans="6:12">
      <c r="F2151" s="89">
        <v>2035</v>
      </c>
      <c r="G2151" s="89">
        <v>23</v>
      </c>
      <c r="H2151" s="89">
        <v>1</v>
      </c>
      <c r="I2151" s="89">
        <v>7</v>
      </c>
      <c r="J2151" s="89">
        <v>160.28099999999998</v>
      </c>
      <c r="K2151" s="89">
        <v>108.05099999999996</v>
      </c>
      <c r="L2151" s="81">
        <v>106.501</v>
      </c>
    </row>
    <row r="2152" spans="6:12">
      <c r="F2152" s="89">
        <v>2036</v>
      </c>
      <c r="G2152" s="89">
        <v>42</v>
      </c>
      <c r="H2152" s="89">
        <v>1</v>
      </c>
      <c r="I2152" s="89">
        <v>6</v>
      </c>
      <c r="J2152" s="89">
        <v>121.59199999999997</v>
      </c>
      <c r="K2152" s="89">
        <v>106.07199999999996</v>
      </c>
      <c r="L2152" s="81">
        <v>106.97199999999999</v>
      </c>
    </row>
    <row r="2153" spans="6:12">
      <c r="F2153" s="89">
        <v>2037</v>
      </c>
      <c r="G2153" s="89">
        <v>27</v>
      </c>
      <c r="H2153" s="89">
        <v>2</v>
      </c>
      <c r="I2153" s="89">
        <v>7</v>
      </c>
      <c r="J2153" s="89">
        <v>99.008999999999958</v>
      </c>
      <c r="K2153" s="89">
        <v>131.63899999999995</v>
      </c>
      <c r="L2153" s="81">
        <v>128.88899999999998</v>
      </c>
    </row>
    <row r="2154" spans="6:12">
      <c r="F2154" s="89">
        <v>2038</v>
      </c>
      <c r="G2154" s="89">
        <v>45</v>
      </c>
      <c r="H2154" s="89">
        <v>3</v>
      </c>
      <c r="I2154" s="89">
        <v>4</v>
      </c>
      <c r="J2154" s="89">
        <v>-190.875</v>
      </c>
      <c r="K2154" s="89">
        <v>50.07499999999996</v>
      </c>
      <c r="L2154" s="81">
        <v>47.025000000000034</v>
      </c>
    </row>
    <row r="2155" spans="6:12">
      <c r="F2155" s="89">
        <v>2039</v>
      </c>
      <c r="G2155" s="89">
        <v>23</v>
      </c>
      <c r="H2155" s="89">
        <v>2</v>
      </c>
      <c r="I2155" s="89">
        <v>5</v>
      </c>
      <c r="J2155" s="89">
        <v>24.004999999999995</v>
      </c>
      <c r="K2155" s="89">
        <v>143.07499999999996</v>
      </c>
      <c r="L2155" s="81">
        <v>138.92499999999998</v>
      </c>
    </row>
    <row r="2156" spans="6:12">
      <c r="F2156" s="89">
        <v>2040</v>
      </c>
      <c r="G2156" s="89">
        <v>49</v>
      </c>
      <c r="H2156" s="89">
        <v>1</v>
      </c>
      <c r="I2156" s="89">
        <v>8</v>
      </c>
      <c r="J2156" s="89">
        <v>167.61699999999999</v>
      </c>
      <c r="K2156" s="89">
        <v>64.727000000000032</v>
      </c>
      <c r="L2156" s="81">
        <v>67.477000000000004</v>
      </c>
    </row>
    <row r="2157" spans="6:12">
      <c r="F2157" s="89">
        <v>2041</v>
      </c>
      <c r="G2157" s="89">
        <v>25</v>
      </c>
      <c r="H2157" s="89">
        <v>1</v>
      </c>
      <c r="I2157" s="89">
        <v>8</v>
      </c>
      <c r="J2157" s="89">
        <v>163.10499999999993</v>
      </c>
      <c r="K2157" s="89">
        <v>67.654999999999987</v>
      </c>
      <c r="L2157" s="81">
        <v>66.804999999999993</v>
      </c>
    </row>
    <row r="2158" spans="6:12">
      <c r="F2158" s="89">
        <v>2042</v>
      </c>
      <c r="G2158" s="89">
        <v>55</v>
      </c>
      <c r="H2158" s="89">
        <v>2</v>
      </c>
      <c r="I2158" s="89">
        <v>9</v>
      </c>
      <c r="J2158" s="89">
        <v>187.64499999999992</v>
      </c>
      <c r="K2158" s="89">
        <v>126.3949999999999</v>
      </c>
      <c r="L2158" s="81">
        <v>128.64500000000001</v>
      </c>
    </row>
    <row r="2159" spans="6:12">
      <c r="F2159" s="89">
        <v>2043</v>
      </c>
      <c r="G2159" s="89">
        <v>24</v>
      </c>
      <c r="H2159" s="89">
        <v>2</v>
      </c>
      <c r="I2159" s="89">
        <v>8</v>
      </c>
      <c r="J2159" s="89">
        <v>136.43199999999993</v>
      </c>
      <c r="K2159" s="89">
        <v>127.39199999999994</v>
      </c>
      <c r="L2159" s="81">
        <v>124.59199999999996</v>
      </c>
    </row>
    <row r="2160" spans="6:12">
      <c r="F2160" s="89">
        <v>2044</v>
      </c>
      <c r="G2160" s="89">
        <v>49</v>
      </c>
      <c r="H2160" s="89">
        <v>3</v>
      </c>
      <c r="I2160" s="89">
        <v>6</v>
      </c>
      <c r="J2160" s="89">
        <v>-33.050999999999874</v>
      </c>
      <c r="K2160" s="89">
        <v>121.45900000000006</v>
      </c>
      <c r="L2160" s="81">
        <v>119.80900000000008</v>
      </c>
    </row>
    <row r="2161" spans="6:12">
      <c r="F2161" s="89">
        <v>2045</v>
      </c>
      <c r="G2161" s="89">
        <v>51</v>
      </c>
      <c r="H2161" s="89">
        <v>2</v>
      </c>
      <c r="I2161" s="89">
        <v>4</v>
      </c>
      <c r="J2161" s="89">
        <v>-24.740999999999957</v>
      </c>
      <c r="K2161" s="89">
        <v>128.249</v>
      </c>
      <c r="L2161" s="81">
        <v>127.89900000000006</v>
      </c>
    </row>
    <row r="2162" spans="6:12">
      <c r="F2162" s="89">
        <v>2046</v>
      </c>
      <c r="G2162" s="89">
        <v>48</v>
      </c>
      <c r="H2162" s="89">
        <v>1</v>
      </c>
      <c r="I2162" s="89">
        <v>3</v>
      </c>
      <c r="J2162" s="89">
        <v>21.434000000000005</v>
      </c>
      <c r="K2162" s="89">
        <v>131.85400000000004</v>
      </c>
      <c r="L2162" s="81">
        <v>132.45400000000004</v>
      </c>
    </row>
    <row r="2163" spans="6:12">
      <c r="F2163" s="89">
        <v>2047</v>
      </c>
      <c r="G2163" s="89">
        <v>36</v>
      </c>
      <c r="H2163" s="89">
        <v>3</v>
      </c>
      <c r="I2163" s="89">
        <v>3</v>
      </c>
      <c r="J2163" s="89">
        <v>-290.28199999999993</v>
      </c>
      <c r="K2163" s="89">
        <v>-3.9420000000000357</v>
      </c>
      <c r="L2163" s="81">
        <v>-8.7419999999999618</v>
      </c>
    </row>
    <row r="2164" spans="6:12">
      <c r="F2164" s="89">
        <v>2048</v>
      </c>
      <c r="G2164" s="89">
        <v>40</v>
      </c>
      <c r="H2164" s="89">
        <v>1</v>
      </c>
      <c r="I2164" s="89">
        <v>6</v>
      </c>
      <c r="J2164" s="89">
        <v>119.07999999999996</v>
      </c>
      <c r="K2164" s="89">
        <v>104.17999999999995</v>
      </c>
      <c r="L2164" s="81">
        <v>104.78</v>
      </c>
    </row>
    <row r="2165" spans="6:12">
      <c r="F2165" s="89">
        <v>2049</v>
      </c>
      <c r="G2165" s="89">
        <v>51</v>
      </c>
      <c r="H2165" s="89">
        <v>1</v>
      </c>
      <c r="I2165" s="89">
        <v>9</v>
      </c>
      <c r="J2165" s="89">
        <v>175.16899999999995</v>
      </c>
      <c r="K2165" s="89">
        <v>29.058999999999941</v>
      </c>
      <c r="L2165" s="81">
        <v>32.5090000000001</v>
      </c>
    </row>
    <row r="2166" spans="6:12">
      <c r="F2166" s="89">
        <v>2050</v>
      </c>
      <c r="G2166" s="89">
        <v>54</v>
      </c>
      <c r="H2166" s="89">
        <v>2</v>
      </c>
      <c r="I2166" s="89">
        <v>6</v>
      </c>
      <c r="J2166" s="89">
        <v>94.723999999999961</v>
      </c>
      <c r="K2166" s="89">
        <v>161.584</v>
      </c>
      <c r="L2166" s="81">
        <v>162.48400000000004</v>
      </c>
    </row>
    <row r="2167" spans="6:12">
      <c r="F2167" s="89">
        <v>2051</v>
      </c>
      <c r="G2167" s="89">
        <v>33</v>
      </c>
      <c r="H2167" s="89">
        <v>1</v>
      </c>
      <c r="I2167" s="89">
        <v>5</v>
      </c>
      <c r="J2167" s="89">
        <v>90.305000000000021</v>
      </c>
      <c r="K2167" s="89">
        <v>120.175</v>
      </c>
      <c r="L2167" s="81">
        <v>119.32499999999997</v>
      </c>
    </row>
    <row r="2168" spans="6:12">
      <c r="F2168" s="89">
        <v>2052</v>
      </c>
      <c r="G2168" s="89">
        <v>37</v>
      </c>
      <c r="H2168" s="89">
        <v>1</v>
      </c>
      <c r="I2168" s="89">
        <v>5</v>
      </c>
      <c r="J2168" s="89">
        <v>88.825000000000031</v>
      </c>
      <c r="K2168" s="89">
        <v>117.455</v>
      </c>
      <c r="L2168" s="81">
        <v>117.205</v>
      </c>
    </row>
    <row r="2169" spans="6:12">
      <c r="F2169" s="89">
        <v>2053</v>
      </c>
      <c r="G2169" s="89">
        <v>49</v>
      </c>
      <c r="H2169" s="89">
        <v>1</v>
      </c>
      <c r="I2169" s="89">
        <v>9</v>
      </c>
      <c r="J2169" s="89">
        <v>167.76099999999997</v>
      </c>
      <c r="K2169" s="89">
        <v>22.271000000000015</v>
      </c>
      <c r="L2169" s="81">
        <v>25.420999999999992</v>
      </c>
    </row>
    <row r="2170" spans="6:12">
      <c r="F2170" s="89">
        <v>2054</v>
      </c>
      <c r="G2170" s="89">
        <v>19</v>
      </c>
      <c r="H2170" s="89">
        <v>1</v>
      </c>
      <c r="I2170" s="89">
        <v>8</v>
      </c>
      <c r="J2170" s="89">
        <v>186.27699999999996</v>
      </c>
      <c r="K2170" s="89">
        <v>92.686999999999983</v>
      </c>
      <c r="L2170" s="81">
        <v>90.937000000000012</v>
      </c>
    </row>
    <row r="2171" spans="6:12">
      <c r="F2171" s="89">
        <v>2055</v>
      </c>
      <c r="G2171" s="89">
        <v>39</v>
      </c>
      <c r="H2171" s="89">
        <v>2</v>
      </c>
      <c r="I2171" s="89">
        <v>8</v>
      </c>
      <c r="J2171" s="89">
        <v>119.22699999999998</v>
      </c>
      <c r="K2171" s="89">
        <v>105.53699999999995</v>
      </c>
      <c r="L2171" s="81">
        <v>104.98699999999997</v>
      </c>
    </row>
    <row r="2172" spans="6:12">
      <c r="F2172" s="89">
        <v>2056</v>
      </c>
      <c r="G2172" s="89">
        <v>42</v>
      </c>
      <c r="H2172" s="89">
        <v>1</v>
      </c>
      <c r="I2172" s="89">
        <v>3</v>
      </c>
      <c r="J2172" s="89">
        <v>7.5259999999999962</v>
      </c>
      <c r="K2172" s="89">
        <v>119.80599999999998</v>
      </c>
      <c r="L2172" s="81">
        <v>119.506</v>
      </c>
    </row>
    <row r="2173" spans="6:12">
      <c r="F2173" s="89">
        <v>2057</v>
      </c>
      <c r="G2173" s="89">
        <v>27</v>
      </c>
      <c r="H2173" s="89">
        <v>1</v>
      </c>
      <c r="I2173" s="89">
        <v>5</v>
      </c>
      <c r="J2173" s="89">
        <v>100.62500000000003</v>
      </c>
      <c r="K2173" s="89">
        <v>132.35499999999999</v>
      </c>
      <c r="L2173" s="81">
        <v>130.60499999999999</v>
      </c>
    </row>
    <row r="2174" spans="6:12">
      <c r="F2174" s="89">
        <v>2058</v>
      </c>
      <c r="G2174" s="89">
        <v>20</v>
      </c>
      <c r="H2174" s="89">
        <v>2</v>
      </c>
      <c r="I2174" s="89">
        <v>8</v>
      </c>
      <c r="J2174" s="89">
        <v>151.27999999999997</v>
      </c>
      <c r="K2174" s="89">
        <v>143.47999999999996</v>
      </c>
      <c r="L2174" s="81">
        <v>140.07999999999998</v>
      </c>
    </row>
    <row r="2175" spans="6:12">
      <c r="F2175" s="89">
        <v>2059</v>
      </c>
      <c r="G2175" s="89">
        <v>44</v>
      </c>
      <c r="H2175" s="89">
        <v>1</v>
      </c>
      <c r="I2175" s="89">
        <v>3</v>
      </c>
      <c r="J2175" s="89">
        <v>11.082000000000001</v>
      </c>
      <c r="K2175" s="89">
        <v>122.74199999999998</v>
      </c>
      <c r="L2175" s="81">
        <v>122.742</v>
      </c>
    </row>
    <row r="2176" spans="6:12">
      <c r="F2176" s="89">
        <v>2060</v>
      </c>
      <c r="G2176" s="89">
        <v>31</v>
      </c>
      <c r="H2176" s="89">
        <v>2</v>
      </c>
      <c r="I2176" s="89">
        <v>5</v>
      </c>
      <c r="J2176" s="89">
        <v>4.9650000000000318</v>
      </c>
      <c r="K2176" s="89">
        <v>121.55499999999998</v>
      </c>
      <c r="L2176" s="81">
        <v>118.60500000000002</v>
      </c>
    </row>
    <row r="2177" spans="6:12">
      <c r="F2177" s="89">
        <v>2061</v>
      </c>
      <c r="G2177" s="89">
        <v>54</v>
      </c>
      <c r="H2177" s="89">
        <v>2</v>
      </c>
      <c r="I2177" s="89">
        <v>5</v>
      </c>
      <c r="J2177" s="89">
        <v>46.480000000000018</v>
      </c>
      <c r="K2177" s="89">
        <v>155.94</v>
      </c>
      <c r="L2177" s="81">
        <v>156.44</v>
      </c>
    </row>
    <row r="2178" spans="6:12">
      <c r="F2178" s="89">
        <v>2062</v>
      </c>
      <c r="G2178" s="89">
        <v>49</v>
      </c>
      <c r="H2178" s="89">
        <v>3</v>
      </c>
      <c r="I2178" s="89">
        <v>8</v>
      </c>
      <c r="J2178" s="89">
        <v>74.19700000000006</v>
      </c>
      <c r="K2178" s="89">
        <v>143.50700000000001</v>
      </c>
      <c r="L2178" s="81">
        <v>142.65699999999998</v>
      </c>
    </row>
    <row r="2179" spans="6:12">
      <c r="F2179" s="89">
        <v>2063</v>
      </c>
      <c r="G2179" s="89">
        <v>52</v>
      </c>
      <c r="H2179" s="89">
        <v>3</v>
      </c>
      <c r="I2179" s="89">
        <v>7</v>
      </c>
      <c r="J2179" s="89">
        <v>37.694000000000074</v>
      </c>
      <c r="K2179" s="89">
        <v>148.67399999999998</v>
      </c>
      <c r="L2179" s="81">
        <v>147.87399999999997</v>
      </c>
    </row>
    <row r="2180" spans="6:12">
      <c r="F2180" s="89">
        <v>2064</v>
      </c>
      <c r="G2180" s="89">
        <v>46</v>
      </c>
      <c r="H2180" s="89">
        <v>2</v>
      </c>
      <c r="I2180" s="89">
        <v>9</v>
      </c>
      <c r="J2180" s="89">
        <v>151.74399999999997</v>
      </c>
      <c r="K2180" s="89">
        <v>93.283999999999935</v>
      </c>
      <c r="L2180" s="81">
        <v>94.183999999999969</v>
      </c>
    </row>
    <row r="2181" spans="6:12">
      <c r="F2181" s="89">
        <v>2065</v>
      </c>
      <c r="G2181" s="89">
        <v>30</v>
      </c>
      <c r="H2181" s="89">
        <v>2</v>
      </c>
      <c r="I2181" s="89">
        <v>3</v>
      </c>
      <c r="J2181" s="89">
        <v>-118.23999999999998</v>
      </c>
      <c r="K2181" s="89">
        <v>83.859999999999985</v>
      </c>
      <c r="L2181" s="81">
        <v>79.960000000000008</v>
      </c>
    </row>
    <row r="2182" spans="6:12">
      <c r="F2182" s="89">
        <v>2066</v>
      </c>
      <c r="G2182" s="89">
        <v>24</v>
      </c>
      <c r="H2182" s="89">
        <v>3</v>
      </c>
      <c r="I2182" s="89">
        <v>9</v>
      </c>
      <c r="J2182" s="89">
        <v>104.62599999999998</v>
      </c>
      <c r="K2182" s="89">
        <v>139.08600000000001</v>
      </c>
      <c r="L2182" s="81">
        <v>134.88599999999997</v>
      </c>
    </row>
    <row r="2183" spans="6:12">
      <c r="F2183" s="89">
        <v>2067</v>
      </c>
      <c r="G2183" s="89">
        <v>44</v>
      </c>
      <c r="H2183" s="89">
        <v>2</v>
      </c>
      <c r="I2183" s="89">
        <v>7</v>
      </c>
      <c r="J2183" s="89">
        <v>97.767999999999972</v>
      </c>
      <c r="K2183" s="89">
        <v>125.12799999999993</v>
      </c>
      <c r="L2183" s="81">
        <v>124.92799999999997</v>
      </c>
    </row>
    <row r="2184" spans="6:12">
      <c r="F2184" s="89">
        <v>2068</v>
      </c>
      <c r="G2184" s="89">
        <v>30</v>
      </c>
      <c r="H2184" s="89">
        <v>1</v>
      </c>
      <c r="I2184" s="89">
        <v>4</v>
      </c>
      <c r="J2184" s="89">
        <v>56.300000000000004</v>
      </c>
      <c r="K2184" s="89">
        <v>129.69999999999999</v>
      </c>
      <c r="L2184" s="81">
        <v>128</v>
      </c>
    </row>
    <row r="2185" spans="6:12">
      <c r="F2185" s="89">
        <v>2069</v>
      </c>
      <c r="G2185" s="89">
        <v>53</v>
      </c>
      <c r="H2185" s="89">
        <v>1</v>
      </c>
      <c r="I2185" s="89">
        <v>4</v>
      </c>
      <c r="J2185" s="89">
        <v>88.016999999999967</v>
      </c>
      <c r="K2185" s="89">
        <v>154.28699999999998</v>
      </c>
      <c r="L2185" s="81">
        <v>156.03700000000003</v>
      </c>
    </row>
    <row r="2186" spans="6:12">
      <c r="F2186" s="89">
        <v>2070</v>
      </c>
      <c r="G2186" s="89">
        <v>48</v>
      </c>
      <c r="H2186" s="89">
        <v>1</v>
      </c>
      <c r="I2186" s="89">
        <v>9</v>
      </c>
      <c r="J2186" s="89">
        <v>164.46199999999993</v>
      </c>
      <c r="K2186" s="89">
        <v>19.282000000000011</v>
      </c>
      <c r="L2186" s="81">
        <v>22.282000000000011</v>
      </c>
    </row>
    <row r="2187" spans="6:12">
      <c r="F2187" s="89">
        <v>2071</v>
      </c>
      <c r="G2187" s="89">
        <v>52</v>
      </c>
      <c r="H2187" s="89">
        <v>3</v>
      </c>
      <c r="I2187" s="89">
        <v>6</v>
      </c>
      <c r="J2187" s="89">
        <v>-20.687999999999931</v>
      </c>
      <c r="K2187" s="89">
        <v>132.892</v>
      </c>
      <c r="L2187" s="81">
        <v>131.69200000000001</v>
      </c>
    </row>
    <row r="2188" spans="6:12">
      <c r="F2188" s="89">
        <v>2072</v>
      </c>
      <c r="G2188" s="89">
        <v>19</v>
      </c>
      <c r="H2188" s="89">
        <v>2</v>
      </c>
      <c r="I2188" s="89">
        <v>8</v>
      </c>
      <c r="J2188" s="89">
        <v>155.66699999999997</v>
      </c>
      <c r="K2188" s="89">
        <v>148.17699999999996</v>
      </c>
      <c r="L2188" s="81">
        <v>144.62700000000001</v>
      </c>
    </row>
    <row r="2189" spans="6:12">
      <c r="F2189" s="89">
        <v>2073</v>
      </c>
      <c r="G2189" s="89">
        <v>35</v>
      </c>
      <c r="H2189" s="89">
        <v>3</v>
      </c>
      <c r="I2189" s="89">
        <v>5</v>
      </c>
      <c r="J2189" s="89">
        <v>-126.37499999999989</v>
      </c>
      <c r="K2189" s="89">
        <v>75.07499999999996</v>
      </c>
      <c r="L2189" s="81">
        <v>70.924999999999983</v>
      </c>
    </row>
    <row r="2190" spans="6:12">
      <c r="F2190" s="89">
        <v>2074</v>
      </c>
      <c r="G2190" s="89">
        <v>26</v>
      </c>
      <c r="H2190" s="89">
        <v>2</v>
      </c>
      <c r="I2190" s="89">
        <v>6</v>
      </c>
      <c r="J2190" s="89">
        <v>62.915999999999968</v>
      </c>
      <c r="K2190" s="89">
        <v>138.45599999999996</v>
      </c>
      <c r="L2190" s="81">
        <v>135.15599999999995</v>
      </c>
    </row>
    <row r="2191" spans="6:12">
      <c r="F2191" s="89">
        <v>2075</v>
      </c>
      <c r="G2191" s="89">
        <v>48</v>
      </c>
      <c r="H2191" s="89">
        <v>3</v>
      </c>
      <c r="I2191" s="89">
        <v>5</v>
      </c>
      <c r="J2191" s="89">
        <v>-104.46999999999991</v>
      </c>
      <c r="K2191" s="89">
        <v>92.949999999999989</v>
      </c>
      <c r="L2191" s="81">
        <v>90.75</v>
      </c>
    </row>
    <row r="2192" spans="6:12">
      <c r="F2192" s="89">
        <v>2076</v>
      </c>
      <c r="G2192" s="89">
        <v>37</v>
      </c>
      <c r="H2192" s="89">
        <v>2</v>
      </c>
      <c r="I2192" s="89">
        <v>5</v>
      </c>
      <c r="J2192" s="89">
        <v>2.0250000000000341</v>
      </c>
      <c r="K2192" s="89">
        <v>116.75499999999998</v>
      </c>
      <c r="L2192" s="81">
        <v>114.70499999999997</v>
      </c>
    </row>
    <row r="2193" spans="6:12">
      <c r="F2193" s="89">
        <v>2077</v>
      </c>
      <c r="G2193" s="89">
        <v>45</v>
      </c>
      <c r="H2193" s="89">
        <v>2</v>
      </c>
      <c r="I2193" s="89">
        <v>6</v>
      </c>
      <c r="J2193" s="89">
        <v>61.414999999999964</v>
      </c>
      <c r="K2193" s="89">
        <v>131.06499999999994</v>
      </c>
      <c r="L2193" s="81">
        <v>130.61500000000001</v>
      </c>
    </row>
    <row r="2194" spans="6:12">
      <c r="F2194" s="89">
        <v>2078</v>
      </c>
      <c r="G2194" s="89">
        <v>53</v>
      </c>
      <c r="H2194" s="89">
        <v>3</v>
      </c>
      <c r="I2194" s="89">
        <v>3</v>
      </c>
      <c r="J2194" s="89">
        <v>-248.07099999999986</v>
      </c>
      <c r="K2194" s="89">
        <v>32.998999999999938</v>
      </c>
      <c r="L2194" s="81">
        <v>30.749000000000052</v>
      </c>
    </row>
    <row r="2195" spans="6:12">
      <c r="F2195" s="89">
        <v>2079</v>
      </c>
      <c r="G2195" s="89">
        <v>48</v>
      </c>
      <c r="H2195" s="89">
        <v>2</v>
      </c>
      <c r="I2195" s="89">
        <v>7</v>
      </c>
      <c r="J2195" s="89">
        <v>108.81599999999997</v>
      </c>
      <c r="K2195" s="89">
        <v>134.93599999999998</v>
      </c>
      <c r="L2195" s="81">
        <v>135.33599999999998</v>
      </c>
    </row>
    <row r="2196" spans="6:12">
      <c r="F2196" s="89">
        <v>2080</v>
      </c>
      <c r="G2196" s="89">
        <v>45</v>
      </c>
      <c r="H2196" s="89">
        <v>2</v>
      </c>
      <c r="I2196" s="89">
        <v>7</v>
      </c>
      <c r="J2196" s="89">
        <v>100.12499999999994</v>
      </c>
      <c r="K2196" s="89">
        <v>127.1749999999999</v>
      </c>
      <c r="L2196" s="81">
        <v>127.12499999999997</v>
      </c>
    </row>
    <row r="2197" spans="6:12">
      <c r="F2197" s="89">
        <v>2081</v>
      </c>
      <c r="G2197" s="89">
        <v>32</v>
      </c>
      <c r="H2197" s="89">
        <v>3</v>
      </c>
      <c r="I2197" s="89">
        <v>8</v>
      </c>
      <c r="J2197" s="89">
        <v>49.83600000000007</v>
      </c>
      <c r="K2197" s="89">
        <v>124.41599999999994</v>
      </c>
      <c r="L2197" s="81">
        <v>121.01600000000002</v>
      </c>
    </row>
    <row r="2198" spans="6:12">
      <c r="F2198" s="89">
        <v>2082</v>
      </c>
      <c r="G2198" s="89">
        <v>39</v>
      </c>
      <c r="H2198" s="89">
        <v>1</v>
      </c>
      <c r="I2198" s="89">
        <v>5</v>
      </c>
      <c r="J2198" s="89">
        <v>89.705000000000013</v>
      </c>
      <c r="K2198" s="89">
        <v>117.71499999999997</v>
      </c>
      <c r="L2198" s="81">
        <v>117.76499999999999</v>
      </c>
    </row>
    <row r="2199" spans="6:12">
      <c r="F2199" s="89">
        <v>2083</v>
      </c>
      <c r="G2199" s="89">
        <v>23</v>
      </c>
      <c r="H2199" s="89">
        <v>2</v>
      </c>
      <c r="I2199" s="89">
        <v>8</v>
      </c>
      <c r="J2199" s="89">
        <v>139.739</v>
      </c>
      <c r="K2199" s="89">
        <v>131.00899999999996</v>
      </c>
      <c r="L2199" s="81">
        <v>128.059</v>
      </c>
    </row>
    <row r="2200" spans="6:12">
      <c r="F2200" s="89">
        <v>2084</v>
      </c>
      <c r="G2200" s="89">
        <v>30</v>
      </c>
      <c r="H2200" s="89">
        <v>2</v>
      </c>
      <c r="I2200" s="89">
        <v>4</v>
      </c>
      <c r="J2200" s="89">
        <v>-51.179999999999978</v>
      </c>
      <c r="K2200" s="89">
        <v>108.31999999999998</v>
      </c>
      <c r="L2200" s="81">
        <v>104.82</v>
      </c>
    </row>
    <row r="2201" spans="6:12">
      <c r="F2201" s="89">
        <v>2085</v>
      </c>
      <c r="G2201" s="89">
        <v>48</v>
      </c>
      <c r="H2201" s="89">
        <v>1</v>
      </c>
      <c r="I2201" s="89">
        <v>3</v>
      </c>
      <c r="J2201" s="89">
        <v>21.434000000000005</v>
      </c>
      <c r="K2201" s="89">
        <v>131.85400000000004</v>
      </c>
      <c r="L2201" s="81">
        <v>132.45400000000004</v>
      </c>
    </row>
    <row r="2202" spans="6:12">
      <c r="F2202" s="89">
        <v>2086</v>
      </c>
      <c r="G2202" s="89">
        <v>50</v>
      </c>
      <c r="H2202" s="89">
        <v>1</v>
      </c>
      <c r="I2202" s="89">
        <v>8</v>
      </c>
      <c r="J2202" s="89">
        <v>171.17999999999995</v>
      </c>
      <c r="K2202" s="89">
        <v>67.979999999999961</v>
      </c>
      <c r="L2202" s="81">
        <v>70.880000000000024</v>
      </c>
    </row>
    <row r="2203" spans="6:12">
      <c r="F2203" s="89">
        <v>2087</v>
      </c>
      <c r="G2203" s="89">
        <v>38</v>
      </c>
      <c r="H2203" s="89">
        <v>1</v>
      </c>
      <c r="I2203" s="89">
        <v>3</v>
      </c>
      <c r="J2203" s="89">
        <v>3.6540000000000106</v>
      </c>
      <c r="K2203" s="89">
        <v>117.17400000000001</v>
      </c>
      <c r="L2203" s="81">
        <v>116.27400000000006</v>
      </c>
    </row>
    <row r="2204" spans="6:12">
      <c r="F2204" s="89">
        <v>2088</v>
      </c>
      <c r="G2204" s="89">
        <v>49</v>
      </c>
      <c r="H2204" s="89">
        <v>1</v>
      </c>
      <c r="I2204" s="89">
        <v>7</v>
      </c>
      <c r="J2204" s="89">
        <v>157.99299999999999</v>
      </c>
      <c r="K2204" s="89">
        <v>97.703000000000046</v>
      </c>
      <c r="L2204" s="81">
        <v>100.05300000000001</v>
      </c>
    </row>
    <row r="2205" spans="6:12">
      <c r="F2205" s="89">
        <v>2089</v>
      </c>
      <c r="G2205" s="89">
        <v>25</v>
      </c>
      <c r="H2205" s="89">
        <v>2</v>
      </c>
      <c r="I2205" s="89">
        <v>7</v>
      </c>
      <c r="J2205" s="89">
        <v>104.28499999999997</v>
      </c>
      <c r="K2205" s="89">
        <v>137.53499999999997</v>
      </c>
      <c r="L2205" s="81">
        <v>134.48500000000001</v>
      </c>
    </row>
    <row r="2206" spans="6:12">
      <c r="F2206" s="89">
        <v>2090</v>
      </c>
      <c r="G2206" s="89">
        <v>41</v>
      </c>
      <c r="H2206" s="89">
        <v>1</v>
      </c>
      <c r="I2206" s="89">
        <v>7</v>
      </c>
      <c r="J2206" s="89">
        <v>139.25699999999995</v>
      </c>
      <c r="K2206" s="89">
        <v>81.44699999999996</v>
      </c>
      <c r="L2206" s="81">
        <v>82.596999999999994</v>
      </c>
    </row>
    <row r="2207" spans="6:12">
      <c r="F2207" s="89">
        <v>2091</v>
      </c>
      <c r="G2207" s="89">
        <v>20</v>
      </c>
      <c r="H2207" s="89">
        <v>2</v>
      </c>
      <c r="I2207" s="89">
        <v>5</v>
      </c>
      <c r="J2207" s="89">
        <v>35.599999999999994</v>
      </c>
      <c r="K2207" s="89">
        <v>155.59999999999994</v>
      </c>
      <c r="L2207" s="81">
        <v>150.99999999999997</v>
      </c>
    </row>
    <row r="2208" spans="6:12">
      <c r="F2208" s="89">
        <v>2092</v>
      </c>
      <c r="G2208" s="89">
        <v>55</v>
      </c>
      <c r="H2208" s="89">
        <v>3</v>
      </c>
      <c r="I2208" s="89">
        <v>7</v>
      </c>
      <c r="J2208" s="89">
        <v>52.505000000000052</v>
      </c>
      <c r="K2208" s="89">
        <v>162.55499999999989</v>
      </c>
      <c r="L2208" s="81">
        <v>162.20500000000004</v>
      </c>
    </row>
    <row r="2209" spans="6:12">
      <c r="F2209" s="89">
        <v>2093</v>
      </c>
      <c r="G2209" s="89">
        <v>25</v>
      </c>
      <c r="H2209" s="89">
        <v>1</v>
      </c>
      <c r="I2209" s="89">
        <v>9</v>
      </c>
      <c r="J2209" s="89">
        <v>163.1049999999999</v>
      </c>
      <c r="K2209" s="89">
        <v>25.054999999999978</v>
      </c>
      <c r="L2209" s="81">
        <v>24.60499999999999</v>
      </c>
    </row>
    <row r="2210" spans="6:12">
      <c r="F2210" s="89">
        <v>2094</v>
      </c>
      <c r="G2210" s="89">
        <v>45</v>
      </c>
      <c r="H2210" s="89">
        <v>3</v>
      </c>
      <c r="I2210" s="89">
        <v>3</v>
      </c>
      <c r="J2210" s="89">
        <v>-277.65499999999992</v>
      </c>
      <c r="K2210" s="89">
        <v>5.8949999999999534</v>
      </c>
      <c r="L2210" s="81">
        <v>2.44500000000005</v>
      </c>
    </row>
    <row r="2211" spans="6:12">
      <c r="F2211" s="89">
        <v>2095</v>
      </c>
      <c r="G2211" s="89">
        <v>35</v>
      </c>
      <c r="H2211" s="89">
        <v>2</v>
      </c>
      <c r="I2211" s="89">
        <v>5</v>
      </c>
      <c r="J2211" s="89">
        <v>1.9250000000000114</v>
      </c>
      <c r="K2211" s="89">
        <v>117.27499999999996</v>
      </c>
      <c r="L2211" s="81">
        <v>114.92499999999994</v>
      </c>
    </row>
    <row r="2212" spans="6:12">
      <c r="F2212" s="89">
        <v>2096</v>
      </c>
      <c r="G2212" s="89">
        <v>29</v>
      </c>
      <c r="H2212" s="89">
        <v>3</v>
      </c>
      <c r="I2212" s="89">
        <v>8</v>
      </c>
      <c r="J2212" s="89">
        <v>53.637000000000057</v>
      </c>
      <c r="K2212" s="89">
        <v>129.14699999999993</v>
      </c>
      <c r="L2212" s="81">
        <v>125.29700000000003</v>
      </c>
    </row>
    <row r="2213" spans="6:12">
      <c r="F2213" s="89">
        <v>2097</v>
      </c>
      <c r="G2213" s="89">
        <v>23</v>
      </c>
      <c r="H2213" s="89">
        <v>1</v>
      </c>
      <c r="I2213" s="89">
        <v>5</v>
      </c>
      <c r="J2213" s="89">
        <v>112.90500000000003</v>
      </c>
      <c r="K2213" s="89">
        <v>145.875</v>
      </c>
      <c r="L2213" s="81">
        <v>143.52499999999998</v>
      </c>
    </row>
    <row r="2214" spans="6:12">
      <c r="F2214" s="89">
        <v>2098</v>
      </c>
      <c r="G2214" s="89">
        <v>50</v>
      </c>
      <c r="H2214" s="89">
        <v>3</v>
      </c>
      <c r="I2214" s="89">
        <v>4</v>
      </c>
      <c r="J2214" s="89">
        <v>-174.38</v>
      </c>
      <c r="K2214" s="89">
        <v>65.019999999999982</v>
      </c>
      <c r="L2214" s="81">
        <v>62.720000000000027</v>
      </c>
    </row>
    <row r="2215" spans="6:12">
      <c r="F2215" s="89">
        <v>2099</v>
      </c>
      <c r="G2215" s="89">
        <v>53</v>
      </c>
      <c r="H2215" s="89">
        <v>2</v>
      </c>
      <c r="I2215" s="89">
        <v>6</v>
      </c>
      <c r="J2215" s="89">
        <v>89.942999999999984</v>
      </c>
      <c r="K2215" s="89">
        <v>157.11299999999994</v>
      </c>
      <c r="L2215" s="81">
        <v>157.863</v>
      </c>
    </row>
    <row r="2216" spans="6:12">
      <c r="F2216" s="89">
        <v>2100</v>
      </c>
      <c r="G2216" s="89">
        <v>28</v>
      </c>
      <c r="H2216" s="89">
        <v>3</v>
      </c>
      <c r="I2216" s="89">
        <v>8</v>
      </c>
      <c r="J2216" s="89">
        <v>55.444000000000074</v>
      </c>
      <c r="K2216" s="89">
        <v>131.26399999999995</v>
      </c>
      <c r="L2216" s="81">
        <v>127.26400000000001</v>
      </c>
    </row>
    <row r="2217" spans="6:12">
      <c r="F2217" s="89">
        <v>2101</v>
      </c>
      <c r="G2217" s="89">
        <v>24</v>
      </c>
      <c r="H2217" s="89">
        <v>3</v>
      </c>
      <c r="I2217" s="89">
        <v>7</v>
      </c>
      <c r="J2217" s="89">
        <v>16.638000000000034</v>
      </c>
      <c r="K2217" s="89">
        <v>136.298</v>
      </c>
      <c r="L2217" s="81">
        <v>131.298</v>
      </c>
    </row>
    <row r="2218" spans="6:12">
      <c r="F2218" s="89">
        <v>2102</v>
      </c>
      <c r="G2218" s="89">
        <v>43</v>
      </c>
      <c r="H2218" s="89">
        <v>1</v>
      </c>
      <c r="I2218" s="89">
        <v>6</v>
      </c>
      <c r="J2218" s="89">
        <v>123.25299999999997</v>
      </c>
      <c r="K2218" s="89">
        <v>107.42299999999996</v>
      </c>
      <c r="L2218" s="81">
        <v>108.473</v>
      </c>
    </row>
    <row r="2219" spans="6:12">
      <c r="F2219" s="89">
        <v>2103</v>
      </c>
      <c r="G2219" s="89">
        <v>54</v>
      </c>
      <c r="H2219" s="89">
        <v>3</v>
      </c>
      <c r="I2219" s="89">
        <v>7</v>
      </c>
      <c r="J2219" s="89">
        <v>47.298000000000059</v>
      </c>
      <c r="K2219" s="89">
        <v>157.65799999999999</v>
      </c>
      <c r="L2219" s="81">
        <v>157.15800000000004</v>
      </c>
    </row>
    <row r="2220" spans="6:12">
      <c r="F2220" s="89">
        <v>2104</v>
      </c>
      <c r="G2220" s="89">
        <v>25</v>
      </c>
      <c r="H2220" s="89">
        <v>2</v>
      </c>
      <c r="I2220" s="89">
        <v>9</v>
      </c>
      <c r="J2220" s="89">
        <v>153.02499999999992</v>
      </c>
      <c r="K2220" s="89">
        <v>101.07499999999996</v>
      </c>
      <c r="L2220" s="81">
        <v>98.82499999999996</v>
      </c>
    </row>
    <row r="2221" spans="6:12">
      <c r="F2221" s="89">
        <v>2105</v>
      </c>
      <c r="G2221" s="89">
        <v>30</v>
      </c>
      <c r="H2221" s="89">
        <v>1</v>
      </c>
      <c r="I2221" s="89">
        <v>8</v>
      </c>
      <c r="J2221" s="89">
        <v>151.21999999999994</v>
      </c>
      <c r="K2221" s="89">
        <v>54.21999999999997</v>
      </c>
      <c r="L2221" s="81">
        <v>54.120000000000005</v>
      </c>
    </row>
    <row r="2222" spans="6:12">
      <c r="F2222" s="89">
        <v>2106</v>
      </c>
      <c r="G2222" s="89">
        <v>27</v>
      </c>
      <c r="H2222" s="89">
        <v>2</v>
      </c>
      <c r="I2222" s="89">
        <v>4</v>
      </c>
      <c r="J2222" s="89">
        <v>-45.237000000000023</v>
      </c>
      <c r="K2222" s="89">
        <v>115.19299999999998</v>
      </c>
      <c r="L2222" s="81">
        <v>111.24300000000001</v>
      </c>
    </row>
    <row r="2223" spans="6:12">
      <c r="F2223" s="89">
        <v>2107</v>
      </c>
      <c r="G2223" s="89">
        <v>31</v>
      </c>
      <c r="H2223" s="89">
        <v>2</v>
      </c>
      <c r="I2223" s="89">
        <v>9</v>
      </c>
      <c r="J2223" s="89">
        <v>140.50899999999996</v>
      </c>
      <c r="K2223" s="89">
        <v>86.698999999999955</v>
      </c>
      <c r="L2223" s="81">
        <v>85.349000000000046</v>
      </c>
    </row>
    <row r="2224" spans="6:12">
      <c r="F2224" s="89">
        <v>2108</v>
      </c>
      <c r="G2224" s="89">
        <v>32</v>
      </c>
      <c r="H2224" s="89">
        <v>3</v>
      </c>
      <c r="I2224" s="89">
        <v>3</v>
      </c>
      <c r="J2224" s="89">
        <v>-288.87399999999991</v>
      </c>
      <c r="K2224" s="89">
        <v>-1.2940000000000111</v>
      </c>
      <c r="L2224" s="81">
        <v>-6.69399999999996</v>
      </c>
    </row>
    <row r="2225" spans="6:12">
      <c r="F2225" s="89">
        <v>2109</v>
      </c>
      <c r="G2225" s="89">
        <v>24</v>
      </c>
      <c r="H2225" s="89">
        <v>1</v>
      </c>
      <c r="I2225" s="89">
        <v>9</v>
      </c>
      <c r="J2225" s="89">
        <v>166.28599999999989</v>
      </c>
      <c r="K2225" s="89">
        <v>28.545999999999964</v>
      </c>
      <c r="L2225" s="81">
        <v>27.945999999999998</v>
      </c>
    </row>
    <row r="2226" spans="6:12">
      <c r="F2226" s="89">
        <v>2110</v>
      </c>
      <c r="G2226" s="89">
        <v>25</v>
      </c>
      <c r="H2226" s="89">
        <v>3</v>
      </c>
      <c r="I2226" s="89">
        <v>7</v>
      </c>
      <c r="J2226" s="89">
        <v>13.745000000000005</v>
      </c>
      <c r="K2226" s="89">
        <v>133.09499999999997</v>
      </c>
      <c r="L2226" s="81">
        <v>128.24500000000006</v>
      </c>
    </row>
    <row r="2227" spans="6:12">
      <c r="F2227" s="89">
        <v>2111</v>
      </c>
      <c r="G2227" s="89">
        <v>29</v>
      </c>
      <c r="H2227" s="89">
        <v>1</v>
      </c>
      <c r="I2227" s="89">
        <v>7</v>
      </c>
      <c r="J2227" s="89">
        <v>143.553</v>
      </c>
      <c r="K2227" s="89">
        <v>89.462999999999965</v>
      </c>
      <c r="L2227" s="81">
        <v>88.813000000000045</v>
      </c>
    </row>
    <row r="2228" spans="6:12">
      <c r="F2228" s="89">
        <v>2112</v>
      </c>
      <c r="G2228" s="89">
        <v>48</v>
      </c>
      <c r="H2228" s="89">
        <v>1</v>
      </c>
      <c r="I2228" s="89">
        <v>6</v>
      </c>
      <c r="J2228" s="89">
        <v>135.60799999999998</v>
      </c>
      <c r="K2228" s="89">
        <v>118.22800000000001</v>
      </c>
      <c r="L2228" s="81">
        <v>120.02799999999999</v>
      </c>
    </row>
    <row r="2229" spans="6:12">
      <c r="F2229" s="89">
        <v>2113</v>
      </c>
      <c r="G2229" s="89">
        <v>22</v>
      </c>
      <c r="H2229" s="89">
        <v>2</v>
      </c>
      <c r="I2229" s="89">
        <v>6</v>
      </c>
      <c r="J2229" s="89">
        <v>75.651999999999958</v>
      </c>
      <c r="K2229" s="89">
        <v>152.43199999999996</v>
      </c>
      <c r="L2229" s="81">
        <v>148.53199999999998</v>
      </c>
    </row>
    <row r="2230" spans="6:12">
      <c r="F2230" s="89">
        <v>2114</v>
      </c>
      <c r="G2230" s="89">
        <v>28</v>
      </c>
      <c r="H2230" s="89">
        <v>2</v>
      </c>
      <c r="I2230" s="89">
        <v>3</v>
      </c>
      <c r="J2230" s="89">
        <v>-114.536</v>
      </c>
      <c r="K2230" s="89">
        <v>88.183999999999983</v>
      </c>
      <c r="L2230" s="81">
        <v>83.98399999999998</v>
      </c>
    </row>
    <row r="2231" spans="6:12">
      <c r="F2231" s="89">
        <v>2115</v>
      </c>
      <c r="G2231" s="89">
        <v>24</v>
      </c>
      <c r="H2231" s="89">
        <v>3</v>
      </c>
      <c r="I2231" s="89">
        <v>5</v>
      </c>
      <c r="J2231" s="89">
        <v>-109.26999999999992</v>
      </c>
      <c r="K2231" s="89">
        <v>95.59</v>
      </c>
      <c r="L2231" s="81">
        <v>89.789999999999992</v>
      </c>
    </row>
    <row r="2232" spans="6:12">
      <c r="F2232" s="89">
        <v>2116</v>
      </c>
      <c r="G2232" s="89">
        <v>27</v>
      </c>
      <c r="H2232" s="89">
        <v>1</v>
      </c>
      <c r="I2232" s="89">
        <v>5</v>
      </c>
      <c r="J2232" s="89">
        <v>100.62500000000003</v>
      </c>
      <c r="K2232" s="89">
        <v>132.35499999999999</v>
      </c>
      <c r="L2232" s="81">
        <v>130.60499999999999</v>
      </c>
    </row>
    <row r="2233" spans="6:12">
      <c r="F2233" s="89">
        <v>2117</v>
      </c>
      <c r="G2233" s="89">
        <v>31</v>
      </c>
      <c r="H2233" s="89">
        <v>3</v>
      </c>
      <c r="I2233" s="89">
        <v>6</v>
      </c>
      <c r="J2233" s="89">
        <v>-56.198999999999955</v>
      </c>
      <c r="K2233" s="89">
        <v>103.89099999999999</v>
      </c>
      <c r="L2233" s="81">
        <v>99.541000000000082</v>
      </c>
    </row>
    <row r="2234" spans="6:12">
      <c r="F2234" s="89">
        <v>2118</v>
      </c>
      <c r="G2234" s="89">
        <v>26</v>
      </c>
      <c r="H2234" s="89">
        <v>1</v>
      </c>
      <c r="I2234" s="89">
        <v>8</v>
      </c>
      <c r="J2234" s="89">
        <v>160.18799999999993</v>
      </c>
      <c r="K2234" s="89">
        <v>64.427999999999983</v>
      </c>
      <c r="L2234" s="81">
        <v>63.727999999999994</v>
      </c>
    </row>
    <row r="2235" spans="6:12">
      <c r="F2235" s="89">
        <v>2119</v>
      </c>
      <c r="G2235" s="89">
        <v>34</v>
      </c>
      <c r="H2235" s="89">
        <v>3</v>
      </c>
      <c r="I2235" s="89">
        <v>5</v>
      </c>
      <c r="J2235" s="89">
        <v>-126.16999999999996</v>
      </c>
      <c r="K2235" s="89">
        <v>75.589999999999975</v>
      </c>
      <c r="L2235" s="81">
        <v>71.29000000000002</v>
      </c>
    </row>
    <row r="2236" spans="6:12">
      <c r="F2236" s="89">
        <v>2120</v>
      </c>
      <c r="G2236" s="89">
        <v>29</v>
      </c>
      <c r="H2236" s="89">
        <v>2</v>
      </c>
      <c r="I2236" s="89">
        <v>4</v>
      </c>
      <c r="J2236" s="89">
        <v>-49.469000000000023</v>
      </c>
      <c r="K2236" s="89">
        <v>110.34099999999998</v>
      </c>
      <c r="L2236" s="81">
        <v>106.69100000000002</v>
      </c>
    </row>
    <row r="2237" spans="6:12">
      <c r="F2237" s="89">
        <v>2121</v>
      </c>
      <c r="G2237" s="89">
        <v>20</v>
      </c>
      <c r="H2237" s="89">
        <v>3</v>
      </c>
      <c r="I2237" s="89">
        <v>8</v>
      </c>
      <c r="J2237" s="89">
        <v>79.619999999999948</v>
      </c>
      <c r="K2237" s="89">
        <v>157.9199999999999</v>
      </c>
      <c r="L2237" s="81">
        <v>152.71999999999997</v>
      </c>
    </row>
    <row r="2238" spans="6:12">
      <c r="F2238" s="89">
        <v>2122</v>
      </c>
      <c r="G2238" s="89">
        <v>34</v>
      </c>
      <c r="H2238" s="89">
        <v>1</v>
      </c>
      <c r="I2238" s="89">
        <v>3</v>
      </c>
      <c r="J2238" s="89">
        <v>4.1019999999999897</v>
      </c>
      <c r="K2238" s="89">
        <v>118.86199999999999</v>
      </c>
      <c r="L2238" s="81">
        <v>117.36200000000002</v>
      </c>
    </row>
    <row r="2239" spans="6:12">
      <c r="F2239" s="89">
        <v>2123</v>
      </c>
      <c r="G2239" s="89">
        <v>27</v>
      </c>
      <c r="H2239" s="89">
        <v>3</v>
      </c>
      <c r="I2239" s="89">
        <v>9</v>
      </c>
      <c r="J2239" s="89">
        <v>96.793000000000006</v>
      </c>
      <c r="K2239" s="89">
        <v>130.32299999999992</v>
      </c>
      <c r="L2239" s="81">
        <v>126.57300000000004</v>
      </c>
    </row>
    <row r="2240" spans="6:12">
      <c r="F2240" s="89">
        <v>2124</v>
      </c>
      <c r="G2240" s="89">
        <v>26</v>
      </c>
      <c r="H2240" s="89">
        <v>3</v>
      </c>
      <c r="I2240" s="89">
        <v>3</v>
      </c>
      <c r="J2240" s="89">
        <v>-278.66199999999992</v>
      </c>
      <c r="K2240" s="89">
        <v>10.777999999999963</v>
      </c>
      <c r="L2240" s="81">
        <v>4.4779999999999802</v>
      </c>
    </row>
    <row r="2241" spans="6:12">
      <c r="F2241" s="89">
        <v>2125</v>
      </c>
      <c r="G2241" s="89">
        <v>33</v>
      </c>
      <c r="H2241" s="89">
        <v>1</v>
      </c>
      <c r="I2241" s="89">
        <v>3</v>
      </c>
      <c r="J2241" s="89">
        <v>4.8890000000000029</v>
      </c>
      <c r="K2241" s="89">
        <v>119.959</v>
      </c>
      <c r="L2241" s="81">
        <v>118.309</v>
      </c>
    </row>
    <row r="2242" spans="6:12">
      <c r="F2242" s="89">
        <v>2126</v>
      </c>
      <c r="G2242" s="89">
        <v>49</v>
      </c>
      <c r="H2242" s="89">
        <v>1</v>
      </c>
      <c r="I2242" s="89">
        <v>5</v>
      </c>
      <c r="J2242" s="89">
        <v>110.30500000000006</v>
      </c>
      <c r="K2242" s="89">
        <v>135.21500000000006</v>
      </c>
      <c r="L2242" s="81">
        <v>136.76500000000001</v>
      </c>
    </row>
    <row r="2243" spans="6:12">
      <c r="F2243" s="89">
        <v>2127</v>
      </c>
      <c r="G2243" s="89">
        <v>33</v>
      </c>
      <c r="H2243" s="89">
        <v>2</v>
      </c>
      <c r="I2243" s="89">
        <v>4</v>
      </c>
      <c r="J2243" s="89">
        <v>-54.692999999999984</v>
      </c>
      <c r="K2243" s="89">
        <v>103.87699999999998</v>
      </c>
      <c r="L2243" s="81">
        <v>100.82699999999997</v>
      </c>
    </row>
    <row r="2244" spans="6:12">
      <c r="F2244" s="89">
        <v>2128</v>
      </c>
      <c r="G2244" s="89">
        <v>30</v>
      </c>
      <c r="H2244" s="89">
        <v>2</v>
      </c>
      <c r="I2244" s="89">
        <v>7</v>
      </c>
      <c r="J2244" s="89">
        <v>93.119999999999948</v>
      </c>
      <c r="K2244" s="89">
        <v>124.81999999999994</v>
      </c>
      <c r="L2244" s="81">
        <v>122.51999999999998</v>
      </c>
    </row>
    <row r="2245" spans="6:12">
      <c r="F2245" s="89">
        <v>2129</v>
      </c>
      <c r="G2245" s="89">
        <v>28</v>
      </c>
      <c r="H2245" s="89">
        <v>1</v>
      </c>
      <c r="I2245" s="89">
        <v>8</v>
      </c>
      <c r="J2245" s="89">
        <v>155.16399999999993</v>
      </c>
      <c r="K2245" s="89">
        <v>58.783999999999978</v>
      </c>
      <c r="L2245" s="81">
        <v>58.383999999999972</v>
      </c>
    </row>
    <row r="2246" spans="6:12">
      <c r="F2246" s="89">
        <v>2130</v>
      </c>
      <c r="G2246" s="89">
        <v>33</v>
      </c>
      <c r="H2246" s="89">
        <v>2</v>
      </c>
      <c r="I2246" s="89">
        <v>3</v>
      </c>
      <c r="J2246" s="89">
        <v>-121.77099999999999</v>
      </c>
      <c r="K2246" s="89">
        <v>79.398999999999972</v>
      </c>
      <c r="L2246" s="81">
        <v>75.948999999999984</v>
      </c>
    </row>
    <row r="2247" spans="6:12">
      <c r="F2247" s="89">
        <v>2131</v>
      </c>
      <c r="G2247" s="89">
        <v>42</v>
      </c>
      <c r="H2247" s="89">
        <v>2</v>
      </c>
      <c r="I2247" s="89">
        <v>6</v>
      </c>
      <c r="J2247" s="89">
        <v>55.171999999999969</v>
      </c>
      <c r="K2247" s="89">
        <v>125.75199999999995</v>
      </c>
      <c r="L2247" s="81">
        <v>124.85199999999995</v>
      </c>
    </row>
    <row r="2248" spans="6:12">
      <c r="F2248" s="89">
        <v>2132</v>
      </c>
      <c r="G2248" s="89">
        <v>44</v>
      </c>
      <c r="H2248" s="89">
        <v>1</v>
      </c>
      <c r="I2248" s="89">
        <v>4</v>
      </c>
      <c r="J2248" s="89">
        <v>58.596000000000004</v>
      </c>
      <c r="K2248" s="89">
        <v>127.65599999999995</v>
      </c>
      <c r="L2248" s="81">
        <v>128.05599999999998</v>
      </c>
    </row>
    <row r="2249" spans="6:12">
      <c r="F2249" s="89">
        <v>2133</v>
      </c>
      <c r="G2249" s="89">
        <v>29</v>
      </c>
      <c r="H2249" s="89">
        <v>2</v>
      </c>
      <c r="I2249" s="89">
        <v>6</v>
      </c>
      <c r="J2249" s="89">
        <v>56.198999999999984</v>
      </c>
      <c r="K2249" s="89">
        <v>130.80899999999997</v>
      </c>
      <c r="L2249" s="81">
        <v>127.95900000000003</v>
      </c>
    </row>
    <row r="2250" spans="6:12">
      <c r="F2250" s="89">
        <v>2134</v>
      </c>
      <c r="G2250" s="89">
        <v>22</v>
      </c>
      <c r="H2250" s="89">
        <v>1</v>
      </c>
      <c r="I2250" s="89">
        <v>5</v>
      </c>
      <c r="J2250" s="89">
        <v>116.65</v>
      </c>
      <c r="K2250" s="89">
        <v>149.92999999999998</v>
      </c>
      <c r="L2250" s="81">
        <v>147.42999999999998</v>
      </c>
    </row>
    <row r="2251" spans="6:12">
      <c r="F2251" s="89">
        <v>2135</v>
      </c>
      <c r="G2251" s="89">
        <v>24</v>
      </c>
      <c r="H2251" s="89">
        <v>3</v>
      </c>
      <c r="I2251" s="89">
        <v>7</v>
      </c>
      <c r="J2251" s="89">
        <v>16.638000000000034</v>
      </c>
      <c r="K2251" s="89">
        <v>136.298</v>
      </c>
      <c r="L2251" s="81">
        <v>131.298</v>
      </c>
    </row>
    <row r="2252" spans="6:12">
      <c r="F2252" s="89">
        <v>2136</v>
      </c>
      <c r="G2252" s="89">
        <v>20</v>
      </c>
      <c r="H2252" s="89">
        <v>1</v>
      </c>
      <c r="I2252" s="89">
        <v>4</v>
      </c>
      <c r="J2252" s="89">
        <v>87.06</v>
      </c>
      <c r="K2252" s="89">
        <v>163.55999999999997</v>
      </c>
      <c r="L2252" s="81">
        <v>160.36000000000001</v>
      </c>
    </row>
    <row r="2253" spans="6:12">
      <c r="F2253" s="89">
        <v>2137</v>
      </c>
      <c r="G2253" s="89">
        <v>22</v>
      </c>
      <c r="H2253" s="89">
        <v>2</v>
      </c>
      <c r="I2253" s="89">
        <v>7</v>
      </c>
      <c r="J2253" s="89">
        <v>114.22399999999996</v>
      </c>
      <c r="K2253" s="89">
        <v>148.40399999999994</v>
      </c>
      <c r="L2253" s="81">
        <v>144.904</v>
      </c>
    </row>
    <row r="2254" spans="6:12">
      <c r="F2254" s="89">
        <v>2138</v>
      </c>
      <c r="G2254" s="89">
        <v>47</v>
      </c>
      <c r="H2254" s="89">
        <v>2</v>
      </c>
      <c r="I2254" s="89">
        <v>8</v>
      </c>
      <c r="J2254" s="89">
        <v>134.89099999999999</v>
      </c>
      <c r="K2254" s="89">
        <v>118.72099999999995</v>
      </c>
      <c r="L2254" s="81">
        <v>119.37100000000001</v>
      </c>
    </row>
    <row r="2255" spans="6:12">
      <c r="F2255" s="89">
        <v>2139</v>
      </c>
      <c r="G2255" s="89">
        <v>41</v>
      </c>
      <c r="H2255" s="89">
        <v>1</v>
      </c>
      <c r="I2255" s="89">
        <v>8</v>
      </c>
      <c r="J2255" s="89">
        <v>148.83299999999994</v>
      </c>
      <c r="K2255" s="89">
        <v>48.422999999999959</v>
      </c>
      <c r="L2255" s="81">
        <v>49.972999999999999</v>
      </c>
    </row>
    <row r="2256" spans="6:12">
      <c r="F2256" s="89">
        <v>2140</v>
      </c>
      <c r="G2256" s="89">
        <v>27</v>
      </c>
      <c r="H2256" s="89">
        <v>1</v>
      </c>
      <c r="I2256" s="89">
        <v>3</v>
      </c>
      <c r="J2256" s="89">
        <v>15.280999999999985</v>
      </c>
      <c r="K2256" s="89">
        <v>132.21100000000001</v>
      </c>
      <c r="L2256" s="81">
        <v>129.661</v>
      </c>
    </row>
    <row r="2257" spans="6:12">
      <c r="F2257" s="89">
        <v>2141</v>
      </c>
      <c r="G2257" s="89">
        <v>46</v>
      </c>
      <c r="H2257" s="89">
        <v>2</v>
      </c>
      <c r="I2257" s="89">
        <v>5</v>
      </c>
      <c r="J2257" s="89">
        <v>15.840000000000032</v>
      </c>
      <c r="K2257" s="89">
        <v>127.77999999999996</v>
      </c>
      <c r="L2257" s="81">
        <v>127.07999999999997</v>
      </c>
    </row>
    <row r="2258" spans="6:12">
      <c r="F2258" s="89">
        <v>2142</v>
      </c>
      <c r="G2258" s="89">
        <v>46</v>
      </c>
      <c r="H2258" s="89">
        <v>1</v>
      </c>
      <c r="I2258" s="89">
        <v>8</v>
      </c>
      <c r="J2258" s="89">
        <v>158.54799999999997</v>
      </c>
      <c r="K2258" s="89">
        <v>56.587999999999965</v>
      </c>
      <c r="L2258" s="81">
        <v>58.888000000000005</v>
      </c>
    </row>
    <row r="2259" spans="6:12">
      <c r="F2259" s="89">
        <v>2143</v>
      </c>
      <c r="G2259" s="89">
        <v>55</v>
      </c>
      <c r="H2259" s="89">
        <v>3</v>
      </c>
      <c r="I2259" s="89">
        <v>7</v>
      </c>
      <c r="J2259" s="89">
        <v>52.505000000000052</v>
      </c>
      <c r="K2259" s="89">
        <v>162.55499999999989</v>
      </c>
      <c r="L2259" s="81">
        <v>162.20500000000004</v>
      </c>
    </row>
    <row r="2260" spans="6:12">
      <c r="F2260" s="89">
        <v>2144</v>
      </c>
      <c r="G2260" s="89">
        <v>21</v>
      </c>
      <c r="H2260" s="89">
        <v>2</v>
      </c>
      <c r="I2260" s="89">
        <v>3</v>
      </c>
      <c r="J2260" s="89">
        <v>-93.067000000000007</v>
      </c>
      <c r="K2260" s="89">
        <v>111.82299999999998</v>
      </c>
      <c r="L2260" s="81">
        <v>106.57299999999999</v>
      </c>
    </row>
    <row r="2261" spans="6:12">
      <c r="F2261" s="89">
        <v>2145</v>
      </c>
      <c r="G2261" s="89">
        <v>34</v>
      </c>
      <c r="H2261" s="89">
        <v>1</v>
      </c>
      <c r="I2261" s="89">
        <v>8</v>
      </c>
      <c r="J2261" s="89">
        <v>146.57199999999995</v>
      </c>
      <c r="K2261" s="89">
        <v>48.331999999999965</v>
      </c>
      <c r="L2261" s="81">
        <v>48.831999999999994</v>
      </c>
    </row>
    <row r="2262" spans="6:12">
      <c r="F2262" s="89">
        <v>2146</v>
      </c>
      <c r="G2262" s="89">
        <v>31</v>
      </c>
      <c r="H2262" s="89">
        <v>1</v>
      </c>
      <c r="I2262" s="89">
        <v>4</v>
      </c>
      <c r="J2262" s="89">
        <v>54.709000000000003</v>
      </c>
      <c r="K2262" s="89">
        <v>127.79899999999998</v>
      </c>
      <c r="L2262" s="81">
        <v>126.24900000000002</v>
      </c>
    </row>
    <row r="2263" spans="6:12">
      <c r="F2263" s="89">
        <v>2147</v>
      </c>
      <c r="G2263" s="89">
        <v>48</v>
      </c>
      <c r="H2263" s="89">
        <v>1</v>
      </c>
      <c r="I2263" s="89">
        <v>4</v>
      </c>
      <c r="J2263" s="89">
        <v>68.972000000000008</v>
      </c>
      <c r="K2263" s="89">
        <v>136.79200000000003</v>
      </c>
      <c r="L2263" s="81">
        <v>137.79200000000003</v>
      </c>
    </row>
    <row r="2264" spans="6:12">
      <c r="F2264" s="89">
        <v>2148</v>
      </c>
      <c r="G2264" s="89">
        <v>22</v>
      </c>
      <c r="H2264" s="89">
        <v>3</v>
      </c>
      <c r="I2264" s="89">
        <v>8</v>
      </c>
      <c r="J2264" s="89">
        <v>71.95599999999996</v>
      </c>
      <c r="K2264" s="89">
        <v>149.63599999999991</v>
      </c>
      <c r="L2264" s="81">
        <v>144.73599999999993</v>
      </c>
    </row>
    <row r="2265" spans="6:12">
      <c r="F2265" s="89">
        <v>2149</v>
      </c>
      <c r="G2265" s="89">
        <v>53</v>
      </c>
      <c r="H2265" s="89">
        <v>3</v>
      </c>
      <c r="I2265" s="89">
        <v>9</v>
      </c>
      <c r="J2265" s="89">
        <v>130.69700000000006</v>
      </c>
      <c r="K2265" s="89">
        <v>156.16699999999997</v>
      </c>
      <c r="L2265" s="81">
        <v>156.31700000000006</v>
      </c>
    </row>
    <row r="2266" spans="6:12">
      <c r="F2266" s="89">
        <v>2150</v>
      </c>
      <c r="G2266" s="89">
        <v>53</v>
      </c>
      <c r="H2266" s="89">
        <v>1</v>
      </c>
      <c r="I2266" s="89">
        <v>5</v>
      </c>
      <c r="J2266" s="89">
        <v>126.10499999999999</v>
      </c>
      <c r="K2266" s="89">
        <v>149.77499999999995</v>
      </c>
      <c r="L2266" s="81">
        <v>151.92500000000004</v>
      </c>
    </row>
    <row r="2267" spans="6:12">
      <c r="F2267" s="89">
        <v>2151</v>
      </c>
      <c r="G2267" s="89">
        <v>46</v>
      </c>
      <c r="H2267" s="89">
        <v>3</v>
      </c>
      <c r="I2267" s="89">
        <v>8</v>
      </c>
      <c r="J2267" s="89">
        <v>64.228000000000065</v>
      </c>
      <c r="K2267" s="89">
        <v>134.46799999999996</v>
      </c>
      <c r="L2267" s="81">
        <v>133.16800000000001</v>
      </c>
    </row>
    <row r="2268" spans="6:12">
      <c r="F2268" s="89">
        <v>2152</v>
      </c>
      <c r="G2268" s="89">
        <v>48</v>
      </c>
      <c r="H2268" s="89">
        <v>1</v>
      </c>
      <c r="I2268" s="89">
        <v>4</v>
      </c>
      <c r="J2268" s="89">
        <v>68.972000000000008</v>
      </c>
      <c r="K2268" s="89">
        <v>136.79200000000003</v>
      </c>
      <c r="L2268" s="81">
        <v>137.79200000000003</v>
      </c>
    </row>
    <row r="2269" spans="6:12">
      <c r="F2269" s="89">
        <v>2153</v>
      </c>
      <c r="G2269" s="89">
        <v>22</v>
      </c>
      <c r="H2269" s="89">
        <v>3</v>
      </c>
      <c r="I2269" s="89">
        <v>6</v>
      </c>
      <c r="J2269" s="89">
        <v>-34.968000000000018</v>
      </c>
      <c r="K2269" s="89">
        <v>127.91199999999998</v>
      </c>
      <c r="L2269" s="81">
        <v>122.21200000000005</v>
      </c>
    </row>
    <row r="2270" spans="6:12">
      <c r="F2270" s="89">
        <v>2154</v>
      </c>
      <c r="G2270" s="89">
        <v>44</v>
      </c>
      <c r="H2270" s="89">
        <v>2</v>
      </c>
      <c r="I2270" s="89">
        <v>8</v>
      </c>
      <c r="J2270" s="89">
        <v>126.99199999999996</v>
      </c>
      <c r="K2270" s="89">
        <v>111.75199999999992</v>
      </c>
      <c r="L2270" s="81">
        <v>111.95199999999994</v>
      </c>
    </row>
    <row r="2271" spans="6:12">
      <c r="F2271" s="89">
        <v>2155</v>
      </c>
      <c r="G2271" s="89">
        <v>28</v>
      </c>
      <c r="H2271" s="89">
        <v>2</v>
      </c>
      <c r="I2271" s="89">
        <v>6</v>
      </c>
      <c r="J2271" s="89">
        <v>58.167999999999978</v>
      </c>
      <c r="K2271" s="89">
        <v>133.08799999999997</v>
      </c>
      <c r="L2271" s="81">
        <v>130.08799999999997</v>
      </c>
    </row>
    <row r="2272" spans="6:12">
      <c r="F2272" s="89">
        <v>2156</v>
      </c>
      <c r="G2272" s="89">
        <v>36</v>
      </c>
      <c r="H2272" s="89">
        <v>1</v>
      </c>
      <c r="I2272" s="89">
        <v>4</v>
      </c>
      <c r="J2272" s="89">
        <v>50.804000000000002</v>
      </c>
      <c r="K2272" s="89">
        <v>122.34399999999999</v>
      </c>
      <c r="L2272" s="81">
        <v>121.54400000000001</v>
      </c>
    </row>
    <row r="2273" spans="6:12">
      <c r="F2273" s="89">
        <v>2157</v>
      </c>
      <c r="G2273" s="89">
        <v>22</v>
      </c>
      <c r="H2273" s="89">
        <v>2</v>
      </c>
      <c r="I2273" s="89">
        <v>8</v>
      </c>
      <c r="J2273" s="89">
        <v>143.31599999999997</v>
      </c>
      <c r="K2273" s="89">
        <v>134.89599999999996</v>
      </c>
      <c r="L2273" s="81">
        <v>131.79599999999999</v>
      </c>
    </row>
    <row r="2274" spans="6:12">
      <c r="F2274" s="89">
        <v>2158</v>
      </c>
      <c r="G2274" s="89">
        <v>44</v>
      </c>
      <c r="H2274" s="89">
        <v>3</v>
      </c>
      <c r="I2274" s="89">
        <v>3</v>
      </c>
      <c r="J2274" s="89">
        <v>-280.13799999999992</v>
      </c>
      <c r="K2274" s="89">
        <v>3.7219999999999516</v>
      </c>
      <c r="L2274" s="81">
        <v>0.12200000000004252</v>
      </c>
    </row>
    <row r="2275" spans="6:12">
      <c r="F2275" s="89">
        <v>2159</v>
      </c>
      <c r="G2275" s="89">
        <v>37</v>
      </c>
      <c r="H2275" s="89">
        <v>1</v>
      </c>
      <c r="I2275" s="89">
        <v>8</v>
      </c>
      <c r="J2275" s="89">
        <v>145.92099999999994</v>
      </c>
      <c r="K2275" s="89">
        <v>46.750999999999976</v>
      </c>
      <c r="L2275" s="81">
        <v>47.700999999999993</v>
      </c>
    </row>
    <row r="2276" spans="6:12">
      <c r="F2276" s="89">
        <v>2160</v>
      </c>
      <c r="G2276" s="89">
        <v>32</v>
      </c>
      <c r="H2276" s="89">
        <v>2</v>
      </c>
      <c r="I2276" s="89">
        <v>4</v>
      </c>
      <c r="J2276" s="89">
        <v>-53.792000000000002</v>
      </c>
      <c r="K2276" s="89">
        <v>105.08799999999997</v>
      </c>
      <c r="L2276" s="81">
        <v>101.88800000000001</v>
      </c>
    </row>
    <row r="2277" spans="6:12">
      <c r="F2277" s="89">
        <v>2161</v>
      </c>
      <c r="G2277" s="89">
        <v>21</v>
      </c>
      <c r="H2277" s="89">
        <v>2</v>
      </c>
      <c r="I2277" s="89">
        <v>8</v>
      </c>
      <c r="J2277" s="89">
        <v>147.16299999999998</v>
      </c>
      <c r="K2277" s="89">
        <v>139.05299999999997</v>
      </c>
      <c r="L2277" s="81">
        <v>135.80299999999997</v>
      </c>
    </row>
    <row r="2278" spans="6:12">
      <c r="F2278" s="89">
        <v>2162</v>
      </c>
      <c r="G2278" s="89">
        <v>46</v>
      </c>
      <c r="H2278" s="89">
        <v>2</v>
      </c>
      <c r="I2278" s="89">
        <v>4</v>
      </c>
      <c r="J2278" s="89">
        <v>-41.835999999999956</v>
      </c>
      <c r="K2278" s="89">
        <v>112.70399999999998</v>
      </c>
      <c r="L2278" s="81">
        <v>111.60399999999998</v>
      </c>
    </row>
    <row r="2279" spans="6:12">
      <c r="F2279" s="89">
        <v>2163</v>
      </c>
      <c r="G2279" s="89">
        <v>53</v>
      </c>
      <c r="H2279" s="89">
        <v>3</v>
      </c>
      <c r="I2279" s="89">
        <v>5</v>
      </c>
      <c r="J2279" s="89">
        <v>-83.894999999999868</v>
      </c>
      <c r="K2279" s="89">
        <v>111.97499999999994</v>
      </c>
      <c r="L2279" s="81">
        <v>110.52500000000001</v>
      </c>
    </row>
    <row r="2280" spans="6:12">
      <c r="F2280" s="89">
        <v>2164</v>
      </c>
      <c r="G2280" s="89">
        <v>54</v>
      </c>
      <c r="H2280" s="89">
        <v>2</v>
      </c>
      <c r="I2280" s="89">
        <v>7</v>
      </c>
      <c r="J2280" s="89">
        <v>133.48799999999997</v>
      </c>
      <c r="K2280" s="89">
        <v>157.74799999999999</v>
      </c>
      <c r="L2280" s="81">
        <v>159.048</v>
      </c>
    </row>
    <row r="2281" spans="6:12">
      <c r="F2281" s="89">
        <v>2165</v>
      </c>
      <c r="G2281" s="89">
        <v>55</v>
      </c>
      <c r="H2281" s="89">
        <v>1</v>
      </c>
      <c r="I2281" s="89">
        <v>8</v>
      </c>
      <c r="J2281" s="89">
        <v>193.0449999999999</v>
      </c>
      <c r="K2281" s="89">
        <v>88.294999999999888</v>
      </c>
      <c r="L2281" s="81">
        <v>91.945000000000064</v>
      </c>
    </row>
    <row r="2282" spans="6:12">
      <c r="F2282" s="89">
        <v>2166</v>
      </c>
      <c r="G2282" s="89">
        <v>40</v>
      </c>
      <c r="H2282" s="89">
        <v>1</v>
      </c>
      <c r="I2282" s="89">
        <v>5</v>
      </c>
      <c r="J2282" s="89">
        <v>90.550000000000011</v>
      </c>
      <c r="K2282" s="89">
        <v>118.24999999999997</v>
      </c>
      <c r="L2282" s="81">
        <v>118.45000000000002</v>
      </c>
    </row>
    <row r="2283" spans="6:12">
      <c r="F2283" s="89">
        <v>2167</v>
      </c>
      <c r="G2283" s="89">
        <v>54</v>
      </c>
      <c r="H2283" s="89">
        <v>3</v>
      </c>
      <c r="I2283" s="89">
        <v>5</v>
      </c>
      <c r="J2283" s="89">
        <v>-78.969999999999914</v>
      </c>
      <c r="K2283" s="89">
        <v>116.58999999999997</v>
      </c>
      <c r="L2283" s="81">
        <v>115.29000000000002</v>
      </c>
    </row>
    <row r="2284" spans="6:12">
      <c r="F2284" s="89">
        <v>2168</v>
      </c>
      <c r="G2284" s="89">
        <v>24</v>
      </c>
      <c r="H2284" s="89">
        <v>1</v>
      </c>
      <c r="I2284" s="89">
        <v>3</v>
      </c>
      <c r="J2284" s="89">
        <v>24.121999999999993</v>
      </c>
      <c r="K2284" s="89">
        <v>141.982</v>
      </c>
      <c r="L2284" s="81">
        <v>138.982</v>
      </c>
    </row>
    <row r="2285" spans="6:12">
      <c r="F2285" s="89">
        <v>2169</v>
      </c>
      <c r="G2285" s="89">
        <v>29</v>
      </c>
      <c r="H2285" s="89">
        <v>2</v>
      </c>
      <c r="I2285" s="89">
        <v>9</v>
      </c>
      <c r="J2285" s="89">
        <v>143.60099999999994</v>
      </c>
      <c r="K2285" s="89">
        <v>90.410999999999888</v>
      </c>
      <c r="L2285" s="81">
        <v>88.760999999999967</v>
      </c>
    </row>
    <row r="2286" spans="6:12">
      <c r="F2286" s="89">
        <v>2170</v>
      </c>
      <c r="G2286" s="89">
        <v>41</v>
      </c>
      <c r="H2286" s="89">
        <v>1</v>
      </c>
      <c r="I2286" s="89">
        <v>4</v>
      </c>
      <c r="J2286" s="89">
        <v>53.648999999999994</v>
      </c>
      <c r="K2286" s="89">
        <v>123.63899999999995</v>
      </c>
      <c r="L2286" s="81">
        <v>123.589</v>
      </c>
    </row>
    <row r="2287" spans="6:12">
      <c r="F2287" s="89">
        <v>2171</v>
      </c>
      <c r="G2287" s="89">
        <v>51</v>
      </c>
      <c r="H2287" s="89">
        <v>2</v>
      </c>
      <c r="I2287" s="89">
        <v>6</v>
      </c>
      <c r="J2287" s="89">
        <v>81.191000000000031</v>
      </c>
      <c r="K2287" s="89">
        <v>148.98099999999997</v>
      </c>
      <c r="L2287" s="81">
        <v>149.43100000000007</v>
      </c>
    </row>
    <row r="2288" spans="6:12">
      <c r="F2288" s="89">
        <v>2172</v>
      </c>
      <c r="G2288" s="89">
        <v>52</v>
      </c>
      <c r="H2288" s="89">
        <v>1</v>
      </c>
      <c r="I2288" s="89">
        <v>5</v>
      </c>
      <c r="J2288" s="89">
        <v>121.74999999999997</v>
      </c>
      <c r="K2288" s="89">
        <v>145.72999999999999</v>
      </c>
      <c r="L2288" s="81">
        <v>147.72999999999999</v>
      </c>
    </row>
    <row r="2289" spans="6:12">
      <c r="F2289" s="89">
        <v>2173</v>
      </c>
      <c r="G2289" s="89">
        <v>41</v>
      </c>
      <c r="H2289" s="89">
        <v>2</v>
      </c>
      <c r="I2289" s="89">
        <v>5</v>
      </c>
      <c r="J2289" s="89">
        <v>5.4650000000000034</v>
      </c>
      <c r="K2289" s="89">
        <v>118.95499999999996</v>
      </c>
      <c r="L2289" s="81">
        <v>117.50499999999997</v>
      </c>
    </row>
    <row r="2290" spans="6:12">
      <c r="F2290" s="89">
        <v>2174</v>
      </c>
      <c r="G2290" s="89">
        <v>50</v>
      </c>
      <c r="H2290" s="89">
        <v>1</v>
      </c>
      <c r="I2290" s="89">
        <v>9</v>
      </c>
      <c r="J2290" s="89">
        <v>171.3299999999999</v>
      </c>
      <c r="K2290" s="89">
        <v>25.529999999999944</v>
      </c>
      <c r="L2290" s="81">
        <v>28.830000000000013</v>
      </c>
    </row>
    <row r="2291" spans="6:12">
      <c r="F2291" s="89">
        <v>2175</v>
      </c>
      <c r="G2291" s="89">
        <v>28</v>
      </c>
      <c r="H2291" s="89">
        <v>1</v>
      </c>
      <c r="I2291" s="89">
        <v>9</v>
      </c>
      <c r="J2291" s="89">
        <v>155.18199999999987</v>
      </c>
      <c r="K2291" s="89">
        <v>16.20199999999997</v>
      </c>
      <c r="L2291" s="81">
        <v>16.20199999999997</v>
      </c>
    </row>
    <row r="2292" spans="6:12">
      <c r="F2292" s="89">
        <v>2176</v>
      </c>
      <c r="G2292" s="89">
        <v>55</v>
      </c>
      <c r="H2292" s="89">
        <v>3</v>
      </c>
      <c r="I2292" s="89">
        <v>3</v>
      </c>
      <c r="J2292" s="89">
        <v>-237.97499999999991</v>
      </c>
      <c r="K2292" s="89">
        <v>42.474999999999909</v>
      </c>
      <c r="L2292" s="81">
        <v>40.525000000000091</v>
      </c>
    </row>
    <row r="2293" spans="6:12">
      <c r="F2293" s="89">
        <v>2177</v>
      </c>
      <c r="G2293" s="89">
        <v>34</v>
      </c>
      <c r="H2293" s="89">
        <v>2</v>
      </c>
      <c r="I2293" s="89">
        <v>6</v>
      </c>
      <c r="J2293" s="89">
        <v>50.40399999999994</v>
      </c>
      <c r="K2293" s="89">
        <v>123.46399999999997</v>
      </c>
      <c r="L2293" s="81">
        <v>121.36399999999999</v>
      </c>
    </row>
    <row r="2294" spans="6:12">
      <c r="F2294" s="89">
        <v>2178</v>
      </c>
      <c r="G2294" s="89">
        <v>47</v>
      </c>
      <c r="H2294" s="89">
        <v>1</v>
      </c>
      <c r="I2294" s="89">
        <v>7</v>
      </c>
      <c r="J2294" s="89">
        <v>151.68899999999999</v>
      </c>
      <c r="K2294" s="89">
        <v>92.018999999999977</v>
      </c>
      <c r="L2294" s="81">
        <v>94.069000000000045</v>
      </c>
    </row>
    <row r="2295" spans="6:12">
      <c r="F2295" s="89">
        <v>2179</v>
      </c>
      <c r="G2295" s="89">
        <v>36</v>
      </c>
      <c r="H2295" s="89">
        <v>3</v>
      </c>
      <c r="I2295" s="89">
        <v>9</v>
      </c>
      <c r="J2295" s="89">
        <v>87.874000000000024</v>
      </c>
      <c r="K2295" s="89">
        <v>118.61399999999992</v>
      </c>
      <c r="L2295" s="81">
        <v>116.21400000000006</v>
      </c>
    </row>
    <row r="2296" spans="6:12">
      <c r="F2296" s="89">
        <v>2180</v>
      </c>
      <c r="G2296" s="89">
        <v>19</v>
      </c>
      <c r="H2296" s="89">
        <v>1</v>
      </c>
      <c r="I2296" s="89">
        <v>6</v>
      </c>
      <c r="J2296" s="89">
        <v>157.90899999999996</v>
      </c>
      <c r="K2296" s="89">
        <v>149.51899999999998</v>
      </c>
      <c r="L2296" s="81">
        <v>146.96900000000002</v>
      </c>
    </row>
    <row r="2297" spans="6:12">
      <c r="F2297" s="89">
        <v>2181</v>
      </c>
      <c r="G2297" s="89">
        <v>54</v>
      </c>
      <c r="H2297" s="89">
        <v>2</v>
      </c>
      <c r="I2297" s="89">
        <v>3</v>
      </c>
      <c r="J2297" s="89">
        <v>-78.447999999999979</v>
      </c>
      <c r="K2297" s="89">
        <v>116.21199999999999</v>
      </c>
      <c r="L2297" s="81">
        <v>115.91200000000003</v>
      </c>
    </row>
    <row r="2298" spans="6:12">
      <c r="F2298" s="89">
        <v>2182</v>
      </c>
      <c r="G2298" s="89">
        <v>36</v>
      </c>
      <c r="H2298" s="89">
        <v>1</v>
      </c>
      <c r="I2298" s="89">
        <v>5</v>
      </c>
      <c r="J2298" s="89">
        <v>88.79000000000002</v>
      </c>
      <c r="K2298" s="89">
        <v>117.72999999999999</v>
      </c>
      <c r="L2298" s="81">
        <v>117.33000000000001</v>
      </c>
    </row>
    <row r="2299" spans="6:12">
      <c r="F2299" s="89">
        <v>2183</v>
      </c>
      <c r="G2299" s="89">
        <v>26</v>
      </c>
      <c r="H2299" s="89">
        <v>3</v>
      </c>
      <c r="I2299" s="89">
        <v>8</v>
      </c>
      <c r="J2299" s="89">
        <v>59.868000000000052</v>
      </c>
      <c r="K2299" s="89">
        <v>136.30799999999999</v>
      </c>
      <c r="L2299" s="81">
        <v>132.00799999999992</v>
      </c>
    </row>
    <row r="2300" spans="6:12">
      <c r="F2300" s="89">
        <v>2184</v>
      </c>
      <c r="G2300" s="89">
        <v>51</v>
      </c>
      <c r="H2300" s="89">
        <v>2</v>
      </c>
      <c r="I2300" s="89">
        <v>6</v>
      </c>
      <c r="J2300" s="89">
        <v>81.191000000000031</v>
      </c>
      <c r="K2300" s="89">
        <v>148.98099999999997</v>
      </c>
      <c r="L2300" s="81">
        <v>149.43100000000007</v>
      </c>
    </row>
    <row r="2301" spans="6:12">
      <c r="F2301" s="89">
        <v>2185</v>
      </c>
      <c r="G2301" s="89">
        <v>50</v>
      </c>
      <c r="H2301" s="89">
        <v>1</v>
      </c>
      <c r="I2301" s="89">
        <v>4</v>
      </c>
      <c r="J2301" s="89">
        <v>75.78</v>
      </c>
      <c r="K2301" s="89">
        <v>142.97999999999999</v>
      </c>
      <c r="L2301" s="81">
        <v>144.28000000000003</v>
      </c>
    </row>
    <row r="2302" spans="6:12">
      <c r="F2302" s="89">
        <v>2186</v>
      </c>
      <c r="G2302" s="89">
        <v>34</v>
      </c>
      <c r="H2302" s="89">
        <v>3</v>
      </c>
      <c r="I2302" s="89">
        <v>9</v>
      </c>
      <c r="J2302" s="89">
        <v>87.966000000000065</v>
      </c>
      <c r="K2302" s="89">
        <v>119.32599999999996</v>
      </c>
      <c r="L2302" s="81">
        <v>116.62600000000003</v>
      </c>
    </row>
    <row r="2303" spans="6:12">
      <c r="F2303" s="89">
        <v>2187</v>
      </c>
      <c r="G2303" s="89">
        <v>27</v>
      </c>
      <c r="H2303" s="89">
        <v>1</v>
      </c>
      <c r="I2303" s="89">
        <v>9</v>
      </c>
      <c r="J2303" s="89">
        <v>157.55299999999994</v>
      </c>
      <c r="K2303" s="89">
        <v>18.88300000000001</v>
      </c>
      <c r="L2303" s="81">
        <v>18.733000000000033</v>
      </c>
    </row>
    <row r="2304" spans="6:12">
      <c r="F2304" s="89">
        <v>2188</v>
      </c>
      <c r="G2304" s="89">
        <v>38</v>
      </c>
      <c r="H2304" s="89">
        <v>2</v>
      </c>
      <c r="I2304" s="89">
        <v>4</v>
      </c>
      <c r="J2304" s="89">
        <v>-55.147999999999968</v>
      </c>
      <c r="K2304" s="89">
        <v>101.87199999999999</v>
      </c>
      <c r="L2304" s="81">
        <v>99.572000000000017</v>
      </c>
    </row>
    <row r="2305" spans="6:12">
      <c r="F2305" s="89">
        <v>2189</v>
      </c>
      <c r="G2305" s="89">
        <v>40</v>
      </c>
      <c r="H2305" s="89">
        <v>3</v>
      </c>
      <c r="I2305" s="89">
        <v>8</v>
      </c>
      <c r="J2305" s="89">
        <v>51.580000000000098</v>
      </c>
      <c r="K2305" s="89">
        <v>123.67999999999995</v>
      </c>
      <c r="L2305" s="81">
        <v>121.48000000000008</v>
      </c>
    </row>
    <row r="2306" spans="6:12">
      <c r="F2306" s="89">
        <v>2190</v>
      </c>
      <c r="G2306" s="89">
        <v>38</v>
      </c>
      <c r="H2306" s="89">
        <v>2</v>
      </c>
      <c r="I2306" s="89">
        <v>9</v>
      </c>
      <c r="J2306" s="89">
        <v>138.19199999999995</v>
      </c>
      <c r="K2306" s="89">
        <v>82.211999999999932</v>
      </c>
      <c r="L2306" s="81">
        <v>81.911999999999978</v>
      </c>
    </row>
    <row r="2307" spans="6:12">
      <c r="F2307" s="89">
        <v>2191</v>
      </c>
      <c r="G2307" s="89">
        <v>27</v>
      </c>
      <c r="H2307" s="89">
        <v>3</v>
      </c>
      <c r="I2307" s="89">
        <v>8</v>
      </c>
      <c r="J2307" s="89">
        <v>57.521000000000015</v>
      </c>
      <c r="K2307" s="89">
        <v>133.6509999999999</v>
      </c>
      <c r="L2307" s="81">
        <v>129.50100000000003</v>
      </c>
    </row>
    <row r="2308" spans="6:12">
      <c r="F2308" s="89">
        <v>2192</v>
      </c>
      <c r="G2308" s="89">
        <v>51</v>
      </c>
      <c r="H2308" s="89">
        <v>1</v>
      </c>
      <c r="I2308" s="89">
        <v>5</v>
      </c>
      <c r="J2308" s="89">
        <v>117.66500000000005</v>
      </c>
      <c r="K2308" s="89">
        <v>141.95499999999996</v>
      </c>
      <c r="L2308" s="81">
        <v>143.80500000000009</v>
      </c>
    </row>
    <row r="2309" spans="6:12">
      <c r="F2309" s="89">
        <v>2193</v>
      </c>
      <c r="G2309" s="89">
        <v>21</v>
      </c>
      <c r="H2309" s="89">
        <v>3</v>
      </c>
      <c r="I2309" s="89">
        <v>4</v>
      </c>
      <c r="J2309" s="89">
        <v>-176.09100000000001</v>
      </c>
      <c r="K2309" s="89">
        <v>72.29899999999995</v>
      </c>
      <c r="L2309" s="81">
        <v>65.648999999999972</v>
      </c>
    </row>
    <row r="2310" spans="6:12">
      <c r="F2310" s="89">
        <v>2194</v>
      </c>
      <c r="G2310" s="89">
        <v>51</v>
      </c>
      <c r="H2310" s="89">
        <v>2</v>
      </c>
      <c r="I2310" s="89">
        <v>3</v>
      </c>
      <c r="J2310" s="89">
        <v>-91.926999999999936</v>
      </c>
      <c r="K2310" s="89">
        <v>103.66299999999995</v>
      </c>
      <c r="L2310" s="81">
        <v>102.91300000000007</v>
      </c>
    </row>
    <row r="2311" spans="6:12">
      <c r="F2311" s="89">
        <v>2195</v>
      </c>
      <c r="G2311" s="89">
        <v>39</v>
      </c>
      <c r="H2311" s="89">
        <v>3</v>
      </c>
      <c r="I2311" s="89">
        <v>7</v>
      </c>
      <c r="J2311" s="89">
        <v>1.5930000000000746</v>
      </c>
      <c r="K2311" s="89">
        <v>116.60299999999995</v>
      </c>
      <c r="L2311" s="81">
        <v>113.85300000000001</v>
      </c>
    </row>
    <row r="2312" spans="6:12">
      <c r="F2312" s="89">
        <v>2196</v>
      </c>
      <c r="G2312" s="89">
        <v>31</v>
      </c>
      <c r="H2312" s="89">
        <v>2</v>
      </c>
      <c r="I2312" s="89">
        <v>8</v>
      </c>
      <c r="J2312" s="89">
        <v>120.84299999999999</v>
      </c>
      <c r="K2312" s="89">
        <v>109.63299999999995</v>
      </c>
      <c r="L2312" s="81">
        <v>107.88300000000001</v>
      </c>
    </row>
    <row r="2313" spans="6:12">
      <c r="F2313" s="89">
        <v>2197</v>
      </c>
      <c r="G2313" s="89">
        <v>44</v>
      </c>
      <c r="H2313" s="89">
        <v>2</v>
      </c>
      <c r="I2313" s="89">
        <v>8</v>
      </c>
      <c r="J2313" s="89">
        <v>126.99199999999996</v>
      </c>
      <c r="K2313" s="89">
        <v>111.75199999999992</v>
      </c>
      <c r="L2313" s="81">
        <v>111.95199999999994</v>
      </c>
    </row>
    <row r="2314" spans="6:12">
      <c r="F2314" s="89">
        <v>2198</v>
      </c>
      <c r="G2314" s="89">
        <v>51</v>
      </c>
      <c r="H2314" s="89">
        <v>1</v>
      </c>
      <c r="I2314" s="89">
        <v>8</v>
      </c>
      <c r="J2314" s="89">
        <v>175.01299999999998</v>
      </c>
      <c r="K2314" s="89">
        <v>71.502999999999943</v>
      </c>
      <c r="L2314" s="81">
        <v>74.553000000000097</v>
      </c>
    </row>
    <row r="2315" spans="6:12">
      <c r="F2315" s="89">
        <v>2199</v>
      </c>
      <c r="G2315" s="89">
        <v>43</v>
      </c>
      <c r="H2315" s="89">
        <v>1</v>
      </c>
      <c r="I2315" s="89">
        <v>5</v>
      </c>
      <c r="J2315" s="89">
        <v>94.705000000000013</v>
      </c>
      <c r="K2315" s="89">
        <v>121.47499999999997</v>
      </c>
      <c r="L2315" s="81">
        <v>122.125</v>
      </c>
    </row>
    <row r="2316" spans="6:12">
      <c r="F2316" s="89">
        <v>2200</v>
      </c>
      <c r="G2316" s="89">
        <v>55</v>
      </c>
      <c r="H2316" s="89">
        <v>1</v>
      </c>
      <c r="I2316" s="89">
        <v>6</v>
      </c>
      <c r="J2316" s="89">
        <v>164.24499999999989</v>
      </c>
      <c r="K2316" s="89">
        <v>144.69499999999988</v>
      </c>
      <c r="L2316" s="81">
        <v>147.54500000000007</v>
      </c>
    </row>
    <row r="2317" spans="6:12">
      <c r="F2317" s="89">
        <v>2201</v>
      </c>
      <c r="G2317" s="89">
        <v>23</v>
      </c>
      <c r="H2317" s="89">
        <v>1</v>
      </c>
      <c r="I2317" s="89">
        <v>7</v>
      </c>
      <c r="J2317" s="89">
        <v>160.28099999999998</v>
      </c>
      <c r="K2317" s="89">
        <v>108.05099999999996</v>
      </c>
      <c r="L2317" s="81">
        <v>106.501</v>
      </c>
    </row>
    <row r="2318" spans="6:12">
      <c r="F2318" s="89">
        <v>2202</v>
      </c>
      <c r="G2318" s="89">
        <v>19</v>
      </c>
      <c r="H2318" s="89">
        <v>1</v>
      </c>
      <c r="I2318" s="89">
        <v>8</v>
      </c>
      <c r="J2318" s="89">
        <v>186.27699999999996</v>
      </c>
      <c r="K2318" s="89">
        <v>92.686999999999983</v>
      </c>
      <c r="L2318" s="81">
        <v>90.937000000000012</v>
      </c>
    </row>
    <row r="2319" spans="6:12">
      <c r="F2319" s="89">
        <v>2203</v>
      </c>
      <c r="G2319" s="89">
        <v>33</v>
      </c>
      <c r="H2319" s="89">
        <v>2</v>
      </c>
      <c r="I2319" s="89">
        <v>4</v>
      </c>
      <c r="J2319" s="89">
        <v>-54.692999999999984</v>
      </c>
      <c r="K2319" s="89">
        <v>103.87699999999998</v>
      </c>
      <c r="L2319" s="81">
        <v>100.82699999999997</v>
      </c>
    </row>
    <row r="2320" spans="6:12">
      <c r="F2320" s="89">
        <v>2204</v>
      </c>
      <c r="G2320" s="89">
        <v>54</v>
      </c>
      <c r="H2320" s="89">
        <v>1</v>
      </c>
      <c r="I2320" s="89">
        <v>9</v>
      </c>
      <c r="J2320" s="89">
        <v>188.30599999999987</v>
      </c>
      <c r="K2320" s="89">
        <v>41.265999999999991</v>
      </c>
      <c r="L2320" s="81">
        <v>45.166000000000082</v>
      </c>
    </row>
    <row r="2321" spans="6:12">
      <c r="F2321" s="89">
        <v>2205</v>
      </c>
      <c r="G2321" s="89">
        <v>54</v>
      </c>
      <c r="H2321" s="89">
        <v>2</v>
      </c>
      <c r="I2321" s="89">
        <v>7</v>
      </c>
      <c r="J2321" s="89">
        <v>133.48799999999997</v>
      </c>
      <c r="K2321" s="89">
        <v>157.74799999999999</v>
      </c>
      <c r="L2321" s="81">
        <v>159.048</v>
      </c>
    </row>
    <row r="2322" spans="6:12">
      <c r="F2322" s="89">
        <v>2206</v>
      </c>
      <c r="G2322" s="89">
        <v>29</v>
      </c>
      <c r="H2322" s="89">
        <v>2</v>
      </c>
      <c r="I2322" s="89">
        <v>7</v>
      </c>
      <c r="J2322" s="89">
        <v>94.81299999999996</v>
      </c>
      <c r="K2322" s="89">
        <v>126.82299999999995</v>
      </c>
      <c r="L2322" s="81">
        <v>124.37299999999999</v>
      </c>
    </row>
    <row r="2323" spans="6:12">
      <c r="F2323" s="89">
        <v>2207</v>
      </c>
      <c r="G2323" s="89">
        <v>30</v>
      </c>
      <c r="H2323" s="89">
        <v>3</v>
      </c>
      <c r="I2323" s="89">
        <v>7</v>
      </c>
      <c r="J2323" s="89">
        <v>3.3300000000000409</v>
      </c>
      <c r="K2323" s="89">
        <v>121.13</v>
      </c>
      <c r="L2323" s="81">
        <v>117.03000000000003</v>
      </c>
    </row>
    <row r="2324" spans="6:12">
      <c r="F2324" s="89">
        <v>2208</v>
      </c>
      <c r="G2324" s="89">
        <v>43</v>
      </c>
      <c r="H2324" s="89">
        <v>1</v>
      </c>
      <c r="I2324" s="89">
        <v>3</v>
      </c>
      <c r="J2324" s="89">
        <v>9.1689999999999969</v>
      </c>
      <c r="K2324" s="89">
        <v>121.13899999999998</v>
      </c>
      <c r="L2324" s="81">
        <v>120.98900000000003</v>
      </c>
    </row>
    <row r="2325" spans="6:12">
      <c r="F2325" s="89">
        <v>2209</v>
      </c>
      <c r="G2325" s="89">
        <v>53</v>
      </c>
      <c r="H2325" s="89">
        <v>3</v>
      </c>
      <c r="I2325" s="89">
        <v>5</v>
      </c>
      <c r="J2325" s="89">
        <v>-83.894999999999868</v>
      </c>
      <c r="K2325" s="89">
        <v>111.97499999999994</v>
      </c>
      <c r="L2325" s="81">
        <v>110.52500000000001</v>
      </c>
    </row>
    <row r="2326" spans="6:12">
      <c r="F2326" s="89">
        <v>2210</v>
      </c>
      <c r="G2326" s="89">
        <v>55</v>
      </c>
      <c r="H2326" s="89">
        <v>3</v>
      </c>
      <c r="I2326" s="89">
        <v>7</v>
      </c>
      <c r="J2326" s="89">
        <v>52.505000000000052</v>
      </c>
      <c r="K2326" s="89">
        <v>162.55499999999989</v>
      </c>
      <c r="L2326" s="81">
        <v>162.20500000000004</v>
      </c>
    </row>
    <row r="2327" spans="6:12">
      <c r="F2327" s="89">
        <v>2211</v>
      </c>
      <c r="G2327" s="89">
        <v>34</v>
      </c>
      <c r="H2327" s="89">
        <v>1</v>
      </c>
      <c r="I2327" s="89">
        <v>9</v>
      </c>
      <c r="J2327" s="89">
        <v>146.62599999999992</v>
      </c>
      <c r="K2327" s="89">
        <v>5.7859999999999729</v>
      </c>
      <c r="L2327" s="81">
        <v>6.686000000000007</v>
      </c>
    </row>
    <row r="2328" spans="6:12">
      <c r="F2328" s="89">
        <v>2212</v>
      </c>
      <c r="G2328" s="89">
        <v>51</v>
      </c>
      <c r="H2328" s="89">
        <v>3</v>
      </c>
      <c r="I2328" s="89">
        <v>4</v>
      </c>
      <c r="J2328" s="89">
        <v>-170.2709999999999</v>
      </c>
      <c r="K2328" s="89">
        <v>68.81899999999996</v>
      </c>
      <c r="L2328" s="81">
        <v>66.669000000000096</v>
      </c>
    </row>
    <row r="2329" spans="6:12">
      <c r="F2329" s="89">
        <v>2213</v>
      </c>
      <c r="G2329" s="89">
        <v>38</v>
      </c>
      <c r="H2329" s="89">
        <v>3</v>
      </c>
      <c r="I2329" s="89">
        <v>3</v>
      </c>
      <c r="J2329" s="89">
        <v>-289.36599999999987</v>
      </c>
      <c r="K2329" s="89">
        <v>-3.646000000000015</v>
      </c>
      <c r="L2329" s="81">
        <v>-8.1459999999999297</v>
      </c>
    </row>
    <row r="2330" spans="6:12">
      <c r="F2330" s="89">
        <v>2214</v>
      </c>
      <c r="G2330" s="89">
        <v>25</v>
      </c>
      <c r="H2330" s="89">
        <v>2</v>
      </c>
      <c r="I2330" s="89">
        <v>8</v>
      </c>
      <c r="J2330" s="89">
        <v>133.39499999999995</v>
      </c>
      <c r="K2330" s="89">
        <v>124.04499999999993</v>
      </c>
      <c r="L2330" s="81">
        <v>121.39499999999995</v>
      </c>
    </row>
    <row r="2331" spans="6:12">
      <c r="F2331" s="89">
        <v>2215</v>
      </c>
      <c r="G2331" s="89">
        <v>19</v>
      </c>
      <c r="H2331" s="89">
        <v>2</v>
      </c>
      <c r="I2331" s="89">
        <v>6</v>
      </c>
      <c r="J2331" s="89">
        <v>88.038999999999959</v>
      </c>
      <c r="K2331" s="89">
        <v>165.74899999999997</v>
      </c>
      <c r="L2331" s="81">
        <v>161.399</v>
      </c>
    </row>
    <row r="2332" spans="6:12">
      <c r="F2332" s="89">
        <v>2216</v>
      </c>
      <c r="G2332" s="89">
        <v>30</v>
      </c>
      <c r="H2332" s="89">
        <v>3</v>
      </c>
      <c r="I2332" s="89">
        <v>3</v>
      </c>
      <c r="J2332" s="89">
        <v>-286.5499999999999</v>
      </c>
      <c r="K2332" s="89">
        <v>1.6499999999999773</v>
      </c>
      <c r="L2332" s="81">
        <v>-4.0499999999999545</v>
      </c>
    </row>
    <row r="2333" spans="6:12">
      <c r="F2333" s="89">
        <v>2217</v>
      </c>
      <c r="G2333" s="89">
        <v>34</v>
      </c>
      <c r="H2333" s="89">
        <v>2</v>
      </c>
      <c r="I2333" s="89">
        <v>3</v>
      </c>
      <c r="J2333" s="89">
        <v>-122.40800000000002</v>
      </c>
      <c r="K2333" s="89">
        <v>78.45199999999997</v>
      </c>
      <c r="L2333" s="81">
        <v>75.151999999999987</v>
      </c>
    </row>
    <row r="2334" spans="6:12">
      <c r="F2334" s="89">
        <v>2218</v>
      </c>
      <c r="G2334" s="89">
        <v>47</v>
      </c>
      <c r="H2334" s="89">
        <v>3</v>
      </c>
      <c r="I2334" s="89">
        <v>5</v>
      </c>
      <c r="J2334" s="89">
        <v>-107.77499999999986</v>
      </c>
      <c r="K2334" s="89">
        <v>89.954999999999956</v>
      </c>
      <c r="L2334" s="81">
        <v>87.605000000000047</v>
      </c>
    </row>
    <row r="2335" spans="6:12">
      <c r="F2335" s="89">
        <v>2219</v>
      </c>
      <c r="G2335" s="89">
        <v>51</v>
      </c>
      <c r="H2335" s="89">
        <v>1</v>
      </c>
      <c r="I2335" s="89">
        <v>3</v>
      </c>
      <c r="J2335" s="89">
        <v>32.03300000000003</v>
      </c>
      <c r="K2335" s="89">
        <v>141.52299999999997</v>
      </c>
      <c r="L2335" s="81">
        <v>142.57300000000015</v>
      </c>
    </row>
    <row r="2336" spans="6:12">
      <c r="F2336" s="89">
        <v>2220</v>
      </c>
      <c r="G2336" s="89">
        <v>26</v>
      </c>
      <c r="H2336" s="89">
        <v>2</v>
      </c>
      <c r="I2336" s="89">
        <v>4</v>
      </c>
      <c r="J2336" s="89">
        <v>-42.71599999999998</v>
      </c>
      <c r="K2336" s="89">
        <v>118.02399999999997</v>
      </c>
      <c r="L2336" s="81">
        <v>113.92399999999998</v>
      </c>
    </row>
    <row r="2337" spans="6:12">
      <c r="F2337" s="89">
        <v>2221</v>
      </c>
      <c r="G2337" s="89">
        <v>22</v>
      </c>
      <c r="H2337" s="89">
        <v>1</v>
      </c>
      <c r="I2337" s="89">
        <v>9</v>
      </c>
      <c r="J2337" s="89">
        <v>173.45799999999988</v>
      </c>
      <c r="K2337" s="89">
        <v>36.337999999999965</v>
      </c>
      <c r="L2337" s="81">
        <v>35.437999999999988</v>
      </c>
    </row>
    <row r="2338" spans="6:12">
      <c r="F2338" s="89">
        <v>2222</v>
      </c>
      <c r="G2338" s="89">
        <v>50</v>
      </c>
      <c r="H2338" s="89">
        <v>2</v>
      </c>
      <c r="I2338" s="89">
        <v>5</v>
      </c>
      <c r="J2338" s="89">
        <v>29</v>
      </c>
      <c r="K2338" s="89">
        <v>139.69999999999999</v>
      </c>
      <c r="L2338" s="81">
        <v>139.59999999999997</v>
      </c>
    </row>
    <row r="2339" spans="6:12">
      <c r="F2339" s="89">
        <v>2223</v>
      </c>
      <c r="G2339" s="89">
        <v>19</v>
      </c>
      <c r="H2339" s="89">
        <v>1</v>
      </c>
      <c r="I2339" s="89">
        <v>3</v>
      </c>
      <c r="J2339" s="89">
        <v>44.256999999999991</v>
      </c>
      <c r="K2339" s="89">
        <v>163.667</v>
      </c>
      <c r="L2339" s="81">
        <v>159.91700000000003</v>
      </c>
    </row>
    <row r="2340" spans="6:12">
      <c r="F2340" s="89">
        <v>2224</v>
      </c>
      <c r="G2340" s="89">
        <v>34</v>
      </c>
      <c r="H2340" s="89">
        <v>2</v>
      </c>
      <c r="I2340" s="89">
        <v>8</v>
      </c>
      <c r="J2340" s="89">
        <v>118.21199999999996</v>
      </c>
      <c r="K2340" s="89">
        <v>106.07199999999995</v>
      </c>
      <c r="L2340" s="81">
        <v>104.77199999999996</v>
      </c>
    </row>
    <row r="2341" spans="6:12">
      <c r="F2341" s="89">
        <v>2225</v>
      </c>
      <c r="G2341" s="89">
        <v>54</v>
      </c>
      <c r="H2341" s="89">
        <v>1</v>
      </c>
      <c r="I2341" s="89">
        <v>5</v>
      </c>
      <c r="J2341" s="89">
        <v>130.72999999999996</v>
      </c>
      <c r="K2341" s="89">
        <v>154.08999999999997</v>
      </c>
      <c r="L2341" s="81">
        <v>156.39000000000004</v>
      </c>
    </row>
    <row r="2342" spans="6:12">
      <c r="F2342" s="89">
        <v>2226</v>
      </c>
      <c r="G2342" s="89">
        <v>35</v>
      </c>
      <c r="H2342" s="89">
        <v>3</v>
      </c>
      <c r="I2342" s="89">
        <v>7</v>
      </c>
      <c r="J2342" s="89">
        <v>-0.33499999999992269</v>
      </c>
      <c r="K2342" s="89">
        <v>115.91499999999996</v>
      </c>
      <c r="L2342" s="81">
        <v>112.56500000000005</v>
      </c>
    </row>
    <row r="2343" spans="6:12">
      <c r="F2343" s="89">
        <v>2227</v>
      </c>
      <c r="G2343" s="89">
        <v>25</v>
      </c>
      <c r="H2343" s="89">
        <v>2</v>
      </c>
      <c r="I2343" s="89">
        <v>8</v>
      </c>
      <c r="J2343" s="89">
        <v>133.39499999999995</v>
      </c>
      <c r="K2343" s="89">
        <v>124.04499999999993</v>
      </c>
      <c r="L2343" s="81">
        <v>121.39499999999995</v>
      </c>
    </row>
    <row r="2344" spans="6:12">
      <c r="F2344" s="89">
        <v>2228</v>
      </c>
      <c r="G2344" s="89">
        <v>44</v>
      </c>
      <c r="H2344" s="89">
        <v>3</v>
      </c>
      <c r="I2344" s="89">
        <v>7</v>
      </c>
      <c r="J2344" s="89">
        <v>10.078000000000088</v>
      </c>
      <c r="K2344" s="89">
        <v>123.53799999999995</v>
      </c>
      <c r="L2344" s="81">
        <v>121.53800000000001</v>
      </c>
    </row>
    <row r="2345" spans="6:12">
      <c r="F2345" s="89">
        <v>2229</v>
      </c>
      <c r="G2345" s="89">
        <v>35</v>
      </c>
      <c r="H2345" s="89">
        <v>3</v>
      </c>
      <c r="I2345" s="89">
        <v>9</v>
      </c>
      <c r="J2345" s="89">
        <v>87.784999999999968</v>
      </c>
      <c r="K2345" s="89">
        <v>118.83499999999992</v>
      </c>
      <c r="L2345" s="81">
        <v>116.28499999999997</v>
      </c>
    </row>
    <row r="2346" spans="6:12">
      <c r="F2346" s="89">
        <v>2230</v>
      </c>
      <c r="G2346" s="89">
        <v>38</v>
      </c>
      <c r="H2346" s="89">
        <v>2</v>
      </c>
      <c r="I2346" s="89">
        <v>9</v>
      </c>
      <c r="J2346" s="89">
        <v>138.19199999999995</v>
      </c>
      <c r="K2346" s="89">
        <v>82.211999999999932</v>
      </c>
      <c r="L2346" s="81">
        <v>81.911999999999978</v>
      </c>
    </row>
    <row r="2347" spans="6:12">
      <c r="F2347" s="89">
        <v>2231</v>
      </c>
      <c r="G2347" s="89">
        <v>25</v>
      </c>
      <c r="H2347" s="89">
        <v>3</v>
      </c>
      <c r="I2347" s="89">
        <v>8</v>
      </c>
      <c r="J2347" s="89">
        <v>62.484999999999957</v>
      </c>
      <c r="K2347" s="89">
        <v>139.23499999999996</v>
      </c>
      <c r="L2347" s="81">
        <v>134.78500000000003</v>
      </c>
    </row>
    <row r="2348" spans="6:12">
      <c r="F2348" s="89">
        <v>2232</v>
      </c>
      <c r="G2348" s="89">
        <v>35</v>
      </c>
      <c r="H2348" s="89">
        <v>3</v>
      </c>
      <c r="I2348" s="89">
        <v>3</v>
      </c>
      <c r="J2348" s="89">
        <v>-290.33499999999992</v>
      </c>
      <c r="K2348" s="89">
        <v>-3.6850000000000307</v>
      </c>
      <c r="L2348" s="81">
        <v>-8.6349999999999909</v>
      </c>
    </row>
    <row r="2349" spans="6:12">
      <c r="F2349" s="89">
        <v>2233</v>
      </c>
      <c r="G2349" s="89">
        <v>48</v>
      </c>
      <c r="H2349" s="89">
        <v>2</v>
      </c>
      <c r="I2349" s="89">
        <v>9</v>
      </c>
      <c r="J2349" s="89">
        <v>157.83199999999997</v>
      </c>
      <c r="K2349" s="89">
        <v>98.751999999999981</v>
      </c>
      <c r="L2349" s="81">
        <v>99.951999999999998</v>
      </c>
    </row>
    <row r="2350" spans="6:12">
      <c r="F2350" s="89">
        <v>2234</v>
      </c>
      <c r="G2350" s="89">
        <v>52</v>
      </c>
      <c r="H2350" s="89">
        <v>1</v>
      </c>
      <c r="I2350" s="89">
        <v>5</v>
      </c>
      <c r="J2350" s="89">
        <v>121.74999999999997</v>
      </c>
      <c r="K2350" s="89">
        <v>145.72999999999999</v>
      </c>
      <c r="L2350" s="81">
        <v>147.72999999999999</v>
      </c>
    </row>
    <row r="2351" spans="6:12">
      <c r="F2351" s="89">
        <v>2235</v>
      </c>
      <c r="G2351" s="89">
        <v>22</v>
      </c>
      <c r="H2351" s="89">
        <v>2</v>
      </c>
      <c r="I2351" s="89">
        <v>6</v>
      </c>
      <c r="J2351" s="89">
        <v>75.651999999999958</v>
      </c>
      <c r="K2351" s="89">
        <v>152.43199999999996</v>
      </c>
      <c r="L2351" s="81">
        <v>148.53199999999998</v>
      </c>
    </row>
    <row r="2352" spans="6:12">
      <c r="F2352" s="89">
        <v>2236</v>
      </c>
      <c r="G2352" s="89">
        <v>23</v>
      </c>
      <c r="H2352" s="89">
        <v>1</v>
      </c>
      <c r="I2352" s="89">
        <v>5</v>
      </c>
      <c r="J2352" s="89">
        <v>112.90500000000003</v>
      </c>
      <c r="K2352" s="89">
        <v>145.875</v>
      </c>
      <c r="L2352" s="81">
        <v>143.52499999999998</v>
      </c>
    </row>
    <row r="2353" spans="6:12">
      <c r="F2353" s="89">
        <v>2237</v>
      </c>
      <c r="G2353" s="89">
        <v>34</v>
      </c>
      <c r="H2353" s="89">
        <v>3</v>
      </c>
      <c r="I2353" s="89">
        <v>5</v>
      </c>
      <c r="J2353" s="89">
        <v>-126.16999999999996</v>
      </c>
      <c r="K2353" s="89">
        <v>75.589999999999975</v>
      </c>
      <c r="L2353" s="81">
        <v>71.29000000000002</v>
      </c>
    </row>
    <row r="2354" spans="6:12">
      <c r="F2354" s="89">
        <v>2238</v>
      </c>
      <c r="G2354" s="89">
        <v>54</v>
      </c>
      <c r="H2354" s="89">
        <v>2</v>
      </c>
      <c r="I2354" s="89">
        <v>9</v>
      </c>
      <c r="J2354" s="89">
        <v>182.57599999999994</v>
      </c>
      <c r="K2354" s="89">
        <v>121.63599999999997</v>
      </c>
      <c r="L2354" s="81">
        <v>123.73599999999999</v>
      </c>
    </row>
    <row r="2355" spans="6:12">
      <c r="F2355" s="89">
        <v>2239</v>
      </c>
      <c r="G2355" s="89">
        <v>52</v>
      </c>
      <c r="H2355" s="89">
        <v>1</v>
      </c>
      <c r="I2355" s="89">
        <v>9</v>
      </c>
      <c r="J2355" s="89">
        <v>179.27799999999988</v>
      </c>
      <c r="K2355" s="89">
        <v>32.857999999999976</v>
      </c>
      <c r="L2355" s="81">
        <v>36.457999999999998</v>
      </c>
    </row>
    <row r="2356" spans="6:12">
      <c r="F2356" s="89">
        <v>2240</v>
      </c>
      <c r="G2356" s="89">
        <v>35</v>
      </c>
      <c r="H2356" s="89">
        <v>2</v>
      </c>
      <c r="I2356" s="89">
        <v>3</v>
      </c>
      <c r="J2356" s="89">
        <v>-122.77500000000001</v>
      </c>
      <c r="K2356" s="89">
        <v>77.774999999999977</v>
      </c>
      <c r="L2356" s="81">
        <v>74.624999999999972</v>
      </c>
    </row>
    <row r="2357" spans="6:12">
      <c r="F2357" s="89">
        <v>2241</v>
      </c>
      <c r="G2357" s="89">
        <v>31</v>
      </c>
      <c r="H2357" s="89">
        <v>3</v>
      </c>
      <c r="I2357" s="89">
        <v>7</v>
      </c>
      <c r="J2357" s="89">
        <v>2.0570000000000732</v>
      </c>
      <c r="K2357" s="89">
        <v>119.54699999999997</v>
      </c>
      <c r="L2357" s="81">
        <v>115.59700000000004</v>
      </c>
    </row>
    <row r="2358" spans="6:12">
      <c r="F2358" s="89">
        <v>2242</v>
      </c>
      <c r="G2358" s="89">
        <v>40</v>
      </c>
      <c r="H2358" s="89">
        <v>1</v>
      </c>
      <c r="I2358" s="89">
        <v>9</v>
      </c>
      <c r="J2358" s="89">
        <v>147.78999999999991</v>
      </c>
      <c r="K2358" s="89">
        <v>5.0899999999999466</v>
      </c>
      <c r="L2358" s="81">
        <v>6.8900000000000148</v>
      </c>
    </row>
    <row r="2359" spans="6:12">
      <c r="F2359" s="89">
        <v>2243</v>
      </c>
      <c r="G2359" s="89">
        <v>39</v>
      </c>
      <c r="H2359" s="89">
        <v>3</v>
      </c>
      <c r="I2359" s="89">
        <v>7</v>
      </c>
      <c r="J2359" s="89">
        <v>1.5930000000000746</v>
      </c>
      <c r="K2359" s="89">
        <v>116.60299999999995</v>
      </c>
      <c r="L2359" s="81">
        <v>113.85300000000001</v>
      </c>
    </row>
    <row r="2360" spans="6:12">
      <c r="F2360" s="89">
        <v>2244</v>
      </c>
      <c r="G2360" s="89">
        <v>47</v>
      </c>
      <c r="H2360" s="89">
        <v>1</v>
      </c>
      <c r="I2360" s="89">
        <v>3</v>
      </c>
      <c r="J2360" s="89">
        <v>18.441000000000017</v>
      </c>
      <c r="K2360" s="89">
        <v>129.17099999999999</v>
      </c>
      <c r="L2360" s="81">
        <v>129.62100000000007</v>
      </c>
    </row>
    <row r="2361" spans="6:12">
      <c r="F2361" s="89">
        <v>2245</v>
      </c>
      <c r="G2361" s="89">
        <v>39</v>
      </c>
      <c r="H2361" s="89">
        <v>1</v>
      </c>
      <c r="I2361" s="89">
        <v>7</v>
      </c>
      <c r="J2361" s="89">
        <v>137.27299999999997</v>
      </c>
      <c r="K2361" s="89">
        <v>80.082999999999942</v>
      </c>
      <c r="L2361" s="81">
        <v>80.932999999999993</v>
      </c>
    </row>
    <row r="2362" spans="6:12">
      <c r="F2362" s="89">
        <v>2246</v>
      </c>
      <c r="G2362" s="89">
        <v>41</v>
      </c>
      <c r="H2362" s="89">
        <v>2</v>
      </c>
      <c r="I2362" s="89">
        <v>6</v>
      </c>
      <c r="J2362" s="89">
        <v>53.630999999999972</v>
      </c>
      <c r="K2362" s="89">
        <v>124.52099999999994</v>
      </c>
      <c r="L2362" s="81">
        <v>123.47099999999998</v>
      </c>
    </row>
    <row r="2363" spans="6:12">
      <c r="F2363" s="89">
        <v>2247</v>
      </c>
      <c r="G2363" s="89">
        <v>20</v>
      </c>
      <c r="H2363" s="89">
        <v>2</v>
      </c>
      <c r="I2363" s="89">
        <v>5</v>
      </c>
      <c r="J2363" s="89">
        <v>35.599999999999994</v>
      </c>
      <c r="K2363" s="89">
        <v>155.59999999999994</v>
      </c>
      <c r="L2363" s="81">
        <v>150.99999999999997</v>
      </c>
    </row>
    <row r="2364" spans="6:12">
      <c r="F2364" s="89">
        <v>2248</v>
      </c>
      <c r="G2364" s="89">
        <v>45</v>
      </c>
      <c r="H2364" s="89">
        <v>1</v>
      </c>
      <c r="I2364" s="89">
        <v>9</v>
      </c>
      <c r="J2364" s="89">
        <v>156.18499999999992</v>
      </c>
      <c r="K2364" s="89">
        <v>11.934999999999945</v>
      </c>
      <c r="L2364" s="81">
        <v>14.485000000000014</v>
      </c>
    </row>
    <row r="2365" spans="6:12">
      <c r="F2365" s="89">
        <v>2249</v>
      </c>
      <c r="G2365" s="89">
        <v>30</v>
      </c>
      <c r="H2365" s="89">
        <v>1</v>
      </c>
      <c r="I2365" s="89">
        <v>4</v>
      </c>
      <c r="J2365" s="89">
        <v>56.300000000000004</v>
      </c>
      <c r="K2365" s="89">
        <v>129.69999999999999</v>
      </c>
      <c r="L2365" s="81">
        <v>128</v>
      </c>
    </row>
    <row r="2366" spans="6:12">
      <c r="F2366" s="89">
        <v>2250</v>
      </c>
      <c r="G2366" s="89">
        <v>30</v>
      </c>
      <c r="H2366" s="89">
        <v>3</v>
      </c>
      <c r="I2366" s="89">
        <v>4</v>
      </c>
      <c r="J2366" s="89">
        <v>-199.85999999999996</v>
      </c>
      <c r="K2366" s="89">
        <v>45.739999999999981</v>
      </c>
      <c r="L2366" s="81">
        <v>40.44</v>
      </c>
    </row>
    <row r="2367" spans="6:12">
      <c r="F2367" s="89">
        <v>2251</v>
      </c>
      <c r="G2367" s="89">
        <v>19</v>
      </c>
      <c r="H2367" s="89">
        <v>3</v>
      </c>
      <c r="I2367" s="89">
        <v>7</v>
      </c>
      <c r="J2367" s="89">
        <v>35.15300000000002</v>
      </c>
      <c r="K2367" s="89">
        <v>156.363</v>
      </c>
      <c r="L2367" s="81">
        <v>150.61300000000006</v>
      </c>
    </row>
    <row r="2368" spans="6:12">
      <c r="F2368" s="89">
        <v>2252</v>
      </c>
      <c r="G2368" s="89">
        <v>21</v>
      </c>
      <c r="H2368" s="89">
        <v>1</v>
      </c>
      <c r="I2368" s="89">
        <v>9</v>
      </c>
      <c r="J2368" s="89">
        <v>177.44899999999993</v>
      </c>
      <c r="K2368" s="89">
        <v>40.638999999999953</v>
      </c>
      <c r="L2368" s="81">
        <v>39.588999999999999</v>
      </c>
    </row>
    <row r="2369" spans="6:12">
      <c r="F2369" s="89">
        <v>2253</v>
      </c>
      <c r="G2369" s="89">
        <v>21</v>
      </c>
      <c r="H2369" s="89">
        <v>1</v>
      </c>
      <c r="I2369" s="89">
        <v>4</v>
      </c>
      <c r="J2369" s="89">
        <v>82.768999999999991</v>
      </c>
      <c r="K2369" s="89">
        <v>158.95899999999997</v>
      </c>
      <c r="L2369" s="81">
        <v>155.90899999999999</v>
      </c>
    </row>
    <row r="2370" spans="6:12">
      <c r="F2370" s="89">
        <v>2254</v>
      </c>
      <c r="G2370" s="89">
        <v>27</v>
      </c>
      <c r="H2370" s="89">
        <v>2</v>
      </c>
      <c r="I2370" s="89">
        <v>6</v>
      </c>
      <c r="J2370" s="89">
        <v>60.406999999999982</v>
      </c>
      <c r="K2370" s="89">
        <v>135.63699999999994</v>
      </c>
      <c r="L2370" s="81">
        <v>132.48700000000002</v>
      </c>
    </row>
    <row r="2371" spans="6:12">
      <c r="F2371" s="89">
        <v>2255</v>
      </c>
      <c r="G2371" s="89">
        <v>39</v>
      </c>
      <c r="H2371" s="89">
        <v>3</v>
      </c>
      <c r="I2371" s="89">
        <v>4</v>
      </c>
      <c r="J2371" s="89">
        <v>-201.75899999999996</v>
      </c>
      <c r="K2371" s="89">
        <v>41.050999999999959</v>
      </c>
      <c r="L2371" s="81">
        <v>37.101000000000028</v>
      </c>
    </row>
    <row r="2372" spans="6:12">
      <c r="F2372" s="89">
        <v>2256</v>
      </c>
      <c r="G2372" s="89">
        <v>47</v>
      </c>
      <c r="H2372" s="89">
        <v>3</v>
      </c>
      <c r="I2372" s="89">
        <v>6</v>
      </c>
      <c r="J2372" s="89">
        <v>-39.942999999999927</v>
      </c>
      <c r="K2372" s="89">
        <v>115.18699999999998</v>
      </c>
      <c r="L2372" s="81">
        <v>113.23700000000011</v>
      </c>
    </row>
    <row r="2373" spans="6:12">
      <c r="F2373" s="89">
        <v>2257</v>
      </c>
      <c r="G2373" s="89">
        <v>54</v>
      </c>
      <c r="H2373" s="89">
        <v>3</v>
      </c>
      <c r="I2373" s="89">
        <v>6</v>
      </c>
      <c r="J2373" s="89">
        <v>-11.09599999999989</v>
      </c>
      <c r="K2373" s="89">
        <v>141.864</v>
      </c>
      <c r="L2373" s="81">
        <v>140.96400000000008</v>
      </c>
    </row>
    <row r="2374" spans="6:12">
      <c r="F2374" s="89">
        <v>2258</v>
      </c>
      <c r="G2374" s="89">
        <v>54</v>
      </c>
      <c r="H2374" s="89">
        <v>2</v>
      </c>
      <c r="I2374" s="89">
        <v>4</v>
      </c>
      <c r="J2374" s="89">
        <v>-11.244</v>
      </c>
      <c r="K2374" s="89">
        <v>140.81600000000003</v>
      </c>
      <c r="L2374" s="81">
        <v>140.91600000000005</v>
      </c>
    </row>
    <row r="2375" spans="6:12">
      <c r="F2375" s="89">
        <v>2259</v>
      </c>
      <c r="G2375" s="89">
        <v>20</v>
      </c>
      <c r="H2375" s="89">
        <v>1</v>
      </c>
      <c r="I2375" s="89">
        <v>3</v>
      </c>
      <c r="J2375" s="89">
        <v>39.689999999999984</v>
      </c>
      <c r="K2375" s="89">
        <v>158.79</v>
      </c>
      <c r="L2375" s="81">
        <v>155.19000000000003</v>
      </c>
    </row>
    <row r="2376" spans="6:12">
      <c r="F2376" s="89">
        <v>2260</v>
      </c>
      <c r="G2376" s="89">
        <v>45</v>
      </c>
      <c r="H2376" s="89">
        <v>2</v>
      </c>
      <c r="I2376" s="89">
        <v>3</v>
      </c>
      <c r="J2376" s="89">
        <v>-111.595</v>
      </c>
      <c r="K2376" s="89">
        <v>85.854999999999947</v>
      </c>
      <c r="L2376" s="81">
        <v>84.205000000000013</v>
      </c>
    </row>
    <row r="2377" spans="6:12">
      <c r="F2377" s="89">
        <v>2261</v>
      </c>
      <c r="G2377" s="89">
        <v>54</v>
      </c>
      <c r="H2377" s="89">
        <v>1</v>
      </c>
      <c r="I2377" s="89">
        <v>5</v>
      </c>
      <c r="J2377" s="89">
        <v>130.72999999999996</v>
      </c>
      <c r="K2377" s="89">
        <v>154.08999999999997</v>
      </c>
      <c r="L2377" s="81">
        <v>156.39000000000004</v>
      </c>
    </row>
    <row r="2378" spans="6:12">
      <c r="F2378" s="89">
        <v>2262</v>
      </c>
      <c r="G2378" s="89">
        <v>26</v>
      </c>
      <c r="H2378" s="89">
        <v>3</v>
      </c>
      <c r="I2378" s="89">
        <v>6</v>
      </c>
      <c r="J2378" s="89">
        <v>-47.103999999999928</v>
      </c>
      <c r="K2378" s="89">
        <v>114.53599999999997</v>
      </c>
      <c r="L2378" s="81">
        <v>109.43600000000001</v>
      </c>
    </row>
    <row r="2379" spans="6:12">
      <c r="F2379" s="89">
        <v>2263</v>
      </c>
      <c r="G2379" s="89">
        <v>41</v>
      </c>
      <c r="H2379" s="89">
        <v>3</v>
      </c>
      <c r="I2379" s="89">
        <v>8</v>
      </c>
      <c r="J2379" s="89">
        <v>53.013000000000034</v>
      </c>
      <c r="K2379" s="89">
        <v>124.80299999999994</v>
      </c>
      <c r="L2379" s="81">
        <v>122.75300000000004</v>
      </c>
    </row>
    <row r="2380" spans="6:12">
      <c r="F2380" s="89">
        <v>2264</v>
      </c>
      <c r="G2380" s="89">
        <v>48</v>
      </c>
      <c r="H2380" s="89">
        <v>1</v>
      </c>
      <c r="I2380" s="89">
        <v>4</v>
      </c>
      <c r="J2380" s="89">
        <v>68.972000000000008</v>
      </c>
      <c r="K2380" s="89">
        <v>136.79200000000003</v>
      </c>
      <c r="L2380" s="81">
        <v>137.79200000000003</v>
      </c>
    </row>
    <row r="2381" spans="6:12">
      <c r="F2381" s="89">
        <v>2265</v>
      </c>
      <c r="G2381" s="89">
        <v>52</v>
      </c>
      <c r="H2381" s="89">
        <v>2</v>
      </c>
      <c r="I2381" s="89">
        <v>7</v>
      </c>
      <c r="J2381" s="89">
        <v>124.18399999999997</v>
      </c>
      <c r="K2381" s="89">
        <v>149.06399999999996</v>
      </c>
      <c r="L2381" s="81">
        <v>150.06399999999994</v>
      </c>
    </row>
    <row r="2382" spans="6:12">
      <c r="F2382" s="89">
        <v>2266</v>
      </c>
      <c r="G2382" s="89">
        <v>49</v>
      </c>
      <c r="H2382" s="89">
        <v>1</v>
      </c>
      <c r="I2382" s="89">
        <v>3</v>
      </c>
      <c r="J2382" s="89">
        <v>24.697000000000031</v>
      </c>
      <c r="K2382" s="89">
        <v>134.80700000000007</v>
      </c>
      <c r="L2382" s="81">
        <v>135.55700000000002</v>
      </c>
    </row>
    <row r="2383" spans="6:12">
      <c r="F2383" s="89">
        <v>2267</v>
      </c>
      <c r="G2383" s="89">
        <v>22</v>
      </c>
      <c r="H2383" s="89">
        <v>3</v>
      </c>
      <c r="I2383" s="89">
        <v>5</v>
      </c>
      <c r="J2383" s="89">
        <v>-102.64999999999998</v>
      </c>
      <c r="K2383" s="89">
        <v>102.82999999999996</v>
      </c>
      <c r="L2383" s="81">
        <v>96.72999999999999</v>
      </c>
    </row>
    <row r="2384" spans="6:12">
      <c r="F2384" s="89">
        <v>2268</v>
      </c>
      <c r="G2384" s="89">
        <v>37</v>
      </c>
      <c r="H2384" s="89">
        <v>3</v>
      </c>
      <c r="I2384" s="89">
        <v>3</v>
      </c>
      <c r="J2384" s="89">
        <v>-289.95899999999995</v>
      </c>
      <c r="K2384" s="89">
        <v>-3.929000000000002</v>
      </c>
      <c r="L2384" s="81">
        <v>-8.5789999999999509</v>
      </c>
    </row>
    <row r="2385" spans="6:12">
      <c r="F2385" s="89">
        <v>2269</v>
      </c>
      <c r="G2385" s="89">
        <v>45</v>
      </c>
      <c r="H2385" s="89">
        <v>2</v>
      </c>
      <c r="I2385" s="89">
        <v>6</v>
      </c>
      <c r="J2385" s="89">
        <v>61.414999999999964</v>
      </c>
      <c r="K2385" s="89">
        <v>131.06499999999994</v>
      </c>
      <c r="L2385" s="81">
        <v>130.61500000000001</v>
      </c>
    </row>
    <row r="2386" spans="6:12">
      <c r="F2386" s="89">
        <v>2270</v>
      </c>
      <c r="G2386" s="89">
        <v>22</v>
      </c>
      <c r="H2386" s="89">
        <v>2</v>
      </c>
      <c r="I2386" s="89">
        <v>6</v>
      </c>
      <c r="J2386" s="89">
        <v>75.651999999999958</v>
      </c>
      <c r="K2386" s="89">
        <v>152.43199999999996</v>
      </c>
      <c r="L2386" s="81">
        <v>148.53199999999998</v>
      </c>
    </row>
    <row r="2387" spans="6:12">
      <c r="F2387" s="89">
        <v>2271</v>
      </c>
      <c r="G2387" s="89">
        <v>19</v>
      </c>
      <c r="H2387" s="89">
        <v>3</v>
      </c>
      <c r="I2387" s="89">
        <v>3</v>
      </c>
      <c r="J2387" s="89">
        <v>-254.46300000000002</v>
      </c>
      <c r="K2387" s="89">
        <v>37.14700000000002</v>
      </c>
      <c r="L2387" s="81">
        <v>29.797000000000054</v>
      </c>
    </row>
    <row r="2388" spans="6:12">
      <c r="F2388" s="89">
        <v>2272</v>
      </c>
      <c r="G2388" s="89">
        <v>55</v>
      </c>
      <c r="H2388" s="89">
        <v>3</v>
      </c>
      <c r="I2388" s="89">
        <v>8</v>
      </c>
      <c r="J2388" s="89">
        <v>101.42500000000007</v>
      </c>
      <c r="K2388" s="89">
        <v>168.87499999999989</v>
      </c>
      <c r="L2388" s="81">
        <v>168.92500000000007</v>
      </c>
    </row>
    <row r="2389" spans="6:12">
      <c r="F2389" s="89">
        <v>2273</v>
      </c>
      <c r="G2389" s="89">
        <v>42</v>
      </c>
      <c r="H2389" s="89">
        <v>2</v>
      </c>
      <c r="I2389" s="89">
        <v>5</v>
      </c>
      <c r="J2389" s="89">
        <v>7</v>
      </c>
      <c r="K2389" s="89">
        <v>120.17999999999996</v>
      </c>
      <c r="L2389" s="81">
        <v>118.87999999999995</v>
      </c>
    </row>
    <row r="2390" spans="6:12">
      <c r="F2390" s="89">
        <v>2274</v>
      </c>
      <c r="G2390" s="89">
        <v>22</v>
      </c>
      <c r="H2390" s="89">
        <v>1</v>
      </c>
      <c r="I2390" s="89">
        <v>3</v>
      </c>
      <c r="J2390" s="89">
        <v>31.365999999999989</v>
      </c>
      <c r="K2390" s="89">
        <v>149.846</v>
      </c>
      <c r="L2390" s="81">
        <v>146.54599999999999</v>
      </c>
    </row>
    <row r="2391" spans="6:12">
      <c r="F2391" s="89">
        <v>2275</v>
      </c>
      <c r="G2391" s="89">
        <v>28</v>
      </c>
      <c r="H2391" s="89">
        <v>1</v>
      </c>
      <c r="I2391" s="89">
        <v>6</v>
      </c>
      <c r="J2391" s="89">
        <v>126.68799999999996</v>
      </c>
      <c r="K2391" s="89">
        <v>115.50799999999998</v>
      </c>
      <c r="L2391" s="81">
        <v>114.30799999999999</v>
      </c>
    </row>
    <row r="2392" spans="6:12">
      <c r="F2392" s="89">
        <v>2276</v>
      </c>
      <c r="G2392" s="89">
        <v>34</v>
      </c>
      <c r="H2392" s="89">
        <v>2</v>
      </c>
      <c r="I2392" s="89">
        <v>6</v>
      </c>
      <c r="J2392" s="89">
        <v>50.40399999999994</v>
      </c>
      <c r="K2392" s="89">
        <v>123.46399999999997</v>
      </c>
      <c r="L2392" s="81">
        <v>121.36399999999999</v>
      </c>
    </row>
    <row r="2393" spans="6:12">
      <c r="F2393" s="89">
        <v>2277</v>
      </c>
      <c r="G2393" s="89">
        <v>19</v>
      </c>
      <c r="H2393" s="89">
        <v>1</v>
      </c>
      <c r="I2393" s="89">
        <v>7</v>
      </c>
      <c r="J2393" s="89">
        <v>176.83299999999994</v>
      </c>
      <c r="K2393" s="89">
        <v>125.84299999999996</v>
      </c>
      <c r="L2393" s="81">
        <v>123.69300000000001</v>
      </c>
    </row>
    <row r="2394" spans="6:12">
      <c r="F2394" s="89">
        <v>2278</v>
      </c>
      <c r="G2394" s="89">
        <v>20</v>
      </c>
      <c r="H2394" s="89">
        <v>3</v>
      </c>
      <c r="I2394" s="89">
        <v>6</v>
      </c>
      <c r="J2394" s="89">
        <v>-27.279999999999973</v>
      </c>
      <c r="K2394" s="89">
        <v>136.21999999999997</v>
      </c>
      <c r="L2394" s="81">
        <v>130.22000000000006</v>
      </c>
    </row>
    <row r="2395" spans="6:12">
      <c r="F2395" s="89">
        <v>2279</v>
      </c>
      <c r="G2395" s="89">
        <v>55</v>
      </c>
      <c r="H2395" s="89">
        <v>3</v>
      </c>
      <c r="I2395" s="89">
        <v>7</v>
      </c>
      <c r="J2395" s="89">
        <v>52.505000000000052</v>
      </c>
      <c r="K2395" s="89">
        <v>162.55499999999989</v>
      </c>
      <c r="L2395" s="81">
        <v>162.20500000000004</v>
      </c>
    </row>
    <row r="2396" spans="6:12">
      <c r="F2396" s="89">
        <v>2280</v>
      </c>
      <c r="G2396" s="89">
        <v>36</v>
      </c>
      <c r="H2396" s="89">
        <v>1</v>
      </c>
      <c r="I2396" s="89">
        <v>6</v>
      </c>
      <c r="J2396" s="89">
        <v>117.29599999999996</v>
      </c>
      <c r="K2396" s="89">
        <v>103.63599999999997</v>
      </c>
      <c r="L2396" s="81">
        <v>103.63600000000002</v>
      </c>
    </row>
    <row r="2397" spans="6:12">
      <c r="F2397" s="89">
        <v>2281</v>
      </c>
      <c r="G2397" s="89">
        <v>22</v>
      </c>
      <c r="H2397" s="89">
        <v>2</v>
      </c>
      <c r="I2397" s="89">
        <v>7</v>
      </c>
      <c r="J2397" s="89">
        <v>114.22399999999996</v>
      </c>
      <c r="K2397" s="89">
        <v>148.40399999999994</v>
      </c>
      <c r="L2397" s="81">
        <v>144.904</v>
      </c>
    </row>
    <row r="2398" spans="6:12">
      <c r="F2398" s="89">
        <v>2282</v>
      </c>
      <c r="G2398" s="89">
        <v>46</v>
      </c>
      <c r="H2398" s="89">
        <v>2</v>
      </c>
      <c r="I2398" s="89">
        <v>7</v>
      </c>
      <c r="J2398" s="89">
        <v>102.75199999999998</v>
      </c>
      <c r="K2398" s="89">
        <v>129.49199999999993</v>
      </c>
      <c r="L2398" s="81">
        <v>129.59199999999998</v>
      </c>
    </row>
    <row r="2399" spans="6:12">
      <c r="F2399" s="89">
        <v>2283</v>
      </c>
      <c r="G2399" s="89">
        <v>51</v>
      </c>
      <c r="H2399" s="89">
        <v>3</v>
      </c>
      <c r="I2399" s="89">
        <v>9</v>
      </c>
      <c r="J2399" s="89">
        <v>121.60900000000009</v>
      </c>
      <c r="K2399" s="89">
        <v>147.69899999999996</v>
      </c>
      <c r="L2399" s="81">
        <v>147.54900000000009</v>
      </c>
    </row>
    <row r="2400" spans="6:12">
      <c r="F2400" s="89">
        <v>2284</v>
      </c>
      <c r="G2400" s="89">
        <v>44</v>
      </c>
      <c r="H2400" s="89">
        <v>2</v>
      </c>
      <c r="I2400" s="89">
        <v>7</v>
      </c>
      <c r="J2400" s="89">
        <v>97.767999999999972</v>
      </c>
      <c r="K2400" s="89">
        <v>125.12799999999993</v>
      </c>
      <c r="L2400" s="81">
        <v>124.92799999999997</v>
      </c>
    </row>
    <row r="2401" spans="6:12">
      <c r="F2401" s="89">
        <v>2285</v>
      </c>
      <c r="G2401" s="89">
        <v>30</v>
      </c>
      <c r="H2401" s="89">
        <v>1</v>
      </c>
      <c r="I2401" s="89">
        <v>6</v>
      </c>
      <c r="J2401" s="89">
        <v>122.71999999999996</v>
      </c>
      <c r="K2401" s="89">
        <v>110.91999999999997</v>
      </c>
      <c r="L2401" s="81">
        <v>110.02</v>
      </c>
    </row>
    <row r="2402" spans="6:12">
      <c r="F2402" s="89">
        <v>2286</v>
      </c>
      <c r="G2402" s="89">
        <v>43</v>
      </c>
      <c r="H2402" s="89">
        <v>1</v>
      </c>
      <c r="I2402" s="89">
        <v>6</v>
      </c>
      <c r="J2402" s="89">
        <v>123.25299999999997</v>
      </c>
      <c r="K2402" s="89">
        <v>107.42299999999996</v>
      </c>
      <c r="L2402" s="81">
        <v>108.473</v>
      </c>
    </row>
    <row r="2403" spans="6:12">
      <c r="F2403" s="89">
        <v>2287</v>
      </c>
      <c r="G2403" s="89">
        <v>55</v>
      </c>
      <c r="H2403" s="89">
        <v>2</v>
      </c>
      <c r="I2403" s="89">
        <v>6</v>
      </c>
      <c r="J2403" s="89">
        <v>99.774999999999949</v>
      </c>
      <c r="K2403" s="89">
        <v>166.32499999999993</v>
      </c>
      <c r="L2403" s="81">
        <v>167.37500000000006</v>
      </c>
    </row>
    <row r="2404" spans="6:12">
      <c r="F2404" s="89">
        <v>2288</v>
      </c>
      <c r="G2404" s="89">
        <v>23</v>
      </c>
      <c r="H2404" s="89">
        <v>1</v>
      </c>
      <c r="I2404" s="89">
        <v>9</v>
      </c>
      <c r="J2404" s="89">
        <v>169.73699999999994</v>
      </c>
      <c r="K2404" s="89">
        <v>32.306999999999931</v>
      </c>
      <c r="L2404" s="81">
        <v>31.556999999999988</v>
      </c>
    </row>
    <row r="2405" spans="6:12">
      <c r="F2405" s="89">
        <v>2289</v>
      </c>
      <c r="G2405" s="89">
        <v>29</v>
      </c>
      <c r="H2405" s="89">
        <v>3</v>
      </c>
      <c r="I2405" s="89">
        <v>3</v>
      </c>
      <c r="J2405" s="89">
        <v>-284.98299999999995</v>
      </c>
      <c r="K2405" s="89">
        <v>3.5270000000000152</v>
      </c>
      <c r="L2405" s="81">
        <v>-2.3229999999999507</v>
      </c>
    </row>
    <row r="2406" spans="6:12">
      <c r="F2406" s="89">
        <v>2290</v>
      </c>
      <c r="G2406" s="89">
        <v>19</v>
      </c>
      <c r="H2406" s="89">
        <v>1</v>
      </c>
      <c r="I2406" s="89">
        <v>6</v>
      </c>
      <c r="J2406" s="89">
        <v>157.90899999999996</v>
      </c>
      <c r="K2406" s="89">
        <v>149.51899999999998</v>
      </c>
      <c r="L2406" s="81">
        <v>146.96900000000002</v>
      </c>
    </row>
    <row r="2407" spans="6:12">
      <c r="F2407" s="89">
        <v>2291</v>
      </c>
      <c r="G2407" s="89">
        <v>26</v>
      </c>
      <c r="H2407" s="89">
        <v>3</v>
      </c>
      <c r="I2407" s="89">
        <v>7</v>
      </c>
      <c r="J2407" s="89">
        <v>11.122000000000014</v>
      </c>
      <c r="K2407" s="89">
        <v>130.16199999999998</v>
      </c>
      <c r="L2407" s="81">
        <v>125.46199999999999</v>
      </c>
    </row>
    <row r="2408" spans="6:12">
      <c r="F2408" s="89">
        <v>2292</v>
      </c>
      <c r="G2408" s="89">
        <v>32</v>
      </c>
      <c r="H2408" s="89">
        <v>2</v>
      </c>
      <c r="I2408" s="89">
        <v>4</v>
      </c>
      <c r="J2408" s="89">
        <v>-53.792000000000002</v>
      </c>
      <c r="K2408" s="89">
        <v>105.08799999999997</v>
      </c>
      <c r="L2408" s="81">
        <v>101.88800000000001</v>
      </c>
    </row>
    <row r="2409" spans="6:12">
      <c r="F2409" s="89">
        <v>2293</v>
      </c>
      <c r="G2409" s="89">
        <v>23</v>
      </c>
      <c r="H2409" s="89">
        <v>1</v>
      </c>
      <c r="I2409" s="89">
        <v>8</v>
      </c>
      <c r="J2409" s="89">
        <v>169.74899999999997</v>
      </c>
      <c r="K2409" s="89">
        <v>74.918999999999954</v>
      </c>
      <c r="L2409" s="81">
        <v>73.768999999999977</v>
      </c>
    </row>
    <row r="2410" spans="6:12">
      <c r="F2410" s="89">
        <v>2294</v>
      </c>
      <c r="G2410" s="89">
        <v>38</v>
      </c>
      <c r="H2410" s="89">
        <v>1</v>
      </c>
      <c r="I2410" s="89">
        <v>9</v>
      </c>
      <c r="J2410" s="89">
        <v>146.32199999999992</v>
      </c>
      <c r="K2410" s="89">
        <v>4.2419999999999618</v>
      </c>
      <c r="L2410" s="81">
        <v>5.7420000000000186</v>
      </c>
    </row>
    <row r="2411" spans="6:12">
      <c r="F2411" s="89">
        <v>2295</v>
      </c>
      <c r="G2411" s="89">
        <v>38</v>
      </c>
      <c r="H2411" s="89">
        <v>1</v>
      </c>
      <c r="I2411" s="89">
        <v>7</v>
      </c>
      <c r="J2411" s="89">
        <v>136.68599999999998</v>
      </c>
      <c r="K2411" s="89">
        <v>79.805999999999969</v>
      </c>
      <c r="L2411" s="81">
        <v>80.506000000000043</v>
      </c>
    </row>
    <row r="2412" spans="6:12">
      <c r="F2412" s="89">
        <v>2296</v>
      </c>
      <c r="G2412" s="89">
        <v>32</v>
      </c>
      <c r="H2412" s="89">
        <v>1</v>
      </c>
      <c r="I2412" s="89">
        <v>4</v>
      </c>
      <c r="J2412" s="89">
        <v>53.388000000000005</v>
      </c>
      <c r="K2412" s="89">
        <v>126.16799999999998</v>
      </c>
      <c r="L2412" s="81">
        <v>124.768</v>
      </c>
    </row>
    <row r="2413" spans="6:12">
      <c r="F2413" s="89">
        <v>2297</v>
      </c>
      <c r="G2413" s="89">
        <v>26</v>
      </c>
      <c r="H2413" s="89">
        <v>2</v>
      </c>
      <c r="I2413" s="89">
        <v>6</v>
      </c>
      <c r="J2413" s="89">
        <v>62.915999999999968</v>
      </c>
      <c r="K2413" s="89">
        <v>138.45599999999996</v>
      </c>
      <c r="L2413" s="81">
        <v>135.15599999999995</v>
      </c>
    </row>
    <row r="2414" spans="6:12">
      <c r="F2414" s="89">
        <v>2298</v>
      </c>
      <c r="G2414" s="89">
        <v>55</v>
      </c>
      <c r="H2414" s="89">
        <v>3</v>
      </c>
      <c r="I2414" s="89">
        <v>6</v>
      </c>
      <c r="J2414" s="89">
        <v>-5.894999999999925</v>
      </c>
      <c r="K2414" s="89">
        <v>146.75499999999991</v>
      </c>
      <c r="L2414" s="81">
        <v>146.00500000000008</v>
      </c>
    </row>
    <row r="2415" spans="6:12">
      <c r="F2415" s="89">
        <v>2299</v>
      </c>
      <c r="G2415" s="89">
        <v>49</v>
      </c>
      <c r="H2415" s="89">
        <v>2</v>
      </c>
      <c r="I2415" s="89">
        <v>4</v>
      </c>
      <c r="J2415" s="89">
        <v>-32.388999999999982</v>
      </c>
      <c r="K2415" s="89">
        <v>121.22100000000006</v>
      </c>
      <c r="L2415" s="81">
        <v>120.571</v>
      </c>
    </row>
    <row r="2416" spans="6:12">
      <c r="F2416" s="89">
        <v>2300</v>
      </c>
      <c r="G2416" s="89">
        <v>48</v>
      </c>
      <c r="H2416" s="89">
        <v>1</v>
      </c>
      <c r="I2416" s="89">
        <v>4</v>
      </c>
      <c r="J2416" s="89">
        <v>68.972000000000008</v>
      </c>
      <c r="K2416" s="89">
        <v>136.79200000000003</v>
      </c>
      <c r="L2416" s="81">
        <v>137.79200000000003</v>
      </c>
    </row>
    <row r="2417" spans="6:12">
      <c r="F2417" s="89">
        <v>2301</v>
      </c>
      <c r="G2417" s="89">
        <v>29</v>
      </c>
      <c r="H2417" s="89">
        <v>1</v>
      </c>
      <c r="I2417" s="89">
        <v>4</v>
      </c>
      <c r="J2417" s="89">
        <v>58.161000000000001</v>
      </c>
      <c r="K2417" s="89">
        <v>131.87100000000001</v>
      </c>
      <c r="L2417" s="81">
        <v>130.02100000000004</v>
      </c>
    </row>
    <row r="2418" spans="6:12">
      <c r="F2418" s="89">
        <v>2302</v>
      </c>
      <c r="G2418" s="89">
        <v>52</v>
      </c>
      <c r="H2418" s="89">
        <v>1</v>
      </c>
      <c r="I2418" s="89">
        <v>7</v>
      </c>
      <c r="J2418" s="89">
        <v>169.47399999999993</v>
      </c>
      <c r="K2418" s="89">
        <v>108.25399999999996</v>
      </c>
      <c r="L2418" s="81">
        <v>111.054</v>
      </c>
    </row>
    <row r="2419" spans="6:12">
      <c r="F2419" s="89">
        <v>2303</v>
      </c>
      <c r="G2419" s="89">
        <v>32</v>
      </c>
      <c r="H2419" s="89">
        <v>2</v>
      </c>
      <c r="I2419" s="89">
        <v>5</v>
      </c>
      <c r="J2419" s="89">
        <v>3.8000000000000114</v>
      </c>
      <c r="K2419" s="89">
        <v>120.07999999999996</v>
      </c>
      <c r="L2419" s="81">
        <v>117.27999999999997</v>
      </c>
    </row>
    <row r="2420" spans="6:12">
      <c r="F2420" s="89">
        <v>2304</v>
      </c>
      <c r="G2420" s="89">
        <v>24</v>
      </c>
      <c r="H2420" s="89">
        <v>3</v>
      </c>
      <c r="I2420" s="89">
        <v>5</v>
      </c>
      <c r="J2420" s="89">
        <v>-109.26999999999992</v>
      </c>
      <c r="K2420" s="89">
        <v>95.59</v>
      </c>
      <c r="L2420" s="81">
        <v>89.789999999999992</v>
      </c>
    </row>
    <row r="2421" spans="6:12">
      <c r="F2421" s="89">
        <v>2305</v>
      </c>
      <c r="G2421" s="89">
        <v>37</v>
      </c>
      <c r="H2421" s="89">
        <v>2</v>
      </c>
      <c r="I2421" s="89">
        <v>5</v>
      </c>
      <c r="J2421" s="89">
        <v>2.0250000000000341</v>
      </c>
      <c r="K2421" s="89">
        <v>116.75499999999998</v>
      </c>
      <c r="L2421" s="81">
        <v>114.70499999999997</v>
      </c>
    </row>
    <row r="2422" spans="6:12">
      <c r="F2422" s="89">
        <v>2306</v>
      </c>
      <c r="G2422" s="89">
        <v>55</v>
      </c>
      <c r="H2422" s="89">
        <v>2</v>
      </c>
      <c r="I2422" s="89">
        <v>3</v>
      </c>
      <c r="J2422" s="89">
        <v>-73.414999999999992</v>
      </c>
      <c r="K2422" s="89">
        <v>120.9349999999999</v>
      </c>
      <c r="L2422" s="81">
        <v>120.78500000000004</v>
      </c>
    </row>
    <row r="2423" spans="6:12">
      <c r="F2423" s="89">
        <v>2307</v>
      </c>
      <c r="G2423" s="89">
        <v>29</v>
      </c>
      <c r="H2423" s="89">
        <v>2</v>
      </c>
      <c r="I2423" s="89">
        <v>8</v>
      </c>
      <c r="J2423" s="89">
        <v>123.94699999999997</v>
      </c>
      <c r="K2423" s="89">
        <v>113.35699999999994</v>
      </c>
      <c r="L2423" s="81">
        <v>111.30699999999999</v>
      </c>
    </row>
    <row r="2424" spans="6:12">
      <c r="F2424" s="89">
        <v>2308</v>
      </c>
      <c r="G2424" s="89">
        <v>19</v>
      </c>
      <c r="H2424" s="89">
        <v>2</v>
      </c>
      <c r="I2424" s="89">
        <v>8</v>
      </c>
      <c r="J2424" s="89">
        <v>155.66699999999997</v>
      </c>
      <c r="K2424" s="89">
        <v>148.17699999999996</v>
      </c>
      <c r="L2424" s="81">
        <v>144.62700000000001</v>
      </c>
    </row>
    <row r="2425" spans="6:12">
      <c r="F2425" s="89">
        <v>2309</v>
      </c>
      <c r="G2425" s="89">
        <v>49</v>
      </c>
      <c r="H2425" s="89">
        <v>1</v>
      </c>
      <c r="I2425" s="89">
        <v>6</v>
      </c>
      <c r="J2425" s="89">
        <v>138.88900000000001</v>
      </c>
      <c r="K2425" s="89">
        <v>121.19900000000004</v>
      </c>
      <c r="L2425" s="81">
        <v>123.149</v>
      </c>
    </row>
    <row r="2426" spans="6:12">
      <c r="F2426" s="89">
        <v>2310</v>
      </c>
      <c r="G2426" s="89">
        <v>36</v>
      </c>
      <c r="H2426" s="89">
        <v>2</v>
      </c>
      <c r="I2426" s="89">
        <v>4</v>
      </c>
      <c r="J2426" s="89">
        <v>-55.775999999999982</v>
      </c>
      <c r="K2426" s="89">
        <v>101.86399999999998</v>
      </c>
      <c r="L2426" s="81">
        <v>99.263999999999982</v>
      </c>
    </row>
    <row r="2427" spans="6:12">
      <c r="F2427" s="89">
        <v>2311</v>
      </c>
      <c r="G2427" s="89">
        <v>43</v>
      </c>
      <c r="H2427" s="89">
        <v>1</v>
      </c>
      <c r="I2427" s="89">
        <v>7</v>
      </c>
      <c r="J2427" s="89">
        <v>142.32099999999997</v>
      </c>
      <c r="K2427" s="89">
        <v>83.890999999999963</v>
      </c>
      <c r="L2427" s="81">
        <v>85.341000000000008</v>
      </c>
    </row>
    <row r="2428" spans="6:12">
      <c r="F2428" s="89">
        <v>2312</v>
      </c>
      <c r="G2428" s="89">
        <v>45</v>
      </c>
      <c r="H2428" s="89">
        <v>3</v>
      </c>
      <c r="I2428" s="89">
        <v>9</v>
      </c>
      <c r="J2428" s="89">
        <v>100.82499999999999</v>
      </c>
      <c r="K2428" s="89">
        <v>128.77499999999992</v>
      </c>
      <c r="L2428" s="81">
        <v>127.72500000000002</v>
      </c>
    </row>
    <row r="2429" spans="6:12">
      <c r="F2429" s="89">
        <v>2313</v>
      </c>
      <c r="G2429" s="89">
        <v>30</v>
      </c>
      <c r="H2429" s="89">
        <v>2</v>
      </c>
      <c r="I2429" s="89">
        <v>5</v>
      </c>
      <c r="J2429" s="89">
        <v>6.4000000000000341</v>
      </c>
      <c r="K2429" s="89">
        <v>123.29999999999998</v>
      </c>
      <c r="L2429" s="81">
        <v>120.19999999999999</v>
      </c>
    </row>
    <row r="2430" spans="6:12">
      <c r="F2430" s="89">
        <v>2314</v>
      </c>
      <c r="G2430" s="89">
        <v>22</v>
      </c>
      <c r="H2430" s="89">
        <v>1</v>
      </c>
      <c r="I2430" s="89">
        <v>9</v>
      </c>
      <c r="J2430" s="89">
        <v>173.45799999999988</v>
      </c>
      <c r="K2430" s="89">
        <v>36.337999999999965</v>
      </c>
      <c r="L2430" s="81">
        <v>35.437999999999988</v>
      </c>
    </row>
    <row r="2431" spans="6:12">
      <c r="F2431" s="89">
        <v>2315</v>
      </c>
      <c r="G2431" s="89">
        <v>27</v>
      </c>
      <c r="H2431" s="89">
        <v>1</v>
      </c>
      <c r="I2431" s="89">
        <v>3</v>
      </c>
      <c r="J2431" s="89">
        <v>15.280999999999985</v>
      </c>
      <c r="K2431" s="89">
        <v>132.21100000000001</v>
      </c>
      <c r="L2431" s="81">
        <v>129.661</v>
      </c>
    </row>
    <row r="2432" spans="6:12">
      <c r="F2432" s="89">
        <v>2316</v>
      </c>
      <c r="G2432" s="89">
        <v>49</v>
      </c>
      <c r="H2432" s="89">
        <v>2</v>
      </c>
      <c r="I2432" s="89">
        <v>3</v>
      </c>
      <c r="J2432" s="89">
        <v>-99.56299999999996</v>
      </c>
      <c r="K2432" s="89">
        <v>96.647000000000048</v>
      </c>
      <c r="L2432" s="81">
        <v>95.597000000000008</v>
      </c>
    </row>
    <row r="2433" spans="6:12">
      <c r="F2433" s="89">
        <v>2317</v>
      </c>
      <c r="G2433" s="89">
        <v>30</v>
      </c>
      <c r="H2433" s="89">
        <v>2</v>
      </c>
      <c r="I2433" s="89">
        <v>4</v>
      </c>
      <c r="J2433" s="89">
        <v>-51.179999999999978</v>
      </c>
      <c r="K2433" s="89">
        <v>108.31999999999998</v>
      </c>
      <c r="L2433" s="81">
        <v>104.82</v>
      </c>
    </row>
    <row r="2434" spans="6:12">
      <c r="F2434" s="89">
        <v>2318</v>
      </c>
      <c r="G2434" s="89">
        <v>36</v>
      </c>
      <c r="H2434" s="89">
        <v>1</v>
      </c>
      <c r="I2434" s="89">
        <v>5</v>
      </c>
      <c r="J2434" s="89">
        <v>88.79000000000002</v>
      </c>
      <c r="K2434" s="89">
        <v>117.72999999999999</v>
      </c>
      <c r="L2434" s="81">
        <v>117.33000000000001</v>
      </c>
    </row>
    <row r="2435" spans="6:12">
      <c r="F2435" s="89">
        <v>2319</v>
      </c>
      <c r="G2435" s="89">
        <v>24</v>
      </c>
      <c r="H2435" s="89">
        <v>2</v>
      </c>
      <c r="I2435" s="89">
        <v>9</v>
      </c>
      <c r="J2435" s="89">
        <v>156.0559999999999</v>
      </c>
      <c r="K2435" s="89">
        <v>104.41599999999988</v>
      </c>
      <c r="L2435" s="81">
        <v>102.01599999999991</v>
      </c>
    </row>
    <row r="2436" spans="6:12">
      <c r="F2436" s="89">
        <v>2320</v>
      </c>
      <c r="G2436" s="89">
        <v>22</v>
      </c>
      <c r="H2436" s="89">
        <v>1</v>
      </c>
      <c r="I2436" s="89">
        <v>6</v>
      </c>
      <c r="J2436" s="89">
        <v>145.07199999999997</v>
      </c>
      <c r="K2436" s="89">
        <v>135.75199999999998</v>
      </c>
      <c r="L2436" s="81">
        <v>133.65200000000002</v>
      </c>
    </row>
    <row r="2437" spans="6:12">
      <c r="F2437" s="89">
        <v>2321</v>
      </c>
      <c r="G2437" s="89">
        <v>55</v>
      </c>
      <c r="H2437" s="89">
        <v>2</v>
      </c>
      <c r="I2437" s="89">
        <v>8</v>
      </c>
      <c r="J2437" s="89">
        <v>167.83499999999995</v>
      </c>
      <c r="K2437" s="89">
        <v>149.18499999999989</v>
      </c>
      <c r="L2437" s="81">
        <v>151.035</v>
      </c>
    </row>
    <row r="2438" spans="6:12">
      <c r="F2438" s="89">
        <v>2322</v>
      </c>
      <c r="G2438" s="89">
        <v>20</v>
      </c>
      <c r="H2438" s="89">
        <v>1</v>
      </c>
      <c r="I2438" s="89">
        <v>5</v>
      </c>
      <c r="J2438" s="89">
        <v>124.95000000000002</v>
      </c>
      <c r="K2438" s="89">
        <v>158.85</v>
      </c>
      <c r="L2438" s="81">
        <v>156.05000000000001</v>
      </c>
    </row>
    <row r="2439" spans="6:12">
      <c r="F2439" s="89">
        <v>2323</v>
      </c>
      <c r="G2439" s="89">
        <v>50</v>
      </c>
      <c r="H2439" s="89">
        <v>3</v>
      </c>
      <c r="I2439" s="89">
        <v>3</v>
      </c>
      <c r="J2439" s="89">
        <v>-261.18999999999994</v>
      </c>
      <c r="K2439" s="89">
        <v>20.809999999999974</v>
      </c>
      <c r="L2439" s="81">
        <v>18.110000000000042</v>
      </c>
    </row>
    <row r="2440" spans="6:12">
      <c r="F2440" s="89">
        <v>2324</v>
      </c>
      <c r="G2440" s="89">
        <v>31</v>
      </c>
      <c r="H2440" s="89">
        <v>2</v>
      </c>
      <c r="I2440" s="89">
        <v>8</v>
      </c>
      <c r="J2440" s="89">
        <v>120.84299999999999</v>
      </c>
      <c r="K2440" s="89">
        <v>109.63299999999995</v>
      </c>
      <c r="L2440" s="81">
        <v>107.88300000000001</v>
      </c>
    </row>
    <row r="2441" spans="6:12">
      <c r="F2441" s="89">
        <v>2325</v>
      </c>
      <c r="G2441" s="89">
        <v>19</v>
      </c>
      <c r="H2441" s="89">
        <v>2</v>
      </c>
      <c r="I2441" s="89">
        <v>6</v>
      </c>
      <c r="J2441" s="89">
        <v>88.038999999999959</v>
      </c>
      <c r="K2441" s="89">
        <v>165.74899999999997</v>
      </c>
      <c r="L2441" s="81">
        <v>161.399</v>
      </c>
    </row>
    <row r="2442" spans="6:12">
      <c r="F2442" s="89">
        <v>2326</v>
      </c>
      <c r="G2442" s="89">
        <v>26</v>
      </c>
      <c r="H2442" s="89">
        <v>3</v>
      </c>
      <c r="I2442" s="89">
        <v>7</v>
      </c>
      <c r="J2442" s="89">
        <v>11.122000000000014</v>
      </c>
      <c r="K2442" s="89">
        <v>130.16199999999998</v>
      </c>
      <c r="L2442" s="81">
        <v>125.46199999999999</v>
      </c>
    </row>
    <row r="2443" spans="6:12">
      <c r="F2443" s="89">
        <v>2327</v>
      </c>
      <c r="G2443" s="89">
        <v>36</v>
      </c>
      <c r="H2443" s="89">
        <v>3</v>
      </c>
      <c r="I2443" s="89">
        <v>9</v>
      </c>
      <c r="J2443" s="89">
        <v>87.874000000000024</v>
      </c>
      <c r="K2443" s="89">
        <v>118.61399999999992</v>
      </c>
      <c r="L2443" s="81">
        <v>116.21400000000006</v>
      </c>
    </row>
    <row r="2444" spans="6:12">
      <c r="F2444" s="89">
        <v>2328</v>
      </c>
      <c r="G2444" s="89">
        <v>19</v>
      </c>
      <c r="H2444" s="89">
        <v>2</v>
      </c>
      <c r="I2444" s="89">
        <v>8</v>
      </c>
      <c r="J2444" s="89">
        <v>155.66699999999997</v>
      </c>
      <c r="K2444" s="89">
        <v>148.17699999999996</v>
      </c>
      <c r="L2444" s="81">
        <v>144.62700000000001</v>
      </c>
    </row>
    <row r="2445" spans="6:12">
      <c r="F2445" s="89">
        <v>2329</v>
      </c>
      <c r="G2445" s="89">
        <v>21</v>
      </c>
      <c r="H2445" s="89">
        <v>1</v>
      </c>
      <c r="I2445" s="89">
        <v>9</v>
      </c>
      <c r="J2445" s="89">
        <v>177.44899999999993</v>
      </c>
      <c r="K2445" s="89">
        <v>40.638999999999953</v>
      </c>
      <c r="L2445" s="81">
        <v>39.588999999999999</v>
      </c>
    </row>
    <row r="2446" spans="6:12">
      <c r="F2446" s="89">
        <v>2330</v>
      </c>
      <c r="G2446" s="89">
        <v>27</v>
      </c>
      <c r="H2446" s="89">
        <v>3</v>
      </c>
      <c r="I2446" s="89">
        <v>4</v>
      </c>
      <c r="J2446" s="89">
        <v>-194.3669999999999</v>
      </c>
      <c r="K2446" s="89">
        <v>52.162999999999982</v>
      </c>
      <c r="L2446" s="81">
        <v>46.413000000000011</v>
      </c>
    </row>
    <row r="2447" spans="6:12">
      <c r="F2447" s="89">
        <v>2331</v>
      </c>
      <c r="G2447" s="89">
        <v>27</v>
      </c>
      <c r="H2447" s="89">
        <v>2</v>
      </c>
      <c r="I2447" s="89">
        <v>8</v>
      </c>
      <c r="J2447" s="89">
        <v>128.13099999999997</v>
      </c>
      <c r="K2447" s="89">
        <v>118.16099999999994</v>
      </c>
      <c r="L2447" s="81">
        <v>115.81099999999998</v>
      </c>
    </row>
    <row r="2448" spans="6:12">
      <c r="F2448" s="89">
        <v>2332</v>
      </c>
      <c r="G2448" s="89">
        <v>29</v>
      </c>
      <c r="H2448" s="89">
        <v>3</v>
      </c>
      <c r="I2448" s="89">
        <v>5</v>
      </c>
      <c r="J2448" s="89">
        <v>-121.09499999999991</v>
      </c>
      <c r="K2448" s="89">
        <v>82.214999999999975</v>
      </c>
      <c r="L2448" s="81">
        <v>77.16500000000002</v>
      </c>
    </row>
    <row r="2449" spans="6:12">
      <c r="F2449" s="89">
        <v>2333</v>
      </c>
      <c r="G2449" s="89">
        <v>52</v>
      </c>
      <c r="H2449" s="89">
        <v>3</v>
      </c>
      <c r="I2449" s="89">
        <v>6</v>
      </c>
      <c r="J2449" s="89">
        <v>-20.687999999999931</v>
      </c>
      <c r="K2449" s="89">
        <v>132.892</v>
      </c>
      <c r="L2449" s="81">
        <v>131.69200000000001</v>
      </c>
    </row>
    <row r="2450" spans="6:12">
      <c r="F2450" s="89">
        <v>2334</v>
      </c>
      <c r="G2450" s="89">
        <v>41</v>
      </c>
      <c r="H2450" s="89">
        <v>3</v>
      </c>
      <c r="I2450" s="89">
        <v>7</v>
      </c>
      <c r="J2450" s="89">
        <v>4.1770000000000209</v>
      </c>
      <c r="K2450" s="89">
        <v>118.56699999999989</v>
      </c>
      <c r="L2450" s="81">
        <v>116.11700000000002</v>
      </c>
    </row>
    <row r="2451" spans="6:12">
      <c r="F2451" s="89">
        <v>2335</v>
      </c>
      <c r="G2451" s="89">
        <v>23</v>
      </c>
      <c r="H2451" s="89">
        <v>1</v>
      </c>
      <c r="I2451" s="89">
        <v>3</v>
      </c>
      <c r="J2451" s="89">
        <v>27.608999999999991</v>
      </c>
      <c r="K2451" s="89">
        <v>145.779</v>
      </c>
      <c r="L2451" s="81">
        <v>142.62900000000002</v>
      </c>
    </row>
    <row r="2452" spans="6:12">
      <c r="F2452" s="89">
        <v>2336</v>
      </c>
      <c r="G2452" s="89">
        <v>50</v>
      </c>
      <c r="H2452" s="89">
        <v>2</v>
      </c>
      <c r="I2452" s="89">
        <v>9</v>
      </c>
      <c r="J2452" s="89">
        <v>164.99999999999991</v>
      </c>
      <c r="K2452" s="89">
        <v>105.29999999999995</v>
      </c>
      <c r="L2452" s="81">
        <v>106.79999999999995</v>
      </c>
    </row>
    <row r="2453" spans="6:12">
      <c r="F2453" s="89">
        <v>2337</v>
      </c>
      <c r="G2453" s="89">
        <v>41</v>
      </c>
      <c r="H2453" s="89">
        <v>2</v>
      </c>
      <c r="I2453" s="89">
        <v>3</v>
      </c>
      <c r="J2453" s="89">
        <v>-119.30699999999999</v>
      </c>
      <c r="K2453" s="89">
        <v>79.382999999999953</v>
      </c>
      <c r="L2453" s="81">
        <v>77.132999999999981</v>
      </c>
    </row>
    <row r="2454" spans="6:12">
      <c r="F2454" s="89">
        <v>2338</v>
      </c>
      <c r="G2454" s="89">
        <v>38</v>
      </c>
      <c r="H2454" s="89">
        <v>2</v>
      </c>
      <c r="I2454" s="89">
        <v>7</v>
      </c>
      <c r="J2454" s="89">
        <v>89.295999999999992</v>
      </c>
      <c r="K2454" s="89">
        <v>118.51599999999999</v>
      </c>
      <c r="L2454" s="81">
        <v>117.41600000000003</v>
      </c>
    </row>
    <row r="2455" spans="6:12">
      <c r="F2455" s="89">
        <v>2339</v>
      </c>
      <c r="G2455" s="89">
        <v>40</v>
      </c>
      <c r="H2455" s="89">
        <v>2</v>
      </c>
      <c r="I2455" s="89">
        <v>5</v>
      </c>
      <c r="J2455" s="89">
        <v>4.1999999999999886</v>
      </c>
      <c r="K2455" s="89">
        <v>117.99999999999996</v>
      </c>
      <c r="L2455" s="81">
        <v>116.39999999999999</v>
      </c>
    </row>
    <row r="2456" spans="6:12">
      <c r="F2456" s="89">
        <v>2340</v>
      </c>
      <c r="G2456" s="89">
        <v>33</v>
      </c>
      <c r="H2456" s="89">
        <v>3</v>
      </c>
      <c r="I2456" s="89">
        <v>7</v>
      </c>
      <c r="J2456" s="89">
        <v>0.32100000000008322</v>
      </c>
      <c r="K2456" s="89">
        <v>117.19100000000003</v>
      </c>
      <c r="L2456" s="81">
        <v>113.54100000000005</v>
      </c>
    </row>
    <row r="2457" spans="6:12">
      <c r="F2457" s="89">
        <v>2341</v>
      </c>
      <c r="G2457" s="89">
        <v>26</v>
      </c>
      <c r="H2457" s="89">
        <v>1</v>
      </c>
      <c r="I2457" s="89">
        <v>8</v>
      </c>
      <c r="J2457" s="89">
        <v>160.18799999999993</v>
      </c>
      <c r="K2457" s="89">
        <v>64.427999999999983</v>
      </c>
      <c r="L2457" s="81">
        <v>63.727999999999994</v>
      </c>
    </row>
    <row r="2458" spans="6:12">
      <c r="F2458" s="89">
        <v>2342</v>
      </c>
      <c r="G2458" s="89">
        <v>50</v>
      </c>
      <c r="H2458" s="89">
        <v>2</v>
      </c>
      <c r="I2458" s="89">
        <v>8</v>
      </c>
      <c r="J2458" s="89">
        <v>145.21999999999997</v>
      </c>
      <c r="K2458" s="89">
        <v>128.11999999999998</v>
      </c>
      <c r="L2458" s="81">
        <v>129.21999999999997</v>
      </c>
    </row>
    <row r="2459" spans="6:12">
      <c r="F2459" s="89">
        <v>2343</v>
      </c>
      <c r="G2459" s="89">
        <v>25</v>
      </c>
      <c r="H2459" s="89">
        <v>2</v>
      </c>
      <c r="I2459" s="89">
        <v>5</v>
      </c>
      <c r="J2459" s="89">
        <v>17.625</v>
      </c>
      <c r="K2459" s="89">
        <v>136.07499999999999</v>
      </c>
      <c r="L2459" s="81">
        <v>132.22499999999997</v>
      </c>
    </row>
    <row r="2460" spans="6:12">
      <c r="F2460" s="89">
        <v>2344</v>
      </c>
      <c r="G2460" s="89">
        <v>33</v>
      </c>
      <c r="H2460" s="89">
        <v>2</v>
      </c>
      <c r="I2460" s="89">
        <v>8</v>
      </c>
      <c r="J2460" s="89">
        <v>118.81899999999999</v>
      </c>
      <c r="K2460" s="89">
        <v>106.98899999999998</v>
      </c>
      <c r="L2460" s="81">
        <v>105.53899999999996</v>
      </c>
    </row>
    <row r="2461" spans="6:12">
      <c r="F2461" s="89">
        <v>2345</v>
      </c>
      <c r="G2461" s="89">
        <v>49</v>
      </c>
      <c r="H2461" s="89">
        <v>3</v>
      </c>
      <c r="I2461" s="89">
        <v>9</v>
      </c>
      <c r="J2461" s="89">
        <v>113.60100000000011</v>
      </c>
      <c r="K2461" s="89">
        <v>140.31100000000004</v>
      </c>
      <c r="L2461" s="81">
        <v>139.86100000000005</v>
      </c>
    </row>
    <row r="2462" spans="6:12">
      <c r="F2462" s="89">
        <v>2346</v>
      </c>
      <c r="G2462" s="89">
        <v>42</v>
      </c>
      <c r="H2462" s="89">
        <v>3</v>
      </c>
      <c r="I2462" s="89">
        <v>4</v>
      </c>
      <c r="J2462" s="89">
        <v>-197.53199999999993</v>
      </c>
      <c r="K2462" s="89">
        <v>44.347999999999985</v>
      </c>
      <c r="L2462" s="81">
        <v>40.848000000000013</v>
      </c>
    </row>
    <row r="2463" spans="6:12">
      <c r="F2463" s="89">
        <v>2347</v>
      </c>
      <c r="G2463" s="89">
        <v>33</v>
      </c>
      <c r="H2463" s="89">
        <v>3</v>
      </c>
      <c r="I2463" s="89">
        <v>4</v>
      </c>
      <c r="J2463" s="89">
        <v>-202.92299999999989</v>
      </c>
      <c r="K2463" s="89">
        <v>41.746999999999986</v>
      </c>
      <c r="L2463" s="81">
        <v>36.896999999999991</v>
      </c>
    </row>
    <row r="2464" spans="6:12">
      <c r="F2464" s="89">
        <v>2348</v>
      </c>
      <c r="G2464" s="89">
        <v>21</v>
      </c>
      <c r="H2464" s="89">
        <v>2</v>
      </c>
      <c r="I2464" s="89">
        <v>6</v>
      </c>
      <c r="J2464" s="89">
        <v>79.510999999999967</v>
      </c>
      <c r="K2464" s="89">
        <v>156.60099999999994</v>
      </c>
      <c r="L2464" s="81">
        <v>152.55099999999999</v>
      </c>
    </row>
    <row r="2465" spans="6:12">
      <c r="F2465" s="89">
        <v>2349</v>
      </c>
      <c r="G2465" s="89">
        <v>55</v>
      </c>
      <c r="H2465" s="89">
        <v>1</v>
      </c>
      <c r="I2465" s="89">
        <v>6</v>
      </c>
      <c r="J2465" s="89">
        <v>164.24499999999989</v>
      </c>
      <c r="K2465" s="89">
        <v>144.69499999999988</v>
      </c>
      <c r="L2465" s="81">
        <v>147.54500000000007</v>
      </c>
    </row>
    <row r="2466" spans="6:12">
      <c r="F2466" s="89">
        <v>2350</v>
      </c>
      <c r="G2466" s="89">
        <v>54</v>
      </c>
      <c r="H2466" s="89">
        <v>3</v>
      </c>
      <c r="I2466" s="89">
        <v>3</v>
      </c>
      <c r="J2466" s="89">
        <v>-243.15799999999996</v>
      </c>
      <c r="K2466" s="89">
        <v>37.602000000000004</v>
      </c>
      <c r="L2466" s="81">
        <v>35.502000000000095</v>
      </c>
    </row>
    <row r="2467" spans="6:12">
      <c r="F2467" s="89">
        <v>2351</v>
      </c>
      <c r="G2467" s="89">
        <v>24</v>
      </c>
      <c r="H2467" s="89">
        <v>3</v>
      </c>
      <c r="I2467" s="89">
        <v>4</v>
      </c>
      <c r="J2467" s="89">
        <v>-186.44399999999996</v>
      </c>
      <c r="K2467" s="89">
        <v>61.015999999999991</v>
      </c>
      <c r="L2467" s="81">
        <v>54.816000000000003</v>
      </c>
    </row>
    <row r="2468" spans="6:12">
      <c r="F2468" s="89">
        <v>2352</v>
      </c>
      <c r="G2468" s="89">
        <v>23</v>
      </c>
      <c r="H2468" s="89">
        <v>1</v>
      </c>
      <c r="I2468" s="89">
        <v>6</v>
      </c>
      <c r="J2468" s="89">
        <v>141.33299999999997</v>
      </c>
      <c r="K2468" s="89">
        <v>131.70299999999997</v>
      </c>
      <c r="L2468" s="81">
        <v>129.75299999999999</v>
      </c>
    </row>
    <row r="2469" spans="6:12">
      <c r="F2469" s="89">
        <v>2353</v>
      </c>
      <c r="G2469" s="89">
        <v>34</v>
      </c>
      <c r="H2469" s="89">
        <v>3</v>
      </c>
      <c r="I2469" s="89">
        <v>7</v>
      </c>
      <c r="J2469" s="89">
        <v>-0.14199999999993906</v>
      </c>
      <c r="K2469" s="89">
        <v>116.41799999999995</v>
      </c>
      <c r="L2469" s="81">
        <v>112.91800000000006</v>
      </c>
    </row>
    <row r="2470" spans="6:12">
      <c r="F2470" s="89">
        <v>2354</v>
      </c>
      <c r="G2470" s="89">
        <v>42</v>
      </c>
      <c r="H2470" s="89">
        <v>3</v>
      </c>
      <c r="I2470" s="89">
        <v>3</v>
      </c>
      <c r="J2470" s="89">
        <v>-284.29399999999998</v>
      </c>
      <c r="K2470" s="89">
        <v>0.18599999999997863</v>
      </c>
      <c r="L2470" s="81">
        <v>-3.7139999999999702</v>
      </c>
    </row>
    <row r="2471" spans="6:12">
      <c r="F2471" s="89">
        <v>2355</v>
      </c>
      <c r="G2471" s="89">
        <v>27</v>
      </c>
      <c r="H2471" s="89">
        <v>3</v>
      </c>
      <c r="I2471" s="89">
        <v>4</v>
      </c>
      <c r="J2471" s="89">
        <v>-194.3669999999999</v>
      </c>
      <c r="K2471" s="89">
        <v>52.162999999999982</v>
      </c>
      <c r="L2471" s="81">
        <v>46.413000000000011</v>
      </c>
    </row>
    <row r="2472" spans="6:12">
      <c r="F2472" s="89">
        <v>2356</v>
      </c>
      <c r="G2472" s="89">
        <v>46</v>
      </c>
      <c r="H2472" s="89">
        <v>1</v>
      </c>
      <c r="I2472" s="89">
        <v>4</v>
      </c>
      <c r="J2472" s="89">
        <v>63.244000000000014</v>
      </c>
      <c r="K2472" s="89">
        <v>131.68399999999997</v>
      </c>
      <c r="L2472" s="81">
        <v>132.38400000000001</v>
      </c>
    </row>
    <row r="2473" spans="6:12">
      <c r="F2473" s="89">
        <v>2357</v>
      </c>
      <c r="G2473" s="89">
        <v>39</v>
      </c>
      <c r="H2473" s="89">
        <v>1</v>
      </c>
      <c r="I2473" s="89">
        <v>5</v>
      </c>
      <c r="J2473" s="89">
        <v>89.705000000000013</v>
      </c>
      <c r="K2473" s="89">
        <v>117.71499999999997</v>
      </c>
      <c r="L2473" s="81">
        <v>117.76499999999999</v>
      </c>
    </row>
    <row r="2474" spans="6:12">
      <c r="F2474" s="89">
        <v>2358</v>
      </c>
      <c r="G2474" s="89">
        <v>31</v>
      </c>
      <c r="H2474" s="89">
        <v>3</v>
      </c>
      <c r="I2474" s="89">
        <v>8</v>
      </c>
      <c r="J2474" s="89">
        <v>50.833000000000084</v>
      </c>
      <c r="K2474" s="89">
        <v>125.72299999999996</v>
      </c>
      <c r="L2474" s="81">
        <v>122.173</v>
      </c>
    </row>
    <row r="2475" spans="6:12">
      <c r="F2475" s="89">
        <v>2359</v>
      </c>
      <c r="G2475" s="89">
        <v>39</v>
      </c>
      <c r="H2475" s="89">
        <v>1</v>
      </c>
      <c r="I2475" s="89">
        <v>7</v>
      </c>
      <c r="J2475" s="89">
        <v>137.27299999999997</v>
      </c>
      <c r="K2475" s="89">
        <v>80.082999999999942</v>
      </c>
      <c r="L2475" s="81">
        <v>80.932999999999993</v>
      </c>
    </row>
    <row r="2476" spans="6:12">
      <c r="F2476" s="89">
        <v>2360</v>
      </c>
      <c r="G2476" s="89">
        <v>40</v>
      </c>
      <c r="H2476" s="89">
        <v>3</v>
      </c>
      <c r="I2476" s="89">
        <v>3</v>
      </c>
      <c r="J2476" s="89">
        <v>-287.36999999999989</v>
      </c>
      <c r="K2476" s="89">
        <v>-2.2700000000000387</v>
      </c>
      <c r="L2476" s="81">
        <v>-6.469999999999942</v>
      </c>
    </row>
    <row r="2477" spans="6:12">
      <c r="F2477" s="89">
        <v>2361</v>
      </c>
      <c r="G2477" s="89">
        <v>23</v>
      </c>
      <c r="H2477" s="89">
        <v>3</v>
      </c>
      <c r="I2477" s="89">
        <v>8</v>
      </c>
      <c r="J2477" s="89">
        <v>68.528999999999996</v>
      </c>
      <c r="K2477" s="89">
        <v>145.89899999999994</v>
      </c>
      <c r="L2477" s="81">
        <v>141.14900000000006</v>
      </c>
    </row>
    <row r="2478" spans="6:12">
      <c r="F2478" s="89">
        <v>2362</v>
      </c>
      <c r="G2478" s="89">
        <v>47</v>
      </c>
      <c r="H2478" s="89">
        <v>1</v>
      </c>
      <c r="I2478" s="89">
        <v>5</v>
      </c>
      <c r="J2478" s="89">
        <v>104.02500000000003</v>
      </c>
      <c r="K2478" s="89">
        <v>129.55499999999998</v>
      </c>
      <c r="L2478" s="81">
        <v>130.80500000000004</v>
      </c>
    </row>
    <row r="2479" spans="6:12">
      <c r="F2479" s="89">
        <v>2363</v>
      </c>
      <c r="G2479" s="89">
        <v>50</v>
      </c>
      <c r="H2479" s="89">
        <v>2</v>
      </c>
      <c r="I2479" s="89">
        <v>4</v>
      </c>
      <c r="J2479" s="89">
        <v>-28.700000000000017</v>
      </c>
      <c r="K2479" s="89">
        <v>124.60000000000001</v>
      </c>
      <c r="L2479" s="81">
        <v>124.09999999999998</v>
      </c>
    </row>
    <row r="2480" spans="6:12">
      <c r="F2480" s="89">
        <v>2364</v>
      </c>
      <c r="G2480" s="89">
        <v>19</v>
      </c>
      <c r="H2480" s="89">
        <v>2</v>
      </c>
      <c r="I2480" s="89">
        <v>3</v>
      </c>
      <c r="J2480" s="89">
        <v>-84.502999999999986</v>
      </c>
      <c r="K2480" s="89">
        <v>121.00699999999996</v>
      </c>
      <c r="L2480" s="81">
        <v>115.45700000000001</v>
      </c>
    </row>
    <row r="2481" spans="6:12">
      <c r="F2481" s="89">
        <v>2365</v>
      </c>
      <c r="G2481" s="89">
        <v>22</v>
      </c>
      <c r="H2481" s="89">
        <v>3</v>
      </c>
      <c r="I2481" s="89">
        <v>3</v>
      </c>
      <c r="J2481" s="89">
        <v>-266.45400000000001</v>
      </c>
      <c r="K2481" s="89">
        <v>24.225999999999971</v>
      </c>
      <c r="L2481" s="81">
        <v>17.326000000000022</v>
      </c>
    </row>
    <row r="2482" spans="6:12">
      <c r="F2482" s="89">
        <v>2366</v>
      </c>
      <c r="G2482" s="89">
        <v>25</v>
      </c>
      <c r="H2482" s="89">
        <v>1</v>
      </c>
      <c r="I2482" s="89">
        <v>8</v>
      </c>
      <c r="J2482" s="89">
        <v>163.10499999999993</v>
      </c>
      <c r="K2482" s="89">
        <v>67.654999999999987</v>
      </c>
      <c r="L2482" s="81">
        <v>66.804999999999993</v>
      </c>
    </row>
    <row r="2483" spans="6:12">
      <c r="F2483" s="89">
        <v>2367</v>
      </c>
      <c r="G2483" s="89">
        <v>48</v>
      </c>
      <c r="H2483" s="89">
        <v>2</v>
      </c>
      <c r="I2483" s="89">
        <v>3</v>
      </c>
      <c r="J2483" s="89">
        <v>-102.97599999999997</v>
      </c>
      <c r="K2483" s="89">
        <v>93.544000000000025</v>
      </c>
      <c r="L2483" s="81">
        <v>92.344000000000008</v>
      </c>
    </row>
    <row r="2484" spans="6:12">
      <c r="F2484" s="89">
        <v>2368</v>
      </c>
      <c r="G2484" s="89">
        <v>42</v>
      </c>
      <c r="H2484" s="89">
        <v>3</v>
      </c>
      <c r="I2484" s="89">
        <v>5</v>
      </c>
      <c r="J2484" s="89">
        <v>-120.24999999999994</v>
      </c>
      <c r="K2484" s="89">
        <v>79.029999999999944</v>
      </c>
      <c r="L2484" s="81">
        <v>75.929999999999978</v>
      </c>
    </row>
    <row r="2485" spans="6:12">
      <c r="F2485" s="89">
        <v>2369</v>
      </c>
      <c r="G2485" s="89">
        <v>52</v>
      </c>
      <c r="H2485" s="89">
        <v>2</v>
      </c>
      <c r="I2485" s="89">
        <v>8</v>
      </c>
      <c r="J2485" s="89">
        <v>153.45599999999999</v>
      </c>
      <c r="K2485" s="89">
        <v>135.73599999999999</v>
      </c>
      <c r="L2485" s="81">
        <v>137.13599999999994</v>
      </c>
    </row>
    <row r="2486" spans="6:12">
      <c r="F2486" s="89">
        <v>2370</v>
      </c>
      <c r="G2486" s="89">
        <v>20</v>
      </c>
      <c r="H2486" s="89">
        <v>1</v>
      </c>
      <c r="I2486" s="89">
        <v>8</v>
      </c>
      <c r="J2486" s="89">
        <v>181.73999999999995</v>
      </c>
      <c r="K2486" s="89">
        <v>87.839999999999961</v>
      </c>
      <c r="L2486" s="81">
        <v>86.24</v>
      </c>
    </row>
    <row r="2487" spans="6:12">
      <c r="F2487" s="89">
        <v>2371</v>
      </c>
      <c r="G2487" s="89">
        <v>26</v>
      </c>
      <c r="H2487" s="89">
        <v>1</v>
      </c>
      <c r="I2487" s="89">
        <v>3</v>
      </c>
      <c r="J2487" s="89">
        <v>17.957999999999984</v>
      </c>
      <c r="K2487" s="89">
        <v>135.19800000000001</v>
      </c>
      <c r="L2487" s="81">
        <v>132.49800000000002</v>
      </c>
    </row>
    <row r="2488" spans="6:12">
      <c r="F2488" s="89">
        <v>2372</v>
      </c>
      <c r="G2488" s="89">
        <v>27</v>
      </c>
      <c r="H2488" s="89">
        <v>1</v>
      </c>
      <c r="I2488" s="89">
        <v>8</v>
      </c>
      <c r="J2488" s="89">
        <v>157.54099999999997</v>
      </c>
      <c r="K2488" s="89">
        <v>61.471000000000004</v>
      </c>
      <c r="L2488" s="81">
        <v>60.920999999999992</v>
      </c>
    </row>
    <row r="2489" spans="6:12">
      <c r="F2489" s="89">
        <v>2373</v>
      </c>
      <c r="G2489" s="89">
        <v>33</v>
      </c>
      <c r="H2489" s="89">
        <v>1</v>
      </c>
      <c r="I2489" s="89">
        <v>4</v>
      </c>
      <c r="J2489" s="89">
        <v>52.337000000000003</v>
      </c>
      <c r="K2489" s="89">
        <v>124.80700000000002</v>
      </c>
      <c r="L2489" s="81">
        <v>123.55699999999999</v>
      </c>
    </row>
    <row r="2490" spans="6:12">
      <c r="F2490" s="89">
        <v>2374</v>
      </c>
      <c r="G2490" s="89">
        <v>50</v>
      </c>
      <c r="H2490" s="89">
        <v>3</v>
      </c>
      <c r="I2490" s="89">
        <v>4</v>
      </c>
      <c r="J2490" s="89">
        <v>-174.38</v>
      </c>
      <c r="K2490" s="89">
        <v>65.019999999999982</v>
      </c>
      <c r="L2490" s="81">
        <v>62.720000000000027</v>
      </c>
    </row>
    <row r="2491" spans="6:12">
      <c r="F2491" s="89">
        <v>2375</v>
      </c>
      <c r="G2491" s="89">
        <v>54</v>
      </c>
      <c r="H2491" s="89">
        <v>1</v>
      </c>
      <c r="I2491" s="89">
        <v>3</v>
      </c>
      <c r="J2491" s="89">
        <v>45.061999999999955</v>
      </c>
      <c r="K2491" s="89">
        <v>153.62199999999999</v>
      </c>
      <c r="L2491" s="81">
        <v>155.12200000000007</v>
      </c>
    </row>
    <row r="2492" spans="6:12">
      <c r="F2492" s="89">
        <v>2376</v>
      </c>
      <c r="G2492" s="89">
        <v>45</v>
      </c>
      <c r="H2492" s="89">
        <v>1</v>
      </c>
      <c r="I2492" s="89">
        <v>3</v>
      </c>
      <c r="J2492" s="89">
        <v>13.264999999999986</v>
      </c>
      <c r="K2492" s="89">
        <v>124.61499999999997</v>
      </c>
      <c r="L2492" s="81">
        <v>124.76500000000003</v>
      </c>
    </row>
    <row r="2493" spans="6:12">
      <c r="F2493" s="89">
        <v>2377</v>
      </c>
      <c r="G2493" s="89">
        <v>22</v>
      </c>
      <c r="H2493" s="89">
        <v>3</v>
      </c>
      <c r="I2493" s="89">
        <v>3</v>
      </c>
      <c r="J2493" s="89">
        <v>-266.45400000000001</v>
      </c>
      <c r="K2493" s="89">
        <v>24.225999999999971</v>
      </c>
      <c r="L2493" s="81">
        <v>17.326000000000022</v>
      </c>
    </row>
    <row r="2494" spans="6:12">
      <c r="F2494" s="89">
        <v>2378</v>
      </c>
      <c r="G2494" s="89">
        <v>37</v>
      </c>
      <c r="H2494" s="89">
        <v>3</v>
      </c>
      <c r="I2494" s="89">
        <v>7</v>
      </c>
      <c r="J2494" s="89">
        <v>8.9000000000055479E-2</v>
      </c>
      <c r="K2494" s="89">
        <v>115.71899999999994</v>
      </c>
      <c r="L2494" s="81">
        <v>112.66899999999998</v>
      </c>
    </row>
    <row r="2495" spans="6:12">
      <c r="F2495" s="89">
        <v>2379</v>
      </c>
      <c r="G2495" s="89">
        <v>24</v>
      </c>
      <c r="H2495" s="89">
        <v>3</v>
      </c>
      <c r="I2495" s="89">
        <v>9</v>
      </c>
      <c r="J2495" s="89">
        <v>104.62599999999998</v>
      </c>
      <c r="K2495" s="89">
        <v>139.08600000000001</v>
      </c>
      <c r="L2495" s="81">
        <v>134.88599999999997</v>
      </c>
    </row>
    <row r="2496" spans="6:12">
      <c r="F2496" s="89">
        <v>2380</v>
      </c>
      <c r="G2496" s="89">
        <v>36</v>
      </c>
      <c r="H2496" s="89">
        <v>2</v>
      </c>
      <c r="I2496" s="89">
        <v>6</v>
      </c>
      <c r="J2496" s="89">
        <v>49.975999999999971</v>
      </c>
      <c r="K2496" s="89">
        <v>122.41599999999997</v>
      </c>
      <c r="L2496" s="81">
        <v>120.616</v>
      </c>
    </row>
    <row r="2497" spans="6:12">
      <c r="F2497" s="89">
        <v>2381</v>
      </c>
      <c r="G2497" s="89">
        <v>34</v>
      </c>
      <c r="H2497" s="89">
        <v>3</v>
      </c>
      <c r="I2497" s="89">
        <v>6</v>
      </c>
      <c r="J2497" s="89">
        <v>-58.41599999999994</v>
      </c>
      <c r="K2497" s="89">
        <v>100.74399999999997</v>
      </c>
      <c r="L2497" s="81">
        <v>96.844000000000051</v>
      </c>
    </row>
    <row r="2498" spans="6:12">
      <c r="F2498" s="89">
        <v>2382</v>
      </c>
      <c r="G2498" s="89">
        <v>45</v>
      </c>
      <c r="H2498" s="89">
        <v>3</v>
      </c>
      <c r="I2498" s="89">
        <v>5</v>
      </c>
      <c r="J2498" s="89">
        <v>-113.57499999999987</v>
      </c>
      <c r="K2498" s="89">
        <v>84.77499999999992</v>
      </c>
      <c r="L2498" s="81">
        <v>82.125</v>
      </c>
    </row>
    <row r="2499" spans="6:12">
      <c r="F2499" s="89">
        <v>2383</v>
      </c>
      <c r="G2499" s="89">
        <v>53</v>
      </c>
      <c r="H2499" s="89">
        <v>3</v>
      </c>
      <c r="I2499" s="89">
        <v>5</v>
      </c>
      <c r="J2499" s="89">
        <v>-83.894999999999868</v>
      </c>
      <c r="K2499" s="89">
        <v>111.97499999999994</v>
      </c>
      <c r="L2499" s="81">
        <v>110.52500000000001</v>
      </c>
    </row>
    <row r="2500" spans="6:12">
      <c r="F2500" s="89">
        <v>2384</v>
      </c>
      <c r="G2500" s="89">
        <v>31</v>
      </c>
      <c r="H2500" s="89">
        <v>1</v>
      </c>
      <c r="I2500" s="89">
        <v>8</v>
      </c>
      <c r="J2500" s="89">
        <v>149.65299999999996</v>
      </c>
      <c r="K2500" s="89">
        <v>52.342999999999989</v>
      </c>
      <c r="L2500" s="81">
        <v>52.393000000000029</v>
      </c>
    </row>
    <row r="2501" spans="6:12">
      <c r="F2501" s="89">
        <v>2385</v>
      </c>
      <c r="G2501" s="89">
        <v>30</v>
      </c>
      <c r="H2501" s="89">
        <v>1</v>
      </c>
      <c r="I2501" s="89">
        <v>3</v>
      </c>
      <c r="J2501" s="89">
        <v>8.8699999999999974</v>
      </c>
      <c r="K2501" s="89">
        <v>124.87</v>
      </c>
      <c r="L2501" s="81">
        <v>122.77</v>
      </c>
    </row>
    <row r="2502" spans="6:12">
      <c r="F2502" s="89">
        <v>2386</v>
      </c>
      <c r="G2502" s="89">
        <v>53</v>
      </c>
      <c r="H2502" s="89">
        <v>3</v>
      </c>
      <c r="I2502" s="89">
        <v>5</v>
      </c>
      <c r="J2502" s="89">
        <v>-83.894999999999868</v>
      </c>
      <c r="K2502" s="89">
        <v>111.97499999999994</v>
      </c>
      <c r="L2502" s="81">
        <v>110.52500000000001</v>
      </c>
    </row>
    <row r="2503" spans="6:12">
      <c r="F2503" s="89">
        <v>2387</v>
      </c>
      <c r="G2503" s="89">
        <v>19</v>
      </c>
      <c r="H2503" s="89">
        <v>3</v>
      </c>
      <c r="I2503" s="89">
        <v>8</v>
      </c>
      <c r="J2503" s="89">
        <v>83.856999999999971</v>
      </c>
      <c r="K2503" s="89">
        <v>162.46699999999998</v>
      </c>
      <c r="L2503" s="81">
        <v>157.11700000000002</v>
      </c>
    </row>
    <row r="2504" spans="6:12">
      <c r="F2504" s="89">
        <v>2388</v>
      </c>
      <c r="G2504" s="89">
        <v>24</v>
      </c>
      <c r="H2504" s="89">
        <v>3</v>
      </c>
      <c r="I2504" s="89">
        <v>7</v>
      </c>
      <c r="J2504" s="89">
        <v>16.638000000000034</v>
      </c>
      <c r="K2504" s="89">
        <v>136.298</v>
      </c>
      <c r="L2504" s="81">
        <v>131.298</v>
      </c>
    </row>
    <row r="2505" spans="6:12">
      <c r="F2505" s="89">
        <v>2389</v>
      </c>
      <c r="G2505" s="89">
        <v>21</v>
      </c>
      <c r="H2505" s="89">
        <v>3</v>
      </c>
      <c r="I2505" s="89">
        <v>5</v>
      </c>
      <c r="J2505" s="89">
        <v>-98.935000000000002</v>
      </c>
      <c r="K2505" s="89">
        <v>106.85499999999993</v>
      </c>
      <c r="L2505" s="81">
        <v>100.60499999999996</v>
      </c>
    </row>
    <row r="2506" spans="6:12">
      <c r="F2506" s="89">
        <v>2390</v>
      </c>
      <c r="G2506" s="89">
        <v>32</v>
      </c>
      <c r="H2506" s="89">
        <v>1</v>
      </c>
      <c r="I2506" s="89">
        <v>4</v>
      </c>
      <c r="J2506" s="89">
        <v>53.388000000000005</v>
      </c>
      <c r="K2506" s="89">
        <v>126.16799999999998</v>
      </c>
      <c r="L2506" s="81">
        <v>124.768</v>
      </c>
    </row>
    <row r="2507" spans="6:12">
      <c r="F2507" s="89">
        <v>2391</v>
      </c>
      <c r="G2507" s="89">
        <v>55</v>
      </c>
      <c r="H2507" s="89">
        <v>3</v>
      </c>
      <c r="I2507" s="89">
        <v>9</v>
      </c>
      <c r="J2507" s="89">
        <v>140.86500000000001</v>
      </c>
      <c r="K2507" s="89">
        <v>165.71499999999992</v>
      </c>
      <c r="L2507" s="81">
        <v>166.16500000000008</v>
      </c>
    </row>
    <row r="2508" spans="6:12">
      <c r="F2508" s="89">
        <v>2392</v>
      </c>
      <c r="G2508" s="89">
        <v>51</v>
      </c>
      <c r="H2508" s="89">
        <v>2</v>
      </c>
      <c r="I2508" s="89">
        <v>3</v>
      </c>
      <c r="J2508" s="89">
        <v>-91.926999999999936</v>
      </c>
      <c r="K2508" s="89">
        <v>103.66299999999995</v>
      </c>
      <c r="L2508" s="81">
        <v>102.91300000000007</v>
      </c>
    </row>
    <row r="2509" spans="6:12">
      <c r="F2509" s="89">
        <v>2393</v>
      </c>
      <c r="G2509" s="89">
        <v>47</v>
      </c>
      <c r="H2509" s="89">
        <v>1</v>
      </c>
      <c r="I2509" s="89">
        <v>5</v>
      </c>
      <c r="J2509" s="89">
        <v>104.02500000000003</v>
      </c>
      <c r="K2509" s="89">
        <v>129.55499999999998</v>
      </c>
      <c r="L2509" s="81">
        <v>130.80500000000004</v>
      </c>
    </row>
    <row r="2510" spans="6:12">
      <c r="F2510" s="89">
        <v>2394</v>
      </c>
      <c r="G2510" s="89">
        <v>49</v>
      </c>
      <c r="H2510" s="89">
        <v>2</v>
      </c>
      <c r="I2510" s="89">
        <v>3</v>
      </c>
      <c r="J2510" s="89">
        <v>-99.56299999999996</v>
      </c>
      <c r="K2510" s="89">
        <v>96.647000000000048</v>
      </c>
      <c r="L2510" s="81">
        <v>95.597000000000008</v>
      </c>
    </row>
    <row r="2511" spans="6:12">
      <c r="F2511" s="89">
        <v>2395</v>
      </c>
      <c r="G2511" s="89">
        <v>42</v>
      </c>
      <c r="H2511" s="89">
        <v>2</v>
      </c>
      <c r="I2511" s="89">
        <v>7</v>
      </c>
      <c r="J2511" s="89">
        <v>93.863999999999976</v>
      </c>
      <c r="K2511" s="89">
        <v>121.84399999999997</v>
      </c>
      <c r="L2511" s="81">
        <v>121.34399999999997</v>
      </c>
    </row>
    <row r="2512" spans="6:12">
      <c r="F2512" s="89">
        <v>2396</v>
      </c>
      <c r="G2512" s="89">
        <v>26</v>
      </c>
      <c r="H2512" s="89">
        <v>3</v>
      </c>
      <c r="I2512" s="89">
        <v>3</v>
      </c>
      <c r="J2512" s="89">
        <v>-278.66199999999992</v>
      </c>
      <c r="K2512" s="89">
        <v>10.777999999999963</v>
      </c>
      <c r="L2512" s="81">
        <v>4.4779999999999802</v>
      </c>
    </row>
    <row r="2513" spans="6:12">
      <c r="F2513" s="89">
        <v>2397</v>
      </c>
      <c r="G2513" s="89">
        <v>24</v>
      </c>
      <c r="H2513" s="89">
        <v>3</v>
      </c>
      <c r="I2513" s="89">
        <v>5</v>
      </c>
      <c r="J2513" s="89">
        <v>-109.26999999999992</v>
      </c>
      <c r="K2513" s="89">
        <v>95.59</v>
      </c>
      <c r="L2513" s="81">
        <v>89.789999999999992</v>
      </c>
    </row>
    <row r="2514" spans="6:12">
      <c r="F2514" s="89">
        <v>2398</v>
      </c>
      <c r="G2514" s="89">
        <v>33</v>
      </c>
      <c r="H2514" s="89">
        <v>3</v>
      </c>
      <c r="I2514" s="89">
        <v>9</v>
      </c>
      <c r="J2514" s="89">
        <v>88.41700000000003</v>
      </c>
      <c r="K2514" s="89">
        <v>120.08699999999993</v>
      </c>
      <c r="L2514" s="81">
        <v>117.23700000000002</v>
      </c>
    </row>
    <row r="2515" spans="6:12">
      <c r="F2515" s="89">
        <v>2399</v>
      </c>
      <c r="G2515" s="89">
        <v>43</v>
      </c>
      <c r="H2515" s="89">
        <v>3</v>
      </c>
      <c r="I2515" s="89">
        <v>8</v>
      </c>
      <c r="J2515" s="89">
        <v>56.689000000000135</v>
      </c>
      <c r="K2515" s="89">
        <v>127.85899999999998</v>
      </c>
      <c r="L2515" s="81">
        <v>126.10900000000009</v>
      </c>
    </row>
    <row r="2516" spans="6:12">
      <c r="F2516" s="89">
        <v>2400</v>
      </c>
      <c r="G2516" s="89">
        <v>44</v>
      </c>
      <c r="H2516" s="89">
        <v>1</v>
      </c>
      <c r="I2516" s="89">
        <v>3</v>
      </c>
      <c r="J2516" s="89">
        <v>11.082000000000001</v>
      </c>
      <c r="K2516" s="89">
        <v>122.74199999999998</v>
      </c>
      <c r="L2516" s="81">
        <v>122.742</v>
      </c>
    </row>
    <row r="2517" spans="6:12">
      <c r="F2517" s="89">
        <v>2401</v>
      </c>
      <c r="G2517" s="89">
        <v>26</v>
      </c>
      <c r="H2517" s="89">
        <v>1</v>
      </c>
      <c r="I2517" s="89">
        <v>8</v>
      </c>
      <c r="J2517" s="89">
        <v>160.18799999999993</v>
      </c>
      <c r="K2517" s="89">
        <v>64.427999999999983</v>
      </c>
      <c r="L2517" s="81">
        <v>63.727999999999994</v>
      </c>
    </row>
    <row r="2518" spans="6:12">
      <c r="F2518" s="89">
        <v>2402</v>
      </c>
      <c r="G2518" s="89">
        <v>52</v>
      </c>
      <c r="H2518" s="89">
        <v>2</v>
      </c>
      <c r="I2518" s="89">
        <v>7</v>
      </c>
      <c r="J2518" s="89">
        <v>124.18399999999997</v>
      </c>
      <c r="K2518" s="89">
        <v>149.06399999999996</v>
      </c>
      <c r="L2518" s="81">
        <v>150.06399999999994</v>
      </c>
    </row>
    <row r="2519" spans="6:12">
      <c r="F2519" s="89">
        <v>2403</v>
      </c>
      <c r="G2519" s="89">
        <v>33</v>
      </c>
      <c r="H2519" s="89">
        <v>3</v>
      </c>
      <c r="I2519" s="89">
        <v>7</v>
      </c>
      <c r="J2519" s="89">
        <v>0.32100000000008322</v>
      </c>
      <c r="K2519" s="89">
        <v>117.19100000000003</v>
      </c>
      <c r="L2519" s="81">
        <v>113.54100000000005</v>
      </c>
    </row>
    <row r="2520" spans="6:12">
      <c r="F2520" s="89">
        <v>2404</v>
      </c>
      <c r="G2520" s="89">
        <v>24</v>
      </c>
      <c r="H2520" s="89">
        <v>1</v>
      </c>
      <c r="I2520" s="89">
        <v>5</v>
      </c>
      <c r="J2520" s="89">
        <v>109.43</v>
      </c>
      <c r="K2520" s="89">
        <v>142.09000000000003</v>
      </c>
      <c r="L2520" s="81">
        <v>139.88999999999999</v>
      </c>
    </row>
    <row r="2521" spans="6:12">
      <c r="F2521" s="89">
        <v>2405</v>
      </c>
      <c r="G2521" s="89">
        <v>38</v>
      </c>
      <c r="H2521" s="89">
        <v>2</v>
      </c>
      <c r="I2521" s="89">
        <v>8</v>
      </c>
      <c r="J2521" s="89">
        <v>118.48400000000001</v>
      </c>
      <c r="K2521" s="89">
        <v>105.10399999999998</v>
      </c>
      <c r="L2521" s="81">
        <v>104.40400000000002</v>
      </c>
    </row>
    <row r="2522" spans="6:12">
      <c r="F2522" s="89">
        <v>2406</v>
      </c>
      <c r="G2522" s="89">
        <v>32</v>
      </c>
      <c r="H2522" s="89">
        <v>3</v>
      </c>
      <c r="I2522" s="89">
        <v>7</v>
      </c>
      <c r="J2522" s="89">
        <v>1.0540000000000305</v>
      </c>
      <c r="K2522" s="89">
        <v>118.23399999999992</v>
      </c>
      <c r="L2522" s="81">
        <v>114.43400000000003</v>
      </c>
    </row>
    <row r="2523" spans="6:12">
      <c r="F2523" s="89">
        <v>2407</v>
      </c>
      <c r="G2523" s="89">
        <v>54</v>
      </c>
      <c r="H2523" s="89">
        <v>3</v>
      </c>
      <c r="I2523" s="89">
        <v>5</v>
      </c>
      <c r="J2523" s="89">
        <v>-78.969999999999914</v>
      </c>
      <c r="K2523" s="89">
        <v>116.58999999999997</v>
      </c>
      <c r="L2523" s="81">
        <v>115.29000000000002</v>
      </c>
    </row>
    <row r="2524" spans="6:12">
      <c r="F2524" s="89">
        <v>2408</v>
      </c>
      <c r="G2524" s="89">
        <v>27</v>
      </c>
      <c r="H2524" s="89">
        <v>2</v>
      </c>
      <c r="I2524" s="89">
        <v>6</v>
      </c>
      <c r="J2524" s="89">
        <v>60.406999999999982</v>
      </c>
      <c r="K2524" s="89">
        <v>135.63699999999994</v>
      </c>
      <c r="L2524" s="81">
        <v>132.48700000000002</v>
      </c>
    </row>
    <row r="2525" spans="6:12">
      <c r="F2525" s="89">
        <v>2409</v>
      </c>
      <c r="G2525" s="89">
        <v>31</v>
      </c>
      <c r="H2525" s="89">
        <v>3</v>
      </c>
      <c r="I2525" s="89">
        <v>8</v>
      </c>
      <c r="J2525" s="89">
        <v>50.833000000000084</v>
      </c>
      <c r="K2525" s="89">
        <v>125.72299999999996</v>
      </c>
      <c r="L2525" s="81">
        <v>122.173</v>
      </c>
    </row>
    <row r="2526" spans="6:12">
      <c r="F2526" s="89">
        <v>2410</v>
      </c>
      <c r="G2526" s="89">
        <v>46</v>
      </c>
      <c r="H2526" s="89">
        <v>1</v>
      </c>
      <c r="I2526" s="89">
        <v>8</v>
      </c>
      <c r="J2526" s="89">
        <v>158.54799999999997</v>
      </c>
      <c r="K2526" s="89">
        <v>56.587999999999965</v>
      </c>
      <c r="L2526" s="81">
        <v>58.888000000000005</v>
      </c>
    </row>
    <row r="2527" spans="6:12">
      <c r="F2527" s="89">
        <v>2411</v>
      </c>
      <c r="G2527" s="89">
        <v>55</v>
      </c>
      <c r="H2527" s="89">
        <v>2</v>
      </c>
      <c r="I2527" s="89">
        <v>6</v>
      </c>
      <c r="J2527" s="89">
        <v>99.774999999999949</v>
      </c>
      <c r="K2527" s="89">
        <v>166.32499999999993</v>
      </c>
      <c r="L2527" s="81">
        <v>167.37500000000006</v>
      </c>
    </row>
    <row r="2528" spans="6:12">
      <c r="F2528" s="89">
        <v>2412</v>
      </c>
      <c r="G2528" s="89">
        <v>54</v>
      </c>
      <c r="H2528" s="89">
        <v>3</v>
      </c>
      <c r="I2528" s="89">
        <v>9</v>
      </c>
      <c r="J2528" s="89">
        <v>135.64600000000007</v>
      </c>
      <c r="K2528" s="89">
        <v>160.80599999999998</v>
      </c>
      <c r="L2528" s="81">
        <v>161.10600000000005</v>
      </c>
    </row>
    <row r="2529" spans="6:12">
      <c r="F2529" s="89">
        <v>2413</v>
      </c>
      <c r="G2529" s="89">
        <v>19</v>
      </c>
      <c r="H2529" s="89">
        <v>2</v>
      </c>
      <c r="I2529" s="89">
        <v>3</v>
      </c>
      <c r="J2529" s="89">
        <v>-84.502999999999986</v>
      </c>
      <c r="K2529" s="89">
        <v>121.00699999999996</v>
      </c>
      <c r="L2529" s="81">
        <v>115.45700000000001</v>
      </c>
    </row>
    <row r="2530" spans="6:12">
      <c r="F2530" s="89">
        <v>2414</v>
      </c>
      <c r="G2530" s="89">
        <v>35</v>
      </c>
      <c r="H2530" s="89">
        <v>1</v>
      </c>
      <c r="I2530" s="89">
        <v>7</v>
      </c>
      <c r="J2530" s="89">
        <v>136.54499999999996</v>
      </c>
      <c r="K2530" s="89">
        <v>80.59499999999997</v>
      </c>
      <c r="L2530" s="81">
        <v>80.84499999999997</v>
      </c>
    </row>
    <row r="2531" spans="6:12">
      <c r="F2531" s="89">
        <v>2415</v>
      </c>
      <c r="G2531" s="89">
        <v>29</v>
      </c>
      <c r="H2531" s="89">
        <v>3</v>
      </c>
      <c r="I2531" s="89">
        <v>5</v>
      </c>
      <c r="J2531" s="89">
        <v>-121.09499999999991</v>
      </c>
      <c r="K2531" s="89">
        <v>82.214999999999975</v>
      </c>
      <c r="L2531" s="81">
        <v>77.16500000000002</v>
      </c>
    </row>
    <row r="2532" spans="6:12">
      <c r="F2532" s="89">
        <v>2416</v>
      </c>
      <c r="G2532" s="89">
        <v>34</v>
      </c>
      <c r="H2532" s="89">
        <v>1</v>
      </c>
      <c r="I2532" s="89">
        <v>4</v>
      </c>
      <c r="J2532" s="89">
        <v>51.555999999999997</v>
      </c>
      <c r="K2532" s="89">
        <v>123.71599999999998</v>
      </c>
      <c r="L2532" s="81">
        <v>122.61600000000001</v>
      </c>
    </row>
    <row r="2533" spans="6:12">
      <c r="F2533" s="89">
        <v>2417</v>
      </c>
      <c r="G2533" s="89">
        <v>19</v>
      </c>
      <c r="H2533" s="89">
        <v>1</v>
      </c>
      <c r="I2533" s="89">
        <v>9</v>
      </c>
      <c r="J2533" s="89">
        <v>186.24099999999993</v>
      </c>
      <c r="K2533" s="89">
        <v>50.050999999999945</v>
      </c>
      <c r="L2533" s="81">
        <v>48.700999999999979</v>
      </c>
    </row>
    <row r="2534" spans="6:12">
      <c r="F2534" s="89">
        <v>2418</v>
      </c>
      <c r="G2534" s="89">
        <v>41</v>
      </c>
      <c r="H2534" s="89">
        <v>2</v>
      </c>
      <c r="I2534" s="89">
        <v>6</v>
      </c>
      <c r="J2534" s="89">
        <v>53.630999999999972</v>
      </c>
      <c r="K2534" s="89">
        <v>124.52099999999994</v>
      </c>
      <c r="L2534" s="81">
        <v>123.47099999999998</v>
      </c>
    </row>
    <row r="2535" spans="6:12">
      <c r="F2535" s="89">
        <v>2419</v>
      </c>
      <c r="G2535" s="89">
        <v>53</v>
      </c>
      <c r="H2535" s="89">
        <v>1</v>
      </c>
      <c r="I2535" s="89">
        <v>6</v>
      </c>
      <c r="J2535" s="89">
        <v>154.71299999999994</v>
      </c>
      <c r="K2535" s="89">
        <v>135.78299999999993</v>
      </c>
      <c r="L2535" s="81">
        <v>138.33300000000006</v>
      </c>
    </row>
    <row r="2536" spans="6:12">
      <c r="F2536" s="89">
        <v>2420</v>
      </c>
      <c r="G2536" s="89">
        <v>43</v>
      </c>
      <c r="H2536" s="89">
        <v>3</v>
      </c>
      <c r="I2536" s="89">
        <v>5</v>
      </c>
      <c r="J2536" s="89">
        <v>-118.29499999999985</v>
      </c>
      <c r="K2536" s="89">
        <v>80.674999999999926</v>
      </c>
      <c r="L2536" s="81">
        <v>77.724999999999994</v>
      </c>
    </row>
    <row r="2537" spans="6:12">
      <c r="F2537" s="89">
        <v>2421</v>
      </c>
      <c r="G2537" s="89">
        <v>34</v>
      </c>
      <c r="H2537" s="89">
        <v>3</v>
      </c>
      <c r="I2537" s="89">
        <v>3</v>
      </c>
      <c r="J2537" s="89">
        <v>-290.11799999999994</v>
      </c>
      <c r="K2537" s="89">
        <v>-3.1580000000000155</v>
      </c>
      <c r="L2537" s="81">
        <v>-8.2579999999999529</v>
      </c>
    </row>
    <row r="2538" spans="6:12">
      <c r="F2538" s="89">
        <v>2422</v>
      </c>
      <c r="G2538" s="89">
        <v>42</v>
      </c>
      <c r="H2538" s="89">
        <v>1</v>
      </c>
      <c r="I2538" s="89">
        <v>6</v>
      </c>
      <c r="J2538" s="89">
        <v>121.59199999999997</v>
      </c>
      <c r="K2538" s="89">
        <v>106.07199999999996</v>
      </c>
      <c r="L2538" s="81">
        <v>106.97199999999999</v>
      </c>
    </row>
    <row r="2539" spans="6:12">
      <c r="F2539" s="89">
        <v>2423</v>
      </c>
      <c r="G2539" s="89">
        <v>44</v>
      </c>
      <c r="H2539" s="89">
        <v>2</v>
      </c>
      <c r="I2539" s="89">
        <v>9</v>
      </c>
      <c r="J2539" s="89">
        <v>146.73599999999993</v>
      </c>
      <c r="K2539" s="89">
        <v>88.895999999999901</v>
      </c>
      <c r="L2539" s="81">
        <v>89.495999999999924</v>
      </c>
    </row>
    <row r="2540" spans="6:12">
      <c r="F2540" s="89">
        <v>2424</v>
      </c>
      <c r="G2540" s="89">
        <v>38</v>
      </c>
      <c r="H2540" s="89">
        <v>2</v>
      </c>
      <c r="I2540" s="89">
        <v>5</v>
      </c>
      <c r="J2540" s="89">
        <v>2.4800000000000182</v>
      </c>
      <c r="K2540" s="89">
        <v>116.89999999999999</v>
      </c>
      <c r="L2540" s="81">
        <v>115.00000000000001</v>
      </c>
    </row>
    <row r="2541" spans="6:12">
      <c r="F2541" s="89">
        <v>2425</v>
      </c>
      <c r="G2541" s="89">
        <v>49</v>
      </c>
      <c r="H2541" s="89">
        <v>1</v>
      </c>
      <c r="I2541" s="89">
        <v>7</v>
      </c>
      <c r="J2541" s="89">
        <v>157.99299999999999</v>
      </c>
      <c r="K2541" s="89">
        <v>97.703000000000046</v>
      </c>
      <c r="L2541" s="81">
        <v>100.05300000000001</v>
      </c>
    </row>
    <row r="2542" spans="6:12">
      <c r="F2542" s="89">
        <v>2426</v>
      </c>
      <c r="G2542" s="89">
        <v>32</v>
      </c>
      <c r="H2542" s="89">
        <v>2</v>
      </c>
      <c r="I2542" s="89">
        <v>5</v>
      </c>
      <c r="J2542" s="89">
        <v>3.8000000000000114</v>
      </c>
      <c r="K2542" s="89">
        <v>120.07999999999996</v>
      </c>
      <c r="L2542" s="81">
        <v>117.27999999999997</v>
      </c>
    </row>
    <row r="2543" spans="6:12">
      <c r="F2543" s="89">
        <v>2427</v>
      </c>
      <c r="G2543" s="89">
        <v>51</v>
      </c>
      <c r="H2543" s="89">
        <v>2</v>
      </c>
      <c r="I2543" s="89">
        <v>7</v>
      </c>
      <c r="J2543" s="89">
        <v>119.93700000000001</v>
      </c>
      <c r="K2543" s="89">
        <v>145.12699999999995</v>
      </c>
      <c r="L2543" s="81">
        <v>145.97700000000006</v>
      </c>
    </row>
    <row r="2544" spans="6:12">
      <c r="F2544" s="89">
        <v>2428</v>
      </c>
      <c r="G2544" s="89">
        <v>28</v>
      </c>
      <c r="H2544" s="89">
        <v>1</v>
      </c>
      <c r="I2544" s="89">
        <v>7</v>
      </c>
      <c r="J2544" s="89">
        <v>145.66599999999997</v>
      </c>
      <c r="K2544" s="89">
        <v>91.885999999999967</v>
      </c>
      <c r="L2544" s="81">
        <v>91.085999999999984</v>
      </c>
    </row>
    <row r="2545" spans="6:12">
      <c r="F2545" s="89">
        <v>2429</v>
      </c>
      <c r="G2545" s="89">
        <v>36</v>
      </c>
      <c r="H2545" s="89">
        <v>1</v>
      </c>
      <c r="I2545" s="89">
        <v>5</v>
      </c>
      <c r="J2545" s="89">
        <v>88.79000000000002</v>
      </c>
      <c r="K2545" s="89">
        <v>117.72999999999999</v>
      </c>
      <c r="L2545" s="81">
        <v>117.33000000000001</v>
      </c>
    </row>
    <row r="2546" spans="6:12">
      <c r="F2546" s="89">
        <v>2430</v>
      </c>
      <c r="G2546" s="89">
        <v>25</v>
      </c>
      <c r="H2546" s="89">
        <v>1</v>
      </c>
      <c r="I2546" s="89">
        <v>4</v>
      </c>
      <c r="J2546" s="89">
        <v>68.304999999999993</v>
      </c>
      <c r="K2546" s="89">
        <v>143.255</v>
      </c>
      <c r="L2546" s="81">
        <v>140.80500000000001</v>
      </c>
    </row>
    <row r="2547" spans="6:12">
      <c r="F2547" s="89">
        <v>2431</v>
      </c>
      <c r="G2547" s="89">
        <v>34</v>
      </c>
      <c r="H2547" s="89">
        <v>1</v>
      </c>
      <c r="I2547" s="89">
        <v>9</v>
      </c>
      <c r="J2547" s="89">
        <v>146.62599999999992</v>
      </c>
      <c r="K2547" s="89">
        <v>5.7859999999999729</v>
      </c>
      <c r="L2547" s="81">
        <v>6.686000000000007</v>
      </c>
    </row>
    <row r="2548" spans="6:12">
      <c r="F2548" s="89">
        <v>2432</v>
      </c>
      <c r="G2548" s="89">
        <v>33</v>
      </c>
      <c r="H2548" s="89">
        <v>2</v>
      </c>
      <c r="I2548" s="89">
        <v>8</v>
      </c>
      <c r="J2548" s="89">
        <v>118.81899999999999</v>
      </c>
      <c r="K2548" s="89">
        <v>106.98899999999998</v>
      </c>
      <c r="L2548" s="81">
        <v>105.53899999999996</v>
      </c>
    </row>
    <row r="2549" spans="6:12">
      <c r="F2549" s="89">
        <v>2433</v>
      </c>
      <c r="G2549" s="89">
        <v>32</v>
      </c>
      <c r="H2549" s="89">
        <v>1</v>
      </c>
      <c r="I2549" s="89">
        <v>9</v>
      </c>
      <c r="J2549" s="89">
        <v>148.39799999999991</v>
      </c>
      <c r="K2549" s="89">
        <v>8.1779999999999973</v>
      </c>
      <c r="L2549" s="81">
        <v>8.77800000000002</v>
      </c>
    </row>
    <row r="2550" spans="6:12">
      <c r="F2550" s="89">
        <v>2434</v>
      </c>
      <c r="G2550" s="89">
        <v>41</v>
      </c>
      <c r="H2550" s="89">
        <v>2</v>
      </c>
      <c r="I2550" s="89">
        <v>6</v>
      </c>
      <c r="J2550" s="89">
        <v>53.630999999999972</v>
      </c>
      <c r="K2550" s="89">
        <v>124.52099999999994</v>
      </c>
      <c r="L2550" s="81">
        <v>123.47099999999998</v>
      </c>
    </row>
    <row r="2551" spans="6:12">
      <c r="F2551" s="89">
        <v>2435</v>
      </c>
      <c r="G2551" s="89">
        <v>24</v>
      </c>
      <c r="H2551" s="89">
        <v>1</v>
      </c>
      <c r="I2551" s="89">
        <v>8</v>
      </c>
      <c r="J2551" s="89">
        <v>166.29199999999994</v>
      </c>
      <c r="K2551" s="89">
        <v>71.151999999999973</v>
      </c>
      <c r="L2551" s="81">
        <v>70.151999999999973</v>
      </c>
    </row>
    <row r="2552" spans="6:12">
      <c r="F2552" s="89">
        <v>2436</v>
      </c>
      <c r="G2552" s="89">
        <v>33</v>
      </c>
      <c r="H2552" s="89">
        <v>1</v>
      </c>
      <c r="I2552" s="89">
        <v>4</v>
      </c>
      <c r="J2552" s="89">
        <v>52.337000000000003</v>
      </c>
      <c r="K2552" s="89">
        <v>124.80700000000002</v>
      </c>
      <c r="L2552" s="81">
        <v>123.55699999999999</v>
      </c>
    </row>
    <row r="2553" spans="6:12">
      <c r="F2553" s="89">
        <v>2437</v>
      </c>
      <c r="G2553" s="89">
        <v>50</v>
      </c>
      <c r="H2553" s="89">
        <v>2</v>
      </c>
      <c r="I2553" s="89">
        <v>7</v>
      </c>
      <c r="J2553" s="89">
        <v>115.95999999999995</v>
      </c>
      <c r="K2553" s="89">
        <v>141.45999999999995</v>
      </c>
      <c r="L2553" s="81">
        <v>142.15999999999997</v>
      </c>
    </row>
    <row r="2554" spans="6:12">
      <c r="F2554" s="89">
        <v>2438</v>
      </c>
      <c r="G2554" s="89">
        <v>35</v>
      </c>
      <c r="H2554" s="89">
        <v>2</v>
      </c>
      <c r="I2554" s="89">
        <v>5</v>
      </c>
      <c r="J2554" s="89">
        <v>1.9250000000000114</v>
      </c>
      <c r="K2554" s="89">
        <v>117.27499999999996</v>
      </c>
      <c r="L2554" s="81">
        <v>114.92499999999994</v>
      </c>
    </row>
    <row r="2555" spans="6:12">
      <c r="F2555" s="89">
        <v>2439</v>
      </c>
      <c r="G2555" s="89">
        <v>43</v>
      </c>
      <c r="H2555" s="89">
        <v>1</v>
      </c>
      <c r="I2555" s="89">
        <v>4</v>
      </c>
      <c r="J2555" s="89">
        <v>56.677</v>
      </c>
      <c r="K2555" s="89">
        <v>126.04699999999995</v>
      </c>
      <c r="L2555" s="81">
        <v>126.29700000000001</v>
      </c>
    </row>
    <row r="2556" spans="6:12">
      <c r="F2556" s="89">
        <v>2440</v>
      </c>
      <c r="G2556" s="89">
        <v>39</v>
      </c>
      <c r="H2556" s="89">
        <v>3</v>
      </c>
      <c r="I2556" s="89">
        <v>3</v>
      </c>
      <c r="J2556" s="89">
        <v>-288.50299999999993</v>
      </c>
      <c r="K2556" s="89">
        <v>-3.0930000000000177</v>
      </c>
      <c r="L2556" s="81">
        <v>-7.4429999999999836</v>
      </c>
    </row>
    <row r="2557" spans="6:12">
      <c r="F2557" s="89">
        <v>2441</v>
      </c>
      <c r="G2557" s="89">
        <v>52</v>
      </c>
      <c r="H2557" s="89">
        <v>1</v>
      </c>
      <c r="I2557" s="89">
        <v>5</v>
      </c>
      <c r="J2557" s="89">
        <v>121.74999999999997</v>
      </c>
      <c r="K2557" s="89">
        <v>145.72999999999999</v>
      </c>
      <c r="L2557" s="81">
        <v>147.72999999999999</v>
      </c>
    </row>
    <row r="2558" spans="6:12">
      <c r="F2558" s="89">
        <v>2442</v>
      </c>
      <c r="G2558" s="89">
        <v>39</v>
      </c>
      <c r="H2558" s="89">
        <v>1</v>
      </c>
      <c r="I2558" s="89">
        <v>7</v>
      </c>
      <c r="J2558" s="89">
        <v>137.27299999999997</v>
      </c>
      <c r="K2558" s="89">
        <v>80.082999999999942</v>
      </c>
      <c r="L2558" s="81">
        <v>80.932999999999993</v>
      </c>
    </row>
    <row r="2559" spans="6:12">
      <c r="F2559" s="89">
        <v>2443</v>
      </c>
      <c r="G2559" s="89">
        <v>28</v>
      </c>
      <c r="H2559" s="89">
        <v>3</v>
      </c>
      <c r="I2559" s="89">
        <v>8</v>
      </c>
      <c r="J2559" s="89">
        <v>55.444000000000074</v>
      </c>
      <c r="K2559" s="89">
        <v>131.26399999999995</v>
      </c>
      <c r="L2559" s="81">
        <v>127.26400000000001</v>
      </c>
    </row>
    <row r="2560" spans="6:12">
      <c r="F2560" s="89">
        <v>2444</v>
      </c>
      <c r="G2560" s="89">
        <v>51</v>
      </c>
      <c r="H2560" s="89">
        <v>3</v>
      </c>
      <c r="I2560" s="89">
        <v>7</v>
      </c>
      <c r="J2560" s="89">
        <v>33.297000000000082</v>
      </c>
      <c r="K2560" s="89">
        <v>144.58699999999993</v>
      </c>
      <c r="L2560" s="81">
        <v>143.63700000000006</v>
      </c>
    </row>
    <row r="2561" spans="6:12">
      <c r="F2561" s="89">
        <v>2445</v>
      </c>
      <c r="G2561" s="89">
        <v>22</v>
      </c>
      <c r="H2561" s="89">
        <v>3</v>
      </c>
      <c r="I2561" s="89">
        <v>9</v>
      </c>
      <c r="J2561" s="89">
        <v>111.19799999999992</v>
      </c>
      <c r="K2561" s="89">
        <v>146.27799999999991</v>
      </c>
      <c r="L2561" s="81">
        <v>141.77799999999996</v>
      </c>
    </row>
    <row r="2562" spans="6:12">
      <c r="F2562" s="89">
        <v>2446</v>
      </c>
      <c r="G2562" s="89">
        <v>50</v>
      </c>
      <c r="H2562" s="89">
        <v>2</v>
      </c>
      <c r="I2562" s="89">
        <v>3</v>
      </c>
      <c r="J2562" s="89">
        <v>-95.88</v>
      </c>
      <c r="K2562" s="89">
        <v>100.02</v>
      </c>
      <c r="L2562" s="81">
        <v>99.11999999999999</v>
      </c>
    </row>
    <row r="2563" spans="6:12">
      <c r="F2563" s="89">
        <v>2447</v>
      </c>
      <c r="G2563" s="89">
        <v>45</v>
      </c>
      <c r="H2563" s="89">
        <v>1</v>
      </c>
      <c r="I2563" s="89">
        <v>6</v>
      </c>
      <c r="J2563" s="89">
        <v>127.38499999999996</v>
      </c>
      <c r="K2563" s="89">
        <v>110.93499999999995</v>
      </c>
      <c r="L2563" s="81">
        <v>112.285</v>
      </c>
    </row>
    <row r="2564" spans="6:12">
      <c r="F2564" s="89">
        <v>2448</v>
      </c>
      <c r="G2564" s="89">
        <v>46</v>
      </c>
      <c r="H2564" s="89">
        <v>3</v>
      </c>
      <c r="I2564" s="89">
        <v>7</v>
      </c>
      <c r="J2564" s="89">
        <v>15.36200000000008</v>
      </c>
      <c r="K2564" s="89">
        <v>128.20199999999994</v>
      </c>
      <c r="L2564" s="81">
        <v>126.50200000000001</v>
      </c>
    </row>
    <row r="2565" spans="6:12">
      <c r="F2565" s="89">
        <v>2449</v>
      </c>
      <c r="G2565" s="89">
        <v>45</v>
      </c>
      <c r="H2565" s="89">
        <v>1</v>
      </c>
      <c r="I2565" s="89">
        <v>8</v>
      </c>
      <c r="J2565" s="89">
        <v>156.06499999999994</v>
      </c>
      <c r="K2565" s="89">
        <v>54.414999999999935</v>
      </c>
      <c r="L2565" s="81">
        <v>56.564999999999998</v>
      </c>
    </row>
    <row r="2566" spans="6:12">
      <c r="F2566" s="89">
        <v>2450</v>
      </c>
      <c r="G2566" s="89">
        <v>19</v>
      </c>
      <c r="H2566" s="89">
        <v>2</v>
      </c>
      <c r="I2566" s="89">
        <v>3</v>
      </c>
      <c r="J2566" s="89">
        <v>-84.502999999999986</v>
      </c>
      <c r="K2566" s="89">
        <v>121.00699999999996</v>
      </c>
      <c r="L2566" s="81">
        <v>115.45700000000001</v>
      </c>
    </row>
    <row r="2567" spans="6:12">
      <c r="F2567" s="89">
        <v>2451</v>
      </c>
      <c r="G2567" s="89">
        <v>24</v>
      </c>
      <c r="H2567" s="89">
        <v>2</v>
      </c>
      <c r="I2567" s="89">
        <v>9</v>
      </c>
      <c r="J2567" s="89">
        <v>156.0559999999999</v>
      </c>
      <c r="K2567" s="89">
        <v>104.41599999999988</v>
      </c>
      <c r="L2567" s="81">
        <v>102.01599999999991</v>
      </c>
    </row>
    <row r="2568" spans="6:12">
      <c r="F2568" s="89">
        <v>2452</v>
      </c>
      <c r="G2568" s="89">
        <v>19</v>
      </c>
      <c r="H2568" s="89">
        <v>1</v>
      </c>
      <c r="I2568" s="89">
        <v>6</v>
      </c>
      <c r="J2568" s="89">
        <v>157.90899999999996</v>
      </c>
      <c r="K2568" s="89">
        <v>149.51899999999998</v>
      </c>
      <c r="L2568" s="81">
        <v>146.96900000000002</v>
      </c>
    </row>
    <row r="2569" spans="6:12">
      <c r="F2569" s="89">
        <v>2453</v>
      </c>
      <c r="G2569" s="89">
        <v>38</v>
      </c>
      <c r="H2569" s="89">
        <v>1</v>
      </c>
      <c r="I2569" s="89">
        <v>7</v>
      </c>
      <c r="J2569" s="89">
        <v>136.68599999999998</v>
      </c>
      <c r="K2569" s="89">
        <v>79.805999999999969</v>
      </c>
      <c r="L2569" s="81">
        <v>80.506000000000043</v>
      </c>
    </row>
    <row r="2570" spans="6:12">
      <c r="F2570" s="89">
        <v>2454</v>
      </c>
      <c r="G2570" s="89">
        <v>33</v>
      </c>
      <c r="H2570" s="89">
        <v>3</v>
      </c>
      <c r="I2570" s="89">
        <v>9</v>
      </c>
      <c r="J2570" s="89">
        <v>88.41700000000003</v>
      </c>
      <c r="K2570" s="89">
        <v>120.08699999999993</v>
      </c>
      <c r="L2570" s="81">
        <v>117.23700000000002</v>
      </c>
    </row>
    <row r="2571" spans="6:12">
      <c r="F2571" s="89">
        <v>2455</v>
      </c>
      <c r="G2571" s="89">
        <v>51</v>
      </c>
      <c r="H2571" s="89">
        <v>2</v>
      </c>
      <c r="I2571" s="89">
        <v>6</v>
      </c>
      <c r="J2571" s="89">
        <v>81.191000000000031</v>
      </c>
      <c r="K2571" s="89">
        <v>148.98099999999997</v>
      </c>
      <c r="L2571" s="81">
        <v>149.43100000000007</v>
      </c>
    </row>
    <row r="2572" spans="6:12">
      <c r="F2572" s="89">
        <v>2456</v>
      </c>
      <c r="G2572" s="89">
        <v>23</v>
      </c>
      <c r="H2572" s="89">
        <v>2</v>
      </c>
      <c r="I2572" s="89">
        <v>4</v>
      </c>
      <c r="J2572" s="89">
        <v>-33.532999999999987</v>
      </c>
      <c r="K2572" s="89">
        <v>128.13699999999994</v>
      </c>
      <c r="L2572" s="81">
        <v>123.58699999999999</v>
      </c>
    </row>
    <row r="2573" spans="6:12">
      <c r="F2573" s="89">
        <v>2457</v>
      </c>
      <c r="G2573" s="89">
        <v>46</v>
      </c>
      <c r="H2573" s="89">
        <v>1</v>
      </c>
      <c r="I2573" s="89">
        <v>8</v>
      </c>
      <c r="J2573" s="89">
        <v>158.54799999999997</v>
      </c>
      <c r="K2573" s="89">
        <v>56.587999999999965</v>
      </c>
      <c r="L2573" s="81">
        <v>58.888000000000005</v>
      </c>
    </row>
    <row r="2574" spans="6:12">
      <c r="F2574" s="89">
        <v>2458</v>
      </c>
      <c r="G2574" s="89">
        <v>43</v>
      </c>
      <c r="H2574" s="89">
        <v>2</v>
      </c>
      <c r="I2574" s="89">
        <v>9</v>
      </c>
      <c r="J2574" s="89">
        <v>144.63699999999994</v>
      </c>
      <c r="K2574" s="89">
        <v>87.106999999999914</v>
      </c>
      <c r="L2574" s="81">
        <v>87.55699999999996</v>
      </c>
    </row>
    <row r="2575" spans="6:12">
      <c r="F2575" s="89">
        <v>2459</v>
      </c>
      <c r="G2575" s="89">
        <v>39</v>
      </c>
      <c r="H2575" s="89">
        <v>3</v>
      </c>
      <c r="I2575" s="89">
        <v>8</v>
      </c>
      <c r="J2575" s="89">
        <v>50.417000000000087</v>
      </c>
      <c r="K2575" s="89">
        <v>122.827</v>
      </c>
      <c r="L2575" s="81">
        <v>120.47700000000003</v>
      </c>
    </row>
    <row r="2576" spans="6:12">
      <c r="F2576" s="89">
        <v>2460</v>
      </c>
      <c r="G2576" s="89">
        <v>32</v>
      </c>
      <c r="H2576" s="89">
        <v>1</v>
      </c>
      <c r="I2576" s="89">
        <v>3</v>
      </c>
      <c r="J2576" s="89">
        <v>5.9459999999999908</v>
      </c>
      <c r="K2576" s="89">
        <v>121.32599999999999</v>
      </c>
      <c r="L2576" s="81">
        <v>119.52600000000001</v>
      </c>
    </row>
    <row r="2577" spans="6:12">
      <c r="F2577" s="89">
        <v>2461</v>
      </c>
      <c r="G2577" s="89">
        <v>40</v>
      </c>
      <c r="H2577" s="89">
        <v>1</v>
      </c>
      <c r="I2577" s="89">
        <v>6</v>
      </c>
      <c r="J2577" s="89">
        <v>119.07999999999996</v>
      </c>
      <c r="K2577" s="89">
        <v>104.17999999999995</v>
      </c>
      <c r="L2577" s="81">
        <v>104.78</v>
      </c>
    </row>
    <row r="2578" spans="6:12">
      <c r="F2578" s="89">
        <v>2462</v>
      </c>
      <c r="G2578" s="89">
        <v>55</v>
      </c>
      <c r="H2578" s="89">
        <v>2</v>
      </c>
      <c r="I2578" s="89">
        <v>5</v>
      </c>
      <c r="J2578" s="89">
        <v>51.525000000000006</v>
      </c>
      <c r="K2578" s="89">
        <v>160.67499999999993</v>
      </c>
      <c r="L2578" s="81">
        <v>161.32500000000002</v>
      </c>
    </row>
    <row r="2579" spans="6:12">
      <c r="F2579" s="89">
        <v>2463</v>
      </c>
      <c r="G2579" s="89">
        <v>38</v>
      </c>
      <c r="H2579" s="89">
        <v>1</v>
      </c>
      <c r="I2579" s="89">
        <v>3</v>
      </c>
      <c r="J2579" s="89">
        <v>3.6540000000000106</v>
      </c>
      <c r="K2579" s="89">
        <v>117.17400000000001</v>
      </c>
      <c r="L2579" s="81">
        <v>116.27400000000006</v>
      </c>
    </row>
    <row r="2580" spans="6:12">
      <c r="F2580" s="89">
        <v>2464</v>
      </c>
      <c r="G2580" s="89">
        <v>24</v>
      </c>
      <c r="H2580" s="89">
        <v>1</v>
      </c>
      <c r="I2580" s="89">
        <v>3</v>
      </c>
      <c r="J2580" s="89">
        <v>24.121999999999993</v>
      </c>
      <c r="K2580" s="89">
        <v>141.982</v>
      </c>
      <c r="L2580" s="81">
        <v>138.982</v>
      </c>
    </row>
    <row r="2581" spans="6:12">
      <c r="F2581" s="89">
        <v>2465</v>
      </c>
      <c r="G2581" s="89">
        <v>35</v>
      </c>
      <c r="H2581" s="89">
        <v>2</v>
      </c>
      <c r="I2581" s="89">
        <v>7</v>
      </c>
      <c r="J2581" s="89">
        <v>88.704999999999956</v>
      </c>
      <c r="K2581" s="89">
        <v>118.85499999999993</v>
      </c>
      <c r="L2581" s="81">
        <v>117.30499999999995</v>
      </c>
    </row>
    <row r="2582" spans="6:12">
      <c r="F2582" s="89">
        <v>2466</v>
      </c>
      <c r="G2582" s="89">
        <v>40</v>
      </c>
      <c r="H2582" s="89">
        <v>1</v>
      </c>
      <c r="I2582" s="89">
        <v>3</v>
      </c>
      <c r="J2582" s="89">
        <v>5.0499999999999829</v>
      </c>
      <c r="K2582" s="89">
        <v>117.94999999999996</v>
      </c>
      <c r="L2582" s="81">
        <v>117.35000000000002</v>
      </c>
    </row>
    <row r="2583" spans="6:12">
      <c r="F2583" s="89">
        <v>2467</v>
      </c>
      <c r="G2583" s="89">
        <v>28</v>
      </c>
      <c r="H2583" s="89">
        <v>3</v>
      </c>
      <c r="I2583" s="89">
        <v>5</v>
      </c>
      <c r="J2583" s="89">
        <v>-119.26999999999992</v>
      </c>
      <c r="K2583" s="89">
        <v>84.349999999999966</v>
      </c>
      <c r="L2583" s="81">
        <v>79.149999999999977</v>
      </c>
    </row>
    <row r="2584" spans="6:12">
      <c r="F2584" s="89">
        <v>2468</v>
      </c>
      <c r="G2584" s="89">
        <v>31</v>
      </c>
      <c r="H2584" s="89">
        <v>1</v>
      </c>
      <c r="I2584" s="89">
        <v>5</v>
      </c>
      <c r="J2584" s="89">
        <v>92.66500000000002</v>
      </c>
      <c r="K2584" s="89">
        <v>123.155</v>
      </c>
      <c r="L2584" s="81">
        <v>122.00500000000002</v>
      </c>
    </row>
    <row r="2585" spans="6:12">
      <c r="F2585" s="89">
        <v>2469</v>
      </c>
      <c r="G2585" s="89">
        <v>53</v>
      </c>
      <c r="H2585" s="89">
        <v>3</v>
      </c>
      <c r="I2585" s="89">
        <v>8</v>
      </c>
      <c r="J2585" s="89">
        <v>91.269000000000119</v>
      </c>
      <c r="K2585" s="89">
        <v>159.33899999999994</v>
      </c>
      <c r="L2585" s="81">
        <v>159.08900000000006</v>
      </c>
    </row>
    <row r="2586" spans="6:12">
      <c r="F2586" s="89">
        <v>2470</v>
      </c>
      <c r="G2586" s="89">
        <v>23</v>
      </c>
      <c r="H2586" s="89">
        <v>1</v>
      </c>
      <c r="I2586" s="89">
        <v>3</v>
      </c>
      <c r="J2586" s="89">
        <v>27.608999999999991</v>
      </c>
      <c r="K2586" s="89">
        <v>145.779</v>
      </c>
      <c r="L2586" s="81">
        <v>142.62900000000002</v>
      </c>
    </row>
    <row r="2587" spans="6:12">
      <c r="F2587" s="89">
        <v>2471</v>
      </c>
      <c r="G2587" s="89">
        <v>48</v>
      </c>
      <c r="H2587" s="89">
        <v>2</v>
      </c>
      <c r="I2587" s="89">
        <v>7</v>
      </c>
      <c r="J2587" s="89">
        <v>108.81599999999997</v>
      </c>
      <c r="K2587" s="89">
        <v>134.93599999999998</v>
      </c>
      <c r="L2587" s="81">
        <v>135.33599999999998</v>
      </c>
    </row>
    <row r="2588" spans="6:12">
      <c r="F2588" s="89">
        <v>2472</v>
      </c>
      <c r="G2588" s="89">
        <v>27</v>
      </c>
      <c r="H2588" s="89">
        <v>2</v>
      </c>
      <c r="I2588" s="89">
        <v>5</v>
      </c>
      <c r="J2588" s="89">
        <v>12.324999999999989</v>
      </c>
      <c r="K2588" s="89">
        <v>130.15499999999997</v>
      </c>
      <c r="L2588" s="81">
        <v>126.60499999999999</v>
      </c>
    </row>
    <row r="2589" spans="6:12">
      <c r="F2589" s="89">
        <v>2473</v>
      </c>
      <c r="G2589" s="89">
        <v>22</v>
      </c>
      <c r="H2589" s="89">
        <v>2</v>
      </c>
      <c r="I2589" s="89">
        <v>5</v>
      </c>
      <c r="J2589" s="89">
        <v>27.599999999999994</v>
      </c>
      <c r="K2589" s="89">
        <v>146.97999999999996</v>
      </c>
      <c r="L2589" s="81">
        <v>142.67999999999995</v>
      </c>
    </row>
    <row r="2590" spans="6:12">
      <c r="F2590" s="89">
        <v>2474</v>
      </c>
      <c r="G2590" s="89">
        <v>40</v>
      </c>
      <c r="H2590" s="89">
        <v>1</v>
      </c>
      <c r="I2590" s="89">
        <v>7</v>
      </c>
      <c r="J2590" s="89">
        <v>138.12999999999997</v>
      </c>
      <c r="K2590" s="89">
        <v>80.629999999999967</v>
      </c>
      <c r="L2590" s="81">
        <v>81.630000000000024</v>
      </c>
    </row>
    <row r="2591" spans="6:12">
      <c r="F2591" s="89">
        <v>2475</v>
      </c>
      <c r="G2591" s="89">
        <v>23</v>
      </c>
      <c r="H2591" s="89">
        <v>1</v>
      </c>
      <c r="I2591" s="89">
        <v>5</v>
      </c>
      <c r="J2591" s="89">
        <v>112.90500000000003</v>
      </c>
      <c r="K2591" s="89">
        <v>145.875</v>
      </c>
      <c r="L2591" s="81">
        <v>143.52499999999998</v>
      </c>
    </row>
    <row r="2592" spans="6:12">
      <c r="F2592" s="89">
        <v>2476</v>
      </c>
      <c r="G2592" s="89">
        <v>43</v>
      </c>
      <c r="H2592" s="89">
        <v>2</v>
      </c>
      <c r="I2592" s="89">
        <v>6</v>
      </c>
      <c r="J2592" s="89">
        <v>56.982999999999976</v>
      </c>
      <c r="K2592" s="89">
        <v>127.25299999999996</v>
      </c>
      <c r="L2592" s="81">
        <v>126.50300000000001</v>
      </c>
    </row>
    <row r="2593" spans="6:12">
      <c r="F2593" s="89">
        <v>2477</v>
      </c>
      <c r="G2593" s="89">
        <v>30</v>
      </c>
      <c r="H2593" s="89">
        <v>2</v>
      </c>
      <c r="I2593" s="89">
        <v>6</v>
      </c>
      <c r="J2593" s="89">
        <v>54.499999999999972</v>
      </c>
      <c r="K2593" s="89">
        <v>128.79999999999995</v>
      </c>
      <c r="L2593" s="81">
        <v>126.09999999999998</v>
      </c>
    </row>
    <row r="2594" spans="6:12">
      <c r="F2594" s="89">
        <v>2478</v>
      </c>
      <c r="G2594" s="89">
        <v>22</v>
      </c>
      <c r="H2594" s="89">
        <v>3</v>
      </c>
      <c r="I2594" s="89">
        <v>5</v>
      </c>
      <c r="J2594" s="89">
        <v>-102.64999999999998</v>
      </c>
      <c r="K2594" s="89">
        <v>102.82999999999996</v>
      </c>
      <c r="L2594" s="81">
        <v>96.72999999999999</v>
      </c>
    </row>
    <row r="2595" spans="6:12">
      <c r="F2595" s="89">
        <v>2479</v>
      </c>
      <c r="G2595" s="89">
        <v>46</v>
      </c>
      <c r="H2595" s="89">
        <v>3</v>
      </c>
      <c r="I2595" s="89">
        <v>5</v>
      </c>
      <c r="J2595" s="89">
        <v>-110.80999999999995</v>
      </c>
      <c r="K2595" s="89">
        <v>87.229999999999933</v>
      </c>
      <c r="L2595" s="81">
        <v>84.72999999999999</v>
      </c>
    </row>
    <row r="2596" spans="6:12">
      <c r="F2596" s="89">
        <v>2480</v>
      </c>
      <c r="G2596" s="89">
        <v>45</v>
      </c>
      <c r="H2596" s="89">
        <v>1</v>
      </c>
      <c r="I2596" s="89">
        <v>6</v>
      </c>
      <c r="J2596" s="89">
        <v>127.38499999999996</v>
      </c>
      <c r="K2596" s="89">
        <v>110.93499999999995</v>
      </c>
      <c r="L2596" s="81">
        <v>112.285</v>
      </c>
    </row>
    <row r="2597" spans="6:12">
      <c r="F2597" s="89">
        <v>2481</v>
      </c>
      <c r="G2597" s="89">
        <v>43</v>
      </c>
      <c r="H2597" s="89">
        <v>3</v>
      </c>
      <c r="I2597" s="89">
        <v>3</v>
      </c>
      <c r="J2597" s="89">
        <v>-282.35099999999989</v>
      </c>
      <c r="K2597" s="89">
        <v>1.81899999999996</v>
      </c>
      <c r="L2597" s="81">
        <v>-1.9309999999999548</v>
      </c>
    </row>
    <row r="2598" spans="6:12">
      <c r="F2598" s="89">
        <v>2482</v>
      </c>
      <c r="G2598" s="89">
        <v>55</v>
      </c>
      <c r="H2598" s="89">
        <v>2</v>
      </c>
      <c r="I2598" s="89">
        <v>6</v>
      </c>
      <c r="J2598" s="89">
        <v>99.774999999999949</v>
      </c>
      <c r="K2598" s="89">
        <v>166.32499999999993</v>
      </c>
      <c r="L2598" s="81">
        <v>167.37500000000006</v>
      </c>
    </row>
    <row r="2599" spans="6:12">
      <c r="F2599" s="89">
        <v>2483</v>
      </c>
      <c r="G2599" s="89">
        <v>55</v>
      </c>
      <c r="H2599" s="89">
        <v>2</v>
      </c>
      <c r="I2599" s="89">
        <v>9</v>
      </c>
      <c r="J2599" s="89">
        <v>187.64499999999992</v>
      </c>
      <c r="K2599" s="89">
        <v>126.3949999999999</v>
      </c>
      <c r="L2599" s="81">
        <v>128.64500000000001</v>
      </c>
    </row>
    <row r="2600" spans="6:12">
      <c r="F2600" s="89">
        <v>2484</v>
      </c>
      <c r="G2600" s="89">
        <v>54</v>
      </c>
      <c r="H2600" s="89">
        <v>3</v>
      </c>
      <c r="I2600" s="89">
        <v>6</v>
      </c>
      <c r="J2600" s="89">
        <v>-11.09599999999989</v>
      </c>
      <c r="K2600" s="89">
        <v>141.864</v>
      </c>
      <c r="L2600" s="81">
        <v>140.96400000000008</v>
      </c>
    </row>
    <row r="2601" spans="6:12">
      <c r="F2601" s="89">
        <v>2485</v>
      </c>
      <c r="G2601" s="89">
        <v>20</v>
      </c>
      <c r="H2601" s="89">
        <v>1</v>
      </c>
      <c r="I2601" s="89">
        <v>4</v>
      </c>
      <c r="J2601" s="89">
        <v>87.06</v>
      </c>
      <c r="K2601" s="89">
        <v>163.55999999999997</v>
      </c>
      <c r="L2601" s="81">
        <v>160.36000000000001</v>
      </c>
    </row>
    <row r="2602" spans="6:12">
      <c r="F2602" s="89">
        <v>2486</v>
      </c>
      <c r="G2602" s="89">
        <v>29</v>
      </c>
      <c r="H2602" s="89">
        <v>1</v>
      </c>
      <c r="I2602" s="89">
        <v>5</v>
      </c>
      <c r="J2602" s="89">
        <v>96.105000000000032</v>
      </c>
      <c r="K2602" s="89">
        <v>127.21499999999999</v>
      </c>
      <c r="L2602" s="81">
        <v>125.76500000000003</v>
      </c>
    </row>
    <row r="2603" spans="6:12">
      <c r="F2603" s="89">
        <v>2487</v>
      </c>
      <c r="G2603" s="89">
        <v>23</v>
      </c>
      <c r="H2603" s="89">
        <v>1</v>
      </c>
      <c r="I2603" s="89">
        <v>7</v>
      </c>
      <c r="J2603" s="89">
        <v>160.28099999999998</v>
      </c>
      <c r="K2603" s="89">
        <v>108.05099999999996</v>
      </c>
      <c r="L2603" s="81">
        <v>106.501</v>
      </c>
    </row>
    <row r="2604" spans="6:12">
      <c r="F2604" s="89">
        <v>2488</v>
      </c>
      <c r="G2604" s="89">
        <v>33</v>
      </c>
      <c r="H2604" s="89">
        <v>1</v>
      </c>
      <c r="I2604" s="89">
        <v>4</v>
      </c>
      <c r="J2604" s="89">
        <v>52.337000000000003</v>
      </c>
      <c r="K2604" s="89">
        <v>124.80700000000002</v>
      </c>
      <c r="L2604" s="81">
        <v>123.55699999999999</v>
      </c>
    </row>
    <row r="2605" spans="6:12">
      <c r="F2605" s="89">
        <v>2489</v>
      </c>
      <c r="G2605" s="89">
        <v>46</v>
      </c>
      <c r="H2605" s="89">
        <v>2</v>
      </c>
      <c r="I2605" s="89">
        <v>6</v>
      </c>
      <c r="J2605" s="89">
        <v>64.036000000000001</v>
      </c>
      <c r="K2605" s="89">
        <v>133.37599999999998</v>
      </c>
      <c r="L2605" s="81">
        <v>133.07600000000002</v>
      </c>
    </row>
    <row r="2606" spans="6:12">
      <c r="F2606" s="89">
        <v>2490</v>
      </c>
      <c r="G2606" s="89">
        <v>46</v>
      </c>
      <c r="H2606" s="89">
        <v>1</v>
      </c>
      <c r="I2606" s="89">
        <v>9</v>
      </c>
      <c r="J2606" s="89">
        <v>158.67399999999992</v>
      </c>
      <c r="K2606" s="89">
        <v>14.113999999999976</v>
      </c>
      <c r="L2606" s="81">
        <v>16.814000000000021</v>
      </c>
    </row>
    <row r="2607" spans="6:12">
      <c r="F2607" s="89">
        <v>2491</v>
      </c>
      <c r="G2607" s="89">
        <v>20</v>
      </c>
      <c r="H2607" s="89">
        <v>3</v>
      </c>
      <c r="I2607" s="89">
        <v>6</v>
      </c>
      <c r="J2607" s="89">
        <v>-27.279999999999973</v>
      </c>
      <c r="K2607" s="89">
        <v>136.21999999999997</v>
      </c>
      <c r="L2607" s="81">
        <v>130.22000000000006</v>
      </c>
    </row>
    <row r="2608" spans="6:12">
      <c r="F2608" s="89">
        <v>2492</v>
      </c>
      <c r="G2608" s="89">
        <v>35</v>
      </c>
      <c r="H2608" s="89">
        <v>2</v>
      </c>
      <c r="I2608" s="89">
        <v>4</v>
      </c>
      <c r="J2608" s="89">
        <v>-55.685000000000002</v>
      </c>
      <c r="K2608" s="89">
        <v>102.26499999999997</v>
      </c>
      <c r="L2608" s="81">
        <v>99.514999999999958</v>
      </c>
    </row>
    <row r="2609" spans="6:12">
      <c r="F2609" s="89">
        <v>2493</v>
      </c>
      <c r="G2609" s="89">
        <v>38</v>
      </c>
      <c r="H2609" s="89">
        <v>2</v>
      </c>
      <c r="I2609" s="89">
        <v>4</v>
      </c>
      <c r="J2609" s="89">
        <v>-55.147999999999968</v>
      </c>
      <c r="K2609" s="89">
        <v>101.87199999999999</v>
      </c>
      <c r="L2609" s="81">
        <v>99.572000000000017</v>
      </c>
    </row>
    <row r="2610" spans="6:12">
      <c r="F2610" s="89">
        <v>2494</v>
      </c>
      <c r="G2610" s="89">
        <v>22</v>
      </c>
      <c r="H2610" s="89">
        <v>3</v>
      </c>
      <c r="I2610" s="89">
        <v>4</v>
      </c>
      <c r="J2610" s="89">
        <v>-179.81199999999995</v>
      </c>
      <c r="K2610" s="89">
        <v>68.267999999999972</v>
      </c>
      <c r="L2610" s="81">
        <v>61.768000000000001</v>
      </c>
    </row>
    <row r="2611" spans="6:12">
      <c r="F2611" s="89">
        <v>2495</v>
      </c>
      <c r="G2611" s="89">
        <v>22</v>
      </c>
      <c r="H2611" s="89">
        <v>1</v>
      </c>
      <c r="I2611" s="89">
        <v>9</v>
      </c>
      <c r="J2611" s="89">
        <v>173.45799999999988</v>
      </c>
      <c r="K2611" s="89">
        <v>36.337999999999965</v>
      </c>
      <c r="L2611" s="81">
        <v>35.437999999999988</v>
      </c>
    </row>
    <row r="2612" spans="6:12">
      <c r="F2612" s="89">
        <v>2496</v>
      </c>
      <c r="G2612" s="89">
        <v>21</v>
      </c>
      <c r="H2612" s="89">
        <v>1</v>
      </c>
      <c r="I2612" s="89">
        <v>9</v>
      </c>
      <c r="J2612" s="89">
        <v>177.44899999999993</v>
      </c>
      <c r="K2612" s="89">
        <v>40.638999999999953</v>
      </c>
      <c r="L2612" s="81">
        <v>39.588999999999999</v>
      </c>
    </row>
    <row r="2613" spans="6:12">
      <c r="F2613" s="89">
        <v>2497</v>
      </c>
      <c r="G2613" s="89">
        <v>23</v>
      </c>
      <c r="H2613" s="89">
        <v>2</v>
      </c>
      <c r="I2613" s="89">
        <v>4</v>
      </c>
      <c r="J2613" s="89">
        <v>-33.532999999999987</v>
      </c>
      <c r="K2613" s="89">
        <v>128.13699999999994</v>
      </c>
      <c r="L2613" s="81">
        <v>123.58699999999999</v>
      </c>
    </row>
    <row r="2614" spans="6:12">
      <c r="F2614" s="89">
        <v>2498</v>
      </c>
      <c r="G2614" s="89">
        <v>47</v>
      </c>
      <c r="H2614" s="89">
        <v>2</v>
      </c>
      <c r="I2614" s="89">
        <v>5</v>
      </c>
      <c r="J2614" s="89">
        <v>18.725000000000023</v>
      </c>
      <c r="K2614" s="89">
        <v>130.35499999999996</v>
      </c>
      <c r="L2614" s="81">
        <v>129.80500000000001</v>
      </c>
    </row>
    <row r="2615" spans="6:12">
      <c r="F2615" s="89">
        <v>2499</v>
      </c>
      <c r="G2615" s="89">
        <v>31</v>
      </c>
      <c r="H2615" s="89">
        <v>2</v>
      </c>
      <c r="I2615" s="89">
        <v>9</v>
      </c>
      <c r="J2615" s="89">
        <v>140.50899999999996</v>
      </c>
      <c r="K2615" s="89">
        <v>86.698999999999955</v>
      </c>
      <c r="L2615" s="81">
        <v>85.349000000000046</v>
      </c>
    </row>
    <row r="2616" spans="6:12">
      <c r="F2616" s="89">
        <v>2500</v>
      </c>
      <c r="G2616" s="89">
        <v>29</v>
      </c>
      <c r="H2616" s="89">
        <v>1</v>
      </c>
      <c r="I2616" s="89">
        <v>4</v>
      </c>
      <c r="J2616" s="89">
        <v>58.161000000000001</v>
      </c>
      <c r="K2616" s="89">
        <v>131.87100000000001</v>
      </c>
      <c r="L2616" s="81">
        <v>130.02100000000004</v>
      </c>
    </row>
    <row r="2617" spans="6:12">
      <c r="F2617" s="89">
        <v>2501</v>
      </c>
      <c r="G2617" s="89">
        <v>35</v>
      </c>
      <c r="H2617" s="89">
        <v>3</v>
      </c>
      <c r="I2617" s="89">
        <v>9</v>
      </c>
      <c r="J2617" s="89">
        <v>87.784999999999968</v>
      </c>
      <c r="K2617" s="89">
        <v>118.83499999999992</v>
      </c>
      <c r="L2617" s="81">
        <v>116.28499999999997</v>
      </c>
    </row>
    <row r="2618" spans="6:12">
      <c r="F2618" s="89">
        <v>2502</v>
      </c>
      <c r="G2618" s="89">
        <v>24</v>
      </c>
      <c r="H2618" s="89">
        <v>2</v>
      </c>
      <c r="I2618" s="89">
        <v>3</v>
      </c>
      <c r="J2618" s="89">
        <v>-103.88800000000001</v>
      </c>
      <c r="K2618" s="89">
        <v>100.07199999999999</v>
      </c>
      <c r="L2618" s="81">
        <v>95.272000000000006</v>
      </c>
    </row>
    <row r="2619" spans="6:12">
      <c r="F2619" s="89">
        <v>2503</v>
      </c>
      <c r="G2619" s="89">
        <v>51</v>
      </c>
      <c r="H2619" s="89">
        <v>1</v>
      </c>
      <c r="I2619" s="89">
        <v>9</v>
      </c>
      <c r="J2619" s="89">
        <v>175.16899999999995</v>
      </c>
      <c r="K2619" s="89">
        <v>29.058999999999941</v>
      </c>
      <c r="L2619" s="81">
        <v>32.5090000000001</v>
      </c>
    </row>
    <row r="2620" spans="6:12">
      <c r="F2620" s="89">
        <v>2504</v>
      </c>
      <c r="G2620" s="89">
        <v>48</v>
      </c>
      <c r="H2620" s="89">
        <v>3</v>
      </c>
      <c r="I2620" s="89">
        <v>7</v>
      </c>
      <c r="J2620" s="89">
        <v>21.726000000000113</v>
      </c>
      <c r="K2620" s="89">
        <v>133.94600000000003</v>
      </c>
      <c r="L2620" s="81">
        <v>132.54600000000011</v>
      </c>
    </row>
    <row r="2621" spans="6:12">
      <c r="F2621" s="89">
        <v>2505</v>
      </c>
      <c r="G2621" s="89">
        <v>37</v>
      </c>
      <c r="H2621" s="89">
        <v>1</v>
      </c>
      <c r="I2621" s="89">
        <v>9</v>
      </c>
      <c r="J2621" s="89">
        <v>145.99299999999991</v>
      </c>
      <c r="K2621" s="89">
        <v>4.2229999999999848</v>
      </c>
      <c r="L2621" s="81">
        <v>5.5730000000000075</v>
      </c>
    </row>
    <row r="2622" spans="6:12">
      <c r="F2622" s="89">
        <v>2506</v>
      </c>
      <c r="G2622" s="89">
        <v>23</v>
      </c>
      <c r="H2622" s="89">
        <v>3</v>
      </c>
      <c r="I2622" s="89">
        <v>4</v>
      </c>
      <c r="J2622" s="89">
        <v>-183.26299999999998</v>
      </c>
      <c r="K2622" s="89">
        <v>64.506999999999948</v>
      </c>
      <c r="L2622" s="81">
        <v>58.156999999999982</v>
      </c>
    </row>
    <row r="2623" spans="6:12">
      <c r="F2623" s="89">
        <v>2507</v>
      </c>
      <c r="G2623" s="89">
        <v>21</v>
      </c>
      <c r="H2623" s="89">
        <v>3</v>
      </c>
      <c r="I2623" s="89">
        <v>4</v>
      </c>
      <c r="J2623" s="89">
        <v>-176.09100000000001</v>
      </c>
      <c r="K2623" s="89">
        <v>72.29899999999995</v>
      </c>
      <c r="L2623" s="81">
        <v>65.648999999999972</v>
      </c>
    </row>
    <row r="2624" spans="6:12">
      <c r="F2624" s="89">
        <v>2508</v>
      </c>
      <c r="G2624" s="89">
        <v>33</v>
      </c>
      <c r="H2624" s="89">
        <v>3</v>
      </c>
      <c r="I2624" s="89">
        <v>9</v>
      </c>
      <c r="J2624" s="89">
        <v>88.41700000000003</v>
      </c>
      <c r="K2624" s="89">
        <v>120.08699999999993</v>
      </c>
      <c r="L2624" s="81">
        <v>117.23700000000002</v>
      </c>
    </row>
    <row r="2625" spans="6:12">
      <c r="F2625" s="89">
        <v>2509</v>
      </c>
      <c r="G2625" s="89">
        <v>53</v>
      </c>
      <c r="H2625" s="89">
        <v>3</v>
      </c>
      <c r="I2625" s="89">
        <v>5</v>
      </c>
      <c r="J2625" s="89">
        <v>-83.894999999999868</v>
      </c>
      <c r="K2625" s="89">
        <v>111.97499999999994</v>
      </c>
      <c r="L2625" s="81">
        <v>110.52500000000001</v>
      </c>
    </row>
    <row r="2626" spans="6:12">
      <c r="F2626" s="89">
        <v>2510</v>
      </c>
      <c r="G2626" s="89">
        <v>53</v>
      </c>
      <c r="H2626" s="89">
        <v>3</v>
      </c>
      <c r="I2626" s="89">
        <v>6</v>
      </c>
      <c r="J2626" s="89">
        <v>-16.026999999999873</v>
      </c>
      <c r="K2626" s="89">
        <v>137.24299999999994</v>
      </c>
      <c r="L2626" s="81">
        <v>136.19300000000004</v>
      </c>
    </row>
    <row r="2627" spans="6:12">
      <c r="F2627" s="89">
        <v>2511</v>
      </c>
      <c r="G2627" s="89">
        <v>24</v>
      </c>
      <c r="H2627" s="89">
        <v>2</v>
      </c>
      <c r="I2627" s="89">
        <v>8</v>
      </c>
      <c r="J2627" s="89">
        <v>136.43199999999993</v>
      </c>
      <c r="K2627" s="89">
        <v>127.39199999999994</v>
      </c>
      <c r="L2627" s="81">
        <v>124.59199999999996</v>
      </c>
    </row>
    <row r="2628" spans="6:12">
      <c r="F2628" s="89">
        <v>2512</v>
      </c>
      <c r="G2628" s="89">
        <v>54</v>
      </c>
      <c r="H2628" s="89">
        <v>3</v>
      </c>
      <c r="I2628" s="89">
        <v>3</v>
      </c>
      <c r="J2628" s="89">
        <v>-243.15799999999996</v>
      </c>
      <c r="K2628" s="89">
        <v>37.602000000000004</v>
      </c>
      <c r="L2628" s="81">
        <v>35.502000000000095</v>
      </c>
    </row>
    <row r="2629" spans="6:12">
      <c r="F2629" s="89">
        <v>2513</v>
      </c>
      <c r="G2629" s="89">
        <v>30</v>
      </c>
      <c r="H2629" s="89">
        <v>1</v>
      </c>
      <c r="I2629" s="89">
        <v>5</v>
      </c>
      <c r="J2629" s="89">
        <v>94.250000000000014</v>
      </c>
      <c r="K2629" s="89">
        <v>125.04999999999998</v>
      </c>
      <c r="L2629" s="81">
        <v>123.75</v>
      </c>
    </row>
    <row r="2630" spans="6:12">
      <c r="F2630" s="89">
        <v>2514</v>
      </c>
      <c r="G2630" s="89">
        <v>30</v>
      </c>
      <c r="H2630" s="89">
        <v>1</v>
      </c>
      <c r="I2630" s="89">
        <v>3</v>
      </c>
      <c r="J2630" s="89">
        <v>8.8699999999999974</v>
      </c>
      <c r="K2630" s="89">
        <v>124.87</v>
      </c>
      <c r="L2630" s="81">
        <v>122.77</v>
      </c>
    </row>
    <row r="2631" spans="6:12">
      <c r="F2631" s="89">
        <v>2515</v>
      </c>
      <c r="G2631" s="89">
        <v>43</v>
      </c>
      <c r="H2631" s="89">
        <v>1</v>
      </c>
      <c r="I2631" s="89">
        <v>4</v>
      </c>
      <c r="J2631" s="89">
        <v>56.677</v>
      </c>
      <c r="K2631" s="89">
        <v>126.04699999999995</v>
      </c>
      <c r="L2631" s="81">
        <v>126.29700000000001</v>
      </c>
    </row>
    <row r="2632" spans="6:12">
      <c r="F2632" s="89">
        <v>2516</v>
      </c>
      <c r="G2632" s="89">
        <v>38</v>
      </c>
      <c r="H2632" s="89">
        <v>3</v>
      </c>
      <c r="I2632" s="89">
        <v>6</v>
      </c>
      <c r="J2632" s="89">
        <v>-57.591999999999928</v>
      </c>
      <c r="K2632" s="89">
        <v>100.328</v>
      </c>
      <c r="L2632" s="81">
        <v>97.028000000000077</v>
      </c>
    </row>
    <row r="2633" spans="6:12">
      <c r="F2633" s="89">
        <v>2517</v>
      </c>
      <c r="G2633" s="89">
        <v>24</v>
      </c>
      <c r="H2633" s="89">
        <v>3</v>
      </c>
      <c r="I2633" s="89">
        <v>9</v>
      </c>
      <c r="J2633" s="89">
        <v>104.62599999999998</v>
      </c>
      <c r="K2633" s="89">
        <v>139.08600000000001</v>
      </c>
      <c r="L2633" s="81">
        <v>134.88599999999997</v>
      </c>
    </row>
    <row r="2634" spans="6:12">
      <c r="F2634" s="89">
        <v>2518</v>
      </c>
      <c r="G2634" s="89">
        <v>36</v>
      </c>
      <c r="H2634" s="89">
        <v>2</v>
      </c>
      <c r="I2634" s="89">
        <v>8</v>
      </c>
      <c r="J2634" s="89">
        <v>117.80799999999999</v>
      </c>
      <c r="K2634" s="89">
        <v>105.04799999999997</v>
      </c>
      <c r="L2634" s="81">
        <v>104.048</v>
      </c>
    </row>
    <row r="2635" spans="6:12">
      <c r="F2635" s="89">
        <v>2519</v>
      </c>
      <c r="G2635" s="89">
        <v>43</v>
      </c>
      <c r="H2635" s="89">
        <v>2</v>
      </c>
      <c r="I2635" s="89">
        <v>4</v>
      </c>
      <c r="J2635" s="89">
        <v>-48.85299999999998</v>
      </c>
      <c r="K2635" s="89">
        <v>106.61699999999998</v>
      </c>
      <c r="L2635" s="81">
        <v>105.06699999999999</v>
      </c>
    </row>
    <row r="2636" spans="6:12">
      <c r="F2636" s="89">
        <v>2520</v>
      </c>
      <c r="G2636" s="89">
        <v>42</v>
      </c>
      <c r="H2636" s="89">
        <v>2</v>
      </c>
      <c r="I2636" s="89">
        <v>7</v>
      </c>
      <c r="J2636" s="89">
        <v>93.863999999999976</v>
      </c>
      <c r="K2636" s="89">
        <v>121.84399999999997</v>
      </c>
      <c r="L2636" s="81">
        <v>121.34399999999997</v>
      </c>
    </row>
    <row r="2637" spans="6:12">
      <c r="F2637" s="89">
        <v>2521</v>
      </c>
      <c r="G2637" s="89">
        <v>25</v>
      </c>
      <c r="H2637" s="89">
        <v>2</v>
      </c>
      <c r="I2637" s="89">
        <v>3</v>
      </c>
      <c r="J2637" s="89">
        <v>-106.95500000000001</v>
      </c>
      <c r="K2637" s="89">
        <v>96.694999999999979</v>
      </c>
      <c r="L2637" s="81">
        <v>92.044999999999987</v>
      </c>
    </row>
    <row r="2638" spans="6:12">
      <c r="F2638" s="89">
        <v>2522</v>
      </c>
      <c r="G2638" s="89">
        <v>47</v>
      </c>
      <c r="H2638" s="89">
        <v>1</v>
      </c>
      <c r="I2638" s="89">
        <v>3</v>
      </c>
      <c r="J2638" s="89">
        <v>18.441000000000017</v>
      </c>
      <c r="K2638" s="89">
        <v>129.17099999999999</v>
      </c>
      <c r="L2638" s="81">
        <v>129.62100000000007</v>
      </c>
    </row>
    <row r="2639" spans="6:12">
      <c r="F2639" s="89">
        <v>2523</v>
      </c>
      <c r="G2639" s="89">
        <v>31</v>
      </c>
      <c r="H2639" s="89">
        <v>3</v>
      </c>
      <c r="I2639" s="89">
        <v>6</v>
      </c>
      <c r="J2639" s="89">
        <v>-56.198999999999955</v>
      </c>
      <c r="K2639" s="89">
        <v>103.89099999999999</v>
      </c>
      <c r="L2639" s="81">
        <v>99.541000000000082</v>
      </c>
    </row>
    <row r="2640" spans="6:12">
      <c r="F2640" s="89">
        <v>2524</v>
      </c>
      <c r="G2640" s="89">
        <v>47</v>
      </c>
      <c r="H2640" s="89">
        <v>3</v>
      </c>
      <c r="I2640" s="89">
        <v>9</v>
      </c>
      <c r="J2640" s="89">
        <v>106.673</v>
      </c>
      <c r="K2640" s="89">
        <v>134.00299999999993</v>
      </c>
      <c r="L2640" s="81">
        <v>133.25300000000004</v>
      </c>
    </row>
    <row r="2641" spans="6:12">
      <c r="F2641" s="89">
        <v>2525</v>
      </c>
      <c r="G2641" s="89">
        <v>52</v>
      </c>
      <c r="H2641" s="89">
        <v>1</v>
      </c>
      <c r="I2641" s="89">
        <v>6</v>
      </c>
      <c r="J2641" s="89">
        <v>150.35199999999992</v>
      </c>
      <c r="K2641" s="89">
        <v>131.73199999999997</v>
      </c>
      <c r="L2641" s="81">
        <v>134.13200000000001</v>
      </c>
    </row>
    <row r="2642" spans="6:12">
      <c r="F2642" s="89">
        <v>2526</v>
      </c>
      <c r="G2642" s="89">
        <v>32</v>
      </c>
      <c r="H2642" s="89">
        <v>3</v>
      </c>
      <c r="I2642" s="89">
        <v>5</v>
      </c>
      <c r="J2642" s="89">
        <v>-124.94999999999993</v>
      </c>
      <c r="K2642" s="89">
        <v>77.429999999999978</v>
      </c>
      <c r="L2642" s="81">
        <v>72.830000000000013</v>
      </c>
    </row>
    <row r="2643" spans="6:12">
      <c r="F2643" s="89">
        <v>2527</v>
      </c>
      <c r="G2643" s="89">
        <v>37</v>
      </c>
      <c r="H2643" s="89">
        <v>2</v>
      </c>
      <c r="I2643" s="89">
        <v>5</v>
      </c>
      <c r="J2643" s="89">
        <v>2.0250000000000341</v>
      </c>
      <c r="K2643" s="89">
        <v>116.75499999999998</v>
      </c>
      <c r="L2643" s="81">
        <v>114.70499999999997</v>
      </c>
    </row>
    <row r="2644" spans="6:12">
      <c r="F2644" s="89">
        <v>2528</v>
      </c>
      <c r="G2644" s="89">
        <v>33</v>
      </c>
      <c r="H2644" s="89">
        <v>1</v>
      </c>
      <c r="I2644" s="89">
        <v>9</v>
      </c>
      <c r="J2644" s="89">
        <v>147.37699999999995</v>
      </c>
      <c r="K2644" s="89">
        <v>6.84699999999998</v>
      </c>
      <c r="L2644" s="81">
        <v>7.59699999999998</v>
      </c>
    </row>
    <row r="2645" spans="6:12">
      <c r="F2645" s="89">
        <v>2529</v>
      </c>
      <c r="G2645" s="89">
        <v>24</v>
      </c>
      <c r="H2645" s="89">
        <v>2</v>
      </c>
      <c r="I2645" s="89">
        <v>9</v>
      </c>
      <c r="J2645" s="89">
        <v>156.0559999999999</v>
      </c>
      <c r="K2645" s="89">
        <v>104.41599999999988</v>
      </c>
      <c r="L2645" s="81">
        <v>102.01599999999991</v>
      </c>
    </row>
    <row r="2646" spans="6:12">
      <c r="F2646" s="89">
        <v>2530</v>
      </c>
      <c r="G2646" s="89">
        <v>55</v>
      </c>
      <c r="H2646" s="89">
        <v>2</v>
      </c>
      <c r="I2646" s="89">
        <v>6</v>
      </c>
      <c r="J2646" s="89">
        <v>99.774999999999949</v>
      </c>
      <c r="K2646" s="89">
        <v>166.32499999999993</v>
      </c>
      <c r="L2646" s="81">
        <v>167.37500000000006</v>
      </c>
    </row>
    <row r="2647" spans="6:12">
      <c r="F2647" s="89">
        <v>2531</v>
      </c>
      <c r="G2647" s="89">
        <v>42</v>
      </c>
      <c r="H2647" s="89">
        <v>2</v>
      </c>
      <c r="I2647" s="89">
        <v>5</v>
      </c>
      <c r="J2647" s="89">
        <v>7</v>
      </c>
      <c r="K2647" s="89">
        <v>120.17999999999996</v>
      </c>
      <c r="L2647" s="81">
        <v>118.87999999999995</v>
      </c>
    </row>
    <row r="2648" spans="6:12">
      <c r="F2648" s="89">
        <v>2532</v>
      </c>
      <c r="G2648" s="89">
        <v>46</v>
      </c>
      <c r="H2648" s="89">
        <v>3</v>
      </c>
      <c r="I2648" s="89">
        <v>5</v>
      </c>
      <c r="J2648" s="89">
        <v>-110.80999999999995</v>
      </c>
      <c r="K2648" s="89">
        <v>87.229999999999933</v>
      </c>
      <c r="L2648" s="81">
        <v>84.72999999999999</v>
      </c>
    </row>
    <row r="2649" spans="6:12">
      <c r="F2649" s="89">
        <v>2533</v>
      </c>
      <c r="G2649" s="89">
        <v>39</v>
      </c>
      <c r="H2649" s="89">
        <v>2</v>
      </c>
      <c r="I2649" s="89">
        <v>8</v>
      </c>
      <c r="J2649" s="89">
        <v>119.22699999999998</v>
      </c>
      <c r="K2649" s="89">
        <v>105.53699999999995</v>
      </c>
      <c r="L2649" s="81">
        <v>104.98699999999997</v>
      </c>
    </row>
    <row r="2650" spans="6:12">
      <c r="F2650" s="89">
        <v>2534</v>
      </c>
      <c r="G2650" s="89">
        <v>30</v>
      </c>
      <c r="H2650" s="89">
        <v>2</v>
      </c>
      <c r="I2650" s="89">
        <v>4</v>
      </c>
      <c r="J2650" s="89">
        <v>-51.179999999999978</v>
      </c>
      <c r="K2650" s="89">
        <v>108.31999999999998</v>
      </c>
      <c r="L2650" s="81">
        <v>104.82</v>
      </c>
    </row>
    <row r="2651" spans="6:12">
      <c r="F2651" s="89">
        <v>2535</v>
      </c>
      <c r="G2651" s="89">
        <v>54</v>
      </c>
      <c r="H2651" s="89">
        <v>3</v>
      </c>
      <c r="I2651" s="89">
        <v>8</v>
      </c>
      <c r="J2651" s="89">
        <v>96.212000000000046</v>
      </c>
      <c r="K2651" s="89">
        <v>163.97199999999998</v>
      </c>
      <c r="L2651" s="81">
        <v>163.87200000000001</v>
      </c>
    </row>
    <row r="2652" spans="6:12">
      <c r="F2652" s="89">
        <v>2536</v>
      </c>
      <c r="G2652" s="89">
        <v>23</v>
      </c>
      <c r="H2652" s="89">
        <v>3</v>
      </c>
      <c r="I2652" s="89">
        <v>5</v>
      </c>
      <c r="J2652" s="89">
        <v>-106.09499999999997</v>
      </c>
      <c r="K2652" s="89">
        <v>99.07499999999996</v>
      </c>
      <c r="L2652" s="81">
        <v>93.124999999999972</v>
      </c>
    </row>
    <row r="2653" spans="6:12">
      <c r="F2653" s="89">
        <v>2537</v>
      </c>
      <c r="G2653" s="89">
        <v>36</v>
      </c>
      <c r="H2653" s="89">
        <v>1</v>
      </c>
      <c r="I2653" s="89">
        <v>6</v>
      </c>
      <c r="J2653" s="89">
        <v>117.29599999999996</v>
      </c>
      <c r="K2653" s="89">
        <v>103.63599999999997</v>
      </c>
      <c r="L2653" s="81">
        <v>103.63600000000002</v>
      </c>
    </row>
    <row r="2654" spans="6:12">
      <c r="F2654" s="89">
        <v>2538</v>
      </c>
      <c r="G2654" s="89">
        <v>47</v>
      </c>
      <c r="H2654" s="89">
        <v>2</v>
      </c>
      <c r="I2654" s="89">
        <v>7</v>
      </c>
      <c r="J2654" s="89">
        <v>105.64899999999997</v>
      </c>
      <c r="K2654" s="89">
        <v>132.07899999999992</v>
      </c>
      <c r="L2654" s="81">
        <v>132.32900000000001</v>
      </c>
    </row>
    <row r="2655" spans="6:12">
      <c r="F2655" s="89">
        <v>2539</v>
      </c>
      <c r="G2655" s="89">
        <v>21</v>
      </c>
      <c r="H2655" s="89">
        <v>2</v>
      </c>
      <c r="I2655" s="89">
        <v>4</v>
      </c>
      <c r="J2655" s="89">
        <v>-26.061000000000007</v>
      </c>
      <c r="K2655" s="89">
        <v>136.22899999999996</v>
      </c>
      <c r="L2655" s="81">
        <v>131.37899999999999</v>
      </c>
    </row>
    <row r="2656" spans="6:12">
      <c r="F2656" s="89">
        <v>2540</v>
      </c>
      <c r="G2656" s="89">
        <v>34</v>
      </c>
      <c r="H2656" s="89">
        <v>1</v>
      </c>
      <c r="I2656" s="89">
        <v>7</v>
      </c>
      <c r="J2656" s="89">
        <v>137.03799999999995</v>
      </c>
      <c r="K2656" s="89">
        <v>81.397999999999968</v>
      </c>
      <c r="L2656" s="81">
        <v>81.49799999999999</v>
      </c>
    </row>
    <row r="2657" spans="6:12">
      <c r="F2657" s="89">
        <v>2541</v>
      </c>
      <c r="G2657" s="89">
        <v>33</v>
      </c>
      <c r="H2657" s="89">
        <v>3</v>
      </c>
      <c r="I2657" s="89">
        <v>9</v>
      </c>
      <c r="J2657" s="89">
        <v>88.41700000000003</v>
      </c>
      <c r="K2657" s="89">
        <v>120.08699999999993</v>
      </c>
      <c r="L2657" s="81">
        <v>117.23700000000002</v>
      </c>
    </row>
    <row r="2658" spans="6:12">
      <c r="F2658" s="89">
        <v>2542</v>
      </c>
      <c r="G2658" s="89">
        <v>23</v>
      </c>
      <c r="H2658" s="89">
        <v>3</v>
      </c>
      <c r="I2658" s="89">
        <v>7</v>
      </c>
      <c r="J2658" s="89">
        <v>19.801000000000045</v>
      </c>
      <c r="K2658" s="89">
        <v>139.77099999999996</v>
      </c>
      <c r="L2658" s="81">
        <v>134.62100000000004</v>
      </c>
    </row>
    <row r="2659" spans="6:12">
      <c r="F2659" s="89">
        <v>2543</v>
      </c>
      <c r="G2659" s="89">
        <v>42</v>
      </c>
      <c r="H2659" s="89">
        <v>1</v>
      </c>
      <c r="I2659" s="89">
        <v>5</v>
      </c>
      <c r="J2659" s="89">
        <v>93.050000000000026</v>
      </c>
      <c r="K2659" s="89">
        <v>120.12999999999998</v>
      </c>
      <c r="L2659" s="81">
        <v>120.62999999999998</v>
      </c>
    </row>
    <row r="2660" spans="6:12">
      <c r="F2660" s="89">
        <v>2544</v>
      </c>
      <c r="G2660" s="89">
        <v>47</v>
      </c>
      <c r="H2660" s="89">
        <v>1</v>
      </c>
      <c r="I2660" s="89">
        <v>9</v>
      </c>
      <c r="J2660" s="89">
        <v>161.43299999999994</v>
      </c>
      <c r="K2660" s="89">
        <v>16.562999999999988</v>
      </c>
      <c r="L2660" s="81">
        <v>19.413000000000068</v>
      </c>
    </row>
    <row r="2661" spans="6:12">
      <c r="F2661" s="89">
        <v>2545</v>
      </c>
      <c r="G2661" s="89">
        <v>49</v>
      </c>
      <c r="H2661" s="89">
        <v>2</v>
      </c>
      <c r="I2661" s="89">
        <v>6</v>
      </c>
      <c r="J2661" s="89">
        <v>73.519000000000005</v>
      </c>
      <c r="K2661" s="89">
        <v>141.92900000000003</v>
      </c>
      <c r="L2661" s="81">
        <v>142.07900000000001</v>
      </c>
    </row>
    <row r="2662" spans="6:12">
      <c r="F2662" s="89">
        <v>2546</v>
      </c>
      <c r="G2662" s="89">
        <v>44</v>
      </c>
      <c r="H2662" s="89">
        <v>2</v>
      </c>
      <c r="I2662" s="89">
        <v>6</v>
      </c>
      <c r="J2662" s="89">
        <v>59.063999999999965</v>
      </c>
      <c r="K2662" s="89">
        <v>129.02399999999994</v>
      </c>
      <c r="L2662" s="81">
        <v>128.42399999999998</v>
      </c>
    </row>
    <row r="2663" spans="6:12">
      <c r="F2663" s="89">
        <v>2547</v>
      </c>
      <c r="G2663" s="89">
        <v>20</v>
      </c>
      <c r="H2663" s="89">
        <v>1</v>
      </c>
      <c r="I2663" s="89">
        <v>4</v>
      </c>
      <c r="J2663" s="89">
        <v>87.06</v>
      </c>
      <c r="K2663" s="89">
        <v>163.55999999999997</v>
      </c>
      <c r="L2663" s="81">
        <v>160.36000000000001</v>
      </c>
    </row>
    <row r="2664" spans="6:12">
      <c r="F2664" s="89">
        <v>2548</v>
      </c>
      <c r="G2664" s="89">
        <v>20</v>
      </c>
      <c r="H2664" s="89">
        <v>2</v>
      </c>
      <c r="I2664" s="89">
        <v>6</v>
      </c>
      <c r="J2664" s="89">
        <v>83.639999999999958</v>
      </c>
      <c r="K2664" s="89">
        <v>161.03999999999994</v>
      </c>
      <c r="L2664" s="81">
        <v>156.84</v>
      </c>
    </row>
    <row r="2665" spans="6:12">
      <c r="F2665" s="89">
        <v>2549</v>
      </c>
      <c r="G2665" s="89">
        <v>53</v>
      </c>
      <c r="H2665" s="89">
        <v>2</v>
      </c>
      <c r="I2665" s="89">
        <v>3</v>
      </c>
      <c r="J2665" s="89">
        <v>-83.210999999999956</v>
      </c>
      <c r="K2665" s="89">
        <v>111.75899999999993</v>
      </c>
      <c r="L2665" s="81">
        <v>111.309</v>
      </c>
    </row>
    <row r="2666" spans="6:12">
      <c r="F2666" s="89">
        <v>2550</v>
      </c>
      <c r="G2666" s="89">
        <v>49</v>
      </c>
      <c r="H2666" s="89">
        <v>1</v>
      </c>
      <c r="I2666" s="89">
        <v>8</v>
      </c>
      <c r="J2666" s="89">
        <v>167.61699999999999</v>
      </c>
      <c r="K2666" s="89">
        <v>64.727000000000032</v>
      </c>
      <c r="L2666" s="81">
        <v>67.477000000000004</v>
      </c>
    </row>
    <row r="2667" spans="6:12">
      <c r="F2667" s="89">
        <v>2551</v>
      </c>
      <c r="G2667" s="89">
        <v>20</v>
      </c>
      <c r="H2667" s="89">
        <v>2</v>
      </c>
      <c r="I2667" s="89">
        <v>6</v>
      </c>
      <c r="J2667" s="89">
        <v>83.639999999999958</v>
      </c>
      <c r="K2667" s="89">
        <v>161.03999999999994</v>
      </c>
      <c r="L2667" s="81">
        <v>156.84</v>
      </c>
    </row>
    <row r="2668" spans="6:12">
      <c r="F2668" s="89">
        <v>2552</v>
      </c>
      <c r="G2668" s="89">
        <v>43</v>
      </c>
      <c r="H2668" s="89">
        <v>2</v>
      </c>
      <c r="I2668" s="89">
        <v>8</v>
      </c>
      <c r="J2668" s="89">
        <v>124.89899999999997</v>
      </c>
      <c r="K2668" s="89">
        <v>109.96899999999994</v>
      </c>
      <c r="L2668" s="81">
        <v>110.01899999999998</v>
      </c>
    </row>
    <row r="2669" spans="6:12">
      <c r="F2669" s="89">
        <v>2553</v>
      </c>
      <c r="G2669" s="89">
        <v>22</v>
      </c>
      <c r="H2669" s="89">
        <v>3</v>
      </c>
      <c r="I2669" s="89">
        <v>5</v>
      </c>
      <c r="J2669" s="89">
        <v>-102.64999999999998</v>
      </c>
      <c r="K2669" s="89">
        <v>102.82999999999996</v>
      </c>
      <c r="L2669" s="81">
        <v>96.72999999999999</v>
      </c>
    </row>
    <row r="2670" spans="6:12">
      <c r="F2670" s="89">
        <v>2554</v>
      </c>
      <c r="G2670" s="89">
        <v>31</v>
      </c>
      <c r="H2670" s="89">
        <v>2</v>
      </c>
      <c r="I2670" s="89">
        <v>4</v>
      </c>
      <c r="J2670" s="89">
        <v>-52.620999999999981</v>
      </c>
      <c r="K2670" s="89">
        <v>106.56899999999997</v>
      </c>
      <c r="L2670" s="81">
        <v>103.21900000000002</v>
      </c>
    </row>
    <row r="2671" spans="6:12">
      <c r="F2671" s="89">
        <v>2555</v>
      </c>
      <c r="G2671" s="89">
        <v>31</v>
      </c>
      <c r="H2671" s="89">
        <v>2</v>
      </c>
      <c r="I2671" s="89">
        <v>3</v>
      </c>
      <c r="J2671" s="89">
        <v>-119.68699999999998</v>
      </c>
      <c r="K2671" s="89">
        <v>82.10299999999998</v>
      </c>
      <c r="L2671" s="81">
        <v>78.353000000000023</v>
      </c>
    </row>
    <row r="2672" spans="6:12">
      <c r="F2672" s="89">
        <v>2556</v>
      </c>
      <c r="G2672" s="89">
        <v>35</v>
      </c>
      <c r="H2672" s="89">
        <v>2</v>
      </c>
      <c r="I2672" s="89">
        <v>6</v>
      </c>
      <c r="J2672" s="89">
        <v>50.05499999999995</v>
      </c>
      <c r="K2672" s="89">
        <v>122.80499999999996</v>
      </c>
      <c r="L2672" s="81">
        <v>120.85499999999996</v>
      </c>
    </row>
    <row r="2673" spans="6:12">
      <c r="F2673" s="89">
        <v>2557</v>
      </c>
      <c r="G2673" s="89">
        <v>19</v>
      </c>
      <c r="H2673" s="89">
        <v>1</v>
      </c>
      <c r="I2673" s="89">
        <v>7</v>
      </c>
      <c r="J2673" s="89">
        <v>176.83299999999994</v>
      </c>
      <c r="K2673" s="89">
        <v>125.84299999999996</v>
      </c>
      <c r="L2673" s="81">
        <v>123.69300000000001</v>
      </c>
    </row>
    <row r="2674" spans="6:12">
      <c r="F2674" s="89">
        <v>2558</v>
      </c>
      <c r="G2674" s="89">
        <v>43</v>
      </c>
      <c r="H2674" s="89">
        <v>1</v>
      </c>
      <c r="I2674" s="89">
        <v>5</v>
      </c>
      <c r="J2674" s="89">
        <v>94.705000000000013</v>
      </c>
      <c r="K2674" s="89">
        <v>121.47499999999997</v>
      </c>
      <c r="L2674" s="81">
        <v>122.125</v>
      </c>
    </row>
    <row r="2675" spans="6:12">
      <c r="F2675" s="89">
        <v>2559</v>
      </c>
      <c r="G2675" s="89">
        <v>53</v>
      </c>
      <c r="H2675" s="89">
        <v>1</v>
      </c>
      <c r="I2675" s="89">
        <v>8</v>
      </c>
      <c r="J2675" s="89">
        <v>183.48899999999992</v>
      </c>
      <c r="K2675" s="89">
        <v>79.358999999999924</v>
      </c>
      <c r="L2675" s="81">
        <v>82.709000000000032</v>
      </c>
    </row>
    <row r="2676" spans="6:12">
      <c r="F2676" s="89">
        <v>2560</v>
      </c>
      <c r="G2676" s="89">
        <v>55</v>
      </c>
      <c r="H2676" s="89">
        <v>2</v>
      </c>
      <c r="I2676" s="89">
        <v>3</v>
      </c>
      <c r="J2676" s="89">
        <v>-73.414999999999992</v>
      </c>
      <c r="K2676" s="89">
        <v>120.9349999999999</v>
      </c>
      <c r="L2676" s="81">
        <v>120.78500000000004</v>
      </c>
    </row>
    <row r="2677" spans="6:12">
      <c r="F2677" s="89">
        <v>2561</v>
      </c>
      <c r="G2677" s="89">
        <v>19</v>
      </c>
      <c r="H2677" s="89">
        <v>2</v>
      </c>
      <c r="I2677" s="89">
        <v>9</v>
      </c>
      <c r="J2677" s="89">
        <v>175.26099999999994</v>
      </c>
      <c r="K2677" s="89">
        <v>125.17099999999996</v>
      </c>
      <c r="L2677" s="81">
        <v>122.02099999999999</v>
      </c>
    </row>
    <row r="2678" spans="6:12">
      <c r="F2678" s="89">
        <v>2562</v>
      </c>
      <c r="G2678" s="89">
        <v>27</v>
      </c>
      <c r="H2678" s="89">
        <v>1</v>
      </c>
      <c r="I2678" s="89">
        <v>8</v>
      </c>
      <c r="J2678" s="89">
        <v>157.54099999999997</v>
      </c>
      <c r="K2678" s="89">
        <v>61.471000000000004</v>
      </c>
      <c r="L2678" s="81">
        <v>60.920999999999992</v>
      </c>
    </row>
    <row r="2679" spans="6:12">
      <c r="F2679" s="89">
        <v>2563</v>
      </c>
      <c r="G2679" s="89">
        <v>37</v>
      </c>
      <c r="H2679" s="89">
        <v>2</v>
      </c>
      <c r="I2679" s="89">
        <v>6</v>
      </c>
      <c r="J2679" s="89">
        <v>50.166999999999973</v>
      </c>
      <c r="K2679" s="89">
        <v>122.29699999999997</v>
      </c>
      <c r="L2679" s="81">
        <v>120.64699999999998</v>
      </c>
    </row>
    <row r="2680" spans="6:12">
      <c r="F2680" s="89">
        <v>2564</v>
      </c>
      <c r="G2680" s="89">
        <v>21</v>
      </c>
      <c r="H2680" s="89">
        <v>2</v>
      </c>
      <c r="I2680" s="89">
        <v>4</v>
      </c>
      <c r="J2680" s="89">
        <v>-26.061000000000007</v>
      </c>
      <c r="K2680" s="89">
        <v>136.22899999999996</v>
      </c>
      <c r="L2680" s="81">
        <v>131.37899999999999</v>
      </c>
    </row>
    <row r="2681" spans="6:12">
      <c r="F2681" s="89">
        <v>2565</v>
      </c>
      <c r="G2681" s="89">
        <v>43</v>
      </c>
      <c r="H2681" s="89">
        <v>3</v>
      </c>
      <c r="I2681" s="89">
        <v>4</v>
      </c>
      <c r="J2681" s="89">
        <v>-195.58299999999997</v>
      </c>
      <c r="K2681" s="89">
        <v>45.986999999999966</v>
      </c>
      <c r="L2681" s="81">
        <v>42.637000000000029</v>
      </c>
    </row>
    <row r="2682" spans="6:12">
      <c r="F2682" s="89">
        <v>2566</v>
      </c>
      <c r="G2682" s="89">
        <v>37</v>
      </c>
      <c r="H2682" s="89">
        <v>1</v>
      </c>
      <c r="I2682" s="89">
        <v>8</v>
      </c>
      <c r="J2682" s="89">
        <v>145.92099999999994</v>
      </c>
      <c r="K2682" s="89">
        <v>46.750999999999976</v>
      </c>
      <c r="L2682" s="81">
        <v>47.700999999999993</v>
      </c>
    </row>
    <row r="2683" spans="6:12">
      <c r="F2683" s="89">
        <v>2567</v>
      </c>
      <c r="G2683" s="89">
        <v>35</v>
      </c>
      <c r="H2683" s="89">
        <v>2</v>
      </c>
      <c r="I2683" s="89">
        <v>5</v>
      </c>
      <c r="J2683" s="89">
        <v>1.9250000000000114</v>
      </c>
      <c r="K2683" s="89">
        <v>117.27499999999996</v>
      </c>
      <c r="L2683" s="81">
        <v>114.92499999999994</v>
      </c>
    </row>
    <row r="2684" spans="6:12">
      <c r="F2684" s="89">
        <v>2568</v>
      </c>
      <c r="G2684" s="89">
        <v>39</v>
      </c>
      <c r="H2684" s="89">
        <v>2</v>
      </c>
      <c r="I2684" s="89">
        <v>6</v>
      </c>
      <c r="J2684" s="89">
        <v>51.358999999999952</v>
      </c>
      <c r="K2684" s="89">
        <v>122.86899999999996</v>
      </c>
      <c r="L2684" s="81">
        <v>121.51899999999998</v>
      </c>
    </row>
    <row r="2685" spans="6:12">
      <c r="F2685" s="89">
        <v>2569</v>
      </c>
      <c r="G2685" s="89">
        <v>50</v>
      </c>
      <c r="H2685" s="89">
        <v>3</v>
      </c>
      <c r="I2685" s="89">
        <v>4</v>
      </c>
      <c r="J2685" s="89">
        <v>-174.38</v>
      </c>
      <c r="K2685" s="89">
        <v>65.019999999999982</v>
      </c>
      <c r="L2685" s="81">
        <v>62.720000000000027</v>
      </c>
    </row>
    <row r="2686" spans="6:12">
      <c r="F2686" s="89">
        <v>2570</v>
      </c>
      <c r="G2686" s="89">
        <v>28</v>
      </c>
      <c r="H2686" s="89">
        <v>2</v>
      </c>
      <c r="I2686" s="89">
        <v>3</v>
      </c>
      <c r="J2686" s="89">
        <v>-114.536</v>
      </c>
      <c r="K2686" s="89">
        <v>88.183999999999983</v>
      </c>
      <c r="L2686" s="81">
        <v>83.98399999999998</v>
      </c>
    </row>
    <row r="2687" spans="6:12">
      <c r="F2687" s="89">
        <v>2571</v>
      </c>
      <c r="G2687" s="89">
        <v>49</v>
      </c>
      <c r="H2687" s="89">
        <v>2</v>
      </c>
      <c r="I2687" s="89">
        <v>6</v>
      </c>
      <c r="J2687" s="89">
        <v>73.519000000000005</v>
      </c>
      <c r="K2687" s="89">
        <v>141.92900000000003</v>
      </c>
      <c r="L2687" s="81">
        <v>142.07900000000001</v>
      </c>
    </row>
    <row r="2688" spans="6:12">
      <c r="F2688" s="89">
        <v>2572</v>
      </c>
      <c r="G2688" s="89">
        <v>48</v>
      </c>
      <c r="H2688" s="89">
        <v>3</v>
      </c>
      <c r="I2688" s="89">
        <v>7</v>
      </c>
      <c r="J2688" s="89">
        <v>21.726000000000113</v>
      </c>
      <c r="K2688" s="89">
        <v>133.94600000000003</v>
      </c>
      <c r="L2688" s="81">
        <v>132.54600000000011</v>
      </c>
    </row>
    <row r="2689" spans="6:12">
      <c r="F2689" s="89">
        <v>2573</v>
      </c>
      <c r="G2689" s="89">
        <v>21</v>
      </c>
      <c r="H2689" s="89">
        <v>2</v>
      </c>
      <c r="I2689" s="89">
        <v>9</v>
      </c>
      <c r="J2689" s="89">
        <v>166.76899999999995</v>
      </c>
      <c r="K2689" s="89">
        <v>116.05899999999994</v>
      </c>
      <c r="L2689" s="81">
        <v>113.20899999999997</v>
      </c>
    </row>
    <row r="2690" spans="6:12">
      <c r="F2690" s="89">
        <v>2574</v>
      </c>
      <c r="G2690" s="89">
        <v>44</v>
      </c>
      <c r="H2690" s="89">
        <v>1</v>
      </c>
      <c r="I2690" s="89">
        <v>4</v>
      </c>
      <c r="J2690" s="89">
        <v>58.596000000000004</v>
      </c>
      <c r="K2690" s="89">
        <v>127.65599999999995</v>
      </c>
      <c r="L2690" s="81">
        <v>128.05599999999998</v>
      </c>
    </row>
    <row r="2691" spans="6:12">
      <c r="F2691" s="89">
        <v>2575</v>
      </c>
      <c r="G2691" s="89">
        <v>29</v>
      </c>
      <c r="H2691" s="89">
        <v>2</v>
      </c>
      <c r="I2691" s="89">
        <v>5</v>
      </c>
      <c r="J2691" s="89">
        <v>8.1049999999999898</v>
      </c>
      <c r="K2691" s="89">
        <v>125.31499999999998</v>
      </c>
      <c r="L2691" s="81">
        <v>122.06500000000001</v>
      </c>
    </row>
    <row r="2692" spans="6:12">
      <c r="F2692" s="89">
        <v>2576</v>
      </c>
      <c r="G2692" s="89">
        <v>36</v>
      </c>
      <c r="H2692" s="89">
        <v>3</v>
      </c>
      <c r="I2692" s="89">
        <v>6</v>
      </c>
      <c r="J2692" s="89">
        <v>-58.543999999999983</v>
      </c>
      <c r="K2692" s="89">
        <v>99.995999999999981</v>
      </c>
      <c r="L2692" s="81">
        <v>96.396000000000015</v>
      </c>
    </row>
    <row r="2693" spans="6:12">
      <c r="F2693" s="89">
        <v>2577</v>
      </c>
      <c r="G2693" s="89">
        <v>54</v>
      </c>
      <c r="H2693" s="89">
        <v>3</v>
      </c>
      <c r="I2693" s="89">
        <v>3</v>
      </c>
      <c r="J2693" s="89">
        <v>-243.15799999999996</v>
      </c>
      <c r="K2693" s="89">
        <v>37.602000000000004</v>
      </c>
      <c r="L2693" s="81">
        <v>35.502000000000095</v>
      </c>
    </row>
    <row r="2694" spans="6:12">
      <c r="F2694" s="89">
        <v>2578</v>
      </c>
      <c r="G2694" s="89">
        <v>40</v>
      </c>
      <c r="H2694" s="89">
        <v>1</v>
      </c>
      <c r="I2694" s="89">
        <v>9</v>
      </c>
      <c r="J2694" s="89">
        <v>147.78999999999991</v>
      </c>
      <c r="K2694" s="89">
        <v>5.0899999999999466</v>
      </c>
      <c r="L2694" s="81">
        <v>6.8900000000000148</v>
      </c>
    </row>
    <row r="2695" spans="6:12">
      <c r="F2695" s="89">
        <v>2579</v>
      </c>
      <c r="G2695" s="89">
        <v>43</v>
      </c>
      <c r="H2695" s="89">
        <v>2</v>
      </c>
      <c r="I2695" s="89">
        <v>4</v>
      </c>
      <c r="J2695" s="89">
        <v>-48.85299999999998</v>
      </c>
      <c r="K2695" s="89">
        <v>106.61699999999998</v>
      </c>
      <c r="L2695" s="81">
        <v>105.06699999999999</v>
      </c>
    </row>
    <row r="2696" spans="6:12">
      <c r="F2696" s="89">
        <v>2580</v>
      </c>
      <c r="G2696" s="89">
        <v>45</v>
      </c>
      <c r="H2696" s="89">
        <v>2</v>
      </c>
      <c r="I2696" s="89">
        <v>3</v>
      </c>
      <c r="J2696" s="89">
        <v>-111.595</v>
      </c>
      <c r="K2696" s="89">
        <v>85.854999999999947</v>
      </c>
      <c r="L2696" s="81">
        <v>84.205000000000013</v>
      </c>
    </row>
    <row r="2697" spans="6:12">
      <c r="F2697" s="89">
        <v>2581</v>
      </c>
      <c r="G2697" s="89">
        <v>29</v>
      </c>
      <c r="H2697" s="89">
        <v>2</v>
      </c>
      <c r="I2697" s="89">
        <v>6</v>
      </c>
      <c r="J2697" s="89">
        <v>56.198999999999984</v>
      </c>
      <c r="K2697" s="89">
        <v>130.80899999999997</v>
      </c>
      <c r="L2697" s="81">
        <v>127.95900000000003</v>
      </c>
    </row>
    <row r="2698" spans="6:12">
      <c r="F2698" s="89">
        <v>2582</v>
      </c>
      <c r="G2698" s="89">
        <v>19</v>
      </c>
      <c r="H2698" s="89">
        <v>2</v>
      </c>
      <c r="I2698" s="89">
        <v>7</v>
      </c>
      <c r="J2698" s="89">
        <v>126.59299999999996</v>
      </c>
      <c r="K2698" s="89">
        <v>161.70299999999997</v>
      </c>
      <c r="L2698" s="81">
        <v>157.75299999999999</v>
      </c>
    </row>
    <row r="2699" spans="6:12">
      <c r="F2699" s="89">
        <v>2583</v>
      </c>
      <c r="G2699" s="89">
        <v>28</v>
      </c>
      <c r="H2699" s="89">
        <v>1</v>
      </c>
      <c r="I2699" s="89">
        <v>4</v>
      </c>
      <c r="J2699" s="89">
        <v>60.291999999999994</v>
      </c>
      <c r="K2699" s="89">
        <v>134.31199999999998</v>
      </c>
      <c r="L2699" s="81">
        <v>132.31199999999998</v>
      </c>
    </row>
    <row r="2700" spans="6:12">
      <c r="F2700" s="89">
        <v>2584</v>
      </c>
      <c r="G2700" s="89">
        <v>53</v>
      </c>
      <c r="H2700" s="89">
        <v>1</v>
      </c>
      <c r="I2700" s="89">
        <v>8</v>
      </c>
      <c r="J2700" s="89">
        <v>183.48899999999992</v>
      </c>
      <c r="K2700" s="89">
        <v>79.358999999999924</v>
      </c>
      <c r="L2700" s="81">
        <v>82.709000000000032</v>
      </c>
    </row>
    <row r="2701" spans="6:12">
      <c r="F2701" s="89">
        <v>2585</v>
      </c>
      <c r="G2701" s="89">
        <v>44</v>
      </c>
      <c r="H2701" s="89">
        <v>3</v>
      </c>
      <c r="I2701" s="89">
        <v>6</v>
      </c>
      <c r="J2701" s="89">
        <v>-48.255999999999915</v>
      </c>
      <c r="K2701" s="89">
        <v>107.80399999999997</v>
      </c>
      <c r="L2701" s="81">
        <v>105.40400000000005</v>
      </c>
    </row>
    <row r="2702" spans="6:12">
      <c r="F2702" s="89">
        <v>2586</v>
      </c>
      <c r="G2702" s="89">
        <v>40</v>
      </c>
      <c r="H2702" s="89">
        <v>2</v>
      </c>
      <c r="I2702" s="89">
        <v>3</v>
      </c>
      <c r="J2702" s="89">
        <v>-120.56</v>
      </c>
      <c r="K2702" s="89">
        <v>78.439999999999969</v>
      </c>
      <c r="L2702" s="81">
        <v>76.04000000000002</v>
      </c>
    </row>
    <row r="2703" spans="6:12">
      <c r="F2703" s="89">
        <v>2587</v>
      </c>
      <c r="G2703" s="89">
        <v>35</v>
      </c>
      <c r="H2703" s="89">
        <v>1</v>
      </c>
      <c r="I2703" s="89">
        <v>7</v>
      </c>
      <c r="J2703" s="89">
        <v>136.54499999999996</v>
      </c>
      <c r="K2703" s="89">
        <v>80.59499999999997</v>
      </c>
      <c r="L2703" s="81">
        <v>80.84499999999997</v>
      </c>
    </row>
    <row r="2704" spans="6:12">
      <c r="F2704" s="89">
        <v>2588</v>
      </c>
      <c r="G2704" s="89">
        <v>34</v>
      </c>
      <c r="H2704" s="89">
        <v>3</v>
      </c>
      <c r="I2704" s="89">
        <v>6</v>
      </c>
      <c r="J2704" s="89">
        <v>-58.41599999999994</v>
      </c>
      <c r="K2704" s="89">
        <v>100.74399999999997</v>
      </c>
      <c r="L2704" s="81">
        <v>96.844000000000051</v>
      </c>
    </row>
    <row r="2705" spans="6:12">
      <c r="F2705" s="89">
        <v>2589</v>
      </c>
      <c r="G2705" s="89">
        <v>30</v>
      </c>
      <c r="H2705" s="89">
        <v>1</v>
      </c>
      <c r="I2705" s="89">
        <v>3</v>
      </c>
      <c r="J2705" s="89">
        <v>8.8699999999999974</v>
      </c>
      <c r="K2705" s="89">
        <v>124.87</v>
      </c>
      <c r="L2705" s="81">
        <v>122.77</v>
      </c>
    </row>
    <row r="2706" spans="6:12">
      <c r="F2706" s="89">
        <v>2590</v>
      </c>
      <c r="G2706" s="89">
        <v>41</v>
      </c>
      <c r="H2706" s="89">
        <v>3</v>
      </c>
      <c r="I2706" s="89">
        <v>6</v>
      </c>
      <c r="J2706" s="89">
        <v>-54.138999999999953</v>
      </c>
      <c r="K2706" s="89">
        <v>102.85099999999994</v>
      </c>
      <c r="L2706" s="81">
        <v>100.00100000000003</v>
      </c>
    </row>
    <row r="2707" spans="6:12">
      <c r="F2707" s="89">
        <v>2591</v>
      </c>
      <c r="G2707" s="89">
        <v>26</v>
      </c>
      <c r="H2707" s="89">
        <v>1</v>
      </c>
      <c r="I2707" s="89">
        <v>4</v>
      </c>
      <c r="J2707" s="89">
        <v>65.364000000000004</v>
      </c>
      <c r="K2707" s="89">
        <v>140.00400000000002</v>
      </c>
      <c r="L2707" s="81">
        <v>137.70400000000001</v>
      </c>
    </row>
    <row r="2708" spans="6:12">
      <c r="F2708" s="89">
        <v>2592</v>
      </c>
      <c r="G2708" s="89">
        <v>50</v>
      </c>
      <c r="H2708" s="89">
        <v>2</v>
      </c>
      <c r="I2708" s="89">
        <v>4</v>
      </c>
      <c r="J2708" s="89">
        <v>-28.700000000000017</v>
      </c>
      <c r="K2708" s="89">
        <v>124.60000000000001</v>
      </c>
      <c r="L2708" s="81">
        <v>124.09999999999998</v>
      </c>
    </row>
    <row r="2709" spans="6:12">
      <c r="F2709" s="89">
        <v>2593</v>
      </c>
      <c r="G2709" s="89">
        <v>51</v>
      </c>
      <c r="H2709" s="89">
        <v>1</v>
      </c>
      <c r="I2709" s="89">
        <v>6</v>
      </c>
      <c r="J2709" s="89">
        <v>146.261</v>
      </c>
      <c r="K2709" s="89">
        <v>127.95099999999995</v>
      </c>
      <c r="L2709" s="81">
        <v>130.20100000000011</v>
      </c>
    </row>
    <row r="2710" spans="6:12">
      <c r="F2710" s="89">
        <v>2594</v>
      </c>
      <c r="G2710" s="89">
        <v>29</v>
      </c>
      <c r="H2710" s="89">
        <v>2</v>
      </c>
      <c r="I2710" s="89">
        <v>9</v>
      </c>
      <c r="J2710" s="89">
        <v>143.60099999999994</v>
      </c>
      <c r="K2710" s="89">
        <v>90.410999999999888</v>
      </c>
      <c r="L2710" s="81">
        <v>88.760999999999967</v>
      </c>
    </row>
    <row r="2711" spans="6:12">
      <c r="F2711" s="89">
        <v>2595</v>
      </c>
      <c r="G2711" s="89">
        <v>21</v>
      </c>
      <c r="H2711" s="89">
        <v>1</v>
      </c>
      <c r="I2711" s="89">
        <v>6</v>
      </c>
      <c r="J2711" s="89">
        <v>149.08099999999996</v>
      </c>
      <c r="K2711" s="89">
        <v>140.07099999999997</v>
      </c>
      <c r="L2711" s="81">
        <v>137.821</v>
      </c>
    </row>
    <row r="2712" spans="6:12">
      <c r="F2712" s="89">
        <v>2596</v>
      </c>
      <c r="G2712" s="89">
        <v>35</v>
      </c>
      <c r="H2712" s="89">
        <v>3</v>
      </c>
      <c r="I2712" s="89">
        <v>8</v>
      </c>
      <c r="J2712" s="89">
        <v>48.465000000000089</v>
      </c>
      <c r="K2712" s="89">
        <v>122.11499999999995</v>
      </c>
      <c r="L2712" s="81">
        <v>119.16500000000002</v>
      </c>
    </row>
    <row r="2713" spans="6:12">
      <c r="F2713" s="89">
        <v>2597</v>
      </c>
      <c r="G2713" s="89">
        <v>35</v>
      </c>
      <c r="H2713" s="89">
        <v>3</v>
      </c>
      <c r="I2713" s="89">
        <v>6</v>
      </c>
      <c r="J2713" s="89">
        <v>-58.614999999999895</v>
      </c>
      <c r="K2713" s="89">
        <v>100.23499999999996</v>
      </c>
      <c r="L2713" s="81">
        <v>96.485000000000014</v>
      </c>
    </row>
    <row r="2714" spans="6:12">
      <c r="F2714" s="89">
        <v>2598</v>
      </c>
      <c r="G2714" s="89">
        <v>43</v>
      </c>
      <c r="H2714" s="89">
        <v>3</v>
      </c>
      <c r="I2714" s="89">
        <v>9</v>
      </c>
      <c r="J2714" s="89">
        <v>96.057000000000016</v>
      </c>
      <c r="K2714" s="89">
        <v>124.62699999999995</v>
      </c>
      <c r="L2714" s="81">
        <v>123.27700000000004</v>
      </c>
    </row>
    <row r="2715" spans="6:12">
      <c r="F2715" s="89">
        <v>2599</v>
      </c>
      <c r="G2715" s="89">
        <v>21</v>
      </c>
      <c r="H2715" s="89">
        <v>2</v>
      </c>
      <c r="I2715" s="89">
        <v>6</v>
      </c>
      <c r="J2715" s="89">
        <v>79.510999999999967</v>
      </c>
      <c r="K2715" s="89">
        <v>156.60099999999994</v>
      </c>
      <c r="L2715" s="81">
        <v>152.55099999999999</v>
      </c>
    </row>
    <row r="2716" spans="6:12">
      <c r="F2716" s="89">
        <v>2600</v>
      </c>
      <c r="G2716" s="89">
        <v>49</v>
      </c>
      <c r="H2716" s="89">
        <v>2</v>
      </c>
      <c r="I2716" s="89">
        <v>7</v>
      </c>
      <c r="J2716" s="89">
        <v>112.25299999999999</v>
      </c>
      <c r="K2716" s="89">
        <v>138.06299999999999</v>
      </c>
      <c r="L2716" s="81">
        <v>138.61299999999997</v>
      </c>
    </row>
    <row r="2717" spans="6:12">
      <c r="F2717" s="89">
        <v>2601</v>
      </c>
      <c r="G2717" s="89">
        <v>22</v>
      </c>
      <c r="H2717" s="89">
        <v>2</v>
      </c>
      <c r="I2717" s="89">
        <v>4</v>
      </c>
      <c r="J2717" s="89">
        <v>-29.932000000000016</v>
      </c>
      <c r="K2717" s="89">
        <v>132.04799999999994</v>
      </c>
      <c r="L2717" s="81">
        <v>127.34799999999998</v>
      </c>
    </row>
    <row r="2718" spans="6:12">
      <c r="F2718" s="89">
        <v>2602</v>
      </c>
      <c r="G2718" s="89">
        <v>30</v>
      </c>
      <c r="H2718" s="89">
        <v>2</v>
      </c>
      <c r="I2718" s="89">
        <v>8</v>
      </c>
      <c r="J2718" s="89">
        <v>122.25999999999996</v>
      </c>
      <c r="K2718" s="89">
        <v>111.35999999999996</v>
      </c>
      <c r="L2718" s="81">
        <v>109.45999999999998</v>
      </c>
    </row>
    <row r="2719" spans="6:12">
      <c r="F2719" s="89">
        <v>2603</v>
      </c>
      <c r="G2719" s="89">
        <v>34</v>
      </c>
      <c r="H2719" s="89">
        <v>3</v>
      </c>
      <c r="I2719" s="89">
        <v>7</v>
      </c>
      <c r="J2719" s="89">
        <v>-0.14199999999993906</v>
      </c>
      <c r="K2719" s="89">
        <v>116.41799999999995</v>
      </c>
      <c r="L2719" s="81">
        <v>112.91800000000006</v>
      </c>
    </row>
    <row r="2720" spans="6:12">
      <c r="F2720" s="89">
        <v>2604</v>
      </c>
      <c r="G2720" s="89">
        <v>32</v>
      </c>
      <c r="H2720" s="89">
        <v>2</v>
      </c>
      <c r="I2720" s="89">
        <v>7</v>
      </c>
      <c r="J2720" s="89">
        <v>90.543999999999954</v>
      </c>
      <c r="K2720" s="89">
        <v>121.62399999999994</v>
      </c>
      <c r="L2720" s="81">
        <v>119.624</v>
      </c>
    </row>
    <row r="2721" spans="6:12">
      <c r="F2721" s="89">
        <v>2605</v>
      </c>
      <c r="G2721" s="89">
        <v>31</v>
      </c>
      <c r="H2721" s="89">
        <v>1</v>
      </c>
      <c r="I2721" s="89">
        <v>8</v>
      </c>
      <c r="J2721" s="89">
        <v>149.65299999999996</v>
      </c>
      <c r="K2721" s="89">
        <v>52.342999999999989</v>
      </c>
      <c r="L2721" s="81">
        <v>52.393000000000029</v>
      </c>
    </row>
    <row r="2722" spans="6:12">
      <c r="F2722" s="89">
        <v>2606</v>
      </c>
      <c r="G2722" s="89">
        <v>51</v>
      </c>
      <c r="H2722" s="89">
        <v>2</v>
      </c>
      <c r="I2722" s="89">
        <v>8</v>
      </c>
      <c r="J2722" s="89">
        <v>149.20300000000003</v>
      </c>
      <c r="K2722" s="89">
        <v>131.79299999999998</v>
      </c>
      <c r="L2722" s="81">
        <v>133.04300000000006</v>
      </c>
    </row>
    <row r="2723" spans="6:12">
      <c r="F2723" s="89">
        <v>2607</v>
      </c>
      <c r="G2723" s="89">
        <v>39</v>
      </c>
      <c r="H2723" s="89">
        <v>1</v>
      </c>
      <c r="I2723" s="89">
        <v>9</v>
      </c>
      <c r="J2723" s="89">
        <v>146.92099999999988</v>
      </c>
      <c r="K2723" s="89">
        <v>4.5309999999999491</v>
      </c>
      <c r="L2723" s="81">
        <v>6.1809999999999832</v>
      </c>
    </row>
    <row r="2724" spans="6:12">
      <c r="F2724" s="89">
        <v>2608</v>
      </c>
      <c r="G2724" s="89">
        <v>35</v>
      </c>
      <c r="H2724" s="89">
        <v>3</v>
      </c>
      <c r="I2724" s="89">
        <v>7</v>
      </c>
      <c r="J2724" s="89">
        <v>-0.33499999999992269</v>
      </c>
      <c r="K2724" s="89">
        <v>115.91499999999996</v>
      </c>
      <c r="L2724" s="81">
        <v>112.56500000000005</v>
      </c>
    </row>
    <row r="2725" spans="6:12">
      <c r="F2725" s="89">
        <v>2609</v>
      </c>
      <c r="G2725" s="89">
        <v>33</v>
      </c>
      <c r="H2725" s="89">
        <v>2</v>
      </c>
      <c r="I2725" s="89">
        <v>6</v>
      </c>
      <c r="J2725" s="89">
        <v>51.022999999999968</v>
      </c>
      <c r="K2725" s="89">
        <v>124.39299999999996</v>
      </c>
      <c r="L2725" s="81">
        <v>122.14299999999996</v>
      </c>
    </row>
    <row r="2726" spans="6:12">
      <c r="F2726" s="89">
        <v>2610</v>
      </c>
      <c r="G2726" s="89">
        <v>41</v>
      </c>
      <c r="H2726" s="89">
        <v>2</v>
      </c>
      <c r="I2726" s="89">
        <v>6</v>
      </c>
      <c r="J2726" s="89">
        <v>53.630999999999972</v>
      </c>
      <c r="K2726" s="89">
        <v>124.52099999999994</v>
      </c>
      <c r="L2726" s="81">
        <v>123.47099999999998</v>
      </c>
    </row>
    <row r="2727" spans="6:12">
      <c r="F2727" s="89">
        <v>2611</v>
      </c>
      <c r="G2727" s="89">
        <v>32</v>
      </c>
      <c r="H2727" s="89">
        <v>3</v>
      </c>
      <c r="I2727" s="89">
        <v>5</v>
      </c>
      <c r="J2727" s="89">
        <v>-124.94999999999993</v>
      </c>
      <c r="K2727" s="89">
        <v>77.429999999999978</v>
      </c>
      <c r="L2727" s="81">
        <v>72.830000000000013</v>
      </c>
    </row>
    <row r="2728" spans="6:12">
      <c r="F2728" s="89">
        <v>2612</v>
      </c>
      <c r="G2728" s="89">
        <v>41</v>
      </c>
      <c r="H2728" s="89">
        <v>3</v>
      </c>
      <c r="I2728" s="89">
        <v>9</v>
      </c>
      <c r="J2728" s="89">
        <v>92.369000000000028</v>
      </c>
      <c r="K2728" s="89">
        <v>121.55899999999991</v>
      </c>
      <c r="L2728" s="81">
        <v>119.90899999999999</v>
      </c>
    </row>
    <row r="2729" spans="6:12">
      <c r="F2729" s="89">
        <v>2613</v>
      </c>
      <c r="G2729" s="89">
        <v>23</v>
      </c>
      <c r="H2729" s="89">
        <v>1</v>
      </c>
      <c r="I2729" s="89">
        <v>6</v>
      </c>
      <c r="J2729" s="89">
        <v>141.33299999999997</v>
      </c>
      <c r="K2729" s="89">
        <v>131.70299999999997</v>
      </c>
      <c r="L2729" s="81">
        <v>129.75299999999999</v>
      </c>
    </row>
    <row r="2730" spans="6:12">
      <c r="F2730" s="89">
        <v>2614</v>
      </c>
      <c r="G2730" s="89">
        <v>55</v>
      </c>
      <c r="H2730" s="89">
        <v>1</v>
      </c>
      <c r="I2730" s="89">
        <v>8</v>
      </c>
      <c r="J2730" s="89">
        <v>193.0449999999999</v>
      </c>
      <c r="K2730" s="89">
        <v>88.294999999999888</v>
      </c>
      <c r="L2730" s="81">
        <v>91.945000000000064</v>
      </c>
    </row>
    <row r="2731" spans="6:12">
      <c r="F2731" s="89">
        <v>2615</v>
      </c>
      <c r="G2731" s="89">
        <v>22</v>
      </c>
      <c r="H2731" s="89">
        <v>2</v>
      </c>
      <c r="I2731" s="89">
        <v>5</v>
      </c>
      <c r="J2731" s="89">
        <v>27.599999999999994</v>
      </c>
      <c r="K2731" s="89">
        <v>146.97999999999996</v>
      </c>
      <c r="L2731" s="81">
        <v>142.67999999999995</v>
      </c>
    </row>
    <row r="2732" spans="6:12">
      <c r="F2732" s="89">
        <v>2616</v>
      </c>
      <c r="G2732" s="89">
        <v>48</v>
      </c>
      <c r="H2732" s="89">
        <v>3</v>
      </c>
      <c r="I2732" s="89">
        <v>4</v>
      </c>
      <c r="J2732" s="89">
        <v>-181.7879999999999</v>
      </c>
      <c r="K2732" s="89">
        <v>58.231999999999999</v>
      </c>
      <c r="L2732" s="81">
        <v>55.632000000000005</v>
      </c>
    </row>
    <row r="2733" spans="6:12">
      <c r="F2733" s="89">
        <v>2617</v>
      </c>
      <c r="G2733" s="89">
        <v>36</v>
      </c>
      <c r="H2733" s="89">
        <v>3</v>
      </c>
      <c r="I2733" s="89">
        <v>6</v>
      </c>
      <c r="J2733" s="89">
        <v>-58.543999999999983</v>
      </c>
      <c r="K2733" s="89">
        <v>99.995999999999981</v>
      </c>
      <c r="L2733" s="81">
        <v>96.396000000000015</v>
      </c>
    </row>
    <row r="2734" spans="6:12">
      <c r="F2734" s="89">
        <v>2618</v>
      </c>
      <c r="G2734" s="89">
        <v>29</v>
      </c>
      <c r="H2734" s="89">
        <v>3</v>
      </c>
      <c r="I2734" s="89">
        <v>3</v>
      </c>
      <c r="J2734" s="89">
        <v>-284.98299999999995</v>
      </c>
      <c r="K2734" s="89">
        <v>3.5270000000000152</v>
      </c>
      <c r="L2734" s="81">
        <v>-2.3229999999999507</v>
      </c>
    </row>
    <row r="2735" spans="6:12">
      <c r="F2735" s="89">
        <v>2619</v>
      </c>
      <c r="G2735" s="89">
        <v>54</v>
      </c>
      <c r="H2735" s="89">
        <v>2</v>
      </c>
      <c r="I2735" s="89">
        <v>9</v>
      </c>
      <c r="J2735" s="89">
        <v>182.57599999999994</v>
      </c>
      <c r="K2735" s="89">
        <v>121.63599999999997</v>
      </c>
      <c r="L2735" s="81">
        <v>123.73599999999999</v>
      </c>
    </row>
    <row r="2736" spans="6:12">
      <c r="F2736" s="89">
        <v>2620</v>
      </c>
      <c r="G2736" s="89">
        <v>45</v>
      </c>
      <c r="H2736" s="89">
        <v>3</v>
      </c>
      <c r="I2736" s="89">
        <v>8</v>
      </c>
      <c r="J2736" s="89">
        <v>61.445000000000107</v>
      </c>
      <c r="K2736" s="89">
        <v>131.99499999999995</v>
      </c>
      <c r="L2736" s="81">
        <v>130.54500000000002</v>
      </c>
    </row>
    <row r="2737" spans="6:12">
      <c r="F2737" s="89">
        <v>2621</v>
      </c>
      <c r="G2737" s="89">
        <v>28</v>
      </c>
      <c r="H2737" s="89">
        <v>1</v>
      </c>
      <c r="I2737" s="89">
        <v>4</v>
      </c>
      <c r="J2737" s="89">
        <v>60.291999999999994</v>
      </c>
      <c r="K2737" s="89">
        <v>134.31199999999998</v>
      </c>
      <c r="L2737" s="81">
        <v>132.31199999999998</v>
      </c>
    </row>
    <row r="2738" spans="6:12">
      <c r="F2738" s="89">
        <v>2622</v>
      </c>
      <c r="G2738" s="89">
        <v>38</v>
      </c>
      <c r="H2738" s="89">
        <v>2</v>
      </c>
      <c r="I2738" s="89">
        <v>5</v>
      </c>
      <c r="J2738" s="89">
        <v>2.4800000000000182</v>
      </c>
      <c r="K2738" s="89">
        <v>116.89999999999999</v>
      </c>
      <c r="L2738" s="81">
        <v>115.00000000000001</v>
      </c>
    </row>
    <row r="2739" spans="6:12">
      <c r="F2739" s="89">
        <v>2623</v>
      </c>
      <c r="G2739" s="89">
        <v>23</v>
      </c>
      <c r="H2739" s="89">
        <v>3</v>
      </c>
      <c r="I2739" s="89">
        <v>8</v>
      </c>
      <c r="J2739" s="89">
        <v>68.528999999999996</v>
      </c>
      <c r="K2739" s="89">
        <v>145.89899999999994</v>
      </c>
      <c r="L2739" s="81">
        <v>141.14900000000006</v>
      </c>
    </row>
    <row r="2740" spans="6:12">
      <c r="F2740" s="89">
        <v>2624</v>
      </c>
      <c r="G2740" s="89">
        <v>52</v>
      </c>
      <c r="H2740" s="89">
        <v>1</v>
      </c>
      <c r="I2740" s="89">
        <v>3</v>
      </c>
      <c r="J2740" s="89">
        <v>36.105999999999952</v>
      </c>
      <c r="K2740" s="89">
        <v>145.286</v>
      </c>
      <c r="L2740" s="81">
        <v>146.48599999999999</v>
      </c>
    </row>
    <row r="2741" spans="6:12">
      <c r="F2741" s="89">
        <v>2625</v>
      </c>
      <c r="G2741" s="89">
        <v>49</v>
      </c>
      <c r="H2741" s="89">
        <v>3</v>
      </c>
      <c r="I2741" s="89">
        <v>8</v>
      </c>
      <c r="J2741" s="89">
        <v>74.19700000000006</v>
      </c>
      <c r="K2741" s="89">
        <v>143.50700000000001</v>
      </c>
      <c r="L2741" s="81">
        <v>142.65699999999998</v>
      </c>
    </row>
    <row r="2742" spans="6:12">
      <c r="F2742" s="89">
        <v>2626</v>
      </c>
      <c r="G2742" s="89">
        <v>37</v>
      </c>
      <c r="H2742" s="89">
        <v>3</v>
      </c>
      <c r="I2742" s="89">
        <v>6</v>
      </c>
      <c r="J2742" s="89">
        <v>-58.202999999999975</v>
      </c>
      <c r="K2742" s="89">
        <v>100.02699999999996</v>
      </c>
      <c r="L2742" s="81">
        <v>96.576999999999998</v>
      </c>
    </row>
    <row r="2743" spans="6:12">
      <c r="F2743" s="89">
        <v>2627</v>
      </c>
      <c r="G2743" s="89">
        <v>22</v>
      </c>
      <c r="H2743" s="89">
        <v>2</v>
      </c>
      <c r="I2743" s="89">
        <v>9</v>
      </c>
      <c r="J2743" s="89">
        <v>162.92799999999994</v>
      </c>
      <c r="K2743" s="89">
        <v>111.90799999999993</v>
      </c>
      <c r="L2743" s="81">
        <v>109.20799999999994</v>
      </c>
    </row>
    <row r="2744" spans="6:12">
      <c r="F2744" s="89">
        <v>2628</v>
      </c>
      <c r="G2744" s="89">
        <v>28</v>
      </c>
      <c r="H2744" s="89">
        <v>2</v>
      </c>
      <c r="I2744" s="89">
        <v>8</v>
      </c>
      <c r="J2744" s="89">
        <v>125.90399999999997</v>
      </c>
      <c r="K2744" s="89">
        <v>115.62399999999997</v>
      </c>
      <c r="L2744" s="81">
        <v>113.42399999999998</v>
      </c>
    </row>
    <row r="2745" spans="6:12">
      <c r="F2745" s="89">
        <v>2629</v>
      </c>
      <c r="G2745" s="89">
        <v>25</v>
      </c>
      <c r="H2745" s="89">
        <v>3</v>
      </c>
      <c r="I2745" s="89">
        <v>4</v>
      </c>
      <c r="J2745" s="89">
        <v>-189.35499999999996</v>
      </c>
      <c r="K2745" s="89">
        <v>57.794999999999987</v>
      </c>
      <c r="L2745" s="81">
        <v>51.745000000000005</v>
      </c>
    </row>
    <row r="2746" spans="6:12">
      <c r="F2746" s="89">
        <v>2630</v>
      </c>
      <c r="G2746" s="89">
        <v>21</v>
      </c>
      <c r="H2746" s="89">
        <v>1</v>
      </c>
      <c r="I2746" s="89">
        <v>3</v>
      </c>
      <c r="J2746" s="89">
        <v>35.392999999999986</v>
      </c>
      <c r="K2746" s="89">
        <v>154.18299999999999</v>
      </c>
      <c r="L2746" s="81">
        <v>150.733</v>
      </c>
    </row>
    <row r="2747" spans="6:12">
      <c r="F2747" s="89">
        <v>2631</v>
      </c>
      <c r="G2747" s="89">
        <v>46</v>
      </c>
      <c r="H2747" s="89">
        <v>1</v>
      </c>
      <c r="I2747" s="89">
        <v>4</v>
      </c>
      <c r="J2747" s="89">
        <v>63.244000000000014</v>
      </c>
      <c r="K2747" s="89">
        <v>131.68399999999997</v>
      </c>
      <c r="L2747" s="81">
        <v>132.38400000000001</v>
      </c>
    </row>
    <row r="2748" spans="6:12">
      <c r="F2748" s="89">
        <v>2632</v>
      </c>
      <c r="G2748" s="89">
        <v>29</v>
      </c>
      <c r="H2748" s="89">
        <v>3</v>
      </c>
      <c r="I2748" s="89">
        <v>6</v>
      </c>
      <c r="J2748" s="89">
        <v>-53.370999999999924</v>
      </c>
      <c r="K2748" s="89">
        <v>107.33900000000003</v>
      </c>
      <c r="L2748" s="81">
        <v>102.68900000000005</v>
      </c>
    </row>
    <row r="2749" spans="6:12">
      <c r="F2749" s="89">
        <v>2633</v>
      </c>
      <c r="G2749" s="89">
        <v>23</v>
      </c>
      <c r="H2749" s="89">
        <v>3</v>
      </c>
      <c r="I2749" s="89">
        <v>7</v>
      </c>
      <c r="J2749" s="89">
        <v>19.801000000000045</v>
      </c>
      <c r="K2749" s="89">
        <v>139.77099999999996</v>
      </c>
      <c r="L2749" s="81">
        <v>134.62100000000004</v>
      </c>
    </row>
    <row r="2750" spans="6:12">
      <c r="F2750" s="89">
        <v>2634</v>
      </c>
      <c r="G2750" s="89">
        <v>32</v>
      </c>
      <c r="H2750" s="89">
        <v>1</v>
      </c>
      <c r="I2750" s="89">
        <v>3</v>
      </c>
      <c r="J2750" s="89">
        <v>5.9459999999999908</v>
      </c>
      <c r="K2750" s="89">
        <v>121.32599999999999</v>
      </c>
      <c r="L2750" s="81">
        <v>119.52600000000001</v>
      </c>
    </row>
    <row r="2751" spans="6:12">
      <c r="F2751" s="89">
        <v>2635</v>
      </c>
      <c r="G2751" s="89">
        <v>19</v>
      </c>
      <c r="H2751" s="89">
        <v>1</v>
      </c>
      <c r="I2751" s="89">
        <v>7</v>
      </c>
      <c r="J2751" s="89">
        <v>176.83299999999994</v>
      </c>
      <c r="K2751" s="89">
        <v>125.84299999999996</v>
      </c>
      <c r="L2751" s="81">
        <v>123.69300000000001</v>
      </c>
    </row>
    <row r="2752" spans="6:12">
      <c r="F2752" s="89">
        <v>2636</v>
      </c>
      <c r="G2752" s="89">
        <v>24</v>
      </c>
      <c r="H2752" s="89">
        <v>3</v>
      </c>
      <c r="I2752" s="89">
        <v>7</v>
      </c>
      <c r="J2752" s="89">
        <v>16.638000000000034</v>
      </c>
      <c r="K2752" s="89">
        <v>136.298</v>
      </c>
      <c r="L2752" s="81">
        <v>131.298</v>
      </c>
    </row>
    <row r="2753" spans="6:12">
      <c r="F2753" s="89">
        <v>2637</v>
      </c>
      <c r="G2753" s="89">
        <v>44</v>
      </c>
      <c r="H2753" s="89">
        <v>3</v>
      </c>
      <c r="I2753" s="89">
        <v>7</v>
      </c>
      <c r="J2753" s="89">
        <v>10.078000000000088</v>
      </c>
      <c r="K2753" s="89">
        <v>123.53799999999995</v>
      </c>
      <c r="L2753" s="81">
        <v>121.53800000000001</v>
      </c>
    </row>
    <row r="2754" spans="6:12">
      <c r="F2754" s="89">
        <v>2638</v>
      </c>
      <c r="G2754" s="89">
        <v>42</v>
      </c>
      <c r="H2754" s="89">
        <v>1</v>
      </c>
      <c r="I2754" s="89">
        <v>6</v>
      </c>
      <c r="J2754" s="89">
        <v>121.59199999999997</v>
      </c>
      <c r="K2754" s="89">
        <v>106.07199999999996</v>
      </c>
      <c r="L2754" s="81">
        <v>106.97199999999999</v>
      </c>
    </row>
    <row r="2755" spans="6:12">
      <c r="F2755" s="89">
        <v>2639</v>
      </c>
      <c r="G2755" s="89">
        <v>20</v>
      </c>
      <c r="H2755" s="89">
        <v>3</v>
      </c>
      <c r="I2755" s="89">
        <v>4</v>
      </c>
      <c r="J2755" s="89">
        <v>-172.09999999999997</v>
      </c>
      <c r="K2755" s="89">
        <v>76.599999999999937</v>
      </c>
      <c r="L2755" s="81">
        <v>69.800000000000011</v>
      </c>
    </row>
    <row r="2756" spans="6:12">
      <c r="F2756" s="89">
        <v>2640</v>
      </c>
      <c r="G2756" s="89">
        <v>39</v>
      </c>
      <c r="H2756" s="89">
        <v>3</v>
      </c>
      <c r="I2756" s="89">
        <v>3</v>
      </c>
      <c r="J2756" s="89">
        <v>-288.50299999999993</v>
      </c>
      <c r="K2756" s="89">
        <v>-3.0930000000000177</v>
      </c>
      <c r="L2756" s="81">
        <v>-7.4429999999999836</v>
      </c>
    </row>
    <row r="2757" spans="6:12">
      <c r="F2757" s="89">
        <v>2641</v>
      </c>
      <c r="G2757" s="89">
        <v>38</v>
      </c>
      <c r="H2757" s="89">
        <v>3</v>
      </c>
      <c r="I2757" s="89">
        <v>6</v>
      </c>
      <c r="J2757" s="89">
        <v>-57.591999999999928</v>
      </c>
      <c r="K2757" s="89">
        <v>100.328</v>
      </c>
      <c r="L2757" s="81">
        <v>97.028000000000077</v>
      </c>
    </row>
    <row r="2758" spans="6:12">
      <c r="F2758" s="89">
        <v>2642</v>
      </c>
      <c r="G2758" s="89">
        <v>46</v>
      </c>
      <c r="H2758" s="89">
        <v>3</v>
      </c>
      <c r="I2758" s="89">
        <v>4</v>
      </c>
      <c r="J2758" s="89">
        <v>-188.11599999999993</v>
      </c>
      <c r="K2758" s="89">
        <v>52.523999999999972</v>
      </c>
      <c r="L2758" s="81">
        <v>49.624000000000024</v>
      </c>
    </row>
    <row r="2759" spans="6:12">
      <c r="F2759" s="89">
        <v>2643</v>
      </c>
      <c r="G2759" s="89">
        <v>21</v>
      </c>
      <c r="H2759" s="89">
        <v>1</v>
      </c>
      <c r="I2759" s="89">
        <v>9</v>
      </c>
      <c r="J2759" s="89">
        <v>177.44899999999993</v>
      </c>
      <c r="K2759" s="89">
        <v>40.638999999999953</v>
      </c>
      <c r="L2759" s="81">
        <v>39.588999999999999</v>
      </c>
    </row>
    <row r="2760" spans="6:12">
      <c r="F2760" s="89">
        <v>2644</v>
      </c>
      <c r="G2760" s="89">
        <v>45</v>
      </c>
      <c r="H2760" s="89">
        <v>1</v>
      </c>
      <c r="I2760" s="89">
        <v>3</v>
      </c>
      <c r="J2760" s="89">
        <v>13.264999999999986</v>
      </c>
      <c r="K2760" s="89">
        <v>124.61499999999997</v>
      </c>
      <c r="L2760" s="81">
        <v>124.76500000000003</v>
      </c>
    </row>
    <row r="2761" spans="6:12">
      <c r="F2761" s="89">
        <v>2645</v>
      </c>
      <c r="G2761" s="89">
        <v>30</v>
      </c>
      <c r="H2761" s="89">
        <v>3</v>
      </c>
      <c r="I2761" s="89">
        <v>3</v>
      </c>
      <c r="J2761" s="89">
        <v>-286.5499999999999</v>
      </c>
      <c r="K2761" s="89">
        <v>1.6499999999999773</v>
      </c>
      <c r="L2761" s="81">
        <v>-4.0499999999999545</v>
      </c>
    </row>
    <row r="2762" spans="6:12">
      <c r="F2762" s="89">
        <v>2646</v>
      </c>
      <c r="G2762" s="89">
        <v>33</v>
      </c>
      <c r="H2762" s="89">
        <v>1</v>
      </c>
      <c r="I2762" s="89">
        <v>8</v>
      </c>
      <c r="J2762" s="89">
        <v>147.32899999999998</v>
      </c>
      <c r="K2762" s="89">
        <v>49.398999999999987</v>
      </c>
      <c r="L2762" s="81">
        <v>49.748999999999981</v>
      </c>
    </row>
    <row r="2763" spans="6:12">
      <c r="F2763" s="89">
        <v>2647</v>
      </c>
      <c r="G2763" s="89">
        <v>33</v>
      </c>
      <c r="H2763" s="89">
        <v>2</v>
      </c>
      <c r="I2763" s="89">
        <v>6</v>
      </c>
      <c r="J2763" s="89">
        <v>51.022999999999968</v>
      </c>
      <c r="K2763" s="89">
        <v>124.39299999999996</v>
      </c>
      <c r="L2763" s="81">
        <v>122.14299999999996</v>
      </c>
    </row>
    <row r="2764" spans="6:12">
      <c r="F2764" s="89">
        <v>2648</v>
      </c>
      <c r="G2764" s="89">
        <v>47</v>
      </c>
      <c r="H2764" s="89">
        <v>2</v>
      </c>
      <c r="I2764" s="89">
        <v>3</v>
      </c>
      <c r="J2764" s="89">
        <v>-106.11899999999997</v>
      </c>
      <c r="K2764" s="89">
        <v>90.710999999999984</v>
      </c>
      <c r="L2764" s="81">
        <v>89.361000000000047</v>
      </c>
    </row>
    <row r="2765" spans="6:12">
      <c r="F2765" s="89">
        <v>2649</v>
      </c>
      <c r="G2765" s="89">
        <v>19</v>
      </c>
      <c r="H2765" s="89">
        <v>3</v>
      </c>
      <c r="I2765" s="89">
        <v>7</v>
      </c>
      <c r="J2765" s="89">
        <v>35.15300000000002</v>
      </c>
      <c r="K2765" s="89">
        <v>156.363</v>
      </c>
      <c r="L2765" s="81">
        <v>150.61300000000006</v>
      </c>
    </row>
    <row r="2766" spans="6:12">
      <c r="F2766" s="89">
        <v>2650</v>
      </c>
      <c r="G2766" s="89">
        <v>46</v>
      </c>
      <c r="H2766" s="89">
        <v>1</v>
      </c>
      <c r="I2766" s="89">
        <v>6</v>
      </c>
      <c r="J2766" s="89">
        <v>129.85599999999999</v>
      </c>
      <c r="K2766" s="89">
        <v>113.09599999999996</v>
      </c>
      <c r="L2766" s="81">
        <v>114.59599999999999</v>
      </c>
    </row>
    <row r="2767" spans="6:12">
      <c r="F2767" s="89">
        <v>2651</v>
      </c>
      <c r="G2767" s="89">
        <v>53</v>
      </c>
      <c r="H2767" s="89">
        <v>1</v>
      </c>
      <c r="I2767" s="89">
        <v>7</v>
      </c>
      <c r="J2767" s="89">
        <v>173.84099999999989</v>
      </c>
      <c r="K2767" s="89">
        <v>112.31099999999991</v>
      </c>
      <c r="L2767" s="81">
        <v>115.26100000000004</v>
      </c>
    </row>
    <row r="2768" spans="6:12">
      <c r="F2768" s="89">
        <v>2652</v>
      </c>
      <c r="G2768" s="89">
        <v>23</v>
      </c>
      <c r="H2768" s="89">
        <v>1</v>
      </c>
      <c r="I2768" s="89">
        <v>8</v>
      </c>
      <c r="J2768" s="89">
        <v>169.74899999999997</v>
      </c>
      <c r="K2768" s="89">
        <v>74.918999999999954</v>
      </c>
      <c r="L2768" s="81">
        <v>73.768999999999977</v>
      </c>
    </row>
    <row r="2769" spans="6:12">
      <c r="F2769" s="89">
        <v>2653</v>
      </c>
      <c r="G2769" s="89">
        <v>49</v>
      </c>
      <c r="H2769" s="89">
        <v>3</v>
      </c>
      <c r="I2769" s="89">
        <v>9</v>
      </c>
      <c r="J2769" s="89">
        <v>113.60100000000011</v>
      </c>
      <c r="K2769" s="89">
        <v>140.31100000000004</v>
      </c>
      <c r="L2769" s="81">
        <v>139.86100000000005</v>
      </c>
    </row>
    <row r="2770" spans="6:12">
      <c r="F2770" s="89">
        <v>2654</v>
      </c>
      <c r="G2770" s="89">
        <v>39</v>
      </c>
      <c r="H2770" s="89">
        <v>2</v>
      </c>
      <c r="I2770" s="89">
        <v>8</v>
      </c>
      <c r="J2770" s="89">
        <v>119.22699999999998</v>
      </c>
      <c r="K2770" s="89">
        <v>105.53699999999995</v>
      </c>
      <c r="L2770" s="81">
        <v>104.98699999999997</v>
      </c>
    </row>
    <row r="2771" spans="6:12">
      <c r="F2771" s="89">
        <v>2655</v>
      </c>
      <c r="G2771" s="89">
        <v>33</v>
      </c>
      <c r="H2771" s="89">
        <v>3</v>
      </c>
      <c r="I2771" s="89">
        <v>9</v>
      </c>
      <c r="J2771" s="89">
        <v>88.41700000000003</v>
      </c>
      <c r="K2771" s="89">
        <v>120.08699999999993</v>
      </c>
      <c r="L2771" s="81">
        <v>117.23700000000002</v>
      </c>
    </row>
    <row r="2772" spans="6:12">
      <c r="F2772" s="89">
        <v>2656</v>
      </c>
      <c r="G2772" s="89">
        <v>38</v>
      </c>
      <c r="H2772" s="89">
        <v>2</v>
      </c>
      <c r="I2772" s="89">
        <v>8</v>
      </c>
      <c r="J2772" s="89">
        <v>118.48400000000001</v>
      </c>
      <c r="K2772" s="89">
        <v>105.10399999999998</v>
      </c>
      <c r="L2772" s="81">
        <v>104.40400000000002</v>
      </c>
    </row>
    <row r="2773" spans="6:12">
      <c r="F2773" s="89">
        <v>2657</v>
      </c>
      <c r="G2773" s="89">
        <v>55</v>
      </c>
      <c r="H2773" s="89">
        <v>2</v>
      </c>
      <c r="I2773" s="89">
        <v>6</v>
      </c>
      <c r="J2773" s="89">
        <v>99.774999999999949</v>
      </c>
      <c r="K2773" s="89">
        <v>166.32499999999993</v>
      </c>
      <c r="L2773" s="81">
        <v>167.37500000000006</v>
      </c>
    </row>
    <row r="2774" spans="6:12">
      <c r="F2774" s="89">
        <v>2658</v>
      </c>
      <c r="G2774" s="89">
        <v>33</v>
      </c>
      <c r="H2774" s="89">
        <v>1</v>
      </c>
      <c r="I2774" s="89">
        <v>5</v>
      </c>
      <c r="J2774" s="89">
        <v>90.305000000000021</v>
      </c>
      <c r="K2774" s="89">
        <v>120.175</v>
      </c>
      <c r="L2774" s="81">
        <v>119.32499999999997</v>
      </c>
    </row>
    <row r="2775" spans="6:12">
      <c r="F2775" s="89">
        <v>2659</v>
      </c>
      <c r="G2775" s="89">
        <v>27</v>
      </c>
      <c r="H2775" s="89">
        <v>3</v>
      </c>
      <c r="I2775" s="89">
        <v>4</v>
      </c>
      <c r="J2775" s="89">
        <v>-194.3669999999999</v>
      </c>
      <c r="K2775" s="89">
        <v>52.162999999999982</v>
      </c>
      <c r="L2775" s="81">
        <v>46.413000000000011</v>
      </c>
    </row>
    <row r="2776" spans="6:12">
      <c r="F2776" s="89">
        <v>2660</v>
      </c>
      <c r="G2776" s="89">
        <v>54</v>
      </c>
      <c r="H2776" s="89">
        <v>3</v>
      </c>
      <c r="I2776" s="89">
        <v>9</v>
      </c>
      <c r="J2776" s="89">
        <v>135.64600000000007</v>
      </c>
      <c r="K2776" s="89">
        <v>160.80599999999998</v>
      </c>
      <c r="L2776" s="81">
        <v>161.10600000000005</v>
      </c>
    </row>
    <row r="2777" spans="6:12">
      <c r="F2777" s="89">
        <v>2661</v>
      </c>
      <c r="G2777" s="89">
        <v>28</v>
      </c>
      <c r="H2777" s="89">
        <v>1</v>
      </c>
      <c r="I2777" s="89">
        <v>3</v>
      </c>
      <c r="J2777" s="89">
        <v>12.873999999999988</v>
      </c>
      <c r="K2777" s="89">
        <v>129.49400000000003</v>
      </c>
      <c r="L2777" s="81">
        <v>127.09399999999999</v>
      </c>
    </row>
    <row r="2778" spans="6:12">
      <c r="F2778" s="89">
        <v>2662</v>
      </c>
      <c r="G2778" s="89">
        <v>19</v>
      </c>
      <c r="H2778" s="89">
        <v>3</v>
      </c>
      <c r="I2778" s="89">
        <v>6</v>
      </c>
      <c r="J2778" s="89">
        <v>-23.030999999999949</v>
      </c>
      <c r="K2778" s="89">
        <v>140.779</v>
      </c>
      <c r="L2778" s="81">
        <v>134.62900000000005</v>
      </c>
    </row>
    <row r="2779" spans="6:12">
      <c r="F2779" s="89">
        <v>2663</v>
      </c>
      <c r="G2779" s="89">
        <v>27</v>
      </c>
      <c r="H2779" s="89">
        <v>1</v>
      </c>
      <c r="I2779" s="89">
        <v>8</v>
      </c>
      <c r="J2779" s="89">
        <v>157.54099999999997</v>
      </c>
      <c r="K2779" s="89">
        <v>61.471000000000004</v>
      </c>
      <c r="L2779" s="81">
        <v>60.920999999999992</v>
      </c>
    </row>
    <row r="2780" spans="6:12">
      <c r="F2780" s="89">
        <v>2664</v>
      </c>
      <c r="G2780" s="89">
        <v>29</v>
      </c>
      <c r="H2780" s="89">
        <v>2</v>
      </c>
      <c r="I2780" s="89">
        <v>3</v>
      </c>
      <c r="J2780" s="89">
        <v>-116.52300000000002</v>
      </c>
      <c r="K2780" s="89">
        <v>85.886999999999972</v>
      </c>
      <c r="L2780" s="81">
        <v>81.837000000000018</v>
      </c>
    </row>
    <row r="2781" spans="6:12">
      <c r="F2781" s="89">
        <v>2665</v>
      </c>
      <c r="G2781" s="89">
        <v>43</v>
      </c>
      <c r="H2781" s="89">
        <v>2</v>
      </c>
      <c r="I2781" s="89">
        <v>7</v>
      </c>
      <c r="J2781" s="89">
        <v>95.680999999999983</v>
      </c>
      <c r="K2781" s="89">
        <v>123.35099999999994</v>
      </c>
      <c r="L2781" s="81">
        <v>123.001</v>
      </c>
    </row>
    <row r="2782" spans="6:12">
      <c r="F2782" s="89">
        <v>2666</v>
      </c>
      <c r="G2782" s="89">
        <v>44</v>
      </c>
      <c r="H2782" s="89">
        <v>1</v>
      </c>
      <c r="I2782" s="89">
        <v>5</v>
      </c>
      <c r="J2782" s="89">
        <v>96.630000000000024</v>
      </c>
      <c r="K2782" s="89">
        <v>123.08999999999997</v>
      </c>
      <c r="L2782" s="81">
        <v>123.88999999999999</v>
      </c>
    </row>
    <row r="2783" spans="6:12">
      <c r="F2783" s="89">
        <v>2667</v>
      </c>
      <c r="G2783" s="89">
        <v>32</v>
      </c>
      <c r="H2783" s="89">
        <v>1</v>
      </c>
      <c r="I2783" s="89">
        <v>6</v>
      </c>
      <c r="J2783" s="89">
        <v>119.83199999999997</v>
      </c>
      <c r="K2783" s="89">
        <v>107.41199999999998</v>
      </c>
      <c r="L2783" s="81">
        <v>106.81199999999998</v>
      </c>
    </row>
    <row r="2784" spans="6:12">
      <c r="F2784" s="89">
        <v>2668</v>
      </c>
      <c r="G2784" s="89">
        <v>37</v>
      </c>
      <c r="H2784" s="89">
        <v>3</v>
      </c>
      <c r="I2784" s="89">
        <v>7</v>
      </c>
      <c r="J2784" s="89">
        <v>8.9000000000055479E-2</v>
      </c>
      <c r="K2784" s="89">
        <v>115.71899999999994</v>
      </c>
      <c r="L2784" s="81">
        <v>112.66899999999998</v>
      </c>
    </row>
    <row r="2785" spans="6:12">
      <c r="F2785" s="89">
        <v>2669</v>
      </c>
      <c r="G2785" s="89">
        <v>47</v>
      </c>
      <c r="H2785" s="89">
        <v>1</v>
      </c>
      <c r="I2785" s="89">
        <v>4</v>
      </c>
      <c r="J2785" s="89">
        <v>65.973000000000027</v>
      </c>
      <c r="K2785" s="89">
        <v>134.10299999999995</v>
      </c>
      <c r="L2785" s="81">
        <v>134.95300000000003</v>
      </c>
    </row>
    <row r="2786" spans="6:12">
      <c r="F2786" s="89">
        <v>2670</v>
      </c>
      <c r="G2786" s="89">
        <v>25</v>
      </c>
      <c r="H2786" s="89">
        <v>2</v>
      </c>
      <c r="I2786" s="89">
        <v>3</v>
      </c>
      <c r="J2786" s="89">
        <v>-106.95500000000001</v>
      </c>
      <c r="K2786" s="89">
        <v>96.694999999999979</v>
      </c>
      <c r="L2786" s="81">
        <v>92.044999999999987</v>
      </c>
    </row>
    <row r="2787" spans="6:12">
      <c r="F2787" s="89">
        <v>2671</v>
      </c>
      <c r="G2787" s="89">
        <v>44</v>
      </c>
      <c r="H2787" s="89">
        <v>1</v>
      </c>
      <c r="I2787" s="89">
        <v>5</v>
      </c>
      <c r="J2787" s="89">
        <v>96.630000000000024</v>
      </c>
      <c r="K2787" s="89">
        <v>123.08999999999997</v>
      </c>
      <c r="L2787" s="81">
        <v>123.88999999999999</v>
      </c>
    </row>
    <row r="2788" spans="6:12">
      <c r="F2788" s="89">
        <v>2672</v>
      </c>
      <c r="G2788" s="89">
        <v>39</v>
      </c>
      <c r="H2788" s="89">
        <v>3</v>
      </c>
      <c r="I2788" s="89">
        <v>8</v>
      </c>
      <c r="J2788" s="89">
        <v>50.417000000000087</v>
      </c>
      <c r="K2788" s="89">
        <v>122.827</v>
      </c>
      <c r="L2788" s="81">
        <v>120.47700000000003</v>
      </c>
    </row>
    <row r="2789" spans="6:12">
      <c r="F2789" s="89">
        <v>2673</v>
      </c>
      <c r="G2789" s="89">
        <v>55</v>
      </c>
      <c r="H2789" s="89">
        <v>1</v>
      </c>
      <c r="I2789" s="89">
        <v>8</v>
      </c>
      <c r="J2789" s="89">
        <v>193.0449999999999</v>
      </c>
      <c r="K2789" s="89">
        <v>88.294999999999888</v>
      </c>
      <c r="L2789" s="81">
        <v>91.945000000000064</v>
      </c>
    </row>
    <row r="2790" spans="6:12">
      <c r="F2790" s="89">
        <v>2674</v>
      </c>
      <c r="G2790" s="89">
        <v>33</v>
      </c>
      <c r="H2790" s="89">
        <v>1</v>
      </c>
      <c r="I2790" s="89">
        <v>5</v>
      </c>
      <c r="J2790" s="89">
        <v>90.305000000000021</v>
      </c>
      <c r="K2790" s="89">
        <v>120.175</v>
      </c>
      <c r="L2790" s="81">
        <v>119.32499999999997</v>
      </c>
    </row>
    <row r="2791" spans="6:12">
      <c r="F2791" s="89">
        <v>2675</v>
      </c>
      <c r="G2791" s="89">
        <v>43</v>
      </c>
      <c r="H2791" s="89">
        <v>1</v>
      </c>
      <c r="I2791" s="89">
        <v>7</v>
      </c>
      <c r="J2791" s="89">
        <v>142.32099999999997</v>
      </c>
      <c r="K2791" s="89">
        <v>83.890999999999963</v>
      </c>
      <c r="L2791" s="81">
        <v>85.341000000000008</v>
      </c>
    </row>
    <row r="2792" spans="6:12">
      <c r="F2792" s="89">
        <v>2676</v>
      </c>
      <c r="G2792" s="89">
        <v>54</v>
      </c>
      <c r="H2792" s="89">
        <v>1</v>
      </c>
      <c r="I2792" s="89">
        <v>9</v>
      </c>
      <c r="J2792" s="89">
        <v>188.30599999999987</v>
      </c>
      <c r="K2792" s="89">
        <v>41.265999999999991</v>
      </c>
      <c r="L2792" s="81">
        <v>45.166000000000082</v>
      </c>
    </row>
    <row r="2793" spans="6:12">
      <c r="F2793" s="89">
        <v>2677</v>
      </c>
      <c r="G2793" s="89">
        <v>54</v>
      </c>
      <c r="H2793" s="89">
        <v>3</v>
      </c>
      <c r="I2793" s="89">
        <v>5</v>
      </c>
      <c r="J2793" s="89">
        <v>-78.969999999999914</v>
      </c>
      <c r="K2793" s="89">
        <v>116.58999999999997</v>
      </c>
      <c r="L2793" s="81">
        <v>115.29000000000002</v>
      </c>
    </row>
    <row r="2794" spans="6:12">
      <c r="F2794" s="89">
        <v>2678</v>
      </c>
      <c r="G2794" s="89">
        <v>39</v>
      </c>
      <c r="H2794" s="89">
        <v>1</v>
      </c>
      <c r="I2794" s="89">
        <v>7</v>
      </c>
      <c r="J2794" s="89">
        <v>137.27299999999997</v>
      </c>
      <c r="K2794" s="89">
        <v>80.082999999999942</v>
      </c>
      <c r="L2794" s="81">
        <v>80.932999999999993</v>
      </c>
    </row>
    <row r="2795" spans="6:12">
      <c r="F2795" s="89">
        <v>2679</v>
      </c>
      <c r="G2795" s="89">
        <v>34</v>
      </c>
      <c r="H2795" s="89">
        <v>2</v>
      </c>
      <c r="I2795" s="89">
        <v>6</v>
      </c>
      <c r="J2795" s="89">
        <v>50.40399999999994</v>
      </c>
      <c r="K2795" s="89">
        <v>123.46399999999997</v>
      </c>
      <c r="L2795" s="81">
        <v>121.36399999999999</v>
      </c>
    </row>
    <row r="2796" spans="6:12">
      <c r="F2796" s="89">
        <v>2680</v>
      </c>
      <c r="G2796" s="89">
        <v>50</v>
      </c>
      <c r="H2796" s="89">
        <v>2</v>
      </c>
      <c r="I2796" s="89">
        <v>9</v>
      </c>
      <c r="J2796" s="89">
        <v>164.99999999999991</v>
      </c>
      <c r="K2796" s="89">
        <v>105.29999999999995</v>
      </c>
      <c r="L2796" s="81">
        <v>106.79999999999995</v>
      </c>
    </row>
    <row r="2797" spans="6:12">
      <c r="F2797" s="89">
        <v>2681</v>
      </c>
      <c r="G2797" s="89">
        <v>32</v>
      </c>
      <c r="H2797" s="89">
        <v>2</v>
      </c>
      <c r="I2797" s="89">
        <v>3</v>
      </c>
      <c r="J2797" s="89">
        <v>-120.864</v>
      </c>
      <c r="K2797" s="89">
        <v>80.615999999999985</v>
      </c>
      <c r="L2797" s="81">
        <v>77.015999999999991</v>
      </c>
    </row>
    <row r="2798" spans="6:12">
      <c r="F2798" s="89">
        <v>2682</v>
      </c>
      <c r="G2798" s="89">
        <v>24</v>
      </c>
      <c r="H2798" s="89">
        <v>3</v>
      </c>
      <c r="I2798" s="89">
        <v>4</v>
      </c>
      <c r="J2798" s="89">
        <v>-186.44399999999996</v>
      </c>
      <c r="K2798" s="89">
        <v>61.015999999999991</v>
      </c>
      <c r="L2798" s="81">
        <v>54.816000000000003</v>
      </c>
    </row>
    <row r="2799" spans="6:12">
      <c r="F2799" s="89">
        <v>2683</v>
      </c>
      <c r="G2799" s="89">
        <v>46</v>
      </c>
      <c r="H2799" s="89">
        <v>1</v>
      </c>
      <c r="I2799" s="89">
        <v>3</v>
      </c>
      <c r="J2799" s="89">
        <v>15.718000000000011</v>
      </c>
      <c r="K2799" s="89">
        <v>126.75799999999998</v>
      </c>
      <c r="L2799" s="81">
        <v>127.05800000000002</v>
      </c>
    </row>
    <row r="2800" spans="6:12">
      <c r="F2800" s="89">
        <v>2684</v>
      </c>
      <c r="G2800" s="89">
        <v>47</v>
      </c>
      <c r="H2800" s="89">
        <v>2</v>
      </c>
      <c r="I2800" s="89">
        <v>8</v>
      </c>
      <c r="J2800" s="89">
        <v>134.89099999999999</v>
      </c>
      <c r="K2800" s="89">
        <v>118.72099999999995</v>
      </c>
      <c r="L2800" s="81">
        <v>119.37100000000001</v>
      </c>
    </row>
    <row r="2801" spans="6:12">
      <c r="F2801" s="89">
        <v>2685</v>
      </c>
      <c r="G2801" s="89">
        <v>50</v>
      </c>
      <c r="H2801" s="89">
        <v>2</v>
      </c>
      <c r="I2801" s="89">
        <v>8</v>
      </c>
      <c r="J2801" s="89">
        <v>145.21999999999997</v>
      </c>
      <c r="K2801" s="89">
        <v>128.11999999999998</v>
      </c>
      <c r="L2801" s="81">
        <v>129.21999999999997</v>
      </c>
    </row>
    <row r="2802" spans="6:12">
      <c r="F2802" s="89">
        <v>2686</v>
      </c>
      <c r="G2802" s="89">
        <v>43</v>
      </c>
      <c r="H2802" s="89">
        <v>1</v>
      </c>
      <c r="I2802" s="89">
        <v>4</v>
      </c>
      <c r="J2802" s="89">
        <v>56.677</v>
      </c>
      <c r="K2802" s="89">
        <v>126.04699999999995</v>
      </c>
      <c r="L2802" s="81">
        <v>126.29700000000001</v>
      </c>
    </row>
    <row r="2803" spans="6:12">
      <c r="F2803" s="89">
        <v>2687</v>
      </c>
      <c r="G2803" s="89">
        <v>36</v>
      </c>
      <c r="H2803" s="89">
        <v>3</v>
      </c>
      <c r="I2803" s="89">
        <v>4</v>
      </c>
      <c r="J2803" s="89">
        <v>-203.55599999999998</v>
      </c>
      <c r="K2803" s="89">
        <v>40.183999999999969</v>
      </c>
      <c r="L2803" s="81">
        <v>35.78400000000002</v>
      </c>
    </row>
    <row r="2804" spans="6:12">
      <c r="F2804" s="89">
        <v>2688</v>
      </c>
      <c r="G2804" s="89">
        <v>32</v>
      </c>
      <c r="H2804" s="89">
        <v>3</v>
      </c>
      <c r="I2804" s="89">
        <v>6</v>
      </c>
      <c r="J2804" s="89">
        <v>-57.20799999999997</v>
      </c>
      <c r="K2804" s="89">
        <v>102.57199999999997</v>
      </c>
      <c r="L2804" s="81">
        <v>98.372000000000014</v>
      </c>
    </row>
    <row r="2805" spans="6:12">
      <c r="F2805" s="89">
        <v>2689</v>
      </c>
      <c r="G2805" s="89">
        <v>45</v>
      </c>
      <c r="H2805" s="89">
        <v>3</v>
      </c>
      <c r="I2805" s="89">
        <v>6</v>
      </c>
      <c r="J2805" s="89">
        <v>-45.754999999999939</v>
      </c>
      <c r="K2805" s="89">
        <v>109.99499999999995</v>
      </c>
      <c r="L2805" s="81">
        <v>107.74500000000006</v>
      </c>
    </row>
    <row r="2806" spans="6:12">
      <c r="F2806" s="89">
        <v>2690</v>
      </c>
      <c r="G2806" s="89">
        <v>41</v>
      </c>
      <c r="H2806" s="89">
        <v>1</v>
      </c>
      <c r="I2806" s="89">
        <v>4</v>
      </c>
      <c r="J2806" s="89">
        <v>53.648999999999994</v>
      </c>
      <c r="K2806" s="89">
        <v>123.63899999999995</v>
      </c>
      <c r="L2806" s="81">
        <v>123.589</v>
      </c>
    </row>
    <row r="2807" spans="6:12">
      <c r="F2807" s="89">
        <v>2691</v>
      </c>
      <c r="G2807" s="89">
        <v>35</v>
      </c>
      <c r="H2807" s="89">
        <v>3</v>
      </c>
      <c r="I2807" s="89">
        <v>9</v>
      </c>
      <c r="J2807" s="89">
        <v>87.784999999999968</v>
      </c>
      <c r="K2807" s="89">
        <v>118.83499999999992</v>
      </c>
      <c r="L2807" s="81">
        <v>116.28499999999997</v>
      </c>
    </row>
    <row r="2808" spans="6:12">
      <c r="F2808" s="89">
        <v>2692</v>
      </c>
      <c r="G2808" s="89">
        <v>46</v>
      </c>
      <c r="H2808" s="89">
        <v>2</v>
      </c>
      <c r="I2808" s="89">
        <v>3</v>
      </c>
      <c r="J2808" s="89">
        <v>-108.99199999999996</v>
      </c>
      <c r="K2808" s="89">
        <v>88.147999999999968</v>
      </c>
      <c r="L2808" s="81">
        <v>86.647999999999996</v>
      </c>
    </row>
    <row r="2809" spans="6:12">
      <c r="F2809" s="89">
        <v>2693</v>
      </c>
      <c r="G2809" s="89">
        <v>22</v>
      </c>
      <c r="H2809" s="89">
        <v>2</v>
      </c>
      <c r="I2809" s="89">
        <v>7</v>
      </c>
      <c r="J2809" s="89">
        <v>114.22399999999996</v>
      </c>
      <c r="K2809" s="89">
        <v>148.40399999999994</v>
      </c>
      <c r="L2809" s="81">
        <v>144.904</v>
      </c>
    </row>
    <row r="2810" spans="6:12">
      <c r="F2810" s="89">
        <v>2694</v>
      </c>
      <c r="G2810" s="89">
        <v>35</v>
      </c>
      <c r="H2810" s="89">
        <v>1</v>
      </c>
      <c r="I2810" s="89">
        <v>3</v>
      </c>
      <c r="J2810" s="89">
        <v>3.5849999999999866</v>
      </c>
      <c r="K2810" s="89">
        <v>118.03499999999998</v>
      </c>
      <c r="L2810" s="81">
        <v>116.68499999999999</v>
      </c>
    </row>
    <row r="2811" spans="6:12">
      <c r="F2811" s="89">
        <v>2695</v>
      </c>
      <c r="G2811" s="89">
        <v>38</v>
      </c>
      <c r="H2811" s="89">
        <v>3</v>
      </c>
      <c r="I2811" s="89">
        <v>5</v>
      </c>
      <c r="J2811" s="89">
        <v>-125.36999999999989</v>
      </c>
      <c r="K2811" s="89">
        <v>75.149999999999949</v>
      </c>
      <c r="L2811" s="81">
        <v>71.450000000000017</v>
      </c>
    </row>
    <row r="2812" spans="6:12">
      <c r="F2812" s="89">
        <v>2696</v>
      </c>
      <c r="G2812" s="89">
        <v>38</v>
      </c>
      <c r="H2812" s="89">
        <v>1</v>
      </c>
      <c r="I2812" s="89">
        <v>8</v>
      </c>
      <c r="J2812" s="89">
        <v>146.24399999999994</v>
      </c>
      <c r="K2812" s="89">
        <v>46.763999999999982</v>
      </c>
      <c r="L2812" s="81">
        <v>47.864000000000033</v>
      </c>
    </row>
    <row r="2813" spans="6:12">
      <c r="F2813" s="89">
        <v>2697</v>
      </c>
      <c r="G2813" s="89">
        <v>33</v>
      </c>
      <c r="H2813" s="89">
        <v>1</v>
      </c>
      <c r="I2813" s="89">
        <v>5</v>
      </c>
      <c r="J2813" s="89">
        <v>90.305000000000021</v>
      </c>
      <c r="K2813" s="89">
        <v>120.175</v>
      </c>
      <c r="L2813" s="81">
        <v>119.32499999999997</v>
      </c>
    </row>
    <row r="2814" spans="6:12">
      <c r="F2814" s="89">
        <v>2698</v>
      </c>
      <c r="G2814" s="89">
        <v>51</v>
      </c>
      <c r="H2814" s="89">
        <v>2</v>
      </c>
      <c r="I2814" s="89">
        <v>9</v>
      </c>
      <c r="J2814" s="89">
        <v>168.98899999999998</v>
      </c>
      <c r="K2814" s="89">
        <v>108.97899999999996</v>
      </c>
      <c r="L2814" s="81">
        <v>110.62900000000005</v>
      </c>
    </row>
    <row r="2815" spans="6:12">
      <c r="F2815" s="89">
        <v>2699</v>
      </c>
      <c r="G2815" s="89">
        <v>50</v>
      </c>
      <c r="H2815" s="89">
        <v>2</v>
      </c>
      <c r="I2815" s="89">
        <v>4</v>
      </c>
      <c r="J2815" s="89">
        <v>-28.700000000000017</v>
      </c>
      <c r="K2815" s="89">
        <v>124.60000000000001</v>
      </c>
      <c r="L2815" s="81">
        <v>124.09999999999998</v>
      </c>
    </row>
    <row r="2816" spans="6:12">
      <c r="F2816" s="89">
        <v>2700</v>
      </c>
      <c r="G2816" s="89">
        <v>51</v>
      </c>
      <c r="H2816" s="89">
        <v>1</v>
      </c>
      <c r="I2816" s="89">
        <v>8</v>
      </c>
      <c r="J2816" s="89">
        <v>175.01299999999998</v>
      </c>
      <c r="K2816" s="89">
        <v>71.502999999999943</v>
      </c>
      <c r="L2816" s="81">
        <v>74.553000000000097</v>
      </c>
    </row>
    <row r="2817" spans="6:12">
      <c r="F2817" s="89">
        <v>2701</v>
      </c>
      <c r="G2817" s="89">
        <v>39</v>
      </c>
      <c r="H2817" s="89">
        <v>3</v>
      </c>
      <c r="I2817" s="89">
        <v>9</v>
      </c>
      <c r="J2817" s="89">
        <v>89.761000000000024</v>
      </c>
      <c r="K2817" s="89">
        <v>119.57099999999997</v>
      </c>
      <c r="L2817" s="81">
        <v>117.62100000000004</v>
      </c>
    </row>
    <row r="2818" spans="6:12">
      <c r="F2818" s="89">
        <v>2702</v>
      </c>
      <c r="G2818" s="89">
        <v>22</v>
      </c>
      <c r="H2818" s="89">
        <v>1</v>
      </c>
      <c r="I2818" s="89">
        <v>4</v>
      </c>
      <c r="J2818" s="89">
        <v>78.748000000000005</v>
      </c>
      <c r="K2818" s="89">
        <v>154.62799999999999</v>
      </c>
      <c r="L2818" s="81">
        <v>151.72800000000001</v>
      </c>
    </row>
    <row r="2819" spans="6:12">
      <c r="F2819" s="89">
        <v>2703</v>
      </c>
      <c r="G2819" s="89">
        <v>26</v>
      </c>
      <c r="H2819" s="89">
        <v>2</v>
      </c>
      <c r="I2819" s="89">
        <v>6</v>
      </c>
      <c r="J2819" s="89">
        <v>62.915999999999968</v>
      </c>
      <c r="K2819" s="89">
        <v>138.45599999999996</v>
      </c>
      <c r="L2819" s="81">
        <v>135.15599999999995</v>
      </c>
    </row>
    <row r="2820" spans="6:12">
      <c r="F2820" s="89">
        <v>2704</v>
      </c>
      <c r="G2820" s="89">
        <v>29</v>
      </c>
      <c r="H2820" s="89">
        <v>2</v>
      </c>
      <c r="I2820" s="89">
        <v>8</v>
      </c>
      <c r="J2820" s="89">
        <v>123.94699999999997</v>
      </c>
      <c r="K2820" s="89">
        <v>113.35699999999994</v>
      </c>
      <c r="L2820" s="81">
        <v>111.30699999999999</v>
      </c>
    </row>
    <row r="2821" spans="6:12">
      <c r="F2821" s="89">
        <v>2705</v>
      </c>
      <c r="G2821" s="89">
        <v>46</v>
      </c>
      <c r="H2821" s="89">
        <v>2</v>
      </c>
      <c r="I2821" s="89">
        <v>3</v>
      </c>
      <c r="J2821" s="89">
        <v>-108.99199999999996</v>
      </c>
      <c r="K2821" s="89">
        <v>88.147999999999968</v>
      </c>
      <c r="L2821" s="81">
        <v>86.647999999999996</v>
      </c>
    </row>
    <row r="2822" spans="6:12">
      <c r="F2822" s="89">
        <v>2706</v>
      </c>
      <c r="G2822" s="89">
        <v>44</v>
      </c>
      <c r="H2822" s="89">
        <v>1</v>
      </c>
      <c r="I2822" s="89">
        <v>7</v>
      </c>
      <c r="J2822" s="89">
        <v>144.25799999999998</v>
      </c>
      <c r="K2822" s="89">
        <v>85.517999999999972</v>
      </c>
      <c r="L2822" s="81">
        <v>87.117999999999995</v>
      </c>
    </row>
    <row r="2823" spans="6:12">
      <c r="F2823" s="89">
        <v>2707</v>
      </c>
      <c r="G2823" s="89">
        <v>22</v>
      </c>
      <c r="H2823" s="89">
        <v>1</v>
      </c>
      <c r="I2823" s="89">
        <v>3</v>
      </c>
      <c r="J2823" s="89">
        <v>31.365999999999989</v>
      </c>
      <c r="K2823" s="89">
        <v>149.846</v>
      </c>
      <c r="L2823" s="81">
        <v>146.54599999999999</v>
      </c>
    </row>
    <row r="2824" spans="6:12">
      <c r="F2824" s="89">
        <v>2708</v>
      </c>
      <c r="G2824" s="89">
        <v>54</v>
      </c>
      <c r="H2824" s="89">
        <v>3</v>
      </c>
      <c r="I2824" s="89">
        <v>7</v>
      </c>
      <c r="J2824" s="89">
        <v>47.298000000000059</v>
      </c>
      <c r="K2824" s="89">
        <v>157.65799999999999</v>
      </c>
      <c r="L2824" s="81">
        <v>157.15800000000004</v>
      </c>
    </row>
    <row r="2825" spans="6:12">
      <c r="F2825" s="89">
        <v>2709</v>
      </c>
      <c r="G2825" s="89">
        <v>51</v>
      </c>
      <c r="H2825" s="89">
        <v>3</v>
      </c>
      <c r="I2825" s="89">
        <v>3</v>
      </c>
      <c r="J2825" s="89">
        <v>-257.08699999999993</v>
      </c>
      <c r="K2825" s="89">
        <v>24.602999999999952</v>
      </c>
      <c r="L2825" s="81">
        <v>22.053000000000111</v>
      </c>
    </row>
    <row r="2826" spans="6:12">
      <c r="F2826" s="89">
        <v>2710</v>
      </c>
      <c r="G2826" s="89">
        <v>24</v>
      </c>
      <c r="H2826" s="89">
        <v>2</v>
      </c>
      <c r="I2826" s="89">
        <v>7</v>
      </c>
      <c r="J2826" s="89">
        <v>107.32799999999995</v>
      </c>
      <c r="K2826" s="89">
        <v>140.88799999999995</v>
      </c>
      <c r="L2826" s="81">
        <v>137.68799999999999</v>
      </c>
    </row>
    <row r="2827" spans="6:12">
      <c r="F2827" s="89">
        <v>2711</v>
      </c>
      <c r="G2827" s="89">
        <v>19</v>
      </c>
      <c r="H2827" s="89">
        <v>1</v>
      </c>
      <c r="I2827" s="89">
        <v>8</v>
      </c>
      <c r="J2827" s="89">
        <v>186.27699999999996</v>
      </c>
      <c r="K2827" s="89">
        <v>92.686999999999983</v>
      </c>
      <c r="L2827" s="81">
        <v>90.937000000000012</v>
      </c>
    </row>
    <row r="2828" spans="6:12">
      <c r="F2828" s="89">
        <v>2712</v>
      </c>
      <c r="G2828" s="89">
        <v>42</v>
      </c>
      <c r="H2828" s="89">
        <v>2</v>
      </c>
      <c r="I2828" s="89">
        <v>9</v>
      </c>
      <c r="J2828" s="89">
        <v>142.80799999999994</v>
      </c>
      <c r="K2828" s="89">
        <v>85.587999999999965</v>
      </c>
      <c r="L2828" s="81">
        <v>85.88799999999992</v>
      </c>
    </row>
    <row r="2829" spans="6:12">
      <c r="F2829" s="89">
        <v>2713</v>
      </c>
      <c r="G2829" s="89">
        <v>41</v>
      </c>
      <c r="H2829" s="89">
        <v>1</v>
      </c>
      <c r="I2829" s="89">
        <v>8</v>
      </c>
      <c r="J2829" s="89">
        <v>148.83299999999994</v>
      </c>
      <c r="K2829" s="89">
        <v>48.422999999999959</v>
      </c>
      <c r="L2829" s="81">
        <v>49.972999999999999</v>
      </c>
    </row>
    <row r="2830" spans="6:12">
      <c r="F2830" s="89">
        <v>2714</v>
      </c>
      <c r="G2830" s="89">
        <v>34</v>
      </c>
      <c r="H2830" s="89">
        <v>1</v>
      </c>
      <c r="I2830" s="89">
        <v>3</v>
      </c>
      <c r="J2830" s="89">
        <v>4.1019999999999897</v>
      </c>
      <c r="K2830" s="89">
        <v>118.86199999999999</v>
      </c>
      <c r="L2830" s="81">
        <v>117.36200000000002</v>
      </c>
    </row>
    <row r="2831" spans="6:12">
      <c r="F2831" s="89">
        <v>2715</v>
      </c>
      <c r="G2831" s="89">
        <v>42</v>
      </c>
      <c r="H2831" s="89">
        <v>2</v>
      </c>
      <c r="I2831" s="89">
        <v>6</v>
      </c>
      <c r="J2831" s="89">
        <v>55.171999999999969</v>
      </c>
      <c r="K2831" s="89">
        <v>125.75199999999995</v>
      </c>
      <c r="L2831" s="81">
        <v>124.85199999999995</v>
      </c>
    </row>
    <row r="2832" spans="6:12">
      <c r="F2832" s="89">
        <v>2716</v>
      </c>
      <c r="G2832" s="89">
        <v>26</v>
      </c>
      <c r="H2832" s="89">
        <v>2</v>
      </c>
      <c r="I2832" s="89">
        <v>9</v>
      </c>
      <c r="J2832" s="89">
        <v>150.26399999999992</v>
      </c>
      <c r="K2832" s="89">
        <v>98.003999999999962</v>
      </c>
      <c r="L2832" s="81">
        <v>95.903999999999996</v>
      </c>
    </row>
    <row r="2833" spans="6:12">
      <c r="F2833" s="89">
        <v>2717</v>
      </c>
      <c r="G2833" s="89">
        <v>23</v>
      </c>
      <c r="H2833" s="89">
        <v>1</v>
      </c>
      <c r="I2833" s="89">
        <v>4</v>
      </c>
      <c r="J2833" s="89">
        <v>74.996999999999986</v>
      </c>
      <c r="K2833" s="89">
        <v>150.56699999999995</v>
      </c>
      <c r="L2833" s="81">
        <v>147.81700000000001</v>
      </c>
    </row>
    <row r="2834" spans="6:12">
      <c r="F2834" s="89">
        <v>2718</v>
      </c>
      <c r="G2834" s="89">
        <v>23</v>
      </c>
      <c r="H2834" s="89">
        <v>3</v>
      </c>
      <c r="I2834" s="89">
        <v>3</v>
      </c>
      <c r="J2834" s="89">
        <v>-269.91099999999994</v>
      </c>
      <c r="K2834" s="89">
        <v>20.458999999999946</v>
      </c>
      <c r="L2834" s="81">
        <v>13.709000000000003</v>
      </c>
    </row>
    <row r="2835" spans="6:12">
      <c r="F2835" s="89">
        <v>2719</v>
      </c>
      <c r="G2835" s="89">
        <v>41</v>
      </c>
      <c r="H2835" s="89">
        <v>1</v>
      </c>
      <c r="I2835" s="89">
        <v>7</v>
      </c>
      <c r="J2835" s="89">
        <v>139.25699999999995</v>
      </c>
      <c r="K2835" s="89">
        <v>81.44699999999996</v>
      </c>
      <c r="L2835" s="81">
        <v>82.596999999999994</v>
      </c>
    </row>
    <row r="2836" spans="6:12">
      <c r="F2836" s="89">
        <v>2720</v>
      </c>
      <c r="G2836" s="89">
        <v>23</v>
      </c>
      <c r="H2836" s="89">
        <v>1</v>
      </c>
      <c r="I2836" s="89">
        <v>6</v>
      </c>
      <c r="J2836" s="89">
        <v>141.33299999999997</v>
      </c>
      <c r="K2836" s="89">
        <v>131.70299999999997</v>
      </c>
      <c r="L2836" s="81">
        <v>129.75299999999999</v>
      </c>
    </row>
    <row r="2837" spans="6:12">
      <c r="F2837" s="89">
        <v>2721</v>
      </c>
      <c r="G2837" s="89">
        <v>42</v>
      </c>
      <c r="H2837" s="89">
        <v>2</v>
      </c>
      <c r="I2837" s="89">
        <v>8</v>
      </c>
      <c r="J2837" s="89">
        <v>123.07599999999996</v>
      </c>
      <c r="K2837" s="89">
        <v>108.45599999999993</v>
      </c>
      <c r="L2837" s="81">
        <v>108.35599999999994</v>
      </c>
    </row>
    <row r="2838" spans="6:12">
      <c r="F2838" s="89">
        <v>2722</v>
      </c>
      <c r="G2838" s="89">
        <v>33</v>
      </c>
      <c r="H2838" s="89">
        <v>2</v>
      </c>
      <c r="I2838" s="89">
        <v>6</v>
      </c>
      <c r="J2838" s="89">
        <v>51.022999999999968</v>
      </c>
      <c r="K2838" s="89">
        <v>124.39299999999996</v>
      </c>
      <c r="L2838" s="81">
        <v>122.14299999999996</v>
      </c>
    </row>
    <row r="2839" spans="6:12">
      <c r="F2839" s="89">
        <v>2723</v>
      </c>
      <c r="G2839" s="89">
        <v>28</v>
      </c>
      <c r="H2839" s="89">
        <v>2</v>
      </c>
      <c r="I2839" s="89">
        <v>6</v>
      </c>
      <c r="J2839" s="89">
        <v>58.167999999999978</v>
      </c>
      <c r="K2839" s="89">
        <v>133.08799999999997</v>
      </c>
      <c r="L2839" s="81">
        <v>130.08799999999997</v>
      </c>
    </row>
    <row r="2840" spans="6:12">
      <c r="F2840" s="89">
        <v>2724</v>
      </c>
      <c r="G2840" s="89">
        <v>42</v>
      </c>
      <c r="H2840" s="89">
        <v>2</v>
      </c>
      <c r="I2840" s="89">
        <v>9</v>
      </c>
      <c r="J2840" s="89">
        <v>142.80799999999994</v>
      </c>
      <c r="K2840" s="89">
        <v>85.587999999999965</v>
      </c>
      <c r="L2840" s="81">
        <v>85.88799999999992</v>
      </c>
    </row>
    <row r="2841" spans="6:12">
      <c r="F2841" s="89">
        <v>2725</v>
      </c>
      <c r="G2841" s="89">
        <v>29</v>
      </c>
      <c r="H2841" s="89">
        <v>2</v>
      </c>
      <c r="I2841" s="89">
        <v>8</v>
      </c>
      <c r="J2841" s="89">
        <v>123.94699999999997</v>
      </c>
      <c r="K2841" s="89">
        <v>113.35699999999994</v>
      </c>
      <c r="L2841" s="81">
        <v>111.30699999999999</v>
      </c>
    </row>
    <row r="2842" spans="6:12">
      <c r="F2842" s="89">
        <v>2726</v>
      </c>
      <c r="G2842" s="89">
        <v>28</v>
      </c>
      <c r="H2842" s="89">
        <v>2</v>
      </c>
      <c r="I2842" s="89">
        <v>8</v>
      </c>
      <c r="J2842" s="89">
        <v>125.90399999999997</v>
      </c>
      <c r="K2842" s="89">
        <v>115.62399999999997</v>
      </c>
      <c r="L2842" s="81">
        <v>113.42399999999998</v>
      </c>
    </row>
    <row r="2843" spans="6:12">
      <c r="F2843" s="89">
        <v>2727</v>
      </c>
      <c r="G2843" s="89">
        <v>42</v>
      </c>
      <c r="H2843" s="89">
        <v>2</v>
      </c>
      <c r="I2843" s="89">
        <v>9</v>
      </c>
      <c r="J2843" s="89">
        <v>142.80799999999994</v>
      </c>
      <c r="K2843" s="89">
        <v>85.587999999999965</v>
      </c>
      <c r="L2843" s="81">
        <v>85.88799999999992</v>
      </c>
    </row>
    <row r="2844" spans="6:12">
      <c r="F2844" s="89">
        <v>2728</v>
      </c>
      <c r="G2844" s="89">
        <v>22</v>
      </c>
      <c r="H2844" s="89">
        <v>2</v>
      </c>
      <c r="I2844" s="89">
        <v>9</v>
      </c>
      <c r="J2844" s="89">
        <v>162.92799999999994</v>
      </c>
      <c r="K2844" s="89">
        <v>111.90799999999993</v>
      </c>
      <c r="L2844" s="81">
        <v>109.20799999999994</v>
      </c>
    </row>
    <row r="2845" spans="6:12">
      <c r="F2845" s="89">
        <v>2729</v>
      </c>
      <c r="G2845" s="89">
        <v>44</v>
      </c>
      <c r="H2845" s="89">
        <v>1</v>
      </c>
      <c r="I2845" s="89">
        <v>7</v>
      </c>
      <c r="J2845" s="89">
        <v>144.25799999999998</v>
      </c>
      <c r="K2845" s="89">
        <v>85.517999999999972</v>
      </c>
      <c r="L2845" s="81">
        <v>87.117999999999995</v>
      </c>
    </row>
    <row r="2846" spans="6:12">
      <c r="F2846" s="89">
        <v>2730</v>
      </c>
      <c r="G2846" s="89">
        <v>36</v>
      </c>
      <c r="H2846" s="89">
        <v>1</v>
      </c>
      <c r="I2846" s="89">
        <v>9</v>
      </c>
      <c r="J2846" s="89">
        <v>145.93399999999988</v>
      </c>
      <c r="K2846" s="89">
        <v>4.4739999999999611</v>
      </c>
      <c r="L2846" s="81">
        <v>5.6740000000000066</v>
      </c>
    </row>
    <row r="2847" spans="6:12">
      <c r="F2847" s="89">
        <v>2731</v>
      </c>
      <c r="G2847" s="89">
        <v>30</v>
      </c>
      <c r="H2847" s="89">
        <v>1</v>
      </c>
      <c r="I2847" s="89">
        <v>8</v>
      </c>
      <c r="J2847" s="89">
        <v>151.21999999999994</v>
      </c>
      <c r="K2847" s="89">
        <v>54.21999999999997</v>
      </c>
      <c r="L2847" s="81">
        <v>54.120000000000005</v>
      </c>
    </row>
    <row r="2848" spans="6:12">
      <c r="F2848" s="89">
        <v>2732</v>
      </c>
      <c r="G2848" s="89">
        <v>36</v>
      </c>
      <c r="H2848" s="89">
        <v>1</v>
      </c>
      <c r="I2848" s="89">
        <v>4</v>
      </c>
      <c r="J2848" s="89">
        <v>50.804000000000002</v>
      </c>
      <c r="K2848" s="89">
        <v>122.34399999999999</v>
      </c>
      <c r="L2848" s="81">
        <v>121.54400000000001</v>
      </c>
    </row>
    <row r="2849" spans="6:12">
      <c r="F2849" s="89">
        <v>2733</v>
      </c>
      <c r="G2849" s="89">
        <v>33</v>
      </c>
      <c r="H2849" s="89">
        <v>2</v>
      </c>
      <c r="I2849" s="89">
        <v>8</v>
      </c>
      <c r="J2849" s="89">
        <v>118.81899999999999</v>
      </c>
      <c r="K2849" s="89">
        <v>106.98899999999998</v>
      </c>
      <c r="L2849" s="81">
        <v>105.53899999999996</v>
      </c>
    </row>
    <row r="2850" spans="6:12">
      <c r="F2850" s="89">
        <v>2734</v>
      </c>
      <c r="G2850" s="89">
        <v>31</v>
      </c>
      <c r="H2850" s="89">
        <v>1</v>
      </c>
      <c r="I2850" s="89">
        <v>6</v>
      </c>
      <c r="J2850" s="89">
        <v>121.14099999999998</v>
      </c>
      <c r="K2850" s="89">
        <v>109.03099999999998</v>
      </c>
      <c r="L2850" s="81">
        <v>108.28100000000001</v>
      </c>
    </row>
    <row r="2851" spans="6:12">
      <c r="F2851" s="89">
        <v>2735</v>
      </c>
      <c r="G2851" s="89">
        <v>48</v>
      </c>
      <c r="H2851" s="89">
        <v>3</v>
      </c>
      <c r="I2851" s="89">
        <v>7</v>
      </c>
      <c r="J2851" s="89">
        <v>21.726000000000113</v>
      </c>
      <c r="K2851" s="89">
        <v>133.94600000000003</v>
      </c>
      <c r="L2851" s="81">
        <v>132.54600000000011</v>
      </c>
    </row>
    <row r="2852" spans="6:12">
      <c r="F2852" s="89">
        <v>2736</v>
      </c>
      <c r="G2852" s="89">
        <v>46</v>
      </c>
      <c r="H2852" s="89">
        <v>2</v>
      </c>
      <c r="I2852" s="89">
        <v>4</v>
      </c>
      <c r="J2852" s="89">
        <v>-41.835999999999956</v>
      </c>
      <c r="K2852" s="89">
        <v>112.70399999999998</v>
      </c>
      <c r="L2852" s="81">
        <v>111.60399999999998</v>
      </c>
    </row>
    <row r="2853" spans="6:12">
      <c r="F2853" s="89">
        <v>2737</v>
      </c>
      <c r="G2853" s="89">
        <v>42</v>
      </c>
      <c r="H2853" s="89">
        <v>2</v>
      </c>
      <c r="I2853" s="89">
        <v>3</v>
      </c>
      <c r="J2853" s="89">
        <v>-117.78399999999999</v>
      </c>
      <c r="K2853" s="89">
        <v>80.595999999999975</v>
      </c>
      <c r="L2853" s="81">
        <v>78.495999999999981</v>
      </c>
    </row>
    <row r="2854" spans="6:12">
      <c r="F2854" s="89">
        <v>2738</v>
      </c>
      <c r="G2854" s="89">
        <v>41</v>
      </c>
      <c r="H2854" s="89">
        <v>1</v>
      </c>
      <c r="I2854" s="89">
        <v>8</v>
      </c>
      <c r="J2854" s="89">
        <v>148.83299999999994</v>
      </c>
      <c r="K2854" s="89">
        <v>48.422999999999959</v>
      </c>
      <c r="L2854" s="81">
        <v>49.972999999999999</v>
      </c>
    </row>
    <row r="2855" spans="6:12">
      <c r="F2855" s="89">
        <v>2739</v>
      </c>
      <c r="G2855" s="89">
        <v>46</v>
      </c>
      <c r="H2855" s="89">
        <v>3</v>
      </c>
      <c r="I2855" s="89">
        <v>9</v>
      </c>
      <c r="J2855" s="89">
        <v>103.61400000000003</v>
      </c>
      <c r="K2855" s="89">
        <v>131.25399999999991</v>
      </c>
      <c r="L2855" s="81">
        <v>130.35399999999998</v>
      </c>
    </row>
    <row r="2856" spans="6:12">
      <c r="F2856" s="89">
        <v>2740</v>
      </c>
      <c r="G2856" s="89">
        <v>52</v>
      </c>
      <c r="H2856" s="89">
        <v>1</v>
      </c>
      <c r="I2856" s="89">
        <v>7</v>
      </c>
      <c r="J2856" s="89">
        <v>169.47399999999993</v>
      </c>
      <c r="K2856" s="89">
        <v>108.25399999999996</v>
      </c>
      <c r="L2856" s="81">
        <v>111.054</v>
      </c>
    </row>
    <row r="2857" spans="6:12">
      <c r="F2857" s="89">
        <v>2741</v>
      </c>
      <c r="G2857" s="89">
        <v>48</v>
      </c>
      <c r="H2857" s="89">
        <v>3</v>
      </c>
      <c r="I2857" s="89">
        <v>3</v>
      </c>
      <c r="J2857" s="89">
        <v>-268.58599999999996</v>
      </c>
      <c r="K2857" s="89">
        <v>14.033999999999992</v>
      </c>
      <c r="L2857" s="81">
        <v>11.034000000000049</v>
      </c>
    </row>
    <row r="2858" spans="6:12">
      <c r="F2858" s="89">
        <v>2742</v>
      </c>
      <c r="G2858" s="89">
        <v>55</v>
      </c>
      <c r="H2858" s="89">
        <v>2</v>
      </c>
      <c r="I2858" s="89">
        <v>5</v>
      </c>
      <c r="J2858" s="89">
        <v>51.525000000000006</v>
      </c>
      <c r="K2858" s="89">
        <v>160.67499999999993</v>
      </c>
      <c r="L2858" s="81">
        <v>161.32500000000002</v>
      </c>
    </row>
    <row r="2859" spans="6:12">
      <c r="F2859" s="89">
        <v>2743</v>
      </c>
      <c r="G2859" s="89">
        <v>32</v>
      </c>
      <c r="H2859" s="89">
        <v>1</v>
      </c>
      <c r="I2859" s="89">
        <v>7</v>
      </c>
      <c r="J2859" s="89">
        <v>138.83399999999997</v>
      </c>
      <c r="K2859" s="89">
        <v>83.813999999999993</v>
      </c>
      <c r="L2859" s="81">
        <v>83.614000000000004</v>
      </c>
    </row>
    <row r="2860" spans="6:12">
      <c r="F2860" s="89">
        <v>2744</v>
      </c>
      <c r="G2860" s="89">
        <v>23</v>
      </c>
      <c r="H2860" s="89">
        <v>1</v>
      </c>
      <c r="I2860" s="89">
        <v>5</v>
      </c>
      <c r="J2860" s="89">
        <v>112.90500000000003</v>
      </c>
      <c r="K2860" s="89">
        <v>145.875</v>
      </c>
      <c r="L2860" s="81">
        <v>143.52499999999998</v>
      </c>
    </row>
    <row r="2861" spans="6:12">
      <c r="F2861" s="89">
        <v>2745</v>
      </c>
      <c r="G2861" s="89">
        <v>28</v>
      </c>
      <c r="H2861" s="89">
        <v>3</v>
      </c>
      <c r="I2861" s="89">
        <v>9</v>
      </c>
      <c r="J2861" s="89">
        <v>94.722000000000037</v>
      </c>
      <c r="K2861" s="89">
        <v>127.94199999999995</v>
      </c>
      <c r="L2861" s="81">
        <v>124.34200000000004</v>
      </c>
    </row>
    <row r="2862" spans="6:12">
      <c r="F2862" s="89">
        <v>2746</v>
      </c>
      <c r="G2862" s="89">
        <v>39</v>
      </c>
      <c r="H2862" s="89">
        <v>3</v>
      </c>
      <c r="I2862" s="89">
        <v>9</v>
      </c>
      <c r="J2862" s="89">
        <v>89.761000000000024</v>
      </c>
      <c r="K2862" s="89">
        <v>119.57099999999997</v>
      </c>
      <c r="L2862" s="81">
        <v>117.62100000000004</v>
      </c>
    </row>
    <row r="2863" spans="6:12">
      <c r="F2863" s="89">
        <v>2747</v>
      </c>
      <c r="G2863" s="89">
        <v>33</v>
      </c>
      <c r="H2863" s="89">
        <v>1</v>
      </c>
      <c r="I2863" s="89">
        <v>3</v>
      </c>
      <c r="J2863" s="89">
        <v>4.8890000000000029</v>
      </c>
      <c r="K2863" s="89">
        <v>119.959</v>
      </c>
      <c r="L2863" s="81">
        <v>118.309</v>
      </c>
    </row>
    <row r="2864" spans="6:12">
      <c r="F2864" s="89">
        <v>2748</v>
      </c>
      <c r="G2864" s="89">
        <v>39</v>
      </c>
      <c r="H2864" s="89">
        <v>1</v>
      </c>
      <c r="I2864" s="89">
        <v>6</v>
      </c>
      <c r="J2864" s="89">
        <v>118.22899999999997</v>
      </c>
      <c r="K2864" s="89">
        <v>103.63899999999997</v>
      </c>
      <c r="L2864" s="81">
        <v>104.08900000000001</v>
      </c>
    </row>
    <row r="2865" spans="6:12">
      <c r="F2865" s="89">
        <v>2749</v>
      </c>
      <c r="G2865" s="89">
        <v>26</v>
      </c>
      <c r="H2865" s="89">
        <v>2</v>
      </c>
      <c r="I2865" s="89">
        <v>9</v>
      </c>
      <c r="J2865" s="89">
        <v>150.26399999999992</v>
      </c>
      <c r="K2865" s="89">
        <v>98.003999999999962</v>
      </c>
      <c r="L2865" s="81">
        <v>95.903999999999996</v>
      </c>
    </row>
    <row r="2866" spans="6:12">
      <c r="F2866" s="89">
        <v>2750</v>
      </c>
      <c r="G2866" s="89">
        <v>33</v>
      </c>
      <c r="H2866" s="89">
        <v>1</v>
      </c>
      <c r="I2866" s="89">
        <v>5</v>
      </c>
      <c r="J2866" s="89">
        <v>90.305000000000021</v>
      </c>
      <c r="K2866" s="89">
        <v>120.175</v>
      </c>
      <c r="L2866" s="81">
        <v>119.32499999999997</v>
      </c>
    </row>
    <row r="2867" spans="6:12">
      <c r="F2867" s="89">
        <v>2751</v>
      </c>
      <c r="G2867" s="89">
        <v>47</v>
      </c>
      <c r="H2867" s="89">
        <v>2</v>
      </c>
      <c r="I2867" s="89">
        <v>5</v>
      </c>
      <c r="J2867" s="89">
        <v>18.725000000000023</v>
      </c>
      <c r="K2867" s="89">
        <v>130.35499999999996</v>
      </c>
      <c r="L2867" s="81">
        <v>129.80500000000001</v>
      </c>
    </row>
    <row r="2868" spans="6:12">
      <c r="F2868" s="89">
        <v>2752</v>
      </c>
      <c r="G2868" s="89">
        <v>26</v>
      </c>
      <c r="H2868" s="89">
        <v>2</v>
      </c>
      <c r="I2868" s="89">
        <v>8</v>
      </c>
      <c r="J2868" s="89">
        <v>130.62799999999996</v>
      </c>
      <c r="K2868" s="89">
        <v>120.96799999999996</v>
      </c>
      <c r="L2868" s="81">
        <v>118.46799999999996</v>
      </c>
    </row>
    <row r="2869" spans="6:12">
      <c r="F2869" s="89">
        <v>2753</v>
      </c>
      <c r="G2869" s="89">
        <v>28</v>
      </c>
      <c r="H2869" s="89">
        <v>3</v>
      </c>
      <c r="I2869" s="89">
        <v>6</v>
      </c>
      <c r="J2869" s="89">
        <v>-51.551999999999964</v>
      </c>
      <c r="K2869" s="89">
        <v>109.46800000000002</v>
      </c>
      <c r="L2869" s="81">
        <v>104.66800000000001</v>
      </c>
    </row>
    <row r="2870" spans="6:12">
      <c r="F2870" s="89">
        <v>2754</v>
      </c>
      <c r="G2870" s="89">
        <v>33</v>
      </c>
      <c r="H2870" s="89">
        <v>1</v>
      </c>
      <c r="I2870" s="89">
        <v>8</v>
      </c>
      <c r="J2870" s="89">
        <v>147.32899999999998</v>
      </c>
      <c r="K2870" s="89">
        <v>49.398999999999987</v>
      </c>
      <c r="L2870" s="81">
        <v>49.748999999999981</v>
      </c>
    </row>
    <row r="2871" spans="6:12">
      <c r="F2871" s="89">
        <v>2755</v>
      </c>
      <c r="G2871" s="89">
        <v>55</v>
      </c>
      <c r="H2871" s="89">
        <v>2</v>
      </c>
      <c r="I2871" s="89">
        <v>4</v>
      </c>
      <c r="J2871" s="89">
        <v>-6.2050000000000125</v>
      </c>
      <c r="K2871" s="89">
        <v>145.54499999999993</v>
      </c>
      <c r="L2871" s="81">
        <v>145.79500000000004</v>
      </c>
    </row>
    <row r="2872" spans="6:12">
      <c r="F2872" s="89">
        <v>2756</v>
      </c>
      <c r="G2872" s="89">
        <v>19</v>
      </c>
      <c r="H2872" s="89">
        <v>1</v>
      </c>
      <c r="I2872" s="89">
        <v>7</v>
      </c>
      <c r="J2872" s="89">
        <v>176.83299999999994</v>
      </c>
      <c r="K2872" s="89">
        <v>125.84299999999996</v>
      </c>
      <c r="L2872" s="81">
        <v>123.69300000000001</v>
      </c>
    </row>
    <row r="2873" spans="6:12">
      <c r="F2873" s="89">
        <v>2757</v>
      </c>
      <c r="G2873" s="89">
        <v>29</v>
      </c>
      <c r="H2873" s="89">
        <v>1</v>
      </c>
      <c r="I2873" s="89">
        <v>8</v>
      </c>
      <c r="J2873" s="89">
        <v>153.05699999999996</v>
      </c>
      <c r="K2873" s="89">
        <v>56.36699999999999</v>
      </c>
      <c r="L2873" s="81">
        <v>56.11699999999999</v>
      </c>
    </row>
    <row r="2874" spans="6:12">
      <c r="F2874" s="89">
        <v>2758</v>
      </c>
      <c r="G2874" s="89">
        <v>47</v>
      </c>
      <c r="H2874" s="89">
        <v>3</v>
      </c>
      <c r="I2874" s="89">
        <v>3</v>
      </c>
      <c r="J2874" s="89">
        <v>-271.87899999999991</v>
      </c>
      <c r="K2874" s="89">
        <v>11.050999999999959</v>
      </c>
      <c r="L2874" s="81">
        <v>7.9010000000000957</v>
      </c>
    </row>
    <row r="2875" spans="6:12">
      <c r="F2875" s="89">
        <v>2759</v>
      </c>
      <c r="G2875" s="89">
        <v>42</v>
      </c>
      <c r="H2875" s="89">
        <v>2</v>
      </c>
      <c r="I2875" s="89">
        <v>8</v>
      </c>
      <c r="J2875" s="89">
        <v>123.07599999999996</v>
      </c>
      <c r="K2875" s="89">
        <v>108.45599999999993</v>
      </c>
      <c r="L2875" s="81">
        <v>108.35599999999994</v>
      </c>
    </row>
    <row r="2876" spans="6:12">
      <c r="F2876" s="89">
        <v>2760</v>
      </c>
      <c r="G2876" s="89">
        <v>47</v>
      </c>
      <c r="H2876" s="89">
        <v>2</v>
      </c>
      <c r="I2876" s="89">
        <v>6</v>
      </c>
      <c r="J2876" s="89">
        <v>66.926999999999992</v>
      </c>
      <c r="K2876" s="89">
        <v>135.95699999999997</v>
      </c>
      <c r="L2876" s="81">
        <v>135.80700000000004</v>
      </c>
    </row>
    <row r="2877" spans="6:12">
      <c r="F2877" s="89">
        <v>2761</v>
      </c>
      <c r="G2877" s="89">
        <v>21</v>
      </c>
      <c r="H2877" s="89">
        <v>3</v>
      </c>
      <c r="I2877" s="89">
        <v>7</v>
      </c>
      <c r="J2877" s="89">
        <v>26.937000000000012</v>
      </c>
      <c r="K2877" s="89">
        <v>147.52699999999993</v>
      </c>
      <c r="L2877" s="81">
        <v>142.077</v>
      </c>
    </row>
    <row r="2878" spans="6:12">
      <c r="F2878" s="89">
        <v>2762</v>
      </c>
      <c r="G2878" s="89">
        <v>23</v>
      </c>
      <c r="H2878" s="89">
        <v>3</v>
      </c>
      <c r="I2878" s="89">
        <v>8</v>
      </c>
      <c r="J2878" s="89">
        <v>68.528999999999996</v>
      </c>
      <c r="K2878" s="89">
        <v>145.89899999999994</v>
      </c>
      <c r="L2878" s="81">
        <v>141.14900000000006</v>
      </c>
    </row>
    <row r="2879" spans="6:12">
      <c r="F2879" s="89">
        <v>2763</v>
      </c>
      <c r="G2879" s="89">
        <v>41</v>
      </c>
      <c r="H2879" s="89">
        <v>2</v>
      </c>
      <c r="I2879" s="89">
        <v>5</v>
      </c>
      <c r="J2879" s="89">
        <v>5.4650000000000034</v>
      </c>
      <c r="K2879" s="89">
        <v>118.95499999999996</v>
      </c>
      <c r="L2879" s="81">
        <v>117.50499999999997</v>
      </c>
    </row>
    <row r="2880" spans="6:12">
      <c r="F2880" s="89">
        <v>2764</v>
      </c>
      <c r="G2880" s="89">
        <v>34</v>
      </c>
      <c r="H2880" s="89">
        <v>1</v>
      </c>
      <c r="I2880" s="89">
        <v>4</v>
      </c>
      <c r="J2880" s="89">
        <v>51.555999999999997</v>
      </c>
      <c r="K2880" s="89">
        <v>123.71599999999998</v>
      </c>
      <c r="L2880" s="81">
        <v>122.61600000000001</v>
      </c>
    </row>
    <row r="2881" spans="6:12">
      <c r="F2881" s="89">
        <v>2765</v>
      </c>
      <c r="G2881" s="89">
        <v>44</v>
      </c>
      <c r="H2881" s="89">
        <v>2</v>
      </c>
      <c r="I2881" s="89">
        <v>5</v>
      </c>
      <c r="J2881" s="89">
        <v>10.879999999999995</v>
      </c>
      <c r="K2881" s="89">
        <v>123.43999999999996</v>
      </c>
      <c r="L2881" s="81">
        <v>122.43999999999996</v>
      </c>
    </row>
    <row r="2882" spans="6:12">
      <c r="F2882" s="89">
        <v>2766</v>
      </c>
      <c r="G2882" s="89">
        <v>55</v>
      </c>
      <c r="H2882" s="89">
        <v>1</v>
      </c>
      <c r="I2882" s="89">
        <v>8</v>
      </c>
      <c r="J2882" s="89">
        <v>193.0449999999999</v>
      </c>
      <c r="K2882" s="89">
        <v>88.294999999999888</v>
      </c>
      <c r="L2882" s="81">
        <v>91.945000000000064</v>
      </c>
    </row>
    <row r="2883" spans="6:12">
      <c r="F2883" s="89">
        <v>2767</v>
      </c>
      <c r="G2883" s="89">
        <v>32</v>
      </c>
      <c r="H2883" s="89">
        <v>3</v>
      </c>
      <c r="I2883" s="89">
        <v>7</v>
      </c>
      <c r="J2883" s="89">
        <v>1.0540000000000305</v>
      </c>
      <c r="K2883" s="89">
        <v>118.23399999999992</v>
      </c>
      <c r="L2883" s="81">
        <v>114.43400000000003</v>
      </c>
    </row>
    <row r="2884" spans="6:12">
      <c r="F2884" s="89">
        <v>2768</v>
      </c>
      <c r="G2884" s="89">
        <v>33</v>
      </c>
      <c r="H2884" s="89">
        <v>1</v>
      </c>
      <c r="I2884" s="89">
        <v>6</v>
      </c>
      <c r="J2884" s="89">
        <v>118.79299999999998</v>
      </c>
      <c r="K2884" s="89">
        <v>106.06299999999999</v>
      </c>
      <c r="L2884" s="81">
        <v>105.613</v>
      </c>
    </row>
    <row r="2885" spans="6:12">
      <c r="F2885" s="89">
        <v>2769</v>
      </c>
      <c r="G2885" s="89">
        <v>26</v>
      </c>
      <c r="H2885" s="89">
        <v>1</v>
      </c>
      <c r="I2885" s="89">
        <v>7</v>
      </c>
      <c r="J2885" s="89">
        <v>150.70199999999994</v>
      </c>
      <c r="K2885" s="89">
        <v>97.541999999999973</v>
      </c>
      <c r="L2885" s="81">
        <v>96.44199999999995</v>
      </c>
    </row>
    <row r="2886" spans="6:12">
      <c r="F2886" s="89">
        <v>2770</v>
      </c>
      <c r="G2886" s="89">
        <v>36</v>
      </c>
      <c r="H2886" s="89">
        <v>3</v>
      </c>
      <c r="I2886" s="89">
        <v>9</v>
      </c>
      <c r="J2886" s="89">
        <v>87.874000000000024</v>
      </c>
      <c r="K2886" s="89">
        <v>118.61399999999992</v>
      </c>
      <c r="L2886" s="81">
        <v>116.21400000000006</v>
      </c>
    </row>
    <row r="2887" spans="6:12">
      <c r="F2887" s="89">
        <v>2771</v>
      </c>
      <c r="G2887" s="89">
        <v>31</v>
      </c>
      <c r="H2887" s="89">
        <v>1</v>
      </c>
      <c r="I2887" s="89">
        <v>6</v>
      </c>
      <c r="J2887" s="89">
        <v>121.14099999999998</v>
      </c>
      <c r="K2887" s="89">
        <v>109.03099999999998</v>
      </c>
      <c r="L2887" s="81">
        <v>108.28100000000001</v>
      </c>
    </row>
    <row r="2888" spans="6:12">
      <c r="F2888" s="89">
        <v>2772</v>
      </c>
      <c r="G2888" s="89">
        <v>36</v>
      </c>
      <c r="H2888" s="89">
        <v>2</v>
      </c>
      <c r="I2888" s="89">
        <v>7</v>
      </c>
      <c r="J2888" s="89">
        <v>88.631999999999977</v>
      </c>
      <c r="K2888" s="89">
        <v>118.47199999999998</v>
      </c>
      <c r="L2888" s="81">
        <v>117.072</v>
      </c>
    </row>
    <row r="2889" spans="6:12">
      <c r="F2889" s="89">
        <v>2773</v>
      </c>
      <c r="G2889" s="89">
        <v>42</v>
      </c>
      <c r="H2889" s="89">
        <v>3</v>
      </c>
      <c r="I2889" s="89">
        <v>6</v>
      </c>
      <c r="J2889" s="89">
        <v>-52.447999999999922</v>
      </c>
      <c r="K2889" s="89">
        <v>104.23199999999994</v>
      </c>
      <c r="L2889" s="81">
        <v>101.53200000000001</v>
      </c>
    </row>
    <row r="2890" spans="6:12">
      <c r="F2890" s="89">
        <v>2774</v>
      </c>
      <c r="G2890" s="89">
        <v>45</v>
      </c>
      <c r="H2890" s="89">
        <v>2</v>
      </c>
      <c r="I2890" s="89">
        <v>6</v>
      </c>
      <c r="J2890" s="89">
        <v>61.414999999999964</v>
      </c>
      <c r="K2890" s="89">
        <v>131.06499999999994</v>
      </c>
      <c r="L2890" s="81">
        <v>130.61500000000001</v>
      </c>
    </row>
    <row r="2891" spans="6:12">
      <c r="F2891" s="89">
        <v>2775</v>
      </c>
      <c r="G2891" s="89">
        <v>23</v>
      </c>
      <c r="H2891" s="89">
        <v>2</v>
      </c>
      <c r="I2891" s="89">
        <v>5</v>
      </c>
      <c r="J2891" s="89">
        <v>24.004999999999995</v>
      </c>
      <c r="K2891" s="89">
        <v>143.07499999999996</v>
      </c>
      <c r="L2891" s="81">
        <v>138.92499999999998</v>
      </c>
    </row>
    <row r="2892" spans="6:12">
      <c r="F2892" s="89">
        <v>2776</v>
      </c>
      <c r="G2892" s="89">
        <v>40</v>
      </c>
      <c r="H2892" s="89">
        <v>3</v>
      </c>
      <c r="I2892" s="89">
        <v>8</v>
      </c>
      <c r="J2892" s="89">
        <v>51.580000000000098</v>
      </c>
      <c r="K2892" s="89">
        <v>123.67999999999995</v>
      </c>
      <c r="L2892" s="81">
        <v>121.48000000000008</v>
      </c>
    </row>
    <row r="2893" spans="6:12">
      <c r="F2893" s="89">
        <v>2777</v>
      </c>
      <c r="G2893" s="89">
        <v>28</v>
      </c>
      <c r="H2893" s="89">
        <v>2</v>
      </c>
      <c r="I2893" s="89">
        <v>5</v>
      </c>
      <c r="J2893" s="89">
        <v>10.080000000000013</v>
      </c>
      <c r="K2893" s="89">
        <v>127.59999999999998</v>
      </c>
      <c r="L2893" s="81">
        <v>124.19999999999997</v>
      </c>
    </row>
    <row r="2894" spans="6:12">
      <c r="F2894" s="89">
        <v>2778</v>
      </c>
      <c r="G2894" s="89">
        <v>41</v>
      </c>
      <c r="H2894" s="89">
        <v>3</v>
      </c>
      <c r="I2894" s="89">
        <v>4</v>
      </c>
      <c r="J2894" s="89">
        <v>-199.21099999999996</v>
      </c>
      <c r="K2894" s="89">
        <v>42.978999999999957</v>
      </c>
      <c r="L2894" s="81">
        <v>39.329000000000008</v>
      </c>
    </row>
    <row r="2895" spans="6:12">
      <c r="F2895" s="89">
        <v>2779</v>
      </c>
      <c r="G2895" s="89">
        <v>35</v>
      </c>
      <c r="H2895" s="89">
        <v>1</v>
      </c>
      <c r="I2895" s="89">
        <v>6</v>
      </c>
      <c r="J2895" s="89">
        <v>117.52499999999996</v>
      </c>
      <c r="K2895" s="89">
        <v>104.17499999999997</v>
      </c>
      <c r="L2895" s="81">
        <v>104.02499999999996</v>
      </c>
    </row>
    <row r="2896" spans="6:12">
      <c r="F2896" s="89">
        <v>2780</v>
      </c>
      <c r="G2896" s="89">
        <v>19</v>
      </c>
      <c r="H2896" s="89">
        <v>2</v>
      </c>
      <c r="I2896" s="89">
        <v>9</v>
      </c>
      <c r="J2896" s="89">
        <v>175.26099999999994</v>
      </c>
      <c r="K2896" s="89">
        <v>125.17099999999996</v>
      </c>
      <c r="L2896" s="81">
        <v>122.02099999999999</v>
      </c>
    </row>
    <row r="2897" spans="6:12">
      <c r="F2897" s="89">
        <v>2781</v>
      </c>
      <c r="G2897" s="89">
        <v>19</v>
      </c>
      <c r="H2897" s="89">
        <v>2</v>
      </c>
      <c r="I2897" s="89">
        <v>6</v>
      </c>
      <c r="J2897" s="89">
        <v>88.038999999999959</v>
      </c>
      <c r="K2897" s="89">
        <v>165.74899999999997</v>
      </c>
      <c r="L2897" s="81">
        <v>161.399</v>
      </c>
    </row>
    <row r="2898" spans="6:12">
      <c r="F2898" s="89">
        <v>2782</v>
      </c>
      <c r="G2898" s="89">
        <v>43</v>
      </c>
      <c r="H2898" s="89">
        <v>2</v>
      </c>
      <c r="I2898" s="89">
        <v>7</v>
      </c>
      <c r="J2898" s="89">
        <v>95.680999999999983</v>
      </c>
      <c r="K2898" s="89">
        <v>123.35099999999994</v>
      </c>
      <c r="L2898" s="81">
        <v>123.001</v>
      </c>
    </row>
    <row r="2899" spans="6:12">
      <c r="F2899" s="89">
        <v>2783</v>
      </c>
      <c r="G2899" s="89">
        <v>33</v>
      </c>
      <c r="H2899" s="89">
        <v>2</v>
      </c>
      <c r="I2899" s="89">
        <v>5</v>
      </c>
      <c r="J2899" s="89">
        <v>2.9050000000000296</v>
      </c>
      <c r="K2899" s="89">
        <v>118.87499999999997</v>
      </c>
      <c r="L2899" s="81">
        <v>116.22499999999995</v>
      </c>
    </row>
    <row r="2900" spans="6:12">
      <c r="F2900" s="89">
        <v>2784</v>
      </c>
      <c r="G2900" s="89">
        <v>43</v>
      </c>
      <c r="H2900" s="89">
        <v>2</v>
      </c>
      <c r="I2900" s="89">
        <v>6</v>
      </c>
      <c r="J2900" s="89">
        <v>56.982999999999976</v>
      </c>
      <c r="K2900" s="89">
        <v>127.25299999999996</v>
      </c>
      <c r="L2900" s="81">
        <v>126.50300000000001</v>
      </c>
    </row>
    <row r="2901" spans="6:12">
      <c r="F2901" s="89">
        <v>2785</v>
      </c>
      <c r="G2901" s="89">
        <v>26</v>
      </c>
      <c r="H2901" s="89">
        <v>2</v>
      </c>
      <c r="I2901" s="89">
        <v>6</v>
      </c>
      <c r="J2901" s="89">
        <v>62.915999999999968</v>
      </c>
      <c r="K2901" s="89">
        <v>138.45599999999996</v>
      </c>
      <c r="L2901" s="81">
        <v>135.15599999999995</v>
      </c>
    </row>
    <row r="2902" spans="6:12">
      <c r="F2902" s="89">
        <v>2786</v>
      </c>
      <c r="G2902" s="89">
        <v>25</v>
      </c>
      <c r="H2902" s="89">
        <v>3</v>
      </c>
      <c r="I2902" s="89">
        <v>3</v>
      </c>
      <c r="J2902" s="89">
        <v>-276.01500000000004</v>
      </c>
      <c r="K2902" s="89">
        <v>13.734999999999985</v>
      </c>
      <c r="L2902" s="81">
        <v>7.285000000000025</v>
      </c>
    </row>
    <row r="2903" spans="6:12">
      <c r="F2903" s="89">
        <v>2787</v>
      </c>
      <c r="G2903" s="89">
        <v>39</v>
      </c>
      <c r="H2903" s="89">
        <v>3</v>
      </c>
      <c r="I2903" s="89">
        <v>5</v>
      </c>
      <c r="J2903" s="89">
        <v>-124.49499999999989</v>
      </c>
      <c r="K2903" s="89">
        <v>75.714999999999947</v>
      </c>
      <c r="L2903" s="81">
        <v>72.164999999999992</v>
      </c>
    </row>
    <row r="2904" spans="6:12">
      <c r="F2904" s="89">
        <v>2788</v>
      </c>
      <c r="G2904" s="89">
        <v>41</v>
      </c>
      <c r="H2904" s="89">
        <v>1</v>
      </c>
      <c r="I2904" s="89">
        <v>5</v>
      </c>
      <c r="J2904" s="89">
        <v>91.665000000000006</v>
      </c>
      <c r="K2904" s="89">
        <v>119.05499999999996</v>
      </c>
      <c r="L2904" s="81">
        <v>119.40499999999999</v>
      </c>
    </row>
    <row r="2905" spans="6:12">
      <c r="F2905" s="89">
        <v>2789</v>
      </c>
      <c r="G2905" s="89">
        <v>20</v>
      </c>
      <c r="H2905" s="89">
        <v>1</v>
      </c>
      <c r="I2905" s="89">
        <v>6</v>
      </c>
      <c r="J2905" s="89">
        <v>153.35999999999996</v>
      </c>
      <c r="K2905" s="89">
        <v>144.65999999999997</v>
      </c>
      <c r="L2905" s="81">
        <v>142.26000000000002</v>
      </c>
    </row>
    <row r="2906" spans="6:12">
      <c r="F2906" s="89">
        <v>2790</v>
      </c>
      <c r="G2906" s="89">
        <v>40</v>
      </c>
      <c r="H2906" s="89">
        <v>1</v>
      </c>
      <c r="I2906" s="89">
        <v>8</v>
      </c>
      <c r="J2906" s="89">
        <v>147.69999999999993</v>
      </c>
      <c r="K2906" s="89">
        <v>47.599999999999952</v>
      </c>
      <c r="L2906" s="81">
        <v>49.000000000000014</v>
      </c>
    </row>
    <row r="2907" spans="6:12">
      <c r="F2907" s="89">
        <v>2791</v>
      </c>
      <c r="G2907" s="89">
        <v>33</v>
      </c>
      <c r="H2907" s="89">
        <v>1</v>
      </c>
      <c r="I2907" s="89">
        <v>8</v>
      </c>
      <c r="J2907" s="89">
        <v>147.32899999999998</v>
      </c>
      <c r="K2907" s="89">
        <v>49.398999999999987</v>
      </c>
      <c r="L2907" s="81">
        <v>49.748999999999981</v>
      </c>
    </row>
    <row r="2908" spans="6:12">
      <c r="F2908" s="89">
        <v>2792</v>
      </c>
      <c r="G2908" s="89">
        <v>19</v>
      </c>
      <c r="H2908" s="89">
        <v>3</v>
      </c>
      <c r="I2908" s="89">
        <v>7</v>
      </c>
      <c r="J2908" s="89">
        <v>35.15300000000002</v>
      </c>
      <c r="K2908" s="89">
        <v>156.363</v>
      </c>
      <c r="L2908" s="81">
        <v>150.61300000000006</v>
      </c>
    </row>
    <row r="2909" spans="6:12">
      <c r="F2909" s="89">
        <v>2793</v>
      </c>
      <c r="G2909" s="89">
        <v>19</v>
      </c>
      <c r="H2909" s="89">
        <v>1</v>
      </c>
      <c r="I2909" s="89">
        <v>4</v>
      </c>
      <c r="J2909" s="89">
        <v>91.621000000000009</v>
      </c>
      <c r="K2909" s="89">
        <v>168.43099999999998</v>
      </c>
      <c r="L2909" s="81">
        <v>165.08100000000002</v>
      </c>
    </row>
    <row r="2910" spans="6:12">
      <c r="F2910" s="89">
        <v>2794</v>
      </c>
      <c r="G2910" s="89">
        <v>20</v>
      </c>
      <c r="H2910" s="89">
        <v>2</v>
      </c>
      <c r="I2910" s="89">
        <v>6</v>
      </c>
      <c r="J2910" s="89">
        <v>83.639999999999958</v>
      </c>
      <c r="K2910" s="89">
        <v>161.03999999999994</v>
      </c>
      <c r="L2910" s="81">
        <v>156.84</v>
      </c>
    </row>
    <row r="2911" spans="6:12">
      <c r="F2911" s="89">
        <v>2795</v>
      </c>
      <c r="G2911" s="89">
        <v>26</v>
      </c>
      <c r="H2911" s="89">
        <v>2</v>
      </c>
      <c r="I2911" s="89">
        <v>3</v>
      </c>
      <c r="J2911" s="89">
        <v>-109.75199999999998</v>
      </c>
      <c r="K2911" s="89">
        <v>93.587999999999994</v>
      </c>
      <c r="L2911" s="81">
        <v>89.087999999999994</v>
      </c>
    </row>
    <row r="2912" spans="6:12">
      <c r="F2912" s="89">
        <v>2796</v>
      </c>
      <c r="G2912" s="89">
        <v>54</v>
      </c>
      <c r="H2912" s="89">
        <v>2</v>
      </c>
      <c r="I2912" s="89">
        <v>5</v>
      </c>
      <c r="J2912" s="89">
        <v>46.480000000000018</v>
      </c>
      <c r="K2912" s="89">
        <v>155.94</v>
      </c>
      <c r="L2912" s="81">
        <v>156.44</v>
      </c>
    </row>
    <row r="2913" spans="6:12">
      <c r="F2913" s="89">
        <v>2797</v>
      </c>
      <c r="G2913" s="89">
        <v>34</v>
      </c>
      <c r="H2913" s="89">
        <v>3</v>
      </c>
      <c r="I2913" s="89">
        <v>8</v>
      </c>
      <c r="J2913" s="89">
        <v>48.652000000000044</v>
      </c>
      <c r="K2913" s="89">
        <v>122.61199999999997</v>
      </c>
      <c r="L2913" s="81">
        <v>119.51200000000006</v>
      </c>
    </row>
    <row r="2914" spans="6:12">
      <c r="F2914" s="89">
        <v>2798</v>
      </c>
      <c r="G2914" s="89">
        <v>34</v>
      </c>
      <c r="H2914" s="89">
        <v>3</v>
      </c>
      <c r="I2914" s="89">
        <v>8</v>
      </c>
      <c r="J2914" s="89">
        <v>48.652000000000044</v>
      </c>
      <c r="K2914" s="89">
        <v>122.61199999999997</v>
      </c>
      <c r="L2914" s="81">
        <v>119.51200000000006</v>
      </c>
    </row>
    <row r="2915" spans="6:12">
      <c r="F2915" s="89">
        <v>2799</v>
      </c>
      <c r="G2915" s="89">
        <v>41</v>
      </c>
      <c r="H2915" s="89">
        <v>2</v>
      </c>
      <c r="I2915" s="89">
        <v>9</v>
      </c>
      <c r="J2915" s="89">
        <v>141.24899999999994</v>
      </c>
      <c r="K2915" s="89">
        <v>84.338999999999942</v>
      </c>
      <c r="L2915" s="81">
        <v>84.488999999999976</v>
      </c>
    </row>
    <row r="2916" spans="6:12">
      <c r="F2916" s="89">
        <v>2800</v>
      </c>
      <c r="G2916" s="89">
        <v>41</v>
      </c>
      <c r="H2916" s="89">
        <v>2</v>
      </c>
      <c r="I2916" s="89">
        <v>5</v>
      </c>
      <c r="J2916" s="89">
        <v>5.4650000000000034</v>
      </c>
      <c r="K2916" s="89">
        <v>118.95499999999996</v>
      </c>
      <c r="L2916" s="81">
        <v>117.50499999999997</v>
      </c>
    </row>
    <row r="2917" spans="6:12">
      <c r="F2917" s="89">
        <v>2801</v>
      </c>
      <c r="G2917" s="89">
        <v>49</v>
      </c>
      <c r="H2917" s="89">
        <v>3</v>
      </c>
      <c r="I2917" s="89">
        <v>6</v>
      </c>
      <c r="J2917" s="89">
        <v>-33.050999999999874</v>
      </c>
      <c r="K2917" s="89">
        <v>121.45900000000006</v>
      </c>
      <c r="L2917" s="81">
        <v>119.80900000000008</v>
      </c>
    </row>
    <row r="2918" spans="6:12">
      <c r="F2918" s="89">
        <v>2802</v>
      </c>
      <c r="G2918" s="89">
        <v>35</v>
      </c>
      <c r="H2918" s="89">
        <v>3</v>
      </c>
      <c r="I2918" s="89">
        <v>9</v>
      </c>
      <c r="J2918" s="89">
        <v>87.784999999999968</v>
      </c>
      <c r="K2918" s="89">
        <v>118.83499999999992</v>
      </c>
      <c r="L2918" s="81">
        <v>116.28499999999997</v>
      </c>
    </row>
    <row r="2919" spans="6:12">
      <c r="F2919" s="89">
        <v>2803</v>
      </c>
      <c r="G2919" s="89">
        <v>41</v>
      </c>
      <c r="H2919" s="89">
        <v>3</v>
      </c>
      <c r="I2919" s="89">
        <v>5</v>
      </c>
      <c r="J2919" s="89">
        <v>-121.93499999999995</v>
      </c>
      <c r="K2919" s="89">
        <v>77.654999999999916</v>
      </c>
      <c r="L2919" s="81">
        <v>74.404999999999973</v>
      </c>
    </row>
    <row r="2920" spans="6:12">
      <c r="F2920" s="89">
        <v>2804</v>
      </c>
      <c r="G2920" s="89">
        <v>27</v>
      </c>
      <c r="H2920" s="89">
        <v>1</v>
      </c>
      <c r="I2920" s="89">
        <v>8</v>
      </c>
      <c r="J2920" s="89">
        <v>157.54099999999997</v>
      </c>
      <c r="K2920" s="89">
        <v>61.471000000000004</v>
      </c>
      <c r="L2920" s="81">
        <v>60.920999999999992</v>
      </c>
    </row>
    <row r="2921" spans="6:12">
      <c r="F2921" s="89">
        <v>2805</v>
      </c>
      <c r="G2921" s="89">
        <v>43</v>
      </c>
      <c r="H2921" s="89">
        <v>1</v>
      </c>
      <c r="I2921" s="89">
        <v>6</v>
      </c>
      <c r="J2921" s="89">
        <v>123.25299999999997</v>
      </c>
      <c r="K2921" s="89">
        <v>107.42299999999996</v>
      </c>
      <c r="L2921" s="81">
        <v>108.473</v>
      </c>
    </row>
    <row r="2922" spans="6:12">
      <c r="F2922" s="89">
        <v>2806</v>
      </c>
      <c r="G2922" s="89">
        <v>36</v>
      </c>
      <c r="H2922" s="89">
        <v>2</v>
      </c>
      <c r="I2922" s="89">
        <v>7</v>
      </c>
      <c r="J2922" s="89">
        <v>88.631999999999977</v>
      </c>
      <c r="K2922" s="89">
        <v>118.47199999999998</v>
      </c>
      <c r="L2922" s="81">
        <v>117.072</v>
      </c>
    </row>
    <row r="2923" spans="6:12">
      <c r="F2923" s="89">
        <v>2807</v>
      </c>
      <c r="G2923" s="89">
        <v>27</v>
      </c>
      <c r="H2923" s="89">
        <v>2</v>
      </c>
      <c r="I2923" s="89">
        <v>3</v>
      </c>
      <c r="J2923" s="89">
        <v>-112.27900000000002</v>
      </c>
      <c r="K2923" s="89">
        <v>90.750999999999991</v>
      </c>
      <c r="L2923" s="81">
        <v>86.401000000000025</v>
      </c>
    </row>
    <row r="2924" spans="6:12">
      <c r="F2924" s="89">
        <v>2808</v>
      </c>
      <c r="G2924" s="89">
        <v>31</v>
      </c>
      <c r="H2924" s="89">
        <v>1</v>
      </c>
      <c r="I2924" s="89">
        <v>4</v>
      </c>
      <c r="J2924" s="89">
        <v>54.709000000000003</v>
      </c>
      <c r="K2924" s="89">
        <v>127.79899999999998</v>
      </c>
      <c r="L2924" s="81">
        <v>126.24900000000002</v>
      </c>
    </row>
    <row r="2925" spans="6:12">
      <c r="F2925" s="89">
        <v>2809</v>
      </c>
      <c r="G2925" s="89">
        <v>38</v>
      </c>
      <c r="H2925" s="89">
        <v>1</v>
      </c>
      <c r="I2925" s="89">
        <v>3</v>
      </c>
      <c r="J2925" s="89">
        <v>3.6540000000000106</v>
      </c>
      <c r="K2925" s="89">
        <v>117.17400000000001</v>
      </c>
      <c r="L2925" s="81">
        <v>116.27400000000006</v>
      </c>
    </row>
    <row r="2926" spans="6:12">
      <c r="F2926" s="89">
        <v>2810</v>
      </c>
      <c r="G2926" s="89">
        <v>37</v>
      </c>
      <c r="H2926" s="89">
        <v>1</v>
      </c>
      <c r="I2926" s="89">
        <v>4</v>
      </c>
      <c r="J2926" s="89">
        <v>50.83300000000002</v>
      </c>
      <c r="K2926" s="89">
        <v>122.06300000000002</v>
      </c>
      <c r="L2926" s="81">
        <v>121.41300000000001</v>
      </c>
    </row>
    <row r="2927" spans="6:12">
      <c r="F2927" s="89">
        <v>2811</v>
      </c>
      <c r="G2927" s="89">
        <v>45</v>
      </c>
      <c r="H2927" s="89">
        <v>2</v>
      </c>
      <c r="I2927" s="89">
        <v>6</v>
      </c>
      <c r="J2927" s="89">
        <v>61.414999999999964</v>
      </c>
      <c r="K2927" s="89">
        <v>131.06499999999994</v>
      </c>
      <c r="L2927" s="81">
        <v>130.61500000000001</v>
      </c>
    </row>
    <row r="2928" spans="6:12">
      <c r="F2928" s="89">
        <v>2812</v>
      </c>
      <c r="G2928" s="89">
        <v>26</v>
      </c>
      <c r="H2928" s="89">
        <v>3</v>
      </c>
      <c r="I2928" s="89">
        <v>7</v>
      </c>
      <c r="J2928" s="89">
        <v>11.122000000000014</v>
      </c>
      <c r="K2928" s="89">
        <v>130.16199999999998</v>
      </c>
      <c r="L2928" s="81">
        <v>125.46199999999999</v>
      </c>
    </row>
    <row r="2929" spans="6:12">
      <c r="F2929" s="89">
        <v>2813</v>
      </c>
      <c r="G2929" s="89">
        <v>38</v>
      </c>
      <c r="H2929" s="89">
        <v>1</v>
      </c>
      <c r="I2929" s="89">
        <v>8</v>
      </c>
      <c r="J2929" s="89">
        <v>146.24399999999994</v>
      </c>
      <c r="K2929" s="89">
        <v>46.763999999999982</v>
      </c>
      <c r="L2929" s="81">
        <v>47.864000000000033</v>
      </c>
    </row>
    <row r="2930" spans="6:12">
      <c r="F2930" s="89">
        <v>2814</v>
      </c>
      <c r="G2930" s="89">
        <v>48</v>
      </c>
      <c r="H2930" s="89">
        <v>2</v>
      </c>
      <c r="I2930" s="89">
        <v>9</v>
      </c>
      <c r="J2930" s="89">
        <v>157.83199999999997</v>
      </c>
      <c r="K2930" s="89">
        <v>98.751999999999981</v>
      </c>
      <c r="L2930" s="81">
        <v>99.951999999999998</v>
      </c>
    </row>
    <row r="2931" spans="6:12">
      <c r="F2931" s="89">
        <v>2815</v>
      </c>
      <c r="G2931" s="89">
        <v>48</v>
      </c>
      <c r="H2931" s="89">
        <v>1</v>
      </c>
      <c r="I2931" s="89">
        <v>4</v>
      </c>
      <c r="J2931" s="89">
        <v>68.972000000000008</v>
      </c>
      <c r="K2931" s="89">
        <v>136.79200000000003</v>
      </c>
      <c r="L2931" s="81">
        <v>137.79200000000003</v>
      </c>
    </row>
    <row r="2932" spans="6:12">
      <c r="F2932" s="89">
        <v>2816</v>
      </c>
      <c r="G2932" s="89">
        <v>37</v>
      </c>
      <c r="H2932" s="89">
        <v>1</v>
      </c>
      <c r="I2932" s="89">
        <v>4</v>
      </c>
      <c r="J2932" s="89">
        <v>50.83300000000002</v>
      </c>
      <c r="K2932" s="89">
        <v>122.06300000000002</v>
      </c>
      <c r="L2932" s="81">
        <v>121.41300000000001</v>
      </c>
    </row>
    <row r="2933" spans="6:12">
      <c r="F2933" s="89">
        <v>2817</v>
      </c>
      <c r="G2933" s="89">
        <v>20</v>
      </c>
      <c r="H2933" s="89">
        <v>2</v>
      </c>
      <c r="I2933" s="89">
        <v>8</v>
      </c>
      <c r="J2933" s="89">
        <v>151.27999999999997</v>
      </c>
      <c r="K2933" s="89">
        <v>143.47999999999996</v>
      </c>
      <c r="L2933" s="81">
        <v>140.07999999999998</v>
      </c>
    </row>
    <row r="2934" spans="6:12">
      <c r="F2934" s="89">
        <v>2818</v>
      </c>
      <c r="G2934" s="89">
        <v>53</v>
      </c>
      <c r="H2934" s="89">
        <v>1</v>
      </c>
      <c r="I2934" s="89">
        <v>6</v>
      </c>
      <c r="J2934" s="89">
        <v>154.71299999999994</v>
      </c>
      <c r="K2934" s="89">
        <v>135.78299999999993</v>
      </c>
      <c r="L2934" s="81">
        <v>138.33300000000006</v>
      </c>
    </row>
    <row r="2935" spans="6:12">
      <c r="F2935" s="89">
        <v>2819</v>
      </c>
      <c r="G2935" s="89">
        <v>30</v>
      </c>
      <c r="H2935" s="89">
        <v>3</v>
      </c>
      <c r="I2935" s="89">
        <v>6</v>
      </c>
      <c r="J2935" s="89">
        <v>-54.919999999999902</v>
      </c>
      <c r="K2935" s="89">
        <v>105.47999999999999</v>
      </c>
      <c r="L2935" s="81">
        <v>100.98000000000005</v>
      </c>
    </row>
    <row r="2936" spans="6:12">
      <c r="F2936" s="89">
        <v>2820</v>
      </c>
      <c r="G2936" s="89">
        <v>47</v>
      </c>
      <c r="H2936" s="89">
        <v>1</v>
      </c>
      <c r="I2936" s="89">
        <v>7</v>
      </c>
      <c r="J2936" s="89">
        <v>151.68899999999999</v>
      </c>
      <c r="K2936" s="89">
        <v>92.018999999999977</v>
      </c>
      <c r="L2936" s="81">
        <v>94.069000000000045</v>
      </c>
    </row>
    <row r="2937" spans="6:12">
      <c r="F2937" s="89">
        <v>2821</v>
      </c>
      <c r="G2937" s="89">
        <v>30</v>
      </c>
      <c r="H2937" s="89">
        <v>3</v>
      </c>
      <c r="I2937" s="89">
        <v>9</v>
      </c>
      <c r="J2937" s="89">
        <v>91.390000000000043</v>
      </c>
      <c r="K2937" s="89">
        <v>123.99000000000001</v>
      </c>
      <c r="L2937" s="81">
        <v>120.69000000000005</v>
      </c>
    </row>
    <row r="2938" spans="6:12">
      <c r="F2938" s="89">
        <v>2822</v>
      </c>
      <c r="G2938" s="89">
        <v>50</v>
      </c>
      <c r="H2938" s="89">
        <v>3</v>
      </c>
      <c r="I2938" s="89">
        <v>7</v>
      </c>
      <c r="J2938" s="89">
        <v>29.170000000000073</v>
      </c>
      <c r="K2938" s="89">
        <v>140.76999999999998</v>
      </c>
      <c r="L2938" s="81">
        <v>139.67000000000007</v>
      </c>
    </row>
    <row r="2939" spans="6:12">
      <c r="F2939" s="89">
        <v>2823</v>
      </c>
      <c r="G2939" s="89">
        <v>50</v>
      </c>
      <c r="H2939" s="89">
        <v>1</v>
      </c>
      <c r="I2939" s="89">
        <v>3</v>
      </c>
      <c r="J2939" s="89">
        <v>28.229999999999983</v>
      </c>
      <c r="K2939" s="89">
        <v>138.02999999999997</v>
      </c>
      <c r="L2939" s="81">
        <v>138.93000000000006</v>
      </c>
    </row>
    <row r="2940" spans="6:12">
      <c r="F2940" s="89">
        <v>2824</v>
      </c>
      <c r="G2940" s="89">
        <v>39</v>
      </c>
      <c r="H2940" s="89">
        <v>3</v>
      </c>
      <c r="I2940" s="89">
        <v>7</v>
      </c>
      <c r="J2940" s="89">
        <v>1.5930000000000746</v>
      </c>
      <c r="K2940" s="89">
        <v>116.60299999999995</v>
      </c>
      <c r="L2940" s="81">
        <v>113.85300000000001</v>
      </c>
    </row>
    <row r="2941" spans="6:12">
      <c r="F2941" s="89">
        <v>2825</v>
      </c>
      <c r="G2941" s="89">
        <v>41</v>
      </c>
      <c r="H2941" s="89">
        <v>2</v>
      </c>
      <c r="I2941" s="89">
        <v>9</v>
      </c>
      <c r="J2941" s="89">
        <v>141.24899999999994</v>
      </c>
      <c r="K2941" s="89">
        <v>84.338999999999942</v>
      </c>
      <c r="L2941" s="81">
        <v>84.488999999999976</v>
      </c>
    </row>
    <row r="2942" spans="6:12">
      <c r="F2942" s="89">
        <v>2826</v>
      </c>
      <c r="G2942" s="89">
        <v>47</v>
      </c>
      <c r="H2942" s="89">
        <v>3</v>
      </c>
      <c r="I2942" s="89">
        <v>6</v>
      </c>
      <c r="J2942" s="89">
        <v>-39.942999999999927</v>
      </c>
      <c r="K2942" s="89">
        <v>115.18699999999998</v>
      </c>
      <c r="L2942" s="81">
        <v>113.23700000000011</v>
      </c>
    </row>
    <row r="2943" spans="6:12">
      <c r="F2943" s="89">
        <v>2827</v>
      </c>
      <c r="G2943" s="89">
        <v>51</v>
      </c>
      <c r="H2943" s="89">
        <v>2</v>
      </c>
      <c r="I2943" s="89">
        <v>4</v>
      </c>
      <c r="J2943" s="89">
        <v>-24.740999999999957</v>
      </c>
      <c r="K2943" s="89">
        <v>128.249</v>
      </c>
      <c r="L2943" s="81">
        <v>127.89900000000006</v>
      </c>
    </row>
    <row r="2944" spans="6:12">
      <c r="F2944" s="89">
        <v>2828</v>
      </c>
      <c r="G2944" s="89">
        <v>32</v>
      </c>
      <c r="H2944" s="89">
        <v>1</v>
      </c>
      <c r="I2944" s="89">
        <v>7</v>
      </c>
      <c r="J2944" s="89">
        <v>138.83399999999997</v>
      </c>
      <c r="K2944" s="89">
        <v>83.813999999999993</v>
      </c>
      <c r="L2944" s="81">
        <v>83.614000000000004</v>
      </c>
    </row>
    <row r="2945" spans="6:12">
      <c r="F2945" s="89">
        <v>2829</v>
      </c>
      <c r="G2945" s="89">
        <v>35</v>
      </c>
      <c r="H2945" s="89">
        <v>3</v>
      </c>
      <c r="I2945" s="89">
        <v>8</v>
      </c>
      <c r="J2945" s="89">
        <v>48.465000000000089</v>
      </c>
      <c r="K2945" s="89">
        <v>122.11499999999995</v>
      </c>
      <c r="L2945" s="81">
        <v>119.16500000000002</v>
      </c>
    </row>
    <row r="2946" spans="6:12">
      <c r="F2946" s="89">
        <v>2830</v>
      </c>
      <c r="G2946" s="89">
        <v>40</v>
      </c>
      <c r="H2946" s="89">
        <v>2</v>
      </c>
      <c r="I2946" s="89">
        <v>9</v>
      </c>
      <c r="J2946" s="89">
        <v>139.95999999999992</v>
      </c>
      <c r="K2946" s="89">
        <v>83.359999999999957</v>
      </c>
      <c r="L2946" s="81">
        <v>83.360000000000014</v>
      </c>
    </row>
    <row r="2947" spans="6:12">
      <c r="F2947" s="89">
        <v>2831</v>
      </c>
      <c r="G2947" s="89">
        <v>29</v>
      </c>
      <c r="H2947" s="89">
        <v>2</v>
      </c>
      <c r="I2947" s="89">
        <v>7</v>
      </c>
      <c r="J2947" s="89">
        <v>94.81299999999996</v>
      </c>
      <c r="K2947" s="89">
        <v>126.82299999999995</v>
      </c>
      <c r="L2947" s="81">
        <v>124.37299999999999</v>
      </c>
    </row>
    <row r="2948" spans="6:12">
      <c r="F2948" s="89">
        <v>2832</v>
      </c>
      <c r="G2948" s="89">
        <v>52</v>
      </c>
      <c r="H2948" s="89">
        <v>1</v>
      </c>
      <c r="I2948" s="89">
        <v>3</v>
      </c>
      <c r="J2948" s="89">
        <v>36.105999999999952</v>
      </c>
      <c r="K2948" s="89">
        <v>145.286</v>
      </c>
      <c r="L2948" s="81">
        <v>146.48599999999999</v>
      </c>
    </row>
    <row r="2949" spans="6:12">
      <c r="F2949" s="89">
        <v>2833</v>
      </c>
      <c r="G2949" s="89">
        <v>27</v>
      </c>
      <c r="H2949" s="89">
        <v>3</v>
      </c>
      <c r="I2949" s="89">
        <v>5</v>
      </c>
      <c r="J2949" s="89">
        <v>-117.17499999999995</v>
      </c>
      <c r="K2949" s="89">
        <v>86.754999999999967</v>
      </c>
      <c r="L2949" s="81">
        <v>81.405000000000001</v>
      </c>
    </row>
    <row r="2950" spans="6:12">
      <c r="F2950" s="89">
        <v>2834</v>
      </c>
      <c r="G2950" s="89">
        <v>27</v>
      </c>
      <c r="H2950" s="89">
        <v>3</v>
      </c>
      <c r="I2950" s="89">
        <v>4</v>
      </c>
      <c r="J2950" s="89">
        <v>-194.3669999999999</v>
      </c>
      <c r="K2950" s="89">
        <v>52.162999999999982</v>
      </c>
      <c r="L2950" s="81">
        <v>46.413000000000011</v>
      </c>
    </row>
    <row r="2951" spans="6:12">
      <c r="F2951" s="89">
        <v>2835</v>
      </c>
      <c r="G2951" s="89">
        <v>38</v>
      </c>
      <c r="H2951" s="89">
        <v>2</v>
      </c>
      <c r="I2951" s="89">
        <v>6</v>
      </c>
      <c r="J2951" s="89">
        <v>50.627999999999986</v>
      </c>
      <c r="K2951" s="89">
        <v>122.44799999999998</v>
      </c>
      <c r="L2951" s="81">
        <v>120.94800000000002</v>
      </c>
    </row>
    <row r="2952" spans="6:12">
      <c r="F2952" s="89">
        <v>2836</v>
      </c>
      <c r="G2952" s="89">
        <v>48</v>
      </c>
      <c r="H2952" s="89">
        <v>1</v>
      </c>
      <c r="I2952" s="89">
        <v>3</v>
      </c>
      <c r="J2952" s="89">
        <v>21.434000000000005</v>
      </c>
      <c r="K2952" s="89">
        <v>131.85400000000004</v>
      </c>
      <c r="L2952" s="81">
        <v>132.45400000000004</v>
      </c>
    </row>
    <row r="2953" spans="6:12">
      <c r="F2953" s="89">
        <v>2837</v>
      </c>
      <c r="G2953" s="89">
        <v>37</v>
      </c>
      <c r="H2953" s="89">
        <v>2</v>
      </c>
      <c r="I2953" s="89">
        <v>3</v>
      </c>
      <c r="J2953" s="89">
        <v>-122.69899999999998</v>
      </c>
      <c r="K2953" s="89">
        <v>77.230999999999995</v>
      </c>
      <c r="L2953" s="81">
        <v>74.381</v>
      </c>
    </row>
    <row r="2954" spans="6:12">
      <c r="F2954" s="89">
        <v>2838</v>
      </c>
      <c r="G2954" s="89">
        <v>20</v>
      </c>
      <c r="H2954" s="89">
        <v>3</v>
      </c>
      <c r="I2954" s="89">
        <v>8</v>
      </c>
      <c r="J2954" s="89">
        <v>79.619999999999948</v>
      </c>
      <c r="K2954" s="89">
        <v>157.9199999999999</v>
      </c>
      <c r="L2954" s="81">
        <v>152.71999999999997</v>
      </c>
    </row>
    <row r="2955" spans="6:12">
      <c r="F2955" s="89">
        <v>2839</v>
      </c>
      <c r="G2955" s="89">
        <v>51</v>
      </c>
      <c r="H2955" s="89">
        <v>3</v>
      </c>
      <c r="I2955" s="89">
        <v>7</v>
      </c>
      <c r="J2955" s="89">
        <v>33.297000000000082</v>
      </c>
      <c r="K2955" s="89">
        <v>144.58699999999993</v>
      </c>
      <c r="L2955" s="81">
        <v>143.63700000000006</v>
      </c>
    </row>
    <row r="2956" spans="6:12">
      <c r="F2956" s="89">
        <v>2840</v>
      </c>
      <c r="G2956" s="89">
        <v>33</v>
      </c>
      <c r="H2956" s="89">
        <v>3</v>
      </c>
      <c r="I2956" s="89">
        <v>9</v>
      </c>
      <c r="J2956" s="89">
        <v>88.41700000000003</v>
      </c>
      <c r="K2956" s="89">
        <v>120.08699999999993</v>
      </c>
      <c r="L2956" s="81">
        <v>117.23700000000002</v>
      </c>
    </row>
    <row r="2957" spans="6:12">
      <c r="F2957" s="89">
        <v>2841</v>
      </c>
      <c r="G2957" s="89">
        <v>24</v>
      </c>
      <c r="H2957" s="89">
        <v>1</v>
      </c>
      <c r="I2957" s="89">
        <v>7</v>
      </c>
      <c r="J2957" s="89">
        <v>156.81799999999996</v>
      </c>
      <c r="K2957" s="89">
        <v>104.27799999999999</v>
      </c>
      <c r="L2957" s="81">
        <v>102.87800000000001</v>
      </c>
    </row>
    <row r="2958" spans="6:12">
      <c r="F2958" s="89">
        <v>2842</v>
      </c>
      <c r="G2958" s="89">
        <v>21</v>
      </c>
      <c r="H2958" s="89">
        <v>3</v>
      </c>
      <c r="I2958" s="89">
        <v>7</v>
      </c>
      <c r="J2958" s="89">
        <v>26.937000000000012</v>
      </c>
      <c r="K2958" s="89">
        <v>147.52699999999993</v>
      </c>
      <c r="L2958" s="81">
        <v>142.077</v>
      </c>
    </row>
    <row r="2959" spans="6:12">
      <c r="F2959" s="89">
        <v>2843</v>
      </c>
      <c r="G2959" s="89">
        <v>45</v>
      </c>
      <c r="H2959" s="89">
        <v>3</v>
      </c>
      <c r="I2959" s="89">
        <v>4</v>
      </c>
      <c r="J2959" s="89">
        <v>-190.875</v>
      </c>
      <c r="K2959" s="89">
        <v>50.07499999999996</v>
      </c>
      <c r="L2959" s="81">
        <v>47.025000000000034</v>
      </c>
    </row>
    <row r="2960" spans="6:12">
      <c r="F2960" s="89">
        <v>2844</v>
      </c>
      <c r="G2960" s="89">
        <v>36</v>
      </c>
      <c r="H2960" s="89">
        <v>1</v>
      </c>
      <c r="I2960" s="89">
        <v>4</v>
      </c>
      <c r="J2960" s="89">
        <v>50.804000000000002</v>
      </c>
      <c r="K2960" s="89">
        <v>122.34399999999999</v>
      </c>
      <c r="L2960" s="81">
        <v>121.54400000000001</v>
      </c>
    </row>
    <row r="2961" spans="6:12">
      <c r="F2961" s="89">
        <v>2845</v>
      </c>
      <c r="G2961" s="89">
        <v>45</v>
      </c>
      <c r="H2961" s="89">
        <v>2</v>
      </c>
      <c r="I2961" s="89">
        <v>8</v>
      </c>
      <c r="J2961" s="89">
        <v>129.35499999999996</v>
      </c>
      <c r="K2961" s="89">
        <v>113.80499999999992</v>
      </c>
      <c r="L2961" s="81">
        <v>114.15499999999997</v>
      </c>
    </row>
    <row r="2962" spans="6:12">
      <c r="F2962" s="89">
        <v>2846</v>
      </c>
      <c r="G2962" s="89">
        <v>48</v>
      </c>
      <c r="H2962" s="89">
        <v>3</v>
      </c>
      <c r="I2962" s="89">
        <v>5</v>
      </c>
      <c r="J2962" s="89">
        <v>-104.46999999999991</v>
      </c>
      <c r="K2962" s="89">
        <v>92.949999999999989</v>
      </c>
      <c r="L2962" s="81">
        <v>90.75</v>
      </c>
    </row>
    <row r="2963" spans="6:12">
      <c r="F2963" s="89">
        <v>2847</v>
      </c>
      <c r="G2963" s="89">
        <v>54</v>
      </c>
      <c r="H2963" s="89">
        <v>1</v>
      </c>
      <c r="I2963" s="89">
        <v>7</v>
      </c>
      <c r="J2963" s="89">
        <v>178.47799999999989</v>
      </c>
      <c r="K2963" s="89">
        <v>116.63799999999995</v>
      </c>
      <c r="L2963" s="81">
        <v>119.73800000000006</v>
      </c>
    </row>
    <row r="2964" spans="6:12">
      <c r="F2964" s="89">
        <v>2848</v>
      </c>
      <c r="G2964" s="89">
        <v>27</v>
      </c>
      <c r="H2964" s="89">
        <v>2</v>
      </c>
      <c r="I2964" s="89">
        <v>3</v>
      </c>
      <c r="J2964" s="89">
        <v>-112.27900000000002</v>
      </c>
      <c r="K2964" s="89">
        <v>90.750999999999991</v>
      </c>
      <c r="L2964" s="81">
        <v>86.401000000000025</v>
      </c>
    </row>
    <row r="2965" spans="6:12">
      <c r="F2965" s="89">
        <v>2849</v>
      </c>
      <c r="G2965" s="89">
        <v>24</v>
      </c>
      <c r="H2965" s="89">
        <v>1</v>
      </c>
      <c r="I2965" s="89">
        <v>4</v>
      </c>
      <c r="J2965" s="89">
        <v>71.515999999999991</v>
      </c>
      <c r="K2965" s="89">
        <v>146.77599999999995</v>
      </c>
      <c r="L2965" s="81">
        <v>144.17599999999999</v>
      </c>
    </row>
    <row r="2966" spans="6:12">
      <c r="F2966" s="89">
        <v>2850</v>
      </c>
      <c r="G2966" s="89">
        <v>37</v>
      </c>
      <c r="H2966" s="89">
        <v>1</v>
      </c>
      <c r="I2966" s="89">
        <v>8</v>
      </c>
      <c r="J2966" s="89">
        <v>145.92099999999994</v>
      </c>
      <c r="K2966" s="89">
        <v>46.750999999999976</v>
      </c>
      <c r="L2966" s="81">
        <v>47.700999999999993</v>
      </c>
    </row>
    <row r="2967" spans="6:12">
      <c r="F2967" s="89">
        <v>2851</v>
      </c>
      <c r="G2967" s="89">
        <v>35</v>
      </c>
      <c r="H2967" s="89">
        <v>2</v>
      </c>
      <c r="I2967" s="89">
        <v>7</v>
      </c>
      <c r="J2967" s="89">
        <v>88.704999999999956</v>
      </c>
      <c r="K2967" s="89">
        <v>118.85499999999993</v>
      </c>
      <c r="L2967" s="81">
        <v>117.30499999999995</v>
      </c>
    </row>
    <row r="2968" spans="6:12">
      <c r="F2968" s="89">
        <v>2852</v>
      </c>
      <c r="G2968" s="89">
        <v>54</v>
      </c>
      <c r="H2968" s="89">
        <v>3</v>
      </c>
      <c r="I2968" s="89">
        <v>7</v>
      </c>
      <c r="J2968" s="89">
        <v>47.298000000000059</v>
      </c>
      <c r="K2968" s="89">
        <v>157.65799999999999</v>
      </c>
      <c r="L2968" s="81">
        <v>157.15800000000004</v>
      </c>
    </row>
    <row r="2969" spans="6:12">
      <c r="F2969" s="89">
        <v>2853</v>
      </c>
      <c r="G2969" s="89">
        <v>24</v>
      </c>
      <c r="H2969" s="89">
        <v>2</v>
      </c>
      <c r="I2969" s="89">
        <v>3</v>
      </c>
      <c r="J2969" s="89">
        <v>-103.88800000000001</v>
      </c>
      <c r="K2969" s="89">
        <v>100.07199999999999</v>
      </c>
      <c r="L2969" s="81">
        <v>95.272000000000006</v>
      </c>
    </row>
    <row r="2970" spans="6:12">
      <c r="F2970" s="89">
        <v>2854</v>
      </c>
      <c r="G2970" s="89">
        <v>43</v>
      </c>
      <c r="H2970" s="89">
        <v>3</v>
      </c>
      <c r="I2970" s="89">
        <v>8</v>
      </c>
      <c r="J2970" s="89">
        <v>56.689000000000135</v>
      </c>
      <c r="K2970" s="89">
        <v>127.85899999999998</v>
      </c>
      <c r="L2970" s="81">
        <v>126.10900000000009</v>
      </c>
    </row>
    <row r="2971" spans="6:12">
      <c r="F2971" s="89">
        <v>2855</v>
      </c>
      <c r="G2971" s="89">
        <v>27</v>
      </c>
      <c r="H2971" s="89">
        <v>3</v>
      </c>
      <c r="I2971" s="89">
        <v>7</v>
      </c>
      <c r="J2971" s="89">
        <v>8.7690000000000055</v>
      </c>
      <c r="K2971" s="89">
        <v>127.49899999999997</v>
      </c>
      <c r="L2971" s="81">
        <v>122.94900000000001</v>
      </c>
    </row>
    <row r="2972" spans="6:12">
      <c r="F2972" s="89">
        <v>2856</v>
      </c>
      <c r="G2972" s="89">
        <v>31</v>
      </c>
      <c r="H2972" s="89">
        <v>3</v>
      </c>
      <c r="I2972" s="89">
        <v>9</v>
      </c>
      <c r="J2972" s="89">
        <v>90.128999999999962</v>
      </c>
      <c r="K2972" s="89">
        <v>122.41899999999993</v>
      </c>
      <c r="L2972" s="81">
        <v>119.26900000000001</v>
      </c>
    </row>
    <row r="2973" spans="6:12">
      <c r="F2973" s="89">
        <v>2857</v>
      </c>
      <c r="G2973" s="89">
        <v>46</v>
      </c>
      <c r="H2973" s="89">
        <v>2</v>
      </c>
      <c r="I2973" s="89">
        <v>7</v>
      </c>
      <c r="J2973" s="89">
        <v>102.75199999999998</v>
      </c>
      <c r="K2973" s="89">
        <v>129.49199999999993</v>
      </c>
      <c r="L2973" s="81">
        <v>129.59199999999998</v>
      </c>
    </row>
    <row r="2974" spans="6:12">
      <c r="F2974" s="89">
        <v>2858</v>
      </c>
      <c r="G2974" s="89">
        <v>22</v>
      </c>
      <c r="H2974" s="89">
        <v>3</v>
      </c>
      <c r="I2974" s="89">
        <v>7</v>
      </c>
      <c r="J2974" s="89">
        <v>23.233999999999924</v>
      </c>
      <c r="K2974" s="89">
        <v>143.5139999999999</v>
      </c>
      <c r="L2974" s="81">
        <v>138.21399999999994</v>
      </c>
    </row>
    <row r="2975" spans="6:12">
      <c r="F2975" s="89">
        <v>2859</v>
      </c>
      <c r="G2975" s="89">
        <v>48</v>
      </c>
      <c r="H2975" s="89">
        <v>2</v>
      </c>
      <c r="I2975" s="89">
        <v>8</v>
      </c>
      <c r="J2975" s="89">
        <v>138.06399999999999</v>
      </c>
      <c r="K2975" s="89">
        <v>121.584</v>
      </c>
      <c r="L2975" s="81">
        <v>122.38399999999999</v>
      </c>
    </row>
    <row r="2976" spans="6:12">
      <c r="F2976" s="89">
        <v>2860</v>
      </c>
      <c r="G2976" s="89">
        <v>52</v>
      </c>
      <c r="H2976" s="89">
        <v>1</v>
      </c>
      <c r="I2976" s="89">
        <v>6</v>
      </c>
      <c r="J2976" s="89">
        <v>150.35199999999992</v>
      </c>
      <c r="K2976" s="89">
        <v>131.73199999999997</v>
      </c>
      <c r="L2976" s="81">
        <v>134.13200000000001</v>
      </c>
    </row>
    <row r="2977" spans="6:12">
      <c r="F2977" s="89">
        <v>2861</v>
      </c>
      <c r="G2977" s="89">
        <v>46</v>
      </c>
      <c r="H2977" s="89">
        <v>2</v>
      </c>
      <c r="I2977" s="89">
        <v>3</v>
      </c>
      <c r="J2977" s="89">
        <v>-108.99199999999996</v>
      </c>
      <c r="K2977" s="89">
        <v>88.147999999999968</v>
      </c>
      <c r="L2977" s="81">
        <v>86.647999999999996</v>
      </c>
    </row>
    <row r="2978" spans="6:12">
      <c r="F2978" s="89">
        <v>2862</v>
      </c>
      <c r="G2978" s="89">
        <v>50</v>
      </c>
      <c r="H2978" s="89">
        <v>1</v>
      </c>
      <c r="I2978" s="89">
        <v>9</v>
      </c>
      <c r="J2978" s="89">
        <v>171.3299999999999</v>
      </c>
      <c r="K2978" s="89">
        <v>25.529999999999944</v>
      </c>
      <c r="L2978" s="81">
        <v>28.830000000000013</v>
      </c>
    </row>
    <row r="2979" spans="6:12">
      <c r="F2979" s="89">
        <v>2863</v>
      </c>
      <c r="G2979" s="89">
        <v>26</v>
      </c>
      <c r="H2979" s="89">
        <v>1</v>
      </c>
      <c r="I2979" s="89">
        <v>5</v>
      </c>
      <c r="J2979" s="89">
        <v>103.29</v>
      </c>
      <c r="K2979" s="89">
        <v>135.33000000000001</v>
      </c>
      <c r="L2979" s="81">
        <v>133.42999999999998</v>
      </c>
    </row>
    <row r="2980" spans="6:12">
      <c r="F2980" s="89">
        <v>2864</v>
      </c>
      <c r="G2980" s="89">
        <v>45</v>
      </c>
      <c r="H2980" s="89">
        <v>2</v>
      </c>
      <c r="I2980" s="89">
        <v>5</v>
      </c>
      <c r="J2980" s="89">
        <v>13.224999999999994</v>
      </c>
      <c r="K2980" s="89">
        <v>125.47499999999994</v>
      </c>
      <c r="L2980" s="81">
        <v>124.62499999999997</v>
      </c>
    </row>
    <row r="2981" spans="6:12">
      <c r="F2981" s="89">
        <v>2865</v>
      </c>
      <c r="G2981" s="89">
        <v>26</v>
      </c>
      <c r="H2981" s="89">
        <v>3</v>
      </c>
      <c r="I2981" s="89">
        <v>8</v>
      </c>
      <c r="J2981" s="89">
        <v>59.868000000000052</v>
      </c>
      <c r="K2981" s="89">
        <v>136.30799999999999</v>
      </c>
      <c r="L2981" s="81">
        <v>132.00799999999992</v>
      </c>
    </row>
    <row r="2982" spans="6:12">
      <c r="F2982" s="89">
        <v>2866</v>
      </c>
      <c r="G2982" s="89">
        <v>55</v>
      </c>
      <c r="H2982" s="89">
        <v>1</v>
      </c>
      <c r="I2982" s="89">
        <v>9</v>
      </c>
      <c r="J2982" s="89">
        <v>193.22499999999985</v>
      </c>
      <c r="K2982" s="89">
        <v>45.874999999999858</v>
      </c>
      <c r="L2982" s="81">
        <v>49.92500000000004</v>
      </c>
    </row>
    <row r="2983" spans="6:12">
      <c r="F2983" s="89">
        <v>2867</v>
      </c>
      <c r="G2983" s="89">
        <v>21</v>
      </c>
      <c r="H2983" s="89">
        <v>3</v>
      </c>
      <c r="I2983" s="89">
        <v>6</v>
      </c>
      <c r="J2983" s="89">
        <v>-31.259000000000071</v>
      </c>
      <c r="K2983" s="89">
        <v>131.93099999999995</v>
      </c>
      <c r="L2983" s="81">
        <v>126.08100000000002</v>
      </c>
    </row>
    <row r="2984" spans="6:12">
      <c r="F2984" s="89">
        <v>2868</v>
      </c>
      <c r="G2984" s="89">
        <v>36</v>
      </c>
      <c r="H2984" s="89">
        <v>3</v>
      </c>
      <c r="I2984" s="89">
        <v>6</v>
      </c>
      <c r="J2984" s="89">
        <v>-58.543999999999983</v>
      </c>
      <c r="K2984" s="89">
        <v>99.995999999999981</v>
      </c>
      <c r="L2984" s="81">
        <v>96.396000000000015</v>
      </c>
    </row>
    <row r="2985" spans="6:12">
      <c r="F2985" s="89">
        <v>2869</v>
      </c>
      <c r="G2985" s="89">
        <v>23</v>
      </c>
      <c r="H2985" s="89">
        <v>3</v>
      </c>
      <c r="I2985" s="89">
        <v>9</v>
      </c>
      <c r="J2985" s="89">
        <v>107.77699999999999</v>
      </c>
      <c r="K2985" s="89">
        <v>142.54699999999997</v>
      </c>
      <c r="L2985" s="81">
        <v>138.19700000000006</v>
      </c>
    </row>
    <row r="2986" spans="6:12">
      <c r="F2986" s="89">
        <v>2870</v>
      </c>
      <c r="G2986" s="89">
        <v>34</v>
      </c>
      <c r="H2986" s="89">
        <v>1</v>
      </c>
      <c r="I2986" s="89">
        <v>4</v>
      </c>
      <c r="J2986" s="89">
        <v>51.555999999999997</v>
      </c>
      <c r="K2986" s="89">
        <v>123.71599999999998</v>
      </c>
      <c r="L2986" s="81">
        <v>122.61600000000001</v>
      </c>
    </row>
    <row r="2987" spans="6:12">
      <c r="F2987" s="89">
        <v>2871</v>
      </c>
      <c r="G2987" s="89">
        <v>38</v>
      </c>
      <c r="H2987" s="89">
        <v>2</v>
      </c>
      <c r="I2987" s="89">
        <v>8</v>
      </c>
      <c r="J2987" s="89">
        <v>118.48400000000001</v>
      </c>
      <c r="K2987" s="89">
        <v>105.10399999999998</v>
      </c>
      <c r="L2987" s="81">
        <v>104.40400000000002</v>
      </c>
    </row>
    <row r="2988" spans="6:12">
      <c r="F2988" s="89">
        <v>2872</v>
      </c>
      <c r="G2988" s="89">
        <v>33</v>
      </c>
      <c r="H2988" s="89">
        <v>2</v>
      </c>
      <c r="I2988" s="89">
        <v>6</v>
      </c>
      <c r="J2988" s="89">
        <v>51.022999999999968</v>
      </c>
      <c r="K2988" s="89">
        <v>124.39299999999996</v>
      </c>
      <c r="L2988" s="81">
        <v>122.14299999999996</v>
      </c>
    </row>
    <row r="2989" spans="6:12">
      <c r="F2989" s="89">
        <v>2873</v>
      </c>
      <c r="G2989" s="89">
        <v>53</v>
      </c>
      <c r="H2989" s="89">
        <v>1</v>
      </c>
      <c r="I2989" s="89">
        <v>5</v>
      </c>
      <c r="J2989" s="89">
        <v>126.10499999999999</v>
      </c>
      <c r="K2989" s="89">
        <v>149.77499999999995</v>
      </c>
      <c r="L2989" s="81">
        <v>151.92500000000004</v>
      </c>
    </row>
    <row r="2990" spans="6:12">
      <c r="F2990" s="89">
        <v>2874</v>
      </c>
      <c r="G2990" s="89">
        <v>24</v>
      </c>
      <c r="H2990" s="89">
        <v>1</v>
      </c>
      <c r="I2990" s="89">
        <v>3</v>
      </c>
      <c r="J2990" s="89">
        <v>24.121999999999993</v>
      </c>
      <c r="K2990" s="89">
        <v>141.982</v>
      </c>
      <c r="L2990" s="81">
        <v>138.982</v>
      </c>
    </row>
    <row r="2991" spans="6:12">
      <c r="F2991" s="89">
        <v>2875</v>
      </c>
      <c r="G2991" s="89">
        <v>54</v>
      </c>
      <c r="H2991" s="89">
        <v>1</v>
      </c>
      <c r="I2991" s="89">
        <v>9</v>
      </c>
      <c r="J2991" s="89">
        <v>188.30599999999987</v>
      </c>
      <c r="K2991" s="89">
        <v>41.265999999999991</v>
      </c>
      <c r="L2991" s="81">
        <v>45.166000000000082</v>
      </c>
    </row>
    <row r="2992" spans="6:12">
      <c r="F2992" s="89">
        <v>2876</v>
      </c>
      <c r="G2992" s="89">
        <v>25</v>
      </c>
      <c r="H2992" s="89">
        <v>2</v>
      </c>
      <c r="I2992" s="89">
        <v>5</v>
      </c>
      <c r="J2992" s="89">
        <v>17.625</v>
      </c>
      <c r="K2992" s="89">
        <v>136.07499999999999</v>
      </c>
      <c r="L2992" s="81">
        <v>132.22499999999997</v>
      </c>
    </row>
    <row r="2993" spans="6:12">
      <c r="F2993" s="89">
        <v>2877</v>
      </c>
      <c r="G2993" s="89">
        <v>25</v>
      </c>
      <c r="H2993" s="89">
        <v>2</v>
      </c>
      <c r="I2993" s="89">
        <v>9</v>
      </c>
      <c r="J2993" s="89">
        <v>153.02499999999992</v>
      </c>
      <c r="K2993" s="89">
        <v>101.07499999999996</v>
      </c>
      <c r="L2993" s="81">
        <v>98.82499999999996</v>
      </c>
    </row>
    <row r="2994" spans="6:12">
      <c r="F2994" s="89">
        <v>2878</v>
      </c>
      <c r="G2994" s="89">
        <v>50</v>
      </c>
      <c r="H2994" s="89">
        <v>3</v>
      </c>
      <c r="I2994" s="89">
        <v>5</v>
      </c>
      <c r="J2994" s="89">
        <v>-97.049999999999898</v>
      </c>
      <c r="K2994" s="89">
        <v>99.749999999999972</v>
      </c>
      <c r="L2994" s="81">
        <v>97.85</v>
      </c>
    </row>
    <row r="2995" spans="6:12">
      <c r="F2995" s="89">
        <v>2879</v>
      </c>
      <c r="G2995" s="89">
        <v>44</v>
      </c>
      <c r="H2995" s="89">
        <v>3</v>
      </c>
      <c r="I2995" s="89">
        <v>3</v>
      </c>
      <c r="J2995" s="89">
        <v>-280.13799999999992</v>
      </c>
      <c r="K2995" s="89">
        <v>3.7219999999999516</v>
      </c>
      <c r="L2995" s="81">
        <v>0.12200000000004252</v>
      </c>
    </row>
    <row r="2996" spans="6:12">
      <c r="F2996" s="89">
        <v>2880</v>
      </c>
      <c r="G2996" s="89">
        <v>53</v>
      </c>
      <c r="H2996" s="89">
        <v>2</v>
      </c>
      <c r="I2996" s="89">
        <v>7</v>
      </c>
      <c r="J2996" s="89">
        <v>128.70099999999999</v>
      </c>
      <c r="K2996" s="89">
        <v>153.27099999999993</v>
      </c>
      <c r="L2996" s="81">
        <v>154.42099999999999</v>
      </c>
    </row>
    <row r="2997" spans="6:12">
      <c r="F2997" s="89">
        <v>2881</v>
      </c>
      <c r="G2997" s="89">
        <v>50</v>
      </c>
      <c r="H2997" s="89">
        <v>3</v>
      </c>
      <c r="I2997" s="89">
        <v>8</v>
      </c>
      <c r="J2997" s="89">
        <v>78.060000000000059</v>
      </c>
      <c r="K2997" s="89">
        <v>147.05999999999995</v>
      </c>
      <c r="L2997" s="81">
        <v>146.36000000000001</v>
      </c>
    </row>
    <row r="2998" spans="6:12">
      <c r="F2998" s="89">
        <v>2882</v>
      </c>
      <c r="G2998" s="89">
        <v>47</v>
      </c>
      <c r="H2998" s="89">
        <v>3</v>
      </c>
      <c r="I2998" s="89">
        <v>5</v>
      </c>
      <c r="J2998" s="89">
        <v>-107.77499999999986</v>
      </c>
      <c r="K2998" s="89">
        <v>89.954999999999956</v>
      </c>
      <c r="L2998" s="81">
        <v>87.605000000000047</v>
      </c>
    </row>
    <row r="2999" spans="6:12">
      <c r="F2999" s="89">
        <v>2883</v>
      </c>
      <c r="G2999" s="89">
        <v>45</v>
      </c>
      <c r="H2999" s="89">
        <v>2</v>
      </c>
      <c r="I2999" s="89">
        <v>5</v>
      </c>
      <c r="J2999" s="89">
        <v>13.224999999999994</v>
      </c>
      <c r="K2999" s="89">
        <v>125.47499999999994</v>
      </c>
      <c r="L2999" s="81">
        <v>124.62499999999997</v>
      </c>
    </row>
    <row r="3000" spans="6:12">
      <c r="F3000" s="89">
        <v>2884</v>
      </c>
      <c r="G3000" s="89">
        <v>24</v>
      </c>
      <c r="H3000" s="89">
        <v>2</v>
      </c>
      <c r="I3000" s="89">
        <v>6</v>
      </c>
      <c r="J3000" s="89">
        <v>68.743999999999943</v>
      </c>
      <c r="K3000" s="89">
        <v>144.904</v>
      </c>
      <c r="L3000" s="81">
        <v>141.30400000000003</v>
      </c>
    </row>
    <row r="3001" spans="6:12">
      <c r="F3001" s="89">
        <v>2885</v>
      </c>
      <c r="G3001" s="89">
        <v>33</v>
      </c>
      <c r="H3001" s="89">
        <v>1</v>
      </c>
      <c r="I3001" s="89">
        <v>6</v>
      </c>
      <c r="J3001" s="89">
        <v>118.79299999999998</v>
      </c>
      <c r="K3001" s="89">
        <v>106.06299999999999</v>
      </c>
      <c r="L3001" s="81">
        <v>105.613</v>
      </c>
    </row>
    <row r="3002" spans="6:12">
      <c r="F3002" s="89">
        <v>2886</v>
      </c>
      <c r="G3002" s="89">
        <v>20</v>
      </c>
      <c r="H3002" s="89">
        <v>3</v>
      </c>
      <c r="I3002" s="89">
        <v>7</v>
      </c>
      <c r="J3002" s="89">
        <v>30.909999999999968</v>
      </c>
      <c r="K3002" s="89">
        <v>151.80999999999995</v>
      </c>
      <c r="L3002" s="81">
        <v>146.20999999999998</v>
      </c>
    </row>
    <row r="3003" spans="6:12">
      <c r="F3003" s="89">
        <v>2887</v>
      </c>
      <c r="G3003" s="89">
        <v>23</v>
      </c>
      <c r="H3003" s="89">
        <v>2</v>
      </c>
      <c r="I3003" s="89">
        <v>9</v>
      </c>
      <c r="J3003" s="89">
        <v>159.35699999999994</v>
      </c>
      <c r="K3003" s="89">
        <v>108.02699999999996</v>
      </c>
      <c r="L3003" s="81">
        <v>105.47699999999998</v>
      </c>
    </row>
    <row r="3004" spans="6:12">
      <c r="F3004" s="89">
        <v>2888</v>
      </c>
      <c r="G3004" s="89">
        <v>41</v>
      </c>
      <c r="H3004" s="89">
        <v>2</v>
      </c>
      <c r="I3004" s="89">
        <v>6</v>
      </c>
      <c r="J3004" s="89">
        <v>53.630999999999972</v>
      </c>
      <c r="K3004" s="89">
        <v>124.52099999999994</v>
      </c>
      <c r="L3004" s="81">
        <v>123.47099999999998</v>
      </c>
    </row>
    <row r="3005" spans="6:12">
      <c r="F3005" s="89">
        <v>2889</v>
      </c>
      <c r="G3005" s="89">
        <v>41</v>
      </c>
      <c r="H3005" s="89">
        <v>1</v>
      </c>
      <c r="I3005" s="89">
        <v>8</v>
      </c>
      <c r="J3005" s="89">
        <v>148.83299999999994</v>
      </c>
      <c r="K3005" s="89">
        <v>48.422999999999959</v>
      </c>
      <c r="L3005" s="81">
        <v>49.972999999999999</v>
      </c>
    </row>
    <row r="3006" spans="6:12">
      <c r="F3006" s="89">
        <v>2890</v>
      </c>
      <c r="G3006" s="89">
        <v>21</v>
      </c>
      <c r="H3006" s="89">
        <v>3</v>
      </c>
      <c r="I3006" s="89">
        <v>5</v>
      </c>
      <c r="J3006" s="89">
        <v>-98.935000000000002</v>
      </c>
      <c r="K3006" s="89">
        <v>106.85499999999993</v>
      </c>
      <c r="L3006" s="81">
        <v>100.60499999999996</v>
      </c>
    </row>
    <row r="3007" spans="6:12">
      <c r="F3007" s="89">
        <v>2891</v>
      </c>
      <c r="G3007" s="89">
        <v>28</v>
      </c>
      <c r="H3007" s="89">
        <v>3</v>
      </c>
      <c r="I3007" s="89">
        <v>4</v>
      </c>
      <c r="J3007" s="89">
        <v>-196.4679999999999</v>
      </c>
      <c r="K3007" s="89">
        <v>49.751999999999953</v>
      </c>
      <c r="L3007" s="81">
        <v>44.151999999999987</v>
      </c>
    </row>
    <row r="3008" spans="6:12">
      <c r="F3008" s="89">
        <v>2892</v>
      </c>
      <c r="G3008" s="89">
        <v>52</v>
      </c>
      <c r="H3008" s="89">
        <v>2</v>
      </c>
      <c r="I3008" s="89">
        <v>6</v>
      </c>
      <c r="J3008" s="89">
        <v>85.43199999999996</v>
      </c>
      <c r="K3008" s="89">
        <v>152.91199999999998</v>
      </c>
      <c r="L3008" s="81">
        <v>153.51199999999994</v>
      </c>
    </row>
    <row r="3009" spans="6:12">
      <c r="F3009" s="89">
        <v>2893</v>
      </c>
      <c r="G3009" s="89">
        <v>47</v>
      </c>
      <c r="H3009" s="89">
        <v>3</v>
      </c>
      <c r="I3009" s="89">
        <v>5</v>
      </c>
      <c r="J3009" s="89">
        <v>-107.77499999999986</v>
      </c>
      <c r="K3009" s="89">
        <v>89.954999999999956</v>
      </c>
      <c r="L3009" s="81">
        <v>87.605000000000047</v>
      </c>
    </row>
    <row r="3010" spans="6:12">
      <c r="F3010" s="89">
        <v>2894</v>
      </c>
      <c r="G3010" s="89">
        <v>25</v>
      </c>
      <c r="H3010" s="89">
        <v>2</v>
      </c>
      <c r="I3010" s="89">
        <v>7</v>
      </c>
      <c r="J3010" s="89">
        <v>104.28499999999997</v>
      </c>
      <c r="K3010" s="89">
        <v>137.53499999999997</v>
      </c>
      <c r="L3010" s="81">
        <v>134.48500000000001</v>
      </c>
    </row>
    <row r="3011" spans="6:12">
      <c r="F3011" s="89">
        <v>2895</v>
      </c>
      <c r="G3011" s="89">
        <v>29</v>
      </c>
      <c r="H3011" s="89">
        <v>3</v>
      </c>
      <c r="I3011" s="89">
        <v>5</v>
      </c>
      <c r="J3011" s="89">
        <v>-121.09499999999991</v>
      </c>
      <c r="K3011" s="89">
        <v>82.214999999999975</v>
      </c>
      <c r="L3011" s="81">
        <v>77.16500000000002</v>
      </c>
    </row>
    <row r="3012" spans="6:12">
      <c r="F3012" s="89">
        <v>2896</v>
      </c>
      <c r="G3012" s="89">
        <v>24</v>
      </c>
      <c r="H3012" s="89">
        <v>2</v>
      </c>
      <c r="I3012" s="89">
        <v>6</v>
      </c>
      <c r="J3012" s="89">
        <v>68.743999999999943</v>
      </c>
      <c r="K3012" s="89">
        <v>144.904</v>
      </c>
      <c r="L3012" s="81">
        <v>141.30400000000003</v>
      </c>
    </row>
    <row r="3013" spans="6:12">
      <c r="F3013" s="89">
        <v>2897</v>
      </c>
      <c r="G3013" s="89">
        <v>48</v>
      </c>
      <c r="H3013" s="89">
        <v>2</v>
      </c>
      <c r="I3013" s="89">
        <v>6</v>
      </c>
      <c r="J3013" s="89">
        <v>70.087999999999994</v>
      </c>
      <c r="K3013" s="89">
        <v>138.80799999999999</v>
      </c>
      <c r="L3013" s="81">
        <v>138.80799999999999</v>
      </c>
    </row>
    <row r="3014" spans="6:12">
      <c r="F3014" s="89">
        <v>2898</v>
      </c>
      <c r="G3014" s="89">
        <v>39</v>
      </c>
      <c r="H3014" s="89">
        <v>1</v>
      </c>
      <c r="I3014" s="89">
        <v>8</v>
      </c>
      <c r="J3014" s="89">
        <v>146.83699999999993</v>
      </c>
      <c r="K3014" s="89">
        <v>47.046999999999954</v>
      </c>
      <c r="L3014" s="81">
        <v>48.296999999999983</v>
      </c>
    </row>
    <row r="3015" spans="6:12">
      <c r="F3015" s="89">
        <v>2899</v>
      </c>
      <c r="G3015" s="89">
        <v>20</v>
      </c>
      <c r="H3015" s="89">
        <v>3</v>
      </c>
      <c r="I3015" s="89">
        <v>3</v>
      </c>
      <c r="J3015" s="89">
        <v>-258.73</v>
      </c>
      <c r="K3015" s="89">
        <v>32.569999999999993</v>
      </c>
      <c r="L3015" s="81">
        <v>25.370000000000061</v>
      </c>
    </row>
    <row r="3016" spans="6:12">
      <c r="F3016" s="89">
        <v>2900</v>
      </c>
      <c r="G3016" s="89">
        <v>42</v>
      </c>
      <c r="H3016" s="89">
        <v>1</v>
      </c>
      <c r="I3016" s="89">
        <v>9</v>
      </c>
      <c r="J3016" s="89">
        <v>150.33799999999997</v>
      </c>
      <c r="K3016" s="89">
        <v>7.0179999999999723</v>
      </c>
      <c r="L3016" s="81">
        <v>9.117999999999995</v>
      </c>
    </row>
    <row r="3017" spans="6:12">
      <c r="F3017" s="89">
        <v>2901</v>
      </c>
      <c r="G3017" s="89">
        <v>24</v>
      </c>
      <c r="H3017" s="89">
        <v>2</v>
      </c>
      <c r="I3017" s="89">
        <v>8</v>
      </c>
      <c r="J3017" s="89">
        <v>136.43199999999993</v>
      </c>
      <c r="K3017" s="89">
        <v>127.39199999999994</v>
      </c>
      <c r="L3017" s="81">
        <v>124.59199999999996</v>
      </c>
    </row>
    <row r="3018" spans="6:12">
      <c r="F3018" s="89">
        <v>2902</v>
      </c>
      <c r="G3018" s="89">
        <v>54</v>
      </c>
      <c r="H3018" s="89">
        <v>3</v>
      </c>
      <c r="I3018" s="89">
        <v>4</v>
      </c>
      <c r="J3018" s="89">
        <v>-156.3239999999999</v>
      </c>
      <c r="K3018" s="89">
        <v>81.836000000000013</v>
      </c>
      <c r="L3018" s="81">
        <v>80.136000000000081</v>
      </c>
    </row>
    <row r="3019" spans="6:12">
      <c r="F3019" s="89">
        <v>2903</v>
      </c>
      <c r="G3019" s="89">
        <v>27</v>
      </c>
      <c r="H3019" s="89">
        <v>1</v>
      </c>
      <c r="I3019" s="89">
        <v>7</v>
      </c>
      <c r="J3019" s="89">
        <v>148.04899999999998</v>
      </c>
      <c r="K3019" s="89">
        <v>94.578999999999951</v>
      </c>
      <c r="L3019" s="81">
        <v>93.629000000000019</v>
      </c>
    </row>
    <row r="3020" spans="6:12">
      <c r="F3020" s="89">
        <v>2904</v>
      </c>
      <c r="G3020" s="89">
        <v>35</v>
      </c>
      <c r="H3020" s="89">
        <v>1</v>
      </c>
      <c r="I3020" s="89">
        <v>9</v>
      </c>
      <c r="J3020" s="89">
        <v>146.14499999999992</v>
      </c>
      <c r="K3020" s="89">
        <v>4.9949999999999477</v>
      </c>
      <c r="L3020" s="81">
        <v>6.0449999999999591</v>
      </c>
    </row>
    <row r="3021" spans="6:12">
      <c r="F3021" s="89">
        <v>2905</v>
      </c>
      <c r="G3021" s="89">
        <v>25</v>
      </c>
      <c r="H3021" s="89">
        <v>2</v>
      </c>
      <c r="I3021" s="89">
        <v>9</v>
      </c>
      <c r="J3021" s="89">
        <v>153.02499999999992</v>
      </c>
      <c r="K3021" s="89">
        <v>101.07499999999996</v>
      </c>
      <c r="L3021" s="81">
        <v>98.82499999999996</v>
      </c>
    </row>
    <row r="3022" spans="6:12">
      <c r="F3022" s="89">
        <v>2906</v>
      </c>
      <c r="G3022" s="89">
        <v>53</v>
      </c>
      <c r="H3022" s="89">
        <v>3</v>
      </c>
      <c r="I3022" s="89">
        <v>4</v>
      </c>
      <c r="J3022" s="89">
        <v>-161.24299999999982</v>
      </c>
      <c r="K3022" s="89">
        <v>77.226999999999947</v>
      </c>
      <c r="L3022" s="81">
        <v>75.377000000000038</v>
      </c>
    </row>
    <row r="3023" spans="6:12">
      <c r="F3023" s="89">
        <v>2907</v>
      </c>
      <c r="G3023" s="89">
        <v>46</v>
      </c>
      <c r="H3023" s="89">
        <v>2</v>
      </c>
      <c r="I3023" s="89">
        <v>5</v>
      </c>
      <c r="J3023" s="89">
        <v>15.840000000000032</v>
      </c>
      <c r="K3023" s="89">
        <v>127.77999999999996</v>
      </c>
      <c r="L3023" s="81">
        <v>127.07999999999997</v>
      </c>
    </row>
    <row r="3024" spans="6:12">
      <c r="F3024" s="89">
        <v>2908</v>
      </c>
      <c r="G3024" s="89">
        <v>27</v>
      </c>
      <c r="H3024" s="89">
        <v>1</v>
      </c>
      <c r="I3024" s="89">
        <v>4</v>
      </c>
      <c r="J3024" s="89">
        <v>62.692999999999998</v>
      </c>
      <c r="K3024" s="89">
        <v>137.023</v>
      </c>
      <c r="L3024" s="81">
        <v>134.87300000000002</v>
      </c>
    </row>
    <row r="3025" spans="6:12">
      <c r="F3025" s="89">
        <v>2909</v>
      </c>
      <c r="G3025" s="89">
        <v>37</v>
      </c>
      <c r="H3025" s="89">
        <v>1</v>
      </c>
      <c r="I3025" s="89">
        <v>4</v>
      </c>
      <c r="J3025" s="89">
        <v>50.83300000000002</v>
      </c>
      <c r="K3025" s="89">
        <v>122.06300000000002</v>
      </c>
      <c r="L3025" s="81">
        <v>121.41300000000001</v>
      </c>
    </row>
    <row r="3026" spans="6:12">
      <c r="F3026" s="89">
        <v>2910</v>
      </c>
      <c r="G3026" s="89">
        <v>36</v>
      </c>
      <c r="H3026" s="89">
        <v>3</v>
      </c>
      <c r="I3026" s="89">
        <v>3</v>
      </c>
      <c r="J3026" s="89">
        <v>-290.28199999999993</v>
      </c>
      <c r="K3026" s="89">
        <v>-3.9420000000000357</v>
      </c>
      <c r="L3026" s="81">
        <v>-8.7419999999999618</v>
      </c>
    </row>
    <row r="3027" spans="6:12">
      <c r="F3027" s="89">
        <v>2911</v>
      </c>
      <c r="G3027" s="89">
        <v>30</v>
      </c>
      <c r="H3027" s="89">
        <v>3</v>
      </c>
      <c r="I3027" s="89">
        <v>3</v>
      </c>
      <c r="J3027" s="89">
        <v>-286.5499999999999</v>
      </c>
      <c r="K3027" s="89">
        <v>1.6499999999999773</v>
      </c>
      <c r="L3027" s="81">
        <v>-4.0499999999999545</v>
      </c>
    </row>
    <row r="3028" spans="6:12">
      <c r="F3028" s="89">
        <v>2912</v>
      </c>
      <c r="G3028" s="89">
        <v>26</v>
      </c>
      <c r="H3028" s="89">
        <v>1</v>
      </c>
      <c r="I3028" s="89">
        <v>9</v>
      </c>
      <c r="J3028" s="89">
        <v>160.1939999999999</v>
      </c>
      <c r="K3028" s="89">
        <v>21.833999999999975</v>
      </c>
      <c r="L3028" s="81">
        <v>21.533999999999963</v>
      </c>
    </row>
    <row r="3029" spans="6:12">
      <c r="F3029" s="89">
        <v>2913</v>
      </c>
      <c r="G3029" s="89">
        <v>51</v>
      </c>
      <c r="H3029" s="89">
        <v>2</v>
      </c>
      <c r="I3029" s="89">
        <v>9</v>
      </c>
      <c r="J3029" s="89">
        <v>168.98899999999998</v>
      </c>
      <c r="K3029" s="89">
        <v>108.97899999999996</v>
      </c>
      <c r="L3029" s="81">
        <v>110.62900000000005</v>
      </c>
    </row>
    <row r="3030" spans="6:12">
      <c r="F3030" s="89">
        <v>2914</v>
      </c>
      <c r="G3030" s="89">
        <v>37</v>
      </c>
      <c r="H3030" s="89">
        <v>2</v>
      </c>
      <c r="I3030" s="89">
        <v>8</v>
      </c>
      <c r="J3030" s="89">
        <v>118.011</v>
      </c>
      <c r="K3030" s="89">
        <v>104.94099999999997</v>
      </c>
      <c r="L3030" s="81">
        <v>104.09099999999998</v>
      </c>
    </row>
    <row r="3031" spans="6:12">
      <c r="F3031" s="89">
        <v>2915</v>
      </c>
      <c r="G3031" s="89">
        <v>51</v>
      </c>
      <c r="H3031" s="89">
        <v>1</v>
      </c>
      <c r="I3031" s="89">
        <v>3</v>
      </c>
      <c r="J3031" s="89">
        <v>32.03300000000003</v>
      </c>
      <c r="K3031" s="89">
        <v>141.52299999999997</v>
      </c>
      <c r="L3031" s="81">
        <v>142.57300000000015</v>
      </c>
    </row>
    <row r="3032" spans="6:12">
      <c r="F3032" s="89">
        <v>2916</v>
      </c>
      <c r="G3032" s="89">
        <v>27</v>
      </c>
      <c r="H3032" s="89">
        <v>2</v>
      </c>
      <c r="I3032" s="89">
        <v>9</v>
      </c>
      <c r="J3032" s="89">
        <v>147.77299999999994</v>
      </c>
      <c r="K3032" s="89">
        <v>95.202999999999975</v>
      </c>
      <c r="L3032" s="81">
        <v>93.253000000000043</v>
      </c>
    </row>
    <row r="3033" spans="6:12">
      <c r="F3033" s="89">
        <v>2917</v>
      </c>
      <c r="G3033" s="89">
        <v>32</v>
      </c>
      <c r="H3033" s="89">
        <v>2</v>
      </c>
      <c r="I3033" s="89">
        <v>4</v>
      </c>
      <c r="J3033" s="89">
        <v>-53.792000000000002</v>
      </c>
      <c r="K3033" s="89">
        <v>105.08799999999997</v>
      </c>
      <c r="L3033" s="81">
        <v>101.88800000000001</v>
      </c>
    </row>
    <row r="3034" spans="6:12">
      <c r="F3034" s="89">
        <v>2918</v>
      </c>
      <c r="G3034" s="89">
        <v>35</v>
      </c>
      <c r="H3034" s="89">
        <v>2</v>
      </c>
      <c r="I3034" s="89">
        <v>5</v>
      </c>
      <c r="J3034" s="89">
        <v>1.9250000000000114</v>
      </c>
      <c r="K3034" s="89">
        <v>117.27499999999996</v>
      </c>
      <c r="L3034" s="81">
        <v>114.92499999999994</v>
      </c>
    </row>
    <row r="3035" spans="6:12">
      <c r="F3035" s="89">
        <v>2919</v>
      </c>
      <c r="G3035" s="89">
        <v>32</v>
      </c>
      <c r="H3035" s="89">
        <v>2</v>
      </c>
      <c r="I3035" s="89">
        <v>7</v>
      </c>
      <c r="J3035" s="89">
        <v>90.543999999999954</v>
      </c>
      <c r="K3035" s="89">
        <v>121.62399999999994</v>
      </c>
      <c r="L3035" s="81">
        <v>119.624</v>
      </c>
    </row>
    <row r="3036" spans="6:12">
      <c r="F3036" s="89">
        <v>2920</v>
      </c>
      <c r="G3036" s="89">
        <v>26</v>
      </c>
      <c r="H3036" s="89">
        <v>3</v>
      </c>
      <c r="I3036" s="89">
        <v>3</v>
      </c>
      <c r="J3036" s="89">
        <v>-278.66199999999992</v>
      </c>
      <c r="K3036" s="89">
        <v>10.777999999999963</v>
      </c>
      <c r="L3036" s="81">
        <v>4.4779999999999802</v>
      </c>
    </row>
    <row r="3037" spans="6:12">
      <c r="F3037" s="89">
        <v>2921</v>
      </c>
      <c r="G3037" s="89">
        <v>51</v>
      </c>
      <c r="H3037" s="89">
        <v>1</v>
      </c>
      <c r="I3037" s="89">
        <v>8</v>
      </c>
      <c r="J3037" s="89">
        <v>175.01299999999998</v>
      </c>
      <c r="K3037" s="89">
        <v>71.502999999999943</v>
      </c>
      <c r="L3037" s="81">
        <v>74.553000000000097</v>
      </c>
    </row>
    <row r="3038" spans="6:12">
      <c r="F3038" s="89">
        <v>2922</v>
      </c>
      <c r="G3038" s="89">
        <v>54</v>
      </c>
      <c r="H3038" s="89">
        <v>2</v>
      </c>
      <c r="I3038" s="89">
        <v>6</v>
      </c>
      <c r="J3038" s="89">
        <v>94.723999999999961</v>
      </c>
      <c r="K3038" s="89">
        <v>161.584</v>
      </c>
      <c r="L3038" s="81">
        <v>162.48400000000004</v>
      </c>
    </row>
    <row r="3039" spans="6:12">
      <c r="F3039" s="89">
        <v>2923</v>
      </c>
      <c r="G3039" s="89">
        <v>30</v>
      </c>
      <c r="H3039" s="89">
        <v>2</v>
      </c>
      <c r="I3039" s="89">
        <v>6</v>
      </c>
      <c r="J3039" s="89">
        <v>54.499999999999972</v>
      </c>
      <c r="K3039" s="89">
        <v>128.79999999999995</v>
      </c>
      <c r="L3039" s="81">
        <v>126.09999999999998</v>
      </c>
    </row>
    <row r="3040" spans="6:12">
      <c r="F3040" s="89">
        <v>2924</v>
      </c>
      <c r="G3040" s="89">
        <v>47</v>
      </c>
      <c r="H3040" s="89">
        <v>2</v>
      </c>
      <c r="I3040" s="89">
        <v>5</v>
      </c>
      <c r="J3040" s="89">
        <v>18.725000000000023</v>
      </c>
      <c r="K3040" s="89">
        <v>130.35499999999996</v>
      </c>
      <c r="L3040" s="81">
        <v>129.80500000000001</v>
      </c>
    </row>
    <row r="3041" spans="6:12">
      <c r="F3041" s="89">
        <v>2925</v>
      </c>
      <c r="G3041" s="89">
        <v>20</v>
      </c>
      <c r="H3041" s="89">
        <v>2</v>
      </c>
      <c r="I3041" s="89">
        <v>6</v>
      </c>
      <c r="J3041" s="89">
        <v>83.639999999999958</v>
      </c>
      <c r="K3041" s="89">
        <v>161.03999999999994</v>
      </c>
      <c r="L3041" s="81">
        <v>156.84</v>
      </c>
    </row>
    <row r="3042" spans="6:12">
      <c r="F3042" s="89">
        <v>2926</v>
      </c>
      <c r="G3042" s="89">
        <v>49</v>
      </c>
      <c r="H3042" s="89">
        <v>3</v>
      </c>
      <c r="I3042" s="89">
        <v>7</v>
      </c>
      <c r="J3042" s="89">
        <v>25.313000000000102</v>
      </c>
      <c r="K3042" s="89">
        <v>137.22300000000001</v>
      </c>
      <c r="L3042" s="81">
        <v>135.97300000000001</v>
      </c>
    </row>
    <row r="3043" spans="6:12">
      <c r="F3043" s="89">
        <v>2927</v>
      </c>
      <c r="G3043" s="89">
        <v>41</v>
      </c>
      <c r="H3043" s="89">
        <v>2</v>
      </c>
      <c r="I3043" s="89">
        <v>7</v>
      </c>
      <c r="J3043" s="89">
        <v>92.316999999999979</v>
      </c>
      <c r="K3043" s="89">
        <v>120.60699999999994</v>
      </c>
      <c r="L3043" s="81">
        <v>119.95699999999999</v>
      </c>
    </row>
    <row r="3044" spans="6:12">
      <c r="F3044" s="89">
        <v>2928</v>
      </c>
      <c r="G3044" s="89">
        <v>29</v>
      </c>
      <c r="H3044" s="89">
        <v>2</v>
      </c>
      <c r="I3044" s="89">
        <v>9</v>
      </c>
      <c r="J3044" s="89">
        <v>143.60099999999994</v>
      </c>
      <c r="K3044" s="89">
        <v>90.410999999999888</v>
      </c>
      <c r="L3044" s="81">
        <v>88.760999999999967</v>
      </c>
    </row>
    <row r="3045" spans="6:12">
      <c r="F3045" s="89">
        <v>2929</v>
      </c>
      <c r="G3045" s="89">
        <v>47</v>
      </c>
      <c r="H3045" s="89">
        <v>1</v>
      </c>
      <c r="I3045" s="89">
        <v>5</v>
      </c>
      <c r="J3045" s="89">
        <v>104.02500000000003</v>
      </c>
      <c r="K3045" s="89">
        <v>129.55499999999998</v>
      </c>
      <c r="L3045" s="81">
        <v>130.80500000000004</v>
      </c>
    </row>
    <row r="3046" spans="6:12">
      <c r="F3046" s="89">
        <v>2930</v>
      </c>
      <c r="G3046" s="89">
        <v>26</v>
      </c>
      <c r="H3046" s="89">
        <v>2</v>
      </c>
      <c r="I3046" s="89">
        <v>4</v>
      </c>
      <c r="J3046" s="89">
        <v>-42.71599999999998</v>
      </c>
      <c r="K3046" s="89">
        <v>118.02399999999997</v>
      </c>
      <c r="L3046" s="81">
        <v>113.92399999999998</v>
      </c>
    </row>
    <row r="3047" spans="6:12">
      <c r="F3047" s="89">
        <v>2931</v>
      </c>
      <c r="G3047" s="89">
        <v>30</v>
      </c>
      <c r="H3047" s="89">
        <v>3</v>
      </c>
      <c r="I3047" s="89">
        <v>8</v>
      </c>
      <c r="J3047" s="89">
        <v>52.10000000000008</v>
      </c>
      <c r="K3047" s="89">
        <v>127.30000000000001</v>
      </c>
      <c r="L3047" s="81">
        <v>123.60000000000002</v>
      </c>
    </row>
    <row r="3048" spans="6:12">
      <c r="F3048" s="89">
        <v>2932</v>
      </c>
      <c r="G3048" s="89">
        <v>19</v>
      </c>
      <c r="H3048" s="89">
        <v>1</v>
      </c>
      <c r="I3048" s="89">
        <v>7</v>
      </c>
      <c r="J3048" s="89">
        <v>176.83299999999994</v>
      </c>
      <c r="K3048" s="89">
        <v>125.84299999999996</v>
      </c>
      <c r="L3048" s="81">
        <v>123.69300000000001</v>
      </c>
    </row>
    <row r="3049" spans="6:12">
      <c r="F3049" s="89">
        <v>2933</v>
      </c>
      <c r="G3049" s="89">
        <v>41</v>
      </c>
      <c r="H3049" s="89">
        <v>1</v>
      </c>
      <c r="I3049" s="89">
        <v>9</v>
      </c>
      <c r="J3049" s="89">
        <v>148.92899999999992</v>
      </c>
      <c r="K3049" s="89">
        <v>5.9189999999999543</v>
      </c>
      <c r="L3049" s="81">
        <v>7.8689999999999998</v>
      </c>
    </row>
    <row r="3050" spans="6:12">
      <c r="F3050" s="89">
        <v>2934</v>
      </c>
      <c r="G3050" s="89">
        <v>52</v>
      </c>
      <c r="H3050" s="89">
        <v>1</v>
      </c>
      <c r="I3050" s="89">
        <v>8</v>
      </c>
      <c r="J3050" s="89">
        <v>179.1159999999999</v>
      </c>
      <c r="K3050" s="89">
        <v>75.295999999999964</v>
      </c>
      <c r="L3050" s="81">
        <v>78.495999999999981</v>
      </c>
    </row>
    <row r="3051" spans="6:12">
      <c r="F3051" s="89">
        <v>2935</v>
      </c>
      <c r="G3051" s="89">
        <v>22</v>
      </c>
      <c r="H3051" s="89">
        <v>1</v>
      </c>
      <c r="I3051" s="89">
        <v>3</v>
      </c>
      <c r="J3051" s="89">
        <v>31.365999999999989</v>
      </c>
      <c r="K3051" s="89">
        <v>149.846</v>
      </c>
      <c r="L3051" s="81">
        <v>146.54599999999999</v>
      </c>
    </row>
    <row r="3052" spans="6:12">
      <c r="F3052" s="89">
        <v>2936</v>
      </c>
      <c r="G3052" s="89">
        <v>54</v>
      </c>
      <c r="H3052" s="89">
        <v>1</v>
      </c>
      <c r="I3052" s="89">
        <v>4</v>
      </c>
      <c r="J3052" s="89">
        <v>92.635999999999967</v>
      </c>
      <c r="K3052" s="89">
        <v>158.596</v>
      </c>
      <c r="L3052" s="81">
        <v>160.49600000000007</v>
      </c>
    </row>
    <row r="3053" spans="6:12">
      <c r="F3053" s="89">
        <v>2937</v>
      </c>
      <c r="G3053" s="89">
        <v>39</v>
      </c>
      <c r="H3053" s="89">
        <v>3</v>
      </c>
      <c r="I3053" s="89">
        <v>7</v>
      </c>
      <c r="J3053" s="89">
        <v>1.5930000000000746</v>
      </c>
      <c r="K3053" s="89">
        <v>116.60299999999995</v>
      </c>
      <c r="L3053" s="81">
        <v>113.85300000000001</v>
      </c>
    </row>
    <row r="3054" spans="6:12">
      <c r="F3054" s="89">
        <v>2938</v>
      </c>
      <c r="G3054" s="89">
        <v>21</v>
      </c>
      <c r="H3054" s="89">
        <v>3</v>
      </c>
      <c r="I3054" s="89">
        <v>6</v>
      </c>
      <c r="J3054" s="89">
        <v>-31.259000000000071</v>
      </c>
      <c r="K3054" s="89">
        <v>131.93099999999995</v>
      </c>
      <c r="L3054" s="81">
        <v>126.08100000000002</v>
      </c>
    </row>
    <row r="3055" spans="6:12">
      <c r="F3055" s="89">
        <v>2939</v>
      </c>
      <c r="G3055" s="89">
        <v>43</v>
      </c>
      <c r="H3055" s="89">
        <v>1</v>
      </c>
      <c r="I3055" s="89">
        <v>8</v>
      </c>
      <c r="J3055" s="89">
        <v>151.90899999999996</v>
      </c>
      <c r="K3055" s="89">
        <v>50.878999999999962</v>
      </c>
      <c r="L3055" s="81">
        <v>52.729000000000013</v>
      </c>
    </row>
    <row r="3056" spans="6:12">
      <c r="F3056" s="89">
        <v>2940</v>
      </c>
      <c r="G3056" s="89">
        <v>24</v>
      </c>
      <c r="H3056" s="89">
        <v>3</v>
      </c>
      <c r="I3056" s="89">
        <v>5</v>
      </c>
      <c r="J3056" s="89">
        <v>-109.26999999999992</v>
      </c>
      <c r="K3056" s="89">
        <v>95.59</v>
      </c>
      <c r="L3056" s="81">
        <v>89.789999999999992</v>
      </c>
    </row>
    <row r="3057" spans="6:12">
      <c r="F3057" s="89">
        <v>2941</v>
      </c>
      <c r="G3057" s="89">
        <v>50</v>
      </c>
      <c r="H3057" s="89">
        <v>2</v>
      </c>
      <c r="I3057" s="89">
        <v>8</v>
      </c>
      <c r="J3057" s="89">
        <v>145.21999999999997</v>
      </c>
      <c r="K3057" s="89">
        <v>128.11999999999998</v>
      </c>
      <c r="L3057" s="81">
        <v>129.21999999999997</v>
      </c>
    </row>
    <row r="3058" spans="6:12">
      <c r="F3058" s="89">
        <v>2942</v>
      </c>
      <c r="G3058" s="89">
        <v>43</v>
      </c>
      <c r="H3058" s="89">
        <v>3</v>
      </c>
      <c r="I3058" s="89">
        <v>3</v>
      </c>
      <c r="J3058" s="89">
        <v>-282.35099999999989</v>
      </c>
      <c r="K3058" s="89">
        <v>1.81899999999996</v>
      </c>
      <c r="L3058" s="81">
        <v>-1.9309999999999548</v>
      </c>
    </row>
    <row r="3059" spans="6:12">
      <c r="F3059" s="89">
        <v>2943</v>
      </c>
      <c r="G3059" s="89">
        <v>55</v>
      </c>
      <c r="H3059" s="89">
        <v>3</v>
      </c>
      <c r="I3059" s="89">
        <v>8</v>
      </c>
      <c r="J3059" s="89">
        <v>101.42500000000007</v>
      </c>
      <c r="K3059" s="89">
        <v>168.87499999999989</v>
      </c>
      <c r="L3059" s="81">
        <v>168.92500000000007</v>
      </c>
    </row>
    <row r="3060" spans="6:12">
      <c r="F3060" s="89">
        <v>2944</v>
      </c>
      <c r="G3060" s="89">
        <v>51</v>
      </c>
      <c r="H3060" s="89">
        <v>2</v>
      </c>
      <c r="I3060" s="89">
        <v>7</v>
      </c>
      <c r="J3060" s="89">
        <v>119.93700000000001</v>
      </c>
      <c r="K3060" s="89">
        <v>145.12699999999995</v>
      </c>
      <c r="L3060" s="81">
        <v>145.97700000000006</v>
      </c>
    </row>
    <row r="3061" spans="6:12">
      <c r="F3061" s="89">
        <v>2945</v>
      </c>
      <c r="G3061" s="89">
        <v>51</v>
      </c>
      <c r="H3061" s="89">
        <v>3</v>
      </c>
      <c r="I3061" s="89">
        <v>9</v>
      </c>
      <c r="J3061" s="89">
        <v>121.60900000000009</v>
      </c>
      <c r="K3061" s="89">
        <v>147.69899999999996</v>
      </c>
      <c r="L3061" s="81">
        <v>147.54900000000009</v>
      </c>
    </row>
    <row r="3062" spans="6:12">
      <c r="F3062" s="89">
        <v>2946</v>
      </c>
      <c r="G3062" s="89">
        <v>21</v>
      </c>
      <c r="H3062" s="89">
        <v>1</v>
      </c>
      <c r="I3062" s="89">
        <v>9</v>
      </c>
      <c r="J3062" s="89">
        <v>177.44899999999993</v>
      </c>
      <c r="K3062" s="89">
        <v>40.638999999999953</v>
      </c>
      <c r="L3062" s="81">
        <v>39.588999999999999</v>
      </c>
    </row>
    <row r="3063" spans="6:12">
      <c r="F3063" s="89">
        <v>2947</v>
      </c>
      <c r="G3063" s="89">
        <v>40</v>
      </c>
      <c r="H3063" s="89">
        <v>1</v>
      </c>
      <c r="I3063" s="89">
        <v>9</v>
      </c>
      <c r="J3063" s="89">
        <v>147.78999999999991</v>
      </c>
      <c r="K3063" s="89">
        <v>5.0899999999999466</v>
      </c>
      <c r="L3063" s="81">
        <v>6.8900000000000148</v>
      </c>
    </row>
    <row r="3064" spans="6:12">
      <c r="F3064" s="89">
        <v>2948</v>
      </c>
      <c r="G3064" s="89">
        <v>53</v>
      </c>
      <c r="H3064" s="89">
        <v>3</v>
      </c>
      <c r="I3064" s="89">
        <v>8</v>
      </c>
      <c r="J3064" s="89">
        <v>91.269000000000119</v>
      </c>
      <c r="K3064" s="89">
        <v>159.33899999999994</v>
      </c>
      <c r="L3064" s="81">
        <v>159.08900000000006</v>
      </c>
    </row>
    <row r="3065" spans="6:12">
      <c r="F3065" s="89">
        <v>2949</v>
      </c>
      <c r="G3065" s="89">
        <v>25</v>
      </c>
      <c r="H3065" s="89">
        <v>2</v>
      </c>
      <c r="I3065" s="89">
        <v>8</v>
      </c>
      <c r="J3065" s="89">
        <v>133.39499999999995</v>
      </c>
      <c r="K3065" s="89">
        <v>124.04499999999993</v>
      </c>
      <c r="L3065" s="81">
        <v>121.39499999999995</v>
      </c>
    </row>
    <row r="3066" spans="6:12">
      <c r="F3066" s="89">
        <v>2950</v>
      </c>
      <c r="G3066" s="89">
        <v>33</v>
      </c>
      <c r="H3066" s="89">
        <v>1</v>
      </c>
      <c r="I3066" s="89">
        <v>4</v>
      </c>
      <c r="J3066" s="89">
        <v>52.337000000000003</v>
      </c>
      <c r="K3066" s="89">
        <v>124.80700000000002</v>
      </c>
      <c r="L3066" s="81">
        <v>123.55699999999999</v>
      </c>
    </row>
    <row r="3067" spans="6:12">
      <c r="F3067" s="89">
        <v>2951</v>
      </c>
      <c r="G3067" s="89">
        <v>37</v>
      </c>
      <c r="H3067" s="89">
        <v>1</v>
      </c>
      <c r="I3067" s="89">
        <v>5</v>
      </c>
      <c r="J3067" s="89">
        <v>88.825000000000031</v>
      </c>
      <c r="K3067" s="89">
        <v>117.455</v>
      </c>
      <c r="L3067" s="81">
        <v>117.205</v>
      </c>
    </row>
    <row r="3068" spans="6:12">
      <c r="F3068" s="89">
        <v>2952</v>
      </c>
      <c r="G3068" s="89">
        <v>49</v>
      </c>
      <c r="H3068" s="89">
        <v>3</v>
      </c>
      <c r="I3068" s="89">
        <v>6</v>
      </c>
      <c r="J3068" s="89">
        <v>-33.050999999999874</v>
      </c>
      <c r="K3068" s="89">
        <v>121.45900000000006</v>
      </c>
      <c r="L3068" s="81">
        <v>119.80900000000008</v>
      </c>
    </row>
    <row r="3069" spans="6:12">
      <c r="F3069" s="89">
        <v>2953</v>
      </c>
      <c r="G3069" s="89">
        <v>27</v>
      </c>
      <c r="H3069" s="89">
        <v>3</v>
      </c>
      <c r="I3069" s="89">
        <v>4</v>
      </c>
      <c r="J3069" s="89">
        <v>-194.3669999999999</v>
      </c>
      <c r="K3069" s="89">
        <v>52.162999999999982</v>
      </c>
      <c r="L3069" s="81">
        <v>46.413000000000011</v>
      </c>
    </row>
    <row r="3070" spans="6:12">
      <c r="F3070" s="89">
        <v>2954</v>
      </c>
      <c r="G3070" s="89">
        <v>50</v>
      </c>
      <c r="H3070" s="89">
        <v>1</v>
      </c>
      <c r="I3070" s="89">
        <v>7</v>
      </c>
      <c r="J3070" s="89">
        <v>161.54999999999995</v>
      </c>
      <c r="K3070" s="89">
        <v>100.94999999999993</v>
      </c>
      <c r="L3070" s="81">
        <v>103.45000000000002</v>
      </c>
    </row>
    <row r="3071" spans="6:12">
      <c r="F3071" s="89">
        <v>2955</v>
      </c>
      <c r="G3071" s="89">
        <v>45</v>
      </c>
      <c r="H3071" s="89">
        <v>1</v>
      </c>
      <c r="I3071" s="89">
        <v>6</v>
      </c>
      <c r="J3071" s="89">
        <v>127.38499999999996</v>
      </c>
      <c r="K3071" s="89">
        <v>110.93499999999995</v>
      </c>
      <c r="L3071" s="81">
        <v>112.285</v>
      </c>
    </row>
    <row r="3072" spans="6:12">
      <c r="F3072" s="89">
        <v>2956</v>
      </c>
      <c r="G3072" s="89">
        <v>50</v>
      </c>
      <c r="H3072" s="89">
        <v>3</v>
      </c>
      <c r="I3072" s="89">
        <v>7</v>
      </c>
      <c r="J3072" s="89">
        <v>29.170000000000073</v>
      </c>
      <c r="K3072" s="89">
        <v>140.76999999999998</v>
      </c>
      <c r="L3072" s="81">
        <v>139.67000000000007</v>
      </c>
    </row>
    <row r="3073" spans="6:12">
      <c r="F3073" s="89">
        <v>2957</v>
      </c>
      <c r="G3073" s="89">
        <v>44</v>
      </c>
      <c r="H3073" s="89">
        <v>1</v>
      </c>
      <c r="I3073" s="89">
        <v>9</v>
      </c>
      <c r="J3073" s="89">
        <v>153.96599999999992</v>
      </c>
      <c r="K3073" s="89">
        <v>10.025999999999954</v>
      </c>
      <c r="L3073" s="81">
        <v>12.425999999999988</v>
      </c>
    </row>
    <row r="3074" spans="6:12">
      <c r="F3074" s="89">
        <v>2958</v>
      </c>
      <c r="G3074" s="89">
        <v>39</v>
      </c>
      <c r="H3074" s="89">
        <v>3</v>
      </c>
      <c r="I3074" s="89">
        <v>8</v>
      </c>
      <c r="J3074" s="89">
        <v>50.417000000000087</v>
      </c>
      <c r="K3074" s="89">
        <v>122.827</v>
      </c>
      <c r="L3074" s="81">
        <v>120.47700000000003</v>
      </c>
    </row>
    <row r="3075" spans="6:12">
      <c r="F3075" s="89">
        <v>2959</v>
      </c>
      <c r="G3075" s="89">
        <v>51</v>
      </c>
      <c r="H3075" s="89">
        <v>3</v>
      </c>
      <c r="I3075" s="89">
        <v>6</v>
      </c>
      <c r="J3075" s="89">
        <v>-25.078999999999894</v>
      </c>
      <c r="K3075" s="89">
        <v>128.81099999999998</v>
      </c>
      <c r="L3075" s="81">
        <v>127.46100000000013</v>
      </c>
    </row>
    <row r="3076" spans="6:12">
      <c r="F3076" s="89">
        <v>2960</v>
      </c>
      <c r="G3076" s="89">
        <v>33</v>
      </c>
      <c r="H3076" s="89">
        <v>1</v>
      </c>
      <c r="I3076" s="89">
        <v>3</v>
      </c>
      <c r="J3076" s="89">
        <v>4.8890000000000029</v>
      </c>
      <c r="K3076" s="89">
        <v>119.959</v>
      </c>
      <c r="L3076" s="81">
        <v>118.309</v>
      </c>
    </row>
    <row r="3077" spans="6:12">
      <c r="F3077" s="89">
        <v>2961</v>
      </c>
      <c r="G3077" s="89">
        <v>51</v>
      </c>
      <c r="H3077" s="89">
        <v>1</v>
      </c>
      <c r="I3077" s="89">
        <v>8</v>
      </c>
      <c r="J3077" s="89">
        <v>175.01299999999998</v>
      </c>
      <c r="K3077" s="89">
        <v>71.502999999999943</v>
      </c>
      <c r="L3077" s="81">
        <v>74.553000000000097</v>
      </c>
    </row>
    <row r="3078" spans="6:12">
      <c r="F3078" s="89">
        <v>2962</v>
      </c>
      <c r="G3078" s="89">
        <v>42</v>
      </c>
      <c r="H3078" s="89">
        <v>2</v>
      </c>
      <c r="I3078" s="89">
        <v>5</v>
      </c>
      <c r="J3078" s="89">
        <v>7</v>
      </c>
      <c r="K3078" s="89">
        <v>120.17999999999996</v>
      </c>
      <c r="L3078" s="81">
        <v>118.87999999999995</v>
      </c>
    </row>
    <row r="3079" spans="6:12">
      <c r="F3079" s="89">
        <v>2963</v>
      </c>
      <c r="G3079" s="89">
        <v>19</v>
      </c>
      <c r="H3079" s="89">
        <v>1</v>
      </c>
      <c r="I3079" s="89">
        <v>4</v>
      </c>
      <c r="J3079" s="89">
        <v>91.621000000000009</v>
      </c>
      <c r="K3079" s="89">
        <v>168.43099999999998</v>
      </c>
      <c r="L3079" s="81">
        <v>165.08100000000002</v>
      </c>
    </row>
    <row r="3080" spans="6:12">
      <c r="F3080" s="89">
        <v>2964</v>
      </c>
      <c r="G3080" s="89">
        <v>20</v>
      </c>
      <c r="H3080" s="89">
        <v>1</v>
      </c>
      <c r="I3080" s="89">
        <v>8</v>
      </c>
      <c r="J3080" s="89">
        <v>181.73999999999995</v>
      </c>
      <c r="K3080" s="89">
        <v>87.839999999999961</v>
      </c>
      <c r="L3080" s="81">
        <v>86.24</v>
      </c>
    </row>
    <row r="3081" spans="6:12">
      <c r="F3081" s="89">
        <v>2965</v>
      </c>
      <c r="G3081" s="89">
        <v>48</v>
      </c>
      <c r="H3081" s="89">
        <v>3</v>
      </c>
      <c r="I3081" s="89">
        <v>7</v>
      </c>
      <c r="J3081" s="89">
        <v>21.726000000000113</v>
      </c>
      <c r="K3081" s="89">
        <v>133.94600000000003</v>
      </c>
      <c r="L3081" s="81">
        <v>132.54600000000011</v>
      </c>
    </row>
    <row r="3082" spans="6:12">
      <c r="F3082" s="89">
        <v>2966</v>
      </c>
      <c r="G3082" s="89">
        <v>19</v>
      </c>
      <c r="H3082" s="89">
        <v>1</v>
      </c>
      <c r="I3082" s="89">
        <v>6</v>
      </c>
      <c r="J3082" s="89">
        <v>157.90899999999996</v>
      </c>
      <c r="K3082" s="89">
        <v>149.51899999999998</v>
      </c>
      <c r="L3082" s="81">
        <v>146.96900000000002</v>
      </c>
    </row>
    <row r="3083" spans="6:12">
      <c r="F3083" s="89">
        <v>2967</v>
      </c>
      <c r="G3083" s="89">
        <v>44</v>
      </c>
      <c r="H3083" s="89">
        <v>2</v>
      </c>
      <c r="I3083" s="89">
        <v>5</v>
      </c>
      <c r="J3083" s="89">
        <v>10.879999999999995</v>
      </c>
      <c r="K3083" s="89">
        <v>123.43999999999996</v>
      </c>
      <c r="L3083" s="81">
        <v>122.43999999999996</v>
      </c>
    </row>
    <row r="3084" spans="6:12">
      <c r="F3084" s="89">
        <v>2968</v>
      </c>
      <c r="G3084" s="89">
        <v>33</v>
      </c>
      <c r="H3084" s="89">
        <v>1</v>
      </c>
      <c r="I3084" s="89">
        <v>6</v>
      </c>
      <c r="J3084" s="89">
        <v>118.79299999999998</v>
      </c>
      <c r="K3084" s="89">
        <v>106.06299999999999</v>
      </c>
      <c r="L3084" s="81">
        <v>105.613</v>
      </c>
    </row>
    <row r="3085" spans="6:12">
      <c r="F3085" s="89">
        <v>2969</v>
      </c>
      <c r="G3085" s="89">
        <v>38</v>
      </c>
      <c r="H3085" s="89">
        <v>3</v>
      </c>
      <c r="I3085" s="89">
        <v>7</v>
      </c>
      <c r="J3085" s="89">
        <v>0.70600000000013097</v>
      </c>
      <c r="K3085" s="89">
        <v>116.02600000000001</v>
      </c>
      <c r="L3085" s="81">
        <v>113.12600000000009</v>
      </c>
    </row>
    <row r="3086" spans="6:12">
      <c r="F3086" s="89">
        <v>2970</v>
      </c>
      <c r="G3086" s="89">
        <v>45</v>
      </c>
      <c r="H3086" s="89">
        <v>3</v>
      </c>
      <c r="I3086" s="89">
        <v>6</v>
      </c>
      <c r="J3086" s="89">
        <v>-45.754999999999939</v>
      </c>
      <c r="K3086" s="89">
        <v>109.99499999999995</v>
      </c>
      <c r="L3086" s="81">
        <v>107.74500000000006</v>
      </c>
    </row>
    <row r="3087" spans="6:12">
      <c r="F3087" s="89">
        <v>2971</v>
      </c>
      <c r="G3087" s="89">
        <v>38</v>
      </c>
      <c r="H3087" s="89">
        <v>1</v>
      </c>
      <c r="I3087" s="89">
        <v>6</v>
      </c>
      <c r="J3087" s="89">
        <v>117.64799999999998</v>
      </c>
      <c r="K3087" s="89">
        <v>103.36799999999998</v>
      </c>
      <c r="L3087" s="81">
        <v>103.66800000000005</v>
      </c>
    </row>
    <row r="3088" spans="6:12">
      <c r="F3088" s="89">
        <v>2972</v>
      </c>
      <c r="G3088" s="89">
        <v>30</v>
      </c>
      <c r="H3088" s="89">
        <v>1</v>
      </c>
      <c r="I3088" s="89">
        <v>5</v>
      </c>
      <c r="J3088" s="89">
        <v>94.250000000000014</v>
      </c>
      <c r="K3088" s="89">
        <v>125.04999999999998</v>
      </c>
      <c r="L3088" s="81">
        <v>123.75</v>
      </c>
    </row>
    <row r="3089" spans="6:12">
      <c r="F3089" s="89">
        <v>2973</v>
      </c>
      <c r="G3089" s="89">
        <v>28</v>
      </c>
      <c r="H3089" s="89">
        <v>2</v>
      </c>
      <c r="I3089" s="89">
        <v>9</v>
      </c>
      <c r="J3089" s="89">
        <v>145.55199999999994</v>
      </c>
      <c r="K3089" s="89">
        <v>92.671999999999912</v>
      </c>
      <c r="L3089" s="81">
        <v>90.871999999999957</v>
      </c>
    </row>
    <row r="3090" spans="6:12">
      <c r="F3090" s="89">
        <v>2974</v>
      </c>
      <c r="G3090" s="89">
        <v>25</v>
      </c>
      <c r="H3090" s="89">
        <v>3</v>
      </c>
      <c r="I3090" s="89">
        <v>7</v>
      </c>
      <c r="J3090" s="89">
        <v>13.745000000000005</v>
      </c>
      <c r="K3090" s="89">
        <v>133.09499999999997</v>
      </c>
      <c r="L3090" s="81">
        <v>128.24500000000006</v>
      </c>
    </row>
    <row r="3091" spans="6:12">
      <c r="F3091" s="89">
        <v>2975</v>
      </c>
      <c r="G3091" s="89">
        <v>28</v>
      </c>
      <c r="H3091" s="89">
        <v>1</v>
      </c>
      <c r="I3091" s="89">
        <v>8</v>
      </c>
      <c r="J3091" s="89">
        <v>155.16399999999993</v>
      </c>
      <c r="K3091" s="89">
        <v>58.783999999999978</v>
      </c>
      <c r="L3091" s="81">
        <v>58.383999999999972</v>
      </c>
    </row>
    <row r="3092" spans="6:12">
      <c r="F3092" s="89">
        <v>2976</v>
      </c>
      <c r="G3092" s="89">
        <v>43</v>
      </c>
      <c r="H3092" s="89">
        <v>1</v>
      </c>
      <c r="I3092" s="89">
        <v>9</v>
      </c>
      <c r="J3092" s="89">
        <v>152.01699999999991</v>
      </c>
      <c r="K3092" s="89">
        <v>8.3869999999999436</v>
      </c>
      <c r="L3092" s="81">
        <v>10.637</v>
      </c>
    </row>
    <row r="3093" spans="6:12">
      <c r="F3093" s="89">
        <v>2977</v>
      </c>
      <c r="G3093" s="89">
        <v>33</v>
      </c>
      <c r="H3093" s="89">
        <v>2</v>
      </c>
      <c r="I3093" s="89">
        <v>7</v>
      </c>
      <c r="J3093" s="89">
        <v>89.660999999999973</v>
      </c>
      <c r="K3093" s="89">
        <v>120.43099999999995</v>
      </c>
      <c r="L3093" s="81">
        <v>118.58099999999996</v>
      </c>
    </row>
    <row r="3094" spans="6:12">
      <c r="F3094" s="89">
        <v>2978</v>
      </c>
      <c r="G3094" s="89">
        <v>32</v>
      </c>
      <c r="H3094" s="89">
        <v>2</v>
      </c>
      <c r="I3094" s="89">
        <v>8</v>
      </c>
      <c r="J3094" s="89">
        <v>119.69599999999997</v>
      </c>
      <c r="K3094" s="89">
        <v>108.17599999999993</v>
      </c>
      <c r="L3094" s="81">
        <v>106.57599999999996</v>
      </c>
    </row>
    <row r="3095" spans="6:12">
      <c r="F3095" s="89">
        <v>2979</v>
      </c>
      <c r="G3095" s="89">
        <v>33</v>
      </c>
      <c r="H3095" s="89">
        <v>1</v>
      </c>
      <c r="I3095" s="89">
        <v>8</v>
      </c>
      <c r="J3095" s="89">
        <v>147.32899999999998</v>
      </c>
      <c r="K3095" s="89">
        <v>49.398999999999987</v>
      </c>
      <c r="L3095" s="81">
        <v>49.748999999999981</v>
      </c>
    </row>
    <row r="3096" spans="6:12">
      <c r="F3096" s="89">
        <v>2980</v>
      </c>
      <c r="G3096" s="89">
        <v>52</v>
      </c>
      <c r="H3096" s="89">
        <v>2</v>
      </c>
      <c r="I3096" s="89">
        <v>8</v>
      </c>
      <c r="J3096" s="89">
        <v>153.45599999999999</v>
      </c>
      <c r="K3096" s="89">
        <v>135.73599999999999</v>
      </c>
      <c r="L3096" s="81">
        <v>137.13599999999994</v>
      </c>
    </row>
    <row r="3097" spans="6:12">
      <c r="F3097" s="89">
        <v>2981</v>
      </c>
      <c r="G3097" s="89">
        <v>43</v>
      </c>
      <c r="H3097" s="89">
        <v>3</v>
      </c>
      <c r="I3097" s="89">
        <v>6</v>
      </c>
      <c r="J3097" s="89">
        <v>-50.48699999999991</v>
      </c>
      <c r="K3097" s="89">
        <v>105.88299999999995</v>
      </c>
      <c r="L3097" s="81">
        <v>103.33300000000006</v>
      </c>
    </row>
    <row r="3098" spans="6:12">
      <c r="F3098" s="89">
        <v>2982</v>
      </c>
      <c r="G3098" s="89">
        <v>22</v>
      </c>
      <c r="H3098" s="89">
        <v>2</v>
      </c>
      <c r="I3098" s="89">
        <v>6</v>
      </c>
      <c r="J3098" s="89">
        <v>75.651999999999958</v>
      </c>
      <c r="K3098" s="89">
        <v>152.43199999999996</v>
      </c>
      <c r="L3098" s="81">
        <v>148.53199999999998</v>
      </c>
    </row>
    <row r="3099" spans="6:12">
      <c r="F3099" s="89">
        <v>2983</v>
      </c>
      <c r="G3099" s="89">
        <v>28</v>
      </c>
      <c r="H3099" s="89">
        <v>1</v>
      </c>
      <c r="I3099" s="89">
        <v>8</v>
      </c>
      <c r="J3099" s="89">
        <v>155.16399999999993</v>
      </c>
      <c r="K3099" s="89">
        <v>58.783999999999978</v>
      </c>
      <c r="L3099" s="81">
        <v>58.383999999999972</v>
      </c>
    </row>
    <row r="3100" spans="6:12">
      <c r="F3100" s="89">
        <v>2984</v>
      </c>
      <c r="G3100" s="89">
        <v>42</v>
      </c>
      <c r="H3100" s="89">
        <v>1</v>
      </c>
      <c r="I3100" s="89">
        <v>3</v>
      </c>
      <c r="J3100" s="89">
        <v>7.5259999999999962</v>
      </c>
      <c r="K3100" s="89">
        <v>119.80599999999998</v>
      </c>
      <c r="L3100" s="81">
        <v>119.506</v>
      </c>
    </row>
    <row r="3101" spans="6:12">
      <c r="F3101" s="89">
        <v>2985</v>
      </c>
      <c r="G3101" s="89">
        <v>49</v>
      </c>
      <c r="H3101" s="89">
        <v>1</v>
      </c>
      <c r="I3101" s="89">
        <v>5</v>
      </c>
      <c r="J3101" s="89">
        <v>110.30500000000006</v>
      </c>
      <c r="K3101" s="89">
        <v>135.21500000000006</v>
      </c>
      <c r="L3101" s="81">
        <v>136.76500000000001</v>
      </c>
    </row>
    <row r="3102" spans="6:12">
      <c r="F3102" s="89">
        <v>2986</v>
      </c>
      <c r="G3102" s="89">
        <v>39</v>
      </c>
      <c r="H3102" s="89">
        <v>2</v>
      </c>
      <c r="I3102" s="89">
        <v>4</v>
      </c>
      <c r="J3102" s="89">
        <v>-54.429000000000002</v>
      </c>
      <c r="K3102" s="89">
        <v>102.28099999999998</v>
      </c>
      <c r="L3102" s="81">
        <v>100.13099999999997</v>
      </c>
    </row>
    <row r="3103" spans="6:12">
      <c r="F3103" s="89">
        <v>2987</v>
      </c>
      <c r="G3103" s="89">
        <v>34</v>
      </c>
      <c r="H3103" s="89">
        <v>3</v>
      </c>
      <c r="I3103" s="89">
        <v>6</v>
      </c>
      <c r="J3103" s="89">
        <v>-58.41599999999994</v>
      </c>
      <c r="K3103" s="89">
        <v>100.74399999999997</v>
      </c>
      <c r="L3103" s="81">
        <v>96.844000000000051</v>
      </c>
    </row>
    <row r="3104" spans="6:12">
      <c r="F3104" s="89">
        <v>2988</v>
      </c>
      <c r="G3104" s="89">
        <v>38</v>
      </c>
      <c r="H3104" s="89">
        <v>3</v>
      </c>
      <c r="I3104" s="89">
        <v>9</v>
      </c>
      <c r="J3104" s="89">
        <v>88.86200000000008</v>
      </c>
      <c r="K3104" s="89">
        <v>118.98199999999997</v>
      </c>
      <c r="L3104" s="81">
        <v>116.88200000000006</v>
      </c>
    </row>
    <row r="3105" spans="6:12">
      <c r="F3105" s="89">
        <v>2989</v>
      </c>
      <c r="G3105" s="89">
        <v>29</v>
      </c>
      <c r="H3105" s="89">
        <v>1</v>
      </c>
      <c r="I3105" s="89">
        <v>6</v>
      </c>
      <c r="J3105" s="89">
        <v>124.56899999999999</v>
      </c>
      <c r="K3105" s="89">
        <v>113.07899999999998</v>
      </c>
      <c r="L3105" s="81">
        <v>112.02900000000002</v>
      </c>
    </row>
    <row r="3106" spans="6:12">
      <c r="F3106" s="89">
        <v>2990</v>
      </c>
      <c r="G3106" s="89">
        <v>24</v>
      </c>
      <c r="H3106" s="89">
        <v>2</v>
      </c>
      <c r="I3106" s="89">
        <v>6</v>
      </c>
      <c r="J3106" s="89">
        <v>68.743999999999943</v>
      </c>
      <c r="K3106" s="89">
        <v>144.904</v>
      </c>
      <c r="L3106" s="81">
        <v>141.30400000000003</v>
      </c>
    </row>
    <row r="3107" spans="6:12">
      <c r="F3107" s="89">
        <v>2991</v>
      </c>
      <c r="G3107" s="89">
        <v>49</v>
      </c>
      <c r="H3107" s="89">
        <v>2</v>
      </c>
      <c r="I3107" s="89">
        <v>7</v>
      </c>
      <c r="J3107" s="89">
        <v>112.25299999999999</v>
      </c>
      <c r="K3107" s="89">
        <v>138.06299999999999</v>
      </c>
      <c r="L3107" s="81">
        <v>138.61299999999997</v>
      </c>
    </row>
    <row r="3108" spans="6:12">
      <c r="F3108" s="89">
        <v>2992</v>
      </c>
      <c r="G3108" s="89">
        <v>49</v>
      </c>
      <c r="H3108" s="89">
        <v>2</v>
      </c>
      <c r="I3108" s="89">
        <v>8</v>
      </c>
      <c r="J3108" s="89">
        <v>141.50700000000001</v>
      </c>
      <c r="K3108" s="89">
        <v>124.71700000000001</v>
      </c>
      <c r="L3108" s="81">
        <v>125.66699999999997</v>
      </c>
    </row>
    <row r="3109" spans="6:12">
      <c r="F3109" s="89">
        <v>2993</v>
      </c>
      <c r="G3109" s="89">
        <v>52</v>
      </c>
      <c r="H3109" s="89">
        <v>1</v>
      </c>
      <c r="I3109" s="89">
        <v>9</v>
      </c>
      <c r="J3109" s="89">
        <v>179.27799999999988</v>
      </c>
      <c r="K3109" s="89">
        <v>32.857999999999976</v>
      </c>
      <c r="L3109" s="81">
        <v>36.457999999999998</v>
      </c>
    </row>
    <row r="3110" spans="6:12">
      <c r="F3110" s="89">
        <v>2994</v>
      </c>
      <c r="G3110" s="89">
        <v>21</v>
      </c>
      <c r="H3110" s="89">
        <v>1</v>
      </c>
      <c r="I3110" s="89">
        <v>7</v>
      </c>
      <c r="J3110" s="89">
        <v>168.01699999999997</v>
      </c>
      <c r="K3110" s="89">
        <v>116.40699999999994</v>
      </c>
      <c r="L3110" s="81">
        <v>114.55699999999997</v>
      </c>
    </row>
    <row r="3111" spans="6:12">
      <c r="F3111" s="89">
        <v>2995</v>
      </c>
      <c r="G3111" s="89">
        <v>53</v>
      </c>
      <c r="H3111" s="89">
        <v>2</v>
      </c>
      <c r="I3111" s="89">
        <v>8</v>
      </c>
      <c r="J3111" s="89">
        <v>157.97900000000001</v>
      </c>
      <c r="K3111" s="89">
        <v>139.94899999999996</v>
      </c>
      <c r="L3111" s="81">
        <v>141.499</v>
      </c>
    </row>
    <row r="3112" spans="6:12">
      <c r="F3112" s="89">
        <v>2996</v>
      </c>
      <c r="G3112" s="89">
        <v>35</v>
      </c>
      <c r="H3112" s="89">
        <v>1</v>
      </c>
      <c r="I3112" s="89">
        <v>4</v>
      </c>
      <c r="J3112" s="89">
        <v>51.044999999999987</v>
      </c>
      <c r="K3112" s="89">
        <v>122.89499999999997</v>
      </c>
      <c r="L3112" s="81">
        <v>121.94499999999998</v>
      </c>
    </row>
    <row r="3113" spans="6:12">
      <c r="F3113" s="89">
        <v>2997</v>
      </c>
      <c r="G3113" s="89">
        <v>25</v>
      </c>
      <c r="H3113" s="89">
        <v>1</v>
      </c>
      <c r="I3113" s="89">
        <v>8</v>
      </c>
      <c r="J3113" s="89">
        <v>163.10499999999993</v>
      </c>
      <c r="K3113" s="89">
        <v>67.654999999999987</v>
      </c>
      <c r="L3113" s="81">
        <v>66.804999999999993</v>
      </c>
    </row>
    <row r="3114" spans="6:12">
      <c r="F3114" s="89">
        <v>2998</v>
      </c>
      <c r="G3114" s="89">
        <v>52</v>
      </c>
      <c r="H3114" s="89">
        <v>3</v>
      </c>
      <c r="I3114" s="89">
        <v>6</v>
      </c>
      <c r="J3114" s="89">
        <v>-20.687999999999931</v>
      </c>
      <c r="K3114" s="89">
        <v>132.892</v>
      </c>
      <c r="L3114" s="81">
        <v>131.69200000000001</v>
      </c>
    </row>
    <row r="3115" spans="6:12">
      <c r="F3115" s="89">
        <v>2999</v>
      </c>
      <c r="G3115" s="89">
        <v>36</v>
      </c>
      <c r="H3115" s="89">
        <v>2</v>
      </c>
      <c r="I3115" s="89">
        <v>8</v>
      </c>
      <c r="J3115" s="89">
        <v>117.80799999999999</v>
      </c>
      <c r="K3115" s="89">
        <v>105.04799999999997</v>
      </c>
      <c r="L3115" s="81">
        <v>104.048</v>
      </c>
    </row>
    <row r="3116" spans="6:12">
      <c r="F3116" s="89">
        <v>3000</v>
      </c>
      <c r="G3116" s="89">
        <v>54</v>
      </c>
      <c r="H3116" s="89">
        <v>1</v>
      </c>
      <c r="I3116" s="89">
        <v>6</v>
      </c>
      <c r="J3116" s="89">
        <v>159.34399999999994</v>
      </c>
      <c r="K3116" s="89">
        <v>140.10399999999998</v>
      </c>
      <c r="L3116" s="81">
        <v>142.80400000000009</v>
      </c>
    </row>
    <row r="3117" spans="6:12">
      <c r="F3117" s="89">
        <v>3001</v>
      </c>
      <c r="G3117" s="89">
        <v>25</v>
      </c>
      <c r="H3117" s="89">
        <v>3</v>
      </c>
      <c r="I3117" s="89">
        <v>9</v>
      </c>
      <c r="J3117" s="89">
        <v>101.745</v>
      </c>
      <c r="K3117" s="89">
        <v>135.89499999999998</v>
      </c>
      <c r="L3117" s="81">
        <v>131.84500000000003</v>
      </c>
    </row>
    <row r="3118" spans="6:12">
      <c r="F3118" s="89">
        <v>3002</v>
      </c>
      <c r="G3118" s="89">
        <v>22</v>
      </c>
      <c r="H3118" s="89">
        <v>1</v>
      </c>
      <c r="I3118" s="89">
        <v>9</v>
      </c>
      <c r="J3118" s="89">
        <v>173.45799999999988</v>
      </c>
      <c r="K3118" s="89">
        <v>36.337999999999965</v>
      </c>
      <c r="L3118" s="81">
        <v>35.437999999999988</v>
      </c>
    </row>
    <row r="3119" spans="6:12">
      <c r="F3119" s="89">
        <v>3003</v>
      </c>
      <c r="G3119" s="89">
        <v>43</v>
      </c>
      <c r="H3119" s="89">
        <v>1</v>
      </c>
      <c r="I3119" s="89">
        <v>7</v>
      </c>
      <c r="J3119" s="89">
        <v>142.32099999999997</v>
      </c>
      <c r="K3119" s="89">
        <v>83.890999999999963</v>
      </c>
      <c r="L3119" s="81">
        <v>85.341000000000008</v>
      </c>
    </row>
    <row r="3120" spans="6:12">
      <c r="F3120" s="89">
        <v>3004</v>
      </c>
      <c r="G3120" s="89">
        <v>28</v>
      </c>
      <c r="H3120" s="89">
        <v>2</v>
      </c>
      <c r="I3120" s="89">
        <v>7</v>
      </c>
      <c r="J3120" s="89">
        <v>96.775999999999954</v>
      </c>
      <c r="K3120" s="89">
        <v>129.09599999999995</v>
      </c>
      <c r="L3120" s="81">
        <v>126.49599999999995</v>
      </c>
    </row>
    <row r="3121" spans="6:12">
      <c r="F3121" s="89">
        <v>3005</v>
      </c>
      <c r="G3121" s="89">
        <v>21</v>
      </c>
      <c r="H3121" s="89">
        <v>2</v>
      </c>
      <c r="I3121" s="89">
        <v>3</v>
      </c>
      <c r="J3121" s="89">
        <v>-93.067000000000007</v>
      </c>
      <c r="K3121" s="89">
        <v>111.82299999999998</v>
      </c>
      <c r="L3121" s="81">
        <v>106.57299999999999</v>
      </c>
    </row>
    <row r="3122" spans="6:12">
      <c r="F3122" s="89">
        <v>3006</v>
      </c>
      <c r="G3122" s="89">
        <v>20</v>
      </c>
      <c r="H3122" s="89">
        <v>2</v>
      </c>
      <c r="I3122" s="89">
        <v>3</v>
      </c>
      <c r="J3122" s="89">
        <v>-88.919999999999987</v>
      </c>
      <c r="K3122" s="89">
        <v>116.27999999999997</v>
      </c>
      <c r="L3122" s="81">
        <v>110.88000000000001</v>
      </c>
    </row>
    <row r="3123" spans="6:12">
      <c r="F3123" s="89">
        <v>3007</v>
      </c>
      <c r="G3123" s="89">
        <v>38</v>
      </c>
      <c r="H3123" s="89">
        <v>1</v>
      </c>
      <c r="I3123" s="89">
        <v>4</v>
      </c>
      <c r="J3123" s="89">
        <v>51.132000000000019</v>
      </c>
      <c r="K3123" s="89">
        <v>122.05200000000002</v>
      </c>
      <c r="L3123" s="81">
        <v>121.55200000000005</v>
      </c>
    </row>
    <row r="3124" spans="6:12">
      <c r="F3124" s="89">
        <v>3008</v>
      </c>
      <c r="G3124" s="89">
        <v>22</v>
      </c>
      <c r="H3124" s="89">
        <v>1</v>
      </c>
      <c r="I3124" s="89">
        <v>9</v>
      </c>
      <c r="J3124" s="89">
        <v>173.45799999999988</v>
      </c>
      <c r="K3124" s="89">
        <v>36.337999999999965</v>
      </c>
      <c r="L3124" s="81">
        <v>35.437999999999988</v>
      </c>
    </row>
    <row r="3125" spans="6:12">
      <c r="F3125" s="89">
        <v>3009</v>
      </c>
      <c r="G3125" s="89">
        <v>50</v>
      </c>
      <c r="H3125" s="89">
        <v>2</v>
      </c>
      <c r="I3125" s="89">
        <v>7</v>
      </c>
      <c r="J3125" s="89">
        <v>115.95999999999995</v>
      </c>
      <c r="K3125" s="89">
        <v>141.45999999999995</v>
      </c>
      <c r="L3125" s="81">
        <v>142.15999999999997</v>
      </c>
    </row>
    <row r="3126" spans="6:12">
      <c r="F3126" s="89">
        <v>3010</v>
      </c>
      <c r="G3126" s="89">
        <v>20</v>
      </c>
      <c r="H3126" s="89">
        <v>2</v>
      </c>
      <c r="I3126" s="89">
        <v>7</v>
      </c>
      <c r="J3126" s="89">
        <v>122.19999999999996</v>
      </c>
      <c r="K3126" s="89">
        <v>156.99999999999994</v>
      </c>
      <c r="L3126" s="81">
        <v>153.20000000000002</v>
      </c>
    </row>
    <row r="3127" spans="6:12">
      <c r="F3127" s="89">
        <v>3011</v>
      </c>
      <c r="G3127" s="89">
        <v>32</v>
      </c>
      <c r="H3127" s="89">
        <v>2</v>
      </c>
      <c r="I3127" s="89">
        <v>6</v>
      </c>
      <c r="J3127" s="89">
        <v>51.911999999999949</v>
      </c>
      <c r="K3127" s="89">
        <v>125.59199999999997</v>
      </c>
      <c r="L3127" s="81">
        <v>123.19199999999999</v>
      </c>
    </row>
    <row r="3128" spans="6:12">
      <c r="F3128" s="89">
        <v>3012</v>
      </c>
      <c r="G3128" s="89">
        <v>30</v>
      </c>
      <c r="H3128" s="89">
        <v>1</v>
      </c>
      <c r="I3128" s="89">
        <v>7</v>
      </c>
      <c r="J3128" s="89">
        <v>141.70999999999995</v>
      </c>
      <c r="K3128" s="89">
        <v>87.309999999999974</v>
      </c>
      <c r="L3128" s="81">
        <v>86.809999999999974</v>
      </c>
    </row>
    <row r="3129" spans="6:12">
      <c r="F3129" s="89">
        <v>3013</v>
      </c>
      <c r="G3129" s="89">
        <v>42</v>
      </c>
      <c r="H3129" s="89">
        <v>1</v>
      </c>
      <c r="I3129" s="89">
        <v>6</v>
      </c>
      <c r="J3129" s="89">
        <v>121.59199999999997</v>
      </c>
      <c r="K3129" s="89">
        <v>106.07199999999996</v>
      </c>
      <c r="L3129" s="81">
        <v>106.97199999999999</v>
      </c>
    </row>
    <row r="3130" spans="6:12">
      <c r="F3130" s="89">
        <v>3014</v>
      </c>
      <c r="G3130" s="89">
        <v>55</v>
      </c>
      <c r="H3130" s="89">
        <v>1</v>
      </c>
      <c r="I3130" s="89">
        <v>8</v>
      </c>
      <c r="J3130" s="89">
        <v>193.0449999999999</v>
      </c>
      <c r="K3130" s="89">
        <v>88.294999999999888</v>
      </c>
      <c r="L3130" s="81">
        <v>91.945000000000064</v>
      </c>
    </row>
    <row r="3131" spans="6:12">
      <c r="F3131" s="89">
        <v>3015</v>
      </c>
      <c r="G3131" s="89">
        <v>35</v>
      </c>
      <c r="H3131" s="89">
        <v>2</v>
      </c>
      <c r="I3131" s="89">
        <v>4</v>
      </c>
      <c r="J3131" s="89">
        <v>-55.685000000000002</v>
      </c>
      <c r="K3131" s="89">
        <v>102.26499999999997</v>
      </c>
      <c r="L3131" s="81">
        <v>99.514999999999958</v>
      </c>
    </row>
    <row r="3132" spans="6:12">
      <c r="F3132" s="89">
        <v>3016</v>
      </c>
      <c r="G3132" s="89">
        <v>20</v>
      </c>
      <c r="H3132" s="89">
        <v>2</v>
      </c>
      <c r="I3132" s="89">
        <v>7</v>
      </c>
      <c r="J3132" s="89">
        <v>122.19999999999996</v>
      </c>
      <c r="K3132" s="89">
        <v>156.99999999999994</v>
      </c>
      <c r="L3132" s="81">
        <v>153.20000000000002</v>
      </c>
    </row>
    <row r="3133" spans="6:12">
      <c r="F3133" s="89">
        <v>3017</v>
      </c>
      <c r="G3133" s="89">
        <v>45</v>
      </c>
      <c r="H3133" s="89">
        <v>2</v>
      </c>
      <c r="I3133" s="89">
        <v>6</v>
      </c>
      <c r="J3133" s="89">
        <v>61.414999999999964</v>
      </c>
      <c r="K3133" s="89">
        <v>131.06499999999994</v>
      </c>
      <c r="L3133" s="81">
        <v>130.61500000000001</v>
      </c>
    </row>
    <row r="3134" spans="6:12">
      <c r="F3134" s="89">
        <v>3018</v>
      </c>
      <c r="G3134" s="89">
        <v>37</v>
      </c>
      <c r="H3134" s="89">
        <v>1</v>
      </c>
      <c r="I3134" s="89">
        <v>5</v>
      </c>
      <c r="J3134" s="89">
        <v>88.825000000000031</v>
      </c>
      <c r="K3134" s="89">
        <v>117.455</v>
      </c>
      <c r="L3134" s="81">
        <v>117.205</v>
      </c>
    </row>
    <row r="3135" spans="6:12">
      <c r="F3135" s="89">
        <v>3019</v>
      </c>
      <c r="G3135" s="89">
        <v>25</v>
      </c>
      <c r="H3135" s="89">
        <v>1</v>
      </c>
      <c r="I3135" s="89">
        <v>4</v>
      </c>
      <c r="J3135" s="89">
        <v>68.304999999999993</v>
      </c>
      <c r="K3135" s="89">
        <v>143.255</v>
      </c>
      <c r="L3135" s="81">
        <v>140.80500000000001</v>
      </c>
    </row>
    <row r="3136" spans="6:12">
      <c r="F3136" s="89">
        <v>3020</v>
      </c>
      <c r="G3136" s="89">
        <v>53</v>
      </c>
      <c r="H3136" s="89">
        <v>3</v>
      </c>
      <c r="I3136" s="89">
        <v>7</v>
      </c>
      <c r="J3136" s="89">
        <v>42.361000000000104</v>
      </c>
      <c r="K3136" s="89">
        <v>153.03099999999995</v>
      </c>
      <c r="L3136" s="81">
        <v>152.38100000000009</v>
      </c>
    </row>
    <row r="3137" spans="6:12">
      <c r="F3137" s="89">
        <v>3021</v>
      </c>
      <c r="G3137" s="89">
        <v>23</v>
      </c>
      <c r="H3137" s="89">
        <v>3</v>
      </c>
      <c r="I3137" s="89">
        <v>3</v>
      </c>
      <c r="J3137" s="89">
        <v>-269.91099999999994</v>
      </c>
      <c r="K3137" s="89">
        <v>20.458999999999946</v>
      </c>
      <c r="L3137" s="81">
        <v>13.709000000000003</v>
      </c>
    </row>
    <row r="3138" spans="6:12">
      <c r="F3138" s="89">
        <v>3022</v>
      </c>
      <c r="G3138" s="89">
        <v>35</v>
      </c>
      <c r="H3138" s="89">
        <v>2</v>
      </c>
      <c r="I3138" s="89">
        <v>4</v>
      </c>
      <c r="J3138" s="89">
        <v>-55.685000000000002</v>
      </c>
      <c r="K3138" s="89">
        <v>102.26499999999997</v>
      </c>
      <c r="L3138" s="81">
        <v>99.514999999999958</v>
      </c>
    </row>
    <row r="3139" spans="6:12">
      <c r="F3139" s="89">
        <v>3023</v>
      </c>
      <c r="G3139" s="89">
        <v>54</v>
      </c>
      <c r="H3139" s="89">
        <v>3</v>
      </c>
      <c r="I3139" s="89">
        <v>6</v>
      </c>
      <c r="J3139" s="89">
        <v>-11.09599999999989</v>
      </c>
      <c r="K3139" s="89">
        <v>141.864</v>
      </c>
      <c r="L3139" s="81">
        <v>140.96400000000008</v>
      </c>
    </row>
    <row r="3140" spans="6:12">
      <c r="F3140" s="89">
        <v>3024</v>
      </c>
      <c r="G3140" s="89">
        <v>48</v>
      </c>
      <c r="H3140" s="89">
        <v>3</v>
      </c>
      <c r="I3140" s="89">
        <v>4</v>
      </c>
      <c r="J3140" s="89">
        <v>-181.7879999999999</v>
      </c>
      <c r="K3140" s="89">
        <v>58.231999999999999</v>
      </c>
      <c r="L3140" s="81">
        <v>55.632000000000005</v>
      </c>
    </row>
    <row r="3141" spans="6:12">
      <c r="F3141" s="89">
        <v>3025</v>
      </c>
      <c r="G3141" s="89">
        <v>40</v>
      </c>
      <c r="H3141" s="89">
        <v>2</v>
      </c>
      <c r="I3141" s="89">
        <v>3</v>
      </c>
      <c r="J3141" s="89">
        <v>-120.56</v>
      </c>
      <c r="K3141" s="89">
        <v>78.439999999999969</v>
      </c>
      <c r="L3141" s="81">
        <v>76.04000000000002</v>
      </c>
    </row>
    <row r="3142" spans="6:12">
      <c r="F3142" s="89">
        <v>3026</v>
      </c>
      <c r="G3142" s="89">
        <v>33</v>
      </c>
      <c r="H3142" s="89">
        <v>1</v>
      </c>
      <c r="I3142" s="89">
        <v>5</v>
      </c>
      <c r="J3142" s="89">
        <v>90.305000000000021</v>
      </c>
      <c r="K3142" s="89">
        <v>120.175</v>
      </c>
      <c r="L3142" s="81">
        <v>119.32499999999997</v>
      </c>
    </row>
    <row r="3143" spans="6:12">
      <c r="F3143" s="89">
        <v>3027</v>
      </c>
      <c r="G3143" s="89">
        <v>33</v>
      </c>
      <c r="H3143" s="89">
        <v>1</v>
      </c>
      <c r="I3143" s="89">
        <v>8</v>
      </c>
      <c r="J3143" s="89">
        <v>147.32899999999998</v>
      </c>
      <c r="K3143" s="89">
        <v>49.398999999999987</v>
      </c>
      <c r="L3143" s="81">
        <v>49.748999999999981</v>
      </c>
    </row>
    <row r="3144" spans="6:12">
      <c r="F3144" s="89">
        <v>3028</v>
      </c>
      <c r="G3144" s="89">
        <v>28</v>
      </c>
      <c r="H3144" s="89">
        <v>1</v>
      </c>
      <c r="I3144" s="89">
        <v>7</v>
      </c>
      <c r="J3144" s="89">
        <v>145.66599999999997</v>
      </c>
      <c r="K3144" s="89">
        <v>91.885999999999967</v>
      </c>
      <c r="L3144" s="81">
        <v>91.085999999999984</v>
      </c>
    </row>
    <row r="3145" spans="6:12">
      <c r="F3145" s="89">
        <v>3029</v>
      </c>
      <c r="G3145" s="89">
        <v>23</v>
      </c>
      <c r="H3145" s="89">
        <v>1</v>
      </c>
      <c r="I3145" s="89">
        <v>7</v>
      </c>
      <c r="J3145" s="89">
        <v>160.28099999999998</v>
      </c>
      <c r="K3145" s="89">
        <v>108.05099999999996</v>
      </c>
      <c r="L3145" s="81">
        <v>106.501</v>
      </c>
    </row>
    <row r="3146" spans="6:12">
      <c r="F3146" s="89">
        <v>3030</v>
      </c>
      <c r="G3146" s="89">
        <v>46</v>
      </c>
      <c r="H3146" s="89">
        <v>1</v>
      </c>
      <c r="I3146" s="89">
        <v>6</v>
      </c>
      <c r="J3146" s="89">
        <v>129.85599999999999</v>
      </c>
      <c r="K3146" s="89">
        <v>113.09599999999996</v>
      </c>
      <c r="L3146" s="81">
        <v>114.59599999999999</v>
      </c>
    </row>
    <row r="3147" spans="6:12">
      <c r="F3147" s="89">
        <v>3031</v>
      </c>
      <c r="G3147" s="89">
        <v>23</v>
      </c>
      <c r="H3147" s="89">
        <v>3</v>
      </c>
      <c r="I3147" s="89">
        <v>8</v>
      </c>
      <c r="J3147" s="89">
        <v>68.528999999999996</v>
      </c>
      <c r="K3147" s="89">
        <v>145.89899999999994</v>
      </c>
      <c r="L3147" s="81">
        <v>141.14900000000006</v>
      </c>
    </row>
    <row r="3148" spans="6:12">
      <c r="F3148" s="89">
        <v>3032</v>
      </c>
      <c r="G3148" s="89">
        <v>33</v>
      </c>
      <c r="H3148" s="89">
        <v>2</v>
      </c>
      <c r="I3148" s="89">
        <v>4</v>
      </c>
      <c r="J3148" s="89">
        <v>-54.692999999999984</v>
      </c>
      <c r="K3148" s="89">
        <v>103.87699999999998</v>
      </c>
      <c r="L3148" s="81">
        <v>100.82699999999997</v>
      </c>
    </row>
    <row r="3149" spans="6:12">
      <c r="F3149" s="89">
        <v>3033</v>
      </c>
      <c r="G3149" s="89">
        <v>51</v>
      </c>
      <c r="H3149" s="89">
        <v>1</v>
      </c>
      <c r="I3149" s="89">
        <v>8</v>
      </c>
      <c r="J3149" s="89">
        <v>175.01299999999998</v>
      </c>
      <c r="K3149" s="89">
        <v>71.502999999999943</v>
      </c>
      <c r="L3149" s="81">
        <v>74.553000000000097</v>
      </c>
    </row>
    <row r="3150" spans="6:12">
      <c r="F3150" s="89">
        <v>3034</v>
      </c>
      <c r="G3150" s="89">
        <v>30</v>
      </c>
      <c r="H3150" s="89">
        <v>1</v>
      </c>
      <c r="I3150" s="89">
        <v>3</v>
      </c>
      <c r="J3150" s="89">
        <v>8.8699999999999974</v>
      </c>
      <c r="K3150" s="89">
        <v>124.87</v>
      </c>
      <c r="L3150" s="81">
        <v>122.77</v>
      </c>
    </row>
    <row r="3151" spans="6:12">
      <c r="F3151" s="89">
        <v>3035</v>
      </c>
      <c r="G3151" s="89">
        <v>22</v>
      </c>
      <c r="H3151" s="89">
        <v>2</v>
      </c>
      <c r="I3151" s="89">
        <v>9</v>
      </c>
      <c r="J3151" s="89">
        <v>162.92799999999994</v>
      </c>
      <c r="K3151" s="89">
        <v>111.90799999999993</v>
      </c>
      <c r="L3151" s="81">
        <v>109.20799999999994</v>
      </c>
    </row>
    <row r="3152" spans="6:12">
      <c r="F3152" s="89">
        <v>3036</v>
      </c>
      <c r="G3152" s="89">
        <v>45</v>
      </c>
      <c r="H3152" s="89">
        <v>2</v>
      </c>
      <c r="I3152" s="89">
        <v>6</v>
      </c>
      <c r="J3152" s="89">
        <v>61.414999999999964</v>
      </c>
      <c r="K3152" s="89">
        <v>131.06499999999994</v>
      </c>
      <c r="L3152" s="81">
        <v>130.61500000000001</v>
      </c>
    </row>
    <row r="3153" spans="6:12">
      <c r="F3153" s="89">
        <v>3037</v>
      </c>
      <c r="G3153" s="89">
        <v>41</v>
      </c>
      <c r="H3153" s="89">
        <v>2</v>
      </c>
      <c r="I3153" s="89">
        <v>8</v>
      </c>
      <c r="J3153" s="89">
        <v>121.52299999999997</v>
      </c>
      <c r="K3153" s="89">
        <v>107.21299999999994</v>
      </c>
      <c r="L3153" s="81">
        <v>106.96299999999997</v>
      </c>
    </row>
    <row r="3154" spans="6:12">
      <c r="F3154" s="89">
        <v>3038</v>
      </c>
      <c r="G3154" s="89">
        <v>30</v>
      </c>
      <c r="H3154" s="89">
        <v>3</v>
      </c>
      <c r="I3154" s="89">
        <v>5</v>
      </c>
      <c r="J3154" s="89">
        <v>-122.64999999999992</v>
      </c>
      <c r="K3154" s="89">
        <v>80.349999999999994</v>
      </c>
      <c r="L3154" s="81">
        <v>75.450000000000017</v>
      </c>
    </row>
    <row r="3155" spans="6:12">
      <c r="F3155" s="89">
        <v>3039</v>
      </c>
      <c r="G3155" s="89">
        <v>32</v>
      </c>
      <c r="H3155" s="89">
        <v>1</v>
      </c>
      <c r="I3155" s="89">
        <v>3</v>
      </c>
      <c r="J3155" s="89">
        <v>5.9459999999999908</v>
      </c>
      <c r="K3155" s="89">
        <v>121.32599999999999</v>
      </c>
      <c r="L3155" s="81">
        <v>119.52600000000001</v>
      </c>
    </row>
    <row r="3156" spans="6:12">
      <c r="F3156" s="89">
        <v>3040</v>
      </c>
      <c r="G3156" s="89">
        <v>30</v>
      </c>
      <c r="H3156" s="89">
        <v>1</v>
      </c>
      <c r="I3156" s="89">
        <v>9</v>
      </c>
      <c r="J3156" s="89">
        <v>151.24999999999991</v>
      </c>
      <c r="K3156" s="89">
        <v>11.649999999999977</v>
      </c>
      <c r="L3156" s="81">
        <v>11.949999999999989</v>
      </c>
    </row>
    <row r="3157" spans="6:12">
      <c r="F3157" s="89">
        <v>3041</v>
      </c>
      <c r="G3157" s="89">
        <v>50</v>
      </c>
      <c r="H3157" s="89">
        <v>2</v>
      </c>
      <c r="I3157" s="89">
        <v>8</v>
      </c>
      <c r="J3157" s="89">
        <v>145.21999999999997</v>
      </c>
      <c r="K3157" s="89">
        <v>128.11999999999998</v>
      </c>
      <c r="L3157" s="81">
        <v>129.21999999999997</v>
      </c>
    </row>
    <row r="3158" spans="6:12">
      <c r="F3158" s="89">
        <v>3042</v>
      </c>
      <c r="G3158" s="89">
        <v>35</v>
      </c>
      <c r="H3158" s="89">
        <v>3</v>
      </c>
      <c r="I3158" s="89">
        <v>4</v>
      </c>
      <c r="J3158" s="89">
        <v>-203.61500000000001</v>
      </c>
      <c r="K3158" s="89">
        <v>40.434999999999945</v>
      </c>
      <c r="L3158" s="81">
        <v>35.884999999999991</v>
      </c>
    </row>
    <row r="3159" spans="6:12">
      <c r="F3159" s="89">
        <v>3043</v>
      </c>
      <c r="G3159" s="89">
        <v>39</v>
      </c>
      <c r="H3159" s="89">
        <v>3</v>
      </c>
      <c r="I3159" s="89">
        <v>7</v>
      </c>
      <c r="J3159" s="89">
        <v>1.5930000000000746</v>
      </c>
      <c r="K3159" s="89">
        <v>116.60299999999995</v>
      </c>
      <c r="L3159" s="81">
        <v>113.85300000000001</v>
      </c>
    </row>
    <row r="3160" spans="6:12">
      <c r="F3160" s="89">
        <v>3044</v>
      </c>
      <c r="G3160" s="89">
        <v>53</v>
      </c>
      <c r="H3160" s="89">
        <v>2</v>
      </c>
      <c r="I3160" s="89">
        <v>6</v>
      </c>
      <c r="J3160" s="89">
        <v>89.942999999999984</v>
      </c>
      <c r="K3160" s="89">
        <v>157.11299999999994</v>
      </c>
      <c r="L3160" s="81">
        <v>157.863</v>
      </c>
    </row>
    <row r="3161" spans="6:12">
      <c r="F3161" s="89">
        <v>3045</v>
      </c>
      <c r="G3161" s="89">
        <v>47</v>
      </c>
      <c r="H3161" s="89">
        <v>3</v>
      </c>
      <c r="I3161" s="89">
        <v>9</v>
      </c>
      <c r="J3161" s="89">
        <v>106.673</v>
      </c>
      <c r="K3161" s="89">
        <v>134.00299999999993</v>
      </c>
      <c r="L3161" s="81">
        <v>133.25300000000004</v>
      </c>
    </row>
    <row r="3162" spans="6:12">
      <c r="F3162" s="89">
        <v>3046</v>
      </c>
      <c r="G3162" s="89">
        <v>40</v>
      </c>
      <c r="H3162" s="89">
        <v>3</v>
      </c>
      <c r="I3162" s="89">
        <v>7</v>
      </c>
      <c r="J3162" s="89">
        <v>2.7500000000000568</v>
      </c>
      <c r="K3162" s="89">
        <v>117.44999999999993</v>
      </c>
      <c r="L3162" s="81">
        <v>114.85000000000008</v>
      </c>
    </row>
    <row r="3163" spans="6:12">
      <c r="F3163" s="89">
        <v>3047</v>
      </c>
      <c r="G3163" s="89">
        <v>49</v>
      </c>
      <c r="H3163" s="89">
        <v>1</v>
      </c>
      <c r="I3163" s="89">
        <v>5</v>
      </c>
      <c r="J3163" s="89">
        <v>110.30500000000006</v>
      </c>
      <c r="K3163" s="89">
        <v>135.21500000000006</v>
      </c>
      <c r="L3163" s="81">
        <v>136.76500000000001</v>
      </c>
    </row>
    <row r="3164" spans="6:12">
      <c r="F3164" s="89">
        <v>3048</v>
      </c>
      <c r="G3164" s="89">
        <v>53</v>
      </c>
      <c r="H3164" s="89">
        <v>2</v>
      </c>
      <c r="I3164" s="89">
        <v>6</v>
      </c>
      <c r="J3164" s="89">
        <v>89.942999999999984</v>
      </c>
      <c r="K3164" s="89">
        <v>157.11299999999994</v>
      </c>
      <c r="L3164" s="81">
        <v>157.863</v>
      </c>
    </row>
    <row r="3165" spans="6:12">
      <c r="F3165" s="89">
        <v>3049</v>
      </c>
      <c r="G3165" s="89">
        <v>37</v>
      </c>
      <c r="H3165" s="89">
        <v>2</v>
      </c>
      <c r="I3165" s="89">
        <v>4</v>
      </c>
      <c r="J3165" s="89">
        <v>-55.59699999999998</v>
      </c>
      <c r="K3165" s="89">
        <v>101.73299999999999</v>
      </c>
      <c r="L3165" s="81">
        <v>99.282999999999987</v>
      </c>
    </row>
    <row r="3166" spans="6:12">
      <c r="F3166" s="89">
        <v>3050</v>
      </c>
      <c r="G3166" s="89">
        <v>27</v>
      </c>
      <c r="H3166" s="89">
        <v>2</v>
      </c>
      <c r="I3166" s="89">
        <v>5</v>
      </c>
      <c r="J3166" s="89">
        <v>12.324999999999989</v>
      </c>
      <c r="K3166" s="89">
        <v>130.15499999999997</v>
      </c>
      <c r="L3166" s="81">
        <v>126.60499999999999</v>
      </c>
    </row>
    <row r="3167" spans="6:12">
      <c r="F3167" s="89">
        <v>3051</v>
      </c>
      <c r="G3167" s="89">
        <v>51</v>
      </c>
      <c r="H3167" s="89">
        <v>2</v>
      </c>
      <c r="I3167" s="89">
        <v>3</v>
      </c>
      <c r="J3167" s="89">
        <v>-91.926999999999936</v>
      </c>
      <c r="K3167" s="89">
        <v>103.66299999999995</v>
      </c>
      <c r="L3167" s="81">
        <v>102.91300000000007</v>
      </c>
    </row>
    <row r="3168" spans="6:12">
      <c r="F3168" s="89">
        <v>3052</v>
      </c>
      <c r="G3168" s="89">
        <v>27</v>
      </c>
      <c r="H3168" s="89">
        <v>2</v>
      </c>
      <c r="I3168" s="89">
        <v>3</v>
      </c>
      <c r="J3168" s="89">
        <v>-112.27900000000002</v>
      </c>
      <c r="K3168" s="89">
        <v>90.750999999999991</v>
      </c>
      <c r="L3168" s="81">
        <v>86.401000000000025</v>
      </c>
    </row>
    <row r="3169" spans="6:12">
      <c r="F3169" s="89">
        <v>3053</v>
      </c>
      <c r="G3169" s="89">
        <v>33</v>
      </c>
      <c r="H3169" s="89">
        <v>3</v>
      </c>
      <c r="I3169" s="89">
        <v>9</v>
      </c>
      <c r="J3169" s="89">
        <v>88.41700000000003</v>
      </c>
      <c r="K3169" s="89">
        <v>120.08699999999993</v>
      </c>
      <c r="L3169" s="81">
        <v>117.23700000000002</v>
      </c>
    </row>
    <row r="3170" spans="6:12">
      <c r="F3170" s="89">
        <v>3054</v>
      </c>
      <c r="G3170" s="89">
        <v>29</v>
      </c>
      <c r="H3170" s="89">
        <v>1</v>
      </c>
      <c r="I3170" s="89">
        <v>3</v>
      </c>
      <c r="J3170" s="89">
        <v>10.736999999999995</v>
      </c>
      <c r="K3170" s="89">
        <v>127.047</v>
      </c>
      <c r="L3170" s="81">
        <v>124.79700000000003</v>
      </c>
    </row>
    <row r="3171" spans="6:12">
      <c r="F3171" s="89">
        <v>3055</v>
      </c>
      <c r="G3171" s="89">
        <v>30</v>
      </c>
      <c r="H3171" s="89">
        <v>2</v>
      </c>
      <c r="I3171" s="89">
        <v>8</v>
      </c>
      <c r="J3171" s="89">
        <v>122.25999999999996</v>
      </c>
      <c r="K3171" s="89">
        <v>111.35999999999996</v>
      </c>
      <c r="L3171" s="81">
        <v>109.45999999999998</v>
      </c>
    </row>
    <row r="3172" spans="6:12">
      <c r="F3172" s="89">
        <v>3056</v>
      </c>
      <c r="G3172" s="89">
        <v>44</v>
      </c>
      <c r="H3172" s="89">
        <v>3</v>
      </c>
      <c r="I3172" s="89">
        <v>6</v>
      </c>
      <c r="J3172" s="89">
        <v>-48.255999999999915</v>
      </c>
      <c r="K3172" s="89">
        <v>107.80399999999997</v>
      </c>
      <c r="L3172" s="81">
        <v>105.40400000000005</v>
      </c>
    </row>
    <row r="3173" spans="6:12">
      <c r="F3173" s="89">
        <v>3057</v>
      </c>
      <c r="G3173" s="89">
        <v>42</v>
      </c>
      <c r="H3173" s="89">
        <v>2</v>
      </c>
      <c r="I3173" s="89">
        <v>7</v>
      </c>
      <c r="J3173" s="89">
        <v>93.863999999999976</v>
      </c>
      <c r="K3173" s="89">
        <v>121.84399999999997</v>
      </c>
      <c r="L3173" s="81">
        <v>121.34399999999997</v>
      </c>
    </row>
    <row r="3174" spans="6:12">
      <c r="F3174" s="89">
        <v>3058</v>
      </c>
      <c r="G3174" s="89">
        <v>19</v>
      </c>
      <c r="H3174" s="89">
        <v>2</v>
      </c>
      <c r="I3174" s="89">
        <v>4</v>
      </c>
      <c r="J3174" s="89">
        <v>-17.509000000000015</v>
      </c>
      <c r="K3174" s="89">
        <v>145.40099999999998</v>
      </c>
      <c r="L3174" s="81">
        <v>140.251</v>
      </c>
    </row>
    <row r="3175" spans="6:12">
      <c r="F3175" s="89">
        <v>3059</v>
      </c>
      <c r="G3175" s="89">
        <v>49</v>
      </c>
      <c r="H3175" s="89">
        <v>2</v>
      </c>
      <c r="I3175" s="89">
        <v>6</v>
      </c>
      <c r="J3175" s="89">
        <v>73.519000000000005</v>
      </c>
      <c r="K3175" s="89">
        <v>141.92900000000003</v>
      </c>
      <c r="L3175" s="81">
        <v>142.07900000000001</v>
      </c>
    </row>
    <row r="3176" spans="6:12">
      <c r="F3176" s="89">
        <v>3060</v>
      </c>
      <c r="G3176" s="89">
        <v>48</v>
      </c>
      <c r="H3176" s="89">
        <v>1</v>
      </c>
      <c r="I3176" s="89">
        <v>7</v>
      </c>
      <c r="J3176" s="89">
        <v>154.70599999999999</v>
      </c>
      <c r="K3176" s="89">
        <v>94.726000000000028</v>
      </c>
      <c r="L3176" s="81">
        <v>96.926000000000016</v>
      </c>
    </row>
    <row r="3177" spans="6:12">
      <c r="F3177" s="89">
        <v>3061</v>
      </c>
      <c r="G3177" s="89">
        <v>29</v>
      </c>
      <c r="H3177" s="89">
        <v>3</v>
      </c>
      <c r="I3177" s="89">
        <v>9</v>
      </c>
      <c r="J3177" s="89">
        <v>92.920999999999992</v>
      </c>
      <c r="K3177" s="89">
        <v>125.8309999999999</v>
      </c>
      <c r="L3177" s="81">
        <v>122.38099999999997</v>
      </c>
    </row>
    <row r="3178" spans="6:12">
      <c r="F3178" s="89">
        <v>3062</v>
      </c>
      <c r="G3178" s="89">
        <v>26</v>
      </c>
      <c r="H3178" s="89">
        <v>3</v>
      </c>
      <c r="I3178" s="89">
        <v>6</v>
      </c>
      <c r="J3178" s="89">
        <v>-47.103999999999928</v>
      </c>
      <c r="K3178" s="89">
        <v>114.53599999999997</v>
      </c>
      <c r="L3178" s="81">
        <v>109.43600000000001</v>
      </c>
    </row>
    <row r="3179" spans="6:12">
      <c r="F3179" s="89">
        <v>3063</v>
      </c>
      <c r="G3179" s="89">
        <v>46</v>
      </c>
      <c r="H3179" s="89">
        <v>1</v>
      </c>
      <c r="I3179" s="89">
        <v>8</v>
      </c>
      <c r="J3179" s="89">
        <v>158.54799999999997</v>
      </c>
      <c r="K3179" s="89">
        <v>56.587999999999965</v>
      </c>
      <c r="L3179" s="81">
        <v>58.888000000000005</v>
      </c>
    </row>
    <row r="3180" spans="6:12">
      <c r="F3180" s="89">
        <v>3064</v>
      </c>
      <c r="G3180" s="89">
        <v>32</v>
      </c>
      <c r="H3180" s="89">
        <v>2</v>
      </c>
      <c r="I3180" s="89">
        <v>7</v>
      </c>
      <c r="J3180" s="89">
        <v>90.543999999999954</v>
      </c>
      <c r="K3180" s="89">
        <v>121.62399999999994</v>
      </c>
      <c r="L3180" s="81">
        <v>119.624</v>
      </c>
    </row>
    <row r="3181" spans="6:12">
      <c r="F3181" s="89">
        <v>3065</v>
      </c>
      <c r="G3181" s="89">
        <v>30</v>
      </c>
      <c r="H3181" s="89">
        <v>2</v>
      </c>
      <c r="I3181" s="89">
        <v>3</v>
      </c>
      <c r="J3181" s="89">
        <v>-118.23999999999998</v>
      </c>
      <c r="K3181" s="89">
        <v>83.859999999999985</v>
      </c>
      <c r="L3181" s="81">
        <v>79.960000000000008</v>
      </c>
    </row>
    <row r="3182" spans="6:12">
      <c r="F3182" s="89">
        <v>3066</v>
      </c>
      <c r="G3182" s="89">
        <v>45</v>
      </c>
      <c r="H3182" s="89">
        <v>3</v>
      </c>
      <c r="I3182" s="89">
        <v>6</v>
      </c>
      <c r="J3182" s="89">
        <v>-45.754999999999939</v>
      </c>
      <c r="K3182" s="89">
        <v>109.99499999999995</v>
      </c>
      <c r="L3182" s="81">
        <v>107.74500000000006</v>
      </c>
    </row>
    <row r="3183" spans="6:12">
      <c r="F3183" s="89">
        <v>3067</v>
      </c>
      <c r="G3183" s="89">
        <v>30</v>
      </c>
      <c r="H3183" s="89">
        <v>1</v>
      </c>
      <c r="I3183" s="89">
        <v>4</v>
      </c>
      <c r="J3183" s="89">
        <v>56.300000000000004</v>
      </c>
      <c r="K3183" s="89">
        <v>129.69999999999999</v>
      </c>
      <c r="L3183" s="81">
        <v>128</v>
      </c>
    </row>
    <row r="3184" spans="6:12">
      <c r="F3184" s="89">
        <v>3068</v>
      </c>
      <c r="G3184" s="89">
        <v>35</v>
      </c>
      <c r="H3184" s="89">
        <v>3</v>
      </c>
      <c r="I3184" s="89">
        <v>6</v>
      </c>
      <c r="J3184" s="89">
        <v>-58.614999999999895</v>
      </c>
      <c r="K3184" s="89">
        <v>100.23499999999996</v>
      </c>
      <c r="L3184" s="81">
        <v>96.485000000000014</v>
      </c>
    </row>
    <row r="3185" spans="6:12">
      <c r="F3185" s="89">
        <v>3069</v>
      </c>
      <c r="G3185" s="89">
        <v>48</v>
      </c>
      <c r="H3185" s="89">
        <v>3</v>
      </c>
      <c r="I3185" s="89">
        <v>3</v>
      </c>
      <c r="J3185" s="89">
        <v>-268.58599999999996</v>
      </c>
      <c r="K3185" s="89">
        <v>14.033999999999992</v>
      </c>
      <c r="L3185" s="81">
        <v>11.034000000000049</v>
      </c>
    </row>
    <row r="3186" spans="6:12">
      <c r="F3186" s="89">
        <v>3070</v>
      </c>
      <c r="G3186" s="89">
        <v>40</v>
      </c>
      <c r="H3186" s="89">
        <v>3</v>
      </c>
      <c r="I3186" s="89">
        <v>4</v>
      </c>
      <c r="J3186" s="89">
        <v>-200.62</v>
      </c>
      <c r="K3186" s="89">
        <v>41.879999999999967</v>
      </c>
      <c r="L3186" s="81">
        <v>38.080000000000041</v>
      </c>
    </row>
    <row r="3187" spans="6:12">
      <c r="F3187" s="89">
        <v>3071</v>
      </c>
      <c r="G3187" s="89">
        <v>51</v>
      </c>
      <c r="H3187" s="89">
        <v>3</v>
      </c>
      <c r="I3187" s="89">
        <v>3</v>
      </c>
      <c r="J3187" s="89">
        <v>-257.08699999999993</v>
      </c>
      <c r="K3187" s="89">
        <v>24.602999999999952</v>
      </c>
      <c r="L3187" s="81">
        <v>22.053000000000111</v>
      </c>
    </row>
    <row r="3188" spans="6:12">
      <c r="F3188" s="89">
        <v>3072</v>
      </c>
      <c r="G3188" s="89">
        <v>33</v>
      </c>
      <c r="H3188" s="89">
        <v>3</v>
      </c>
      <c r="I3188" s="89">
        <v>4</v>
      </c>
      <c r="J3188" s="89">
        <v>-202.92299999999989</v>
      </c>
      <c r="K3188" s="89">
        <v>41.746999999999986</v>
      </c>
      <c r="L3188" s="81">
        <v>36.896999999999991</v>
      </c>
    </row>
    <row r="3189" spans="6:12">
      <c r="F3189" s="89">
        <v>3073</v>
      </c>
      <c r="G3189" s="89">
        <v>48</v>
      </c>
      <c r="H3189" s="89">
        <v>3</v>
      </c>
      <c r="I3189" s="89">
        <v>4</v>
      </c>
      <c r="J3189" s="89">
        <v>-181.7879999999999</v>
      </c>
      <c r="K3189" s="89">
        <v>58.231999999999999</v>
      </c>
      <c r="L3189" s="81">
        <v>55.632000000000005</v>
      </c>
    </row>
    <row r="3190" spans="6:12">
      <c r="F3190" s="89">
        <v>3074</v>
      </c>
      <c r="G3190" s="89">
        <v>54</v>
      </c>
      <c r="H3190" s="89">
        <v>2</v>
      </c>
      <c r="I3190" s="89">
        <v>3</v>
      </c>
      <c r="J3190" s="89">
        <v>-78.447999999999979</v>
      </c>
      <c r="K3190" s="89">
        <v>116.21199999999999</v>
      </c>
      <c r="L3190" s="81">
        <v>115.91200000000003</v>
      </c>
    </row>
    <row r="3191" spans="6:12">
      <c r="F3191" s="89">
        <v>3075</v>
      </c>
      <c r="G3191" s="89">
        <v>19</v>
      </c>
      <c r="H3191" s="89">
        <v>1</v>
      </c>
      <c r="I3191" s="89">
        <v>7</v>
      </c>
      <c r="J3191" s="89">
        <v>176.83299999999994</v>
      </c>
      <c r="K3191" s="89">
        <v>125.84299999999996</v>
      </c>
      <c r="L3191" s="81">
        <v>123.69300000000001</v>
      </c>
    </row>
    <row r="3192" spans="6:12">
      <c r="F3192" s="89">
        <v>3076</v>
      </c>
      <c r="G3192" s="89">
        <v>44</v>
      </c>
      <c r="H3192" s="89">
        <v>2</v>
      </c>
      <c r="I3192" s="89">
        <v>3</v>
      </c>
      <c r="J3192" s="89">
        <v>-113.928</v>
      </c>
      <c r="K3192" s="89">
        <v>83.831999999999965</v>
      </c>
      <c r="L3192" s="81">
        <v>82.031999999999982</v>
      </c>
    </row>
    <row r="3193" spans="6:12">
      <c r="F3193" s="89">
        <v>3077</v>
      </c>
      <c r="G3193" s="89">
        <v>26</v>
      </c>
      <c r="H3193" s="89">
        <v>1</v>
      </c>
      <c r="I3193" s="89">
        <v>3</v>
      </c>
      <c r="J3193" s="89">
        <v>17.957999999999984</v>
      </c>
      <c r="K3193" s="89">
        <v>135.19800000000001</v>
      </c>
      <c r="L3193" s="81">
        <v>132.49800000000002</v>
      </c>
    </row>
    <row r="3194" spans="6:12">
      <c r="F3194" s="89">
        <v>3078</v>
      </c>
      <c r="G3194" s="89">
        <v>43</v>
      </c>
      <c r="H3194" s="89">
        <v>1</v>
      </c>
      <c r="I3194" s="89">
        <v>6</v>
      </c>
      <c r="J3194" s="89">
        <v>123.25299999999997</v>
      </c>
      <c r="K3194" s="89">
        <v>107.42299999999996</v>
      </c>
      <c r="L3194" s="81">
        <v>108.473</v>
      </c>
    </row>
    <row r="3195" spans="6:12">
      <c r="F3195" s="89">
        <v>3079</v>
      </c>
      <c r="G3195" s="89">
        <v>20</v>
      </c>
      <c r="H3195" s="89">
        <v>2</v>
      </c>
      <c r="I3195" s="89">
        <v>8</v>
      </c>
      <c r="J3195" s="89">
        <v>151.27999999999997</v>
      </c>
      <c r="K3195" s="89">
        <v>143.47999999999996</v>
      </c>
      <c r="L3195" s="81">
        <v>140.07999999999998</v>
      </c>
    </row>
    <row r="3196" spans="6:12">
      <c r="F3196" s="89">
        <v>3080</v>
      </c>
      <c r="G3196" s="89">
        <v>24</v>
      </c>
      <c r="H3196" s="89">
        <v>3</v>
      </c>
      <c r="I3196" s="89">
        <v>3</v>
      </c>
      <c r="J3196" s="89">
        <v>-273.09800000000001</v>
      </c>
      <c r="K3196" s="89">
        <v>16.961999999999989</v>
      </c>
      <c r="L3196" s="81">
        <v>10.362000000000023</v>
      </c>
    </row>
    <row r="3197" spans="6:12">
      <c r="F3197" s="89">
        <v>3081</v>
      </c>
      <c r="G3197" s="89">
        <v>47</v>
      </c>
      <c r="H3197" s="89">
        <v>2</v>
      </c>
      <c r="I3197" s="89">
        <v>3</v>
      </c>
      <c r="J3197" s="89">
        <v>-106.11899999999997</v>
      </c>
      <c r="K3197" s="89">
        <v>90.710999999999984</v>
      </c>
      <c r="L3197" s="81">
        <v>89.361000000000047</v>
      </c>
    </row>
    <row r="3198" spans="6:12">
      <c r="F3198" s="89">
        <v>3082</v>
      </c>
      <c r="G3198" s="89">
        <v>21</v>
      </c>
      <c r="H3198" s="89">
        <v>1</v>
      </c>
      <c r="I3198" s="89">
        <v>8</v>
      </c>
      <c r="J3198" s="89">
        <v>177.47299999999996</v>
      </c>
      <c r="K3198" s="89">
        <v>83.262999999999963</v>
      </c>
      <c r="L3198" s="81">
        <v>81.812999999999974</v>
      </c>
    </row>
    <row r="3199" spans="6:12">
      <c r="F3199" s="89">
        <v>3083</v>
      </c>
      <c r="G3199" s="89">
        <v>19</v>
      </c>
      <c r="H3199" s="89">
        <v>1</v>
      </c>
      <c r="I3199" s="89">
        <v>4</v>
      </c>
      <c r="J3199" s="89">
        <v>91.621000000000009</v>
      </c>
      <c r="K3199" s="89">
        <v>168.43099999999998</v>
      </c>
      <c r="L3199" s="81">
        <v>165.08100000000002</v>
      </c>
    </row>
    <row r="3200" spans="6:12">
      <c r="F3200" s="89">
        <v>3084</v>
      </c>
      <c r="G3200" s="89">
        <v>28</v>
      </c>
      <c r="H3200" s="89">
        <v>2</v>
      </c>
      <c r="I3200" s="89">
        <v>4</v>
      </c>
      <c r="J3200" s="89">
        <v>-47.488</v>
      </c>
      <c r="K3200" s="89">
        <v>112.63199999999998</v>
      </c>
      <c r="L3200" s="81">
        <v>108.83199999999997</v>
      </c>
    </row>
    <row r="3201" spans="6:12">
      <c r="F3201" s="89">
        <v>3085</v>
      </c>
      <c r="G3201" s="89">
        <v>20</v>
      </c>
      <c r="H3201" s="89">
        <v>3</v>
      </c>
      <c r="I3201" s="89">
        <v>9</v>
      </c>
      <c r="J3201" s="89">
        <v>118.84999999999997</v>
      </c>
      <c r="K3201" s="89">
        <v>154.5499999999999</v>
      </c>
      <c r="L3201" s="81">
        <v>149.75</v>
      </c>
    </row>
    <row r="3202" spans="6:12">
      <c r="F3202" s="89">
        <v>3086</v>
      </c>
      <c r="G3202" s="89">
        <v>21</v>
      </c>
      <c r="H3202" s="89">
        <v>2</v>
      </c>
      <c r="I3202" s="89">
        <v>8</v>
      </c>
      <c r="J3202" s="89">
        <v>147.16299999999998</v>
      </c>
      <c r="K3202" s="89">
        <v>139.05299999999997</v>
      </c>
      <c r="L3202" s="81">
        <v>135.80299999999997</v>
      </c>
    </row>
    <row r="3203" spans="6:12">
      <c r="F3203" s="89">
        <v>3087</v>
      </c>
      <c r="G3203" s="89">
        <v>39</v>
      </c>
      <c r="H3203" s="89">
        <v>2</v>
      </c>
      <c r="I3203" s="89">
        <v>6</v>
      </c>
      <c r="J3203" s="89">
        <v>51.358999999999952</v>
      </c>
      <c r="K3203" s="89">
        <v>122.86899999999996</v>
      </c>
      <c r="L3203" s="81">
        <v>121.51899999999998</v>
      </c>
    </row>
    <row r="3204" spans="6:12">
      <c r="F3204" s="89">
        <v>3088</v>
      </c>
      <c r="G3204" s="89">
        <v>39</v>
      </c>
      <c r="H3204" s="89">
        <v>3</v>
      </c>
      <c r="I3204" s="89">
        <v>6</v>
      </c>
      <c r="J3204" s="89">
        <v>-56.710999999999956</v>
      </c>
      <c r="K3204" s="89">
        <v>100.89899999999994</v>
      </c>
      <c r="L3204" s="81">
        <v>97.749000000000024</v>
      </c>
    </row>
    <row r="3205" spans="6:12">
      <c r="F3205" s="89">
        <v>3089</v>
      </c>
      <c r="G3205" s="89">
        <v>52</v>
      </c>
      <c r="H3205" s="89">
        <v>2</v>
      </c>
      <c r="I3205" s="89">
        <v>7</v>
      </c>
      <c r="J3205" s="89">
        <v>124.18399999999997</v>
      </c>
      <c r="K3205" s="89">
        <v>149.06399999999996</v>
      </c>
      <c r="L3205" s="81">
        <v>150.06399999999994</v>
      </c>
    </row>
    <row r="3206" spans="6:12">
      <c r="F3206" s="89">
        <v>3090</v>
      </c>
      <c r="G3206" s="89">
        <v>31</v>
      </c>
      <c r="H3206" s="89">
        <v>3</v>
      </c>
      <c r="I3206" s="89">
        <v>9</v>
      </c>
      <c r="J3206" s="89">
        <v>90.128999999999962</v>
      </c>
      <c r="K3206" s="89">
        <v>122.41899999999993</v>
      </c>
      <c r="L3206" s="81">
        <v>119.26900000000001</v>
      </c>
    </row>
    <row r="3207" spans="6:12">
      <c r="F3207" s="89">
        <v>3091</v>
      </c>
      <c r="G3207" s="89">
        <v>23</v>
      </c>
      <c r="H3207" s="89">
        <v>3</v>
      </c>
      <c r="I3207" s="89">
        <v>3</v>
      </c>
      <c r="J3207" s="89">
        <v>-269.91099999999994</v>
      </c>
      <c r="K3207" s="89">
        <v>20.458999999999946</v>
      </c>
      <c r="L3207" s="81">
        <v>13.709000000000003</v>
      </c>
    </row>
    <row r="3208" spans="6:12">
      <c r="F3208" s="89">
        <v>3092</v>
      </c>
      <c r="G3208" s="89">
        <v>49</v>
      </c>
      <c r="H3208" s="89">
        <v>1</v>
      </c>
      <c r="I3208" s="89">
        <v>3</v>
      </c>
      <c r="J3208" s="89">
        <v>24.697000000000031</v>
      </c>
      <c r="K3208" s="89">
        <v>134.80700000000007</v>
      </c>
      <c r="L3208" s="81">
        <v>135.55700000000002</v>
      </c>
    </row>
    <row r="3209" spans="6:12">
      <c r="F3209" s="89">
        <v>3093</v>
      </c>
      <c r="G3209" s="89">
        <v>44</v>
      </c>
      <c r="H3209" s="89">
        <v>1</v>
      </c>
      <c r="I3209" s="89">
        <v>9</v>
      </c>
      <c r="J3209" s="89">
        <v>153.96599999999992</v>
      </c>
      <c r="K3209" s="89">
        <v>10.025999999999954</v>
      </c>
      <c r="L3209" s="81">
        <v>12.425999999999988</v>
      </c>
    </row>
    <row r="3210" spans="6:12">
      <c r="F3210" s="89">
        <v>3094</v>
      </c>
      <c r="G3210" s="89">
        <v>50</v>
      </c>
      <c r="H3210" s="89">
        <v>2</v>
      </c>
      <c r="I3210" s="89">
        <v>4</v>
      </c>
      <c r="J3210" s="89">
        <v>-28.700000000000017</v>
      </c>
      <c r="K3210" s="89">
        <v>124.60000000000001</v>
      </c>
      <c r="L3210" s="81">
        <v>124.09999999999998</v>
      </c>
    </row>
    <row r="3211" spans="6:12">
      <c r="F3211" s="89">
        <v>3095</v>
      </c>
      <c r="G3211" s="89">
        <v>51</v>
      </c>
      <c r="H3211" s="89">
        <v>3</v>
      </c>
      <c r="I3211" s="89">
        <v>8</v>
      </c>
      <c r="J3211" s="89">
        <v>82.19300000000004</v>
      </c>
      <c r="K3211" s="89">
        <v>150.88299999999992</v>
      </c>
      <c r="L3211" s="81">
        <v>150.33300000000003</v>
      </c>
    </row>
    <row r="3212" spans="6:12">
      <c r="F3212" s="89">
        <v>3096</v>
      </c>
      <c r="G3212" s="89">
        <v>51</v>
      </c>
      <c r="H3212" s="89">
        <v>1</v>
      </c>
      <c r="I3212" s="89">
        <v>8</v>
      </c>
      <c r="J3212" s="89">
        <v>175.01299999999998</v>
      </c>
      <c r="K3212" s="89">
        <v>71.502999999999943</v>
      </c>
      <c r="L3212" s="81">
        <v>74.553000000000097</v>
      </c>
    </row>
    <row r="3213" spans="6:12">
      <c r="F3213" s="89">
        <v>3097</v>
      </c>
      <c r="G3213" s="89">
        <v>55</v>
      </c>
      <c r="H3213" s="89">
        <v>1</v>
      </c>
      <c r="I3213" s="89">
        <v>7</v>
      </c>
      <c r="J3213" s="89">
        <v>183.38499999999988</v>
      </c>
      <c r="K3213" s="89">
        <v>121.23499999999987</v>
      </c>
      <c r="L3213" s="81">
        <v>124.48500000000007</v>
      </c>
    </row>
    <row r="3214" spans="6:12">
      <c r="F3214" s="89">
        <v>3098</v>
      </c>
      <c r="G3214" s="89">
        <v>27</v>
      </c>
      <c r="H3214" s="89">
        <v>1</v>
      </c>
      <c r="I3214" s="89">
        <v>8</v>
      </c>
      <c r="J3214" s="89">
        <v>157.54099999999997</v>
      </c>
      <c r="K3214" s="89">
        <v>61.471000000000004</v>
      </c>
      <c r="L3214" s="81">
        <v>60.920999999999992</v>
      </c>
    </row>
    <row r="3215" spans="6:12">
      <c r="F3215" s="89">
        <v>3099</v>
      </c>
      <c r="G3215" s="89">
        <v>46</v>
      </c>
      <c r="H3215" s="89">
        <v>3</v>
      </c>
      <c r="I3215" s="89">
        <v>9</v>
      </c>
      <c r="J3215" s="89">
        <v>103.61400000000003</v>
      </c>
      <c r="K3215" s="89">
        <v>131.25399999999991</v>
      </c>
      <c r="L3215" s="81">
        <v>130.35399999999998</v>
      </c>
    </row>
    <row r="3216" spans="6:12">
      <c r="F3216" s="89">
        <v>3100</v>
      </c>
      <c r="G3216" s="89">
        <v>23</v>
      </c>
      <c r="H3216" s="89">
        <v>3</v>
      </c>
      <c r="I3216" s="89">
        <v>5</v>
      </c>
      <c r="J3216" s="89">
        <v>-106.09499999999997</v>
      </c>
      <c r="K3216" s="89">
        <v>99.07499999999996</v>
      </c>
      <c r="L3216" s="81">
        <v>93.124999999999972</v>
      </c>
    </row>
    <row r="3217" spans="6:12">
      <c r="F3217" s="89">
        <v>3101</v>
      </c>
      <c r="G3217" s="89">
        <v>26</v>
      </c>
      <c r="H3217" s="89">
        <v>3</v>
      </c>
      <c r="I3217" s="89">
        <v>9</v>
      </c>
      <c r="J3217" s="89">
        <v>99.134000000000015</v>
      </c>
      <c r="K3217" s="89">
        <v>132.97399999999999</v>
      </c>
      <c r="L3217" s="81">
        <v>129.07400000000001</v>
      </c>
    </row>
    <row r="3218" spans="6:12">
      <c r="F3218" s="89">
        <v>3102</v>
      </c>
      <c r="G3218" s="89">
        <v>45</v>
      </c>
      <c r="H3218" s="89">
        <v>2</v>
      </c>
      <c r="I3218" s="89">
        <v>4</v>
      </c>
      <c r="J3218" s="89">
        <v>-44.444999999999993</v>
      </c>
      <c r="K3218" s="89">
        <v>110.40499999999996</v>
      </c>
      <c r="L3218" s="81">
        <v>109.15499999999999</v>
      </c>
    </row>
    <row r="3219" spans="6:12">
      <c r="F3219" s="89">
        <v>3103</v>
      </c>
      <c r="G3219" s="89">
        <v>39</v>
      </c>
      <c r="H3219" s="89">
        <v>1</v>
      </c>
      <c r="I3219" s="89">
        <v>8</v>
      </c>
      <c r="J3219" s="89">
        <v>146.83699999999993</v>
      </c>
      <c r="K3219" s="89">
        <v>47.046999999999954</v>
      </c>
      <c r="L3219" s="81">
        <v>48.296999999999983</v>
      </c>
    </row>
    <row r="3220" spans="6:12">
      <c r="F3220" s="89">
        <v>3104</v>
      </c>
      <c r="G3220" s="89">
        <v>30</v>
      </c>
      <c r="H3220" s="89">
        <v>2</v>
      </c>
      <c r="I3220" s="89">
        <v>6</v>
      </c>
      <c r="J3220" s="89">
        <v>54.499999999999972</v>
      </c>
      <c r="K3220" s="89">
        <v>128.79999999999995</v>
      </c>
      <c r="L3220" s="81">
        <v>126.09999999999998</v>
      </c>
    </row>
    <row r="3221" spans="6:12">
      <c r="F3221" s="89">
        <v>3105</v>
      </c>
      <c r="G3221" s="89">
        <v>55</v>
      </c>
      <c r="H3221" s="89">
        <v>2</v>
      </c>
      <c r="I3221" s="89">
        <v>7</v>
      </c>
      <c r="J3221" s="89">
        <v>138.54499999999996</v>
      </c>
      <c r="K3221" s="89">
        <v>162.49499999999989</v>
      </c>
      <c r="L3221" s="81">
        <v>163.94500000000002</v>
      </c>
    </row>
    <row r="3222" spans="6:12">
      <c r="F3222" s="89">
        <v>3106</v>
      </c>
      <c r="G3222" s="89">
        <v>26</v>
      </c>
      <c r="H3222" s="89">
        <v>3</v>
      </c>
      <c r="I3222" s="89">
        <v>3</v>
      </c>
      <c r="J3222" s="89">
        <v>-278.66199999999992</v>
      </c>
      <c r="K3222" s="89">
        <v>10.777999999999963</v>
      </c>
      <c r="L3222" s="81">
        <v>4.4779999999999802</v>
      </c>
    </row>
    <row r="3223" spans="6:12">
      <c r="F3223" s="89">
        <v>3107</v>
      </c>
      <c r="G3223" s="89">
        <v>35</v>
      </c>
      <c r="H3223" s="89">
        <v>3</v>
      </c>
      <c r="I3223" s="89">
        <v>9</v>
      </c>
      <c r="J3223" s="89">
        <v>87.784999999999968</v>
      </c>
      <c r="K3223" s="89">
        <v>118.83499999999992</v>
      </c>
      <c r="L3223" s="81">
        <v>116.28499999999997</v>
      </c>
    </row>
    <row r="3224" spans="6:12">
      <c r="F3224" s="89">
        <v>3108</v>
      </c>
      <c r="G3224" s="89">
        <v>33</v>
      </c>
      <c r="H3224" s="89">
        <v>2</v>
      </c>
      <c r="I3224" s="89">
        <v>7</v>
      </c>
      <c r="J3224" s="89">
        <v>89.660999999999973</v>
      </c>
      <c r="K3224" s="89">
        <v>120.43099999999995</v>
      </c>
      <c r="L3224" s="81">
        <v>118.58099999999996</v>
      </c>
    </row>
    <row r="3225" spans="6:12">
      <c r="F3225" s="89">
        <v>3109</v>
      </c>
      <c r="G3225" s="89">
        <v>32</v>
      </c>
      <c r="H3225" s="89">
        <v>2</v>
      </c>
      <c r="I3225" s="89">
        <v>3</v>
      </c>
      <c r="J3225" s="89">
        <v>-120.864</v>
      </c>
      <c r="K3225" s="89">
        <v>80.615999999999985</v>
      </c>
      <c r="L3225" s="81">
        <v>77.015999999999991</v>
      </c>
    </row>
    <row r="3226" spans="6:12">
      <c r="F3226" s="89">
        <v>3110</v>
      </c>
      <c r="G3226" s="89">
        <v>46</v>
      </c>
      <c r="H3226" s="89">
        <v>2</v>
      </c>
      <c r="I3226" s="89">
        <v>5</v>
      </c>
      <c r="J3226" s="89">
        <v>15.840000000000032</v>
      </c>
      <c r="K3226" s="89">
        <v>127.77999999999996</v>
      </c>
      <c r="L3226" s="81">
        <v>127.07999999999997</v>
      </c>
    </row>
    <row r="3227" spans="6:12">
      <c r="F3227" s="89">
        <v>3111</v>
      </c>
      <c r="G3227" s="89">
        <v>54</v>
      </c>
      <c r="H3227" s="89">
        <v>2</v>
      </c>
      <c r="I3227" s="89">
        <v>3</v>
      </c>
      <c r="J3227" s="89">
        <v>-78.447999999999979</v>
      </c>
      <c r="K3227" s="89">
        <v>116.21199999999999</v>
      </c>
      <c r="L3227" s="81">
        <v>115.91200000000003</v>
      </c>
    </row>
    <row r="3228" spans="6:12">
      <c r="F3228" s="89">
        <v>3112</v>
      </c>
      <c r="G3228" s="89">
        <v>52</v>
      </c>
      <c r="H3228" s="89">
        <v>3</v>
      </c>
      <c r="I3228" s="89">
        <v>4</v>
      </c>
      <c r="J3228" s="89">
        <v>-165.89199999999994</v>
      </c>
      <c r="K3228" s="89">
        <v>72.888000000000005</v>
      </c>
      <c r="L3228" s="81">
        <v>70.888000000000005</v>
      </c>
    </row>
    <row r="3229" spans="6:12">
      <c r="F3229" s="89">
        <v>3113</v>
      </c>
      <c r="G3229" s="89">
        <v>25</v>
      </c>
      <c r="H3229" s="89">
        <v>2</v>
      </c>
      <c r="I3229" s="89">
        <v>8</v>
      </c>
      <c r="J3229" s="89">
        <v>133.39499999999995</v>
      </c>
      <c r="K3229" s="89">
        <v>124.04499999999993</v>
      </c>
      <c r="L3229" s="81">
        <v>121.39499999999995</v>
      </c>
    </row>
    <row r="3230" spans="6:12">
      <c r="F3230" s="89">
        <v>3114</v>
      </c>
      <c r="G3230" s="89">
        <v>33</v>
      </c>
      <c r="H3230" s="89">
        <v>2</v>
      </c>
      <c r="I3230" s="89">
        <v>6</v>
      </c>
      <c r="J3230" s="89">
        <v>51.022999999999968</v>
      </c>
      <c r="K3230" s="89">
        <v>124.39299999999996</v>
      </c>
      <c r="L3230" s="81">
        <v>122.14299999999996</v>
      </c>
    </row>
    <row r="3231" spans="6:12">
      <c r="F3231" s="89">
        <v>3115</v>
      </c>
      <c r="G3231" s="89">
        <v>37</v>
      </c>
      <c r="H3231" s="89">
        <v>1</v>
      </c>
      <c r="I3231" s="89">
        <v>4</v>
      </c>
      <c r="J3231" s="89">
        <v>50.83300000000002</v>
      </c>
      <c r="K3231" s="89">
        <v>122.06300000000002</v>
      </c>
      <c r="L3231" s="81">
        <v>121.41300000000001</v>
      </c>
    </row>
    <row r="3232" spans="6:12">
      <c r="F3232" s="89">
        <v>3116</v>
      </c>
      <c r="G3232" s="89">
        <v>33</v>
      </c>
      <c r="H3232" s="89">
        <v>1</v>
      </c>
      <c r="I3232" s="89">
        <v>5</v>
      </c>
      <c r="J3232" s="89">
        <v>90.305000000000021</v>
      </c>
      <c r="K3232" s="89">
        <v>120.175</v>
      </c>
      <c r="L3232" s="81">
        <v>119.32499999999997</v>
      </c>
    </row>
    <row r="3233" spans="6:12">
      <c r="F3233" s="89">
        <v>3117</v>
      </c>
      <c r="G3233" s="89">
        <v>32</v>
      </c>
      <c r="H3233" s="89">
        <v>2</v>
      </c>
      <c r="I3233" s="89">
        <v>8</v>
      </c>
      <c r="J3233" s="89">
        <v>119.69599999999997</v>
      </c>
      <c r="K3233" s="89">
        <v>108.17599999999993</v>
      </c>
      <c r="L3233" s="81">
        <v>106.57599999999996</v>
      </c>
    </row>
    <row r="3234" spans="6:12">
      <c r="F3234" s="89">
        <v>3118</v>
      </c>
      <c r="G3234" s="89">
        <v>42</v>
      </c>
      <c r="H3234" s="89">
        <v>1</v>
      </c>
      <c r="I3234" s="89">
        <v>5</v>
      </c>
      <c r="J3234" s="89">
        <v>93.050000000000026</v>
      </c>
      <c r="K3234" s="89">
        <v>120.12999999999998</v>
      </c>
      <c r="L3234" s="81">
        <v>120.62999999999998</v>
      </c>
    </row>
    <row r="3235" spans="6:12">
      <c r="F3235" s="89">
        <v>3119</v>
      </c>
      <c r="G3235" s="89">
        <v>48</v>
      </c>
      <c r="H3235" s="89">
        <v>2</v>
      </c>
      <c r="I3235" s="89">
        <v>6</v>
      </c>
      <c r="J3235" s="89">
        <v>70.087999999999994</v>
      </c>
      <c r="K3235" s="89">
        <v>138.80799999999999</v>
      </c>
      <c r="L3235" s="81">
        <v>138.80799999999999</v>
      </c>
    </row>
    <row r="3236" spans="6:12">
      <c r="F3236" s="89">
        <v>3120</v>
      </c>
      <c r="G3236" s="89">
        <v>36</v>
      </c>
      <c r="H3236" s="89">
        <v>1</v>
      </c>
      <c r="I3236" s="89">
        <v>7</v>
      </c>
      <c r="J3236" s="89">
        <v>136.32199999999997</v>
      </c>
      <c r="K3236" s="89">
        <v>80.061999999999955</v>
      </c>
      <c r="L3236" s="81">
        <v>80.462000000000018</v>
      </c>
    </row>
    <row r="3237" spans="6:12">
      <c r="F3237" s="89">
        <v>3121</v>
      </c>
      <c r="G3237" s="89">
        <v>45</v>
      </c>
      <c r="H3237" s="89">
        <v>3</v>
      </c>
      <c r="I3237" s="89">
        <v>6</v>
      </c>
      <c r="J3237" s="89">
        <v>-45.754999999999939</v>
      </c>
      <c r="K3237" s="89">
        <v>109.99499999999995</v>
      </c>
      <c r="L3237" s="81">
        <v>107.74500000000006</v>
      </c>
    </row>
    <row r="3238" spans="6:12">
      <c r="F3238" s="89">
        <v>3122</v>
      </c>
      <c r="G3238" s="89">
        <v>26</v>
      </c>
      <c r="H3238" s="89">
        <v>2</v>
      </c>
      <c r="I3238" s="89">
        <v>3</v>
      </c>
      <c r="J3238" s="89">
        <v>-109.75199999999998</v>
      </c>
      <c r="K3238" s="89">
        <v>93.587999999999994</v>
      </c>
      <c r="L3238" s="81">
        <v>89.087999999999994</v>
      </c>
    </row>
    <row r="3239" spans="6:12">
      <c r="F3239" s="89">
        <v>3123</v>
      </c>
      <c r="G3239" s="89">
        <v>33</v>
      </c>
      <c r="H3239" s="89">
        <v>3</v>
      </c>
      <c r="I3239" s="89">
        <v>6</v>
      </c>
      <c r="J3239" s="89">
        <v>-57.946999999999889</v>
      </c>
      <c r="K3239" s="89">
        <v>101.523</v>
      </c>
      <c r="L3239" s="81">
        <v>97.473000000000013</v>
      </c>
    </row>
    <row r="3240" spans="6:12">
      <c r="F3240" s="89">
        <v>3124</v>
      </c>
      <c r="G3240" s="89">
        <v>49</v>
      </c>
      <c r="H3240" s="89">
        <v>1</v>
      </c>
      <c r="I3240" s="89">
        <v>4</v>
      </c>
      <c r="J3240" s="89">
        <v>72.241000000000042</v>
      </c>
      <c r="K3240" s="89">
        <v>139.75100000000003</v>
      </c>
      <c r="L3240" s="81">
        <v>140.90100000000001</v>
      </c>
    </row>
    <row r="3241" spans="6:12">
      <c r="F3241" s="89">
        <v>3125</v>
      </c>
      <c r="G3241" s="89">
        <v>41</v>
      </c>
      <c r="H3241" s="89">
        <v>1</v>
      </c>
      <c r="I3241" s="89">
        <v>5</v>
      </c>
      <c r="J3241" s="89">
        <v>91.665000000000006</v>
      </c>
      <c r="K3241" s="89">
        <v>119.05499999999996</v>
      </c>
      <c r="L3241" s="81">
        <v>119.40499999999999</v>
      </c>
    </row>
    <row r="3242" spans="6:12">
      <c r="F3242" s="89">
        <v>3126</v>
      </c>
      <c r="G3242" s="89">
        <v>25</v>
      </c>
      <c r="H3242" s="89">
        <v>3</v>
      </c>
      <c r="I3242" s="89">
        <v>9</v>
      </c>
      <c r="J3242" s="89">
        <v>101.745</v>
      </c>
      <c r="K3242" s="89">
        <v>135.89499999999998</v>
      </c>
      <c r="L3242" s="81">
        <v>131.84500000000003</v>
      </c>
    </row>
    <row r="3243" spans="6:12">
      <c r="F3243" s="89">
        <v>3127</v>
      </c>
      <c r="G3243" s="89">
        <v>26</v>
      </c>
      <c r="H3243" s="89">
        <v>1</v>
      </c>
      <c r="I3243" s="89">
        <v>3</v>
      </c>
      <c r="J3243" s="89">
        <v>17.957999999999984</v>
      </c>
      <c r="K3243" s="89">
        <v>135.19800000000001</v>
      </c>
      <c r="L3243" s="81">
        <v>132.49800000000002</v>
      </c>
    </row>
    <row r="3244" spans="6:12">
      <c r="F3244" s="89">
        <v>3128</v>
      </c>
      <c r="G3244" s="89">
        <v>42</v>
      </c>
      <c r="H3244" s="89">
        <v>1</v>
      </c>
      <c r="I3244" s="89">
        <v>4</v>
      </c>
      <c r="J3244" s="89">
        <v>55.028000000000006</v>
      </c>
      <c r="K3244" s="89">
        <v>124.708</v>
      </c>
      <c r="L3244" s="81">
        <v>124.80799999999999</v>
      </c>
    </row>
    <row r="3245" spans="6:12">
      <c r="F3245" s="89">
        <v>3129</v>
      </c>
      <c r="G3245" s="89">
        <v>33</v>
      </c>
      <c r="H3245" s="89">
        <v>3</v>
      </c>
      <c r="I3245" s="89">
        <v>7</v>
      </c>
      <c r="J3245" s="89">
        <v>0.32100000000008322</v>
      </c>
      <c r="K3245" s="89">
        <v>117.19100000000003</v>
      </c>
      <c r="L3245" s="81">
        <v>113.54100000000005</v>
      </c>
    </row>
    <row r="3246" spans="6:12">
      <c r="F3246" s="89">
        <v>3130</v>
      </c>
      <c r="G3246" s="89">
        <v>51</v>
      </c>
      <c r="H3246" s="89">
        <v>3</v>
      </c>
      <c r="I3246" s="89">
        <v>5</v>
      </c>
      <c r="J3246" s="89">
        <v>-92.934999999999945</v>
      </c>
      <c r="K3246" s="89">
        <v>103.55499999999995</v>
      </c>
      <c r="L3246" s="81">
        <v>101.80500000000006</v>
      </c>
    </row>
    <row r="3247" spans="6:12">
      <c r="F3247" s="89">
        <v>3131</v>
      </c>
      <c r="G3247" s="89">
        <v>36</v>
      </c>
      <c r="H3247" s="89">
        <v>3</v>
      </c>
      <c r="I3247" s="89">
        <v>4</v>
      </c>
      <c r="J3247" s="89">
        <v>-203.55599999999998</v>
      </c>
      <c r="K3247" s="89">
        <v>40.183999999999969</v>
      </c>
      <c r="L3247" s="81">
        <v>35.78400000000002</v>
      </c>
    </row>
    <row r="3248" spans="6:12">
      <c r="F3248" s="89">
        <v>3132</v>
      </c>
      <c r="G3248" s="89">
        <v>31</v>
      </c>
      <c r="H3248" s="89">
        <v>3</v>
      </c>
      <c r="I3248" s="89">
        <v>6</v>
      </c>
      <c r="J3248" s="89">
        <v>-56.198999999999955</v>
      </c>
      <c r="K3248" s="89">
        <v>103.89099999999999</v>
      </c>
      <c r="L3248" s="81">
        <v>99.541000000000082</v>
      </c>
    </row>
    <row r="3249" spans="6:12">
      <c r="F3249" s="89">
        <v>3133</v>
      </c>
      <c r="G3249" s="89">
        <v>44</v>
      </c>
      <c r="H3249" s="89">
        <v>1</v>
      </c>
      <c r="I3249" s="89">
        <v>6</v>
      </c>
      <c r="J3249" s="89">
        <v>125.18399999999997</v>
      </c>
      <c r="K3249" s="89">
        <v>109.04399999999995</v>
      </c>
      <c r="L3249" s="81">
        <v>110.24399999999997</v>
      </c>
    </row>
    <row r="3250" spans="6:12">
      <c r="F3250" s="89">
        <v>3134</v>
      </c>
      <c r="G3250" s="89">
        <v>27</v>
      </c>
      <c r="H3250" s="89">
        <v>3</v>
      </c>
      <c r="I3250" s="89">
        <v>9</v>
      </c>
      <c r="J3250" s="89">
        <v>96.793000000000006</v>
      </c>
      <c r="K3250" s="89">
        <v>130.32299999999992</v>
      </c>
      <c r="L3250" s="81">
        <v>126.57300000000004</v>
      </c>
    </row>
    <row r="3251" spans="6:12">
      <c r="F3251" s="89">
        <v>3135</v>
      </c>
      <c r="G3251" s="89">
        <v>21</v>
      </c>
      <c r="H3251" s="89">
        <v>1</v>
      </c>
      <c r="I3251" s="89">
        <v>5</v>
      </c>
      <c r="J3251" s="89">
        <v>120.66500000000001</v>
      </c>
      <c r="K3251" s="89">
        <v>154.255</v>
      </c>
      <c r="L3251" s="81">
        <v>151.60499999999996</v>
      </c>
    </row>
    <row r="3252" spans="6:12">
      <c r="F3252" s="89">
        <v>3136</v>
      </c>
      <c r="G3252" s="89">
        <v>39</v>
      </c>
      <c r="H3252" s="89">
        <v>2</v>
      </c>
      <c r="I3252" s="89">
        <v>5</v>
      </c>
      <c r="J3252" s="89">
        <v>3.2049999999999841</v>
      </c>
      <c r="K3252" s="89">
        <v>117.31499999999997</v>
      </c>
      <c r="L3252" s="81">
        <v>115.56499999999997</v>
      </c>
    </row>
    <row r="3253" spans="6:12">
      <c r="F3253" s="89">
        <v>3137</v>
      </c>
      <c r="G3253" s="89">
        <v>27</v>
      </c>
      <c r="H3253" s="89">
        <v>3</v>
      </c>
      <c r="I3253" s="89">
        <v>5</v>
      </c>
      <c r="J3253" s="89">
        <v>-117.17499999999995</v>
      </c>
      <c r="K3253" s="89">
        <v>86.754999999999967</v>
      </c>
      <c r="L3253" s="81">
        <v>81.405000000000001</v>
      </c>
    </row>
    <row r="3254" spans="6:12">
      <c r="F3254" s="89">
        <v>3138</v>
      </c>
      <c r="G3254" s="89">
        <v>46</v>
      </c>
      <c r="H3254" s="89">
        <v>1</v>
      </c>
      <c r="I3254" s="89">
        <v>8</v>
      </c>
      <c r="J3254" s="89">
        <v>158.54799999999997</v>
      </c>
      <c r="K3254" s="89">
        <v>56.587999999999965</v>
      </c>
      <c r="L3254" s="81">
        <v>58.888000000000005</v>
      </c>
    </row>
    <row r="3255" spans="6:12">
      <c r="F3255" s="89">
        <v>3139</v>
      </c>
      <c r="G3255" s="89">
        <v>45</v>
      </c>
      <c r="H3255" s="89">
        <v>2</v>
      </c>
      <c r="I3255" s="89">
        <v>4</v>
      </c>
      <c r="J3255" s="89">
        <v>-44.444999999999993</v>
      </c>
      <c r="K3255" s="89">
        <v>110.40499999999996</v>
      </c>
      <c r="L3255" s="81">
        <v>109.15499999999999</v>
      </c>
    </row>
    <row r="3256" spans="6:12">
      <c r="F3256" s="89">
        <v>3140</v>
      </c>
      <c r="G3256" s="89">
        <v>32</v>
      </c>
      <c r="H3256" s="89">
        <v>3</v>
      </c>
      <c r="I3256" s="89">
        <v>6</v>
      </c>
      <c r="J3256" s="89">
        <v>-57.20799999999997</v>
      </c>
      <c r="K3256" s="89">
        <v>102.57199999999997</v>
      </c>
      <c r="L3256" s="81">
        <v>98.372000000000014</v>
      </c>
    </row>
    <row r="3257" spans="6:12">
      <c r="F3257" s="89">
        <v>3141</v>
      </c>
      <c r="G3257" s="89">
        <v>24</v>
      </c>
      <c r="H3257" s="89">
        <v>1</v>
      </c>
      <c r="I3257" s="89">
        <v>5</v>
      </c>
      <c r="J3257" s="89">
        <v>109.43</v>
      </c>
      <c r="K3257" s="89">
        <v>142.09000000000003</v>
      </c>
      <c r="L3257" s="81">
        <v>139.88999999999999</v>
      </c>
    </row>
    <row r="3258" spans="6:12">
      <c r="F3258" s="89">
        <v>3142</v>
      </c>
      <c r="G3258" s="89">
        <v>22</v>
      </c>
      <c r="H3258" s="89">
        <v>2</v>
      </c>
      <c r="I3258" s="89">
        <v>8</v>
      </c>
      <c r="J3258" s="89">
        <v>143.31599999999997</v>
      </c>
      <c r="K3258" s="89">
        <v>134.89599999999996</v>
      </c>
      <c r="L3258" s="81">
        <v>131.79599999999999</v>
      </c>
    </row>
    <row r="3259" spans="6:12">
      <c r="F3259" s="89">
        <v>3143</v>
      </c>
      <c r="G3259" s="89">
        <v>51</v>
      </c>
      <c r="H3259" s="89">
        <v>1</v>
      </c>
      <c r="I3259" s="89">
        <v>6</v>
      </c>
      <c r="J3259" s="89">
        <v>146.261</v>
      </c>
      <c r="K3259" s="89">
        <v>127.95099999999995</v>
      </c>
      <c r="L3259" s="81">
        <v>130.20100000000011</v>
      </c>
    </row>
    <row r="3260" spans="6:12">
      <c r="F3260" s="89">
        <v>3144</v>
      </c>
      <c r="G3260" s="89">
        <v>25</v>
      </c>
      <c r="H3260" s="89">
        <v>3</v>
      </c>
      <c r="I3260" s="89">
        <v>4</v>
      </c>
      <c r="J3260" s="89">
        <v>-189.35499999999996</v>
      </c>
      <c r="K3260" s="89">
        <v>57.794999999999987</v>
      </c>
      <c r="L3260" s="81">
        <v>51.745000000000005</v>
      </c>
    </row>
    <row r="3261" spans="6:12">
      <c r="F3261" s="89">
        <v>3145</v>
      </c>
      <c r="G3261" s="89">
        <v>36</v>
      </c>
      <c r="H3261" s="89">
        <v>1</v>
      </c>
      <c r="I3261" s="89">
        <v>6</v>
      </c>
      <c r="J3261" s="89">
        <v>117.29599999999996</v>
      </c>
      <c r="K3261" s="89">
        <v>103.63599999999997</v>
      </c>
      <c r="L3261" s="81">
        <v>103.63600000000002</v>
      </c>
    </row>
    <row r="3262" spans="6:12">
      <c r="F3262" s="89">
        <v>3146</v>
      </c>
      <c r="G3262" s="89">
        <v>55</v>
      </c>
      <c r="H3262" s="89">
        <v>3</v>
      </c>
      <c r="I3262" s="89">
        <v>8</v>
      </c>
      <c r="J3262" s="89">
        <v>101.42500000000007</v>
      </c>
      <c r="K3262" s="89">
        <v>168.87499999999989</v>
      </c>
      <c r="L3262" s="81">
        <v>168.92500000000007</v>
      </c>
    </row>
    <row r="3263" spans="6:12">
      <c r="F3263" s="89">
        <v>3147</v>
      </c>
      <c r="G3263" s="89">
        <v>37</v>
      </c>
      <c r="H3263" s="89">
        <v>2</v>
      </c>
      <c r="I3263" s="89">
        <v>9</v>
      </c>
      <c r="J3263" s="89">
        <v>137.71299999999994</v>
      </c>
      <c r="K3263" s="89">
        <v>82.043000000000006</v>
      </c>
      <c r="L3263" s="81">
        <v>81.592999999999961</v>
      </c>
    </row>
    <row r="3264" spans="6:12">
      <c r="F3264" s="89">
        <v>3148</v>
      </c>
      <c r="G3264" s="89">
        <v>49</v>
      </c>
      <c r="H3264" s="89">
        <v>3</v>
      </c>
      <c r="I3264" s="89">
        <v>7</v>
      </c>
      <c r="J3264" s="89">
        <v>25.313000000000102</v>
      </c>
      <c r="K3264" s="89">
        <v>137.22300000000001</v>
      </c>
      <c r="L3264" s="81">
        <v>135.97300000000001</v>
      </c>
    </row>
    <row r="3265" spans="6:12">
      <c r="F3265" s="89">
        <v>3149</v>
      </c>
      <c r="G3265" s="89">
        <v>32</v>
      </c>
      <c r="H3265" s="89">
        <v>1</v>
      </c>
      <c r="I3265" s="89">
        <v>9</v>
      </c>
      <c r="J3265" s="89">
        <v>148.39799999999991</v>
      </c>
      <c r="K3265" s="89">
        <v>8.1779999999999973</v>
      </c>
      <c r="L3265" s="81">
        <v>8.77800000000002</v>
      </c>
    </row>
    <row r="3266" spans="6:12">
      <c r="F3266" s="89">
        <v>3150</v>
      </c>
      <c r="G3266" s="89">
        <v>26</v>
      </c>
      <c r="H3266" s="89">
        <v>1</v>
      </c>
      <c r="I3266" s="89">
        <v>6</v>
      </c>
      <c r="J3266" s="89">
        <v>131.73599999999996</v>
      </c>
      <c r="K3266" s="89">
        <v>121.176</v>
      </c>
      <c r="L3266" s="81">
        <v>119.676</v>
      </c>
    </row>
    <row r="3267" spans="6:12">
      <c r="F3267" s="89">
        <v>3151</v>
      </c>
      <c r="G3267" s="89">
        <v>28</v>
      </c>
      <c r="H3267" s="89">
        <v>1</v>
      </c>
      <c r="I3267" s="89">
        <v>8</v>
      </c>
      <c r="J3267" s="89">
        <v>155.16399999999993</v>
      </c>
      <c r="K3267" s="89">
        <v>58.783999999999978</v>
      </c>
      <c r="L3267" s="81">
        <v>58.383999999999972</v>
      </c>
    </row>
    <row r="3268" spans="6:12">
      <c r="F3268" s="89">
        <v>3152</v>
      </c>
      <c r="G3268" s="89">
        <v>44</v>
      </c>
      <c r="H3268" s="89">
        <v>1</v>
      </c>
      <c r="I3268" s="89">
        <v>4</v>
      </c>
      <c r="J3268" s="89">
        <v>58.596000000000004</v>
      </c>
      <c r="K3268" s="89">
        <v>127.65599999999995</v>
      </c>
      <c r="L3268" s="81">
        <v>128.05599999999998</v>
      </c>
    </row>
    <row r="3269" spans="6:12">
      <c r="F3269" s="89">
        <v>3153</v>
      </c>
      <c r="G3269" s="89">
        <v>35</v>
      </c>
      <c r="H3269" s="89">
        <v>3</v>
      </c>
      <c r="I3269" s="89">
        <v>6</v>
      </c>
      <c r="J3269" s="89">
        <v>-58.614999999999895</v>
      </c>
      <c r="K3269" s="89">
        <v>100.23499999999996</v>
      </c>
      <c r="L3269" s="81">
        <v>96.485000000000014</v>
      </c>
    </row>
    <row r="3270" spans="6:12">
      <c r="F3270" s="89">
        <v>3154</v>
      </c>
      <c r="G3270" s="89">
        <v>51</v>
      </c>
      <c r="H3270" s="89">
        <v>2</v>
      </c>
      <c r="I3270" s="89">
        <v>5</v>
      </c>
      <c r="J3270" s="89">
        <v>32.96500000000006</v>
      </c>
      <c r="K3270" s="89">
        <v>143.35499999999996</v>
      </c>
      <c r="L3270" s="81">
        <v>143.40500000000003</v>
      </c>
    </row>
    <row r="3271" spans="6:12">
      <c r="F3271" s="89">
        <v>3155</v>
      </c>
      <c r="G3271" s="89">
        <v>52</v>
      </c>
      <c r="H3271" s="89">
        <v>3</v>
      </c>
      <c r="I3271" s="89">
        <v>3</v>
      </c>
      <c r="J3271" s="89">
        <v>-252.714</v>
      </c>
      <c r="K3271" s="89">
        <v>28.665999999999997</v>
      </c>
      <c r="L3271" s="81">
        <v>26.26600000000002</v>
      </c>
    </row>
    <row r="3272" spans="6:12">
      <c r="F3272" s="89">
        <v>3156</v>
      </c>
      <c r="G3272" s="89">
        <v>49</v>
      </c>
      <c r="H3272" s="89">
        <v>2</v>
      </c>
      <c r="I3272" s="89">
        <v>3</v>
      </c>
      <c r="J3272" s="89">
        <v>-99.56299999999996</v>
      </c>
      <c r="K3272" s="89">
        <v>96.647000000000048</v>
      </c>
      <c r="L3272" s="81">
        <v>95.597000000000008</v>
      </c>
    </row>
    <row r="3273" spans="6:12">
      <c r="F3273" s="89">
        <v>3157</v>
      </c>
      <c r="G3273" s="89">
        <v>33</v>
      </c>
      <c r="H3273" s="89">
        <v>2</v>
      </c>
      <c r="I3273" s="89">
        <v>5</v>
      </c>
      <c r="J3273" s="89">
        <v>2.9050000000000296</v>
      </c>
      <c r="K3273" s="89">
        <v>118.87499999999997</v>
      </c>
      <c r="L3273" s="81">
        <v>116.22499999999995</v>
      </c>
    </row>
    <row r="3274" spans="6:12">
      <c r="F3274" s="89">
        <v>3158</v>
      </c>
      <c r="G3274" s="89">
        <v>31</v>
      </c>
      <c r="H3274" s="89">
        <v>2</v>
      </c>
      <c r="I3274" s="89">
        <v>4</v>
      </c>
      <c r="J3274" s="89">
        <v>-52.620999999999981</v>
      </c>
      <c r="K3274" s="89">
        <v>106.56899999999997</v>
      </c>
      <c r="L3274" s="81">
        <v>103.21900000000002</v>
      </c>
    </row>
    <row r="3275" spans="6:12">
      <c r="F3275" s="89">
        <v>3159</v>
      </c>
      <c r="G3275" s="89">
        <v>25</v>
      </c>
      <c r="H3275" s="89">
        <v>1</v>
      </c>
      <c r="I3275" s="89">
        <v>6</v>
      </c>
      <c r="J3275" s="89">
        <v>134.66499999999996</v>
      </c>
      <c r="K3275" s="89">
        <v>124.41499999999999</v>
      </c>
      <c r="L3275" s="81">
        <v>122.76500000000001</v>
      </c>
    </row>
    <row r="3276" spans="6:12">
      <c r="F3276" s="89">
        <v>3160</v>
      </c>
      <c r="G3276" s="89">
        <v>38</v>
      </c>
      <c r="H3276" s="89">
        <v>2</v>
      </c>
      <c r="I3276" s="89">
        <v>7</v>
      </c>
      <c r="J3276" s="89">
        <v>89.295999999999992</v>
      </c>
      <c r="K3276" s="89">
        <v>118.51599999999999</v>
      </c>
      <c r="L3276" s="81">
        <v>117.41600000000003</v>
      </c>
    </row>
    <row r="3277" spans="6:12">
      <c r="F3277" s="89">
        <v>3161</v>
      </c>
      <c r="G3277" s="89">
        <v>41</v>
      </c>
      <c r="H3277" s="89">
        <v>2</v>
      </c>
      <c r="I3277" s="89">
        <v>4</v>
      </c>
      <c r="J3277" s="89">
        <v>-52.180999999999983</v>
      </c>
      <c r="K3277" s="89">
        <v>103.90899999999996</v>
      </c>
      <c r="L3277" s="81">
        <v>102.05899999999997</v>
      </c>
    </row>
    <row r="3278" spans="6:12">
      <c r="F3278" s="89">
        <v>3162</v>
      </c>
      <c r="G3278" s="89">
        <v>44</v>
      </c>
      <c r="H3278" s="89">
        <v>3</v>
      </c>
      <c r="I3278" s="89">
        <v>3</v>
      </c>
      <c r="J3278" s="89">
        <v>-280.13799999999992</v>
      </c>
      <c r="K3278" s="89">
        <v>3.7219999999999516</v>
      </c>
      <c r="L3278" s="81">
        <v>0.12200000000004252</v>
      </c>
    </row>
    <row r="3279" spans="6:12">
      <c r="F3279" s="89">
        <v>3163</v>
      </c>
      <c r="G3279" s="89">
        <v>39</v>
      </c>
      <c r="H3279" s="89">
        <v>1</v>
      </c>
      <c r="I3279" s="89">
        <v>6</v>
      </c>
      <c r="J3279" s="89">
        <v>118.22899999999997</v>
      </c>
      <c r="K3279" s="89">
        <v>103.63899999999997</v>
      </c>
      <c r="L3279" s="81">
        <v>104.08900000000001</v>
      </c>
    </row>
    <row r="3280" spans="6:12">
      <c r="F3280" s="89">
        <v>3164</v>
      </c>
      <c r="G3280" s="89">
        <v>40</v>
      </c>
      <c r="H3280" s="89">
        <v>1</v>
      </c>
      <c r="I3280" s="89">
        <v>3</v>
      </c>
      <c r="J3280" s="89">
        <v>5.0499999999999829</v>
      </c>
      <c r="K3280" s="89">
        <v>117.94999999999996</v>
      </c>
      <c r="L3280" s="81">
        <v>117.35000000000002</v>
      </c>
    </row>
    <row r="3281" spans="6:12">
      <c r="F3281" s="89">
        <v>3165</v>
      </c>
      <c r="G3281" s="89">
        <v>52</v>
      </c>
      <c r="H3281" s="89">
        <v>3</v>
      </c>
      <c r="I3281" s="89">
        <v>5</v>
      </c>
      <c r="J3281" s="89">
        <v>-88.549999999999955</v>
      </c>
      <c r="K3281" s="89">
        <v>107.63</v>
      </c>
      <c r="L3281" s="81">
        <v>106.02999999999997</v>
      </c>
    </row>
    <row r="3282" spans="6:12">
      <c r="F3282" s="89">
        <v>3166</v>
      </c>
      <c r="G3282" s="89">
        <v>47</v>
      </c>
      <c r="H3282" s="89">
        <v>2</v>
      </c>
      <c r="I3282" s="89">
        <v>5</v>
      </c>
      <c r="J3282" s="89">
        <v>18.725000000000023</v>
      </c>
      <c r="K3282" s="89">
        <v>130.35499999999996</v>
      </c>
      <c r="L3282" s="81">
        <v>129.80500000000001</v>
      </c>
    </row>
    <row r="3283" spans="6:12">
      <c r="F3283" s="89">
        <v>3167</v>
      </c>
      <c r="G3283" s="89">
        <v>23</v>
      </c>
      <c r="H3283" s="89">
        <v>1</v>
      </c>
      <c r="I3283" s="89">
        <v>7</v>
      </c>
      <c r="J3283" s="89">
        <v>160.28099999999998</v>
      </c>
      <c r="K3283" s="89">
        <v>108.05099999999996</v>
      </c>
      <c r="L3283" s="81">
        <v>106.501</v>
      </c>
    </row>
    <row r="3284" spans="6:12">
      <c r="F3284" s="89">
        <v>3168</v>
      </c>
      <c r="G3284" s="89">
        <v>20</v>
      </c>
      <c r="H3284" s="89">
        <v>3</v>
      </c>
      <c r="I3284" s="89">
        <v>7</v>
      </c>
      <c r="J3284" s="89">
        <v>30.909999999999968</v>
      </c>
      <c r="K3284" s="89">
        <v>151.80999999999995</v>
      </c>
      <c r="L3284" s="81">
        <v>146.20999999999998</v>
      </c>
    </row>
    <row r="3285" spans="6:12">
      <c r="F3285" s="89">
        <v>3169</v>
      </c>
      <c r="G3285" s="89">
        <v>43</v>
      </c>
      <c r="H3285" s="89">
        <v>2</v>
      </c>
      <c r="I3285" s="89">
        <v>4</v>
      </c>
      <c r="J3285" s="89">
        <v>-48.85299999999998</v>
      </c>
      <c r="K3285" s="89">
        <v>106.61699999999998</v>
      </c>
      <c r="L3285" s="81">
        <v>105.06699999999999</v>
      </c>
    </row>
    <row r="3286" spans="6:12">
      <c r="F3286" s="89">
        <v>3170</v>
      </c>
      <c r="G3286" s="89">
        <v>53</v>
      </c>
      <c r="H3286" s="89">
        <v>1</v>
      </c>
      <c r="I3286" s="89">
        <v>4</v>
      </c>
      <c r="J3286" s="89">
        <v>88.016999999999967</v>
      </c>
      <c r="K3286" s="89">
        <v>154.28699999999998</v>
      </c>
      <c r="L3286" s="81">
        <v>156.03700000000003</v>
      </c>
    </row>
    <row r="3287" spans="6:12">
      <c r="F3287" s="89">
        <v>3171</v>
      </c>
      <c r="G3287" s="89">
        <v>43</v>
      </c>
      <c r="H3287" s="89">
        <v>3</v>
      </c>
      <c r="I3287" s="89">
        <v>3</v>
      </c>
      <c r="J3287" s="89">
        <v>-282.35099999999989</v>
      </c>
      <c r="K3287" s="89">
        <v>1.81899999999996</v>
      </c>
      <c r="L3287" s="81">
        <v>-1.9309999999999548</v>
      </c>
    </row>
    <row r="3288" spans="6:12">
      <c r="F3288" s="89">
        <v>3172</v>
      </c>
      <c r="G3288" s="89">
        <v>36</v>
      </c>
      <c r="H3288" s="89">
        <v>3</v>
      </c>
      <c r="I3288" s="89">
        <v>5</v>
      </c>
      <c r="J3288" s="89">
        <v>-126.30999999999995</v>
      </c>
      <c r="K3288" s="89">
        <v>74.829999999999956</v>
      </c>
      <c r="L3288" s="81">
        <v>70.830000000000013</v>
      </c>
    </row>
    <row r="3289" spans="6:12">
      <c r="F3289" s="89">
        <v>3173</v>
      </c>
      <c r="G3289" s="89">
        <v>29</v>
      </c>
      <c r="H3289" s="89">
        <v>1</v>
      </c>
      <c r="I3289" s="89">
        <v>7</v>
      </c>
      <c r="J3289" s="89">
        <v>143.553</v>
      </c>
      <c r="K3289" s="89">
        <v>89.462999999999965</v>
      </c>
      <c r="L3289" s="81">
        <v>88.813000000000045</v>
      </c>
    </row>
    <row r="3290" spans="6:12">
      <c r="F3290" s="89">
        <v>3174</v>
      </c>
      <c r="G3290" s="89">
        <v>22</v>
      </c>
      <c r="H3290" s="89">
        <v>3</v>
      </c>
      <c r="I3290" s="89">
        <v>3</v>
      </c>
      <c r="J3290" s="89">
        <v>-266.45400000000001</v>
      </c>
      <c r="K3290" s="89">
        <v>24.225999999999971</v>
      </c>
      <c r="L3290" s="81">
        <v>17.326000000000022</v>
      </c>
    </row>
    <row r="3291" spans="6:12">
      <c r="F3291" s="89">
        <v>3175</v>
      </c>
      <c r="G3291" s="89">
        <v>38</v>
      </c>
      <c r="H3291" s="89">
        <v>3</v>
      </c>
      <c r="I3291" s="89">
        <v>7</v>
      </c>
      <c r="J3291" s="89">
        <v>0.70600000000013097</v>
      </c>
      <c r="K3291" s="89">
        <v>116.02600000000001</v>
      </c>
      <c r="L3291" s="81">
        <v>113.12600000000009</v>
      </c>
    </row>
    <row r="3292" spans="6:12">
      <c r="F3292" s="89">
        <v>3176</v>
      </c>
      <c r="G3292" s="89">
        <v>50</v>
      </c>
      <c r="H3292" s="89">
        <v>2</v>
      </c>
      <c r="I3292" s="89">
        <v>8</v>
      </c>
      <c r="J3292" s="89">
        <v>145.21999999999997</v>
      </c>
      <c r="K3292" s="89">
        <v>128.11999999999998</v>
      </c>
      <c r="L3292" s="81">
        <v>129.21999999999997</v>
      </c>
    </row>
    <row r="3293" spans="6:12">
      <c r="F3293" s="89">
        <v>3177</v>
      </c>
      <c r="G3293" s="89">
        <v>44</v>
      </c>
      <c r="H3293" s="89">
        <v>3</v>
      </c>
      <c r="I3293" s="89">
        <v>7</v>
      </c>
      <c r="J3293" s="89">
        <v>10.078000000000088</v>
      </c>
      <c r="K3293" s="89">
        <v>123.53799999999995</v>
      </c>
      <c r="L3293" s="81">
        <v>121.53800000000001</v>
      </c>
    </row>
    <row r="3294" spans="6:12">
      <c r="F3294" s="89">
        <v>3178</v>
      </c>
      <c r="G3294" s="89">
        <v>44</v>
      </c>
      <c r="H3294" s="89">
        <v>2</v>
      </c>
      <c r="I3294" s="89">
        <v>6</v>
      </c>
      <c r="J3294" s="89">
        <v>59.063999999999965</v>
      </c>
      <c r="K3294" s="89">
        <v>129.02399999999994</v>
      </c>
      <c r="L3294" s="81">
        <v>128.42399999999998</v>
      </c>
    </row>
    <row r="3295" spans="6:12">
      <c r="F3295" s="89">
        <v>3179</v>
      </c>
      <c r="G3295" s="89">
        <v>29</v>
      </c>
      <c r="H3295" s="89">
        <v>2</v>
      </c>
      <c r="I3295" s="89">
        <v>8</v>
      </c>
      <c r="J3295" s="89">
        <v>123.94699999999997</v>
      </c>
      <c r="K3295" s="89">
        <v>113.35699999999994</v>
      </c>
      <c r="L3295" s="81">
        <v>111.30699999999999</v>
      </c>
    </row>
    <row r="3296" spans="6:12">
      <c r="F3296" s="89">
        <v>3180</v>
      </c>
      <c r="G3296" s="89">
        <v>52</v>
      </c>
      <c r="H3296" s="89">
        <v>2</v>
      </c>
      <c r="I3296" s="89">
        <v>9</v>
      </c>
      <c r="J3296" s="89">
        <v>173.24799999999993</v>
      </c>
      <c r="K3296" s="89">
        <v>112.92799999999997</v>
      </c>
      <c r="L3296" s="81">
        <v>114.72799999999992</v>
      </c>
    </row>
    <row r="3297" spans="6:12">
      <c r="F3297" s="89">
        <v>3181</v>
      </c>
      <c r="G3297" s="89">
        <v>31</v>
      </c>
      <c r="H3297" s="89">
        <v>1</v>
      </c>
      <c r="I3297" s="89">
        <v>7</v>
      </c>
      <c r="J3297" s="89">
        <v>140.13699999999997</v>
      </c>
      <c r="K3297" s="89">
        <v>85.426999999999964</v>
      </c>
      <c r="L3297" s="81">
        <v>85.077000000000027</v>
      </c>
    </row>
    <row r="3298" spans="6:12">
      <c r="F3298" s="89">
        <v>3182</v>
      </c>
      <c r="G3298" s="89">
        <v>40</v>
      </c>
      <c r="H3298" s="89">
        <v>3</v>
      </c>
      <c r="I3298" s="89">
        <v>4</v>
      </c>
      <c r="J3298" s="89">
        <v>-200.62</v>
      </c>
      <c r="K3298" s="89">
        <v>41.879999999999967</v>
      </c>
      <c r="L3298" s="81">
        <v>38.080000000000041</v>
      </c>
    </row>
    <row r="3299" spans="6:12">
      <c r="F3299" s="89">
        <v>3183</v>
      </c>
      <c r="G3299" s="89">
        <v>23</v>
      </c>
      <c r="H3299" s="89">
        <v>3</v>
      </c>
      <c r="I3299" s="89">
        <v>9</v>
      </c>
      <c r="J3299" s="89">
        <v>107.77699999999999</v>
      </c>
      <c r="K3299" s="89">
        <v>142.54699999999997</v>
      </c>
      <c r="L3299" s="81">
        <v>138.19700000000006</v>
      </c>
    </row>
    <row r="3300" spans="6:12">
      <c r="F3300" s="89">
        <v>3184</v>
      </c>
      <c r="G3300" s="89">
        <v>34</v>
      </c>
      <c r="H3300" s="89">
        <v>1</v>
      </c>
      <c r="I3300" s="89">
        <v>4</v>
      </c>
      <c r="J3300" s="89">
        <v>51.555999999999997</v>
      </c>
      <c r="K3300" s="89">
        <v>123.71599999999998</v>
      </c>
      <c r="L3300" s="81">
        <v>122.61600000000001</v>
      </c>
    </row>
    <row r="3301" spans="6:12">
      <c r="F3301" s="89">
        <v>3185</v>
      </c>
      <c r="G3301" s="89">
        <v>54</v>
      </c>
      <c r="H3301" s="89">
        <v>3</v>
      </c>
      <c r="I3301" s="89">
        <v>8</v>
      </c>
      <c r="J3301" s="89">
        <v>96.212000000000046</v>
      </c>
      <c r="K3301" s="89">
        <v>163.97199999999998</v>
      </c>
      <c r="L3301" s="81">
        <v>163.87200000000001</v>
      </c>
    </row>
    <row r="3302" spans="6:12">
      <c r="F3302" s="89">
        <v>3186</v>
      </c>
      <c r="G3302" s="89">
        <v>19</v>
      </c>
      <c r="H3302" s="89">
        <v>3</v>
      </c>
      <c r="I3302" s="89">
        <v>6</v>
      </c>
      <c r="J3302" s="89">
        <v>-23.030999999999949</v>
      </c>
      <c r="K3302" s="89">
        <v>140.779</v>
      </c>
      <c r="L3302" s="81">
        <v>134.62900000000005</v>
      </c>
    </row>
    <row r="3303" spans="6:12">
      <c r="F3303" s="89">
        <v>3187</v>
      </c>
      <c r="G3303" s="89">
        <v>20</v>
      </c>
      <c r="H3303" s="89">
        <v>1</v>
      </c>
      <c r="I3303" s="89">
        <v>6</v>
      </c>
      <c r="J3303" s="89">
        <v>153.35999999999996</v>
      </c>
      <c r="K3303" s="89">
        <v>144.65999999999997</v>
      </c>
      <c r="L3303" s="81">
        <v>142.26000000000002</v>
      </c>
    </row>
    <row r="3304" spans="6:12">
      <c r="F3304" s="89">
        <v>3188</v>
      </c>
      <c r="G3304" s="89">
        <v>48</v>
      </c>
      <c r="H3304" s="89">
        <v>2</v>
      </c>
      <c r="I3304" s="89">
        <v>3</v>
      </c>
      <c r="J3304" s="89">
        <v>-102.97599999999997</v>
      </c>
      <c r="K3304" s="89">
        <v>93.544000000000025</v>
      </c>
      <c r="L3304" s="81">
        <v>92.344000000000008</v>
      </c>
    </row>
    <row r="3305" spans="6:12">
      <c r="F3305" s="89">
        <v>3189</v>
      </c>
      <c r="G3305" s="89">
        <v>30</v>
      </c>
      <c r="H3305" s="89">
        <v>1</v>
      </c>
      <c r="I3305" s="89">
        <v>8</v>
      </c>
      <c r="J3305" s="89">
        <v>151.21999999999994</v>
      </c>
      <c r="K3305" s="89">
        <v>54.21999999999997</v>
      </c>
      <c r="L3305" s="81">
        <v>54.120000000000005</v>
      </c>
    </row>
    <row r="3306" spans="6:12">
      <c r="F3306" s="89">
        <v>3190</v>
      </c>
      <c r="G3306" s="89">
        <v>53</v>
      </c>
      <c r="H3306" s="89">
        <v>2</v>
      </c>
      <c r="I3306" s="89">
        <v>9</v>
      </c>
      <c r="J3306" s="89">
        <v>177.77699999999996</v>
      </c>
      <c r="K3306" s="89">
        <v>117.14699999999993</v>
      </c>
      <c r="L3306" s="81">
        <v>119.09699999999998</v>
      </c>
    </row>
    <row r="3307" spans="6:12">
      <c r="F3307" s="89">
        <v>3191</v>
      </c>
      <c r="G3307" s="89">
        <v>35</v>
      </c>
      <c r="H3307" s="89">
        <v>2</v>
      </c>
      <c r="I3307" s="89">
        <v>8</v>
      </c>
      <c r="J3307" s="89">
        <v>117.87499999999997</v>
      </c>
      <c r="K3307" s="89">
        <v>105.42499999999995</v>
      </c>
      <c r="L3307" s="81">
        <v>104.27499999999995</v>
      </c>
    </row>
    <row r="3308" spans="6:12">
      <c r="F3308" s="89">
        <v>3192</v>
      </c>
      <c r="G3308" s="89">
        <v>25</v>
      </c>
      <c r="H3308" s="89">
        <v>1</v>
      </c>
      <c r="I3308" s="89">
        <v>4</v>
      </c>
      <c r="J3308" s="89">
        <v>68.304999999999993</v>
      </c>
      <c r="K3308" s="89">
        <v>143.255</v>
      </c>
      <c r="L3308" s="81">
        <v>140.80500000000001</v>
      </c>
    </row>
    <row r="3309" spans="6:12">
      <c r="F3309" s="89">
        <v>3193</v>
      </c>
      <c r="G3309" s="89">
        <v>37</v>
      </c>
      <c r="H3309" s="89">
        <v>2</v>
      </c>
      <c r="I3309" s="89">
        <v>6</v>
      </c>
      <c r="J3309" s="89">
        <v>50.166999999999973</v>
      </c>
      <c r="K3309" s="89">
        <v>122.29699999999997</v>
      </c>
      <c r="L3309" s="81">
        <v>120.64699999999998</v>
      </c>
    </row>
    <row r="3310" spans="6:12">
      <c r="F3310" s="89">
        <v>3194</v>
      </c>
      <c r="G3310" s="89">
        <v>21</v>
      </c>
      <c r="H3310" s="89">
        <v>3</v>
      </c>
      <c r="I3310" s="89">
        <v>9</v>
      </c>
      <c r="J3310" s="89">
        <v>114.88899999999995</v>
      </c>
      <c r="K3310" s="89">
        <v>150.27899999999994</v>
      </c>
      <c r="L3310" s="81">
        <v>145.62899999999996</v>
      </c>
    </row>
    <row r="3311" spans="6:12">
      <c r="F3311" s="89">
        <v>3195</v>
      </c>
      <c r="G3311" s="89">
        <v>52</v>
      </c>
      <c r="H3311" s="89">
        <v>1</v>
      </c>
      <c r="I3311" s="89">
        <v>8</v>
      </c>
      <c r="J3311" s="89">
        <v>179.1159999999999</v>
      </c>
      <c r="K3311" s="89">
        <v>75.295999999999964</v>
      </c>
      <c r="L3311" s="81">
        <v>78.495999999999981</v>
      </c>
    </row>
    <row r="3312" spans="6:12">
      <c r="F3312" s="89">
        <v>3196</v>
      </c>
      <c r="G3312" s="89">
        <v>36</v>
      </c>
      <c r="H3312" s="89">
        <v>1</v>
      </c>
      <c r="I3312" s="89">
        <v>5</v>
      </c>
      <c r="J3312" s="89">
        <v>88.79000000000002</v>
      </c>
      <c r="K3312" s="89">
        <v>117.72999999999999</v>
      </c>
      <c r="L3312" s="81">
        <v>117.33000000000001</v>
      </c>
    </row>
    <row r="3313" spans="6:12">
      <c r="F3313" s="89">
        <v>3197</v>
      </c>
      <c r="G3313" s="89">
        <v>27</v>
      </c>
      <c r="H3313" s="89">
        <v>3</v>
      </c>
      <c r="I3313" s="89">
        <v>9</v>
      </c>
      <c r="J3313" s="89">
        <v>96.793000000000006</v>
      </c>
      <c r="K3313" s="89">
        <v>130.32299999999992</v>
      </c>
      <c r="L3313" s="81">
        <v>126.57300000000004</v>
      </c>
    </row>
    <row r="3314" spans="6:12">
      <c r="F3314" s="89">
        <v>3198</v>
      </c>
      <c r="G3314" s="89">
        <v>40</v>
      </c>
      <c r="H3314" s="89">
        <v>3</v>
      </c>
      <c r="I3314" s="89">
        <v>6</v>
      </c>
      <c r="J3314" s="89">
        <v>-55.559999999999889</v>
      </c>
      <c r="K3314" s="89">
        <v>101.73999999999995</v>
      </c>
      <c r="L3314" s="81">
        <v>98.740000000000066</v>
      </c>
    </row>
    <row r="3315" spans="6:12">
      <c r="F3315" s="89">
        <v>3199</v>
      </c>
      <c r="G3315" s="89">
        <v>37</v>
      </c>
      <c r="H3315" s="89">
        <v>1</v>
      </c>
      <c r="I3315" s="89">
        <v>6</v>
      </c>
      <c r="J3315" s="89">
        <v>117.33699999999999</v>
      </c>
      <c r="K3315" s="89">
        <v>103.36699999999999</v>
      </c>
      <c r="L3315" s="81">
        <v>103.51700000000002</v>
      </c>
    </row>
    <row r="3316" spans="6:12">
      <c r="F3316" s="89">
        <v>3200</v>
      </c>
      <c r="G3316" s="89">
        <v>53</v>
      </c>
      <c r="H3316" s="89">
        <v>3</v>
      </c>
      <c r="I3316" s="89">
        <v>8</v>
      </c>
      <c r="J3316" s="89">
        <v>91.269000000000119</v>
      </c>
      <c r="K3316" s="89">
        <v>159.33899999999994</v>
      </c>
      <c r="L3316" s="81">
        <v>159.08900000000006</v>
      </c>
    </row>
    <row r="3317" spans="6:12">
      <c r="F3317" s="89">
        <v>3201</v>
      </c>
      <c r="G3317" s="89">
        <v>35</v>
      </c>
      <c r="H3317" s="89">
        <v>1</v>
      </c>
      <c r="I3317" s="89">
        <v>9</v>
      </c>
      <c r="J3317" s="89">
        <v>146.14499999999992</v>
      </c>
      <c r="K3317" s="89">
        <v>4.9949999999999477</v>
      </c>
      <c r="L3317" s="81">
        <v>6.0449999999999591</v>
      </c>
    </row>
    <row r="3318" spans="6:12">
      <c r="F3318" s="89">
        <v>3202</v>
      </c>
      <c r="G3318" s="89">
        <v>34</v>
      </c>
      <c r="H3318" s="89">
        <v>1</v>
      </c>
      <c r="I3318" s="89">
        <v>5</v>
      </c>
      <c r="J3318" s="89">
        <v>89.530000000000015</v>
      </c>
      <c r="K3318" s="89">
        <v>119.08999999999999</v>
      </c>
      <c r="L3318" s="81">
        <v>118.39</v>
      </c>
    </row>
    <row r="3319" spans="6:12">
      <c r="F3319" s="89">
        <v>3203</v>
      </c>
      <c r="G3319" s="89">
        <v>21</v>
      </c>
      <c r="H3319" s="89">
        <v>1</v>
      </c>
      <c r="I3319" s="89">
        <v>6</v>
      </c>
      <c r="J3319" s="89">
        <v>149.08099999999996</v>
      </c>
      <c r="K3319" s="89">
        <v>140.07099999999997</v>
      </c>
      <c r="L3319" s="81">
        <v>137.821</v>
      </c>
    </row>
    <row r="3320" spans="6:12">
      <c r="F3320" s="89">
        <v>3204</v>
      </c>
      <c r="G3320" s="89">
        <v>35</v>
      </c>
      <c r="H3320" s="89">
        <v>2</v>
      </c>
      <c r="I3320" s="89">
        <v>3</v>
      </c>
      <c r="J3320" s="89">
        <v>-122.77500000000001</v>
      </c>
      <c r="K3320" s="89">
        <v>77.774999999999977</v>
      </c>
      <c r="L3320" s="81">
        <v>74.624999999999972</v>
      </c>
    </row>
    <row r="3321" spans="6:12">
      <c r="F3321" s="89">
        <v>3205</v>
      </c>
      <c r="G3321" s="89">
        <v>28</v>
      </c>
      <c r="H3321" s="89">
        <v>2</v>
      </c>
      <c r="I3321" s="89">
        <v>5</v>
      </c>
      <c r="J3321" s="89">
        <v>10.080000000000013</v>
      </c>
      <c r="K3321" s="89">
        <v>127.59999999999998</v>
      </c>
      <c r="L3321" s="81">
        <v>124.19999999999997</v>
      </c>
    </row>
    <row r="3322" spans="6:12">
      <c r="F3322" s="89">
        <v>3206</v>
      </c>
      <c r="G3322" s="89">
        <v>21</v>
      </c>
      <c r="H3322" s="89">
        <v>2</v>
      </c>
      <c r="I3322" s="89">
        <v>6</v>
      </c>
      <c r="J3322" s="89">
        <v>79.510999999999967</v>
      </c>
      <c r="K3322" s="89">
        <v>156.60099999999994</v>
      </c>
      <c r="L3322" s="81">
        <v>152.55099999999999</v>
      </c>
    </row>
    <row r="3323" spans="6:12">
      <c r="F3323" s="89">
        <v>3207</v>
      </c>
      <c r="G3323" s="89">
        <v>49</v>
      </c>
      <c r="H3323" s="89">
        <v>2</v>
      </c>
      <c r="I3323" s="89">
        <v>4</v>
      </c>
      <c r="J3323" s="89">
        <v>-32.388999999999982</v>
      </c>
      <c r="K3323" s="89">
        <v>121.22100000000006</v>
      </c>
      <c r="L3323" s="81">
        <v>120.571</v>
      </c>
    </row>
    <row r="3324" spans="6:12">
      <c r="F3324" s="89">
        <v>3208</v>
      </c>
      <c r="G3324" s="89">
        <v>28</v>
      </c>
      <c r="H3324" s="89">
        <v>1</v>
      </c>
      <c r="I3324" s="89">
        <v>3</v>
      </c>
      <c r="J3324" s="89">
        <v>12.873999999999988</v>
      </c>
      <c r="K3324" s="89">
        <v>129.49400000000003</v>
      </c>
      <c r="L3324" s="81">
        <v>127.09399999999999</v>
      </c>
    </row>
    <row r="3325" spans="6:12">
      <c r="F3325" s="89">
        <v>3209</v>
      </c>
      <c r="G3325" s="89">
        <v>27</v>
      </c>
      <c r="H3325" s="89">
        <v>1</v>
      </c>
      <c r="I3325" s="89">
        <v>8</v>
      </c>
      <c r="J3325" s="89">
        <v>157.54099999999997</v>
      </c>
      <c r="K3325" s="89">
        <v>61.471000000000004</v>
      </c>
      <c r="L3325" s="81">
        <v>60.920999999999992</v>
      </c>
    </row>
    <row r="3326" spans="6:12">
      <c r="F3326" s="89">
        <v>3210</v>
      </c>
      <c r="G3326" s="89">
        <v>36</v>
      </c>
      <c r="H3326" s="89">
        <v>2</v>
      </c>
      <c r="I3326" s="89">
        <v>7</v>
      </c>
      <c r="J3326" s="89">
        <v>88.631999999999977</v>
      </c>
      <c r="K3326" s="89">
        <v>118.47199999999998</v>
      </c>
      <c r="L3326" s="81">
        <v>117.072</v>
      </c>
    </row>
    <row r="3327" spans="6:12">
      <c r="F3327" s="89">
        <v>3211</v>
      </c>
      <c r="G3327" s="89">
        <v>49</v>
      </c>
      <c r="H3327" s="89">
        <v>3</v>
      </c>
      <c r="I3327" s="89">
        <v>4</v>
      </c>
      <c r="J3327" s="89">
        <v>-178.21899999999988</v>
      </c>
      <c r="K3327" s="89">
        <v>61.491000000000042</v>
      </c>
      <c r="L3327" s="81">
        <v>59.041000000000054</v>
      </c>
    </row>
    <row r="3328" spans="6:12">
      <c r="F3328" s="89">
        <v>3212</v>
      </c>
      <c r="G3328" s="89">
        <v>55</v>
      </c>
      <c r="H3328" s="89">
        <v>1</v>
      </c>
      <c r="I3328" s="89">
        <v>6</v>
      </c>
      <c r="J3328" s="89">
        <v>164.24499999999989</v>
      </c>
      <c r="K3328" s="89">
        <v>144.69499999999988</v>
      </c>
      <c r="L3328" s="81">
        <v>147.54500000000007</v>
      </c>
    </row>
    <row r="3329" spans="6:12">
      <c r="F3329" s="89">
        <v>3213</v>
      </c>
      <c r="G3329" s="89">
        <v>34</v>
      </c>
      <c r="H3329" s="89">
        <v>3</v>
      </c>
      <c r="I3329" s="89">
        <v>9</v>
      </c>
      <c r="J3329" s="89">
        <v>87.966000000000065</v>
      </c>
      <c r="K3329" s="89">
        <v>119.32599999999996</v>
      </c>
      <c r="L3329" s="81">
        <v>116.62600000000003</v>
      </c>
    </row>
    <row r="3330" spans="6:12">
      <c r="F3330" s="89">
        <v>3214</v>
      </c>
      <c r="G3330" s="89">
        <v>25</v>
      </c>
      <c r="H3330" s="89">
        <v>3</v>
      </c>
      <c r="I3330" s="89">
        <v>8</v>
      </c>
      <c r="J3330" s="89">
        <v>62.484999999999957</v>
      </c>
      <c r="K3330" s="89">
        <v>139.23499999999996</v>
      </c>
      <c r="L3330" s="81">
        <v>134.78500000000003</v>
      </c>
    </row>
    <row r="3331" spans="6:12">
      <c r="F3331" s="89">
        <v>3215</v>
      </c>
      <c r="G3331" s="89">
        <v>31</v>
      </c>
      <c r="H3331" s="89">
        <v>1</v>
      </c>
      <c r="I3331" s="89">
        <v>9</v>
      </c>
      <c r="J3331" s="89">
        <v>149.68899999999991</v>
      </c>
      <c r="K3331" s="89">
        <v>9.7789999999999964</v>
      </c>
      <c r="L3331" s="81">
        <v>10.229000000000042</v>
      </c>
    </row>
    <row r="3332" spans="6:12">
      <c r="F3332" s="89">
        <v>3216</v>
      </c>
      <c r="G3332" s="89">
        <v>24</v>
      </c>
      <c r="H3332" s="89">
        <v>3</v>
      </c>
      <c r="I3332" s="89">
        <v>4</v>
      </c>
      <c r="J3332" s="89">
        <v>-186.44399999999996</v>
      </c>
      <c r="K3332" s="89">
        <v>61.015999999999991</v>
      </c>
      <c r="L3332" s="81">
        <v>54.816000000000003</v>
      </c>
    </row>
    <row r="3333" spans="6:12">
      <c r="F3333" s="89">
        <v>3217</v>
      </c>
      <c r="G3333" s="89">
        <v>31</v>
      </c>
      <c r="H3333" s="89">
        <v>3</v>
      </c>
      <c r="I3333" s="89">
        <v>5</v>
      </c>
      <c r="J3333" s="89">
        <v>-123.93499999999989</v>
      </c>
      <c r="K3333" s="89">
        <v>78.754999999999967</v>
      </c>
      <c r="L3333" s="81">
        <v>74.005000000000024</v>
      </c>
    </row>
    <row r="3334" spans="6:12">
      <c r="F3334" s="89">
        <v>3218</v>
      </c>
      <c r="G3334" s="89">
        <v>38</v>
      </c>
      <c r="H3334" s="89">
        <v>3</v>
      </c>
      <c r="I3334" s="89">
        <v>3</v>
      </c>
      <c r="J3334" s="89">
        <v>-289.36599999999987</v>
      </c>
      <c r="K3334" s="89">
        <v>-3.646000000000015</v>
      </c>
      <c r="L3334" s="81">
        <v>-8.1459999999999297</v>
      </c>
    </row>
    <row r="3335" spans="6:12">
      <c r="F3335" s="89">
        <v>3219</v>
      </c>
      <c r="G3335" s="89">
        <v>52</v>
      </c>
      <c r="H3335" s="89">
        <v>1</v>
      </c>
      <c r="I3335" s="89">
        <v>3</v>
      </c>
      <c r="J3335" s="89">
        <v>36.105999999999952</v>
      </c>
      <c r="K3335" s="89">
        <v>145.286</v>
      </c>
      <c r="L3335" s="81">
        <v>146.48599999999999</v>
      </c>
    </row>
    <row r="3336" spans="6:12">
      <c r="F3336" s="89">
        <v>3220</v>
      </c>
      <c r="G3336" s="89">
        <v>43</v>
      </c>
      <c r="H3336" s="89">
        <v>2</v>
      </c>
      <c r="I3336" s="89">
        <v>9</v>
      </c>
      <c r="J3336" s="89">
        <v>144.63699999999994</v>
      </c>
      <c r="K3336" s="89">
        <v>87.106999999999914</v>
      </c>
      <c r="L3336" s="81">
        <v>87.55699999999996</v>
      </c>
    </row>
    <row r="3337" spans="6:12">
      <c r="F3337" s="89">
        <v>3221</v>
      </c>
      <c r="G3337" s="89">
        <v>25</v>
      </c>
      <c r="H3337" s="89">
        <v>3</v>
      </c>
      <c r="I3337" s="89">
        <v>8</v>
      </c>
      <c r="J3337" s="89">
        <v>62.484999999999957</v>
      </c>
      <c r="K3337" s="89">
        <v>139.23499999999996</v>
      </c>
      <c r="L3337" s="81">
        <v>134.78500000000003</v>
      </c>
    </row>
    <row r="3338" spans="6:12">
      <c r="F3338" s="89">
        <v>3222</v>
      </c>
      <c r="G3338" s="89">
        <v>24</v>
      </c>
      <c r="H3338" s="89">
        <v>2</v>
      </c>
      <c r="I3338" s="89">
        <v>6</v>
      </c>
      <c r="J3338" s="89">
        <v>68.743999999999943</v>
      </c>
      <c r="K3338" s="89">
        <v>144.904</v>
      </c>
      <c r="L3338" s="81">
        <v>141.30400000000003</v>
      </c>
    </row>
    <row r="3339" spans="6:12">
      <c r="F3339" s="89">
        <v>3223</v>
      </c>
      <c r="G3339" s="89">
        <v>40</v>
      </c>
      <c r="H3339" s="89">
        <v>2</v>
      </c>
      <c r="I3339" s="89">
        <v>7</v>
      </c>
      <c r="J3339" s="89">
        <v>91.039999999999964</v>
      </c>
      <c r="K3339" s="89">
        <v>119.63999999999993</v>
      </c>
      <c r="L3339" s="81">
        <v>118.84</v>
      </c>
    </row>
    <row r="3340" spans="6:12">
      <c r="F3340" s="89">
        <v>3224</v>
      </c>
      <c r="G3340" s="89">
        <v>40</v>
      </c>
      <c r="H3340" s="89">
        <v>2</v>
      </c>
      <c r="I3340" s="89">
        <v>5</v>
      </c>
      <c r="J3340" s="89">
        <v>4.1999999999999886</v>
      </c>
      <c r="K3340" s="89">
        <v>117.99999999999996</v>
      </c>
      <c r="L3340" s="81">
        <v>116.39999999999999</v>
      </c>
    </row>
    <row r="3341" spans="6:12">
      <c r="F3341" s="89">
        <v>3225</v>
      </c>
      <c r="G3341" s="89">
        <v>29</v>
      </c>
      <c r="H3341" s="89">
        <v>1</v>
      </c>
      <c r="I3341" s="89">
        <v>8</v>
      </c>
      <c r="J3341" s="89">
        <v>153.05699999999996</v>
      </c>
      <c r="K3341" s="89">
        <v>56.36699999999999</v>
      </c>
      <c r="L3341" s="81">
        <v>56.11699999999999</v>
      </c>
    </row>
    <row r="3342" spans="6:12">
      <c r="F3342" s="89">
        <v>3226</v>
      </c>
      <c r="G3342" s="89">
        <v>48</v>
      </c>
      <c r="H3342" s="89">
        <v>3</v>
      </c>
      <c r="I3342" s="89">
        <v>4</v>
      </c>
      <c r="J3342" s="89">
        <v>-181.7879999999999</v>
      </c>
      <c r="K3342" s="89">
        <v>58.231999999999999</v>
      </c>
      <c r="L3342" s="81">
        <v>55.632000000000005</v>
      </c>
    </row>
    <row r="3343" spans="6:12">
      <c r="F3343" s="89">
        <v>3227</v>
      </c>
      <c r="G3343" s="89">
        <v>51</v>
      </c>
      <c r="H3343" s="89">
        <v>3</v>
      </c>
      <c r="I3343" s="89">
        <v>7</v>
      </c>
      <c r="J3343" s="89">
        <v>33.297000000000082</v>
      </c>
      <c r="K3343" s="89">
        <v>144.58699999999993</v>
      </c>
      <c r="L3343" s="81">
        <v>143.63700000000006</v>
      </c>
    </row>
    <row r="3344" spans="6:12">
      <c r="F3344" s="89">
        <v>3228</v>
      </c>
      <c r="G3344" s="89">
        <v>36</v>
      </c>
      <c r="H3344" s="89">
        <v>3</v>
      </c>
      <c r="I3344" s="89">
        <v>5</v>
      </c>
      <c r="J3344" s="89">
        <v>-126.30999999999995</v>
      </c>
      <c r="K3344" s="89">
        <v>74.829999999999956</v>
      </c>
      <c r="L3344" s="81">
        <v>70.830000000000013</v>
      </c>
    </row>
    <row r="3345" spans="6:12">
      <c r="F3345" s="89">
        <v>3229</v>
      </c>
      <c r="G3345" s="89">
        <v>52</v>
      </c>
      <c r="H3345" s="89">
        <v>1</v>
      </c>
      <c r="I3345" s="89">
        <v>4</v>
      </c>
      <c r="J3345" s="89">
        <v>83.667999999999964</v>
      </c>
      <c r="K3345" s="89">
        <v>150.24799999999999</v>
      </c>
      <c r="L3345" s="81">
        <v>151.84800000000001</v>
      </c>
    </row>
    <row r="3346" spans="6:12">
      <c r="F3346" s="89">
        <v>3230</v>
      </c>
      <c r="G3346" s="89">
        <v>28</v>
      </c>
      <c r="H3346" s="89">
        <v>2</v>
      </c>
      <c r="I3346" s="89">
        <v>6</v>
      </c>
      <c r="J3346" s="89">
        <v>58.167999999999978</v>
      </c>
      <c r="K3346" s="89">
        <v>133.08799999999997</v>
      </c>
      <c r="L3346" s="81">
        <v>130.08799999999997</v>
      </c>
    </row>
    <row r="3347" spans="6:12">
      <c r="F3347" s="89">
        <v>3231</v>
      </c>
      <c r="G3347" s="89">
        <v>21</v>
      </c>
      <c r="H3347" s="89">
        <v>2</v>
      </c>
      <c r="I3347" s="89">
        <v>6</v>
      </c>
      <c r="J3347" s="89">
        <v>79.510999999999967</v>
      </c>
      <c r="K3347" s="89">
        <v>156.60099999999994</v>
      </c>
      <c r="L3347" s="81">
        <v>152.55099999999999</v>
      </c>
    </row>
    <row r="3348" spans="6:12">
      <c r="F3348" s="89">
        <v>3232</v>
      </c>
      <c r="G3348" s="89">
        <v>35</v>
      </c>
      <c r="H3348" s="89">
        <v>1</v>
      </c>
      <c r="I3348" s="89">
        <v>7</v>
      </c>
      <c r="J3348" s="89">
        <v>136.54499999999996</v>
      </c>
      <c r="K3348" s="89">
        <v>80.59499999999997</v>
      </c>
      <c r="L3348" s="81">
        <v>80.84499999999997</v>
      </c>
    </row>
    <row r="3349" spans="6:12">
      <c r="F3349" s="89">
        <v>3233</v>
      </c>
      <c r="G3349" s="89">
        <v>31</v>
      </c>
      <c r="H3349" s="89">
        <v>3</v>
      </c>
      <c r="I3349" s="89">
        <v>7</v>
      </c>
      <c r="J3349" s="89">
        <v>2.0570000000000732</v>
      </c>
      <c r="K3349" s="89">
        <v>119.54699999999997</v>
      </c>
      <c r="L3349" s="81">
        <v>115.59700000000004</v>
      </c>
    </row>
    <row r="3350" spans="6:12">
      <c r="F3350" s="89">
        <v>3234</v>
      </c>
      <c r="G3350" s="89">
        <v>26</v>
      </c>
      <c r="H3350" s="89">
        <v>2</v>
      </c>
      <c r="I3350" s="89">
        <v>4</v>
      </c>
      <c r="J3350" s="89">
        <v>-42.71599999999998</v>
      </c>
      <c r="K3350" s="89">
        <v>118.02399999999997</v>
      </c>
      <c r="L3350" s="81">
        <v>113.92399999999998</v>
      </c>
    </row>
    <row r="3351" spans="6:12">
      <c r="F3351" s="89">
        <v>3235</v>
      </c>
      <c r="G3351" s="89">
        <v>33</v>
      </c>
      <c r="H3351" s="89">
        <v>1</v>
      </c>
      <c r="I3351" s="89">
        <v>7</v>
      </c>
      <c r="J3351" s="89">
        <v>137.80099999999999</v>
      </c>
      <c r="K3351" s="89">
        <v>82.470999999999975</v>
      </c>
      <c r="L3351" s="81">
        <v>82.420999999999992</v>
      </c>
    </row>
    <row r="3352" spans="6:12">
      <c r="F3352" s="89">
        <v>3236</v>
      </c>
      <c r="G3352" s="89">
        <v>48</v>
      </c>
      <c r="H3352" s="89">
        <v>3</v>
      </c>
      <c r="I3352" s="89">
        <v>3</v>
      </c>
      <c r="J3352" s="89">
        <v>-268.58599999999996</v>
      </c>
      <c r="K3352" s="89">
        <v>14.033999999999992</v>
      </c>
      <c r="L3352" s="81">
        <v>11.034000000000049</v>
      </c>
    </row>
    <row r="3353" spans="6:12">
      <c r="F3353" s="89">
        <v>3237</v>
      </c>
      <c r="G3353" s="89">
        <v>55</v>
      </c>
      <c r="H3353" s="89">
        <v>3</v>
      </c>
      <c r="I3353" s="89">
        <v>5</v>
      </c>
      <c r="J3353" s="89">
        <v>-73.77499999999992</v>
      </c>
      <c r="K3353" s="89">
        <v>121.47499999999991</v>
      </c>
      <c r="L3353" s="81">
        <v>120.32500000000005</v>
      </c>
    </row>
    <row r="3354" spans="6:12">
      <c r="F3354" s="89">
        <v>3238</v>
      </c>
      <c r="G3354" s="89">
        <v>19</v>
      </c>
      <c r="H3354" s="89">
        <v>2</v>
      </c>
      <c r="I3354" s="89">
        <v>4</v>
      </c>
      <c r="J3354" s="89">
        <v>-17.509000000000015</v>
      </c>
      <c r="K3354" s="89">
        <v>145.40099999999998</v>
      </c>
      <c r="L3354" s="81">
        <v>140.251</v>
      </c>
    </row>
    <row r="3355" spans="6:12">
      <c r="F3355" s="89">
        <v>3239</v>
      </c>
      <c r="G3355" s="89">
        <v>44</v>
      </c>
      <c r="H3355" s="89">
        <v>2</v>
      </c>
      <c r="I3355" s="89">
        <v>6</v>
      </c>
      <c r="J3355" s="89">
        <v>59.063999999999965</v>
      </c>
      <c r="K3355" s="89">
        <v>129.02399999999994</v>
      </c>
      <c r="L3355" s="81">
        <v>128.42399999999998</v>
      </c>
    </row>
    <row r="3356" spans="6:12">
      <c r="F3356" s="89">
        <v>3240</v>
      </c>
      <c r="G3356" s="89">
        <v>26</v>
      </c>
      <c r="H3356" s="89">
        <v>3</v>
      </c>
      <c r="I3356" s="89">
        <v>7</v>
      </c>
      <c r="J3356" s="89">
        <v>11.122000000000014</v>
      </c>
      <c r="K3356" s="89">
        <v>130.16199999999998</v>
      </c>
      <c r="L3356" s="81">
        <v>125.46199999999999</v>
      </c>
    </row>
    <row r="3357" spans="6:12">
      <c r="F3357" s="89">
        <v>3241</v>
      </c>
      <c r="G3357" s="89">
        <v>38</v>
      </c>
      <c r="H3357" s="89">
        <v>1</v>
      </c>
      <c r="I3357" s="89">
        <v>4</v>
      </c>
      <c r="J3357" s="89">
        <v>51.132000000000019</v>
      </c>
      <c r="K3357" s="89">
        <v>122.05200000000002</v>
      </c>
      <c r="L3357" s="81">
        <v>121.55200000000005</v>
      </c>
    </row>
    <row r="3358" spans="6:12">
      <c r="F3358" s="89">
        <v>3242</v>
      </c>
      <c r="G3358" s="89">
        <v>30</v>
      </c>
      <c r="H3358" s="89">
        <v>2</v>
      </c>
      <c r="I3358" s="89">
        <v>6</v>
      </c>
      <c r="J3358" s="89">
        <v>54.499999999999972</v>
      </c>
      <c r="K3358" s="89">
        <v>128.79999999999995</v>
      </c>
      <c r="L3358" s="81">
        <v>126.09999999999998</v>
      </c>
    </row>
    <row r="3359" spans="6:12">
      <c r="F3359" s="89">
        <v>3243</v>
      </c>
      <c r="G3359" s="89">
        <v>36</v>
      </c>
      <c r="H3359" s="89">
        <v>1</v>
      </c>
      <c r="I3359" s="89">
        <v>6</v>
      </c>
      <c r="J3359" s="89">
        <v>117.29599999999996</v>
      </c>
      <c r="K3359" s="89">
        <v>103.63599999999997</v>
      </c>
      <c r="L3359" s="81">
        <v>103.63600000000002</v>
      </c>
    </row>
    <row r="3360" spans="6:12">
      <c r="F3360" s="89">
        <v>3244</v>
      </c>
      <c r="G3360" s="89">
        <v>45</v>
      </c>
      <c r="H3360" s="89">
        <v>1</v>
      </c>
      <c r="I3360" s="89">
        <v>8</v>
      </c>
      <c r="J3360" s="89">
        <v>156.06499999999994</v>
      </c>
      <c r="K3360" s="89">
        <v>54.414999999999935</v>
      </c>
      <c r="L3360" s="81">
        <v>56.564999999999998</v>
      </c>
    </row>
    <row r="3361" spans="6:12">
      <c r="F3361" s="89">
        <v>3245</v>
      </c>
      <c r="G3361" s="89">
        <v>49</v>
      </c>
      <c r="H3361" s="89">
        <v>1</v>
      </c>
      <c r="I3361" s="89">
        <v>8</v>
      </c>
      <c r="J3361" s="89">
        <v>167.61699999999999</v>
      </c>
      <c r="K3361" s="89">
        <v>64.727000000000032</v>
      </c>
      <c r="L3361" s="81">
        <v>67.477000000000004</v>
      </c>
    </row>
    <row r="3362" spans="6:12">
      <c r="F3362" s="89">
        <v>3246</v>
      </c>
      <c r="G3362" s="89">
        <v>35</v>
      </c>
      <c r="H3362" s="89">
        <v>3</v>
      </c>
      <c r="I3362" s="89">
        <v>3</v>
      </c>
      <c r="J3362" s="89">
        <v>-290.33499999999992</v>
      </c>
      <c r="K3362" s="89">
        <v>-3.6850000000000307</v>
      </c>
      <c r="L3362" s="81">
        <v>-8.6349999999999909</v>
      </c>
    </row>
    <row r="3363" spans="6:12">
      <c r="F3363" s="89">
        <v>3247</v>
      </c>
      <c r="G3363" s="89">
        <v>52</v>
      </c>
      <c r="H3363" s="89">
        <v>1</v>
      </c>
      <c r="I3363" s="89">
        <v>7</v>
      </c>
      <c r="J3363" s="89">
        <v>169.47399999999993</v>
      </c>
      <c r="K3363" s="89">
        <v>108.25399999999996</v>
      </c>
      <c r="L3363" s="81">
        <v>111.054</v>
      </c>
    </row>
    <row r="3364" spans="6:12">
      <c r="F3364" s="89">
        <v>3248</v>
      </c>
      <c r="G3364" s="89">
        <v>45</v>
      </c>
      <c r="H3364" s="89">
        <v>1</v>
      </c>
      <c r="I3364" s="89">
        <v>5</v>
      </c>
      <c r="J3364" s="89">
        <v>98.825000000000003</v>
      </c>
      <c r="K3364" s="89">
        <v>124.97499999999997</v>
      </c>
      <c r="L3364" s="81">
        <v>125.92500000000001</v>
      </c>
    </row>
    <row r="3365" spans="6:12">
      <c r="F3365" s="89">
        <v>3249</v>
      </c>
      <c r="G3365" s="89">
        <v>37</v>
      </c>
      <c r="H3365" s="89">
        <v>3</v>
      </c>
      <c r="I3365" s="89">
        <v>9</v>
      </c>
      <c r="J3365" s="89">
        <v>88.233000000000004</v>
      </c>
      <c r="K3365" s="89">
        <v>118.66299999999995</v>
      </c>
      <c r="L3365" s="81">
        <v>116.41299999999995</v>
      </c>
    </row>
    <row r="3366" spans="6:12">
      <c r="F3366" s="89">
        <v>3250</v>
      </c>
      <c r="G3366" s="89">
        <v>23</v>
      </c>
      <c r="H3366" s="89">
        <v>1</v>
      </c>
      <c r="I3366" s="89">
        <v>5</v>
      </c>
      <c r="J3366" s="89">
        <v>112.90500000000003</v>
      </c>
      <c r="K3366" s="89">
        <v>145.875</v>
      </c>
      <c r="L3366" s="81">
        <v>143.52499999999998</v>
      </c>
    </row>
    <row r="3367" spans="6:12">
      <c r="F3367" s="89">
        <v>3251</v>
      </c>
      <c r="G3367" s="89">
        <v>39</v>
      </c>
      <c r="H3367" s="89">
        <v>2</v>
      </c>
      <c r="I3367" s="89">
        <v>8</v>
      </c>
      <c r="J3367" s="89">
        <v>119.22699999999998</v>
      </c>
      <c r="K3367" s="89">
        <v>105.53699999999995</v>
      </c>
      <c r="L3367" s="81">
        <v>104.98699999999997</v>
      </c>
    </row>
    <row r="3368" spans="6:12">
      <c r="F3368" s="89">
        <v>3252</v>
      </c>
      <c r="G3368" s="89">
        <v>51</v>
      </c>
      <c r="H3368" s="89">
        <v>2</v>
      </c>
      <c r="I3368" s="89">
        <v>5</v>
      </c>
      <c r="J3368" s="89">
        <v>32.96500000000006</v>
      </c>
      <c r="K3368" s="89">
        <v>143.35499999999996</v>
      </c>
      <c r="L3368" s="81">
        <v>143.40500000000003</v>
      </c>
    </row>
    <row r="3369" spans="6:12">
      <c r="F3369" s="89">
        <v>3253</v>
      </c>
      <c r="G3369" s="89">
        <v>55</v>
      </c>
      <c r="H3369" s="89">
        <v>2</v>
      </c>
      <c r="I3369" s="89">
        <v>5</v>
      </c>
      <c r="J3369" s="89">
        <v>51.525000000000006</v>
      </c>
      <c r="K3369" s="89">
        <v>160.67499999999993</v>
      </c>
      <c r="L3369" s="81">
        <v>161.32500000000002</v>
      </c>
    </row>
    <row r="3370" spans="6:12">
      <c r="F3370" s="89">
        <v>3254</v>
      </c>
      <c r="G3370" s="89">
        <v>40</v>
      </c>
      <c r="H3370" s="89">
        <v>3</v>
      </c>
      <c r="I3370" s="89">
        <v>8</v>
      </c>
      <c r="J3370" s="89">
        <v>51.580000000000098</v>
      </c>
      <c r="K3370" s="89">
        <v>123.67999999999995</v>
      </c>
      <c r="L3370" s="81">
        <v>121.48000000000008</v>
      </c>
    </row>
    <row r="3371" spans="6:12">
      <c r="F3371" s="89">
        <v>3255</v>
      </c>
      <c r="G3371" s="89">
        <v>28</v>
      </c>
      <c r="H3371" s="89">
        <v>3</v>
      </c>
      <c r="I3371" s="89">
        <v>4</v>
      </c>
      <c r="J3371" s="89">
        <v>-196.4679999999999</v>
      </c>
      <c r="K3371" s="89">
        <v>49.751999999999953</v>
      </c>
      <c r="L3371" s="81">
        <v>44.151999999999987</v>
      </c>
    </row>
    <row r="3372" spans="6:12">
      <c r="F3372" s="89">
        <v>3256</v>
      </c>
      <c r="G3372" s="89">
        <v>35</v>
      </c>
      <c r="H3372" s="89">
        <v>1</v>
      </c>
      <c r="I3372" s="89">
        <v>6</v>
      </c>
      <c r="J3372" s="89">
        <v>117.52499999999996</v>
      </c>
      <c r="K3372" s="89">
        <v>104.17499999999997</v>
      </c>
      <c r="L3372" s="81">
        <v>104.02499999999996</v>
      </c>
    </row>
    <row r="3373" spans="6:12">
      <c r="F3373" s="89">
        <v>3257</v>
      </c>
      <c r="G3373" s="89">
        <v>45</v>
      </c>
      <c r="H3373" s="89">
        <v>3</v>
      </c>
      <c r="I3373" s="89">
        <v>5</v>
      </c>
      <c r="J3373" s="89">
        <v>-113.57499999999987</v>
      </c>
      <c r="K3373" s="89">
        <v>84.77499999999992</v>
      </c>
      <c r="L3373" s="81">
        <v>82.125</v>
      </c>
    </row>
    <row r="3374" spans="6:12">
      <c r="F3374" s="89">
        <v>3258</v>
      </c>
      <c r="G3374" s="89">
        <v>24</v>
      </c>
      <c r="H3374" s="89">
        <v>2</v>
      </c>
      <c r="I3374" s="89">
        <v>4</v>
      </c>
      <c r="J3374" s="89">
        <v>-36.864000000000033</v>
      </c>
      <c r="K3374" s="89">
        <v>124.49599999999998</v>
      </c>
      <c r="L3374" s="81">
        <v>120.096</v>
      </c>
    </row>
    <row r="3375" spans="6:12">
      <c r="F3375" s="89">
        <v>3259</v>
      </c>
      <c r="G3375" s="89">
        <v>19</v>
      </c>
      <c r="H3375" s="89">
        <v>3</v>
      </c>
      <c r="I3375" s="89">
        <v>8</v>
      </c>
      <c r="J3375" s="89">
        <v>83.856999999999971</v>
      </c>
      <c r="K3375" s="89">
        <v>162.46699999999998</v>
      </c>
      <c r="L3375" s="81">
        <v>157.11700000000002</v>
      </c>
    </row>
    <row r="3376" spans="6:12">
      <c r="F3376" s="89">
        <v>3260</v>
      </c>
      <c r="G3376" s="89">
        <v>42</v>
      </c>
      <c r="H3376" s="89">
        <v>2</v>
      </c>
      <c r="I3376" s="89">
        <v>4</v>
      </c>
      <c r="J3376" s="89">
        <v>-50.651999999999987</v>
      </c>
      <c r="K3376" s="89">
        <v>105.12799999999999</v>
      </c>
      <c r="L3376" s="81">
        <v>103.42799999999997</v>
      </c>
    </row>
    <row r="3377" spans="6:12">
      <c r="F3377" s="89">
        <v>3261</v>
      </c>
      <c r="G3377" s="89">
        <v>42</v>
      </c>
      <c r="H3377" s="89">
        <v>1</v>
      </c>
      <c r="I3377" s="89">
        <v>4</v>
      </c>
      <c r="J3377" s="89">
        <v>55.028000000000006</v>
      </c>
      <c r="K3377" s="89">
        <v>124.708</v>
      </c>
      <c r="L3377" s="81">
        <v>124.80799999999999</v>
      </c>
    </row>
    <row r="3378" spans="6:12">
      <c r="F3378" s="89">
        <v>3262</v>
      </c>
      <c r="G3378" s="89">
        <v>32</v>
      </c>
      <c r="H3378" s="89">
        <v>1</v>
      </c>
      <c r="I3378" s="89">
        <v>6</v>
      </c>
      <c r="J3378" s="89">
        <v>119.83199999999997</v>
      </c>
      <c r="K3378" s="89">
        <v>107.41199999999998</v>
      </c>
      <c r="L3378" s="81">
        <v>106.81199999999998</v>
      </c>
    </row>
    <row r="3379" spans="6:12">
      <c r="F3379" s="89">
        <v>3263</v>
      </c>
      <c r="G3379" s="89">
        <v>48</v>
      </c>
      <c r="H3379" s="89">
        <v>2</v>
      </c>
      <c r="I3379" s="89">
        <v>9</v>
      </c>
      <c r="J3379" s="89">
        <v>157.83199999999997</v>
      </c>
      <c r="K3379" s="89">
        <v>98.751999999999981</v>
      </c>
      <c r="L3379" s="81">
        <v>99.951999999999998</v>
      </c>
    </row>
    <row r="3380" spans="6:12">
      <c r="F3380" s="89">
        <v>3264</v>
      </c>
      <c r="G3380" s="89">
        <v>47</v>
      </c>
      <c r="H3380" s="89">
        <v>1</v>
      </c>
      <c r="I3380" s="89">
        <v>7</v>
      </c>
      <c r="J3380" s="89">
        <v>151.68899999999999</v>
      </c>
      <c r="K3380" s="89">
        <v>92.018999999999977</v>
      </c>
      <c r="L3380" s="81">
        <v>94.069000000000045</v>
      </c>
    </row>
    <row r="3381" spans="6:12">
      <c r="F3381" s="89">
        <v>3265</v>
      </c>
      <c r="G3381" s="89">
        <v>30</v>
      </c>
      <c r="H3381" s="89">
        <v>2</v>
      </c>
      <c r="I3381" s="89">
        <v>7</v>
      </c>
      <c r="J3381" s="89">
        <v>93.119999999999948</v>
      </c>
      <c r="K3381" s="89">
        <v>124.81999999999994</v>
      </c>
      <c r="L3381" s="81">
        <v>122.51999999999998</v>
      </c>
    </row>
    <row r="3382" spans="6:12">
      <c r="F3382" s="89">
        <v>3266</v>
      </c>
      <c r="G3382" s="89">
        <v>42</v>
      </c>
      <c r="H3382" s="89">
        <v>2</v>
      </c>
      <c r="I3382" s="89">
        <v>5</v>
      </c>
      <c r="J3382" s="89">
        <v>7</v>
      </c>
      <c r="K3382" s="89">
        <v>120.17999999999996</v>
      </c>
      <c r="L3382" s="81">
        <v>118.87999999999995</v>
      </c>
    </row>
    <row r="3383" spans="6:12">
      <c r="F3383" s="89">
        <v>3267</v>
      </c>
      <c r="G3383" s="89">
        <v>42</v>
      </c>
      <c r="H3383" s="89">
        <v>3</v>
      </c>
      <c r="I3383" s="89">
        <v>5</v>
      </c>
      <c r="J3383" s="89">
        <v>-120.24999999999994</v>
      </c>
      <c r="K3383" s="89">
        <v>79.029999999999944</v>
      </c>
      <c r="L3383" s="81">
        <v>75.929999999999978</v>
      </c>
    </row>
    <row r="3384" spans="6:12">
      <c r="F3384" s="89">
        <v>3268</v>
      </c>
      <c r="G3384" s="89">
        <v>25</v>
      </c>
      <c r="H3384" s="89">
        <v>3</v>
      </c>
      <c r="I3384" s="89">
        <v>6</v>
      </c>
      <c r="J3384" s="89">
        <v>-44.475000000000023</v>
      </c>
      <c r="K3384" s="89">
        <v>117.47499999999999</v>
      </c>
      <c r="L3384" s="81">
        <v>112.22500000000005</v>
      </c>
    </row>
    <row r="3385" spans="6:12">
      <c r="F3385" s="89">
        <v>3269</v>
      </c>
      <c r="G3385" s="89">
        <v>19</v>
      </c>
      <c r="H3385" s="89">
        <v>1</v>
      </c>
      <c r="I3385" s="89">
        <v>8</v>
      </c>
      <c r="J3385" s="89">
        <v>186.27699999999996</v>
      </c>
      <c r="K3385" s="89">
        <v>92.686999999999983</v>
      </c>
      <c r="L3385" s="81">
        <v>90.937000000000012</v>
      </c>
    </row>
    <row r="3386" spans="6:12">
      <c r="F3386" s="89">
        <v>3270</v>
      </c>
      <c r="G3386" s="89">
        <v>41</v>
      </c>
      <c r="H3386" s="89">
        <v>3</v>
      </c>
      <c r="I3386" s="89">
        <v>3</v>
      </c>
      <c r="J3386" s="89">
        <v>-285.96699999999998</v>
      </c>
      <c r="K3386" s="89">
        <v>-1.1770000000000493</v>
      </c>
      <c r="L3386" s="81">
        <v>-5.2269999999999754</v>
      </c>
    </row>
    <row r="3387" spans="6:12">
      <c r="F3387" s="89">
        <v>3271</v>
      </c>
      <c r="G3387" s="89">
        <v>47</v>
      </c>
      <c r="H3387" s="89">
        <v>1</v>
      </c>
      <c r="I3387" s="89">
        <v>5</v>
      </c>
      <c r="J3387" s="89">
        <v>104.02500000000003</v>
      </c>
      <c r="K3387" s="89">
        <v>129.55499999999998</v>
      </c>
      <c r="L3387" s="81">
        <v>130.80500000000004</v>
      </c>
    </row>
    <row r="3388" spans="6:12">
      <c r="F3388" s="89">
        <v>3272</v>
      </c>
      <c r="G3388" s="89">
        <v>24</v>
      </c>
      <c r="H3388" s="89">
        <v>2</v>
      </c>
      <c r="I3388" s="89">
        <v>9</v>
      </c>
      <c r="J3388" s="89">
        <v>156.0559999999999</v>
      </c>
      <c r="K3388" s="89">
        <v>104.41599999999988</v>
      </c>
      <c r="L3388" s="81">
        <v>102.01599999999991</v>
      </c>
    </row>
    <row r="3389" spans="6:12">
      <c r="F3389" s="89">
        <v>3273</v>
      </c>
      <c r="G3389" s="89">
        <v>43</v>
      </c>
      <c r="H3389" s="89">
        <v>3</v>
      </c>
      <c r="I3389" s="89">
        <v>9</v>
      </c>
      <c r="J3389" s="89">
        <v>96.057000000000016</v>
      </c>
      <c r="K3389" s="89">
        <v>124.62699999999995</v>
      </c>
      <c r="L3389" s="81">
        <v>123.27700000000004</v>
      </c>
    </row>
    <row r="3390" spans="6:12">
      <c r="F3390" s="89">
        <v>3274</v>
      </c>
      <c r="G3390" s="89">
        <v>29</v>
      </c>
      <c r="H3390" s="89">
        <v>2</v>
      </c>
      <c r="I3390" s="89">
        <v>4</v>
      </c>
      <c r="J3390" s="89">
        <v>-49.469000000000023</v>
      </c>
      <c r="K3390" s="89">
        <v>110.34099999999998</v>
      </c>
      <c r="L3390" s="81">
        <v>106.69100000000002</v>
      </c>
    </row>
    <row r="3391" spans="6:12">
      <c r="F3391" s="89">
        <v>3275</v>
      </c>
      <c r="G3391" s="89">
        <v>48</v>
      </c>
      <c r="H3391" s="89">
        <v>1</v>
      </c>
      <c r="I3391" s="89">
        <v>6</v>
      </c>
      <c r="J3391" s="89">
        <v>135.60799999999998</v>
      </c>
      <c r="K3391" s="89">
        <v>118.22800000000001</v>
      </c>
      <c r="L3391" s="81">
        <v>120.02799999999999</v>
      </c>
    </row>
    <row r="3392" spans="6:12">
      <c r="F3392" s="89">
        <v>3276</v>
      </c>
      <c r="G3392" s="89">
        <v>51</v>
      </c>
      <c r="H3392" s="89">
        <v>2</v>
      </c>
      <c r="I3392" s="89">
        <v>7</v>
      </c>
      <c r="J3392" s="89">
        <v>119.93700000000001</v>
      </c>
      <c r="K3392" s="89">
        <v>145.12699999999995</v>
      </c>
      <c r="L3392" s="81">
        <v>145.97700000000006</v>
      </c>
    </row>
    <row r="3393" spans="6:12">
      <c r="F3393" s="89">
        <v>3277</v>
      </c>
      <c r="G3393" s="89">
        <v>33</v>
      </c>
      <c r="H3393" s="89">
        <v>2</v>
      </c>
      <c r="I3393" s="89">
        <v>9</v>
      </c>
      <c r="J3393" s="89">
        <v>138.49699999999996</v>
      </c>
      <c r="K3393" s="89">
        <v>84.066999999999894</v>
      </c>
      <c r="L3393" s="81">
        <v>83.016999999999939</v>
      </c>
    </row>
    <row r="3394" spans="6:12">
      <c r="F3394" s="89">
        <v>3278</v>
      </c>
      <c r="G3394" s="89">
        <v>43</v>
      </c>
      <c r="H3394" s="89">
        <v>3</v>
      </c>
      <c r="I3394" s="89">
        <v>9</v>
      </c>
      <c r="J3394" s="89">
        <v>96.057000000000016</v>
      </c>
      <c r="K3394" s="89">
        <v>124.62699999999995</v>
      </c>
      <c r="L3394" s="81">
        <v>123.27700000000004</v>
      </c>
    </row>
    <row r="3395" spans="6:12">
      <c r="F3395" s="89">
        <v>3279</v>
      </c>
      <c r="G3395" s="89">
        <v>23</v>
      </c>
      <c r="H3395" s="89">
        <v>2</v>
      </c>
      <c r="I3395" s="89">
        <v>4</v>
      </c>
      <c r="J3395" s="89">
        <v>-33.532999999999987</v>
      </c>
      <c r="K3395" s="89">
        <v>128.13699999999994</v>
      </c>
      <c r="L3395" s="81">
        <v>123.58699999999999</v>
      </c>
    </row>
    <row r="3396" spans="6:12">
      <c r="F3396" s="89">
        <v>3280</v>
      </c>
      <c r="G3396" s="89">
        <v>23</v>
      </c>
      <c r="H3396" s="89">
        <v>1</v>
      </c>
      <c r="I3396" s="89">
        <v>9</v>
      </c>
      <c r="J3396" s="89">
        <v>169.73699999999994</v>
      </c>
      <c r="K3396" s="89">
        <v>32.306999999999931</v>
      </c>
      <c r="L3396" s="81">
        <v>31.556999999999988</v>
      </c>
    </row>
    <row r="3397" spans="6:12">
      <c r="F3397" s="89">
        <v>3281</v>
      </c>
      <c r="G3397" s="89">
        <v>31</v>
      </c>
      <c r="H3397" s="89">
        <v>2</v>
      </c>
      <c r="I3397" s="89">
        <v>5</v>
      </c>
      <c r="J3397" s="89">
        <v>4.9650000000000318</v>
      </c>
      <c r="K3397" s="89">
        <v>121.55499999999998</v>
      </c>
      <c r="L3397" s="81">
        <v>118.60500000000002</v>
      </c>
    </row>
    <row r="3398" spans="6:12">
      <c r="F3398" s="89">
        <v>3282</v>
      </c>
      <c r="G3398" s="89">
        <v>33</v>
      </c>
      <c r="H3398" s="89">
        <v>3</v>
      </c>
      <c r="I3398" s="89">
        <v>9</v>
      </c>
      <c r="J3398" s="89">
        <v>88.41700000000003</v>
      </c>
      <c r="K3398" s="89">
        <v>120.08699999999993</v>
      </c>
      <c r="L3398" s="81">
        <v>117.23700000000002</v>
      </c>
    </row>
    <row r="3399" spans="6:12">
      <c r="F3399" s="89">
        <v>3283</v>
      </c>
      <c r="G3399" s="89">
        <v>30</v>
      </c>
      <c r="H3399" s="89">
        <v>2</v>
      </c>
      <c r="I3399" s="89">
        <v>3</v>
      </c>
      <c r="J3399" s="89">
        <v>-118.23999999999998</v>
      </c>
      <c r="K3399" s="89">
        <v>83.859999999999985</v>
      </c>
      <c r="L3399" s="81">
        <v>79.960000000000008</v>
      </c>
    </row>
    <row r="3400" spans="6:12">
      <c r="F3400" s="89">
        <v>3284</v>
      </c>
      <c r="G3400" s="89">
        <v>34</v>
      </c>
      <c r="H3400" s="89">
        <v>3</v>
      </c>
      <c r="I3400" s="89">
        <v>7</v>
      </c>
      <c r="J3400" s="89">
        <v>-0.14199999999993906</v>
      </c>
      <c r="K3400" s="89">
        <v>116.41799999999995</v>
      </c>
      <c r="L3400" s="81">
        <v>112.91800000000006</v>
      </c>
    </row>
    <row r="3401" spans="6:12">
      <c r="F3401" s="89">
        <v>3285</v>
      </c>
      <c r="G3401" s="89">
        <v>47</v>
      </c>
      <c r="H3401" s="89">
        <v>1</v>
      </c>
      <c r="I3401" s="89">
        <v>7</v>
      </c>
      <c r="J3401" s="89">
        <v>151.68899999999999</v>
      </c>
      <c r="K3401" s="89">
        <v>92.018999999999977</v>
      </c>
      <c r="L3401" s="81">
        <v>94.069000000000045</v>
      </c>
    </row>
    <row r="3402" spans="6:12">
      <c r="F3402" s="89">
        <v>3286</v>
      </c>
      <c r="G3402" s="89">
        <v>21</v>
      </c>
      <c r="H3402" s="89">
        <v>2</v>
      </c>
      <c r="I3402" s="89">
        <v>9</v>
      </c>
      <c r="J3402" s="89">
        <v>166.76899999999995</v>
      </c>
      <c r="K3402" s="89">
        <v>116.05899999999994</v>
      </c>
      <c r="L3402" s="81">
        <v>113.20899999999997</v>
      </c>
    </row>
    <row r="3403" spans="6:12">
      <c r="F3403" s="89">
        <v>3287</v>
      </c>
      <c r="G3403" s="89">
        <v>24</v>
      </c>
      <c r="H3403" s="89">
        <v>3</v>
      </c>
      <c r="I3403" s="89">
        <v>8</v>
      </c>
      <c r="J3403" s="89">
        <v>65.372000000000014</v>
      </c>
      <c r="K3403" s="89">
        <v>142.43200000000002</v>
      </c>
      <c r="L3403" s="81">
        <v>137.83199999999999</v>
      </c>
    </row>
    <row r="3404" spans="6:12">
      <c r="F3404" s="89">
        <v>3288</v>
      </c>
      <c r="G3404" s="89">
        <v>40</v>
      </c>
      <c r="H3404" s="89">
        <v>2</v>
      </c>
      <c r="I3404" s="89">
        <v>6</v>
      </c>
      <c r="J3404" s="89">
        <v>52.359999999999957</v>
      </c>
      <c r="K3404" s="89">
        <v>123.55999999999995</v>
      </c>
      <c r="L3404" s="81">
        <v>122.36</v>
      </c>
    </row>
    <row r="3405" spans="6:12">
      <c r="F3405" s="89">
        <v>3289</v>
      </c>
      <c r="G3405" s="89">
        <v>34</v>
      </c>
      <c r="H3405" s="89">
        <v>1</v>
      </c>
      <c r="I3405" s="89">
        <v>6</v>
      </c>
      <c r="J3405" s="89">
        <v>118.02399999999996</v>
      </c>
      <c r="K3405" s="89">
        <v>104.98399999999997</v>
      </c>
      <c r="L3405" s="81">
        <v>104.68399999999998</v>
      </c>
    </row>
    <row r="3406" spans="6:12">
      <c r="F3406" s="89">
        <v>3290</v>
      </c>
      <c r="G3406" s="89">
        <v>32</v>
      </c>
      <c r="H3406" s="89">
        <v>2</v>
      </c>
      <c r="I3406" s="89">
        <v>5</v>
      </c>
      <c r="J3406" s="89">
        <v>3.8000000000000114</v>
      </c>
      <c r="K3406" s="89">
        <v>120.07999999999996</v>
      </c>
      <c r="L3406" s="81">
        <v>117.27999999999997</v>
      </c>
    </row>
    <row r="3407" spans="6:12">
      <c r="F3407" s="89">
        <v>3291</v>
      </c>
      <c r="G3407" s="89">
        <v>39</v>
      </c>
      <c r="H3407" s="89">
        <v>1</v>
      </c>
      <c r="I3407" s="89">
        <v>5</v>
      </c>
      <c r="J3407" s="89">
        <v>89.705000000000013</v>
      </c>
      <c r="K3407" s="89">
        <v>117.71499999999997</v>
      </c>
      <c r="L3407" s="81">
        <v>117.76499999999999</v>
      </c>
    </row>
    <row r="3408" spans="6:12">
      <c r="F3408" s="89">
        <v>3292</v>
      </c>
      <c r="G3408" s="89">
        <v>46</v>
      </c>
      <c r="H3408" s="89">
        <v>3</v>
      </c>
      <c r="I3408" s="89">
        <v>5</v>
      </c>
      <c r="J3408" s="89">
        <v>-110.80999999999995</v>
      </c>
      <c r="K3408" s="89">
        <v>87.229999999999933</v>
      </c>
      <c r="L3408" s="81">
        <v>84.72999999999999</v>
      </c>
    </row>
    <row r="3409" spans="6:12">
      <c r="F3409" s="89">
        <v>3293</v>
      </c>
      <c r="G3409" s="89">
        <v>25</v>
      </c>
      <c r="H3409" s="89">
        <v>3</v>
      </c>
      <c r="I3409" s="89">
        <v>5</v>
      </c>
      <c r="J3409" s="89">
        <v>-112.17500000000001</v>
      </c>
      <c r="K3409" s="89">
        <v>92.374999999999972</v>
      </c>
      <c r="L3409" s="81">
        <v>86.724999999999994</v>
      </c>
    </row>
    <row r="3410" spans="6:12">
      <c r="F3410" s="89">
        <v>3294</v>
      </c>
      <c r="G3410" s="89">
        <v>20</v>
      </c>
      <c r="H3410" s="89">
        <v>1</v>
      </c>
      <c r="I3410" s="89">
        <v>9</v>
      </c>
      <c r="J3410" s="89">
        <v>181.70999999999992</v>
      </c>
      <c r="K3410" s="89">
        <v>45.210000000000008</v>
      </c>
      <c r="L3410" s="81">
        <v>44.010000000000019</v>
      </c>
    </row>
    <row r="3411" spans="6:12">
      <c r="F3411" s="89">
        <v>3295</v>
      </c>
      <c r="G3411" s="89">
        <v>52</v>
      </c>
      <c r="H3411" s="89">
        <v>2</v>
      </c>
      <c r="I3411" s="89">
        <v>7</v>
      </c>
      <c r="J3411" s="89">
        <v>124.18399999999997</v>
      </c>
      <c r="K3411" s="89">
        <v>149.06399999999996</v>
      </c>
      <c r="L3411" s="81">
        <v>150.06399999999994</v>
      </c>
    </row>
    <row r="3412" spans="6:12">
      <c r="F3412" s="89">
        <v>3296</v>
      </c>
      <c r="G3412" s="89">
        <v>50</v>
      </c>
      <c r="H3412" s="89">
        <v>2</v>
      </c>
      <c r="I3412" s="89">
        <v>4</v>
      </c>
      <c r="J3412" s="89">
        <v>-28.700000000000017</v>
      </c>
      <c r="K3412" s="89">
        <v>124.60000000000001</v>
      </c>
      <c r="L3412" s="81">
        <v>124.09999999999998</v>
      </c>
    </row>
    <row r="3413" spans="6:12">
      <c r="F3413" s="89">
        <v>3297</v>
      </c>
      <c r="G3413" s="89">
        <v>27</v>
      </c>
      <c r="H3413" s="89">
        <v>1</v>
      </c>
      <c r="I3413" s="89">
        <v>6</v>
      </c>
      <c r="J3413" s="89">
        <v>129.07699999999997</v>
      </c>
      <c r="K3413" s="89">
        <v>118.20699999999998</v>
      </c>
      <c r="L3413" s="81">
        <v>116.85700000000001</v>
      </c>
    </row>
    <row r="3414" spans="6:12">
      <c r="F3414" s="89">
        <v>3298</v>
      </c>
      <c r="G3414" s="89">
        <v>47</v>
      </c>
      <c r="H3414" s="89">
        <v>1</v>
      </c>
      <c r="I3414" s="89">
        <v>4</v>
      </c>
      <c r="J3414" s="89">
        <v>65.973000000000027</v>
      </c>
      <c r="K3414" s="89">
        <v>134.10299999999995</v>
      </c>
      <c r="L3414" s="81">
        <v>134.95300000000003</v>
      </c>
    </row>
    <row r="3415" spans="6:12">
      <c r="F3415" s="89">
        <v>3299</v>
      </c>
      <c r="G3415" s="89">
        <v>40</v>
      </c>
      <c r="H3415" s="89">
        <v>3</v>
      </c>
      <c r="I3415" s="89">
        <v>6</v>
      </c>
      <c r="J3415" s="89">
        <v>-55.559999999999889</v>
      </c>
      <c r="K3415" s="89">
        <v>101.73999999999995</v>
      </c>
      <c r="L3415" s="81">
        <v>98.740000000000066</v>
      </c>
    </row>
    <row r="3416" spans="6:12">
      <c r="F3416" s="89">
        <v>3300</v>
      </c>
      <c r="G3416" s="89">
        <v>19</v>
      </c>
      <c r="H3416" s="89">
        <v>2</v>
      </c>
      <c r="I3416" s="89">
        <v>5</v>
      </c>
      <c r="J3416" s="89">
        <v>40.004999999999995</v>
      </c>
      <c r="K3416" s="89">
        <v>160.31499999999997</v>
      </c>
      <c r="L3416" s="81">
        <v>155.565</v>
      </c>
    </row>
    <row r="3417" spans="6:12">
      <c r="F3417" s="89">
        <v>3301</v>
      </c>
      <c r="G3417" s="89">
        <v>46</v>
      </c>
      <c r="H3417" s="89">
        <v>2</v>
      </c>
      <c r="I3417" s="89">
        <v>9</v>
      </c>
      <c r="J3417" s="89">
        <v>151.74399999999997</v>
      </c>
      <c r="K3417" s="89">
        <v>93.283999999999935</v>
      </c>
      <c r="L3417" s="81">
        <v>94.183999999999969</v>
      </c>
    </row>
    <row r="3418" spans="6:12">
      <c r="F3418" s="89">
        <v>3302</v>
      </c>
      <c r="G3418" s="89">
        <v>36</v>
      </c>
      <c r="H3418" s="89">
        <v>1</v>
      </c>
      <c r="I3418" s="89">
        <v>5</v>
      </c>
      <c r="J3418" s="89">
        <v>88.79000000000002</v>
      </c>
      <c r="K3418" s="89">
        <v>117.72999999999999</v>
      </c>
      <c r="L3418" s="81">
        <v>117.33000000000001</v>
      </c>
    </row>
    <row r="3419" spans="6:12">
      <c r="F3419" s="89">
        <v>3303</v>
      </c>
      <c r="G3419" s="89">
        <v>54</v>
      </c>
      <c r="H3419" s="89">
        <v>3</v>
      </c>
      <c r="I3419" s="89">
        <v>7</v>
      </c>
      <c r="J3419" s="89">
        <v>47.298000000000059</v>
      </c>
      <c r="K3419" s="89">
        <v>157.65799999999999</v>
      </c>
      <c r="L3419" s="81">
        <v>157.15800000000004</v>
      </c>
    </row>
    <row r="3420" spans="6:12">
      <c r="F3420" s="89">
        <v>3304</v>
      </c>
      <c r="G3420" s="89">
        <v>39</v>
      </c>
      <c r="H3420" s="89">
        <v>1</v>
      </c>
      <c r="I3420" s="89">
        <v>5</v>
      </c>
      <c r="J3420" s="89">
        <v>89.705000000000013</v>
      </c>
      <c r="K3420" s="89">
        <v>117.71499999999997</v>
      </c>
      <c r="L3420" s="81">
        <v>117.76499999999999</v>
      </c>
    </row>
    <row r="3421" spans="6:12">
      <c r="F3421" s="89">
        <v>3305</v>
      </c>
      <c r="G3421" s="89">
        <v>55</v>
      </c>
      <c r="H3421" s="89">
        <v>2</v>
      </c>
      <c r="I3421" s="89">
        <v>9</v>
      </c>
      <c r="J3421" s="89">
        <v>187.64499999999992</v>
      </c>
      <c r="K3421" s="89">
        <v>126.3949999999999</v>
      </c>
      <c r="L3421" s="81">
        <v>128.64500000000001</v>
      </c>
    </row>
    <row r="3422" spans="6:12">
      <c r="F3422" s="89">
        <v>3306</v>
      </c>
      <c r="G3422" s="89">
        <v>23</v>
      </c>
      <c r="H3422" s="89">
        <v>2</v>
      </c>
      <c r="I3422" s="89">
        <v>3</v>
      </c>
      <c r="J3422" s="89">
        <v>-100.55100000000002</v>
      </c>
      <c r="K3422" s="89">
        <v>103.71899999999997</v>
      </c>
      <c r="L3422" s="81">
        <v>98.769000000000005</v>
      </c>
    </row>
    <row r="3423" spans="6:12">
      <c r="F3423" s="89">
        <v>3307</v>
      </c>
      <c r="G3423" s="89">
        <v>27</v>
      </c>
      <c r="H3423" s="89">
        <v>2</v>
      </c>
      <c r="I3423" s="89">
        <v>5</v>
      </c>
      <c r="J3423" s="89">
        <v>12.324999999999989</v>
      </c>
      <c r="K3423" s="89">
        <v>130.15499999999997</v>
      </c>
      <c r="L3423" s="81">
        <v>126.60499999999999</v>
      </c>
    </row>
    <row r="3424" spans="6:12">
      <c r="F3424" s="89">
        <v>3308</v>
      </c>
      <c r="G3424" s="89">
        <v>40</v>
      </c>
      <c r="H3424" s="89">
        <v>2</v>
      </c>
      <c r="I3424" s="89">
        <v>7</v>
      </c>
      <c r="J3424" s="89">
        <v>91.039999999999964</v>
      </c>
      <c r="K3424" s="89">
        <v>119.63999999999993</v>
      </c>
      <c r="L3424" s="81">
        <v>118.84</v>
      </c>
    </row>
    <row r="3425" spans="6:12">
      <c r="F3425" s="89">
        <v>3309</v>
      </c>
      <c r="G3425" s="89">
        <v>41</v>
      </c>
      <c r="H3425" s="89">
        <v>2</v>
      </c>
      <c r="I3425" s="89">
        <v>3</v>
      </c>
      <c r="J3425" s="89">
        <v>-119.30699999999999</v>
      </c>
      <c r="K3425" s="89">
        <v>79.382999999999953</v>
      </c>
      <c r="L3425" s="81">
        <v>77.132999999999981</v>
      </c>
    </row>
    <row r="3426" spans="6:12">
      <c r="F3426" s="89">
        <v>3310</v>
      </c>
      <c r="G3426" s="89">
        <v>48</v>
      </c>
      <c r="H3426" s="89">
        <v>3</v>
      </c>
      <c r="I3426" s="89">
        <v>9</v>
      </c>
      <c r="J3426" s="89">
        <v>110.00200000000007</v>
      </c>
      <c r="K3426" s="89">
        <v>137.02199999999999</v>
      </c>
      <c r="L3426" s="81">
        <v>136.42200000000003</v>
      </c>
    </row>
    <row r="3427" spans="6:12">
      <c r="F3427" s="89">
        <v>3311</v>
      </c>
      <c r="G3427" s="89">
        <v>29</v>
      </c>
      <c r="H3427" s="89">
        <v>3</v>
      </c>
      <c r="I3427" s="89">
        <v>8</v>
      </c>
      <c r="J3427" s="89">
        <v>53.637000000000057</v>
      </c>
      <c r="K3427" s="89">
        <v>129.14699999999993</v>
      </c>
      <c r="L3427" s="81">
        <v>125.29700000000003</v>
      </c>
    </row>
    <row r="3428" spans="6:12">
      <c r="F3428" s="89">
        <v>3312</v>
      </c>
      <c r="G3428" s="89">
        <v>25</v>
      </c>
      <c r="H3428" s="89">
        <v>3</v>
      </c>
      <c r="I3428" s="89">
        <v>3</v>
      </c>
      <c r="J3428" s="89">
        <v>-276.01500000000004</v>
      </c>
      <c r="K3428" s="89">
        <v>13.734999999999985</v>
      </c>
      <c r="L3428" s="81">
        <v>7.285000000000025</v>
      </c>
    </row>
    <row r="3429" spans="6:12">
      <c r="F3429" s="89">
        <v>3313</v>
      </c>
      <c r="G3429" s="89">
        <v>30</v>
      </c>
      <c r="H3429" s="89">
        <v>2</v>
      </c>
      <c r="I3429" s="89">
        <v>3</v>
      </c>
      <c r="J3429" s="89">
        <v>-118.23999999999998</v>
      </c>
      <c r="K3429" s="89">
        <v>83.859999999999985</v>
      </c>
      <c r="L3429" s="81">
        <v>79.960000000000008</v>
      </c>
    </row>
    <row r="3430" spans="6:12">
      <c r="F3430" s="89">
        <v>3314</v>
      </c>
      <c r="G3430" s="89">
        <v>54</v>
      </c>
      <c r="H3430" s="89">
        <v>2</v>
      </c>
      <c r="I3430" s="89">
        <v>7</v>
      </c>
      <c r="J3430" s="89">
        <v>133.48799999999997</v>
      </c>
      <c r="K3430" s="89">
        <v>157.74799999999999</v>
      </c>
      <c r="L3430" s="81">
        <v>159.048</v>
      </c>
    </row>
    <row r="3431" spans="6:12">
      <c r="F3431" s="89">
        <v>3315</v>
      </c>
      <c r="G3431" s="89">
        <v>50</v>
      </c>
      <c r="H3431" s="89">
        <v>3</v>
      </c>
      <c r="I3431" s="89">
        <v>9</v>
      </c>
      <c r="J3431" s="89">
        <v>117.46999999999997</v>
      </c>
      <c r="K3431" s="89">
        <v>143.86999999999995</v>
      </c>
      <c r="L3431" s="81">
        <v>143.57</v>
      </c>
    </row>
    <row r="3432" spans="6:12">
      <c r="F3432" s="89">
        <v>3316</v>
      </c>
      <c r="G3432" s="89">
        <v>29</v>
      </c>
      <c r="H3432" s="89">
        <v>3</v>
      </c>
      <c r="I3432" s="89">
        <v>6</v>
      </c>
      <c r="J3432" s="89">
        <v>-53.370999999999924</v>
      </c>
      <c r="K3432" s="89">
        <v>107.33900000000003</v>
      </c>
      <c r="L3432" s="81">
        <v>102.68900000000005</v>
      </c>
    </row>
    <row r="3433" spans="6:12">
      <c r="F3433" s="89">
        <v>3317</v>
      </c>
      <c r="G3433" s="89">
        <v>53</v>
      </c>
      <c r="H3433" s="89">
        <v>3</v>
      </c>
      <c r="I3433" s="89">
        <v>3</v>
      </c>
      <c r="J3433" s="89">
        <v>-248.07099999999986</v>
      </c>
      <c r="K3433" s="89">
        <v>32.998999999999938</v>
      </c>
      <c r="L3433" s="81">
        <v>30.749000000000052</v>
      </c>
    </row>
    <row r="3434" spans="6:12">
      <c r="F3434" s="89">
        <v>3318</v>
      </c>
      <c r="G3434" s="89">
        <v>55</v>
      </c>
      <c r="H3434" s="89">
        <v>3</v>
      </c>
      <c r="I3434" s="89">
        <v>4</v>
      </c>
      <c r="J3434" s="89">
        <v>-151.13499999999988</v>
      </c>
      <c r="K3434" s="89">
        <v>86.714999999999918</v>
      </c>
      <c r="L3434" s="81">
        <v>85.165000000000077</v>
      </c>
    </row>
    <row r="3435" spans="6:12">
      <c r="F3435" s="89">
        <v>3319</v>
      </c>
      <c r="G3435" s="89">
        <v>32</v>
      </c>
      <c r="H3435" s="89">
        <v>3</v>
      </c>
      <c r="I3435" s="89">
        <v>6</v>
      </c>
      <c r="J3435" s="89">
        <v>-57.20799999999997</v>
      </c>
      <c r="K3435" s="89">
        <v>102.57199999999997</v>
      </c>
      <c r="L3435" s="81">
        <v>98.372000000000014</v>
      </c>
    </row>
    <row r="3436" spans="6:12">
      <c r="F3436" s="89">
        <v>3320</v>
      </c>
      <c r="G3436" s="89">
        <v>30</v>
      </c>
      <c r="H3436" s="89">
        <v>1</v>
      </c>
      <c r="I3436" s="89">
        <v>6</v>
      </c>
      <c r="J3436" s="89">
        <v>122.71999999999996</v>
      </c>
      <c r="K3436" s="89">
        <v>110.91999999999997</v>
      </c>
      <c r="L3436" s="81">
        <v>110.02</v>
      </c>
    </row>
    <row r="3437" spans="6:12">
      <c r="F3437" s="89">
        <v>3321</v>
      </c>
      <c r="G3437" s="89">
        <v>48</v>
      </c>
      <c r="H3437" s="89">
        <v>1</v>
      </c>
      <c r="I3437" s="89">
        <v>6</v>
      </c>
      <c r="J3437" s="89">
        <v>135.60799999999998</v>
      </c>
      <c r="K3437" s="89">
        <v>118.22800000000001</v>
      </c>
      <c r="L3437" s="81">
        <v>120.02799999999999</v>
      </c>
    </row>
    <row r="3438" spans="6:12">
      <c r="F3438" s="89">
        <v>3322</v>
      </c>
      <c r="G3438" s="89">
        <v>49</v>
      </c>
      <c r="H3438" s="89">
        <v>3</v>
      </c>
      <c r="I3438" s="89">
        <v>3</v>
      </c>
      <c r="J3438" s="89">
        <v>-265.02299999999991</v>
      </c>
      <c r="K3438" s="89">
        <v>17.287000000000091</v>
      </c>
      <c r="L3438" s="81">
        <v>14.437000000000069</v>
      </c>
    </row>
    <row r="3439" spans="6:12">
      <c r="F3439" s="89">
        <v>3323</v>
      </c>
      <c r="G3439" s="89">
        <v>30</v>
      </c>
      <c r="H3439" s="89">
        <v>3</v>
      </c>
      <c r="I3439" s="89">
        <v>7</v>
      </c>
      <c r="J3439" s="89">
        <v>3.3300000000000409</v>
      </c>
      <c r="K3439" s="89">
        <v>121.13</v>
      </c>
      <c r="L3439" s="81">
        <v>117.03000000000003</v>
      </c>
    </row>
    <row r="3440" spans="6:12">
      <c r="F3440" s="89">
        <v>3324</v>
      </c>
      <c r="G3440" s="89">
        <v>55</v>
      </c>
      <c r="H3440" s="89">
        <v>1</v>
      </c>
      <c r="I3440" s="89">
        <v>3</v>
      </c>
      <c r="J3440" s="89">
        <v>49.944999999999929</v>
      </c>
      <c r="K3440" s="89">
        <v>158.19499999999991</v>
      </c>
      <c r="L3440" s="81">
        <v>159.84500000000008</v>
      </c>
    </row>
    <row r="3441" spans="6:12">
      <c r="F3441" s="89">
        <v>3325</v>
      </c>
      <c r="G3441" s="89">
        <v>48</v>
      </c>
      <c r="H3441" s="89">
        <v>1</v>
      </c>
      <c r="I3441" s="89">
        <v>6</v>
      </c>
      <c r="J3441" s="89">
        <v>135.60799999999998</v>
      </c>
      <c r="K3441" s="89">
        <v>118.22800000000001</v>
      </c>
      <c r="L3441" s="81">
        <v>120.02799999999999</v>
      </c>
    </row>
    <row r="3442" spans="6:12">
      <c r="F3442" s="89">
        <v>3326</v>
      </c>
      <c r="G3442" s="89">
        <v>33</v>
      </c>
      <c r="H3442" s="89">
        <v>3</v>
      </c>
      <c r="I3442" s="89">
        <v>6</v>
      </c>
      <c r="J3442" s="89">
        <v>-57.946999999999889</v>
      </c>
      <c r="K3442" s="89">
        <v>101.523</v>
      </c>
      <c r="L3442" s="81">
        <v>97.473000000000013</v>
      </c>
    </row>
    <row r="3443" spans="6:12">
      <c r="F3443" s="89">
        <v>3327</v>
      </c>
      <c r="G3443" s="89">
        <v>36</v>
      </c>
      <c r="H3443" s="89">
        <v>1</v>
      </c>
      <c r="I3443" s="89">
        <v>4</v>
      </c>
      <c r="J3443" s="89">
        <v>50.804000000000002</v>
      </c>
      <c r="K3443" s="89">
        <v>122.34399999999999</v>
      </c>
      <c r="L3443" s="81">
        <v>121.54400000000001</v>
      </c>
    </row>
    <row r="3444" spans="6:12">
      <c r="F3444" s="89">
        <v>3328</v>
      </c>
      <c r="G3444" s="89">
        <v>31</v>
      </c>
      <c r="H3444" s="89">
        <v>2</v>
      </c>
      <c r="I3444" s="89">
        <v>9</v>
      </c>
      <c r="J3444" s="89">
        <v>140.50899999999996</v>
      </c>
      <c r="K3444" s="89">
        <v>86.698999999999955</v>
      </c>
      <c r="L3444" s="81">
        <v>85.349000000000046</v>
      </c>
    </row>
    <row r="3445" spans="6:12">
      <c r="F3445" s="89">
        <v>3329</v>
      </c>
      <c r="G3445" s="89">
        <v>48</v>
      </c>
      <c r="H3445" s="89">
        <v>3</v>
      </c>
      <c r="I3445" s="89">
        <v>6</v>
      </c>
      <c r="J3445" s="89">
        <v>-36.631999999999891</v>
      </c>
      <c r="K3445" s="89">
        <v>118.18800000000002</v>
      </c>
      <c r="L3445" s="81">
        <v>116.38800000000006</v>
      </c>
    </row>
    <row r="3446" spans="6:12">
      <c r="F3446" s="89">
        <v>3330</v>
      </c>
      <c r="G3446" s="89">
        <v>28</v>
      </c>
      <c r="H3446" s="89">
        <v>1</v>
      </c>
      <c r="I3446" s="89">
        <v>4</v>
      </c>
      <c r="J3446" s="89">
        <v>60.291999999999994</v>
      </c>
      <c r="K3446" s="89">
        <v>134.31199999999998</v>
      </c>
      <c r="L3446" s="81">
        <v>132.31199999999998</v>
      </c>
    </row>
    <row r="3447" spans="6:12">
      <c r="F3447" s="89">
        <v>3331</v>
      </c>
      <c r="G3447" s="89">
        <v>23</v>
      </c>
      <c r="H3447" s="89">
        <v>3</v>
      </c>
      <c r="I3447" s="89">
        <v>7</v>
      </c>
      <c r="J3447" s="89">
        <v>19.801000000000045</v>
      </c>
      <c r="K3447" s="89">
        <v>139.77099999999996</v>
      </c>
      <c r="L3447" s="81">
        <v>134.62100000000004</v>
      </c>
    </row>
    <row r="3448" spans="6:12">
      <c r="F3448" s="89">
        <v>3332</v>
      </c>
      <c r="G3448" s="89">
        <v>37</v>
      </c>
      <c r="H3448" s="89">
        <v>1</v>
      </c>
      <c r="I3448" s="89">
        <v>6</v>
      </c>
      <c r="J3448" s="89">
        <v>117.33699999999999</v>
      </c>
      <c r="K3448" s="89">
        <v>103.36699999999999</v>
      </c>
      <c r="L3448" s="81">
        <v>103.51700000000002</v>
      </c>
    </row>
    <row r="3449" spans="6:12">
      <c r="F3449" s="89">
        <v>3333</v>
      </c>
      <c r="G3449" s="89">
        <v>28</v>
      </c>
      <c r="H3449" s="89">
        <v>3</v>
      </c>
      <c r="I3449" s="89">
        <v>9</v>
      </c>
      <c r="J3449" s="89">
        <v>94.722000000000037</v>
      </c>
      <c r="K3449" s="89">
        <v>127.94199999999995</v>
      </c>
      <c r="L3449" s="81">
        <v>124.34200000000004</v>
      </c>
    </row>
    <row r="3450" spans="6:12">
      <c r="F3450" s="89">
        <v>3334</v>
      </c>
      <c r="G3450" s="89">
        <v>31</v>
      </c>
      <c r="H3450" s="89">
        <v>2</v>
      </c>
      <c r="I3450" s="89">
        <v>9</v>
      </c>
      <c r="J3450" s="89">
        <v>140.50899999999996</v>
      </c>
      <c r="K3450" s="89">
        <v>86.698999999999955</v>
      </c>
      <c r="L3450" s="81">
        <v>85.349000000000046</v>
      </c>
    </row>
    <row r="3451" spans="6:12">
      <c r="F3451" s="89">
        <v>3335</v>
      </c>
      <c r="G3451" s="89">
        <v>21</v>
      </c>
      <c r="H3451" s="89">
        <v>3</v>
      </c>
      <c r="I3451" s="89">
        <v>4</v>
      </c>
      <c r="J3451" s="89">
        <v>-176.09100000000001</v>
      </c>
      <c r="K3451" s="89">
        <v>72.29899999999995</v>
      </c>
      <c r="L3451" s="81">
        <v>65.648999999999972</v>
      </c>
    </row>
    <row r="3452" spans="6:12">
      <c r="F3452" s="89">
        <v>3336</v>
      </c>
      <c r="G3452" s="89">
        <v>26</v>
      </c>
      <c r="H3452" s="89">
        <v>3</v>
      </c>
      <c r="I3452" s="89">
        <v>3</v>
      </c>
      <c r="J3452" s="89">
        <v>-278.66199999999992</v>
      </c>
      <c r="K3452" s="89">
        <v>10.777999999999963</v>
      </c>
      <c r="L3452" s="81">
        <v>4.4779999999999802</v>
      </c>
    </row>
    <row r="3453" spans="6:12">
      <c r="F3453" s="89">
        <v>3337</v>
      </c>
      <c r="G3453" s="89">
        <v>51</v>
      </c>
      <c r="H3453" s="89">
        <v>3</v>
      </c>
      <c r="I3453" s="89">
        <v>7</v>
      </c>
      <c r="J3453" s="89">
        <v>33.297000000000082</v>
      </c>
      <c r="K3453" s="89">
        <v>144.58699999999993</v>
      </c>
      <c r="L3453" s="81">
        <v>143.63700000000006</v>
      </c>
    </row>
    <row r="3454" spans="6:12">
      <c r="F3454" s="89">
        <v>3338</v>
      </c>
      <c r="G3454" s="89">
        <v>24</v>
      </c>
      <c r="H3454" s="89">
        <v>1</v>
      </c>
      <c r="I3454" s="89">
        <v>8</v>
      </c>
      <c r="J3454" s="89">
        <v>166.29199999999994</v>
      </c>
      <c r="K3454" s="89">
        <v>71.151999999999973</v>
      </c>
      <c r="L3454" s="81">
        <v>70.151999999999973</v>
      </c>
    </row>
    <row r="3455" spans="6:12">
      <c r="F3455" s="89">
        <v>3339</v>
      </c>
      <c r="G3455" s="89">
        <v>25</v>
      </c>
      <c r="H3455" s="89">
        <v>1</v>
      </c>
      <c r="I3455" s="89">
        <v>9</v>
      </c>
      <c r="J3455" s="89">
        <v>163.1049999999999</v>
      </c>
      <c r="K3455" s="89">
        <v>25.054999999999978</v>
      </c>
      <c r="L3455" s="81">
        <v>24.60499999999999</v>
      </c>
    </row>
    <row r="3456" spans="6:12">
      <c r="F3456" s="89">
        <v>3340</v>
      </c>
      <c r="G3456" s="89">
        <v>26</v>
      </c>
      <c r="H3456" s="89">
        <v>3</v>
      </c>
      <c r="I3456" s="89">
        <v>6</v>
      </c>
      <c r="J3456" s="89">
        <v>-47.103999999999928</v>
      </c>
      <c r="K3456" s="89">
        <v>114.53599999999997</v>
      </c>
      <c r="L3456" s="81">
        <v>109.43600000000001</v>
      </c>
    </row>
    <row r="3457" spans="6:12">
      <c r="F3457" s="89">
        <v>3341</v>
      </c>
      <c r="G3457" s="89">
        <v>52</v>
      </c>
      <c r="H3457" s="89">
        <v>1</v>
      </c>
      <c r="I3457" s="89">
        <v>3</v>
      </c>
      <c r="J3457" s="89">
        <v>36.105999999999952</v>
      </c>
      <c r="K3457" s="89">
        <v>145.286</v>
      </c>
      <c r="L3457" s="81">
        <v>146.48599999999999</v>
      </c>
    </row>
    <row r="3458" spans="6:12">
      <c r="F3458" s="89">
        <v>3342</v>
      </c>
      <c r="G3458" s="89">
        <v>27</v>
      </c>
      <c r="H3458" s="89">
        <v>2</v>
      </c>
      <c r="I3458" s="89">
        <v>4</v>
      </c>
      <c r="J3458" s="89">
        <v>-45.237000000000023</v>
      </c>
      <c r="K3458" s="89">
        <v>115.19299999999998</v>
      </c>
      <c r="L3458" s="81">
        <v>111.24300000000001</v>
      </c>
    </row>
    <row r="3459" spans="6:12">
      <c r="F3459" s="89">
        <v>3343</v>
      </c>
      <c r="G3459" s="89">
        <v>54</v>
      </c>
      <c r="H3459" s="89">
        <v>1</v>
      </c>
      <c r="I3459" s="89">
        <v>7</v>
      </c>
      <c r="J3459" s="89">
        <v>178.47799999999989</v>
      </c>
      <c r="K3459" s="89">
        <v>116.63799999999995</v>
      </c>
      <c r="L3459" s="81">
        <v>119.73800000000006</v>
      </c>
    </row>
    <row r="3460" spans="6:12">
      <c r="F3460" s="89">
        <v>3344</v>
      </c>
      <c r="G3460" s="89">
        <v>33</v>
      </c>
      <c r="H3460" s="89">
        <v>1</v>
      </c>
      <c r="I3460" s="89">
        <v>3</v>
      </c>
      <c r="J3460" s="89">
        <v>4.8890000000000029</v>
      </c>
      <c r="K3460" s="89">
        <v>119.959</v>
      </c>
      <c r="L3460" s="81">
        <v>118.309</v>
      </c>
    </row>
    <row r="3461" spans="6:12">
      <c r="F3461" s="89">
        <v>3345</v>
      </c>
      <c r="G3461" s="89">
        <v>21</v>
      </c>
      <c r="H3461" s="89">
        <v>2</v>
      </c>
      <c r="I3461" s="89">
        <v>5</v>
      </c>
      <c r="J3461" s="89">
        <v>31.465000000000003</v>
      </c>
      <c r="K3461" s="89">
        <v>151.15499999999997</v>
      </c>
      <c r="L3461" s="81">
        <v>146.70499999999998</v>
      </c>
    </row>
    <row r="3462" spans="6:12">
      <c r="F3462" s="89">
        <v>3346</v>
      </c>
      <c r="G3462" s="89">
        <v>21</v>
      </c>
      <c r="H3462" s="89">
        <v>1</v>
      </c>
      <c r="I3462" s="89">
        <v>7</v>
      </c>
      <c r="J3462" s="89">
        <v>168.01699999999997</v>
      </c>
      <c r="K3462" s="89">
        <v>116.40699999999994</v>
      </c>
      <c r="L3462" s="81">
        <v>114.55699999999997</v>
      </c>
    </row>
    <row r="3463" spans="6:12">
      <c r="F3463" s="89">
        <v>3347</v>
      </c>
      <c r="G3463" s="89">
        <v>29</v>
      </c>
      <c r="H3463" s="89">
        <v>1</v>
      </c>
      <c r="I3463" s="89">
        <v>3</v>
      </c>
      <c r="J3463" s="89">
        <v>10.736999999999995</v>
      </c>
      <c r="K3463" s="89">
        <v>127.047</v>
      </c>
      <c r="L3463" s="81">
        <v>124.79700000000003</v>
      </c>
    </row>
    <row r="3464" spans="6:12">
      <c r="F3464" s="89">
        <v>3348</v>
      </c>
      <c r="G3464" s="89">
        <v>33</v>
      </c>
      <c r="H3464" s="89">
        <v>2</v>
      </c>
      <c r="I3464" s="89">
        <v>5</v>
      </c>
      <c r="J3464" s="89">
        <v>2.9050000000000296</v>
      </c>
      <c r="K3464" s="89">
        <v>118.87499999999997</v>
      </c>
      <c r="L3464" s="81">
        <v>116.22499999999995</v>
      </c>
    </row>
    <row r="3465" spans="6:12">
      <c r="F3465" s="89">
        <v>3349</v>
      </c>
      <c r="G3465" s="89">
        <v>23</v>
      </c>
      <c r="H3465" s="89">
        <v>3</v>
      </c>
      <c r="I3465" s="89">
        <v>5</v>
      </c>
      <c r="J3465" s="89">
        <v>-106.09499999999997</v>
      </c>
      <c r="K3465" s="89">
        <v>99.07499999999996</v>
      </c>
      <c r="L3465" s="81">
        <v>93.124999999999972</v>
      </c>
    </row>
    <row r="3466" spans="6:12">
      <c r="F3466" s="89">
        <v>3350</v>
      </c>
      <c r="G3466" s="89">
        <v>45</v>
      </c>
      <c r="H3466" s="89">
        <v>1</v>
      </c>
      <c r="I3466" s="89">
        <v>8</v>
      </c>
      <c r="J3466" s="89">
        <v>156.06499999999994</v>
      </c>
      <c r="K3466" s="89">
        <v>54.414999999999935</v>
      </c>
      <c r="L3466" s="81">
        <v>56.564999999999998</v>
      </c>
    </row>
    <row r="3467" spans="6:12">
      <c r="F3467" s="89">
        <v>3351</v>
      </c>
      <c r="G3467" s="89">
        <v>23</v>
      </c>
      <c r="H3467" s="89">
        <v>3</v>
      </c>
      <c r="I3467" s="89">
        <v>8</v>
      </c>
      <c r="J3467" s="89">
        <v>68.528999999999996</v>
      </c>
      <c r="K3467" s="89">
        <v>145.89899999999994</v>
      </c>
      <c r="L3467" s="81">
        <v>141.14900000000006</v>
      </c>
    </row>
    <row r="3468" spans="6:12">
      <c r="F3468" s="89">
        <v>3352</v>
      </c>
      <c r="G3468" s="89">
        <v>33</v>
      </c>
      <c r="H3468" s="89">
        <v>2</v>
      </c>
      <c r="I3468" s="89">
        <v>6</v>
      </c>
      <c r="J3468" s="89">
        <v>51.022999999999968</v>
      </c>
      <c r="K3468" s="89">
        <v>124.39299999999996</v>
      </c>
      <c r="L3468" s="81">
        <v>122.14299999999996</v>
      </c>
    </row>
    <row r="3469" spans="6:12">
      <c r="F3469" s="89">
        <v>3353</v>
      </c>
      <c r="G3469" s="89">
        <v>52</v>
      </c>
      <c r="H3469" s="89">
        <v>3</v>
      </c>
      <c r="I3469" s="89">
        <v>7</v>
      </c>
      <c r="J3469" s="89">
        <v>37.694000000000074</v>
      </c>
      <c r="K3469" s="89">
        <v>148.67399999999998</v>
      </c>
      <c r="L3469" s="81">
        <v>147.87399999999997</v>
      </c>
    </row>
    <row r="3470" spans="6:12">
      <c r="F3470" s="89">
        <v>3354</v>
      </c>
      <c r="G3470" s="89">
        <v>22</v>
      </c>
      <c r="H3470" s="89">
        <v>1</v>
      </c>
      <c r="I3470" s="89">
        <v>3</v>
      </c>
      <c r="J3470" s="89">
        <v>31.365999999999989</v>
      </c>
      <c r="K3470" s="89">
        <v>149.846</v>
      </c>
      <c r="L3470" s="81">
        <v>146.54599999999999</v>
      </c>
    </row>
    <row r="3471" spans="6:12">
      <c r="F3471" s="89">
        <v>3355</v>
      </c>
      <c r="G3471" s="89">
        <v>45</v>
      </c>
      <c r="H3471" s="89">
        <v>1</v>
      </c>
      <c r="I3471" s="89">
        <v>7</v>
      </c>
      <c r="J3471" s="89">
        <v>146.46499999999997</v>
      </c>
      <c r="K3471" s="89">
        <v>87.414999999999949</v>
      </c>
      <c r="L3471" s="81">
        <v>89.165000000000006</v>
      </c>
    </row>
    <row r="3472" spans="6:12">
      <c r="F3472" s="89">
        <v>3356</v>
      </c>
      <c r="G3472" s="89">
        <v>33</v>
      </c>
      <c r="H3472" s="89">
        <v>2</v>
      </c>
      <c r="I3472" s="89">
        <v>6</v>
      </c>
      <c r="J3472" s="89">
        <v>51.022999999999968</v>
      </c>
      <c r="K3472" s="89">
        <v>124.39299999999996</v>
      </c>
      <c r="L3472" s="81">
        <v>122.14299999999996</v>
      </c>
    </row>
    <row r="3473" spans="6:12">
      <c r="F3473" s="89">
        <v>3357</v>
      </c>
      <c r="G3473" s="89">
        <v>30</v>
      </c>
      <c r="H3473" s="89">
        <v>2</v>
      </c>
      <c r="I3473" s="89">
        <v>5</v>
      </c>
      <c r="J3473" s="89">
        <v>6.4000000000000341</v>
      </c>
      <c r="K3473" s="89">
        <v>123.29999999999998</v>
      </c>
      <c r="L3473" s="81">
        <v>120.19999999999999</v>
      </c>
    </row>
    <row r="3474" spans="6:12">
      <c r="F3474" s="89">
        <v>3358</v>
      </c>
      <c r="G3474" s="89">
        <v>38</v>
      </c>
      <c r="H3474" s="89">
        <v>3</v>
      </c>
      <c r="I3474" s="89">
        <v>5</v>
      </c>
      <c r="J3474" s="89">
        <v>-125.36999999999989</v>
      </c>
      <c r="K3474" s="89">
        <v>75.149999999999949</v>
      </c>
      <c r="L3474" s="81">
        <v>71.450000000000017</v>
      </c>
    </row>
    <row r="3475" spans="6:12">
      <c r="F3475" s="89">
        <v>3359</v>
      </c>
      <c r="G3475" s="89">
        <v>36</v>
      </c>
      <c r="H3475" s="89">
        <v>2</v>
      </c>
      <c r="I3475" s="89">
        <v>9</v>
      </c>
      <c r="J3475" s="89">
        <v>137.50399999999993</v>
      </c>
      <c r="K3475" s="89">
        <v>82.143999999999949</v>
      </c>
      <c r="L3475" s="81">
        <v>81.54400000000004</v>
      </c>
    </row>
    <row r="3476" spans="6:12">
      <c r="F3476" s="89">
        <v>3360</v>
      </c>
      <c r="G3476" s="89">
        <v>37</v>
      </c>
      <c r="H3476" s="89">
        <v>1</v>
      </c>
      <c r="I3476" s="89">
        <v>7</v>
      </c>
      <c r="J3476" s="89">
        <v>136.369</v>
      </c>
      <c r="K3476" s="89">
        <v>79.798999999999964</v>
      </c>
      <c r="L3476" s="81">
        <v>80.349000000000004</v>
      </c>
    </row>
    <row r="3477" spans="6:12">
      <c r="F3477" s="89">
        <v>3361</v>
      </c>
      <c r="G3477" s="89">
        <v>51</v>
      </c>
      <c r="H3477" s="89">
        <v>3</v>
      </c>
      <c r="I3477" s="89">
        <v>8</v>
      </c>
      <c r="J3477" s="89">
        <v>82.19300000000004</v>
      </c>
      <c r="K3477" s="89">
        <v>150.88299999999992</v>
      </c>
      <c r="L3477" s="81">
        <v>150.33300000000003</v>
      </c>
    </row>
    <row r="3478" spans="6:12">
      <c r="F3478" s="89">
        <v>3362</v>
      </c>
      <c r="G3478" s="89">
        <v>43</v>
      </c>
      <c r="H3478" s="89">
        <v>1</v>
      </c>
      <c r="I3478" s="89">
        <v>7</v>
      </c>
      <c r="J3478" s="89">
        <v>142.32099999999997</v>
      </c>
      <c r="K3478" s="89">
        <v>83.890999999999963</v>
      </c>
      <c r="L3478" s="81">
        <v>85.341000000000008</v>
      </c>
    </row>
    <row r="3479" spans="6:12">
      <c r="F3479" s="89">
        <v>3363</v>
      </c>
      <c r="G3479" s="89">
        <v>29</v>
      </c>
      <c r="H3479" s="89">
        <v>2</v>
      </c>
      <c r="I3479" s="89">
        <v>4</v>
      </c>
      <c r="J3479" s="89">
        <v>-49.469000000000023</v>
      </c>
      <c r="K3479" s="89">
        <v>110.34099999999998</v>
      </c>
      <c r="L3479" s="81">
        <v>106.69100000000002</v>
      </c>
    </row>
    <row r="3480" spans="6:12">
      <c r="F3480" s="89">
        <v>3364</v>
      </c>
      <c r="G3480" s="89">
        <v>41</v>
      </c>
      <c r="H3480" s="89">
        <v>3</v>
      </c>
      <c r="I3480" s="89">
        <v>9</v>
      </c>
      <c r="J3480" s="89">
        <v>92.369000000000028</v>
      </c>
      <c r="K3480" s="89">
        <v>121.55899999999991</v>
      </c>
      <c r="L3480" s="81">
        <v>119.90899999999999</v>
      </c>
    </row>
    <row r="3481" spans="6:12">
      <c r="F3481" s="89">
        <v>3365</v>
      </c>
      <c r="G3481" s="89">
        <v>45</v>
      </c>
      <c r="H3481" s="89">
        <v>1</v>
      </c>
      <c r="I3481" s="89">
        <v>6</v>
      </c>
      <c r="J3481" s="89">
        <v>127.38499999999996</v>
      </c>
      <c r="K3481" s="89">
        <v>110.93499999999995</v>
      </c>
      <c r="L3481" s="81">
        <v>112.285</v>
      </c>
    </row>
    <row r="3482" spans="6:12">
      <c r="F3482" s="89">
        <v>3366</v>
      </c>
      <c r="G3482" s="89">
        <v>41</v>
      </c>
      <c r="H3482" s="89">
        <v>2</v>
      </c>
      <c r="I3482" s="89">
        <v>5</v>
      </c>
      <c r="J3482" s="89">
        <v>5.4650000000000034</v>
      </c>
      <c r="K3482" s="89">
        <v>118.95499999999996</v>
      </c>
      <c r="L3482" s="81">
        <v>117.50499999999997</v>
      </c>
    </row>
    <row r="3483" spans="6:12">
      <c r="F3483" s="89">
        <v>3367</v>
      </c>
      <c r="G3483" s="89">
        <v>33</v>
      </c>
      <c r="H3483" s="89">
        <v>1</v>
      </c>
      <c r="I3483" s="89">
        <v>6</v>
      </c>
      <c r="J3483" s="89">
        <v>118.79299999999998</v>
      </c>
      <c r="K3483" s="89">
        <v>106.06299999999999</v>
      </c>
      <c r="L3483" s="81">
        <v>105.613</v>
      </c>
    </row>
    <row r="3484" spans="6:12">
      <c r="F3484" s="89">
        <v>3368</v>
      </c>
      <c r="G3484" s="89">
        <v>36</v>
      </c>
      <c r="H3484" s="89">
        <v>3</v>
      </c>
      <c r="I3484" s="89">
        <v>9</v>
      </c>
      <c r="J3484" s="89">
        <v>87.874000000000024</v>
      </c>
      <c r="K3484" s="89">
        <v>118.61399999999992</v>
      </c>
      <c r="L3484" s="81">
        <v>116.21400000000006</v>
      </c>
    </row>
    <row r="3485" spans="6:12">
      <c r="F3485" s="89">
        <v>3369</v>
      </c>
      <c r="G3485" s="89">
        <v>20</v>
      </c>
      <c r="H3485" s="89">
        <v>1</v>
      </c>
      <c r="I3485" s="89">
        <v>9</v>
      </c>
      <c r="J3485" s="89">
        <v>181.70999999999992</v>
      </c>
      <c r="K3485" s="89">
        <v>45.210000000000008</v>
      </c>
      <c r="L3485" s="81">
        <v>44.010000000000019</v>
      </c>
    </row>
    <row r="3486" spans="6:12">
      <c r="F3486" s="89">
        <v>3370</v>
      </c>
      <c r="G3486" s="89">
        <v>43</v>
      </c>
      <c r="H3486" s="89">
        <v>1</v>
      </c>
      <c r="I3486" s="89">
        <v>4</v>
      </c>
      <c r="J3486" s="89">
        <v>56.677</v>
      </c>
      <c r="K3486" s="89">
        <v>126.04699999999995</v>
      </c>
      <c r="L3486" s="81">
        <v>126.29700000000001</v>
      </c>
    </row>
    <row r="3487" spans="6:12">
      <c r="F3487" s="89">
        <v>3371</v>
      </c>
      <c r="G3487" s="89">
        <v>35</v>
      </c>
      <c r="H3487" s="89">
        <v>2</v>
      </c>
      <c r="I3487" s="89">
        <v>7</v>
      </c>
      <c r="J3487" s="89">
        <v>88.704999999999956</v>
      </c>
      <c r="K3487" s="89">
        <v>118.85499999999993</v>
      </c>
      <c r="L3487" s="81">
        <v>117.30499999999995</v>
      </c>
    </row>
    <row r="3488" spans="6:12">
      <c r="F3488" s="89">
        <v>3372</v>
      </c>
      <c r="G3488" s="89">
        <v>40</v>
      </c>
      <c r="H3488" s="89">
        <v>3</v>
      </c>
      <c r="I3488" s="89">
        <v>6</v>
      </c>
      <c r="J3488" s="89">
        <v>-55.559999999999889</v>
      </c>
      <c r="K3488" s="89">
        <v>101.73999999999995</v>
      </c>
      <c r="L3488" s="81">
        <v>98.740000000000066</v>
      </c>
    </row>
    <row r="3489" spans="6:12">
      <c r="F3489" s="89">
        <v>3373</v>
      </c>
      <c r="G3489" s="89">
        <v>40</v>
      </c>
      <c r="H3489" s="89">
        <v>3</v>
      </c>
      <c r="I3489" s="89">
        <v>9</v>
      </c>
      <c r="J3489" s="89">
        <v>90.93</v>
      </c>
      <c r="K3489" s="89">
        <v>120.42999999999995</v>
      </c>
      <c r="L3489" s="81">
        <v>118.63000000000005</v>
      </c>
    </row>
    <row r="3490" spans="6:12">
      <c r="F3490" s="89">
        <v>3374</v>
      </c>
      <c r="G3490" s="89">
        <v>53</v>
      </c>
      <c r="H3490" s="89">
        <v>3</v>
      </c>
      <c r="I3490" s="89">
        <v>5</v>
      </c>
      <c r="J3490" s="89">
        <v>-83.894999999999868</v>
      </c>
      <c r="K3490" s="89">
        <v>111.97499999999994</v>
      </c>
      <c r="L3490" s="81">
        <v>110.52500000000001</v>
      </c>
    </row>
    <row r="3491" spans="6:12">
      <c r="F3491" s="89">
        <v>3375</v>
      </c>
      <c r="G3491" s="89">
        <v>27</v>
      </c>
      <c r="H3491" s="89">
        <v>2</v>
      </c>
      <c r="I3491" s="89">
        <v>7</v>
      </c>
      <c r="J3491" s="89">
        <v>99.008999999999958</v>
      </c>
      <c r="K3491" s="89">
        <v>131.63899999999995</v>
      </c>
      <c r="L3491" s="81">
        <v>128.88899999999998</v>
      </c>
    </row>
    <row r="3492" spans="6:12">
      <c r="F3492" s="89">
        <v>3376</v>
      </c>
      <c r="G3492" s="89">
        <v>40</v>
      </c>
      <c r="H3492" s="89">
        <v>2</v>
      </c>
      <c r="I3492" s="89">
        <v>3</v>
      </c>
      <c r="J3492" s="89">
        <v>-120.56</v>
      </c>
      <c r="K3492" s="89">
        <v>78.439999999999969</v>
      </c>
      <c r="L3492" s="81">
        <v>76.04000000000002</v>
      </c>
    </row>
    <row r="3493" spans="6:12">
      <c r="F3493" s="89">
        <v>3377</v>
      </c>
      <c r="G3493" s="89">
        <v>28</v>
      </c>
      <c r="H3493" s="89">
        <v>3</v>
      </c>
      <c r="I3493" s="89">
        <v>5</v>
      </c>
      <c r="J3493" s="89">
        <v>-119.26999999999992</v>
      </c>
      <c r="K3493" s="89">
        <v>84.349999999999966</v>
      </c>
      <c r="L3493" s="81">
        <v>79.149999999999977</v>
      </c>
    </row>
    <row r="3494" spans="6:12">
      <c r="F3494" s="89">
        <v>3378</v>
      </c>
      <c r="G3494" s="89">
        <v>55</v>
      </c>
      <c r="H3494" s="89">
        <v>1</v>
      </c>
      <c r="I3494" s="89">
        <v>3</v>
      </c>
      <c r="J3494" s="89">
        <v>49.944999999999929</v>
      </c>
      <c r="K3494" s="89">
        <v>158.19499999999991</v>
      </c>
      <c r="L3494" s="81">
        <v>159.84500000000008</v>
      </c>
    </row>
    <row r="3495" spans="6:12">
      <c r="F3495" s="89">
        <v>3379</v>
      </c>
      <c r="G3495" s="89">
        <v>20</v>
      </c>
      <c r="H3495" s="89">
        <v>3</v>
      </c>
      <c r="I3495" s="89">
        <v>8</v>
      </c>
      <c r="J3495" s="89">
        <v>79.619999999999948</v>
      </c>
      <c r="K3495" s="89">
        <v>157.9199999999999</v>
      </c>
      <c r="L3495" s="81">
        <v>152.71999999999997</v>
      </c>
    </row>
    <row r="3496" spans="6:12">
      <c r="F3496" s="89">
        <v>3380</v>
      </c>
      <c r="G3496" s="89">
        <v>47</v>
      </c>
      <c r="H3496" s="89">
        <v>2</v>
      </c>
      <c r="I3496" s="89">
        <v>9</v>
      </c>
      <c r="J3496" s="89">
        <v>154.65299999999996</v>
      </c>
      <c r="K3496" s="89">
        <v>95.882999999999981</v>
      </c>
      <c r="L3496" s="81">
        <v>96.93300000000005</v>
      </c>
    </row>
    <row r="3497" spans="6:12">
      <c r="F3497" s="89">
        <v>3381</v>
      </c>
      <c r="G3497" s="89">
        <v>24</v>
      </c>
      <c r="H3497" s="89">
        <v>3</v>
      </c>
      <c r="I3497" s="89">
        <v>6</v>
      </c>
      <c r="J3497" s="89">
        <v>-41.576000000000022</v>
      </c>
      <c r="K3497" s="89">
        <v>120.684</v>
      </c>
      <c r="L3497" s="81">
        <v>115.28400000000005</v>
      </c>
    </row>
    <row r="3498" spans="6:12">
      <c r="F3498" s="89">
        <v>3382</v>
      </c>
      <c r="G3498" s="89">
        <v>53</v>
      </c>
      <c r="H3498" s="89">
        <v>3</v>
      </c>
      <c r="I3498" s="89">
        <v>9</v>
      </c>
      <c r="J3498" s="89">
        <v>130.69700000000006</v>
      </c>
      <c r="K3498" s="89">
        <v>156.16699999999997</v>
      </c>
      <c r="L3498" s="81">
        <v>156.31700000000006</v>
      </c>
    </row>
    <row r="3499" spans="6:12">
      <c r="F3499" s="89">
        <v>3383</v>
      </c>
      <c r="G3499" s="89">
        <v>31</v>
      </c>
      <c r="H3499" s="89">
        <v>2</v>
      </c>
      <c r="I3499" s="89">
        <v>6</v>
      </c>
      <c r="J3499" s="89">
        <v>53.070999999999998</v>
      </c>
      <c r="K3499" s="89">
        <v>127.06099999999998</v>
      </c>
      <c r="L3499" s="81">
        <v>124.51100000000002</v>
      </c>
    </row>
    <row r="3500" spans="6:12">
      <c r="F3500" s="89">
        <v>3384</v>
      </c>
      <c r="G3500" s="89">
        <v>26</v>
      </c>
      <c r="H3500" s="89">
        <v>3</v>
      </c>
      <c r="I3500" s="89">
        <v>4</v>
      </c>
      <c r="J3500" s="89">
        <v>-191.99599999999998</v>
      </c>
      <c r="K3500" s="89">
        <v>54.843999999999966</v>
      </c>
      <c r="L3500" s="81">
        <v>48.943999999999988</v>
      </c>
    </row>
    <row r="3501" spans="6:12">
      <c r="F3501" s="89">
        <v>3385</v>
      </c>
      <c r="G3501" s="89">
        <v>19</v>
      </c>
      <c r="H3501" s="89">
        <v>1</v>
      </c>
      <c r="I3501" s="89">
        <v>4</v>
      </c>
      <c r="J3501" s="89">
        <v>91.621000000000009</v>
      </c>
      <c r="K3501" s="89">
        <v>168.43099999999998</v>
      </c>
      <c r="L3501" s="81">
        <v>165.08100000000002</v>
      </c>
    </row>
    <row r="3502" spans="6:12">
      <c r="F3502" s="89">
        <v>3386</v>
      </c>
      <c r="G3502" s="89">
        <v>46</v>
      </c>
      <c r="H3502" s="89">
        <v>3</v>
      </c>
      <c r="I3502" s="89">
        <v>5</v>
      </c>
      <c r="J3502" s="89">
        <v>-110.80999999999995</v>
      </c>
      <c r="K3502" s="89">
        <v>87.229999999999933</v>
      </c>
      <c r="L3502" s="81">
        <v>84.72999999999999</v>
      </c>
    </row>
    <row r="3503" spans="6:12">
      <c r="F3503" s="89">
        <v>3387</v>
      </c>
      <c r="G3503" s="89">
        <v>21</v>
      </c>
      <c r="H3503" s="89">
        <v>3</v>
      </c>
      <c r="I3503" s="89">
        <v>3</v>
      </c>
      <c r="J3503" s="89">
        <v>-262.72700000000003</v>
      </c>
      <c r="K3503" s="89">
        <v>28.262999999999948</v>
      </c>
      <c r="L3503" s="81">
        <v>21.212999999999994</v>
      </c>
    </row>
    <row r="3504" spans="6:12">
      <c r="F3504" s="89">
        <v>3388</v>
      </c>
      <c r="G3504" s="89">
        <v>48</v>
      </c>
      <c r="H3504" s="89">
        <v>1</v>
      </c>
      <c r="I3504" s="89">
        <v>5</v>
      </c>
      <c r="J3504" s="89">
        <v>107.03000000000003</v>
      </c>
      <c r="K3504" s="89">
        <v>132.25000000000003</v>
      </c>
      <c r="L3504" s="81">
        <v>133.65</v>
      </c>
    </row>
    <row r="3505" spans="6:12">
      <c r="F3505" s="89">
        <v>3389</v>
      </c>
      <c r="G3505" s="89">
        <v>26</v>
      </c>
      <c r="H3505" s="89">
        <v>3</v>
      </c>
      <c r="I3505" s="89">
        <v>6</v>
      </c>
      <c r="J3505" s="89">
        <v>-47.103999999999928</v>
      </c>
      <c r="K3505" s="89">
        <v>114.53599999999997</v>
      </c>
      <c r="L3505" s="81">
        <v>109.43600000000001</v>
      </c>
    </row>
    <row r="3506" spans="6:12">
      <c r="F3506" s="89">
        <v>3390</v>
      </c>
      <c r="G3506" s="89">
        <v>43</v>
      </c>
      <c r="H3506" s="89">
        <v>3</v>
      </c>
      <c r="I3506" s="89">
        <v>5</v>
      </c>
      <c r="J3506" s="89">
        <v>-118.29499999999985</v>
      </c>
      <c r="K3506" s="89">
        <v>80.674999999999926</v>
      </c>
      <c r="L3506" s="81">
        <v>77.724999999999994</v>
      </c>
    </row>
    <row r="3507" spans="6:12">
      <c r="F3507" s="89">
        <v>3391</v>
      </c>
      <c r="G3507" s="89">
        <v>42</v>
      </c>
      <c r="H3507" s="89">
        <v>1</v>
      </c>
      <c r="I3507" s="89">
        <v>3</v>
      </c>
      <c r="J3507" s="89">
        <v>7.5259999999999962</v>
      </c>
      <c r="K3507" s="89">
        <v>119.80599999999998</v>
      </c>
      <c r="L3507" s="81">
        <v>119.506</v>
      </c>
    </row>
    <row r="3508" spans="6:12">
      <c r="F3508" s="89">
        <v>3392</v>
      </c>
      <c r="G3508" s="89">
        <v>35</v>
      </c>
      <c r="H3508" s="89">
        <v>2</v>
      </c>
      <c r="I3508" s="89">
        <v>7</v>
      </c>
      <c r="J3508" s="89">
        <v>88.704999999999956</v>
      </c>
      <c r="K3508" s="89">
        <v>118.85499999999993</v>
      </c>
      <c r="L3508" s="81">
        <v>117.30499999999995</v>
      </c>
    </row>
    <row r="3509" spans="6:12">
      <c r="F3509" s="89">
        <v>3393</v>
      </c>
      <c r="G3509" s="89">
        <v>20</v>
      </c>
      <c r="H3509" s="89">
        <v>2</v>
      </c>
      <c r="I3509" s="89">
        <v>6</v>
      </c>
      <c r="J3509" s="89">
        <v>83.639999999999958</v>
      </c>
      <c r="K3509" s="89">
        <v>161.03999999999994</v>
      </c>
      <c r="L3509" s="81">
        <v>156.84</v>
      </c>
    </row>
    <row r="3510" spans="6:12">
      <c r="F3510" s="89">
        <v>3394</v>
      </c>
      <c r="G3510" s="89">
        <v>54</v>
      </c>
      <c r="H3510" s="89">
        <v>3</v>
      </c>
      <c r="I3510" s="89">
        <v>6</v>
      </c>
      <c r="J3510" s="89">
        <v>-11.09599999999989</v>
      </c>
      <c r="K3510" s="89">
        <v>141.864</v>
      </c>
      <c r="L3510" s="81">
        <v>140.96400000000008</v>
      </c>
    </row>
    <row r="3511" spans="6:12">
      <c r="F3511" s="89">
        <v>3395</v>
      </c>
      <c r="G3511" s="89">
        <v>39</v>
      </c>
      <c r="H3511" s="89">
        <v>2</v>
      </c>
      <c r="I3511" s="89">
        <v>8</v>
      </c>
      <c r="J3511" s="89">
        <v>119.22699999999998</v>
      </c>
      <c r="K3511" s="89">
        <v>105.53699999999995</v>
      </c>
      <c r="L3511" s="81">
        <v>104.98699999999997</v>
      </c>
    </row>
    <row r="3512" spans="6:12">
      <c r="F3512" s="89">
        <v>3396</v>
      </c>
      <c r="G3512" s="89">
        <v>20</v>
      </c>
      <c r="H3512" s="89">
        <v>3</v>
      </c>
      <c r="I3512" s="89">
        <v>5</v>
      </c>
      <c r="J3512" s="89">
        <v>-94.949999999999989</v>
      </c>
      <c r="K3512" s="89">
        <v>111.14999999999995</v>
      </c>
      <c r="L3512" s="81">
        <v>104.75</v>
      </c>
    </row>
    <row r="3513" spans="6:12">
      <c r="F3513" s="89">
        <v>3397</v>
      </c>
      <c r="G3513" s="89">
        <v>24</v>
      </c>
      <c r="H3513" s="89">
        <v>1</v>
      </c>
      <c r="I3513" s="89">
        <v>4</v>
      </c>
      <c r="J3513" s="89">
        <v>71.515999999999991</v>
      </c>
      <c r="K3513" s="89">
        <v>146.77599999999995</v>
      </c>
      <c r="L3513" s="81">
        <v>144.17599999999999</v>
      </c>
    </row>
    <row r="3514" spans="6:12">
      <c r="F3514" s="89">
        <v>3398</v>
      </c>
      <c r="G3514" s="89">
        <v>27</v>
      </c>
      <c r="H3514" s="89">
        <v>2</v>
      </c>
      <c r="I3514" s="89">
        <v>5</v>
      </c>
      <c r="J3514" s="89">
        <v>12.324999999999989</v>
      </c>
      <c r="K3514" s="89">
        <v>130.15499999999997</v>
      </c>
      <c r="L3514" s="81">
        <v>126.60499999999999</v>
      </c>
    </row>
    <row r="3515" spans="6:12">
      <c r="F3515" s="89">
        <v>3399</v>
      </c>
      <c r="G3515" s="89">
        <v>34</v>
      </c>
      <c r="H3515" s="89">
        <v>1</v>
      </c>
      <c r="I3515" s="89">
        <v>8</v>
      </c>
      <c r="J3515" s="89">
        <v>146.57199999999995</v>
      </c>
      <c r="K3515" s="89">
        <v>48.331999999999965</v>
      </c>
      <c r="L3515" s="81">
        <v>48.831999999999994</v>
      </c>
    </row>
    <row r="3516" spans="6:12">
      <c r="F3516" s="89">
        <v>3400</v>
      </c>
      <c r="G3516" s="89">
        <v>46</v>
      </c>
      <c r="H3516" s="89">
        <v>1</v>
      </c>
      <c r="I3516" s="89">
        <v>9</v>
      </c>
      <c r="J3516" s="89">
        <v>158.67399999999992</v>
      </c>
      <c r="K3516" s="89">
        <v>14.113999999999976</v>
      </c>
      <c r="L3516" s="81">
        <v>16.814000000000021</v>
      </c>
    </row>
    <row r="3517" spans="6:12">
      <c r="F3517" s="89">
        <v>3401</v>
      </c>
      <c r="G3517" s="89">
        <v>50</v>
      </c>
      <c r="H3517" s="89">
        <v>1</v>
      </c>
      <c r="I3517" s="89">
        <v>3</v>
      </c>
      <c r="J3517" s="89">
        <v>28.229999999999983</v>
      </c>
      <c r="K3517" s="89">
        <v>138.02999999999997</v>
      </c>
      <c r="L3517" s="81">
        <v>138.93000000000006</v>
      </c>
    </row>
    <row r="3518" spans="6:12">
      <c r="F3518" s="89">
        <v>3402</v>
      </c>
      <c r="G3518" s="89">
        <v>50</v>
      </c>
      <c r="H3518" s="89">
        <v>2</v>
      </c>
      <c r="I3518" s="89">
        <v>6</v>
      </c>
      <c r="J3518" s="89">
        <v>77.21999999999997</v>
      </c>
      <c r="K3518" s="89">
        <v>145.32</v>
      </c>
      <c r="L3518" s="81">
        <v>145.62</v>
      </c>
    </row>
    <row r="3519" spans="6:12">
      <c r="F3519" s="89">
        <v>3403</v>
      </c>
      <c r="G3519" s="89">
        <v>39</v>
      </c>
      <c r="H3519" s="89">
        <v>1</v>
      </c>
      <c r="I3519" s="89">
        <v>3</v>
      </c>
      <c r="J3519" s="89">
        <v>4.2169999999999916</v>
      </c>
      <c r="K3519" s="89">
        <v>117.42699999999998</v>
      </c>
      <c r="L3519" s="81">
        <v>116.67700000000001</v>
      </c>
    </row>
    <row r="3520" spans="6:12">
      <c r="F3520" s="89">
        <v>3404</v>
      </c>
      <c r="G3520" s="89">
        <v>47</v>
      </c>
      <c r="H3520" s="89">
        <v>3</v>
      </c>
      <c r="I3520" s="89">
        <v>7</v>
      </c>
      <c r="J3520" s="89">
        <v>18.409000000000049</v>
      </c>
      <c r="K3520" s="89">
        <v>130.93899999999991</v>
      </c>
      <c r="L3520" s="81">
        <v>129.38900000000007</v>
      </c>
    </row>
    <row r="3521" spans="6:12">
      <c r="F3521" s="89">
        <v>3405</v>
      </c>
      <c r="G3521" s="89">
        <v>51</v>
      </c>
      <c r="H3521" s="89">
        <v>2</v>
      </c>
      <c r="I3521" s="89">
        <v>5</v>
      </c>
      <c r="J3521" s="89">
        <v>32.96500000000006</v>
      </c>
      <c r="K3521" s="89">
        <v>143.35499999999996</v>
      </c>
      <c r="L3521" s="81">
        <v>143.40500000000003</v>
      </c>
    </row>
    <row r="3522" spans="6:12">
      <c r="F3522" s="89">
        <v>3406</v>
      </c>
      <c r="G3522" s="89">
        <v>38</v>
      </c>
      <c r="H3522" s="89">
        <v>3</v>
      </c>
      <c r="I3522" s="89">
        <v>9</v>
      </c>
      <c r="J3522" s="89">
        <v>88.86200000000008</v>
      </c>
      <c r="K3522" s="89">
        <v>118.98199999999997</v>
      </c>
      <c r="L3522" s="81">
        <v>116.88200000000006</v>
      </c>
    </row>
    <row r="3523" spans="6:12">
      <c r="F3523" s="89">
        <v>3407</v>
      </c>
      <c r="G3523" s="89">
        <v>30</v>
      </c>
      <c r="H3523" s="89">
        <v>2</v>
      </c>
      <c r="I3523" s="89">
        <v>4</v>
      </c>
      <c r="J3523" s="89">
        <v>-51.179999999999978</v>
      </c>
      <c r="K3523" s="89">
        <v>108.31999999999998</v>
      </c>
      <c r="L3523" s="81">
        <v>104.82</v>
      </c>
    </row>
    <row r="3524" spans="6:12">
      <c r="F3524" s="89">
        <v>3408</v>
      </c>
      <c r="G3524" s="89">
        <v>55</v>
      </c>
      <c r="H3524" s="89">
        <v>1</v>
      </c>
      <c r="I3524" s="89">
        <v>7</v>
      </c>
      <c r="J3524" s="89">
        <v>183.38499999999988</v>
      </c>
      <c r="K3524" s="89">
        <v>121.23499999999987</v>
      </c>
      <c r="L3524" s="81">
        <v>124.48500000000007</v>
      </c>
    </row>
    <row r="3525" spans="6:12">
      <c r="F3525" s="89">
        <v>3409</v>
      </c>
      <c r="G3525" s="89">
        <v>52</v>
      </c>
      <c r="H3525" s="89">
        <v>1</v>
      </c>
      <c r="I3525" s="89">
        <v>9</v>
      </c>
      <c r="J3525" s="89">
        <v>179.27799999999988</v>
      </c>
      <c r="K3525" s="89">
        <v>32.857999999999976</v>
      </c>
      <c r="L3525" s="81">
        <v>36.457999999999998</v>
      </c>
    </row>
    <row r="3526" spans="6:12">
      <c r="F3526" s="89">
        <v>3410</v>
      </c>
      <c r="G3526" s="89">
        <v>27</v>
      </c>
      <c r="H3526" s="89">
        <v>3</v>
      </c>
      <c r="I3526" s="89">
        <v>7</v>
      </c>
      <c r="J3526" s="89">
        <v>8.7690000000000055</v>
      </c>
      <c r="K3526" s="89">
        <v>127.49899999999997</v>
      </c>
      <c r="L3526" s="81">
        <v>122.94900000000001</v>
      </c>
    </row>
    <row r="3527" spans="6:12">
      <c r="F3527" s="89">
        <v>3411</v>
      </c>
      <c r="G3527" s="89">
        <v>24</v>
      </c>
      <c r="H3527" s="89">
        <v>3</v>
      </c>
      <c r="I3527" s="89">
        <v>7</v>
      </c>
      <c r="J3527" s="89">
        <v>16.638000000000034</v>
      </c>
      <c r="K3527" s="89">
        <v>136.298</v>
      </c>
      <c r="L3527" s="81">
        <v>131.298</v>
      </c>
    </row>
    <row r="3528" spans="6:12">
      <c r="F3528" s="89">
        <v>3412</v>
      </c>
      <c r="G3528" s="89">
        <v>25</v>
      </c>
      <c r="H3528" s="89">
        <v>3</v>
      </c>
      <c r="I3528" s="89">
        <v>8</v>
      </c>
      <c r="J3528" s="89">
        <v>62.484999999999957</v>
      </c>
      <c r="K3528" s="89">
        <v>139.23499999999996</v>
      </c>
      <c r="L3528" s="81">
        <v>134.78500000000003</v>
      </c>
    </row>
    <row r="3529" spans="6:12">
      <c r="F3529" s="89">
        <v>3413</v>
      </c>
      <c r="G3529" s="89">
        <v>23</v>
      </c>
      <c r="H3529" s="89">
        <v>1</v>
      </c>
      <c r="I3529" s="89">
        <v>6</v>
      </c>
      <c r="J3529" s="89">
        <v>141.33299999999997</v>
      </c>
      <c r="K3529" s="89">
        <v>131.70299999999997</v>
      </c>
      <c r="L3529" s="81">
        <v>129.75299999999999</v>
      </c>
    </row>
    <row r="3530" spans="6:12">
      <c r="F3530" s="89">
        <v>3414</v>
      </c>
      <c r="G3530" s="89">
        <v>35</v>
      </c>
      <c r="H3530" s="89">
        <v>2</v>
      </c>
      <c r="I3530" s="89">
        <v>3</v>
      </c>
      <c r="J3530" s="89">
        <v>-122.77500000000001</v>
      </c>
      <c r="K3530" s="89">
        <v>77.774999999999977</v>
      </c>
      <c r="L3530" s="81">
        <v>74.624999999999972</v>
      </c>
    </row>
    <row r="3531" spans="6:12">
      <c r="F3531" s="89">
        <v>3415</v>
      </c>
      <c r="G3531" s="89">
        <v>42</v>
      </c>
      <c r="H3531" s="89">
        <v>3</v>
      </c>
      <c r="I3531" s="89">
        <v>3</v>
      </c>
      <c r="J3531" s="89">
        <v>-284.29399999999998</v>
      </c>
      <c r="K3531" s="89">
        <v>0.18599999999997863</v>
      </c>
      <c r="L3531" s="81">
        <v>-3.7139999999999702</v>
      </c>
    </row>
    <row r="3532" spans="6:12">
      <c r="F3532" s="89">
        <v>3416</v>
      </c>
      <c r="G3532" s="89">
        <v>43</v>
      </c>
      <c r="H3532" s="89">
        <v>1</v>
      </c>
      <c r="I3532" s="89">
        <v>7</v>
      </c>
      <c r="J3532" s="89">
        <v>142.32099999999997</v>
      </c>
      <c r="K3532" s="89">
        <v>83.890999999999963</v>
      </c>
      <c r="L3532" s="81">
        <v>85.341000000000008</v>
      </c>
    </row>
    <row r="3533" spans="6:12">
      <c r="F3533" s="89">
        <v>3417</v>
      </c>
      <c r="G3533" s="89">
        <v>23</v>
      </c>
      <c r="H3533" s="89">
        <v>3</v>
      </c>
      <c r="I3533" s="89">
        <v>8</v>
      </c>
      <c r="J3533" s="89">
        <v>68.528999999999996</v>
      </c>
      <c r="K3533" s="89">
        <v>145.89899999999994</v>
      </c>
      <c r="L3533" s="81">
        <v>141.14900000000006</v>
      </c>
    </row>
    <row r="3534" spans="6:12">
      <c r="F3534" s="89">
        <v>3418</v>
      </c>
      <c r="G3534" s="89">
        <v>36</v>
      </c>
      <c r="H3534" s="89">
        <v>1</v>
      </c>
      <c r="I3534" s="89">
        <v>3</v>
      </c>
      <c r="J3534" s="89">
        <v>3.3379999999999939</v>
      </c>
      <c r="K3534" s="89">
        <v>117.47799999999998</v>
      </c>
      <c r="L3534" s="81">
        <v>116.27800000000002</v>
      </c>
    </row>
    <row r="3535" spans="6:12">
      <c r="F3535" s="89">
        <v>3419</v>
      </c>
      <c r="G3535" s="89">
        <v>46</v>
      </c>
      <c r="H3535" s="89">
        <v>1</v>
      </c>
      <c r="I3535" s="89">
        <v>8</v>
      </c>
      <c r="J3535" s="89">
        <v>158.54799999999997</v>
      </c>
      <c r="K3535" s="89">
        <v>56.587999999999965</v>
      </c>
      <c r="L3535" s="81">
        <v>58.888000000000005</v>
      </c>
    </row>
    <row r="3536" spans="6:12">
      <c r="F3536" s="89">
        <v>3420</v>
      </c>
      <c r="G3536" s="89">
        <v>19</v>
      </c>
      <c r="H3536" s="89">
        <v>1</v>
      </c>
      <c r="I3536" s="89">
        <v>3</v>
      </c>
      <c r="J3536" s="89">
        <v>44.256999999999991</v>
      </c>
      <c r="K3536" s="89">
        <v>163.667</v>
      </c>
      <c r="L3536" s="81">
        <v>159.91700000000003</v>
      </c>
    </row>
    <row r="3537" spans="6:12">
      <c r="F3537" s="89">
        <v>3421</v>
      </c>
      <c r="G3537" s="89">
        <v>31</v>
      </c>
      <c r="H3537" s="89">
        <v>1</v>
      </c>
      <c r="I3537" s="89">
        <v>9</v>
      </c>
      <c r="J3537" s="89">
        <v>149.68899999999991</v>
      </c>
      <c r="K3537" s="89">
        <v>9.7789999999999964</v>
      </c>
      <c r="L3537" s="81">
        <v>10.229000000000042</v>
      </c>
    </row>
    <row r="3538" spans="6:12">
      <c r="F3538" s="89">
        <v>3422</v>
      </c>
      <c r="G3538" s="89">
        <v>26</v>
      </c>
      <c r="H3538" s="89">
        <v>1</v>
      </c>
      <c r="I3538" s="89">
        <v>6</v>
      </c>
      <c r="J3538" s="89">
        <v>131.73599999999996</v>
      </c>
      <c r="K3538" s="89">
        <v>121.176</v>
      </c>
      <c r="L3538" s="81">
        <v>119.676</v>
      </c>
    </row>
    <row r="3539" spans="6:12">
      <c r="F3539" s="89">
        <v>3423</v>
      </c>
      <c r="G3539" s="89">
        <v>46</v>
      </c>
      <c r="H3539" s="89">
        <v>3</v>
      </c>
      <c r="I3539" s="89">
        <v>3</v>
      </c>
      <c r="J3539" s="89">
        <v>-274.90199999999999</v>
      </c>
      <c r="K3539" s="89">
        <v>8.3379999999999654</v>
      </c>
      <c r="L3539" s="81">
        <v>5.0380000000000393</v>
      </c>
    </row>
    <row r="3540" spans="6:12">
      <c r="F3540" s="89">
        <v>3424</v>
      </c>
      <c r="G3540" s="89">
        <v>26</v>
      </c>
      <c r="H3540" s="89">
        <v>3</v>
      </c>
      <c r="I3540" s="89">
        <v>4</v>
      </c>
      <c r="J3540" s="89">
        <v>-191.99599999999998</v>
      </c>
      <c r="K3540" s="89">
        <v>54.843999999999966</v>
      </c>
      <c r="L3540" s="81">
        <v>48.943999999999988</v>
      </c>
    </row>
    <row r="3541" spans="6:12">
      <c r="F3541" s="89">
        <v>3425</v>
      </c>
      <c r="G3541" s="89">
        <v>30</v>
      </c>
      <c r="H3541" s="89">
        <v>1</v>
      </c>
      <c r="I3541" s="89">
        <v>8</v>
      </c>
      <c r="J3541" s="89">
        <v>151.21999999999994</v>
      </c>
      <c r="K3541" s="89">
        <v>54.21999999999997</v>
      </c>
      <c r="L3541" s="81">
        <v>54.120000000000005</v>
      </c>
    </row>
    <row r="3542" spans="6:12">
      <c r="F3542" s="89">
        <v>3426</v>
      </c>
      <c r="G3542" s="89">
        <v>27</v>
      </c>
      <c r="H3542" s="89">
        <v>2</v>
      </c>
      <c r="I3542" s="89">
        <v>9</v>
      </c>
      <c r="J3542" s="89">
        <v>147.77299999999994</v>
      </c>
      <c r="K3542" s="89">
        <v>95.202999999999975</v>
      </c>
      <c r="L3542" s="81">
        <v>93.253000000000043</v>
      </c>
    </row>
    <row r="3543" spans="6:12">
      <c r="F3543" s="89">
        <v>3427</v>
      </c>
      <c r="G3543" s="89">
        <v>53</v>
      </c>
      <c r="H3543" s="89">
        <v>2</v>
      </c>
      <c r="I3543" s="89">
        <v>3</v>
      </c>
      <c r="J3543" s="89">
        <v>-83.210999999999956</v>
      </c>
      <c r="K3543" s="89">
        <v>111.75899999999993</v>
      </c>
      <c r="L3543" s="81">
        <v>111.309</v>
      </c>
    </row>
    <row r="3544" spans="6:12">
      <c r="F3544" s="89">
        <v>3428</v>
      </c>
      <c r="G3544" s="89">
        <v>40</v>
      </c>
      <c r="H3544" s="89">
        <v>3</v>
      </c>
      <c r="I3544" s="89">
        <v>9</v>
      </c>
      <c r="J3544" s="89">
        <v>90.93</v>
      </c>
      <c r="K3544" s="89">
        <v>120.42999999999995</v>
      </c>
      <c r="L3544" s="81">
        <v>118.63000000000005</v>
      </c>
    </row>
    <row r="3545" spans="6:12">
      <c r="F3545" s="89">
        <v>3429</v>
      </c>
      <c r="G3545" s="89">
        <v>34</v>
      </c>
      <c r="H3545" s="89">
        <v>1</v>
      </c>
      <c r="I3545" s="89">
        <v>8</v>
      </c>
      <c r="J3545" s="89">
        <v>146.57199999999995</v>
      </c>
      <c r="K3545" s="89">
        <v>48.331999999999965</v>
      </c>
      <c r="L3545" s="81">
        <v>48.831999999999994</v>
      </c>
    </row>
    <row r="3546" spans="6:12">
      <c r="F3546" s="89">
        <v>3430</v>
      </c>
      <c r="G3546" s="89">
        <v>20</v>
      </c>
      <c r="H3546" s="89">
        <v>1</v>
      </c>
      <c r="I3546" s="89">
        <v>9</v>
      </c>
      <c r="J3546" s="89">
        <v>181.70999999999992</v>
      </c>
      <c r="K3546" s="89">
        <v>45.210000000000008</v>
      </c>
      <c r="L3546" s="81">
        <v>44.010000000000019</v>
      </c>
    </row>
    <row r="3547" spans="6:12">
      <c r="F3547" s="89">
        <v>3431</v>
      </c>
      <c r="G3547" s="89">
        <v>55</v>
      </c>
      <c r="H3547" s="89">
        <v>1</v>
      </c>
      <c r="I3547" s="89">
        <v>7</v>
      </c>
      <c r="J3547" s="89">
        <v>183.38499999999988</v>
      </c>
      <c r="K3547" s="89">
        <v>121.23499999999987</v>
      </c>
      <c r="L3547" s="81">
        <v>124.48500000000007</v>
      </c>
    </row>
    <row r="3548" spans="6:12">
      <c r="F3548" s="89">
        <v>3432</v>
      </c>
      <c r="G3548" s="89">
        <v>20</v>
      </c>
      <c r="H3548" s="89">
        <v>2</v>
      </c>
      <c r="I3548" s="89">
        <v>5</v>
      </c>
      <c r="J3548" s="89">
        <v>35.599999999999994</v>
      </c>
      <c r="K3548" s="89">
        <v>155.59999999999994</v>
      </c>
      <c r="L3548" s="81">
        <v>150.99999999999997</v>
      </c>
    </row>
    <row r="3549" spans="6:12">
      <c r="F3549" s="89">
        <v>3433</v>
      </c>
      <c r="G3549" s="89">
        <v>27</v>
      </c>
      <c r="H3549" s="89">
        <v>2</v>
      </c>
      <c r="I3549" s="89">
        <v>9</v>
      </c>
      <c r="J3549" s="89">
        <v>147.77299999999994</v>
      </c>
      <c r="K3549" s="89">
        <v>95.202999999999975</v>
      </c>
      <c r="L3549" s="81">
        <v>93.253000000000043</v>
      </c>
    </row>
    <row r="3550" spans="6:12">
      <c r="F3550" s="89">
        <v>3434</v>
      </c>
      <c r="G3550" s="89">
        <v>28</v>
      </c>
      <c r="H3550" s="89">
        <v>3</v>
      </c>
      <c r="I3550" s="89">
        <v>4</v>
      </c>
      <c r="J3550" s="89">
        <v>-196.4679999999999</v>
      </c>
      <c r="K3550" s="89">
        <v>49.751999999999953</v>
      </c>
      <c r="L3550" s="81">
        <v>44.151999999999987</v>
      </c>
    </row>
    <row r="3551" spans="6:12">
      <c r="F3551" s="89">
        <v>3435</v>
      </c>
      <c r="G3551" s="89">
        <v>30</v>
      </c>
      <c r="H3551" s="89">
        <v>1</v>
      </c>
      <c r="I3551" s="89">
        <v>7</v>
      </c>
      <c r="J3551" s="89">
        <v>141.70999999999995</v>
      </c>
      <c r="K3551" s="89">
        <v>87.309999999999974</v>
      </c>
      <c r="L3551" s="81">
        <v>86.809999999999974</v>
      </c>
    </row>
    <row r="3552" spans="6:12">
      <c r="F3552" s="89">
        <v>3436</v>
      </c>
      <c r="G3552" s="89">
        <v>37</v>
      </c>
      <c r="H3552" s="89">
        <v>3</v>
      </c>
      <c r="I3552" s="89">
        <v>7</v>
      </c>
      <c r="J3552" s="89">
        <v>8.9000000000055479E-2</v>
      </c>
      <c r="K3552" s="89">
        <v>115.71899999999994</v>
      </c>
      <c r="L3552" s="81">
        <v>112.66899999999998</v>
      </c>
    </row>
    <row r="3553" spans="6:12">
      <c r="F3553" s="89">
        <v>3437</v>
      </c>
      <c r="G3553" s="89">
        <v>40</v>
      </c>
      <c r="H3553" s="89">
        <v>3</v>
      </c>
      <c r="I3553" s="89">
        <v>3</v>
      </c>
      <c r="J3553" s="89">
        <v>-287.36999999999989</v>
      </c>
      <c r="K3553" s="89">
        <v>-2.2700000000000387</v>
      </c>
      <c r="L3553" s="81">
        <v>-6.469999999999942</v>
      </c>
    </row>
    <row r="3554" spans="6:12">
      <c r="F3554" s="89">
        <v>3438</v>
      </c>
      <c r="G3554" s="89">
        <v>43</v>
      </c>
      <c r="H3554" s="89">
        <v>3</v>
      </c>
      <c r="I3554" s="89">
        <v>5</v>
      </c>
      <c r="J3554" s="89">
        <v>-118.29499999999985</v>
      </c>
      <c r="K3554" s="89">
        <v>80.674999999999926</v>
      </c>
      <c r="L3554" s="81">
        <v>77.724999999999994</v>
      </c>
    </row>
    <row r="3555" spans="6:12">
      <c r="F3555" s="89">
        <v>3439</v>
      </c>
      <c r="G3555" s="89">
        <v>41</v>
      </c>
      <c r="H3555" s="89">
        <v>1</v>
      </c>
      <c r="I3555" s="89">
        <v>8</v>
      </c>
      <c r="J3555" s="89">
        <v>148.83299999999994</v>
      </c>
      <c r="K3555" s="89">
        <v>48.422999999999959</v>
      </c>
      <c r="L3555" s="81">
        <v>49.972999999999999</v>
      </c>
    </row>
    <row r="3556" spans="6:12">
      <c r="F3556" s="89">
        <v>3440</v>
      </c>
      <c r="G3556" s="89">
        <v>22</v>
      </c>
      <c r="H3556" s="89">
        <v>1</v>
      </c>
      <c r="I3556" s="89">
        <v>5</v>
      </c>
      <c r="J3556" s="89">
        <v>116.65</v>
      </c>
      <c r="K3556" s="89">
        <v>149.92999999999998</v>
      </c>
      <c r="L3556" s="81">
        <v>147.42999999999998</v>
      </c>
    </row>
    <row r="3557" spans="6:12">
      <c r="F3557" s="89">
        <v>3441</v>
      </c>
      <c r="G3557" s="89">
        <v>20</v>
      </c>
      <c r="H3557" s="89">
        <v>2</v>
      </c>
      <c r="I3557" s="89">
        <v>4</v>
      </c>
      <c r="J3557" s="89">
        <v>-21.920000000000016</v>
      </c>
      <c r="K3557" s="89">
        <v>140.67999999999995</v>
      </c>
      <c r="L3557" s="81">
        <v>135.68</v>
      </c>
    </row>
    <row r="3558" spans="6:12">
      <c r="F3558" s="89">
        <v>3442</v>
      </c>
      <c r="G3558" s="89">
        <v>28</v>
      </c>
      <c r="H3558" s="89">
        <v>1</v>
      </c>
      <c r="I3558" s="89">
        <v>7</v>
      </c>
      <c r="J3558" s="89">
        <v>145.66599999999997</v>
      </c>
      <c r="K3558" s="89">
        <v>91.885999999999967</v>
      </c>
      <c r="L3558" s="81">
        <v>91.085999999999984</v>
      </c>
    </row>
    <row r="3559" spans="6:12">
      <c r="F3559" s="89">
        <v>3443</v>
      </c>
      <c r="G3559" s="89">
        <v>44</v>
      </c>
      <c r="H3559" s="89">
        <v>2</v>
      </c>
      <c r="I3559" s="89">
        <v>7</v>
      </c>
      <c r="J3559" s="89">
        <v>97.767999999999972</v>
      </c>
      <c r="K3559" s="89">
        <v>125.12799999999993</v>
      </c>
      <c r="L3559" s="81">
        <v>124.92799999999997</v>
      </c>
    </row>
    <row r="3560" spans="6:12">
      <c r="F3560" s="89">
        <v>3444</v>
      </c>
      <c r="G3560" s="89">
        <v>28</v>
      </c>
      <c r="H3560" s="89">
        <v>3</v>
      </c>
      <c r="I3560" s="89">
        <v>6</v>
      </c>
      <c r="J3560" s="89">
        <v>-51.551999999999964</v>
      </c>
      <c r="K3560" s="89">
        <v>109.46800000000002</v>
      </c>
      <c r="L3560" s="81">
        <v>104.66800000000001</v>
      </c>
    </row>
    <row r="3561" spans="6:12">
      <c r="F3561" s="89">
        <v>3445</v>
      </c>
      <c r="G3561" s="89">
        <v>53</v>
      </c>
      <c r="H3561" s="89">
        <v>1</v>
      </c>
      <c r="I3561" s="89">
        <v>7</v>
      </c>
      <c r="J3561" s="89">
        <v>173.84099999999989</v>
      </c>
      <c r="K3561" s="89">
        <v>112.31099999999991</v>
      </c>
      <c r="L3561" s="81">
        <v>115.26100000000004</v>
      </c>
    </row>
    <row r="3562" spans="6:12">
      <c r="F3562" s="89">
        <v>3446</v>
      </c>
      <c r="G3562" s="89">
        <v>33</v>
      </c>
      <c r="H3562" s="89">
        <v>2</v>
      </c>
      <c r="I3562" s="89">
        <v>3</v>
      </c>
      <c r="J3562" s="89">
        <v>-121.77099999999999</v>
      </c>
      <c r="K3562" s="89">
        <v>79.398999999999972</v>
      </c>
      <c r="L3562" s="81">
        <v>75.948999999999984</v>
      </c>
    </row>
    <row r="3563" spans="6:12">
      <c r="F3563" s="89">
        <v>3447</v>
      </c>
      <c r="G3563" s="89">
        <v>34</v>
      </c>
      <c r="H3563" s="89">
        <v>1</v>
      </c>
      <c r="I3563" s="89">
        <v>8</v>
      </c>
      <c r="J3563" s="89">
        <v>146.57199999999995</v>
      </c>
      <c r="K3563" s="89">
        <v>48.331999999999965</v>
      </c>
      <c r="L3563" s="81">
        <v>48.831999999999994</v>
      </c>
    </row>
    <row r="3564" spans="6:12">
      <c r="F3564" s="89">
        <v>3448</v>
      </c>
      <c r="G3564" s="89">
        <v>39</v>
      </c>
      <c r="H3564" s="89">
        <v>3</v>
      </c>
      <c r="I3564" s="89">
        <v>3</v>
      </c>
      <c r="J3564" s="89">
        <v>-288.50299999999993</v>
      </c>
      <c r="K3564" s="89">
        <v>-3.0930000000000177</v>
      </c>
      <c r="L3564" s="81">
        <v>-7.4429999999999836</v>
      </c>
    </row>
    <row r="3565" spans="6:12">
      <c r="F3565" s="89">
        <v>3449</v>
      </c>
      <c r="G3565" s="89">
        <v>20</v>
      </c>
      <c r="H3565" s="89">
        <v>2</v>
      </c>
      <c r="I3565" s="89">
        <v>9</v>
      </c>
      <c r="J3565" s="89">
        <v>170.87999999999994</v>
      </c>
      <c r="K3565" s="89">
        <v>120.47999999999996</v>
      </c>
      <c r="L3565" s="81">
        <v>117.48000000000002</v>
      </c>
    </row>
    <row r="3566" spans="6:12">
      <c r="F3566" s="89">
        <v>3450</v>
      </c>
      <c r="G3566" s="89">
        <v>39</v>
      </c>
      <c r="H3566" s="89">
        <v>1</v>
      </c>
      <c r="I3566" s="89">
        <v>4</v>
      </c>
      <c r="J3566" s="89">
        <v>51.701000000000001</v>
      </c>
      <c r="K3566" s="89">
        <v>122.31099999999999</v>
      </c>
      <c r="L3566" s="81">
        <v>121.961</v>
      </c>
    </row>
    <row r="3567" spans="6:12">
      <c r="F3567" s="89">
        <v>3451</v>
      </c>
      <c r="G3567" s="89">
        <v>52</v>
      </c>
      <c r="H3567" s="89">
        <v>1</v>
      </c>
      <c r="I3567" s="89">
        <v>3</v>
      </c>
      <c r="J3567" s="89">
        <v>36.105999999999952</v>
      </c>
      <c r="K3567" s="89">
        <v>145.286</v>
      </c>
      <c r="L3567" s="81">
        <v>146.48599999999999</v>
      </c>
    </row>
    <row r="3568" spans="6:12">
      <c r="F3568" s="89">
        <v>3452</v>
      </c>
      <c r="G3568" s="89">
        <v>33</v>
      </c>
      <c r="H3568" s="89">
        <v>1</v>
      </c>
      <c r="I3568" s="89">
        <v>5</v>
      </c>
      <c r="J3568" s="89">
        <v>90.305000000000021</v>
      </c>
      <c r="K3568" s="89">
        <v>120.175</v>
      </c>
      <c r="L3568" s="81">
        <v>119.32499999999997</v>
      </c>
    </row>
    <row r="3569" spans="6:12">
      <c r="F3569" s="89">
        <v>3453</v>
      </c>
      <c r="G3569" s="89">
        <v>47</v>
      </c>
      <c r="H3569" s="89">
        <v>2</v>
      </c>
      <c r="I3569" s="89">
        <v>6</v>
      </c>
      <c r="J3569" s="89">
        <v>66.926999999999992</v>
      </c>
      <c r="K3569" s="89">
        <v>135.95699999999997</v>
      </c>
      <c r="L3569" s="81">
        <v>135.80700000000004</v>
      </c>
    </row>
    <row r="3570" spans="6:12">
      <c r="F3570" s="89">
        <v>3454</v>
      </c>
      <c r="G3570" s="89">
        <v>50</v>
      </c>
      <c r="H3570" s="89">
        <v>2</v>
      </c>
      <c r="I3570" s="89">
        <v>9</v>
      </c>
      <c r="J3570" s="89">
        <v>164.99999999999991</v>
      </c>
      <c r="K3570" s="89">
        <v>105.29999999999995</v>
      </c>
      <c r="L3570" s="81">
        <v>106.79999999999995</v>
      </c>
    </row>
    <row r="3571" spans="6:12">
      <c r="F3571" s="89">
        <v>3455</v>
      </c>
      <c r="G3571" s="89">
        <v>34</v>
      </c>
      <c r="H3571" s="89">
        <v>2</v>
      </c>
      <c r="I3571" s="89">
        <v>7</v>
      </c>
      <c r="J3571" s="89">
        <v>89.047999999999945</v>
      </c>
      <c r="K3571" s="89">
        <v>119.50799999999992</v>
      </c>
      <c r="L3571" s="81">
        <v>117.80799999999996</v>
      </c>
    </row>
    <row r="3572" spans="6:12">
      <c r="F3572" s="89">
        <v>3456</v>
      </c>
      <c r="G3572" s="89">
        <v>50</v>
      </c>
      <c r="H3572" s="89">
        <v>3</v>
      </c>
      <c r="I3572" s="89">
        <v>7</v>
      </c>
      <c r="J3572" s="89">
        <v>29.170000000000073</v>
      </c>
      <c r="K3572" s="89">
        <v>140.76999999999998</v>
      </c>
      <c r="L3572" s="81">
        <v>139.67000000000007</v>
      </c>
    </row>
    <row r="3573" spans="6:12">
      <c r="F3573" s="89">
        <v>3457</v>
      </c>
      <c r="G3573" s="89">
        <v>55</v>
      </c>
      <c r="H3573" s="89">
        <v>2</v>
      </c>
      <c r="I3573" s="89">
        <v>9</v>
      </c>
      <c r="J3573" s="89">
        <v>187.64499999999992</v>
      </c>
      <c r="K3573" s="89">
        <v>126.3949999999999</v>
      </c>
      <c r="L3573" s="81">
        <v>128.64500000000001</v>
      </c>
    </row>
    <row r="3574" spans="6:12">
      <c r="F3574" s="89">
        <v>3458</v>
      </c>
      <c r="G3574" s="89">
        <v>31</v>
      </c>
      <c r="H3574" s="89">
        <v>1</v>
      </c>
      <c r="I3574" s="89">
        <v>7</v>
      </c>
      <c r="J3574" s="89">
        <v>140.13699999999997</v>
      </c>
      <c r="K3574" s="89">
        <v>85.426999999999964</v>
      </c>
      <c r="L3574" s="81">
        <v>85.077000000000027</v>
      </c>
    </row>
    <row r="3575" spans="6:12">
      <c r="F3575" s="89">
        <v>3459</v>
      </c>
      <c r="G3575" s="89">
        <v>51</v>
      </c>
      <c r="H3575" s="89">
        <v>3</v>
      </c>
      <c r="I3575" s="89">
        <v>3</v>
      </c>
      <c r="J3575" s="89">
        <v>-257.08699999999993</v>
      </c>
      <c r="K3575" s="89">
        <v>24.602999999999952</v>
      </c>
      <c r="L3575" s="81">
        <v>22.053000000000111</v>
      </c>
    </row>
    <row r="3576" spans="6:12">
      <c r="F3576" s="89">
        <v>3460</v>
      </c>
      <c r="G3576" s="89">
        <v>32</v>
      </c>
      <c r="H3576" s="89">
        <v>1</v>
      </c>
      <c r="I3576" s="89">
        <v>7</v>
      </c>
      <c r="J3576" s="89">
        <v>138.83399999999997</v>
      </c>
      <c r="K3576" s="89">
        <v>83.813999999999993</v>
      </c>
      <c r="L3576" s="81">
        <v>83.614000000000004</v>
      </c>
    </row>
    <row r="3577" spans="6:12">
      <c r="F3577" s="89">
        <v>3461</v>
      </c>
      <c r="G3577" s="89">
        <v>46</v>
      </c>
      <c r="H3577" s="89">
        <v>1</v>
      </c>
      <c r="I3577" s="89">
        <v>8</v>
      </c>
      <c r="J3577" s="89">
        <v>158.54799999999997</v>
      </c>
      <c r="K3577" s="89">
        <v>56.587999999999965</v>
      </c>
      <c r="L3577" s="81">
        <v>58.888000000000005</v>
      </c>
    </row>
    <row r="3578" spans="6:12">
      <c r="F3578" s="89">
        <v>3462</v>
      </c>
      <c r="G3578" s="89">
        <v>37</v>
      </c>
      <c r="H3578" s="89">
        <v>2</v>
      </c>
      <c r="I3578" s="89">
        <v>3</v>
      </c>
      <c r="J3578" s="89">
        <v>-122.69899999999998</v>
      </c>
      <c r="K3578" s="89">
        <v>77.230999999999995</v>
      </c>
      <c r="L3578" s="81">
        <v>74.381</v>
      </c>
    </row>
    <row r="3579" spans="6:12">
      <c r="F3579" s="89">
        <v>3463</v>
      </c>
      <c r="G3579" s="89">
        <v>31</v>
      </c>
      <c r="H3579" s="89">
        <v>1</v>
      </c>
      <c r="I3579" s="89">
        <v>9</v>
      </c>
      <c r="J3579" s="89">
        <v>149.68899999999991</v>
      </c>
      <c r="K3579" s="89">
        <v>9.7789999999999964</v>
      </c>
      <c r="L3579" s="81">
        <v>10.229000000000042</v>
      </c>
    </row>
    <row r="3580" spans="6:12">
      <c r="F3580" s="89">
        <v>3464</v>
      </c>
      <c r="G3580" s="89">
        <v>40</v>
      </c>
      <c r="H3580" s="89">
        <v>3</v>
      </c>
      <c r="I3580" s="89">
        <v>8</v>
      </c>
      <c r="J3580" s="89">
        <v>51.580000000000098</v>
      </c>
      <c r="K3580" s="89">
        <v>123.67999999999995</v>
      </c>
      <c r="L3580" s="81">
        <v>121.48000000000008</v>
      </c>
    </row>
    <row r="3581" spans="6:12">
      <c r="F3581" s="89">
        <v>3465</v>
      </c>
      <c r="G3581" s="89">
        <v>24</v>
      </c>
      <c r="H3581" s="89">
        <v>3</v>
      </c>
      <c r="I3581" s="89">
        <v>3</v>
      </c>
      <c r="J3581" s="89">
        <v>-273.09800000000001</v>
      </c>
      <c r="K3581" s="89">
        <v>16.961999999999989</v>
      </c>
      <c r="L3581" s="81">
        <v>10.362000000000023</v>
      </c>
    </row>
    <row r="3582" spans="6:12">
      <c r="F3582" s="89">
        <v>3466</v>
      </c>
      <c r="G3582" s="89">
        <v>28</v>
      </c>
      <c r="H3582" s="89">
        <v>3</v>
      </c>
      <c r="I3582" s="89">
        <v>8</v>
      </c>
      <c r="J3582" s="89">
        <v>55.444000000000074</v>
      </c>
      <c r="K3582" s="89">
        <v>131.26399999999995</v>
      </c>
      <c r="L3582" s="81">
        <v>127.26400000000001</v>
      </c>
    </row>
    <row r="3583" spans="6:12">
      <c r="F3583" s="89">
        <v>3467</v>
      </c>
      <c r="G3583" s="89">
        <v>38</v>
      </c>
      <c r="H3583" s="89">
        <v>1</v>
      </c>
      <c r="I3583" s="89">
        <v>9</v>
      </c>
      <c r="J3583" s="89">
        <v>146.32199999999992</v>
      </c>
      <c r="K3583" s="89">
        <v>4.2419999999999618</v>
      </c>
      <c r="L3583" s="81">
        <v>5.7420000000000186</v>
      </c>
    </row>
    <row r="3584" spans="6:12">
      <c r="F3584" s="89">
        <v>3468</v>
      </c>
      <c r="G3584" s="89">
        <v>52</v>
      </c>
      <c r="H3584" s="89">
        <v>2</v>
      </c>
      <c r="I3584" s="89">
        <v>7</v>
      </c>
      <c r="J3584" s="89">
        <v>124.18399999999997</v>
      </c>
      <c r="K3584" s="89">
        <v>149.06399999999996</v>
      </c>
      <c r="L3584" s="81">
        <v>150.06399999999994</v>
      </c>
    </row>
    <row r="3585" spans="6:12">
      <c r="F3585" s="89">
        <v>3469</v>
      </c>
      <c r="G3585" s="89">
        <v>52</v>
      </c>
      <c r="H3585" s="89">
        <v>1</v>
      </c>
      <c r="I3585" s="89">
        <v>5</v>
      </c>
      <c r="J3585" s="89">
        <v>121.74999999999997</v>
      </c>
      <c r="K3585" s="89">
        <v>145.72999999999999</v>
      </c>
      <c r="L3585" s="81">
        <v>147.72999999999999</v>
      </c>
    </row>
    <row r="3586" spans="6:12">
      <c r="F3586" s="89">
        <v>3470</v>
      </c>
      <c r="G3586" s="89">
        <v>54</v>
      </c>
      <c r="H3586" s="89">
        <v>3</v>
      </c>
      <c r="I3586" s="89">
        <v>8</v>
      </c>
      <c r="J3586" s="89">
        <v>96.212000000000046</v>
      </c>
      <c r="K3586" s="89">
        <v>163.97199999999998</v>
      </c>
      <c r="L3586" s="81">
        <v>163.87200000000001</v>
      </c>
    </row>
    <row r="3587" spans="6:12">
      <c r="F3587" s="89">
        <v>3471</v>
      </c>
      <c r="G3587" s="89">
        <v>28</v>
      </c>
      <c r="H3587" s="89">
        <v>2</v>
      </c>
      <c r="I3587" s="89">
        <v>4</v>
      </c>
      <c r="J3587" s="89">
        <v>-47.488</v>
      </c>
      <c r="K3587" s="89">
        <v>112.63199999999998</v>
      </c>
      <c r="L3587" s="81">
        <v>108.83199999999997</v>
      </c>
    </row>
    <row r="3588" spans="6:12">
      <c r="F3588" s="89">
        <v>3472</v>
      </c>
      <c r="G3588" s="89">
        <v>36</v>
      </c>
      <c r="H3588" s="89">
        <v>1</v>
      </c>
      <c r="I3588" s="89">
        <v>3</v>
      </c>
      <c r="J3588" s="89">
        <v>3.3379999999999939</v>
      </c>
      <c r="K3588" s="89">
        <v>117.47799999999998</v>
      </c>
      <c r="L3588" s="81">
        <v>116.27800000000002</v>
      </c>
    </row>
    <row r="3589" spans="6:12">
      <c r="F3589" s="89">
        <v>3473</v>
      </c>
      <c r="G3589" s="89">
        <v>49</v>
      </c>
      <c r="H3589" s="89">
        <v>3</v>
      </c>
      <c r="I3589" s="89">
        <v>6</v>
      </c>
      <c r="J3589" s="89">
        <v>-33.050999999999874</v>
      </c>
      <c r="K3589" s="89">
        <v>121.45900000000006</v>
      </c>
      <c r="L3589" s="81">
        <v>119.80900000000008</v>
      </c>
    </row>
    <row r="3590" spans="6:12">
      <c r="F3590" s="89">
        <v>3474</v>
      </c>
      <c r="G3590" s="89">
        <v>27</v>
      </c>
      <c r="H3590" s="89">
        <v>2</v>
      </c>
      <c r="I3590" s="89">
        <v>3</v>
      </c>
      <c r="J3590" s="89">
        <v>-112.27900000000002</v>
      </c>
      <c r="K3590" s="89">
        <v>90.750999999999991</v>
      </c>
      <c r="L3590" s="81">
        <v>86.401000000000025</v>
      </c>
    </row>
    <row r="3591" spans="6:12">
      <c r="F3591" s="89">
        <v>3475</v>
      </c>
      <c r="G3591" s="89">
        <v>21</v>
      </c>
      <c r="H3591" s="89">
        <v>2</v>
      </c>
      <c r="I3591" s="89">
        <v>7</v>
      </c>
      <c r="J3591" s="89">
        <v>118.07699999999997</v>
      </c>
      <c r="K3591" s="89">
        <v>152.56699999999995</v>
      </c>
      <c r="L3591" s="81">
        <v>148.91699999999997</v>
      </c>
    </row>
    <row r="3592" spans="6:12">
      <c r="F3592" s="89">
        <v>3476</v>
      </c>
      <c r="G3592" s="89">
        <v>44</v>
      </c>
      <c r="H3592" s="89">
        <v>2</v>
      </c>
      <c r="I3592" s="89">
        <v>4</v>
      </c>
      <c r="J3592" s="89">
        <v>-46.783999999999992</v>
      </c>
      <c r="K3592" s="89">
        <v>108.37599999999998</v>
      </c>
      <c r="L3592" s="81">
        <v>106.97599999999997</v>
      </c>
    </row>
    <row r="3593" spans="6:12">
      <c r="F3593" s="89">
        <v>3477</v>
      </c>
      <c r="G3593" s="89">
        <v>19</v>
      </c>
      <c r="H3593" s="89">
        <v>1</v>
      </c>
      <c r="I3593" s="89">
        <v>4</v>
      </c>
      <c r="J3593" s="89">
        <v>91.621000000000009</v>
      </c>
      <c r="K3593" s="89">
        <v>168.43099999999998</v>
      </c>
      <c r="L3593" s="81">
        <v>165.08100000000002</v>
      </c>
    </row>
    <row r="3594" spans="6:12">
      <c r="F3594" s="89">
        <v>3478</v>
      </c>
      <c r="G3594" s="89">
        <v>26</v>
      </c>
      <c r="H3594" s="89">
        <v>2</v>
      </c>
      <c r="I3594" s="89">
        <v>6</v>
      </c>
      <c r="J3594" s="89">
        <v>62.915999999999968</v>
      </c>
      <c r="K3594" s="89">
        <v>138.45599999999996</v>
      </c>
      <c r="L3594" s="81">
        <v>135.15599999999995</v>
      </c>
    </row>
    <row r="3595" spans="6:12">
      <c r="F3595" s="89">
        <v>3479</v>
      </c>
      <c r="G3595" s="89">
        <v>52</v>
      </c>
      <c r="H3595" s="89">
        <v>2</v>
      </c>
      <c r="I3595" s="89">
        <v>6</v>
      </c>
      <c r="J3595" s="89">
        <v>85.43199999999996</v>
      </c>
      <c r="K3595" s="89">
        <v>152.91199999999998</v>
      </c>
      <c r="L3595" s="81">
        <v>153.51199999999994</v>
      </c>
    </row>
    <row r="3596" spans="6:12">
      <c r="F3596" s="89">
        <v>3480</v>
      </c>
      <c r="G3596" s="89">
        <v>24</v>
      </c>
      <c r="H3596" s="89">
        <v>1</v>
      </c>
      <c r="I3596" s="89">
        <v>3</v>
      </c>
      <c r="J3596" s="89">
        <v>24.121999999999993</v>
      </c>
      <c r="K3596" s="89">
        <v>141.982</v>
      </c>
      <c r="L3596" s="81">
        <v>138.982</v>
      </c>
    </row>
    <row r="3597" spans="6:12">
      <c r="F3597" s="89">
        <v>3481</v>
      </c>
      <c r="G3597" s="89">
        <v>23</v>
      </c>
      <c r="H3597" s="89">
        <v>1</v>
      </c>
      <c r="I3597" s="89">
        <v>9</v>
      </c>
      <c r="J3597" s="89">
        <v>169.73699999999994</v>
      </c>
      <c r="K3597" s="89">
        <v>32.306999999999931</v>
      </c>
      <c r="L3597" s="81">
        <v>31.556999999999988</v>
      </c>
    </row>
    <row r="3598" spans="6:12">
      <c r="F3598" s="89">
        <v>3482</v>
      </c>
      <c r="G3598" s="89">
        <v>23</v>
      </c>
      <c r="H3598" s="89">
        <v>3</v>
      </c>
      <c r="I3598" s="89">
        <v>5</v>
      </c>
      <c r="J3598" s="89">
        <v>-106.09499999999997</v>
      </c>
      <c r="K3598" s="89">
        <v>99.07499999999996</v>
      </c>
      <c r="L3598" s="81">
        <v>93.124999999999972</v>
      </c>
    </row>
    <row r="3599" spans="6:12">
      <c r="F3599" s="89">
        <v>3483</v>
      </c>
      <c r="G3599" s="89">
        <v>35</v>
      </c>
      <c r="H3599" s="89">
        <v>3</v>
      </c>
      <c r="I3599" s="89">
        <v>6</v>
      </c>
      <c r="J3599" s="89">
        <v>-58.614999999999895</v>
      </c>
      <c r="K3599" s="89">
        <v>100.23499999999996</v>
      </c>
      <c r="L3599" s="81">
        <v>96.485000000000014</v>
      </c>
    </row>
    <row r="3600" spans="6:12">
      <c r="F3600" s="89">
        <v>3484</v>
      </c>
      <c r="G3600" s="89">
        <v>48</v>
      </c>
      <c r="H3600" s="89">
        <v>2</v>
      </c>
      <c r="I3600" s="89">
        <v>3</v>
      </c>
      <c r="J3600" s="89">
        <v>-102.97599999999997</v>
      </c>
      <c r="K3600" s="89">
        <v>93.544000000000025</v>
      </c>
      <c r="L3600" s="81">
        <v>92.344000000000008</v>
      </c>
    </row>
    <row r="3601" spans="6:12">
      <c r="F3601" s="89">
        <v>3485</v>
      </c>
      <c r="G3601" s="89">
        <v>20</v>
      </c>
      <c r="H3601" s="89">
        <v>2</v>
      </c>
      <c r="I3601" s="89">
        <v>6</v>
      </c>
      <c r="J3601" s="89">
        <v>83.639999999999958</v>
      </c>
      <c r="K3601" s="89">
        <v>161.03999999999994</v>
      </c>
      <c r="L3601" s="81">
        <v>156.84</v>
      </c>
    </row>
    <row r="3602" spans="6:12">
      <c r="F3602" s="89">
        <v>3486</v>
      </c>
      <c r="G3602" s="89">
        <v>21</v>
      </c>
      <c r="H3602" s="89">
        <v>1</v>
      </c>
      <c r="I3602" s="89">
        <v>3</v>
      </c>
      <c r="J3602" s="89">
        <v>35.392999999999986</v>
      </c>
      <c r="K3602" s="89">
        <v>154.18299999999999</v>
      </c>
      <c r="L3602" s="81">
        <v>150.733</v>
      </c>
    </row>
    <row r="3603" spans="6:12">
      <c r="F3603" s="89">
        <v>3487</v>
      </c>
      <c r="G3603" s="89">
        <v>24</v>
      </c>
      <c r="H3603" s="89">
        <v>2</v>
      </c>
      <c r="I3603" s="89">
        <v>7</v>
      </c>
      <c r="J3603" s="89">
        <v>107.32799999999995</v>
      </c>
      <c r="K3603" s="89">
        <v>140.88799999999995</v>
      </c>
      <c r="L3603" s="81">
        <v>137.68799999999999</v>
      </c>
    </row>
    <row r="3604" spans="6:12">
      <c r="F3604" s="89">
        <v>3488</v>
      </c>
      <c r="G3604" s="89">
        <v>28</v>
      </c>
      <c r="H3604" s="89">
        <v>2</v>
      </c>
      <c r="I3604" s="89">
        <v>7</v>
      </c>
      <c r="J3604" s="89">
        <v>96.775999999999954</v>
      </c>
      <c r="K3604" s="89">
        <v>129.09599999999995</v>
      </c>
      <c r="L3604" s="81">
        <v>126.49599999999995</v>
      </c>
    </row>
    <row r="3605" spans="6:12">
      <c r="F3605" s="89">
        <v>3489</v>
      </c>
      <c r="G3605" s="89">
        <v>51</v>
      </c>
      <c r="H3605" s="89">
        <v>1</v>
      </c>
      <c r="I3605" s="89">
        <v>4</v>
      </c>
      <c r="J3605" s="89">
        <v>79.589000000000041</v>
      </c>
      <c r="K3605" s="89">
        <v>146.47899999999998</v>
      </c>
      <c r="L3605" s="81">
        <v>147.92900000000012</v>
      </c>
    </row>
    <row r="3606" spans="6:12">
      <c r="F3606" s="89">
        <v>3490</v>
      </c>
      <c r="G3606" s="89">
        <v>22</v>
      </c>
      <c r="H3606" s="89">
        <v>2</v>
      </c>
      <c r="I3606" s="89">
        <v>5</v>
      </c>
      <c r="J3606" s="89">
        <v>27.599999999999994</v>
      </c>
      <c r="K3606" s="89">
        <v>146.97999999999996</v>
      </c>
      <c r="L3606" s="81">
        <v>142.67999999999995</v>
      </c>
    </row>
    <row r="3607" spans="6:12">
      <c r="F3607" s="89">
        <v>3491</v>
      </c>
      <c r="G3607" s="89">
        <v>31</v>
      </c>
      <c r="H3607" s="89">
        <v>1</v>
      </c>
      <c r="I3607" s="89">
        <v>6</v>
      </c>
      <c r="J3607" s="89">
        <v>121.14099999999998</v>
      </c>
      <c r="K3607" s="89">
        <v>109.03099999999998</v>
      </c>
      <c r="L3607" s="81">
        <v>108.28100000000001</v>
      </c>
    </row>
    <row r="3608" spans="6:12">
      <c r="F3608" s="89">
        <v>3492</v>
      </c>
      <c r="G3608" s="89">
        <v>36</v>
      </c>
      <c r="H3608" s="89">
        <v>2</v>
      </c>
      <c r="I3608" s="89">
        <v>3</v>
      </c>
      <c r="J3608" s="89">
        <v>-122.87199999999999</v>
      </c>
      <c r="K3608" s="89">
        <v>77.367999999999981</v>
      </c>
      <c r="L3608" s="81">
        <v>74.368000000000009</v>
      </c>
    </row>
    <row r="3609" spans="6:12">
      <c r="F3609" s="89">
        <v>3493</v>
      </c>
      <c r="G3609" s="89">
        <v>34</v>
      </c>
      <c r="H3609" s="89">
        <v>1</v>
      </c>
      <c r="I3609" s="89">
        <v>9</v>
      </c>
      <c r="J3609" s="89">
        <v>146.62599999999992</v>
      </c>
      <c r="K3609" s="89">
        <v>5.7859999999999729</v>
      </c>
      <c r="L3609" s="81">
        <v>6.686000000000007</v>
      </c>
    </row>
    <row r="3610" spans="6:12">
      <c r="F3610" s="89">
        <v>3494</v>
      </c>
      <c r="G3610" s="89">
        <v>44</v>
      </c>
      <c r="H3610" s="89">
        <v>3</v>
      </c>
      <c r="I3610" s="89">
        <v>5</v>
      </c>
      <c r="J3610" s="89">
        <v>-116.06999999999988</v>
      </c>
      <c r="K3610" s="89">
        <v>82.589999999999918</v>
      </c>
      <c r="L3610" s="81">
        <v>79.789999999999964</v>
      </c>
    </row>
    <row r="3611" spans="6:12">
      <c r="F3611" s="89">
        <v>3495</v>
      </c>
      <c r="G3611" s="89">
        <v>46</v>
      </c>
      <c r="H3611" s="89">
        <v>2</v>
      </c>
      <c r="I3611" s="89">
        <v>4</v>
      </c>
      <c r="J3611" s="89">
        <v>-41.835999999999956</v>
      </c>
      <c r="K3611" s="89">
        <v>112.70399999999998</v>
      </c>
      <c r="L3611" s="81">
        <v>111.60399999999998</v>
      </c>
    </row>
    <row r="3612" spans="6:12">
      <c r="F3612" s="89">
        <v>3496</v>
      </c>
      <c r="G3612" s="89">
        <v>51</v>
      </c>
      <c r="H3612" s="89">
        <v>1</v>
      </c>
      <c r="I3612" s="89">
        <v>9</v>
      </c>
      <c r="J3612" s="89">
        <v>175.16899999999995</v>
      </c>
      <c r="K3612" s="89">
        <v>29.058999999999941</v>
      </c>
      <c r="L3612" s="81">
        <v>32.5090000000001</v>
      </c>
    </row>
    <row r="3613" spans="6:12">
      <c r="F3613" s="89">
        <v>3497</v>
      </c>
      <c r="G3613" s="89">
        <v>20</v>
      </c>
      <c r="H3613" s="89">
        <v>2</v>
      </c>
      <c r="I3613" s="89">
        <v>5</v>
      </c>
      <c r="J3613" s="89">
        <v>35.599999999999994</v>
      </c>
      <c r="K3613" s="89">
        <v>155.59999999999994</v>
      </c>
      <c r="L3613" s="81">
        <v>150.99999999999997</v>
      </c>
    </row>
    <row r="3614" spans="6:12">
      <c r="F3614" s="89">
        <v>3498</v>
      </c>
      <c r="G3614" s="89">
        <v>47</v>
      </c>
      <c r="H3614" s="89">
        <v>1</v>
      </c>
      <c r="I3614" s="89">
        <v>9</v>
      </c>
      <c r="J3614" s="89">
        <v>161.43299999999994</v>
      </c>
      <c r="K3614" s="89">
        <v>16.562999999999988</v>
      </c>
      <c r="L3614" s="81">
        <v>19.413000000000068</v>
      </c>
    </row>
    <row r="3615" spans="6:12">
      <c r="F3615" s="89">
        <v>3499</v>
      </c>
      <c r="G3615" s="89">
        <v>46</v>
      </c>
      <c r="H3615" s="89">
        <v>1</v>
      </c>
      <c r="I3615" s="89">
        <v>3</v>
      </c>
      <c r="J3615" s="89">
        <v>15.718000000000011</v>
      </c>
      <c r="K3615" s="89">
        <v>126.75799999999998</v>
      </c>
      <c r="L3615" s="81">
        <v>127.05800000000002</v>
      </c>
    </row>
    <row r="3616" spans="6:12">
      <c r="F3616" s="89">
        <v>3500</v>
      </c>
      <c r="G3616" s="89">
        <v>30</v>
      </c>
      <c r="H3616" s="89">
        <v>1</v>
      </c>
      <c r="I3616" s="89">
        <v>8</v>
      </c>
      <c r="J3616" s="89">
        <v>151.21999999999994</v>
      </c>
      <c r="K3616" s="89">
        <v>54.21999999999997</v>
      </c>
      <c r="L3616" s="81">
        <v>54.120000000000005</v>
      </c>
    </row>
    <row r="3617" spans="6:12">
      <c r="F3617" s="89">
        <v>3501</v>
      </c>
      <c r="G3617" s="89">
        <v>38</v>
      </c>
      <c r="H3617" s="89">
        <v>1</v>
      </c>
      <c r="I3617" s="89">
        <v>6</v>
      </c>
      <c r="J3617" s="89">
        <v>117.64799999999998</v>
      </c>
      <c r="K3617" s="89">
        <v>103.36799999999998</v>
      </c>
      <c r="L3617" s="81">
        <v>103.66800000000005</v>
      </c>
    </row>
    <row r="3618" spans="6:12">
      <c r="F3618" s="89">
        <v>3502</v>
      </c>
      <c r="G3618" s="89">
        <v>36</v>
      </c>
      <c r="H3618" s="89">
        <v>1</v>
      </c>
      <c r="I3618" s="89">
        <v>9</v>
      </c>
      <c r="J3618" s="89">
        <v>145.93399999999988</v>
      </c>
      <c r="K3618" s="89">
        <v>4.4739999999999611</v>
      </c>
      <c r="L3618" s="81">
        <v>5.6740000000000066</v>
      </c>
    </row>
    <row r="3619" spans="6:12">
      <c r="F3619" s="89">
        <v>3503</v>
      </c>
      <c r="G3619" s="89">
        <v>34</v>
      </c>
      <c r="H3619" s="89">
        <v>1</v>
      </c>
      <c r="I3619" s="89">
        <v>4</v>
      </c>
      <c r="J3619" s="89">
        <v>51.555999999999997</v>
      </c>
      <c r="K3619" s="89">
        <v>123.71599999999998</v>
      </c>
      <c r="L3619" s="81">
        <v>122.61600000000001</v>
      </c>
    </row>
    <row r="3620" spans="6:12">
      <c r="F3620" s="89">
        <v>3504</v>
      </c>
      <c r="G3620" s="89">
        <v>33</v>
      </c>
      <c r="H3620" s="89">
        <v>3</v>
      </c>
      <c r="I3620" s="89">
        <v>7</v>
      </c>
      <c r="J3620" s="89">
        <v>0.32100000000008322</v>
      </c>
      <c r="K3620" s="89">
        <v>117.19100000000003</v>
      </c>
      <c r="L3620" s="81">
        <v>113.54100000000005</v>
      </c>
    </row>
    <row r="3621" spans="6:12">
      <c r="F3621" s="89">
        <v>3505</v>
      </c>
      <c r="G3621" s="89">
        <v>20</v>
      </c>
      <c r="H3621" s="89">
        <v>1</v>
      </c>
      <c r="I3621" s="89">
        <v>9</v>
      </c>
      <c r="J3621" s="89">
        <v>181.70999999999992</v>
      </c>
      <c r="K3621" s="89">
        <v>45.210000000000008</v>
      </c>
      <c r="L3621" s="81">
        <v>44.010000000000019</v>
      </c>
    </row>
    <row r="3622" spans="6:12">
      <c r="F3622" s="89">
        <v>3506</v>
      </c>
      <c r="G3622" s="89">
        <v>36</v>
      </c>
      <c r="H3622" s="89">
        <v>3</v>
      </c>
      <c r="I3622" s="89">
        <v>5</v>
      </c>
      <c r="J3622" s="89">
        <v>-126.30999999999995</v>
      </c>
      <c r="K3622" s="89">
        <v>74.829999999999956</v>
      </c>
      <c r="L3622" s="81">
        <v>70.830000000000013</v>
      </c>
    </row>
    <row r="3623" spans="6:12">
      <c r="F3623" s="89">
        <v>3507</v>
      </c>
      <c r="G3623" s="89">
        <v>51</v>
      </c>
      <c r="H3623" s="89">
        <v>3</v>
      </c>
      <c r="I3623" s="89">
        <v>9</v>
      </c>
      <c r="J3623" s="89">
        <v>121.60900000000009</v>
      </c>
      <c r="K3623" s="89">
        <v>147.69899999999996</v>
      </c>
      <c r="L3623" s="81">
        <v>147.54900000000009</v>
      </c>
    </row>
    <row r="3624" spans="6:12">
      <c r="F3624" s="89">
        <v>3508</v>
      </c>
      <c r="G3624" s="89">
        <v>19</v>
      </c>
      <c r="H3624" s="89">
        <v>1</v>
      </c>
      <c r="I3624" s="89">
        <v>9</v>
      </c>
      <c r="J3624" s="89">
        <v>186.24099999999993</v>
      </c>
      <c r="K3624" s="89">
        <v>50.050999999999945</v>
      </c>
      <c r="L3624" s="81">
        <v>48.700999999999979</v>
      </c>
    </row>
    <row r="3625" spans="6:12">
      <c r="F3625" s="89">
        <v>3509</v>
      </c>
      <c r="G3625" s="89">
        <v>20</v>
      </c>
      <c r="H3625" s="89">
        <v>1</v>
      </c>
      <c r="I3625" s="89">
        <v>3</v>
      </c>
      <c r="J3625" s="89">
        <v>39.689999999999984</v>
      </c>
      <c r="K3625" s="89">
        <v>158.79</v>
      </c>
      <c r="L3625" s="81">
        <v>155.19000000000003</v>
      </c>
    </row>
    <row r="3626" spans="6:12">
      <c r="F3626" s="89">
        <v>3510</v>
      </c>
      <c r="G3626" s="89">
        <v>35</v>
      </c>
      <c r="H3626" s="89">
        <v>2</v>
      </c>
      <c r="I3626" s="89">
        <v>4</v>
      </c>
      <c r="J3626" s="89">
        <v>-55.685000000000002</v>
      </c>
      <c r="K3626" s="89">
        <v>102.26499999999997</v>
      </c>
      <c r="L3626" s="81">
        <v>99.514999999999958</v>
      </c>
    </row>
    <row r="3627" spans="6:12">
      <c r="F3627" s="89">
        <v>3511</v>
      </c>
      <c r="G3627" s="89">
        <v>23</v>
      </c>
      <c r="H3627" s="89">
        <v>1</v>
      </c>
      <c r="I3627" s="89">
        <v>3</v>
      </c>
      <c r="J3627" s="89">
        <v>27.608999999999991</v>
      </c>
      <c r="K3627" s="89">
        <v>145.779</v>
      </c>
      <c r="L3627" s="81">
        <v>142.62900000000002</v>
      </c>
    </row>
    <row r="3628" spans="6:12">
      <c r="F3628" s="89">
        <v>3512</v>
      </c>
      <c r="G3628" s="89">
        <v>19</v>
      </c>
      <c r="H3628" s="89">
        <v>3</v>
      </c>
      <c r="I3628" s="89">
        <v>4</v>
      </c>
      <c r="J3628" s="89">
        <v>-167.83899999999994</v>
      </c>
      <c r="K3628" s="89">
        <v>81.170999999999964</v>
      </c>
      <c r="L3628" s="81">
        <v>74.221000000000032</v>
      </c>
    </row>
    <row r="3629" spans="6:12">
      <c r="F3629" s="89">
        <v>3513</v>
      </c>
      <c r="G3629" s="89">
        <v>20</v>
      </c>
      <c r="H3629" s="89">
        <v>2</v>
      </c>
      <c r="I3629" s="89">
        <v>6</v>
      </c>
      <c r="J3629" s="89">
        <v>83.639999999999958</v>
      </c>
      <c r="K3629" s="89">
        <v>161.03999999999994</v>
      </c>
      <c r="L3629" s="81">
        <v>156.84</v>
      </c>
    </row>
    <row r="3630" spans="6:12">
      <c r="F3630" s="89">
        <v>3514</v>
      </c>
      <c r="G3630" s="89">
        <v>49</v>
      </c>
      <c r="H3630" s="89">
        <v>2</v>
      </c>
      <c r="I3630" s="89">
        <v>9</v>
      </c>
      <c r="J3630" s="89">
        <v>161.28099999999995</v>
      </c>
      <c r="K3630" s="89">
        <v>101.89099999999999</v>
      </c>
      <c r="L3630" s="81">
        <v>103.24099999999996</v>
      </c>
    </row>
    <row r="3631" spans="6:12">
      <c r="F3631" s="89">
        <v>3515</v>
      </c>
      <c r="G3631" s="89">
        <v>53</v>
      </c>
      <c r="H3631" s="89">
        <v>2</v>
      </c>
      <c r="I3631" s="89">
        <v>4</v>
      </c>
      <c r="J3631" s="89">
        <v>-16.012999999999977</v>
      </c>
      <c r="K3631" s="89">
        <v>136.35699999999997</v>
      </c>
      <c r="L3631" s="81">
        <v>136.30700000000002</v>
      </c>
    </row>
    <row r="3632" spans="6:12">
      <c r="F3632" s="89">
        <v>3516</v>
      </c>
      <c r="G3632" s="89">
        <v>43</v>
      </c>
      <c r="H3632" s="89">
        <v>1</v>
      </c>
      <c r="I3632" s="89">
        <v>6</v>
      </c>
      <c r="J3632" s="89">
        <v>123.25299999999997</v>
      </c>
      <c r="K3632" s="89">
        <v>107.42299999999996</v>
      </c>
      <c r="L3632" s="81">
        <v>108.473</v>
      </c>
    </row>
    <row r="3633" spans="6:12">
      <c r="F3633" s="89">
        <v>3517</v>
      </c>
      <c r="G3633" s="89">
        <v>39</v>
      </c>
      <c r="H3633" s="89">
        <v>1</v>
      </c>
      <c r="I3633" s="89">
        <v>8</v>
      </c>
      <c r="J3633" s="89">
        <v>146.83699999999993</v>
      </c>
      <c r="K3633" s="89">
        <v>47.046999999999954</v>
      </c>
      <c r="L3633" s="81">
        <v>48.296999999999983</v>
      </c>
    </row>
    <row r="3634" spans="6:12">
      <c r="F3634" s="89">
        <v>3518</v>
      </c>
      <c r="G3634" s="89">
        <v>40</v>
      </c>
      <c r="H3634" s="89">
        <v>1</v>
      </c>
      <c r="I3634" s="89">
        <v>7</v>
      </c>
      <c r="J3634" s="89">
        <v>138.12999999999997</v>
      </c>
      <c r="K3634" s="89">
        <v>80.629999999999967</v>
      </c>
      <c r="L3634" s="81">
        <v>81.630000000000024</v>
      </c>
    </row>
    <row r="3635" spans="6:12">
      <c r="F3635" s="89">
        <v>3519</v>
      </c>
      <c r="G3635" s="89">
        <v>52</v>
      </c>
      <c r="H3635" s="89">
        <v>2</v>
      </c>
      <c r="I3635" s="89">
        <v>4</v>
      </c>
      <c r="J3635" s="89">
        <v>-20.512</v>
      </c>
      <c r="K3635" s="89">
        <v>132.16800000000003</v>
      </c>
      <c r="L3635" s="81">
        <v>131.96799999999996</v>
      </c>
    </row>
    <row r="3636" spans="6:12">
      <c r="F3636" s="89">
        <v>3520</v>
      </c>
      <c r="G3636" s="89">
        <v>38</v>
      </c>
      <c r="H3636" s="89">
        <v>1</v>
      </c>
      <c r="I3636" s="89">
        <v>4</v>
      </c>
      <c r="J3636" s="89">
        <v>51.132000000000019</v>
      </c>
      <c r="K3636" s="89">
        <v>122.05200000000002</v>
      </c>
      <c r="L3636" s="81">
        <v>121.55200000000005</v>
      </c>
    </row>
    <row r="3637" spans="6:12">
      <c r="F3637" s="89">
        <v>3521</v>
      </c>
      <c r="G3637" s="89">
        <v>39</v>
      </c>
      <c r="H3637" s="89">
        <v>2</v>
      </c>
      <c r="I3637" s="89">
        <v>6</v>
      </c>
      <c r="J3637" s="89">
        <v>51.358999999999952</v>
      </c>
      <c r="K3637" s="89">
        <v>122.86899999999996</v>
      </c>
      <c r="L3637" s="81">
        <v>121.51899999999998</v>
      </c>
    </row>
    <row r="3638" spans="6:12">
      <c r="F3638" s="89">
        <v>3522</v>
      </c>
      <c r="G3638" s="89">
        <v>33</v>
      </c>
      <c r="H3638" s="89">
        <v>3</v>
      </c>
      <c r="I3638" s="89">
        <v>3</v>
      </c>
      <c r="J3638" s="89">
        <v>-289.63099999999991</v>
      </c>
      <c r="K3638" s="89">
        <v>-2.3610000000000184</v>
      </c>
      <c r="L3638" s="81">
        <v>-7.61099999999999</v>
      </c>
    </row>
    <row r="3639" spans="6:12">
      <c r="F3639" s="89">
        <v>3523</v>
      </c>
      <c r="G3639" s="89">
        <v>53</v>
      </c>
      <c r="H3639" s="89">
        <v>1</v>
      </c>
      <c r="I3639" s="89">
        <v>4</v>
      </c>
      <c r="J3639" s="89">
        <v>88.016999999999967</v>
      </c>
      <c r="K3639" s="89">
        <v>154.28699999999998</v>
      </c>
      <c r="L3639" s="81">
        <v>156.03700000000003</v>
      </c>
    </row>
    <row r="3640" spans="6:12">
      <c r="F3640" s="89">
        <v>3524</v>
      </c>
      <c r="G3640" s="89">
        <v>24</v>
      </c>
      <c r="H3640" s="89">
        <v>3</v>
      </c>
      <c r="I3640" s="89">
        <v>5</v>
      </c>
      <c r="J3640" s="89">
        <v>-109.26999999999992</v>
      </c>
      <c r="K3640" s="89">
        <v>95.59</v>
      </c>
      <c r="L3640" s="81">
        <v>89.789999999999992</v>
      </c>
    </row>
    <row r="3641" spans="6:12">
      <c r="F3641" s="89">
        <v>3525</v>
      </c>
      <c r="G3641" s="89">
        <v>44</v>
      </c>
      <c r="H3641" s="89">
        <v>3</v>
      </c>
      <c r="I3641" s="89">
        <v>6</v>
      </c>
      <c r="J3641" s="89">
        <v>-48.255999999999915</v>
      </c>
      <c r="K3641" s="89">
        <v>107.80399999999997</v>
      </c>
      <c r="L3641" s="81">
        <v>105.40400000000005</v>
      </c>
    </row>
    <row r="3642" spans="6:12">
      <c r="F3642" s="89">
        <v>3526</v>
      </c>
      <c r="G3642" s="89">
        <v>47</v>
      </c>
      <c r="H3642" s="89">
        <v>1</v>
      </c>
      <c r="I3642" s="89">
        <v>6</v>
      </c>
      <c r="J3642" s="89">
        <v>132.59699999999998</v>
      </c>
      <c r="K3642" s="89">
        <v>115.52699999999997</v>
      </c>
      <c r="L3642" s="81">
        <v>117.17700000000004</v>
      </c>
    </row>
    <row r="3643" spans="6:12">
      <c r="F3643" s="89">
        <v>3527</v>
      </c>
      <c r="G3643" s="89">
        <v>28</v>
      </c>
      <c r="H3643" s="89">
        <v>1</v>
      </c>
      <c r="I3643" s="89">
        <v>3</v>
      </c>
      <c r="J3643" s="89">
        <v>12.873999999999988</v>
      </c>
      <c r="K3643" s="89">
        <v>129.49400000000003</v>
      </c>
      <c r="L3643" s="81">
        <v>127.09399999999999</v>
      </c>
    </row>
    <row r="3644" spans="6:12">
      <c r="F3644" s="89">
        <v>3528</v>
      </c>
      <c r="G3644" s="89">
        <v>45</v>
      </c>
      <c r="H3644" s="89">
        <v>3</v>
      </c>
      <c r="I3644" s="89">
        <v>8</v>
      </c>
      <c r="J3644" s="89">
        <v>61.445000000000107</v>
      </c>
      <c r="K3644" s="89">
        <v>131.99499999999995</v>
      </c>
      <c r="L3644" s="81">
        <v>130.54500000000002</v>
      </c>
    </row>
    <row r="3645" spans="6:12">
      <c r="F3645" s="89">
        <v>3529</v>
      </c>
      <c r="G3645" s="89">
        <v>47</v>
      </c>
      <c r="H3645" s="89">
        <v>1</v>
      </c>
      <c r="I3645" s="89">
        <v>7</v>
      </c>
      <c r="J3645" s="89">
        <v>151.68899999999999</v>
      </c>
      <c r="K3645" s="89">
        <v>92.018999999999977</v>
      </c>
      <c r="L3645" s="81">
        <v>94.069000000000045</v>
      </c>
    </row>
    <row r="3646" spans="6:12">
      <c r="F3646" s="89">
        <v>3530</v>
      </c>
      <c r="G3646" s="89">
        <v>27</v>
      </c>
      <c r="H3646" s="89">
        <v>3</v>
      </c>
      <c r="I3646" s="89">
        <v>8</v>
      </c>
      <c r="J3646" s="89">
        <v>57.521000000000015</v>
      </c>
      <c r="K3646" s="89">
        <v>133.6509999999999</v>
      </c>
      <c r="L3646" s="81">
        <v>129.50100000000003</v>
      </c>
    </row>
    <row r="3647" spans="6:12">
      <c r="F3647" s="89">
        <v>3531</v>
      </c>
      <c r="G3647" s="89">
        <v>42</v>
      </c>
      <c r="H3647" s="89">
        <v>2</v>
      </c>
      <c r="I3647" s="89">
        <v>8</v>
      </c>
      <c r="J3647" s="89">
        <v>123.07599999999996</v>
      </c>
      <c r="K3647" s="89">
        <v>108.45599999999993</v>
      </c>
      <c r="L3647" s="81">
        <v>108.35599999999994</v>
      </c>
    </row>
    <row r="3648" spans="6:12">
      <c r="F3648" s="89">
        <v>3532</v>
      </c>
      <c r="G3648" s="89">
        <v>21</v>
      </c>
      <c r="H3648" s="89">
        <v>1</v>
      </c>
      <c r="I3648" s="89">
        <v>5</v>
      </c>
      <c r="J3648" s="89">
        <v>120.66500000000001</v>
      </c>
      <c r="K3648" s="89">
        <v>154.255</v>
      </c>
      <c r="L3648" s="81">
        <v>151.60499999999996</v>
      </c>
    </row>
    <row r="3649" spans="6:12">
      <c r="F3649" s="89">
        <v>3533</v>
      </c>
      <c r="G3649" s="89">
        <v>47</v>
      </c>
      <c r="H3649" s="89">
        <v>3</v>
      </c>
      <c r="I3649" s="89">
        <v>3</v>
      </c>
      <c r="J3649" s="89">
        <v>-271.87899999999991</v>
      </c>
      <c r="K3649" s="89">
        <v>11.050999999999959</v>
      </c>
      <c r="L3649" s="81">
        <v>7.9010000000000957</v>
      </c>
    </row>
    <row r="3650" spans="6:12">
      <c r="F3650" s="89">
        <v>3534</v>
      </c>
      <c r="G3650" s="89">
        <v>41</v>
      </c>
      <c r="H3650" s="89">
        <v>3</v>
      </c>
      <c r="I3650" s="89">
        <v>8</v>
      </c>
      <c r="J3650" s="89">
        <v>53.013000000000034</v>
      </c>
      <c r="K3650" s="89">
        <v>124.80299999999994</v>
      </c>
      <c r="L3650" s="81">
        <v>122.75300000000004</v>
      </c>
    </row>
    <row r="3651" spans="6:12">
      <c r="F3651" s="89">
        <v>3535</v>
      </c>
      <c r="G3651" s="89">
        <v>48</v>
      </c>
      <c r="H3651" s="89">
        <v>1</v>
      </c>
      <c r="I3651" s="89">
        <v>4</v>
      </c>
      <c r="J3651" s="89">
        <v>68.972000000000008</v>
      </c>
      <c r="K3651" s="89">
        <v>136.79200000000003</v>
      </c>
      <c r="L3651" s="81">
        <v>137.79200000000003</v>
      </c>
    </row>
    <row r="3652" spans="6:12">
      <c r="F3652" s="89">
        <v>3536</v>
      </c>
      <c r="G3652" s="89">
        <v>46</v>
      </c>
      <c r="H3652" s="89">
        <v>3</v>
      </c>
      <c r="I3652" s="89">
        <v>3</v>
      </c>
      <c r="J3652" s="89">
        <v>-274.90199999999999</v>
      </c>
      <c r="K3652" s="89">
        <v>8.3379999999999654</v>
      </c>
      <c r="L3652" s="81">
        <v>5.0380000000000393</v>
      </c>
    </row>
    <row r="3653" spans="6:12">
      <c r="F3653" s="89">
        <v>3537</v>
      </c>
      <c r="G3653" s="89">
        <v>44</v>
      </c>
      <c r="H3653" s="89">
        <v>1</v>
      </c>
      <c r="I3653" s="89">
        <v>4</v>
      </c>
      <c r="J3653" s="89">
        <v>58.596000000000004</v>
      </c>
      <c r="K3653" s="89">
        <v>127.65599999999995</v>
      </c>
      <c r="L3653" s="81">
        <v>128.05599999999998</v>
      </c>
    </row>
    <row r="3654" spans="6:12">
      <c r="F3654" s="89">
        <v>3538</v>
      </c>
      <c r="G3654" s="89">
        <v>54</v>
      </c>
      <c r="H3654" s="89">
        <v>2</v>
      </c>
      <c r="I3654" s="89">
        <v>4</v>
      </c>
      <c r="J3654" s="89">
        <v>-11.244</v>
      </c>
      <c r="K3654" s="89">
        <v>140.81600000000003</v>
      </c>
      <c r="L3654" s="81">
        <v>140.91600000000005</v>
      </c>
    </row>
    <row r="3655" spans="6:12">
      <c r="F3655" s="89">
        <v>3539</v>
      </c>
      <c r="G3655" s="89">
        <v>32</v>
      </c>
      <c r="H3655" s="89">
        <v>1</v>
      </c>
      <c r="I3655" s="89">
        <v>3</v>
      </c>
      <c r="J3655" s="89">
        <v>5.9459999999999908</v>
      </c>
      <c r="K3655" s="89">
        <v>121.32599999999999</v>
      </c>
      <c r="L3655" s="81">
        <v>119.52600000000001</v>
      </c>
    </row>
    <row r="3656" spans="6:12">
      <c r="F3656" s="89">
        <v>3540</v>
      </c>
      <c r="G3656" s="89">
        <v>24</v>
      </c>
      <c r="H3656" s="89">
        <v>2</v>
      </c>
      <c r="I3656" s="89">
        <v>4</v>
      </c>
      <c r="J3656" s="89">
        <v>-36.864000000000033</v>
      </c>
      <c r="K3656" s="89">
        <v>124.49599999999998</v>
      </c>
      <c r="L3656" s="81">
        <v>120.096</v>
      </c>
    </row>
    <row r="3657" spans="6:12">
      <c r="F3657" s="89">
        <v>3541</v>
      </c>
      <c r="G3657" s="89">
        <v>36</v>
      </c>
      <c r="H3657" s="89">
        <v>2</v>
      </c>
      <c r="I3657" s="89">
        <v>8</v>
      </c>
      <c r="J3657" s="89">
        <v>117.80799999999999</v>
      </c>
      <c r="K3657" s="89">
        <v>105.04799999999997</v>
      </c>
      <c r="L3657" s="81">
        <v>104.048</v>
      </c>
    </row>
    <row r="3658" spans="6:12">
      <c r="F3658" s="89">
        <v>3542</v>
      </c>
      <c r="G3658" s="89">
        <v>30</v>
      </c>
      <c r="H3658" s="89">
        <v>1</v>
      </c>
      <c r="I3658" s="89">
        <v>5</v>
      </c>
      <c r="J3658" s="89">
        <v>94.250000000000014</v>
      </c>
      <c r="K3658" s="89">
        <v>125.04999999999998</v>
      </c>
      <c r="L3658" s="81">
        <v>123.75</v>
      </c>
    </row>
    <row r="3659" spans="6:12">
      <c r="F3659" s="89">
        <v>3543</v>
      </c>
      <c r="G3659" s="89">
        <v>28</v>
      </c>
      <c r="H3659" s="89">
        <v>1</v>
      </c>
      <c r="I3659" s="89">
        <v>9</v>
      </c>
      <c r="J3659" s="89">
        <v>155.18199999999987</v>
      </c>
      <c r="K3659" s="89">
        <v>16.20199999999997</v>
      </c>
      <c r="L3659" s="81">
        <v>16.20199999999997</v>
      </c>
    </row>
    <row r="3660" spans="6:12">
      <c r="F3660" s="89">
        <v>3544</v>
      </c>
      <c r="G3660" s="89">
        <v>19</v>
      </c>
      <c r="H3660" s="89">
        <v>1</v>
      </c>
      <c r="I3660" s="89">
        <v>4</v>
      </c>
      <c r="J3660" s="89">
        <v>91.621000000000009</v>
      </c>
      <c r="K3660" s="89">
        <v>168.43099999999998</v>
      </c>
      <c r="L3660" s="81">
        <v>165.08100000000002</v>
      </c>
    </row>
    <row r="3661" spans="6:12">
      <c r="F3661" s="89">
        <v>3545</v>
      </c>
      <c r="G3661" s="89">
        <v>40</v>
      </c>
      <c r="H3661" s="89">
        <v>2</v>
      </c>
      <c r="I3661" s="89">
        <v>3</v>
      </c>
      <c r="J3661" s="89">
        <v>-120.56</v>
      </c>
      <c r="K3661" s="89">
        <v>78.439999999999969</v>
      </c>
      <c r="L3661" s="81">
        <v>76.04000000000002</v>
      </c>
    </row>
    <row r="3662" spans="6:12">
      <c r="F3662" s="89">
        <v>3546</v>
      </c>
      <c r="G3662" s="89">
        <v>41</v>
      </c>
      <c r="H3662" s="89">
        <v>1</v>
      </c>
      <c r="I3662" s="89">
        <v>7</v>
      </c>
      <c r="J3662" s="89">
        <v>139.25699999999995</v>
      </c>
      <c r="K3662" s="89">
        <v>81.44699999999996</v>
      </c>
      <c r="L3662" s="81">
        <v>82.596999999999994</v>
      </c>
    </row>
    <row r="3663" spans="6:12">
      <c r="F3663" s="89">
        <v>3547</v>
      </c>
      <c r="G3663" s="89">
        <v>45</v>
      </c>
      <c r="H3663" s="89">
        <v>1</v>
      </c>
      <c r="I3663" s="89">
        <v>4</v>
      </c>
      <c r="J3663" s="89">
        <v>60.784999999999989</v>
      </c>
      <c r="K3663" s="89">
        <v>129.53499999999994</v>
      </c>
      <c r="L3663" s="81">
        <v>130.08500000000001</v>
      </c>
    </row>
    <row r="3664" spans="6:12">
      <c r="F3664" s="89">
        <v>3548</v>
      </c>
      <c r="G3664" s="89">
        <v>50</v>
      </c>
      <c r="H3664" s="89">
        <v>3</v>
      </c>
      <c r="I3664" s="89">
        <v>3</v>
      </c>
      <c r="J3664" s="89">
        <v>-261.18999999999994</v>
      </c>
      <c r="K3664" s="89">
        <v>20.809999999999974</v>
      </c>
      <c r="L3664" s="81">
        <v>18.110000000000042</v>
      </c>
    </row>
    <row r="3665" spans="6:12">
      <c r="F3665" s="89">
        <v>3549</v>
      </c>
      <c r="G3665" s="89">
        <v>45</v>
      </c>
      <c r="H3665" s="89">
        <v>3</v>
      </c>
      <c r="I3665" s="89">
        <v>7</v>
      </c>
      <c r="J3665" s="89">
        <v>12.585000000000036</v>
      </c>
      <c r="K3665" s="89">
        <v>125.7349999999999</v>
      </c>
      <c r="L3665" s="81">
        <v>123.88499999999999</v>
      </c>
    </row>
    <row r="3666" spans="6:12">
      <c r="F3666" s="89">
        <v>3550</v>
      </c>
      <c r="G3666" s="89">
        <v>20</v>
      </c>
      <c r="H3666" s="89">
        <v>1</v>
      </c>
      <c r="I3666" s="89">
        <v>7</v>
      </c>
      <c r="J3666" s="89">
        <v>172.28999999999994</v>
      </c>
      <c r="K3666" s="89">
        <v>120.98999999999995</v>
      </c>
      <c r="L3666" s="81">
        <v>118.99000000000001</v>
      </c>
    </row>
    <row r="3667" spans="6:12">
      <c r="F3667" s="89">
        <v>3551</v>
      </c>
      <c r="G3667" s="89">
        <v>53</v>
      </c>
      <c r="H3667" s="89">
        <v>1</v>
      </c>
      <c r="I3667" s="89">
        <v>8</v>
      </c>
      <c r="J3667" s="89">
        <v>183.48899999999992</v>
      </c>
      <c r="K3667" s="89">
        <v>79.358999999999924</v>
      </c>
      <c r="L3667" s="81">
        <v>82.709000000000032</v>
      </c>
    </row>
    <row r="3668" spans="6:12">
      <c r="F3668" s="89">
        <v>3552</v>
      </c>
      <c r="G3668" s="89">
        <v>26</v>
      </c>
      <c r="H3668" s="89">
        <v>1</v>
      </c>
      <c r="I3668" s="89">
        <v>8</v>
      </c>
      <c r="J3668" s="89">
        <v>160.18799999999993</v>
      </c>
      <c r="K3668" s="89">
        <v>64.427999999999983</v>
      </c>
      <c r="L3668" s="81">
        <v>63.727999999999994</v>
      </c>
    </row>
    <row r="3669" spans="6:12">
      <c r="F3669" s="89">
        <v>3553</v>
      </c>
      <c r="G3669" s="89">
        <v>27</v>
      </c>
      <c r="H3669" s="89">
        <v>1</v>
      </c>
      <c r="I3669" s="89">
        <v>7</v>
      </c>
      <c r="J3669" s="89">
        <v>148.04899999999998</v>
      </c>
      <c r="K3669" s="89">
        <v>94.578999999999951</v>
      </c>
      <c r="L3669" s="81">
        <v>93.629000000000019</v>
      </c>
    </row>
    <row r="3670" spans="6:12">
      <c r="F3670" s="89">
        <v>3554</v>
      </c>
      <c r="G3670" s="89">
        <v>33</v>
      </c>
      <c r="H3670" s="89">
        <v>3</v>
      </c>
      <c r="I3670" s="89">
        <v>5</v>
      </c>
      <c r="J3670" s="89">
        <v>-125.69499999999988</v>
      </c>
      <c r="K3670" s="89">
        <v>76.374999999999972</v>
      </c>
      <c r="L3670" s="81">
        <v>71.924999999999983</v>
      </c>
    </row>
    <row r="3671" spans="6:12">
      <c r="F3671" s="89">
        <v>3555</v>
      </c>
      <c r="G3671" s="89">
        <v>19</v>
      </c>
      <c r="H3671" s="89">
        <v>1</v>
      </c>
      <c r="I3671" s="89">
        <v>5</v>
      </c>
      <c r="J3671" s="89">
        <v>129.50500000000002</v>
      </c>
      <c r="K3671" s="89">
        <v>163.71499999999997</v>
      </c>
      <c r="L3671" s="81">
        <v>160.76500000000001</v>
      </c>
    </row>
    <row r="3672" spans="6:12">
      <c r="F3672" s="89">
        <v>3556</v>
      </c>
      <c r="G3672" s="89">
        <v>35</v>
      </c>
      <c r="H3672" s="89">
        <v>2</v>
      </c>
      <c r="I3672" s="89">
        <v>3</v>
      </c>
      <c r="J3672" s="89">
        <v>-122.77500000000001</v>
      </c>
      <c r="K3672" s="89">
        <v>77.774999999999977</v>
      </c>
      <c r="L3672" s="81">
        <v>74.624999999999972</v>
      </c>
    </row>
    <row r="3673" spans="6:12">
      <c r="F3673" s="89">
        <v>3557</v>
      </c>
      <c r="G3673" s="89">
        <v>45</v>
      </c>
      <c r="H3673" s="89">
        <v>3</v>
      </c>
      <c r="I3673" s="89">
        <v>3</v>
      </c>
      <c r="J3673" s="89">
        <v>-277.65499999999992</v>
      </c>
      <c r="K3673" s="89">
        <v>5.8949999999999534</v>
      </c>
      <c r="L3673" s="81">
        <v>2.44500000000005</v>
      </c>
    </row>
    <row r="3674" spans="6:12">
      <c r="F3674" s="89">
        <v>3558</v>
      </c>
      <c r="G3674" s="89">
        <v>47</v>
      </c>
      <c r="H3674" s="89">
        <v>3</v>
      </c>
      <c r="I3674" s="89">
        <v>4</v>
      </c>
      <c r="J3674" s="89">
        <v>-185.08699999999999</v>
      </c>
      <c r="K3674" s="89">
        <v>55.242999999999995</v>
      </c>
      <c r="L3674" s="81">
        <v>52.493000000000052</v>
      </c>
    </row>
    <row r="3675" spans="6:12">
      <c r="F3675" s="89">
        <v>3559</v>
      </c>
      <c r="G3675" s="89">
        <v>42</v>
      </c>
      <c r="H3675" s="89">
        <v>3</v>
      </c>
      <c r="I3675" s="89">
        <v>4</v>
      </c>
      <c r="J3675" s="89">
        <v>-197.53199999999993</v>
      </c>
      <c r="K3675" s="89">
        <v>44.347999999999985</v>
      </c>
      <c r="L3675" s="81">
        <v>40.848000000000013</v>
      </c>
    </row>
    <row r="3676" spans="6:12">
      <c r="F3676" s="89">
        <v>3560</v>
      </c>
      <c r="G3676" s="89">
        <v>51</v>
      </c>
      <c r="H3676" s="89">
        <v>3</v>
      </c>
      <c r="I3676" s="89">
        <v>7</v>
      </c>
      <c r="J3676" s="89">
        <v>33.297000000000082</v>
      </c>
      <c r="K3676" s="89">
        <v>144.58699999999993</v>
      </c>
      <c r="L3676" s="81">
        <v>143.63700000000006</v>
      </c>
    </row>
    <row r="3677" spans="6:12">
      <c r="F3677" s="89">
        <v>3561</v>
      </c>
      <c r="G3677" s="89">
        <v>41</v>
      </c>
      <c r="H3677" s="89">
        <v>3</v>
      </c>
      <c r="I3677" s="89">
        <v>8</v>
      </c>
      <c r="J3677" s="89">
        <v>53.013000000000034</v>
      </c>
      <c r="K3677" s="89">
        <v>124.80299999999994</v>
      </c>
      <c r="L3677" s="81">
        <v>122.75300000000004</v>
      </c>
    </row>
    <row r="3678" spans="6:12">
      <c r="F3678" s="89">
        <v>3562</v>
      </c>
      <c r="G3678" s="89">
        <v>36</v>
      </c>
      <c r="H3678" s="89">
        <v>1</v>
      </c>
      <c r="I3678" s="89">
        <v>6</v>
      </c>
      <c r="J3678" s="89">
        <v>117.29599999999996</v>
      </c>
      <c r="K3678" s="89">
        <v>103.63599999999997</v>
      </c>
      <c r="L3678" s="81">
        <v>103.63600000000002</v>
      </c>
    </row>
    <row r="3679" spans="6:12">
      <c r="F3679" s="89">
        <v>3563</v>
      </c>
      <c r="G3679" s="89">
        <v>25</v>
      </c>
      <c r="H3679" s="89">
        <v>2</v>
      </c>
      <c r="I3679" s="89">
        <v>8</v>
      </c>
      <c r="J3679" s="89">
        <v>133.39499999999995</v>
      </c>
      <c r="K3679" s="89">
        <v>124.04499999999993</v>
      </c>
      <c r="L3679" s="81">
        <v>121.39499999999995</v>
      </c>
    </row>
    <row r="3680" spans="6:12">
      <c r="F3680" s="89">
        <v>3564</v>
      </c>
      <c r="G3680" s="89">
        <v>43</v>
      </c>
      <c r="H3680" s="89">
        <v>2</v>
      </c>
      <c r="I3680" s="89">
        <v>8</v>
      </c>
      <c r="J3680" s="89">
        <v>124.89899999999997</v>
      </c>
      <c r="K3680" s="89">
        <v>109.96899999999994</v>
      </c>
      <c r="L3680" s="81">
        <v>110.01899999999998</v>
      </c>
    </row>
    <row r="3681" spans="6:12">
      <c r="F3681" s="89">
        <v>3565</v>
      </c>
      <c r="G3681" s="89">
        <v>24</v>
      </c>
      <c r="H3681" s="89">
        <v>1</v>
      </c>
      <c r="I3681" s="89">
        <v>5</v>
      </c>
      <c r="J3681" s="89">
        <v>109.43</v>
      </c>
      <c r="K3681" s="89">
        <v>142.09000000000003</v>
      </c>
      <c r="L3681" s="81">
        <v>139.88999999999999</v>
      </c>
    </row>
    <row r="3682" spans="6:12">
      <c r="F3682" s="89">
        <v>3566</v>
      </c>
      <c r="G3682" s="89">
        <v>49</v>
      </c>
      <c r="H3682" s="89">
        <v>1</v>
      </c>
      <c r="I3682" s="89">
        <v>9</v>
      </c>
      <c r="J3682" s="89">
        <v>167.76099999999997</v>
      </c>
      <c r="K3682" s="89">
        <v>22.271000000000015</v>
      </c>
      <c r="L3682" s="81">
        <v>25.420999999999992</v>
      </c>
    </row>
    <row r="3683" spans="6:12">
      <c r="F3683" s="89">
        <v>3567</v>
      </c>
      <c r="G3683" s="89">
        <v>21</v>
      </c>
      <c r="H3683" s="89">
        <v>3</v>
      </c>
      <c r="I3683" s="89">
        <v>6</v>
      </c>
      <c r="J3683" s="89">
        <v>-31.259000000000071</v>
      </c>
      <c r="K3683" s="89">
        <v>131.93099999999995</v>
      </c>
      <c r="L3683" s="81">
        <v>126.08100000000002</v>
      </c>
    </row>
    <row r="3684" spans="6:12">
      <c r="F3684" s="89">
        <v>3568</v>
      </c>
      <c r="G3684" s="89">
        <v>40</v>
      </c>
      <c r="H3684" s="89">
        <v>1</v>
      </c>
      <c r="I3684" s="89">
        <v>6</v>
      </c>
      <c r="J3684" s="89">
        <v>119.07999999999996</v>
      </c>
      <c r="K3684" s="89">
        <v>104.17999999999995</v>
      </c>
      <c r="L3684" s="81">
        <v>104.78</v>
      </c>
    </row>
    <row r="3685" spans="6:12">
      <c r="F3685" s="89">
        <v>3569</v>
      </c>
      <c r="G3685" s="89">
        <v>25</v>
      </c>
      <c r="H3685" s="89">
        <v>2</v>
      </c>
      <c r="I3685" s="89">
        <v>8</v>
      </c>
      <c r="J3685" s="89">
        <v>133.39499999999995</v>
      </c>
      <c r="K3685" s="89">
        <v>124.04499999999993</v>
      </c>
      <c r="L3685" s="81">
        <v>121.39499999999995</v>
      </c>
    </row>
    <row r="3686" spans="6:12">
      <c r="F3686" s="89">
        <v>3570</v>
      </c>
      <c r="G3686" s="89">
        <v>23</v>
      </c>
      <c r="H3686" s="89">
        <v>3</v>
      </c>
      <c r="I3686" s="89">
        <v>4</v>
      </c>
      <c r="J3686" s="89">
        <v>-183.26299999999998</v>
      </c>
      <c r="K3686" s="89">
        <v>64.506999999999948</v>
      </c>
      <c r="L3686" s="81">
        <v>58.156999999999982</v>
      </c>
    </row>
    <row r="3687" spans="6:12">
      <c r="F3687" s="89">
        <v>3571</v>
      </c>
      <c r="G3687" s="89">
        <v>24</v>
      </c>
      <c r="H3687" s="89">
        <v>3</v>
      </c>
      <c r="I3687" s="89">
        <v>8</v>
      </c>
      <c r="J3687" s="89">
        <v>65.372000000000014</v>
      </c>
      <c r="K3687" s="89">
        <v>142.43200000000002</v>
      </c>
      <c r="L3687" s="81">
        <v>137.83199999999999</v>
      </c>
    </row>
    <row r="3688" spans="6:12">
      <c r="F3688" s="89">
        <v>3572</v>
      </c>
      <c r="G3688" s="89">
        <v>52</v>
      </c>
      <c r="H3688" s="89">
        <v>1</v>
      </c>
      <c r="I3688" s="89">
        <v>5</v>
      </c>
      <c r="J3688" s="89">
        <v>121.74999999999997</v>
      </c>
      <c r="K3688" s="89">
        <v>145.72999999999999</v>
      </c>
      <c r="L3688" s="81">
        <v>147.72999999999999</v>
      </c>
    </row>
    <row r="3689" spans="6:12">
      <c r="F3689" s="89">
        <v>3573</v>
      </c>
      <c r="G3689" s="89">
        <v>25</v>
      </c>
      <c r="H3689" s="89">
        <v>2</v>
      </c>
      <c r="I3689" s="89">
        <v>7</v>
      </c>
      <c r="J3689" s="89">
        <v>104.28499999999997</v>
      </c>
      <c r="K3689" s="89">
        <v>137.53499999999997</v>
      </c>
      <c r="L3689" s="81">
        <v>134.48500000000001</v>
      </c>
    </row>
    <row r="3690" spans="6:12">
      <c r="F3690" s="89">
        <v>3574</v>
      </c>
      <c r="G3690" s="89">
        <v>42</v>
      </c>
      <c r="H3690" s="89">
        <v>3</v>
      </c>
      <c r="I3690" s="89">
        <v>9</v>
      </c>
      <c r="J3690" s="89">
        <v>94.077999999999975</v>
      </c>
      <c r="K3690" s="89">
        <v>122.95799999999991</v>
      </c>
      <c r="L3690" s="81">
        <v>121.45799999999991</v>
      </c>
    </row>
    <row r="3691" spans="6:12">
      <c r="F3691" s="89">
        <v>3575</v>
      </c>
      <c r="G3691" s="89">
        <v>53</v>
      </c>
      <c r="H3691" s="89">
        <v>2</v>
      </c>
      <c r="I3691" s="89">
        <v>8</v>
      </c>
      <c r="J3691" s="89">
        <v>157.97900000000001</v>
      </c>
      <c r="K3691" s="89">
        <v>139.94899999999996</v>
      </c>
      <c r="L3691" s="81">
        <v>141.499</v>
      </c>
    </row>
    <row r="3692" spans="6:12">
      <c r="F3692" s="89">
        <v>3576</v>
      </c>
      <c r="G3692" s="89">
        <v>46</v>
      </c>
      <c r="H3692" s="89">
        <v>2</v>
      </c>
      <c r="I3692" s="89">
        <v>5</v>
      </c>
      <c r="J3692" s="89">
        <v>15.840000000000032</v>
      </c>
      <c r="K3692" s="89">
        <v>127.77999999999996</v>
      </c>
      <c r="L3692" s="81">
        <v>127.07999999999997</v>
      </c>
    </row>
    <row r="3693" spans="6:12">
      <c r="F3693" s="89">
        <v>3577</v>
      </c>
      <c r="G3693" s="89">
        <v>50</v>
      </c>
      <c r="H3693" s="89">
        <v>3</v>
      </c>
      <c r="I3693" s="89">
        <v>6</v>
      </c>
      <c r="J3693" s="89">
        <v>-29.199999999999932</v>
      </c>
      <c r="K3693" s="89">
        <v>125</v>
      </c>
      <c r="L3693" s="81">
        <v>123.50000000000006</v>
      </c>
    </row>
    <row r="3694" spans="6:12">
      <c r="F3694" s="89">
        <v>3578</v>
      </c>
      <c r="G3694" s="89">
        <v>44</v>
      </c>
      <c r="H3694" s="89">
        <v>3</v>
      </c>
      <c r="I3694" s="89">
        <v>5</v>
      </c>
      <c r="J3694" s="89">
        <v>-116.06999999999988</v>
      </c>
      <c r="K3694" s="89">
        <v>82.589999999999918</v>
      </c>
      <c r="L3694" s="81">
        <v>79.789999999999964</v>
      </c>
    </row>
    <row r="3695" spans="6:12">
      <c r="F3695" s="89">
        <v>3579</v>
      </c>
      <c r="G3695" s="89">
        <v>54</v>
      </c>
      <c r="H3695" s="89">
        <v>2</v>
      </c>
      <c r="I3695" s="89">
        <v>6</v>
      </c>
      <c r="J3695" s="89">
        <v>94.723999999999961</v>
      </c>
      <c r="K3695" s="89">
        <v>161.584</v>
      </c>
      <c r="L3695" s="81">
        <v>162.48400000000004</v>
      </c>
    </row>
    <row r="3696" spans="6:12">
      <c r="F3696" s="89">
        <v>3580</v>
      </c>
      <c r="G3696" s="89">
        <v>40</v>
      </c>
      <c r="H3696" s="89">
        <v>2</v>
      </c>
      <c r="I3696" s="89">
        <v>7</v>
      </c>
      <c r="J3696" s="89">
        <v>91.039999999999964</v>
      </c>
      <c r="K3696" s="89">
        <v>119.63999999999993</v>
      </c>
      <c r="L3696" s="81">
        <v>118.84</v>
      </c>
    </row>
    <row r="3697" spans="6:12">
      <c r="F3697" s="89">
        <v>3581</v>
      </c>
      <c r="G3697" s="89">
        <v>40</v>
      </c>
      <c r="H3697" s="89">
        <v>1</v>
      </c>
      <c r="I3697" s="89">
        <v>9</v>
      </c>
      <c r="J3697" s="89">
        <v>147.78999999999991</v>
      </c>
      <c r="K3697" s="89">
        <v>5.0899999999999466</v>
      </c>
      <c r="L3697" s="81">
        <v>6.8900000000000148</v>
      </c>
    </row>
    <row r="3698" spans="6:12">
      <c r="F3698" s="89">
        <v>3582</v>
      </c>
      <c r="G3698" s="89">
        <v>40</v>
      </c>
      <c r="H3698" s="89">
        <v>3</v>
      </c>
      <c r="I3698" s="89">
        <v>7</v>
      </c>
      <c r="J3698" s="89">
        <v>2.7500000000000568</v>
      </c>
      <c r="K3698" s="89">
        <v>117.44999999999993</v>
      </c>
      <c r="L3698" s="81">
        <v>114.85000000000008</v>
      </c>
    </row>
    <row r="3699" spans="6:12">
      <c r="F3699" s="89">
        <v>3583</v>
      </c>
      <c r="G3699" s="89">
        <v>25</v>
      </c>
      <c r="H3699" s="89">
        <v>2</v>
      </c>
      <c r="I3699" s="89">
        <v>7</v>
      </c>
      <c r="J3699" s="89">
        <v>104.28499999999997</v>
      </c>
      <c r="K3699" s="89">
        <v>137.53499999999997</v>
      </c>
      <c r="L3699" s="81">
        <v>134.48500000000001</v>
      </c>
    </row>
    <row r="3700" spans="6:12">
      <c r="F3700" s="89">
        <v>3584</v>
      </c>
      <c r="G3700" s="89">
        <v>38</v>
      </c>
      <c r="H3700" s="89">
        <v>2</v>
      </c>
      <c r="I3700" s="89">
        <v>3</v>
      </c>
      <c r="J3700" s="89">
        <v>-122.25599999999997</v>
      </c>
      <c r="K3700" s="89">
        <v>77.36399999999999</v>
      </c>
      <c r="L3700" s="81">
        <v>74.66400000000003</v>
      </c>
    </row>
    <row r="3701" spans="6:12">
      <c r="F3701" s="89">
        <v>3585</v>
      </c>
      <c r="G3701" s="89">
        <v>30</v>
      </c>
      <c r="H3701" s="89">
        <v>2</v>
      </c>
      <c r="I3701" s="89">
        <v>8</v>
      </c>
      <c r="J3701" s="89">
        <v>122.25999999999996</v>
      </c>
      <c r="K3701" s="89">
        <v>111.35999999999996</v>
      </c>
      <c r="L3701" s="81">
        <v>109.45999999999998</v>
      </c>
    </row>
    <row r="3702" spans="6:12">
      <c r="F3702" s="89">
        <v>3586</v>
      </c>
      <c r="G3702" s="89">
        <v>29</v>
      </c>
      <c r="H3702" s="89">
        <v>2</v>
      </c>
      <c r="I3702" s="89">
        <v>9</v>
      </c>
      <c r="J3702" s="89">
        <v>143.60099999999994</v>
      </c>
      <c r="K3702" s="89">
        <v>90.410999999999888</v>
      </c>
      <c r="L3702" s="81">
        <v>88.760999999999967</v>
      </c>
    </row>
    <row r="3703" spans="6:12">
      <c r="F3703" s="89">
        <v>3587</v>
      </c>
      <c r="G3703" s="89">
        <v>29</v>
      </c>
      <c r="H3703" s="89">
        <v>1</v>
      </c>
      <c r="I3703" s="89">
        <v>4</v>
      </c>
      <c r="J3703" s="89">
        <v>58.161000000000001</v>
      </c>
      <c r="K3703" s="89">
        <v>131.87100000000001</v>
      </c>
      <c r="L3703" s="81">
        <v>130.02100000000004</v>
      </c>
    </row>
    <row r="3704" spans="6:12">
      <c r="F3704" s="89">
        <v>3588</v>
      </c>
      <c r="G3704" s="89">
        <v>35</v>
      </c>
      <c r="H3704" s="89">
        <v>1</v>
      </c>
      <c r="I3704" s="89">
        <v>4</v>
      </c>
      <c r="J3704" s="89">
        <v>51.044999999999987</v>
      </c>
      <c r="K3704" s="89">
        <v>122.89499999999997</v>
      </c>
      <c r="L3704" s="81">
        <v>121.94499999999998</v>
      </c>
    </row>
    <row r="3705" spans="6:12">
      <c r="F3705" s="89">
        <v>3589</v>
      </c>
      <c r="G3705" s="89">
        <v>42</v>
      </c>
      <c r="H3705" s="89">
        <v>2</v>
      </c>
      <c r="I3705" s="89">
        <v>3</v>
      </c>
      <c r="J3705" s="89">
        <v>-117.78399999999999</v>
      </c>
      <c r="K3705" s="89">
        <v>80.595999999999975</v>
      </c>
      <c r="L3705" s="81">
        <v>78.495999999999981</v>
      </c>
    </row>
    <row r="3706" spans="6:12">
      <c r="F3706" s="89">
        <v>3590</v>
      </c>
      <c r="G3706" s="89">
        <v>33</v>
      </c>
      <c r="H3706" s="89">
        <v>2</v>
      </c>
      <c r="I3706" s="89">
        <v>3</v>
      </c>
      <c r="J3706" s="89">
        <v>-121.77099999999999</v>
      </c>
      <c r="K3706" s="89">
        <v>79.398999999999972</v>
      </c>
      <c r="L3706" s="81">
        <v>75.948999999999984</v>
      </c>
    </row>
    <row r="3707" spans="6:12">
      <c r="F3707" s="89">
        <v>3591</v>
      </c>
      <c r="G3707" s="89">
        <v>21</v>
      </c>
      <c r="H3707" s="89">
        <v>1</v>
      </c>
      <c r="I3707" s="89">
        <v>6</v>
      </c>
      <c r="J3707" s="89">
        <v>149.08099999999996</v>
      </c>
      <c r="K3707" s="89">
        <v>140.07099999999997</v>
      </c>
      <c r="L3707" s="81">
        <v>137.821</v>
      </c>
    </row>
    <row r="3708" spans="6:12">
      <c r="F3708" s="89">
        <v>3592</v>
      </c>
      <c r="G3708" s="89">
        <v>23</v>
      </c>
      <c r="H3708" s="89">
        <v>2</v>
      </c>
      <c r="I3708" s="89">
        <v>8</v>
      </c>
      <c r="J3708" s="89">
        <v>139.739</v>
      </c>
      <c r="K3708" s="89">
        <v>131.00899999999996</v>
      </c>
      <c r="L3708" s="81">
        <v>128.059</v>
      </c>
    </row>
    <row r="3709" spans="6:12">
      <c r="F3709" s="89">
        <v>3593</v>
      </c>
      <c r="G3709" s="89">
        <v>55</v>
      </c>
      <c r="H3709" s="89">
        <v>1</v>
      </c>
      <c r="I3709" s="89">
        <v>5</v>
      </c>
      <c r="J3709" s="89">
        <v>135.62499999999994</v>
      </c>
      <c r="K3709" s="89">
        <v>158.6749999999999</v>
      </c>
      <c r="L3709" s="81">
        <v>161.12500000000006</v>
      </c>
    </row>
    <row r="3710" spans="6:12">
      <c r="F3710" s="89">
        <v>3594</v>
      </c>
      <c r="G3710" s="89">
        <v>23</v>
      </c>
      <c r="H3710" s="89">
        <v>1</v>
      </c>
      <c r="I3710" s="89">
        <v>9</v>
      </c>
      <c r="J3710" s="89">
        <v>169.73699999999994</v>
      </c>
      <c r="K3710" s="89">
        <v>32.306999999999931</v>
      </c>
      <c r="L3710" s="81">
        <v>31.556999999999988</v>
      </c>
    </row>
    <row r="3711" spans="6:12">
      <c r="F3711" s="89">
        <v>3595</v>
      </c>
      <c r="G3711" s="89">
        <v>24</v>
      </c>
      <c r="H3711" s="89">
        <v>3</v>
      </c>
      <c r="I3711" s="89">
        <v>7</v>
      </c>
      <c r="J3711" s="89">
        <v>16.638000000000034</v>
      </c>
      <c r="K3711" s="89">
        <v>136.298</v>
      </c>
      <c r="L3711" s="81">
        <v>131.298</v>
      </c>
    </row>
    <row r="3712" spans="6:12">
      <c r="F3712" s="89">
        <v>3596</v>
      </c>
      <c r="G3712" s="89">
        <v>52</v>
      </c>
      <c r="H3712" s="89">
        <v>2</v>
      </c>
      <c r="I3712" s="89">
        <v>6</v>
      </c>
      <c r="J3712" s="89">
        <v>85.43199999999996</v>
      </c>
      <c r="K3712" s="89">
        <v>152.91199999999998</v>
      </c>
      <c r="L3712" s="81">
        <v>153.51199999999994</v>
      </c>
    </row>
    <row r="3713" spans="6:12">
      <c r="F3713" s="89">
        <v>3597</v>
      </c>
      <c r="G3713" s="89">
        <v>26</v>
      </c>
      <c r="H3713" s="89">
        <v>2</v>
      </c>
      <c r="I3713" s="89">
        <v>6</v>
      </c>
      <c r="J3713" s="89">
        <v>62.915999999999968</v>
      </c>
      <c r="K3713" s="89">
        <v>138.45599999999996</v>
      </c>
      <c r="L3713" s="81">
        <v>135.15599999999995</v>
      </c>
    </row>
    <row r="3714" spans="6:12">
      <c r="F3714" s="89">
        <v>3598</v>
      </c>
      <c r="G3714" s="89">
        <v>29</v>
      </c>
      <c r="H3714" s="89">
        <v>1</v>
      </c>
      <c r="I3714" s="89">
        <v>3</v>
      </c>
      <c r="J3714" s="89">
        <v>10.736999999999995</v>
      </c>
      <c r="K3714" s="89">
        <v>127.047</v>
      </c>
      <c r="L3714" s="81">
        <v>124.79700000000003</v>
      </c>
    </row>
    <row r="3715" spans="6:12">
      <c r="F3715" s="89">
        <v>3599</v>
      </c>
      <c r="G3715" s="89">
        <v>29</v>
      </c>
      <c r="H3715" s="89">
        <v>2</v>
      </c>
      <c r="I3715" s="89">
        <v>5</v>
      </c>
      <c r="J3715" s="89">
        <v>8.1049999999999898</v>
      </c>
      <c r="K3715" s="89">
        <v>125.31499999999998</v>
      </c>
      <c r="L3715" s="81">
        <v>122.06500000000001</v>
      </c>
    </row>
    <row r="3716" spans="6:12">
      <c r="F3716" s="89">
        <v>3600</v>
      </c>
      <c r="G3716" s="89">
        <v>41</v>
      </c>
      <c r="H3716" s="89">
        <v>3</v>
      </c>
      <c r="I3716" s="89">
        <v>8</v>
      </c>
      <c r="J3716" s="89">
        <v>53.013000000000034</v>
      </c>
      <c r="K3716" s="89">
        <v>124.80299999999994</v>
      </c>
      <c r="L3716" s="81">
        <v>122.75300000000004</v>
      </c>
    </row>
    <row r="3717" spans="6:12">
      <c r="F3717" s="89">
        <v>3601</v>
      </c>
      <c r="G3717" s="89">
        <v>38</v>
      </c>
      <c r="H3717" s="89">
        <v>2</v>
      </c>
      <c r="I3717" s="89">
        <v>7</v>
      </c>
      <c r="J3717" s="89">
        <v>89.295999999999992</v>
      </c>
      <c r="K3717" s="89">
        <v>118.51599999999999</v>
      </c>
      <c r="L3717" s="81">
        <v>117.41600000000003</v>
      </c>
    </row>
    <row r="3718" spans="6:12">
      <c r="F3718" s="89">
        <v>3602</v>
      </c>
      <c r="G3718" s="89">
        <v>40</v>
      </c>
      <c r="H3718" s="89">
        <v>3</v>
      </c>
      <c r="I3718" s="89">
        <v>4</v>
      </c>
      <c r="J3718" s="89">
        <v>-200.62</v>
      </c>
      <c r="K3718" s="89">
        <v>41.879999999999967</v>
      </c>
      <c r="L3718" s="81">
        <v>38.080000000000041</v>
      </c>
    </row>
    <row r="3719" spans="6:12">
      <c r="F3719" s="89">
        <v>3603</v>
      </c>
      <c r="G3719" s="89">
        <v>53</v>
      </c>
      <c r="H3719" s="89">
        <v>3</v>
      </c>
      <c r="I3719" s="89">
        <v>6</v>
      </c>
      <c r="J3719" s="89">
        <v>-16.026999999999873</v>
      </c>
      <c r="K3719" s="89">
        <v>137.24299999999994</v>
      </c>
      <c r="L3719" s="81">
        <v>136.19300000000004</v>
      </c>
    </row>
    <row r="3720" spans="6:12">
      <c r="F3720" s="89">
        <v>3604</v>
      </c>
      <c r="G3720" s="89">
        <v>34</v>
      </c>
      <c r="H3720" s="89">
        <v>3</v>
      </c>
      <c r="I3720" s="89">
        <v>4</v>
      </c>
      <c r="J3720" s="89">
        <v>-203.40399999999994</v>
      </c>
      <c r="K3720" s="89">
        <v>40.95599999999996</v>
      </c>
      <c r="L3720" s="81">
        <v>36.256000000000029</v>
      </c>
    </row>
    <row r="3721" spans="6:12">
      <c r="F3721" s="89">
        <v>3605</v>
      </c>
      <c r="G3721" s="89">
        <v>40</v>
      </c>
      <c r="H3721" s="89">
        <v>2</v>
      </c>
      <c r="I3721" s="89">
        <v>4</v>
      </c>
      <c r="J3721" s="89">
        <v>-53.44</v>
      </c>
      <c r="K3721" s="89">
        <v>102.95999999999995</v>
      </c>
      <c r="L3721" s="81">
        <v>100.96000000000001</v>
      </c>
    </row>
    <row r="3722" spans="6:12">
      <c r="F3722" s="89">
        <v>3606</v>
      </c>
      <c r="G3722" s="89">
        <v>53</v>
      </c>
      <c r="H3722" s="89">
        <v>1</v>
      </c>
      <c r="I3722" s="89">
        <v>9</v>
      </c>
      <c r="J3722" s="89">
        <v>183.6569999999999</v>
      </c>
      <c r="K3722" s="89">
        <v>36.926999999999907</v>
      </c>
      <c r="L3722" s="81">
        <v>40.676999999999992</v>
      </c>
    </row>
    <row r="3723" spans="6:12">
      <c r="F3723" s="89">
        <v>3607</v>
      </c>
      <c r="G3723" s="89">
        <v>49</v>
      </c>
      <c r="H3723" s="89">
        <v>3</v>
      </c>
      <c r="I3723" s="89">
        <v>8</v>
      </c>
      <c r="J3723" s="89">
        <v>74.19700000000006</v>
      </c>
      <c r="K3723" s="89">
        <v>143.50700000000001</v>
      </c>
      <c r="L3723" s="81">
        <v>142.65699999999998</v>
      </c>
    </row>
    <row r="3724" spans="6:12">
      <c r="F3724" s="89">
        <v>3608</v>
      </c>
      <c r="G3724" s="89">
        <v>31</v>
      </c>
      <c r="H3724" s="89">
        <v>1</v>
      </c>
      <c r="I3724" s="89">
        <v>9</v>
      </c>
      <c r="J3724" s="89">
        <v>149.68899999999991</v>
      </c>
      <c r="K3724" s="89">
        <v>9.7789999999999964</v>
      </c>
      <c r="L3724" s="81">
        <v>10.229000000000042</v>
      </c>
    </row>
    <row r="3725" spans="6:12">
      <c r="F3725" s="89">
        <v>3609</v>
      </c>
      <c r="G3725" s="89">
        <v>55</v>
      </c>
      <c r="H3725" s="89">
        <v>2</v>
      </c>
      <c r="I3725" s="89">
        <v>7</v>
      </c>
      <c r="J3725" s="89">
        <v>138.54499999999996</v>
      </c>
      <c r="K3725" s="89">
        <v>162.49499999999989</v>
      </c>
      <c r="L3725" s="81">
        <v>163.94500000000002</v>
      </c>
    </row>
    <row r="3726" spans="6:12">
      <c r="F3726" s="89">
        <v>3610</v>
      </c>
      <c r="G3726" s="89">
        <v>35</v>
      </c>
      <c r="H3726" s="89">
        <v>1</v>
      </c>
      <c r="I3726" s="89">
        <v>4</v>
      </c>
      <c r="J3726" s="89">
        <v>51.044999999999987</v>
      </c>
      <c r="K3726" s="89">
        <v>122.89499999999997</v>
      </c>
      <c r="L3726" s="81">
        <v>121.94499999999998</v>
      </c>
    </row>
    <row r="3727" spans="6:12">
      <c r="F3727" s="89">
        <v>3611</v>
      </c>
      <c r="G3727" s="89">
        <v>41</v>
      </c>
      <c r="H3727" s="89">
        <v>1</v>
      </c>
      <c r="I3727" s="89">
        <v>4</v>
      </c>
      <c r="J3727" s="89">
        <v>53.648999999999994</v>
      </c>
      <c r="K3727" s="89">
        <v>123.63899999999995</v>
      </c>
      <c r="L3727" s="81">
        <v>123.589</v>
      </c>
    </row>
    <row r="3728" spans="6:12">
      <c r="F3728" s="89">
        <v>3612</v>
      </c>
      <c r="G3728" s="89">
        <v>47</v>
      </c>
      <c r="H3728" s="89">
        <v>3</v>
      </c>
      <c r="I3728" s="89">
        <v>9</v>
      </c>
      <c r="J3728" s="89">
        <v>106.673</v>
      </c>
      <c r="K3728" s="89">
        <v>134.00299999999993</v>
      </c>
      <c r="L3728" s="81">
        <v>133.25300000000004</v>
      </c>
    </row>
    <row r="3729" spans="6:12">
      <c r="F3729" s="89">
        <v>3613</v>
      </c>
      <c r="G3729" s="89">
        <v>46</v>
      </c>
      <c r="H3729" s="89">
        <v>1</v>
      </c>
      <c r="I3729" s="89">
        <v>8</v>
      </c>
      <c r="J3729" s="89">
        <v>158.54799999999997</v>
      </c>
      <c r="K3729" s="89">
        <v>56.587999999999965</v>
      </c>
      <c r="L3729" s="81">
        <v>58.888000000000005</v>
      </c>
    </row>
    <row r="3730" spans="6:12">
      <c r="F3730" s="89">
        <v>3614</v>
      </c>
      <c r="G3730" s="89">
        <v>30</v>
      </c>
      <c r="H3730" s="89">
        <v>3</v>
      </c>
      <c r="I3730" s="89">
        <v>8</v>
      </c>
      <c r="J3730" s="89">
        <v>52.10000000000008</v>
      </c>
      <c r="K3730" s="89">
        <v>127.30000000000001</v>
      </c>
      <c r="L3730" s="81">
        <v>123.60000000000002</v>
      </c>
    </row>
    <row r="3731" spans="6:12">
      <c r="F3731" s="89">
        <v>3615</v>
      </c>
      <c r="G3731" s="89">
        <v>37</v>
      </c>
      <c r="H3731" s="89">
        <v>2</v>
      </c>
      <c r="I3731" s="89">
        <v>6</v>
      </c>
      <c r="J3731" s="89">
        <v>50.166999999999973</v>
      </c>
      <c r="K3731" s="89">
        <v>122.29699999999997</v>
      </c>
      <c r="L3731" s="81">
        <v>120.64699999999998</v>
      </c>
    </row>
    <row r="3732" spans="6:12">
      <c r="F3732" s="89">
        <v>3616</v>
      </c>
      <c r="G3732" s="89">
        <v>40</v>
      </c>
      <c r="H3732" s="89">
        <v>2</v>
      </c>
      <c r="I3732" s="89">
        <v>4</v>
      </c>
      <c r="J3732" s="89">
        <v>-53.44</v>
      </c>
      <c r="K3732" s="89">
        <v>102.95999999999995</v>
      </c>
      <c r="L3732" s="81">
        <v>100.96000000000001</v>
      </c>
    </row>
    <row r="3733" spans="6:12">
      <c r="F3733" s="89">
        <v>3617</v>
      </c>
      <c r="G3733" s="89">
        <v>28</v>
      </c>
      <c r="H3733" s="89">
        <v>1</v>
      </c>
      <c r="I3733" s="89">
        <v>5</v>
      </c>
      <c r="J3733" s="89">
        <v>98.230000000000018</v>
      </c>
      <c r="K3733" s="89">
        <v>129.65</v>
      </c>
      <c r="L3733" s="81">
        <v>128.04999999999998</v>
      </c>
    </row>
    <row r="3734" spans="6:12">
      <c r="F3734" s="89">
        <v>3618</v>
      </c>
      <c r="G3734" s="89">
        <v>43</v>
      </c>
      <c r="H3734" s="89">
        <v>3</v>
      </c>
      <c r="I3734" s="89">
        <v>8</v>
      </c>
      <c r="J3734" s="89">
        <v>56.689000000000135</v>
      </c>
      <c r="K3734" s="89">
        <v>127.85899999999998</v>
      </c>
      <c r="L3734" s="81">
        <v>126.10900000000009</v>
      </c>
    </row>
    <row r="3735" spans="6:12">
      <c r="F3735" s="89">
        <v>3619</v>
      </c>
      <c r="G3735" s="89">
        <v>37</v>
      </c>
      <c r="H3735" s="89">
        <v>3</v>
      </c>
      <c r="I3735" s="89">
        <v>9</v>
      </c>
      <c r="J3735" s="89">
        <v>88.233000000000004</v>
      </c>
      <c r="K3735" s="89">
        <v>118.66299999999995</v>
      </c>
      <c r="L3735" s="81">
        <v>116.41299999999995</v>
      </c>
    </row>
    <row r="3736" spans="6:12">
      <c r="F3736" s="89">
        <v>3620</v>
      </c>
      <c r="G3736" s="89">
        <v>29</v>
      </c>
      <c r="H3736" s="89">
        <v>1</v>
      </c>
      <c r="I3736" s="89">
        <v>6</v>
      </c>
      <c r="J3736" s="89">
        <v>124.56899999999999</v>
      </c>
      <c r="K3736" s="89">
        <v>113.07899999999998</v>
      </c>
      <c r="L3736" s="81">
        <v>112.02900000000002</v>
      </c>
    </row>
    <row r="3737" spans="6:12">
      <c r="F3737" s="89">
        <v>3621</v>
      </c>
      <c r="G3737" s="89">
        <v>42</v>
      </c>
      <c r="H3737" s="89">
        <v>1</v>
      </c>
      <c r="I3737" s="89">
        <v>5</v>
      </c>
      <c r="J3737" s="89">
        <v>93.050000000000026</v>
      </c>
      <c r="K3737" s="89">
        <v>120.12999999999998</v>
      </c>
      <c r="L3737" s="81">
        <v>120.62999999999998</v>
      </c>
    </row>
    <row r="3738" spans="6:12">
      <c r="F3738" s="89">
        <v>3622</v>
      </c>
      <c r="G3738" s="89">
        <v>42</v>
      </c>
      <c r="H3738" s="89">
        <v>3</v>
      </c>
      <c r="I3738" s="89">
        <v>4</v>
      </c>
      <c r="J3738" s="89">
        <v>-197.53199999999993</v>
      </c>
      <c r="K3738" s="89">
        <v>44.347999999999985</v>
      </c>
      <c r="L3738" s="81">
        <v>40.848000000000013</v>
      </c>
    </row>
    <row r="3739" spans="6:12">
      <c r="F3739" s="89">
        <v>3623</v>
      </c>
      <c r="G3739" s="89">
        <v>30</v>
      </c>
      <c r="H3739" s="89">
        <v>1</v>
      </c>
      <c r="I3739" s="89">
        <v>3</v>
      </c>
      <c r="J3739" s="89">
        <v>8.8699999999999974</v>
      </c>
      <c r="K3739" s="89">
        <v>124.87</v>
      </c>
      <c r="L3739" s="81">
        <v>122.77</v>
      </c>
    </row>
    <row r="3740" spans="6:12">
      <c r="F3740" s="89">
        <v>3624</v>
      </c>
      <c r="G3740" s="89">
        <v>20</v>
      </c>
      <c r="H3740" s="89">
        <v>3</v>
      </c>
      <c r="I3740" s="89">
        <v>8</v>
      </c>
      <c r="J3740" s="89">
        <v>79.619999999999948</v>
      </c>
      <c r="K3740" s="89">
        <v>157.9199999999999</v>
      </c>
      <c r="L3740" s="81">
        <v>152.71999999999997</v>
      </c>
    </row>
    <row r="3741" spans="6:12">
      <c r="F3741" s="89">
        <v>3625</v>
      </c>
      <c r="G3741" s="89">
        <v>53</v>
      </c>
      <c r="H3741" s="89">
        <v>1</v>
      </c>
      <c r="I3741" s="89">
        <v>7</v>
      </c>
      <c r="J3741" s="89">
        <v>173.84099999999989</v>
      </c>
      <c r="K3741" s="89">
        <v>112.31099999999991</v>
      </c>
      <c r="L3741" s="81">
        <v>115.26100000000004</v>
      </c>
    </row>
    <row r="3742" spans="6:12">
      <c r="F3742" s="89">
        <v>3626</v>
      </c>
      <c r="G3742" s="89">
        <v>37</v>
      </c>
      <c r="H3742" s="89">
        <v>3</v>
      </c>
      <c r="I3742" s="89">
        <v>6</v>
      </c>
      <c r="J3742" s="89">
        <v>-58.202999999999975</v>
      </c>
      <c r="K3742" s="89">
        <v>100.02699999999996</v>
      </c>
      <c r="L3742" s="81">
        <v>96.576999999999998</v>
      </c>
    </row>
    <row r="3743" spans="6:12">
      <c r="F3743" s="89">
        <v>3627</v>
      </c>
      <c r="G3743" s="89">
        <v>46</v>
      </c>
      <c r="H3743" s="89">
        <v>3</v>
      </c>
      <c r="I3743" s="89">
        <v>8</v>
      </c>
      <c r="J3743" s="89">
        <v>64.228000000000065</v>
      </c>
      <c r="K3743" s="89">
        <v>134.46799999999996</v>
      </c>
      <c r="L3743" s="81">
        <v>133.16800000000001</v>
      </c>
    </row>
    <row r="3744" spans="6:12">
      <c r="F3744" s="89">
        <v>3628</v>
      </c>
      <c r="G3744" s="89">
        <v>48</v>
      </c>
      <c r="H3744" s="89">
        <v>3</v>
      </c>
      <c r="I3744" s="89">
        <v>8</v>
      </c>
      <c r="J3744" s="89">
        <v>70.604000000000042</v>
      </c>
      <c r="K3744" s="89">
        <v>140.22399999999999</v>
      </c>
      <c r="L3744" s="81">
        <v>139.22400000000005</v>
      </c>
    </row>
    <row r="3745" spans="6:12">
      <c r="F3745" s="89">
        <v>3629</v>
      </c>
      <c r="G3745" s="89">
        <v>27</v>
      </c>
      <c r="H3745" s="89">
        <v>2</v>
      </c>
      <c r="I3745" s="89">
        <v>3</v>
      </c>
      <c r="J3745" s="89">
        <v>-112.27900000000002</v>
      </c>
      <c r="K3745" s="89">
        <v>90.750999999999991</v>
      </c>
      <c r="L3745" s="81">
        <v>86.401000000000025</v>
      </c>
    </row>
    <row r="3746" spans="6:12">
      <c r="F3746" s="89">
        <v>3630</v>
      </c>
      <c r="G3746" s="89">
        <v>20</v>
      </c>
      <c r="H3746" s="89">
        <v>1</v>
      </c>
      <c r="I3746" s="89">
        <v>6</v>
      </c>
      <c r="J3746" s="89">
        <v>153.35999999999996</v>
      </c>
      <c r="K3746" s="89">
        <v>144.65999999999997</v>
      </c>
      <c r="L3746" s="81">
        <v>142.26000000000002</v>
      </c>
    </row>
    <row r="3747" spans="6:12">
      <c r="F3747" s="89">
        <v>3631</v>
      </c>
      <c r="G3747" s="89">
        <v>47</v>
      </c>
      <c r="H3747" s="89">
        <v>3</v>
      </c>
      <c r="I3747" s="89">
        <v>4</v>
      </c>
      <c r="J3747" s="89">
        <v>-185.08699999999999</v>
      </c>
      <c r="K3747" s="89">
        <v>55.242999999999995</v>
      </c>
      <c r="L3747" s="81">
        <v>52.493000000000052</v>
      </c>
    </row>
    <row r="3748" spans="6:12">
      <c r="F3748" s="89">
        <v>3632</v>
      </c>
      <c r="G3748" s="89">
        <v>30</v>
      </c>
      <c r="H3748" s="89">
        <v>2</v>
      </c>
      <c r="I3748" s="89">
        <v>9</v>
      </c>
      <c r="J3748" s="89">
        <v>141.91999999999993</v>
      </c>
      <c r="K3748" s="89">
        <v>88.419999999999959</v>
      </c>
      <c r="L3748" s="81">
        <v>86.920000000000016</v>
      </c>
    </row>
    <row r="3749" spans="6:12">
      <c r="F3749" s="89">
        <v>3633</v>
      </c>
      <c r="G3749" s="89">
        <v>19</v>
      </c>
      <c r="H3749" s="89">
        <v>2</v>
      </c>
      <c r="I3749" s="89">
        <v>9</v>
      </c>
      <c r="J3749" s="89">
        <v>175.26099999999994</v>
      </c>
      <c r="K3749" s="89">
        <v>125.17099999999996</v>
      </c>
      <c r="L3749" s="81">
        <v>122.02099999999999</v>
      </c>
    </row>
    <row r="3750" spans="6:12">
      <c r="F3750" s="89">
        <v>3634</v>
      </c>
      <c r="G3750" s="89">
        <v>38</v>
      </c>
      <c r="H3750" s="89">
        <v>1</v>
      </c>
      <c r="I3750" s="89">
        <v>4</v>
      </c>
      <c r="J3750" s="89">
        <v>51.132000000000019</v>
      </c>
      <c r="K3750" s="89">
        <v>122.05200000000002</v>
      </c>
      <c r="L3750" s="81">
        <v>121.55200000000005</v>
      </c>
    </row>
    <row r="3751" spans="6:12">
      <c r="F3751" s="89">
        <v>3635</v>
      </c>
      <c r="G3751" s="89">
        <v>33</v>
      </c>
      <c r="H3751" s="89">
        <v>2</v>
      </c>
      <c r="I3751" s="89">
        <v>4</v>
      </c>
      <c r="J3751" s="89">
        <v>-54.692999999999984</v>
      </c>
      <c r="K3751" s="89">
        <v>103.87699999999998</v>
      </c>
      <c r="L3751" s="81">
        <v>100.82699999999997</v>
      </c>
    </row>
    <row r="3752" spans="6:12">
      <c r="F3752" s="89">
        <v>3636</v>
      </c>
      <c r="G3752" s="89">
        <v>30</v>
      </c>
      <c r="H3752" s="89">
        <v>3</v>
      </c>
      <c r="I3752" s="89">
        <v>4</v>
      </c>
      <c r="J3752" s="89">
        <v>-199.85999999999996</v>
      </c>
      <c r="K3752" s="89">
        <v>45.739999999999981</v>
      </c>
      <c r="L3752" s="81">
        <v>40.44</v>
      </c>
    </row>
    <row r="3753" spans="6:12">
      <c r="F3753" s="89">
        <v>3637</v>
      </c>
      <c r="G3753" s="89">
        <v>54</v>
      </c>
      <c r="H3753" s="89">
        <v>3</v>
      </c>
      <c r="I3753" s="89">
        <v>8</v>
      </c>
      <c r="J3753" s="89">
        <v>96.212000000000046</v>
      </c>
      <c r="K3753" s="89">
        <v>163.97199999999998</v>
      </c>
      <c r="L3753" s="81">
        <v>163.87200000000001</v>
      </c>
    </row>
    <row r="3754" spans="6:12">
      <c r="F3754" s="89">
        <v>3638</v>
      </c>
      <c r="G3754" s="89">
        <v>35</v>
      </c>
      <c r="H3754" s="89">
        <v>3</v>
      </c>
      <c r="I3754" s="89">
        <v>7</v>
      </c>
      <c r="J3754" s="89">
        <v>-0.33499999999992269</v>
      </c>
      <c r="K3754" s="89">
        <v>115.91499999999996</v>
      </c>
      <c r="L3754" s="81">
        <v>112.56500000000005</v>
      </c>
    </row>
    <row r="3755" spans="6:12">
      <c r="F3755" s="89">
        <v>3639</v>
      </c>
      <c r="G3755" s="89">
        <v>52</v>
      </c>
      <c r="H3755" s="89">
        <v>3</v>
      </c>
      <c r="I3755" s="89">
        <v>8</v>
      </c>
      <c r="J3755" s="89">
        <v>86.596000000000004</v>
      </c>
      <c r="K3755" s="89">
        <v>154.97599999999994</v>
      </c>
      <c r="L3755" s="81">
        <v>154.57599999999991</v>
      </c>
    </row>
    <row r="3756" spans="6:12">
      <c r="F3756" s="89">
        <v>3640</v>
      </c>
      <c r="G3756" s="89">
        <v>35</v>
      </c>
      <c r="H3756" s="89">
        <v>3</v>
      </c>
      <c r="I3756" s="89">
        <v>7</v>
      </c>
      <c r="J3756" s="89">
        <v>-0.33499999999992269</v>
      </c>
      <c r="K3756" s="89">
        <v>115.91499999999996</v>
      </c>
      <c r="L3756" s="81">
        <v>112.56500000000005</v>
      </c>
    </row>
    <row r="3757" spans="6:12">
      <c r="F3757" s="89">
        <v>3641</v>
      </c>
      <c r="G3757" s="89">
        <v>33</v>
      </c>
      <c r="H3757" s="89">
        <v>2</v>
      </c>
      <c r="I3757" s="89">
        <v>9</v>
      </c>
      <c r="J3757" s="89">
        <v>138.49699999999996</v>
      </c>
      <c r="K3757" s="89">
        <v>84.066999999999894</v>
      </c>
      <c r="L3757" s="81">
        <v>83.016999999999939</v>
      </c>
    </row>
    <row r="3758" spans="6:12">
      <c r="F3758" s="89">
        <v>3642</v>
      </c>
      <c r="G3758" s="89">
        <v>50</v>
      </c>
      <c r="H3758" s="89">
        <v>2</v>
      </c>
      <c r="I3758" s="89">
        <v>7</v>
      </c>
      <c r="J3758" s="89">
        <v>115.95999999999995</v>
      </c>
      <c r="K3758" s="89">
        <v>141.45999999999995</v>
      </c>
      <c r="L3758" s="81">
        <v>142.15999999999997</v>
      </c>
    </row>
    <row r="3759" spans="6:12">
      <c r="F3759" s="89">
        <v>3643</v>
      </c>
      <c r="G3759" s="89">
        <v>20</v>
      </c>
      <c r="H3759" s="89">
        <v>1</v>
      </c>
      <c r="I3759" s="89">
        <v>3</v>
      </c>
      <c r="J3759" s="89">
        <v>39.689999999999984</v>
      </c>
      <c r="K3759" s="89">
        <v>158.79</v>
      </c>
      <c r="L3759" s="81">
        <v>155.19000000000003</v>
      </c>
    </row>
    <row r="3760" spans="6:12">
      <c r="F3760" s="89">
        <v>3644</v>
      </c>
      <c r="G3760" s="89">
        <v>55</v>
      </c>
      <c r="H3760" s="89">
        <v>3</v>
      </c>
      <c r="I3760" s="89">
        <v>9</v>
      </c>
      <c r="J3760" s="89">
        <v>140.86500000000001</v>
      </c>
      <c r="K3760" s="89">
        <v>165.71499999999992</v>
      </c>
      <c r="L3760" s="81">
        <v>166.16500000000008</v>
      </c>
    </row>
    <row r="3761" spans="6:12">
      <c r="F3761" s="89">
        <v>3645</v>
      </c>
      <c r="G3761" s="89">
        <v>46</v>
      </c>
      <c r="H3761" s="89">
        <v>3</v>
      </c>
      <c r="I3761" s="89">
        <v>3</v>
      </c>
      <c r="J3761" s="89">
        <v>-274.90199999999999</v>
      </c>
      <c r="K3761" s="89">
        <v>8.3379999999999654</v>
      </c>
      <c r="L3761" s="81">
        <v>5.0380000000000393</v>
      </c>
    </row>
    <row r="3762" spans="6:12">
      <c r="F3762" s="89">
        <v>3646</v>
      </c>
      <c r="G3762" s="89">
        <v>38</v>
      </c>
      <c r="H3762" s="89">
        <v>3</v>
      </c>
      <c r="I3762" s="89">
        <v>8</v>
      </c>
      <c r="J3762" s="89">
        <v>49.524000000000115</v>
      </c>
      <c r="K3762" s="89">
        <v>122.24399999999997</v>
      </c>
      <c r="L3762" s="81">
        <v>119.74400000000009</v>
      </c>
    </row>
    <row r="3763" spans="6:12">
      <c r="F3763" s="89">
        <v>3647</v>
      </c>
      <c r="G3763" s="89">
        <v>54</v>
      </c>
      <c r="H3763" s="89">
        <v>3</v>
      </c>
      <c r="I3763" s="89">
        <v>7</v>
      </c>
      <c r="J3763" s="89">
        <v>47.298000000000059</v>
      </c>
      <c r="K3763" s="89">
        <v>157.65799999999999</v>
      </c>
      <c r="L3763" s="81">
        <v>157.15800000000004</v>
      </c>
    </row>
    <row r="3764" spans="6:12">
      <c r="F3764" s="89">
        <v>3648</v>
      </c>
      <c r="G3764" s="89">
        <v>42</v>
      </c>
      <c r="H3764" s="89">
        <v>2</v>
      </c>
      <c r="I3764" s="89">
        <v>6</v>
      </c>
      <c r="J3764" s="89">
        <v>55.171999999999969</v>
      </c>
      <c r="K3764" s="89">
        <v>125.75199999999995</v>
      </c>
      <c r="L3764" s="81">
        <v>124.85199999999995</v>
      </c>
    </row>
    <row r="3765" spans="6:12">
      <c r="F3765" s="89">
        <v>3649</v>
      </c>
      <c r="G3765" s="89">
        <v>51</v>
      </c>
      <c r="H3765" s="89">
        <v>3</v>
      </c>
      <c r="I3765" s="89">
        <v>9</v>
      </c>
      <c r="J3765" s="89">
        <v>121.60900000000009</v>
      </c>
      <c r="K3765" s="89">
        <v>147.69899999999996</v>
      </c>
      <c r="L3765" s="81">
        <v>147.54900000000009</v>
      </c>
    </row>
    <row r="3766" spans="6:12">
      <c r="F3766" s="89">
        <v>3650</v>
      </c>
      <c r="G3766" s="89">
        <v>46</v>
      </c>
      <c r="H3766" s="89">
        <v>3</v>
      </c>
      <c r="I3766" s="89">
        <v>7</v>
      </c>
      <c r="J3766" s="89">
        <v>15.36200000000008</v>
      </c>
      <c r="K3766" s="89">
        <v>128.20199999999994</v>
      </c>
      <c r="L3766" s="81">
        <v>126.50200000000001</v>
      </c>
    </row>
    <row r="3767" spans="6:12">
      <c r="F3767" s="89">
        <v>3651</v>
      </c>
      <c r="G3767" s="89">
        <v>21</v>
      </c>
      <c r="H3767" s="89">
        <v>1</v>
      </c>
      <c r="I3767" s="89">
        <v>4</v>
      </c>
      <c r="J3767" s="89">
        <v>82.768999999999991</v>
      </c>
      <c r="K3767" s="89">
        <v>158.95899999999997</v>
      </c>
      <c r="L3767" s="81">
        <v>155.90899999999999</v>
      </c>
    </row>
    <row r="3768" spans="6:12">
      <c r="F3768" s="89">
        <v>3652</v>
      </c>
      <c r="G3768" s="89">
        <v>28</v>
      </c>
      <c r="H3768" s="89">
        <v>2</v>
      </c>
      <c r="I3768" s="89">
        <v>5</v>
      </c>
      <c r="J3768" s="89">
        <v>10.080000000000013</v>
      </c>
      <c r="K3768" s="89">
        <v>127.59999999999998</v>
      </c>
      <c r="L3768" s="81">
        <v>124.19999999999997</v>
      </c>
    </row>
    <row r="3769" spans="6:12">
      <c r="F3769" s="89">
        <v>3653</v>
      </c>
      <c r="G3769" s="89">
        <v>24</v>
      </c>
      <c r="H3769" s="89">
        <v>1</v>
      </c>
      <c r="I3769" s="89">
        <v>3</v>
      </c>
      <c r="J3769" s="89">
        <v>24.121999999999993</v>
      </c>
      <c r="K3769" s="89">
        <v>141.982</v>
      </c>
      <c r="L3769" s="81">
        <v>138.982</v>
      </c>
    </row>
    <row r="3770" spans="6:12">
      <c r="F3770" s="89">
        <v>3654</v>
      </c>
      <c r="G3770" s="89">
        <v>27</v>
      </c>
      <c r="H3770" s="89">
        <v>3</v>
      </c>
      <c r="I3770" s="89">
        <v>9</v>
      </c>
      <c r="J3770" s="89">
        <v>96.793000000000006</v>
      </c>
      <c r="K3770" s="89">
        <v>130.32299999999992</v>
      </c>
      <c r="L3770" s="81">
        <v>126.57300000000004</v>
      </c>
    </row>
    <row r="3771" spans="6:12">
      <c r="F3771" s="89">
        <v>3655</v>
      </c>
      <c r="G3771" s="89">
        <v>20</v>
      </c>
      <c r="H3771" s="89">
        <v>3</v>
      </c>
      <c r="I3771" s="89">
        <v>8</v>
      </c>
      <c r="J3771" s="89">
        <v>79.619999999999948</v>
      </c>
      <c r="K3771" s="89">
        <v>157.9199999999999</v>
      </c>
      <c r="L3771" s="81">
        <v>152.71999999999997</v>
      </c>
    </row>
    <row r="3772" spans="6:12">
      <c r="F3772" s="89">
        <v>3656</v>
      </c>
      <c r="G3772" s="89">
        <v>19</v>
      </c>
      <c r="H3772" s="89">
        <v>1</v>
      </c>
      <c r="I3772" s="89">
        <v>7</v>
      </c>
      <c r="J3772" s="89">
        <v>176.83299999999994</v>
      </c>
      <c r="K3772" s="89">
        <v>125.84299999999996</v>
      </c>
      <c r="L3772" s="81">
        <v>123.69300000000001</v>
      </c>
    </row>
    <row r="3773" spans="6:12">
      <c r="F3773" s="89">
        <v>3657</v>
      </c>
      <c r="G3773" s="89">
        <v>32</v>
      </c>
      <c r="H3773" s="89">
        <v>2</v>
      </c>
      <c r="I3773" s="89">
        <v>8</v>
      </c>
      <c r="J3773" s="89">
        <v>119.69599999999997</v>
      </c>
      <c r="K3773" s="89">
        <v>108.17599999999993</v>
      </c>
      <c r="L3773" s="81">
        <v>106.57599999999996</v>
      </c>
    </row>
    <row r="3774" spans="6:12">
      <c r="F3774" s="89">
        <v>3658</v>
      </c>
      <c r="G3774" s="89">
        <v>42</v>
      </c>
      <c r="H3774" s="89">
        <v>1</v>
      </c>
      <c r="I3774" s="89">
        <v>4</v>
      </c>
      <c r="J3774" s="89">
        <v>55.028000000000006</v>
      </c>
      <c r="K3774" s="89">
        <v>124.708</v>
      </c>
      <c r="L3774" s="81">
        <v>124.80799999999999</v>
      </c>
    </row>
    <row r="3775" spans="6:12">
      <c r="F3775" s="89">
        <v>3659</v>
      </c>
      <c r="G3775" s="89">
        <v>21</v>
      </c>
      <c r="H3775" s="89">
        <v>1</v>
      </c>
      <c r="I3775" s="89">
        <v>7</v>
      </c>
      <c r="J3775" s="89">
        <v>168.01699999999997</v>
      </c>
      <c r="K3775" s="89">
        <v>116.40699999999994</v>
      </c>
      <c r="L3775" s="81">
        <v>114.55699999999997</v>
      </c>
    </row>
    <row r="3776" spans="6:12">
      <c r="F3776" s="89">
        <v>3660</v>
      </c>
      <c r="G3776" s="89">
        <v>23</v>
      </c>
      <c r="H3776" s="89">
        <v>2</v>
      </c>
      <c r="I3776" s="89">
        <v>9</v>
      </c>
      <c r="J3776" s="89">
        <v>159.35699999999994</v>
      </c>
      <c r="K3776" s="89">
        <v>108.02699999999996</v>
      </c>
      <c r="L3776" s="81">
        <v>105.47699999999998</v>
      </c>
    </row>
    <row r="3777" spans="6:12">
      <c r="F3777" s="89">
        <v>3661</v>
      </c>
      <c r="G3777" s="89">
        <v>25</v>
      </c>
      <c r="H3777" s="89">
        <v>2</v>
      </c>
      <c r="I3777" s="89">
        <v>5</v>
      </c>
      <c r="J3777" s="89">
        <v>17.625</v>
      </c>
      <c r="K3777" s="89">
        <v>136.07499999999999</v>
      </c>
      <c r="L3777" s="81">
        <v>132.22499999999997</v>
      </c>
    </row>
    <row r="3778" spans="6:12">
      <c r="F3778" s="89">
        <v>3662</v>
      </c>
      <c r="G3778" s="89">
        <v>26</v>
      </c>
      <c r="H3778" s="89">
        <v>3</v>
      </c>
      <c r="I3778" s="89">
        <v>5</v>
      </c>
      <c r="J3778" s="89">
        <v>-114.80999999999995</v>
      </c>
      <c r="K3778" s="89">
        <v>89.429999999999978</v>
      </c>
      <c r="L3778" s="81">
        <v>83.929999999999978</v>
      </c>
    </row>
    <row r="3779" spans="6:12">
      <c r="F3779" s="89">
        <v>3663</v>
      </c>
      <c r="G3779" s="89">
        <v>24</v>
      </c>
      <c r="H3779" s="89">
        <v>1</v>
      </c>
      <c r="I3779" s="89">
        <v>8</v>
      </c>
      <c r="J3779" s="89">
        <v>166.29199999999994</v>
      </c>
      <c r="K3779" s="89">
        <v>71.151999999999973</v>
      </c>
      <c r="L3779" s="81">
        <v>70.151999999999973</v>
      </c>
    </row>
    <row r="3780" spans="6:12">
      <c r="F3780" s="89">
        <v>3664</v>
      </c>
      <c r="G3780" s="89">
        <v>40</v>
      </c>
      <c r="H3780" s="89">
        <v>2</v>
      </c>
      <c r="I3780" s="89">
        <v>7</v>
      </c>
      <c r="J3780" s="89">
        <v>91.039999999999964</v>
      </c>
      <c r="K3780" s="89">
        <v>119.63999999999993</v>
      </c>
      <c r="L3780" s="81">
        <v>118.84</v>
      </c>
    </row>
    <row r="3781" spans="6:12">
      <c r="F3781" s="89">
        <v>3665</v>
      </c>
      <c r="G3781" s="89">
        <v>49</v>
      </c>
      <c r="H3781" s="89">
        <v>3</v>
      </c>
      <c r="I3781" s="89">
        <v>9</v>
      </c>
      <c r="J3781" s="89">
        <v>113.60100000000011</v>
      </c>
      <c r="K3781" s="89">
        <v>140.31100000000004</v>
      </c>
      <c r="L3781" s="81">
        <v>139.86100000000005</v>
      </c>
    </row>
    <row r="3782" spans="6:12">
      <c r="F3782" s="89">
        <v>3666</v>
      </c>
      <c r="G3782" s="89">
        <v>28</v>
      </c>
      <c r="H3782" s="89">
        <v>3</v>
      </c>
      <c r="I3782" s="89">
        <v>8</v>
      </c>
      <c r="J3782" s="89">
        <v>55.444000000000074</v>
      </c>
      <c r="K3782" s="89">
        <v>131.26399999999995</v>
      </c>
      <c r="L3782" s="81">
        <v>127.26400000000001</v>
      </c>
    </row>
    <row r="3783" spans="6:12">
      <c r="F3783" s="89">
        <v>3667</v>
      </c>
      <c r="G3783" s="89">
        <v>36</v>
      </c>
      <c r="H3783" s="89">
        <v>3</v>
      </c>
      <c r="I3783" s="89">
        <v>8</v>
      </c>
      <c r="J3783" s="89">
        <v>48.548000000000059</v>
      </c>
      <c r="K3783" s="89">
        <v>121.88799999999992</v>
      </c>
      <c r="L3783" s="81">
        <v>119.08800000000002</v>
      </c>
    </row>
    <row r="3784" spans="6:12">
      <c r="F3784" s="89">
        <v>3668</v>
      </c>
      <c r="G3784" s="89">
        <v>49</v>
      </c>
      <c r="H3784" s="89">
        <v>1</v>
      </c>
      <c r="I3784" s="89">
        <v>8</v>
      </c>
      <c r="J3784" s="89">
        <v>167.61699999999999</v>
      </c>
      <c r="K3784" s="89">
        <v>64.727000000000032</v>
      </c>
      <c r="L3784" s="81">
        <v>67.477000000000004</v>
      </c>
    </row>
    <row r="3785" spans="6:12">
      <c r="F3785" s="89">
        <v>3669</v>
      </c>
      <c r="G3785" s="89">
        <v>27</v>
      </c>
      <c r="H3785" s="89">
        <v>3</v>
      </c>
      <c r="I3785" s="89">
        <v>5</v>
      </c>
      <c r="J3785" s="89">
        <v>-117.17499999999995</v>
      </c>
      <c r="K3785" s="89">
        <v>86.754999999999967</v>
      </c>
      <c r="L3785" s="81">
        <v>81.405000000000001</v>
      </c>
    </row>
    <row r="3786" spans="6:12">
      <c r="F3786" s="89">
        <v>3670</v>
      </c>
      <c r="G3786" s="89">
        <v>23</v>
      </c>
      <c r="H3786" s="89">
        <v>3</v>
      </c>
      <c r="I3786" s="89">
        <v>6</v>
      </c>
      <c r="J3786" s="89">
        <v>-38.407000000000039</v>
      </c>
      <c r="K3786" s="89">
        <v>124.16299999999995</v>
      </c>
      <c r="L3786" s="81">
        <v>118.61300000000003</v>
      </c>
    </row>
    <row r="3787" spans="6:12">
      <c r="F3787" s="89">
        <v>3671</v>
      </c>
      <c r="G3787" s="89">
        <v>51</v>
      </c>
      <c r="H3787" s="89">
        <v>1</v>
      </c>
      <c r="I3787" s="89">
        <v>3</v>
      </c>
      <c r="J3787" s="89">
        <v>32.03300000000003</v>
      </c>
      <c r="K3787" s="89">
        <v>141.52299999999997</v>
      </c>
      <c r="L3787" s="81">
        <v>142.57300000000015</v>
      </c>
    </row>
    <row r="3788" spans="6:12">
      <c r="F3788" s="89">
        <v>3672</v>
      </c>
      <c r="G3788" s="89">
        <v>49</v>
      </c>
      <c r="H3788" s="89">
        <v>3</v>
      </c>
      <c r="I3788" s="89">
        <v>9</v>
      </c>
      <c r="J3788" s="89">
        <v>113.60100000000011</v>
      </c>
      <c r="K3788" s="89">
        <v>140.31100000000004</v>
      </c>
      <c r="L3788" s="81">
        <v>139.86100000000005</v>
      </c>
    </row>
    <row r="3789" spans="6:12">
      <c r="F3789" s="89">
        <v>3673</v>
      </c>
      <c r="G3789" s="89">
        <v>37</v>
      </c>
      <c r="H3789" s="89">
        <v>2</v>
      </c>
      <c r="I3789" s="89">
        <v>4</v>
      </c>
      <c r="J3789" s="89">
        <v>-55.59699999999998</v>
      </c>
      <c r="K3789" s="89">
        <v>101.73299999999999</v>
      </c>
      <c r="L3789" s="81">
        <v>99.282999999999987</v>
      </c>
    </row>
    <row r="3790" spans="6:12">
      <c r="F3790" s="89">
        <v>3674</v>
      </c>
      <c r="G3790" s="89">
        <v>29</v>
      </c>
      <c r="H3790" s="89">
        <v>2</v>
      </c>
      <c r="I3790" s="89">
        <v>5</v>
      </c>
      <c r="J3790" s="89">
        <v>8.1049999999999898</v>
      </c>
      <c r="K3790" s="89">
        <v>125.31499999999998</v>
      </c>
      <c r="L3790" s="81">
        <v>122.06500000000001</v>
      </c>
    </row>
    <row r="3791" spans="6:12">
      <c r="F3791" s="89">
        <v>3675</v>
      </c>
      <c r="G3791" s="89">
        <v>21</v>
      </c>
      <c r="H3791" s="89">
        <v>3</v>
      </c>
      <c r="I3791" s="89">
        <v>5</v>
      </c>
      <c r="J3791" s="89">
        <v>-98.935000000000002</v>
      </c>
      <c r="K3791" s="89">
        <v>106.85499999999993</v>
      </c>
      <c r="L3791" s="81">
        <v>100.60499999999996</v>
      </c>
    </row>
    <row r="3792" spans="6:12">
      <c r="F3792" s="89">
        <v>3676</v>
      </c>
      <c r="G3792" s="89">
        <v>49</v>
      </c>
      <c r="H3792" s="89">
        <v>1</v>
      </c>
      <c r="I3792" s="89">
        <v>3</v>
      </c>
      <c r="J3792" s="89">
        <v>24.697000000000031</v>
      </c>
      <c r="K3792" s="89">
        <v>134.80700000000007</v>
      </c>
      <c r="L3792" s="81">
        <v>135.55700000000002</v>
      </c>
    </row>
    <row r="3793" spans="6:12">
      <c r="F3793" s="89">
        <v>3677</v>
      </c>
      <c r="G3793" s="89">
        <v>19</v>
      </c>
      <c r="H3793" s="89">
        <v>3</v>
      </c>
      <c r="I3793" s="89">
        <v>7</v>
      </c>
      <c r="J3793" s="89">
        <v>35.15300000000002</v>
      </c>
      <c r="K3793" s="89">
        <v>156.363</v>
      </c>
      <c r="L3793" s="81">
        <v>150.61300000000006</v>
      </c>
    </row>
    <row r="3794" spans="6:12">
      <c r="F3794" s="89">
        <v>3678</v>
      </c>
      <c r="G3794" s="89">
        <v>34</v>
      </c>
      <c r="H3794" s="89">
        <v>3</v>
      </c>
      <c r="I3794" s="89">
        <v>6</v>
      </c>
      <c r="J3794" s="89">
        <v>-58.41599999999994</v>
      </c>
      <c r="K3794" s="89">
        <v>100.74399999999997</v>
      </c>
      <c r="L3794" s="81">
        <v>96.844000000000051</v>
      </c>
    </row>
    <row r="3795" spans="6:12">
      <c r="F3795" s="89">
        <v>3679</v>
      </c>
      <c r="G3795" s="89">
        <v>47</v>
      </c>
      <c r="H3795" s="89">
        <v>3</v>
      </c>
      <c r="I3795" s="89">
        <v>5</v>
      </c>
      <c r="J3795" s="89">
        <v>-107.77499999999986</v>
      </c>
      <c r="K3795" s="89">
        <v>89.954999999999956</v>
      </c>
      <c r="L3795" s="81">
        <v>87.605000000000047</v>
      </c>
    </row>
    <row r="3796" spans="6:12">
      <c r="F3796" s="89">
        <v>3680</v>
      </c>
      <c r="G3796" s="89">
        <v>42</v>
      </c>
      <c r="H3796" s="89">
        <v>1</v>
      </c>
      <c r="I3796" s="89">
        <v>5</v>
      </c>
      <c r="J3796" s="89">
        <v>93.050000000000026</v>
      </c>
      <c r="K3796" s="89">
        <v>120.12999999999998</v>
      </c>
      <c r="L3796" s="81">
        <v>120.62999999999998</v>
      </c>
    </row>
    <row r="3797" spans="6:12">
      <c r="F3797" s="89">
        <v>3681</v>
      </c>
      <c r="G3797" s="89">
        <v>43</v>
      </c>
      <c r="H3797" s="89">
        <v>2</v>
      </c>
      <c r="I3797" s="89">
        <v>7</v>
      </c>
      <c r="J3797" s="89">
        <v>95.680999999999983</v>
      </c>
      <c r="K3797" s="89">
        <v>123.35099999999994</v>
      </c>
      <c r="L3797" s="81">
        <v>123.001</v>
      </c>
    </row>
    <row r="3798" spans="6:12">
      <c r="F3798" s="89">
        <v>3682</v>
      </c>
      <c r="G3798" s="89">
        <v>19</v>
      </c>
      <c r="H3798" s="89">
        <v>3</v>
      </c>
      <c r="I3798" s="89">
        <v>9</v>
      </c>
      <c r="J3798" s="89">
        <v>123.08100000000002</v>
      </c>
      <c r="K3798" s="89">
        <v>159.09100000000001</v>
      </c>
      <c r="L3798" s="81">
        <v>154.14100000000008</v>
      </c>
    </row>
    <row r="3799" spans="6:12">
      <c r="F3799" s="89">
        <v>3683</v>
      </c>
      <c r="G3799" s="89">
        <v>34</v>
      </c>
      <c r="H3799" s="89">
        <v>1</v>
      </c>
      <c r="I3799" s="89">
        <v>6</v>
      </c>
      <c r="J3799" s="89">
        <v>118.02399999999996</v>
      </c>
      <c r="K3799" s="89">
        <v>104.98399999999997</v>
      </c>
      <c r="L3799" s="81">
        <v>104.68399999999998</v>
      </c>
    </row>
    <row r="3800" spans="6:12">
      <c r="F3800" s="89">
        <v>3684</v>
      </c>
      <c r="G3800" s="89">
        <v>51</v>
      </c>
      <c r="H3800" s="89">
        <v>3</v>
      </c>
      <c r="I3800" s="89">
        <v>9</v>
      </c>
      <c r="J3800" s="89">
        <v>121.60900000000009</v>
      </c>
      <c r="K3800" s="89">
        <v>147.69899999999996</v>
      </c>
      <c r="L3800" s="81">
        <v>147.54900000000009</v>
      </c>
    </row>
    <row r="3801" spans="6:12">
      <c r="F3801" s="89">
        <v>3685</v>
      </c>
      <c r="G3801" s="89">
        <v>54</v>
      </c>
      <c r="H3801" s="89">
        <v>3</v>
      </c>
      <c r="I3801" s="89">
        <v>6</v>
      </c>
      <c r="J3801" s="89">
        <v>-11.09599999999989</v>
      </c>
      <c r="K3801" s="89">
        <v>141.864</v>
      </c>
      <c r="L3801" s="81">
        <v>140.96400000000008</v>
      </c>
    </row>
    <row r="3802" spans="6:12">
      <c r="F3802" s="89">
        <v>3686</v>
      </c>
      <c r="G3802" s="89">
        <v>22</v>
      </c>
      <c r="H3802" s="89">
        <v>3</v>
      </c>
      <c r="I3802" s="89">
        <v>7</v>
      </c>
      <c r="J3802" s="89">
        <v>23.233999999999924</v>
      </c>
      <c r="K3802" s="89">
        <v>143.5139999999999</v>
      </c>
      <c r="L3802" s="81">
        <v>138.21399999999994</v>
      </c>
    </row>
    <row r="3803" spans="6:12">
      <c r="F3803" s="89">
        <v>3687</v>
      </c>
      <c r="G3803" s="89">
        <v>39</v>
      </c>
      <c r="H3803" s="89">
        <v>3</v>
      </c>
      <c r="I3803" s="89">
        <v>9</v>
      </c>
      <c r="J3803" s="89">
        <v>89.761000000000024</v>
      </c>
      <c r="K3803" s="89">
        <v>119.57099999999997</v>
      </c>
      <c r="L3803" s="81">
        <v>117.62100000000004</v>
      </c>
    </row>
    <row r="3804" spans="6:12">
      <c r="F3804" s="89">
        <v>3688</v>
      </c>
      <c r="G3804" s="89">
        <v>46</v>
      </c>
      <c r="H3804" s="89">
        <v>3</v>
      </c>
      <c r="I3804" s="89">
        <v>3</v>
      </c>
      <c r="J3804" s="89">
        <v>-274.90199999999999</v>
      </c>
      <c r="K3804" s="89">
        <v>8.3379999999999654</v>
      </c>
      <c r="L3804" s="81">
        <v>5.0380000000000393</v>
      </c>
    </row>
    <row r="3805" spans="6:12">
      <c r="F3805" s="89">
        <v>3689</v>
      </c>
      <c r="G3805" s="89">
        <v>29</v>
      </c>
      <c r="H3805" s="89">
        <v>1</v>
      </c>
      <c r="I3805" s="89">
        <v>9</v>
      </c>
      <c r="J3805" s="89">
        <v>153.08099999999993</v>
      </c>
      <c r="K3805" s="89">
        <v>13.790999999999997</v>
      </c>
      <c r="L3805" s="81">
        <v>13.941000000000031</v>
      </c>
    </row>
    <row r="3806" spans="6:12">
      <c r="F3806" s="89">
        <v>3690</v>
      </c>
      <c r="G3806" s="89">
        <v>29</v>
      </c>
      <c r="H3806" s="89">
        <v>1</v>
      </c>
      <c r="I3806" s="89">
        <v>8</v>
      </c>
      <c r="J3806" s="89">
        <v>153.05699999999996</v>
      </c>
      <c r="K3806" s="89">
        <v>56.36699999999999</v>
      </c>
      <c r="L3806" s="81">
        <v>56.11699999999999</v>
      </c>
    </row>
    <row r="3807" spans="6:12">
      <c r="F3807" s="89">
        <v>3691</v>
      </c>
      <c r="G3807" s="89">
        <v>36</v>
      </c>
      <c r="H3807" s="89">
        <v>2</v>
      </c>
      <c r="I3807" s="89">
        <v>6</v>
      </c>
      <c r="J3807" s="89">
        <v>49.975999999999971</v>
      </c>
      <c r="K3807" s="89">
        <v>122.41599999999997</v>
      </c>
      <c r="L3807" s="81">
        <v>120.616</v>
      </c>
    </row>
    <row r="3808" spans="6:12">
      <c r="F3808" s="89">
        <v>3692</v>
      </c>
      <c r="G3808" s="89">
        <v>26</v>
      </c>
      <c r="H3808" s="89">
        <v>2</v>
      </c>
      <c r="I3808" s="89">
        <v>7</v>
      </c>
      <c r="J3808" s="89">
        <v>101.51199999999997</v>
      </c>
      <c r="K3808" s="89">
        <v>134.45199999999997</v>
      </c>
      <c r="L3808" s="81">
        <v>131.55199999999999</v>
      </c>
    </row>
    <row r="3809" spans="6:12">
      <c r="F3809" s="89">
        <v>3693</v>
      </c>
      <c r="G3809" s="89">
        <v>35</v>
      </c>
      <c r="H3809" s="89">
        <v>1</v>
      </c>
      <c r="I3809" s="89">
        <v>4</v>
      </c>
      <c r="J3809" s="89">
        <v>51.044999999999987</v>
      </c>
      <c r="K3809" s="89">
        <v>122.89499999999997</v>
      </c>
      <c r="L3809" s="81">
        <v>121.94499999999998</v>
      </c>
    </row>
    <row r="3810" spans="6:12">
      <c r="F3810" s="89">
        <v>3694</v>
      </c>
      <c r="G3810" s="89">
        <v>27</v>
      </c>
      <c r="H3810" s="89">
        <v>1</v>
      </c>
      <c r="I3810" s="89">
        <v>9</v>
      </c>
      <c r="J3810" s="89">
        <v>157.55299999999994</v>
      </c>
      <c r="K3810" s="89">
        <v>18.88300000000001</v>
      </c>
      <c r="L3810" s="81">
        <v>18.733000000000033</v>
      </c>
    </row>
    <row r="3811" spans="6:12">
      <c r="F3811" s="89">
        <v>3695</v>
      </c>
      <c r="G3811" s="89">
        <v>28</v>
      </c>
      <c r="H3811" s="89">
        <v>1</v>
      </c>
      <c r="I3811" s="89">
        <v>9</v>
      </c>
      <c r="J3811" s="89">
        <v>155.18199999999987</v>
      </c>
      <c r="K3811" s="89">
        <v>16.20199999999997</v>
      </c>
      <c r="L3811" s="81">
        <v>16.20199999999997</v>
      </c>
    </row>
    <row r="3812" spans="6:12">
      <c r="F3812" s="89">
        <v>3696</v>
      </c>
      <c r="G3812" s="89">
        <v>51</v>
      </c>
      <c r="H3812" s="89">
        <v>1</v>
      </c>
      <c r="I3812" s="89">
        <v>5</v>
      </c>
      <c r="J3812" s="89">
        <v>117.66500000000005</v>
      </c>
      <c r="K3812" s="89">
        <v>141.95499999999996</v>
      </c>
      <c r="L3812" s="81">
        <v>143.80500000000009</v>
      </c>
    </row>
    <row r="3813" spans="6:12">
      <c r="F3813" s="89">
        <v>3697</v>
      </c>
      <c r="G3813" s="89">
        <v>25</v>
      </c>
      <c r="H3813" s="89">
        <v>3</v>
      </c>
      <c r="I3813" s="89">
        <v>8</v>
      </c>
      <c r="J3813" s="89">
        <v>62.484999999999957</v>
      </c>
      <c r="K3813" s="89">
        <v>139.23499999999996</v>
      </c>
      <c r="L3813" s="81">
        <v>134.78500000000003</v>
      </c>
    </row>
    <row r="3814" spans="6:12">
      <c r="F3814" s="89">
        <v>3698</v>
      </c>
      <c r="G3814" s="89">
        <v>30</v>
      </c>
      <c r="H3814" s="89">
        <v>3</v>
      </c>
      <c r="I3814" s="89">
        <v>7</v>
      </c>
      <c r="J3814" s="89">
        <v>3.3300000000000409</v>
      </c>
      <c r="K3814" s="89">
        <v>121.13</v>
      </c>
      <c r="L3814" s="81">
        <v>117.03000000000003</v>
      </c>
    </row>
    <row r="3815" spans="6:12">
      <c r="F3815" s="89">
        <v>3699</v>
      </c>
      <c r="G3815" s="89">
        <v>37</v>
      </c>
      <c r="H3815" s="89">
        <v>2</v>
      </c>
      <c r="I3815" s="89">
        <v>4</v>
      </c>
      <c r="J3815" s="89">
        <v>-55.59699999999998</v>
      </c>
      <c r="K3815" s="89">
        <v>101.73299999999999</v>
      </c>
      <c r="L3815" s="81">
        <v>99.282999999999987</v>
      </c>
    </row>
    <row r="3816" spans="6:12">
      <c r="F3816" s="89">
        <v>3700</v>
      </c>
      <c r="G3816" s="89">
        <v>27</v>
      </c>
      <c r="H3816" s="89">
        <v>3</v>
      </c>
      <c r="I3816" s="89">
        <v>8</v>
      </c>
      <c r="J3816" s="89">
        <v>57.521000000000015</v>
      </c>
      <c r="K3816" s="89">
        <v>133.6509999999999</v>
      </c>
      <c r="L3816" s="81">
        <v>129.50100000000003</v>
      </c>
    </row>
    <row r="3817" spans="6:12">
      <c r="F3817" s="89">
        <v>3701</v>
      </c>
      <c r="G3817" s="89">
        <v>21</v>
      </c>
      <c r="H3817" s="89">
        <v>2</v>
      </c>
      <c r="I3817" s="89">
        <v>4</v>
      </c>
      <c r="J3817" s="89">
        <v>-26.061000000000007</v>
      </c>
      <c r="K3817" s="89">
        <v>136.22899999999996</v>
      </c>
      <c r="L3817" s="81">
        <v>131.37899999999999</v>
      </c>
    </row>
    <row r="3818" spans="6:12">
      <c r="F3818" s="89">
        <v>3702</v>
      </c>
      <c r="G3818" s="89">
        <v>31</v>
      </c>
      <c r="H3818" s="89">
        <v>1</v>
      </c>
      <c r="I3818" s="89">
        <v>3</v>
      </c>
      <c r="J3818" s="89">
        <v>7.2729999999999961</v>
      </c>
      <c r="K3818" s="89">
        <v>122.96300000000001</v>
      </c>
      <c r="L3818" s="81">
        <v>121.01300000000003</v>
      </c>
    </row>
    <row r="3819" spans="6:12">
      <c r="F3819" s="89">
        <v>3703</v>
      </c>
      <c r="G3819" s="89">
        <v>51</v>
      </c>
      <c r="H3819" s="89">
        <v>1</v>
      </c>
      <c r="I3819" s="89">
        <v>5</v>
      </c>
      <c r="J3819" s="89">
        <v>117.66500000000005</v>
      </c>
      <c r="K3819" s="89">
        <v>141.95499999999996</v>
      </c>
      <c r="L3819" s="81">
        <v>143.80500000000009</v>
      </c>
    </row>
    <row r="3820" spans="6:12">
      <c r="F3820" s="89">
        <v>3704</v>
      </c>
      <c r="G3820" s="89">
        <v>38</v>
      </c>
      <c r="H3820" s="89">
        <v>1</v>
      </c>
      <c r="I3820" s="89">
        <v>9</v>
      </c>
      <c r="J3820" s="89">
        <v>146.32199999999992</v>
      </c>
      <c r="K3820" s="89">
        <v>4.2419999999999618</v>
      </c>
      <c r="L3820" s="81">
        <v>5.7420000000000186</v>
      </c>
    </row>
    <row r="3821" spans="6:12">
      <c r="F3821" s="89">
        <v>3705</v>
      </c>
      <c r="G3821" s="89">
        <v>46</v>
      </c>
      <c r="H3821" s="89">
        <v>3</v>
      </c>
      <c r="I3821" s="89">
        <v>3</v>
      </c>
      <c r="J3821" s="89">
        <v>-274.90199999999999</v>
      </c>
      <c r="K3821" s="89">
        <v>8.3379999999999654</v>
      </c>
      <c r="L3821" s="81">
        <v>5.0380000000000393</v>
      </c>
    </row>
    <row r="3822" spans="6:12">
      <c r="F3822" s="89">
        <v>3706</v>
      </c>
      <c r="G3822" s="89">
        <v>41</v>
      </c>
      <c r="H3822" s="89">
        <v>3</v>
      </c>
      <c r="I3822" s="89">
        <v>4</v>
      </c>
      <c r="J3822" s="89">
        <v>-199.21099999999996</v>
      </c>
      <c r="K3822" s="89">
        <v>42.978999999999957</v>
      </c>
      <c r="L3822" s="81">
        <v>39.329000000000008</v>
      </c>
    </row>
    <row r="3823" spans="6:12">
      <c r="F3823" s="89">
        <v>3707</v>
      </c>
      <c r="G3823" s="89">
        <v>51</v>
      </c>
      <c r="H3823" s="89">
        <v>3</v>
      </c>
      <c r="I3823" s="89">
        <v>8</v>
      </c>
      <c r="J3823" s="89">
        <v>82.19300000000004</v>
      </c>
      <c r="K3823" s="89">
        <v>150.88299999999992</v>
      </c>
      <c r="L3823" s="81">
        <v>150.33300000000003</v>
      </c>
    </row>
    <row r="3824" spans="6:12">
      <c r="F3824" s="89">
        <v>3708</v>
      </c>
      <c r="G3824" s="89">
        <v>50</v>
      </c>
      <c r="H3824" s="89">
        <v>1</v>
      </c>
      <c r="I3824" s="89">
        <v>4</v>
      </c>
      <c r="J3824" s="89">
        <v>75.78</v>
      </c>
      <c r="K3824" s="89">
        <v>142.97999999999999</v>
      </c>
      <c r="L3824" s="81">
        <v>144.28000000000003</v>
      </c>
    </row>
    <row r="3825" spans="6:12">
      <c r="F3825" s="89">
        <v>3709</v>
      </c>
      <c r="G3825" s="89">
        <v>27</v>
      </c>
      <c r="H3825" s="89">
        <v>3</v>
      </c>
      <c r="I3825" s="89">
        <v>4</v>
      </c>
      <c r="J3825" s="89">
        <v>-194.3669999999999</v>
      </c>
      <c r="K3825" s="89">
        <v>52.162999999999982</v>
      </c>
      <c r="L3825" s="81">
        <v>46.413000000000011</v>
      </c>
    </row>
    <row r="3826" spans="6:12">
      <c r="F3826" s="89">
        <v>3710</v>
      </c>
      <c r="G3826" s="89">
        <v>25</v>
      </c>
      <c r="H3826" s="89">
        <v>1</v>
      </c>
      <c r="I3826" s="89">
        <v>3</v>
      </c>
      <c r="J3826" s="89">
        <v>20.904999999999987</v>
      </c>
      <c r="K3826" s="89">
        <v>138.45500000000001</v>
      </c>
      <c r="L3826" s="81">
        <v>135.60500000000002</v>
      </c>
    </row>
    <row r="3827" spans="6:12">
      <c r="F3827" s="89">
        <v>3711</v>
      </c>
      <c r="G3827" s="89">
        <v>23</v>
      </c>
      <c r="H3827" s="89">
        <v>3</v>
      </c>
      <c r="I3827" s="89">
        <v>3</v>
      </c>
      <c r="J3827" s="89">
        <v>-269.91099999999994</v>
      </c>
      <c r="K3827" s="89">
        <v>20.458999999999946</v>
      </c>
      <c r="L3827" s="81">
        <v>13.709000000000003</v>
      </c>
    </row>
    <row r="3828" spans="6:12">
      <c r="F3828" s="89">
        <v>3712</v>
      </c>
      <c r="G3828" s="89">
        <v>22</v>
      </c>
      <c r="H3828" s="89">
        <v>3</v>
      </c>
      <c r="I3828" s="89">
        <v>7</v>
      </c>
      <c r="J3828" s="89">
        <v>23.233999999999924</v>
      </c>
      <c r="K3828" s="89">
        <v>143.5139999999999</v>
      </c>
      <c r="L3828" s="81">
        <v>138.21399999999994</v>
      </c>
    </row>
    <row r="3829" spans="6:12">
      <c r="F3829" s="89">
        <v>3713</v>
      </c>
      <c r="G3829" s="89">
        <v>50</v>
      </c>
      <c r="H3829" s="89">
        <v>3</v>
      </c>
      <c r="I3829" s="89">
        <v>9</v>
      </c>
      <c r="J3829" s="89">
        <v>117.46999999999997</v>
      </c>
      <c r="K3829" s="89">
        <v>143.86999999999995</v>
      </c>
      <c r="L3829" s="81">
        <v>143.57</v>
      </c>
    </row>
    <row r="3830" spans="6:12">
      <c r="F3830" s="89">
        <v>3714</v>
      </c>
      <c r="G3830" s="89">
        <v>43</v>
      </c>
      <c r="H3830" s="89">
        <v>2</v>
      </c>
      <c r="I3830" s="89">
        <v>7</v>
      </c>
      <c r="J3830" s="89">
        <v>95.680999999999983</v>
      </c>
      <c r="K3830" s="89">
        <v>123.35099999999994</v>
      </c>
      <c r="L3830" s="81">
        <v>123.001</v>
      </c>
    </row>
    <row r="3831" spans="6:12">
      <c r="F3831" s="89">
        <v>3715</v>
      </c>
      <c r="G3831" s="89">
        <v>51</v>
      </c>
      <c r="H3831" s="89">
        <v>2</v>
      </c>
      <c r="I3831" s="89">
        <v>7</v>
      </c>
      <c r="J3831" s="89">
        <v>119.93700000000001</v>
      </c>
      <c r="K3831" s="89">
        <v>145.12699999999995</v>
      </c>
      <c r="L3831" s="81">
        <v>145.97700000000006</v>
      </c>
    </row>
    <row r="3832" spans="6:12">
      <c r="F3832" s="89">
        <v>3716</v>
      </c>
      <c r="G3832" s="89">
        <v>27</v>
      </c>
      <c r="H3832" s="89">
        <v>3</v>
      </c>
      <c r="I3832" s="89">
        <v>7</v>
      </c>
      <c r="J3832" s="89">
        <v>8.7690000000000055</v>
      </c>
      <c r="K3832" s="89">
        <v>127.49899999999997</v>
      </c>
      <c r="L3832" s="81">
        <v>122.94900000000001</v>
      </c>
    </row>
    <row r="3833" spans="6:12">
      <c r="F3833" s="89">
        <v>3717</v>
      </c>
      <c r="G3833" s="89">
        <v>33</v>
      </c>
      <c r="H3833" s="89">
        <v>1</v>
      </c>
      <c r="I3833" s="89">
        <v>8</v>
      </c>
      <c r="J3833" s="89">
        <v>147.32899999999998</v>
      </c>
      <c r="K3833" s="89">
        <v>49.398999999999987</v>
      </c>
      <c r="L3833" s="81">
        <v>49.748999999999981</v>
      </c>
    </row>
    <row r="3834" spans="6:12">
      <c r="F3834" s="89">
        <v>3718</v>
      </c>
      <c r="G3834" s="89">
        <v>34</v>
      </c>
      <c r="H3834" s="89">
        <v>1</v>
      </c>
      <c r="I3834" s="89">
        <v>4</v>
      </c>
      <c r="J3834" s="89">
        <v>51.555999999999997</v>
      </c>
      <c r="K3834" s="89">
        <v>123.71599999999998</v>
      </c>
      <c r="L3834" s="81">
        <v>122.61600000000001</v>
      </c>
    </row>
    <row r="3835" spans="6:12">
      <c r="F3835" s="89">
        <v>3719</v>
      </c>
      <c r="G3835" s="89">
        <v>20</v>
      </c>
      <c r="H3835" s="89">
        <v>1</v>
      </c>
      <c r="I3835" s="89">
        <v>7</v>
      </c>
      <c r="J3835" s="89">
        <v>172.28999999999994</v>
      </c>
      <c r="K3835" s="89">
        <v>120.98999999999995</v>
      </c>
      <c r="L3835" s="81">
        <v>118.99000000000001</v>
      </c>
    </row>
    <row r="3836" spans="6:12">
      <c r="F3836" s="89">
        <v>3720</v>
      </c>
      <c r="G3836" s="89">
        <v>40</v>
      </c>
      <c r="H3836" s="89">
        <v>3</v>
      </c>
      <c r="I3836" s="89">
        <v>9</v>
      </c>
      <c r="J3836" s="89">
        <v>90.93</v>
      </c>
      <c r="K3836" s="89">
        <v>120.42999999999995</v>
      </c>
      <c r="L3836" s="81">
        <v>118.63000000000005</v>
      </c>
    </row>
    <row r="3837" spans="6:12">
      <c r="F3837" s="89">
        <v>3721</v>
      </c>
      <c r="G3837" s="89">
        <v>41</v>
      </c>
      <c r="H3837" s="89">
        <v>3</v>
      </c>
      <c r="I3837" s="89">
        <v>7</v>
      </c>
      <c r="J3837" s="89">
        <v>4.1770000000000209</v>
      </c>
      <c r="K3837" s="89">
        <v>118.56699999999989</v>
      </c>
      <c r="L3837" s="81">
        <v>116.11700000000002</v>
      </c>
    </row>
    <row r="3838" spans="6:12">
      <c r="F3838" s="89">
        <v>3722</v>
      </c>
      <c r="G3838" s="89">
        <v>55</v>
      </c>
      <c r="H3838" s="89">
        <v>1</v>
      </c>
      <c r="I3838" s="89">
        <v>8</v>
      </c>
      <c r="J3838" s="89">
        <v>193.0449999999999</v>
      </c>
      <c r="K3838" s="89">
        <v>88.294999999999888</v>
      </c>
      <c r="L3838" s="81">
        <v>91.945000000000064</v>
      </c>
    </row>
    <row r="3839" spans="6:12">
      <c r="F3839" s="89">
        <v>3723</v>
      </c>
      <c r="G3839" s="89">
        <v>31</v>
      </c>
      <c r="H3839" s="89">
        <v>1</v>
      </c>
      <c r="I3839" s="89">
        <v>8</v>
      </c>
      <c r="J3839" s="89">
        <v>149.65299999999996</v>
      </c>
      <c r="K3839" s="89">
        <v>52.342999999999989</v>
      </c>
      <c r="L3839" s="81">
        <v>52.393000000000029</v>
      </c>
    </row>
    <row r="3840" spans="6:12">
      <c r="F3840" s="89">
        <v>3724</v>
      </c>
      <c r="G3840" s="89">
        <v>52</v>
      </c>
      <c r="H3840" s="89">
        <v>2</v>
      </c>
      <c r="I3840" s="89">
        <v>9</v>
      </c>
      <c r="J3840" s="89">
        <v>173.24799999999993</v>
      </c>
      <c r="K3840" s="89">
        <v>112.92799999999997</v>
      </c>
      <c r="L3840" s="81">
        <v>114.72799999999992</v>
      </c>
    </row>
    <row r="3841" spans="6:12">
      <c r="F3841" s="89">
        <v>3725</v>
      </c>
      <c r="G3841" s="89">
        <v>43</v>
      </c>
      <c r="H3841" s="89">
        <v>1</v>
      </c>
      <c r="I3841" s="89">
        <v>6</v>
      </c>
      <c r="J3841" s="89">
        <v>123.25299999999997</v>
      </c>
      <c r="K3841" s="89">
        <v>107.42299999999996</v>
      </c>
      <c r="L3841" s="81">
        <v>108.473</v>
      </c>
    </row>
    <row r="3842" spans="6:12">
      <c r="F3842" s="89">
        <v>3726</v>
      </c>
      <c r="G3842" s="89">
        <v>46</v>
      </c>
      <c r="H3842" s="89">
        <v>1</v>
      </c>
      <c r="I3842" s="89">
        <v>6</v>
      </c>
      <c r="J3842" s="89">
        <v>129.85599999999999</v>
      </c>
      <c r="K3842" s="89">
        <v>113.09599999999996</v>
      </c>
      <c r="L3842" s="81">
        <v>114.59599999999999</v>
      </c>
    </row>
    <row r="3843" spans="6:12">
      <c r="F3843" s="89">
        <v>3727</v>
      </c>
      <c r="G3843" s="89">
        <v>26</v>
      </c>
      <c r="H3843" s="89">
        <v>2</v>
      </c>
      <c r="I3843" s="89">
        <v>7</v>
      </c>
      <c r="J3843" s="89">
        <v>101.51199999999997</v>
      </c>
      <c r="K3843" s="89">
        <v>134.45199999999997</v>
      </c>
      <c r="L3843" s="81">
        <v>131.55199999999999</v>
      </c>
    </row>
    <row r="3844" spans="6:12">
      <c r="F3844" s="89">
        <v>3728</v>
      </c>
      <c r="G3844" s="89">
        <v>36</v>
      </c>
      <c r="H3844" s="89">
        <v>2</v>
      </c>
      <c r="I3844" s="89">
        <v>9</v>
      </c>
      <c r="J3844" s="89">
        <v>137.50399999999993</v>
      </c>
      <c r="K3844" s="89">
        <v>82.143999999999949</v>
      </c>
      <c r="L3844" s="81">
        <v>81.54400000000004</v>
      </c>
    </row>
    <row r="3845" spans="6:12">
      <c r="F3845" s="89">
        <v>3729</v>
      </c>
      <c r="G3845" s="89">
        <v>53</v>
      </c>
      <c r="H3845" s="89">
        <v>3</v>
      </c>
      <c r="I3845" s="89">
        <v>8</v>
      </c>
      <c r="J3845" s="89">
        <v>91.269000000000119</v>
      </c>
      <c r="K3845" s="89">
        <v>159.33899999999994</v>
      </c>
      <c r="L3845" s="81">
        <v>159.08900000000006</v>
      </c>
    </row>
    <row r="3846" spans="6:12">
      <c r="F3846" s="89">
        <v>3730</v>
      </c>
      <c r="G3846" s="89">
        <v>30</v>
      </c>
      <c r="H3846" s="89">
        <v>1</v>
      </c>
      <c r="I3846" s="89">
        <v>5</v>
      </c>
      <c r="J3846" s="89">
        <v>94.250000000000014</v>
      </c>
      <c r="K3846" s="89">
        <v>125.04999999999998</v>
      </c>
      <c r="L3846" s="81">
        <v>123.75</v>
      </c>
    </row>
    <row r="3847" spans="6:12">
      <c r="F3847" s="89">
        <v>3731</v>
      </c>
      <c r="G3847" s="89">
        <v>44</v>
      </c>
      <c r="H3847" s="89">
        <v>2</v>
      </c>
      <c r="I3847" s="89">
        <v>5</v>
      </c>
      <c r="J3847" s="89">
        <v>10.879999999999995</v>
      </c>
      <c r="K3847" s="89">
        <v>123.43999999999996</v>
      </c>
      <c r="L3847" s="81">
        <v>122.43999999999996</v>
      </c>
    </row>
    <row r="3848" spans="6:12">
      <c r="F3848" s="89">
        <v>3732</v>
      </c>
      <c r="G3848" s="89">
        <v>26</v>
      </c>
      <c r="H3848" s="89">
        <v>2</v>
      </c>
      <c r="I3848" s="89">
        <v>5</v>
      </c>
      <c r="J3848" s="89">
        <v>14.840000000000032</v>
      </c>
      <c r="K3848" s="89">
        <v>132.97999999999996</v>
      </c>
      <c r="L3848" s="81">
        <v>129.27999999999997</v>
      </c>
    </row>
    <row r="3849" spans="6:12">
      <c r="F3849" s="89">
        <v>3733</v>
      </c>
      <c r="G3849" s="89">
        <v>24</v>
      </c>
      <c r="H3849" s="89">
        <v>2</v>
      </c>
      <c r="I3849" s="89">
        <v>6</v>
      </c>
      <c r="J3849" s="89">
        <v>68.743999999999943</v>
      </c>
      <c r="K3849" s="89">
        <v>144.904</v>
      </c>
      <c r="L3849" s="81">
        <v>141.30400000000003</v>
      </c>
    </row>
    <row r="3850" spans="6:12">
      <c r="F3850" s="89">
        <v>3734</v>
      </c>
      <c r="G3850" s="89">
        <v>51</v>
      </c>
      <c r="H3850" s="89">
        <v>2</v>
      </c>
      <c r="I3850" s="89">
        <v>4</v>
      </c>
      <c r="J3850" s="89">
        <v>-24.740999999999957</v>
      </c>
      <c r="K3850" s="89">
        <v>128.249</v>
      </c>
      <c r="L3850" s="81">
        <v>127.89900000000006</v>
      </c>
    </row>
    <row r="3851" spans="6:12">
      <c r="F3851" s="89">
        <v>3735</v>
      </c>
      <c r="G3851" s="89">
        <v>42</v>
      </c>
      <c r="H3851" s="89">
        <v>3</v>
      </c>
      <c r="I3851" s="89">
        <v>8</v>
      </c>
      <c r="J3851" s="89">
        <v>54.716000000000065</v>
      </c>
      <c r="K3851" s="89">
        <v>126.19599999999997</v>
      </c>
      <c r="L3851" s="81">
        <v>124.29599999999999</v>
      </c>
    </row>
    <row r="3852" spans="6:12">
      <c r="F3852" s="89">
        <v>3736</v>
      </c>
      <c r="G3852" s="89">
        <v>20</v>
      </c>
      <c r="H3852" s="89">
        <v>2</v>
      </c>
      <c r="I3852" s="89">
        <v>9</v>
      </c>
      <c r="J3852" s="89">
        <v>170.87999999999994</v>
      </c>
      <c r="K3852" s="89">
        <v>120.47999999999996</v>
      </c>
      <c r="L3852" s="81">
        <v>117.48000000000002</v>
      </c>
    </row>
    <row r="3853" spans="6:12">
      <c r="F3853" s="89">
        <v>3737</v>
      </c>
      <c r="G3853" s="89">
        <v>45</v>
      </c>
      <c r="H3853" s="89">
        <v>2</v>
      </c>
      <c r="I3853" s="89">
        <v>4</v>
      </c>
      <c r="J3853" s="89">
        <v>-44.444999999999993</v>
      </c>
      <c r="K3853" s="89">
        <v>110.40499999999996</v>
      </c>
      <c r="L3853" s="81">
        <v>109.15499999999999</v>
      </c>
    </row>
    <row r="3854" spans="6:12">
      <c r="F3854" s="89">
        <v>3738</v>
      </c>
      <c r="G3854" s="89">
        <v>20</v>
      </c>
      <c r="H3854" s="89">
        <v>3</v>
      </c>
      <c r="I3854" s="89">
        <v>6</v>
      </c>
      <c r="J3854" s="89">
        <v>-27.279999999999973</v>
      </c>
      <c r="K3854" s="89">
        <v>136.21999999999997</v>
      </c>
      <c r="L3854" s="81">
        <v>130.22000000000006</v>
      </c>
    </row>
    <row r="3855" spans="6:12">
      <c r="F3855" s="89">
        <v>3739</v>
      </c>
      <c r="G3855" s="89">
        <v>42</v>
      </c>
      <c r="H3855" s="89">
        <v>1</v>
      </c>
      <c r="I3855" s="89">
        <v>4</v>
      </c>
      <c r="J3855" s="89">
        <v>55.028000000000006</v>
      </c>
      <c r="K3855" s="89">
        <v>124.708</v>
      </c>
      <c r="L3855" s="81">
        <v>124.80799999999999</v>
      </c>
    </row>
    <row r="3856" spans="6:12">
      <c r="F3856" s="89">
        <v>3740</v>
      </c>
      <c r="G3856" s="89">
        <v>25</v>
      </c>
      <c r="H3856" s="89">
        <v>3</v>
      </c>
      <c r="I3856" s="89">
        <v>4</v>
      </c>
      <c r="J3856" s="89">
        <v>-189.35499999999996</v>
      </c>
      <c r="K3856" s="89">
        <v>57.794999999999987</v>
      </c>
      <c r="L3856" s="81">
        <v>51.745000000000005</v>
      </c>
    </row>
    <row r="3857" spans="6:12">
      <c r="F3857" s="89">
        <v>3741</v>
      </c>
      <c r="G3857" s="89">
        <v>50</v>
      </c>
      <c r="H3857" s="89">
        <v>3</v>
      </c>
      <c r="I3857" s="89">
        <v>5</v>
      </c>
      <c r="J3857" s="89">
        <v>-97.049999999999898</v>
      </c>
      <c r="K3857" s="89">
        <v>99.749999999999972</v>
      </c>
      <c r="L3857" s="81">
        <v>97.85</v>
      </c>
    </row>
    <row r="3858" spans="6:12">
      <c r="F3858" s="89">
        <v>3742</v>
      </c>
      <c r="G3858" s="89">
        <v>55</v>
      </c>
      <c r="H3858" s="89">
        <v>2</v>
      </c>
      <c r="I3858" s="89">
        <v>4</v>
      </c>
      <c r="J3858" s="89">
        <v>-6.2050000000000125</v>
      </c>
      <c r="K3858" s="89">
        <v>145.54499999999993</v>
      </c>
      <c r="L3858" s="81">
        <v>145.79500000000004</v>
      </c>
    </row>
    <row r="3859" spans="6:12">
      <c r="F3859" s="89">
        <v>3743</v>
      </c>
      <c r="G3859" s="89">
        <v>23</v>
      </c>
      <c r="H3859" s="89">
        <v>2</v>
      </c>
      <c r="I3859" s="89">
        <v>6</v>
      </c>
      <c r="J3859" s="89">
        <v>72.062999999999988</v>
      </c>
      <c r="K3859" s="89">
        <v>148.53299999999996</v>
      </c>
      <c r="L3859" s="81">
        <v>144.78300000000002</v>
      </c>
    </row>
    <row r="3860" spans="6:12">
      <c r="F3860" s="89">
        <v>3744</v>
      </c>
      <c r="G3860" s="89">
        <v>55</v>
      </c>
      <c r="H3860" s="89">
        <v>2</v>
      </c>
      <c r="I3860" s="89">
        <v>7</v>
      </c>
      <c r="J3860" s="89">
        <v>138.54499999999996</v>
      </c>
      <c r="K3860" s="89">
        <v>162.49499999999989</v>
      </c>
      <c r="L3860" s="81">
        <v>163.94500000000002</v>
      </c>
    </row>
    <row r="3861" spans="6:12">
      <c r="F3861" s="89">
        <v>3745</v>
      </c>
      <c r="G3861" s="89">
        <v>27</v>
      </c>
      <c r="H3861" s="89">
        <v>2</v>
      </c>
      <c r="I3861" s="89">
        <v>5</v>
      </c>
      <c r="J3861" s="89">
        <v>12.324999999999989</v>
      </c>
      <c r="K3861" s="89">
        <v>130.15499999999997</v>
      </c>
      <c r="L3861" s="81">
        <v>126.60499999999999</v>
      </c>
    </row>
    <row r="3862" spans="6:12">
      <c r="F3862" s="89">
        <v>3746</v>
      </c>
      <c r="G3862" s="89">
        <v>36</v>
      </c>
      <c r="H3862" s="89">
        <v>3</v>
      </c>
      <c r="I3862" s="89">
        <v>9</v>
      </c>
      <c r="J3862" s="89">
        <v>87.874000000000024</v>
      </c>
      <c r="K3862" s="89">
        <v>118.61399999999992</v>
      </c>
      <c r="L3862" s="81">
        <v>116.21400000000006</v>
      </c>
    </row>
    <row r="3863" spans="6:12">
      <c r="F3863" s="89">
        <v>3747</v>
      </c>
      <c r="G3863" s="89">
        <v>40</v>
      </c>
      <c r="H3863" s="89">
        <v>3</v>
      </c>
      <c r="I3863" s="89">
        <v>4</v>
      </c>
      <c r="J3863" s="89">
        <v>-200.62</v>
      </c>
      <c r="K3863" s="89">
        <v>41.879999999999967</v>
      </c>
      <c r="L3863" s="81">
        <v>38.080000000000041</v>
      </c>
    </row>
    <row r="3864" spans="6:12">
      <c r="F3864" s="89">
        <v>3748</v>
      </c>
      <c r="G3864" s="89">
        <v>37</v>
      </c>
      <c r="H3864" s="89">
        <v>3</v>
      </c>
      <c r="I3864" s="89">
        <v>3</v>
      </c>
      <c r="J3864" s="89">
        <v>-289.95899999999995</v>
      </c>
      <c r="K3864" s="89">
        <v>-3.929000000000002</v>
      </c>
      <c r="L3864" s="81">
        <v>-8.5789999999999509</v>
      </c>
    </row>
    <row r="3865" spans="6:12">
      <c r="F3865" s="89">
        <v>3749</v>
      </c>
      <c r="G3865" s="89">
        <v>35</v>
      </c>
      <c r="H3865" s="89">
        <v>2</v>
      </c>
      <c r="I3865" s="89">
        <v>3</v>
      </c>
      <c r="J3865" s="89">
        <v>-122.77500000000001</v>
      </c>
      <c r="K3865" s="89">
        <v>77.774999999999977</v>
      </c>
      <c r="L3865" s="81">
        <v>74.624999999999972</v>
      </c>
    </row>
    <row r="3866" spans="6:12">
      <c r="F3866" s="89">
        <v>3750</v>
      </c>
      <c r="G3866" s="89">
        <v>40</v>
      </c>
      <c r="H3866" s="89">
        <v>1</v>
      </c>
      <c r="I3866" s="89">
        <v>6</v>
      </c>
      <c r="J3866" s="89">
        <v>119.07999999999996</v>
      </c>
      <c r="K3866" s="89">
        <v>104.17999999999995</v>
      </c>
      <c r="L3866" s="81">
        <v>104.78</v>
      </c>
    </row>
    <row r="3867" spans="6:12">
      <c r="F3867" s="89">
        <v>3751</v>
      </c>
      <c r="G3867" s="89">
        <v>42</v>
      </c>
      <c r="H3867" s="89">
        <v>2</v>
      </c>
      <c r="I3867" s="89">
        <v>9</v>
      </c>
      <c r="J3867" s="89">
        <v>142.80799999999994</v>
      </c>
      <c r="K3867" s="89">
        <v>85.587999999999965</v>
      </c>
      <c r="L3867" s="81">
        <v>85.88799999999992</v>
      </c>
    </row>
    <row r="3868" spans="6:12">
      <c r="F3868" s="89">
        <v>3752</v>
      </c>
      <c r="G3868" s="89">
        <v>54</v>
      </c>
      <c r="H3868" s="89">
        <v>3</v>
      </c>
      <c r="I3868" s="89">
        <v>4</v>
      </c>
      <c r="J3868" s="89">
        <v>-156.3239999999999</v>
      </c>
      <c r="K3868" s="89">
        <v>81.836000000000013</v>
      </c>
      <c r="L3868" s="81">
        <v>80.136000000000081</v>
      </c>
    </row>
    <row r="3869" spans="6:12">
      <c r="F3869" s="89">
        <v>3753</v>
      </c>
      <c r="G3869" s="89">
        <v>49</v>
      </c>
      <c r="H3869" s="89">
        <v>1</v>
      </c>
      <c r="I3869" s="89">
        <v>6</v>
      </c>
      <c r="J3869" s="89">
        <v>138.88900000000001</v>
      </c>
      <c r="K3869" s="89">
        <v>121.19900000000004</v>
      </c>
      <c r="L3869" s="81">
        <v>123.149</v>
      </c>
    </row>
    <row r="3870" spans="6:12">
      <c r="F3870" s="89">
        <v>3754</v>
      </c>
      <c r="G3870" s="89">
        <v>47</v>
      </c>
      <c r="H3870" s="89">
        <v>3</v>
      </c>
      <c r="I3870" s="89">
        <v>3</v>
      </c>
      <c r="J3870" s="89">
        <v>-271.87899999999991</v>
      </c>
      <c r="K3870" s="89">
        <v>11.050999999999959</v>
      </c>
      <c r="L3870" s="81">
        <v>7.9010000000000957</v>
      </c>
    </row>
    <row r="3871" spans="6:12">
      <c r="F3871" s="89">
        <v>3755</v>
      </c>
      <c r="G3871" s="89">
        <v>24</v>
      </c>
      <c r="H3871" s="89">
        <v>1</v>
      </c>
      <c r="I3871" s="89">
        <v>7</v>
      </c>
      <c r="J3871" s="89">
        <v>156.81799999999996</v>
      </c>
      <c r="K3871" s="89">
        <v>104.27799999999999</v>
      </c>
      <c r="L3871" s="81">
        <v>102.87800000000001</v>
      </c>
    </row>
    <row r="3872" spans="6:12">
      <c r="F3872" s="89">
        <v>3756</v>
      </c>
      <c r="G3872" s="89">
        <v>45</v>
      </c>
      <c r="H3872" s="89">
        <v>1</v>
      </c>
      <c r="I3872" s="89">
        <v>6</v>
      </c>
      <c r="J3872" s="89">
        <v>127.38499999999996</v>
      </c>
      <c r="K3872" s="89">
        <v>110.93499999999995</v>
      </c>
      <c r="L3872" s="81">
        <v>112.285</v>
      </c>
    </row>
    <row r="3873" spans="6:12">
      <c r="F3873" s="89">
        <v>3757</v>
      </c>
      <c r="G3873" s="89">
        <v>37</v>
      </c>
      <c r="H3873" s="89">
        <v>3</v>
      </c>
      <c r="I3873" s="89">
        <v>9</v>
      </c>
      <c r="J3873" s="89">
        <v>88.233000000000004</v>
      </c>
      <c r="K3873" s="89">
        <v>118.66299999999995</v>
      </c>
      <c r="L3873" s="81">
        <v>116.41299999999995</v>
      </c>
    </row>
    <row r="3874" spans="6:12">
      <c r="F3874" s="89">
        <v>3758</v>
      </c>
      <c r="G3874" s="89">
        <v>32</v>
      </c>
      <c r="H3874" s="89">
        <v>3</v>
      </c>
      <c r="I3874" s="89">
        <v>4</v>
      </c>
      <c r="J3874" s="89">
        <v>-202.17200000000003</v>
      </c>
      <c r="K3874" s="89">
        <v>42.807999999999964</v>
      </c>
      <c r="L3874" s="81">
        <v>37.808000000000021</v>
      </c>
    </row>
    <row r="3875" spans="6:12">
      <c r="F3875" s="89">
        <v>3759</v>
      </c>
      <c r="G3875" s="89">
        <v>31</v>
      </c>
      <c r="H3875" s="89">
        <v>3</v>
      </c>
      <c r="I3875" s="89">
        <v>3</v>
      </c>
      <c r="J3875" s="89">
        <v>-287.84699999999992</v>
      </c>
      <c r="K3875" s="89">
        <v>4.2999999999977945E-2</v>
      </c>
      <c r="L3875" s="81">
        <v>-5.5069999999999482</v>
      </c>
    </row>
    <row r="3876" spans="6:12">
      <c r="F3876" s="89">
        <v>3760</v>
      </c>
      <c r="G3876" s="89">
        <v>37</v>
      </c>
      <c r="H3876" s="89">
        <v>1</v>
      </c>
      <c r="I3876" s="89">
        <v>4</v>
      </c>
      <c r="J3876" s="89">
        <v>50.83300000000002</v>
      </c>
      <c r="K3876" s="89">
        <v>122.06300000000002</v>
      </c>
      <c r="L3876" s="81">
        <v>121.41300000000001</v>
      </c>
    </row>
    <row r="3877" spans="6:12">
      <c r="F3877" s="89">
        <v>3761</v>
      </c>
      <c r="G3877" s="89">
        <v>38</v>
      </c>
      <c r="H3877" s="89">
        <v>2</v>
      </c>
      <c r="I3877" s="89">
        <v>5</v>
      </c>
      <c r="J3877" s="89">
        <v>2.4800000000000182</v>
      </c>
      <c r="K3877" s="89">
        <v>116.89999999999999</v>
      </c>
      <c r="L3877" s="81">
        <v>115.00000000000001</v>
      </c>
    </row>
    <row r="3878" spans="6:12">
      <c r="F3878" s="89">
        <v>3762</v>
      </c>
      <c r="G3878" s="89">
        <v>40</v>
      </c>
      <c r="H3878" s="89">
        <v>1</v>
      </c>
      <c r="I3878" s="89">
        <v>8</v>
      </c>
      <c r="J3878" s="89">
        <v>147.69999999999993</v>
      </c>
      <c r="K3878" s="89">
        <v>47.599999999999952</v>
      </c>
      <c r="L3878" s="81">
        <v>49.000000000000014</v>
      </c>
    </row>
    <row r="3879" spans="6:12">
      <c r="F3879" s="89">
        <v>3763</v>
      </c>
      <c r="G3879" s="89">
        <v>37</v>
      </c>
      <c r="H3879" s="89">
        <v>1</v>
      </c>
      <c r="I3879" s="89">
        <v>9</v>
      </c>
      <c r="J3879" s="89">
        <v>145.99299999999991</v>
      </c>
      <c r="K3879" s="89">
        <v>4.2229999999999848</v>
      </c>
      <c r="L3879" s="81">
        <v>5.5730000000000075</v>
      </c>
    </row>
    <row r="3880" spans="6:12">
      <c r="F3880" s="89">
        <v>3764</v>
      </c>
      <c r="G3880" s="89">
        <v>23</v>
      </c>
      <c r="H3880" s="89">
        <v>1</v>
      </c>
      <c r="I3880" s="89">
        <v>9</v>
      </c>
      <c r="J3880" s="89">
        <v>169.73699999999994</v>
      </c>
      <c r="K3880" s="89">
        <v>32.306999999999931</v>
      </c>
      <c r="L3880" s="81">
        <v>31.556999999999988</v>
      </c>
    </row>
    <row r="3881" spans="6:12">
      <c r="F3881" s="89">
        <v>3765</v>
      </c>
      <c r="G3881" s="89">
        <v>41</v>
      </c>
      <c r="H3881" s="89">
        <v>3</v>
      </c>
      <c r="I3881" s="89">
        <v>3</v>
      </c>
      <c r="J3881" s="89">
        <v>-285.96699999999998</v>
      </c>
      <c r="K3881" s="89">
        <v>-1.1770000000000493</v>
      </c>
      <c r="L3881" s="81">
        <v>-5.2269999999999754</v>
      </c>
    </row>
    <row r="3882" spans="6:12">
      <c r="F3882" s="89">
        <v>3766</v>
      </c>
      <c r="G3882" s="89">
        <v>36</v>
      </c>
      <c r="H3882" s="89">
        <v>3</v>
      </c>
      <c r="I3882" s="89">
        <v>8</v>
      </c>
      <c r="J3882" s="89">
        <v>48.548000000000059</v>
      </c>
      <c r="K3882" s="89">
        <v>121.88799999999992</v>
      </c>
      <c r="L3882" s="81">
        <v>119.08800000000002</v>
      </c>
    </row>
    <row r="3883" spans="6:12">
      <c r="F3883" s="89">
        <v>3767</v>
      </c>
      <c r="G3883" s="89">
        <v>27</v>
      </c>
      <c r="H3883" s="89">
        <v>1</v>
      </c>
      <c r="I3883" s="89">
        <v>8</v>
      </c>
      <c r="J3883" s="89">
        <v>157.54099999999997</v>
      </c>
      <c r="K3883" s="89">
        <v>61.471000000000004</v>
      </c>
      <c r="L3883" s="81">
        <v>60.920999999999992</v>
      </c>
    </row>
    <row r="3884" spans="6:12">
      <c r="F3884" s="89">
        <v>3768</v>
      </c>
      <c r="G3884" s="89">
        <v>45</v>
      </c>
      <c r="H3884" s="89">
        <v>2</v>
      </c>
      <c r="I3884" s="89">
        <v>5</v>
      </c>
      <c r="J3884" s="89">
        <v>13.224999999999994</v>
      </c>
      <c r="K3884" s="89">
        <v>125.47499999999994</v>
      </c>
      <c r="L3884" s="81">
        <v>124.62499999999997</v>
      </c>
    </row>
    <row r="3885" spans="6:12">
      <c r="F3885" s="89">
        <v>3769</v>
      </c>
      <c r="G3885" s="89">
        <v>51</v>
      </c>
      <c r="H3885" s="89">
        <v>3</v>
      </c>
      <c r="I3885" s="89">
        <v>7</v>
      </c>
      <c r="J3885" s="89">
        <v>33.297000000000082</v>
      </c>
      <c r="K3885" s="89">
        <v>144.58699999999993</v>
      </c>
      <c r="L3885" s="81">
        <v>143.63700000000006</v>
      </c>
    </row>
    <row r="3886" spans="6:12">
      <c r="F3886" s="89">
        <v>3770</v>
      </c>
      <c r="G3886" s="89">
        <v>35</v>
      </c>
      <c r="H3886" s="89">
        <v>1</v>
      </c>
      <c r="I3886" s="89">
        <v>6</v>
      </c>
      <c r="J3886" s="89">
        <v>117.52499999999996</v>
      </c>
      <c r="K3886" s="89">
        <v>104.17499999999997</v>
      </c>
      <c r="L3886" s="81">
        <v>104.02499999999996</v>
      </c>
    </row>
    <row r="3887" spans="6:12">
      <c r="F3887" s="89">
        <v>3771</v>
      </c>
      <c r="G3887" s="89">
        <v>20</v>
      </c>
      <c r="H3887" s="89">
        <v>3</v>
      </c>
      <c r="I3887" s="89">
        <v>4</v>
      </c>
      <c r="J3887" s="89">
        <v>-172.09999999999997</v>
      </c>
      <c r="K3887" s="89">
        <v>76.599999999999937</v>
      </c>
      <c r="L3887" s="81">
        <v>69.800000000000011</v>
      </c>
    </row>
    <row r="3888" spans="6:12">
      <c r="F3888" s="89">
        <v>3772</v>
      </c>
      <c r="G3888" s="89">
        <v>34</v>
      </c>
      <c r="H3888" s="89">
        <v>1</v>
      </c>
      <c r="I3888" s="89">
        <v>5</v>
      </c>
      <c r="J3888" s="89">
        <v>89.530000000000015</v>
      </c>
      <c r="K3888" s="89">
        <v>119.08999999999999</v>
      </c>
      <c r="L3888" s="81">
        <v>118.39</v>
      </c>
    </row>
    <row r="3889" spans="6:12">
      <c r="F3889" s="89">
        <v>3773</v>
      </c>
      <c r="G3889" s="89">
        <v>33</v>
      </c>
      <c r="H3889" s="89">
        <v>2</v>
      </c>
      <c r="I3889" s="89">
        <v>4</v>
      </c>
      <c r="J3889" s="89">
        <v>-54.692999999999984</v>
      </c>
      <c r="K3889" s="89">
        <v>103.87699999999998</v>
      </c>
      <c r="L3889" s="81">
        <v>100.82699999999997</v>
      </c>
    </row>
    <row r="3890" spans="6:12">
      <c r="F3890" s="89">
        <v>3774</v>
      </c>
      <c r="G3890" s="89">
        <v>35</v>
      </c>
      <c r="H3890" s="89">
        <v>1</v>
      </c>
      <c r="I3890" s="89">
        <v>3</v>
      </c>
      <c r="J3890" s="89">
        <v>3.5849999999999866</v>
      </c>
      <c r="K3890" s="89">
        <v>118.03499999999998</v>
      </c>
      <c r="L3890" s="81">
        <v>116.68499999999999</v>
      </c>
    </row>
    <row r="3891" spans="6:12">
      <c r="F3891" s="89">
        <v>3775</v>
      </c>
      <c r="G3891" s="89">
        <v>53</v>
      </c>
      <c r="H3891" s="89">
        <v>1</v>
      </c>
      <c r="I3891" s="89">
        <v>4</v>
      </c>
      <c r="J3891" s="89">
        <v>88.016999999999967</v>
      </c>
      <c r="K3891" s="89">
        <v>154.28699999999998</v>
      </c>
      <c r="L3891" s="81">
        <v>156.03700000000003</v>
      </c>
    </row>
    <row r="3892" spans="6:12">
      <c r="F3892" s="89">
        <v>3776</v>
      </c>
      <c r="G3892" s="89">
        <v>23</v>
      </c>
      <c r="H3892" s="89">
        <v>3</v>
      </c>
      <c r="I3892" s="89">
        <v>8</v>
      </c>
      <c r="J3892" s="89">
        <v>68.528999999999996</v>
      </c>
      <c r="K3892" s="89">
        <v>145.89899999999994</v>
      </c>
      <c r="L3892" s="81">
        <v>141.14900000000006</v>
      </c>
    </row>
    <row r="3893" spans="6:12">
      <c r="F3893" s="89">
        <v>3777</v>
      </c>
      <c r="G3893" s="89">
        <v>31</v>
      </c>
      <c r="H3893" s="89">
        <v>3</v>
      </c>
      <c r="I3893" s="89">
        <v>5</v>
      </c>
      <c r="J3893" s="89">
        <v>-123.93499999999989</v>
      </c>
      <c r="K3893" s="89">
        <v>78.754999999999967</v>
      </c>
      <c r="L3893" s="81">
        <v>74.005000000000024</v>
      </c>
    </row>
    <row r="3894" spans="6:12">
      <c r="F3894" s="89">
        <v>3778</v>
      </c>
      <c r="G3894" s="89">
        <v>26</v>
      </c>
      <c r="H3894" s="89">
        <v>3</v>
      </c>
      <c r="I3894" s="89">
        <v>5</v>
      </c>
      <c r="J3894" s="89">
        <v>-114.80999999999995</v>
      </c>
      <c r="K3894" s="89">
        <v>89.429999999999978</v>
      </c>
      <c r="L3894" s="81">
        <v>83.929999999999978</v>
      </c>
    </row>
    <row r="3895" spans="6:12">
      <c r="F3895" s="89">
        <v>3779</v>
      </c>
      <c r="G3895" s="89">
        <v>28</v>
      </c>
      <c r="H3895" s="89">
        <v>2</v>
      </c>
      <c r="I3895" s="89">
        <v>6</v>
      </c>
      <c r="J3895" s="89">
        <v>58.167999999999978</v>
      </c>
      <c r="K3895" s="89">
        <v>133.08799999999997</v>
      </c>
      <c r="L3895" s="81">
        <v>130.08799999999997</v>
      </c>
    </row>
    <row r="3896" spans="6:12">
      <c r="F3896" s="89">
        <v>3780</v>
      </c>
      <c r="G3896" s="89">
        <v>54</v>
      </c>
      <c r="H3896" s="89">
        <v>3</v>
      </c>
      <c r="I3896" s="89">
        <v>4</v>
      </c>
      <c r="J3896" s="89">
        <v>-156.3239999999999</v>
      </c>
      <c r="K3896" s="89">
        <v>81.836000000000013</v>
      </c>
      <c r="L3896" s="81">
        <v>80.136000000000081</v>
      </c>
    </row>
    <row r="3897" spans="6:12">
      <c r="F3897" s="89">
        <v>3781</v>
      </c>
      <c r="G3897" s="89">
        <v>39</v>
      </c>
      <c r="H3897" s="89">
        <v>1</v>
      </c>
      <c r="I3897" s="89">
        <v>3</v>
      </c>
      <c r="J3897" s="89">
        <v>4.2169999999999916</v>
      </c>
      <c r="K3897" s="89">
        <v>117.42699999999998</v>
      </c>
      <c r="L3897" s="81">
        <v>116.67700000000001</v>
      </c>
    </row>
    <row r="3898" spans="6:12">
      <c r="F3898" s="89">
        <v>3782</v>
      </c>
      <c r="G3898" s="89">
        <v>25</v>
      </c>
      <c r="H3898" s="89">
        <v>1</v>
      </c>
      <c r="I3898" s="89">
        <v>5</v>
      </c>
      <c r="J3898" s="89">
        <v>106.22500000000001</v>
      </c>
      <c r="K3898" s="89">
        <v>138.57499999999999</v>
      </c>
      <c r="L3898" s="81">
        <v>136.52499999999998</v>
      </c>
    </row>
    <row r="3899" spans="6:12">
      <c r="F3899" s="89">
        <v>3783</v>
      </c>
      <c r="G3899" s="89">
        <v>49</v>
      </c>
      <c r="H3899" s="89">
        <v>3</v>
      </c>
      <c r="I3899" s="89">
        <v>6</v>
      </c>
      <c r="J3899" s="89">
        <v>-33.050999999999874</v>
      </c>
      <c r="K3899" s="89">
        <v>121.45900000000006</v>
      </c>
      <c r="L3899" s="81">
        <v>119.80900000000008</v>
      </c>
    </row>
    <row r="3900" spans="6:12">
      <c r="F3900" s="89">
        <v>3784</v>
      </c>
      <c r="G3900" s="89">
        <v>38</v>
      </c>
      <c r="H3900" s="89">
        <v>3</v>
      </c>
      <c r="I3900" s="89">
        <v>4</v>
      </c>
      <c r="J3900" s="89">
        <v>-202.62799999999993</v>
      </c>
      <c r="K3900" s="89">
        <v>40.49199999999999</v>
      </c>
      <c r="L3900" s="81">
        <v>36.392000000000053</v>
      </c>
    </row>
    <row r="3901" spans="6:12">
      <c r="F3901" s="89">
        <v>3785</v>
      </c>
      <c r="G3901" s="89">
        <v>33</v>
      </c>
      <c r="H3901" s="89">
        <v>1</v>
      </c>
      <c r="I3901" s="89">
        <v>9</v>
      </c>
      <c r="J3901" s="89">
        <v>147.37699999999995</v>
      </c>
      <c r="K3901" s="89">
        <v>6.84699999999998</v>
      </c>
      <c r="L3901" s="81">
        <v>7.59699999999998</v>
      </c>
    </row>
    <row r="3902" spans="6:12">
      <c r="F3902" s="89">
        <v>3786</v>
      </c>
      <c r="G3902" s="89">
        <v>32</v>
      </c>
      <c r="H3902" s="89">
        <v>3</v>
      </c>
      <c r="I3902" s="89">
        <v>3</v>
      </c>
      <c r="J3902" s="89">
        <v>-288.87399999999991</v>
      </c>
      <c r="K3902" s="89">
        <v>-1.2940000000000111</v>
      </c>
      <c r="L3902" s="81">
        <v>-6.69399999999996</v>
      </c>
    </row>
    <row r="3903" spans="6:12">
      <c r="F3903" s="89">
        <v>3787</v>
      </c>
      <c r="G3903" s="89">
        <v>20</v>
      </c>
      <c r="H3903" s="89">
        <v>2</v>
      </c>
      <c r="I3903" s="89">
        <v>8</v>
      </c>
      <c r="J3903" s="89">
        <v>151.27999999999997</v>
      </c>
      <c r="K3903" s="89">
        <v>143.47999999999996</v>
      </c>
      <c r="L3903" s="81">
        <v>140.07999999999998</v>
      </c>
    </row>
    <row r="3904" spans="6:12">
      <c r="F3904" s="89">
        <v>3788</v>
      </c>
      <c r="G3904" s="89">
        <v>46</v>
      </c>
      <c r="H3904" s="89">
        <v>3</v>
      </c>
      <c r="I3904" s="89">
        <v>5</v>
      </c>
      <c r="J3904" s="89">
        <v>-110.80999999999995</v>
      </c>
      <c r="K3904" s="89">
        <v>87.229999999999933</v>
      </c>
      <c r="L3904" s="81">
        <v>84.72999999999999</v>
      </c>
    </row>
    <row r="3905" spans="6:12">
      <c r="F3905" s="89">
        <v>3789</v>
      </c>
      <c r="G3905" s="89">
        <v>51</v>
      </c>
      <c r="H3905" s="89">
        <v>3</v>
      </c>
      <c r="I3905" s="89">
        <v>9</v>
      </c>
      <c r="J3905" s="89">
        <v>121.60900000000009</v>
      </c>
      <c r="K3905" s="89">
        <v>147.69899999999996</v>
      </c>
      <c r="L3905" s="81">
        <v>147.54900000000009</v>
      </c>
    </row>
    <row r="3906" spans="6:12">
      <c r="F3906" s="89">
        <v>3790</v>
      </c>
      <c r="G3906" s="89">
        <v>24</v>
      </c>
      <c r="H3906" s="89">
        <v>3</v>
      </c>
      <c r="I3906" s="89">
        <v>3</v>
      </c>
      <c r="J3906" s="89">
        <v>-273.09800000000001</v>
      </c>
      <c r="K3906" s="89">
        <v>16.961999999999989</v>
      </c>
      <c r="L3906" s="81">
        <v>10.362000000000023</v>
      </c>
    </row>
    <row r="3907" spans="6:12">
      <c r="F3907" s="89">
        <v>3791</v>
      </c>
      <c r="G3907" s="89">
        <v>47</v>
      </c>
      <c r="H3907" s="89">
        <v>2</v>
      </c>
      <c r="I3907" s="89">
        <v>4</v>
      </c>
      <c r="J3907" s="89">
        <v>-38.956999999999965</v>
      </c>
      <c r="K3907" s="89">
        <v>115.273</v>
      </c>
      <c r="L3907" s="81">
        <v>114.32300000000004</v>
      </c>
    </row>
    <row r="3908" spans="6:12">
      <c r="F3908" s="89">
        <v>3792</v>
      </c>
      <c r="G3908" s="89">
        <v>50</v>
      </c>
      <c r="H3908" s="89">
        <v>1</v>
      </c>
      <c r="I3908" s="89">
        <v>9</v>
      </c>
      <c r="J3908" s="89">
        <v>171.3299999999999</v>
      </c>
      <c r="K3908" s="89">
        <v>25.529999999999944</v>
      </c>
      <c r="L3908" s="81">
        <v>28.830000000000013</v>
      </c>
    </row>
    <row r="3909" spans="6:12">
      <c r="F3909" s="89">
        <v>3793</v>
      </c>
      <c r="G3909" s="89">
        <v>47</v>
      </c>
      <c r="H3909" s="89">
        <v>3</v>
      </c>
      <c r="I3909" s="89">
        <v>7</v>
      </c>
      <c r="J3909" s="89">
        <v>18.409000000000049</v>
      </c>
      <c r="K3909" s="89">
        <v>130.93899999999991</v>
      </c>
      <c r="L3909" s="81">
        <v>129.38900000000007</v>
      </c>
    </row>
    <row r="3910" spans="6:12">
      <c r="F3910" s="89">
        <v>3794</v>
      </c>
      <c r="G3910" s="89">
        <v>52</v>
      </c>
      <c r="H3910" s="89">
        <v>1</v>
      </c>
      <c r="I3910" s="89">
        <v>3</v>
      </c>
      <c r="J3910" s="89">
        <v>36.105999999999952</v>
      </c>
      <c r="K3910" s="89">
        <v>145.286</v>
      </c>
      <c r="L3910" s="81">
        <v>146.48599999999999</v>
      </c>
    </row>
    <row r="3911" spans="6:12">
      <c r="F3911" s="89">
        <v>3795</v>
      </c>
      <c r="G3911" s="89">
        <v>47</v>
      </c>
      <c r="H3911" s="89">
        <v>2</v>
      </c>
      <c r="I3911" s="89">
        <v>5</v>
      </c>
      <c r="J3911" s="89">
        <v>18.725000000000023</v>
      </c>
      <c r="K3911" s="89">
        <v>130.35499999999996</v>
      </c>
      <c r="L3911" s="81">
        <v>129.80500000000001</v>
      </c>
    </row>
    <row r="3912" spans="6:12">
      <c r="F3912" s="89">
        <v>3796</v>
      </c>
      <c r="G3912" s="89">
        <v>53</v>
      </c>
      <c r="H3912" s="89">
        <v>2</v>
      </c>
      <c r="I3912" s="89">
        <v>7</v>
      </c>
      <c r="J3912" s="89">
        <v>128.70099999999999</v>
      </c>
      <c r="K3912" s="89">
        <v>153.27099999999993</v>
      </c>
      <c r="L3912" s="81">
        <v>154.42099999999999</v>
      </c>
    </row>
    <row r="3913" spans="6:12">
      <c r="F3913" s="89">
        <v>3797</v>
      </c>
      <c r="G3913" s="89">
        <v>53</v>
      </c>
      <c r="H3913" s="89">
        <v>1</v>
      </c>
      <c r="I3913" s="89">
        <v>9</v>
      </c>
      <c r="J3913" s="89">
        <v>183.6569999999999</v>
      </c>
      <c r="K3913" s="89">
        <v>36.926999999999907</v>
      </c>
      <c r="L3913" s="81">
        <v>40.676999999999992</v>
      </c>
    </row>
    <row r="3914" spans="6:12">
      <c r="F3914" s="89">
        <v>3798</v>
      </c>
      <c r="G3914" s="89">
        <v>49</v>
      </c>
      <c r="H3914" s="89">
        <v>2</v>
      </c>
      <c r="I3914" s="89">
        <v>3</v>
      </c>
      <c r="J3914" s="89">
        <v>-99.56299999999996</v>
      </c>
      <c r="K3914" s="89">
        <v>96.647000000000048</v>
      </c>
      <c r="L3914" s="81">
        <v>95.597000000000008</v>
      </c>
    </row>
    <row r="3915" spans="6:12">
      <c r="F3915" s="89">
        <v>3799</v>
      </c>
      <c r="G3915" s="89">
        <v>54</v>
      </c>
      <c r="H3915" s="89">
        <v>2</v>
      </c>
      <c r="I3915" s="89">
        <v>5</v>
      </c>
      <c r="J3915" s="89">
        <v>46.480000000000018</v>
      </c>
      <c r="K3915" s="89">
        <v>155.94</v>
      </c>
      <c r="L3915" s="81">
        <v>156.44</v>
      </c>
    </row>
    <row r="3916" spans="6:12">
      <c r="F3916" s="89">
        <v>3800</v>
      </c>
      <c r="G3916" s="89">
        <v>50</v>
      </c>
      <c r="H3916" s="89">
        <v>1</v>
      </c>
      <c r="I3916" s="89">
        <v>8</v>
      </c>
      <c r="J3916" s="89">
        <v>171.17999999999995</v>
      </c>
      <c r="K3916" s="89">
        <v>67.979999999999961</v>
      </c>
      <c r="L3916" s="81">
        <v>70.880000000000024</v>
      </c>
    </row>
    <row r="3917" spans="6:12">
      <c r="F3917" s="89">
        <v>3801</v>
      </c>
      <c r="G3917" s="89">
        <v>22</v>
      </c>
      <c r="H3917" s="89">
        <v>1</v>
      </c>
      <c r="I3917" s="89">
        <v>3</v>
      </c>
      <c r="J3917" s="89">
        <v>31.365999999999989</v>
      </c>
      <c r="K3917" s="89">
        <v>149.846</v>
      </c>
      <c r="L3917" s="81">
        <v>146.54599999999999</v>
      </c>
    </row>
    <row r="3918" spans="6:12">
      <c r="F3918" s="89">
        <v>3802</v>
      </c>
      <c r="G3918" s="89">
        <v>26</v>
      </c>
      <c r="H3918" s="89">
        <v>2</v>
      </c>
      <c r="I3918" s="89">
        <v>3</v>
      </c>
      <c r="J3918" s="89">
        <v>-109.75199999999998</v>
      </c>
      <c r="K3918" s="89">
        <v>93.587999999999994</v>
      </c>
      <c r="L3918" s="81">
        <v>89.087999999999994</v>
      </c>
    </row>
    <row r="3919" spans="6:12">
      <c r="F3919" s="89">
        <v>3803</v>
      </c>
      <c r="G3919" s="89">
        <v>48</v>
      </c>
      <c r="H3919" s="89">
        <v>2</v>
      </c>
      <c r="I3919" s="89">
        <v>6</v>
      </c>
      <c r="J3919" s="89">
        <v>70.087999999999994</v>
      </c>
      <c r="K3919" s="89">
        <v>138.80799999999999</v>
      </c>
      <c r="L3919" s="81">
        <v>138.80799999999999</v>
      </c>
    </row>
    <row r="3920" spans="6:12">
      <c r="F3920" s="89">
        <v>3804</v>
      </c>
      <c r="G3920" s="89">
        <v>43</v>
      </c>
      <c r="H3920" s="89">
        <v>2</v>
      </c>
      <c r="I3920" s="89">
        <v>5</v>
      </c>
      <c r="J3920" s="89">
        <v>8.8050000000000068</v>
      </c>
      <c r="K3920" s="89">
        <v>121.67499999999997</v>
      </c>
      <c r="L3920" s="81">
        <v>120.52499999999999</v>
      </c>
    </row>
    <row r="3921" spans="6:12">
      <c r="F3921" s="89">
        <v>3805</v>
      </c>
      <c r="G3921" s="89">
        <v>27</v>
      </c>
      <c r="H3921" s="89">
        <v>1</v>
      </c>
      <c r="I3921" s="89">
        <v>5</v>
      </c>
      <c r="J3921" s="89">
        <v>100.62500000000003</v>
      </c>
      <c r="K3921" s="89">
        <v>132.35499999999999</v>
      </c>
      <c r="L3921" s="81">
        <v>130.60499999999999</v>
      </c>
    </row>
    <row r="3922" spans="6:12">
      <c r="F3922" s="89">
        <v>3806</v>
      </c>
      <c r="G3922" s="89">
        <v>31</v>
      </c>
      <c r="H3922" s="89">
        <v>3</v>
      </c>
      <c r="I3922" s="89">
        <v>4</v>
      </c>
      <c r="J3922" s="89">
        <v>-201.15099999999995</v>
      </c>
      <c r="K3922" s="89">
        <v>44.138999999999953</v>
      </c>
      <c r="L3922" s="81">
        <v>38.989000000000033</v>
      </c>
    </row>
    <row r="3923" spans="6:12">
      <c r="F3923" s="89">
        <v>3807</v>
      </c>
      <c r="G3923" s="89">
        <v>49</v>
      </c>
      <c r="H3923" s="89">
        <v>2</v>
      </c>
      <c r="I3923" s="89">
        <v>8</v>
      </c>
      <c r="J3923" s="89">
        <v>141.50700000000001</v>
      </c>
      <c r="K3923" s="89">
        <v>124.71700000000001</v>
      </c>
      <c r="L3923" s="81">
        <v>125.66699999999997</v>
      </c>
    </row>
    <row r="3924" spans="6:12">
      <c r="F3924" s="89">
        <v>3808</v>
      </c>
      <c r="G3924" s="89">
        <v>21</v>
      </c>
      <c r="H3924" s="89">
        <v>3</v>
      </c>
      <c r="I3924" s="89">
        <v>9</v>
      </c>
      <c r="J3924" s="89">
        <v>114.88899999999995</v>
      </c>
      <c r="K3924" s="89">
        <v>150.27899999999994</v>
      </c>
      <c r="L3924" s="81">
        <v>145.62899999999996</v>
      </c>
    </row>
    <row r="3925" spans="6:12">
      <c r="F3925" s="89">
        <v>3809</v>
      </c>
      <c r="G3925" s="89">
        <v>42</v>
      </c>
      <c r="H3925" s="89">
        <v>1</v>
      </c>
      <c r="I3925" s="89">
        <v>9</v>
      </c>
      <c r="J3925" s="89">
        <v>150.33799999999997</v>
      </c>
      <c r="K3925" s="89">
        <v>7.0179999999999723</v>
      </c>
      <c r="L3925" s="81">
        <v>9.117999999999995</v>
      </c>
    </row>
    <row r="3926" spans="6:12">
      <c r="F3926" s="89">
        <v>3810</v>
      </c>
      <c r="G3926" s="89">
        <v>53</v>
      </c>
      <c r="H3926" s="89">
        <v>3</v>
      </c>
      <c r="I3926" s="89">
        <v>3</v>
      </c>
      <c r="J3926" s="89">
        <v>-248.07099999999986</v>
      </c>
      <c r="K3926" s="89">
        <v>32.998999999999938</v>
      </c>
      <c r="L3926" s="81">
        <v>30.749000000000052</v>
      </c>
    </row>
    <row r="3927" spans="6:12">
      <c r="F3927" s="89">
        <v>3811</v>
      </c>
      <c r="G3927" s="89">
        <v>36</v>
      </c>
      <c r="H3927" s="89">
        <v>2</v>
      </c>
      <c r="I3927" s="89">
        <v>7</v>
      </c>
      <c r="J3927" s="89">
        <v>88.631999999999977</v>
      </c>
      <c r="K3927" s="89">
        <v>118.47199999999998</v>
      </c>
      <c r="L3927" s="81">
        <v>117.072</v>
      </c>
    </row>
    <row r="3928" spans="6:12">
      <c r="F3928" s="89">
        <v>3812</v>
      </c>
      <c r="G3928" s="89">
        <v>47</v>
      </c>
      <c r="H3928" s="89">
        <v>3</v>
      </c>
      <c r="I3928" s="89">
        <v>8</v>
      </c>
      <c r="J3928" s="89">
        <v>67.281000000000063</v>
      </c>
      <c r="K3928" s="89">
        <v>137.2109999999999</v>
      </c>
      <c r="L3928" s="81">
        <v>136.06100000000004</v>
      </c>
    </row>
    <row r="3929" spans="6:12">
      <c r="F3929" s="89">
        <v>3813</v>
      </c>
      <c r="G3929" s="89">
        <v>53</v>
      </c>
      <c r="H3929" s="89">
        <v>2</v>
      </c>
      <c r="I3929" s="89">
        <v>9</v>
      </c>
      <c r="J3929" s="89">
        <v>177.77699999999996</v>
      </c>
      <c r="K3929" s="89">
        <v>117.14699999999993</v>
      </c>
      <c r="L3929" s="81">
        <v>119.09699999999998</v>
      </c>
    </row>
    <row r="3930" spans="6:12">
      <c r="F3930" s="89">
        <v>3814</v>
      </c>
      <c r="G3930" s="89">
        <v>28</v>
      </c>
      <c r="H3930" s="89">
        <v>2</v>
      </c>
      <c r="I3930" s="89">
        <v>6</v>
      </c>
      <c r="J3930" s="89">
        <v>58.167999999999978</v>
      </c>
      <c r="K3930" s="89">
        <v>133.08799999999997</v>
      </c>
      <c r="L3930" s="81">
        <v>130.08799999999997</v>
      </c>
    </row>
    <row r="3931" spans="6:12">
      <c r="F3931" s="89">
        <v>3815</v>
      </c>
      <c r="G3931" s="89">
        <v>35</v>
      </c>
      <c r="H3931" s="89">
        <v>2</v>
      </c>
      <c r="I3931" s="89">
        <v>4</v>
      </c>
      <c r="J3931" s="89">
        <v>-55.685000000000002</v>
      </c>
      <c r="K3931" s="89">
        <v>102.26499999999997</v>
      </c>
      <c r="L3931" s="81">
        <v>99.514999999999958</v>
      </c>
    </row>
    <row r="3932" spans="6:12">
      <c r="F3932" s="89">
        <v>3816</v>
      </c>
      <c r="G3932" s="89">
        <v>34</v>
      </c>
      <c r="H3932" s="89">
        <v>2</v>
      </c>
      <c r="I3932" s="89">
        <v>6</v>
      </c>
      <c r="J3932" s="89">
        <v>50.40399999999994</v>
      </c>
      <c r="K3932" s="89">
        <v>123.46399999999997</v>
      </c>
      <c r="L3932" s="81">
        <v>121.36399999999999</v>
      </c>
    </row>
    <row r="3933" spans="6:12">
      <c r="F3933" s="89">
        <v>3817</v>
      </c>
      <c r="G3933" s="89">
        <v>24</v>
      </c>
      <c r="H3933" s="89">
        <v>3</v>
      </c>
      <c r="I3933" s="89">
        <v>7</v>
      </c>
      <c r="J3933" s="89">
        <v>16.638000000000034</v>
      </c>
      <c r="K3933" s="89">
        <v>136.298</v>
      </c>
      <c r="L3933" s="81">
        <v>131.298</v>
      </c>
    </row>
    <row r="3934" spans="6:12">
      <c r="F3934" s="89">
        <v>3818</v>
      </c>
      <c r="G3934" s="89">
        <v>38</v>
      </c>
      <c r="H3934" s="89">
        <v>1</v>
      </c>
      <c r="I3934" s="89">
        <v>8</v>
      </c>
      <c r="J3934" s="89">
        <v>146.24399999999994</v>
      </c>
      <c r="K3934" s="89">
        <v>46.763999999999982</v>
      </c>
      <c r="L3934" s="81">
        <v>47.864000000000033</v>
      </c>
    </row>
    <row r="3935" spans="6:12">
      <c r="F3935" s="89">
        <v>3819</v>
      </c>
      <c r="G3935" s="89">
        <v>29</v>
      </c>
      <c r="H3935" s="89">
        <v>1</v>
      </c>
      <c r="I3935" s="89">
        <v>3</v>
      </c>
      <c r="J3935" s="89">
        <v>10.736999999999995</v>
      </c>
      <c r="K3935" s="89">
        <v>127.047</v>
      </c>
      <c r="L3935" s="81">
        <v>124.79700000000003</v>
      </c>
    </row>
    <row r="3936" spans="6:12">
      <c r="F3936" s="89">
        <v>3820</v>
      </c>
      <c r="G3936" s="89">
        <v>46</v>
      </c>
      <c r="H3936" s="89">
        <v>3</v>
      </c>
      <c r="I3936" s="89">
        <v>9</v>
      </c>
      <c r="J3936" s="89">
        <v>103.61400000000003</v>
      </c>
      <c r="K3936" s="89">
        <v>131.25399999999991</v>
      </c>
      <c r="L3936" s="81">
        <v>130.35399999999998</v>
      </c>
    </row>
    <row r="3937" spans="6:12">
      <c r="F3937" s="89">
        <v>3821</v>
      </c>
      <c r="G3937" s="89">
        <v>32</v>
      </c>
      <c r="H3937" s="89">
        <v>3</v>
      </c>
      <c r="I3937" s="89">
        <v>4</v>
      </c>
      <c r="J3937" s="89">
        <v>-202.17200000000003</v>
      </c>
      <c r="K3937" s="89">
        <v>42.807999999999964</v>
      </c>
      <c r="L3937" s="81">
        <v>37.808000000000021</v>
      </c>
    </row>
    <row r="3938" spans="6:12">
      <c r="F3938" s="89">
        <v>3822</v>
      </c>
      <c r="G3938" s="89">
        <v>43</v>
      </c>
      <c r="H3938" s="89">
        <v>1</v>
      </c>
      <c r="I3938" s="89">
        <v>3</v>
      </c>
      <c r="J3938" s="89">
        <v>9.1689999999999969</v>
      </c>
      <c r="K3938" s="89">
        <v>121.13899999999998</v>
      </c>
      <c r="L3938" s="81">
        <v>120.98900000000003</v>
      </c>
    </row>
    <row r="3939" spans="6:12">
      <c r="F3939" s="89">
        <v>3823</v>
      </c>
      <c r="G3939" s="89">
        <v>51</v>
      </c>
      <c r="H3939" s="89">
        <v>1</v>
      </c>
      <c r="I3939" s="89">
        <v>8</v>
      </c>
      <c r="J3939" s="89">
        <v>175.01299999999998</v>
      </c>
      <c r="K3939" s="89">
        <v>71.502999999999943</v>
      </c>
      <c r="L3939" s="81">
        <v>74.553000000000097</v>
      </c>
    </row>
    <row r="3940" spans="6:12">
      <c r="F3940" s="89">
        <v>3824</v>
      </c>
      <c r="G3940" s="89">
        <v>20</v>
      </c>
      <c r="H3940" s="89">
        <v>1</v>
      </c>
      <c r="I3940" s="89">
        <v>7</v>
      </c>
      <c r="J3940" s="89">
        <v>172.28999999999994</v>
      </c>
      <c r="K3940" s="89">
        <v>120.98999999999995</v>
      </c>
      <c r="L3940" s="81">
        <v>118.99000000000001</v>
      </c>
    </row>
    <row r="3941" spans="6:12">
      <c r="F3941" s="89">
        <v>3825</v>
      </c>
      <c r="G3941" s="89">
        <v>41</v>
      </c>
      <c r="H3941" s="89">
        <v>3</v>
      </c>
      <c r="I3941" s="89">
        <v>7</v>
      </c>
      <c r="J3941" s="89">
        <v>4.1770000000000209</v>
      </c>
      <c r="K3941" s="89">
        <v>118.56699999999989</v>
      </c>
      <c r="L3941" s="81">
        <v>116.11700000000002</v>
      </c>
    </row>
    <row r="3942" spans="6:12">
      <c r="F3942" s="89">
        <v>3826</v>
      </c>
      <c r="G3942" s="89">
        <v>43</v>
      </c>
      <c r="H3942" s="89">
        <v>2</v>
      </c>
      <c r="I3942" s="89">
        <v>5</v>
      </c>
      <c r="J3942" s="89">
        <v>8.8050000000000068</v>
      </c>
      <c r="K3942" s="89">
        <v>121.67499999999997</v>
      </c>
      <c r="L3942" s="81">
        <v>120.52499999999999</v>
      </c>
    </row>
    <row r="3943" spans="6:12">
      <c r="F3943" s="89">
        <v>3827</v>
      </c>
      <c r="G3943" s="89">
        <v>39</v>
      </c>
      <c r="H3943" s="89">
        <v>1</v>
      </c>
      <c r="I3943" s="89">
        <v>4</v>
      </c>
      <c r="J3943" s="89">
        <v>51.701000000000001</v>
      </c>
      <c r="K3943" s="89">
        <v>122.31099999999999</v>
      </c>
      <c r="L3943" s="81">
        <v>121.961</v>
      </c>
    </row>
    <row r="3944" spans="6:12">
      <c r="F3944" s="89">
        <v>3828</v>
      </c>
      <c r="G3944" s="89">
        <v>39</v>
      </c>
      <c r="H3944" s="89">
        <v>2</v>
      </c>
      <c r="I3944" s="89">
        <v>3</v>
      </c>
      <c r="J3944" s="89">
        <v>-121.54300000000001</v>
      </c>
      <c r="K3944" s="89">
        <v>77.766999999999967</v>
      </c>
      <c r="L3944" s="81">
        <v>75.216999999999985</v>
      </c>
    </row>
    <row r="3945" spans="6:12">
      <c r="F3945" s="89">
        <v>3829</v>
      </c>
      <c r="G3945" s="89">
        <v>32</v>
      </c>
      <c r="H3945" s="89">
        <v>3</v>
      </c>
      <c r="I3945" s="89">
        <v>3</v>
      </c>
      <c r="J3945" s="89">
        <v>-288.87399999999991</v>
      </c>
      <c r="K3945" s="89">
        <v>-1.2940000000000111</v>
      </c>
      <c r="L3945" s="81">
        <v>-6.69399999999996</v>
      </c>
    </row>
    <row r="3946" spans="6:12">
      <c r="F3946" s="89">
        <v>3830</v>
      </c>
      <c r="G3946" s="89">
        <v>25</v>
      </c>
      <c r="H3946" s="89">
        <v>1</v>
      </c>
      <c r="I3946" s="89">
        <v>4</v>
      </c>
      <c r="J3946" s="89">
        <v>68.304999999999993</v>
      </c>
      <c r="K3946" s="89">
        <v>143.255</v>
      </c>
      <c r="L3946" s="81">
        <v>140.80500000000001</v>
      </c>
    </row>
    <row r="3947" spans="6:12">
      <c r="F3947" s="89">
        <v>3831</v>
      </c>
      <c r="G3947" s="89">
        <v>44</v>
      </c>
      <c r="H3947" s="89">
        <v>3</v>
      </c>
      <c r="I3947" s="89">
        <v>7</v>
      </c>
      <c r="J3947" s="89">
        <v>10.078000000000088</v>
      </c>
      <c r="K3947" s="89">
        <v>123.53799999999995</v>
      </c>
      <c r="L3947" s="81">
        <v>121.53800000000001</v>
      </c>
    </row>
    <row r="3948" spans="6:12">
      <c r="F3948" s="89">
        <v>3832</v>
      </c>
      <c r="G3948" s="89">
        <v>27</v>
      </c>
      <c r="H3948" s="89">
        <v>2</v>
      </c>
      <c r="I3948" s="89">
        <v>4</v>
      </c>
      <c r="J3948" s="89">
        <v>-45.237000000000023</v>
      </c>
      <c r="K3948" s="89">
        <v>115.19299999999998</v>
      </c>
      <c r="L3948" s="81">
        <v>111.24300000000001</v>
      </c>
    </row>
    <row r="3949" spans="6:12">
      <c r="F3949" s="89">
        <v>3833</v>
      </c>
      <c r="G3949" s="89">
        <v>21</v>
      </c>
      <c r="H3949" s="89">
        <v>3</v>
      </c>
      <c r="I3949" s="89">
        <v>6</v>
      </c>
      <c r="J3949" s="89">
        <v>-31.259000000000071</v>
      </c>
      <c r="K3949" s="89">
        <v>131.93099999999995</v>
      </c>
      <c r="L3949" s="81">
        <v>126.08100000000002</v>
      </c>
    </row>
    <row r="3950" spans="6:12">
      <c r="F3950" s="89">
        <v>3834</v>
      </c>
      <c r="G3950" s="89">
        <v>53</v>
      </c>
      <c r="H3950" s="89">
        <v>2</v>
      </c>
      <c r="I3950" s="89">
        <v>4</v>
      </c>
      <c r="J3950" s="89">
        <v>-16.012999999999977</v>
      </c>
      <c r="K3950" s="89">
        <v>136.35699999999997</v>
      </c>
      <c r="L3950" s="81">
        <v>136.30700000000002</v>
      </c>
    </row>
    <row r="3951" spans="6:12">
      <c r="F3951" s="89">
        <v>3835</v>
      </c>
      <c r="G3951" s="89">
        <v>23</v>
      </c>
      <c r="H3951" s="89">
        <v>1</v>
      </c>
      <c r="I3951" s="89">
        <v>8</v>
      </c>
      <c r="J3951" s="89">
        <v>169.74899999999997</v>
      </c>
      <c r="K3951" s="89">
        <v>74.918999999999954</v>
      </c>
      <c r="L3951" s="81">
        <v>73.768999999999977</v>
      </c>
    </row>
    <row r="3952" spans="6:12">
      <c r="F3952" s="89">
        <v>3836</v>
      </c>
      <c r="G3952" s="89">
        <v>42</v>
      </c>
      <c r="H3952" s="89">
        <v>1</v>
      </c>
      <c r="I3952" s="89">
        <v>9</v>
      </c>
      <c r="J3952" s="89">
        <v>150.33799999999997</v>
      </c>
      <c r="K3952" s="89">
        <v>7.0179999999999723</v>
      </c>
      <c r="L3952" s="81">
        <v>9.117999999999995</v>
      </c>
    </row>
    <row r="3953" spans="6:12">
      <c r="F3953" s="89">
        <v>3837</v>
      </c>
      <c r="G3953" s="89">
        <v>37</v>
      </c>
      <c r="H3953" s="89">
        <v>2</v>
      </c>
      <c r="I3953" s="89">
        <v>6</v>
      </c>
      <c r="J3953" s="89">
        <v>50.166999999999973</v>
      </c>
      <c r="K3953" s="89">
        <v>122.29699999999997</v>
      </c>
      <c r="L3953" s="81">
        <v>120.64699999999998</v>
      </c>
    </row>
    <row r="3954" spans="6:12">
      <c r="F3954" s="89">
        <v>3838</v>
      </c>
      <c r="G3954" s="89">
        <v>42</v>
      </c>
      <c r="H3954" s="89">
        <v>3</v>
      </c>
      <c r="I3954" s="89">
        <v>7</v>
      </c>
      <c r="J3954" s="89">
        <v>5.8740000000000236</v>
      </c>
      <c r="K3954" s="89">
        <v>119.95399999999995</v>
      </c>
      <c r="L3954" s="81">
        <v>117.654</v>
      </c>
    </row>
    <row r="3955" spans="6:12">
      <c r="F3955" s="89">
        <v>3839</v>
      </c>
      <c r="G3955" s="89">
        <v>45</v>
      </c>
      <c r="H3955" s="89">
        <v>2</v>
      </c>
      <c r="I3955" s="89">
        <v>7</v>
      </c>
      <c r="J3955" s="89">
        <v>100.12499999999994</v>
      </c>
      <c r="K3955" s="89">
        <v>127.1749999999999</v>
      </c>
      <c r="L3955" s="81">
        <v>127.12499999999997</v>
      </c>
    </row>
    <row r="3956" spans="6:12">
      <c r="F3956" s="89">
        <v>3840</v>
      </c>
      <c r="G3956" s="89">
        <v>47</v>
      </c>
      <c r="H3956" s="89">
        <v>3</v>
      </c>
      <c r="I3956" s="89">
        <v>7</v>
      </c>
      <c r="J3956" s="89">
        <v>18.409000000000049</v>
      </c>
      <c r="K3956" s="89">
        <v>130.93899999999991</v>
      </c>
      <c r="L3956" s="81">
        <v>129.38900000000007</v>
      </c>
    </row>
    <row r="3957" spans="6:12">
      <c r="F3957" s="89">
        <v>3841</v>
      </c>
      <c r="G3957" s="89">
        <v>32</v>
      </c>
      <c r="H3957" s="89">
        <v>2</v>
      </c>
      <c r="I3957" s="89">
        <v>6</v>
      </c>
      <c r="J3957" s="89">
        <v>51.911999999999949</v>
      </c>
      <c r="K3957" s="89">
        <v>125.59199999999997</v>
      </c>
      <c r="L3957" s="81">
        <v>123.19199999999999</v>
      </c>
    </row>
    <row r="3958" spans="6:12">
      <c r="F3958" s="89">
        <v>3842</v>
      </c>
      <c r="G3958" s="89">
        <v>46</v>
      </c>
      <c r="H3958" s="89">
        <v>3</v>
      </c>
      <c r="I3958" s="89">
        <v>7</v>
      </c>
      <c r="J3958" s="89">
        <v>15.36200000000008</v>
      </c>
      <c r="K3958" s="89">
        <v>128.20199999999994</v>
      </c>
      <c r="L3958" s="81">
        <v>126.50200000000001</v>
      </c>
    </row>
    <row r="3959" spans="6:12">
      <c r="F3959" s="89">
        <v>3843</v>
      </c>
      <c r="G3959" s="89">
        <v>38</v>
      </c>
      <c r="H3959" s="89">
        <v>1</v>
      </c>
      <c r="I3959" s="89">
        <v>7</v>
      </c>
      <c r="J3959" s="89">
        <v>136.68599999999998</v>
      </c>
      <c r="K3959" s="89">
        <v>79.805999999999969</v>
      </c>
      <c r="L3959" s="81">
        <v>80.506000000000043</v>
      </c>
    </row>
    <row r="3960" spans="6:12">
      <c r="F3960" s="89">
        <v>3844</v>
      </c>
      <c r="G3960" s="89">
        <v>21</v>
      </c>
      <c r="H3960" s="89">
        <v>3</v>
      </c>
      <c r="I3960" s="89">
        <v>8</v>
      </c>
      <c r="J3960" s="89">
        <v>75.652999999999963</v>
      </c>
      <c r="K3960" s="89">
        <v>153.64299999999992</v>
      </c>
      <c r="L3960" s="81">
        <v>148.59299999999996</v>
      </c>
    </row>
    <row r="3961" spans="6:12">
      <c r="F3961" s="89">
        <v>3845</v>
      </c>
      <c r="G3961" s="89">
        <v>44</v>
      </c>
      <c r="H3961" s="89">
        <v>1</v>
      </c>
      <c r="I3961" s="89">
        <v>4</v>
      </c>
      <c r="J3961" s="89">
        <v>58.596000000000004</v>
      </c>
      <c r="K3961" s="89">
        <v>127.65599999999995</v>
      </c>
      <c r="L3961" s="81">
        <v>128.05599999999998</v>
      </c>
    </row>
    <row r="3962" spans="6:12">
      <c r="F3962" s="89">
        <v>3846</v>
      </c>
      <c r="G3962" s="89">
        <v>47</v>
      </c>
      <c r="H3962" s="89">
        <v>3</v>
      </c>
      <c r="I3962" s="89">
        <v>3</v>
      </c>
      <c r="J3962" s="89">
        <v>-271.87899999999991</v>
      </c>
      <c r="K3962" s="89">
        <v>11.050999999999959</v>
      </c>
      <c r="L3962" s="81">
        <v>7.9010000000000957</v>
      </c>
    </row>
    <row r="3963" spans="6:12">
      <c r="F3963" s="89">
        <v>3847</v>
      </c>
      <c r="G3963" s="89">
        <v>33</v>
      </c>
      <c r="H3963" s="89">
        <v>1</v>
      </c>
      <c r="I3963" s="89">
        <v>6</v>
      </c>
      <c r="J3963" s="89">
        <v>118.79299999999998</v>
      </c>
      <c r="K3963" s="89">
        <v>106.06299999999999</v>
      </c>
      <c r="L3963" s="81">
        <v>105.613</v>
      </c>
    </row>
    <row r="3964" spans="6:12">
      <c r="F3964" s="89">
        <v>3848</v>
      </c>
      <c r="G3964" s="89">
        <v>19</v>
      </c>
      <c r="H3964" s="89">
        <v>1</v>
      </c>
      <c r="I3964" s="89">
        <v>7</v>
      </c>
      <c r="J3964" s="89">
        <v>176.83299999999994</v>
      </c>
      <c r="K3964" s="89">
        <v>125.84299999999996</v>
      </c>
      <c r="L3964" s="81">
        <v>123.69300000000001</v>
      </c>
    </row>
    <row r="3965" spans="6:12">
      <c r="F3965" s="89">
        <v>3849</v>
      </c>
      <c r="G3965" s="89">
        <v>43</v>
      </c>
      <c r="H3965" s="89">
        <v>2</v>
      </c>
      <c r="I3965" s="89">
        <v>9</v>
      </c>
      <c r="J3965" s="89">
        <v>144.63699999999994</v>
      </c>
      <c r="K3965" s="89">
        <v>87.106999999999914</v>
      </c>
      <c r="L3965" s="81">
        <v>87.55699999999996</v>
      </c>
    </row>
    <row r="3966" spans="6:12">
      <c r="F3966" s="89">
        <v>3850</v>
      </c>
      <c r="G3966" s="89">
        <v>36</v>
      </c>
      <c r="H3966" s="89">
        <v>1</v>
      </c>
      <c r="I3966" s="89">
        <v>4</v>
      </c>
      <c r="J3966" s="89">
        <v>50.804000000000002</v>
      </c>
      <c r="K3966" s="89">
        <v>122.34399999999999</v>
      </c>
      <c r="L3966" s="81">
        <v>121.54400000000001</v>
      </c>
    </row>
    <row r="3967" spans="6:12">
      <c r="F3967" s="89">
        <v>3851</v>
      </c>
      <c r="G3967" s="89">
        <v>23</v>
      </c>
      <c r="H3967" s="89">
        <v>3</v>
      </c>
      <c r="I3967" s="89">
        <v>5</v>
      </c>
      <c r="J3967" s="89">
        <v>-106.09499999999997</v>
      </c>
      <c r="K3967" s="89">
        <v>99.07499999999996</v>
      </c>
      <c r="L3967" s="81">
        <v>93.124999999999972</v>
      </c>
    </row>
    <row r="3968" spans="6:12">
      <c r="F3968" s="89">
        <v>3852</v>
      </c>
      <c r="G3968" s="89">
        <v>55</v>
      </c>
      <c r="H3968" s="89">
        <v>1</v>
      </c>
      <c r="I3968" s="89">
        <v>7</v>
      </c>
      <c r="J3968" s="89">
        <v>183.38499999999988</v>
      </c>
      <c r="K3968" s="89">
        <v>121.23499999999987</v>
      </c>
      <c r="L3968" s="81">
        <v>124.48500000000007</v>
      </c>
    </row>
    <row r="3969" spans="6:12">
      <c r="F3969" s="89">
        <v>3853</v>
      </c>
      <c r="G3969" s="89">
        <v>30</v>
      </c>
      <c r="H3969" s="89">
        <v>3</v>
      </c>
      <c r="I3969" s="89">
        <v>3</v>
      </c>
      <c r="J3969" s="89">
        <v>-286.5499999999999</v>
      </c>
      <c r="K3969" s="89">
        <v>1.6499999999999773</v>
      </c>
      <c r="L3969" s="81">
        <v>-4.0499999999999545</v>
      </c>
    </row>
    <row r="3970" spans="6:12">
      <c r="F3970" s="89">
        <v>3854</v>
      </c>
      <c r="G3970" s="89">
        <v>26</v>
      </c>
      <c r="H3970" s="89">
        <v>3</v>
      </c>
      <c r="I3970" s="89">
        <v>5</v>
      </c>
      <c r="J3970" s="89">
        <v>-114.80999999999995</v>
      </c>
      <c r="K3970" s="89">
        <v>89.429999999999978</v>
      </c>
      <c r="L3970" s="81">
        <v>83.929999999999978</v>
      </c>
    </row>
    <row r="3971" spans="6:12">
      <c r="F3971" s="89">
        <v>3855</v>
      </c>
      <c r="G3971" s="89">
        <v>51</v>
      </c>
      <c r="H3971" s="89">
        <v>3</v>
      </c>
      <c r="I3971" s="89">
        <v>5</v>
      </c>
      <c r="J3971" s="89">
        <v>-92.934999999999945</v>
      </c>
      <c r="K3971" s="89">
        <v>103.55499999999995</v>
      </c>
      <c r="L3971" s="81">
        <v>101.80500000000006</v>
      </c>
    </row>
    <row r="3972" spans="6:12">
      <c r="F3972" s="89">
        <v>3856</v>
      </c>
      <c r="G3972" s="89">
        <v>53</v>
      </c>
      <c r="H3972" s="89">
        <v>1</v>
      </c>
      <c r="I3972" s="89">
        <v>6</v>
      </c>
      <c r="J3972" s="89">
        <v>154.71299999999994</v>
      </c>
      <c r="K3972" s="89">
        <v>135.78299999999993</v>
      </c>
      <c r="L3972" s="81">
        <v>138.33300000000006</v>
      </c>
    </row>
    <row r="3973" spans="6:12">
      <c r="F3973" s="89">
        <v>3857</v>
      </c>
      <c r="G3973" s="89">
        <v>45</v>
      </c>
      <c r="H3973" s="89">
        <v>2</v>
      </c>
      <c r="I3973" s="89">
        <v>5</v>
      </c>
      <c r="J3973" s="89">
        <v>13.224999999999994</v>
      </c>
      <c r="K3973" s="89">
        <v>125.47499999999994</v>
      </c>
      <c r="L3973" s="81">
        <v>124.62499999999997</v>
      </c>
    </row>
    <row r="3974" spans="6:12">
      <c r="F3974" s="89">
        <v>3858</v>
      </c>
      <c r="G3974" s="89">
        <v>47</v>
      </c>
      <c r="H3974" s="89">
        <v>1</v>
      </c>
      <c r="I3974" s="89">
        <v>5</v>
      </c>
      <c r="J3974" s="89">
        <v>104.02500000000003</v>
      </c>
      <c r="K3974" s="89">
        <v>129.55499999999998</v>
      </c>
      <c r="L3974" s="81">
        <v>130.80500000000004</v>
      </c>
    </row>
    <row r="3975" spans="6:12">
      <c r="F3975" s="89">
        <v>3859</v>
      </c>
      <c r="G3975" s="89">
        <v>24</v>
      </c>
      <c r="H3975" s="89">
        <v>3</v>
      </c>
      <c r="I3975" s="89">
        <v>6</v>
      </c>
      <c r="J3975" s="89">
        <v>-41.576000000000022</v>
      </c>
      <c r="K3975" s="89">
        <v>120.684</v>
      </c>
      <c r="L3975" s="81">
        <v>115.28400000000005</v>
      </c>
    </row>
    <row r="3976" spans="6:12">
      <c r="F3976" s="89">
        <v>3860</v>
      </c>
      <c r="G3976" s="89">
        <v>53</v>
      </c>
      <c r="H3976" s="89">
        <v>1</v>
      </c>
      <c r="I3976" s="89">
        <v>5</v>
      </c>
      <c r="J3976" s="89">
        <v>126.10499999999999</v>
      </c>
      <c r="K3976" s="89">
        <v>149.77499999999995</v>
      </c>
      <c r="L3976" s="81">
        <v>151.92500000000004</v>
      </c>
    </row>
    <row r="3977" spans="6:12">
      <c r="F3977" s="89">
        <v>3861</v>
      </c>
      <c r="G3977" s="89">
        <v>23</v>
      </c>
      <c r="H3977" s="89">
        <v>3</v>
      </c>
      <c r="I3977" s="89">
        <v>8</v>
      </c>
      <c r="J3977" s="89">
        <v>68.528999999999996</v>
      </c>
      <c r="K3977" s="89">
        <v>145.89899999999994</v>
      </c>
      <c r="L3977" s="81">
        <v>141.14900000000006</v>
      </c>
    </row>
    <row r="3978" spans="6:12">
      <c r="F3978" s="89">
        <v>3862</v>
      </c>
      <c r="G3978" s="89">
        <v>19</v>
      </c>
      <c r="H3978" s="89">
        <v>3</v>
      </c>
      <c r="I3978" s="89">
        <v>9</v>
      </c>
      <c r="J3978" s="89">
        <v>123.08100000000002</v>
      </c>
      <c r="K3978" s="89">
        <v>159.09100000000001</v>
      </c>
      <c r="L3978" s="81">
        <v>154.14100000000008</v>
      </c>
    </row>
    <row r="3979" spans="6:12">
      <c r="F3979" s="89">
        <v>3863</v>
      </c>
      <c r="G3979" s="89">
        <v>35</v>
      </c>
      <c r="H3979" s="89">
        <v>3</v>
      </c>
      <c r="I3979" s="89">
        <v>9</v>
      </c>
      <c r="J3979" s="89">
        <v>87.784999999999968</v>
      </c>
      <c r="K3979" s="89">
        <v>118.83499999999992</v>
      </c>
      <c r="L3979" s="81">
        <v>116.28499999999997</v>
      </c>
    </row>
    <row r="3980" spans="6:12">
      <c r="F3980" s="89">
        <v>3864</v>
      </c>
      <c r="G3980" s="89">
        <v>47</v>
      </c>
      <c r="H3980" s="89">
        <v>1</v>
      </c>
      <c r="I3980" s="89">
        <v>3</v>
      </c>
      <c r="J3980" s="89">
        <v>18.441000000000017</v>
      </c>
      <c r="K3980" s="89">
        <v>129.17099999999999</v>
      </c>
      <c r="L3980" s="81">
        <v>129.62100000000007</v>
      </c>
    </row>
    <row r="3981" spans="6:12">
      <c r="F3981" s="89">
        <v>3865</v>
      </c>
      <c r="G3981" s="89">
        <v>38</v>
      </c>
      <c r="H3981" s="89">
        <v>3</v>
      </c>
      <c r="I3981" s="89">
        <v>9</v>
      </c>
      <c r="J3981" s="89">
        <v>88.86200000000008</v>
      </c>
      <c r="K3981" s="89">
        <v>118.98199999999997</v>
      </c>
      <c r="L3981" s="81">
        <v>116.88200000000006</v>
      </c>
    </row>
    <row r="3982" spans="6:12">
      <c r="F3982" s="89">
        <v>3866</v>
      </c>
      <c r="G3982" s="89">
        <v>28</v>
      </c>
      <c r="H3982" s="89">
        <v>2</v>
      </c>
      <c r="I3982" s="89">
        <v>9</v>
      </c>
      <c r="J3982" s="89">
        <v>145.55199999999994</v>
      </c>
      <c r="K3982" s="89">
        <v>92.671999999999912</v>
      </c>
      <c r="L3982" s="81">
        <v>90.871999999999957</v>
      </c>
    </row>
    <row r="3983" spans="6:12">
      <c r="F3983" s="89">
        <v>3867</v>
      </c>
      <c r="G3983" s="89">
        <v>23</v>
      </c>
      <c r="H3983" s="89">
        <v>2</v>
      </c>
      <c r="I3983" s="89">
        <v>9</v>
      </c>
      <c r="J3983" s="89">
        <v>159.35699999999994</v>
      </c>
      <c r="K3983" s="89">
        <v>108.02699999999996</v>
      </c>
      <c r="L3983" s="81">
        <v>105.47699999999998</v>
      </c>
    </row>
    <row r="3984" spans="6:12">
      <c r="F3984" s="89">
        <v>3868</v>
      </c>
      <c r="G3984" s="89">
        <v>38</v>
      </c>
      <c r="H3984" s="89">
        <v>1</v>
      </c>
      <c r="I3984" s="89">
        <v>8</v>
      </c>
      <c r="J3984" s="89">
        <v>146.24399999999994</v>
      </c>
      <c r="K3984" s="89">
        <v>46.763999999999982</v>
      </c>
      <c r="L3984" s="81">
        <v>47.864000000000033</v>
      </c>
    </row>
    <row r="3985" spans="6:12">
      <c r="F3985" s="89">
        <v>3869</v>
      </c>
      <c r="G3985" s="89">
        <v>23</v>
      </c>
      <c r="H3985" s="89">
        <v>1</v>
      </c>
      <c r="I3985" s="89">
        <v>5</v>
      </c>
      <c r="J3985" s="89">
        <v>112.90500000000003</v>
      </c>
      <c r="K3985" s="89">
        <v>145.875</v>
      </c>
      <c r="L3985" s="81">
        <v>143.52499999999998</v>
      </c>
    </row>
    <row r="3986" spans="6:12">
      <c r="F3986" s="89">
        <v>3870</v>
      </c>
      <c r="G3986" s="89">
        <v>39</v>
      </c>
      <c r="H3986" s="89">
        <v>3</v>
      </c>
      <c r="I3986" s="89">
        <v>5</v>
      </c>
      <c r="J3986" s="89">
        <v>-124.49499999999989</v>
      </c>
      <c r="K3986" s="89">
        <v>75.714999999999947</v>
      </c>
      <c r="L3986" s="81">
        <v>72.164999999999992</v>
      </c>
    </row>
    <row r="3987" spans="6:12">
      <c r="F3987" s="89">
        <v>3871</v>
      </c>
      <c r="G3987" s="89">
        <v>53</v>
      </c>
      <c r="H3987" s="89">
        <v>2</v>
      </c>
      <c r="I3987" s="89">
        <v>6</v>
      </c>
      <c r="J3987" s="89">
        <v>89.942999999999984</v>
      </c>
      <c r="K3987" s="89">
        <v>157.11299999999994</v>
      </c>
      <c r="L3987" s="81">
        <v>157.863</v>
      </c>
    </row>
    <row r="3988" spans="6:12">
      <c r="F3988" s="89">
        <v>3872</v>
      </c>
      <c r="G3988" s="89">
        <v>19</v>
      </c>
      <c r="H3988" s="89">
        <v>3</v>
      </c>
      <c r="I3988" s="89">
        <v>4</v>
      </c>
      <c r="J3988" s="89">
        <v>-167.83899999999994</v>
      </c>
      <c r="K3988" s="89">
        <v>81.170999999999964</v>
      </c>
      <c r="L3988" s="81">
        <v>74.221000000000032</v>
      </c>
    </row>
    <row r="3989" spans="6:12">
      <c r="F3989" s="89">
        <v>3873</v>
      </c>
      <c r="G3989" s="89">
        <v>47</v>
      </c>
      <c r="H3989" s="89">
        <v>1</v>
      </c>
      <c r="I3989" s="89">
        <v>7</v>
      </c>
      <c r="J3989" s="89">
        <v>151.68899999999999</v>
      </c>
      <c r="K3989" s="89">
        <v>92.018999999999977</v>
      </c>
      <c r="L3989" s="81">
        <v>94.069000000000045</v>
      </c>
    </row>
    <row r="3990" spans="6:12">
      <c r="F3990" s="89">
        <v>3874</v>
      </c>
      <c r="G3990" s="89">
        <v>27</v>
      </c>
      <c r="H3990" s="89">
        <v>1</v>
      </c>
      <c r="I3990" s="89">
        <v>6</v>
      </c>
      <c r="J3990" s="89">
        <v>129.07699999999997</v>
      </c>
      <c r="K3990" s="89">
        <v>118.20699999999998</v>
      </c>
      <c r="L3990" s="81">
        <v>116.85700000000001</v>
      </c>
    </row>
    <row r="3991" spans="6:12">
      <c r="F3991" s="89">
        <v>3875</v>
      </c>
      <c r="G3991" s="89">
        <v>50</v>
      </c>
      <c r="H3991" s="89">
        <v>1</v>
      </c>
      <c r="I3991" s="89">
        <v>6</v>
      </c>
      <c r="J3991" s="89">
        <v>142.43999999999997</v>
      </c>
      <c r="K3991" s="89">
        <v>124.43999999999996</v>
      </c>
      <c r="L3991" s="81">
        <v>126.54000000000003</v>
      </c>
    </row>
    <row r="3992" spans="6:12">
      <c r="F3992" s="89">
        <v>3876</v>
      </c>
      <c r="G3992" s="89">
        <v>51</v>
      </c>
      <c r="H3992" s="89">
        <v>2</v>
      </c>
      <c r="I3992" s="89">
        <v>9</v>
      </c>
      <c r="J3992" s="89">
        <v>168.98899999999998</v>
      </c>
      <c r="K3992" s="89">
        <v>108.97899999999996</v>
      </c>
      <c r="L3992" s="81">
        <v>110.62900000000005</v>
      </c>
    </row>
    <row r="3993" spans="6:12">
      <c r="F3993" s="89">
        <v>3877</v>
      </c>
      <c r="G3993" s="89">
        <v>44</v>
      </c>
      <c r="H3993" s="89">
        <v>3</v>
      </c>
      <c r="I3993" s="89">
        <v>7</v>
      </c>
      <c r="J3993" s="89">
        <v>10.078000000000088</v>
      </c>
      <c r="K3993" s="89">
        <v>123.53799999999995</v>
      </c>
      <c r="L3993" s="81">
        <v>121.53800000000001</v>
      </c>
    </row>
    <row r="3994" spans="6:12">
      <c r="F3994" s="89">
        <v>3878</v>
      </c>
      <c r="G3994" s="89">
        <v>24</v>
      </c>
      <c r="H3994" s="89">
        <v>3</v>
      </c>
      <c r="I3994" s="89">
        <v>9</v>
      </c>
      <c r="J3994" s="89">
        <v>104.62599999999998</v>
      </c>
      <c r="K3994" s="89">
        <v>139.08600000000001</v>
      </c>
      <c r="L3994" s="81">
        <v>134.88599999999997</v>
      </c>
    </row>
    <row r="3995" spans="6:12">
      <c r="F3995" s="89">
        <v>3879</v>
      </c>
      <c r="G3995" s="89">
        <v>24</v>
      </c>
      <c r="H3995" s="89">
        <v>3</v>
      </c>
      <c r="I3995" s="89">
        <v>8</v>
      </c>
      <c r="J3995" s="89">
        <v>65.372000000000014</v>
      </c>
      <c r="K3995" s="89">
        <v>142.43200000000002</v>
      </c>
      <c r="L3995" s="81">
        <v>137.83199999999999</v>
      </c>
    </row>
    <row r="3996" spans="6:12">
      <c r="F3996" s="89">
        <v>3880</v>
      </c>
      <c r="G3996" s="89">
        <v>54</v>
      </c>
      <c r="H3996" s="89">
        <v>1</v>
      </c>
      <c r="I3996" s="89">
        <v>4</v>
      </c>
      <c r="J3996" s="89">
        <v>92.635999999999967</v>
      </c>
      <c r="K3996" s="89">
        <v>158.596</v>
      </c>
      <c r="L3996" s="81">
        <v>160.49600000000007</v>
      </c>
    </row>
    <row r="3997" spans="6:12">
      <c r="F3997" s="89">
        <v>3881</v>
      </c>
      <c r="G3997" s="89">
        <v>53</v>
      </c>
      <c r="H3997" s="89">
        <v>2</v>
      </c>
      <c r="I3997" s="89">
        <v>5</v>
      </c>
      <c r="J3997" s="89">
        <v>41.705000000000041</v>
      </c>
      <c r="K3997" s="89">
        <v>151.47499999999997</v>
      </c>
      <c r="L3997" s="81">
        <v>151.82499999999999</v>
      </c>
    </row>
    <row r="3998" spans="6:12">
      <c r="F3998" s="89">
        <v>3882</v>
      </c>
      <c r="G3998" s="89">
        <v>42</v>
      </c>
      <c r="H3998" s="89">
        <v>3</v>
      </c>
      <c r="I3998" s="89">
        <v>9</v>
      </c>
      <c r="J3998" s="89">
        <v>94.077999999999975</v>
      </c>
      <c r="K3998" s="89">
        <v>122.95799999999991</v>
      </c>
      <c r="L3998" s="81">
        <v>121.45799999999991</v>
      </c>
    </row>
    <row r="3999" spans="6:12">
      <c r="F3999" s="89">
        <v>3883</v>
      </c>
      <c r="G3999" s="89">
        <v>45</v>
      </c>
      <c r="H3999" s="89">
        <v>3</v>
      </c>
      <c r="I3999" s="89">
        <v>7</v>
      </c>
      <c r="J3999" s="89">
        <v>12.585000000000036</v>
      </c>
      <c r="K3999" s="89">
        <v>125.7349999999999</v>
      </c>
      <c r="L3999" s="81">
        <v>123.88499999999999</v>
      </c>
    </row>
    <row r="4000" spans="6:12">
      <c r="F4000" s="89">
        <v>3884</v>
      </c>
      <c r="G4000" s="89">
        <v>30</v>
      </c>
      <c r="H4000" s="89">
        <v>3</v>
      </c>
      <c r="I4000" s="89">
        <v>5</v>
      </c>
      <c r="J4000" s="89">
        <v>-122.64999999999992</v>
      </c>
      <c r="K4000" s="89">
        <v>80.349999999999994</v>
      </c>
      <c r="L4000" s="81">
        <v>75.450000000000017</v>
      </c>
    </row>
    <row r="4001" spans="6:12">
      <c r="F4001" s="89">
        <v>3885</v>
      </c>
      <c r="G4001" s="89">
        <v>24</v>
      </c>
      <c r="H4001" s="89">
        <v>2</v>
      </c>
      <c r="I4001" s="89">
        <v>9</v>
      </c>
      <c r="J4001" s="89">
        <v>156.0559999999999</v>
      </c>
      <c r="K4001" s="89">
        <v>104.41599999999988</v>
      </c>
      <c r="L4001" s="81">
        <v>102.01599999999991</v>
      </c>
    </row>
    <row r="4002" spans="6:12">
      <c r="F4002" s="89">
        <v>3886</v>
      </c>
      <c r="G4002" s="89">
        <v>20</v>
      </c>
      <c r="H4002" s="89">
        <v>3</v>
      </c>
      <c r="I4002" s="89">
        <v>4</v>
      </c>
      <c r="J4002" s="89">
        <v>-172.09999999999997</v>
      </c>
      <c r="K4002" s="89">
        <v>76.599999999999937</v>
      </c>
      <c r="L4002" s="81">
        <v>69.800000000000011</v>
      </c>
    </row>
    <row r="4003" spans="6:12">
      <c r="F4003" s="89">
        <v>3887</v>
      </c>
      <c r="G4003" s="89">
        <v>35</v>
      </c>
      <c r="H4003" s="89">
        <v>1</v>
      </c>
      <c r="I4003" s="89">
        <v>8</v>
      </c>
      <c r="J4003" s="89">
        <v>146.08499999999995</v>
      </c>
      <c r="K4003" s="89">
        <v>47.534999999999968</v>
      </c>
      <c r="L4003" s="81">
        <v>48.184999999999974</v>
      </c>
    </row>
    <row r="4004" spans="6:12">
      <c r="F4004" s="89">
        <v>3888</v>
      </c>
      <c r="G4004" s="89">
        <v>21</v>
      </c>
      <c r="H4004" s="89">
        <v>2</v>
      </c>
      <c r="I4004" s="89">
        <v>4</v>
      </c>
      <c r="J4004" s="89">
        <v>-26.061000000000007</v>
      </c>
      <c r="K4004" s="89">
        <v>136.22899999999996</v>
      </c>
      <c r="L4004" s="81">
        <v>131.37899999999999</v>
      </c>
    </row>
    <row r="4005" spans="6:12">
      <c r="F4005" s="89">
        <v>3889</v>
      </c>
      <c r="G4005" s="89">
        <v>45</v>
      </c>
      <c r="H4005" s="89">
        <v>2</v>
      </c>
      <c r="I4005" s="89">
        <v>6</v>
      </c>
      <c r="J4005" s="89">
        <v>61.414999999999964</v>
      </c>
      <c r="K4005" s="89">
        <v>131.06499999999994</v>
      </c>
      <c r="L4005" s="81">
        <v>130.61500000000001</v>
      </c>
    </row>
    <row r="4006" spans="6:12">
      <c r="F4006" s="89">
        <v>3890</v>
      </c>
      <c r="G4006" s="89">
        <v>53</v>
      </c>
      <c r="H4006" s="89">
        <v>1</v>
      </c>
      <c r="I4006" s="89">
        <v>7</v>
      </c>
      <c r="J4006" s="89">
        <v>173.84099999999989</v>
      </c>
      <c r="K4006" s="89">
        <v>112.31099999999991</v>
      </c>
      <c r="L4006" s="81">
        <v>115.26100000000004</v>
      </c>
    </row>
    <row r="4007" spans="6:12">
      <c r="F4007" s="89">
        <v>3891</v>
      </c>
      <c r="G4007" s="89">
        <v>22</v>
      </c>
      <c r="H4007" s="89">
        <v>3</v>
      </c>
      <c r="I4007" s="89">
        <v>8</v>
      </c>
      <c r="J4007" s="89">
        <v>71.95599999999996</v>
      </c>
      <c r="K4007" s="89">
        <v>149.63599999999991</v>
      </c>
      <c r="L4007" s="81">
        <v>144.73599999999993</v>
      </c>
    </row>
    <row r="4008" spans="6:12">
      <c r="F4008" s="89">
        <v>3892</v>
      </c>
      <c r="G4008" s="89">
        <v>22</v>
      </c>
      <c r="H4008" s="89">
        <v>3</v>
      </c>
      <c r="I4008" s="89">
        <v>9</v>
      </c>
      <c r="J4008" s="89">
        <v>111.19799999999992</v>
      </c>
      <c r="K4008" s="89">
        <v>146.27799999999991</v>
      </c>
      <c r="L4008" s="81">
        <v>141.77799999999996</v>
      </c>
    </row>
    <row r="4009" spans="6:12">
      <c r="F4009" s="89">
        <v>3893</v>
      </c>
      <c r="G4009" s="89">
        <v>36</v>
      </c>
      <c r="H4009" s="89">
        <v>3</v>
      </c>
      <c r="I4009" s="89">
        <v>7</v>
      </c>
      <c r="J4009" s="89">
        <v>-0.25799999999992451</v>
      </c>
      <c r="K4009" s="89">
        <v>115.68199999999996</v>
      </c>
      <c r="L4009" s="81">
        <v>112.48200000000003</v>
      </c>
    </row>
    <row r="4010" spans="6:12">
      <c r="F4010" s="89">
        <v>3894</v>
      </c>
      <c r="G4010" s="89">
        <v>51</v>
      </c>
      <c r="H4010" s="89">
        <v>2</v>
      </c>
      <c r="I4010" s="89">
        <v>4</v>
      </c>
      <c r="J4010" s="89">
        <v>-24.740999999999957</v>
      </c>
      <c r="K4010" s="89">
        <v>128.249</v>
      </c>
      <c r="L4010" s="81">
        <v>127.89900000000006</v>
      </c>
    </row>
    <row r="4011" spans="6:12">
      <c r="F4011" s="89">
        <v>3895</v>
      </c>
      <c r="G4011" s="89">
        <v>21</v>
      </c>
      <c r="H4011" s="89">
        <v>2</v>
      </c>
      <c r="I4011" s="89">
        <v>6</v>
      </c>
      <c r="J4011" s="89">
        <v>79.510999999999967</v>
      </c>
      <c r="K4011" s="89">
        <v>156.60099999999994</v>
      </c>
      <c r="L4011" s="81">
        <v>152.55099999999999</v>
      </c>
    </row>
    <row r="4012" spans="6:12">
      <c r="F4012" s="89">
        <v>3896</v>
      </c>
      <c r="G4012" s="89">
        <v>52</v>
      </c>
      <c r="H4012" s="89">
        <v>2</v>
      </c>
      <c r="I4012" s="89">
        <v>9</v>
      </c>
      <c r="J4012" s="89">
        <v>173.24799999999993</v>
      </c>
      <c r="K4012" s="89">
        <v>112.92799999999997</v>
      </c>
      <c r="L4012" s="81">
        <v>114.72799999999992</v>
      </c>
    </row>
    <row r="4013" spans="6:12">
      <c r="F4013" s="89">
        <v>3897</v>
      </c>
      <c r="G4013" s="89">
        <v>44</v>
      </c>
      <c r="H4013" s="89">
        <v>1</v>
      </c>
      <c r="I4013" s="89">
        <v>3</v>
      </c>
      <c r="J4013" s="89">
        <v>11.082000000000001</v>
      </c>
      <c r="K4013" s="89">
        <v>122.74199999999998</v>
      </c>
      <c r="L4013" s="81">
        <v>122.742</v>
      </c>
    </row>
    <row r="4014" spans="6:12">
      <c r="F4014" s="89">
        <v>3898</v>
      </c>
      <c r="G4014" s="89">
        <v>19</v>
      </c>
      <c r="H4014" s="89">
        <v>2</v>
      </c>
      <c r="I4014" s="89">
        <v>6</v>
      </c>
      <c r="J4014" s="89">
        <v>88.038999999999959</v>
      </c>
      <c r="K4014" s="89">
        <v>165.74899999999997</v>
      </c>
      <c r="L4014" s="81">
        <v>161.399</v>
      </c>
    </row>
    <row r="4015" spans="6:12">
      <c r="F4015" s="89">
        <v>3899</v>
      </c>
      <c r="G4015" s="89">
        <v>35</v>
      </c>
      <c r="H4015" s="89">
        <v>1</v>
      </c>
      <c r="I4015" s="89">
        <v>5</v>
      </c>
      <c r="J4015" s="89">
        <v>89.025000000000006</v>
      </c>
      <c r="K4015" s="89">
        <v>118.27499999999998</v>
      </c>
      <c r="L4015" s="81">
        <v>117.72499999999997</v>
      </c>
    </row>
    <row r="4016" spans="6:12">
      <c r="F4016" s="89">
        <v>3900</v>
      </c>
      <c r="G4016" s="89">
        <v>31</v>
      </c>
      <c r="H4016" s="89">
        <v>2</v>
      </c>
      <c r="I4016" s="89">
        <v>5</v>
      </c>
      <c r="J4016" s="89">
        <v>4.9650000000000318</v>
      </c>
      <c r="K4016" s="89">
        <v>121.55499999999998</v>
      </c>
      <c r="L4016" s="81">
        <v>118.60500000000002</v>
      </c>
    </row>
    <row r="4017" spans="6:12">
      <c r="F4017" s="89">
        <v>3901</v>
      </c>
      <c r="G4017" s="89">
        <v>51</v>
      </c>
      <c r="H4017" s="89">
        <v>1</v>
      </c>
      <c r="I4017" s="89">
        <v>6</v>
      </c>
      <c r="J4017" s="89">
        <v>146.261</v>
      </c>
      <c r="K4017" s="89">
        <v>127.95099999999995</v>
      </c>
      <c r="L4017" s="81">
        <v>130.20100000000011</v>
      </c>
    </row>
    <row r="4018" spans="6:12">
      <c r="F4018" s="89">
        <v>3902</v>
      </c>
      <c r="G4018" s="89">
        <v>29</v>
      </c>
      <c r="H4018" s="89">
        <v>2</v>
      </c>
      <c r="I4018" s="89">
        <v>8</v>
      </c>
      <c r="J4018" s="89">
        <v>123.94699999999997</v>
      </c>
      <c r="K4018" s="89">
        <v>113.35699999999994</v>
      </c>
      <c r="L4018" s="81">
        <v>111.30699999999999</v>
      </c>
    </row>
    <row r="4019" spans="6:12">
      <c r="F4019" s="89">
        <v>3903</v>
      </c>
      <c r="G4019" s="89">
        <v>34</v>
      </c>
      <c r="H4019" s="89">
        <v>1</v>
      </c>
      <c r="I4019" s="89">
        <v>4</v>
      </c>
      <c r="J4019" s="89">
        <v>51.555999999999997</v>
      </c>
      <c r="K4019" s="89">
        <v>123.71599999999998</v>
      </c>
      <c r="L4019" s="81">
        <v>122.61600000000001</v>
      </c>
    </row>
    <row r="4020" spans="6:12">
      <c r="F4020" s="89">
        <v>3904</v>
      </c>
      <c r="G4020" s="89">
        <v>44</v>
      </c>
      <c r="H4020" s="89">
        <v>1</v>
      </c>
      <c r="I4020" s="89">
        <v>9</v>
      </c>
      <c r="J4020" s="89">
        <v>153.96599999999992</v>
      </c>
      <c r="K4020" s="89">
        <v>10.025999999999954</v>
      </c>
      <c r="L4020" s="81">
        <v>12.425999999999988</v>
      </c>
    </row>
    <row r="4021" spans="6:12">
      <c r="F4021" s="89">
        <v>3905</v>
      </c>
      <c r="G4021" s="89">
        <v>44</v>
      </c>
      <c r="H4021" s="89">
        <v>1</v>
      </c>
      <c r="I4021" s="89">
        <v>6</v>
      </c>
      <c r="J4021" s="89">
        <v>125.18399999999997</v>
      </c>
      <c r="K4021" s="89">
        <v>109.04399999999995</v>
      </c>
      <c r="L4021" s="81">
        <v>110.24399999999997</v>
      </c>
    </row>
    <row r="4022" spans="6:12">
      <c r="F4022" s="89">
        <v>3906</v>
      </c>
      <c r="G4022" s="89">
        <v>22</v>
      </c>
      <c r="H4022" s="89">
        <v>3</v>
      </c>
      <c r="I4022" s="89">
        <v>9</v>
      </c>
      <c r="J4022" s="89">
        <v>111.19799999999992</v>
      </c>
      <c r="K4022" s="89">
        <v>146.27799999999991</v>
      </c>
      <c r="L4022" s="81">
        <v>141.77799999999996</v>
      </c>
    </row>
    <row r="4023" spans="6:12">
      <c r="F4023" s="89">
        <v>3907</v>
      </c>
      <c r="G4023" s="89">
        <v>31</v>
      </c>
      <c r="H4023" s="89">
        <v>1</v>
      </c>
      <c r="I4023" s="89">
        <v>4</v>
      </c>
      <c r="J4023" s="89">
        <v>54.709000000000003</v>
      </c>
      <c r="K4023" s="89">
        <v>127.79899999999998</v>
      </c>
      <c r="L4023" s="81">
        <v>126.24900000000002</v>
      </c>
    </row>
    <row r="4024" spans="6:12">
      <c r="F4024" s="89">
        <v>3908</v>
      </c>
      <c r="G4024" s="89">
        <v>23</v>
      </c>
      <c r="H4024" s="89">
        <v>3</v>
      </c>
      <c r="I4024" s="89">
        <v>9</v>
      </c>
      <c r="J4024" s="89">
        <v>107.77699999999999</v>
      </c>
      <c r="K4024" s="89">
        <v>142.54699999999997</v>
      </c>
      <c r="L4024" s="81">
        <v>138.19700000000006</v>
      </c>
    </row>
    <row r="4025" spans="6:12">
      <c r="F4025" s="89">
        <v>3909</v>
      </c>
      <c r="G4025" s="89">
        <v>33</v>
      </c>
      <c r="H4025" s="89">
        <v>2</v>
      </c>
      <c r="I4025" s="89">
        <v>7</v>
      </c>
      <c r="J4025" s="89">
        <v>89.660999999999973</v>
      </c>
      <c r="K4025" s="89">
        <v>120.43099999999995</v>
      </c>
      <c r="L4025" s="81">
        <v>118.58099999999996</v>
      </c>
    </row>
    <row r="4026" spans="6:12">
      <c r="F4026" s="89">
        <v>3910</v>
      </c>
      <c r="G4026" s="89">
        <v>20</v>
      </c>
      <c r="H4026" s="89">
        <v>3</v>
      </c>
      <c r="I4026" s="89">
        <v>6</v>
      </c>
      <c r="J4026" s="89">
        <v>-27.279999999999973</v>
      </c>
      <c r="K4026" s="89">
        <v>136.21999999999997</v>
      </c>
      <c r="L4026" s="81">
        <v>130.22000000000006</v>
      </c>
    </row>
    <row r="4027" spans="6:12">
      <c r="F4027" s="89">
        <v>3911</v>
      </c>
      <c r="G4027" s="89">
        <v>31</v>
      </c>
      <c r="H4027" s="89">
        <v>3</v>
      </c>
      <c r="I4027" s="89">
        <v>3</v>
      </c>
      <c r="J4027" s="89">
        <v>-287.84699999999992</v>
      </c>
      <c r="K4027" s="89">
        <v>4.2999999999977945E-2</v>
      </c>
      <c r="L4027" s="81">
        <v>-5.5069999999999482</v>
      </c>
    </row>
    <row r="4028" spans="6:12">
      <c r="F4028" s="89">
        <v>3912</v>
      </c>
      <c r="G4028" s="89">
        <v>36</v>
      </c>
      <c r="H4028" s="89">
        <v>3</v>
      </c>
      <c r="I4028" s="89">
        <v>5</v>
      </c>
      <c r="J4028" s="89">
        <v>-126.30999999999995</v>
      </c>
      <c r="K4028" s="89">
        <v>74.829999999999956</v>
      </c>
      <c r="L4028" s="81">
        <v>70.830000000000013</v>
      </c>
    </row>
    <row r="4029" spans="6:12">
      <c r="F4029" s="89">
        <v>3913</v>
      </c>
      <c r="G4029" s="89">
        <v>25</v>
      </c>
      <c r="H4029" s="89">
        <v>2</v>
      </c>
      <c r="I4029" s="89">
        <v>4</v>
      </c>
      <c r="J4029" s="89">
        <v>-39.925000000000011</v>
      </c>
      <c r="K4029" s="89">
        <v>121.12499999999997</v>
      </c>
      <c r="L4029" s="81">
        <v>116.875</v>
      </c>
    </row>
    <row r="4030" spans="6:12">
      <c r="F4030" s="89">
        <v>3914</v>
      </c>
      <c r="G4030" s="89">
        <v>26</v>
      </c>
      <c r="H4030" s="89">
        <v>2</v>
      </c>
      <c r="I4030" s="89">
        <v>4</v>
      </c>
      <c r="J4030" s="89">
        <v>-42.71599999999998</v>
      </c>
      <c r="K4030" s="89">
        <v>118.02399999999997</v>
      </c>
      <c r="L4030" s="81">
        <v>113.92399999999998</v>
      </c>
    </row>
    <row r="4031" spans="6:12">
      <c r="F4031" s="89">
        <v>3915</v>
      </c>
      <c r="G4031" s="89">
        <v>29</v>
      </c>
      <c r="H4031" s="89">
        <v>3</v>
      </c>
      <c r="I4031" s="89">
        <v>6</v>
      </c>
      <c r="J4031" s="89">
        <v>-53.370999999999924</v>
      </c>
      <c r="K4031" s="89">
        <v>107.33900000000003</v>
      </c>
      <c r="L4031" s="81">
        <v>102.68900000000005</v>
      </c>
    </row>
    <row r="4032" spans="6:12">
      <c r="F4032" s="89">
        <v>3916</v>
      </c>
      <c r="G4032" s="89">
        <v>20</v>
      </c>
      <c r="H4032" s="89">
        <v>1</v>
      </c>
      <c r="I4032" s="89">
        <v>7</v>
      </c>
      <c r="J4032" s="89">
        <v>172.28999999999994</v>
      </c>
      <c r="K4032" s="89">
        <v>120.98999999999995</v>
      </c>
      <c r="L4032" s="81">
        <v>118.99000000000001</v>
      </c>
    </row>
    <row r="4033" spans="6:12">
      <c r="F4033" s="89">
        <v>3917</v>
      </c>
      <c r="G4033" s="89">
        <v>51</v>
      </c>
      <c r="H4033" s="89">
        <v>2</v>
      </c>
      <c r="I4033" s="89">
        <v>8</v>
      </c>
      <c r="J4033" s="89">
        <v>149.20300000000003</v>
      </c>
      <c r="K4033" s="89">
        <v>131.79299999999998</v>
      </c>
      <c r="L4033" s="81">
        <v>133.04300000000006</v>
      </c>
    </row>
    <row r="4034" spans="6:12">
      <c r="F4034" s="89">
        <v>3918</v>
      </c>
      <c r="G4034" s="89">
        <v>45</v>
      </c>
      <c r="H4034" s="89">
        <v>2</v>
      </c>
      <c r="I4034" s="89">
        <v>3</v>
      </c>
      <c r="J4034" s="89">
        <v>-111.595</v>
      </c>
      <c r="K4034" s="89">
        <v>85.854999999999947</v>
      </c>
      <c r="L4034" s="81">
        <v>84.205000000000013</v>
      </c>
    </row>
    <row r="4035" spans="6:12">
      <c r="F4035" s="89">
        <v>3919</v>
      </c>
      <c r="G4035" s="89">
        <v>49</v>
      </c>
      <c r="H4035" s="89">
        <v>1</v>
      </c>
      <c r="I4035" s="89">
        <v>6</v>
      </c>
      <c r="J4035" s="89">
        <v>138.88900000000001</v>
      </c>
      <c r="K4035" s="89">
        <v>121.19900000000004</v>
      </c>
      <c r="L4035" s="81">
        <v>123.149</v>
      </c>
    </row>
    <row r="4036" spans="6:12">
      <c r="F4036" s="89">
        <v>3920</v>
      </c>
      <c r="G4036" s="89">
        <v>41</v>
      </c>
      <c r="H4036" s="89">
        <v>1</v>
      </c>
      <c r="I4036" s="89">
        <v>8</v>
      </c>
      <c r="J4036" s="89">
        <v>148.83299999999994</v>
      </c>
      <c r="K4036" s="89">
        <v>48.422999999999959</v>
      </c>
      <c r="L4036" s="81">
        <v>49.972999999999999</v>
      </c>
    </row>
    <row r="4037" spans="6:12">
      <c r="F4037" s="89">
        <v>3921</v>
      </c>
      <c r="G4037" s="89">
        <v>29</v>
      </c>
      <c r="H4037" s="89">
        <v>2</v>
      </c>
      <c r="I4037" s="89">
        <v>8</v>
      </c>
      <c r="J4037" s="89">
        <v>123.94699999999997</v>
      </c>
      <c r="K4037" s="89">
        <v>113.35699999999994</v>
      </c>
      <c r="L4037" s="81">
        <v>111.30699999999999</v>
      </c>
    </row>
    <row r="4038" spans="6:12">
      <c r="F4038" s="89">
        <v>3922</v>
      </c>
      <c r="G4038" s="89">
        <v>23</v>
      </c>
      <c r="H4038" s="89">
        <v>1</v>
      </c>
      <c r="I4038" s="89">
        <v>4</v>
      </c>
      <c r="J4038" s="89">
        <v>74.996999999999986</v>
      </c>
      <c r="K4038" s="89">
        <v>150.56699999999995</v>
      </c>
      <c r="L4038" s="81">
        <v>147.81700000000001</v>
      </c>
    </row>
    <row r="4039" spans="6:12">
      <c r="F4039" s="89">
        <v>3923</v>
      </c>
      <c r="G4039" s="89">
        <v>55</v>
      </c>
      <c r="H4039" s="89">
        <v>2</v>
      </c>
      <c r="I4039" s="89">
        <v>3</v>
      </c>
      <c r="J4039" s="89">
        <v>-73.414999999999992</v>
      </c>
      <c r="K4039" s="89">
        <v>120.9349999999999</v>
      </c>
      <c r="L4039" s="81">
        <v>120.78500000000004</v>
      </c>
    </row>
    <row r="4040" spans="6:12">
      <c r="F4040" s="89">
        <v>3924</v>
      </c>
      <c r="G4040" s="89">
        <v>44</v>
      </c>
      <c r="H4040" s="89">
        <v>3</v>
      </c>
      <c r="I4040" s="89">
        <v>9</v>
      </c>
      <c r="J4040" s="89">
        <v>98.305999999999983</v>
      </c>
      <c r="K4040" s="89">
        <v>126.56599999999992</v>
      </c>
      <c r="L4040" s="81">
        <v>125.36599999999999</v>
      </c>
    </row>
    <row r="4041" spans="6:12">
      <c r="F4041" s="89">
        <v>3925</v>
      </c>
      <c r="G4041" s="89">
        <v>34</v>
      </c>
      <c r="H4041" s="89">
        <v>2</v>
      </c>
      <c r="I4041" s="89">
        <v>9</v>
      </c>
      <c r="J4041" s="89">
        <v>137.89599999999993</v>
      </c>
      <c r="K4041" s="89">
        <v>83.155999999999949</v>
      </c>
      <c r="L4041" s="81">
        <v>82.255999999999972</v>
      </c>
    </row>
    <row r="4042" spans="6:12">
      <c r="F4042" s="89">
        <v>3926</v>
      </c>
      <c r="G4042" s="89">
        <v>23</v>
      </c>
      <c r="H4042" s="89">
        <v>3</v>
      </c>
      <c r="I4042" s="89">
        <v>6</v>
      </c>
      <c r="J4042" s="89">
        <v>-38.407000000000039</v>
      </c>
      <c r="K4042" s="89">
        <v>124.16299999999995</v>
      </c>
      <c r="L4042" s="81">
        <v>118.61300000000003</v>
      </c>
    </row>
    <row r="4043" spans="6:12">
      <c r="F4043" s="89">
        <v>3927</v>
      </c>
      <c r="G4043" s="89">
        <v>48</v>
      </c>
      <c r="H4043" s="89">
        <v>1</v>
      </c>
      <c r="I4043" s="89">
        <v>9</v>
      </c>
      <c r="J4043" s="89">
        <v>164.46199999999993</v>
      </c>
      <c r="K4043" s="89">
        <v>19.282000000000011</v>
      </c>
      <c r="L4043" s="81">
        <v>22.282000000000011</v>
      </c>
    </row>
    <row r="4044" spans="6:12">
      <c r="F4044" s="89">
        <v>3928</v>
      </c>
      <c r="G4044" s="89">
        <v>23</v>
      </c>
      <c r="H4044" s="89">
        <v>1</v>
      </c>
      <c r="I4044" s="89">
        <v>3</v>
      </c>
      <c r="J4044" s="89">
        <v>27.608999999999991</v>
      </c>
      <c r="K4044" s="89">
        <v>145.779</v>
      </c>
      <c r="L4044" s="81">
        <v>142.62900000000002</v>
      </c>
    </row>
    <row r="4045" spans="6:12">
      <c r="F4045" s="89">
        <v>3929</v>
      </c>
      <c r="G4045" s="89">
        <v>23</v>
      </c>
      <c r="H4045" s="89">
        <v>2</v>
      </c>
      <c r="I4045" s="89">
        <v>5</v>
      </c>
      <c r="J4045" s="89">
        <v>24.004999999999995</v>
      </c>
      <c r="K4045" s="89">
        <v>143.07499999999996</v>
      </c>
      <c r="L4045" s="81">
        <v>138.92499999999998</v>
      </c>
    </row>
    <row r="4046" spans="6:12">
      <c r="F4046" s="89">
        <v>3930</v>
      </c>
      <c r="G4046" s="89">
        <v>32</v>
      </c>
      <c r="H4046" s="89">
        <v>1</v>
      </c>
      <c r="I4046" s="89">
        <v>9</v>
      </c>
      <c r="J4046" s="89">
        <v>148.39799999999991</v>
      </c>
      <c r="K4046" s="89">
        <v>8.1779999999999973</v>
      </c>
      <c r="L4046" s="81">
        <v>8.77800000000002</v>
      </c>
    </row>
    <row r="4047" spans="6:12">
      <c r="F4047" s="89">
        <v>3931</v>
      </c>
      <c r="G4047" s="89">
        <v>42</v>
      </c>
      <c r="H4047" s="89">
        <v>2</v>
      </c>
      <c r="I4047" s="89">
        <v>8</v>
      </c>
      <c r="J4047" s="89">
        <v>123.07599999999996</v>
      </c>
      <c r="K4047" s="89">
        <v>108.45599999999993</v>
      </c>
      <c r="L4047" s="81">
        <v>108.35599999999994</v>
      </c>
    </row>
    <row r="4048" spans="6:12">
      <c r="F4048" s="89">
        <v>3932</v>
      </c>
      <c r="G4048" s="89">
        <v>37</v>
      </c>
      <c r="H4048" s="89">
        <v>1</v>
      </c>
      <c r="I4048" s="89">
        <v>4</v>
      </c>
      <c r="J4048" s="89">
        <v>50.83300000000002</v>
      </c>
      <c r="K4048" s="89">
        <v>122.06300000000002</v>
      </c>
      <c r="L4048" s="81">
        <v>121.41300000000001</v>
      </c>
    </row>
    <row r="4049" spans="6:12">
      <c r="F4049" s="89">
        <v>3933</v>
      </c>
      <c r="G4049" s="89">
        <v>41</v>
      </c>
      <c r="H4049" s="89">
        <v>1</v>
      </c>
      <c r="I4049" s="89">
        <v>4</v>
      </c>
      <c r="J4049" s="89">
        <v>53.648999999999994</v>
      </c>
      <c r="K4049" s="89">
        <v>123.63899999999995</v>
      </c>
      <c r="L4049" s="81">
        <v>123.589</v>
      </c>
    </row>
    <row r="4050" spans="6:12">
      <c r="F4050" s="89">
        <v>3934</v>
      </c>
      <c r="G4050" s="89">
        <v>32</v>
      </c>
      <c r="H4050" s="89">
        <v>3</v>
      </c>
      <c r="I4050" s="89">
        <v>8</v>
      </c>
      <c r="J4050" s="89">
        <v>49.83600000000007</v>
      </c>
      <c r="K4050" s="89">
        <v>124.41599999999994</v>
      </c>
      <c r="L4050" s="81">
        <v>121.01600000000002</v>
      </c>
    </row>
    <row r="4051" spans="6:12">
      <c r="F4051" s="89">
        <v>3935</v>
      </c>
      <c r="G4051" s="89">
        <v>22</v>
      </c>
      <c r="H4051" s="89">
        <v>2</v>
      </c>
      <c r="I4051" s="89">
        <v>6</v>
      </c>
      <c r="J4051" s="89">
        <v>75.651999999999958</v>
      </c>
      <c r="K4051" s="89">
        <v>152.43199999999996</v>
      </c>
      <c r="L4051" s="81">
        <v>148.53199999999998</v>
      </c>
    </row>
    <row r="4052" spans="6:12">
      <c r="F4052" s="89">
        <v>3936</v>
      </c>
      <c r="G4052" s="89">
        <v>32</v>
      </c>
      <c r="H4052" s="89">
        <v>2</v>
      </c>
      <c r="I4052" s="89">
        <v>8</v>
      </c>
      <c r="J4052" s="89">
        <v>119.69599999999997</v>
      </c>
      <c r="K4052" s="89">
        <v>108.17599999999993</v>
      </c>
      <c r="L4052" s="81">
        <v>106.57599999999996</v>
      </c>
    </row>
    <row r="4053" spans="6:12">
      <c r="F4053" s="89">
        <v>3937</v>
      </c>
      <c r="G4053" s="89">
        <v>52</v>
      </c>
      <c r="H4053" s="89">
        <v>1</v>
      </c>
      <c r="I4053" s="89">
        <v>7</v>
      </c>
      <c r="J4053" s="89">
        <v>169.47399999999993</v>
      </c>
      <c r="K4053" s="89">
        <v>108.25399999999996</v>
      </c>
      <c r="L4053" s="81">
        <v>111.054</v>
      </c>
    </row>
    <row r="4054" spans="6:12">
      <c r="F4054" s="89">
        <v>3938</v>
      </c>
      <c r="G4054" s="89">
        <v>37</v>
      </c>
      <c r="H4054" s="89">
        <v>2</v>
      </c>
      <c r="I4054" s="89">
        <v>4</v>
      </c>
      <c r="J4054" s="89">
        <v>-55.59699999999998</v>
      </c>
      <c r="K4054" s="89">
        <v>101.73299999999999</v>
      </c>
      <c r="L4054" s="81">
        <v>99.282999999999987</v>
      </c>
    </row>
    <row r="4055" spans="6:12">
      <c r="F4055" s="89">
        <v>3939</v>
      </c>
      <c r="G4055" s="89">
        <v>49</v>
      </c>
      <c r="H4055" s="89">
        <v>2</v>
      </c>
      <c r="I4055" s="89">
        <v>8</v>
      </c>
      <c r="J4055" s="89">
        <v>141.50700000000001</v>
      </c>
      <c r="K4055" s="89">
        <v>124.71700000000001</v>
      </c>
      <c r="L4055" s="81">
        <v>125.66699999999997</v>
      </c>
    </row>
    <row r="4056" spans="6:12">
      <c r="F4056" s="89">
        <v>3940</v>
      </c>
      <c r="G4056" s="89">
        <v>52</v>
      </c>
      <c r="H4056" s="89">
        <v>2</v>
      </c>
      <c r="I4056" s="89">
        <v>5</v>
      </c>
      <c r="J4056" s="89">
        <v>37.200000000000017</v>
      </c>
      <c r="K4056" s="89">
        <v>147.28</v>
      </c>
      <c r="L4056" s="81">
        <v>147.47999999999993</v>
      </c>
    </row>
    <row r="4057" spans="6:12">
      <c r="F4057" s="89">
        <v>3941</v>
      </c>
      <c r="G4057" s="89">
        <v>23</v>
      </c>
      <c r="H4057" s="89">
        <v>2</v>
      </c>
      <c r="I4057" s="89">
        <v>8</v>
      </c>
      <c r="J4057" s="89">
        <v>139.739</v>
      </c>
      <c r="K4057" s="89">
        <v>131.00899999999996</v>
      </c>
      <c r="L4057" s="81">
        <v>128.059</v>
      </c>
    </row>
    <row r="4058" spans="6:12">
      <c r="F4058" s="89">
        <v>3942</v>
      </c>
      <c r="G4058" s="89">
        <v>52</v>
      </c>
      <c r="H4058" s="89">
        <v>1</v>
      </c>
      <c r="I4058" s="89">
        <v>7</v>
      </c>
      <c r="J4058" s="89">
        <v>169.47399999999993</v>
      </c>
      <c r="K4058" s="89">
        <v>108.25399999999996</v>
      </c>
      <c r="L4058" s="81">
        <v>111.054</v>
      </c>
    </row>
    <row r="4059" spans="6:12">
      <c r="F4059" s="89">
        <v>3943</v>
      </c>
      <c r="G4059" s="89">
        <v>43</v>
      </c>
      <c r="H4059" s="89">
        <v>3</v>
      </c>
      <c r="I4059" s="89">
        <v>4</v>
      </c>
      <c r="J4059" s="89">
        <v>-195.58299999999997</v>
      </c>
      <c r="K4059" s="89">
        <v>45.986999999999966</v>
      </c>
      <c r="L4059" s="81">
        <v>42.637000000000029</v>
      </c>
    </row>
    <row r="4060" spans="6:12">
      <c r="F4060" s="89">
        <v>3944</v>
      </c>
      <c r="G4060" s="89">
        <v>42</v>
      </c>
      <c r="H4060" s="89">
        <v>3</v>
      </c>
      <c r="I4060" s="89">
        <v>8</v>
      </c>
      <c r="J4060" s="89">
        <v>54.716000000000065</v>
      </c>
      <c r="K4060" s="89">
        <v>126.19599999999997</v>
      </c>
      <c r="L4060" s="81">
        <v>124.29599999999999</v>
      </c>
    </row>
    <row r="4061" spans="6:12">
      <c r="F4061" s="89">
        <v>3945</v>
      </c>
      <c r="G4061" s="89">
        <v>49</v>
      </c>
      <c r="H4061" s="89">
        <v>3</v>
      </c>
      <c r="I4061" s="89">
        <v>3</v>
      </c>
      <c r="J4061" s="89">
        <v>-265.02299999999991</v>
      </c>
      <c r="K4061" s="89">
        <v>17.287000000000091</v>
      </c>
      <c r="L4061" s="81">
        <v>14.437000000000069</v>
      </c>
    </row>
    <row r="4062" spans="6:12">
      <c r="F4062" s="89">
        <v>3946</v>
      </c>
      <c r="G4062" s="89">
        <v>47</v>
      </c>
      <c r="H4062" s="89">
        <v>2</v>
      </c>
      <c r="I4062" s="89">
        <v>6</v>
      </c>
      <c r="J4062" s="89">
        <v>66.926999999999992</v>
      </c>
      <c r="K4062" s="89">
        <v>135.95699999999997</v>
      </c>
      <c r="L4062" s="81">
        <v>135.80700000000004</v>
      </c>
    </row>
    <row r="4063" spans="6:12">
      <c r="F4063" s="89">
        <v>3947</v>
      </c>
      <c r="G4063" s="89">
        <v>49</v>
      </c>
      <c r="H4063" s="89">
        <v>3</v>
      </c>
      <c r="I4063" s="89">
        <v>6</v>
      </c>
      <c r="J4063" s="89">
        <v>-33.050999999999874</v>
      </c>
      <c r="K4063" s="89">
        <v>121.45900000000006</v>
      </c>
      <c r="L4063" s="81">
        <v>119.80900000000008</v>
      </c>
    </row>
    <row r="4064" spans="6:12">
      <c r="F4064" s="89">
        <v>3948</v>
      </c>
      <c r="G4064" s="89">
        <v>20</v>
      </c>
      <c r="H4064" s="89">
        <v>2</v>
      </c>
      <c r="I4064" s="89">
        <v>7</v>
      </c>
      <c r="J4064" s="89">
        <v>122.19999999999996</v>
      </c>
      <c r="K4064" s="89">
        <v>156.99999999999994</v>
      </c>
      <c r="L4064" s="81">
        <v>153.20000000000002</v>
      </c>
    </row>
    <row r="4065" spans="6:12">
      <c r="F4065" s="89">
        <v>3949</v>
      </c>
      <c r="G4065" s="89">
        <v>28</v>
      </c>
      <c r="H4065" s="89">
        <v>1</v>
      </c>
      <c r="I4065" s="89">
        <v>6</v>
      </c>
      <c r="J4065" s="89">
        <v>126.68799999999996</v>
      </c>
      <c r="K4065" s="89">
        <v>115.50799999999998</v>
      </c>
      <c r="L4065" s="81">
        <v>114.30799999999999</v>
      </c>
    </row>
    <row r="4066" spans="6:12">
      <c r="F4066" s="89">
        <v>3950</v>
      </c>
      <c r="G4066" s="89">
        <v>21</v>
      </c>
      <c r="H4066" s="89">
        <v>2</v>
      </c>
      <c r="I4066" s="89">
        <v>4</v>
      </c>
      <c r="J4066" s="89">
        <v>-26.061000000000007</v>
      </c>
      <c r="K4066" s="89">
        <v>136.22899999999996</v>
      </c>
      <c r="L4066" s="81">
        <v>131.37899999999999</v>
      </c>
    </row>
    <row r="4067" spans="6:12">
      <c r="F4067" s="89">
        <v>3951</v>
      </c>
      <c r="G4067" s="89">
        <v>34</v>
      </c>
      <c r="H4067" s="89">
        <v>3</v>
      </c>
      <c r="I4067" s="89">
        <v>5</v>
      </c>
      <c r="J4067" s="89">
        <v>-126.16999999999996</v>
      </c>
      <c r="K4067" s="89">
        <v>75.589999999999975</v>
      </c>
      <c r="L4067" s="81">
        <v>71.29000000000002</v>
      </c>
    </row>
    <row r="4068" spans="6:12">
      <c r="F4068" s="89">
        <v>3952</v>
      </c>
      <c r="G4068" s="89">
        <v>20</v>
      </c>
      <c r="H4068" s="89">
        <v>2</v>
      </c>
      <c r="I4068" s="89">
        <v>8</v>
      </c>
      <c r="J4068" s="89">
        <v>151.27999999999997</v>
      </c>
      <c r="K4068" s="89">
        <v>143.47999999999996</v>
      </c>
      <c r="L4068" s="81">
        <v>140.07999999999998</v>
      </c>
    </row>
    <row r="4069" spans="6:12">
      <c r="F4069" s="89">
        <v>3953</v>
      </c>
      <c r="G4069" s="89">
        <v>33</v>
      </c>
      <c r="H4069" s="89">
        <v>2</v>
      </c>
      <c r="I4069" s="89">
        <v>3</v>
      </c>
      <c r="J4069" s="89">
        <v>-121.77099999999999</v>
      </c>
      <c r="K4069" s="89">
        <v>79.398999999999972</v>
      </c>
      <c r="L4069" s="81">
        <v>75.948999999999984</v>
      </c>
    </row>
    <row r="4070" spans="6:12">
      <c r="F4070" s="89">
        <v>3954</v>
      </c>
      <c r="G4070" s="89">
        <v>32</v>
      </c>
      <c r="H4070" s="89">
        <v>3</v>
      </c>
      <c r="I4070" s="89">
        <v>3</v>
      </c>
      <c r="J4070" s="89">
        <v>-288.87399999999991</v>
      </c>
      <c r="K4070" s="89">
        <v>-1.2940000000000111</v>
      </c>
      <c r="L4070" s="81">
        <v>-6.69399999999996</v>
      </c>
    </row>
    <row r="4071" spans="6:12">
      <c r="F4071" s="89">
        <v>3955</v>
      </c>
      <c r="G4071" s="89">
        <v>31</v>
      </c>
      <c r="H4071" s="89">
        <v>1</v>
      </c>
      <c r="I4071" s="89">
        <v>6</v>
      </c>
      <c r="J4071" s="89">
        <v>121.14099999999998</v>
      </c>
      <c r="K4071" s="89">
        <v>109.03099999999998</v>
      </c>
      <c r="L4071" s="81">
        <v>108.28100000000001</v>
      </c>
    </row>
    <row r="4072" spans="6:12">
      <c r="F4072" s="89">
        <v>3956</v>
      </c>
      <c r="G4072" s="89">
        <v>22</v>
      </c>
      <c r="H4072" s="89">
        <v>2</v>
      </c>
      <c r="I4072" s="89">
        <v>7</v>
      </c>
      <c r="J4072" s="89">
        <v>114.22399999999996</v>
      </c>
      <c r="K4072" s="89">
        <v>148.40399999999994</v>
      </c>
      <c r="L4072" s="81">
        <v>144.904</v>
      </c>
    </row>
    <row r="4073" spans="6:12">
      <c r="F4073" s="89">
        <v>3957</v>
      </c>
      <c r="G4073" s="89">
        <v>44</v>
      </c>
      <c r="H4073" s="89">
        <v>3</v>
      </c>
      <c r="I4073" s="89">
        <v>7</v>
      </c>
      <c r="J4073" s="89">
        <v>10.078000000000088</v>
      </c>
      <c r="K4073" s="89">
        <v>123.53799999999995</v>
      </c>
      <c r="L4073" s="81">
        <v>121.53800000000001</v>
      </c>
    </row>
    <row r="4074" spans="6:12">
      <c r="F4074" s="89">
        <v>3958</v>
      </c>
      <c r="G4074" s="89">
        <v>46</v>
      </c>
      <c r="H4074" s="89">
        <v>1</v>
      </c>
      <c r="I4074" s="89">
        <v>8</v>
      </c>
      <c r="J4074" s="89">
        <v>158.54799999999997</v>
      </c>
      <c r="K4074" s="89">
        <v>56.587999999999965</v>
      </c>
      <c r="L4074" s="81">
        <v>58.888000000000005</v>
      </c>
    </row>
    <row r="4075" spans="6:12">
      <c r="F4075" s="89">
        <v>3959</v>
      </c>
      <c r="G4075" s="89">
        <v>44</v>
      </c>
      <c r="H4075" s="89">
        <v>1</v>
      </c>
      <c r="I4075" s="89">
        <v>6</v>
      </c>
      <c r="J4075" s="89">
        <v>125.18399999999997</v>
      </c>
      <c r="K4075" s="89">
        <v>109.04399999999995</v>
      </c>
      <c r="L4075" s="81">
        <v>110.24399999999997</v>
      </c>
    </row>
    <row r="4076" spans="6:12">
      <c r="F4076" s="89">
        <v>3960</v>
      </c>
      <c r="G4076" s="89">
        <v>27</v>
      </c>
      <c r="H4076" s="89">
        <v>3</v>
      </c>
      <c r="I4076" s="89">
        <v>8</v>
      </c>
      <c r="J4076" s="89">
        <v>57.521000000000015</v>
      </c>
      <c r="K4076" s="89">
        <v>133.6509999999999</v>
      </c>
      <c r="L4076" s="81">
        <v>129.50100000000003</v>
      </c>
    </row>
    <row r="4077" spans="6:12">
      <c r="F4077" s="89">
        <v>3961</v>
      </c>
      <c r="G4077" s="89">
        <v>26</v>
      </c>
      <c r="H4077" s="89">
        <v>1</v>
      </c>
      <c r="I4077" s="89">
        <v>9</v>
      </c>
      <c r="J4077" s="89">
        <v>160.1939999999999</v>
      </c>
      <c r="K4077" s="89">
        <v>21.833999999999975</v>
      </c>
      <c r="L4077" s="81">
        <v>21.533999999999963</v>
      </c>
    </row>
    <row r="4078" spans="6:12">
      <c r="F4078" s="89">
        <v>3962</v>
      </c>
      <c r="G4078" s="89">
        <v>22</v>
      </c>
      <c r="H4078" s="89">
        <v>3</v>
      </c>
      <c r="I4078" s="89">
        <v>5</v>
      </c>
      <c r="J4078" s="89">
        <v>-102.64999999999998</v>
      </c>
      <c r="K4078" s="89">
        <v>102.82999999999996</v>
      </c>
      <c r="L4078" s="81">
        <v>96.72999999999999</v>
      </c>
    </row>
    <row r="4079" spans="6:12">
      <c r="F4079" s="89">
        <v>3963</v>
      </c>
      <c r="G4079" s="89">
        <v>33</v>
      </c>
      <c r="H4079" s="89">
        <v>2</v>
      </c>
      <c r="I4079" s="89">
        <v>8</v>
      </c>
      <c r="J4079" s="89">
        <v>118.81899999999999</v>
      </c>
      <c r="K4079" s="89">
        <v>106.98899999999998</v>
      </c>
      <c r="L4079" s="81">
        <v>105.53899999999996</v>
      </c>
    </row>
    <row r="4080" spans="6:12">
      <c r="F4080" s="89">
        <v>3964</v>
      </c>
      <c r="G4080" s="89">
        <v>38</v>
      </c>
      <c r="H4080" s="89">
        <v>3</v>
      </c>
      <c r="I4080" s="89">
        <v>6</v>
      </c>
      <c r="J4080" s="89">
        <v>-57.591999999999928</v>
      </c>
      <c r="K4080" s="89">
        <v>100.328</v>
      </c>
      <c r="L4080" s="81">
        <v>97.028000000000077</v>
      </c>
    </row>
    <row r="4081" spans="6:12">
      <c r="F4081" s="89">
        <v>3965</v>
      </c>
      <c r="G4081" s="89">
        <v>22</v>
      </c>
      <c r="H4081" s="89">
        <v>1</v>
      </c>
      <c r="I4081" s="89">
        <v>9</v>
      </c>
      <c r="J4081" s="89">
        <v>173.45799999999988</v>
      </c>
      <c r="K4081" s="89">
        <v>36.337999999999965</v>
      </c>
      <c r="L4081" s="81">
        <v>35.437999999999988</v>
      </c>
    </row>
    <row r="4082" spans="6:12">
      <c r="F4082" s="89">
        <v>3966</v>
      </c>
      <c r="G4082" s="89">
        <v>47</v>
      </c>
      <c r="H4082" s="89">
        <v>2</v>
      </c>
      <c r="I4082" s="89">
        <v>5</v>
      </c>
      <c r="J4082" s="89">
        <v>18.725000000000023</v>
      </c>
      <c r="K4082" s="89">
        <v>130.35499999999996</v>
      </c>
      <c r="L4082" s="81">
        <v>129.80500000000001</v>
      </c>
    </row>
    <row r="4083" spans="6:12">
      <c r="F4083" s="89">
        <v>3967</v>
      </c>
      <c r="G4083" s="89">
        <v>44</v>
      </c>
      <c r="H4083" s="89">
        <v>1</v>
      </c>
      <c r="I4083" s="89">
        <v>7</v>
      </c>
      <c r="J4083" s="89">
        <v>144.25799999999998</v>
      </c>
      <c r="K4083" s="89">
        <v>85.517999999999972</v>
      </c>
      <c r="L4083" s="81">
        <v>87.117999999999995</v>
      </c>
    </row>
    <row r="4084" spans="6:12">
      <c r="F4084" s="89">
        <v>3968</v>
      </c>
      <c r="G4084" s="89">
        <v>34</v>
      </c>
      <c r="H4084" s="89">
        <v>2</v>
      </c>
      <c r="I4084" s="89">
        <v>9</v>
      </c>
      <c r="J4084" s="89">
        <v>137.89599999999993</v>
      </c>
      <c r="K4084" s="89">
        <v>83.155999999999949</v>
      </c>
      <c r="L4084" s="81">
        <v>82.255999999999972</v>
      </c>
    </row>
    <row r="4085" spans="6:12">
      <c r="F4085" s="89">
        <v>3969</v>
      </c>
      <c r="G4085" s="89">
        <v>42</v>
      </c>
      <c r="H4085" s="89">
        <v>2</v>
      </c>
      <c r="I4085" s="89">
        <v>5</v>
      </c>
      <c r="J4085" s="89">
        <v>7</v>
      </c>
      <c r="K4085" s="89">
        <v>120.17999999999996</v>
      </c>
      <c r="L4085" s="81">
        <v>118.87999999999995</v>
      </c>
    </row>
    <row r="4086" spans="6:12">
      <c r="F4086" s="89">
        <v>3970</v>
      </c>
      <c r="G4086" s="89">
        <v>29</v>
      </c>
      <c r="H4086" s="89">
        <v>1</v>
      </c>
      <c r="I4086" s="89">
        <v>6</v>
      </c>
      <c r="J4086" s="89">
        <v>124.56899999999999</v>
      </c>
      <c r="K4086" s="89">
        <v>113.07899999999998</v>
      </c>
      <c r="L4086" s="81">
        <v>112.02900000000002</v>
      </c>
    </row>
    <row r="4087" spans="6:12">
      <c r="F4087" s="89">
        <v>3971</v>
      </c>
      <c r="G4087" s="89">
        <v>19</v>
      </c>
      <c r="H4087" s="89">
        <v>1</v>
      </c>
      <c r="I4087" s="89">
        <v>8</v>
      </c>
      <c r="J4087" s="89">
        <v>186.27699999999996</v>
      </c>
      <c r="K4087" s="89">
        <v>92.686999999999983</v>
      </c>
      <c r="L4087" s="81">
        <v>90.937000000000012</v>
      </c>
    </row>
    <row r="4088" spans="6:12">
      <c r="F4088" s="89">
        <v>3972</v>
      </c>
      <c r="G4088" s="89">
        <v>36</v>
      </c>
      <c r="H4088" s="89">
        <v>1</v>
      </c>
      <c r="I4088" s="89">
        <v>5</v>
      </c>
      <c r="J4088" s="89">
        <v>88.79000000000002</v>
      </c>
      <c r="K4088" s="89">
        <v>117.72999999999999</v>
      </c>
      <c r="L4088" s="81">
        <v>117.33000000000001</v>
      </c>
    </row>
    <row r="4089" spans="6:12">
      <c r="F4089" s="89">
        <v>3973</v>
      </c>
      <c r="G4089" s="89">
        <v>30</v>
      </c>
      <c r="H4089" s="89">
        <v>1</v>
      </c>
      <c r="I4089" s="89">
        <v>8</v>
      </c>
      <c r="J4089" s="89">
        <v>151.21999999999994</v>
      </c>
      <c r="K4089" s="89">
        <v>54.21999999999997</v>
      </c>
      <c r="L4089" s="81">
        <v>54.120000000000005</v>
      </c>
    </row>
    <row r="4090" spans="6:12">
      <c r="F4090" s="89">
        <v>3974</v>
      </c>
      <c r="G4090" s="89">
        <v>55</v>
      </c>
      <c r="H4090" s="89">
        <v>3</v>
      </c>
      <c r="I4090" s="89">
        <v>8</v>
      </c>
      <c r="J4090" s="89">
        <v>101.42500000000007</v>
      </c>
      <c r="K4090" s="89">
        <v>168.87499999999989</v>
      </c>
      <c r="L4090" s="81">
        <v>168.92500000000007</v>
      </c>
    </row>
    <row r="4091" spans="6:12">
      <c r="F4091" s="89">
        <v>3975</v>
      </c>
      <c r="G4091" s="89">
        <v>50</v>
      </c>
      <c r="H4091" s="89">
        <v>3</v>
      </c>
      <c r="I4091" s="89">
        <v>4</v>
      </c>
      <c r="J4091" s="89">
        <v>-174.38</v>
      </c>
      <c r="K4091" s="89">
        <v>65.019999999999982</v>
      </c>
      <c r="L4091" s="81">
        <v>62.720000000000027</v>
      </c>
    </row>
    <row r="4092" spans="6:12">
      <c r="F4092" s="89">
        <v>3976</v>
      </c>
      <c r="G4092" s="89">
        <v>43</v>
      </c>
      <c r="H4092" s="89">
        <v>1</v>
      </c>
      <c r="I4092" s="89">
        <v>9</v>
      </c>
      <c r="J4092" s="89">
        <v>152.01699999999991</v>
      </c>
      <c r="K4092" s="89">
        <v>8.3869999999999436</v>
      </c>
      <c r="L4092" s="81">
        <v>10.637</v>
      </c>
    </row>
    <row r="4093" spans="6:12">
      <c r="F4093" s="89">
        <v>3977</v>
      </c>
      <c r="G4093" s="89">
        <v>54</v>
      </c>
      <c r="H4093" s="89">
        <v>2</v>
      </c>
      <c r="I4093" s="89">
        <v>7</v>
      </c>
      <c r="J4093" s="89">
        <v>133.48799999999997</v>
      </c>
      <c r="K4093" s="89">
        <v>157.74799999999999</v>
      </c>
      <c r="L4093" s="81">
        <v>159.048</v>
      </c>
    </row>
    <row r="4094" spans="6:12">
      <c r="F4094" s="89">
        <v>3978</v>
      </c>
      <c r="G4094" s="89">
        <v>50</v>
      </c>
      <c r="H4094" s="89">
        <v>3</v>
      </c>
      <c r="I4094" s="89">
        <v>6</v>
      </c>
      <c r="J4094" s="89">
        <v>-29.199999999999932</v>
      </c>
      <c r="K4094" s="89">
        <v>125</v>
      </c>
      <c r="L4094" s="81">
        <v>123.50000000000006</v>
      </c>
    </row>
    <row r="4095" spans="6:12">
      <c r="F4095" s="89">
        <v>3979</v>
      </c>
      <c r="G4095" s="89">
        <v>47</v>
      </c>
      <c r="H4095" s="89">
        <v>3</v>
      </c>
      <c r="I4095" s="89">
        <v>3</v>
      </c>
      <c r="J4095" s="89">
        <v>-271.87899999999991</v>
      </c>
      <c r="K4095" s="89">
        <v>11.050999999999959</v>
      </c>
      <c r="L4095" s="81">
        <v>7.9010000000000957</v>
      </c>
    </row>
    <row r="4096" spans="6:12">
      <c r="F4096" s="89">
        <v>3980</v>
      </c>
      <c r="G4096" s="89">
        <v>45</v>
      </c>
      <c r="H4096" s="89">
        <v>2</v>
      </c>
      <c r="I4096" s="89">
        <v>8</v>
      </c>
      <c r="J4096" s="89">
        <v>129.35499999999996</v>
      </c>
      <c r="K4096" s="89">
        <v>113.80499999999992</v>
      </c>
      <c r="L4096" s="81">
        <v>114.15499999999997</v>
      </c>
    </row>
    <row r="4097" spans="6:12">
      <c r="F4097" s="89">
        <v>3981</v>
      </c>
      <c r="G4097" s="89">
        <v>27</v>
      </c>
      <c r="H4097" s="89">
        <v>1</v>
      </c>
      <c r="I4097" s="89">
        <v>3</v>
      </c>
      <c r="J4097" s="89">
        <v>15.280999999999985</v>
      </c>
      <c r="K4097" s="89">
        <v>132.21100000000001</v>
      </c>
      <c r="L4097" s="81">
        <v>129.661</v>
      </c>
    </row>
    <row r="4098" spans="6:12">
      <c r="F4098" s="89">
        <v>3982</v>
      </c>
      <c r="G4098" s="89">
        <v>31</v>
      </c>
      <c r="H4098" s="89">
        <v>3</v>
      </c>
      <c r="I4098" s="89">
        <v>7</v>
      </c>
      <c r="J4098" s="89">
        <v>2.0570000000000732</v>
      </c>
      <c r="K4098" s="89">
        <v>119.54699999999997</v>
      </c>
      <c r="L4098" s="81">
        <v>115.59700000000004</v>
      </c>
    </row>
    <row r="4099" spans="6:12">
      <c r="F4099" s="89">
        <v>3983</v>
      </c>
      <c r="G4099" s="89">
        <v>45</v>
      </c>
      <c r="H4099" s="89">
        <v>2</v>
      </c>
      <c r="I4099" s="89">
        <v>7</v>
      </c>
      <c r="J4099" s="89">
        <v>100.12499999999994</v>
      </c>
      <c r="K4099" s="89">
        <v>127.1749999999999</v>
      </c>
      <c r="L4099" s="81">
        <v>127.12499999999997</v>
      </c>
    </row>
    <row r="4100" spans="6:12">
      <c r="F4100" s="89">
        <v>3984</v>
      </c>
      <c r="G4100" s="89">
        <v>20</v>
      </c>
      <c r="H4100" s="89">
        <v>2</v>
      </c>
      <c r="I4100" s="89">
        <v>5</v>
      </c>
      <c r="J4100" s="89">
        <v>35.599999999999994</v>
      </c>
      <c r="K4100" s="89">
        <v>155.59999999999994</v>
      </c>
      <c r="L4100" s="81">
        <v>150.99999999999997</v>
      </c>
    </row>
    <row r="4101" spans="6:12">
      <c r="F4101" s="89">
        <v>3985</v>
      </c>
      <c r="G4101" s="89">
        <v>33</v>
      </c>
      <c r="H4101" s="89">
        <v>2</v>
      </c>
      <c r="I4101" s="89">
        <v>4</v>
      </c>
      <c r="J4101" s="89">
        <v>-54.692999999999984</v>
      </c>
      <c r="K4101" s="89">
        <v>103.87699999999998</v>
      </c>
      <c r="L4101" s="81">
        <v>100.82699999999997</v>
      </c>
    </row>
    <row r="4102" spans="6:12">
      <c r="F4102" s="89">
        <v>3986</v>
      </c>
      <c r="G4102" s="89">
        <v>38</v>
      </c>
      <c r="H4102" s="89">
        <v>2</v>
      </c>
      <c r="I4102" s="89">
        <v>5</v>
      </c>
      <c r="J4102" s="89">
        <v>2.4800000000000182</v>
      </c>
      <c r="K4102" s="89">
        <v>116.89999999999999</v>
      </c>
      <c r="L4102" s="81">
        <v>115.00000000000001</v>
      </c>
    </row>
    <row r="4103" spans="6:12">
      <c r="F4103" s="89">
        <v>3987</v>
      </c>
      <c r="G4103" s="89">
        <v>20</v>
      </c>
      <c r="H4103" s="89">
        <v>3</v>
      </c>
      <c r="I4103" s="89">
        <v>6</v>
      </c>
      <c r="J4103" s="89">
        <v>-27.279999999999973</v>
      </c>
      <c r="K4103" s="89">
        <v>136.21999999999997</v>
      </c>
      <c r="L4103" s="81">
        <v>130.22000000000006</v>
      </c>
    </row>
    <row r="4104" spans="6:12">
      <c r="F4104" s="89">
        <v>3988</v>
      </c>
      <c r="G4104" s="89">
        <v>26</v>
      </c>
      <c r="H4104" s="89">
        <v>2</v>
      </c>
      <c r="I4104" s="89">
        <v>5</v>
      </c>
      <c r="J4104" s="89">
        <v>14.840000000000032</v>
      </c>
      <c r="K4104" s="89">
        <v>132.97999999999996</v>
      </c>
      <c r="L4104" s="81">
        <v>129.27999999999997</v>
      </c>
    </row>
    <row r="4105" spans="6:12">
      <c r="F4105" s="89">
        <v>3989</v>
      </c>
      <c r="G4105" s="89">
        <v>40</v>
      </c>
      <c r="H4105" s="89">
        <v>1</v>
      </c>
      <c r="I4105" s="89">
        <v>4</v>
      </c>
      <c r="J4105" s="89">
        <v>52.539999999999992</v>
      </c>
      <c r="K4105" s="89">
        <v>122.83999999999995</v>
      </c>
      <c r="L4105" s="81">
        <v>122.64000000000001</v>
      </c>
    </row>
    <row r="4106" spans="6:12">
      <c r="F4106" s="89">
        <v>3990</v>
      </c>
      <c r="G4106" s="89">
        <v>41</v>
      </c>
      <c r="H4106" s="89">
        <v>3</v>
      </c>
      <c r="I4106" s="89">
        <v>9</v>
      </c>
      <c r="J4106" s="89">
        <v>92.369000000000028</v>
      </c>
      <c r="K4106" s="89">
        <v>121.55899999999991</v>
      </c>
      <c r="L4106" s="81">
        <v>119.90899999999999</v>
      </c>
    </row>
    <row r="4107" spans="6:12">
      <c r="F4107" s="89">
        <v>3991</v>
      </c>
      <c r="G4107" s="89">
        <v>34</v>
      </c>
      <c r="H4107" s="89">
        <v>1</v>
      </c>
      <c r="I4107" s="89">
        <v>9</v>
      </c>
      <c r="J4107" s="89">
        <v>146.62599999999992</v>
      </c>
      <c r="K4107" s="89">
        <v>5.7859999999999729</v>
      </c>
      <c r="L4107" s="81">
        <v>6.686000000000007</v>
      </c>
    </row>
    <row r="4108" spans="6:12">
      <c r="F4108" s="89">
        <v>3992</v>
      </c>
      <c r="G4108" s="89">
        <v>49</v>
      </c>
      <c r="H4108" s="89">
        <v>3</v>
      </c>
      <c r="I4108" s="89">
        <v>7</v>
      </c>
      <c r="J4108" s="89">
        <v>25.313000000000102</v>
      </c>
      <c r="K4108" s="89">
        <v>137.22300000000001</v>
      </c>
      <c r="L4108" s="81">
        <v>135.97300000000001</v>
      </c>
    </row>
    <row r="4109" spans="6:12">
      <c r="F4109" s="89">
        <v>3993</v>
      </c>
      <c r="G4109" s="89">
        <v>42</v>
      </c>
      <c r="H4109" s="89">
        <v>2</v>
      </c>
      <c r="I4109" s="89">
        <v>4</v>
      </c>
      <c r="J4109" s="89">
        <v>-50.651999999999987</v>
      </c>
      <c r="K4109" s="89">
        <v>105.12799999999999</v>
      </c>
      <c r="L4109" s="81">
        <v>103.42799999999997</v>
      </c>
    </row>
    <row r="4110" spans="6:12">
      <c r="F4110" s="89">
        <v>3994</v>
      </c>
      <c r="G4110" s="89">
        <v>21</v>
      </c>
      <c r="H4110" s="89">
        <v>3</v>
      </c>
      <c r="I4110" s="89">
        <v>3</v>
      </c>
      <c r="J4110" s="89">
        <v>-262.72700000000003</v>
      </c>
      <c r="K4110" s="89">
        <v>28.262999999999948</v>
      </c>
      <c r="L4110" s="81">
        <v>21.212999999999994</v>
      </c>
    </row>
    <row r="4111" spans="6:12">
      <c r="F4111" s="89">
        <v>3995</v>
      </c>
      <c r="G4111" s="89">
        <v>54</v>
      </c>
      <c r="H4111" s="89">
        <v>3</v>
      </c>
      <c r="I4111" s="89">
        <v>7</v>
      </c>
      <c r="J4111" s="89">
        <v>47.298000000000059</v>
      </c>
      <c r="K4111" s="89">
        <v>157.65799999999999</v>
      </c>
      <c r="L4111" s="81">
        <v>157.15800000000004</v>
      </c>
    </row>
    <row r="4112" spans="6:12">
      <c r="F4112" s="89">
        <v>3996</v>
      </c>
      <c r="G4112" s="89">
        <v>35</v>
      </c>
      <c r="H4112" s="89">
        <v>1</v>
      </c>
      <c r="I4112" s="89">
        <v>3</v>
      </c>
      <c r="J4112" s="89">
        <v>3.5849999999999866</v>
      </c>
      <c r="K4112" s="89">
        <v>118.03499999999998</v>
      </c>
      <c r="L4112" s="81">
        <v>116.68499999999999</v>
      </c>
    </row>
    <row r="4113" spans="6:12">
      <c r="F4113" s="89">
        <v>3997</v>
      </c>
      <c r="G4113" s="89">
        <v>37</v>
      </c>
      <c r="H4113" s="89">
        <v>2</v>
      </c>
      <c r="I4113" s="89">
        <v>9</v>
      </c>
      <c r="J4113" s="89">
        <v>137.71299999999994</v>
      </c>
      <c r="K4113" s="89">
        <v>82.043000000000006</v>
      </c>
      <c r="L4113" s="81">
        <v>81.592999999999961</v>
      </c>
    </row>
    <row r="4114" spans="6:12">
      <c r="F4114" s="89">
        <v>3998</v>
      </c>
      <c r="G4114" s="89">
        <v>49</v>
      </c>
      <c r="H4114" s="89">
        <v>3</v>
      </c>
      <c r="I4114" s="89">
        <v>3</v>
      </c>
      <c r="J4114" s="89">
        <v>-265.02299999999991</v>
      </c>
      <c r="K4114" s="89">
        <v>17.287000000000091</v>
      </c>
      <c r="L4114" s="81">
        <v>14.437000000000069</v>
      </c>
    </row>
    <row r="4115" spans="6:12">
      <c r="F4115" s="89">
        <v>3999</v>
      </c>
      <c r="G4115" s="89">
        <v>41</v>
      </c>
      <c r="H4115" s="89">
        <v>3</v>
      </c>
      <c r="I4115" s="89">
        <v>4</v>
      </c>
      <c r="J4115" s="89">
        <v>-199.21099999999996</v>
      </c>
      <c r="K4115" s="89">
        <v>42.978999999999957</v>
      </c>
      <c r="L4115" s="81">
        <v>39.329000000000008</v>
      </c>
    </row>
    <row r="4116" spans="6:12">
      <c r="F4116" s="89">
        <v>4000</v>
      </c>
      <c r="G4116" s="89">
        <v>50</v>
      </c>
      <c r="H4116" s="89">
        <v>1</v>
      </c>
      <c r="I4116" s="89">
        <v>9</v>
      </c>
      <c r="J4116" s="89">
        <v>171.3299999999999</v>
      </c>
      <c r="K4116" s="89">
        <v>25.529999999999944</v>
      </c>
      <c r="L4116" s="81">
        <v>28.830000000000013</v>
      </c>
    </row>
    <row r="4117" spans="6:12">
      <c r="F4117" s="89">
        <v>4001</v>
      </c>
      <c r="G4117" s="89">
        <v>25</v>
      </c>
      <c r="H4117" s="89">
        <v>2</v>
      </c>
      <c r="I4117" s="89">
        <v>3</v>
      </c>
      <c r="J4117" s="89">
        <v>-106.95500000000001</v>
      </c>
      <c r="K4117" s="89">
        <v>96.694999999999979</v>
      </c>
      <c r="L4117" s="81">
        <v>92.044999999999987</v>
      </c>
    </row>
    <row r="4118" spans="6:12">
      <c r="F4118" s="89">
        <v>4002</v>
      </c>
      <c r="G4118" s="89">
        <v>39</v>
      </c>
      <c r="H4118" s="89">
        <v>2</v>
      </c>
      <c r="I4118" s="89">
        <v>3</v>
      </c>
      <c r="J4118" s="89">
        <v>-121.54300000000001</v>
      </c>
      <c r="K4118" s="89">
        <v>77.766999999999967</v>
      </c>
      <c r="L4118" s="81">
        <v>75.216999999999985</v>
      </c>
    </row>
    <row r="4119" spans="6:12">
      <c r="F4119" s="89">
        <v>4003</v>
      </c>
      <c r="G4119" s="89">
        <v>19</v>
      </c>
      <c r="H4119" s="89">
        <v>3</v>
      </c>
      <c r="I4119" s="89">
        <v>5</v>
      </c>
      <c r="J4119" s="89">
        <v>-90.694999999999993</v>
      </c>
      <c r="K4119" s="89">
        <v>115.71499999999997</v>
      </c>
      <c r="L4119" s="81">
        <v>109.16500000000002</v>
      </c>
    </row>
    <row r="4120" spans="6:12">
      <c r="F4120" s="89">
        <v>4004</v>
      </c>
      <c r="G4120" s="89">
        <v>55</v>
      </c>
      <c r="H4120" s="89">
        <v>1</v>
      </c>
      <c r="I4120" s="89">
        <v>8</v>
      </c>
      <c r="J4120" s="89">
        <v>193.0449999999999</v>
      </c>
      <c r="K4120" s="89">
        <v>88.294999999999888</v>
      </c>
      <c r="L4120" s="81">
        <v>91.945000000000064</v>
      </c>
    </row>
    <row r="4121" spans="6:12">
      <c r="F4121" s="89">
        <v>4005</v>
      </c>
      <c r="G4121" s="89">
        <v>45</v>
      </c>
      <c r="H4121" s="89">
        <v>1</v>
      </c>
      <c r="I4121" s="89">
        <v>3</v>
      </c>
      <c r="J4121" s="89">
        <v>13.264999999999986</v>
      </c>
      <c r="K4121" s="89">
        <v>124.61499999999997</v>
      </c>
      <c r="L4121" s="81">
        <v>124.76500000000003</v>
      </c>
    </row>
    <row r="4122" spans="6:12">
      <c r="F4122" s="89">
        <v>4006</v>
      </c>
      <c r="G4122" s="89">
        <v>34</v>
      </c>
      <c r="H4122" s="89">
        <v>2</v>
      </c>
      <c r="I4122" s="89">
        <v>7</v>
      </c>
      <c r="J4122" s="89">
        <v>89.047999999999945</v>
      </c>
      <c r="K4122" s="89">
        <v>119.50799999999992</v>
      </c>
      <c r="L4122" s="81">
        <v>117.80799999999996</v>
      </c>
    </row>
    <row r="4123" spans="6:12">
      <c r="F4123" s="89">
        <v>4007</v>
      </c>
      <c r="G4123" s="89">
        <v>36</v>
      </c>
      <c r="H4123" s="89">
        <v>1</v>
      </c>
      <c r="I4123" s="89">
        <v>3</v>
      </c>
      <c r="J4123" s="89">
        <v>3.3379999999999939</v>
      </c>
      <c r="K4123" s="89">
        <v>117.47799999999998</v>
      </c>
      <c r="L4123" s="81">
        <v>116.27800000000002</v>
      </c>
    </row>
    <row r="4124" spans="6:12">
      <c r="F4124" s="89">
        <v>4008</v>
      </c>
      <c r="G4124" s="89">
        <v>46</v>
      </c>
      <c r="H4124" s="89">
        <v>1</v>
      </c>
      <c r="I4124" s="89">
        <v>4</v>
      </c>
      <c r="J4124" s="89">
        <v>63.244000000000014</v>
      </c>
      <c r="K4124" s="89">
        <v>131.68399999999997</v>
      </c>
      <c r="L4124" s="81">
        <v>132.38400000000001</v>
      </c>
    </row>
    <row r="4125" spans="6:12">
      <c r="F4125" s="89">
        <v>4009</v>
      </c>
      <c r="G4125" s="89">
        <v>32</v>
      </c>
      <c r="H4125" s="89">
        <v>1</v>
      </c>
      <c r="I4125" s="89">
        <v>8</v>
      </c>
      <c r="J4125" s="89">
        <v>148.35599999999997</v>
      </c>
      <c r="K4125" s="89">
        <v>50.735999999999976</v>
      </c>
      <c r="L4125" s="81">
        <v>50.935999999999993</v>
      </c>
    </row>
    <row r="4126" spans="6:12">
      <c r="F4126" s="89">
        <v>4010</v>
      </c>
      <c r="G4126" s="89">
        <v>29</v>
      </c>
      <c r="H4126" s="89">
        <v>3</v>
      </c>
      <c r="I4126" s="89">
        <v>8</v>
      </c>
      <c r="J4126" s="89">
        <v>53.637000000000057</v>
      </c>
      <c r="K4126" s="89">
        <v>129.14699999999993</v>
      </c>
      <c r="L4126" s="81">
        <v>125.29700000000003</v>
      </c>
    </row>
    <row r="4127" spans="6:12">
      <c r="F4127" s="89">
        <v>4011</v>
      </c>
      <c r="G4127" s="89">
        <v>49</v>
      </c>
      <c r="H4127" s="89">
        <v>2</v>
      </c>
      <c r="I4127" s="89">
        <v>6</v>
      </c>
      <c r="J4127" s="89">
        <v>73.519000000000005</v>
      </c>
      <c r="K4127" s="89">
        <v>141.92900000000003</v>
      </c>
      <c r="L4127" s="81">
        <v>142.07900000000001</v>
      </c>
    </row>
    <row r="4128" spans="6:12">
      <c r="F4128" s="89">
        <v>4012</v>
      </c>
      <c r="G4128" s="89">
        <v>50</v>
      </c>
      <c r="H4128" s="89">
        <v>3</v>
      </c>
      <c r="I4128" s="89">
        <v>5</v>
      </c>
      <c r="J4128" s="89">
        <v>-97.049999999999898</v>
      </c>
      <c r="K4128" s="89">
        <v>99.749999999999972</v>
      </c>
      <c r="L4128" s="81">
        <v>97.85</v>
      </c>
    </row>
    <row r="4129" spans="6:12">
      <c r="F4129" s="89">
        <v>4013</v>
      </c>
      <c r="G4129" s="89">
        <v>45</v>
      </c>
      <c r="H4129" s="89">
        <v>1</v>
      </c>
      <c r="I4129" s="89">
        <v>9</v>
      </c>
      <c r="J4129" s="89">
        <v>156.18499999999992</v>
      </c>
      <c r="K4129" s="89">
        <v>11.934999999999945</v>
      </c>
      <c r="L4129" s="81">
        <v>14.485000000000014</v>
      </c>
    </row>
    <row r="4130" spans="6:12">
      <c r="F4130" s="89">
        <v>4014</v>
      </c>
      <c r="G4130" s="89">
        <v>26</v>
      </c>
      <c r="H4130" s="89">
        <v>2</v>
      </c>
      <c r="I4130" s="89">
        <v>6</v>
      </c>
      <c r="J4130" s="89">
        <v>62.915999999999968</v>
      </c>
      <c r="K4130" s="89">
        <v>138.45599999999996</v>
      </c>
      <c r="L4130" s="81">
        <v>135.15599999999995</v>
      </c>
    </row>
    <row r="4131" spans="6:12">
      <c r="F4131" s="89">
        <v>4015</v>
      </c>
      <c r="G4131" s="89">
        <v>31</v>
      </c>
      <c r="H4131" s="89">
        <v>2</v>
      </c>
      <c r="I4131" s="89">
        <v>9</v>
      </c>
      <c r="J4131" s="89">
        <v>140.50899999999996</v>
      </c>
      <c r="K4131" s="89">
        <v>86.698999999999955</v>
      </c>
      <c r="L4131" s="81">
        <v>85.349000000000046</v>
      </c>
    </row>
    <row r="4132" spans="6:12">
      <c r="F4132" s="89">
        <v>4016</v>
      </c>
      <c r="G4132" s="89">
        <v>24</v>
      </c>
      <c r="H4132" s="89">
        <v>2</v>
      </c>
      <c r="I4132" s="89">
        <v>4</v>
      </c>
      <c r="J4132" s="89">
        <v>-36.864000000000033</v>
      </c>
      <c r="K4132" s="89">
        <v>124.49599999999998</v>
      </c>
      <c r="L4132" s="81">
        <v>120.096</v>
      </c>
    </row>
    <row r="4133" spans="6:12">
      <c r="F4133" s="89">
        <v>4017</v>
      </c>
      <c r="G4133" s="89">
        <v>29</v>
      </c>
      <c r="H4133" s="89">
        <v>2</v>
      </c>
      <c r="I4133" s="89">
        <v>9</v>
      </c>
      <c r="J4133" s="89">
        <v>143.60099999999994</v>
      </c>
      <c r="K4133" s="89">
        <v>90.410999999999888</v>
      </c>
      <c r="L4133" s="81">
        <v>88.760999999999967</v>
      </c>
    </row>
    <row r="4134" spans="6:12">
      <c r="F4134" s="89">
        <v>4018</v>
      </c>
      <c r="G4134" s="89">
        <v>32</v>
      </c>
      <c r="H4134" s="89">
        <v>1</v>
      </c>
      <c r="I4134" s="89">
        <v>4</v>
      </c>
      <c r="J4134" s="89">
        <v>53.388000000000005</v>
      </c>
      <c r="K4134" s="89">
        <v>126.16799999999998</v>
      </c>
      <c r="L4134" s="81">
        <v>124.768</v>
      </c>
    </row>
    <row r="4135" spans="6:12">
      <c r="F4135" s="89">
        <v>4019</v>
      </c>
      <c r="G4135" s="89">
        <v>38</v>
      </c>
      <c r="H4135" s="89">
        <v>2</v>
      </c>
      <c r="I4135" s="89">
        <v>6</v>
      </c>
      <c r="J4135" s="89">
        <v>50.627999999999986</v>
      </c>
      <c r="K4135" s="89">
        <v>122.44799999999998</v>
      </c>
      <c r="L4135" s="81">
        <v>120.94800000000002</v>
      </c>
    </row>
    <row r="4136" spans="6:12">
      <c r="F4136" s="89">
        <v>4020</v>
      </c>
      <c r="G4136" s="89">
        <v>50</v>
      </c>
      <c r="H4136" s="89">
        <v>1</v>
      </c>
      <c r="I4136" s="89">
        <v>4</v>
      </c>
      <c r="J4136" s="89">
        <v>75.78</v>
      </c>
      <c r="K4136" s="89">
        <v>142.97999999999999</v>
      </c>
      <c r="L4136" s="81">
        <v>144.28000000000003</v>
      </c>
    </row>
    <row r="4137" spans="6:12">
      <c r="F4137" s="89">
        <v>4021</v>
      </c>
      <c r="G4137" s="89">
        <v>26</v>
      </c>
      <c r="H4137" s="89">
        <v>2</v>
      </c>
      <c r="I4137" s="89">
        <v>3</v>
      </c>
      <c r="J4137" s="89">
        <v>-109.75199999999998</v>
      </c>
      <c r="K4137" s="89">
        <v>93.587999999999994</v>
      </c>
      <c r="L4137" s="81">
        <v>89.087999999999994</v>
      </c>
    </row>
    <row r="4138" spans="6:12">
      <c r="F4138" s="89">
        <v>4022</v>
      </c>
      <c r="G4138" s="89">
        <v>41</v>
      </c>
      <c r="H4138" s="89">
        <v>1</v>
      </c>
      <c r="I4138" s="89">
        <v>4</v>
      </c>
      <c r="J4138" s="89">
        <v>53.648999999999994</v>
      </c>
      <c r="K4138" s="89">
        <v>123.63899999999995</v>
      </c>
      <c r="L4138" s="81">
        <v>123.589</v>
      </c>
    </row>
    <row r="4139" spans="6:12">
      <c r="F4139" s="89">
        <v>4023</v>
      </c>
      <c r="G4139" s="89">
        <v>23</v>
      </c>
      <c r="H4139" s="89">
        <v>1</v>
      </c>
      <c r="I4139" s="89">
        <v>5</v>
      </c>
      <c r="J4139" s="89">
        <v>112.90500000000003</v>
      </c>
      <c r="K4139" s="89">
        <v>145.875</v>
      </c>
      <c r="L4139" s="81">
        <v>143.52499999999998</v>
      </c>
    </row>
    <row r="4140" spans="6:12">
      <c r="F4140" s="89">
        <v>4024</v>
      </c>
      <c r="G4140" s="89">
        <v>35</v>
      </c>
      <c r="H4140" s="89">
        <v>1</v>
      </c>
      <c r="I4140" s="89">
        <v>3</v>
      </c>
      <c r="J4140" s="89">
        <v>3.5849999999999866</v>
      </c>
      <c r="K4140" s="89">
        <v>118.03499999999998</v>
      </c>
      <c r="L4140" s="81">
        <v>116.68499999999999</v>
      </c>
    </row>
    <row r="4141" spans="6:12">
      <c r="F4141" s="89">
        <v>4025</v>
      </c>
      <c r="G4141" s="89">
        <v>45</v>
      </c>
      <c r="H4141" s="89">
        <v>3</v>
      </c>
      <c r="I4141" s="89">
        <v>4</v>
      </c>
      <c r="J4141" s="89">
        <v>-190.875</v>
      </c>
      <c r="K4141" s="89">
        <v>50.07499999999996</v>
      </c>
      <c r="L4141" s="81">
        <v>47.025000000000034</v>
      </c>
    </row>
    <row r="4142" spans="6:12">
      <c r="F4142" s="89">
        <v>4026</v>
      </c>
      <c r="G4142" s="89">
        <v>25</v>
      </c>
      <c r="H4142" s="89">
        <v>1</v>
      </c>
      <c r="I4142" s="89">
        <v>4</v>
      </c>
      <c r="J4142" s="89">
        <v>68.304999999999993</v>
      </c>
      <c r="K4142" s="89">
        <v>143.255</v>
      </c>
      <c r="L4142" s="81">
        <v>140.80500000000001</v>
      </c>
    </row>
    <row r="4143" spans="6:12">
      <c r="F4143" s="89">
        <v>4027</v>
      </c>
      <c r="G4143" s="89">
        <v>31</v>
      </c>
      <c r="H4143" s="89">
        <v>3</v>
      </c>
      <c r="I4143" s="89">
        <v>5</v>
      </c>
      <c r="J4143" s="89">
        <v>-123.93499999999989</v>
      </c>
      <c r="K4143" s="89">
        <v>78.754999999999967</v>
      </c>
      <c r="L4143" s="81">
        <v>74.005000000000024</v>
      </c>
    </row>
    <row r="4144" spans="6:12">
      <c r="F4144" s="89">
        <v>4028</v>
      </c>
      <c r="G4144" s="89">
        <v>24</v>
      </c>
      <c r="H4144" s="89">
        <v>3</v>
      </c>
      <c r="I4144" s="89">
        <v>3</v>
      </c>
      <c r="J4144" s="89">
        <v>-273.09800000000001</v>
      </c>
      <c r="K4144" s="89">
        <v>16.961999999999989</v>
      </c>
      <c r="L4144" s="81">
        <v>10.362000000000023</v>
      </c>
    </row>
    <row r="4145" spans="6:12">
      <c r="F4145" s="89">
        <v>4029</v>
      </c>
      <c r="G4145" s="89">
        <v>30</v>
      </c>
      <c r="H4145" s="89">
        <v>3</v>
      </c>
      <c r="I4145" s="89">
        <v>5</v>
      </c>
      <c r="J4145" s="89">
        <v>-122.64999999999992</v>
      </c>
      <c r="K4145" s="89">
        <v>80.349999999999994</v>
      </c>
      <c r="L4145" s="81">
        <v>75.450000000000017</v>
      </c>
    </row>
    <row r="4146" spans="6:12">
      <c r="F4146" s="89">
        <v>4030</v>
      </c>
      <c r="G4146" s="89">
        <v>51</v>
      </c>
      <c r="H4146" s="89">
        <v>2</v>
      </c>
      <c r="I4146" s="89">
        <v>8</v>
      </c>
      <c r="J4146" s="89">
        <v>149.20300000000003</v>
      </c>
      <c r="K4146" s="89">
        <v>131.79299999999998</v>
      </c>
      <c r="L4146" s="81">
        <v>133.04300000000006</v>
      </c>
    </row>
    <row r="4147" spans="6:12">
      <c r="F4147" s="89">
        <v>4031</v>
      </c>
      <c r="G4147" s="89">
        <v>49</v>
      </c>
      <c r="H4147" s="89">
        <v>2</v>
      </c>
      <c r="I4147" s="89">
        <v>8</v>
      </c>
      <c r="J4147" s="89">
        <v>141.50700000000001</v>
      </c>
      <c r="K4147" s="89">
        <v>124.71700000000001</v>
      </c>
      <c r="L4147" s="81">
        <v>125.66699999999997</v>
      </c>
    </row>
    <row r="4148" spans="6:12">
      <c r="F4148" s="89">
        <v>4032</v>
      </c>
      <c r="G4148" s="89">
        <v>36</v>
      </c>
      <c r="H4148" s="89">
        <v>1</v>
      </c>
      <c r="I4148" s="89">
        <v>9</v>
      </c>
      <c r="J4148" s="89">
        <v>145.93399999999988</v>
      </c>
      <c r="K4148" s="89">
        <v>4.4739999999999611</v>
      </c>
      <c r="L4148" s="81">
        <v>5.6740000000000066</v>
      </c>
    </row>
    <row r="4149" spans="6:12">
      <c r="F4149" s="89">
        <v>4033</v>
      </c>
      <c r="G4149" s="89">
        <v>39</v>
      </c>
      <c r="H4149" s="89">
        <v>2</v>
      </c>
      <c r="I4149" s="89">
        <v>3</v>
      </c>
      <c r="J4149" s="89">
        <v>-121.54300000000001</v>
      </c>
      <c r="K4149" s="89">
        <v>77.766999999999967</v>
      </c>
      <c r="L4149" s="81">
        <v>75.216999999999985</v>
      </c>
    </row>
    <row r="4150" spans="6:12">
      <c r="F4150" s="89">
        <v>4034</v>
      </c>
      <c r="G4150" s="89">
        <v>42</v>
      </c>
      <c r="H4150" s="89">
        <v>2</v>
      </c>
      <c r="I4150" s="89">
        <v>7</v>
      </c>
      <c r="J4150" s="89">
        <v>93.863999999999976</v>
      </c>
      <c r="K4150" s="89">
        <v>121.84399999999997</v>
      </c>
      <c r="L4150" s="81">
        <v>121.34399999999997</v>
      </c>
    </row>
    <row r="4151" spans="6:12">
      <c r="F4151" s="89">
        <v>4035</v>
      </c>
      <c r="G4151" s="89">
        <v>23</v>
      </c>
      <c r="H4151" s="89">
        <v>1</v>
      </c>
      <c r="I4151" s="89">
        <v>3</v>
      </c>
      <c r="J4151" s="89">
        <v>27.608999999999991</v>
      </c>
      <c r="K4151" s="89">
        <v>145.779</v>
      </c>
      <c r="L4151" s="81">
        <v>142.62900000000002</v>
      </c>
    </row>
    <row r="4152" spans="6:12">
      <c r="F4152" s="89">
        <v>4036</v>
      </c>
      <c r="G4152" s="89">
        <v>32</v>
      </c>
      <c r="H4152" s="89">
        <v>1</v>
      </c>
      <c r="I4152" s="89">
        <v>9</v>
      </c>
      <c r="J4152" s="89">
        <v>148.39799999999991</v>
      </c>
      <c r="K4152" s="89">
        <v>8.1779999999999973</v>
      </c>
      <c r="L4152" s="81">
        <v>8.77800000000002</v>
      </c>
    </row>
    <row r="4153" spans="6:12">
      <c r="F4153" s="89">
        <v>4037</v>
      </c>
      <c r="G4153" s="89">
        <v>20</v>
      </c>
      <c r="H4153" s="89">
        <v>3</v>
      </c>
      <c r="I4153" s="89">
        <v>9</v>
      </c>
      <c r="J4153" s="89">
        <v>118.84999999999997</v>
      </c>
      <c r="K4153" s="89">
        <v>154.5499999999999</v>
      </c>
      <c r="L4153" s="81">
        <v>149.75</v>
      </c>
    </row>
    <row r="4154" spans="6:12">
      <c r="F4154" s="89">
        <v>4038</v>
      </c>
      <c r="G4154" s="89">
        <v>33</v>
      </c>
      <c r="H4154" s="89">
        <v>1</v>
      </c>
      <c r="I4154" s="89">
        <v>4</v>
      </c>
      <c r="J4154" s="89">
        <v>52.337000000000003</v>
      </c>
      <c r="K4154" s="89">
        <v>124.80700000000002</v>
      </c>
      <c r="L4154" s="81">
        <v>123.55699999999999</v>
      </c>
    </row>
    <row r="4155" spans="6:12">
      <c r="F4155" s="89">
        <v>4039</v>
      </c>
      <c r="G4155" s="89">
        <v>45</v>
      </c>
      <c r="H4155" s="89">
        <v>3</v>
      </c>
      <c r="I4155" s="89">
        <v>5</v>
      </c>
      <c r="J4155" s="89">
        <v>-113.57499999999987</v>
      </c>
      <c r="K4155" s="89">
        <v>84.77499999999992</v>
      </c>
      <c r="L4155" s="81">
        <v>82.125</v>
      </c>
    </row>
    <row r="4156" spans="6:12">
      <c r="F4156" s="89">
        <v>4040</v>
      </c>
      <c r="G4156" s="89">
        <v>42</v>
      </c>
      <c r="H4156" s="89">
        <v>1</v>
      </c>
      <c r="I4156" s="89">
        <v>8</v>
      </c>
      <c r="J4156" s="89">
        <v>150.23599999999999</v>
      </c>
      <c r="K4156" s="89">
        <v>49.515999999999963</v>
      </c>
      <c r="L4156" s="81">
        <v>51.21599999999998</v>
      </c>
    </row>
    <row r="4157" spans="6:12">
      <c r="F4157" s="89">
        <v>4041</v>
      </c>
      <c r="G4157" s="89">
        <v>44</v>
      </c>
      <c r="H4157" s="89">
        <v>3</v>
      </c>
      <c r="I4157" s="89">
        <v>8</v>
      </c>
      <c r="J4157" s="89">
        <v>58.93200000000013</v>
      </c>
      <c r="K4157" s="89">
        <v>129.79199999999997</v>
      </c>
      <c r="L4157" s="81">
        <v>128.19200000000001</v>
      </c>
    </row>
    <row r="4158" spans="6:12">
      <c r="F4158" s="89">
        <v>4042</v>
      </c>
      <c r="G4158" s="89">
        <v>33</v>
      </c>
      <c r="H4158" s="89">
        <v>2</v>
      </c>
      <c r="I4158" s="89">
        <v>5</v>
      </c>
      <c r="J4158" s="89">
        <v>2.9050000000000296</v>
      </c>
      <c r="K4158" s="89">
        <v>118.87499999999997</v>
      </c>
      <c r="L4158" s="81">
        <v>116.22499999999995</v>
      </c>
    </row>
    <row r="4159" spans="6:12">
      <c r="F4159" s="89">
        <v>4043</v>
      </c>
      <c r="G4159" s="89">
        <v>28</v>
      </c>
      <c r="H4159" s="89">
        <v>2</v>
      </c>
      <c r="I4159" s="89">
        <v>4</v>
      </c>
      <c r="J4159" s="89">
        <v>-47.488</v>
      </c>
      <c r="K4159" s="89">
        <v>112.63199999999998</v>
      </c>
      <c r="L4159" s="81">
        <v>108.83199999999997</v>
      </c>
    </row>
    <row r="4160" spans="6:12">
      <c r="F4160" s="89">
        <v>4044</v>
      </c>
      <c r="G4160" s="89">
        <v>28</v>
      </c>
      <c r="H4160" s="89">
        <v>3</v>
      </c>
      <c r="I4160" s="89">
        <v>6</v>
      </c>
      <c r="J4160" s="89">
        <v>-51.551999999999964</v>
      </c>
      <c r="K4160" s="89">
        <v>109.46800000000002</v>
      </c>
      <c r="L4160" s="81">
        <v>104.66800000000001</v>
      </c>
    </row>
    <row r="4161" spans="6:12">
      <c r="F4161" s="89">
        <v>4045</v>
      </c>
      <c r="G4161" s="89">
        <v>32</v>
      </c>
      <c r="H4161" s="89">
        <v>2</v>
      </c>
      <c r="I4161" s="89">
        <v>9</v>
      </c>
      <c r="J4161" s="89">
        <v>139.36799999999994</v>
      </c>
      <c r="K4161" s="89">
        <v>85.247999999999934</v>
      </c>
      <c r="L4161" s="81">
        <v>84.048000000000002</v>
      </c>
    </row>
    <row r="4162" spans="6:12">
      <c r="F4162" s="89">
        <v>4046</v>
      </c>
      <c r="G4162" s="89">
        <v>19</v>
      </c>
      <c r="H4162" s="89">
        <v>3</v>
      </c>
      <c r="I4162" s="89">
        <v>5</v>
      </c>
      <c r="J4162" s="89">
        <v>-90.694999999999993</v>
      </c>
      <c r="K4162" s="89">
        <v>115.71499999999997</v>
      </c>
      <c r="L4162" s="81">
        <v>109.16500000000002</v>
      </c>
    </row>
    <row r="4163" spans="6:12">
      <c r="F4163" s="89">
        <v>4047</v>
      </c>
      <c r="G4163" s="89">
        <v>49</v>
      </c>
      <c r="H4163" s="89">
        <v>2</v>
      </c>
      <c r="I4163" s="89">
        <v>3</v>
      </c>
      <c r="J4163" s="89">
        <v>-99.56299999999996</v>
      </c>
      <c r="K4163" s="89">
        <v>96.647000000000048</v>
      </c>
      <c r="L4163" s="81">
        <v>95.597000000000008</v>
      </c>
    </row>
    <row r="4164" spans="6:12">
      <c r="F4164" s="89">
        <v>4048</v>
      </c>
      <c r="G4164" s="89">
        <v>55</v>
      </c>
      <c r="H4164" s="89">
        <v>3</v>
      </c>
      <c r="I4164" s="89">
        <v>8</v>
      </c>
      <c r="J4164" s="89">
        <v>101.42500000000007</v>
      </c>
      <c r="K4164" s="89">
        <v>168.87499999999989</v>
      </c>
      <c r="L4164" s="81">
        <v>168.92500000000007</v>
      </c>
    </row>
    <row r="4165" spans="6:12">
      <c r="F4165" s="89">
        <v>4049</v>
      </c>
      <c r="G4165" s="89">
        <v>45</v>
      </c>
      <c r="H4165" s="89">
        <v>2</v>
      </c>
      <c r="I4165" s="89">
        <v>5</v>
      </c>
      <c r="J4165" s="89">
        <v>13.224999999999994</v>
      </c>
      <c r="K4165" s="89">
        <v>125.47499999999994</v>
      </c>
      <c r="L4165" s="81">
        <v>124.62499999999997</v>
      </c>
    </row>
    <row r="4166" spans="6:12">
      <c r="F4166" s="89">
        <v>4050</v>
      </c>
      <c r="G4166" s="89">
        <v>35</v>
      </c>
      <c r="H4166" s="89">
        <v>3</v>
      </c>
      <c r="I4166" s="89">
        <v>6</v>
      </c>
      <c r="J4166" s="89">
        <v>-58.614999999999895</v>
      </c>
      <c r="K4166" s="89">
        <v>100.23499999999996</v>
      </c>
      <c r="L4166" s="81">
        <v>96.485000000000014</v>
      </c>
    </row>
    <row r="4167" spans="6:12">
      <c r="F4167" s="89">
        <v>4051</v>
      </c>
      <c r="G4167" s="89">
        <v>24</v>
      </c>
      <c r="H4167" s="89">
        <v>1</v>
      </c>
      <c r="I4167" s="89">
        <v>5</v>
      </c>
      <c r="J4167" s="89">
        <v>109.43</v>
      </c>
      <c r="K4167" s="89">
        <v>142.09000000000003</v>
      </c>
      <c r="L4167" s="81">
        <v>139.88999999999999</v>
      </c>
    </row>
    <row r="4168" spans="6:12">
      <c r="F4168" s="89">
        <v>4052</v>
      </c>
      <c r="G4168" s="89">
        <v>19</v>
      </c>
      <c r="H4168" s="89">
        <v>3</v>
      </c>
      <c r="I4168" s="89">
        <v>6</v>
      </c>
      <c r="J4168" s="89">
        <v>-23.030999999999949</v>
      </c>
      <c r="K4168" s="89">
        <v>140.779</v>
      </c>
      <c r="L4168" s="81">
        <v>134.62900000000005</v>
      </c>
    </row>
    <row r="4169" spans="6:12">
      <c r="F4169" s="89">
        <v>4053</v>
      </c>
      <c r="G4169" s="89">
        <v>43</v>
      </c>
      <c r="H4169" s="89">
        <v>2</v>
      </c>
      <c r="I4169" s="89">
        <v>6</v>
      </c>
      <c r="J4169" s="89">
        <v>56.982999999999976</v>
      </c>
      <c r="K4169" s="89">
        <v>127.25299999999996</v>
      </c>
      <c r="L4169" s="81">
        <v>126.50300000000001</v>
      </c>
    </row>
    <row r="4170" spans="6:12">
      <c r="F4170" s="89">
        <v>4054</v>
      </c>
      <c r="G4170" s="89">
        <v>50</v>
      </c>
      <c r="H4170" s="89">
        <v>3</v>
      </c>
      <c r="I4170" s="89">
        <v>6</v>
      </c>
      <c r="J4170" s="89">
        <v>-29.199999999999932</v>
      </c>
      <c r="K4170" s="89">
        <v>125</v>
      </c>
      <c r="L4170" s="81">
        <v>123.50000000000006</v>
      </c>
    </row>
    <row r="4171" spans="6:12">
      <c r="F4171" s="89">
        <v>4055</v>
      </c>
      <c r="G4171" s="89">
        <v>50</v>
      </c>
      <c r="H4171" s="89">
        <v>2</v>
      </c>
      <c r="I4171" s="89">
        <v>6</v>
      </c>
      <c r="J4171" s="89">
        <v>77.21999999999997</v>
      </c>
      <c r="K4171" s="89">
        <v>145.32</v>
      </c>
      <c r="L4171" s="81">
        <v>145.62</v>
      </c>
    </row>
    <row r="4172" spans="6:12">
      <c r="F4172" s="89">
        <v>4056</v>
      </c>
      <c r="G4172" s="89">
        <v>35</v>
      </c>
      <c r="H4172" s="89">
        <v>1</v>
      </c>
      <c r="I4172" s="89">
        <v>9</v>
      </c>
      <c r="J4172" s="89">
        <v>146.14499999999992</v>
      </c>
      <c r="K4172" s="89">
        <v>4.9949999999999477</v>
      </c>
      <c r="L4172" s="81">
        <v>6.0449999999999591</v>
      </c>
    </row>
    <row r="4173" spans="6:12">
      <c r="F4173" s="89">
        <v>4057</v>
      </c>
      <c r="G4173" s="89">
        <v>20</v>
      </c>
      <c r="H4173" s="89">
        <v>1</v>
      </c>
      <c r="I4173" s="89">
        <v>4</v>
      </c>
      <c r="J4173" s="89">
        <v>87.06</v>
      </c>
      <c r="K4173" s="89">
        <v>163.55999999999997</v>
      </c>
      <c r="L4173" s="81">
        <v>160.36000000000001</v>
      </c>
    </row>
    <row r="4174" spans="6:12">
      <c r="F4174" s="89">
        <v>4058</v>
      </c>
      <c r="G4174" s="89">
        <v>55</v>
      </c>
      <c r="H4174" s="89">
        <v>3</v>
      </c>
      <c r="I4174" s="89">
        <v>6</v>
      </c>
      <c r="J4174" s="89">
        <v>-5.894999999999925</v>
      </c>
      <c r="K4174" s="89">
        <v>146.75499999999991</v>
      </c>
      <c r="L4174" s="81">
        <v>146.00500000000008</v>
      </c>
    </row>
    <row r="4175" spans="6:12">
      <c r="F4175" s="89">
        <v>4059</v>
      </c>
      <c r="G4175" s="89">
        <v>21</v>
      </c>
      <c r="H4175" s="89">
        <v>1</v>
      </c>
      <c r="I4175" s="89">
        <v>5</v>
      </c>
      <c r="J4175" s="89">
        <v>120.66500000000001</v>
      </c>
      <c r="K4175" s="89">
        <v>154.255</v>
      </c>
      <c r="L4175" s="81">
        <v>151.60499999999996</v>
      </c>
    </row>
    <row r="4176" spans="6:12">
      <c r="F4176" s="89">
        <v>4060</v>
      </c>
      <c r="G4176" s="89">
        <v>42</v>
      </c>
      <c r="H4176" s="89">
        <v>3</v>
      </c>
      <c r="I4176" s="89">
        <v>6</v>
      </c>
      <c r="J4176" s="89">
        <v>-52.447999999999922</v>
      </c>
      <c r="K4176" s="89">
        <v>104.23199999999994</v>
      </c>
      <c r="L4176" s="81">
        <v>101.53200000000001</v>
      </c>
    </row>
    <row r="4177" spans="6:12">
      <c r="F4177" s="89">
        <v>4061</v>
      </c>
      <c r="G4177" s="89">
        <v>28</v>
      </c>
      <c r="H4177" s="89">
        <v>1</v>
      </c>
      <c r="I4177" s="89">
        <v>4</v>
      </c>
      <c r="J4177" s="89">
        <v>60.291999999999994</v>
      </c>
      <c r="K4177" s="89">
        <v>134.31199999999998</v>
      </c>
      <c r="L4177" s="81">
        <v>132.31199999999998</v>
      </c>
    </row>
    <row r="4178" spans="6:12">
      <c r="F4178" s="89">
        <v>4062</v>
      </c>
      <c r="G4178" s="89">
        <v>29</v>
      </c>
      <c r="H4178" s="89">
        <v>2</v>
      </c>
      <c r="I4178" s="89">
        <v>7</v>
      </c>
      <c r="J4178" s="89">
        <v>94.81299999999996</v>
      </c>
      <c r="K4178" s="89">
        <v>126.82299999999995</v>
      </c>
      <c r="L4178" s="81">
        <v>124.37299999999999</v>
      </c>
    </row>
    <row r="4179" spans="6:12">
      <c r="F4179" s="89">
        <v>4063</v>
      </c>
      <c r="G4179" s="89">
        <v>25</v>
      </c>
      <c r="H4179" s="89">
        <v>1</v>
      </c>
      <c r="I4179" s="89">
        <v>6</v>
      </c>
      <c r="J4179" s="89">
        <v>134.66499999999996</v>
      </c>
      <c r="K4179" s="89">
        <v>124.41499999999999</v>
      </c>
      <c r="L4179" s="81">
        <v>122.76500000000001</v>
      </c>
    </row>
    <row r="4180" spans="6:12">
      <c r="F4180" s="89">
        <v>4064</v>
      </c>
      <c r="G4180" s="89">
        <v>49</v>
      </c>
      <c r="H4180" s="89">
        <v>2</v>
      </c>
      <c r="I4180" s="89">
        <v>9</v>
      </c>
      <c r="J4180" s="89">
        <v>161.28099999999995</v>
      </c>
      <c r="K4180" s="89">
        <v>101.89099999999999</v>
      </c>
      <c r="L4180" s="81">
        <v>103.24099999999996</v>
      </c>
    </row>
    <row r="4181" spans="6:12">
      <c r="F4181" s="89">
        <v>4065</v>
      </c>
      <c r="G4181" s="89">
        <v>46</v>
      </c>
      <c r="H4181" s="89">
        <v>1</v>
      </c>
      <c r="I4181" s="89">
        <v>9</v>
      </c>
      <c r="J4181" s="89">
        <v>158.67399999999992</v>
      </c>
      <c r="K4181" s="89">
        <v>14.113999999999976</v>
      </c>
      <c r="L4181" s="81">
        <v>16.814000000000021</v>
      </c>
    </row>
    <row r="4182" spans="6:12">
      <c r="F4182" s="89">
        <v>4066</v>
      </c>
      <c r="G4182" s="89">
        <v>23</v>
      </c>
      <c r="H4182" s="89">
        <v>3</v>
      </c>
      <c r="I4182" s="89">
        <v>8</v>
      </c>
      <c r="J4182" s="89">
        <v>68.528999999999996</v>
      </c>
      <c r="K4182" s="89">
        <v>145.89899999999994</v>
      </c>
      <c r="L4182" s="81">
        <v>141.14900000000006</v>
      </c>
    </row>
    <row r="4183" spans="6:12">
      <c r="F4183" s="89">
        <v>4067</v>
      </c>
      <c r="G4183" s="89">
        <v>44</v>
      </c>
      <c r="H4183" s="89">
        <v>3</v>
      </c>
      <c r="I4183" s="89">
        <v>3</v>
      </c>
      <c r="J4183" s="89">
        <v>-280.13799999999992</v>
      </c>
      <c r="K4183" s="89">
        <v>3.7219999999999516</v>
      </c>
      <c r="L4183" s="81">
        <v>0.12200000000004252</v>
      </c>
    </row>
    <row r="4184" spans="6:12">
      <c r="F4184" s="89">
        <v>4068</v>
      </c>
      <c r="G4184" s="89">
        <v>40</v>
      </c>
      <c r="H4184" s="89">
        <v>1</v>
      </c>
      <c r="I4184" s="89">
        <v>6</v>
      </c>
      <c r="J4184" s="89">
        <v>119.07999999999996</v>
      </c>
      <c r="K4184" s="89">
        <v>104.17999999999995</v>
      </c>
      <c r="L4184" s="81">
        <v>104.78</v>
      </c>
    </row>
    <row r="4185" spans="6:12">
      <c r="F4185" s="89">
        <v>4069</v>
      </c>
      <c r="G4185" s="89">
        <v>24</v>
      </c>
      <c r="H4185" s="89">
        <v>1</v>
      </c>
      <c r="I4185" s="89">
        <v>8</v>
      </c>
      <c r="J4185" s="89">
        <v>166.29199999999994</v>
      </c>
      <c r="K4185" s="89">
        <v>71.151999999999973</v>
      </c>
      <c r="L4185" s="81">
        <v>70.151999999999973</v>
      </c>
    </row>
    <row r="4186" spans="6:12">
      <c r="F4186" s="89">
        <v>4070</v>
      </c>
      <c r="G4186" s="89">
        <v>39</v>
      </c>
      <c r="H4186" s="89">
        <v>3</v>
      </c>
      <c r="I4186" s="89">
        <v>7</v>
      </c>
      <c r="J4186" s="89">
        <v>1.5930000000000746</v>
      </c>
      <c r="K4186" s="89">
        <v>116.60299999999995</v>
      </c>
      <c r="L4186" s="81">
        <v>113.85300000000001</v>
      </c>
    </row>
    <row r="4187" spans="6:12">
      <c r="F4187" s="89">
        <v>4071</v>
      </c>
      <c r="G4187" s="89">
        <v>51</v>
      </c>
      <c r="H4187" s="89">
        <v>1</v>
      </c>
      <c r="I4187" s="89">
        <v>4</v>
      </c>
      <c r="J4187" s="89">
        <v>79.589000000000041</v>
      </c>
      <c r="K4187" s="89">
        <v>146.47899999999998</v>
      </c>
      <c r="L4187" s="81">
        <v>147.92900000000012</v>
      </c>
    </row>
    <row r="4188" spans="6:12">
      <c r="F4188" s="89">
        <v>4072</v>
      </c>
      <c r="G4188" s="89">
        <v>51</v>
      </c>
      <c r="H4188" s="89">
        <v>2</v>
      </c>
      <c r="I4188" s="89">
        <v>6</v>
      </c>
      <c r="J4188" s="89">
        <v>81.191000000000031</v>
      </c>
      <c r="K4188" s="89">
        <v>148.98099999999997</v>
      </c>
      <c r="L4188" s="81">
        <v>149.43100000000007</v>
      </c>
    </row>
    <row r="4189" spans="6:12">
      <c r="F4189" s="89">
        <v>4073</v>
      </c>
      <c r="G4189" s="89">
        <v>26</v>
      </c>
      <c r="H4189" s="89">
        <v>3</v>
      </c>
      <c r="I4189" s="89">
        <v>7</v>
      </c>
      <c r="J4189" s="89">
        <v>11.122000000000014</v>
      </c>
      <c r="K4189" s="89">
        <v>130.16199999999998</v>
      </c>
      <c r="L4189" s="81">
        <v>125.46199999999999</v>
      </c>
    </row>
    <row r="4190" spans="6:12">
      <c r="F4190" s="89">
        <v>4074</v>
      </c>
      <c r="G4190" s="89">
        <v>55</v>
      </c>
      <c r="H4190" s="89">
        <v>2</v>
      </c>
      <c r="I4190" s="89">
        <v>7</v>
      </c>
      <c r="J4190" s="89">
        <v>138.54499999999996</v>
      </c>
      <c r="K4190" s="89">
        <v>162.49499999999989</v>
      </c>
      <c r="L4190" s="81">
        <v>163.94500000000002</v>
      </c>
    </row>
    <row r="4191" spans="6:12">
      <c r="F4191" s="89">
        <v>4075</v>
      </c>
      <c r="G4191" s="89">
        <v>44</v>
      </c>
      <c r="H4191" s="89">
        <v>2</v>
      </c>
      <c r="I4191" s="89">
        <v>3</v>
      </c>
      <c r="J4191" s="89">
        <v>-113.928</v>
      </c>
      <c r="K4191" s="89">
        <v>83.831999999999965</v>
      </c>
      <c r="L4191" s="81">
        <v>82.031999999999982</v>
      </c>
    </row>
    <row r="4192" spans="6:12">
      <c r="F4192" s="89">
        <v>4076</v>
      </c>
      <c r="G4192" s="89">
        <v>23</v>
      </c>
      <c r="H4192" s="89">
        <v>2</v>
      </c>
      <c r="I4192" s="89">
        <v>4</v>
      </c>
      <c r="J4192" s="89">
        <v>-33.532999999999987</v>
      </c>
      <c r="K4192" s="89">
        <v>128.13699999999994</v>
      </c>
      <c r="L4192" s="81">
        <v>123.58699999999999</v>
      </c>
    </row>
    <row r="4193" spans="6:12">
      <c r="F4193" s="89">
        <v>4077</v>
      </c>
      <c r="G4193" s="89">
        <v>36</v>
      </c>
      <c r="H4193" s="89">
        <v>3</v>
      </c>
      <c r="I4193" s="89">
        <v>9</v>
      </c>
      <c r="J4193" s="89">
        <v>87.874000000000024</v>
      </c>
      <c r="K4193" s="89">
        <v>118.61399999999992</v>
      </c>
      <c r="L4193" s="81">
        <v>116.21400000000006</v>
      </c>
    </row>
    <row r="4194" spans="6:12">
      <c r="F4194" s="89">
        <v>4078</v>
      </c>
      <c r="G4194" s="89">
        <v>47</v>
      </c>
      <c r="H4194" s="89">
        <v>1</v>
      </c>
      <c r="I4194" s="89">
        <v>4</v>
      </c>
      <c r="J4194" s="89">
        <v>65.973000000000027</v>
      </c>
      <c r="K4194" s="89">
        <v>134.10299999999995</v>
      </c>
      <c r="L4194" s="81">
        <v>134.95300000000003</v>
      </c>
    </row>
    <row r="4195" spans="6:12">
      <c r="F4195" s="89">
        <v>4079</v>
      </c>
      <c r="G4195" s="89">
        <v>30</v>
      </c>
      <c r="H4195" s="89">
        <v>2</v>
      </c>
      <c r="I4195" s="89">
        <v>3</v>
      </c>
      <c r="J4195" s="89">
        <v>-118.23999999999998</v>
      </c>
      <c r="K4195" s="89">
        <v>83.859999999999985</v>
      </c>
      <c r="L4195" s="81">
        <v>79.960000000000008</v>
      </c>
    </row>
    <row r="4196" spans="6:12">
      <c r="F4196" s="89">
        <v>4080</v>
      </c>
      <c r="G4196" s="89">
        <v>21</v>
      </c>
      <c r="H4196" s="89">
        <v>1</v>
      </c>
      <c r="I4196" s="89">
        <v>4</v>
      </c>
      <c r="J4196" s="89">
        <v>82.768999999999991</v>
      </c>
      <c r="K4196" s="89">
        <v>158.95899999999997</v>
      </c>
      <c r="L4196" s="81">
        <v>155.90899999999999</v>
      </c>
    </row>
    <row r="4197" spans="6:12">
      <c r="F4197" s="89">
        <v>4081</v>
      </c>
      <c r="G4197" s="89">
        <v>45</v>
      </c>
      <c r="H4197" s="89">
        <v>3</v>
      </c>
      <c r="I4197" s="89">
        <v>3</v>
      </c>
      <c r="J4197" s="89">
        <v>-277.65499999999992</v>
      </c>
      <c r="K4197" s="89">
        <v>5.8949999999999534</v>
      </c>
      <c r="L4197" s="81">
        <v>2.44500000000005</v>
      </c>
    </row>
    <row r="4198" spans="6:12">
      <c r="F4198" s="89">
        <v>4082</v>
      </c>
      <c r="G4198" s="89">
        <v>44</v>
      </c>
      <c r="H4198" s="89">
        <v>1</v>
      </c>
      <c r="I4198" s="89">
        <v>7</v>
      </c>
      <c r="J4198" s="89">
        <v>144.25799999999998</v>
      </c>
      <c r="K4198" s="89">
        <v>85.517999999999972</v>
      </c>
      <c r="L4198" s="81">
        <v>87.117999999999995</v>
      </c>
    </row>
    <row r="4199" spans="6:12">
      <c r="F4199" s="89">
        <v>4083</v>
      </c>
      <c r="G4199" s="89">
        <v>33</v>
      </c>
      <c r="H4199" s="89">
        <v>2</v>
      </c>
      <c r="I4199" s="89">
        <v>3</v>
      </c>
      <c r="J4199" s="89">
        <v>-121.77099999999999</v>
      </c>
      <c r="K4199" s="89">
        <v>79.398999999999972</v>
      </c>
      <c r="L4199" s="81">
        <v>75.948999999999984</v>
      </c>
    </row>
    <row r="4200" spans="6:12">
      <c r="F4200" s="89">
        <v>4084</v>
      </c>
      <c r="G4200" s="89">
        <v>45</v>
      </c>
      <c r="H4200" s="89">
        <v>1</v>
      </c>
      <c r="I4200" s="89">
        <v>8</v>
      </c>
      <c r="J4200" s="89">
        <v>156.06499999999994</v>
      </c>
      <c r="K4200" s="89">
        <v>54.414999999999935</v>
      </c>
      <c r="L4200" s="81">
        <v>56.564999999999998</v>
      </c>
    </row>
    <row r="4201" spans="6:12">
      <c r="F4201" s="89">
        <v>4085</v>
      </c>
      <c r="G4201" s="89">
        <v>22</v>
      </c>
      <c r="H4201" s="89">
        <v>2</v>
      </c>
      <c r="I4201" s="89">
        <v>7</v>
      </c>
      <c r="J4201" s="89">
        <v>114.22399999999996</v>
      </c>
      <c r="K4201" s="89">
        <v>148.40399999999994</v>
      </c>
      <c r="L4201" s="81">
        <v>144.904</v>
      </c>
    </row>
    <row r="4202" spans="6:12">
      <c r="F4202" s="89">
        <v>4086</v>
      </c>
      <c r="G4202" s="89">
        <v>27</v>
      </c>
      <c r="H4202" s="89">
        <v>2</v>
      </c>
      <c r="I4202" s="89">
        <v>8</v>
      </c>
      <c r="J4202" s="89">
        <v>128.13099999999997</v>
      </c>
      <c r="K4202" s="89">
        <v>118.16099999999994</v>
      </c>
      <c r="L4202" s="81">
        <v>115.81099999999998</v>
      </c>
    </row>
    <row r="4203" spans="6:12">
      <c r="F4203" s="89">
        <v>4087</v>
      </c>
      <c r="G4203" s="89">
        <v>45</v>
      </c>
      <c r="H4203" s="89">
        <v>2</v>
      </c>
      <c r="I4203" s="89">
        <v>6</v>
      </c>
      <c r="J4203" s="89">
        <v>61.414999999999964</v>
      </c>
      <c r="K4203" s="89">
        <v>131.06499999999994</v>
      </c>
      <c r="L4203" s="81">
        <v>130.61500000000001</v>
      </c>
    </row>
    <row r="4204" spans="6:12">
      <c r="F4204" s="89">
        <v>4088</v>
      </c>
      <c r="G4204" s="89">
        <v>36</v>
      </c>
      <c r="H4204" s="89">
        <v>1</v>
      </c>
      <c r="I4204" s="89">
        <v>8</v>
      </c>
      <c r="J4204" s="89">
        <v>145.86799999999991</v>
      </c>
      <c r="K4204" s="89">
        <v>47.007999999999967</v>
      </c>
      <c r="L4204" s="81">
        <v>47.808000000000007</v>
      </c>
    </row>
    <row r="4205" spans="6:12">
      <c r="F4205" s="89">
        <v>4089</v>
      </c>
      <c r="G4205" s="89">
        <v>23</v>
      </c>
      <c r="H4205" s="89">
        <v>1</v>
      </c>
      <c r="I4205" s="89">
        <v>5</v>
      </c>
      <c r="J4205" s="89">
        <v>112.90500000000003</v>
      </c>
      <c r="K4205" s="89">
        <v>145.875</v>
      </c>
      <c r="L4205" s="81">
        <v>143.52499999999998</v>
      </c>
    </row>
    <row r="4206" spans="6:12">
      <c r="F4206" s="89">
        <v>4090</v>
      </c>
      <c r="G4206" s="89">
        <v>31</v>
      </c>
      <c r="H4206" s="89">
        <v>1</v>
      </c>
      <c r="I4206" s="89">
        <v>7</v>
      </c>
      <c r="J4206" s="89">
        <v>140.13699999999997</v>
      </c>
      <c r="K4206" s="89">
        <v>85.426999999999964</v>
      </c>
      <c r="L4206" s="81">
        <v>85.077000000000027</v>
      </c>
    </row>
    <row r="4207" spans="6:12">
      <c r="F4207" s="89">
        <v>4091</v>
      </c>
      <c r="G4207" s="89">
        <v>30</v>
      </c>
      <c r="H4207" s="89">
        <v>1</v>
      </c>
      <c r="I4207" s="89">
        <v>5</v>
      </c>
      <c r="J4207" s="89">
        <v>94.250000000000014</v>
      </c>
      <c r="K4207" s="89">
        <v>125.04999999999998</v>
      </c>
      <c r="L4207" s="81">
        <v>123.75</v>
      </c>
    </row>
    <row r="4208" spans="6:12">
      <c r="F4208" s="89">
        <v>4092</v>
      </c>
      <c r="G4208" s="89">
        <v>48</v>
      </c>
      <c r="H4208" s="89">
        <v>3</v>
      </c>
      <c r="I4208" s="89">
        <v>8</v>
      </c>
      <c r="J4208" s="89">
        <v>70.604000000000042</v>
      </c>
      <c r="K4208" s="89">
        <v>140.22399999999999</v>
      </c>
      <c r="L4208" s="81">
        <v>139.22400000000005</v>
      </c>
    </row>
    <row r="4209" spans="6:12">
      <c r="F4209" s="89">
        <v>4093</v>
      </c>
      <c r="G4209" s="89">
        <v>46</v>
      </c>
      <c r="H4209" s="89">
        <v>3</v>
      </c>
      <c r="I4209" s="89">
        <v>7</v>
      </c>
      <c r="J4209" s="89">
        <v>15.36200000000008</v>
      </c>
      <c r="K4209" s="89">
        <v>128.20199999999994</v>
      </c>
      <c r="L4209" s="81">
        <v>126.50200000000001</v>
      </c>
    </row>
    <row r="4210" spans="6:12">
      <c r="F4210" s="89">
        <v>4094</v>
      </c>
      <c r="G4210" s="89">
        <v>48</v>
      </c>
      <c r="H4210" s="89">
        <v>3</v>
      </c>
      <c r="I4210" s="89">
        <v>7</v>
      </c>
      <c r="J4210" s="89">
        <v>21.726000000000113</v>
      </c>
      <c r="K4210" s="89">
        <v>133.94600000000003</v>
      </c>
      <c r="L4210" s="81">
        <v>132.54600000000011</v>
      </c>
    </row>
    <row r="4211" spans="6:12">
      <c r="F4211" s="89">
        <v>4095</v>
      </c>
      <c r="G4211" s="89">
        <v>43</v>
      </c>
      <c r="H4211" s="89">
        <v>2</v>
      </c>
      <c r="I4211" s="89">
        <v>7</v>
      </c>
      <c r="J4211" s="89">
        <v>95.680999999999983</v>
      </c>
      <c r="K4211" s="89">
        <v>123.35099999999994</v>
      </c>
      <c r="L4211" s="81">
        <v>123.001</v>
      </c>
    </row>
    <row r="4212" spans="6:12">
      <c r="F4212" s="89">
        <v>4096</v>
      </c>
      <c r="G4212" s="89">
        <v>47</v>
      </c>
      <c r="H4212" s="89">
        <v>3</v>
      </c>
      <c r="I4212" s="89">
        <v>7</v>
      </c>
      <c r="J4212" s="89">
        <v>18.409000000000049</v>
      </c>
      <c r="K4212" s="89">
        <v>130.93899999999991</v>
      </c>
      <c r="L4212" s="81">
        <v>129.38900000000007</v>
      </c>
    </row>
    <row r="4213" spans="6:12">
      <c r="F4213" s="89">
        <v>4097</v>
      </c>
      <c r="G4213" s="89">
        <v>37</v>
      </c>
      <c r="H4213" s="89">
        <v>2</v>
      </c>
      <c r="I4213" s="89">
        <v>6</v>
      </c>
      <c r="J4213" s="89">
        <v>50.166999999999973</v>
      </c>
      <c r="K4213" s="89">
        <v>122.29699999999997</v>
      </c>
      <c r="L4213" s="81">
        <v>120.64699999999998</v>
      </c>
    </row>
    <row r="4214" spans="6:12">
      <c r="F4214" s="89">
        <v>4098</v>
      </c>
      <c r="G4214" s="89">
        <v>34</v>
      </c>
      <c r="H4214" s="89">
        <v>1</v>
      </c>
      <c r="I4214" s="89">
        <v>8</v>
      </c>
      <c r="J4214" s="89">
        <v>146.57199999999995</v>
      </c>
      <c r="K4214" s="89">
        <v>48.331999999999965</v>
      </c>
      <c r="L4214" s="81">
        <v>48.831999999999994</v>
      </c>
    </row>
    <row r="4215" spans="6:12">
      <c r="F4215" s="89">
        <v>4099</v>
      </c>
      <c r="G4215" s="89">
        <v>27</v>
      </c>
      <c r="H4215" s="89">
        <v>1</v>
      </c>
      <c r="I4215" s="89">
        <v>8</v>
      </c>
      <c r="J4215" s="89">
        <v>157.54099999999997</v>
      </c>
      <c r="K4215" s="89">
        <v>61.471000000000004</v>
      </c>
      <c r="L4215" s="81">
        <v>60.920999999999992</v>
      </c>
    </row>
    <row r="4216" spans="6:12">
      <c r="F4216" s="89">
        <v>4100</v>
      </c>
      <c r="G4216" s="89">
        <v>29</v>
      </c>
      <c r="H4216" s="89">
        <v>2</v>
      </c>
      <c r="I4216" s="89">
        <v>5</v>
      </c>
      <c r="J4216" s="89">
        <v>8.1049999999999898</v>
      </c>
      <c r="K4216" s="89">
        <v>125.31499999999998</v>
      </c>
      <c r="L4216" s="81">
        <v>122.06500000000001</v>
      </c>
    </row>
    <row r="4217" spans="6:12">
      <c r="F4217" s="89">
        <v>4101</v>
      </c>
      <c r="G4217" s="89">
        <v>25</v>
      </c>
      <c r="H4217" s="89">
        <v>2</v>
      </c>
      <c r="I4217" s="89">
        <v>9</v>
      </c>
      <c r="J4217" s="89">
        <v>153.02499999999992</v>
      </c>
      <c r="K4217" s="89">
        <v>101.07499999999996</v>
      </c>
      <c r="L4217" s="81">
        <v>98.82499999999996</v>
      </c>
    </row>
    <row r="4218" spans="6:12">
      <c r="F4218" s="89">
        <v>4102</v>
      </c>
      <c r="G4218" s="89">
        <v>32</v>
      </c>
      <c r="H4218" s="89">
        <v>2</v>
      </c>
      <c r="I4218" s="89">
        <v>8</v>
      </c>
      <c r="J4218" s="89">
        <v>119.69599999999997</v>
      </c>
      <c r="K4218" s="89">
        <v>108.17599999999993</v>
      </c>
      <c r="L4218" s="81">
        <v>106.57599999999996</v>
      </c>
    </row>
    <row r="4219" spans="6:12">
      <c r="F4219" s="89">
        <v>4103</v>
      </c>
      <c r="G4219" s="89">
        <v>28</v>
      </c>
      <c r="H4219" s="89">
        <v>2</v>
      </c>
      <c r="I4219" s="89">
        <v>6</v>
      </c>
      <c r="J4219" s="89">
        <v>58.167999999999978</v>
      </c>
      <c r="K4219" s="89">
        <v>133.08799999999997</v>
      </c>
      <c r="L4219" s="81">
        <v>130.08799999999997</v>
      </c>
    </row>
    <row r="4220" spans="6:12">
      <c r="F4220" s="89">
        <v>4104</v>
      </c>
      <c r="G4220" s="89">
        <v>24</v>
      </c>
      <c r="H4220" s="89">
        <v>1</v>
      </c>
      <c r="I4220" s="89">
        <v>7</v>
      </c>
      <c r="J4220" s="89">
        <v>156.81799999999996</v>
      </c>
      <c r="K4220" s="89">
        <v>104.27799999999999</v>
      </c>
      <c r="L4220" s="81">
        <v>102.87800000000001</v>
      </c>
    </row>
    <row r="4221" spans="6:12">
      <c r="F4221" s="89">
        <v>4105</v>
      </c>
      <c r="G4221" s="89">
        <v>20</v>
      </c>
      <c r="H4221" s="89">
        <v>1</v>
      </c>
      <c r="I4221" s="89">
        <v>5</v>
      </c>
      <c r="J4221" s="89">
        <v>124.95000000000002</v>
      </c>
      <c r="K4221" s="89">
        <v>158.85</v>
      </c>
      <c r="L4221" s="81">
        <v>156.05000000000001</v>
      </c>
    </row>
    <row r="4222" spans="6:12">
      <c r="F4222" s="89">
        <v>4106</v>
      </c>
      <c r="G4222" s="89">
        <v>19</v>
      </c>
      <c r="H4222" s="89">
        <v>2</v>
      </c>
      <c r="I4222" s="89">
        <v>3</v>
      </c>
      <c r="J4222" s="89">
        <v>-84.502999999999986</v>
      </c>
      <c r="K4222" s="89">
        <v>121.00699999999996</v>
      </c>
      <c r="L4222" s="81">
        <v>115.45700000000001</v>
      </c>
    </row>
    <row r="4223" spans="6:12">
      <c r="F4223" s="89">
        <v>4107</v>
      </c>
      <c r="G4223" s="89">
        <v>32</v>
      </c>
      <c r="H4223" s="89">
        <v>2</v>
      </c>
      <c r="I4223" s="89">
        <v>9</v>
      </c>
      <c r="J4223" s="89">
        <v>139.36799999999994</v>
      </c>
      <c r="K4223" s="89">
        <v>85.247999999999934</v>
      </c>
      <c r="L4223" s="81">
        <v>84.048000000000002</v>
      </c>
    </row>
    <row r="4224" spans="6:12">
      <c r="F4224" s="89">
        <v>4108</v>
      </c>
      <c r="G4224" s="89">
        <v>48</v>
      </c>
      <c r="H4224" s="89">
        <v>3</v>
      </c>
      <c r="I4224" s="89">
        <v>4</v>
      </c>
      <c r="J4224" s="89">
        <v>-181.7879999999999</v>
      </c>
      <c r="K4224" s="89">
        <v>58.231999999999999</v>
      </c>
      <c r="L4224" s="81">
        <v>55.632000000000005</v>
      </c>
    </row>
    <row r="4225" spans="6:12">
      <c r="F4225" s="89">
        <v>4109</v>
      </c>
      <c r="G4225" s="89">
        <v>37</v>
      </c>
      <c r="H4225" s="89">
        <v>1</v>
      </c>
      <c r="I4225" s="89">
        <v>4</v>
      </c>
      <c r="J4225" s="89">
        <v>50.83300000000002</v>
      </c>
      <c r="K4225" s="89">
        <v>122.06300000000002</v>
      </c>
      <c r="L4225" s="81">
        <v>121.41300000000001</v>
      </c>
    </row>
    <row r="4226" spans="6:12">
      <c r="F4226" s="89">
        <v>4110</v>
      </c>
      <c r="G4226" s="89">
        <v>50</v>
      </c>
      <c r="H4226" s="89">
        <v>1</v>
      </c>
      <c r="I4226" s="89">
        <v>6</v>
      </c>
      <c r="J4226" s="89">
        <v>142.43999999999997</v>
      </c>
      <c r="K4226" s="89">
        <v>124.43999999999996</v>
      </c>
      <c r="L4226" s="81">
        <v>126.54000000000003</v>
      </c>
    </row>
    <row r="4227" spans="6:12">
      <c r="F4227" s="89">
        <v>4111</v>
      </c>
      <c r="G4227" s="89">
        <v>37</v>
      </c>
      <c r="H4227" s="89">
        <v>3</v>
      </c>
      <c r="I4227" s="89">
        <v>9</v>
      </c>
      <c r="J4227" s="89">
        <v>88.233000000000004</v>
      </c>
      <c r="K4227" s="89">
        <v>118.66299999999995</v>
      </c>
      <c r="L4227" s="81">
        <v>116.41299999999995</v>
      </c>
    </row>
    <row r="4228" spans="6:12">
      <c r="F4228" s="89">
        <v>4112</v>
      </c>
      <c r="G4228" s="89">
        <v>50</v>
      </c>
      <c r="H4228" s="89">
        <v>2</v>
      </c>
      <c r="I4228" s="89">
        <v>7</v>
      </c>
      <c r="J4228" s="89">
        <v>115.95999999999995</v>
      </c>
      <c r="K4228" s="89">
        <v>141.45999999999995</v>
      </c>
      <c r="L4228" s="81">
        <v>142.15999999999997</v>
      </c>
    </row>
    <row r="4229" spans="6:12">
      <c r="F4229" s="89">
        <v>4113</v>
      </c>
      <c r="G4229" s="89">
        <v>53</v>
      </c>
      <c r="H4229" s="89">
        <v>3</v>
      </c>
      <c r="I4229" s="89">
        <v>7</v>
      </c>
      <c r="J4229" s="89">
        <v>42.361000000000104</v>
      </c>
      <c r="K4229" s="89">
        <v>153.03099999999995</v>
      </c>
      <c r="L4229" s="81">
        <v>152.38100000000009</v>
      </c>
    </row>
    <row r="4230" spans="6:12">
      <c r="F4230" s="89">
        <v>4114</v>
      </c>
      <c r="G4230" s="89">
        <v>45</v>
      </c>
      <c r="H4230" s="89">
        <v>2</v>
      </c>
      <c r="I4230" s="89">
        <v>8</v>
      </c>
      <c r="J4230" s="89">
        <v>129.35499999999996</v>
      </c>
      <c r="K4230" s="89">
        <v>113.80499999999992</v>
      </c>
      <c r="L4230" s="81">
        <v>114.15499999999997</v>
      </c>
    </row>
    <row r="4231" spans="6:12">
      <c r="F4231" s="89">
        <v>4115</v>
      </c>
      <c r="G4231" s="89">
        <v>24</v>
      </c>
      <c r="H4231" s="89">
        <v>1</v>
      </c>
      <c r="I4231" s="89">
        <v>9</v>
      </c>
      <c r="J4231" s="89">
        <v>166.28599999999989</v>
      </c>
      <c r="K4231" s="89">
        <v>28.545999999999964</v>
      </c>
      <c r="L4231" s="81">
        <v>27.945999999999998</v>
      </c>
    </row>
    <row r="4232" spans="6:12">
      <c r="F4232" s="89">
        <v>4116</v>
      </c>
      <c r="G4232" s="89">
        <v>53</v>
      </c>
      <c r="H4232" s="89">
        <v>2</v>
      </c>
      <c r="I4232" s="89">
        <v>3</v>
      </c>
      <c r="J4232" s="89">
        <v>-83.210999999999956</v>
      </c>
      <c r="K4232" s="89">
        <v>111.75899999999993</v>
      </c>
      <c r="L4232" s="81">
        <v>111.309</v>
      </c>
    </row>
    <row r="4233" spans="6:12">
      <c r="F4233" s="89">
        <v>4117</v>
      </c>
      <c r="G4233" s="89">
        <v>55</v>
      </c>
      <c r="H4233" s="89">
        <v>1</v>
      </c>
      <c r="I4233" s="89">
        <v>7</v>
      </c>
      <c r="J4233" s="89">
        <v>183.38499999999988</v>
      </c>
      <c r="K4233" s="89">
        <v>121.23499999999987</v>
      </c>
      <c r="L4233" s="81">
        <v>124.48500000000007</v>
      </c>
    </row>
    <row r="4234" spans="6:12">
      <c r="F4234" s="89">
        <v>4118</v>
      </c>
      <c r="G4234" s="89">
        <v>40</v>
      </c>
      <c r="H4234" s="89">
        <v>3</v>
      </c>
      <c r="I4234" s="89">
        <v>6</v>
      </c>
      <c r="J4234" s="89">
        <v>-55.559999999999889</v>
      </c>
      <c r="K4234" s="89">
        <v>101.73999999999995</v>
      </c>
      <c r="L4234" s="81">
        <v>98.740000000000066</v>
      </c>
    </row>
    <row r="4235" spans="6:12">
      <c r="F4235" s="89">
        <v>4119</v>
      </c>
      <c r="G4235" s="89">
        <v>19</v>
      </c>
      <c r="H4235" s="89">
        <v>1</v>
      </c>
      <c r="I4235" s="89">
        <v>4</v>
      </c>
      <c r="J4235" s="89">
        <v>91.621000000000009</v>
      </c>
      <c r="K4235" s="89">
        <v>168.43099999999998</v>
      </c>
      <c r="L4235" s="81">
        <v>165.08100000000002</v>
      </c>
    </row>
    <row r="4236" spans="6:12">
      <c r="F4236" s="89">
        <v>4120</v>
      </c>
      <c r="G4236" s="89">
        <v>23</v>
      </c>
      <c r="H4236" s="89">
        <v>2</v>
      </c>
      <c r="I4236" s="89">
        <v>7</v>
      </c>
      <c r="J4236" s="89">
        <v>110.64099999999999</v>
      </c>
      <c r="K4236" s="89">
        <v>144.51099999999994</v>
      </c>
      <c r="L4236" s="81">
        <v>141.161</v>
      </c>
    </row>
    <row r="4237" spans="6:12">
      <c r="F4237" s="89">
        <v>4121</v>
      </c>
      <c r="G4237" s="89">
        <v>23</v>
      </c>
      <c r="H4237" s="89">
        <v>2</v>
      </c>
      <c r="I4237" s="89">
        <v>8</v>
      </c>
      <c r="J4237" s="89">
        <v>139.739</v>
      </c>
      <c r="K4237" s="89">
        <v>131.00899999999996</v>
      </c>
      <c r="L4237" s="81">
        <v>128.059</v>
      </c>
    </row>
    <row r="4238" spans="6:12">
      <c r="F4238" s="89">
        <v>4122</v>
      </c>
      <c r="G4238" s="89">
        <v>30</v>
      </c>
      <c r="H4238" s="89">
        <v>1</v>
      </c>
      <c r="I4238" s="89">
        <v>9</v>
      </c>
      <c r="J4238" s="89">
        <v>151.24999999999991</v>
      </c>
      <c r="K4238" s="89">
        <v>11.649999999999977</v>
      </c>
      <c r="L4238" s="81">
        <v>11.949999999999989</v>
      </c>
    </row>
    <row r="4239" spans="6:12">
      <c r="F4239" s="89">
        <v>4123</v>
      </c>
      <c r="G4239" s="89">
        <v>37</v>
      </c>
      <c r="H4239" s="89">
        <v>3</v>
      </c>
      <c r="I4239" s="89">
        <v>5</v>
      </c>
      <c r="J4239" s="89">
        <v>-125.97499999999991</v>
      </c>
      <c r="K4239" s="89">
        <v>74.85499999999999</v>
      </c>
      <c r="L4239" s="81">
        <v>71.005000000000024</v>
      </c>
    </row>
    <row r="4240" spans="6:12">
      <c r="F4240" s="89">
        <v>4124</v>
      </c>
      <c r="G4240" s="89">
        <v>47</v>
      </c>
      <c r="H4240" s="89">
        <v>1</v>
      </c>
      <c r="I4240" s="89">
        <v>4</v>
      </c>
      <c r="J4240" s="89">
        <v>65.973000000000027</v>
      </c>
      <c r="K4240" s="89">
        <v>134.10299999999995</v>
      </c>
      <c r="L4240" s="81">
        <v>134.95300000000003</v>
      </c>
    </row>
    <row r="4241" spans="6:12">
      <c r="F4241" s="89">
        <v>4125</v>
      </c>
      <c r="G4241" s="89">
        <v>40</v>
      </c>
      <c r="H4241" s="89">
        <v>2</v>
      </c>
      <c r="I4241" s="89">
        <v>7</v>
      </c>
      <c r="J4241" s="89">
        <v>91.039999999999964</v>
      </c>
      <c r="K4241" s="89">
        <v>119.63999999999993</v>
      </c>
      <c r="L4241" s="81">
        <v>118.84</v>
      </c>
    </row>
    <row r="4242" spans="6:12">
      <c r="F4242" s="89">
        <v>4126</v>
      </c>
      <c r="G4242" s="89">
        <v>19</v>
      </c>
      <c r="H4242" s="89">
        <v>1</v>
      </c>
      <c r="I4242" s="89">
        <v>4</v>
      </c>
      <c r="J4242" s="89">
        <v>91.621000000000009</v>
      </c>
      <c r="K4242" s="89">
        <v>168.43099999999998</v>
      </c>
      <c r="L4242" s="81">
        <v>165.08100000000002</v>
      </c>
    </row>
    <row r="4243" spans="6:12">
      <c r="F4243" s="89">
        <v>4127</v>
      </c>
      <c r="G4243" s="89">
        <v>43</v>
      </c>
      <c r="H4243" s="89">
        <v>2</v>
      </c>
      <c r="I4243" s="89">
        <v>6</v>
      </c>
      <c r="J4243" s="89">
        <v>56.982999999999976</v>
      </c>
      <c r="K4243" s="89">
        <v>127.25299999999996</v>
      </c>
      <c r="L4243" s="81">
        <v>126.50300000000001</v>
      </c>
    </row>
    <row r="4244" spans="6:12">
      <c r="F4244" s="89">
        <v>4128</v>
      </c>
      <c r="G4244" s="89">
        <v>31</v>
      </c>
      <c r="H4244" s="89">
        <v>2</v>
      </c>
      <c r="I4244" s="89">
        <v>6</v>
      </c>
      <c r="J4244" s="89">
        <v>53.070999999999998</v>
      </c>
      <c r="K4244" s="89">
        <v>127.06099999999998</v>
      </c>
      <c r="L4244" s="81">
        <v>124.51100000000002</v>
      </c>
    </row>
    <row r="4245" spans="6:12">
      <c r="F4245" s="89">
        <v>4129</v>
      </c>
      <c r="G4245" s="89">
        <v>44</v>
      </c>
      <c r="H4245" s="89">
        <v>1</v>
      </c>
      <c r="I4245" s="89">
        <v>7</v>
      </c>
      <c r="J4245" s="89">
        <v>144.25799999999998</v>
      </c>
      <c r="K4245" s="89">
        <v>85.517999999999972</v>
      </c>
      <c r="L4245" s="81">
        <v>87.117999999999995</v>
      </c>
    </row>
    <row r="4246" spans="6:12">
      <c r="F4246" s="89">
        <v>4130</v>
      </c>
      <c r="G4246" s="89">
        <v>39</v>
      </c>
      <c r="H4246" s="89">
        <v>1</v>
      </c>
      <c r="I4246" s="89">
        <v>3</v>
      </c>
      <c r="J4246" s="89">
        <v>4.2169999999999916</v>
      </c>
      <c r="K4246" s="89">
        <v>117.42699999999998</v>
      </c>
      <c r="L4246" s="81">
        <v>116.67700000000001</v>
      </c>
    </row>
    <row r="4247" spans="6:12">
      <c r="F4247" s="89">
        <v>4131</v>
      </c>
      <c r="G4247" s="89">
        <v>37</v>
      </c>
      <c r="H4247" s="89">
        <v>1</v>
      </c>
      <c r="I4247" s="89">
        <v>8</v>
      </c>
      <c r="J4247" s="89">
        <v>145.92099999999994</v>
      </c>
      <c r="K4247" s="89">
        <v>46.750999999999976</v>
      </c>
      <c r="L4247" s="81">
        <v>47.700999999999993</v>
      </c>
    </row>
    <row r="4248" spans="6:12">
      <c r="F4248" s="89">
        <v>4132</v>
      </c>
      <c r="G4248" s="89">
        <v>39</v>
      </c>
      <c r="H4248" s="89">
        <v>3</v>
      </c>
      <c r="I4248" s="89">
        <v>6</v>
      </c>
      <c r="J4248" s="89">
        <v>-56.710999999999956</v>
      </c>
      <c r="K4248" s="89">
        <v>100.89899999999994</v>
      </c>
      <c r="L4248" s="81">
        <v>97.749000000000024</v>
      </c>
    </row>
    <row r="4249" spans="6:12">
      <c r="F4249" s="89">
        <v>4133</v>
      </c>
      <c r="G4249" s="89">
        <v>20</v>
      </c>
      <c r="H4249" s="89">
        <v>3</v>
      </c>
      <c r="I4249" s="89">
        <v>3</v>
      </c>
      <c r="J4249" s="89">
        <v>-258.73</v>
      </c>
      <c r="K4249" s="89">
        <v>32.569999999999993</v>
      </c>
      <c r="L4249" s="81">
        <v>25.370000000000061</v>
      </c>
    </row>
    <row r="4250" spans="6:12">
      <c r="F4250" s="89">
        <v>4134</v>
      </c>
      <c r="G4250" s="89">
        <v>32</v>
      </c>
      <c r="H4250" s="89">
        <v>1</v>
      </c>
      <c r="I4250" s="89">
        <v>6</v>
      </c>
      <c r="J4250" s="89">
        <v>119.83199999999997</v>
      </c>
      <c r="K4250" s="89">
        <v>107.41199999999998</v>
      </c>
      <c r="L4250" s="81">
        <v>106.81199999999998</v>
      </c>
    </row>
    <row r="4251" spans="6:12">
      <c r="F4251" s="89">
        <v>4135</v>
      </c>
      <c r="G4251" s="89">
        <v>24</v>
      </c>
      <c r="H4251" s="89">
        <v>3</v>
      </c>
      <c r="I4251" s="89">
        <v>6</v>
      </c>
      <c r="J4251" s="89">
        <v>-41.576000000000022</v>
      </c>
      <c r="K4251" s="89">
        <v>120.684</v>
      </c>
      <c r="L4251" s="81">
        <v>115.28400000000005</v>
      </c>
    </row>
    <row r="4252" spans="6:12">
      <c r="F4252" s="89">
        <v>4136</v>
      </c>
      <c r="G4252" s="89">
        <v>55</v>
      </c>
      <c r="H4252" s="89">
        <v>2</v>
      </c>
      <c r="I4252" s="89">
        <v>8</v>
      </c>
      <c r="J4252" s="89">
        <v>167.83499999999995</v>
      </c>
      <c r="K4252" s="89">
        <v>149.18499999999989</v>
      </c>
      <c r="L4252" s="81">
        <v>151.035</v>
      </c>
    </row>
    <row r="4253" spans="6:12">
      <c r="F4253" s="89">
        <v>4137</v>
      </c>
      <c r="G4253" s="89">
        <v>32</v>
      </c>
      <c r="H4253" s="89">
        <v>1</v>
      </c>
      <c r="I4253" s="89">
        <v>3</v>
      </c>
      <c r="J4253" s="89">
        <v>5.9459999999999908</v>
      </c>
      <c r="K4253" s="89">
        <v>121.32599999999999</v>
      </c>
      <c r="L4253" s="81">
        <v>119.52600000000001</v>
      </c>
    </row>
    <row r="4254" spans="6:12">
      <c r="F4254" s="89">
        <v>4138</v>
      </c>
      <c r="G4254" s="89">
        <v>29</v>
      </c>
      <c r="H4254" s="89">
        <v>2</v>
      </c>
      <c r="I4254" s="89">
        <v>6</v>
      </c>
      <c r="J4254" s="89">
        <v>56.198999999999984</v>
      </c>
      <c r="K4254" s="89">
        <v>130.80899999999997</v>
      </c>
      <c r="L4254" s="81">
        <v>127.95900000000003</v>
      </c>
    </row>
    <row r="4255" spans="6:12">
      <c r="F4255" s="89">
        <v>4139</v>
      </c>
      <c r="G4255" s="89">
        <v>29</v>
      </c>
      <c r="H4255" s="89">
        <v>3</v>
      </c>
      <c r="I4255" s="89">
        <v>3</v>
      </c>
      <c r="J4255" s="89">
        <v>-284.98299999999995</v>
      </c>
      <c r="K4255" s="89">
        <v>3.5270000000000152</v>
      </c>
      <c r="L4255" s="81">
        <v>-2.3229999999999507</v>
      </c>
    </row>
    <row r="4256" spans="6:12">
      <c r="F4256" s="89">
        <v>4140</v>
      </c>
      <c r="G4256" s="89">
        <v>26</v>
      </c>
      <c r="H4256" s="89">
        <v>3</v>
      </c>
      <c r="I4256" s="89">
        <v>3</v>
      </c>
      <c r="J4256" s="89">
        <v>-278.66199999999992</v>
      </c>
      <c r="K4256" s="89">
        <v>10.777999999999963</v>
      </c>
      <c r="L4256" s="81">
        <v>4.4779999999999802</v>
      </c>
    </row>
    <row r="4257" spans="6:12">
      <c r="F4257" s="89">
        <v>4141</v>
      </c>
      <c r="G4257" s="89">
        <v>30</v>
      </c>
      <c r="H4257" s="89">
        <v>3</v>
      </c>
      <c r="I4257" s="89">
        <v>7</v>
      </c>
      <c r="J4257" s="89">
        <v>3.3300000000000409</v>
      </c>
      <c r="K4257" s="89">
        <v>121.13</v>
      </c>
      <c r="L4257" s="81">
        <v>117.03000000000003</v>
      </c>
    </row>
    <row r="4258" spans="6:12">
      <c r="F4258" s="89">
        <v>4142</v>
      </c>
      <c r="G4258" s="89">
        <v>22</v>
      </c>
      <c r="H4258" s="89">
        <v>3</v>
      </c>
      <c r="I4258" s="89">
        <v>4</v>
      </c>
      <c r="J4258" s="89">
        <v>-179.81199999999995</v>
      </c>
      <c r="K4258" s="89">
        <v>68.267999999999972</v>
      </c>
      <c r="L4258" s="81">
        <v>61.768000000000001</v>
      </c>
    </row>
    <row r="4259" spans="6:12">
      <c r="F4259" s="89">
        <v>4143</v>
      </c>
      <c r="G4259" s="89">
        <v>55</v>
      </c>
      <c r="H4259" s="89">
        <v>2</v>
      </c>
      <c r="I4259" s="89">
        <v>7</v>
      </c>
      <c r="J4259" s="89">
        <v>138.54499999999996</v>
      </c>
      <c r="K4259" s="89">
        <v>162.49499999999989</v>
      </c>
      <c r="L4259" s="81">
        <v>163.94500000000002</v>
      </c>
    </row>
    <row r="4260" spans="6:12">
      <c r="F4260" s="89">
        <v>4144</v>
      </c>
      <c r="G4260" s="89">
        <v>37</v>
      </c>
      <c r="H4260" s="89">
        <v>1</v>
      </c>
      <c r="I4260" s="89">
        <v>5</v>
      </c>
      <c r="J4260" s="89">
        <v>88.825000000000031</v>
      </c>
      <c r="K4260" s="89">
        <v>117.455</v>
      </c>
      <c r="L4260" s="81">
        <v>117.205</v>
      </c>
    </row>
    <row r="4261" spans="6:12">
      <c r="F4261" s="89">
        <v>4145</v>
      </c>
      <c r="G4261" s="89">
        <v>27</v>
      </c>
      <c r="H4261" s="89">
        <v>2</v>
      </c>
      <c r="I4261" s="89">
        <v>8</v>
      </c>
      <c r="J4261" s="89">
        <v>128.13099999999997</v>
      </c>
      <c r="K4261" s="89">
        <v>118.16099999999994</v>
      </c>
      <c r="L4261" s="81">
        <v>115.81099999999998</v>
      </c>
    </row>
    <row r="4262" spans="6:12">
      <c r="F4262" s="89">
        <v>4146</v>
      </c>
      <c r="G4262" s="89">
        <v>30</v>
      </c>
      <c r="H4262" s="89">
        <v>2</v>
      </c>
      <c r="I4262" s="89">
        <v>7</v>
      </c>
      <c r="J4262" s="89">
        <v>93.119999999999948</v>
      </c>
      <c r="K4262" s="89">
        <v>124.81999999999994</v>
      </c>
      <c r="L4262" s="81">
        <v>122.51999999999998</v>
      </c>
    </row>
    <row r="4263" spans="6:12">
      <c r="F4263" s="89">
        <v>4147</v>
      </c>
      <c r="G4263" s="89">
        <v>51</v>
      </c>
      <c r="H4263" s="89">
        <v>2</v>
      </c>
      <c r="I4263" s="89">
        <v>4</v>
      </c>
      <c r="J4263" s="89">
        <v>-24.740999999999957</v>
      </c>
      <c r="K4263" s="89">
        <v>128.249</v>
      </c>
      <c r="L4263" s="81">
        <v>127.89900000000006</v>
      </c>
    </row>
    <row r="4264" spans="6:12">
      <c r="F4264" s="89">
        <v>4148</v>
      </c>
      <c r="G4264" s="89">
        <v>42</v>
      </c>
      <c r="H4264" s="89">
        <v>3</v>
      </c>
      <c r="I4264" s="89">
        <v>5</v>
      </c>
      <c r="J4264" s="89">
        <v>-120.24999999999994</v>
      </c>
      <c r="K4264" s="89">
        <v>79.029999999999944</v>
      </c>
      <c r="L4264" s="81">
        <v>75.929999999999978</v>
      </c>
    </row>
    <row r="4265" spans="6:12">
      <c r="F4265" s="89">
        <v>4149</v>
      </c>
      <c r="G4265" s="89">
        <v>49</v>
      </c>
      <c r="H4265" s="89">
        <v>2</v>
      </c>
      <c r="I4265" s="89">
        <v>4</v>
      </c>
      <c r="J4265" s="89">
        <v>-32.388999999999982</v>
      </c>
      <c r="K4265" s="89">
        <v>121.22100000000006</v>
      </c>
      <c r="L4265" s="81">
        <v>120.571</v>
      </c>
    </row>
    <row r="4266" spans="6:12">
      <c r="F4266" s="89">
        <v>4150</v>
      </c>
      <c r="G4266" s="89">
        <v>40</v>
      </c>
      <c r="H4266" s="89">
        <v>1</v>
      </c>
      <c r="I4266" s="89">
        <v>3</v>
      </c>
      <c r="J4266" s="89">
        <v>5.0499999999999829</v>
      </c>
      <c r="K4266" s="89">
        <v>117.94999999999996</v>
      </c>
      <c r="L4266" s="81">
        <v>117.35000000000002</v>
      </c>
    </row>
    <row r="4267" spans="6:12">
      <c r="F4267" s="89">
        <v>4151</v>
      </c>
      <c r="G4267" s="89">
        <v>25</v>
      </c>
      <c r="H4267" s="89">
        <v>2</v>
      </c>
      <c r="I4267" s="89">
        <v>5</v>
      </c>
      <c r="J4267" s="89">
        <v>17.625</v>
      </c>
      <c r="K4267" s="89">
        <v>136.07499999999999</v>
      </c>
      <c r="L4267" s="81">
        <v>132.22499999999997</v>
      </c>
    </row>
    <row r="4268" spans="6:12">
      <c r="F4268" s="89">
        <v>4152</v>
      </c>
      <c r="G4268" s="89">
        <v>50</v>
      </c>
      <c r="H4268" s="89">
        <v>2</v>
      </c>
      <c r="I4268" s="89">
        <v>7</v>
      </c>
      <c r="J4268" s="89">
        <v>115.95999999999995</v>
      </c>
      <c r="K4268" s="89">
        <v>141.45999999999995</v>
      </c>
      <c r="L4268" s="81">
        <v>142.15999999999997</v>
      </c>
    </row>
    <row r="4269" spans="6:12">
      <c r="F4269" s="89">
        <v>4153</v>
      </c>
      <c r="G4269" s="89">
        <v>49</v>
      </c>
      <c r="H4269" s="89">
        <v>1</v>
      </c>
      <c r="I4269" s="89">
        <v>4</v>
      </c>
      <c r="J4269" s="89">
        <v>72.241000000000042</v>
      </c>
      <c r="K4269" s="89">
        <v>139.75100000000003</v>
      </c>
      <c r="L4269" s="81">
        <v>140.90100000000001</v>
      </c>
    </row>
    <row r="4270" spans="6:12">
      <c r="F4270" s="89">
        <v>4154</v>
      </c>
      <c r="G4270" s="89">
        <v>34</v>
      </c>
      <c r="H4270" s="89">
        <v>3</v>
      </c>
      <c r="I4270" s="89">
        <v>7</v>
      </c>
      <c r="J4270" s="89">
        <v>-0.14199999999993906</v>
      </c>
      <c r="K4270" s="89">
        <v>116.41799999999995</v>
      </c>
      <c r="L4270" s="81">
        <v>112.91800000000006</v>
      </c>
    </row>
    <row r="4271" spans="6:12">
      <c r="F4271" s="89">
        <v>4155</v>
      </c>
      <c r="G4271" s="89">
        <v>43</v>
      </c>
      <c r="H4271" s="89">
        <v>2</v>
      </c>
      <c r="I4271" s="89">
        <v>3</v>
      </c>
      <c r="J4271" s="89">
        <v>-115.99099999999999</v>
      </c>
      <c r="K4271" s="89">
        <v>82.078999999999965</v>
      </c>
      <c r="L4271" s="81">
        <v>80.129000000000005</v>
      </c>
    </row>
    <row r="4272" spans="6:12">
      <c r="F4272" s="89">
        <v>4156</v>
      </c>
      <c r="G4272" s="89">
        <v>41</v>
      </c>
      <c r="H4272" s="89">
        <v>3</v>
      </c>
      <c r="I4272" s="89">
        <v>5</v>
      </c>
      <c r="J4272" s="89">
        <v>-121.93499999999995</v>
      </c>
      <c r="K4272" s="89">
        <v>77.654999999999916</v>
      </c>
      <c r="L4272" s="81">
        <v>74.404999999999973</v>
      </c>
    </row>
    <row r="4273" spans="6:12">
      <c r="F4273" s="89">
        <v>4157</v>
      </c>
      <c r="G4273" s="89">
        <v>49</v>
      </c>
      <c r="H4273" s="89">
        <v>1</v>
      </c>
      <c r="I4273" s="89">
        <v>3</v>
      </c>
      <c r="J4273" s="89">
        <v>24.697000000000031</v>
      </c>
      <c r="K4273" s="89">
        <v>134.80700000000007</v>
      </c>
      <c r="L4273" s="81">
        <v>135.55700000000002</v>
      </c>
    </row>
    <row r="4274" spans="6:12">
      <c r="F4274" s="89">
        <v>4158</v>
      </c>
      <c r="G4274" s="89">
        <v>32</v>
      </c>
      <c r="H4274" s="89">
        <v>1</v>
      </c>
      <c r="I4274" s="89">
        <v>9</v>
      </c>
      <c r="J4274" s="89">
        <v>148.39799999999991</v>
      </c>
      <c r="K4274" s="89">
        <v>8.1779999999999973</v>
      </c>
      <c r="L4274" s="81">
        <v>8.77800000000002</v>
      </c>
    </row>
    <row r="4275" spans="6:12">
      <c r="F4275" s="89">
        <v>4159</v>
      </c>
      <c r="G4275" s="89">
        <v>35</v>
      </c>
      <c r="H4275" s="89">
        <v>3</v>
      </c>
      <c r="I4275" s="89">
        <v>3</v>
      </c>
      <c r="J4275" s="89">
        <v>-290.33499999999992</v>
      </c>
      <c r="K4275" s="89">
        <v>-3.6850000000000307</v>
      </c>
      <c r="L4275" s="81">
        <v>-8.6349999999999909</v>
      </c>
    </row>
    <row r="4276" spans="6:12">
      <c r="F4276" s="89">
        <v>4160</v>
      </c>
      <c r="G4276" s="89">
        <v>29</v>
      </c>
      <c r="H4276" s="89">
        <v>1</v>
      </c>
      <c r="I4276" s="89">
        <v>9</v>
      </c>
      <c r="J4276" s="89">
        <v>153.08099999999993</v>
      </c>
      <c r="K4276" s="89">
        <v>13.790999999999997</v>
      </c>
      <c r="L4276" s="81">
        <v>13.941000000000031</v>
      </c>
    </row>
    <row r="4277" spans="6:12">
      <c r="F4277" s="89">
        <v>4161</v>
      </c>
      <c r="G4277" s="89">
        <v>39</v>
      </c>
      <c r="H4277" s="89">
        <v>2</v>
      </c>
      <c r="I4277" s="89">
        <v>9</v>
      </c>
      <c r="J4277" s="89">
        <v>138.94099999999992</v>
      </c>
      <c r="K4277" s="89">
        <v>82.650999999999954</v>
      </c>
      <c r="L4277" s="81">
        <v>82.500999999999976</v>
      </c>
    </row>
    <row r="4278" spans="6:12">
      <c r="F4278" s="89">
        <v>4162</v>
      </c>
      <c r="G4278" s="89">
        <v>22</v>
      </c>
      <c r="H4278" s="89">
        <v>3</v>
      </c>
      <c r="I4278" s="89">
        <v>8</v>
      </c>
      <c r="J4278" s="89">
        <v>71.95599999999996</v>
      </c>
      <c r="K4278" s="89">
        <v>149.63599999999991</v>
      </c>
      <c r="L4278" s="81">
        <v>144.73599999999993</v>
      </c>
    </row>
    <row r="4279" spans="6:12">
      <c r="F4279" s="89">
        <v>4163</v>
      </c>
      <c r="G4279" s="89">
        <v>47</v>
      </c>
      <c r="H4279" s="89">
        <v>3</v>
      </c>
      <c r="I4279" s="89">
        <v>6</v>
      </c>
      <c r="J4279" s="89">
        <v>-39.942999999999927</v>
      </c>
      <c r="K4279" s="89">
        <v>115.18699999999998</v>
      </c>
      <c r="L4279" s="81">
        <v>113.23700000000011</v>
      </c>
    </row>
    <row r="4280" spans="6:12">
      <c r="F4280" s="89">
        <v>4164</v>
      </c>
      <c r="G4280" s="89">
        <v>29</v>
      </c>
      <c r="H4280" s="89">
        <v>2</v>
      </c>
      <c r="I4280" s="89">
        <v>4</v>
      </c>
      <c r="J4280" s="89">
        <v>-49.469000000000023</v>
      </c>
      <c r="K4280" s="89">
        <v>110.34099999999998</v>
      </c>
      <c r="L4280" s="81">
        <v>106.69100000000002</v>
      </c>
    </row>
    <row r="4281" spans="6:12">
      <c r="F4281" s="89">
        <v>4165</v>
      </c>
      <c r="G4281" s="89">
        <v>47</v>
      </c>
      <c r="H4281" s="89">
        <v>2</v>
      </c>
      <c r="I4281" s="89">
        <v>6</v>
      </c>
      <c r="J4281" s="89">
        <v>66.926999999999992</v>
      </c>
      <c r="K4281" s="89">
        <v>135.95699999999997</v>
      </c>
      <c r="L4281" s="81">
        <v>135.80700000000004</v>
      </c>
    </row>
    <row r="4282" spans="6:12">
      <c r="F4282" s="89">
        <v>4166</v>
      </c>
      <c r="G4282" s="89">
        <v>43</v>
      </c>
      <c r="H4282" s="89">
        <v>3</v>
      </c>
      <c r="I4282" s="89">
        <v>7</v>
      </c>
      <c r="J4282" s="89">
        <v>7.841000000000065</v>
      </c>
      <c r="K4282" s="89">
        <v>121.61099999999993</v>
      </c>
      <c r="L4282" s="81">
        <v>119.46100000000007</v>
      </c>
    </row>
    <row r="4283" spans="6:12">
      <c r="F4283" s="89">
        <v>4167</v>
      </c>
      <c r="G4283" s="89">
        <v>49</v>
      </c>
      <c r="H4283" s="89">
        <v>1</v>
      </c>
      <c r="I4283" s="89">
        <v>7</v>
      </c>
      <c r="J4283" s="89">
        <v>157.99299999999999</v>
      </c>
      <c r="K4283" s="89">
        <v>97.703000000000046</v>
      </c>
      <c r="L4283" s="81">
        <v>100.05300000000001</v>
      </c>
    </row>
    <row r="4284" spans="6:12">
      <c r="F4284" s="89">
        <v>4168</v>
      </c>
      <c r="G4284" s="89">
        <v>26</v>
      </c>
      <c r="H4284" s="89">
        <v>2</v>
      </c>
      <c r="I4284" s="89">
        <v>5</v>
      </c>
      <c r="J4284" s="89">
        <v>14.840000000000032</v>
      </c>
      <c r="K4284" s="89">
        <v>132.97999999999996</v>
      </c>
      <c r="L4284" s="81">
        <v>129.27999999999997</v>
      </c>
    </row>
    <row r="4285" spans="6:12">
      <c r="F4285" s="89">
        <v>4169</v>
      </c>
      <c r="G4285" s="89">
        <v>22</v>
      </c>
      <c r="H4285" s="89">
        <v>1</v>
      </c>
      <c r="I4285" s="89">
        <v>5</v>
      </c>
      <c r="J4285" s="89">
        <v>116.65</v>
      </c>
      <c r="K4285" s="89">
        <v>149.92999999999998</v>
      </c>
      <c r="L4285" s="81">
        <v>147.42999999999998</v>
      </c>
    </row>
    <row r="4286" spans="6:12">
      <c r="F4286" s="89">
        <v>4170</v>
      </c>
      <c r="G4286" s="89">
        <v>50</v>
      </c>
      <c r="H4286" s="89">
        <v>1</v>
      </c>
      <c r="I4286" s="89">
        <v>8</v>
      </c>
      <c r="J4286" s="89">
        <v>171.17999999999995</v>
      </c>
      <c r="K4286" s="89">
        <v>67.979999999999961</v>
      </c>
      <c r="L4286" s="81">
        <v>70.880000000000024</v>
      </c>
    </row>
    <row r="4287" spans="6:12">
      <c r="F4287" s="89">
        <v>4171</v>
      </c>
      <c r="G4287" s="89">
        <v>22</v>
      </c>
      <c r="H4287" s="89">
        <v>2</v>
      </c>
      <c r="I4287" s="89">
        <v>4</v>
      </c>
      <c r="J4287" s="89">
        <v>-29.932000000000016</v>
      </c>
      <c r="K4287" s="89">
        <v>132.04799999999994</v>
      </c>
      <c r="L4287" s="81">
        <v>127.34799999999998</v>
      </c>
    </row>
    <row r="4288" spans="6:12">
      <c r="F4288" s="89">
        <v>4172</v>
      </c>
      <c r="G4288" s="89">
        <v>34</v>
      </c>
      <c r="H4288" s="89">
        <v>1</v>
      </c>
      <c r="I4288" s="89">
        <v>5</v>
      </c>
      <c r="J4288" s="89">
        <v>89.530000000000015</v>
      </c>
      <c r="K4288" s="89">
        <v>119.08999999999999</v>
      </c>
      <c r="L4288" s="81">
        <v>118.39</v>
      </c>
    </row>
    <row r="4289" spans="6:12">
      <c r="F4289" s="89">
        <v>4173</v>
      </c>
      <c r="G4289" s="89">
        <v>40</v>
      </c>
      <c r="H4289" s="89">
        <v>3</v>
      </c>
      <c r="I4289" s="89">
        <v>7</v>
      </c>
      <c r="J4289" s="89">
        <v>2.7500000000000568</v>
      </c>
      <c r="K4289" s="89">
        <v>117.44999999999993</v>
      </c>
      <c r="L4289" s="81">
        <v>114.85000000000008</v>
      </c>
    </row>
    <row r="4290" spans="6:12">
      <c r="F4290" s="89">
        <v>4174</v>
      </c>
      <c r="G4290" s="89">
        <v>49</v>
      </c>
      <c r="H4290" s="89">
        <v>2</v>
      </c>
      <c r="I4290" s="89">
        <v>4</v>
      </c>
      <c r="J4290" s="89">
        <v>-32.388999999999982</v>
      </c>
      <c r="K4290" s="89">
        <v>121.22100000000006</v>
      </c>
      <c r="L4290" s="81">
        <v>120.571</v>
      </c>
    </row>
    <row r="4291" spans="6:12">
      <c r="F4291" s="89">
        <v>4175</v>
      </c>
      <c r="G4291" s="89">
        <v>29</v>
      </c>
      <c r="H4291" s="89">
        <v>3</v>
      </c>
      <c r="I4291" s="89">
        <v>4</v>
      </c>
      <c r="J4291" s="89">
        <v>-198.29899999999986</v>
      </c>
      <c r="K4291" s="89">
        <v>47.61099999999999</v>
      </c>
      <c r="L4291" s="81">
        <v>42.161000000000058</v>
      </c>
    </row>
    <row r="4292" spans="6:12">
      <c r="F4292" s="89">
        <v>4176</v>
      </c>
      <c r="G4292" s="89">
        <v>44</v>
      </c>
      <c r="H4292" s="89">
        <v>3</v>
      </c>
      <c r="I4292" s="89">
        <v>7</v>
      </c>
      <c r="J4292" s="89">
        <v>10.078000000000088</v>
      </c>
      <c r="K4292" s="89">
        <v>123.53799999999995</v>
      </c>
      <c r="L4292" s="81">
        <v>121.53800000000001</v>
      </c>
    </row>
    <row r="4293" spans="6:12">
      <c r="F4293" s="89">
        <v>4177</v>
      </c>
      <c r="G4293" s="89">
        <v>54</v>
      </c>
      <c r="H4293" s="89">
        <v>3</v>
      </c>
      <c r="I4293" s="89">
        <v>3</v>
      </c>
      <c r="J4293" s="89">
        <v>-243.15799999999996</v>
      </c>
      <c r="K4293" s="89">
        <v>37.602000000000004</v>
      </c>
      <c r="L4293" s="81">
        <v>35.502000000000095</v>
      </c>
    </row>
    <row r="4294" spans="6:12">
      <c r="F4294" s="89">
        <v>4178</v>
      </c>
      <c r="G4294" s="89">
        <v>51</v>
      </c>
      <c r="H4294" s="89">
        <v>2</v>
      </c>
      <c r="I4294" s="89">
        <v>5</v>
      </c>
      <c r="J4294" s="89">
        <v>32.96500000000006</v>
      </c>
      <c r="K4294" s="89">
        <v>143.35499999999996</v>
      </c>
      <c r="L4294" s="81">
        <v>143.40500000000003</v>
      </c>
    </row>
    <row r="4295" spans="6:12">
      <c r="F4295" s="89">
        <v>4179</v>
      </c>
      <c r="G4295" s="89">
        <v>24</v>
      </c>
      <c r="H4295" s="89">
        <v>3</v>
      </c>
      <c r="I4295" s="89">
        <v>8</v>
      </c>
      <c r="J4295" s="89">
        <v>65.372000000000014</v>
      </c>
      <c r="K4295" s="89">
        <v>142.43200000000002</v>
      </c>
      <c r="L4295" s="81">
        <v>137.83199999999999</v>
      </c>
    </row>
    <row r="4296" spans="6:12">
      <c r="F4296" s="89">
        <v>4180</v>
      </c>
      <c r="G4296" s="89">
        <v>44</v>
      </c>
      <c r="H4296" s="89">
        <v>3</v>
      </c>
      <c r="I4296" s="89">
        <v>9</v>
      </c>
      <c r="J4296" s="89">
        <v>98.305999999999983</v>
      </c>
      <c r="K4296" s="89">
        <v>126.56599999999992</v>
      </c>
      <c r="L4296" s="81">
        <v>125.36599999999999</v>
      </c>
    </row>
    <row r="4297" spans="6:12">
      <c r="F4297" s="89">
        <v>4181</v>
      </c>
      <c r="G4297" s="89">
        <v>41</v>
      </c>
      <c r="H4297" s="89">
        <v>3</v>
      </c>
      <c r="I4297" s="89">
        <v>9</v>
      </c>
      <c r="J4297" s="89">
        <v>92.369000000000028</v>
      </c>
      <c r="K4297" s="89">
        <v>121.55899999999991</v>
      </c>
      <c r="L4297" s="81">
        <v>119.90899999999999</v>
      </c>
    </row>
    <row r="4298" spans="6:12">
      <c r="F4298" s="89">
        <v>4182</v>
      </c>
      <c r="G4298" s="89">
        <v>38</v>
      </c>
      <c r="H4298" s="89">
        <v>3</v>
      </c>
      <c r="I4298" s="89">
        <v>5</v>
      </c>
      <c r="J4298" s="89">
        <v>-125.36999999999989</v>
      </c>
      <c r="K4298" s="89">
        <v>75.149999999999949</v>
      </c>
      <c r="L4298" s="81">
        <v>71.450000000000017</v>
      </c>
    </row>
    <row r="4299" spans="6:12">
      <c r="F4299" s="89">
        <v>4183</v>
      </c>
      <c r="G4299" s="89">
        <v>22</v>
      </c>
      <c r="H4299" s="89">
        <v>3</v>
      </c>
      <c r="I4299" s="89">
        <v>3</v>
      </c>
      <c r="J4299" s="89">
        <v>-266.45400000000001</v>
      </c>
      <c r="K4299" s="89">
        <v>24.225999999999971</v>
      </c>
      <c r="L4299" s="81">
        <v>17.326000000000022</v>
      </c>
    </row>
    <row r="4300" spans="6:12">
      <c r="F4300" s="89">
        <v>4184</v>
      </c>
      <c r="G4300" s="89">
        <v>24</v>
      </c>
      <c r="H4300" s="89">
        <v>3</v>
      </c>
      <c r="I4300" s="89">
        <v>9</v>
      </c>
      <c r="J4300" s="89">
        <v>104.62599999999998</v>
      </c>
      <c r="K4300" s="89">
        <v>139.08600000000001</v>
      </c>
      <c r="L4300" s="81">
        <v>134.88599999999997</v>
      </c>
    </row>
    <row r="4301" spans="6:12">
      <c r="F4301" s="89">
        <v>4185</v>
      </c>
      <c r="G4301" s="89">
        <v>40</v>
      </c>
      <c r="H4301" s="89">
        <v>1</v>
      </c>
      <c r="I4301" s="89">
        <v>5</v>
      </c>
      <c r="J4301" s="89">
        <v>90.550000000000011</v>
      </c>
      <c r="K4301" s="89">
        <v>118.24999999999997</v>
      </c>
      <c r="L4301" s="81">
        <v>118.45000000000002</v>
      </c>
    </row>
    <row r="4302" spans="6:12">
      <c r="F4302" s="89">
        <v>4186</v>
      </c>
      <c r="G4302" s="89">
        <v>54</v>
      </c>
      <c r="H4302" s="89">
        <v>1</v>
      </c>
      <c r="I4302" s="89">
        <v>8</v>
      </c>
      <c r="J4302" s="89">
        <v>188.13199999999992</v>
      </c>
      <c r="K4302" s="89">
        <v>83.691999999999965</v>
      </c>
      <c r="L4302" s="81">
        <v>87.19200000000005</v>
      </c>
    </row>
    <row r="4303" spans="6:12">
      <c r="F4303" s="89">
        <v>4187</v>
      </c>
      <c r="G4303" s="89">
        <v>44</v>
      </c>
      <c r="H4303" s="89">
        <v>1</v>
      </c>
      <c r="I4303" s="89">
        <v>4</v>
      </c>
      <c r="J4303" s="89">
        <v>58.596000000000004</v>
      </c>
      <c r="K4303" s="89">
        <v>127.65599999999995</v>
      </c>
      <c r="L4303" s="81">
        <v>128.05599999999998</v>
      </c>
    </row>
    <row r="4304" spans="6:12">
      <c r="F4304" s="89">
        <v>4188</v>
      </c>
      <c r="G4304" s="89">
        <v>34</v>
      </c>
      <c r="H4304" s="89">
        <v>1</v>
      </c>
      <c r="I4304" s="89">
        <v>4</v>
      </c>
      <c r="J4304" s="89">
        <v>51.555999999999997</v>
      </c>
      <c r="K4304" s="89">
        <v>123.71599999999998</v>
      </c>
      <c r="L4304" s="81">
        <v>122.61600000000001</v>
      </c>
    </row>
    <row r="4305" spans="6:12">
      <c r="F4305" s="89">
        <v>4189</v>
      </c>
      <c r="G4305" s="89">
        <v>29</v>
      </c>
      <c r="H4305" s="89">
        <v>3</v>
      </c>
      <c r="I4305" s="89">
        <v>7</v>
      </c>
      <c r="J4305" s="89">
        <v>4.8730000000000473</v>
      </c>
      <c r="K4305" s="89">
        <v>122.983</v>
      </c>
      <c r="L4305" s="81">
        <v>118.73300000000006</v>
      </c>
    </row>
    <row r="4306" spans="6:12">
      <c r="F4306" s="89">
        <v>4190</v>
      </c>
      <c r="G4306" s="89">
        <v>34</v>
      </c>
      <c r="H4306" s="89">
        <v>1</v>
      </c>
      <c r="I4306" s="89">
        <v>3</v>
      </c>
      <c r="J4306" s="89">
        <v>4.1019999999999897</v>
      </c>
      <c r="K4306" s="89">
        <v>118.86199999999999</v>
      </c>
      <c r="L4306" s="81">
        <v>117.36200000000002</v>
      </c>
    </row>
    <row r="4307" spans="6:12">
      <c r="F4307" s="89">
        <v>4191</v>
      </c>
      <c r="G4307" s="89">
        <v>27</v>
      </c>
      <c r="H4307" s="89">
        <v>3</v>
      </c>
      <c r="I4307" s="89">
        <v>5</v>
      </c>
      <c r="J4307" s="89">
        <v>-117.17499999999995</v>
      </c>
      <c r="K4307" s="89">
        <v>86.754999999999967</v>
      </c>
      <c r="L4307" s="81">
        <v>81.405000000000001</v>
      </c>
    </row>
    <row r="4308" spans="6:12">
      <c r="F4308" s="89">
        <v>4192</v>
      </c>
      <c r="G4308" s="89">
        <v>28</v>
      </c>
      <c r="H4308" s="89">
        <v>2</v>
      </c>
      <c r="I4308" s="89">
        <v>7</v>
      </c>
      <c r="J4308" s="89">
        <v>96.775999999999954</v>
      </c>
      <c r="K4308" s="89">
        <v>129.09599999999995</v>
      </c>
      <c r="L4308" s="81">
        <v>126.49599999999995</v>
      </c>
    </row>
    <row r="4309" spans="6:12">
      <c r="F4309" s="89">
        <v>4193</v>
      </c>
      <c r="G4309" s="89">
        <v>34</v>
      </c>
      <c r="H4309" s="89">
        <v>3</v>
      </c>
      <c r="I4309" s="89">
        <v>9</v>
      </c>
      <c r="J4309" s="89">
        <v>87.966000000000065</v>
      </c>
      <c r="K4309" s="89">
        <v>119.32599999999996</v>
      </c>
      <c r="L4309" s="81">
        <v>116.62600000000003</v>
      </c>
    </row>
    <row r="4310" spans="6:12">
      <c r="F4310" s="89">
        <v>4194</v>
      </c>
      <c r="G4310" s="89">
        <v>25</v>
      </c>
      <c r="H4310" s="89">
        <v>1</v>
      </c>
      <c r="I4310" s="89">
        <v>7</v>
      </c>
      <c r="J4310" s="89">
        <v>153.62499999999997</v>
      </c>
      <c r="K4310" s="89">
        <v>100.77499999999996</v>
      </c>
      <c r="L4310" s="81">
        <v>99.524999999999991</v>
      </c>
    </row>
    <row r="4311" spans="6:12">
      <c r="F4311" s="89">
        <v>4195</v>
      </c>
      <c r="G4311" s="89">
        <v>39</v>
      </c>
      <c r="H4311" s="89">
        <v>2</v>
      </c>
      <c r="I4311" s="89">
        <v>6</v>
      </c>
      <c r="J4311" s="89">
        <v>51.358999999999952</v>
      </c>
      <c r="K4311" s="89">
        <v>122.86899999999996</v>
      </c>
      <c r="L4311" s="81">
        <v>121.51899999999998</v>
      </c>
    </row>
    <row r="4312" spans="6:12">
      <c r="F4312" s="89">
        <v>4196</v>
      </c>
      <c r="G4312" s="89">
        <v>23</v>
      </c>
      <c r="H4312" s="89">
        <v>2</v>
      </c>
      <c r="I4312" s="89">
        <v>7</v>
      </c>
      <c r="J4312" s="89">
        <v>110.64099999999999</v>
      </c>
      <c r="K4312" s="89">
        <v>144.51099999999994</v>
      </c>
      <c r="L4312" s="81">
        <v>141.161</v>
      </c>
    </row>
    <row r="4313" spans="6:12">
      <c r="F4313" s="89">
        <v>4197</v>
      </c>
      <c r="G4313" s="89">
        <v>33</v>
      </c>
      <c r="H4313" s="89">
        <v>2</v>
      </c>
      <c r="I4313" s="89">
        <v>3</v>
      </c>
      <c r="J4313" s="89">
        <v>-121.77099999999999</v>
      </c>
      <c r="K4313" s="89">
        <v>79.398999999999972</v>
      </c>
      <c r="L4313" s="81">
        <v>75.948999999999984</v>
      </c>
    </row>
    <row r="4314" spans="6:12">
      <c r="F4314" s="89">
        <v>4198</v>
      </c>
      <c r="G4314" s="89">
        <v>45</v>
      </c>
      <c r="H4314" s="89">
        <v>1</v>
      </c>
      <c r="I4314" s="89">
        <v>5</v>
      </c>
      <c r="J4314" s="89">
        <v>98.825000000000003</v>
      </c>
      <c r="K4314" s="89">
        <v>124.97499999999997</v>
      </c>
      <c r="L4314" s="81">
        <v>125.92500000000001</v>
      </c>
    </row>
    <row r="4315" spans="6:12">
      <c r="F4315" s="89">
        <v>4199</v>
      </c>
      <c r="G4315" s="89">
        <v>31</v>
      </c>
      <c r="H4315" s="89">
        <v>3</v>
      </c>
      <c r="I4315" s="89">
        <v>7</v>
      </c>
      <c r="J4315" s="89">
        <v>2.0570000000000732</v>
      </c>
      <c r="K4315" s="89">
        <v>119.54699999999997</v>
      </c>
      <c r="L4315" s="81">
        <v>115.59700000000004</v>
      </c>
    </row>
    <row r="4316" spans="6:12">
      <c r="F4316" s="89">
        <v>4200</v>
      </c>
      <c r="G4316" s="89">
        <v>30</v>
      </c>
      <c r="H4316" s="89">
        <v>3</v>
      </c>
      <c r="I4316" s="89">
        <v>7</v>
      </c>
      <c r="J4316" s="89">
        <v>3.3300000000000409</v>
      </c>
      <c r="K4316" s="89">
        <v>121.13</v>
      </c>
      <c r="L4316" s="81">
        <v>117.03000000000003</v>
      </c>
    </row>
    <row r="4317" spans="6:12">
      <c r="F4317" s="89">
        <v>4201</v>
      </c>
      <c r="G4317" s="89">
        <v>39</v>
      </c>
      <c r="H4317" s="89">
        <v>2</v>
      </c>
      <c r="I4317" s="89">
        <v>8</v>
      </c>
      <c r="J4317" s="89">
        <v>119.22699999999998</v>
      </c>
      <c r="K4317" s="89">
        <v>105.53699999999995</v>
      </c>
      <c r="L4317" s="81">
        <v>104.98699999999997</v>
      </c>
    </row>
    <row r="4318" spans="6:12">
      <c r="F4318" s="89">
        <v>4202</v>
      </c>
      <c r="G4318" s="89">
        <v>33</v>
      </c>
      <c r="H4318" s="89">
        <v>3</v>
      </c>
      <c r="I4318" s="89">
        <v>8</v>
      </c>
      <c r="J4318" s="89">
        <v>49.109000000000094</v>
      </c>
      <c r="K4318" s="89">
        <v>123.37899999999996</v>
      </c>
      <c r="L4318" s="81">
        <v>120.12900000000002</v>
      </c>
    </row>
    <row r="4319" spans="6:12">
      <c r="F4319" s="89">
        <v>4203</v>
      </c>
      <c r="G4319" s="89">
        <v>38</v>
      </c>
      <c r="H4319" s="89">
        <v>1</v>
      </c>
      <c r="I4319" s="89">
        <v>3</v>
      </c>
      <c r="J4319" s="89">
        <v>3.6540000000000106</v>
      </c>
      <c r="K4319" s="89">
        <v>117.17400000000001</v>
      </c>
      <c r="L4319" s="81">
        <v>116.27400000000006</v>
      </c>
    </row>
    <row r="4320" spans="6:12">
      <c r="F4320" s="89">
        <v>4204</v>
      </c>
      <c r="G4320" s="89">
        <v>27</v>
      </c>
      <c r="H4320" s="89">
        <v>1</v>
      </c>
      <c r="I4320" s="89">
        <v>9</v>
      </c>
      <c r="J4320" s="89">
        <v>157.55299999999994</v>
      </c>
      <c r="K4320" s="89">
        <v>18.88300000000001</v>
      </c>
      <c r="L4320" s="81">
        <v>18.733000000000033</v>
      </c>
    </row>
    <row r="4321" spans="6:12">
      <c r="F4321" s="89">
        <v>4205</v>
      </c>
      <c r="G4321" s="89">
        <v>53</v>
      </c>
      <c r="H4321" s="89">
        <v>3</v>
      </c>
      <c r="I4321" s="89">
        <v>3</v>
      </c>
      <c r="J4321" s="89">
        <v>-248.07099999999986</v>
      </c>
      <c r="K4321" s="89">
        <v>32.998999999999938</v>
      </c>
      <c r="L4321" s="81">
        <v>30.749000000000052</v>
      </c>
    </row>
    <row r="4322" spans="6:12">
      <c r="F4322" s="89">
        <v>4206</v>
      </c>
      <c r="G4322" s="89">
        <v>44</v>
      </c>
      <c r="H4322" s="89">
        <v>1</v>
      </c>
      <c r="I4322" s="89">
        <v>5</v>
      </c>
      <c r="J4322" s="89">
        <v>96.630000000000024</v>
      </c>
      <c r="K4322" s="89">
        <v>123.08999999999997</v>
      </c>
      <c r="L4322" s="81">
        <v>123.88999999999999</v>
      </c>
    </row>
    <row r="4323" spans="6:12">
      <c r="F4323" s="89">
        <v>4207</v>
      </c>
      <c r="G4323" s="89">
        <v>47</v>
      </c>
      <c r="H4323" s="89">
        <v>1</v>
      </c>
      <c r="I4323" s="89">
        <v>9</v>
      </c>
      <c r="J4323" s="89">
        <v>161.43299999999994</v>
      </c>
      <c r="K4323" s="89">
        <v>16.562999999999988</v>
      </c>
      <c r="L4323" s="81">
        <v>19.413000000000068</v>
      </c>
    </row>
    <row r="4324" spans="6:12">
      <c r="F4324" s="89">
        <v>4208</v>
      </c>
      <c r="G4324" s="89">
        <v>47</v>
      </c>
      <c r="H4324" s="89">
        <v>2</v>
      </c>
      <c r="I4324" s="89">
        <v>8</v>
      </c>
      <c r="J4324" s="89">
        <v>134.89099999999999</v>
      </c>
      <c r="K4324" s="89">
        <v>118.72099999999995</v>
      </c>
      <c r="L4324" s="81">
        <v>119.37100000000001</v>
      </c>
    </row>
    <row r="4325" spans="6:12">
      <c r="F4325" s="89">
        <v>4209</v>
      </c>
      <c r="G4325" s="89">
        <v>28</v>
      </c>
      <c r="H4325" s="89">
        <v>1</v>
      </c>
      <c r="I4325" s="89">
        <v>3</v>
      </c>
      <c r="J4325" s="89">
        <v>12.873999999999988</v>
      </c>
      <c r="K4325" s="89">
        <v>129.49400000000003</v>
      </c>
      <c r="L4325" s="81">
        <v>127.09399999999999</v>
      </c>
    </row>
    <row r="4326" spans="6:12">
      <c r="F4326" s="89">
        <v>4210</v>
      </c>
      <c r="G4326" s="89">
        <v>23</v>
      </c>
      <c r="H4326" s="89">
        <v>1</v>
      </c>
      <c r="I4326" s="89">
        <v>7</v>
      </c>
      <c r="J4326" s="89">
        <v>160.28099999999998</v>
      </c>
      <c r="K4326" s="89">
        <v>108.05099999999996</v>
      </c>
      <c r="L4326" s="81">
        <v>106.501</v>
      </c>
    </row>
    <row r="4327" spans="6:12">
      <c r="F4327" s="89">
        <v>4211</v>
      </c>
      <c r="G4327" s="89">
        <v>26</v>
      </c>
      <c r="H4327" s="89">
        <v>1</v>
      </c>
      <c r="I4327" s="89">
        <v>9</v>
      </c>
      <c r="J4327" s="89">
        <v>160.1939999999999</v>
      </c>
      <c r="K4327" s="89">
        <v>21.833999999999975</v>
      </c>
      <c r="L4327" s="81">
        <v>21.533999999999963</v>
      </c>
    </row>
    <row r="4328" spans="6:12">
      <c r="F4328" s="89">
        <v>4212</v>
      </c>
      <c r="G4328" s="89">
        <v>25</v>
      </c>
      <c r="H4328" s="89">
        <v>3</v>
      </c>
      <c r="I4328" s="89">
        <v>3</v>
      </c>
      <c r="J4328" s="89">
        <v>-276.01500000000004</v>
      </c>
      <c r="K4328" s="89">
        <v>13.734999999999985</v>
      </c>
      <c r="L4328" s="81">
        <v>7.285000000000025</v>
      </c>
    </row>
    <row r="4329" spans="6:12">
      <c r="F4329" s="89">
        <v>4213</v>
      </c>
      <c r="G4329" s="89">
        <v>23</v>
      </c>
      <c r="H4329" s="89">
        <v>1</v>
      </c>
      <c r="I4329" s="89">
        <v>6</v>
      </c>
      <c r="J4329" s="89">
        <v>141.33299999999997</v>
      </c>
      <c r="K4329" s="89">
        <v>131.70299999999997</v>
      </c>
      <c r="L4329" s="81">
        <v>129.75299999999999</v>
      </c>
    </row>
    <row r="4330" spans="6:12">
      <c r="F4330" s="89">
        <v>4214</v>
      </c>
      <c r="G4330" s="89">
        <v>30</v>
      </c>
      <c r="H4330" s="89">
        <v>3</v>
      </c>
      <c r="I4330" s="89">
        <v>3</v>
      </c>
      <c r="J4330" s="89">
        <v>-286.5499999999999</v>
      </c>
      <c r="K4330" s="89">
        <v>1.6499999999999773</v>
      </c>
      <c r="L4330" s="81">
        <v>-4.0499999999999545</v>
      </c>
    </row>
    <row r="4331" spans="6:12">
      <c r="F4331" s="89">
        <v>4215</v>
      </c>
      <c r="G4331" s="89">
        <v>47</v>
      </c>
      <c r="H4331" s="89">
        <v>2</v>
      </c>
      <c r="I4331" s="89">
        <v>9</v>
      </c>
      <c r="J4331" s="89">
        <v>154.65299999999996</v>
      </c>
      <c r="K4331" s="89">
        <v>95.882999999999981</v>
      </c>
      <c r="L4331" s="81">
        <v>96.93300000000005</v>
      </c>
    </row>
    <row r="4332" spans="6:12">
      <c r="F4332" s="89">
        <v>4216</v>
      </c>
      <c r="G4332" s="89">
        <v>19</v>
      </c>
      <c r="H4332" s="89">
        <v>3</v>
      </c>
      <c r="I4332" s="89">
        <v>6</v>
      </c>
      <c r="J4332" s="89">
        <v>-23.030999999999949</v>
      </c>
      <c r="K4332" s="89">
        <v>140.779</v>
      </c>
      <c r="L4332" s="81">
        <v>134.62900000000005</v>
      </c>
    </row>
    <row r="4333" spans="6:12">
      <c r="F4333" s="89">
        <v>4217</v>
      </c>
      <c r="G4333" s="89">
        <v>49</v>
      </c>
      <c r="H4333" s="89">
        <v>2</v>
      </c>
      <c r="I4333" s="89">
        <v>3</v>
      </c>
      <c r="J4333" s="89">
        <v>-99.56299999999996</v>
      </c>
      <c r="K4333" s="89">
        <v>96.647000000000048</v>
      </c>
      <c r="L4333" s="81">
        <v>95.597000000000008</v>
      </c>
    </row>
    <row r="4334" spans="6:12">
      <c r="F4334" s="89">
        <v>4218</v>
      </c>
      <c r="G4334" s="89">
        <v>46</v>
      </c>
      <c r="H4334" s="89">
        <v>1</v>
      </c>
      <c r="I4334" s="89">
        <v>3</v>
      </c>
      <c r="J4334" s="89">
        <v>15.718000000000011</v>
      </c>
      <c r="K4334" s="89">
        <v>126.75799999999998</v>
      </c>
      <c r="L4334" s="81">
        <v>127.05800000000002</v>
      </c>
    </row>
    <row r="4335" spans="6:12">
      <c r="F4335" s="89">
        <v>4219</v>
      </c>
      <c r="G4335" s="89">
        <v>47</v>
      </c>
      <c r="H4335" s="89">
        <v>3</v>
      </c>
      <c r="I4335" s="89">
        <v>7</v>
      </c>
      <c r="J4335" s="89">
        <v>18.409000000000049</v>
      </c>
      <c r="K4335" s="89">
        <v>130.93899999999991</v>
      </c>
      <c r="L4335" s="81">
        <v>129.38900000000007</v>
      </c>
    </row>
    <row r="4336" spans="6:12">
      <c r="F4336" s="89">
        <v>4220</v>
      </c>
      <c r="G4336" s="89">
        <v>27</v>
      </c>
      <c r="H4336" s="89">
        <v>3</v>
      </c>
      <c r="I4336" s="89">
        <v>6</v>
      </c>
      <c r="J4336" s="89">
        <v>-49.462999999999965</v>
      </c>
      <c r="K4336" s="89">
        <v>111.86700000000002</v>
      </c>
      <c r="L4336" s="81">
        <v>106.91700000000009</v>
      </c>
    </row>
    <row r="4337" spans="6:12">
      <c r="F4337" s="89">
        <v>4221</v>
      </c>
      <c r="G4337" s="89">
        <v>31</v>
      </c>
      <c r="H4337" s="89">
        <v>2</v>
      </c>
      <c r="I4337" s="89">
        <v>6</v>
      </c>
      <c r="J4337" s="89">
        <v>53.070999999999998</v>
      </c>
      <c r="K4337" s="89">
        <v>127.06099999999998</v>
      </c>
      <c r="L4337" s="81">
        <v>124.51100000000002</v>
      </c>
    </row>
    <row r="4338" spans="6:12">
      <c r="F4338" s="89">
        <v>4222</v>
      </c>
      <c r="G4338" s="89">
        <v>47</v>
      </c>
      <c r="H4338" s="89">
        <v>2</v>
      </c>
      <c r="I4338" s="89">
        <v>5</v>
      </c>
      <c r="J4338" s="89">
        <v>18.725000000000023</v>
      </c>
      <c r="K4338" s="89">
        <v>130.35499999999996</v>
      </c>
      <c r="L4338" s="81">
        <v>129.80500000000001</v>
      </c>
    </row>
    <row r="4339" spans="6:12">
      <c r="F4339" s="89">
        <v>4223</v>
      </c>
      <c r="G4339" s="89">
        <v>21</v>
      </c>
      <c r="H4339" s="89">
        <v>2</v>
      </c>
      <c r="I4339" s="89">
        <v>6</v>
      </c>
      <c r="J4339" s="89">
        <v>79.510999999999967</v>
      </c>
      <c r="K4339" s="89">
        <v>156.60099999999994</v>
      </c>
      <c r="L4339" s="81">
        <v>152.55099999999999</v>
      </c>
    </row>
    <row r="4340" spans="6:12">
      <c r="F4340" s="89">
        <v>4224</v>
      </c>
      <c r="G4340" s="89">
        <v>48</v>
      </c>
      <c r="H4340" s="89">
        <v>3</v>
      </c>
      <c r="I4340" s="89">
        <v>4</v>
      </c>
      <c r="J4340" s="89">
        <v>-181.7879999999999</v>
      </c>
      <c r="K4340" s="89">
        <v>58.231999999999999</v>
      </c>
      <c r="L4340" s="81">
        <v>55.632000000000005</v>
      </c>
    </row>
    <row r="4341" spans="6:12">
      <c r="F4341" s="89">
        <v>4225</v>
      </c>
      <c r="G4341" s="89">
        <v>45</v>
      </c>
      <c r="H4341" s="89">
        <v>1</v>
      </c>
      <c r="I4341" s="89">
        <v>3</v>
      </c>
      <c r="J4341" s="89">
        <v>13.264999999999986</v>
      </c>
      <c r="K4341" s="89">
        <v>124.61499999999997</v>
      </c>
      <c r="L4341" s="81">
        <v>124.76500000000003</v>
      </c>
    </row>
    <row r="4342" spans="6:12">
      <c r="F4342" s="89">
        <v>4226</v>
      </c>
      <c r="G4342" s="89">
        <v>22</v>
      </c>
      <c r="H4342" s="89">
        <v>1</v>
      </c>
      <c r="I4342" s="89">
        <v>3</v>
      </c>
      <c r="J4342" s="89">
        <v>31.365999999999989</v>
      </c>
      <c r="K4342" s="89">
        <v>149.846</v>
      </c>
      <c r="L4342" s="81">
        <v>146.54599999999999</v>
      </c>
    </row>
    <row r="4343" spans="6:12">
      <c r="F4343" s="89">
        <v>4227</v>
      </c>
      <c r="G4343" s="89">
        <v>34</v>
      </c>
      <c r="H4343" s="89">
        <v>3</v>
      </c>
      <c r="I4343" s="89">
        <v>8</v>
      </c>
      <c r="J4343" s="89">
        <v>48.652000000000044</v>
      </c>
      <c r="K4343" s="89">
        <v>122.61199999999997</v>
      </c>
      <c r="L4343" s="81">
        <v>119.51200000000006</v>
      </c>
    </row>
    <row r="4344" spans="6:12">
      <c r="F4344" s="89">
        <v>4228</v>
      </c>
      <c r="G4344" s="89">
        <v>32</v>
      </c>
      <c r="H4344" s="89">
        <v>2</v>
      </c>
      <c r="I4344" s="89">
        <v>5</v>
      </c>
      <c r="J4344" s="89">
        <v>3.8000000000000114</v>
      </c>
      <c r="K4344" s="89">
        <v>120.07999999999996</v>
      </c>
      <c r="L4344" s="81">
        <v>117.27999999999997</v>
      </c>
    </row>
    <row r="4345" spans="6:12">
      <c r="F4345" s="89">
        <v>4229</v>
      </c>
      <c r="G4345" s="89">
        <v>50</v>
      </c>
      <c r="H4345" s="89">
        <v>1</v>
      </c>
      <c r="I4345" s="89">
        <v>6</v>
      </c>
      <c r="J4345" s="89">
        <v>142.43999999999997</v>
      </c>
      <c r="K4345" s="89">
        <v>124.43999999999996</v>
      </c>
      <c r="L4345" s="81">
        <v>126.54000000000003</v>
      </c>
    </row>
    <row r="4346" spans="6:12">
      <c r="F4346" s="89">
        <v>4230</v>
      </c>
      <c r="G4346" s="89">
        <v>39</v>
      </c>
      <c r="H4346" s="89">
        <v>2</v>
      </c>
      <c r="I4346" s="89">
        <v>8</v>
      </c>
      <c r="J4346" s="89">
        <v>119.22699999999998</v>
      </c>
      <c r="K4346" s="89">
        <v>105.53699999999995</v>
      </c>
      <c r="L4346" s="81">
        <v>104.98699999999997</v>
      </c>
    </row>
    <row r="4347" spans="6:12">
      <c r="F4347" s="89">
        <v>4231</v>
      </c>
      <c r="G4347" s="89">
        <v>31</v>
      </c>
      <c r="H4347" s="89">
        <v>3</v>
      </c>
      <c r="I4347" s="89">
        <v>3</v>
      </c>
      <c r="J4347" s="89">
        <v>-287.84699999999992</v>
      </c>
      <c r="K4347" s="89">
        <v>4.2999999999977945E-2</v>
      </c>
      <c r="L4347" s="81">
        <v>-5.5069999999999482</v>
      </c>
    </row>
    <row r="4348" spans="6:12">
      <c r="F4348" s="89">
        <v>4232</v>
      </c>
      <c r="G4348" s="89">
        <v>48</v>
      </c>
      <c r="H4348" s="89">
        <v>1</v>
      </c>
      <c r="I4348" s="89">
        <v>7</v>
      </c>
      <c r="J4348" s="89">
        <v>154.70599999999999</v>
      </c>
      <c r="K4348" s="89">
        <v>94.726000000000028</v>
      </c>
      <c r="L4348" s="81">
        <v>96.926000000000016</v>
      </c>
    </row>
    <row r="4349" spans="6:12">
      <c r="F4349" s="89">
        <v>4233</v>
      </c>
      <c r="G4349" s="89">
        <v>23</v>
      </c>
      <c r="H4349" s="89">
        <v>1</v>
      </c>
      <c r="I4349" s="89">
        <v>5</v>
      </c>
      <c r="J4349" s="89">
        <v>112.90500000000003</v>
      </c>
      <c r="K4349" s="89">
        <v>145.875</v>
      </c>
      <c r="L4349" s="81">
        <v>143.52499999999998</v>
      </c>
    </row>
    <row r="4350" spans="6:12">
      <c r="F4350" s="89">
        <v>4234</v>
      </c>
      <c r="G4350" s="89">
        <v>39</v>
      </c>
      <c r="H4350" s="89">
        <v>3</v>
      </c>
      <c r="I4350" s="89">
        <v>5</v>
      </c>
      <c r="J4350" s="89">
        <v>-124.49499999999989</v>
      </c>
      <c r="K4350" s="89">
        <v>75.714999999999947</v>
      </c>
      <c r="L4350" s="81">
        <v>72.164999999999992</v>
      </c>
    </row>
    <row r="4351" spans="6:12">
      <c r="F4351" s="89">
        <v>4235</v>
      </c>
      <c r="G4351" s="89">
        <v>45</v>
      </c>
      <c r="H4351" s="89">
        <v>2</v>
      </c>
      <c r="I4351" s="89">
        <v>3</v>
      </c>
      <c r="J4351" s="89">
        <v>-111.595</v>
      </c>
      <c r="K4351" s="89">
        <v>85.854999999999947</v>
      </c>
      <c r="L4351" s="81">
        <v>84.205000000000013</v>
      </c>
    </row>
    <row r="4352" spans="6:12">
      <c r="F4352" s="89">
        <v>4236</v>
      </c>
      <c r="G4352" s="89">
        <v>32</v>
      </c>
      <c r="H4352" s="89">
        <v>3</v>
      </c>
      <c r="I4352" s="89">
        <v>6</v>
      </c>
      <c r="J4352" s="89">
        <v>-57.20799999999997</v>
      </c>
      <c r="K4352" s="89">
        <v>102.57199999999997</v>
      </c>
      <c r="L4352" s="81">
        <v>98.372000000000014</v>
      </c>
    </row>
    <row r="4353" spans="6:12">
      <c r="F4353" s="89">
        <v>4237</v>
      </c>
      <c r="G4353" s="89">
        <v>44</v>
      </c>
      <c r="H4353" s="89">
        <v>3</v>
      </c>
      <c r="I4353" s="89">
        <v>8</v>
      </c>
      <c r="J4353" s="89">
        <v>58.93200000000013</v>
      </c>
      <c r="K4353" s="89">
        <v>129.79199999999997</v>
      </c>
      <c r="L4353" s="81">
        <v>128.19200000000001</v>
      </c>
    </row>
    <row r="4354" spans="6:12">
      <c r="F4354" s="89">
        <v>4238</v>
      </c>
      <c r="G4354" s="89">
        <v>52</v>
      </c>
      <c r="H4354" s="89">
        <v>2</v>
      </c>
      <c r="I4354" s="89">
        <v>7</v>
      </c>
      <c r="J4354" s="89">
        <v>124.18399999999997</v>
      </c>
      <c r="K4354" s="89">
        <v>149.06399999999996</v>
      </c>
      <c r="L4354" s="81">
        <v>150.06399999999994</v>
      </c>
    </row>
    <row r="4355" spans="6:12">
      <c r="F4355" s="89">
        <v>4239</v>
      </c>
      <c r="G4355" s="89">
        <v>28</v>
      </c>
      <c r="H4355" s="89">
        <v>3</v>
      </c>
      <c r="I4355" s="89">
        <v>7</v>
      </c>
      <c r="J4355" s="89">
        <v>6.6860000000000923</v>
      </c>
      <c r="K4355" s="89">
        <v>125.10599999999999</v>
      </c>
      <c r="L4355" s="81">
        <v>120.70600000000002</v>
      </c>
    </row>
    <row r="4356" spans="6:12">
      <c r="F4356" s="89">
        <v>4240</v>
      </c>
      <c r="G4356" s="89">
        <v>37</v>
      </c>
      <c r="H4356" s="89">
        <v>1</v>
      </c>
      <c r="I4356" s="89">
        <v>7</v>
      </c>
      <c r="J4356" s="89">
        <v>136.369</v>
      </c>
      <c r="K4356" s="89">
        <v>79.798999999999964</v>
      </c>
      <c r="L4356" s="81">
        <v>80.349000000000004</v>
      </c>
    </row>
    <row r="4357" spans="6:12">
      <c r="F4357" s="89">
        <v>4241</v>
      </c>
      <c r="G4357" s="89">
        <v>50</v>
      </c>
      <c r="H4357" s="89">
        <v>3</v>
      </c>
      <c r="I4357" s="89">
        <v>9</v>
      </c>
      <c r="J4357" s="89">
        <v>117.46999999999997</v>
      </c>
      <c r="K4357" s="89">
        <v>143.86999999999995</v>
      </c>
      <c r="L4357" s="81">
        <v>143.57</v>
      </c>
    </row>
    <row r="4358" spans="6:12">
      <c r="F4358" s="89">
        <v>4242</v>
      </c>
      <c r="G4358" s="89">
        <v>34</v>
      </c>
      <c r="H4358" s="89">
        <v>1</v>
      </c>
      <c r="I4358" s="89">
        <v>7</v>
      </c>
      <c r="J4358" s="89">
        <v>137.03799999999995</v>
      </c>
      <c r="K4358" s="89">
        <v>81.397999999999968</v>
      </c>
      <c r="L4358" s="81">
        <v>81.49799999999999</v>
      </c>
    </row>
    <row r="4359" spans="6:12">
      <c r="F4359" s="89">
        <v>4243</v>
      </c>
      <c r="G4359" s="89">
        <v>47</v>
      </c>
      <c r="H4359" s="89">
        <v>2</v>
      </c>
      <c r="I4359" s="89">
        <v>8</v>
      </c>
      <c r="J4359" s="89">
        <v>134.89099999999999</v>
      </c>
      <c r="K4359" s="89">
        <v>118.72099999999995</v>
      </c>
      <c r="L4359" s="81">
        <v>119.37100000000001</v>
      </c>
    </row>
    <row r="4360" spans="6:12">
      <c r="F4360" s="89">
        <v>4244</v>
      </c>
      <c r="G4360" s="89">
        <v>20</v>
      </c>
      <c r="H4360" s="89">
        <v>2</v>
      </c>
      <c r="I4360" s="89">
        <v>7</v>
      </c>
      <c r="J4360" s="89">
        <v>122.19999999999996</v>
      </c>
      <c r="K4360" s="89">
        <v>156.99999999999994</v>
      </c>
      <c r="L4360" s="81">
        <v>153.20000000000002</v>
      </c>
    </row>
    <row r="4361" spans="6:12">
      <c r="F4361" s="89">
        <v>4245</v>
      </c>
      <c r="G4361" s="89">
        <v>40</v>
      </c>
      <c r="H4361" s="89">
        <v>3</v>
      </c>
      <c r="I4361" s="89">
        <v>6</v>
      </c>
      <c r="J4361" s="89">
        <v>-55.559999999999889</v>
      </c>
      <c r="K4361" s="89">
        <v>101.73999999999995</v>
      </c>
      <c r="L4361" s="81">
        <v>98.740000000000066</v>
      </c>
    </row>
    <row r="4362" spans="6:12">
      <c r="F4362" s="89">
        <v>4246</v>
      </c>
      <c r="G4362" s="89">
        <v>24</v>
      </c>
      <c r="H4362" s="89">
        <v>1</v>
      </c>
      <c r="I4362" s="89">
        <v>4</v>
      </c>
      <c r="J4362" s="89">
        <v>71.515999999999991</v>
      </c>
      <c r="K4362" s="89">
        <v>146.77599999999995</v>
      </c>
      <c r="L4362" s="81">
        <v>144.17599999999999</v>
      </c>
    </row>
    <row r="4363" spans="6:12">
      <c r="F4363" s="89">
        <v>4247</v>
      </c>
      <c r="G4363" s="89">
        <v>29</v>
      </c>
      <c r="H4363" s="89">
        <v>3</v>
      </c>
      <c r="I4363" s="89">
        <v>4</v>
      </c>
      <c r="J4363" s="89">
        <v>-198.29899999999986</v>
      </c>
      <c r="K4363" s="89">
        <v>47.61099999999999</v>
      </c>
      <c r="L4363" s="81">
        <v>42.161000000000058</v>
      </c>
    </row>
    <row r="4364" spans="6:12">
      <c r="F4364" s="89">
        <v>4248</v>
      </c>
      <c r="G4364" s="89">
        <v>33</v>
      </c>
      <c r="H4364" s="89">
        <v>2</v>
      </c>
      <c r="I4364" s="89">
        <v>4</v>
      </c>
      <c r="J4364" s="89">
        <v>-54.692999999999984</v>
      </c>
      <c r="K4364" s="89">
        <v>103.87699999999998</v>
      </c>
      <c r="L4364" s="81">
        <v>100.82699999999997</v>
      </c>
    </row>
    <row r="4365" spans="6:12">
      <c r="F4365" s="89">
        <v>4249</v>
      </c>
      <c r="G4365" s="89">
        <v>29</v>
      </c>
      <c r="H4365" s="89">
        <v>1</v>
      </c>
      <c r="I4365" s="89">
        <v>6</v>
      </c>
      <c r="J4365" s="89">
        <v>124.56899999999999</v>
      </c>
      <c r="K4365" s="89">
        <v>113.07899999999998</v>
      </c>
      <c r="L4365" s="81">
        <v>112.02900000000002</v>
      </c>
    </row>
    <row r="4366" spans="6:12">
      <c r="F4366" s="89">
        <v>4250</v>
      </c>
      <c r="G4366" s="89">
        <v>54</v>
      </c>
      <c r="H4366" s="89">
        <v>3</v>
      </c>
      <c r="I4366" s="89">
        <v>8</v>
      </c>
      <c r="J4366" s="89">
        <v>96.212000000000046</v>
      </c>
      <c r="K4366" s="89">
        <v>163.97199999999998</v>
      </c>
      <c r="L4366" s="81">
        <v>163.87200000000001</v>
      </c>
    </row>
    <row r="4367" spans="6:12">
      <c r="F4367" s="89">
        <v>4251</v>
      </c>
      <c r="G4367" s="89">
        <v>49</v>
      </c>
      <c r="H4367" s="89">
        <v>1</v>
      </c>
      <c r="I4367" s="89">
        <v>3</v>
      </c>
      <c r="J4367" s="89">
        <v>24.697000000000031</v>
      </c>
      <c r="K4367" s="89">
        <v>134.80700000000007</v>
      </c>
      <c r="L4367" s="81">
        <v>135.55700000000002</v>
      </c>
    </row>
    <row r="4368" spans="6:12">
      <c r="F4368" s="89">
        <v>4252</v>
      </c>
      <c r="G4368" s="89">
        <v>44</v>
      </c>
      <c r="H4368" s="89">
        <v>1</v>
      </c>
      <c r="I4368" s="89">
        <v>4</v>
      </c>
      <c r="J4368" s="89">
        <v>58.596000000000004</v>
      </c>
      <c r="K4368" s="89">
        <v>127.65599999999995</v>
      </c>
      <c r="L4368" s="81">
        <v>128.05599999999998</v>
      </c>
    </row>
    <row r="4369" spans="6:12">
      <c r="F4369" s="89">
        <v>4253</v>
      </c>
      <c r="G4369" s="89">
        <v>20</v>
      </c>
      <c r="H4369" s="89">
        <v>1</v>
      </c>
      <c r="I4369" s="89">
        <v>9</v>
      </c>
      <c r="J4369" s="89">
        <v>181.70999999999992</v>
      </c>
      <c r="K4369" s="89">
        <v>45.210000000000008</v>
      </c>
      <c r="L4369" s="81">
        <v>44.010000000000019</v>
      </c>
    </row>
    <row r="4370" spans="6:12">
      <c r="F4370" s="89">
        <v>4254</v>
      </c>
      <c r="G4370" s="89">
        <v>29</v>
      </c>
      <c r="H4370" s="89">
        <v>1</v>
      </c>
      <c r="I4370" s="89">
        <v>4</v>
      </c>
      <c r="J4370" s="89">
        <v>58.161000000000001</v>
      </c>
      <c r="K4370" s="89">
        <v>131.87100000000001</v>
      </c>
      <c r="L4370" s="81">
        <v>130.02100000000004</v>
      </c>
    </row>
    <row r="4371" spans="6:12">
      <c r="F4371" s="89">
        <v>4255</v>
      </c>
      <c r="G4371" s="89">
        <v>54</v>
      </c>
      <c r="H4371" s="89">
        <v>1</v>
      </c>
      <c r="I4371" s="89">
        <v>3</v>
      </c>
      <c r="J4371" s="89">
        <v>45.061999999999955</v>
      </c>
      <c r="K4371" s="89">
        <v>153.62199999999999</v>
      </c>
      <c r="L4371" s="81">
        <v>155.12200000000007</v>
      </c>
    </row>
    <row r="4372" spans="6:12">
      <c r="F4372" s="89">
        <v>4256</v>
      </c>
      <c r="G4372" s="89">
        <v>53</v>
      </c>
      <c r="H4372" s="89">
        <v>3</v>
      </c>
      <c r="I4372" s="89">
        <v>9</v>
      </c>
      <c r="J4372" s="89">
        <v>130.69700000000006</v>
      </c>
      <c r="K4372" s="89">
        <v>156.16699999999997</v>
      </c>
      <c r="L4372" s="81">
        <v>156.31700000000006</v>
      </c>
    </row>
    <row r="4373" spans="6:12">
      <c r="F4373" s="89">
        <v>4257</v>
      </c>
      <c r="G4373" s="89">
        <v>25</v>
      </c>
      <c r="H4373" s="89">
        <v>2</v>
      </c>
      <c r="I4373" s="89">
        <v>7</v>
      </c>
      <c r="J4373" s="89">
        <v>104.28499999999997</v>
      </c>
      <c r="K4373" s="89">
        <v>137.53499999999997</v>
      </c>
      <c r="L4373" s="81">
        <v>134.48500000000001</v>
      </c>
    </row>
    <row r="4374" spans="6:12">
      <c r="F4374" s="89">
        <v>4258</v>
      </c>
      <c r="G4374" s="89">
        <v>19</v>
      </c>
      <c r="H4374" s="89">
        <v>1</v>
      </c>
      <c r="I4374" s="89">
        <v>6</v>
      </c>
      <c r="J4374" s="89">
        <v>157.90899999999996</v>
      </c>
      <c r="K4374" s="89">
        <v>149.51899999999998</v>
      </c>
      <c r="L4374" s="81">
        <v>146.96900000000002</v>
      </c>
    </row>
    <row r="4375" spans="6:12">
      <c r="F4375" s="89">
        <v>4259</v>
      </c>
      <c r="G4375" s="89">
        <v>53</v>
      </c>
      <c r="H4375" s="89">
        <v>1</v>
      </c>
      <c r="I4375" s="89">
        <v>3</v>
      </c>
      <c r="J4375" s="89">
        <v>40.448999999999955</v>
      </c>
      <c r="K4375" s="89">
        <v>149.31899999999996</v>
      </c>
      <c r="L4375" s="81">
        <v>150.66900000000004</v>
      </c>
    </row>
    <row r="4376" spans="6:12">
      <c r="F4376" s="89">
        <v>4260</v>
      </c>
      <c r="G4376" s="89">
        <v>27</v>
      </c>
      <c r="H4376" s="89">
        <v>2</v>
      </c>
      <c r="I4376" s="89">
        <v>7</v>
      </c>
      <c r="J4376" s="89">
        <v>99.008999999999958</v>
      </c>
      <c r="K4376" s="89">
        <v>131.63899999999995</v>
      </c>
      <c r="L4376" s="81">
        <v>128.88899999999998</v>
      </c>
    </row>
    <row r="4377" spans="6:12">
      <c r="F4377" s="89">
        <v>4261</v>
      </c>
      <c r="G4377" s="89">
        <v>33</v>
      </c>
      <c r="H4377" s="89">
        <v>1</v>
      </c>
      <c r="I4377" s="89">
        <v>6</v>
      </c>
      <c r="J4377" s="89">
        <v>118.79299999999998</v>
      </c>
      <c r="K4377" s="89">
        <v>106.06299999999999</v>
      </c>
      <c r="L4377" s="81">
        <v>105.613</v>
      </c>
    </row>
    <row r="4378" spans="6:12">
      <c r="F4378" s="89">
        <v>4262</v>
      </c>
      <c r="G4378" s="89">
        <v>47</v>
      </c>
      <c r="H4378" s="89">
        <v>2</v>
      </c>
      <c r="I4378" s="89">
        <v>7</v>
      </c>
      <c r="J4378" s="89">
        <v>105.64899999999997</v>
      </c>
      <c r="K4378" s="89">
        <v>132.07899999999992</v>
      </c>
      <c r="L4378" s="81">
        <v>132.32900000000001</v>
      </c>
    </row>
    <row r="4379" spans="6:12">
      <c r="F4379" s="89">
        <v>4263</v>
      </c>
      <c r="G4379" s="89">
        <v>38</v>
      </c>
      <c r="H4379" s="89">
        <v>2</v>
      </c>
      <c r="I4379" s="89">
        <v>7</v>
      </c>
      <c r="J4379" s="89">
        <v>89.295999999999992</v>
      </c>
      <c r="K4379" s="89">
        <v>118.51599999999999</v>
      </c>
      <c r="L4379" s="81">
        <v>117.41600000000003</v>
      </c>
    </row>
    <row r="4380" spans="6:12">
      <c r="F4380" s="89">
        <v>4264</v>
      </c>
      <c r="G4380" s="89">
        <v>49</v>
      </c>
      <c r="H4380" s="89">
        <v>1</v>
      </c>
      <c r="I4380" s="89">
        <v>6</v>
      </c>
      <c r="J4380" s="89">
        <v>138.88900000000001</v>
      </c>
      <c r="K4380" s="89">
        <v>121.19900000000004</v>
      </c>
      <c r="L4380" s="81">
        <v>123.149</v>
      </c>
    </row>
    <row r="4381" spans="6:12">
      <c r="F4381" s="89">
        <v>4265</v>
      </c>
      <c r="G4381" s="89">
        <v>31</v>
      </c>
      <c r="H4381" s="89">
        <v>3</v>
      </c>
      <c r="I4381" s="89">
        <v>6</v>
      </c>
      <c r="J4381" s="89">
        <v>-56.198999999999955</v>
      </c>
      <c r="K4381" s="89">
        <v>103.89099999999999</v>
      </c>
      <c r="L4381" s="81">
        <v>99.541000000000082</v>
      </c>
    </row>
    <row r="4382" spans="6:12">
      <c r="F4382" s="89">
        <v>4266</v>
      </c>
      <c r="G4382" s="89">
        <v>49</v>
      </c>
      <c r="H4382" s="89">
        <v>1</v>
      </c>
      <c r="I4382" s="89">
        <v>3</v>
      </c>
      <c r="J4382" s="89">
        <v>24.697000000000031</v>
      </c>
      <c r="K4382" s="89">
        <v>134.80700000000007</v>
      </c>
      <c r="L4382" s="81">
        <v>135.55700000000002</v>
      </c>
    </row>
    <row r="4383" spans="6:12">
      <c r="F4383" s="89">
        <v>4267</v>
      </c>
      <c r="G4383" s="89">
        <v>46</v>
      </c>
      <c r="H4383" s="89">
        <v>1</v>
      </c>
      <c r="I4383" s="89">
        <v>7</v>
      </c>
      <c r="J4383" s="89">
        <v>148.94199999999998</v>
      </c>
      <c r="K4383" s="89">
        <v>89.581999999999965</v>
      </c>
      <c r="L4383" s="81">
        <v>91.481999999999999</v>
      </c>
    </row>
    <row r="4384" spans="6:12">
      <c r="F4384" s="89">
        <v>4268</v>
      </c>
      <c r="G4384" s="89">
        <v>53</v>
      </c>
      <c r="H4384" s="89">
        <v>2</v>
      </c>
      <c r="I4384" s="89">
        <v>8</v>
      </c>
      <c r="J4384" s="89">
        <v>157.97900000000001</v>
      </c>
      <c r="K4384" s="89">
        <v>139.94899999999996</v>
      </c>
      <c r="L4384" s="81">
        <v>141.499</v>
      </c>
    </row>
    <row r="4385" spans="6:12">
      <c r="F4385" s="89">
        <v>4269</v>
      </c>
      <c r="G4385" s="89">
        <v>55</v>
      </c>
      <c r="H4385" s="89">
        <v>2</v>
      </c>
      <c r="I4385" s="89">
        <v>5</v>
      </c>
      <c r="J4385" s="89">
        <v>51.525000000000006</v>
      </c>
      <c r="K4385" s="89">
        <v>160.67499999999993</v>
      </c>
      <c r="L4385" s="81">
        <v>161.32500000000002</v>
      </c>
    </row>
    <row r="4386" spans="6:12">
      <c r="F4386" s="89">
        <v>4270</v>
      </c>
      <c r="G4386" s="89">
        <v>28</v>
      </c>
      <c r="H4386" s="89">
        <v>3</v>
      </c>
      <c r="I4386" s="89">
        <v>7</v>
      </c>
      <c r="J4386" s="89">
        <v>6.6860000000000923</v>
      </c>
      <c r="K4386" s="89">
        <v>125.10599999999999</v>
      </c>
      <c r="L4386" s="81">
        <v>120.70600000000002</v>
      </c>
    </row>
    <row r="4387" spans="6:12">
      <c r="F4387" s="89">
        <v>4271</v>
      </c>
      <c r="G4387" s="89">
        <v>41</v>
      </c>
      <c r="H4387" s="89">
        <v>3</v>
      </c>
      <c r="I4387" s="89">
        <v>6</v>
      </c>
      <c r="J4387" s="89">
        <v>-54.138999999999953</v>
      </c>
      <c r="K4387" s="89">
        <v>102.85099999999994</v>
      </c>
      <c r="L4387" s="81">
        <v>100.00100000000003</v>
      </c>
    </row>
    <row r="4388" spans="6:12">
      <c r="F4388" s="89">
        <v>4272</v>
      </c>
      <c r="G4388" s="89">
        <v>41</v>
      </c>
      <c r="H4388" s="89">
        <v>3</v>
      </c>
      <c r="I4388" s="89">
        <v>4</v>
      </c>
      <c r="J4388" s="89">
        <v>-199.21099999999996</v>
      </c>
      <c r="K4388" s="89">
        <v>42.978999999999957</v>
      </c>
      <c r="L4388" s="81">
        <v>39.329000000000008</v>
      </c>
    </row>
    <row r="4389" spans="6:12">
      <c r="F4389" s="89">
        <v>4273</v>
      </c>
      <c r="G4389" s="89">
        <v>22</v>
      </c>
      <c r="H4389" s="89">
        <v>2</v>
      </c>
      <c r="I4389" s="89">
        <v>7</v>
      </c>
      <c r="J4389" s="89">
        <v>114.22399999999996</v>
      </c>
      <c r="K4389" s="89">
        <v>148.40399999999994</v>
      </c>
      <c r="L4389" s="81">
        <v>144.904</v>
      </c>
    </row>
    <row r="4390" spans="6:12">
      <c r="F4390" s="89">
        <v>4274</v>
      </c>
      <c r="G4390" s="89">
        <v>25</v>
      </c>
      <c r="H4390" s="89">
        <v>2</v>
      </c>
      <c r="I4390" s="89">
        <v>9</v>
      </c>
      <c r="J4390" s="89">
        <v>153.02499999999992</v>
      </c>
      <c r="K4390" s="89">
        <v>101.07499999999996</v>
      </c>
      <c r="L4390" s="81">
        <v>98.82499999999996</v>
      </c>
    </row>
    <row r="4391" spans="6:12">
      <c r="F4391" s="89">
        <v>4275</v>
      </c>
      <c r="G4391" s="89">
        <v>42</v>
      </c>
      <c r="H4391" s="89">
        <v>1</v>
      </c>
      <c r="I4391" s="89">
        <v>6</v>
      </c>
      <c r="J4391" s="89">
        <v>121.59199999999997</v>
      </c>
      <c r="K4391" s="89">
        <v>106.07199999999996</v>
      </c>
      <c r="L4391" s="81">
        <v>106.97199999999999</v>
      </c>
    </row>
    <row r="4392" spans="6:12">
      <c r="F4392" s="89">
        <v>4276</v>
      </c>
      <c r="G4392" s="89">
        <v>31</v>
      </c>
      <c r="H4392" s="89">
        <v>2</v>
      </c>
      <c r="I4392" s="89">
        <v>5</v>
      </c>
      <c r="J4392" s="89">
        <v>4.9650000000000318</v>
      </c>
      <c r="K4392" s="89">
        <v>121.55499999999998</v>
      </c>
      <c r="L4392" s="81">
        <v>118.60500000000002</v>
      </c>
    </row>
    <row r="4393" spans="6:12">
      <c r="F4393" s="89">
        <v>4277</v>
      </c>
      <c r="G4393" s="89">
        <v>50</v>
      </c>
      <c r="H4393" s="89">
        <v>3</v>
      </c>
      <c r="I4393" s="89">
        <v>8</v>
      </c>
      <c r="J4393" s="89">
        <v>78.060000000000059</v>
      </c>
      <c r="K4393" s="89">
        <v>147.05999999999995</v>
      </c>
      <c r="L4393" s="81">
        <v>146.36000000000001</v>
      </c>
    </row>
    <row r="4394" spans="6:12">
      <c r="F4394" s="89">
        <v>4278</v>
      </c>
      <c r="G4394" s="89">
        <v>30</v>
      </c>
      <c r="H4394" s="89">
        <v>2</v>
      </c>
      <c r="I4394" s="89">
        <v>4</v>
      </c>
      <c r="J4394" s="89">
        <v>-51.179999999999978</v>
      </c>
      <c r="K4394" s="89">
        <v>108.31999999999998</v>
      </c>
      <c r="L4394" s="81">
        <v>104.82</v>
      </c>
    </row>
    <row r="4395" spans="6:12">
      <c r="F4395" s="89">
        <v>4279</v>
      </c>
      <c r="G4395" s="89">
        <v>47</v>
      </c>
      <c r="H4395" s="89">
        <v>1</v>
      </c>
      <c r="I4395" s="89">
        <v>8</v>
      </c>
      <c r="J4395" s="89">
        <v>161.30099999999999</v>
      </c>
      <c r="K4395" s="89">
        <v>59.030999999999963</v>
      </c>
      <c r="L4395" s="81">
        <v>61.481000000000037</v>
      </c>
    </row>
    <row r="4396" spans="6:12">
      <c r="F4396" s="89">
        <v>4280</v>
      </c>
      <c r="G4396" s="89">
        <v>25</v>
      </c>
      <c r="H4396" s="89">
        <v>2</v>
      </c>
      <c r="I4396" s="89">
        <v>8</v>
      </c>
      <c r="J4396" s="89">
        <v>133.39499999999995</v>
      </c>
      <c r="K4396" s="89">
        <v>124.04499999999993</v>
      </c>
      <c r="L4396" s="81">
        <v>121.39499999999995</v>
      </c>
    </row>
    <row r="4397" spans="6:12">
      <c r="F4397" s="89">
        <v>4281</v>
      </c>
      <c r="G4397" s="89">
        <v>46</v>
      </c>
      <c r="H4397" s="89">
        <v>2</v>
      </c>
      <c r="I4397" s="89">
        <v>3</v>
      </c>
      <c r="J4397" s="89">
        <v>-108.99199999999996</v>
      </c>
      <c r="K4397" s="89">
        <v>88.147999999999968</v>
      </c>
      <c r="L4397" s="81">
        <v>86.647999999999996</v>
      </c>
    </row>
    <row r="4398" spans="6:12">
      <c r="F4398" s="89">
        <v>4282</v>
      </c>
      <c r="G4398" s="89">
        <v>49</v>
      </c>
      <c r="H4398" s="89">
        <v>1</v>
      </c>
      <c r="I4398" s="89">
        <v>8</v>
      </c>
      <c r="J4398" s="89">
        <v>167.61699999999999</v>
      </c>
      <c r="K4398" s="89">
        <v>64.727000000000032</v>
      </c>
      <c r="L4398" s="81">
        <v>67.477000000000004</v>
      </c>
    </row>
    <row r="4399" spans="6:12">
      <c r="F4399" s="89">
        <v>4283</v>
      </c>
      <c r="G4399" s="89">
        <v>36</v>
      </c>
      <c r="H4399" s="89">
        <v>1</v>
      </c>
      <c r="I4399" s="89">
        <v>5</v>
      </c>
      <c r="J4399" s="89">
        <v>88.79000000000002</v>
      </c>
      <c r="K4399" s="89">
        <v>117.72999999999999</v>
      </c>
      <c r="L4399" s="81">
        <v>117.33000000000001</v>
      </c>
    </row>
    <row r="4400" spans="6:12">
      <c r="F4400" s="89">
        <v>4284</v>
      </c>
      <c r="G4400" s="89">
        <v>54</v>
      </c>
      <c r="H4400" s="89">
        <v>1</v>
      </c>
      <c r="I4400" s="89">
        <v>4</v>
      </c>
      <c r="J4400" s="89">
        <v>92.635999999999967</v>
      </c>
      <c r="K4400" s="89">
        <v>158.596</v>
      </c>
      <c r="L4400" s="81">
        <v>160.49600000000007</v>
      </c>
    </row>
    <row r="4401" spans="6:12">
      <c r="F4401" s="89">
        <v>4285</v>
      </c>
      <c r="G4401" s="89">
        <v>43</v>
      </c>
      <c r="H4401" s="89">
        <v>3</v>
      </c>
      <c r="I4401" s="89">
        <v>6</v>
      </c>
      <c r="J4401" s="89">
        <v>-50.48699999999991</v>
      </c>
      <c r="K4401" s="89">
        <v>105.88299999999995</v>
      </c>
      <c r="L4401" s="81">
        <v>103.33300000000006</v>
      </c>
    </row>
    <row r="4402" spans="6:12">
      <c r="F4402" s="89">
        <v>4286</v>
      </c>
      <c r="G4402" s="89">
        <v>20</v>
      </c>
      <c r="H4402" s="89">
        <v>3</v>
      </c>
      <c r="I4402" s="89">
        <v>7</v>
      </c>
      <c r="J4402" s="89">
        <v>30.909999999999968</v>
      </c>
      <c r="K4402" s="89">
        <v>151.80999999999995</v>
      </c>
      <c r="L4402" s="81">
        <v>146.20999999999998</v>
      </c>
    </row>
    <row r="4403" spans="6:12">
      <c r="F4403" s="89">
        <v>4287</v>
      </c>
      <c r="G4403" s="89">
        <v>39</v>
      </c>
      <c r="H4403" s="89">
        <v>1</v>
      </c>
      <c r="I4403" s="89">
        <v>6</v>
      </c>
      <c r="J4403" s="89">
        <v>118.22899999999997</v>
      </c>
      <c r="K4403" s="89">
        <v>103.63899999999997</v>
      </c>
      <c r="L4403" s="81">
        <v>104.08900000000001</v>
      </c>
    </row>
    <row r="4404" spans="6:12">
      <c r="F4404" s="89">
        <v>4288</v>
      </c>
      <c r="G4404" s="89">
        <v>21</v>
      </c>
      <c r="H4404" s="89">
        <v>1</v>
      </c>
      <c r="I4404" s="89">
        <v>7</v>
      </c>
      <c r="J4404" s="89">
        <v>168.01699999999997</v>
      </c>
      <c r="K4404" s="89">
        <v>116.40699999999994</v>
      </c>
      <c r="L4404" s="81">
        <v>114.55699999999997</v>
      </c>
    </row>
    <row r="4405" spans="6:12">
      <c r="F4405" s="89">
        <v>4289</v>
      </c>
      <c r="G4405" s="89">
        <v>55</v>
      </c>
      <c r="H4405" s="89">
        <v>3</v>
      </c>
      <c r="I4405" s="89">
        <v>6</v>
      </c>
      <c r="J4405" s="89">
        <v>-5.894999999999925</v>
      </c>
      <c r="K4405" s="89">
        <v>146.75499999999991</v>
      </c>
      <c r="L4405" s="81">
        <v>146.00500000000008</v>
      </c>
    </row>
    <row r="4406" spans="6:12">
      <c r="F4406" s="89">
        <v>4290</v>
      </c>
      <c r="G4406" s="89">
        <v>51</v>
      </c>
      <c r="H4406" s="89">
        <v>2</v>
      </c>
      <c r="I4406" s="89">
        <v>7</v>
      </c>
      <c r="J4406" s="89">
        <v>119.93700000000001</v>
      </c>
      <c r="K4406" s="89">
        <v>145.12699999999995</v>
      </c>
      <c r="L4406" s="81">
        <v>145.97700000000006</v>
      </c>
    </row>
    <row r="4407" spans="6:12">
      <c r="F4407" s="89">
        <v>4291</v>
      </c>
      <c r="G4407" s="89">
        <v>23</v>
      </c>
      <c r="H4407" s="89">
        <v>2</v>
      </c>
      <c r="I4407" s="89">
        <v>3</v>
      </c>
      <c r="J4407" s="89">
        <v>-100.55100000000002</v>
      </c>
      <c r="K4407" s="89">
        <v>103.71899999999997</v>
      </c>
      <c r="L4407" s="81">
        <v>98.769000000000005</v>
      </c>
    </row>
    <row r="4408" spans="6:12">
      <c r="F4408" s="89">
        <v>4292</v>
      </c>
      <c r="G4408" s="89">
        <v>29</v>
      </c>
      <c r="H4408" s="89">
        <v>3</v>
      </c>
      <c r="I4408" s="89">
        <v>8</v>
      </c>
      <c r="J4408" s="89">
        <v>53.637000000000057</v>
      </c>
      <c r="K4408" s="89">
        <v>129.14699999999993</v>
      </c>
      <c r="L4408" s="81">
        <v>125.29700000000003</v>
      </c>
    </row>
    <row r="4409" spans="6:12">
      <c r="F4409" s="89">
        <v>4293</v>
      </c>
      <c r="G4409" s="89">
        <v>36</v>
      </c>
      <c r="H4409" s="89">
        <v>1</v>
      </c>
      <c r="I4409" s="89">
        <v>9</v>
      </c>
      <c r="J4409" s="89">
        <v>145.93399999999988</v>
      </c>
      <c r="K4409" s="89">
        <v>4.4739999999999611</v>
      </c>
      <c r="L4409" s="81">
        <v>5.6740000000000066</v>
      </c>
    </row>
    <row r="4410" spans="6:12">
      <c r="F4410" s="89">
        <v>4294</v>
      </c>
      <c r="G4410" s="89">
        <v>40</v>
      </c>
      <c r="H4410" s="89">
        <v>2</v>
      </c>
      <c r="I4410" s="89">
        <v>6</v>
      </c>
      <c r="J4410" s="89">
        <v>52.359999999999957</v>
      </c>
      <c r="K4410" s="89">
        <v>123.55999999999995</v>
      </c>
      <c r="L4410" s="81">
        <v>122.36</v>
      </c>
    </row>
    <row r="4411" spans="6:12">
      <c r="F4411" s="89">
        <v>4295</v>
      </c>
      <c r="G4411" s="89">
        <v>54</v>
      </c>
      <c r="H4411" s="89">
        <v>3</v>
      </c>
      <c r="I4411" s="89">
        <v>5</v>
      </c>
      <c r="J4411" s="89">
        <v>-78.969999999999914</v>
      </c>
      <c r="K4411" s="89">
        <v>116.58999999999997</v>
      </c>
      <c r="L4411" s="81">
        <v>115.29000000000002</v>
      </c>
    </row>
    <row r="4412" spans="6:12">
      <c r="F4412" s="89">
        <v>4296</v>
      </c>
      <c r="G4412" s="89">
        <v>51</v>
      </c>
      <c r="H4412" s="89">
        <v>3</v>
      </c>
      <c r="I4412" s="89">
        <v>6</v>
      </c>
      <c r="J4412" s="89">
        <v>-25.078999999999894</v>
      </c>
      <c r="K4412" s="89">
        <v>128.81099999999998</v>
      </c>
      <c r="L4412" s="81">
        <v>127.46100000000013</v>
      </c>
    </row>
    <row r="4413" spans="6:12">
      <c r="F4413" s="89">
        <v>4297</v>
      </c>
      <c r="G4413" s="89">
        <v>26</v>
      </c>
      <c r="H4413" s="89">
        <v>3</v>
      </c>
      <c r="I4413" s="89">
        <v>5</v>
      </c>
      <c r="J4413" s="89">
        <v>-114.80999999999995</v>
      </c>
      <c r="K4413" s="89">
        <v>89.429999999999978</v>
      </c>
      <c r="L4413" s="81">
        <v>83.929999999999978</v>
      </c>
    </row>
    <row r="4414" spans="6:12">
      <c r="F4414" s="89">
        <v>4298</v>
      </c>
      <c r="G4414" s="89">
        <v>27</v>
      </c>
      <c r="H4414" s="89">
        <v>2</v>
      </c>
      <c r="I4414" s="89">
        <v>9</v>
      </c>
      <c r="J4414" s="89">
        <v>147.77299999999994</v>
      </c>
      <c r="K4414" s="89">
        <v>95.202999999999975</v>
      </c>
      <c r="L4414" s="81">
        <v>93.253000000000043</v>
      </c>
    </row>
    <row r="4415" spans="6:12">
      <c r="F4415" s="89">
        <v>4299</v>
      </c>
      <c r="G4415" s="89">
        <v>30</v>
      </c>
      <c r="H4415" s="89">
        <v>1</v>
      </c>
      <c r="I4415" s="89">
        <v>8</v>
      </c>
      <c r="J4415" s="89">
        <v>151.21999999999994</v>
      </c>
      <c r="K4415" s="89">
        <v>54.21999999999997</v>
      </c>
      <c r="L4415" s="81">
        <v>54.120000000000005</v>
      </c>
    </row>
    <row r="4416" spans="6:12">
      <c r="F4416" s="89">
        <v>4300</v>
      </c>
      <c r="G4416" s="89">
        <v>22</v>
      </c>
      <c r="H4416" s="89">
        <v>1</v>
      </c>
      <c r="I4416" s="89">
        <v>6</v>
      </c>
      <c r="J4416" s="89">
        <v>145.07199999999997</v>
      </c>
      <c r="K4416" s="89">
        <v>135.75199999999998</v>
      </c>
      <c r="L4416" s="81">
        <v>133.65200000000002</v>
      </c>
    </row>
    <row r="4417" spans="6:12">
      <c r="F4417" s="89">
        <v>4301</v>
      </c>
      <c r="G4417" s="89">
        <v>49</v>
      </c>
      <c r="H4417" s="89">
        <v>1</v>
      </c>
      <c r="I4417" s="89">
        <v>4</v>
      </c>
      <c r="J4417" s="89">
        <v>72.241000000000042</v>
      </c>
      <c r="K4417" s="89">
        <v>139.75100000000003</v>
      </c>
      <c r="L4417" s="81">
        <v>140.90100000000001</v>
      </c>
    </row>
    <row r="4418" spans="6:12">
      <c r="F4418" s="89">
        <v>4302</v>
      </c>
      <c r="G4418" s="89">
        <v>43</v>
      </c>
      <c r="H4418" s="89">
        <v>3</v>
      </c>
      <c r="I4418" s="89">
        <v>7</v>
      </c>
      <c r="J4418" s="89">
        <v>7.841000000000065</v>
      </c>
      <c r="K4418" s="89">
        <v>121.61099999999993</v>
      </c>
      <c r="L4418" s="81">
        <v>119.46100000000007</v>
      </c>
    </row>
    <row r="4419" spans="6:12">
      <c r="F4419" s="89">
        <v>4303</v>
      </c>
      <c r="G4419" s="89">
        <v>25</v>
      </c>
      <c r="H4419" s="89">
        <v>2</v>
      </c>
      <c r="I4419" s="89">
        <v>8</v>
      </c>
      <c r="J4419" s="89">
        <v>133.39499999999995</v>
      </c>
      <c r="K4419" s="89">
        <v>124.04499999999993</v>
      </c>
      <c r="L4419" s="81">
        <v>121.39499999999995</v>
      </c>
    </row>
    <row r="4420" spans="6:12">
      <c r="F4420" s="89">
        <v>4304</v>
      </c>
      <c r="G4420" s="89">
        <v>23</v>
      </c>
      <c r="H4420" s="89">
        <v>2</v>
      </c>
      <c r="I4420" s="89">
        <v>3</v>
      </c>
      <c r="J4420" s="89">
        <v>-100.55100000000002</v>
      </c>
      <c r="K4420" s="89">
        <v>103.71899999999997</v>
      </c>
      <c r="L4420" s="81">
        <v>98.769000000000005</v>
      </c>
    </row>
    <row r="4421" spans="6:12">
      <c r="F4421" s="89">
        <v>4305</v>
      </c>
      <c r="G4421" s="89">
        <v>42</v>
      </c>
      <c r="H4421" s="89">
        <v>2</v>
      </c>
      <c r="I4421" s="89">
        <v>9</v>
      </c>
      <c r="J4421" s="89">
        <v>142.80799999999994</v>
      </c>
      <c r="K4421" s="89">
        <v>85.587999999999965</v>
      </c>
      <c r="L4421" s="81">
        <v>85.88799999999992</v>
      </c>
    </row>
    <row r="4422" spans="6:12">
      <c r="F4422" s="89">
        <v>4306</v>
      </c>
      <c r="G4422" s="89">
        <v>23</v>
      </c>
      <c r="H4422" s="89">
        <v>1</v>
      </c>
      <c r="I4422" s="89">
        <v>5</v>
      </c>
      <c r="J4422" s="89">
        <v>112.90500000000003</v>
      </c>
      <c r="K4422" s="89">
        <v>145.875</v>
      </c>
      <c r="L4422" s="81">
        <v>143.52499999999998</v>
      </c>
    </row>
    <row r="4423" spans="6:12">
      <c r="F4423" s="89">
        <v>4307</v>
      </c>
      <c r="G4423" s="89">
        <v>23</v>
      </c>
      <c r="H4423" s="89">
        <v>2</v>
      </c>
      <c r="I4423" s="89">
        <v>9</v>
      </c>
      <c r="J4423" s="89">
        <v>159.35699999999994</v>
      </c>
      <c r="K4423" s="89">
        <v>108.02699999999996</v>
      </c>
      <c r="L4423" s="81">
        <v>105.47699999999998</v>
      </c>
    </row>
    <row r="4424" spans="6:12">
      <c r="F4424" s="89">
        <v>4308</v>
      </c>
      <c r="G4424" s="89">
        <v>53</v>
      </c>
      <c r="H4424" s="89">
        <v>2</v>
      </c>
      <c r="I4424" s="89">
        <v>5</v>
      </c>
      <c r="J4424" s="89">
        <v>41.705000000000041</v>
      </c>
      <c r="K4424" s="89">
        <v>151.47499999999997</v>
      </c>
      <c r="L4424" s="81">
        <v>151.82499999999999</v>
      </c>
    </row>
    <row r="4425" spans="6:12">
      <c r="F4425" s="89">
        <v>4309</v>
      </c>
      <c r="G4425" s="89">
        <v>39</v>
      </c>
      <c r="H4425" s="89">
        <v>1</v>
      </c>
      <c r="I4425" s="89">
        <v>6</v>
      </c>
      <c r="J4425" s="89">
        <v>118.22899999999997</v>
      </c>
      <c r="K4425" s="89">
        <v>103.63899999999997</v>
      </c>
      <c r="L4425" s="81">
        <v>104.08900000000001</v>
      </c>
    </row>
    <row r="4426" spans="6:12">
      <c r="F4426" s="89">
        <v>4310</v>
      </c>
      <c r="G4426" s="89">
        <v>43</v>
      </c>
      <c r="H4426" s="89">
        <v>1</v>
      </c>
      <c r="I4426" s="89">
        <v>3</v>
      </c>
      <c r="J4426" s="89">
        <v>9.1689999999999969</v>
      </c>
      <c r="K4426" s="89">
        <v>121.13899999999998</v>
      </c>
      <c r="L4426" s="81">
        <v>120.98900000000003</v>
      </c>
    </row>
    <row r="4427" spans="6:12">
      <c r="F4427" s="89">
        <v>4311</v>
      </c>
      <c r="G4427" s="89">
        <v>51</v>
      </c>
      <c r="H4427" s="89">
        <v>3</v>
      </c>
      <c r="I4427" s="89">
        <v>6</v>
      </c>
      <c r="J4427" s="89">
        <v>-25.078999999999894</v>
      </c>
      <c r="K4427" s="89">
        <v>128.81099999999998</v>
      </c>
      <c r="L4427" s="81">
        <v>127.46100000000013</v>
      </c>
    </row>
    <row r="4428" spans="6:12">
      <c r="F4428" s="89">
        <v>4312</v>
      </c>
      <c r="G4428" s="89">
        <v>33</v>
      </c>
      <c r="H4428" s="89">
        <v>1</v>
      </c>
      <c r="I4428" s="89">
        <v>9</v>
      </c>
      <c r="J4428" s="89">
        <v>147.37699999999995</v>
      </c>
      <c r="K4428" s="89">
        <v>6.84699999999998</v>
      </c>
      <c r="L4428" s="81">
        <v>7.59699999999998</v>
      </c>
    </row>
    <row r="4429" spans="6:12">
      <c r="F4429" s="89">
        <v>4313</v>
      </c>
      <c r="G4429" s="89">
        <v>43</v>
      </c>
      <c r="H4429" s="89">
        <v>3</v>
      </c>
      <c r="I4429" s="89">
        <v>7</v>
      </c>
      <c r="J4429" s="89">
        <v>7.841000000000065</v>
      </c>
      <c r="K4429" s="89">
        <v>121.61099999999993</v>
      </c>
      <c r="L4429" s="81">
        <v>119.46100000000007</v>
      </c>
    </row>
    <row r="4430" spans="6:12">
      <c r="F4430" s="89">
        <v>4314</v>
      </c>
      <c r="G4430" s="89">
        <v>24</v>
      </c>
      <c r="H4430" s="89">
        <v>2</v>
      </c>
      <c r="I4430" s="89">
        <v>6</v>
      </c>
      <c r="J4430" s="89">
        <v>68.743999999999943</v>
      </c>
      <c r="K4430" s="89">
        <v>144.904</v>
      </c>
      <c r="L4430" s="81">
        <v>141.30400000000003</v>
      </c>
    </row>
    <row r="4431" spans="6:12">
      <c r="F4431" s="89">
        <v>4315</v>
      </c>
      <c r="G4431" s="89">
        <v>31</v>
      </c>
      <c r="H4431" s="89">
        <v>3</v>
      </c>
      <c r="I4431" s="89">
        <v>3</v>
      </c>
      <c r="J4431" s="89">
        <v>-287.84699999999992</v>
      </c>
      <c r="K4431" s="89">
        <v>4.2999999999977945E-2</v>
      </c>
      <c r="L4431" s="81">
        <v>-5.5069999999999482</v>
      </c>
    </row>
    <row r="4432" spans="6:12">
      <c r="F4432" s="89">
        <v>4316</v>
      </c>
      <c r="G4432" s="89">
        <v>21</v>
      </c>
      <c r="H4432" s="89">
        <v>3</v>
      </c>
      <c r="I4432" s="89">
        <v>6</v>
      </c>
      <c r="J4432" s="89">
        <v>-31.259000000000071</v>
      </c>
      <c r="K4432" s="89">
        <v>131.93099999999995</v>
      </c>
      <c r="L4432" s="81">
        <v>126.08100000000002</v>
      </c>
    </row>
    <row r="4433" spans="6:12">
      <c r="F4433" s="89">
        <v>4317</v>
      </c>
      <c r="G4433" s="89">
        <v>19</v>
      </c>
      <c r="H4433" s="89">
        <v>1</v>
      </c>
      <c r="I4433" s="89">
        <v>7</v>
      </c>
      <c r="J4433" s="89">
        <v>176.83299999999994</v>
      </c>
      <c r="K4433" s="89">
        <v>125.84299999999996</v>
      </c>
      <c r="L4433" s="81">
        <v>123.69300000000001</v>
      </c>
    </row>
    <row r="4434" spans="6:12">
      <c r="F4434" s="89">
        <v>4318</v>
      </c>
      <c r="G4434" s="89">
        <v>52</v>
      </c>
      <c r="H4434" s="89">
        <v>3</v>
      </c>
      <c r="I4434" s="89">
        <v>4</v>
      </c>
      <c r="J4434" s="89">
        <v>-165.89199999999994</v>
      </c>
      <c r="K4434" s="89">
        <v>72.888000000000005</v>
      </c>
      <c r="L4434" s="81">
        <v>70.888000000000005</v>
      </c>
    </row>
    <row r="4435" spans="6:12">
      <c r="F4435" s="89">
        <v>4319</v>
      </c>
      <c r="G4435" s="89">
        <v>54</v>
      </c>
      <c r="H4435" s="89">
        <v>1</v>
      </c>
      <c r="I4435" s="89">
        <v>5</v>
      </c>
      <c r="J4435" s="89">
        <v>130.72999999999996</v>
      </c>
      <c r="K4435" s="89">
        <v>154.08999999999997</v>
      </c>
      <c r="L4435" s="81">
        <v>156.39000000000004</v>
      </c>
    </row>
    <row r="4436" spans="6:12">
      <c r="F4436" s="89">
        <v>4320</v>
      </c>
      <c r="G4436" s="89">
        <v>48</v>
      </c>
      <c r="H4436" s="89">
        <v>1</v>
      </c>
      <c r="I4436" s="89">
        <v>9</v>
      </c>
      <c r="J4436" s="89">
        <v>164.46199999999993</v>
      </c>
      <c r="K4436" s="89">
        <v>19.282000000000011</v>
      </c>
      <c r="L4436" s="81">
        <v>22.282000000000011</v>
      </c>
    </row>
    <row r="4437" spans="6:12">
      <c r="F4437" s="89">
        <v>4321</v>
      </c>
      <c r="G4437" s="89">
        <v>46</v>
      </c>
      <c r="H4437" s="89">
        <v>2</v>
      </c>
      <c r="I4437" s="89">
        <v>8</v>
      </c>
      <c r="J4437" s="89">
        <v>131.988</v>
      </c>
      <c r="K4437" s="89">
        <v>116.12799999999996</v>
      </c>
      <c r="L4437" s="81">
        <v>116.62799999999999</v>
      </c>
    </row>
    <row r="4438" spans="6:12">
      <c r="F4438" s="89">
        <v>4322</v>
      </c>
      <c r="G4438" s="89">
        <v>30</v>
      </c>
      <c r="H4438" s="89">
        <v>1</v>
      </c>
      <c r="I4438" s="89">
        <v>7</v>
      </c>
      <c r="J4438" s="89">
        <v>141.70999999999995</v>
      </c>
      <c r="K4438" s="89">
        <v>87.309999999999974</v>
      </c>
      <c r="L4438" s="81">
        <v>86.809999999999974</v>
      </c>
    </row>
    <row r="4439" spans="6:12">
      <c r="F4439" s="89">
        <v>4323</v>
      </c>
      <c r="G4439" s="89">
        <v>36</v>
      </c>
      <c r="H4439" s="89">
        <v>3</v>
      </c>
      <c r="I4439" s="89">
        <v>7</v>
      </c>
      <c r="J4439" s="89">
        <v>-0.25799999999992451</v>
      </c>
      <c r="K4439" s="89">
        <v>115.68199999999996</v>
      </c>
      <c r="L4439" s="81">
        <v>112.48200000000003</v>
      </c>
    </row>
    <row r="4440" spans="6:12">
      <c r="F4440" s="89">
        <v>4324</v>
      </c>
      <c r="G4440" s="89">
        <v>28</v>
      </c>
      <c r="H4440" s="89">
        <v>2</v>
      </c>
      <c r="I4440" s="89">
        <v>7</v>
      </c>
      <c r="J4440" s="89">
        <v>96.775999999999954</v>
      </c>
      <c r="K4440" s="89">
        <v>129.09599999999995</v>
      </c>
      <c r="L4440" s="81">
        <v>126.49599999999995</v>
      </c>
    </row>
    <row r="4441" spans="6:12">
      <c r="F4441" s="89">
        <v>4325</v>
      </c>
      <c r="G4441" s="89">
        <v>30</v>
      </c>
      <c r="H4441" s="89">
        <v>3</v>
      </c>
      <c r="I4441" s="89">
        <v>8</v>
      </c>
      <c r="J4441" s="89">
        <v>52.10000000000008</v>
      </c>
      <c r="K4441" s="89">
        <v>127.30000000000001</v>
      </c>
      <c r="L4441" s="81">
        <v>123.60000000000002</v>
      </c>
    </row>
    <row r="4442" spans="6:12">
      <c r="F4442" s="89">
        <v>4326</v>
      </c>
      <c r="G4442" s="89">
        <v>28</v>
      </c>
      <c r="H4442" s="89">
        <v>1</v>
      </c>
      <c r="I4442" s="89">
        <v>4</v>
      </c>
      <c r="J4442" s="89">
        <v>60.291999999999994</v>
      </c>
      <c r="K4442" s="89">
        <v>134.31199999999998</v>
      </c>
      <c r="L4442" s="81">
        <v>132.31199999999998</v>
      </c>
    </row>
    <row r="4443" spans="6:12">
      <c r="F4443" s="89">
        <v>4327</v>
      </c>
      <c r="G4443" s="89">
        <v>23</v>
      </c>
      <c r="H4443" s="89">
        <v>2</v>
      </c>
      <c r="I4443" s="89">
        <v>6</v>
      </c>
      <c r="J4443" s="89">
        <v>72.062999999999988</v>
      </c>
      <c r="K4443" s="89">
        <v>148.53299999999996</v>
      </c>
      <c r="L4443" s="81">
        <v>144.78300000000002</v>
      </c>
    </row>
    <row r="4444" spans="6:12">
      <c r="F4444" s="89">
        <v>4328</v>
      </c>
      <c r="G4444" s="89">
        <v>30</v>
      </c>
      <c r="H4444" s="89">
        <v>1</v>
      </c>
      <c r="I4444" s="89">
        <v>6</v>
      </c>
      <c r="J4444" s="89">
        <v>122.71999999999996</v>
      </c>
      <c r="K4444" s="89">
        <v>110.91999999999997</v>
      </c>
      <c r="L4444" s="81">
        <v>110.02</v>
      </c>
    </row>
    <row r="4445" spans="6:12">
      <c r="F4445" s="89">
        <v>4329</v>
      </c>
      <c r="G4445" s="89">
        <v>33</v>
      </c>
      <c r="H4445" s="89">
        <v>2</v>
      </c>
      <c r="I4445" s="89">
        <v>7</v>
      </c>
      <c r="J4445" s="89">
        <v>89.660999999999973</v>
      </c>
      <c r="K4445" s="89">
        <v>120.43099999999995</v>
      </c>
      <c r="L4445" s="81">
        <v>118.58099999999996</v>
      </c>
    </row>
    <row r="4446" spans="6:12">
      <c r="F4446" s="89">
        <v>4330</v>
      </c>
      <c r="G4446" s="89">
        <v>25</v>
      </c>
      <c r="H4446" s="89">
        <v>2</v>
      </c>
      <c r="I4446" s="89">
        <v>5</v>
      </c>
      <c r="J4446" s="89">
        <v>17.625</v>
      </c>
      <c r="K4446" s="89">
        <v>136.07499999999999</v>
      </c>
      <c r="L4446" s="81">
        <v>132.22499999999997</v>
      </c>
    </row>
    <row r="4447" spans="6:12">
      <c r="F4447" s="89">
        <v>4331</v>
      </c>
      <c r="G4447" s="89">
        <v>52</v>
      </c>
      <c r="H4447" s="89">
        <v>1</v>
      </c>
      <c r="I4447" s="89">
        <v>4</v>
      </c>
      <c r="J4447" s="89">
        <v>83.667999999999964</v>
      </c>
      <c r="K4447" s="89">
        <v>150.24799999999999</v>
      </c>
      <c r="L4447" s="81">
        <v>151.84800000000001</v>
      </c>
    </row>
    <row r="4448" spans="6:12">
      <c r="F4448" s="89">
        <v>4332</v>
      </c>
      <c r="G4448" s="89">
        <v>55</v>
      </c>
      <c r="H4448" s="89">
        <v>3</v>
      </c>
      <c r="I4448" s="89">
        <v>3</v>
      </c>
      <c r="J4448" s="89">
        <v>-237.97499999999991</v>
      </c>
      <c r="K4448" s="89">
        <v>42.474999999999909</v>
      </c>
      <c r="L4448" s="81">
        <v>40.525000000000091</v>
      </c>
    </row>
    <row r="4449" spans="6:12">
      <c r="F4449" s="89">
        <v>4333</v>
      </c>
      <c r="G4449" s="89">
        <v>41</v>
      </c>
      <c r="H4449" s="89">
        <v>3</v>
      </c>
      <c r="I4449" s="89">
        <v>5</v>
      </c>
      <c r="J4449" s="89">
        <v>-121.93499999999995</v>
      </c>
      <c r="K4449" s="89">
        <v>77.654999999999916</v>
      </c>
      <c r="L4449" s="81">
        <v>74.404999999999973</v>
      </c>
    </row>
    <row r="4450" spans="6:12">
      <c r="F4450" s="89">
        <v>4334</v>
      </c>
      <c r="G4450" s="89">
        <v>47</v>
      </c>
      <c r="H4450" s="89">
        <v>2</v>
      </c>
      <c r="I4450" s="89">
        <v>8</v>
      </c>
      <c r="J4450" s="89">
        <v>134.89099999999999</v>
      </c>
      <c r="K4450" s="89">
        <v>118.72099999999995</v>
      </c>
      <c r="L4450" s="81">
        <v>119.37100000000001</v>
      </c>
    </row>
    <row r="4451" spans="6:12">
      <c r="F4451" s="89">
        <v>4335</v>
      </c>
      <c r="G4451" s="89">
        <v>25</v>
      </c>
      <c r="H4451" s="89">
        <v>1</v>
      </c>
      <c r="I4451" s="89">
        <v>4</v>
      </c>
      <c r="J4451" s="89">
        <v>68.304999999999993</v>
      </c>
      <c r="K4451" s="89">
        <v>143.255</v>
      </c>
      <c r="L4451" s="81">
        <v>140.80500000000001</v>
      </c>
    </row>
    <row r="4452" spans="6:12">
      <c r="F4452" s="89">
        <v>4336</v>
      </c>
      <c r="G4452" s="89">
        <v>41</v>
      </c>
      <c r="H4452" s="89">
        <v>1</v>
      </c>
      <c r="I4452" s="89">
        <v>5</v>
      </c>
      <c r="J4452" s="89">
        <v>91.665000000000006</v>
      </c>
      <c r="K4452" s="89">
        <v>119.05499999999996</v>
      </c>
      <c r="L4452" s="81">
        <v>119.40499999999999</v>
      </c>
    </row>
    <row r="4453" spans="6:12">
      <c r="F4453" s="89">
        <v>4337</v>
      </c>
      <c r="G4453" s="89">
        <v>23</v>
      </c>
      <c r="H4453" s="89">
        <v>1</v>
      </c>
      <c r="I4453" s="89">
        <v>8</v>
      </c>
      <c r="J4453" s="89">
        <v>169.74899999999997</v>
      </c>
      <c r="K4453" s="89">
        <v>74.918999999999954</v>
      </c>
      <c r="L4453" s="81">
        <v>73.768999999999977</v>
      </c>
    </row>
    <row r="4454" spans="6:12">
      <c r="F4454" s="89">
        <v>4338</v>
      </c>
      <c r="G4454" s="89">
        <v>29</v>
      </c>
      <c r="H4454" s="89">
        <v>2</v>
      </c>
      <c r="I4454" s="89">
        <v>4</v>
      </c>
      <c r="J4454" s="89">
        <v>-49.469000000000023</v>
      </c>
      <c r="K4454" s="89">
        <v>110.34099999999998</v>
      </c>
      <c r="L4454" s="81">
        <v>106.69100000000002</v>
      </c>
    </row>
    <row r="4455" spans="6:12">
      <c r="F4455" s="89">
        <v>4339</v>
      </c>
      <c r="G4455" s="89">
        <v>21</v>
      </c>
      <c r="H4455" s="89">
        <v>1</v>
      </c>
      <c r="I4455" s="89">
        <v>4</v>
      </c>
      <c r="J4455" s="89">
        <v>82.768999999999991</v>
      </c>
      <c r="K4455" s="89">
        <v>158.95899999999997</v>
      </c>
      <c r="L4455" s="81">
        <v>155.90899999999999</v>
      </c>
    </row>
    <row r="4456" spans="6:12">
      <c r="F4456" s="89">
        <v>4340</v>
      </c>
      <c r="G4456" s="89">
        <v>34</v>
      </c>
      <c r="H4456" s="89">
        <v>3</v>
      </c>
      <c r="I4456" s="89">
        <v>8</v>
      </c>
      <c r="J4456" s="89">
        <v>48.652000000000044</v>
      </c>
      <c r="K4456" s="89">
        <v>122.61199999999997</v>
      </c>
      <c r="L4456" s="81">
        <v>119.51200000000006</v>
      </c>
    </row>
    <row r="4457" spans="6:12">
      <c r="F4457" s="89">
        <v>4341</v>
      </c>
      <c r="G4457" s="89">
        <v>49</v>
      </c>
      <c r="H4457" s="89">
        <v>2</v>
      </c>
      <c r="I4457" s="89">
        <v>3</v>
      </c>
      <c r="J4457" s="89">
        <v>-99.56299999999996</v>
      </c>
      <c r="K4457" s="89">
        <v>96.647000000000048</v>
      </c>
      <c r="L4457" s="81">
        <v>95.597000000000008</v>
      </c>
    </row>
    <row r="4458" spans="6:12">
      <c r="F4458" s="89">
        <v>4342</v>
      </c>
      <c r="G4458" s="89">
        <v>48</v>
      </c>
      <c r="H4458" s="89">
        <v>1</v>
      </c>
      <c r="I4458" s="89">
        <v>8</v>
      </c>
      <c r="J4458" s="89">
        <v>164.32399999999996</v>
      </c>
      <c r="K4458" s="89">
        <v>61.744000000000014</v>
      </c>
      <c r="L4458" s="81">
        <v>64.344000000000008</v>
      </c>
    </row>
    <row r="4459" spans="6:12">
      <c r="F4459" s="89">
        <v>4343</v>
      </c>
      <c r="G4459" s="89">
        <v>47</v>
      </c>
      <c r="H4459" s="89">
        <v>3</v>
      </c>
      <c r="I4459" s="89">
        <v>4</v>
      </c>
      <c r="J4459" s="89">
        <v>-185.08699999999999</v>
      </c>
      <c r="K4459" s="89">
        <v>55.242999999999995</v>
      </c>
      <c r="L4459" s="81">
        <v>52.493000000000052</v>
      </c>
    </row>
    <row r="4460" spans="6:12">
      <c r="F4460" s="89">
        <v>4344</v>
      </c>
      <c r="G4460" s="89">
        <v>45</v>
      </c>
      <c r="H4460" s="89">
        <v>1</v>
      </c>
      <c r="I4460" s="89">
        <v>7</v>
      </c>
      <c r="J4460" s="89">
        <v>146.46499999999997</v>
      </c>
      <c r="K4460" s="89">
        <v>87.414999999999949</v>
      </c>
      <c r="L4460" s="81">
        <v>89.165000000000006</v>
      </c>
    </row>
    <row r="4461" spans="6:12">
      <c r="F4461" s="89">
        <v>4345</v>
      </c>
      <c r="G4461" s="89">
        <v>30</v>
      </c>
      <c r="H4461" s="89">
        <v>3</v>
      </c>
      <c r="I4461" s="89">
        <v>9</v>
      </c>
      <c r="J4461" s="89">
        <v>91.390000000000043</v>
      </c>
      <c r="K4461" s="89">
        <v>123.99000000000001</v>
      </c>
      <c r="L4461" s="81">
        <v>120.69000000000005</v>
      </c>
    </row>
    <row r="4462" spans="6:12">
      <c r="F4462" s="89">
        <v>4346</v>
      </c>
      <c r="G4462" s="89">
        <v>37</v>
      </c>
      <c r="H4462" s="89">
        <v>1</v>
      </c>
      <c r="I4462" s="89">
        <v>5</v>
      </c>
      <c r="J4462" s="89">
        <v>88.825000000000031</v>
      </c>
      <c r="K4462" s="89">
        <v>117.455</v>
      </c>
      <c r="L4462" s="81">
        <v>117.205</v>
      </c>
    </row>
    <row r="4463" spans="6:12">
      <c r="F4463" s="89">
        <v>4347</v>
      </c>
      <c r="G4463" s="89">
        <v>42</v>
      </c>
      <c r="H4463" s="89">
        <v>1</v>
      </c>
      <c r="I4463" s="89">
        <v>5</v>
      </c>
      <c r="J4463" s="89">
        <v>93.050000000000026</v>
      </c>
      <c r="K4463" s="89">
        <v>120.12999999999998</v>
      </c>
      <c r="L4463" s="81">
        <v>120.62999999999998</v>
      </c>
    </row>
    <row r="4464" spans="6:12">
      <c r="F4464" s="89">
        <v>4348</v>
      </c>
      <c r="G4464" s="89">
        <v>31</v>
      </c>
      <c r="H4464" s="89">
        <v>1</v>
      </c>
      <c r="I4464" s="89">
        <v>8</v>
      </c>
      <c r="J4464" s="89">
        <v>149.65299999999996</v>
      </c>
      <c r="K4464" s="89">
        <v>52.342999999999989</v>
      </c>
      <c r="L4464" s="81">
        <v>52.393000000000029</v>
      </c>
    </row>
    <row r="4465" spans="6:12">
      <c r="F4465" s="89">
        <v>4349</v>
      </c>
      <c r="G4465" s="89">
        <v>30</v>
      </c>
      <c r="H4465" s="89">
        <v>2</v>
      </c>
      <c r="I4465" s="89">
        <v>5</v>
      </c>
      <c r="J4465" s="89">
        <v>6.4000000000000341</v>
      </c>
      <c r="K4465" s="89">
        <v>123.29999999999998</v>
      </c>
      <c r="L4465" s="81">
        <v>120.19999999999999</v>
      </c>
    </row>
    <row r="4466" spans="6:12">
      <c r="F4466" s="89">
        <v>4350</v>
      </c>
      <c r="G4466" s="89">
        <v>55</v>
      </c>
      <c r="H4466" s="89">
        <v>2</v>
      </c>
      <c r="I4466" s="89">
        <v>6</v>
      </c>
      <c r="J4466" s="89">
        <v>99.774999999999949</v>
      </c>
      <c r="K4466" s="89">
        <v>166.32499999999993</v>
      </c>
      <c r="L4466" s="81">
        <v>167.37500000000006</v>
      </c>
    </row>
    <row r="4467" spans="6:12">
      <c r="F4467" s="89">
        <v>4351</v>
      </c>
      <c r="G4467" s="89">
        <v>44</v>
      </c>
      <c r="H4467" s="89">
        <v>3</v>
      </c>
      <c r="I4467" s="89">
        <v>6</v>
      </c>
      <c r="J4467" s="89">
        <v>-48.255999999999915</v>
      </c>
      <c r="K4467" s="89">
        <v>107.80399999999997</v>
      </c>
      <c r="L4467" s="81">
        <v>105.40400000000005</v>
      </c>
    </row>
    <row r="4468" spans="6:12">
      <c r="F4468" s="89">
        <v>4352</v>
      </c>
      <c r="G4468" s="89">
        <v>48</v>
      </c>
      <c r="H4468" s="89">
        <v>1</v>
      </c>
      <c r="I4468" s="89">
        <v>9</v>
      </c>
      <c r="J4468" s="89">
        <v>164.46199999999993</v>
      </c>
      <c r="K4468" s="89">
        <v>19.282000000000011</v>
      </c>
      <c r="L4468" s="81">
        <v>22.282000000000011</v>
      </c>
    </row>
    <row r="4469" spans="6:12">
      <c r="F4469" s="89">
        <v>4353</v>
      </c>
      <c r="G4469" s="89">
        <v>36</v>
      </c>
      <c r="H4469" s="89">
        <v>3</v>
      </c>
      <c r="I4469" s="89">
        <v>8</v>
      </c>
      <c r="J4469" s="89">
        <v>48.548000000000059</v>
      </c>
      <c r="K4469" s="89">
        <v>121.88799999999992</v>
      </c>
      <c r="L4469" s="81">
        <v>119.08800000000002</v>
      </c>
    </row>
    <row r="4470" spans="6:12">
      <c r="F4470" s="89">
        <v>4354</v>
      </c>
      <c r="G4470" s="89">
        <v>47</v>
      </c>
      <c r="H4470" s="89">
        <v>3</v>
      </c>
      <c r="I4470" s="89">
        <v>3</v>
      </c>
      <c r="J4470" s="89">
        <v>-271.87899999999991</v>
      </c>
      <c r="K4470" s="89">
        <v>11.050999999999959</v>
      </c>
      <c r="L4470" s="81">
        <v>7.9010000000000957</v>
      </c>
    </row>
    <row r="4471" spans="6:12">
      <c r="F4471" s="89">
        <v>4355</v>
      </c>
      <c r="G4471" s="89">
        <v>27</v>
      </c>
      <c r="H4471" s="89">
        <v>3</v>
      </c>
      <c r="I4471" s="89">
        <v>5</v>
      </c>
      <c r="J4471" s="89">
        <v>-117.17499999999995</v>
      </c>
      <c r="K4471" s="89">
        <v>86.754999999999967</v>
      </c>
      <c r="L4471" s="81">
        <v>81.405000000000001</v>
      </c>
    </row>
    <row r="4472" spans="6:12">
      <c r="F4472" s="89">
        <v>4356</v>
      </c>
      <c r="G4472" s="89">
        <v>36</v>
      </c>
      <c r="H4472" s="89">
        <v>1</v>
      </c>
      <c r="I4472" s="89">
        <v>7</v>
      </c>
      <c r="J4472" s="89">
        <v>136.32199999999997</v>
      </c>
      <c r="K4472" s="89">
        <v>80.061999999999955</v>
      </c>
      <c r="L4472" s="81">
        <v>80.462000000000018</v>
      </c>
    </row>
    <row r="4473" spans="6:12">
      <c r="F4473" s="89">
        <v>4357</v>
      </c>
      <c r="G4473" s="89">
        <v>20</v>
      </c>
      <c r="H4473" s="89">
        <v>2</v>
      </c>
      <c r="I4473" s="89">
        <v>7</v>
      </c>
      <c r="J4473" s="89">
        <v>122.19999999999996</v>
      </c>
      <c r="K4473" s="89">
        <v>156.99999999999994</v>
      </c>
      <c r="L4473" s="81">
        <v>153.20000000000002</v>
      </c>
    </row>
    <row r="4474" spans="6:12">
      <c r="F4474" s="89">
        <v>4358</v>
      </c>
      <c r="G4474" s="89">
        <v>46</v>
      </c>
      <c r="H4474" s="89">
        <v>2</v>
      </c>
      <c r="I4474" s="89">
        <v>4</v>
      </c>
      <c r="J4474" s="89">
        <v>-41.835999999999956</v>
      </c>
      <c r="K4474" s="89">
        <v>112.70399999999998</v>
      </c>
      <c r="L4474" s="81">
        <v>111.60399999999998</v>
      </c>
    </row>
    <row r="4475" spans="6:12">
      <c r="F4475" s="89">
        <v>4359</v>
      </c>
      <c r="G4475" s="89">
        <v>24</v>
      </c>
      <c r="H4475" s="89">
        <v>2</v>
      </c>
      <c r="I4475" s="89">
        <v>4</v>
      </c>
      <c r="J4475" s="89">
        <v>-36.864000000000033</v>
      </c>
      <c r="K4475" s="89">
        <v>124.49599999999998</v>
      </c>
      <c r="L4475" s="81">
        <v>120.096</v>
      </c>
    </row>
    <row r="4476" spans="6:12">
      <c r="F4476" s="89">
        <v>4360</v>
      </c>
      <c r="G4476" s="89">
        <v>35</v>
      </c>
      <c r="H4476" s="89">
        <v>2</v>
      </c>
      <c r="I4476" s="89">
        <v>9</v>
      </c>
      <c r="J4476" s="89">
        <v>137.56499999999991</v>
      </c>
      <c r="K4476" s="89">
        <v>82.51499999999993</v>
      </c>
      <c r="L4476" s="81">
        <v>81.76499999999993</v>
      </c>
    </row>
    <row r="4477" spans="6:12">
      <c r="F4477" s="89">
        <v>4361</v>
      </c>
      <c r="G4477" s="89">
        <v>31</v>
      </c>
      <c r="H4477" s="89">
        <v>1</v>
      </c>
      <c r="I4477" s="89">
        <v>9</v>
      </c>
      <c r="J4477" s="89">
        <v>149.68899999999991</v>
      </c>
      <c r="K4477" s="89">
        <v>9.7789999999999964</v>
      </c>
      <c r="L4477" s="81">
        <v>10.229000000000042</v>
      </c>
    </row>
    <row r="4478" spans="6:12">
      <c r="F4478" s="89">
        <v>4362</v>
      </c>
      <c r="G4478" s="89">
        <v>48</v>
      </c>
      <c r="H4478" s="89">
        <v>1</v>
      </c>
      <c r="I4478" s="89">
        <v>9</v>
      </c>
      <c r="J4478" s="89">
        <v>164.46199999999993</v>
      </c>
      <c r="K4478" s="89">
        <v>19.282000000000011</v>
      </c>
      <c r="L4478" s="81">
        <v>22.282000000000011</v>
      </c>
    </row>
    <row r="4479" spans="6:12">
      <c r="F4479" s="89">
        <v>4363</v>
      </c>
      <c r="G4479" s="89">
        <v>51</v>
      </c>
      <c r="H4479" s="89">
        <v>2</v>
      </c>
      <c r="I4479" s="89">
        <v>8</v>
      </c>
      <c r="J4479" s="89">
        <v>149.20300000000003</v>
      </c>
      <c r="K4479" s="89">
        <v>131.79299999999998</v>
      </c>
      <c r="L4479" s="81">
        <v>133.04300000000006</v>
      </c>
    </row>
    <row r="4480" spans="6:12">
      <c r="F4480" s="89">
        <v>4364</v>
      </c>
      <c r="G4480" s="89">
        <v>20</v>
      </c>
      <c r="H4480" s="89">
        <v>1</v>
      </c>
      <c r="I4480" s="89">
        <v>8</v>
      </c>
      <c r="J4480" s="89">
        <v>181.73999999999995</v>
      </c>
      <c r="K4480" s="89">
        <v>87.839999999999961</v>
      </c>
      <c r="L4480" s="81">
        <v>86.24</v>
      </c>
    </row>
    <row r="4481" spans="6:12">
      <c r="F4481" s="89">
        <v>4365</v>
      </c>
      <c r="G4481" s="89">
        <v>32</v>
      </c>
      <c r="H4481" s="89">
        <v>1</v>
      </c>
      <c r="I4481" s="89">
        <v>7</v>
      </c>
      <c r="J4481" s="89">
        <v>138.83399999999997</v>
      </c>
      <c r="K4481" s="89">
        <v>83.813999999999993</v>
      </c>
      <c r="L4481" s="81">
        <v>83.614000000000004</v>
      </c>
    </row>
    <row r="4482" spans="6:12">
      <c r="F4482" s="89">
        <v>4366</v>
      </c>
      <c r="G4482" s="89">
        <v>39</v>
      </c>
      <c r="H4482" s="89">
        <v>1</v>
      </c>
      <c r="I4482" s="89">
        <v>7</v>
      </c>
      <c r="J4482" s="89">
        <v>137.27299999999997</v>
      </c>
      <c r="K4482" s="89">
        <v>80.082999999999942</v>
      </c>
      <c r="L4482" s="81">
        <v>80.932999999999993</v>
      </c>
    </row>
    <row r="4483" spans="6:12">
      <c r="F4483" s="89">
        <v>4367</v>
      </c>
      <c r="G4483" s="89">
        <v>45</v>
      </c>
      <c r="H4483" s="89">
        <v>1</v>
      </c>
      <c r="I4483" s="89">
        <v>9</v>
      </c>
      <c r="J4483" s="89">
        <v>156.18499999999992</v>
      </c>
      <c r="K4483" s="89">
        <v>11.934999999999945</v>
      </c>
      <c r="L4483" s="81">
        <v>14.485000000000014</v>
      </c>
    </row>
    <row r="4484" spans="6:12">
      <c r="F4484" s="89">
        <v>4368</v>
      </c>
      <c r="G4484" s="89">
        <v>41</v>
      </c>
      <c r="H4484" s="89">
        <v>3</v>
      </c>
      <c r="I4484" s="89">
        <v>6</v>
      </c>
      <c r="J4484" s="89">
        <v>-54.138999999999953</v>
      </c>
      <c r="K4484" s="89">
        <v>102.85099999999994</v>
      </c>
      <c r="L4484" s="81">
        <v>100.00100000000003</v>
      </c>
    </row>
    <row r="4485" spans="6:12">
      <c r="F4485" s="89">
        <v>4369</v>
      </c>
      <c r="G4485" s="89">
        <v>22</v>
      </c>
      <c r="H4485" s="89">
        <v>3</v>
      </c>
      <c r="I4485" s="89">
        <v>6</v>
      </c>
      <c r="J4485" s="89">
        <v>-34.968000000000018</v>
      </c>
      <c r="K4485" s="89">
        <v>127.91199999999998</v>
      </c>
      <c r="L4485" s="81">
        <v>122.21200000000005</v>
      </c>
    </row>
    <row r="4486" spans="6:12">
      <c r="F4486" s="89">
        <v>4370</v>
      </c>
      <c r="G4486" s="89">
        <v>22</v>
      </c>
      <c r="H4486" s="89">
        <v>2</v>
      </c>
      <c r="I4486" s="89">
        <v>7</v>
      </c>
      <c r="J4486" s="89">
        <v>114.22399999999996</v>
      </c>
      <c r="K4486" s="89">
        <v>148.40399999999994</v>
      </c>
      <c r="L4486" s="81">
        <v>144.904</v>
      </c>
    </row>
    <row r="4487" spans="6:12">
      <c r="F4487" s="89">
        <v>4371</v>
      </c>
      <c r="G4487" s="89">
        <v>55</v>
      </c>
      <c r="H4487" s="89">
        <v>2</v>
      </c>
      <c r="I4487" s="89">
        <v>4</v>
      </c>
      <c r="J4487" s="89">
        <v>-6.2050000000000125</v>
      </c>
      <c r="K4487" s="89">
        <v>145.54499999999993</v>
      </c>
      <c r="L4487" s="81">
        <v>145.79500000000004</v>
      </c>
    </row>
    <row r="4488" spans="6:12">
      <c r="F4488" s="89">
        <v>4372</v>
      </c>
      <c r="G4488" s="89">
        <v>28</v>
      </c>
      <c r="H4488" s="89">
        <v>1</v>
      </c>
      <c r="I4488" s="89">
        <v>7</v>
      </c>
      <c r="J4488" s="89">
        <v>145.66599999999997</v>
      </c>
      <c r="K4488" s="89">
        <v>91.885999999999967</v>
      </c>
      <c r="L4488" s="81">
        <v>91.085999999999984</v>
      </c>
    </row>
    <row r="4489" spans="6:12">
      <c r="F4489" s="89">
        <v>4373</v>
      </c>
      <c r="G4489" s="89">
        <v>23</v>
      </c>
      <c r="H4489" s="89">
        <v>1</v>
      </c>
      <c r="I4489" s="89">
        <v>4</v>
      </c>
      <c r="J4489" s="89">
        <v>74.996999999999986</v>
      </c>
      <c r="K4489" s="89">
        <v>150.56699999999995</v>
      </c>
      <c r="L4489" s="81">
        <v>147.81700000000001</v>
      </c>
    </row>
    <row r="4490" spans="6:12">
      <c r="F4490" s="89">
        <v>4374</v>
      </c>
      <c r="G4490" s="89">
        <v>39</v>
      </c>
      <c r="H4490" s="89">
        <v>2</v>
      </c>
      <c r="I4490" s="89">
        <v>4</v>
      </c>
      <c r="J4490" s="89">
        <v>-54.429000000000002</v>
      </c>
      <c r="K4490" s="89">
        <v>102.28099999999998</v>
      </c>
      <c r="L4490" s="81">
        <v>100.13099999999997</v>
      </c>
    </row>
    <row r="4491" spans="6:12">
      <c r="F4491" s="89">
        <v>4375</v>
      </c>
      <c r="G4491" s="89">
        <v>29</v>
      </c>
      <c r="H4491" s="89">
        <v>1</v>
      </c>
      <c r="I4491" s="89">
        <v>5</v>
      </c>
      <c r="J4491" s="89">
        <v>96.105000000000032</v>
      </c>
      <c r="K4491" s="89">
        <v>127.21499999999999</v>
      </c>
      <c r="L4491" s="81">
        <v>125.76500000000003</v>
      </c>
    </row>
    <row r="4492" spans="6:12">
      <c r="F4492" s="89">
        <v>4376</v>
      </c>
      <c r="G4492" s="89">
        <v>53</v>
      </c>
      <c r="H4492" s="89">
        <v>1</v>
      </c>
      <c r="I4492" s="89">
        <v>5</v>
      </c>
      <c r="J4492" s="89">
        <v>126.10499999999999</v>
      </c>
      <c r="K4492" s="89">
        <v>149.77499999999995</v>
      </c>
      <c r="L4492" s="81">
        <v>151.92500000000004</v>
      </c>
    </row>
    <row r="4493" spans="6:12">
      <c r="F4493" s="89">
        <v>4377</v>
      </c>
      <c r="G4493" s="89">
        <v>30</v>
      </c>
      <c r="H4493" s="89">
        <v>1</v>
      </c>
      <c r="I4493" s="89">
        <v>3</v>
      </c>
      <c r="J4493" s="89">
        <v>8.8699999999999974</v>
      </c>
      <c r="K4493" s="89">
        <v>124.87</v>
      </c>
      <c r="L4493" s="81">
        <v>122.77</v>
      </c>
    </row>
    <row r="4494" spans="6:12">
      <c r="F4494" s="89">
        <v>4378</v>
      </c>
      <c r="G4494" s="89">
        <v>52</v>
      </c>
      <c r="H4494" s="89">
        <v>2</v>
      </c>
      <c r="I4494" s="89">
        <v>8</v>
      </c>
      <c r="J4494" s="89">
        <v>153.45599999999999</v>
      </c>
      <c r="K4494" s="89">
        <v>135.73599999999999</v>
      </c>
      <c r="L4494" s="81">
        <v>137.13599999999994</v>
      </c>
    </row>
    <row r="4495" spans="6:12">
      <c r="F4495" s="89">
        <v>4379</v>
      </c>
      <c r="G4495" s="89">
        <v>23</v>
      </c>
      <c r="H4495" s="89">
        <v>2</v>
      </c>
      <c r="I4495" s="89">
        <v>7</v>
      </c>
      <c r="J4495" s="89">
        <v>110.64099999999999</v>
      </c>
      <c r="K4495" s="89">
        <v>144.51099999999994</v>
      </c>
      <c r="L4495" s="81">
        <v>141.161</v>
      </c>
    </row>
    <row r="4496" spans="6:12">
      <c r="F4496" s="89">
        <v>4380</v>
      </c>
      <c r="G4496" s="89">
        <v>25</v>
      </c>
      <c r="H4496" s="89">
        <v>1</v>
      </c>
      <c r="I4496" s="89">
        <v>8</v>
      </c>
      <c r="J4496" s="89">
        <v>163.10499999999993</v>
      </c>
      <c r="K4496" s="89">
        <v>67.654999999999987</v>
      </c>
      <c r="L4496" s="81">
        <v>66.804999999999993</v>
      </c>
    </row>
    <row r="4497" spans="6:12">
      <c r="F4497" s="89">
        <v>4381</v>
      </c>
      <c r="G4497" s="89">
        <v>37</v>
      </c>
      <c r="H4497" s="89">
        <v>1</v>
      </c>
      <c r="I4497" s="89">
        <v>6</v>
      </c>
      <c r="J4497" s="89">
        <v>117.33699999999999</v>
      </c>
      <c r="K4497" s="89">
        <v>103.36699999999999</v>
      </c>
      <c r="L4497" s="81">
        <v>103.51700000000002</v>
      </c>
    </row>
    <row r="4498" spans="6:12">
      <c r="F4498" s="89">
        <v>4382</v>
      </c>
      <c r="G4498" s="89">
        <v>31</v>
      </c>
      <c r="H4498" s="89">
        <v>1</v>
      </c>
      <c r="I4498" s="89">
        <v>5</v>
      </c>
      <c r="J4498" s="89">
        <v>92.66500000000002</v>
      </c>
      <c r="K4498" s="89">
        <v>123.155</v>
      </c>
      <c r="L4498" s="81">
        <v>122.00500000000002</v>
      </c>
    </row>
    <row r="4499" spans="6:12">
      <c r="F4499" s="89">
        <v>4383</v>
      </c>
      <c r="G4499" s="89">
        <v>40</v>
      </c>
      <c r="H4499" s="89">
        <v>3</v>
      </c>
      <c r="I4499" s="89">
        <v>6</v>
      </c>
      <c r="J4499" s="89">
        <v>-55.559999999999889</v>
      </c>
      <c r="K4499" s="89">
        <v>101.73999999999995</v>
      </c>
      <c r="L4499" s="81">
        <v>98.740000000000066</v>
      </c>
    </row>
    <row r="4500" spans="6:12">
      <c r="F4500" s="89">
        <v>4384</v>
      </c>
      <c r="G4500" s="89">
        <v>43</v>
      </c>
      <c r="H4500" s="89">
        <v>2</v>
      </c>
      <c r="I4500" s="89">
        <v>7</v>
      </c>
      <c r="J4500" s="89">
        <v>95.680999999999983</v>
      </c>
      <c r="K4500" s="89">
        <v>123.35099999999994</v>
      </c>
      <c r="L4500" s="81">
        <v>123.001</v>
      </c>
    </row>
    <row r="4501" spans="6:12">
      <c r="F4501" s="89">
        <v>4385</v>
      </c>
      <c r="G4501" s="89">
        <v>40</v>
      </c>
      <c r="H4501" s="89">
        <v>1</v>
      </c>
      <c r="I4501" s="89">
        <v>3</v>
      </c>
      <c r="J4501" s="89">
        <v>5.0499999999999829</v>
      </c>
      <c r="K4501" s="89">
        <v>117.94999999999996</v>
      </c>
      <c r="L4501" s="81">
        <v>117.35000000000002</v>
      </c>
    </row>
    <row r="4502" spans="6:12">
      <c r="F4502" s="89">
        <v>4386</v>
      </c>
      <c r="G4502" s="89">
        <v>35</v>
      </c>
      <c r="H4502" s="89">
        <v>3</v>
      </c>
      <c r="I4502" s="89">
        <v>7</v>
      </c>
      <c r="J4502" s="89">
        <v>-0.33499999999992269</v>
      </c>
      <c r="K4502" s="89">
        <v>115.91499999999996</v>
      </c>
      <c r="L4502" s="81">
        <v>112.56500000000005</v>
      </c>
    </row>
    <row r="4503" spans="6:12">
      <c r="F4503" s="89">
        <v>4387</v>
      </c>
      <c r="G4503" s="89">
        <v>36</v>
      </c>
      <c r="H4503" s="89">
        <v>1</v>
      </c>
      <c r="I4503" s="89">
        <v>5</v>
      </c>
      <c r="J4503" s="89">
        <v>88.79000000000002</v>
      </c>
      <c r="K4503" s="89">
        <v>117.72999999999999</v>
      </c>
      <c r="L4503" s="81">
        <v>117.33000000000001</v>
      </c>
    </row>
    <row r="4504" spans="6:12">
      <c r="F4504" s="89">
        <v>4388</v>
      </c>
      <c r="G4504" s="89">
        <v>37</v>
      </c>
      <c r="H4504" s="89">
        <v>1</v>
      </c>
      <c r="I4504" s="89">
        <v>6</v>
      </c>
      <c r="J4504" s="89">
        <v>117.33699999999999</v>
      </c>
      <c r="K4504" s="89">
        <v>103.36699999999999</v>
      </c>
      <c r="L4504" s="81">
        <v>103.51700000000002</v>
      </c>
    </row>
    <row r="4505" spans="6:12">
      <c r="F4505" s="89">
        <v>4389</v>
      </c>
      <c r="G4505" s="89">
        <v>49</v>
      </c>
      <c r="H4505" s="89">
        <v>1</v>
      </c>
      <c r="I4505" s="89">
        <v>4</v>
      </c>
      <c r="J4505" s="89">
        <v>72.241000000000042</v>
      </c>
      <c r="K4505" s="89">
        <v>139.75100000000003</v>
      </c>
      <c r="L4505" s="81">
        <v>140.90100000000001</v>
      </c>
    </row>
    <row r="4506" spans="6:12">
      <c r="F4506" s="89">
        <v>4390</v>
      </c>
      <c r="G4506" s="89">
        <v>33</v>
      </c>
      <c r="H4506" s="89">
        <v>3</v>
      </c>
      <c r="I4506" s="89">
        <v>3</v>
      </c>
      <c r="J4506" s="89">
        <v>-289.63099999999991</v>
      </c>
      <c r="K4506" s="89">
        <v>-2.3610000000000184</v>
      </c>
      <c r="L4506" s="81">
        <v>-7.61099999999999</v>
      </c>
    </row>
    <row r="4507" spans="6:12">
      <c r="F4507" s="89">
        <v>4391</v>
      </c>
      <c r="G4507" s="89">
        <v>21</v>
      </c>
      <c r="H4507" s="89">
        <v>2</v>
      </c>
      <c r="I4507" s="89">
        <v>6</v>
      </c>
      <c r="J4507" s="89">
        <v>79.510999999999967</v>
      </c>
      <c r="K4507" s="89">
        <v>156.60099999999994</v>
      </c>
      <c r="L4507" s="81">
        <v>152.55099999999999</v>
      </c>
    </row>
    <row r="4508" spans="6:12">
      <c r="F4508" s="89">
        <v>4392</v>
      </c>
      <c r="G4508" s="89">
        <v>30</v>
      </c>
      <c r="H4508" s="89">
        <v>1</v>
      </c>
      <c r="I4508" s="89">
        <v>8</v>
      </c>
      <c r="J4508" s="89">
        <v>151.21999999999994</v>
      </c>
      <c r="K4508" s="89">
        <v>54.21999999999997</v>
      </c>
      <c r="L4508" s="81">
        <v>54.120000000000005</v>
      </c>
    </row>
    <row r="4509" spans="6:12">
      <c r="F4509" s="89">
        <v>4393</v>
      </c>
      <c r="G4509" s="89">
        <v>43</v>
      </c>
      <c r="H4509" s="89">
        <v>3</v>
      </c>
      <c r="I4509" s="89">
        <v>6</v>
      </c>
      <c r="J4509" s="89">
        <v>-50.48699999999991</v>
      </c>
      <c r="K4509" s="89">
        <v>105.88299999999995</v>
      </c>
      <c r="L4509" s="81">
        <v>103.33300000000006</v>
      </c>
    </row>
    <row r="4510" spans="6:12">
      <c r="F4510" s="89">
        <v>4394</v>
      </c>
      <c r="G4510" s="89">
        <v>38</v>
      </c>
      <c r="H4510" s="89">
        <v>2</v>
      </c>
      <c r="I4510" s="89">
        <v>5</v>
      </c>
      <c r="J4510" s="89">
        <v>2.4800000000000182</v>
      </c>
      <c r="K4510" s="89">
        <v>116.89999999999999</v>
      </c>
      <c r="L4510" s="81">
        <v>115.00000000000001</v>
      </c>
    </row>
    <row r="4511" spans="6:12">
      <c r="F4511" s="89">
        <v>4395</v>
      </c>
      <c r="G4511" s="89">
        <v>53</v>
      </c>
      <c r="H4511" s="89">
        <v>3</v>
      </c>
      <c r="I4511" s="89">
        <v>6</v>
      </c>
      <c r="J4511" s="89">
        <v>-16.026999999999873</v>
      </c>
      <c r="K4511" s="89">
        <v>137.24299999999994</v>
      </c>
      <c r="L4511" s="81">
        <v>136.19300000000004</v>
      </c>
    </row>
    <row r="4512" spans="6:12">
      <c r="F4512" s="89">
        <v>4396</v>
      </c>
      <c r="G4512" s="89">
        <v>25</v>
      </c>
      <c r="H4512" s="89">
        <v>1</v>
      </c>
      <c r="I4512" s="89">
        <v>6</v>
      </c>
      <c r="J4512" s="89">
        <v>134.66499999999996</v>
      </c>
      <c r="K4512" s="89">
        <v>124.41499999999999</v>
      </c>
      <c r="L4512" s="81">
        <v>122.76500000000001</v>
      </c>
    </row>
    <row r="4513" spans="6:12">
      <c r="F4513" s="89">
        <v>4397</v>
      </c>
      <c r="G4513" s="89">
        <v>33</v>
      </c>
      <c r="H4513" s="89">
        <v>3</v>
      </c>
      <c r="I4513" s="89">
        <v>9</v>
      </c>
      <c r="J4513" s="89">
        <v>88.41700000000003</v>
      </c>
      <c r="K4513" s="89">
        <v>120.08699999999993</v>
      </c>
      <c r="L4513" s="81">
        <v>117.23700000000002</v>
      </c>
    </row>
    <row r="4514" spans="6:12">
      <c r="F4514" s="89">
        <v>4398</v>
      </c>
      <c r="G4514" s="89">
        <v>38</v>
      </c>
      <c r="H4514" s="89">
        <v>3</v>
      </c>
      <c r="I4514" s="89">
        <v>7</v>
      </c>
      <c r="J4514" s="89">
        <v>0.70600000000013097</v>
      </c>
      <c r="K4514" s="89">
        <v>116.02600000000001</v>
      </c>
      <c r="L4514" s="81">
        <v>113.12600000000009</v>
      </c>
    </row>
    <row r="4515" spans="6:12">
      <c r="F4515" s="89">
        <v>4399</v>
      </c>
      <c r="G4515" s="89">
        <v>29</v>
      </c>
      <c r="H4515" s="89">
        <v>1</v>
      </c>
      <c r="I4515" s="89">
        <v>5</v>
      </c>
      <c r="J4515" s="89">
        <v>96.105000000000032</v>
      </c>
      <c r="K4515" s="89">
        <v>127.21499999999999</v>
      </c>
      <c r="L4515" s="81">
        <v>125.76500000000003</v>
      </c>
    </row>
    <row r="4516" spans="6:12">
      <c r="F4516" s="89">
        <v>4400</v>
      </c>
      <c r="G4516" s="89">
        <v>34</v>
      </c>
      <c r="H4516" s="89">
        <v>1</v>
      </c>
      <c r="I4516" s="89">
        <v>7</v>
      </c>
      <c r="J4516" s="89">
        <v>137.03799999999995</v>
      </c>
      <c r="K4516" s="89">
        <v>81.397999999999968</v>
      </c>
      <c r="L4516" s="81">
        <v>81.49799999999999</v>
      </c>
    </row>
    <row r="4517" spans="6:12">
      <c r="F4517" s="89">
        <v>4401</v>
      </c>
      <c r="G4517" s="89">
        <v>51</v>
      </c>
      <c r="H4517" s="89">
        <v>1</v>
      </c>
      <c r="I4517" s="89">
        <v>4</v>
      </c>
      <c r="J4517" s="89">
        <v>79.589000000000041</v>
      </c>
      <c r="K4517" s="89">
        <v>146.47899999999998</v>
      </c>
      <c r="L4517" s="81">
        <v>147.92900000000012</v>
      </c>
    </row>
    <row r="4518" spans="6:12">
      <c r="F4518" s="89">
        <v>4402</v>
      </c>
      <c r="G4518" s="89">
        <v>39</v>
      </c>
      <c r="H4518" s="89">
        <v>2</v>
      </c>
      <c r="I4518" s="89">
        <v>4</v>
      </c>
      <c r="J4518" s="89">
        <v>-54.429000000000002</v>
      </c>
      <c r="K4518" s="89">
        <v>102.28099999999998</v>
      </c>
      <c r="L4518" s="81">
        <v>100.13099999999997</v>
      </c>
    </row>
    <row r="4519" spans="6:12">
      <c r="F4519" s="89">
        <v>4403</v>
      </c>
      <c r="G4519" s="89">
        <v>52</v>
      </c>
      <c r="H4519" s="89">
        <v>1</v>
      </c>
      <c r="I4519" s="89">
        <v>3</v>
      </c>
      <c r="J4519" s="89">
        <v>36.105999999999952</v>
      </c>
      <c r="K4519" s="89">
        <v>145.286</v>
      </c>
      <c r="L4519" s="81">
        <v>146.48599999999999</v>
      </c>
    </row>
    <row r="4520" spans="6:12">
      <c r="F4520" s="89">
        <v>4404</v>
      </c>
      <c r="G4520" s="89">
        <v>21</v>
      </c>
      <c r="H4520" s="89">
        <v>3</v>
      </c>
      <c r="I4520" s="89">
        <v>5</v>
      </c>
      <c r="J4520" s="89">
        <v>-98.935000000000002</v>
      </c>
      <c r="K4520" s="89">
        <v>106.85499999999993</v>
      </c>
      <c r="L4520" s="81">
        <v>100.60499999999996</v>
      </c>
    </row>
    <row r="4521" spans="6:12">
      <c r="F4521" s="89">
        <v>4405</v>
      </c>
      <c r="G4521" s="89">
        <v>28</v>
      </c>
      <c r="H4521" s="89">
        <v>3</v>
      </c>
      <c r="I4521" s="89">
        <v>8</v>
      </c>
      <c r="J4521" s="89">
        <v>55.444000000000074</v>
      </c>
      <c r="K4521" s="89">
        <v>131.26399999999995</v>
      </c>
      <c r="L4521" s="81">
        <v>127.26400000000001</v>
      </c>
    </row>
    <row r="4522" spans="6:12">
      <c r="F4522" s="89">
        <v>4406</v>
      </c>
      <c r="G4522" s="89">
        <v>31</v>
      </c>
      <c r="H4522" s="89">
        <v>1</v>
      </c>
      <c r="I4522" s="89">
        <v>3</v>
      </c>
      <c r="J4522" s="89">
        <v>7.2729999999999961</v>
      </c>
      <c r="K4522" s="89">
        <v>122.96300000000001</v>
      </c>
      <c r="L4522" s="81">
        <v>121.01300000000003</v>
      </c>
    </row>
    <row r="4523" spans="6:12">
      <c r="F4523" s="89">
        <v>4407</v>
      </c>
      <c r="G4523" s="89">
        <v>33</v>
      </c>
      <c r="H4523" s="89">
        <v>3</v>
      </c>
      <c r="I4523" s="89">
        <v>8</v>
      </c>
      <c r="J4523" s="89">
        <v>49.109000000000094</v>
      </c>
      <c r="K4523" s="89">
        <v>123.37899999999996</v>
      </c>
      <c r="L4523" s="81">
        <v>120.12900000000002</v>
      </c>
    </row>
    <row r="4524" spans="6:12">
      <c r="F4524" s="89">
        <v>4408</v>
      </c>
      <c r="G4524" s="89">
        <v>21</v>
      </c>
      <c r="H4524" s="89">
        <v>3</v>
      </c>
      <c r="I4524" s="89">
        <v>4</v>
      </c>
      <c r="J4524" s="89">
        <v>-176.09100000000001</v>
      </c>
      <c r="K4524" s="89">
        <v>72.29899999999995</v>
      </c>
      <c r="L4524" s="81">
        <v>65.648999999999972</v>
      </c>
    </row>
    <row r="4525" spans="6:12">
      <c r="F4525" s="89">
        <v>4409</v>
      </c>
      <c r="G4525" s="89">
        <v>23</v>
      </c>
      <c r="H4525" s="89">
        <v>1</v>
      </c>
      <c r="I4525" s="89">
        <v>3</v>
      </c>
      <c r="J4525" s="89">
        <v>27.608999999999991</v>
      </c>
      <c r="K4525" s="89">
        <v>145.779</v>
      </c>
      <c r="L4525" s="81">
        <v>142.62900000000002</v>
      </c>
    </row>
    <row r="4526" spans="6:12">
      <c r="F4526" s="89">
        <v>4410</v>
      </c>
      <c r="G4526" s="89">
        <v>49</v>
      </c>
      <c r="H4526" s="89">
        <v>1</v>
      </c>
      <c r="I4526" s="89">
        <v>6</v>
      </c>
      <c r="J4526" s="89">
        <v>138.88900000000001</v>
      </c>
      <c r="K4526" s="89">
        <v>121.19900000000004</v>
      </c>
      <c r="L4526" s="81">
        <v>123.149</v>
      </c>
    </row>
    <row r="4527" spans="6:12">
      <c r="F4527" s="89">
        <v>4411</v>
      </c>
      <c r="G4527" s="89">
        <v>50</v>
      </c>
      <c r="H4527" s="89">
        <v>1</v>
      </c>
      <c r="I4527" s="89">
        <v>7</v>
      </c>
      <c r="J4527" s="89">
        <v>161.54999999999995</v>
      </c>
      <c r="K4527" s="89">
        <v>100.94999999999993</v>
      </c>
      <c r="L4527" s="81">
        <v>103.45000000000002</v>
      </c>
    </row>
    <row r="4528" spans="6:12">
      <c r="F4528" s="89">
        <v>4412</v>
      </c>
      <c r="G4528" s="89">
        <v>50</v>
      </c>
      <c r="H4528" s="89">
        <v>3</v>
      </c>
      <c r="I4528" s="89">
        <v>3</v>
      </c>
      <c r="J4528" s="89">
        <v>-261.18999999999994</v>
      </c>
      <c r="K4528" s="89">
        <v>20.809999999999974</v>
      </c>
      <c r="L4528" s="81">
        <v>18.110000000000042</v>
      </c>
    </row>
    <row r="4529" spans="6:12">
      <c r="F4529" s="89">
        <v>4413</v>
      </c>
      <c r="G4529" s="89">
        <v>27</v>
      </c>
      <c r="H4529" s="89">
        <v>2</v>
      </c>
      <c r="I4529" s="89">
        <v>7</v>
      </c>
      <c r="J4529" s="89">
        <v>99.008999999999958</v>
      </c>
      <c r="K4529" s="89">
        <v>131.63899999999995</v>
      </c>
      <c r="L4529" s="81">
        <v>128.88899999999998</v>
      </c>
    </row>
    <row r="4530" spans="6:12">
      <c r="F4530" s="89">
        <v>4414</v>
      </c>
      <c r="G4530" s="89">
        <v>55</v>
      </c>
      <c r="H4530" s="89">
        <v>3</v>
      </c>
      <c r="I4530" s="89">
        <v>4</v>
      </c>
      <c r="J4530" s="89">
        <v>-151.13499999999988</v>
      </c>
      <c r="K4530" s="89">
        <v>86.714999999999918</v>
      </c>
      <c r="L4530" s="81">
        <v>85.165000000000077</v>
      </c>
    </row>
    <row r="4531" spans="6:12">
      <c r="F4531" s="89">
        <v>4415</v>
      </c>
      <c r="G4531" s="89">
        <v>48</v>
      </c>
      <c r="H4531" s="89">
        <v>1</v>
      </c>
      <c r="I4531" s="89">
        <v>3</v>
      </c>
      <c r="J4531" s="89">
        <v>21.434000000000005</v>
      </c>
      <c r="K4531" s="89">
        <v>131.85400000000004</v>
      </c>
      <c r="L4531" s="81">
        <v>132.45400000000004</v>
      </c>
    </row>
    <row r="4532" spans="6:12">
      <c r="F4532" s="89">
        <v>4416</v>
      </c>
      <c r="G4532" s="89">
        <v>55</v>
      </c>
      <c r="H4532" s="89">
        <v>1</v>
      </c>
      <c r="I4532" s="89">
        <v>5</v>
      </c>
      <c r="J4532" s="89">
        <v>135.62499999999994</v>
      </c>
      <c r="K4532" s="89">
        <v>158.6749999999999</v>
      </c>
      <c r="L4532" s="81">
        <v>161.12500000000006</v>
      </c>
    </row>
    <row r="4533" spans="6:12">
      <c r="F4533" s="89">
        <v>4417</v>
      </c>
      <c r="G4533" s="89">
        <v>36</v>
      </c>
      <c r="H4533" s="89">
        <v>3</v>
      </c>
      <c r="I4533" s="89">
        <v>3</v>
      </c>
      <c r="J4533" s="89">
        <v>-290.28199999999993</v>
      </c>
      <c r="K4533" s="89">
        <v>-3.9420000000000357</v>
      </c>
      <c r="L4533" s="81">
        <v>-8.7419999999999618</v>
      </c>
    </row>
    <row r="4534" spans="6:12">
      <c r="F4534" s="89">
        <v>4418</v>
      </c>
      <c r="G4534" s="89">
        <v>28</v>
      </c>
      <c r="H4534" s="89">
        <v>2</v>
      </c>
      <c r="I4534" s="89">
        <v>6</v>
      </c>
      <c r="J4534" s="89">
        <v>58.167999999999978</v>
      </c>
      <c r="K4534" s="89">
        <v>133.08799999999997</v>
      </c>
      <c r="L4534" s="81">
        <v>130.08799999999997</v>
      </c>
    </row>
    <row r="4535" spans="6:12">
      <c r="F4535" s="89">
        <v>4419</v>
      </c>
      <c r="G4535" s="89">
        <v>30</v>
      </c>
      <c r="H4535" s="89">
        <v>2</v>
      </c>
      <c r="I4535" s="89">
        <v>9</v>
      </c>
      <c r="J4535" s="89">
        <v>141.91999999999993</v>
      </c>
      <c r="K4535" s="89">
        <v>88.419999999999959</v>
      </c>
      <c r="L4535" s="81">
        <v>86.920000000000016</v>
      </c>
    </row>
    <row r="4536" spans="6:12">
      <c r="F4536" s="89">
        <v>4420</v>
      </c>
      <c r="G4536" s="89">
        <v>41</v>
      </c>
      <c r="H4536" s="89">
        <v>3</v>
      </c>
      <c r="I4536" s="89">
        <v>5</v>
      </c>
      <c r="J4536" s="89">
        <v>-121.93499999999995</v>
      </c>
      <c r="K4536" s="89">
        <v>77.654999999999916</v>
      </c>
      <c r="L4536" s="81">
        <v>74.404999999999973</v>
      </c>
    </row>
    <row r="4537" spans="6:12">
      <c r="F4537" s="89">
        <v>4421</v>
      </c>
      <c r="G4537" s="89">
        <v>23</v>
      </c>
      <c r="H4537" s="89">
        <v>2</v>
      </c>
      <c r="I4537" s="89">
        <v>9</v>
      </c>
      <c r="J4537" s="89">
        <v>159.35699999999994</v>
      </c>
      <c r="K4537" s="89">
        <v>108.02699999999996</v>
      </c>
      <c r="L4537" s="81">
        <v>105.47699999999998</v>
      </c>
    </row>
    <row r="4538" spans="6:12">
      <c r="F4538" s="89">
        <v>4422</v>
      </c>
      <c r="G4538" s="89">
        <v>53</v>
      </c>
      <c r="H4538" s="89">
        <v>2</v>
      </c>
      <c r="I4538" s="89">
        <v>4</v>
      </c>
      <c r="J4538" s="89">
        <v>-16.012999999999977</v>
      </c>
      <c r="K4538" s="89">
        <v>136.35699999999997</v>
      </c>
      <c r="L4538" s="81">
        <v>136.30700000000002</v>
      </c>
    </row>
    <row r="4539" spans="6:12">
      <c r="F4539" s="89">
        <v>4423</v>
      </c>
      <c r="G4539" s="89">
        <v>19</v>
      </c>
      <c r="H4539" s="89">
        <v>1</v>
      </c>
      <c r="I4539" s="89">
        <v>9</v>
      </c>
      <c r="J4539" s="89">
        <v>186.24099999999993</v>
      </c>
      <c r="K4539" s="89">
        <v>50.050999999999945</v>
      </c>
      <c r="L4539" s="81">
        <v>48.700999999999979</v>
      </c>
    </row>
    <row r="4540" spans="6:12">
      <c r="F4540" s="89">
        <v>4424</v>
      </c>
      <c r="G4540" s="89">
        <v>38</v>
      </c>
      <c r="H4540" s="89">
        <v>1</v>
      </c>
      <c r="I4540" s="89">
        <v>7</v>
      </c>
      <c r="J4540" s="89">
        <v>136.68599999999998</v>
      </c>
      <c r="K4540" s="89">
        <v>79.805999999999969</v>
      </c>
      <c r="L4540" s="81">
        <v>80.506000000000043</v>
      </c>
    </row>
    <row r="4541" spans="6:12">
      <c r="F4541" s="89">
        <v>4425</v>
      </c>
      <c r="G4541" s="89">
        <v>47</v>
      </c>
      <c r="H4541" s="89">
        <v>2</v>
      </c>
      <c r="I4541" s="89">
        <v>5</v>
      </c>
      <c r="J4541" s="89">
        <v>18.725000000000023</v>
      </c>
      <c r="K4541" s="89">
        <v>130.35499999999996</v>
      </c>
      <c r="L4541" s="81">
        <v>129.80500000000001</v>
      </c>
    </row>
    <row r="4542" spans="6:12">
      <c r="F4542" s="89">
        <v>4426</v>
      </c>
      <c r="G4542" s="89">
        <v>19</v>
      </c>
      <c r="H4542" s="89">
        <v>2</v>
      </c>
      <c r="I4542" s="89">
        <v>3</v>
      </c>
      <c r="J4542" s="89">
        <v>-84.502999999999986</v>
      </c>
      <c r="K4542" s="89">
        <v>121.00699999999996</v>
      </c>
      <c r="L4542" s="81">
        <v>115.45700000000001</v>
      </c>
    </row>
    <row r="4543" spans="6:12">
      <c r="F4543" s="89">
        <v>4427</v>
      </c>
      <c r="G4543" s="89">
        <v>49</v>
      </c>
      <c r="H4543" s="89">
        <v>1</v>
      </c>
      <c r="I4543" s="89">
        <v>8</v>
      </c>
      <c r="J4543" s="89">
        <v>167.61699999999999</v>
      </c>
      <c r="K4543" s="89">
        <v>64.727000000000032</v>
      </c>
      <c r="L4543" s="81">
        <v>67.477000000000004</v>
      </c>
    </row>
    <row r="4544" spans="6:12">
      <c r="F4544" s="89">
        <v>4428</v>
      </c>
      <c r="G4544" s="89">
        <v>21</v>
      </c>
      <c r="H4544" s="89">
        <v>1</v>
      </c>
      <c r="I4544" s="89">
        <v>3</v>
      </c>
      <c r="J4544" s="89">
        <v>35.392999999999986</v>
      </c>
      <c r="K4544" s="89">
        <v>154.18299999999999</v>
      </c>
      <c r="L4544" s="81">
        <v>150.733</v>
      </c>
    </row>
    <row r="4545" spans="6:12">
      <c r="F4545" s="89">
        <v>4429</v>
      </c>
      <c r="G4545" s="89">
        <v>21</v>
      </c>
      <c r="H4545" s="89">
        <v>3</v>
      </c>
      <c r="I4545" s="89">
        <v>4</v>
      </c>
      <c r="J4545" s="89">
        <v>-176.09100000000001</v>
      </c>
      <c r="K4545" s="89">
        <v>72.29899999999995</v>
      </c>
      <c r="L4545" s="81">
        <v>65.648999999999972</v>
      </c>
    </row>
    <row r="4546" spans="6:12">
      <c r="F4546" s="89">
        <v>4430</v>
      </c>
      <c r="G4546" s="89">
        <v>52</v>
      </c>
      <c r="H4546" s="89">
        <v>2</v>
      </c>
      <c r="I4546" s="89">
        <v>9</v>
      </c>
      <c r="J4546" s="89">
        <v>173.24799999999993</v>
      </c>
      <c r="K4546" s="89">
        <v>112.92799999999997</v>
      </c>
      <c r="L4546" s="81">
        <v>114.72799999999992</v>
      </c>
    </row>
    <row r="4547" spans="6:12">
      <c r="F4547" s="89">
        <v>4431</v>
      </c>
      <c r="G4547" s="89">
        <v>50</v>
      </c>
      <c r="H4547" s="89">
        <v>3</v>
      </c>
      <c r="I4547" s="89">
        <v>8</v>
      </c>
      <c r="J4547" s="89">
        <v>78.060000000000059</v>
      </c>
      <c r="K4547" s="89">
        <v>147.05999999999995</v>
      </c>
      <c r="L4547" s="81">
        <v>146.36000000000001</v>
      </c>
    </row>
    <row r="4548" spans="6:12">
      <c r="F4548" s="89">
        <v>4432</v>
      </c>
      <c r="G4548" s="89">
        <v>25</v>
      </c>
      <c r="H4548" s="89">
        <v>2</v>
      </c>
      <c r="I4548" s="89">
        <v>8</v>
      </c>
      <c r="J4548" s="89">
        <v>133.39499999999995</v>
      </c>
      <c r="K4548" s="89">
        <v>124.04499999999993</v>
      </c>
      <c r="L4548" s="81">
        <v>121.39499999999995</v>
      </c>
    </row>
    <row r="4549" spans="6:12">
      <c r="F4549" s="89">
        <v>4433</v>
      </c>
      <c r="G4549" s="89">
        <v>32</v>
      </c>
      <c r="H4549" s="89">
        <v>1</v>
      </c>
      <c r="I4549" s="89">
        <v>4</v>
      </c>
      <c r="J4549" s="89">
        <v>53.388000000000005</v>
      </c>
      <c r="K4549" s="89">
        <v>126.16799999999998</v>
      </c>
      <c r="L4549" s="81">
        <v>124.768</v>
      </c>
    </row>
    <row r="4550" spans="6:12">
      <c r="F4550" s="89">
        <v>4434</v>
      </c>
      <c r="G4550" s="89">
        <v>42</v>
      </c>
      <c r="H4550" s="89">
        <v>3</v>
      </c>
      <c r="I4550" s="89">
        <v>7</v>
      </c>
      <c r="J4550" s="89">
        <v>5.8740000000000236</v>
      </c>
      <c r="K4550" s="89">
        <v>119.95399999999995</v>
      </c>
      <c r="L4550" s="81">
        <v>117.654</v>
      </c>
    </row>
    <row r="4551" spans="6:12">
      <c r="F4551" s="89">
        <v>4435</v>
      </c>
      <c r="G4551" s="89">
        <v>25</v>
      </c>
      <c r="H4551" s="89">
        <v>3</v>
      </c>
      <c r="I4551" s="89">
        <v>9</v>
      </c>
      <c r="J4551" s="89">
        <v>101.745</v>
      </c>
      <c r="K4551" s="89">
        <v>135.89499999999998</v>
      </c>
      <c r="L4551" s="81">
        <v>131.84500000000003</v>
      </c>
    </row>
    <row r="4552" spans="6:12">
      <c r="F4552" s="89">
        <v>4436</v>
      </c>
      <c r="G4552" s="89">
        <v>50</v>
      </c>
      <c r="H4552" s="89">
        <v>1</v>
      </c>
      <c r="I4552" s="89">
        <v>6</v>
      </c>
      <c r="J4552" s="89">
        <v>142.43999999999997</v>
      </c>
      <c r="K4552" s="89">
        <v>124.43999999999996</v>
      </c>
      <c r="L4552" s="81">
        <v>126.54000000000003</v>
      </c>
    </row>
    <row r="4553" spans="6:12">
      <c r="F4553" s="89">
        <v>4437</v>
      </c>
      <c r="G4553" s="89">
        <v>24</v>
      </c>
      <c r="H4553" s="89">
        <v>2</v>
      </c>
      <c r="I4553" s="89">
        <v>5</v>
      </c>
      <c r="J4553" s="89">
        <v>20.680000000000007</v>
      </c>
      <c r="K4553" s="89">
        <v>139.44</v>
      </c>
      <c r="L4553" s="81">
        <v>135.44</v>
      </c>
    </row>
    <row r="4554" spans="6:12">
      <c r="F4554" s="89">
        <v>4438</v>
      </c>
      <c r="G4554" s="89">
        <v>26</v>
      </c>
      <c r="H4554" s="89">
        <v>1</v>
      </c>
      <c r="I4554" s="89">
        <v>4</v>
      </c>
      <c r="J4554" s="89">
        <v>65.364000000000004</v>
      </c>
      <c r="K4554" s="89">
        <v>140.00400000000002</v>
      </c>
      <c r="L4554" s="81">
        <v>137.70400000000001</v>
      </c>
    </row>
    <row r="4555" spans="6:12">
      <c r="F4555" s="89">
        <v>4439</v>
      </c>
      <c r="G4555" s="89">
        <v>32</v>
      </c>
      <c r="H4555" s="89">
        <v>3</v>
      </c>
      <c r="I4555" s="89">
        <v>7</v>
      </c>
      <c r="J4555" s="89">
        <v>1.0540000000000305</v>
      </c>
      <c r="K4555" s="89">
        <v>118.23399999999992</v>
      </c>
      <c r="L4555" s="81">
        <v>114.43400000000003</v>
      </c>
    </row>
    <row r="4556" spans="6:12">
      <c r="F4556" s="89">
        <v>4440</v>
      </c>
      <c r="G4556" s="89">
        <v>20</v>
      </c>
      <c r="H4556" s="89">
        <v>1</v>
      </c>
      <c r="I4556" s="89">
        <v>3</v>
      </c>
      <c r="J4556" s="89">
        <v>39.689999999999984</v>
      </c>
      <c r="K4556" s="89">
        <v>158.79</v>
      </c>
      <c r="L4556" s="81">
        <v>155.19000000000003</v>
      </c>
    </row>
    <row r="4557" spans="6:12">
      <c r="F4557" s="89">
        <v>4441</v>
      </c>
      <c r="G4557" s="89">
        <v>36</v>
      </c>
      <c r="H4557" s="89">
        <v>1</v>
      </c>
      <c r="I4557" s="89">
        <v>9</v>
      </c>
      <c r="J4557" s="89">
        <v>145.93399999999988</v>
      </c>
      <c r="K4557" s="89">
        <v>4.4739999999999611</v>
      </c>
      <c r="L4557" s="81">
        <v>5.6740000000000066</v>
      </c>
    </row>
    <row r="4558" spans="6:12">
      <c r="F4558" s="89">
        <v>4442</v>
      </c>
      <c r="G4558" s="89">
        <v>34</v>
      </c>
      <c r="H4558" s="89">
        <v>2</v>
      </c>
      <c r="I4558" s="89">
        <v>4</v>
      </c>
      <c r="J4558" s="89">
        <v>-55.324000000000012</v>
      </c>
      <c r="K4558" s="89">
        <v>102.93599999999998</v>
      </c>
      <c r="L4558" s="81">
        <v>100.03599999999999</v>
      </c>
    </row>
    <row r="4559" spans="6:12">
      <c r="F4559" s="89">
        <v>4443</v>
      </c>
      <c r="G4559" s="89">
        <v>20</v>
      </c>
      <c r="H4559" s="89">
        <v>1</v>
      </c>
      <c r="I4559" s="89">
        <v>6</v>
      </c>
      <c r="J4559" s="89">
        <v>153.35999999999996</v>
      </c>
      <c r="K4559" s="89">
        <v>144.65999999999997</v>
      </c>
      <c r="L4559" s="81">
        <v>142.26000000000002</v>
      </c>
    </row>
    <row r="4560" spans="6:12">
      <c r="F4560" s="89">
        <v>4444</v>
      </c>
      <c r="G4560" s="89">
        <v>22</v>
      </c>
      <c r="H4560" s="89">
        <v>3</v>
      </c>
      <c r="I4560" s="89">
        <v>8</v>
      </c>
      <c r="J4560" s="89">
        <v>71.95599999999996</v>
      </c>
      <c r="K4560" s="89">
        <v>149.63599999999991</v>
      </c>
      <c r="L4560" s="81">
        <v>144.73599999999993</v>
      </c>
    </row>
    <row r="4561" spans="6:12">
      <c r="F4561" s="89">
        <v>4445</v>
      </c>
      <c r="G4561" s="89">
        <v>32</v>
      </c>
      <c r="H4561" s="89">
        <v>2</v>
      </c>
      <c r="I4561" s="89">
        <v>4</v>
      </c>
      <c r="J4561" s="89">
        <v>-53.792000000000002</v>
      </c>
      <c r="K4561" s="89">
        <v>105.08799999999997</v>
      </c>
      <c r="L4561" s="81">
        <v>101.88800000000001</v>
      </c>
    </row>
    <row r="4562" spans="6:12">
      <c r="F4562" s="89">
        <v>4446</v>
      </c>
      <c r="G4562" s="89">
        <v>46</v>
      </c>
      <c r="H4562" s="89">
        <v>1</v>
      </c>
      <c r="I4562" s="89">
        <v>7</v>
      </c>
      <c r="J4562" s="89">
        <v>148.94199999999998</v>
      </c>
      <c r="K4562" s="89">
        <v>89.581999999999965</v>
      </c>
      <c r="L4562" s="81">
        <v>91.481999999999999</v>
      </c>
    </row>
    <row r="4563" spans="6:12">
      <c r="F4563" s="89">
        <v>4447</v>
      </c>
      <c r="G4563" s="89">
        <v>51</v>
      </c>
      <c r="H4563" s="89">
        <v>3</v>
      </c>
      <c r="I4563" s="89">
        <v>5</v>
      </c>
      <c r="J4563" s="89">
        <v>-92.934999999999945</v>
      </c>
      <c r="K4563" s="89">
        <v>103.55499999999995</v>
      </c>
      <c r="L4563" s="81">
        <v>101.80500000000006</v>
      </c>
    </row>
    <row r="4564" spans="6:12">
      <c r="F4564" s="89">
        <v>4448</v>
      </c>
      <c r="G4564" s="89">
        <v>38</v>
      </c>
      <c r="H4564" s="89">
        <v>1</v>
      </c>
      <c r="I4564" s="89">
        <v>9</v>
      </c>
      <c r="J4564" s="89">
        <v>146.32199999999992</v>
      </c>
      <c r="K4564" s="89">
        <v>4.2419999999999618</v>
      </c>
      <c r="L4564" s="81">
        <v>5.7420000000000186</v>
      </c>
    </row>
    <row r="4565" spans="6:12">
      <c r="F4565" s="89">
        <v>4449</v>
      </c>
      <c r="G4565" s="89">
        <v>50</v>
      </c>
      <c r="H4565" s="89">
        <v>1</v>
      </c>
      <c r="I4565" s="89">
        <v>5</v>
      </c>
      <c r="J4565" s="89">
        <v>113.85000000000001</v>
      </c>
      <c r="K4565" s="89">
        <v>138.44999999999999</v>
      </c>
      <c r="L4565" s="81">
        <v>140.15000000000003</v>
      </c>
    </row>
    <row r="4566" spans="6:12">
      <c r="F4566" s="89">
        <v>4450</v>
      </c>
      <c r="G4566" s="89">
        <v>34</v>
      </c>
      <c r="H4566" s="89">
        <v>3</v>
      </c>
      <c r="I4566" s="89">
        <v>9</v>
      </c>
      <c r="J4566" s="89">
        <v>87.966000000000065</v>
      </c>
      <c r="K4566" s="89">
        <v>119.32599999999996</v>
      </c>
      <c r="L4566" s="81">
        <v>116.62600000000003</v>
      </c>
    </row>
    <row r="4567" spans="6:12">
      <c r="F4567" s="89">
        <v>4451</v>
      </c>
      <c r="G4567" s="89">
        <v>19</v>
      </c>
      <c r="H4567" s="89">
        <v>1</v>
      </c>
      <c r="I4567" s="89">
        <v>4</v>
      </c>
      <c r="J4567" s="89">
        <v>91.621000000000009</v>
      </c>
      <c r="K4567" s="89">
        <v>168.43099999999998</v>
      </c>
      <c r="L4567" s="81">
        <v>165.08100000000002</v>
      </c>
    </row>
    <row r="4568" spans="6:12">
      <c r="F4568" s="89">
        <v>4452</v>
      </c>
      <c r="G4568" s="89">
        <v>33</v>
      </c>
      <c r="H4568" s="89">
        <v>3</v>
      </c>
      <c r="I4568" s="89">
        <v>7</v>
      </c>
      <c r="J4568" s="89">
        <v>0.32100000000008322</v>
      </c>
      <c r="K4568" s="89">
        <v>117.19100000000003</v>
      </c>
      <c r="L4568" s="81">
        <v>113.54100000000005</v>
      </c>
    </row>
    <row r="4569" spans="6:12">
      <c r="F4569" s="89">
        <v>4453</v>
      </c>
      <c r="G4569" s="89">
        <v>52</v>
      </c>
      <c r="H4569" s="89">
        <v>1</v>
      </c>
      <c r="I4569" s="89">
        <v>5</v>
      </c>
      <c r="J4569" s="89">
        <v>121.74999999999997</v>
      </c>
      <c r="K4569" s="89">
        <v>145.72999999999999</v>
      </c>
      <c r="L4569" s="81">
        <v>147.72999999999999</v>
      </c>
    </row>
    <row r="4570" spans="6:12">
      <c r="F4570" s="89">
        <v>4454</v>
      </c>
      <c r="G4570" s="89">
        <v>33</v>
      </c>
      <c r="H4570" s="89">
        <v>1</v>
      </c>
      <c r="I4570" s="89">
        <v>8</v>
      </c>
      <c r="J4570" s="89">
        <v>147.32899999999998</v>
      </c>
      <c r="K4570" s="89">
        <v>49.398999999999987</v>
      </c>
      <c r="L4570" s="81">
        <v>49.748999999999981</v>
      </c>
    </row>
    <row r="4571" spans="6:12">
      <c r="F4571" s="89">
        <v>4455</v>
      </c>
      <c r="G4571" s="89">
        <v>21</v>
      </c>
      <c r="H4571" s="89">
        <v>3</v>
      </c>
      <c r="I4571" s="89">
        <v>6</v>
      </c>
      <c r="J4571" s="89">
        <v>-31.259000000000071</v>
      </c>
      <c r="K4571" s="89">
        <v>131.93099999999995</v>
      </c>
      <c r="L4571" s="81">
        <v>126.08100000000002</v>
      </c>
    </row>
    <row r="4572" spans="6:12">
      <c r="F4572" s="89">
        <v>4456</v>
      </c>
      <c r="G4572" s="89">
        <v>37</v>
      </c>
      <c r="H4572" s="89">
        <v>3</v>
      </c>
      <c r="I4572" s="89">
        <v>7</v>
      </c>
      <c r="J4572" s="89">
        <v>8.9000000000055479E-2</v>
      </c>
      <c r="K4572" s="89">
        <v>115.71899999999994</v>
      </c>
      <c r="L4572" s="81">
        <v>112.66899999999998</v>
      </c>
    </row>
    <row r="4573" spans="6:12">
      <c r="F4573" s="89">
        <v>4457</v>
      </c>
      <c r="G4573" s="89">
        <v>38</v>
      </c>
      <c r="H4573" s="89">
        <v>1</v>
      </c>
      <c r="I4573" s="89">
        <v>6</v>
      </c>
      <c r="J4573" s="89">
        <v>117.64799999999998</v>
      </c>
      <c r="K4573" s="89">
        <v>103.36799999999998</v>
      </c>
      <c r="L4573" s="81">
        <v>103.66800000000005</v>
      </c>
    </row>
    <row r="4574" spans="6:12">
      <c r="F4574" s="89">
        <v>4458</v>
      </c>
      <c r="G4574" s="89">
        <v>41</v>
      </c>
      <c r="H4574" s="89">
        <v>3</v>
      </c>
      <c r="I4574" s="89">
        <v>3</v>
      </c>
      <c r="J4574" s="89">
        <v>-285.96699999999998</v>
      </c>
      <c r="K4574" s="89">
        <v>-1.1770000000000493</v>
      </c>
      <c r="L4574" s="81">
        <v>-5.2269999999999754</v>
      </c>
    </row>
    <row r="4575" spans="6:12">
      <c r="F4575" s="89">
        <v>4459</v>
      </c>
      <c r="G4575" s="89">
        <v>52</v>
      </c>
      <c r="H4575" s="89">
        <v>1</v>
      </c>
      <c r="I4575" s="89">
        <v>5</v>
      </c>
      <c r="J4575" s="89">
        <v>121.74999999999997</v>
      </c>
      <c r="K4575" s="89">
        <v>145.72999999999999</v>
      </c>
      <c r="L4575" s="81">
        <v>147.72999999999999</v>
      </c>
    </row>
    <row r="4576" spans="6:12">
      <c r="F4576" s="89">
        <v>4460</v>
      </c>
      <c r="G4576" s="89">
        <v>28</v>
      </c>
      <c r="H4576" s="89">
        <v>2</v>
      </c>
      <c r="I4576" s="89">
        <v>4</v>
      </c>
      <c r="J4576" s="89">
        <v>-47.488</v>
      </c>
      <c r="K4576" s="89">
        <v>112.63199999999998</v>
      </c>
      <c r="L4576" s="81">
        <v>108.83199999999997</v>
      </c>
    </row>
    <row r="4577" spans="6:12">
      <c r="F4577" s="89">
        <v>4461</v>
      </c>
      <c r="G4577" s="89">
        <v>44</v>
      </c>
      <c r="H4577" s="89">
        <v>2</v>
      </c>
      <c r="I4577" s="89">
        <v>5</v>
      </c>
      <c r="J4577" s="89">
        <v>10.879999999999995</v>
      </c>
      <c r="K4577" s="89">
        <v>123.43999999999996</v>
      </c>
      <c r="L4577" s="81">
        <v>122.43999999999996</v>
      </c>
    </row>
    <row r="4578" spans="6:12">
      <c r="F4578" s="89">
        <v>4462</v>
      </c>
      <c r="G4578" s="89">
        <v>54</v>
      </c>
      <c r="H4578" s="89">
        <v>3</v>
      </c>
      <c r="I4578" s="89">
        <v>9</v>
      </c>
      <c r="J4578" s="89">
        <v>135.64600000000007</v>
      </c>
      <c r="K4578" s="89">
        <v>160.80599999999998</v>
      </c>
      <c r="L4578" s="81">
        <v>161.10600000000005</v>
      </c>
    </row>
    <row r="4579" spans="6:12">
      <c r="F4579" s="89">
        <v>4463</v>
      </c>
      <c r="G4579" s="89">
        <v>55</v>
      </c>
      <c r="H4579" s="89">
        <v>1</v>
      </c>
      <c r="I4579" s="89">
        <v>8</v>
      </c>
      <c r="J4579" s="89">
        <v>193.0449999999999</v>
      </c>
      <c r="K4579" s="89">
        <v>88.294999999999888</v>
      </c>
      <c r="L4579" s="81">
        <v>91.945000000000064</v>
      </c>
    </row>
    <row r="4580" spans="6:12">
      <c r="F4580" s="89">
        <v>4464</v>
      </c>
      <c r="G4580" s="89">
        <v>29</v>
      </c>
      <c r="H4580" s="89">
        <v>1</v>
      </c>
      <c r="I4580" s="89">
        <v>5</v>
      </c>
      <c r="J4580" s="89">
        <v>96.105000000000032</v>
      </c>
      <c r="K4580" s="89">
        <v>127.21499999999999</v>
      </c>
      <c r="L4580" s="81">
        <v>125.76500000000003</v>
      </c>
    </row>
    <row r="4581" spans="6:12">
      <c r="F4581" s="89">
        <v>4465</v>
      </c>
      <c r="G4581" s="89">
        <v>55</v>
      </c>
      <c r="H4581" s="89">
        <v>1</v>
      </c>
      <c r="I4581" s="89">
        <v>8</v>
      </c>
      <c r="J4581" s="89">
        <v>193.0449999999999</v>
      </c>
      <c r="K4581" s="89">
        <v>88.294999999999888</v>
      </c>
      <c r="L4581" s="81">
        <v>91.945000000000064</v>
      </c>
    </row>
    <row r="4582" spans="6:12">
      <c r="F4582" s="89">
        <v>4466</v>
      </c>
      <c r="G4582" s="89">
        <v>33</v>
      </c>
      <c r="H4582" s="89">
        <v>1</v>
      </c>
      <c r="I4582" s="89">
        <v>9</v>
      </c>
      <c r="J4582" s="89">
        <v>147.37699999999995</v>
      </c>
      <c r="K4582" s="89">
        <v>6.84699999999998</v>
      </c>
      <c r="L4582" s="81">
        <v>7.59699999999998</v>
      </c>
    </row>
    <row r="4583" spans="6:12">
      <c r="F4583" s="89">
        <v>4467</v>
      </c>
      <c r="G4583" s="89">
        <v>45</v>
      </c>
      <c r="H4583" s="89">
        <v>2</v>
      </c>
      <c r="I4583" s="89">
        <v>5</v>
      </c>
      <c r="J4583" s="89">
        <v>13.224999999999994</v>
      </c>
      <c r="K4583" s="89">
        <v>125.47499999999994</v>
      </c>
      <c r="L4583" s="81">
        <v>124.62499999999997</v>
      </c>
    </row>
    <row r="4584" spans="6:12">
      <c r="F4584" s="89">
        <v>4468</v>
      </c>
      <c r="G4584" s="89">
        <v>30</v>
      </c>
      <c r="H4584" s="89">
        <v>3</v>
      </c>
      <c r="I4584" s="89">
        <v>6</v>
      </c>
      <c r="J4584" s="89">
        <v>-54.919999999999902</v>
      </c>
      <c r="K4584" s="89">
        <v>105.47999999999999</v>
      </c>
      <c r="L4584" s="81">
        <v>100.98000000000005</v>
      </c>
    </row>
    <row r="4585" spans="6:12">
      <c r="F4585" s="89">
        <v>4469</v>
      </c>
      <c r="G4585" s="89">
        <v>28</v>
      </c>
      <c r="H4585" s="89">
        <v>3</v>
      </c>
      <c r="I4585" s="89">
        <v>5</v>
      </c>
      <c r="J4585" s="89">
        <v>-119.26999999999992</v>
      </c>
      <c r="K4585" s="89">
        <v>84.349999999999966</v>
      </c>
      <c r="L4585" s="81">
        <v>79.149999999999977</v>
      </c>
    </row>
    <row r="4586" spans="6:12">
      <c r="F4586" s="89">
        <v>4470</v>
      </c>
      <c r="G4586" s="89">
        <v>20</v>
      </c>
      <c r="H4586" s="89">
        <v>1</v>
      </c>
      <c r="I4586" s="89">
        <v>7</v>
      </c>
      <c r="J4586" s="89">
        <v>172.28999999999994</v>
      </c>
      <c r="K4586" s="89">
        <v>120.98999999999995</v>
      </c>
      <c r="L4586" s="81">
        <v>118.99000000000001</v>
      </c>
    </row>
    <row r="4587" spans="6:12">
      <c r="F4587" s="89">
        <v>4471</v>
      </c>
      <c r="G4587" s="89">
        <v>44</v>
      </c>
      <c r="H4587" s="89">
        <v>1</v>
      </c>
      <c r="I4587" s="89">
        <v>6</v>
      </c>
      <c r="J4587" s="89">
        <v>125.18399999999997</v>
      </c>
      <c r="K4587" s="89">
        <v>109.04399999999995</v>
      </c>
      <c r="L4587" s="81">
        <v>110.24399999999997</v>
      </c>
    </row>
    <row r="4588" spans="6:12">
      <c r="F4588" s="89">
        <v>4472</v>
      </c>
      <c r="G4588" s="89">
        <v>28</v>
      </c>
      <c r="H4588" s="89">
        <v>2</v>
      </c>
      <c r="I4588" s="89">
        <v>8</v>
      </c>
      <c r="J4588" s="89">
        <v>125.90399999999997</v>
      </c>
      <c r="K4588" s="89">
        <v>115.62399999999997</v>
      </c>
      <c r="L4588" s="81">
        <v>113.42399999999998</v>
      </c>
    </row>
    <row r="4589" spans="6:12">
      <c r="F4589" s="89">
        <v>4473</v>
      </c>
      <c r="G4589" s="89">
        <v>22</v>
      </c>
      <c r="H4589" s="89">
        <v>3</v>
      </c>
      <c r="I4589" s="89">
        <v>3</v>
      </c>
      <c r="J4589" s="89">
        <v>-266.45400000000001</v>
      </c>
      <c r="K4589" s="89">
        <v>24.225999999999971</v>
      </c>
      <c r="L4589" s="81">
        <v>17.326000000000022</v>
      </c>
    </row>
    <row r="4590" spans="6:12">
      <c r="F4590" s="89">
        <v>4474</v>
      </c>
      <c r="G4590" s="89">
        <v>50</v>
      </c>
      <c r="H4590" s="89">
        <v>1</v>
      </c>
      <c r="I4590" s="89">
        <v>6</v>
      </c>
      <c r="J4590" s="89">
        <v>142.43999999999997</v>
      </c>
      <c r="K4590" s="89">
        <v>124.43999999999996</v>
      </c>
      <c r="L4590" s="81">
        <v>126.54000000000003</v>
      </c>
    </row>
    <row r="4591" spans="6:12">
      <c r="F4591" s="89">
        <v>4475</v>
      </c>
      <c r="G4591" s="89">
        <v>41</v>
      </c>
      <c r="H4591" s="89">
        <v>3</v>
      </c>
      <c r="I4591" s="89">
        <v>9</v>
      </c>
      <c r="J4591" s="89">
        <v>92.369000000000028</v>
      </c>
      <c r="K4591" s="89">
        <v>121.55899999999991</v>
      </c>
      <c r="L4591" s="81">
        <v>119.90899999999999</v>
      </c>
    </row>
    <row r="4592" spans="6:12">
      <c r="F4592" s="89">
        <v>4476</v>
      </c>
      <c r="G4592" s="89">
        <v>24</v>
      </c>
      <c r="H4592" s="89">
        <v>3</v>
      </c>
      <c r="I4592" s="89">
        <v>4</v>
      </c>
      <c r="J4592" s="89">
        <v>-186.44399999999996</v>
      </c>
      <c r="K4592" s="89">
        <v>61.015999999999991</v>
      </c>
      <c r="L4592" s="81">
        <v>54.816000000000003</v>
      </c>
    </row>
    <row r="4593" spans="6:12">
      <c r="F4593" s="89">
        <v>4477</v>
      </c>
      <c r="G4593" s="89">
        <v>30</v>
      </c>
      <c r="H4593" s="89">
        <v>3</v>
      </c>
      <c r="I4593" s="89">
        <v>5</v>
      </c>
      <c r="J4593" s="89">
        <v>-122.64999999999992</v>
      </c>
      <c r="K4593" s="89">
        <v>80.349999999999994</v>
      </c>
      <c r="L4593" s="81">
        <v>75.450000000000017</v>
      </c>
    </row>
    <row r="4594" spans="6:12">
      <c r="F4594" s="89">
        <v>4478</v>
      </c>
      <c r="G4594" s="89">
        <v>53</v>
      </c>
      <c r="H4594" s="89">
        <v>3</v>
      </c>
      <c r="I4594" s="89">
        <v>3</v>
      </c>
      <c r="J4594" s="89">
        <v>-248.07099999999986</v>
      </c>
      <c r="K4594" s="89">
        <v>32.998999999999938</v>
      </c>
      <c r="L4594" s="81">
        <v>30.749000000000052</v>
      </c>
    </row>
    <row r="4595" spans="6:12">
      <c r="F4595" s="89">
        <v>4479</v>
      </c>
      <c r="G4595" s="89">
        <v>24</v>
      </c>
      <c r="H4595" s="89">
        <v>2</v>
      </c>
      <c r="I4595" s="89">
        <v>6</v>
      </c>
      <c r="J4595" s="89">
        <v>68.743999999999943</v>
      </c>
      <c r="K4595" s="89">
        <v>144.904</v>
      </c>
      <c r="L4595" s="81">
        <v>141.30400000000003</v>
      </c>
    </row>
    <row r="4596" spans="6:12">
      <c r="F4596" s="89">
        <v>4480</v>
      </c>
      <c r="G4596" s="89">
        <v>30</v>
      </c>
      <c r="H4596" s="89">
        <v>3</v>
      </c>
      <c r="I4596" s="89">
        <v>9</v>
      </c>
      <c r="J4596" s="89">
        <v>91.390000000000043</v>
      </c>
      <c r="K4596" s="89">
        <v>123.99000000000001</v>
      </c>
      <c r="L4596" s="81">
        <v>120.69000000000005</v>
      </c>
    </row>
    <row r="4597" spans="6:12">
      <c r="F4597" s="89">
        <v>4481</v>
      </c>
      <c r="G4597" s="89">
        <v>52</v>
      </c>
      <c r="H4597" s="89">
        <v>3</v>
      </c>
      <c r="I4597" s="89">
        <v>7</v>
      </c>
      <c r="J4597" s="89">
        <v>37.694000000000074</v>
      </c>
      <c r="K4597" s="89">
        <v>148.67399999999998</v>
      </c>
      <c r="L4597" s="81">
        <v>147.87399999999997</v>
      </c>
    </row>
    <row r="4598" spans="6:12">
      <c r="F4598" s="89">
        <v>4482</v>
      </c>
      <c r="G4598" s="89">
        <v>28</v>
      </c>
      <c r="H4598" s="89">
        <v>2</v>
      </c>
      <c r="I4598" s="89">
        <v>6</v>
      </c>
      <c r="J4598" s="89">
        <v>58.167999999999978</v>
      </c>
      <c r="K4598" s="89">
        <v>133.08799999999997</v>
      </c>
      <c r="L4598" s="81">
        <v>130.08799999999997</v>
      </c>
    </row>
    <row r="4599" spans="6:12">
      <c r="F4599" s="89">
        <v>4483</v>
      </c>
      <c r="G4599" s="89">
        <v>51</v>
      </c>
      <c r="H4599" s="89">
        <v>1</v>
      </c>
      <c r="I4599" s="89">
        <v>8</v>
      </c>
      <c r="J4599" s="89">
        <v>175.01299999999998</v>
      </c>
      <c r="K4599" s="89">
        <v>71.502999999999943</v>
      </c>
      <c r="L4599" s="81">
        <v>74.553000000000097</v>
      </c>
    </row>
    <row r="4600" spans="6:12">
      <c r="F4600" s="89">
        <v>4484</v>
      </c>
      <c r="G4600" s="89">
        <v>44</v>
      </c>
      <c r="H4600" s="89">
        <v>2</v>
      </c>
      <c r="I4600" s="89">
        <v>5</v>
      </c>
      <c r="J4600" s="89">
        <v>10.879999999999995</v>
      </c>
      <c r="K4600" s="89">
        <v>123.43999999999996</v>
      </c>
      <c r="L4600" s="81">
        <v>122.43999999999996</v>
      </c>
    </row>
    <row r="4601" spans="6:12">
      <c r="F4601" s="89">
        <v>4485</v>
      </c>
      <c r="G4601" s="89">
        <v>40</v>
      </c>
      <c r="H4601" s="89">
        <v>1</v>
      </c>
      <c r="I4601" s="89">
        <v>4</v>
      </c>
      <c r="J4601" s="89">
        <v>52.539999999999992</v>
      </c>
      <c r="K4601" s="89">
        <v>122.83999999999995</v>
      </c>
      <c r="L4601" s="81">
        <v>122.64000000000001</v>
      </c>
    </row>
    <row r="4602" spans="6:12">
      <c r="F4602" s="89">
        <v>4486</v>
      </c>
      <c r="G4602" s="89">
        <v>29</v>
      </c>
      <c r="H4602" s="89">
        <v>2</v>
      </c>
      <c r="I4602" s="89">
        <v>4</v>
      </c>
      <c r="J4602" s="89">
        <v>-49.469000000000023</v>
      </c>
      <c r="K4602" s="89">
        <v>110.34099999999998</v>
      </c>
      <c r="L4602" s="81">
        <v>106.69100000000002</v>
      </c>
    </row>
    <row r="4603" spans="6:12">
      <c r="F4603" s="89">
        <v>4487</v>
      </c>
      <c r="G4603" s="89">
        <v>34</v>
      </c>
      <c r="H4603" s="89">
        <v>1</v>
      </c>
      <c r="I4603" s="89">
        <v>9</v>
      </c>
      <c r="J4603" s="89">
        <v>146.62599999999992</v>
      </c>
      <c r="K4603" s="89">
        <v>5.7859999999999729</v>
      </c>
      <c r="L4603" s="81">
        <v>6.686000000000007</v>
      </c>
    </row>
    <row r="4604" spans="6:12">
      <c r="F4604" s="89">
        <v>4488</v>
      </c>
      <c r="G4604" s="89">
        <v>38</v>
      </c>
      <c r="H4604" s="89">
        <v>2</v>
      </c>
      <c r="I4604" s="89">
        <v>8</v>
      </c>
      <c r="J4604" s="89">
        <v>118.48400000000001</v>
      </c>
      <c r="K4604" s="89">
        <v>105.10399999999998</v>
      </c>
      <c r="L4604" s="81">
        <v>104.40400000000002</v>
      </c>
    </row>
    <row r="4605" spans="6:12">
      <c r="F4605" s="89">
        <v>4489</v>
      </c>
      <c r="G4605" s="89">
        <v>32</v>
      </c>
      <c r="H4605" s="89">
        <v>2</v>
      </c>
      <c r="I4605" s="89">
        <v>3</v>
      </c>
      <c r="J4605" s="89">
        <v>-120.864</v>
      </c>
      <c r="K4605" s="89">
        <v>80.615999999999985</v>
      </c>
      <c r="L4605" s="81">
        <v>77.015999999999991</v>
      </c>
    </row>
    <row r="4606" spans="6:12">
      <c r="F4606" s="89">
        <v>4490</v>
      </c>
      <c r="G4606" s="89">
        <v>43</v>
      </c>
      <c r="H4606" s="89">
        <v>2</v>
      </c>
      <c r="I4606" s="89">
        <v>7</v>
      </c>
      <c r="J4606" s="89">
        <v>95.680999999999983</v>
      </c>
      <c r="K4606" s="89">
        <v>123.35099999999994</v>
      </c>
      <c r="L4606" s="81">
        <v>123.001</v>
      </c>
    </row>
    <row r="4607" spans="6:12">
      <c r="F4607" s="89">
        <v>4491</v>
      </c>
      <c r="G4607" s="89">
        <v>44</v>
      </c>
      <c r="H4607" s="89">
        <v>1</v>
      </c>
      <c r="I4607" s="89">
        <v>3</v>
      </c>
      <c r="J4607" s="89">
        <v>11.082000000000001</v>
      </c>
      <c r="K4607" s="89">
        <v>122.74199999999998</v>
      </c>
      <c r="L4607" s="81">
        <v>122.742</v>
      </c>
    </row>
    <row r="4608" spans="6:12">
      <c r="F4608" s="89">
        <v>4492</v>
      </c>
      <c r="G4608" s="89">
        <v>28</v>
      </c>
      <c r="H4608" s="89">
        <v>1</v>
      </c>
      <c r="I4608" s="89">
        <v>3</v>
      </c>
      <c r="J4608" s="89">
        <v>12.873999999999988</v>
      </c>
      <c r="K4608" s="89">
        <v>129.49400000000003</v>
      </c>
      <c r="L4608" s="81">
        <v>127.09399999999999</v>
      </c>
    </row>
    <row r="4609" spans="6:12">
      <c r="F4609" s="89">
        <v>4493</v>
      </c>
      <c r="G4609" s="89">
        <v>34</v>
      </c>
      <c r="H4609" s="89">
        <v>2</v>
      </c>
      <c r="I4609" s="89">
        <v>3</v>
      </c>
      <c r="J4609" s="89">
        <v>-122.40800000000002</v>
      </c>
      <c r="K4609" s="89">
        <v>78.45199999999997</v>
      </c>
      <c r="L4609" s="81">
        <v>75.151999999999987</v>
      </c>
    </row>
    <row r="4610" spans="6:12">
      <c r="F4610" s="89">
        <v>4494</v>
      </c>
      <c r="G4610" s="89">
        <v>23</v>
      </c>
      <c r="H4610" s="89">
        <v>3</v>
      </c>
      <c r="I4610" s="89">
        <v>4</v>
      </c>
      <c r="J4610" s="89">
        <v>-183.26299999999998</v>
      </c>
      <c r="K4610" s="89">
        <v>64.506999999999948</v>
      </c>
      <c r="L4610" s="81">
        <v>58.156999999999982</v>
      </c>
    </row>
    <row r="4611" spans="6:12">
      <c r="F4611" s="89">
        <v>4495</v>
      </c>
      <c r="G4611" s="89">
        <v>29</v>
      </c>
      <c r="H4611" s="89">
        <v>3</v>
      </c>
      <c r="I4611" s="89">
        <v>7</v>
      </c>
      <c r="J4611" s="89">
        <v>4.8730000000000473</v>
      </c>
      <c r="K4611" s="89">
        <v>122.983</v>
      </c>
      <c r="L4611" s="81">
        <v>118.73300000000006</v>
      </c>
    </row>
    <row r="4612" spans="6:12">
      <c r="F4612" s="89">
        <v>4496</v>
      </c>
      <c r="G4612" s="89">
        <v>50</v>
      </c>
      <c r="H4612" s="89">
        <v>1</v>
      </c>
      <c r="I4612" s="89">
        <v>5</v>
      </c>
      <c r="J4612" s="89">
        <v>113.85000000000001</v>
      </c>
      <c r="K4612" s="89">
        <v>138.44999999999999</v>
      </c>
      <c r="L4612" s="81">
        <v>140.15000000000003</v>
      </c>
    </row>
    <row r="4613" spans="6:12">
      <c r="F4613" s="89">
        <v>4497</v>
      </c>
      <c r="G4613" s="89">
        <v>48</v>
      </c>
      <c r="H4613" s="89">
        <v>2</v>
      </c>
      <c r="I4613" s="89">
        <v>6</v>
      </c>
      <c r="J4613" s="89">
        <v>70.087999999999994</v>
      </c>
      <c r="K4613" s="89">
        <v>138.80799999999999</v>
      </c>
      <c r="L4613" s="81">
        <v>138.80799999999999</v>
      </c>
    </row>
    <row r="4614" spans="6:12">
      <c r="F4614" s="89">
        <v>4498</v>
      </c>
      <c r="G4614" s="89">
        <v>50</v>
      </c>
      <c r="H4614" s="89">
        <v>2</v>
      </c>
      <c r="I4614" s="89">
        <v>5</v>
      </c>
      <c r="J4614" s="89">
        <v>29</v>
      </c>
      <c r="K4614" s="89">
        <v>139.69999999999999</v>
      </c>
      <c r="L4614" s="81">
        <v>139.59999999999997</v>
      </c>
    </row>
    <row r="4615" spans="6:12">
      <c r="F4615" s="89">
        <v>4499</v>
      </c>
      <c r="G4615" s="89">
        <v>53</v>
      </c>
      <c r="H4615" s="89">
        <v>2</v>
      </c>
      <c r="I4615" s="89">
        <v>5</v>
      </c>
      <c r="J4615" s="89">
        <v>41.705000000000041</v>
      </c>
      <c r="K4615" s="89">
        <v>151.47499999999997</v>
      </c>
      <c r="L4615" s="81">
        <v>151.82499999999999</v>
      </c>
    </row>
    <row r="4616" spans="6:12">
      <c r="F4616" s="89">
        <v>4500</v>
      </c>
      <c r="G4616" s="89">
        <v>26</v>
      </c>
      <c r="H4616" s="89">
        <v>2</v>
      </c>
      <c r="I4616" s="89">
        <v>4</v>
      </c>
      <c r="J4616" s="89">
        <v>-42.71599999999998</v>
      </c>
      <c r="K4616" s="89">
        <v>118.02399999999997</v>
      </c>
      <c r="L4616" s="81">
        <v>113.92399999999998</v>
      </c>
    </row>
    <row r="4617" spans="6:12">
      <c r="F4617" s="89">
        <v>4501</v>
      </c>
      <c r="G4617" s="89">
        <v>35</v>
      </c>
      <c r="H4617" s="89">
        <v>3</v>
      </c>
      <c r="I4617" s="89">
        <v>9</v>
      </c>
      <c r="J4617" s="89">
        <v>87.784999999999968</v>
      </c>
      <c r="K4617" s="89">
        <v>118.83499999999992</v>
      </c>
      <c r="L4617" s="81">
        <v>116.28499999999997</v>
      </c>
    </row>
    <row r="4618" spans="6:12">
      <c r="F4618" s="89">
        <v>4502</v>
      </c>
      <c r="G4618" s="89">
        <v>53</v>
      </c>
      <c r="H4618" s="89">
        <v>1</v>
      </c>
      <c r="I4618" s="89">
        <v>9</v>
      </c>
      <c r="J4618" s="89">
        <v>183.6569999999999</v>
      </c>
      <c r="K4618" s="89">
        <v>36.926999999999907</v>
      </c>
      <c r="L4618" s="81">
        <v>40.676999999999992</v>
      </c>
    </row>
    <row r="4619" spans="6:12">
      <c r="F4619" s="89">
        <v>4503</v>
      </c>
      <c r="G4619" s="89">
        <v>27</v>
      </c>
      <c r="H4619" s="89">
        <v>3</v>
      </c>
      <c r="I4619" s="89">
        <v>6</v>
      </c>
      <c r="J4619" s="89">
        <v>-49.462999999999965</v>
      </c>
      <c r="K4619" s="89">
        <v>111.86700000000002</v>
      </c>
      <c r="L4619" s="81">
        <v>106.91700000000009</v>
      </c>
    </row>
    <row r="4620" spans="6:12">
      <c r="F4620" s="89">
        <v>4504</v>
      </c>
      <c r="G4620" s="89">
        <v>55</v>
      </c>
      <c r="H4620" s="89">
        <v>3</v>
      </c>
      <c r="I4620" s="89">
        <v>8</v>
      </c>
      <c r="J4620" s="89">
        <v>101.42500000000007</v>
      </c>
      <c r="K4620" s="89">
        <v>168.87499999999989</v>
      </c>
      <c r="L4620" s="81">
        <v>168.92500000000007</v>
      </c>
    </row>
    <row r="4621" spans="6:12">
      <c r="F4621" s="89">
        <v>4505</v>
      </c>
      <c r="G4621" s="89">
        <v>49</v>
      </c>
      <c r="H4621" s="89">
        <v>1</v>
      </c>
      <c r="I4621" s="89">
        <v>7</v>
      </c>
      <c r="J4621" s="89">
        <v>157.99299999999999</v>
      </c>
      <c r="K4621" s="89">
        <v>97.703000000000046</v>
      </c>
      <c r="L4621" s="81">
        <v>100.05300000000001</v>
      </c>
    </row>
    <row r="4622" spans="6:12">
      <c r="F4622" s="89">
        <v>4506</v>
      </c>
      <c r="G4622" s="89">
        <v>31</v>
      </c>
      <c r="H4622" s="89">
        <v>3</v>
      </c>
      <c r="I4622" s="89">
        <v>5</v>
      </c>
      <c r="J4622" s="89">
        <v>-123.93499999999989</v>
      </c>
      <c r="K4622" s="89">
        <v>78.754999999999967</v>
      </c>
      <c r="L4622" s="81">
        <v>74.005000000000024</v>
      </c>
    </row>
    <row r="4623" spans="6:12">
      <c r="F4623" s="89">
        <v>4507</v>
      </c>
      <c r="G4623" s="89">
        <v>33</v>
      </c>
      <c r="H4623" s="89">
        <v>2</v>
      </c>
      <c r="I4623" s="89">
        <v>8</v>
      </c>
      <c r="J4623" s="89">
        <v>118.81899999999999</v>
      </c>
      <c r="K4623" s="89">
        <v>106.98899999999998</v>
      </c>
      <c r="L4623" s="81">
        <v>105.53899999999996</v>
      </c>
    </row>
    <row r="4624" spans="6:12">
      <c r="F4624" s="89">
        <v>4508</v>
      </c>
      <c r="G4624" s="89">
        <v>54</v>
      </c>
      <c r="H4624" s="89">
        <v>1</v>
      </c>
      <c r="I4624" s="89">
        <v>7</v>
      </c>
      <c r="J4624" s="89">
        <v>178.47799999999989</v>
      </c>
      <c r="K4624" s="89">
        <v>116.63799999999995</v>
      </c>
      <c r="L4624" s="81">
        <v>119.73800000000006</v>
      </c>
    </row>
    <row r="4625" spans="6:12">
      <c r="F4625" s="89">
        <v>4509</v>
      </c>
      <c r="G4625" s="89">
        <v>29</v>
      </c>
      <c r="H4625" s="89">
        <v>2</v>
      </c>
      <c r="I4625" s="89">
        <v>7</v>
      </c>
      <c r="J4625" s="89">
        <v>94.81299999999996</v>
      </c>
      <c r="K4625" s="89">
        <v>126.82299999999995</v>
      </c>
      <c r="L4625" s="81">
        <v>124.37299999999999</v>
      </c>
    </row>
    <row r="4626" spans="6:12">
      <c r="F4626" s="89">
        <v>4510</v>
      </c>
      <c r="G4626" s="89">
        <v>46</v>
      </c>
      <c r="H4626" s="89">
        <v>1</v>
      </c>
      <c r="I4626" s="89">
        <v>9</v>
      </c>
      <c r="J4626" s="89">
        <v>158.67399999999992</v>
      </c>
      <c r="K4626" s="89">
        <v>14.113999999999976</v>
      </c>
      <c r="L4626" s="81">
        <v>16.814000000000021</v>
      </c>
    </row>
    <row r="4627" spans="6:12">
      <c r="F4627" s="89">
        <v>4511</v>
      </c>
      <c r="G4627" s="89">
        <v>50</v>
      </c>
      <c r="H4627" s="89">
        <v>1</v>
      </c>
      <c r="I4627" s="89">
        <v>5</v>
      </c>
      <c r="J4627" s="89">
        <v>113.85000000000001</v>
      </c>
      <c r="K4627" s="89">
        <v>138.44999999999999</v>
      </c>
      <c r="L4627" s="81">
        <v>140.15000000000003</v>
      </c>
    </row>
    <row r="4628" spans="6:12">
      <c r="F4628" s="89">
        <v>4512</v>
      </c>
      <c r="G4628" s="89">
        <v>53</v>
      </c>
      <c r="H4628" s="89">
        <v>1</v>
      </c>
      <c r="I4628" s="89">
        <v>4</v>
      </c>
      <c r="J4628" s="89">
        <v>88.016999999999967</v>
      </c>
      <c r="K4628" s="89">
        <v>154.28699999999998</v>
      </c>
      <c r="L4628" s="81">
        <v>156.03700000000003</v>
      </c>
    </row>
    <row r="4629" spans="6:12">
      <c r="F4629" s="89">
        <v>4513</v>
      </c>
      <c r="G4629" s="89">
        <v>52</v>
      </c>
      <c r="H4629" s="89">
        <v>3</v>
      </c>
      <c r="I4629" s="89">
        <v>9</v>
      </c>
      <c r="J4629" s="89">
        <v>126.01800000000003</v>
      </c>
      <c r="K4629" s="89">
        <v>151.79799999999994</v>
      </c>
      <c r="L4629" s="81">
        <v>151.79799999999994</v>
      </c>
    </row>
    <row r="4630" spans="6:12">
      <c r="F4630" s="89">
        <v>4514</v>
      </c>
      <c r="G4630" s="89">
        <v>50</v>
      </c>
      <c r="H4630" s="89">
        <v>1</v>
      </c>
      <c r="I4630" s="89">
        <v>7</v>
      </c>
      <c r="J4630" s="89">
        <v>161.54999999999995</v>
      </c>
      <c r="K4630" s="89">
        <v>100.94999999999993</v>
      </c>
      <c r="L4630" s="81">
        <v>103.45000000000002</v>
      </c>
    </row>
    <row r="4631" spans="6:12">
      <c r="F4631" s="89">
        <v>4515</v>
      </c>
      <c r="G4631" s="89">
        <v>29</v>
      </c>
      <c r="H4631" s="89">
        <v>1</v>
      </c>
      <c r="I4631" s="89">
        <v>4</v>
      </c>
      <c r="J4631" s="89">
        <v>58.161000000000001</v>
      </c>
      <c r="K4631" s="89">
        <v>131.87100000000001</v>
      </c>
      <c r="L4631" s="81">
        <v>130.02100000000004</v>
      </c>
    </row>
    <row r="4632" spans="6:12">
      <c r="F4632" s="89">
        <v>4516</v>
      </c>
      <c r="G4632" s="89">
        <v>22</v>
      </c>
      <c r="H4632" s="89">
        <v>1</v>
      </c>
      <c r="I4632" s="89">
        <v>9</v>
      </c>
      <c r="J4632" s="89">
        <v>173.45799999999988</v>
      </c>
      <c r="K4632" s="89">
        <v>36.337999999999965</v>
      </c>
      <c r="L4632" s="81">
        <v>35.437999999999988</v>
      </c>
    </row>
    <row r="4633" spans="6:12">
      <c r="F4633" s="89">
        <v>4517</v>
      </c>
      <c r="G4633" s="89">
        <v>42</v>
      </c>
      <c r="H4633" s="89">
        <v>2</v>
      </c>
      <c r="I4633" s="89">
        <v>9</v>
      </c>
      <c r="J4633" s="89">
        <v>142.80799999999994</v>
      </c>
      <c r="K4633" s="89">
        <v>85.587999999999965</v>
      </c>
      <c r="L4633" s="81">
        <v>85.88799999999992</v>
      </c>
    </row>
    <row r="4634" spans="6:12">
      <c r="F4634" s="89">
        <v>4518</v>
      </c>
      <c r="G4634" s="89">
        <v>36</v>
      </c>
      <c r="H4634" s="89">
        <v>1</v>
      </c>
      <c r="I4634" s="89">
        <v>6</v>
      </c>
      <c r="J4634" s="89">
        <v>117.29599999999996</v>
      </c>
      <c r="K4634" s="89">
        <v>103.63599999999997</v>
      </c>
      <c r="L4634" s="81">
        <v>103.63600000000002</v>
      </c>
    </row>
    <row r="4635" spans="6:12">
      <c r="F4635" s="89">
        <v>4519</v>
      </c>
      <c r="G4635" s="89">
        <v>21</v>
      </c>
      <c r="H4635" s="89">
        <v>2</v>
      </c>
      <c r="I4635" s="89">
        <v>4</v>
      </c>
      <c r="J4635" s="89">
        <v>-26.061000000000007</v>
      </c>
      <c r="K4635" s="89">
        <v>136.22899999999996</v>
      </c>
      <c r="L4635" s="81">
        <v>131.37899999999999</v>
      </c>
    </row>
    <row r="4636" spans="6:12">
      <c r="F4636" s="89">
        <v>4520</v>
      </c>
      <c r="G4636" s="89">
        <v>42</v>
      </c>
      <c r="H4636" s="89">
        <v>1</v>
      </c>
      <c r="I4636" s="89">
        <v>8</v>
      </c>
      <c r="J4636" s="89">
        <v>150.23599999999999</v>
      </c>
      <c r="K4636" s="89">
        <v>49.515999999999963</v>
      </c>
      <c r="L4636" s="81">
        <v>51.21599999999998</v>
      </c>
    </row>
    <row r="4637" spans="6:12">
      <c r="F4637" s="89">
        <v>4521</v>
      </c>
      <c r="G4637" s="89">
        <v>39</v>
      </c>
      <c r="H4637" s="89">
        <v>2</v>
      </c>
      <c r="I4637" s="89">
        <v>9</v>
      </c>
      <c r="J4637" s="89">
        <v>138.94099999999992</v>
      </c>
      <c r="K4637" s="89">
        <v>82.650999999999954</v>
      </c>
      <c r="L4637" s="81">
        <v>82.500999999999976</v>
      </c>
    </row>
    <row r="4638" spans="6:12">
      <c r="F4638" s="89">
        <v>4522</v>
      </c>
      <c r="G4638" s="89">
        <v>30</v>
      </c>
      <c r="H4638" s="89">
        <v>2</v>
      </c>
      <c r="I4638" s="89">
        <v>7</v>
      </c>
      <c r="J4638" s="89">
        <v>93.119999999999948</v>
      </c>
      <c r="K4638" s="89">
        <v>124.81999999999994</v>
      </c>
      <c r="L4638" s="81">
        <v>122.51999999999998</v>
      </c>
    </row>
    <row r="4639" spans="6:12">
      <c r="F4639" s="89">
        <v>4523</v>
      </c>
      <c r="G4639" s="89">
        <v>29</v>
      </c>
      <c r="H4639" s="89">
        <v>3</v>
      </c>
      <c r="I4639" s="89">
        <v>6</v>
      </c>
      <c r="J4639" s="89">
        <v>-53.370999999999924</v>
      </c>
      <c r="K4639" s="89">
        <v>107.33900000000003</v>
      </c>
      <c r="L4639" s="81">
        <v>102.68900000000005</v>
      </c>
    </row>
    <row r="4640" spans="6:12">
      <c r="F4640" s="89">
        <v>4524</v>
      </c>
      <c r="G4640" s="89">
        <v>30</v>
      </c>
      <c r="H4640" s="89">
        <v>3</v>
      </c>
      <c r="I4640" s="89">
        <v>6</v>
      </c>
      <c r="J4640" s="89">
        <v>-54.919999999999902</v>
      </c>
      <c r="K4640" s="89">
        <v>105.47999999999999</v>
      </c>
      <c r="L4640" s="81">
        <v>100.98000000000005</v>
      </c>
    </row>
    <row r="4641" spans="6:12">
      <c r="F4641" s="89">
        <v>4525</v>
      </c>
      <c r="G4641" s="89">
        <v>23</v>
      </c>
      <c r="H4641" s="89">
        <v>1</v>
      </c>
      <c r="I4641" s="89">
        <v>4</v>
      </c>
      <c r="J4641" s="89">
        <v>74.996999999999986</v>
      </c>
      <c r="K4641" s="89">
        <v>150.56699999999995</v>
      </c>
      <c r="L4641" s="81">
        <v>147.81700000000001</v>
      </c>
    </row>
    <row r="4642" spans="6:12">
      <c r="F4642" s="89">
        <v>4526</v>
      </c>
      <c r="G4642" s="89">
        <v>41</v>
      </c>
      <c r="H4642" s="89">
        <v>3</v>
      </c>
      <c r="I4642" s="89">
        <v>8</v>
      </c>
      <c r="J4642" s="89">
        <v>53.013000000000034</v>
      </c>
      <c r="K4642" s="89">
        <v>124.80299999999994</v>
      </c>
      <c r="L4642" s="81">
        <v>122.75300000000004</v>
      </c>
    </row>
    <row r="4643" spans="6:12">
      <c r="F4643" s="89">
        <v>4527</v>
      </c>
      <c r="G4643" s="89">
        <v>25</v>
      </c>
      <c r="H4643" s="89">
        <v>2</v>
      </c>
      <c r="I4643" s="89">
        <v>9</v>
      </c>
      <c r="J4643" s="89">
        <v>153.02499999999992</v>
      </c>
      <c r="K4643" s="89">
        <v>101.07499999999996</v>
      </c>
      <c r="L4643" s="81">
        <v>98.82499999999996</v>
      </c>
    </row>
    <row r="4644" spans="6:12">
      <c r="F4644" s="89">
        <v>4528</v>
      </c>
      <c r="G4644" s="89">
        <v>21</v>
      </c>
      <c r="H4644" s="89">
        <v>3</v>
      </c>
      <c r="I4644" s="89">
        <v>3</v>
      </c>
      <c r="J4644" s="89">
        <v>-262.72700000000003</v>
      </c>
      <c r="K4644" s="89">
        <v>28.262999999999948</v>
      </c>
      <c r="L4644" s="81">
        <v>21.212999999999994</v>
      </c>
    </row>
    <row r="4645" spans="6:12">
      <c r="F4645" s="89">
        <v>4529</v>
      </c>
      <c r="G4645" s="89">
        <v>42</v>
      </c>
      <c r="H4645" s="89">
        <v>3</v>
      </c>
      <c r="I4645" s="89">
        <v>6</v>
      </c>
      <c r="J4645" s="89">
        <v>-52.447999999999922</v>
      </c>
      <c r="K4645" s="89">
        <v>104.23199999999994</v>
      </c>
      <c r="L4645" s="81">
        <v>101.53200000000001</v>
      </c>
    </row>
    <row r="4646" spans="6:12">
      <c r="F4646" s="89">
        <v>4530</v>
      </c>
      <c r="G4646" s="89">
        <v>29</v>
      </c>
      <c r="H4646" s="89">
        <v>2</v>
      </c>
      <c r="I4646" s="89">
        <v>5</v>
      </c>
      <c r="J4646" s="89">
        <v>8.1049999999999898</v>
      </c>
      <c r="K4646" s="89">
        <v>125.31499999999998</v>
      </c>
      <c r="L4646" s="81">
        <v>122.06500000000001</v>
      </c>
    </row>
    <row r="4647" spans="6:12">
      <c r="F4647" s="89">
        <v>4531</v>
      </c>
      <c r="G4647" s="89">
        <v>35</v>
      </c>
      <c r="H4647" s="89">
        <v>2</v>
      </c>
      <c r="I4647" s="89">
        <v>6</v>
      </c>
      <c r="J4647" s="89">
        <v>50.05499999999995</v>
      </c>
      <c r="K4647" s="89">
        <v>122.80499999999996</v>
      </c>
      <c r="L4647" s="81">
        <v>120.85499999999996</v>
      </c>
    </row>
    <row r="4648" spans="6:12">
      <c r="F4648" s="89">
        <v>4532</v>
      </c>
      <c r="G4648" s="89">
        <v>52</v>
      </c>
      <c r="H4648" s="89">
        <v>2</v>
      </c>
      <c r="I4648" s="89">
        <v>4</v>
      </c>
      <c r="J4648" s="89">
        <v>-20.512</v>
      </c>
      <c r="K4648" s="89">
        <v>132.16800000000003</v>
      </c>
      <c r="L4648" s="81">
        <v>131.96799999999996</v>
      </c>
    </row>
    <row r="4649" spans="6:12">
      <c r="F4649" s="89">
        <v>4533</v>
      </c>
      <c r="G4649" s="89">
        <v>21</v>
      </c>
      <c r="H4649" s="89">
        <v>2</v>
      </c>
      <c r="I4649" s="89">
        <v>3</v>
      </c>
      <c r="J4649" s="89">
        <v>-93.067000000000007</v>
      </c>
      <c r="K4649" s="89">
        <v>111.82299999999998</v>
      </c>
      <c r="L4649" s="81">
        <v>106.57299999999999</v>
      </c>
    </row>
    <row r="4650" spans="6:12">
      <c r="F4650" s="89">
        <v>4534</v>
      </c>
      <c r="G4650" s="89">
        <v>44</v>
      </c>
      <c r="H4650" s="89">
        <v>1</v>
      </c>
      <c r="I4650" s="89">
        <v>8</v>
      </c>
      <c r="J4650" s="89">
        <v>153.85199999999995</v>
      </c>
      <c r="K4650" s="89">
        <v>52.511999999999944</v>
      </c>
      <c r="L4650" s="81">
        <v>54.511999999999972</v>
      </c>
    </row>
    <row r="4651" spans="6:12">
      <c r="F4651" s="89">
        <v>4535</v>
      </c>
      <c r="G4651" s="89">
        <v>33</v>
      </c>
      <c r="H4651" s="89">
        <v>1</v>
      </c>
      <c r="I4651" s="89">
        <v>7</v>
      </c>
      <c r="J4651" s="89">
        <v>137.80099999999999</v>
      </c>
      <c r="K4651" s="89">
        <v>82.470999999999975</v>
      </c>
      <c r="L4651" s="81">
        <v>82.420999999999992</v>
      </c>
    </row>
    <row r="4652" spans="6:12">
      <c r="F4652" s="89">
        <v>4536</v>
      </c>
      <c r="G4652" s="89">
        <v>26</v>
      </c>
      <c r="H4652" s="89">
        <v>1</v>
      </c>
      <c r="I4652" s="89">
        <v>7</v>
      </c>
      <c r="J4652" s="89">
        <v>150.70199999999994</v>
      </c>
      <c r="K4652" s="89">
        <v>97.541999999999973</v>
      </c>
      <c r="L4652" s="81">
        <v>96.44199999999995</v>
      </c>
    </row>
    <row r="4653" spans="6:12">
      <c r="F4653" s="89">
        <v>4537</v>
      </c>
      <c r="G4653" s="89">
        <v>20</v>
      </c>
      <c r="H4653" s="89">
        <v>2</v>
      </c>
      <c r="I4653" s="89">
        <v>9</v>
      </c>
      <c r="J4653" s="89">
        <v>170.87999999999994</v>
      </c>
      <c r="K4653" s="89">
        <v>120.47999999999996</v>
      </c>
      <c r="L4653" s="81">
        <v>117.48000000000002</v>
      </c>
    </row>
    <row r="4654" spans="6:12">
      <c r="F4654" s="89">
        <v>4538</v>
      </c>
      <c r="G4654" s="89">
        <v>33</v>
      </c>
      <c r="H4654" s="89">
        <v>1</v>
      </c>
      <c r="I4654" s="89">
        <v>8</v>
      </c>
      <c r="J4654" s="89">
        <v>147.32899999999998</v>
      </c>
      <c r="K4654" s="89">
        <v>49.398999999999987</v>
      </c>
      <c r="L4654" s="81">
        <v>49.748999999999981</v>
      </c>
    </row>
    <row r="4655" spans="6:12">
      <c r="F4655" s="89">
        <v>4539</v>
      </c>
      <c r="G4655" s="89">
        <v>26</v>
      </c>
      <c r="H4655" s="89">
        <v>3</v>
      </c>
      <c r="I4655" s="89">
        <v>7</v>
      </c>
      <c r="J4655" s="89">
        <v>11.122000000000014</v>
      </c>
      <c r="K4655" s="89">
        <v>130.16199999999998</v>
      </c>
      <c r="L4655" s="81">
        <v>125.46199999999999</v>
      </c>
    </row>
    <row r="4656" spans="6:12">
      <c r="F4656" s="89">
        <v>4540</v>
      </c>
      <c r="G4656" s="89">
        <v>40</v>
      </c>
      <c r="H4656" s="89">
        <v>1</v>
      </c>
      <c r="I4656" s="89">
        <v>4</v>
      </c>
      <c r="J4656" s="89">
        <v>52.539999999999992</v>
      </c>
      <c r="K4656" s="89">
        <v>122.83999999999995</v>
      </c>
      <c r="L4656" s="81">
        <v>122.64000000000001</v>
      </c>
    </row>
    <row r="4657" spans="6:12">
      <c r="F4657" s="89">
        <v>4541</v>
      </c>
      <c r="G4657" s="89">
        <v>47</v>
      </c>
      <c r="H4657" s="89">
        <v>1</v>
      </c>
      <c r="I4657" s="89">
        <v>5</v>
      </c>
      <c r="J4657" s="89">
        <v>104.02500000000003</v>
      </c>
      <c r="K4657" s="89">
        <v>129.55499999999998</v>
      </c>
      <c r="L4657" s="81">
        <v>130.80500000000004</v>
      </c>
    </row>
    <row r="4658" spans="6:12">
      <c r="F4658" s="89">
        <v>4542</v>
      </c>
      <c r="G4658" s="89">
        <v>33</v>
      </c>
      <c r="H4658" s="89">
        <v>2</v>
      </c>
      <c r="I4658" s="89">
        <v>8</v>
      </c>
      <c r="J4658" s="89">
        <v>118.81899999999999</v>
      </c>
      <c r="K4658" s="89">
        <v>106.98899999999998</v>
      </c>
      <c r="L4658" s="81">
        <v>105.53899999999996</v>
      </c>
    </row>
    <row r="4659" spans="6:12">
      <c r="F4659" s="89">
        <v>4543</v>
      </c>
      <c r="G4659" s="89">
        <v>23</v>
      </c>
      <c r="H4659" s="89">
        <v>2</v>
      </c>
      <c r="I4659" s="89">
        <v>4</v>
      </c>
      <c r="J4659" s="89">
        <v>-33.532999999999987</v>
      </c>
      <c r="K4659" s="89">
        <v>128.13699999999994</v>
      </c>
      <c r="L4659" s="81">
        <v>123.58699999999999</v>
      </c>
    </row>
    <row r="4660" spans="6:12">
      <c r="F4660" s="89">
        <v>4544</v>
      </c>
      <c r="G4660" s="89">
        <v>25</v>
      </c>
      <c r="H4660" s="89">
        <v>1</v>
      </c>
      <c r="I4660" s="89">
        <v>4</v>
      </c>
      <c r="J4660" s="89">
        <v>68.304999999999993</v>
      </c>
      <c r="K4660" s="89">
        <v>143.255</v>
      </c>
      <c r="L4660" s="81">
        <v>140.80500000000001</v>
      </c>
    </row>
    <row r="4661" spans="6:12">
      <c r="F4661" s="89">
        <v>4545</v>
      </c>
      <c r="G4661" s="89">
        <v>39</v>
      </c>
      <c r="H4661" s="89">
        <v>1</v>
      </c>
      <c r="I4661" s="89">
        <v>7</v>
      </c>
      <c r="J4661" s="89">
        <v>137.27299999999997</v>
      </c>
      <c r="K4661" s="89">
        <v>80.082999999999942</v>
      </c>
      <c r="L4661" s="81">
        <v>80.932999999999993</v>
      </c>
    </row>
    <row r="4662" spans="6:12">
      <c r="F4662" s="89">
        <v>4546</v>
      </c>
      <c r="G4662" s="89">
        <v>35</v>
      </c>
      <c r="H4662" s="89">
        <v>2</v>
      </c>
      <c r="I4662" s="89">
        <v>5</v>
      </c>
      <c r="J4662" s="89">
        <v>1.9250000000000114</v>
      </c>
      <c r="K4662" s="89">
        <v>117.27499999999996</v>
      </c>
      <c r="L4662" s="81">
        <v>114.92499999999994</v>
      </c>
    </row>
    <row r="4663" spans="6:12">
      <c r="F4663" s="89">
        <v>4547</v>
      </c>
      <c r="G4663" s="89">
        <v>30</v>
      </c>
      <c r="H4663" s="89">
        <v>2</v>
      </c>
      <c r="I4663" s="89">
        <v>7</v>
      </c>
      <c r="J4663" s="89">
        <v>93.119999999999948</v>
      </c>
      <c r="K4663" s="89">
        <v>124.81999999999994</v>
      </c>
      <c r="L4663" s="81">
        <v>122.51999999999998</v>
      </c>
    </row>
    <row r="4664" spans="6:12">
      <c r="F4664" s="89">
        <v>4548</v>
      </c>
      <c r="G4664" s="89">
        <v>44</v>
      </c>
      <c r="H4664" s="89">
        <v>3</v>
      </c>
      <c r="I4664" s="89">
        <v>9</v>
      </c>
      <c r="J4664" s="89">
        <v>98.305999999999983</v>
      </c>
      <c r="K4664" s="89">
        <v>126.56599999999992</v>
      </c>
      <c r="L4664" s="81">
        <v>125.36599999999999</v>
      </c>
    </row>
    <row r="4665" spans="6:12">
      <c r="F4665" s="89">
        <v>4549</v>
      </c>
      <c r="G4665" s="89">
        <v>36</v>
      </c>
      <c r="H4665" s="89">
        <v>3</v>
      </c>
      <c r="I4665" s="89">
        <v>4</v>
      </c>
      <c r="J4665" s="89">
        <v>-203.55599999999998</v>
      </c>
      <c r="K4665" s="89">
        <v>40.183999999999969</v>
      </c>
      <c r="L4665" s="81">
        <v>35.78400000000002</v>
      </c>
    </row>
    <row r="4666" spans="6:12">
      <c r="F4666" s="89">
        <v>4550</v>
      </c>
      <c r="G4666" s="89">
        <v>47</v>
      </c>
      <c r="H4666" s="89">
        <v>2</v>
      </c>
      <c r="I4666" s="89">
        <v>3</v>
      </c>
      <c r="J4666" s="89">
        <v>-106.11899999999997</v>
      </c>
      <c r="K4666" s="89">
        <v>90.710999999999984</v>
      </c>
      <c r="L4666" s="81">
        <v>89.361000000000047</v>
      </c>
    </row>
    <row r="4667" spans="6:12">
      <c r="F4667" s="89">
        <v>4551</v>
      </c>
      <c r="G4667" s="89">
        <v>35</v>
      </c>
      <c r="H4667" s="89">
        <v>3</v>
      </c>
      <c r="I4667" s="89">
        <v>6</v>
      </c>
      <c r="J4667" s="89">
        <v>-58.614999999999895</v>
      </c>
      <c r="K4667" s="89">
        <v>100.23499999999996</v>
      </c>
      <c r="L4667" s="81">
        <v>96.485000000000014</v>
      </c>
    </row>
    <row r="4668" spans="6:12">
      <c r="F4668" s="89">
        <v>4552</v>
      </c>
      <c r="G4668" s="89">
        <v>52</v>
      </c>
      <c r="H4668" s="89">
        <v>3</v>
      </c>
      <c r="I4668" s="89">
        <v>8</v>
      </c>
      <c r="J4668" s="89">
        <v>86.596000000000004</v>
      </c>
      <c r="K4668" s="89">
        <v>154.97599999999994</v>
      </c>
      <c r="L4668" s="81">
        <v>154.57599999999991</v>
      </c>
    </row>
    <row r="4669" spans="6:12">
      <c r="F4669" s="89">
        <v>4553</v>
      </c>
      <c r="G4669" s="89">
        <v>30</v>
      </c>
      <c r="H4669" s="89">
        <v>1</v>
      </c>
      <c r="I4669" s="89">
        <v>6</v>
      </c>
      <c r="J4669" s="89">
        <v>122.71999999999996</v>
      </c>
      <c r="K4669" s="89">
        <v>110.91999999999997</v>
      </c>
      <c r="L4669" s="81">
        <v>110.02</v>
      </c>
    </row>
    <row r="4670" spans="6:12">
      <c r="F4670" s="89">
        <v>4554</v>
      </c>
      <c r="G4670" s="89">
        <v>49</v>
      </c>
      <c r="H4670" s="89">
        <v>3</v>
      </c>
      <c r="I4670" s="89">
        <v>7</v>
      </c>
      <c r="J4670" s="89">
        <v>25.313000000000102</v>
      </c>
      <c r="K4670" s="89">
        <v>137.22300000000001</v>
      </c>
      <c r="L4670" s="81">
        <v>135.97300000000001</v>
      </c>
    </row>
    <row r="4671" spans="6:12">
      <c r="F4671" s="89">
        <v>4555</v>
      </c>
      <c r="G4671" s="89">
        <v>29</v>
      </c>
      <c r="H4671" s="89">
        <v>1</v>
      </c>
      <c r="I4671" s="89">
        <v>5</v>
      </c>
      <c r="J4671" s="89">
        <v>96.105000000000032</v>
      </c>
      <c r="K4671" s="89">
        <v>127.21499999999999</v>
      </c>
      <c r="L4671" s="81">
        <v>125.76500000000003</v>
      </c>
    </row>
    <row r="4672" spans="6:12">
      <c r="F4672" s="89">
        <v>4556</v>
      </c>
      <c r="G4672" s="89">
        <v>35</v>
      </c>
      <c r="H4672" s="89">
        <v>1</v>
      </c>
      <c r="I4672" s="89">
        <v>5</v>
      </c>
      <c r="J4672" s="89">
        <v>89.025000000000006</v>
      </c>
      <c r="K4672" s="89">
        <v>118.27499999999998</v>
      </c>
      <c r="L4672" s="81">
        <v>117.72499999999997</v>
      </c>
    </row>
    <row r="4673" spans="6:12">
      <c r="F4673" s="89">
        <v>4557</v>
      </c>
      <c r="G4673" s="89">
        <v>32</v>
      </c>
      <c r="H4673" s="89">
        <v>3</v>
      </c>
      <c r="I4673" s="89">
        <v>8</v>
      </c>
      <c r="J4673" s="89">
        <v>49.83600000000007</v>
      </c>
      <c r="K4673" s="89">
        <v>124.41599999999994</v>
      </c>
      <c r="L4673" s="81">
        <v>121.01600000000002</v>
      </c>
    </row>
    <row r="4674" spans="6:12">
      <c r="F4674" s="89">
        <v>4558</v>
      </c>
      <c r="G4674" s="89">
        <v>29</v>
      </c>
      <c r="H4674" s="89">
        <v>3</v>
      </c>
      <c r="I4674" s="89">
        <v>4</v>
      </c>
      <c r="J4674" s="89">
        <v>-198.29899999999986</v>
      </c>
      <c r="K4674" s="89">
        <v>47.61099999999999</v>
      </c>
      <c r="L4674" s="81">
        <v>42.161000000000058</v>
      </c>
    </row>
    <row r="4675" spans="6:12">
      <c r="F4675" s="89">
        <v>4559</v>
      </c>
      <c r="G4675" s="89">
        <v>35</v>
      </c>
      <c r="H4675" s="89">
        <v>2</v>
      </c>
      <c r="I4675" s="89">
        <v>8</v>
      </c>
      <c r="J4675" s="89">
        <v>117.87499999999997</v>
      </c>
      <c r="K4675" s="89">
        <v>105.42499999999995</v>
      </c>
      <c r="L4675" s="81">
        <v>104.27499999999995</v>
      </c>
    </row>
    <row r="4676" spans="6:12">
      <c r="F4676" s="89">
        <v>4560</v>
      </c>
      <c r="G4676" s="89">
        <v>44</v>
      </c>
      <c r="H4676" s="89">
        <v>3</v>
      </c>
      <c r="I4676" s="89">
        <v>5</v>
      </c>
      <c r="J4676" s="89">
        <v>-116.06999999999988</v>
      </c>
      <c r="K4676" s="89">
        <v>82.589999999999918</v>
      </c>
      <c r="L4676" s="81">
        <v>79.789999999999964</v>
      </c>
    </row>
    <row r="4677" spans="6:12">
      <c r="F4677" s="89">
        <v>4561</v>
      </c>
      <c r="G4677" s="89">
        <v>29</v>
      </c>
      <c r="H4677" s="89">
        <v>1</v>
      </c>
      <c r="I4677" s="89">
        <v>6</v>
      </c>
      <c r="J4677" s="89">
        <v>124.56899999999999</v>
      </c>
      <c r="K4677" s="89">
        <v>113.07899999999998</v>
      </c>
      <c r="L4677" s="81">
        <v>112.02900000000002</v>
      </c>
    </row>
    <row r="4678" spans="6:12">
      <c r="F4678" s="89">
        <v>4562</v>
      </c>
      <c r="G4678" s="89">
        <v>35</v>
      </c>
      <c r="H4678" s="89">
        <v>3</v>
      </c>
      <c r="I4678" s="89">
        <v>5</v>
      </c>
      <c r="J4678" s="89">
        <v>-126.37499999999989</v>
      </c>
      <c r="K4678" s="89">
        <v>75.07499999999996</v>
      </c>
      <c r="L4678" s="81">
        <v>70.924999999999983</v>
      </c>
    </row>
    <row r="4679" spans="6:12">
      <c r="F4679" s="89">
        <v>4563</v>
      </c>
      <c r="G4679" s="89">
        <v>36</v>
      </c>
      <c r="H4679" s="89">
        <v>2</v>
      </c>
      <c r="I4679" s="89">
        <v>6</v>
      </c>
      <c r="J4679" s="89">
        <v>49.975999999999971</v>
      </c>
      <c r="K4679" s="89">
        <v>122.41599999999997</v>
      </c>
      <c r="L4679" s="81">
        <v>120.616</v>
      </c>
    </row>
    <row r="4680" spans="6:12">
      <c r="F4680" s="89">
        <v>4564</v>
      </c>
      <c r="G4680" s="89">
        <v>29</v>
      </c>
      <c r="H4680" s="89">
        <v>3</v>
      </c>
      <c r="I4680" s="89">
        <v>4</v>
      </c>
      <c r="J4680" s="89">
        <v>-198.29899999999986</v>
      </c>
      <c r="K4680" s="89">
        <v>47.61099999999999</v>
      </c>
      <c r="L4680" s="81">
        <v>42.161000000000058</v>
      </c>
    </row>
    <row r="4681" spans="6:12">
      <c r="F4681" s="89">
        <v>4565</v>
      </c>
      <c r="G4681" s="89">
        <v>20</v>
      </c>
      <c r="H4681" s="89">
        <v>3</v>
      </c>
      <c r="I4681" s="89">
        <v>5</v>
      </c>
      <c r="J4681" s="89">
        <v>-94.949999999999989</v>
      </c>
      <c r="K4681" s="89">
        <v>111.14999999999995</v>
      </c>
      <c r="L4681" s="81">
        <v>104.75</v>
      </c>
    </row>
    <row r="4682" spans="6:12">
      <c r="F4682" s="89">
        <v>4566</v>
      </c>
      <c r="G4682" s="89">
        <v>44</v>
      </c>
      <c r="H4682" s="89">
        <v>2</v>
      </c>
      <c r="I4682" s="89">
        <v>6</v>
      </c>
      <c r="J4682" s="89">
        <v>59.063999999999965</v>
      </c>
      <c r="K4682" s="89">
        <v>129.02399999999994</v>
      </c>
      <c r="L4682" s="81">
        <v>128.42399999999998</v>
      </c>
    </row>
    <row r="4683" spans="6:12">
      <c r="F4683" s="89">
        <v>4567</v>
      </c>
      <c r="G4683" s="89">
        <v>26</v>
      </c>
      <c r="H4683" s="89">
        <v>3</v>
      </c>
      <c r="I4683" s="89">
        <v>5</v>
      </c>
      <c r="J4683" s="89">
        <v>-114.80999999999995</v>
      </c>
      <c r="K4683" s="89">
        <v>89.429999999999978</v>
      </c>
      <c r="L4683" s="81">
        <v>83.929999999999978</v>
      </c>
    </row>
    <row r="4684" spans="6:12">
      <c r="F4684" s="89">
        <v>4568</v>
      </c>
      <c r="G4684" s="89">
        <v>28</v>
      </c>
      <c r="H4684" s="89">
        <v>3</v>
      </c>
      <c r="I4684" s="89">
        <v>7</v>
      </c>
      <c r="J4684" s="89">
        <v>6.6860000000000923</v>
      </c>
      <c r="K4684" s="89">
        <v>125.10599999999999</v>
      </c>
      <c r="L4684" s="81">
        <v>120.70600000000002</v>
      </c>
    </row>
    <row r="4685" spans="6:12">
      <c r="F4685" s="89">
        <v>4569</v>
      </c>
      <c r="G4685" s="89">
        <v>41</v>
      </c>
      <c r="H4685" s="89">
        <v>1</v>
      </c>
      <c r="I4685" s="89">
        <v>3</v>
      </c>
      <c r="J4685" s="89">
        <v>6.1529999999999845</v>
      </c>
      <c r="K4685" s="89">
        <v>118.74299999999997</v>
      </c>
      <c r="L4685" s="81">
        <v>118.29300000000001</v>
      </c>
    </row>
    <row r="4686" spans="6:12">
      <c r="F4686" s="89">
        <v>4570</v>
      </c>
      <c r="G4686" s="89">
        <v>26</v>
      </c>
      <c r="H4686" s="89">
        <v>1</v>
      </c>
      <c r="I4686" s="89">
        <v>7</v>
      </c>
      <c r="J4686" s="89">
        <v>150.70199999999994</v>
      </c>
      <c r="K4686" s="89">
        <v>97.541999999999973</v>
      </c>
      <c r="L4686" s="81">
        <v>96.44199999999995</v>
      </c>
    </row>
    <row r="4687" spans="6:12">
      <c r="F4687" s="89">
        <v>4571</v>
      </c>
      <c r="G4687" s="89">
        <v>31</v>
      </c>
      <c r="H4687" s="89">
        <v>2</v>
      </c>
      <c r="I4687" s="89">
        <v>9</v>
      </c>
      <c r="J4687" s="89">
        <v>140.50899999999996</v>
      </c>
      <c r="K4687" s="89">
        <v>86.698999999999955</v>
      </c>
      <c r="L4687" s="81">
        <v>85.349000000000046</v>
      </c>
    </row>
    <row r="4688" spans="6:12">
      <c r="F4688" s="89">
        <v>4572</v>
      </c>
      <c r="G4688" s="89">
        <v>35</v>
      </c>
      <c r="H4688" s="89">
        <v>3</v>
      </c>
      <c r="I4688" s="89">
        <v>4</v>
      </c>
      <c r="J4688" s="89">
        <v>-203.61500000000001</v>
      </c>
      <c r="K4688" s="89">
        <v>40.434999999999945</v>
      </c>
      <c r="L4688" s="81">
        <v>35.884999999999991</v>
      </c>
    </row>
    <row r="4689" spans="6:12">
      <c r="F4689" s="89">
        <v>4573</v>
      </c>
      <c r="G4689" s="89">
        <v>42</v>
      </c>
      <c r="H4689" s="89">
        <v>2</v>
      </c>
      <c r="I4689" s="89">
        <v>4</v>
      </c>
      <c r="J4689" s="89">
        <v>-50.651999999999987</v>
      </c>
      <c r="K4689" s="89">
        <v>105.12799999999999</v>
      </c>
      <c r="L4689" s="81">
        <v>103.42799999999997</v>
      </c>
    </row>
    <row r="4690" spans="6:12">
      <c r="F4690" s="89">
        <v>4574</v>
      </c>
      <c r="G4690" s="89">
        <v>49</v>
      </c>
      <c r="H4690" s="89">
        <v>3</v>
      </c>
      <c r="I4690" s="89">
        <v>3</v>
      </c>
      <c r="J4690" s="89">
        <v>-265.02299999999991</v>
      </c>
      <c r="K4690" s="89">
        <v>17.287000000000091</v>
      </c>
      <c r="L4690" s="81">
        <v>14.437000000000069</v>
      </c>
    </row>
    <row r="4691" spans="6:12">
      <c r="F4691" s="89">
        <v>4575</v>
      </c>
      <c r="G4691" s="89">
        <v>53</v>
      </c>
      <c r="H4691" s="89">
        <v>2</v>
      </c>
      <c r="I4691" s="89">
        <v>5</v>
      </c>
      <c r="J4691" s="89">
        <v>41.705000000000041</v>
      </c>
      <c r="K4691" s="89">
        <v>151.47499999999997</v>
      </c>
      <c r="L4691" s="81">
        <v>151.82499999999999</v>
      </c>
    </row>
    <row r="4692" spans="6:12">
      <c r="F4692" s="89">
        <v>4576</v>
      </c>
      <c r="G4692" s="89">
        <v>23</v>
      </c>
      <c r="H4692" s="89">
        <v>1</v>
      </c>
      <c r="I4692" s="89">
        <v>9</v>
      </c>
      <c r="J4692" s="89">
        <v>169.73699999999994</v>
      </c>
      <c r="K4692" s="89">
        <v>32.306999999999931</v>
      </c>
      <c r="L4692" s="81">
        <v>31.556999999999988</v>
      </c>
    </row>
    <row r="4693" spans="6:12">
      <c r="F4693" s="89">
        <v>4577</v>
      </c>
      <c r="G4693" s="89">
        <v>34</v>
      </c>
      <c r="H4693" s="89">
        <v>1</v>
      </c>
      <c r="I4693" s="89">
        <v>8</v>
      </c>
      <c r="J4693" s="89">
        <v>146.57199999999995</v>
      </c>
      <c r="K4693" s="89">
        <v>48.331999999999965</v>
      </c>
      <c r="L4693" s="81">
        <v>48.831999999999994</v>
      </c>
    </row>
    <row r="4694" spans="6:12">
      <c r="F4694" s="89">
        <v>4578</v>
      </c>
      <c r="G4694" s="89">
        <v>25</v>
      </c>
      <c r="H4694" s="89">
        <v>3</v>
      </c>
      <c r="I4694" s="89">
        <v>4</v>
      </c>
      <c r="J4694" s="89">
        <v>-189.35499999999996</v>
      </c>
      <c r="K4694" s="89">
        <v>57.794999999999987</v>
      </c>
      <c r="L4694" s="81">
        <v>51.745000000000005</v>
      </c>
    </row>
    <row r="4695" spans="6:12">
      <c r="F4695" s="89">
        <v>4579</v>
      </c>
      <c r="G4695" s="89">
        <v>43</v>
      </c>
      <c r="H4695" s="89">
        <v>3</v>
      </c>
      <c r="I4695" s="89">
        <v>9</v>
      </c>
      <c r="J4695" s="89">
        <v>96.057000000000016</v>
      </c>
      <c r="K4695" s="89">
        <v>124.62699999999995</v>
      </c>
      <c r="L4695" s="81">
        <v>123.27700000000004</v>
      </c>
    </row>
    <row r="4696" spans="6:12">
      <c r="F4696" s="89">
        <v>4580</v>
      </c>
      <c r="G4696" s="89">
        <v>45</v>
      </c>
      <c r="H4696" s="89">
        <v>1</v>
      </c>
      <c r="I4696" s="89">
        <v>4</v>
      </c>
      <c r="J4696" s="89">
        <v>60.784999999999989</v>
      </c>
      <c r="K4696" s="89">
        <v>129.53499999999994</v>
      </c>
      <c r="L4696" s="81">
        <v>130.08500000000001</v>
      </c>
    </row>
    <row r="4697" spans="6:12">
      <c r="F4697" s="89">
        <v>4581</v>
      </c>
      <c r="G4697" s="89">
        <v>25</v>
      </c>
      <c r="H4697" s="89">
        <v>1</v>
      </c>
      <c r="I4697" s="89">
        <v>9</v>
      </c>
      <c r="J4697" s="89">
        <v>163.1049999999999</v>
      </c>
      <c r="K4697" s="89">
        <v>25.054999999999978</v>
      </c>
      <c r="L4697" s="81">
        <v>24.60499999999999</v>
      </c>
    </row>
    <row r="4698" spans="6:12">
      <c r="F4698" s="89">
        <v>4582</v>
      </c>
      <c r="G4698" s="89">
        <v>41</v>
      </c>
      <c r="H4698" s="89">
        <v>2</v>
      </c>
      <c r="I4698" s="89">
        <v>9</v>
      </c>
      <c r="J4698" s="89">
        <v>141.24899999999994</v>
      </c>
      <c r="K4698" s="89">
        <v>84.338999999999942</v>
      </c>
      <c r="L4698" s="81">
        <v>84.488999999999976</v>
      </c>
    </row>
    <row r="4699" spans="6:12">
      <c r="F4699" s="89">
        <v>4583</v>
      </c>
      <c r="G4699" s="89">
        <v>22</v>
      </c>
      <c r="H4699" s="89">
        <v>1</v>
      </c>
      <c r="I4699" s="89">
        <v>5</v>
      </c>
      <c r="J4699" s="89">
        <v>116.65</v>
      </c>
      <c r="K4699" s="89">
        <v>149.92999999999998</v>
      </c>
      <c r="L4699" s="81">
        <v>147.42999999999998</v>
      </c>
    </row>
    <row r="4700" spans="6:12">
      <c r="F4700" s="89">
        <v>4584</v>
      </c>
      <c r="G4700" s="89">
        <v>42</v>
      </c>
      <c r="H4700" s="89">
        <v>2</v>
      </c>
      <c r="I4700" s="89">
        <v>8</v>
      </c>
      <c r="J4700" s="89">
        <v>123.07599999999996</v>
      </c>
      <c r="K4700" s="89">
        <v>108.45599999999993</v>
      </c>
      <c r="L4700" s="81">
        <v>108.35599999999994</v>
      </c>
    </row>
    <row r="4701" spans="6:12">
      <c r="F4701" s="89">
        <v>4585</v>
      </c>
      <c r="G4701" s="89">
        <v>40</v>
      </c>
      <c r="H4701" s="89">
        <v>2</v>
      </c>
      <c r="I4701" s="89">
        <v>4</v>
      </c>
      <c r="J4701" s="89">
        <v>-53.44</v>
      </c>
      <c r="K4701" s="89">
        <v>102.95999999999995</v>
      </c>
      <c r="L4701" s="81">
        <v>100.96000000000001</v>
      </c>
    </row>
    <row r="4702" spans="6:12">
      <c r="F4702" s="89">
        <v>4586</v>
      </c>
      <c r="G4702" s="89">
        <v>38</v>
      </c>
      <c r="H4702" s="89">
        <v>2</v>
      </c>
      <c r="I4702" s="89">
        <v>4</v>
      </c>
      <c r="J4702" s="89">
        <v>-55.147999999999968</v>
      </c>
      <c r="K4702" s="89">
        <v>101.87199999999999</v>
      </c>
      <c r="L4702" s="81">
        <v>99.572000000000017</v>
      </c>
    </row>
    <row r="4703" spans="6:12">
      <c r="F4703" s="89">
        <v>4587</v>
      </c>
      <c r="G4703" s="89">
        <v>34</v>
      </c>
      <c r="H4703" s="89">
        <v>3</v>
      </c>
      <c r="I4703" s="89">
        <v>3</v>
      </c>
      <c r="J4703" s="89">
        <v>-290.11799999999994</v>
      </c>
      <c r="K4703" s="89">
        <v>-3.1580000000000155</v>
      </c>
      <c r="L4703" s="81">
        <v>-8.2579999999999529</v>
      </c>
    </row>
    <row r="4704" spans="6:12">
      <c r="F4704" s="89">
        <v>4588</v>
      </c>
      <c r="G4704" s="89">
        <v>22</v>
      </c>
      <c r="H4704" s="89">
        <v>1</v>
      </c>
      <c r="I4704" s="89">
        <v>7</v>
      </c>
      <c r="J4704" s="89">
        <v>164.01399999999998</v>
      </c>
      <c r="K4704" s="89">
        <v>112.09399999999995</v>
      </c>
      <c r="L4704" s="81">
        <v>110.39399999999999</v>
      </c>
    </row>
    <row r="4705" spans="6:12">
      <c r="F4705" s="89">
        <v>4589</v>
      </c>
      <c r="G4705" s="89">
        <v>47</v>
      </c>
      <c r="H4705" s="89">
        <v>3</v>
      </c>
      <c r="I4705" s="89">
        <v>8</v>
      </c>
      <c r="J4705" s="89">
        <v>67.281000000000063</v>
      </c>
      <c r="K4705" s="89">
        <v>137.2109999999999</v>
      </c>
      <c r="L4705" s="81">
        <v>136.06100000000004</v>
      </c>
    </row>
    <row r="4706" spans="6:12">
      <c r="F4706" s="89">
        <v>4590</v>
      </c>
      <c r="G4706" s="89">
        <v>52</v>
      </c>
      <c r="H4706" s="89">
        <v>1</v>
      </c>
      <c r="I4706" s="89">
        <v>9</v>
      </c>
      <c r="J4706" s="89">
        <v>179.27799999999988</v>
      </c>
      <c r="K4706" s="89">
        <v>32.857999999999976</v>
      </c>
      <c r="L4706" s="81">
        <v>36.457999999999998</v>
      </c>
    </row>
    <row r="4707" spans="6:12">
      <c r="F4707" s="89">
        <v>4591</v>
      </c>
      <c r="G4707" s="89">
        <v>27</v>
      </c>
      <c r="H4707" s="89">
        <v>3</v>
      </c>
      <c r="I4707" s="89">
        <v>8</v>
      </c>
      <c r="J4707" s="89">
        <v>57.521000000000015</v>
      </c>
      <c r="K4707" s="89">
        <v>133.6509999999999</v>
      </c>
      <c r="L4707" s="81">
        <v>129.50100000000003</v>
      </c>
    </row>
    <row r="4708" spans="6:12">
      <c r="F4708" s="89">
        <v>4592</v>
      </c>
      <c r="G4708" s="89">
        <v>31</v>
      </c>
      <c r="H4708" s="89">
        <v>2</v>
      </c>
      <c r="I4708" s="89">
        <v>5</v>
      </c>
      <c r="J4708" s="89">
        <v>4.9650000000000318</v>
      </c>
      <c r="K4708" s="89">
        <v>121.55499999999998</v>
      </c>
      <c r="L4708" s="81">
        <v>118.60500000000002</v>
      </c>
    </row>
    <row r="4709" spans="6:12">
      <c r="F4709" s="89">
        <v>4593</v>
      </c>
      <c r="G4709" s="89">
        <v>33</v>
      </c>
      <c r="H4709" s="89">
        <v>3</v>
      </c>
      <c r="I4709" s="89">
        <v>4</v>
      </c>
      <c r="J4709" s="89">
        <v>-202.92299999999989</v>
      </c>
      <c r="K4709" s="89">
        <v>41.746999999999986</v>
      </c>
      <c r="L4709" s="81">
        <v>36.896999999999991</v>
      </c>
    </row>
    <row r="4710" spans="6:12">
      <c r="F4710" s="89">
        <v>4594</v>
      </c>
      <c r="G4710" s="89">
        <v>22</v>
      </c>
      <c r="H4710" s="89">
        <v>3</v>
      </c>
      <c r="I4710" s="89">
        <v>3</v>
      </c>
      <c r="J4710" s="89">
        <v>-266.45400000000001</v>
      </c>
      <c r="K4710" s="89">
        <v>24.225999999999971</v>
      </c>
      <c r="L4710" s="81">
        <v>17.326000000000022</v>
      </c>
    </row>
    <row r="4711" spans="6:12">
      <c r="F4711" s="89">
        <v>4595</v>
      </c>
      <c r="G4711" s="89">
        <v>44</v>
      </c>
      <c r="H4711" s="89">
        <v>3</v>
      </c>
      <c r="I4711" s="89">
        <v>7</v>
      </c>
      <c r="J4711" s="89">
        <v>10.078000000000088</v>
      </c>
      <c r="K4711" s="89">
        <v>123.53799999999995</v>
      </c>
      <c r="L4711" s="81">
        <v>121.53800000000001</v>
      </c>
    </row>
    <row r="4712" spans="6:12">
      <c r="F4712" s="89">
        <v>4596</v>
      </c>
      <c r="G4712" s="89">
        <v>54</v>
      </c>
      <c r="H4712" s="89">
        <v>2</v>
      </c>
      <c r="I4712" s="89">
        <v>3</v>
      </c>
      <c r="J4712" s="89">
        <v>-78.447999999999979</v>
      </c>
      <c r="K4712" s="89">
        <v>116.21199999999999</v>
      </c>
      <c r="L4712" s="81">
        <v>115.91200000000003</v>
      </c>
    </row>
    <row r="4713" spans="6:12">
      <c r="F4713" s="89">
        <v>4597</v>
      </c>
      <c r="G4713" s="89">
        <v>30</v>
      </c>
      <c r="H4713" s="89">
        <v>2</v>
      </c>
      <c r="I4713" s="89">
        <v>9</v>
      </c>
      <c r="J4713" s="89">
        <v>141.91999999999993</v>
      </c>
      <c r="K4713" s="89">
        <v>88.419999999999959</v>
      </c>
      <c r="L4713" s="81">
        <v>86.920000000000016</v>
      </c>
    </row>
    <row r="4714" spans="6:12">
      <c r="F4714" s="89">
        <v>4598</v>
      </c>
      <c r="G4714" s="89">
        <v>27</v>
      </c>
      <c r="H4714" s="89">
        <v>3</v>
      </c>
      <c r="I4714" s="89">
        <v>8</v>
      </c>
      <c r="J4714" s="89">
        <v>57.521000000000015</v>
      </c>
      <c r="K4714" s="89">
        <v>133.6509999999999</v>
      </c>
      <c r="L4714" s="81">
        <v>129.50100000000003</v>
      </c>
    </row>
    <row r="4715" spans="6:12">
      <c r="F4715" s="89">
        <v>4599</v>
      </c>
      <c r="G4715" s="89">
        <v>44</v>
      </c>
      <c r="H4715" s="89">
        <v>3</v>
      </c>
      <c r="I4715" s="89">
        <v>7</v>
      </c>
      <c r="J4715" s="89">
        <v>10.078000000000088</v>
      </c>
      <c r="K4715" s="89">
        <v>123.53799999999995</v>
      </c>
      <c r="L4715" s="81">
        <v>121.53800000000001</v>
      </c>
    </row>
    <row r="4716" spans="6:12">
      <c r="F4716" s="89">
        <v>4600</v>
      </c>
      <c r="G4716" s="89">
        <v>29</v>
      </c>
      <c r="H4716" s="89">
        <v>2</v>
      </c>
      <c r="I4716" s="89">
        <v>4</v>
      </c>
      <c r="J4716" s="89">
        <v>-49.469000000000023</v>
      </c>
      <c r="K4716" s="89">
        <v>110.34099999999998</v>
      </c>
      <c r="L4716" s="81">
        <v>106.69100000000002</v>
      </c>
    </row>
    <row r="4717" spans="6:12">
      <c r="F4717" s="89">
        <v>4601</v>
      </c>
      <c r="G4717" s="89">
        <v>49</v>
      </c>
      <c r="H4717" s="89">
        <v>2</v>
      </c>
      <c r="I4717" s="89">
        <v>7</v>
      </c>
      <c r="J4717" s="89">
        <v>112.25299999999999</v>
      </c>
      <c r="K4717" s="89">
        <v>138.06299999999999</v>
      </c>
      <c r="L4717" s="81">
        <v>138.61299999999997</v>
      </c>
    </row>
    <row r="4718" spans="6:12">
      <c r="F4718" s="89">
        <v>4602</v>
      </c>
      <c r="G4718" s="89">
        <v>27</v>
      </c>
      <c r="H4718" s="89">
        <v>1</v>
      </c>
      <c r="I4718" s="89">
        <v>8</v>
      </c>
      <c r="J4718" s="89">
        <v>157.54099999999997</v>
      </c>
      <c r="K4718" s="89">
        <v>61.471000000000004</v>
      </c>
      <c r="L4718" s="81">
        <v>60.920999999999992</v>
      </c>
    </row>
    <row r="4719" spans="6:12">
      <c r="F4719" s="89">
        <v>4603</v>
      </c>
      <c r="G4719" s="89">
        <v>35</v>
      </c>
      <c r="H4719" s="89">
        <v>3</v>
      </c>
      <c r="I4719" s="89">
        <v>8</v>
      </c>
      <c r="J4719" s="89">
        <v>48.465000000000089</v>
      </c>
      <c r="K4719" s="89">
        <v>122.11499999999995</v>
      </c>
      <c r="L4719" s="81">
        <v>119.16500000000002</v>
      </c>
    </row>
    <row r="4720" spans="6:12">
      <c r="F4720" s="89">
        <v>4604</v>
      </c>
      <c r="G4720" s="89">
        <v>26</v>
      </c>
      <c r="H4720" s="89">
        <v>1</v>
      </c>
      <c r="I4720" s="89">
        <v>9</v>
      </c>
      <c r="J4720" s="89">
        <v>160.1939999999999</v>
      </c>
      <c r="K4720" s="89">
        <v>21.833999999999975</v>
      </c>
      <c r="L4720" s="81">
        <v>21.533999999999963</v>
      </c>
    </row>
    <row r="4721" spans="6:12">
      <c r="F4721" s="89">
        <v>4605</v>
      </c>
      <c r="G4721" s="89">
        <v>38</v>
      </c>
      <c r="H4721" s="89">
        <v>1</v>
      </c>
      <c r="I4721" s="89">
        <v>6</v>
      </c>
      <c r="J4721" s="89">
        <v>117.64799999999998</v>
      </c>
      <c r="K4721" s="89">
        <v>103.36799999999998</v>
      </c>
      <c r="L4721" s="81">
        <v>103.66800000000005</v>
      </c>
    </row>
    <row r="4722" spans="6:12">
      <c r="F4722" s="89">
        <v>4606</v>
      </c>
      <c r="G4722" s="89">
        <v>20</v>
      </c>
      <c r="H4722" s="89">
        <v>3</v>
      </c>
      <c r="I4722" s="89">
        <v>5</v>
      </c>
      <c r="J4722" s="89">
        <v>-94.949999999999989</v>
      </c>
      <c r="K4722" s="89">
        <v>111.14999999999995</v>
      </c>
      <c r="L4722" s="81">
        <v>104.75</v>
      </c>
    </row>
    <row r="4723" spans="6:12">
      <c r="F4723" s="89">
        <v>4607</v>
      </c>
      <c r="G4723" s="89">
        <v>25</v>
      </c>
      <c r="H4723" s="89">
        <v>3</v>
      </c>
      <c r="I4723" s="89">
        <v>5</v>
      </c>
      <c r="J4723" s="89">
        <v>-112.17500000000001</v>
      </c>
      <c r="K4723" s="89">
        <v>92.374999999999972</v>
      </c>
      <c r="L4723" s="81">
        <v>86.724999999999994</v>
      </c>
    </row>
    <row r="4724" spans="6:12">
      <c r="F4724" s="89">
        <v>4608</v>
      </c>
      <c r="G4724" s="89">
        <v>30</v>
      </c>
      <c r="H4724" s="89">
        <v>1</v>
      </c>
      <c r="I4724" s="89">
        <v>6</v>
      </c>
      <c r="J4724" s="89">
        <v>122.71999999999996</v>
      </c>
      <c r="K4724" s="89">
        <v>110.91999999999997</v>
      </c>
      <c r="L4724" s="81">
        <v>110.02</v>
      </c>
    </row>
    <row r="4725" spans="6:12">
      <c r="F4725" s="89">
        <v>4609</v>
      </c>
      <c r="G4725" s="89">
        <v>48</v>
      </c>
      <c r="H4725" s="89">
        <v>3</v>
      </c>
      <c r="I4725" s="89">
        <v>4</v>
      </c>
      <c r="J4725" s="89">
        <v>-181.7879999999999</v>
      </c>
      <c r="K4725" s="89">
        <v>58.231999999999999</v>
      </c>
      <c r="L4725" s="81">
        <v>55.632000000000005</v>
      </c>
    </row>
    <row r="4726" spans="6:12">
      <c r="F4726" s="89">
        <v>4610</v>
      </c>
      <c r="G4726" s="89">
        <v>31</v>
      </c>
      <c r="H4726" s="89">
        <v>3</v>
      </c>
      <c r="I4726" s="89">
        <v>6</v>
      </c>
      <c r="J4726" s="89">
        <v>-56.198999999999955</v>
      </c>
      <c r="K4726" s="89">
        <v>103.89099999999999</v>
      </c>
      <c r="L4726" s="81">
        <v>99.541000000000082</v>
      </c>
    </row>
    <row r="4727" spans="6:12">
      <c r="F4727" s="89">
        <v>4611</v>
      </c>
      <c r="G4727" s="89">
        <v>54</v>
      </c>
      <c r="H4727" s="89">
        <v>3</v>
      </c>
      <c r="I4727" s="89">
        <v>6</v>
      </c>
      <c r="J4727" s="89">
        <v>-11.09599999999989</v>
      </c>
      <c r="K4727" s="89">
        <v>141.864</v>
      </c>
      <c r="L4727" s="81">
        <v>140.96400000000008</v>
      </c>
    </row>
    <row r="4728" spans="6:12">
      <c r="F4728" s="89">
        <v>4612</v>
      </c>
      <c r="G4728" s="89">
        <v>24</v>
      </c>
      <c r="H4728" s="89">
        <v>1</v>
      </c>
      <c r="I4728" s="89">
        <v>9</v>
      </c>
      <c r="J4728" s="89">
        <v>166.28599999999989</v>
      </c>
      <c r="K4728" s="89">
        <v>28.545999999999964</v>
      </c>
      <c r="L4728" s="81">
        <v>27.945999999999998</v>
      </c>
    </row>
    <row r="4729" spans="6:12">
      <c r="F4729" s="89">
        <v>4613</v>
      </c>
      <c r="G4729" s="89">
        <v>36</v>
      </c>
      <c r="H4729" s="89">
        <v>3</v>
      </c>
      <c r="I4729" s="89">
        <v>8</v>
      </c>
      <c r="J4729" s="89">
        <v>48.548000000000059</v>
      </c>
      <c r="K4729" s="89">
        <v>121.88799999999992</v>
      </c>
      <c r="L4729" s="81">
        <v>119.08800000000002</v>
      </c>
    </row>
    <row r="4730" spans="6:12">
      <c r="F4730" s="89">
        <v>4614</v>
      </c>
      <c r="G4730" s="89">
        <v>48</v>
      </c>
      <c r="H4730" s="89">
        <v>1</v>
      </c>
      <c r="I4730" s="89">
        <v>4</v>
      </c>
      <c r="J4730" s="89">
        <v>68.972000000000008</v>
      </c>
      <c r="K4730" s="89">
        <v>136.79200000000003</v>
      </c>
      <c r="L4730" s="81">
        <v>137.79200000000003</v>
      </c>
    </row>
    <row r="4731" spans="6:12">
      <c r="F4731" s="89">
        <v>4615</v>
      </c>
      <c r="G4731" s="89">
        <v>43</v>
      </c>
      <c r="H4731" s="89">
        <v>3</v>
      </c>
      <c r="I4731" s="89">
        <v>9</v>
      </c>
      <c r="J4731" s="89">
        <v>96.057000000000016</v>
      </c>
      <c r="K4731" s="89">
        <v>124.62699999999995</v>
      </c>
      <c r="L4731" s="81">
        <v>123.27700000000004</v>
      </c>
    </row>
    <row r="4732" spans="6:12">
      <c r="F4732" s="89">
        <v>4616</v>
      </c>
      <c r="G4732" s="89">
        <v>44</v>
      </c>
      <c r="H4732" s="89">
        <v>2</v>
      </c>
      <c r="I4732" s="89">
        <v>6</v>
      </c>
      <c r="J4732" s="89">
        <v>59.063999999999965</v>
      </c>
      <c r="K4732" s="89">
        <v>129.02399999999994</v>
      </c>
      <c r="L4732" s="81">
        <v>128.42399999999998</v>
      </c>
    </row>
    <row r="4733" spans="6:12">
      <c r="F4733" s="89">
        <v>4617</v>
      </c>
      <c r="G4733" s="89">
        <v>47</v>
      </c>
      <c r="H4733" s="89">
        <v>2</v>
      </c>
      <c r="I4733" s="89">
        <v>9</v>
      </c>
      <c r="J4733" s="89">
        <v>154.65299999999996</v>
      </c>
      <c r="K4733" s="89">
        <v>95.882999999999981</v>
      </c>
      <c r="L4733" s="81">
        <v>96.93300000000005</v>
      </c>
    </row>
    <row r="4734" spans="6:12">
      <c r="F4734" s="89">
        <v>4618</v>
      </c>
      <c r="G4734" s="89">
        <v>54</v>
      </c>
      <c r="H4734" s="89">
        <v>3</v>
      </c>
      <c r="I4734" s="89">
        <v>3</v>
      </c>
      <c r="J4734" s="89">
        <v>-243.15799999999996</v>
      </c>
      <c r="K4734" s="89">
        <v>37.602000000000004</v>
      </c>
      <c r="L4734" s="81">
        <v>35.502000000000095</v>
      </c>
    </row>
    <row r="4735" spans="6:12">
      <c r="F4735" s="89">
        <v>4619</v>
      </c>
      <c r="G4735" s="89">
        <v>40</v>
      </c>
      <c r="H4735" s="89">
        <v>1</v>
      </c>
      <c r="I4735" s="89">
        <v>8</v>
      </c>
      <c r="J4735" s="89">
        <v>147.69999999999993</v>
      </c>
      <c r="K4735" s="89">
        <v>47.599999999999952</v>
      </c>
      <c r="L4735" s="81">
        <v>49.000000000000014</v>
      </c>
    </row>
    <row r="4736" spans="6:12">
      <c r="F4736" s="89">
        <v>4620</v>
      </c>
      <c r="G4736" s="89">
        <v>42</v>
      </c>
      <c r="H4736" s="89">
        <v>3</v>
      </c>
      <c r="I4736" s="89">
        <v>3</v>
      </c>
      <c r="J4736" s="89">
        <v>-284.29399999999998</v>
      </c>
      <c r="K4736" s="89">
        <v>0.18599999999997863</v>
      </c>
      <c r="L4736" s="81">
        <v>-3.7139999999999702</v>
      </c>
    </row>
    <row r="4737" spans="6:12">
      <c r="F4737" s="89">
        <v>4621</v>
      </c>
      <c r="G4737" s="89">
        <v>24</v>
      </c>
      <c r="H4737" s="89">
        <v>1</v>
      </c>
      <c r="I4737" s="89">
        <v>3</v>
      </c>
      <c r="J4737" s="89">
        <v>24.121999999999993</v>
      </c>
      <c r="K4737" s="89">
        <v>141.982</v>
      </c>
      <c r="L4737" s="81">
        <v>138.982</v>
      </c>
    </row>
    <row r="4738" spans="6:12">
      <c r="F4738" s="89">
        <v>4622</v>
      </c>
      <c r="G4738" s="89">
        <v>28</v>
      </c>
      <c r="H4738" s="89">
        <v>1</v>
      </c>
      <c r="I4738" s="89">
        <v>8</v>
      </c>
      <c r="J4738" s="89">
        <v>155.16399999999993</v>
      </c>
      <c r="K4738" s="89">
        <v>58.783999999999978</v>
      </c>
      <c r="L4738" s="81">
        <v>58.383999999999972</v>
      </c>
    </row>
    <row r="4739" spans="6:12">
      <c r="F4739" s="89">
        <v>4623</v>
      </c>
      <c r="G4739" s="89">
        <v>47</v>
      </c>
      <c r="H4739" s="89">
        <v>1</v>
      </c>
      <c r="I4739" s="89">
        <v>9</v>
      </c>
      <c r="J4739" s="89">
        <v>161.43299999999994</v>
      </c>
      <c r="K4739" s="89">
        <v>16.562999999999988</v>
      </c>
      <c r="L4739" s="81">
        <v>19.413000000000068</v>
      </c>
    </row>
    <row r="4740" spans="6:12">
      <c r="F4740" s="89">
        <v>4624</v>
      </c>
      <c r="G4740" s="89">
        <v>41</v>
      </c>
      <c r="H4740" s="89">
        <v>3</v>
      </c>
      <c r="I4740" s="89">
        <v>6</v>
      </c>
      <c r="J4740" s="89">
        <v>-54.138999999999953</v>
      </c>
      <c r="K4740" s="89">
        <v>102.85099999999994</v>
      </c>
      <c r="L4740" s="81">
        <v>100.00100000000003</v>
      </c>
    </row>
    <row r="4741" spans="6:12">
      <c r="F4741" s="89">
        <v>4625</v>
      </c>
      <c r="G4741" s="89">
        <v>53</v>
      </c>
      <c r="H4741" s="89">
        <v>3</v>
      </c>
      <c r="I4741" s="89">
        <v>3</v>
      </c>
      <c r="J4741" s="89">
        <v>-248.07099999999986</v>
      </c>
      <c r="K4741" s="89">
        <v>32.998999999999938</v>
      </c>
      <c r="L4741" s="81">
        <v>30.749000000000052</v>
      </c>
    </row>
    <row r="4742" spans="6:12">
      <c r="F4742" s="89">
        <v>4626</v>
      </c>
      <c r="G4742" s="89">
        <v>55</v>
      </c>
      <c r="H4742" s="89">
        <v>3</v>
      </c>
      <c r="I4742" s="89">
        <v>3</v>
      </c>
      <c r="J4742" s="89">
        <v>-237.97499999999991</v>
      </c>
      <c r="K4742" s="89">
        <v>42.474999999999909</v>
      </c>
      <c r="L4742" s="81">
        <v>40.525000000000091</v>
      </c>
    </row>
    <row r="4743" spans="6:12">
      <c r="F4743" s="89">
        <v>4627</v>
      </c>
      <c r="G4743" s="89">
        <v>55</v>
      </c>
      <c r="H4743" s="89">
        <v>1</v>
      </c>
      <c r="I4743" s="89">
        <v>3</v>
      </c>
      <c r="J4743" s="89">
        <v>49.944999999999929</v>
      </c>
      <c r="K4743" s="89">
        <v>158.19499999999991</v>
      </c>
      <c r="L4743" s="81">
        <v>159.84500000000008</v>
      </c>
    </row>
    <row r="4744" spans="6:12">
      <c r="F4744" s="89">
        <v>4628</v>
      </c>
      <c r="G4744" s="89">
        <v>45</v>
      </c>
      <c r="H4744" s="89">
        <v>1</v>
      </c>
      <c r="I4744" s="89">
        <v>8</v>
      </c>
      <c r="J4744" s="89">
        <v>156.06499999999994</v>
      </c>
      <c r="K4744" s="89">
        <v>54.414999999999935</v>
      </c>
      <c r="L4744" s="81">
        <v>56.564999999999998</v>
      </c>
    </row>
    <row r="4745" spans="6:12">
      <c r="F4745" s="89">
        <v>4629</v>
      </c>
      <c r="G4745" s="89">
        <v>55</v>
      </c>
      <c r="H4745" s="89">
        <v>1</v>
      </c>
      <c r="I4745" s="89">
        <v>9</v>
      </c>
      <c r="J4745" s="89">
        <v>193.22499999999985</v>
      </c>
      <c r="K4745" s="89">
        <v>45.874999999999858</v>
      </c>
      <c r="L4745" s="81">
        <v>49.92500000000004</v>
      </c>
    </row>
    <row r="4746" spans="6:12">
      <c r="F4746" s="89">
        <v>4630</v>
      </c>
      <c r="G4746" s="89">
        <v>51</v>
      </c>
      <c r="H4746" s="89">
        <v>1</v>
      </c>
      <c r="I4746" s="89">
        <v>9</v>
      </c>
      <c r="J4746" s="89">
        <v>175.16899999999995</v>
      </c>
      <c r="K4746" s="89">
        <v>29.058999999999941</v>
      </c>
      <c r="L4746" s="81">
        <v>32.5090000000001</v>
      </c>
    </row>
    <row r="4747" spans="6:12">
      <c r="F4747" s="89">
        <v>4631</v>
      </c>
      <c r="G4747" s="89">
        <v>51</v>
      </c>
      <c r="H4747" s="89">
        <v>2</v>
      </c>
      <c r="I4747" s="89">
        <v>9</v>
      </c>
      <c r="J4747" s="89">
        <v>168.98899999999998</v>
      </c>
      <c r="K4747" s="89">
        <v>108.97899999999996</v>
      </c>
      <c r="L4747" s="81">
        <v>110.62900000000005</v>
      </c>
    </row>
    <row r="4748" spans="6:12">
      <c r="F4748" s="89">
        <v>4632</v>
      </c>
      <c r="G4748" s="89">
        <v>31</v>
      </c>
      <c r="H4748" s="89">
        <v>3</v>
      </c>
      <c r="I4748" s="89">
        <v>6</v>
      </c>
      <c r="J4748" s="89">
        <v>-56.198999999999955</v>
      </c>
      <c r="K4748" s="89">
        <v>103.89099999999999</v>
      </c>
      <c r="L4748" s="81">
        <v>99.541000000000082</v>
      </c>
    </row>
    <row r="4749" spans="6:12">
      <c r="F4749" s="89">
        <v>4633</v>
      </c>
      <c r="G4749" s="89">
        <v>55</v>
      </c>
      <c r="H4749" s="89">
        <v>1</v>
      </c>
      <c r="I4749" s="89">
        <v>8</v>
      </c>
      <c r="J4749" s="89">
        <v>193.0449999999999</v>
      </c>
      <c r="K4749" s="89">
        <v>88.294999999999888</v>
      </c>
      <c r="L4749" s="81">
        <v>91.945000000000064</v>
      </c>
    </row>
    <row r="4750" spans="6:12">
      <c r="F4750" s="89">
        <v>4634</v>
      </c>
      <c r="G4750" s="89">
        <v>49</v>
      </c>
      <c r="H4750" s="89">
        <v>2</v>
      </c>
      <c r="I4750" s="89">
        <v>9</v>
      </c>
      <c r="J4750" s="89">
        <v>161.28099999999995</v>
      </c>
      <c r="K4750" s="89">
        <v>101.89099999999999</v>
      </c>
      <c r="L4750" s="81">
        <v>103.24099999999996</v>
      </c>
    </row>
    <row r="4751" spans="6:12">
      <c r="F4751" s="89">
        <v>4635</v>
      </c>
      <c r="G4751" s="89">
        <v>49</v>
      </c>
      <c r="H4751" s="89">
        <v>2</v>
      </c>
      <c r="I4751" s="89">
        <v>5</v>
      </c>
      <c r="J4751" s="89">
        <v>25.305000000000035</v>
      </c>
      <c r="K4751" s="89">
        <v>136.31500000000005</v>
      </c>
      <c r="L4751" s="81">
        <v>136.065</v>
      </c>
    </row>
    <row r="4752" spans="6:12">
      <c r="F4752" s="89">
        <v>4636</v>
      </c>
      <c r="G4752" s="89">
        <v>45</v>
      </c>
      <c r="H4752" s="89">
        <v>2</v>
      </c>
      <c r="I4752" s="89">
        <v>5</v>
      </c>
      <c r="J4752" s="89">
        <v>13.224999999999994</v>
      </c>
      <c r="K4752" s="89">
        <v>125.47499999999994</v>
      </c>
      <c r="L4752" s="81">
        <v>124.62499999999997</v>
      </c>
    </row>
    <row r="4753" spans="6:12">
      <c r="F4753" s="89">
        <v>4637</v>
      </c>
      <c r="G4753" s="89">
        <v>47</v>
      </c>
      <c r="H4753" s="89">
        <v>3</v>
      </c>
      <c r="I4753" s="89">
        <v>5</v>
      </c>
      <c r="J4753" s="89">
        <v>-107.77499999999986</v>
      </c>
      <c r="K4753" s="89">
        <v>89.954999999999956</v>
      </c>
      <c r="L4753" s="81">
        <v>87.605000000000047</v>
      </c>
    </row>
    <row r="4754" spans="6:12">
      <c r="F4754" s="89">
        <v>4638</v>
      </c>
      <c r="G4754" s="89">
        <v>54</v>
      </c>
      <c r="H4754" s="89">
        <v>3</v>
      </c>
      <c r="I4754" s="89">
        <v>5</v>
      </c>
      <c r="J4754" s="89">
        <v>-78.969999999999914</v>
      </c>
      <c r="K4754" s="89">
        <v>116.58999999999997</v>
      </c>
      <c r="L4754" s="81">
        <v>115.29000000000002</v>
      </c>
    </row>
    <row r="4755" spans="6:12">
      <c r="F4755" s="89">
        <v>4639</v>
      </c>
      <c r="G4755" s="89">
        <v>24</v>
      </c>
      <c r="H4755" s="89">
        <v>1</v>
      </c>
      <c r="I4755" s="89">
        <v>7</v>
      </c>
      <c r="J4755" s="89">
        <v>156.81799999999996</v>
      </c>
      <c r="K4755" s="89">
        <v>104.27799999999999</v>
      </c>
      <c r="L4755" s="81">
        <v>102.87800000000001</v>
      </c>
    </row>
    <row r="4756" spans="6:12">
      <c r="F4756" s="89">
        <v>4640</v>
      </c>
      <c r="G4756" s="89">
        <v>30</v>
      </c>
      <c r="H4756" s="89">
        <v>3</v>
      </c>
      <c r="I4756" s="89">
        <v>5</v>
      </c>
      <c r="J4756" s="89">
        <v>-122.64999999999992</v>
      </c>
      <c r="K4756" s="89">
        <v>80.349999999999994</v>
      </c>
      <c r="L4756" s="81">
        <v>75.450000000000017</v>
      </c>
    </row>
    <row r="4757" spans="6:12">
      <c r="F4757" s="89">
        <v>4641</v>
      </c>
      <c r="G4757" s="89">
        <v>42</v>
      </c>
      <c r="H4757" s="89">
        <v>1</v>
      </c>
      <c r="I4757" s="89">
        <v>7</v>
      </c>
      <c r="J4757" s="89">
        <v>140.65399999999997</v>
      </c>
      <c r="K4757" s="89">
        <v>82.533999999999935</v>
      </c>
      <c r="L4757" s="81">
        <v>83.833999999999975</v>
      </c>
    </row>
    <row r="4758" spans="6:12">
      <c r="F4758" s="89">
        <v>4642</v>
      </c>
      <c r="G4758" s="89">
        <v>47</v>
      </c>
      <c r="H4758" s="89">
        <v>1</v>
      </c>
      <c r="I4758" s="89">
        <v>7</v>
      </c>
      <c r="J4758" s="89">
        <v>151.68899999999999</v>
      </c>
      <c r="K4758" s="89">
        <v>92.018999999999977</v>
      </c>
      <c r="L4758" s="81">
        <v>94.069000000000045</v>
      </c>
    </row>
    <row r="4759" spans="6:12">
      <c r="F4759" s="89">
        <v>4643</v>
      </c>
      <c r="G4759" s="89">
        <v>53</v>
      </c>
      <c r="H4759" s="89">
        <v>2</v>
      </c>
      <c r="I4759" s="89">
        <v>7</v>
      </c>
      <c r="J4759" s="89">
        <v>128.70099999999999</v>
      </c>
      <c r="K4759" s="89">
        <v>153.27099999999993</v>
      </c>
      <c r="L4759" s="81">
        <v>154.42099999999999</v>
      </c>
    </row>
    <row r="4760" spans="6:12">
      <c r="F4760" s="89">
        <v>4644</v>
      </c>
      <c r="G4760" s="89">
        <v>43</v>
      </c>
      <c r="H4760" s="89">
        <v>1</v>
      </c>
      <c r="I4760" s="89">
        <v>5</v>
      </c>
      <c r="J4760" s="89">
        <v>94.705000000000013</v>
      </c>
      <c r="K4760" s="89">
        <v>121.47499999999997</v>
      </c>
      <c r="L4760" s="81">
        <v>122.125</v>
      </c>
    </row>
    <row r="4761" spans="6:12">
      <c r="F4761" s="89">
        <v>4645</v>
      </c>
      <c r="G4761" s="89">
        <v>32</v>
      </c>
      <c r="H4761" s="89">
        <v>2</v>
      </c>
      <c r="I4761" s="89">
        <v>6</v>
      </c>
      <c r="J4761" s="89">
        <v>51.911999999999949</v>
      </c>
      <c r="K4761" s="89">
        <v>125.59199999999997</v>
      </c>
      <c r="L4761" s="81">
        <v>123.19199999999999</v>
      </c>
    </row>
    <row r="4762" spans="6:12">
      <c r="F4762" s="89">
        <v>4646</v>
      </c>
      <c r="G4762" s="89">
        <v>22</v>
      </c>
      <c r="H4762" s="89">
        <v>1</v>
      </c>
      <c r="I4762" s="89">
        <v>8</v>
      </c>
      <c r="J4762" s="89">
        <v>173.47599999999991</v>
      </c>
      <c r="K4762" s="89">
        <v>78.95599999999996</v>
      </c>
      <c r="L4762" s="81">
        <v>77.655999999999977</v>
      </c>
    </row>
    <row r="4763" spans="6:12">
      <c r="F4763" s="89">
        <v>4647</v>
      </c>
      <c r="G4763" s="89">
        <v>50</v>
      </c>
      <c r="H4763" s="89">
        <v>3</v>
      </c>
      <c r="I4763" s="89">
        <v>9</v>
      </c>
      <c r="J4763" s="89">
        <v>117.46999999999997</v>
      </c>
      <c r="K4763" s="89">
        <v>143.86999999999995</v>
      </c>
      <c r="L4763" s="81">
        <v>143.57</v>
      </c>
    </row>
    <row r="4764" spans="6:12">
      <c r="F4764" s="89">
        <v>4648</v>
      </c>
      <c r="G4764" s="89">
        <v>41</v>
      </c>
      <c r="H4764" s="89">
        <v>1</v>
      </c>
      <c r="I4764" s="89">
        <v>3</v>
      </c>
      <c r="J4764" s="89">
        <v>6.1529999999999845</v>
      </c>
      <c r="K4764" s="89">
        <v>118.74299999999997</v>
      </c>
      <c r="L4764" s="81">
        <v>118.29300000000001</v>
      </c>
    </row>
    <row r="4765" spans="6:12">
      <c r="F4765" s="89">
        <v>4649</v>
      </c>
      <c r="G4765" s="89">
        <v>48</v>
      </c>
      <c r="H4765" s="89">
        <v>1</v>
      </c>
      <c r="I4765" s="89">
        <v>6</v>
      </c>
      <c r="J4765" s="89">
        <v>135.60799999999998</v>
      </c>
      <c r="K4765" s="89">
        <v>118.22800000000001</v>
      </c>
      <c r="L4765" s="81">
        <v>120.02799999999999</v>
      </c>
    </row>
    <row r="4766" spans="6:12">
      <c r="F4766" s="89">
        <v>4650</v>
      </c>
      <c r="G4766" s="89">
        <v>47</v>
      </c>
      <c r="H4766" s="89">
        <v>3</v>
      </c>
      <c r="I4766" s="89">
        <v>5</v>
      </c>
      <c r="J4766" s="89">
        <v>-107.77499999999986</v>
      </c>
      <c r="K4766" s="89">
        <v>89.954999999999956</v>
      </c>
      <c r="L4766" s="81">
        <v>87.605000000000047</v>
      </c>
    </row>
    <row r="4767" spans="6:12">
      <c r="F4767" s="89">
        <v>4651</v>
      </c>
      <c r="G4767" s="89">
        <v>21</v>
      </c>
      <c r="H4767" s="89">
        <v>3</v>
      </c>
      <c r="I4767" s="89">
        <v>7</v>
      </c>
      <c r="J4767" s="89">
        <v>26.937000000000012</v>
      </c>
      <c r="K4767" s="89">
        <v>147.52699999999993</v>
      </c>
      <c r="L4767" s="81">
        <v>142.077</v>
      </c>
    </row>
    <row r="4768" spans="6:12">
      <c r="F4768" s="89">
        <v>4652</v>
      </c>
      <c r="G4768" s="89">
        <v>26</v>
      </c>
      <c r="H4768" s="89">
        <v>1</v>
      </c>
      <c r="I4768" s="89">
        <v>8</v>
      </c>
      <c r="J4768" s="89">
        <v>160.18799999999993</v>
      </c>
      <c r="K4768" s="89">
        <v>64.427999999999983</v>
      </c>
      <c r="L4768" s="81">
        <v>63.727999999999994</v>
      </c>
    </row>
    <row r="4769" spans="6:12">
      <c r="F4769" s="89">
        <v>4653</v>
      </c>
      <c r="G4769" s="89">
        <v>45</v>
      </c>
      <c r="H4769" s="89">
        <v>2</v>
      </c>
      <c r="I4769" s="89">
        <v>6</v>
      </c>
      <c r="J4769" s="89">
        <v>61.414999999999964</v>
      </c>
      <c r="K4769" s="89">
        <v>131.06499999999994</v>
      </c>
      <c r="L4769" s="81">
        <v>130.61500000000001</v>
      </c>
    </row>
    <row r="4770" spans="6:12">
      <c r="F4770" s="89">
        <v>4654</v>
      </c>
      <c r="G4770" s="89">
        <v>19</v>
      </c>
      <c r="H4770" s="89">
        <v>2</v>
      </c>
      <c r="I4770" s="89">
        <v>6</v>
      </c>
      <c r="J4770" s="89">
        <v>88.038999999999959</v>
      </c>
      <c r="K4770" s="89">
        <v>165.74899999999997</v>
      </c>
      <c r="L4770" s="81">
        <v>161.399</v>
      </c>
    </row>
    <row r="4771" spans="6:12">
      <c r="F4771" s="89">
        <v>4655</v>
      </c>
      <c r="G4771" s="89">
        <v>44</v>
      </c>
      <c r="H4771" s="89">
        <v>1</v>
      </c>
      <c r="I4771" s="89">
        <v>7</v>
      </c>
      <c r="J4771" s="89">
        <v>144.25799999999998</v>
      </c>
      <c r="K4771" s="89">
        <v>85.517999999999972</v>
      </c>
      <c r="L4771" s="81">
        <v>87.117999999999995</v>
      </c>
    </row>
    <row r="4772" spans="6:12">
      <c r="F4772" s="89">
        <v>4656</v>
      </c>
      <c r="G4772" s="89">
        <v>46</v>
      </c>
      <c r="H4772" s="89">
        <v>1</v>
      </c>
      <c r="I4772" s="89">
        <v>7</v>
      </c>
      <c r="J4772" s="89">
        <v>148.94199999999998</v>
      </c>
      <c r="K4772" s="89">
        <v>89.581999999999965</v>
      </c>
      <c r="L4772" s="81">
        <v>91.481999999999999</v>
      </c>
    </row>
    <row r="4773" spans="6:12">
      <c r="F4773" s="89">
        <v>4657</v>
      </c>
      <c r="G4773" s="89">
        <v>43</v>
      </c>
      <c r="H4773" s="89">
        <v>3</v>
      </c>
      <c r="I4773" s="89">
        <v>9</v>
      </c>
      <c r="J4773" s="89">
        <v>96.057000000000016</v>
      </c>
      <c r="K4773" s="89">
        <v>124.62699999999995</v>
      </c>
      <c r="L4773" s="81">
        <v>123.27700000000004</v>
      </c>
    </row>
    <row r="4774" spans="6:12">
      <c r="F4774" s="89">
        <v>4658</v>
      </c>
      <c r="G4774" s="89">
        <v>34</v>
      </c>
      <c r="H4774" s="89">
        <v>3</v>
      </c>
      <c r="I4774" s="89">
        <v>5</v>
      </c>
      <c r="J4774" s="89">
        <v>-126.16999999999996</v>
      </c>
      <c r="K4774" s="89">
        <v>75.589999999999975</v>
      </c>
      <c r="L4774" s="81">
        <v>71.29000000000002</v>
      </c>
    </row>
    <row r="4775" spans="6:12">
      <c r="F4775" s="89">
        <v>4659</v>
      </c>
      <c r="G4775" s="89">
        <v>38</v>
      </c>
      <c r="H4775" s="89">
        <v>2</v>
      </c>
      <c r="I4775" s="89">
        <v>5</v>
      </c>
      <c r="J4775" s="89">
        <v>2.4800000000000182</v>
      </c>
      <c r="K4775" s="89">
        <v>116.89999999999999</v>
      </c>
      <c r="L4775" s="81">
        <v>115.00000000000001</v>
      </c>
    </row>
    <row r="4776" spans="6:12">
      <c r="F4776" s="89">
        <v>4660</v>
      </c>
      <c r="G4776" s="89">
        <v>30</v>
      </c>
      <c r="H4776" s="89">
        <v>3</v>
      </c>
      <c r="I4776" s="89">
        <v>3</v>
      </c>
      <c r="J4776" s="89">
        <v>-286.5499999999999</v>
      </c>
      <c r="K4776" s="89">
        <v>1.6499999999999773</v>
      </c>
      <c r="L4776" s="81">
        <v>-4.0499999999999545</v>
      </c>
    </row>
    <row r="4777" spans="6:12">
      <c r="F4777" s="89">
        <v>4661</v>
      </c>
      <c r="G4777" s="89">
        <v>49</v>
      </c>
      <c r="H4777" s="89">
        <v>3</v>
      </c>
      <c r="I4777" s="89">
        <v>7</v>
      </c>
      <c r="J4777" s="89">
        <v>25.313000000000102</v>
      </c>
      <c r="K4777" s="89">
        <v>137.22300000000001</v>
      </c>
      <c r="L4777" s="81">
        <v>135.97300000000001</v>
      </c>
    </row>
    <row r="4778" spans="6:12">
      <c r="F4778" s="89">
        <v>4662</v>
      </c>
      <c r="G4778" s="89">
        <v>51</v>
      </c>
      <c r="H4778" s="89">
        <v>3</v>
      </c>
      <c r="I4778" s="89">
        <v>4</v>
      </c>
      <c r="J4778" s="89">
        <v>-170.2709999999999</v>
      </c>
      <c r="K4778" s="89">
        <v>68.81899999999996</v>
      </c>
      <c r="L4778" s="81">
        <v>66.669000000000096</v>
      </c>
    </row>
    <row r="4779" spans="6:12">
      <c r="F4779" s="89">
        <v>4663</v>
      </c>
      <c r="G4779" s="89">
        <v>55</v>
      </c>
      <c r="H4779" s="89">
        <v>3</v>
      </c>
      <c r="I4779" s="89">
        <v>6</v>
      </c>
      <c r="J4779" s="89">
        <v>-5.894999999999925</v>
      </c>
      <c r="K4779" s="89">
        <v>146.75499999999991</v>
      </c>
      <c r="L4779" s="81">
        <v>146.00500000000008</v>
      </c>
    </row>
    <row r="4780" spans="6:12">
      <c r="F4780" s="89">
        <v>4664</v>
      </c>
      <c r="G4780" s="89">
        <v>20</v>
      </c>
      <c r="H4780" s="89">
        <v>3</v>
      </c>
      <c r="I4780" s="89">
        <v>5</v>
      </c>
      <c r="J4780" s="89">
        <v>-94.949999999999989</v>
      </c>
      <c r="K4780" s="89">
        <v>111.14999999999995</v>
      </c>
      <c r="L4780" s="81">
        <v>104.75</v>
      </c>
    </row>
    <row r="4781" spans="6:12">
      <c r="F4781" s="89">
        <v>4665</v>
      </c>
      <c r="G4781" s="89">
        <v>40</v>
      </c>
      <c r="H4781" s="89">
        <v>3</v>
      </c>
      <c r="I4781" s="89">
        <v>7</v>
      </c>
      <c r="J4781" s="89">
        <v>2.7500000000000568</v>
      </c>
      <c r="K4781" s="89">
        <v>117.44999999999993</v>
      </c>
      <c r="L4781" s="81">
        <v>114.85000000000008</v>
      </c>
    </row>
    <row r="4782" spans="6:12">
      <c r="F4782" s="89">
        <v>4666</v>
      </c>
      <c r="G4782" s="89">
        <v>23</v>
      </c>
      <c r="H4782" s="89">
        <v>2</v>
      </c>
      <c r="I4782" s="89">
        <v>9</v>
      </c>
      <c r="J4782" s="89">
        <v>159.35699999999994</v>
      </c>
      <c r="K4782" s="89">
        <v>108.02699999999996</v>
      </c>
      <c r="L4782" s="81">
        <v>105.47699999999998</v>
      </c>
    </row>
    <row r="4783" spans="6:12">
      <c r="F4783" s="89">
        <v>4667</v>
      </c>
      <c r="G4783" s="89">
        <v>31</v>
      </c>
      <c r="H4783" s="89">
        <v>1</v>
      </c>
      <c r="I4783" s="89">
        <v>6</v>
      </c>
      <c r="J4783" s="89">
        <v>121.14099999999998</v>
      </c>
      <c r="K4783" s="89">
        <v>109.03099999999998</v>
      </c>
      <c r="L4783" s="81">
        <v>108.28100000000001</v>
      </c>
    </row>
    <row r="4784" spans="6:12">
      <c r="F4784" s="89">
        <v>4668</v>
      </c>
      <c r="G4784" s="89">
        <v>45</v>
      </c>
      <c r="H4784" s="89">
        <v>2</v>
      </c>
      <c r="I4784" s="89">
        <v>5</v>
      </c>
      <c r="J4784" s="89">
        <v>13.224999999999994</v>
      </c>
      <c r="K4784" s="89">
        <v>125.47499999999994</v>
      </c>
      <c r="L4784" s="81">
        <v>124.62499999999997</v>
      </c>
    </row>
    <row r="4785" spans="6:12">
      <c r="F4785" s="89">
        <v>4669</v>
      </c>
      <c r="G4785" s="89">
        <v>19</v>
      </c>
      <c r="H4785" s="89">
        <v>1</v>
      </c>
      <c r="I4785" s="89">
        <v>4</v>
      </c>
      <c r="J4785" s="89">
        <v>91.621000000000009</v>
      </c>
      <c r="K4785" s="89">
        <v>168.43099999999998</v>
      </c>
      <c r="L4785" s="81">
        <v>165.08100000000002</v>
      </c>
    </row>
    <row r="4786" spans="6:12">
      <c r="F4786" s="89">
        <v>4670</v>
      </c>
      <c r="G4786" s="89">
        <v>33</v>
      </c>
      <c r="H4786" s="89">
        <v>3</v>
      </c>
      <c r="I4786" s="89">
        <v>3</v>
      </c>
      <c r="J4786" s="89">
        <v>-289.63099999999991</v>
      </c>
      <c r="K4786" s="89">
        <v>-2.3610000000000184</v>
      </c>
      <c r="L4786" s="81">
        <v>-7.61099999999999</v>
      </c>
    </row>
    <row r="4787" spans="6:12">
      <c r="F4787" s="89">
        <v>4671</v>
      </c>
      <c r="G4787" s="89">
        <v>36</v>
      </c>
      <c r="H4787" s="89">
        <v>3</v>
      </c>
      <c r="I4787" s="89">
        <v>5</v>
      </c>
      <c r="J4787" s="89">
        <v>-126.30999999999995</v>
      </c>
      <c r="K4787" s="89">
        <v>74.829999999999956</v>
      </c>
      <c r="L4787" s="81">
        <v>70.830000000000013</v>
      </c>
    </row>
    <row r="4788" spans="6:12">
      <c r="F4788" s="89">
        <v>4672</v>
      </c>
      <c r="G4788" s="89">
        <v>39</v>
      </c>
      <c r="H4788" s="89">
        <v>3</v>
      </c>
      <c r="I4788" s="89">
        <v>5</v>
      </c>
      <c r="J4788" s="89">
        <v>-124.49499999999989</v>
      </c>
      <c r="K4788" s="89">
        <v>75.714999999999947</v>
      </c>
      <c r="L4788" s="81">
        <v>72.164999999999992</v>
      </c>
    </row>
    <row r="4789" spans="6:12">
      <c r="F4789" s="89">
        <v>4673</v>
      </c>
      <c r="G4789" s="89">
        <v>24</v>
      </c>
      <c r="H4789" s="89">
        <v>3</v>
      </c>
      <c r="I4789" s="89">
        <v>6</v>
      </c>
      <c r="J4789" s="89">
        <v>-41.576000000000022</v>
      </c>
      <c r="K4789" s="89">
        <v>120.684</v>
      </c>
      <c r="L4789" s="81">
        <v>115.28400000000005</v>
      </c>
    </row>
    <row r="4790" spans="6:12">
      <c r="F4790" s="89">
        <v>4674</v>
      </c>
      <c r="G4790" s="89">
        <v>50</v>
      </c>
      <c r="H4790" s="89">
        <v>1</v>
      </c>
      <c r="I4790" s="89">
        <v>3</v>
      </c>
      <c r="J4790" s="89">
        <v>28.229999999999983</v>
      </c>
      <c r="K4790" s="89">
        <v>138.02999999999997</v>
      </c>
      <c r="L4790" s="81">
        <v>138.93000000000006</v>
      </c>
    </row>
    <row r="4791" spans="6:12">
      <c r="F4791" s="89">
        <v>4675</v>
      </c>
      <c r="G4791" s="89">
        <v>26</v>
      </c>
      <c r="H4791" s="89">
        <v>1</v>
      </c>
      <c r="I4791" s="89">
        <v>6</v>
      </c>
      <c r="J4791" s="89">
        <v>131.73599999999996</v>
      </c>
      <c r="K4791" s="89">
        <v>121.176</v>
      </c>
      <c r="L4791" s="81">
        <v>119.676</v>
      </c>
    </row>
    <row r="4792" spans="6:12">
      <c r="F4792" s="89">
        <v>4676</v>
      </c>
      <c r="G4792" s="89">
        <v>52</v>
      </c>
      <c r="H4792" s="89">
        <v>3</v>
      </c>
      <c r="I4792" s="89">
        <v>6</v>
      </c>
      <c r="J4792" s="89">
        <v>-20.687999999999931</v>
      </c>
      <c r="K4792" s="89">
        <v>132.892</v>
      </c>
      <c r="L4792" s="81">
        <v>131.69200000000001</v>
      </c>
    </row>
    <row r="4793" spans="6:12">
      <c r="F4793" s="89">
        <v>4677</v>
      </c>
      <c r="G4793" s="89">
        <v>36</v>
      </c>
      <c r="H4793" s="89">
        <v>1</v>
      </c>
      <c r="I4793" s="89">
        <v>4</v>
      </c>
      <c r="J4793" s="89">
        <v>50.804000000000002</v>
      </c>
      <c r="K4793" s="89">
        <v>122.34399999999999</v>
      </c>
      <c r="L4793" s="81">
        <v>121.54400000000001</v>
      </c>
    </row>
    <row r="4794" spans="6:12">
      <c r="F4794" s="89">
        <v>4678</v>
      </c>
      <c r="G4794" s="89">
        <v>24</v>
      </c>
      <c r="H4794" s="89">
        <v>1</v>
      </c>
      <c r="I4794" s="89">
        <v>5</v>
      </c>
      <c r="J4794" s="89">
        <v>109.43</v>
      </c>
      <c r="K4794" s="89">
        <v>142.09000000000003</v>
      </c>
      <c r="L4794" s="81">
        <v>139.88999999999999</v>
      </c>
    </row>
    <row r="4795" spans="6:12">
      <c r="F4795" s="89">
        <v>4679</v>
      </c>
      <c r="G4795" s="89">
        <v>30</v>
      </c>
      <c r="H4795" s="89">
        <v>2</v>
      </c>
      <c r="I4795" s="89">
        <v>4</v>
      </c>
      <c r="J4795" s="89">
        <v>-51.179999999999978</v>
      </c>
      <c r="K4795" s="89">
        <v>108.31999999999998</v>
      </c>
      <c r="L4795" s="81">
        <v>104.82</v>
      </c>
    </row>
    <row r="4796" spans="6:12">
      <c r="F4796" s="89">
        <v>4680</v>
      </c>
      <c r="G4796" s="89">
        <v>38</v>
      </c>
      <c r="H4796" s="89">
        <v>2</v>
      </c>
      <c r="I4796" s="89">
        <v>6</v>
      </c>
      <c r="J4796" s="89">
        <v>50.627999999999986</v>
      </c>
      <c r="K4796" s="89">
        <v>122.44799999999998</v>
      </c>
      <c r="L4796" s="81">
        <v>120.94800000000002</v>
      </c>
    </row>
    <row r="4797" spans="6:12">
      <c r="F4797" s="89">
        <v>4681</v>
      </c>
      <c r="G4797" s="89">
        <v>32</v>
      </c>
      <c r="H4797" s="89">
        <v>2</v>
      </c>
      <c r="I4797" s="89">
        <v>4</v>
      </c>
      <c r="J4797" s="89">
        <v>-53.792000000000002</v>
      </c>
      <c r="K4797" s="89">
        <v>105.08799999999997</v>
      </c>
      <c r="L4797" s="81">
        <v>101.88800000000001</v>
      </c>
    </row>
    <row r="4798" spans="6:12">
      <c r="F4798" s="89">
        <v>4682</v>
      </c>
      <c r="G4798" s="89">
        <v>40</v>
      </c>
      <c r="H4798" s="89">
        <v>2</v>
      </c>
      <c r="I4798" s="89">
        <v>4</v>
      </c>
      <c r="J4798" s="89">
        <v>-53.44</v>
      </c>
      <c r="K4798" s="89">
        <v>102.95999999999995</v>
      </c>
      <c r="L4798" s="81">
        <v>100.96000000000001</v>
      </c>
    </row>
    <row r="4799" spans="6:12">
      <c r="F4799" s="89">
        <v>4683</v>
      </c>
      <c r="G4799" s="89">
        <v>54</v>
      </c>
      <c r="H4799" s="89">
        <v>1</v>
      </c>
      <c r="I4799" s="89">
        <v>5</v>
      </c>
      <c r="J4799" s="89">
        <v>130.72999999999996</v>
      </c>
      <c r="K4799" s="89">
        <v>154.08999999999997</v>
      </c>
      <c r="L4799" s="81">
        <v>156.39000000000004</v>
      </c>
    </row>
    <row r="4800" spans="6:12">
      <c r="F4800" s="89">
        <v>4684</v>
      </c>
      <c r="G4800" s="89">
        <v>44</v>
      </c>
      <c r="H4800" s="89">
        <v>2</v>
      </c>
      <c r="I4800" s="89">
        <v>3</v>
      </c>
      <c r="J4800" s="89">
        <v>-113.928</v>
      </c>
      <c r="K4800" s="89">
        <v>83.831999999999965</v>
      </c>
      <c r="L4800" s="81">
        <v>82.031999999999982</v>
      </c>
    </row>
    <row r="4801" spans="6:12">
      <c r="F4801" s="89">
        <v>4685</v>
      </c>
      <c r="G4801" s="89">
        <v>19</v>
      </c>
      <c r="H4801" s="89">
        <v>1</v>
      </c>
      <c r="I4801" s="89">
        <v>4</v>
      </c>
      <c r="J4801" s="89">
        <v>91.621000000000009</v>
      </c>
      <c r="K4801" s="89">
        <v>168.43099999999998</v>
      </c>
      <c r="L4801" s="81">
        <v>165.08100000000002</v>
      </c>
    </row>
    <row r="4802" spans="6:12">
      <c r="F4802" s="89">
        <v>4686</v>
      </c>
      <c r="G4802" s="89">
        <v>36</v>
      </c>
      <c r="H4802" s="89">
        <v>1</v>
      </c>
      <c r="I4802" s="89">
        <v>7</v>
      </c>
      <c r="J4802" s="89">
        <v>136.32199999999997</v>
      </c>
      <c r="K4802" s="89">
        <v>80.061999999999955</v>
      </c>
      <c r="L4802" s="81">
        <v>80.462000000000018</v>
      </c>
    </row>
    <row r="4803" spans="6:12">
      <c r="F4803" s="89">
        <v>4687</v>
      </c>
      <c r="G4803" s="89">
        <v>21</v>
      </c>
      <c r="H4803" s="89">
        <v>3</v>
      </c>
      <c r="I4803" s="89">
        <v>3</v>
      </c>
      <c r="J4803" s="89">
        <v>-262.72700000000003</v>
      </c>
      <c r="K4803" s="89">
        <v>28.262999999999948</v>
      </c>
      <c r="L4803" s="81">
        <v>21.212999999999994</v>
      </c>
    </row>
    <row r="4804" spans="6:12">
      <c r="F4804" s="89">
        <v>4688</v>
      </c>
      <c r="G4804" s="89">
        <v>38</v>
      </c>
      <c r="H4804" s="89">
        <v>2</v>
      </c>
      <c r="I4804" s="89">
        <v>9</v>
      </c>
      <c r="J4804" s="89">
        <v>138.19199999999995</v>
      </c>
      <c r="K4804" s="89">
        <v>82.211999999999932</v>
      </c>
      <c r="L4804" s="81">
        <v>81.911999999999978</v>
      </c>
    </row>
    <row r="4805" spans="6:12">
      <c r="F4805" s="89">
        <v>4689</v>
      </c>
      <c r="G4805" s="89">
        <v>39</v>
      </c>
      <c r="H4805" s="89">
        <v>3</v>
      </c>
      <c r="I4805" s="89">
        <v>5</v>
      </c>
      <c r="J4805" s="89">
        <v>-124.49499999999989</v>
      </c>
      <c r="K4805" s="89">
        <v>75.714999999999947</v>
      </c>
      <c r="L4805" s="81">
        <v>72.164999999999992</v>
      </c>
    </row>
    <row r="4806" spans="6:12">
      <c r="F4806" s="89">
        <v>4690</v>
      </c>
      <c r="G4806" s="89">
        <v>48</v>
      </c>
      <c r="H4806" s="89">
        <v>1</v>
      </c>
      <c r="I4806" s="89">
        <v>6</v>
      </c>
      <c r="J4806" s="89">
        <v>135.60799999999998</v>
      </c>
      <c r="K4806" s="89">
        <v>118.22800000000001</v>
      </c>
      <c r="L4806" s="81">
        <v>120.02799999999999</v>
      </c>
    </row>
    <row r="4807" spans="6:12">
      <c r="F4807" s="89">
        <v>4691</v>
      </c>
      <c r="G4807" s="89">
        <v>37</v>
      </c>
      <c r="H4807" s="89">
        <v>3</v>
      </c>
      <c r="I4807" s="89">
        <v>9</v>
      </c>
      <c r="J4807" s="89">
        <v>88.233000000000004</v>
      </c>
      <c r="K4807" s="89">
        <v>118.66299999999995</v>
      </c>
      <c r="L4807" s="81">
        <v>116.41299999999995</v>
      </c>
    </row>
    <row r="4808" spans="6:12">
      <c r="F4808" s="89">
        <v>4692</v>
      </c>
      <c r="G4808" s="89">
        <v>50</v>
      </c>
      <c r="H4808" s="89">
        <v>3</v>
      </c>
      <c r="I4808" s="89">
        <v>8</v>
      </c>
      <c r="J4808" s="89">
        <v>78.060000000000059</v>
      </c>
      <c r="K4808" s="89">
        <v>147.05999999999995</v>
      </c>
      <c r="L4808" s="81">
        <v>146.36000000000001</v>
      </c>
    </row>
    <row r="4809" spans="6:12">
      <c r="F4809" s="89">
        <v>4693</v>
      </c>
      <c r="G4809" s="89">
        <v>34</v>
      </c>
      <c r="H4809" s="89">
        <v>2</v>
      </c>
      <c r="I4809" s="89">
        <v>6</v>
      </c>
      <c r="J4809" s="89">
        <v>50.40399999999994</v>
      </c>
      <c r="K4809" s="89">
        <v>123.46399999999997</v>
      </c>
      <c r="L4809" s="81">
        <v>121.36399999999999</v>
      </c>
    </row>
    <row r="4810" spans="6:12">
      <c r="F4810" s="89">
        <v>4694</v>
      </c>
      <c r="G4810" s="89">
        <v>38</v>
      </c>
      <c r="H4810" s="89">
        <v>2</v>
      </c>
      <c r="I4810" s="89">
        <v>4</v>
      </c>
      <c r="J4810" s="89">
        <v>-55.147999999999968</v>
      </c>
      <c r="K4810" s="89">
        <v>101.87199999999999</v>
      </c>
      <c r="L4810" s="81">
        <v>99.572000000000017</v>
      </c>
    </row>
    <row r="4811" spans="6:12">
      <c r="F4811" s="89">
        <v>4695</v>
      </c>
      <c r="G4811" s="89">
        <v>19</v>
      </c>
      <c r="H4811" s="89">
        <v>1</v>
      </c>
      <c r="I4811" s="89">
        <v>5</v>
      </c>
      <c r="J4811" s="89">
        <v>129.50500000000002</v>
      </c>
      <c r="K4811" s="89">
        <v>163.71499999999997</v>
      </c>
      <c r="L4811" s="81">
        <v>160.76500000000001</v>
      </c>
    </row>
    <row r="4812" spans="6:12">
      <c r="F4812" s="89">
        <v>4696</v>
      </c>
      <c r="G4812" s="89">
        <v>46</v>
      </c>
      <c r="H4812" s="89">
        <v>2</v>
      </c>
      <c r="I4812" s="89">
        <v>6</v>
      </c>
      <c r="J4812" s="89">
        <v>64.036000000000001</v>
      </c>
      <c r="K4812" s="89">
        <v>133.37599999999998</v>
      </c>
      <c r="L4812" s="81">
        <v>133.07600000000002</v>
      </c>
    </row>
    <row r="4813" spans="6:12">
      <c r="F4813" s="89">
        <v>4697</v>
      </c>
      <c r="G4813" s="89">
        <v>38</v>
      </c>
      <c r="H4813" s="89">
        <v>2</v>
      </c>
      <c r="I4813" s="89">
        <v>5</v>
      </c>
      <c r="J4813" s="89">
        <v>2.4800000000000182</v>
      </c>
      <c r="K4813" s="89">
        <v>116.89999999999999</v>
      </c>
      <c r="L4813" s="81">
        <v>115.00000000000001</v>
      </c>
    </row>
    <row r="4814" spans="6:12">
      <c r="F4814" s="89">
        <v>4698</v>
      </c>
      <c r="G4814" s="89">
        <v>20</v>
      </c>
      <c r="H4814" s="89">
        <v>2</v>
      </c>
      <c r="I4814" s="89">
        <v>9</v>
      </c>
      <c r="J4814" s="89">
        <v>170.87999999999994</v>
      </c>
      <c r="K4814" s="89">
        <v>120.47999999999996</v>
      </c>
      <c r="L4814" s="81">
        <v>117.48000000000002</v>
      </c>
    </row>
    <row r="4815" spans="6:12">
      <c r="F4815" s="89">
        <v>4699</v>
      </c>
      <c r="G4815" s="89">
        <v>42</v>
      </c>
      <c r="H4815" s="89">
        <v>1</v>
      </c>
      <c r="I4815" s="89">
        <v>4</v>
      </c>
      <c r="J4815" s="89">
        <v>55.028000000000006</v>
      </c>
      <c r="K4815" s="89">
        <v>124.708</v>
      </c>
      <c r="L4815" s="81">
        <v>124.80799999999999</v>
      </c>
    </row>
    <row r="4816" spans="6:12">
      <c r="F4816" s="89">
        <v>4700</v>
      </c>
      <c r="G4816" s="89">
        <v>34</v>
      </c>
      <c r="H4816" s="89">
        <v>2</v>
      </c>
      <c r="I4816" s="89">
        <v>7</v>
      </c>
      <c r="J4816" s="89">
        <v>89.047999999999945</v>
      </c>
      <c r="K4816" s="89">
        <v>119.50799999999992</v>
      </c>
      <c r="L4816" s="81">
        <v>117.80799999999996</v>
      </c>
    </row>
    <row r="4817" spans="6:12">
      <c r="F4817" s="89">
        <v>4701</v>
      </c>
      <c r="G4817" s="89">
        <v>42</v>
      </c>
      <c r="H4817" s="89">
        <v>1</v>
      </c>
      <c r="I4817" s="89">
        <v>9</v>
      </c>
      <c r="J4817" s="89">
        <v>150.33799999999997</v>
      </c>
      <c r="K4817" s="89">
        <v>7.0179999999999723</v>
      </c>
      <c r="L4817" s="81">
        <v>9.117999999999995</v>
      </c>
    </row>
    <row r="4818" spans="6:12">
      <c r="F4818" s="89">
        <v>4702</v>
      </c>
      <c r="G4818" s="89">
        <v>26</v>
      </c>
      <c r="H4818" s="89">
        <v>2</v>
      </c>
      <c r="I4818" s="89">
        <v>4</v>
      </c>
      <c r="J4818" s="89">
        <v>-42.71599999999998</v>
      </c>
      <c r="K4818" s="89">
        <v>118.02399999999997</v>
      </c>
      <c r="L4818" s="81">
        <v>113.92399999999998</v>
      </c>
    </row>
    <row r="4819" spans="6:12">
      <c r="F4819" s="89">
        <v>4703</v>
      </c>
      <c r="G4819" s="89">
        <v>37</v>
      </c>
      <c r="H4819" s="89">
        <v>1</v>
      </c>
      <c r="I4819" s="89">
        <v>5</v>
      </c>
      <c r="J4819" s="89">
        <v>88.825000000000031</v>
      </c>
      <c r="K4819" s="89">
        <v>117.455</v>
      </c>
      <c r="L4819" s="81">
        <v>117.205</v>
      </c>
    </row>
    <row r="4820" spans="6:12">
      <c r="F4820" s="89">
        <v>4704</v>
      </c>
      <c r="G4820" s="89">
        <v>55</v>
      </c>
      <c r="H4820" s="89">
        <v>1</v>
      </c>
      <c r="I4820" s="89">
        <v>7</v>
      </c>
      <c r="J4820" s="89">
        <v>183.38499999999988</v>
      </c>
      <c r="K4820" s="89">
        <v>121.23499999999987</v>
      </c>
      <c r="L4820" s="81">
        <v>124.48500000000007</v>
      </c>
    </row>
    <row r="4821" spans="6:12">
      <c r="F4821" s="89">
        <v>4705</v>
      </c>
      <c r="G4821" s="89">
        <v>32</v>
      </c>
      <c r="H4821" s="89">
        <v>2</v>
      </c>
      <c r="I4821" s="89">
        <v>5</v>
      </c>
      <c r="J4821" s="89">
        <v>3.8000000000000114</v>
      </c>
      <c r="K4821" s="89">
        <v>120.07999999999996</v>
      </c>
      <c r="L4821" s="81">
        <v>117.27999999999997</v>
      </c>
    </row>
    <row r="4822" spans="6:12">
      <c r="F4822" s="89">
        <v>4706</v>
      </c>
      <c r="G4822" s="89">
        <v>37</v>
      </c>
      <c r="H4822" s="89">
        <v>2</v>
      </c>
      <c r="I4822" s="89">
        <v>8</v>
      </c>
      <c r="J4822" s="89">
        <v>118.011</v>
      </c>
      <c r="K4822" s="89">
        <v>104.94099999999997</v>
      </c>
      <c r="L4822" s="81">
        <v>104.09099999999998</v>
      </c>
    </row>
    <row r="4823" spans="6:12">
      <c r="F4823" s="89">
        <v>4707</v>
      </c>
      <c r="G4823" s="89">
        <v>39</v>
      </c>
      <c r="H4823" s="89">
        <v>2</v>
      </c>
      <c r="I4823" s="89">
        <v>9</v>
      </c>
      <c r="J4823" s="89">
        <v>138.94099999999992</v>
      </c>
      <c r="K4823" s="89">
        <v>82.650999999999954</v>
      </c>
      <c r="L4823" s="81">
        <v>82.500999999999976</v>
      </c>
    </row>
    <row r="4824" spans="6:12">
      <c r="F4824" s="89">
        <v>4708</v>
      </c>
      <c r="G4824" s="89">
        <v>44</v>
      </c>
      <c r="H4824" s="89">
        <v>2</v>
      </c>
      <c r="I4824" s="89">
        <v>8</v>
      </c>
      <c r="J4824" s="89">
        <v>126.99199999999996</v>
      </c>
      <c r="K4824" s="89">
        <v>111.75199999999992</v>
      </c>
      <c r="L4824" s="81">
        <v>111.95199999999994</v>
      </c>
    </row>
    <row r="4825" spans="6:12">
      <c r="F4825" s="89">
        <v>4709</v>
      </c>
      <c r="G4825" s="89">
        <v>50</v>
      </c>
      <c r="H4825" s="89">
        <v>3</v>
      </c>
      <c r="I4825" s="89">
        <v>8</v>
      </c>
      <c r="J4825" s="89">
        <v>78.060000000000059</v>
      </c>
      <c r="K4825" s="89">
        <v>147.05999999999995</v>
      </c>
      <c r="L4825" s="81">
        <v>146.36000000000001</v>
      </c>
    </row>
    <row r="4826" spans="6:12">
      <c r="F4826" s="89">
        <v>4710</v>
      </c>
      <c r="G4826" s="89">
        <v>30</v>
      </c>
      <c r="H4826" s="89">
        <v>1</v>
      </c>
      <c r="I4826" s="89">
        <v>6</v>
      </c>
      <c r="J4826" s="89">
        <v>122.71999999999996</v>
      </c>
      <c r="K4826" s="89">
        <v>110.91999999999997</v>
      </c>
      <c r="L4826" s="81">
        <v>110.02</v>
      </c>
    </row>
    <row r="4827" spans="6:12">
      <c r="F4827" s="89">
        <v>4711</v>
      </c>
      <c r="G4827" s="89">
        <v>53</v>
      </c>
      <c r="H4827" s="89">
        <v>3</v>
      </c>
      <c r="I4827" s="89">
        <v>5</v>
      </c>
      <c r="J4827" s="89">
        <v>-83.894999999999868</v>
      </c>
      <c r="K4827" s="89">
        <v>111.97499999999994</v>
      </c>
      <c r="L4827" s="81">
        <v>110.52500000000001</v>
      </c>
    </row>
    <row r="4828" spans="6:12">
      <c r="F4828" s="89">
        <v>4712</v>
      </c>
      <c r="G4828" s="89">
        <v>43</v>
      </c>
      <c r="H4828" s="89">
        <v>2</v>
      </c>
      <c r="I4828" s="89">
        <v>9</v>
      </c>
      <c r="J4828" s="89">
        <v>144.63699999999994</v>
      </c>
      <c r="K4828" s="89">
        <v>87.106999999999914</v>
      </c>
      <c r="L4828" s="81">
        <v>87.55699999999996</v>
      </c>
    </row>
    <row r="4829" spans="6:12">
      <c r="F4829" s="89">
        <v>4713</v>
      </c>
      <c r="G4829" s="89">
        <v>31</v>
      </c>
      <c r="H4829" s="89">
        <v>3</v>
      </c>
      <c r="I4829" s="89">
        <v>9</v>
      </c>
      <c r="J4829" s="89">
        <v>90.128999999999962</v>
      </c>
      <c r="K4829" s="89">
        <v>122.41899999999993</v>
      </c>
      <c r="L4829" s="81">
        <v>119.26900000000001</v>
      </c>
    </row>
    <row r="4830" spans="6:12">
      <c r="F4830" s="89">
        <v>4714</v>
      </c>
      <c r="G4830" s="89">
        <v>35</v>
      </c>
      <c r="H4830" s="89">
        <v>3</v>
      </c>
      <c r="I4830" s="89">
        <v>5</v>
      </c>
      <c r="J4830" s="89">
        <v>-126.37499999999989</v>
      </c>
      <c r="K4830" s="89">
        <v>75.07499999999996</v>
      </c>
      <c r="L4830" s="81">
        <v>70.924999999999983</v>
      </c>
    </row>
    <row r="4831" spans="6:12">
      <c r="F4831" s="89">
        <v>4715</v>
      </c>
      <c r="G4831" s="89">
        <v>34</v>
      </c>
      <c r="H4831" s="89">
        <v>2</v>
      </c>
      <c r="I4831" s="89">
        <v>6</v>
      </c>
      <c r="J4831" s="89">
        <v>50.40399999999994</v>
      </c>
      <c r="K4831" s="89">
        <v>123.46399999999997</v>
      </c>
      <c r="L4831" s="81">
        <v>121.36399999999999</v>
      </c>
    </row>
    <row r="4832" spans="6:12">
      <c r="F4832" s="89">
        <v>4716</v>
      </c>
      <c r="G4832" s="89">
        <v>30</v>
      </c>
      <c r="H4832" s="89">
        <v>1</v>
      </c>
      <c r="I4832" s="89">
        <v>5</v>
      </c>
      <c r="J4832" s="89">
        <v>94.250000000000014</v>
      </c>
      <c r="K4832" s="89">
        <v>125.04999999999998</v>
      </c>
      <c r="L4832" s="81">
        <v>123.75</v>
      </c>
    </row>
    <row r="4833" spans="6:12">
      <c r="F4833" s="89">
        <v>4717</v>
      </c>
      <c r="G4833" s="89">
        <v>50</v>
      </c>
      <c r="H4833" s="89">
        <v>3</v>
      </c>
      <c r="I4833" s="89">
        <v>9</v>
      </c>
      <c r="J4833" s="89">
        <v>117.46999999999997</v>
      </c>
      <c r="K4833" s="89">
        <v>143.86999999999995</v>
      </c>
      <c r="L4833" s="81">
        <v>143.57</v>
      </c>
    </row>
    <row r="4834" spans="6:12">
      <c r="F4834" s="89">
        <v>4718</v>
      </c>
      <c r="G4834" s="89">
        <v>55</v>
      </c>
      <c r="H4834" s="89">
        <v>2</v>
      </c>
      <c r="I4834" s="89">
        <v>9</v>
      </c>
      <c r="J4834" s="89">
        <v>187.64499999999992</v>
      </c>
      <c r="K4834" s="89">
        <v>126.3949999999999</v>
      </c>
      <c r="L4834" s="81">
        <v>128.64500000000001</v>
      </c>
    </row>
    <row r="4835" spans="6:12">
      <c r="F4835" s="89">
        <v>4719</v>
      </c>
      <c r="G4835" s="89">
        <v>19</v>
      </c>
      <c r="H4835" s="89">
        <v>3</v>
      </c>
      <c r="I4835" s="89">
        <v>8</v>
      </c>
      <c r="J4835" s="89">
        <v>83.856999999999971</v>
      </c>
      <c r="K4835" s="89">
        <v>162.46699999999998</v>
      </c>
      <c r="L4835" s="81">
        <v>157.11700000000002</v>
      </c>
    </row>
    <row r="4836" spans="6:12">
      <c r="F4836" s="89">
        <v>4720</v>
      </c>
      <c r="G4836" s="89">
        <v>54</v>
      </c>
      <c r="H4836" s="89">
        <v>2</v>
      </c>
      <c r="I4836" s="89">
        <v>7</v>
      </c>
      <c r="J4836" s="89">
        <v>133.48799999999997</v>
      </c>
      <c r="K4836" s="89">
        <v>157.74799999999999</v>
      </c>
      <c r="L4836" s="81">
        <v>159.048</v>
      </c>
    </row>
    <row r="4837" spans="6:12">
      <c r="F4837" s="89">
        <v>4721</v>
      </c>
      <c r="G4837" s="89">
        <v>38</v>
      </c>
      <c r="H4837" s="89">
        <v>1</v>
      </c>
      <c r="I4837" s="89">
        <v>6</v>
      </c>
      <c r="J4837" s="89">
        <v>117.64799999999998</v>
      </c>
      <c r="K4837" s="89">
        <v>103.36799999999998</v>
      </c>
      <c r="L4837" s="81">
        <v>103.66800000000005</v>
      </c>
    </row>
    <row r="4838" spans="6:12">
      <c r="F4838" s="89">
        <v>4722</v>
      </c>
      <c r="G4838" s="89">
        <v>37</v>
      </c>
      <c r="H4838" s="89">
        <v>3</v>
      </c>
      <c r="I4838" s="89">
        <v>4</v>
      </c>
      <c r="J4838" s="89">
        <v>-203.22699999999998</v>
      </c>
      <c r="K4838" s="89">
        <v>40.203000000000003</v>
      </c>
      <c r="L4838" s="81">
        <v>35.953000000000031</v>
      </c>
    </row>
    <row r="4839" spans="6:12">
      <c r="F4839" s="89">
        <v>4723</v>
      </c>
      <c r="G4839" s="89">
        <v>49</v>
      </c>
      <c r="H4839" s="89">
        <v>1</v>
      </c>
      <c r="I4839" s="89">
        <v>5</v>
      </c>
      <c r="J4839" s="89">
        <v>110.30500000000006</v>
      </c>
      <c r="K4839" s="89">
        <v>135.21500000000006</v>
      </c>
      <c r="L4839" s="81">
        <v>136.76500000000001</v>
      </c>
    </row>
    <row r="4840" spans="6:12">
      <c r="F4840" s="89">
        <v>4724</v>
      </c>
      <c r="G4840" s="89">
        <v>53</v>
      </c>
      <c r="H4840" s="89">
        <v>1</v>
      </c>
      <c r="I4840" s="89">
        <v>9</v>
      </c>
      <c r="J4840" s="89">
        <v>183.6569999999999</v>
      </c>
      <c r="K4840" s="89">
        <v>36.926999999999907</v>
      </c>
      <c r="L4840" s="81">
        <v>40.676999999999992</v>
      </c>
    </row>
    <row r="4841" spans="6:12">
      <c r="F4841" s="89">
        <v>4725</v>
      </c>
      <c r="G4841" s="89">
        <v>24</v>
      </c>
      <c r="H4841" s="89">
        <v>2</v>
      </c>
      <c r="I4841" s="89">
        <v>5</v>
      </c>
      <c r="J4841" s="89">
        <v>20.680000000000007</v>
      </c>
      <c r="K4841" s="89">
        <v>139.44</v>
      </c>
      <c r="L4841" s="81">
        <v>135.44</v>
      </c>
    </row>
    <row r="4842" spans="6:12">
      <c r="F4842" s="89">
        <v>4726</v>
      </c>
      <c r="G4842" s="89">
        <v>36</v>
      </c>
      <c r="H4842" s="89">
        <v>3</v>
      </c>
      <c r="I4842" s="89">
        <v>6</v>
      </c>
      <c r="J4842" s="89">
        <v>-58.543999999999983</v>
      </c>
      <c r="K4842" s="89">
        <v>99.995999999999981</v>
      </c>
      <c r="L4842" s="81">
        <v>96.396000000000015</v>
      </c>
    </row>
    <row r="4843" spans="6:12">
      <c r="F4843" s="89">
        <v>4727</v>
      </c>
      <c r="G4843" s="89">
        <v>24</v>
      </c>
      <c r="H4843" s="89">
        <v>1</v>
      </c>
      <c r="I4843" s="89">
        <v>5</v>
      </c>
      <c r="J4843" s="89">
        <v>109.43</v>
      </c>
      <c r="K4843" s="89">
        <v>142.09000000000003</v>
      </c>
      <c r="L4843" s="81">
        <v>139.88999999999999</v>
      </c>
    </row>
    <row r="4844" spans="6:12">
      <c r="F4844" s="89">
        <v>4728</v>
      </c>
      <c r="G4844" s="89">
        <v>49</v>
      </c>
      <c r="H4844" s="89">
        <v>2</v>
      </c>
      <c r="I4844" s="89">
        <v>5</v>
      </c>
      <c r="J4844" s="89">
        <v>25.305000000000035</v>
      </c>
      <c r="K4844" s="89">
        <v>136.31500000000005</v>
      </c>
      <c r="L4844" s="81">
        <v>136.065</v>
      </c>
    </row>
    <row r="4845" spans="6:12">
      <c r="F4845" s="89">
        <v>4729</v>
      </c>
      <c r="G4845" s="89">
        <v>35</v>
      </c>
      <c r="H4845" s="89">
        <v>2</v>
      </c>
      <c r="I4845" s="89">
        <v>9</v>
      </c>
      <c r="J4845" s="89">
        <v>137.56499999999991</v>
      </c>
      <c r="K4845" s="89">
        <v>82.51499999999993</v>
      </c>
      <c r="L4845" s="81">
        <v>81.76499999999993</v>
      </c>
    </row>
    <row r="4846" spans="6:12">
      <c r="F4846" s="89">
        <v>4730</v>
      </c>
      <c r="G4846" s="89">
        <v>51</v>
      </c>
      <c r="H4846" s="89">
        <v>2</v>
      </c>
      <c r="I4846" s="89">
        <v>3</v>
      </c>
      <c r="J4846" s="89">
        <v>-91.926999999999936</v>
      </c>
      <c r="K4846" s="89">
        <v>103.66299999999995</v>
      </c>
      <c r="L4846" s="81">
        <v>102.91300000000007</v>
      </c>
    </row>
    <row r="4847" spans="6:12">
      <c r="F4847" s="89">
        <v>4731</v>
      </c>
      <c r="G4847" s="89">
        <v>55</v>
      </c>
      <c r="H4847" s="89">
        <v>3</v>
      </c>
      <c r="I4847" s="89">
        <v>4</v>
      </c>
      <c r="J4847" s="89">
        <v>-151.13499999999988</v>
      </c>
      <c r="K4847" s="89">
        <v>86.714999999999918</v>
      </c>
      <c r="L4847" s="81">
        <v>85.165000000000077</v>
      </c>
    </row>
    <row r="4848" spans="6:12">
      <c r="F4848" s="89">
        <v>4732</v>
      </c>
      <c r="G4848" s="89">
        <v>27</v>
      </c>
      <c r="H4848" s="89">
        <v>2</v>
      </c>
      <c r="I4848" s="89">
        <v>5</v>
      </c>
      <c r="J4848" s="89">
        <v>12.324999999999989</v>
      </c>
      <c r="K4848" s="89">
        <v>130.15499999999997</v>
      </c>
      <c r="L4848" s="81">
        <v>126.60499999999999</v>
      </c>
    </row>
    <row r="4849" spans="6:12">
      <c r="F4849" s="89">
        <v>4733</v>
      </c>
      <c r="G4849" s="89">
        <v>30</v>
      </c>
      <c r="H4849" s="89">
        <v>1</v>
      </c>
      <c r="I4849" s="89">
        <v>8</v>
      </c>
      <c r="J4849" s="89">
        <v>151.21999999999994</v>
      </c>
      <c r="K4849" s="89">
        <v>54.21999999999997</v>
      </c>
      <c r="L4849" s="81">
        <v>54.120000000000005</v>
      </c>
    </row>
    <row r="4850" spans="6:12">
      <c r="F4850" s="89">
        <v>4734</v>
      </c>
      <c r="G4850" s="89">
        <v>33</v>
      </c>
      <c r="H4850" s="89">
        <v>1</v>
      </c>
      <c r="I4850" s="89">
        <v>9</v>
      </c>
      <c r="J4850" s="89">
        <v>147.37699999999995</v>
      </c>
      <c r="K4850" s="89">
        <v>6.84699999999998</v>
      </c>
      <c r="L4850" s="81">
        <v>7.59699999999998</v>
      </c>
    </row>
    <row r="4851" spans="6:12">
      <c r="F4851" s="89">
        <v>4735</v>
      </c>
      <c r="G4851" s="89">
        <v>20</v>
      </c>
      <c r="H4851" s="89">
        <v>2</v>
      </c>
      <c r="I4851" s="89">
        <v>9</v>
      </c>
      <c r="J4851" s="89">
        <v>170.87999999999994</v>
      </c>
      <c r="K4851" s="89">
        <v>120.47999999999996</v>
      </c>
      <c r="L4851" s="81">
        <v>117.48000000000002</v>
      </c>
    </row>
    <row r="4852" spans="6:12">
      <c r="F4852" s="89">
        <v>4736</v>
      </c>
      <c r="G4852" s="89">
        <v>31</v>
      </c>
      <c r="H4852" s="89">
        <v>3</v>
      </c>
      <c r="I4852" s="89">
        <v>9</v>
      </c>
      <c r="J4852" s="89">
        <v>90.128999999999962</v>
      </c>
      <c r="K4852" s="89">
        <v>122.41899999999993</v>
      </c>
      <c r="L4852" s="81">
        <v>119.26900000000001</v>
      </c>
    </row>
    <row r="4853" spans="6:12">
      <c r="F4853" s="89">
        <v>4737</v>
      </c>
      <c r="G4853" s="89">
        <v>35</v>
      </c>
      <c r="H4853" s="89">
        <v>3</v>
      </c>
      <c r="I4853" s="89">
        <v>4</v>
      </c>
      <c r="J4853" s="89">
        <v>-203.61500000000001</v>
      </c>
      <c r="K4853" s="89">
        <v>40.434999999999945</v>
      </c>
      <c r="L4853" s="81">
        <v>35.884999999999991</v>
      </c>
    </row>
    <row r="4854" spans="6:12">
      <c r="F4854" s="89">
        <v>4738</v>
      </c>
      <c r="G4854" s="89">
        <v>27</v>
      </c>
      <c r="H4854" s="89">
        <v>2</v>
      </c>
      <c r="I4854" s="89">
        <v>5</v>
      </c>
      <c r="J4854" s="89">
        <v>12.324999999999989</v>
      </c>
      <c r="K4854" s="89">
        <v>130.15499999999997</v>
      </c>
      <c r="L4854" s="81">
        <v>126.60499999999999</v>
      </c>
    </row>
    <row r="4855" spans="6:12">
      <c r="F4855" s="89">
        <v>4739</v>
      </c>
      <c r="G4855" s="89">
        <v>55</v>
      </c>
      <c r="H4855" s="89">
        <v>1</v>
      </c>
      <c r="I4855" s="89">
        <v>4</v>
      </c>
      <c r="J4855" s="89">
        <v>97.524999999999949</v>
      </c>
      <c r="K4855" s="89">
        <v>163.1749999999999</v>
      </c>
      <c r="L4855" s="81">
        <v>165.22500000000008</v>
      </c>
    </row>
    <row r="4856" spans="6:12">
      <c r="F4856" s="89">
        <v>4740</v>
      </c>
      <c r="G4856" s="89">
        <v>23</v>
      </c>
      <c r="H4856" s="89">
        <v>2</v>
      </c>
      <c r="I4856" s="89">
        <v>5</v>
      </c>
      <c r="J4856" s="89">
        <v>24.004999999999995</v>
      </c>
      <c r="K4856" s="89">
        <v>143.07499999999996</v>
      </c>
      <c r="L4856" s="81">
        <v>138.92499999999998</v>
      </c>
    </row>
    <row r="4857" spans="6:12">
      <c r="F4857" s="89">
        <v>4741</v>
      </c>
      <c r="G4857" s="89">
        <v>46</v>
      </c>
      <c r="H4857" s="89">
        <v>3</v>
      </c>
      <c r="I4857" s="89">
        <v>3</v>
      </c>
      <c r="J4857" s="89">
        <v>-274.90199999999999</v>
      </c>
      <c r="K4857" s="89">
        <v>8.3379999999999654</v>
      </c>
      <c r="L4857" s="81">
        <v>5.0380000000000393</v>
      </c>
    </row>
    <row r="4858" spans="6:12">
      <c r="F4858" s="89">
        <v>4742</v>
      </c>
      <c r="G4858" s="89">
        <v>33</v>
      </c>
      <c r="H4858" s="89">
        <v>2</v>
      </c>
      <c r="I4858" s="89">
        <v>6</v>
      </c>
      <c r="J4858" s="89">
        <v>51.022999999999968</v>
      </c>
      <c r="K4858" s="89">
        <v>124.39299999999996</v>
      </c>
      <c r="L4858" s="81">
        <v>122.14299999999996</v>
      </c>
    </row>
    <row r="4859" spans="6:12">
      <c r="F4859" s="89">
        <v>4743</v>
      </c>
      <c r="G4859" s="89">
        <v>30</v>
      </c>
      <c r="H4859" s="89">
        <v>2</v>
      </c>
      <c r="I4859" s="89">
        <v>6</v>
      </c>
      <c r="J4859" s="89">
        <v>54.499999999999972</v>
      </c>
      <c r="K4859" s="89">
        <v>128.79999999999995</v>
      </c>
      <c r="L4859" s="81">
        <v>126.09999999999998</v>
      </c>
    </row>
    <row r="4860" spans="6:12">
      <c r="F4860" s="89">
        <v>4744</v>
      </c>
      <c r="G4860" s="89">
        <v>24</v>
      </c>
      <c r="H4860" s="89">
        <v>1</v>
      </c>
      <c r="I4860" s="89">
        <v>5</v>
      </c>
      <c r="J4860" s="89">
        <v>109.43</v>
      </c>
      <c r="K4860" s="89">
        <v>142.09000000000003</v>
      </c>
      <c r="L4860" s="81">
        <v>139.88999999999999</v>
      </c>
    </row>
    <row r="4861" spans="6:12">
      <c r="F4861" s="89">
        <v>4745</v>
      </c>
      <c r="G4861" s="89">
        <v>35</v>
      </c>
      <c r="H4861" s="89">
        <v>2</v>
      </c>
      <c r="I4861" s="89">
        <v>5</v>
      </c>
      <c r="J4861" s="89">
        <v>1.9250000000000114</v>
      </c>
      <c r="K4861" s="89">
        <v>117.27499999999996</v>
      </c>
      <c r="L4861" s="81">
        <v>114.92499999999994</v>
      </c>
    </row>
    <row r="4862" spans="6:12">
      <c r="F4862" s="89">
        <v>4746</v>
      </c>
      <c r="G4862" s="89">
        <v>37</v>
      </c>
      <c r="H4862" s="89">
        <v>1</v>
      </c>
      <c r="I4862" s="89">
        <v>6</v>
      </c>
      <c r="J4862" s="89">
        <v>117.33699999999999</v>
      </c>
      <c r="K4862" s="89">
        <v>103.36699999999999</v>
      </c>
      <c r="L4862" s="81">
        <v>103.51700000000002</v>
      </c>
    </row>
    <row r="4863" spans="6:12">
      <c r="F4863" s="89">
        <v>4747</v>
      </c>
      <c r="G4863" s="89">
        <v>41</v>
      </c>
      <c r="H4863" s="89">
        <v>1</v>
      </c>
      <c r="I4863" s="89">
        <v>8</v>
      </c>
      <c r="J4863" s="89">
        <v>148.83299999999994</v>
      </c>
      <c r="K4863" s="89">
        <v>48.422999999999959</v>
      </c>
      <c r="L4863" s="81">
        <v>49.972999999999999</v>
      </c>
    </row>
    <row r="4864" spans="6:12">
      <c r="F4864" s="89">
        <v>4748</v>
      </c>
      <c r="G4864" s="89">
        <v>19</v>
      </c>
      <c r="H4864" s="89">
        <v>3</v>
      </c>
      <c r="I4864" s="89">
        <v>3</v>
      </c>
      <c r="J4864" s="89">
        <v>-254.46300000000002</v>
      </c>
      <c r="K4864" s="89">
        <v>37.14700000000002</v>
      </c>
      <c r="L4864" s="81">
        <v>29.797000000000054</v>
      </c>
    </row>
    <row r="4865" spans="6:12">
      <c r="F4865" s="89">
        <v>4749</v>
      </c>
      <c r="G4865" s="89">
        <v>37</v>
      </c>
      <c r="H4865" s="89">
        <v>2</v>
      </c>
      <c r="I4865" s="89">
        <v>4</v>
      </c>
      <c r="J4865" s="89">
        <v>-55.59699999999998</v>
      </c>
      <c r="K4865" s="89">
        <v>101.73299999999999</v>
      </c>
      <c r="L4865" s="81">
        <v>99.282999999999987</v>
      </c>
    </row>
    <row r="4866" spans="6:12">
      <c r="F4866" s="89">
        <v>4750</v>
      </c>
      <c r="G4866" s="89">
        <v>19</v>
      </c>
      <c r="H4866" s="89">
        <v>3</v>
      </c>
      <c r="I4866" s="89">
        <v>5</v>
      </c>
      <c r="J4866" s="89">
        <v>-90.694999999999993</v>
      </c>
      <c r="K4866" s="89">
        <v>115.71499999999997</v>
      </c>
      <c r="L4866" s="81">
        <v>109.16500000000002</v>
      </c>
    </row>
    <row r="4867" spans="6:12">
      <c r="F4867" s="89">
        <v>4751</v>
      </c>
      <c r="G4867" s="89">
        <v>30</v>
      </c>
      <c r="H4867" s="89">
        <v>1</v>
      </c>
      <c r="I4867" s="89">
        <v>8</v>
      </c>
      <c r="J4867" s="89">
        <v>151.21999999999994</v>
      </c>
      <c r="K4867" s="89">
        <v>54.21999999999997</v>
      </c>
      <c r="L4867" s="81">
        <v>54.120000000000005</v>
      </c>
    </row>
    <row r="4868" spans="6:12">
      <c r="F4868" s="89">
        <v>4752</v>
      </c>
      <c r="G4868" s="89">
        <v>55</v>
      </c>
      <c r="H4868" s="89">
        <v>1</v>
      </c>
      <c r="I4868" s="89">
        <v>8</v>
      </c>
      <c r="J4868" s="89">
        <v>193.0449999999999</v>
      </c>
      <c r="K4868" s="89">
        <v>88.294999999999888</v>
      </c>
      <c r="L4868" s="81">
        <v>91.945000000000064</v>
      </c>
    </row>
    <row r="4869" spans="6:12">
      <c r="F4869" s="89">
        <v>4753</v>
      </c>
      <c r="G4869" s="89">
        <v>55</v>
      </c>
      <c r="H4869" s="89">
        <v>3</v>
      </c>
      <c r="I4869" s="89">
        <v>5</v>
      </c>
      <c r="J4869" s="89">
        <v>-73.77499999999992</v>
      </c>
      <c r="K4869" s="89">
        <v>121.47499999999991</v>
      </c>
      <c r="L4869" s="81">
        <v>120.32500000000005</v>
      </c>
    </row>
    <row r="4870" spans="6:12">
      <c r="F4870" s="89">
        <v>4754</v>
      </c>
      <c r="G4870" s="89">
        <v>34</v>
      </c>
      <c r="H4870" s="89">
        <v>2</v>
      </c>
      <c r="I4870" s="89">
        <v>9</v>
      </c>
      <c r="J4870" s="89">
        <v>137.89599999999993</v>
      </c>
      <c r="K4870" s="89">
        <v>83.155999999999949</v>
      </c>
      <c r="L4870" s="81">
        <v>82.255999999999972</v>
      </c>
    </row>
    <row r="4871" spans="6:12">
      <c r="F4871" s="89">
        <v>4755</v>
      </c>
      <c r="G4871" s="89">
        <v>54</v>
      </c>
      <c r="H4871" s="89">
        <v>2</v>
      </c>
      <c r="I4871" s="89">
        <v>7</v>
      </c>
      <c r="J4871" s="89">
        <v>133.48799999999997</v>
      </c>
      <c r="K4871" s="89">
        <v>157.74799999999999</v>
      </c>
      <c r="L4871" s="81">
        <v>159.048</v>
      </c>
    </row>
    <row r="4872" spans="6:12">
      <c r="F4872" s="89">
        <v>4756</v>
      </c>
      <c r="G4872" s="89">
        <v>26</v>
      </c>
      <c r="H4872" s="89">
        <v>2</v>
      </c>
      <c r="I4872" s="89">
        <v>6</v>
      </c>
      <c r="J4872" s="89">
        <v>62.915999999999968</v>
      </c>
      <c r="K4872" s="89">
        <v>138.45599999999996</v>
      </c>
      <c r="L4872" s="81">
        <v>135.15599999999995</v>
      </c>
    </row>
    <row r="4873" spans="6:12">
      <c r="F4873" s="89">
        <v>4757</v>
      </c>
      <c r="G4873" s="89">
        <v>37</v>
      </c>
      <c r="H4873" s="89">
        <v>2</v>
      </c>
      <c r="I4873" s="89">
        <v>7</v>
      </c>
      <c r="J4873" s="89">
        <v>88.828999999999979</v>
      </c>
      <c r="K4873" s="89">
        <v>118.35899999999998</v>
      </c>
      <c r="L4873" s="81">
        <v>117.10899999999998</v>
      </c>
    </row>
    <row r="4874" spans="6:12">
      <c r="F4874" s="89">
        <v>4758</v>
      </c>
      <c r="G4874" s="89">
        <v>53</v>
      </c>
      <c r="H4874" s="89">
        <v>2</v>
      </c>
      <c r="I4874" s="89">
        <v>9</v>
      </c>
      <c r="J4874" s="89">
        <v>177.77699999999996</v>
      </c>
      <c r="K4874" s="89">
        <v>117.14699999999993</v>
      </c>
      <c r="L4874" s="81">
        <v>119.09699999999998</v>
      </c>
    </row>
    <row r="4875" spans="6:12">
      <c r="F4875" s="89">
        <v>4759</v>
      </c>
      <c r="G4875" s="89">
        <v>48</v>
      </c>
      <c r="H4875" s="89">
        <v>1</v>
      </c>
      <c r="I4875" s="89">
        <v>3</v>
      </c>
      <c r="J4875" s="89">
        <v>21.434000000000005</v>
      </c>
      <c r="K4875" s="89">
        <v>131.85400000000004</v>
      </c>
      <c r="L4875" s="81">
        <v>132.45400000000004</v>
      </c>
    </row>
    <row r="4876" spans="6:12">
      <c r="F4876" s="89">
        <v>4760</v>
      </c>
      <c r="G4876" s="89">
        <v>22</v>
      </c>
      <c r="H4876" s="89">
        <v>1</v>
      </c>
      <c r="I4876" s="89">
        <v>8</v>
      </c>
      <c r="J4876" s="89">
        <v>173.47599999999991</v>
      </c>
      <c r="K4876" s="89">
        <v>78.95599999999996</v>
      </c>
      <c r="L4876" s="81">
        <v>77.655999999999977</v>
      </c>
    </row>
    <row r="4877" spans="6:12">
      <c r="F4877" s="89">
        <v>4761</v>
      </c>
      <c r="G4877" s="89">
        <v>47</v>
      </c>
      <c r="H4877" s="89">
        <v>2</v>
      </c>
      <c r="I4877" s="89">
        <v>4</v>
      </c>
      <c r="J4877" s="89">
        <v>-38.956999999999965</v>
      </c>
      <c r="K4877" s="89">
        <v>115.273</v>
      </c>
      <c r="L4877" s="81">
        <v>114.32300000000004</v>
      </c>
    </row>
    <row r="4878" spans="6:12">
      <c r="F4878" s="89">
        <v>4762</v>
      </c>
      <c r="G4878" s="89">
        <v>29</v>
      </c>
      <c r="H4878" s="89">
        <v>2</v>
      </c>
      <c r="I4878" s="89">
        <v>6</v>
      </c>
      <c r="J4878" s="89">
        <v>56.198999999999984</v>
      </c>
      <c r="K4878" s="89">
        <v>130.80899999999997</v>
      </c>
      <c r="L4878" s="81">
        <v>127.95900000000003</v>
      </c>
    </row>
    <row r="4879" spans="6:12">
      <c r="F4879" s="89">
        <v>4763</v>
      </c>
      <c r="G4879" s="89">
        <v>32</v>
      </c>
      <c r="H4879" s="89">
        <v>3</v>
      </c>
      <c r="I4879" s="89">
        <v>3</v>
      </c>
      <c r="J4879" s="89">
        <v>-288.87399999999991</v>
      </c>
      <c r="K4879" s="89">
        <v>-1.2940000000000111</v>
      </c>
      <c r="L4879" s="81">
        <v>-6.69399999999996</v>
      </c>
    </row>
    <row r="4880" spans="6:12">
      <c r="F4880" s="89">
        <v>4764</v>
      </c>
      <c r="G4880" s="89">
        <v>42</v>
      </c>
      <c r="H4880" s="89">
        <v>1</v>
      </c>
      <c r="I4880" s="89">
        <v>4</v>
      </c>
      <c r="J4880" s="89">
        <v>55.028000000000006</v>
      </c>
      <c r="K4880" s="89">
        <v>124.708</v>
      </c>
      <c r="L4880" s="81">
        <v>124.80799999999999</v>
      </c>
    </row>
    <row r="4881" spans="6:12">
      <c r="F4881" s="89">
        <v>4765</v>
      </c>
      <c r="G4881" s="89">
        <v>51</v>
      </c>
      <c r="H4881" s="89">
        <v>2</v>
      </c>
      <c r="I4881" s="89">
        <v>8</v>
      </c>
      <c r="J4881" s="89">
        <v>149.20300000000003</v>
      </c>
      <c r="K4881" s="89">
        <v>131.79299999999998</v>
      </c>
      <c r="L4881" s="81">
        <v>133.04300000000006</v>
      </c>
    </row>
    <row r="4882" spans="6:12">
      <c r="F4882" s="89">
        <v>4766</v>
      </c>
      <c r="G4882" s="89">
        <v>42</v>
      </c>
      <c r="H4882" s="89">
        <v>1</v>
      </c>
      <c r="I4882" s="89">
        <v>4</v>
      </c>
      <c r="J4882" s="89">
        <v>55.028000000000006</v>
      </c>
      <c r="K4882" s="89">
        <v>124.708</v>
      </c>
      <c r="L4882" s="81">
        <v>124.80799999999999</v>
      </c>
    </row>
    <row r="4883" spans="6:12">
      <c r="F4883" s="89">
        <v>4767</v>
      </c>
      <c r="G4883" s="89">
        <v>22</v>
      </c>
      <c r="H4883" s="89">
        <v>2</v>
      </c>
      <c r="I4883" s="89">
        <v>9</v>
      </c>
      <c r="J4883" s="89">
        <v>162.92799999999994</v>
      </c>
      <c r="K4883" s="89">
        <v>111.90799999999993</v>
      </c>
      <c r="L4883" s="81">
        <v>109.20799999999994</v>
      </c>
    </row>
    <row r="4884" spans="6:12">
      <c r="F4884" s="89">
        <v>4768</v>
      </c>
      <c r="G4884" s="89">
        <v>50</v>
      </c>
      <c r="H4884" s="89">
        <v>3</v>
      </c>
      <c r="I4884" s="89">
        <v>6</v>
      </c>
      <c r="J4884" s="89">
        <v>-29.199999999999932</v>
      </c>
      <c r="K4884" s="89">
        <v>125</v>
      </c>
      <c r="L4884" s="81">
        <v>123.50000000000006</v>
      </c>
    </row>
    <row r="4885" spans="6:12">
      <c r="F4885" s="89">
        <v>4769</v>
      </c>
      <c r="G4885" s="89">
        <v>49</v>
      </c>
      <c r="H4885" s="89">
        <v>3</v>
      </c>
      <c r="I4885" s="89">
        <v>4</v>
      </c>
      <c r="J4885" s="89">
        <v>-178.21899999999988</v>
      </c>
      <c r="K4885" s="89">
        <v>61.491000000000042</v>
      </c>
      <c r="L4885" s="81">
        <v>59.041000000000054</v>
      </c>
    </row>
    <row r="4886" spans="6:12">
      <c r="F4886" s="89">
        <v>4770</v>
      </c>
      <c r="G4886" s="89">
        <v>37</v>
      </c>
      <c r="H4886" s="89">
        <v>3</v>
      </c>
      <c r="I4886" s="89">
        <v>7</v>
      </c>
      <c r="J4886" s="89">
        <v>8.9000000000055479E-2</v>
      </c>
      <c r="K4886" s="89">
        <v>115.71899999999994</v>
      </c>
      <c r="L4886" s="81">
        <v>112.66899999999998</v>
      </c>
    </row>
    <row r="4887" spans="6:12">
      <c r="F4887" s="89">
        <v>4771</v>
      </c>
      <c r="G4887" s="89">
        <v>51</v>
      </c>
      <c r="H4887" s="89">
        <v>3</v>
      </c>
      <c r="I4887" s="89">
        <v>9</v>
      </c>
      <c r="J4887" s="89">
        <v>121.60900000000009</v>
      </c>
      <c r="K4887" s="89">
        <v>147.69899999999996</v>
      </c>
      <c r="L4887" s="81">
        <v>147.54900000000009</v>
      </c>
    </row>
    <row r="4888" spans="6:12">
      <c r="F4888" s="89">
        <v>4772</v>
      </c>
      <c r="G4888" s="89">
        <v>36</v>
      </c>
      <c r="H4888" s="89">
        <v>1</v>
      </c>
      <c r="I4888" s="89">
        <v>9</v>
      </c>
      <c r="J4888" s="89">
        <v>145.93399999999988</v>
      </c>
      <c r="K4888" s="89">
        <v>4.4739999999999611</v>
      </c>
      <c r="L4888" s="81">
        <v>5.6740000000000066</v>
      </c>
    </row>
    <row r="4889" spans="6:12">
      <c r="F4889" s="89">
        <v>4773</v>
      </c>
      <c r="G4889" s="89">
        <v>52</v>
      </c>
      <c r="H4889" s="89">
        <v>1</v>
      </c>
      <c r="I4889" s="89">
        <v>8</v>
      </c>
      <c r="J4889" s="89">
        <v>179.1159999999999</v>
      </c>
      <c r="K4889" s="89">
        <v>75.295999999999964</v>
      </c>
      <c r="L4889" s="81">
        <v>78.495999999999981</v>
      </c>
    </row>
    <row r="4890" spans="6:12">
      <c r="F4890" s="89">
        <v>4774</v>
      </c>
      <c r="G4890" s="89">
        <v>28</v>
      </c>
      <c r="H4890" s="89">
        <v>3</v>
      </c>
      <c r="I4890" s="89">
        <v>8</v>
      </c>
      <c r="J4890" s="89">
        <v>55.444000000000074</v>
      </c>
      <c r="K4890" s="89">
        <v>131.26399999999995</v>
      </c>
      <c r="L4890" s="81">
        <v>127.26400000000001</v>
      </c>
    </row>
    <row r="4891" spans="6:12">
      <c r="F4891" s="89">
        <v>4775</v>
      </c>
      <c r="G4891" s="89">
        <v>34</v>
      </c>
      <c r="H4891" s="89">
        <v>1</v>
      </c>
      <c r="I4891" s="89">
        <v>6</v>
      </c>
      <c r="J4891" s="89">
        <v>118.02399999999996</v>
      </c>
      <c r="K4891" s="89">
        <v>104.98399999999997</v>
      </c>
      <c r="L4891" s="81">
        <v>104.68399999999998</v>
      </c>
    </row>
    <row r="4892" spans="6:12">
      <c r="F4892" s="89">
        <v>4776</v>
      </c>
      <c r="G4892" s="89">
        <v>54</v>
      </c>
      <c r="H4892" s="89">
        <v>1</v>
      </c>
      <c r="I4892" s="89">
        <v>7</v>
      </c>
      <c r="J4892" s="89">
        <v>178.47799999999989</v>
      </c>
      <c r="K4892" s="89">
        <v>116.63799999999995</v>
      </c>
      <c r="L4892" s="81">
        <v>119.73800000000006</v>
      </c>
    </row>
    <row r="4893" spans="6:12">
      <c r="F4893" s="89">
        <v>4777</v>
      </c>
      <c r="G4893" s="89">
        <v>50</v>
      </c>
      <c r="H4893" s="89">
        <v>3</v>
      </c>
      <c r="I4893" s="89">
        <v>5</v>
      </c>
      <c r="J4893" s="89">
        <v>-97.049999999999898</v>
      </c>
      <c r="K4893" s="89">
        <v>99.749999999999972</v>
      </c>
      <c r="L4893" s="81">
        <v>97.85</v>
      </c>
    </row>
    <row r="4894" spans="6:12">
      <c r="F4894" s="89">
        <v>4778</v>
      </c>
      <c r="G4894" s="89">
        <v>28</v>
      </c>
      <c r="H4894" s="89">
        <v>3</v>
      </c>
      <c r="I4894" s="89">
        <v>4</v>
      </c>
      <c r="J4894" s="89">
        <v>-196.4679999999999</v>
      </c>
      <c r="K4894" s="89">
        <v>49.751999999999953</v>
      </c>
      <c r="L4894" s="81">
        <v>44.151999999999987</v>
      </c>
    </row>
    <row r="4895" spans="6:12">
      <c r="F4895" s="89">
        <v>4779</v>
      </c>
      <c r="G4895" s="89">
        <v>27</v>
      </c>
      <c r="H4895" s="89">
        <v>1</v>
      </c>
      <c r="I4895" s="89">
        <v>8</v>
      </c>
      <c r="J4895" s="89">
        <v>157.54099999999997</v>
      </c>
      <c r="K4895" s="89">
        <v>61.471000000000004</v>
      </c>
      <c r="L4895" s="81">
        <v>60.920999999999992</v>
      </c>
    </row>
    <row r="4896" spans="6:12">
      <c r="F4896" s="89">
        <v>4780</v>
      </c>
      <c r="G4896" s="89">
        <v>46</v>
      </c>
      <c r="H4896" s="89">
        <v>2</v>
      </c>
      <c r="I4896" s="89">
        <v>9</v>
      </c>
      <c r="J4896" s="89">
        <v>151.74399999999997</v>
      </c>
      <c r="K4896" s="89">
        <v>93.283999999999935</v>
      </c>
      <c r="L4896" s="81">
        <v>94.183999999999969</v>
      </c>
    </row>
    <row r="4897" spans="6:12">
      <c r="F4897" s="89">
        <v>4781</v>
      </c>
      <c r="G4897" s="89">
        <v>27</v>
      </c>
      <c r="H4897" s="89">
        <v>1</v>
      </c>
      <c r="I4897" s="89">
        <v>7</v>
      </c>
      <c r="J4897" s="89">
        <v>148.04899999999998</v>
      </c>
      <c r="K4897" s="89">
        <v>94.578999999999951</v>
      </c>
      <c r="L4897" s="81">
        <v>93.629000000000019</v>
      </c>
    </row>
    <row r="4898" spans="6:12">
      <c r="F4898" s="89">
        <v>4782</v>
      </c>
      <c r="G4898" s="89">
        <v>50</v>
      </c>
      <c r="H4898" s="89">
        <v>1</v>
      </c>
      <c r="I4898" s="89">
        <v>3</v>
      </c>
      <c r="J4898" s="89">
        <v>28.229999999999983</v>
      </c>
      <c r="K4898" s="89">
        <v>138.02999999999997</v>
      </c>
      <c r="L4898" s="81">
        <v>138.93000000000006</v>
      </c>
    </row>
    <row r="4899" spans="6:12">
      <c r="F4899" s="89">
        <v>4783</v>
      </c>
      <c r="G4899" s="89">
        <v>33</v>
      </c>
      <c r="H4899" s="89">
        <v>2</v>
      </c>
      <c r="I4899" s="89">
        <v>7</v>
      </c>
      <c r="J4899" s="89">
        <v>89.660999999999973</v>
      </c>
      <c r="K4899" s="89">
        <v>120.43099999999995</v>
      </c>
      <c r="L4899" s="81">
        <v>118.58099999999996</v>
      </c>
    </row>
    <row r="4900" spans="6:12">
      <c r="F4900" s="89">
        <v>4784</v>
      </c>
      <c r="G4900" s="89">
        <v>52</v>
      </c>
      <c r="H4900" s="89">
        <v>3</v>
      </c>
      <c r="I4900" s="89">
        <v>3</v>
      </c>
      <c r="J4900" s="89">
        <v>-252.714</v>
      </c>
      <c r="K4900" s="89">
        <v>28.665999999999997</v>
      </c>
      <c r="L4900" s="81">
        <v>26.26600000000002</v>
      </c>
    </row>
    <row r="4901" spans="6:12">
      <c r="F4901" s="89">
        <v>4785</v>
      </c>
      <c r="G4901" s="89">
        <v>30</v>
      </c>
      <c r="H4901" s="89">
        <v>3</v>
      </c>
      <c r="I4901" s="89">
        <v>3</v>
      </c>
      <c r="J4901" s="89">
        <v>-286.5499999999999</v>
      </c>
      <c r="K4901" s="89">
        <v>1.6499999999999773</v>
      </c>
      <c r="L4901" s="81">
        <v>-4.0499999999999545</v>
      </c>
    </row>
    <row r="4902" spans="6:12">
      <c r="F4902" s="89">
        <v>4786</v>
      </c>
      <c r="G4902" s="89">
        <v>32</v>
      </c>
      <c r="H4902" s="89">
        <v>3</v>
      </c>
      <c r="I4902" s="89">
        <v>9</v>
      </c>
      <c r="J4902" s="89">
        <v>89.137999999999977</v>
      </c>
      <c r="K4902" s="89">
        <v>121.11799999999994</v>
      </c>
      <c r="L4902" s="81">
        <v>118.11799999999999</v>
      </c>
    </row>
    <row r="4903" spans="6:12">
      <c r="F4903" s="89">
        <v>4787</v>
      </c>
      <c r="G4903" s="89">
        <v>50</v>
      </c>
      <c r="H4903" s="89">
        <v>1</v>
      </c>
      <c r="I4903" s="89">
        <v>9</v>
      </c>
      <c r="J4903" s="89">
        <v>171.3299999999999</v>
      </c>
      <c r="K4903" s="89">
        <v>25.529999999999944</v>
      </c>
      <c r="L4903" s="81">
        <v>28.830000000000013</v>
      </c>
    </row>
    <row r="4904" spans="6:12">
      <c r="F4904" s="89">
        <v>4788</v>
      </c>
      <c r="G4904" s="89">
        <v>50</v>
      </c>
      <c r="H4904" s="89">
        <v>3</v>
      </c>
      <c r="I4904" s="89">
        <v>4</v>
      </c>
      <c r="J4904" s="89">
        <v>-174.38</v>
      </c>
      <c r="K4904" s="89">
        <v>65.019999999999982</v>
      </c>
      <c r="L4904" s="81">
        <v>62.720000000000027</v>
      </c>
    </row>
    <row r="4905" spans="6:12">
      <c r="F4905" s="89">
        <v>4789</v>
      </c>
      <c r="G4905" s="89">
        <v>44</v>
      </c>
      <c r="H4905" s="89">
        <v>1</v>
      </c>
      <c r="I4905" s="89">
        <v>9</v>
      </c>
      <c r="J4905" s="89">
        <v>153.96599999999992</v>
      </c>
      <c r="K4905" s="89">
        <v>10.025999999999954</v>
      </c>
      <c r="L4905" s="81">
        <v>12.425999999999988</v>
      </c>
    </row>
    <row r="4906" spans="6:12">
      <c r="F4906" s="89">
        <v>4790</v>
      </c>
      <c r="G4906" s="89">
        <v>50</v>
      </c>
      <c r="H4906" s="89">
        <v>3</v>
      </c>
      <c r="I4906" s="89">
        <v>5</v>
      </c>
      <c r="J4906" s="89">
        <v>-97.049999999999898</v>
      </c>
      <c r="K4906" s="89">
        <v>99.749999999999972</v>
      </c>
      <c r="L4906" s="81">
        <v>97.85</v>
      </c>
    </row>
    <row r="4907" spans="6:12">
      <c r="F4907" s="89">
        <v>4791</v>
      </c>
      <c r="G4907" s="89">
        <v>50</v>
      </c>
      <c r="H4907" s="89">
        <v>3</v>
      </c>
      <c r="I4907" s="89">
        <v>4</v>
      </c>
      <c r="J4907" s="89">
        <v>-174.38</v>
      </c>
      <c r="K4907" s="89">
        <v>65.019999999999982</v>
      </c>
      <c r="L4907" s="81">
        <v>62.720000000000027</v>
      </c>
    </row>
    <row r="4908" spans="6:12">
      <c r="F4908" s="89">
        <v>4792</v>
      </c>
      <c r="G4908" s="89">
        <v>35</v>
      </c>
      <c r="H4908" s="89">
        <v>3</v>
      </c>
      <c r="I4908" s="89">
        <v>4</v>
      </c>
      <c r="J4908" s="89">
        <v>-203.61500000000001</v>
      </c>
      <c r="K4908" s="89">
        <v>40.434999999999945</v>
      </c>
      <c r="L4908" s="81">
        <v>35.884999999999991</v>
      </c>
    </row>
    <row r="4909" spans="6:12">
      <c r="F4909" s="89">
        <v>4793</v>
      </c>
      <c r="G4909" s="89">
        <v>21</v>
      </c>
      <c r="H4909" s="89">
        <v>3</v>
      </c>
      <c r="I4909" s="89">
        <v>3</v>
      </c>
      <c r="J4909" s="89">
        <v>-262.72700000000003</v>
      </c>
      <c r="K4909" s="89">
        <v>28.262999999999948</v>
      </c>
      <c r="L4909" s="81">
        <v>21.212999999999994</v>
      </c>
    </row>
    <row r="4910" spans="6:12">
      <c r="F4910" s="89">
        <v>4794</v>
      </c>
      <c r="G4910" s="89">
        <v>22</v>
      </c>
      <c r="H4910" s="89">
        <v>1</v>
      </c>
      <c r="I4910" s="89">
        <v>8</v>
      </c>
      <c r="J4910" s="89">
        <v>173.47599999999991</v>
      </c>
      <c r="K4910" s="89">
        <v>78.95599999999996</v>
      </c>
      <c r="L4910" s="81">
        <v>77.655999999999977</v>
      </c>
    </row>
    <row r="4911" spans="6:12">
      <c r="F4911" s="89">
        <v>4795</v>
      </c>
      <c r="G4911" s="89">
        <v>35</v>
      </c>
      <c r="H4911" s="89">
        <v>3</v>
      </c>
      <c r="I4911" s="89">
        <v>3</v>
      </c>
      <c r="J4911" s="89">
        <v>-290.33499999999992</v>
      </c>
      <c r="K4911" s="89">
        <v>-3.6850000000000307</v>
      </c>
      <c r="L4911" s="81">
        <v>-8.6349999999999909</v>
      </c>
    </row>
    <row r="4912" spans="6:12">
      <c r="F4912" s="89">
        <v>4796</v>
      </c>
      <c r="G4912" s="89">
        <v>28</v>
      </c>
      <c r="H4912" s="89">
        <v>3</v>
      </c>
      <c r="I4912" s="89">
        <v>4</v>
      </c>
      <c r="J4912" s="89">
        <v>-196.4679999999999</v>
      </c>
      <c r="K4912" s="89">
        <v>49.751999999999953</v>
      </c>
      <c r="L4912" s="81">
        <v>44.151999999999987</v>
      </c>
    </row>
    <row r="4913" spans="6:12">
      <c r="F4913" s="89">
        <v>4797</v>
      </c>
      <c r="G4913" s="89">
        <v>38</v>
      </c>
      <c r="H4913" s="89">
        <v>3</v>
      </c>
      <c r="I4913" s="89">
        <v>6</v>
      </c>
      <c r="J4913" s="89">
        <v>-57.591999999999928</v>
      </c>
      <c r="K4913" s="89">
        <v>100.328</v>
      </c>
      <c r="L4913" s="81">
        <v>97.028000000000077</v>
      </c>
    </row>
    <row r="4914" spans="6:12">
      <c r="F4914" s="89">
        <v>4798</v>
      </c>
      <c r="G4914" s="89">
        <v>38</v>
      </c>
      <c r="H4914" s="89">
        <v>1</v>
      </c>
      <c r="I4914" s="89">
        <v>8</v>
      </c>
      <c r="J4914" s="89">
        <v>146.24399999999994</v>
      </c>
      <c r="K4914" s="89">
        <v>46.763999999999982</v>
      </c>
      <c r="L4914" s="81">
        <v>47.864000000000033</v>
      </c>
    </row>
    <row r="4915" spans="6:12">
      <c r="F4915" s="89">
        <v>4799</v>
      </c>
      <c r="G4915" s="89">
        <v>53</v>
      </c>
      <c r="H4915" s="89">
        <v>2</v>
      </c>
      <c r="I4915" s="89">
        <v>3</v>
      </c>
      <c r="J4915" s="89">
        <v>-83.210999999999956</v>
      </c>
      <c r="K4915" s="89">
        <v>111.75899999999993</v>
      </c>
      <c r="L4915" s="81">
        <v>111.309</v>
      </c>
    </row>
    <row r="4916" spans="6:12">
      <c r="F4916" s="89">
        <v>4800</v>
      </c>
      <c r="G4916" s="89">
        <v>34</v>
      </c>
      <c r="H4916" s="89">
        <v>1</v>
      </c>
      <c r="I4916" s="89">
        <v>7</v>
      </c>
      <c r="J4916" s="89">
        <v>137.03799999999995</v>
      </c>
      <c r="K4916" s="89">
        <v>81.397999999999968</v>
      </c>
      <c r="L4916" s="81">
        <v>81.49799999999999</v>
      </c>
    </row>
    <row r="4917" spans="6:12">
      <c r="F4917" s="89">
        <v>4801</v>
      </c>
      <c r="G4917" s="89">
        <v>26</v>
      </c>
      <c r="H4917" s="89">
        <v>1</v>
      </c>
      <c r="I4917" s="89">
        <v>8</v>
      </c>
      <c r="J4917" s="89">
        <v>160.18799999999993</v>
      </c>
      <c r="K4917" s="89">
        <v>64.427999999999983</v>
      </c>
      <c r="L4917" s="81">
        <v>63.727999999999994</v>
      </c>
    </row>
    <row r="4918" spans="6:12">
      <c r="F4918" s="89">
        <v>4802</v>
      </c>
      <c r="G4918" s="89">
        <v>41</v>
      </c>
      <c r="H4918" s="89">
        <v>1</v>
      </c>
      <c r="I4918" s="89">
        <v>3</v>
      </c>
      <c r="J4918" s="89">
        <v>6.1529999999999845</v>
      </c>
      <c r="K4918" s="89">
        <v>118.74299999999997</v>
      </c>
      <c r="L4918" s="81">
        <v>118.29300000000001</v>
      </c>
    </row>
    <row r="4919" spans="6:12">
      <c r="F4919" s="89">
        <v>4803</v>
      </c>
      <c r="G4919" s="89">
        <v>37</v>
      </c>
      <c r="H4919" s="89">
        <v>2</v>
      </c>
      <c r="I4919" s="89">
        <v>4</v>
      </c>
      <c r="J4919" s="89">
        <v>-55.59699999999998</v>
      </c>
      <c r="K4919" s="89">
        <v>101.73299999999999</v>
      </c>
      <c r="L4919" s="81">
        <v>99.282999999999987</v>
      </c>
    </row>
    <row r="4920" spans="6:12">
      <c r="F4920" s="89">
        <v>4804</v>
      </c>
      <c r="G4920" s="89">
        <v>51</v>
      </c>
      <c r="H4920" s="89">
        <v>1</v>
      </c>
      <c r="I4920" s="89">
        <v>3</v>
      </c>
      <c r="J4920" s="89">
        <v>32.03300000000003</v>
      </c>
      <c r="K4920" s="89">
        <v>141.52299999999997</v>
      </c>
      <c r="L4920" s="81">
        <v>142.57300000000015</v>
      </c>
    </row>
    <row r="4921" spans="6:12">
      <c r="F4921" s="89">
        <v>4805</v>
      </c>
      <c r="G4921" s="89">
        <v>41</v>
      </c>
      <c r="H4921" s="89">
        <v>3</v>
      </c>
      <c r="I4921" s="89">
        <v>6</v>
      </c>
      <c r="J4921" s="89">
        <v>-54.138999999999953</v>
      </c>
      <c r="K4921" s="89">
        <v>102.85099999999994</v>
      </c>
      <c r="L4921" s="81">
        <v>100.00100000000003</v>
      </c>
    </row>
    <row r="4922" spans="6:12">
      <c r="F4922" s="89">
        <v>4806</v>
      </c>
      <c r="G4922" s="89">
        <v>23</v>
      </c>
      <c r="H4922" s="89">
        <v>2</v>
      </c>
      <c r="I4922" s="89">
        <v>9</v>
      </c>
      <c r="J4922" s="89">
        <v>159.35699999999994</v>
      </c>
      <c r="K4922" s="89">
        <v>108.02699999999996</v>
      </c>
      <c r="L4922" s="81">
        <v>105.47699999999998</v>
      </c>
    </row>
    <row r="4923" spans="6:12">
      <c r="F4923" s="89">
        <v>4807</v>
      </c>
      <c r="G4923" s="89">
        <v>48</v>
      </c>
      <c r="H4923" s="89">
        <v>2</v>
      </c>
      <c r="I4923" s="89">
        <v>4</v>
      </c>
      <c r="J4923" s="89">
        <v>-35.807999999999993</v>
      </c>
      <c r="K4923" s="89">
        <v>118.11200000000002</v>
      </c>
      <c r="L4923" s="81">
        <v>117.31199999999998</v>
      </c>
    </row>
    <row r="4924" spans="6:12">
      <c r="F4924" s="89">
        <v>4808</v>
      </c>
      <c r="G4924" s="89">
        <v>54</v>
      </c>
      <c r="H4924" s="89">
        <v>1</v>
      </c>
      <c r="I4924" s="89">
        <v>4</v>
      </c>
      <c r="J4924" s="89">
        <v>92.635999999999967</v>
      </c>
      <c r="K4924" s="89">
        <v>158.596</v>
      </c>
      <c r="L4924" s="81">
        <v>160.49600000000007</v>
      </c>
    </row>
    <row r="4925" spans="6:12">
      <c r="F4925" s="89">
        <v>4809</v>
      </c>
      <c r="G4925" s="89">
        <v>53</v>
      </c>
      <c r="H4925" s="89">
        <v>2</v>
      </c>
      <c r="I4925" s="89">
        <v>7</v>
      </c>
      <c r="J4925" s="89">
        <v>128.70099999999999</v>
      </c>
      <c r="K4925" s="89">
        <v>153.27099999999993</v>
      </c>
      <c r="L4925" s="81">
        <v>154.42099999999999</v>
      </c>
    </row>
    <row r="4926" spans="6:12">
      <c r="F4926" s="89">
        <v>4810</v>
      </c>
      <c r="G4926" s="89">
        <v>29</v>
      </c>
      <c r="H4926" s="89">
        <v>1</v>
      </c>
      <c r="I4926" s="89">
        <v>7</v>
      </c>
      <c r="J4926" s="89">
        <v>143.553</v>
      </c>
      <c r="K4926" s="89">
        <v>89.462999999999965</v>
      </c>
      <c r="L4926" s="81">
        <v>88.813000000000045</v>
      </c>
    </row>
    <row r="4927" spans="6:12">
      <c r="F4927" s="89">
        <v>4811</v>
      </c>
      <c r="G4927" s="89">
        <v>26</v>
      </c>
      <c r="H4927" s="89">
        <v>3</v>
      </c>
      <c r="I4927" s="89">
        <v>9</v>
      </c>
      <c r="J4927" s="89">
        <v>99.134000000000015</v>
      </c>
      <c r="K4927" s="89">
        <v>132.97399999999999</v>
      </c>
      <c r="L4927" s="81">
        <v>129.07400000000001</v>
      </c>
    </row>
    <row r="4928" spans="6:12">
      <c r="F4928" s="89">
        <v>4812</v>
      </c>
      <c r="G4928" s="89">
        <v>26</v>
      </c>
      <c r="H4928" s="89">
        <v>2</v>
      </c>
      <c r="I4928" s="89">
        <v>6</v>
      </c>
      <c r="J4928" s="89">
        <v>62.915999999999968</v>
      </c>
      <c r="K4928" s="89">
        <v>138.45599999999996</v>
      </c>
      <c r="L4928" s="81">
        <v>135.15599999999995</v>
      </c>
    </row>
    <row r="4929" spans="6:12">
      <c r="F4929" s="89">
        <v>4813</v>
      </c>
      <c r="G4929" s="89">
        <v>26</v>
      </c>
      <c r="H4929" s="89">
        <v>3</v>
      </c>
      <c r="I4929" s="89">
        <v>4</v>
      </c>
      <c r="J4929" s="89">
        <v>-191.99599999999998</v>
      </c>
      <c r="K4929" s="89">
        <v>54.843999999999966</v>
      </c>
      <c r="L4929" s="81">
        <v>48.943999999999988</v>
      </c>
    </row>
    <row r="4930" spans="6:12">
      <c r="F4930" s="89">
        <v>4814</v>
      </c>
      <c r="G4930" s="89">
        <v>30</v>
      </c>
      <c r="H4930" s="89">
        <v>1</v>
      </c>
      <c r="I4930" s="89">
        <v>3</v>
      </c>
      <c r="J4930" s="89">
        <v>8.8699999999999974</v>
      </c>
      <c r="K4930" s="89">
        <v>124.87</v>
      </c>
      <c r="L4930" s="81">
        <v>122.77</v>
      </c>
    </row>
    <row r="4931" spans="6:12">
      <c r="F4931" s="89">
        <v>4815</v>
      </c>
      <c r="G4931" s="89">
        <v>24</v>
      </c>
      <c r="H4931" s="89">
        <v>2</v>
      </c>
      <c r="I4931" s="89">
        <v>6</v>
      </c>
      <c r="J4931" s="89">
        <v>68.743999999999943</v>
      </c>
      <c r="K4931" s="89">
        <v>144.904</v>
      </c>
      <c r="L4931" s="81">
        <v>141.30400000000003</v>
      </c>
    </row>
    <row r="4932" spans="6:12">
      <c r="F4932" s="89">
        <v>4816</v>
      </c>
      <c r="G4932" s="89">
        <v>27</v>
      </c>
      <c r="H4932" s="89">
        <v>2</v>
      </c>
      <c r="I4932" s="89">
        <v>4</v>
      </c>
      <c r="J4932" s="89">
        <v>-45.237000000000023</v>
      </c>
      <c r="K4932" s="89">
        <v>115.19299999999998</v>
      </c>
      <c r="L4932" s="81">
        <v>111.24300000000001</v>
      </c>
    </row>
    <row r="4933" spans="6:12">
      <c r="F4933" s="89">
        <v>4817</v>
      </c>
      <c r="G4933" s="89">
        <v>53</v>
      </c>
      <c r="H4933" s="89">
        <v>1</v>
      </c>
      <c r="I4933" s="89">
        <v>6</v>
      </c>
      <c r="J4933" s="89">
        <v>154.71299999999994</v>
      </c>
      <c r="K4933" s="89">
        <v>135.78299999999993</v>
      </c>
      <c r="L4933" s="81">
        <v>138.33300000000006</v>
      </c>
    </row>
    <row r="4934" spans="6:12">
      <c r="F4934" s="89">
        <v>4818</v>
      </c>
      <c r="G4934" s="89">
        <v>49</v>
      </c>
      <c r="H4934" s="89">
        <v>1</v>
      </c>
      <c r="I4934" s="89">
        <v>9</v>
      </c>
      <c r="J4934" s="89">
        <v>167.76099999999997</v>
      </c>
      <c r="K4934" s="89">
        <v>22.271000000000015</v>
      </c>
      <c r="L4934" s="81">
        <v>25.420999999999992</v>
      </c>
    </row>
    <row r="4935" spans="6:12">
      <c r="F4935" s="89">
        <v>4819</v>
      </c>
      <c r="G4935" s="89">
        <v>52</v>
      </c>
      <c r="H4935" s="89">
        <v>1</v>
      </c>
      <c r="I4935" s="89">
        <v>8</v>
      </c>
      <c r="J4935" s="89">
        <v>179.1159999999999</v>
      </c>
      <c r="K4935" s="89">
        <v>75.295999999999964</v>
      </c>
      <c r="L4935" s="81">
        <v>78.495999999999981</v>
      </c>
    </row>
    <row r="4936" spans="6:12">
      <c r="F4936" s="89">
        <v>4820</v>
      </c>
      <c r="G4936" s="89">
        <v>20</v>
      </c>
      <c r="H4936" s="89">
        <v>3</v>
      </c>
      <c r="I4936" s="89">
        <v>5</v>
      </c>
      <c r="J4936" s="89">
        <v>-94.949999999999989</v>
      </c>
      <c r="K4936" s="89">
        <v>111.14999999999995</v>
      </c>
      <c r="L4936" s="81">
        <v>104.75</v>
      </c>
    </row>
    <row r="4937" spans="6:12">
      <c r="F4937" s="89">
        <v>4821</v>
      </c>
      <c r="G4937" s="89">
        <v>50</v>
      </c>
      <c r="H4937" s="89">
        <v>1</v>
      </c>
      <c r="I4937" s="89">
        <v>4</v>
      </c>
      <c r="J4937" s="89">
        <v>75.78</v>
      </c>
      <c r="K4937" s="89">
        <v>142.97999999999999</v>
      </c>
      <c r="L4937" s="81">
        <v>144.28000000000003</v>
      </c>
    </row>
    <row r="4938" spans="6:12">
      <c r="F4938" s="89">
        <v>4822</v>
      </c>
      <c r="G4938" s="89">
        <v>21</v>
      </c>
      <c r="H4938" s="89">
        <v>1</v>
      </c>
      <c r="I4938" s="89">
        <v>8</v>
      </c>
      <c r="J4938" s="89">
        <v>177.47299999999996</v>
      </c>
      <c r="K4938" s="89">
        <v>83.262999999999963</v>
      </c>
      <c r="L4938" s="81">
        <v>81.812999999999974</v>
      </c>
    </row>
    <row r="4939" spans="6:12">
      <c r="F4939" s="89">
        <v>4823</v>
      </c>
      <c r="G4939" s="89">
        <v>25</v>
      </c>
      <c r="H4939" s="89">
        <v>1</v>
      </c>
      <c r="I4939" s="89">
        <v>9</v>
      </c>
      <c r="J4939" s="89">
        <v>163.1049999999999</v>
      </c>
      <c r="K4939" s="89">
        <v>25.054999999999978</v>
      </c>
      <c r="L4939" s="81">
        <v>24.60499999999999</v>
      </c>
    </row>
    <row r="4940" spans="6:12">
      <c r="F4940" s="89">
        <v>4824</v>
      </c>
      <c r="G4940" s="89">
        <v>51</v>
      </c>
      <c r="H4940" s="89">
        <v>1</v>
      </c>
      <c r="I4940" s="89">
        <v>5</v>
      </c>
      <c r="J4940" s="89">
        <v>117.66500000000005</v>
      </c>
      <c r="K4940" s="89">
        <v>141.95499999999996</v>
      </c>
      <c r="L4940" s="81">
        <v>143.80500000000009</v>
      </c>
    </row>
    <row r="4941" spans="6:12">
      <c r="F4941" s="89">
        <v>4825</v>
      </c>
      <c r="G4941" s="89">
        <v>51</v>
      </c>
      <c r="H4941" s="89">
        <v>3</v>
      </c>
      <c r="I4941" s="89">
        <v>6</v>
      </c>
      <c r="J4941" s="89">
        <v>-25.078999999999894</v>
      </c>
      <c r="K4941" s="89">
        <v>128.81099999999998</v>
      </c>
      <c r="L4941" s="81">
        <v>127.46100000000013</v>
      </c>
    </row>
    <row r="4942" spans="6:12">
      <c r="F4942" s="89">
        <v>4826</v>
      </c>
      <c r="G4942" s="89">
        <v>44</v>
      </c>
      <c r="H4942" s="89">
        <v>3</v>
      </c>
      <c r="I4942" s="89">
        <v>8</v>
      </c>
      <c r="J4942" s="89">
        <v>58.93200000000013</v>
      </c>
      <c r="K4942" s="89">
        <v>129.79199999999997</v>
      </c>
      <c r="L4942" s="81">
        <v>128.19200000000001</v>
      </c>
    </row>
    <row r="4943" spans="6:12">
      <c r="F4943" s="89">
        <v>4827</v>
      </c>
      <c r="G4943" s="89">
        <v>26</v>
      </c>
      <c r="H4943" s="89">
        <v>1</v>
      </c>
      <c r="I4943" s="89">
        <v>5</v>
      </c>
      <c r="J4943" s="89">
        <v>103.29</v>
      </c>
      <c r="K4943" s="89">
        <v>135.33000000000001</v>
      </c>
      <c r="L4943" s="81">
        <v>133.42999999999998</v>
      </c>
    </row>
    <row r="4944" spans="6:12">
      <c r="F4944" s="89">
        <v>4828</v>
      </c>
      <c r="G4944" s="89">
        <v>25</v>
      </c>
      <c r="H4944" s="89">
        <v>1</v>
      </c>
      <c r="I4944" s="89">
        <v>4</v>
      </c>
      <c r="J4944" s="89">
        <v>68.304999999999993</v>
      </c>
      <c r="K4944" s="89">
        <v>143.255</v>
      </c>
      <c r="L4944" s="81">
        <v>140.80500000000001</v>
      </c>
    </row>
    <row r="4945" spans="6:12">
      <c r="F4945" s="89">
        <v>4829</v>
      </c>
      <c r="G4945" s="89">
        <v>50</v>
      </c>
      <c r="H4945" s="89">
        <v>2</v>
      </c>
      <c r="I4945" s="89">
        <v>6</v>
      </c>
      <c r="J4945" s="89">
        <v>77.21999999999997</v>
      </c>
      <c r="K4945" s="89">
        <v>145.32</v>
      </c>
      <c r="L4945" s="81">
        <v>145.62</v>
      </c>
    </row>
    <row r="4946" spans="6:12">
      <c r="F4946" s="89">
        <v>4830</v>
      </c>
      <c r="G4946" s="89">
        <v>30</v>
      </c>
      <c r="H4946" s="89">
        <v>1</v>
      </c>
      <c r="I4946" s="89">
        <v>3</v>
      </c>
      <c r="J4946" s="89">
        <v>8.8699999999999974</v>
      </c>
      <c r="K4946" s="89">
        <v>124.87</v>
      </c>
      <c r="L4946" s="81">
        <v>122.77</v>
      </c>
    </row>
    <row r="4947" spans="6:12">
      <c r="F4947" s="89">
        <v>4831</v>
      </c>
      <c r="G4947" s="89">
        <v>41</v>
      </c>
      <c r="H4947" s="89">
        <v>3</v>
      </c>
      <c r="I4947" s="89">
        <v>7</v>
      </c>
      <c r="J4947" s="89">
        <v>4.1770000000000209</v>
      </c>
      <c r="K4947" s="89">
        <v>118.56699999999989</v>
      </c>
      <c r="L4947" s="81">
        <v>116.11700000000002</v>
      </c>
    </row>
    <row r="4948" spans="6:12">
      <c r="F4948" s="89">
        <v>4832</v>
      </c>
      <c r="G4948" s="89">
        <v>33</v>
      </c>
      <c r="H4948" s="89">
        <v>1</v>
      </c>
      <c r="I4948" s="89">
        <v>8</v>
      </c>
      <c r="J4948" s="89">
        <v>147.32899999999998</v>
      </c>
      <c r="K4948" s="89">
        <v>49.398999999999987</v>
      </c>
      <c r="L4948" s="81">
        <v>49.748999999999981</v>
      </c>
    </row>
    <row r="4949" spans="6:12">
      <c r="F4949" s="89">
        <v>4833</v>
      </c>
      <c r="G4949" s="89">
        <v>20</v>
      </c>
      <c r="H4949" s="89">
        <v>2</v>
      </c>
      <c r="I4949" s="89">
        <v>4</v>
      </c>
      <c r="J4949" s="89">
        <v>-21.920000000000016</v>
      </c>
      <c r="K4949" s="89">
        <v>140.67999999999995</v>
      </c>
      <c r="L4949" s="81">
        <v>135.68</v>
      </c>
    </row>
    <row r="4950" spans="6:12">
      <c r="F4950" s="89">
        <v>4834</v>
      </c>
      <c r="G4950" s="89">
        <v>47</v>
      </c>
      <c r="H4950" s="89">
        <v>3</v>
      </c>
      <c r="I4950" s="89">
        <v>4</v>
      </c>
      <c r="J4950" s="89">
        <v>-185.08699999999999</v>
      </c>
      <c r="K4950" s="89">
        <v>55.242999999999995</v>
      </c>
      <c r="L4950" s="81">
        <v>52.493000000000052</v>
      </c>
    </row>
    <row r="4951" spans="6:12">
      <c r="F4951" s="89">
        <v>4835</v>
      </c>
      <c r="G4951" s="89">
        <v>21</v>
      </c>
      <c r="H4951" s="89">
        <v>3</v>
      </c>
      <c r="I4951" s="89">
        <v>9</v>
      </c>
      <c r="J4951" s="89">
        <v>114.88899999999995</v>
      </c>
      <c r="K4951" s="89">
        <v>150.27899999999994</v>
      </c>
      <c r="L4951" s="81">
        <v>145.62899999999996</v>
      </c>
    </row>
    <row r="4952" spans="6:12">
      <c r="F4952" s="89">
        <v>4836</v>
      </c>
      <c r="G4952" s="89">
        <v>53</v>
      </c>
      <c r="H4952" s="89">
        <v>3</v>
      </c>
      <c r="I4952" s="89">
        <v>9</v>
      </c>
      <c r="J4952" s="89">
        <v>130.69700000000006</v>
      </c>
      <c r="K4952" s="89">
        <v>156.16699999999997</v>
      </c>
      <c r="L4952" s="81">
        <v>156.31700000000006</v>
      </c>
    </row>
    <row r="4953" spans="6:12">
      <c r="F4953" s="89">
        <v>4837</v>
      </c>
      <c r="G4953" s="89">
        <v>36</v>
      </c>
      <c r="H4953" s="89">
        <v>1</v>
      </c>
      <c r="I4953" s="89">
        <v>9</v>
      </c>
      <c r="J4953" s="89">
        <v>145.93399999999988</v>
      </c>
      <c r="K4953" s="89">
        <v>4.4739999999999611</v>
      </c>
      <c r="L4953" s="81">
        <v>5.6740000000000066</v>
      </c>
    </row>
    <row r="4954" spans="6:12">
      <c r="F4954" s="89">
        <v>4838</v>
      </c>
      <c r="G4954" s="89">
        <v>36</v>
      </c>
      <c r="H4954" s="89">
        <v>3</v>
      </c>
      <c r="I4954" s="89">
        <v>3</v>
      </c>
      <c r="J4954" s="89">
        <v>-290.28199999999993</v>
      </c>
      <c r="K4954" s="89">
        <v>-3.9420000000000357</v>
      </c>
      <c r="L4954" s="81">
        <v>-8.7419999999999618</v>
      </c>
    </row>
    <row r="4955" spans="6:12">
      <c r="F4955" s="89">
        <v>4839</v>
      </c>
      <c r="G4955" s="89">
        <v>43</v>
      </c>
      <c r="H4955" s="89">
        <v>1</v>
      </c>
      <c r="I4955" s="89">
        <v>6</v>
      </c>
      <c r="J4955" s="89">
        <v>123.25299999999997</v>
      </c>
      <c r="K4955" s="89">
        <v>107.42299999999996</v>
      </c>
      <c r="L4955" s="81">
        <v>108.473</v>
      </c>
    </row>
    <row r="4956" spans="6:12">
      <c r="F4956" s="89">
        <v>4840</v>
      </c>
      <c r="G4956" s="89">
        <v>34</v>
      </c>
      <c r="H4956" s="89">
        <v>1</v>
      </c>
      <c r="I4956" s="89">
        <v>7</v>
      </c>
      <c r="J4956" s="89">
        <v>137.03799999999995</v>
      </c>
      <c r="K4956" s="89">
        <v>81.397999999999968</v>
      </c>
      <c r="L4956" s="81">
        <v>81.49799999999999</v>
      </c>
    </row>
    <row r="4957" spans="6:12">
      <c r="F4957" s="89">
        <v>4841</v>
      </c>
      <c r="G4957" s="89">
        <v>34</v>
      </c>
      <c r="H4957" s="89">
        <v>1</v>
      </c>
      <c r="I4957" s="89">
        <v>5</v>
      </c>
      <c r="J4957" s="89">
        <v>89.530000000000015</v>
      </c>
      <c r="K4957" s="89">
        <v>119.08999999999999</v>
      </c>
      <c r="L4957" s="81">
        <v>118.39</v>
      </c>
    </row>
    <row r="4958" spans="6:12">
      <c r="F4958" s="89">
        <v>4842</v>
      </c>
      <c r="G4958" s="89">
        <v>35</v>
      </c>
      <c r="H4958" s="89">
        <v>1</v>
      </c>
      <c r="I4958" s="89">
        <v>3</v>
      </c>
      <c r="J4958" s="89">
        <v>3.5849999999999866</v>
      </c>
      <c r="K4958" s="89">
        <v>118.03499999999998</v>
      </c>
      <c r="L4958" s="81">
        <v>116.68499999999999</v>
      </c>
    </row>
    <row r="4959" spans="6:12">
      <c r="F4959" s="89">
        <v>4843</v>
      </c>
      <c r="G4959" s="89">
        <v>37</v>
      </c>
      <c r="H4959" s="89">
        <v>2</v>
      </c>
      <c r="I4959" s="89">
        <v>8</v>
      </c>
      <c r="J4959" s="89">
        <v>118.011</v>
      </c>
      <c r="K4959" s="89">
        <v>104.94099999999997</v>
      </c>
      <c r="L4959" s="81">
        <v>104.09099999999998</v>
      </c>
    </row>
    <row r="4960" spans="6:12">
      <c r="F4960" s="89">
        <v>4844</v>
      </c>
      <c r="G4960" s="89">
        <v>52</v>
      </c>
      <c r="H4960" s="89">
        <v>1</v>
      </c>
      <c r="I4960" s="89">
        <v>5</v>
      </c>
      <c r="J4960" s="89">
        <v>121.74999999999997</v>
      </c>
      <c r="K4960" s="89">
        <v>145.72999999999999</v>
      </c>
      <c r="L4960" s="81">
        <v>147.72999999999999</v>
      </c>
    </row>
    <row r="4961" spans="6:12">
      <c r="F4961" s="89">
        <v>4845</v>
      </c>
      <c r="G4961" s="89">
        <v>23</v>
      </c>
      <c r="H4961" s="89">
        <v>1</v>
      </c>
      <c r="I4961" s="89">
        <v>7</v>
      </c>
      <c r="J4961" s="89">
        <v>160.28099999999998</v>
      </c>
      <c r="K4961" s="89">
        <v>108.05099999999996</v>
      </c>
      <c r="L4961" s="81">
        <v>106.501</v>
      </c>
    </row>
    <row r="4962" spans="6:12">
      <c r="F4962" s="89">
        <v>4846</v>
      </c>
      <c r="G4962" s="89">
        <v>34</v>
      </c>
      <c r="H4962" s="89">
        <v>1</v>
      </c>
      <c r="I4962" s="89">
        <v>4</v>
      </c>
      <c r="J4962" s="89">
        <v>51.555999999999997</v>
      </c>
      <c r="K4962" s="89">
        <v>123.71599999999998</v>
      </c>
      <c r="L4962" s="81">
        <v>122.61600000000001</v>
      </c>
    </row>
    <row r="4963" spans="6:12">
      <c r="F4963" s="89">
        <v>4847</v>
      </c>
      <c r="G4963" s="89">
        <v>30</v>
      </c>
      <c r="H4963" s="89">
        <v>3</v>
      </c>
      <c r="I4963" s="89">
        <v>8</v>
      </c>
      <c r="J4963" s="89">
        <v>52.10000000000008</v>
      </c>
      <c r="K4963" s="89">
        <v>127.30000000000001</v>
      </c>
      <c r="L4963" s="81">
        <v>123.60000000000002</v>
      </c>
    </row>
    <row r="4964" spans="6:12">
      <c r="F4964" s="89">
        <v>4848</v>
      </c>
      <c r="G4964" s="89">
        <v>48</v>
      </c>
      <c r="H4964" s="89">
        <v>1</v>
      </c>
      <c r="I4964" s="89">
        <v>7</v>
      </c>
      <c r="J4964" s="89">
        <v>154.70599999999999</v>
      </c>
      <c r="K4964" s="89">
        <v>94.726000000000028</v>
      </c>
      <c r="L4964" s="81">
        <v>96.926000000000016</v>
      </c>
    </row>
    <row r="4965" spans="6:12">
      <c r="F4965" s="89">
        <v>4849</v>
      </c>
      <c r="G4965" s="89">
        <v>27</v>
      </c>
      <c r="H4965" s="89">
        <v>1</v>
      </c>
      <c r="I4965" s="89">
        <v>3</v>
      </c>
      <c r="J4965" s="89">
        <v>15.280999999999985</v>
      </c>
      <c r="K4965" s="89">
        <v>132.21100000000001</v>
      </c>
      <c r="L4965" s="81">
        <v>129.661</v>
      </c>
    </row>
    <row r="4966" spans="6:12">
      <c r="F4966" s="89">
        <v>4850</v>
      </c>
      <c r="G4966" s="89">
        <v>30</v>
      </c>
      <c r="H4966" s="89">
        <v>1</v>
      </c>
      <c r="I4966" s="89">
        <v>5</v>
      </c>
      <c r="J4966" s="89">
        <v>94.250000000000014</v>
      </c>
      <c r="K4966" s="89">
        <v>125.04999999999998</v>
      </c>
      <c r="L4966" s="81">
        <v>123.75</v>
      </c>
    </row>
    <row r="4967" spans="6:12">
      <c r="F4967" s="89">
        <v>4851</v>
      </c>
      <c r="G4967" s="89">
        <v>52</v>
      </c>
      <c r="H4967" s="89">
        <v>1</v>
      </c>
      <c r="I4967" s="89">
        <v>6</v>
      </c>
      <c r="J4967" s="89">
        <v>150.35199999999992</v>
      </c>
      <c r="K4967" s="89">
        <v>131.73199999999997</v>
      </c>
      <c r="L4967" s="81">
        <v>134.13200000000001</v>
      </c>
    </row>
    <row r="4968" spans="6:12">
      <c r="F4968" s="89">
        <v>4852</v>
      </c>
      <c r="G4968" s="89">
        <v>30</v>
      </c>
      <c r="H4968" s="89">
        <v>3</v>
      </c>
      <c r="I4968" s="89">
        <v>5</v>
      </c>
      <c r="J4968" s="89">
        <v>-122.64999999999992</v>
      </c>
      <c r="K4968" s="89">
        <v>80.349999999999994</v>
      </c>
      <c r="L4968" s="81">
        <v>75.450000000000017</v>
      </c>
    </row>
    <row r="4969" spans="6:12">
      <c r="F4969" s="89">
        <v>4853</v>
      </c>
      <c r="G4969" s="89">
        <v>32</v>
      </c>
      <c r="H4969" s="89">
        <v>1</v>
      </c>
      <c r="I4969" s="89">
        <v>7</v>
      </c>
      <c r="J4969" s="89">
        <v>138.83399999999997</v>
      </c>
      <c r="K4969" s="89">
        <v>83.813999999999993</v>
      </c>
      <c r="L4969" s="81">
        <v>83.614000000000004</v>
      </c>
    </row>
    <row r="4970" spans="6:12">
      <c r="F4970" s="89">
        <v>4854</v>
      </c>
      <c r="G4970" s="89">
        <v>36</v>
      </c>
      <c r="H4970" s="89">
        <v>3</v>
      </c>
      <c r="I4970" s="89">
        <v>4</v>
      </c>
      <c r="J4970" s="89">
        <v>-203.55599999999998</v>
      </c>
      <c r="K4970" s="89">
        <v>40.183999999999969</v>
      </c>
      <c r="L4970" s="81">
        <v>35.78400000000002</v>
      </c>
    </row>
    <row r="4971" spans="6:12">
      <c r="F4971" s="89">
        <v>4855</v>
      </c>
      <c r="G4971" s="89">
        <v>29</v>
      </c>
      <c r="H4971" s="89">
        <v>2</v>
      </c>
      <c r="I4971" s="89">
        <v>6</v>
      </c>
      <c r="J4971" s="89">
        <v>56.198999999999984</v>
      </c>
      <c r="K4971" s="89">
        <v>130.80899999999997</v>
      </c>
      <c r="L4971" s="81">
        <v>127.95900000000003</v>
      </c>
    </row>
    <row r="4972" spans="6:12">
      <c r="F4972" s="89">
        <v>4856</v>
      </c>
      <c r="G4972" s="89">
        <v>40</v>
      </c>
      <c r="H4972" s="89">
        <v>3</v>
      </c>
      <c r="I4972" s="89">
        <v>6</v>
      </c>
      <c r="J4972" s="89">
        <v>-55.559999999999889</v>
      </c>
      <c r="K4972" s="89">
        <v>101.73999999999995</v>
      </c>
      <c r="L4972" s="81">
        <v>98.740000000000066</v>
      </c>
    </row>
    <row r="4973" spans="6:12">
      <c r="F4973" s="89">
        <v>4857</v>
      </c>
      <c r="G4973" s="89">
        <v>28</v>
      </c>
      <c r="H4973" s="89">
        <v>3</v>
      </c>
      <c r="I4973" s="89">
        <v>8</v>
      </c>
      <c r="J4973" s="89">
        <v>55.444000000000074</v>
      </c>
      <c r="K4973" s="89">
        <v>131.26399999999995</v>
      </c>
      <c r="L4973" s="81">
        <v>127.26400000000001</v>
      </c>
    </row>
    <row r="4974" spans="6:12">
      <c r="F4974" s="89">
        <v>4858</v>
      </c>
      <c r="G4974" s="89">
        <v>54</v>
      </c>
      <c r="H4974" s="89">
        <v>3</v>
      </c>
      <c r="I4974" s="89">
        <v>5</v>
      </c>
      <c r="J4974" s="89">
        <v>-78.969999999999914</v>
      </c>
      <c r="K4974" s="89">
        <v>116.58999999999997</v>
      </c>
      <c r="L4974" s="81">
        <v>115.29000000000002</v>
      </c>
    </row>
    <row r="4975" spans="6:12">
      <c r="F4975" s="89">
        <v>4859</v>
      </c>
      <c r="G4975" s="89">
        <v>43</v>
      </c>
      <c r="H4975" s="89">
        <v>3</v>
      </c>
      <c r="I4975" s="89">
        <v>9</v>
      </c>
      <c r="J4975" s="89">
        <v>96.057000000000016</v>
      </c>
      <c r="K4975" s="89">
        <v>124.62699999999995</v>
      </c>
      <c r="L4975" s="81">
        <v>123.27700000000004</v>
      </c>
    </row>
    <row r="4976" spans="6:12">
      <c r="F4976" s="89">
        <v>4860</v>
      </c>
      <c r="G4976" s="89">
        <v>19</v>
      </c>
      <c r="H4976" s="89">
        <v>1</v>
      </c>
      <c r="I4976" s="89">
        <v>7</v>
      </c>
      <c r="J4976" s="89">
        <v>176.83299999999994</v>
      </c>
      <c r="K4976" s="89">
        <v>125.84299999999996</v>
      </c>
      <c r="L4976" s="81">
        <v>123.69300000000001</v>
      </c>
    </row>
    <row r="4977" spans="6:12">
      <c r="F4977" s="89">
        <v>4861</v>
      </c>
      <c r="G4977" s="89">
        <v>38</v>
      </c>
      <c r="H4977" s="89">
        <v>1</v>
      </c>
      <c r="I4977" s="89">
        <v>8</v>
      </c>
      <c r="J4977" s="89">
        <v>146.24399999999994</v>
      </c>
      <c r="K4977" s="89">
        <v>46.763999999999982</v>
      </c>
      <c r="L4977" s="81">
        <v>47.864000000000033</v>
      </c>
    </row>
    <row r="4978" spans="6:12">
      <c r="F4978" s="89">
        <v>4862</v>
      </c>
      <c r="G4978" s="89">
        <v>27</v>
      </c>
      <c r="H4978" s="89">
        <v>3</v>
      </c>
      <c r="I4978" s="89">
        <v>7</v>
      </c>
      <c r="J4978" s="89">
        <v>8.7690000000000055</v>
      </c>
      <c r="K4978" s="89">
        <v>127.49899999999997</v>
      </c>
      <c r="L4978" s="81">
        <v>122.94900000000001</v>
      </c>
    </row>
    <row r="4979" spans="6:12">
      <c r="F4979" s="89">
        <v>4863</v>
      </c>
      <c r="G4979" s="89">
        <v>35</v>
      </c>
      <c r="H4979" s="89">
        <v>2</v>
      </c>
      <c r="I4979" s="89">
        <v>6</v>
      </c>
      <c r="J4979" s="89">
        <v>50.05499999999995</v>
      </c>
      <c r="K4979" s="89">
        <v>122.80499999999996</v>
      </c>
      <c r="L4979" s="81">
        <v>120.85499999999996</v>
      </c>
    </row>
    <row r="4980" spans="6:12">
      <c r="F4980" s="89">
        <v>4864</v>
      </c>
      <c r="G4980" s="89">
        <v>45</v>
      </c>
      <c r="H4980" s="89">
        <v>2</v>
      </c>
      <c r="I4980" s="89">
        <v>8</v>
      </c>
      <c r="J4980" s="89">
        <v>129.35499999999996</v>
      </c>
      <c r="K4980" s="89">
        <v>113.80499999999992</v>
      </c>
      <c r="L4980" s="81">
        <v>114.15499999999997</v>
      </c>
    </row>
    <row r="4981" spans="6:12">
      <c r="F4981" s="89">
        <v>4865</v>
      </c>
      <c r="G4981" s="89">
        <v>25</v>
      </c>
      <c r="H4981" s="89">
        <v>3</v>
      </c>
      <c r="I4981" s="89">
        <v>9</v>
      </c>
      <c r="J4981" s="89">
        <v>101.745</v>
      </c>
      <c r="K4981" s="89">
        <v>135.89499999999998</v>
      </c>
      <c r="L4981" s="81">
        <v>131.84500000000003</v>
      </c>
    </row>
    <row r="4982" spans="6:12">
      <c r="F4982" s="89">
        <v>4866</v>
      </c>
      <c r="G4982" s="89">
        <v>30</v>
      </c>
      <c r="H4982" s="89">
        <v>1</v>
      </c>
      <c r="I4982" s="89">
        <v>6</v>
      </c>
      <c r="J4982" s="89">
        <v>122.71999999999996</v>
      </c>
      <c r="K4982" s="89">
        <v>110.91999999999997</v>
      </c>
      <c r="L4982" s="81">
        <v>110.02</v>
      </c>
    </row>
    <row r="4983" spans="6:12">
      <c r="F4983" s="89">
        <v>4867</v>
      </c>
      <c r="G4983" s="89">
        <v>32</v>
      </c>
      <c r="H4983" s="89">
        <v>3</v>
      </c>
      <c r="I4983" s="89">
        <v>3</v>
      </c>
      <c r="J4983" s="89">
        <v>-288.87399999999991</v>
      </c>
      <c r="K4983" s="89">
        <v>-1.2940000000000111</v>
      </c>
      <c r="L4983" s="81">
        <v>-6.69399999999996</v>
      </c>
    </row>
    <row r="4984" spans="6:12">
      <c r="F4984" s="89">
        <v>4868</v>
      </c>
      <c r="G4984" s="89">
        <v>50</v>
      </c>
      <c r="H4984" s="89">
        <v>1</v>
      </c>
      <c r="I4984" s="89">
        <v>7</v>
      </c>
      <c r="J4984" s="89">
        <v>161.54999999999995</v>
      </c>
      <c r="K4984" s="89">
        <v>100.94999999999993</v>
      </c>
      <c r="L4984" s="81">
        <v>103.45000000000002</v>
      </c>
    </row>
    <row r="4985" spans="6:12">
      <c r="F4985" s="89">
        <v>4869</v>
      </c>
      <c r="G4985" s="89">
        <v>31</v>
      </c>
      <c r="H4985" s="89">
        <v>3</v>
      </c>
      <c r="I4985" s="89">
        <v>8</v>
      </c>
      <c r="J4985" s="89">
        <v>50.833000000000084</v>
      </c>
      <c r="K4985" s="89">
        <v>125.72299999999996</v>
      </c>
      <c r="L4985" s="81">
        <v>122.173</v>
      </c>
    </row>
    <row r="4986" spans="6:12">
      <c r="F4986" s="89">
        <v>4870</v>
      </c>
      <c r="G4986" s="89">
        <v>50</v>
      </c>
      <c r="H4986" s="89">
        <v>1</v>
      </c>
      <c r="I4986" s="89">
        <v>8</v>
      </c>
      <c r="J4986" s="89">
        <v>171.17999999999995</v>
      </c>
      <c r="K4986" s="89">
        <v>67.979999999999961</v>
      </c>
      <c r="L4986" s="81">
        <v>70.880000000000024</v>
      </c>
    </row>
    <row r="4987" spans="6:12">
      <c r="F4987" s="89">
        <v>4871</v>
      </c>
      <c r="G4987" s="89">
        <v>28</v>
      </c>
      <c r="H4987" s="89">
        <v>3</v>
      </c>
      <c r="I4987" s="89">
        <v>8</v>
      </c>
      <c r="J4987" s="89">
        <v>55.444000000000074</v>
      </c>
      <c r="K4987" s="89">
        <v>131.26399999999995</v>
      </c>
      <c r="L4987" s="81">
        <v>127.26400000000001</v>
      </c>
    </row>
    <row r="4988" spans="6:12">
      <c r="F4988" s="89">
        <v>4872</v>
      </c>
      <c r="G4988" s="89">
        <v>30</v>
      </c>
      <c r="H4988" s="89">
        <v>2</v>
      </c>
      <c r="I4988" s="89">
        <v>8</v>
      </c>
      <c r="J4988" s="89">
        <v>122.25999999999996</v>
      </c>
      <c r="K4988" s="89">
        <v>111.35999999999996</v>
      </c>
      <c r="L4988" s="81">
        <v>109.45999999999998</v>
      </c>
    </row>
    <row r="4989" spans="6:12">
      <c r="F4989" s="89">
        <v>4873</v>
      </c>
      <c r="G4989" s="89">
        <v>53</v>
      </c>
      <c r="H4989" s="89">
        <v>3</v>
      </c>
      <c r="I4989" s="89">
        <v>8</v>
      </c>
      <c r="J4989" s="89">
        <v>91.269000000000119</v>
      </c>
      <c r="K4989" s="89">
        <v>159.33899999999994</v>
      </c>
      <c r="L4989" s="81">
        <v>159.08900000000006</v>
      </c>
    </row>
    <row r="4990" spans="6:12">
      <c r="F4990" s="89">
        <v>4874</v>
      </c>
      <c r="G4990" s="89">
        <v>44</v>
      </c>
      <c r="H4990" s="89">
        <v>3</v>
      </c>
      <c r="I4990" s="89">
        <v>4</v>
      </c>
      <c r="J4990" s="89">
        <v>-193.36399999999998</v>
      </c>
      <c r="K4990" s="89">
        <v>47.895999999999987</v>
      </c>
      <c r="L4990" s="81">
        <v>44.695999999999998</v>
      </c>
    </row>
    <row r="4991" spans="6:12">
      <c r="F4991" s="89">
        <v>4875</v>
      </c>
      <c r="G4991" s="89">
        <v>51</v>
      </c>
      <c r="H4991" s="89">
        <v>1</v>
      </c>
      <c r="I4991" s="89">
        <v>6</v>
      </c>
      <c r="J4991" s="89">
        <v>146.261</v>
      </c>
      <c r="K4991" s="89">
        <v>127.95099999999995</v>
      </c>
      <c r="L4991" s="81">
        <v>130.20100000000011</v>
      </c>
    </row>
    <row r="4992" spans="6:12">
      <c r="F4992" s="89">
        <v>4876</v>
      </c>
      <c r="G4992" s="89">
        <v>50</v>
      </c>
      <c r="H4992" s="89">
        <v>2</v>
      </c>
      <c r="I4992" s="89">
        <v>7</v>
      </c>
      <c r="J4992" s="89">
        <v>115.95999999999995</v>
      </c>
      <c r="K4992" s="89">
        <v>141.45999999999995</v>
      </c>
      <c r="L4992" s="81">
        <v>142.15999999999997</v>
      </c>
    </row>
    <row r="4993" spans="6:12">
      <c r="F4993" s="89">
        <v>4877</v>
      </c>
      <c r="G4993" s="89">
        <v>36</v>
      </c>
      <c r="H4993" s="89">
        <v>1</v>
      </c>
      <c r="I4993" s="89">
        <v>8</v>
      </c>
      <c r="J4993" s="89">
        <v>145.86799999999991</v>
      </c>
      <c r="K4993" s="89">
        <v>47.007999999999967</v>
      </c>
      <c r="L4993" s="81">
        <v>47.808000000000007</v>
      </c>
    </row>
    <row r="4994" spans="6:12">
      <c r="F4994" s="89">
        <v>4878</v>
      </c>
      <c r="G4994" s="89">
        <v>26</v>
      </c>
      <c r="H4994" s="89">
        <v>2</v>
      </c>
      <c r="I4994" s="89">
        <v>7</v>
      </c>
      <c r="J4994" s="89">
        <v>101.51199999999997</v>
      </c>
      <c r="K4994" s="89">
        <v>134.45199999999997</v>
      </c>
      <c r="L4994" s="81">
        <v>131.55199999999999</v>
      </c>
    </row>
    <row r="4995" spans="6:12">
      <c r="F4995" s="89">
        <v>4879</v>
      </c>
      <c r="G4995" s="89">
        <v>22</v>
      </c>
      <c r="H4995" s="89">
        <v>3</v>
      </c>
      <c r="I4995" s="89">
        <v>8</v>
      </c>
      <c r="J4995" s="89">
        <v>71.95599999999996</v>
      </c>
      <c r="K4995" s="89">
        <v>149.63599999999991</v>
      </c>
      <c r="L4995" s="81">
        <v>144.73599999999993</v>
      </c>
    </row>
    <row r="4996" spans="6:12">
      <c r="F4996" s="89">
        <v>4880</v>
      </c>
      <c r="G4996" s="89">
        <v>26</v>
      </c>
      <c r="H4996" s="89">
        <v>1</v>
      </c>
      <c r="I4996" s="89">
        <v>4</v>
      </c>
      <c r="J4996" s="89">
        <v>65.364000000000004</v>
      </c>
      <c r="K4996" s="89">
        <v>140.00400000000002</v>
      </c>
      <c r="L4996" s="81">
        <v>137.70400000000001</v>
      </c>
    </row>
    <row r="4997" spans="6:12">
      <c r="F4997" s="89">
        <v>4881</v>
      </c>
      <c r="G4997" s="89">
        <v>31</v>
      </c>
      <c r="H4997" s="89">
        <v>2</v>
      </c>
      <c r="I4997" s="89">
        <v>9</v>
      </c>
      <c r="J4997" s="89">
        <v>140.50899999999996</v>
      </c>
      <c r="K4997" s="89">
        <v>86.698999999999955</v>
      </c>
      <c r="L4997" s="81">
        <v>85.349000000000046</v>
      </c>
    </row>
    <row r="4998" spans="6:12">
      <c r="F4998" s="89">
        <v>4882</v>
      </c>
      <c r="G4998" s="89">
        <v>36</v>
      </c>
      <c r="H4998" s="89">
        <v>2</v>
      </c>
      <c r="I4998" s="89">
        <v>4</v>
      </c>
      <c r="J4998" s="89">
        <v>-55.775999999999982</v>
      </c>
      <c r="K4998" s="89">
        <v>101.86399999999998</v>
      </c>
      <c r="L4998" s="81">
        <v>99.263999999999982</v>
      </c>
    </row>
    <row r="4999" spans="6:12">
      <c r="F4999" s="89">
        <v>4883</v>
      </c>
      <c r="G4999" s="89">
        <v>28</v>
      </c>
      <c r="H4999" s="89">
        <v>2</v>
      </c>
      <c r="I4999" s="89">
        <v>3</v>
      </c>
      <c r="J4999" s="89">
        <v>-114.536</v>
      </c>
      <c r="K4999" s="89">
        <v>88.183999999999983</v>
      </c>
      <c r="L4999" s="81">
        <v>83.98399999999998</v>
      </c>
    </row>
    <row r="5000" spans="6:12">
      <c r="F5000" s="89">
        <v>4884</v>
      </c>
      <c r="G5000" s="89">
        <v>20</v>
      </c>
      <c r="H5000" s="89">
        <v>3</v>
      </c>
      <c r="I5000" s="89">
        <v>9</v>
      </c>
      <c r="J5000" s="89">
        <v>118.84999999999997</v>
      </c>
      <c r="K5000" s="89">
        <v>154.5499999999999</v>
      </c>
      <c r="L5000" s="81">
        <v>149.75</v>
      </c>
    </row>
    <row r="5001" spans="6:12">
      <c r="F5001" s="89">
        <v>4885</v>
      </c>
      <c r="G5001" s="89">
        <v>48</v>
      </c>
      <c r="H5001" s="89">
        <v>1</v>
      </c>
      <c r="I5001" s="89">
        <v>3</v>
      </c>
      <c r="J5001" s="89">
        <v>21.434000000000005</v>
      </c>
      <c r="K5001" s="89">
        <v>131.85400000000004</v>
      </c>
      <c r="L5001" s="81">
        <v>132.45400000000004</v>
      </c>
    </row>
    <row r="5002" spans="6:12">
      <c r="F5002" s="89">
        <v>4886</v>
      </c>
      <c r="G5002" s="89">
        <v>38</v>
      </c>
      <c r="H5002" s="89">
        <v>2</v>
      </c>
      <c r="I5002" s="89">
        <v>5</v>
      </c>
      <c r="J5002" s="89">
        <v>2.4800000000000182</v>
      </c>
      <c r="K5002" s="89">
        <v>116.89999999999999</v>
      </c>
      <c r="L5002" s="81">
        <v>115.00000000000001</v>
      </c>
    </row>
    <row r="5003" spans="6:12">
      <c r="F5003" s="89">
        <v>4887</v>
      </c>
      <c r="G5003" s="89">
        <v>27</v>
      </c>
      <c r="H5003" s="89">
        <v>2</v>
      </c>
      <c r="I5003" s="89">
        <v>8</v>
      </c>
      <c r="J5003" s="89">
        <v>128.13099999999997</v>
      </c>
      <c r="K5003" s="89">
        <v>118.16099999999994</v>
      </c>
      <c r="L5003" s="81">
        <v>115.81099999999998</v>
      </c>
    </row>
    <row r="5004" spans="6:12">
      <c r="F5004" s="89">
        <v>4888</v>
      </c>
      <c r="G5004" s="89">
        <v>41</v>
      </c>
      <c r="H5004" s="89">
        <v>2</v>
      </c>
      <c r="I5004" s="89">
        <v>6</v>
      </c>
      <c r="J5004" s="89">
        <v>53.630999999999972</v>
      </c>
      <c r="K5004" s="89">
        <v>124.52099999999994</v>
      </c>
      <c r="L5004" s="81">
        <v>123.47099999999998</v>
      </c>
    </row>
    <row r="5005" spans="6:12">
      <c r="F5005" s="89">
        <v>4889</v>
      </c>
      <c r="G5005" s="89">
        <v>21</v>
      </c>
      <c r="H5005" s="89">
        <v>2</v>
      </c>
      <c r="I5005" s="89">
        <v>7</v>
      </c>
      <c r="J5005" s="89">
        <v>118.07699999999997</v>
      </c>
      <c r="K5005" s="89">
        <v>152.56699999999995</v>
      </c>
      <c r="L5005" s="81">
        <v>148.91699999999997</v>
      </c>
    </row>
    <row r="5006" spans="6:12">
      <c r="F5006" s="89">
        <v>4890</v>
      </c>
      <c r="G5006" s="89">
        <v>30</v>
      </c>
      <c r="H5006" s="89">
        <v>2</v>
      </c>
      <c r="I5006" s="89">
        <v>3</v>
      </c>
      <c r="J5006" s="89">
        <v>-118.23999999999998</v>
      </c>
      <c r="K5006" s="89">
        <v>83.859999999999985</v>
      </c>
      <c r="L5006" s="81">
        <v>79.960000000000008</v>
      </c>
    </row>
    <row r="5007" spans="6:12">
      <c r="F5007" s="89">
        <v>4891</v>
      </c>
      <c r="G5007" s="89">
        <v>44</v>
      </c>
      <c r="H5007" s="89">
        <v>3</v>
      </c>
      <c r="I5007" s="89">
        <v>4</v>
      </c>
      <c r="J5007" s="89">
        <v>-193.36399999999998</v>
      </c>
      <c r="K5007" s="89">
        <v>47.895999999999987</v>
      </c>
      <c r="L5007" s="81">
        <v>44.695999999999998</v>
      </c>
    </row>
    <row r="5008" spans="6:12">
      <c r="F5008" s="89">
        <v>4892</v>
      </c>
      <c r="G5008" s="89">
        <v>29</v>
      </c>
      <c r="H5008" s="89">
        <v>2</v>
      </c>
      <c r="I5008" s="89">
        <v>4</v>
      </c>
      <c r="J5008" s="89">
        <v>-49.469000000000023</v>
      </c>
      <c r="K5008" s="89">
        <v>110.34099999999998</v>
      </c>
      <c r="L5008" s="81">
        <v>106.69100000000002</v>
      </c>
    </row>
    <row r="5009" spans="6:12">
      <c r="F5009" s="89">
        <v>4893</v>
      </c>
      <c r="G5009" s="89">
        <v>36</v>
      </c>
      <c r="H5009" s="89">
        <v>3</v>
      </c>
      <c r="I5009" s="89">
        <v>9</v>
      </c>
      <c r="J5009" s="89">
        <v>87.874000000000024</v>
      </c>
      <c r="K5009" s="89">
        <v>118.61399999999992</v>
      </c>
      <c r="L5009" s="81">
        <v>116.21400000000006</v>
      </c>
    </row>
    <row r="5010" spans="6:12">
      <c r="F5010" s="89">
        <v>4894</v>
      </c>
      <c r="G5010" s="89">
        <v>44</v>
      </c>
      <c r="H5010" s="89">
        <v>3</v>
      </c>
      <c r="I5010" s="89">
        <v>3</v>
      </c>
      <c r="J5010" s="89">
        <v>-280.13799999999992</v>
      </c>
      <c r="K5010" s="89">
        <v>3.7219999999999516</v>
      </c>
      <c r="L5010" s="81">
        <v>0.12200000000004252</v>
      </c>
    </row>
    <row r="5011" spans="6:12">
      <c r="F5011" s="89">
        <v>4895</v>
      </c>
      <c r="G5011" s="89">
        <v>41</v>
      </c>
      <c r="H5011" s="89">
        <v>3</v>
      </c>
      <c r="I5011" s="89">
        <v>8</v>
      </c>
      <c r="J5011" s="89">
        <v>53.013000000000034</v>
      </c>
      <c r="K5011" s="89">
        <v>124.80299999999994</v>
      </c>
      <c r="L5011" s="81">
        <v>122.75300000000004</v>
      </c>
    </row>
    <row r="5012" spans="6:12">
      <c r="F5012" s="89">
        <v>4896</v>
      </c>
      <c r="G5012" s="89">
        <v>19</v>
      </c>
      <c r="H5012" s="89">
        <v>2</v>
      </c>
      <c r="I5012" s="89">
        <v>4</v>
      </c>
      <c r="J5012" s="89">
        <v>-17.509000000000015</v>
      </c>
      <c r="K5012" s="89">
        <v>145.40099999999998</v>
      </c>
      <c r="L5012" s="81">
        <v>140.251</v>
      </c>
    </row>
    <row r="5013" spans="6:12">
      <c r="F5013" s="89">
        <v>4897</v>
      </c>
      <c r="G5013" s="89">
        <v>42</v>
      </c>
      <c r="H5013" s="89">
        <v>1</v>
      </c>
      <c r="I5013" s="89">
        <v>9</v>
      </c>
      <c r="J5013" s="89">
        <v>150.33799999999997</v>
      </c>
      <c r="K5013" s="89">
        <v>7.0179999999999723</v>
      </c>
      <c r="L5013" s="81">
        <v>9.117999999999995</v>
      </c>
    </row>
    <row r="5014" spans="6:12">
      <c r="F5014" s="89">
        <v>4898</v>
      </c>
      <c r="G5014" s="89">
        <v>31</v>
      </c>
      <c r="H5014" s="89">
        <v>3</v>
      </c>
      <c r="I5014" s="89">
        <v>6</v>
      </c>
      <c r="J5014" s="89">
        <v>-56.198999999999955</v>
      </c>
      <c r="K5014" s="89">
        <v>103.89099999999999</v>
      </c>
      <c r="L5014" s="81">
        <v>99.541000000000082</v>
      </c>
    </row>
    <row r="5015" spans="6:12">
      <c r="F5015" s="89">
        <v>4899</v>
      </c>
      <c r="G5015" s="89">
        <v>31</v>
      </c>
      <c r="H5015" s="89">
        <v>3</v>
      </c>
      <c r="I5015" s="89">
        <v>3</v>
      </c>
      <c r="J5015" s="89">
        <v>-287.84699999999992</v>
      </c>
      <c r="K5015" s="89">
        <v>4.2999999999977945E-2</v>
      </c>
      <c r="L5015" s="81">
        <v>-5.5069999999999482</v>
      </c>
    </row>
    <row r="5016" spans="6:12">
      <c r="F5016" s="89">
        <v>4900</v>
      </c>
      <c r="G5016" s="89">
        <v>21</v>
      </c>
      <c r="H5016" s="89">
        <v>3</v>
      </c>
      <c r="I5016" s="89">
        <v>8</v>
      </c>
      <c r="J5016" s="89">
        <v>75.652999999999963</v>
      </c>
      <c r="K5016" s="89">
        <v>153.64299999999992</v>
      </c>
      <c r="L5016" s="81">
        <v>148.59299999999996</v>
      </c>
    </row>
    <row r="5017" spans="6:12">
      <c r="F5017" s="89">
        <v>4901</v>
      </c>
      <c r="G5017" s="89">
        <v>45</v>
      </c>
      <c r="H5017" s="89">
        <v>3</v>
      </c>
      <c r="I5017" s="89">
        <v>4</v>
      </c>
      <c r="J5017" s="89">
        <v>-190.875</v>
      </c>
      <c r="K5017" s="89">
        <v>50.07499999999996</v>
      </c>
      <c r="L5017" s="81">
        <v>47.025000000000034</v>
      </c>
    </row>
    <row r="5018" spans="6:12">
      <c r="F5018" s="89">
        <v>4902</v>
      </c>
      <c r="G5018" s="89">
        <v>38</v>
      </c>
      <c r="H5018" s="89">
        <v>2</v>
      </c>
      <c r="I5018" s="89">
        <v>8</v>
      </c>
      <c r="J5018" s="89">
        <v>118.48400000000001</v>
      </c>
      <c r="K5018" s="89">
        <v>105.10399999999998</v>
      </c>
      <c r="L5018" s="81">
        <v>104.40400000000002</v>
      </c>
    </row>
    <row r="5019" spans="6:12">
      <c r="F5019" s="89">
        <v>4903</v>
      </c>
      <c r="G5019" s="89">
        <v>32</v>
      </c>
      <c r="H5019" s="89">
        <v>2</v>
      </c>
      <c r="I5019" s="89">
        <v>4</v>
      </c>
      <c r="J5019" s="89">
        <v>-53.792000000000002</v>
      </c>
      <c r="K5019" s="89">
        <v>105.08799999999997</v>
      </c>
      <c r="L5019" s="81">
        <v>101.88800000000001</v>
      </c>
    </row>
    <row r="5020" spans="6:12">
      <c r="F5020" s="89">
        <v>4904</v>
      </c>
      <c r="G5020" s="89">
        <v>50</v>
      </c>
      <c r="H5020" s="89">
        <v>2</v>
      </c>
      <c r="I5020" s="89">
        <v>7</v>
      </c>
      <c r="J5020" s="89">
        <v>115.95999999999995</v>
      </c>
      <c r="K5020" s="89">
        <v>141.45999999999995</v>
      </c>
      <c r="L5020" s="81">
        <v>142.15999999999997</v>
      </c>
    </row>
    <row r="5021" spans="6:12">
      <c r="F5021" s="89">
        <v>4905</v>
      </c>
      <c r="G5021" s="89">
        <v>28</v>
      </c>
      <c r="H5021" s="89">
        <v>3</v>
      </c>
      <c r="I5021" s="89">
        <v>3</v>
      </c>
      <c r="J5021" s="89">
        <v>-283.1459999999999</v>
      </c>
      <c r="K5021" s="89">
        <v>5.6739999999999782</v>
      </c>
      <c r="L5021" s="81">
        <v>-0.32599999999999341</v>
      </c>
    </row>
    <row r="5022" spans="6:12">
      <c r="F5022" s="89">
        <v>4906</v>
      </c>
      <c r="G5022" s="89">
        <v>19</v>
      </c>
      <c r="H5022" s="89">
        <v>1</v>
      </c>
      <c r="I5022" s="89">
        <v>5</v>
      </c>
      <c r="J5022" s="89">
        <v>129.50500000000002</v>
      </c>
      <c r="K5022" s="89">
        <v>163.71499999999997</v>
      </c>
      <c r="L5022" s="81">
        <v>160.76500000000001</v>
      </c>
    </row>
    <row r="5023" spans="6:12">
      <c r="F5023" s="89">
        <v>4907</v>
      </c>
      <c r="G5023" s="89">
        <v>33</v>
      </c>
      <c r="H5023" s="89">
        <v>3</v>
      </c>
      <c r="I5023" s="89">
        <v>3</v>
      </c>
      <c r="J5023" s="89">
        <v>-289.63099999999991</v>
      </c>
      <c r="K5023" s="89">
        <v>-2.3610000000000184</v>
      </c>
      <c r="L5023" s="81">
        <v>-7.61099999999999</v>
      </c>
    </row>
    <row r="5024" spans="6:12">
      <c r="F5024" s="89">
        <v>4908</v>
      </c>
      <c r="G5024" s="89">
        <v>34</v>
      </c>
      <c r="H5024" s="89">
        <v>3</v>
      </c>
      <c r="I5024" s="89">
        <v>8</v>
      </c>
      <c r="J5024" s="89">
        <v>48.652000000000044</v>
      </c>
      <c r="K5024" s="89">
        <v>122.61199999999997</v>
      </c>
      <c r="L5024" s="81">
        <v>119.51200000000006</v>
      </c>
    </row>
    <row r="5025" spans="6:12">
      <c r="F5025" s="89">
        <v>4909</v>
      </c>
      <c r="G5025" s="89">
        <v>53</v>
      </c>
      <c r="H5025" s="89">
        <v>1</v>
      </c>
      <c r="I5025" s="89">
        <v>4</v>
      </c>
      <c r="J5025" s="89">
        <v>88.016999999999967</v>
      </c>
      <c r="K5025" s="89">
        <v>154.28699999999998</v>
      </c>
      <c r="L5025" s="81">
        <v>156.03700000000003</v>
      </c>
    </row>
    <row r="5026" spans="6:12">
      <c r="F5026" s="89">
        <v>4910</v>
      </c>
      <c r="G5026" s="89">
        <v>32</v>
      </c>
      <c r="H5026" s="89">
        <v>1</v>
      </c>
      <c r="I5026" s="89">
        <v>9</v>
      </c>
      <c r="J5026" s="89">
        <v>148.39799999999991</v>
      </c>
      <c r="K5026" s="89">
        <v>8.1779999999999973</v>
      </c>
      <c r="L5026" s="81">
        <v>8.77800000000002</v>
      </c>
    </row>
    <row r="5027" spans="6:12">
      <c r="F5027" s="89">
        <v>4911</v>
      </c>
      <c r="G5027" s="89">
        <v>35</v>
      </c>
      <c r="H5027" s="89">
        <v>2</v>
      </c>
      <c r="I5027" s="89">
        <v>7</v>
      </c>
      <c r="J5027" s="89">
        <v>88.704999999999956</v>
      </c>
      <c r="K5027" s="89">
        <v>118.85499999999993</v>
      </c>
      <c r="L5027" s="81">
        <v>117.30499999999995</v>
      </c>
    </row>
    <row r="5028" spans="6:12">
      <c r="F5028" s="89">
        <v>4912</v>
      </c>
      <c r="G5028" s="89">
        <v>49</v>
      </c>
      <c r="H5028" s="89">
        <v>1</v>
      </c>
      <c r="I5028" s="89">
        <v>5</v>
      </c>
      <c r="J5028" s="89">
        <v>110.30500000000006</v>
      </c>
      <c r="K5028" s="89">
        <v>135.21500000000006</v>
      </c>
      <c r="L5028" s="81">
        <v>136.76500000000001</v>
      </c>
    </row>
    <row r="5029" spans="6:12">
      <c r="F5029" s="89">
        <v>4913</v>
      </c>
      <c r="G5029" s="89">
        <v>45</v>
      </c>
      <c r="H5029" s="89">
        <v>3</v>
      </c>
      <c r="I5029" s="89">
        <v>3</v>
      </c>
      <c r="J5029" s="89">
        <v>-277.65499999999992</v>
      </c>
      <c r="K5029" s="89">
        <v>5.8949999999999534</v>
      </c>
      <c r="L5029" s="81">
        <v>2.44500000000005</v>
      </c>
    </row>
    <row r="5030" spans="6:12">
      <c r="F5030" s="89">
        <v>4914</v>
      </c>
      <c r="G5030" s="89">
        <v>43</v>
      </c>
      <c r="H5030" s="89">
        <v>1</v>
      </c>
      <c r="I5030" s="89">
        <v>7</v>
      </c>
      <c r="J5030" s="89">
        <v>142.32099999999997</v>
      </c>
      <c r="K5030" s="89">
        <v>83.890999999999963</v>
      </c>
      <c r="L5030" s="81">
        <v>85.341000000000008</v>
      </c>
    </row>
    <row r="5031" spans="6:12">
      <c r="F5031" s="89">
        <v>4915</v>
      </c>
      <c r="G5031" s="89">
        <v>24</v>
      </c>
      <c r="H5031" s="89">
        <v>3</v>
      </c>
      <c r="I5031" s="89">
        <v>3</v>
      </c>
      <c r="J5031" s="89">
        <v>-273.09800000000001</v>
      </c>
      <c r="K5031" s="89">
        <v>16.961999999999989</v>
      </c>
      <c r="L5031" s="81">
        <v>10.362000000000023</v>
      </c>
    </row>
    <row r="5032" spans="6:12">
      <c r="F5032" s="89">
        <v>4916</v>
      </c>
      <c r="G5032" s="89">
        <v>39</v>
      </c>
      <c r="H5032" s="89">
        <v>1</v>
      </c>
      <c r="I5032" s="89">
        <v>3</v>
      </c>
      <c r="J5032" s="89">
        <v>4.2169999999999916</v>
      </c>
      <c r="K5032" s="89">
        <v>117.42699999999998</v>
      </c>
      <c r="L5032" s="81">
        <v>116.67700000000001</v>
      </c>
    </row>
    <row r="5033" spans="6:12">
      <c r="F5033" s="89">
        <v>4917</v>
      </c>
      <c r="G5033" s="89">
        <v>50</v>
      </c>
      <c r="H5033" s="89">
        <v>1</v>
      </c>
      <c r="I5033" s="89">
        <v>3</v>
      </c>
      <c r="J5033" s="89">
        <v>28.229999999999983</v>
      </c>
      <c r="K5033" s="89">
        <v>138.02999999999997</v>
      </c>
      <c r="L5033" s="81">
        <v>138.93000000000006</v>
      </c>
    </row>
    <row r="5034" spans="6:12">
      <c r="F5034" s="89">
        <v>4918</v>
      </c>
      <c r="G5034" s="89">
        <v>39</v>
      </c>
      <c r="H5034" s="89">
        <v>3</v>
      </c>
      <c r="I5034" s="89">
        <v>6</v>
      </c>
      <c r="J5034" s="89">
        <v>-56.710999999999956</v>
      </c>
      <c r="K5034" s="89">
        <v>100.89899999999994</v>
      </c>
      <c r="L5034" s="81">
        <v>97.749000000000024</v>
      </c>
    </row>
    <row r="5035" spans="6:12">
      <c r="F5035" s="89">
        <v>4919</v>
      </c>
      <c r="G5035" s="89">
        <v>45</v>
      </c>
      <c r="H5035" s="89">
        <v>2</v>
      </c>
      <c r="I5035" s="89">
        <v>7</v>
      </c>
      <c r="J5035" s="89">
        <v>100.12499999999994</v>
      </c>
      <c r="K5035" s="89">
        <v>127.1749999999999</v>
      </c>
      <c r="L5035" s="81">
        <v>127.12499999999997</v>
      </c>
    </row>
    <row r="5036" spans="6:12">
      <c r="F5036" s="89">
        <v>4920</v>
      </c>
      <c r="G5036" s="89">
        <v>51</v>
      </c>
      <c r="H5036" s="89">
        <v>1</v>
      </c>
      <c r="I5036" s="89">
        <v>6</v>
      </c>
      <c r="J5036" s="89">
        <v>146.261</v>
      </c>
      <c r="K5036" s="89">
        <v>127.95099999999995</v>
      </c>
      <c r="L5036" s="81">
        <v>130.20100000000011</v>
      </c>
    </row>
    <row r="5037" spans="6:12">
      <c r="F5037" s="89">
        <v>4921</v>
      </c>
      <c r="G5037" s="89">
        <v>50</v>
      </c>
      <c r="H5037" s="89">
        <v>3</v>
      </c>
      <c r="I5037" s="89">
        <v>8</v>
      </c>
      <c r="J5037" s="89">
        <v>78.060000000000059</v>
      </c>
      <c r="K5037" s="89">
        <v>147.05999999999995</v>
      </c>
      <c r="L5037" s="81">
        <v>146.36000000000001</v>
      </c>
    </row>
    <row r="5038" spans="6:12">
      <c r="F5038" s="89">
        <v>4922</v>
      </c>
      <c r="G5038" s="89">
        <v>23</v>
      </c>
      <c r="H5038" s="89">
        <v>3</v>
      </c>
      <c r="I5038" s="89">
        <v>5</v>
      </c>
      <c r="J5038" s="89">
        <v>-106.09499999999997</v>
      </c>
      <c r="K5038" s="89">
        <v>99.07499999999996</v>
      </c>
      <c r="L5038" s="81">
        <v>93.124999999999972</v>
      </c>
    </row>
    <row r="5039" spans="6:12">
      <c r="F5039" s="89">
        <v>4923</v>
      </c>
      <c r="G5039" s="89">
        <v>41</v>
      </c>
      <c r="H5039" s="89">
        <v>1</v>
      </c>
      <c r="I5039" s="89">
        <v>5</v>
      </c>
      <c r="J5039" s="89">
        <v>91.665000000000006</v>
      </c>
      <c r="K5039" s="89">
        <v>119.05499999999996</v>
      </c>
      <c r="L5039" s="81">
        <v>119.40499999999999</v>
      </c>
    </row>
    <row r="5040" spans="6:12">
      <c r="F5040" s="89">
        <v>4924</v>
      </c>
      <c r="G5040" s="89">
        <v>35</v>
      </c>
      <c r="H5040" s="89">
        <v>2</v>
      </c>
      <c r="I5040" s="89">
        <v>4</v>
      </c>
      <c r="J5040" s="89">
        <v>-55.685000000000002</v>
      </c>
      <c r="K5040" s="89">
        <v>102.26499999999997</v>
      </c>
      <c r="L5040" s="81">
        <v>99.514999999999958</v>
      </c>
    </row>
    <row r="5041" spans="6:12">
      <c r="F5041" s="89">
        <v>4925</v>
      </c>
      <c r="G5041" s="89">
        <v>38</v>
      </c>
      <c r="H5041" s="89">
        <v>1</v>
      </c>
      <c r="I5041" s="89">
        <v>6</v>
      </c>
      <c r="J5041" s="89">
        <v>117.64799999999998</v>
      </c>
      <c r="K5041" s="89">
        <v>103.36799999999998</v>
      </c>
      <c r="L5041" s="81">
        <v>103.66800000000005</v>
      </c>
    </row>
    <row r="5042" spans="6:12">
      <c r="F5042" s="89">
        <v>4926</v>
      </c>
      <c r="G5042" s="89">
        <v>46</v>
      </c>
      <c r="H5042" s="89">
        <v>1</v>
      </c>
      <c r="I5042" s="89">
        <v>7</v>
      </c>
      <c r="J5042" s="89">
        <v>148.94199999999998</v>
      </c>
      <c r="K5042" s="89">
        <v>89.581999999999965</v>
      </c>
      <c r="L5042" s="81">
        <v>91.481999999999999</v>
      </c>
    </row>
    <row r="5043" spans="6:12">
      <c r="F5043" s="89">
        <v>4927</v>
      </c>
      <c r="G5043" s="89">
        <v>39</v>
      </c>
      <c r="H5043" s="89">
        <v>3</v>
      </c>
      <c r="I5043" s="89">
        <v>3</v>
      </c>
      <c r="J5043" s="89">
        <v>-288.50299999999993</v>
      </c>
      <c r="K5043" s="89">
        <v>-3.0930000000000177</v>
      </c>
      <c r="L5043" s="81">
        <v>-7.4429999999999836</v>
      </c>
    </row>
    <row r="5044" spans="6:12">
      <c r="F5044" s="89">
        <v>4928</v>
      </c>
      <c r="G5044" s="89">
        <v>30</v>
      </c>
      <c r="H5044" s="89">
        <v>3</v>
      </c>
      <c r="I5044" s="89">
        <v>6</v>
      </c>
      <c r="J5044" s="89">
        <v>-54.919999999999902</v>
      </c>
      <c r="K5044" s="89">
        <v>105.47999999999999</v>
      </c>
      <c r="L5044" s="81">
        <v>100.98000000000005</v>
      </c>
    </row>
    <row r="5045" spans="6:12">
      <c r="F5045" s="89">
        <v>4929</v>
      </c>
      <c r="G5045" s="89">
        <v>34</v>
      </c>
      <c r="H5045" s="89">
        <v>1</v>
      </c>
      <c r="I5045" s="89">
        <v>5</v>
      </c>
      <c r="J5045" s="89">
        <v>89.530000000000015</v>
      </c>
      <c r="K5045" s="89">
        <v>119.08999999999999</v>
      </c>
      <c r="L5045" s="81">
        <v>118.39</v>
      </c>
    </row>
    <row r="5046" spans="6:12">
      <c r="F5046" s="89">
        <v>4930</v>
      </c>
      <c r="G5046" s="89">
        <v>49</v>
      </c>
      <c r="H5046" s="89">
        <v>2</v>
      </c>
      <c r="I5046" s="89">
        <v>9</v>
      </c>
      <c r="J5046" s="89">
        <v>161.28099999999995</v>
      </c>
      <c r="K5046" s="89">
        <v>101.89099999999999</v>
      </c>
      <c r="L5046" s="81">
        <v>103.24099999999996</v>
      </c>
    </row>
    <row r="5047" spans="6:12">
      <c r="F5047" s="89">
        <v>4931</v>
      </c>
      <c r="G5047" s="89">
        <v>23</v>
      </c>
      <c r="H5047" s="89">
        <v>1</v>
      </c>
      <c r="I5047" s="89">
        <v>8</v>
      </c>
      <c r="J5047" s="89">
        <v>169.74899999999997</v>
      </c>
      <c r="K5047" s="89">
        <v>74.918999999999954</v>
      </c>
      <c r="L5047" s="81">
        <v>73.768999999999977</v>
      </c>
    </row>
    <row r="5048" spans="6:12">
      <c r="F5048" s="89">
        <v>4932</v>
      </c>
      <c r="G5048" s="89">
        <v>28</v>
      </c>
      <c r="H5048" s="89">
        <v>1</v>
      </c>
      <c r="I5048" s="89">
        <v>7</v>
      </c>
      <c r="J5048" s="89">
        <v>145.66599999999997</v>
      </c>
      <c r="K5048" s="89">
        <v>91.885999999999967</v>
      </c>
      <c r="L5048" s="81">
        <v>91.085999999999984</v>
      </c>
    </row>
    <row r="5049" spans="6:12">
      <c r="F5049" s="89">
        <v>4933</v>
      </c>
      <c r="G5049" s="89">
        <v>28</v>
      </c>
      <c r="H5049" s="89">
        <v>2</v>
      </c>
      <c r="I5049" s="89">
        <v>8</v>
      </c>
      <c r="J5049" s="89">
        <v>125.90399999999997</v>
      </c>
      <c r="K5049" s="89">
        <v>115.62399999999997</v>
      </c>
      <c r="L5049" s="81">
        <v>113.42399999999998</v>
      </c>
    </row>
    <row r="5050" spans="6:12">
      <c r="F5050" s="89">
        <v>4934</v>
      </c>
      <c r="G5050" s="89">
        <v>55</v>
      </c>
      <c r="H5050" s="89">
        <v>3</v>
      </c>
      <c r="I5050" s="89">
        <v>8</v>
      </c>
      <c r="J5050" s="89">
        <v>101.42500000000007</v>
      </c>
      <c r="K5050" s="89">
        <v>168.87499999999989</v>
      </c>
      <c r="L5050" s="81">
        <v>168.92500000000007</v>
      </c>
    </row>
    <row r="5051" spans="6:12">
      <c r="F5051" s="89">
        <v>4935</v>
      </c>
      <c r="G5051" s="89">
        <v>34</v>
      </c>
      <c r="H5051" s="89">
        <v>1</v>
      </c>
      <c r="I5051" s="89">
        <v>3</v>
      </c>
      <c r="J5051" s="89">
        <v>4.1019999999999897</v>
      </c>
      <c r="K5051" s="89">
        <v>118.86199999999999</v>
      </c>
      <c r="L5051" s="81">
        <v>117.36200000000002</v>
      </c>
    </row>
    <row r="5052" spans="6:12">
      <c r="F5052" s="89">
        <v>4936</v>
      </c>
      <c r="G5052" s="89">
        <v>29</v>
      </c>
      <c r="H5052" s="89">
        <v>3</v>
      </c>
      <c r="I5052" s="89">
        <v>8</v>
      </c>
      <c r="J5052" s="89">
        <v>53.637000000000057</v>
      </c>
      <c r="K5052" s="89">
        <v>129.14699999999993</v>
      </c>
      <c r="L5052" s="81">
        <v>125.29700000000003</v>
      </c>
    </row>
    <row r="5053" spans="6:12">
      <c r="F5053" s="89">
        <v>4937</v>
      </c>
      <c r="G5053" s="89">
        <v>19</v>
      </c>
      <c r="H5053" s="89">
        <v>2</v>
      </c>
      <c r="I5053" s="89">
        <v>3</v>
      </c>
      <c r="J5053" s="89">
        <v>-84.502999999999986</v>
      </c>
      <c r="K5053" s="89">
        <v>121.00699999999996</v>
      </c>
      <c r="L5053" s="81">
        <v>115.45700000000001</v>
      </c>
    </row>
    <row r="5054" spans="6:12">
      <c r="F5054" s="89">
        <v>4938</v>
      </c>
      <c r="G5054" s="89">
        <v>38</v>
      </c>
      <c r="H5054" s="89">
        <v>1</v>
      </c>
      <c r="I5054" s="89">
        <v>7</v>
      </c>
      <c r="J5054" s="89">
        <v>136.68599999999998</v>
      </c>
      <c r="K5054" s="89">
        <v>79.805999999999969</v>
      </c>
      <c r="L5054" s="81">
        <v>80.506000000000043</v>
      </c>
    </row>
    <row r="5055" spans="6:12">
      <c r="F5055" s="89">
        <v>4939</v>
      </c>
      <c r="G5055" s="89">
        <v>34</v>
      </c>
      <c r="H5055" s="89">
        <v>1</v>
      </c>
      <c r="I5055" s="89">
        <v>4</v>
      </c>
      <c r="J5055" s="89">
        <v>51.555999999999997</v>
      </c>
      <c r="K5055" s="89">
        <v>123.71599999999998</v>
      </c>
      <c r="L5055" s="81">
        <v>122.61600000000001</v>
      </c>
    </row>
    <row r="5056" spans="6:12">
      <c r="F5056" s="89">
        <v>4940</v>
      </c>
      <c r="G5056" s="89">
        <v>26</v>
      </c>
      <c r="H5056" s="89">
        <v>1</v>
      </c>
      <c r="I5056" s="89">
        <v>6</v>
      </c>
      <c r="J5056" s="89">
        <v>131.73599999999996</v>
      </c>
      <c r="K5056" s="89">
        <v>121.176</v>
      </c>
      <c r="L5056" s="81">
        <v>119.676</v>
      </c>
    </row>
    <row r="5057" spans="6:12">
      <c r="F5057" s="89">
        <v>4941</v>
      </c>
      <c r="G5057" s="89">
        <v>33</v>
      </c>
      <c r="H5057" s="89">
        <v>3</v>
      </c>
      <c r="I5057" s="89">
        <v>7</v>
      </c>
      <c r="J5057" s="89">
        <v>0.32100000000008322</v>
      </c>
      <c r="K5057" s="89">
        <v>117.19100000000003</v>
      </c>
      <c r="L5057" s="81">
        <v>113.54100000000005</v>
      </c>
    </row>
    <row r="5058" spans="6:12">
      <c r="F5058" s="89">
        <v>4942</v>
      </c>
      <c r="G5058" s="89">
        <v>28</v>
      </c>
      <c r="H5058" s="89">
        <v>3</v>
      </c>
      <c r="I5058" s="89">
        <v>9</v>
      </c>
      <c r="J5058" s="89">
        <v>94.722000000000037</v>
      </c>
      <c r="K5058" s="89">
        <v>127.94199999999995</v>
      </c>
      <c r="L5058" s="81">
        <v>124.34200000000004</v>
      </c>
    </row>
    <row r="5059" spans="6:12">
      <c r="F5059" s="89">
        <v>4943</v>
      </c>
      <c r="G5059" s="89">
        <v>26</v>
      </c>
      <c r="H5059" s="89">
        <v>3</v>
      </c>
      <c r="I5059" s="89">
        <v>5</v>
      </c>
      <c r="J5059" s="89">
        <v>-114.80999999999995</v>
      </c>
      <c r="K5059" s="89">
        <v>89.429999999999978</v>
      </c>
      <c r="L5059" s="81">
        <v>83.929999999999978</v>
      </c>
    </row>
    <row r="5060" spans="6:12">
      <c r="F5060" s="89">
        <v>4944</v>
      </c>
      <c r="G5060" s="89">
        <v>52</v>
      </c>
      <c r="H5060" s="89">
        <v>1</v>
      </c>
      <c r="I5060" s="89">
        <v>8</v>
      </c>
      <c r="J5060" s="89">
        <v>179.1159999999999</v>
      </c>
      <c r="K5060" s="89">
        <v>75.295999999999964</v>
      </c>
      <c r="L5060" s="81">
        <v>78.495999999999981</v>
      </c>
    </row>
    <row r="5061" spans="6:12">
      <c r="F5061" s="89">
        <v>4945</v>
      </c>
      <c r="G5061" s="89">
        <v>55</v>
      </c>
      <c r="H5061" s="89">
        <v>1</v>
      </c>
      <c r="I5061" s="89">
        <v>6</v>
      </c>
      <c r="J5061" s="89">
        <v>164.24499999999989</v>
      </c>
      <c r="K5061" s="89">
        <v>144.69499999999988</v>
      </c>
      <c r="L5061" s="81">
        <v>147.54500000000007</v>
      </c>
    </row>
    <row r="5062" spans="6:12">
      <c r="F5062" s="89">
        <v>4946</v>
      </c>
      <c r="G5062" s="89">
        <v>54</v>
      </c>
      <c r="H5062" s="89">
        <v>2</v>
      </c>
      <c r="I5062" s="89">
        <v>9</v>
      </c>
      <c r="J5062" s="89">
        <v>182.57599999999994</v>
      </c>
      <c r="K5062" s="89">
        <v>121.63599999999997</v>
      </c>
      <c r="L5062" s="81">
        <v>123.73599999999999</v>
      </c>
    </row>
    <row r="5063" spans="6:12">
      <c r="F5063" s="89">
        <v>4947</v>
      </c>
      <c r="G5063" s="89">
        <v>27</v>
      </c>
      <c r="H5063" s="89">
        <v>2</v>
      </c>
      <c r="I5063" s="89">
        <v>8</v>
      </c>
      <c r="J5063" s="89">
        <v>128.13099999999997</v>
      </c>
      <c r="K5063" s="89">
        <v>118.16099999999994</v>
      </c>
      <c r="L5063" s="81">
        <v>115.81099999999998</v>
      </c>
    </row>
    <row r="5064" spans="6:12">
      <c r="F5064" s="89">
        <v>4948</v>
      </c>
      <c r="G5064" s="89">
        <v>40</v>
      </c>
      <c r="H5064" s="89">
        <v>2</v>
      </c>
      <c r="I5064" s="89">
        <v>7</v>
      </c>
      <c r="J5064" s="89">
        <v>91.039999999999964</v>
      </c>
      <c r="K5064" s="89">
        <v>119.63999999999993</v>
      </c>
      <c r="L5064" s="81">
        <v>118.84</v>
      </c>
    </row>
    <row r="5065" spans="6:12">
      <c r="F5065" s="89">
        <v>4949</v>
      </c>
      <c r="G5065" s="89">
        <v>37</v>
      </c>
      <c r="H5065" s="89">
        <v>2</v>
      </c>
      <c r="I5065" s="89">
        <v>5</v>
      </c>
      <c r="J5065" s="89">
        <v>2.0250000000000341</v>
      </c>
      <c r="K5065" s="89">
        <v>116.75499999999998</v>
      </c>
      <c r="L5065" s="81">
        <v>114.70499999999997</v>
      </c>
    </row>
    <row r="5066" spans="6:12">
      <c r="F5066" s="89">
        <v>4950</v>
      </c>
      <c r="G5066" s="89">
        <v>38</v>
      </c>
      <c r="H5066" s="89">
        <v>2</v>
      </c>
      <c r="I5066" s="89">
        <v>4</v>
      </c>
      <c r="J5066" s="89">
        <v>-55.147999999999968</v>
      </c>
      <c r="K5066" s="89">
        <v>101.87199999999999</v>
      </c>
      <c r="L5066" s="81">
        <v>99.572000000000017</v>
      </c>
    </row>
    <row r="5067" spans="6:12">
      <c r="F5067" s="89">
        <v>4951</v>
      </c>
      <c r="G5067" s="89">
        <v>32</v>
      </c>
      <c r="H5067" s="89">
        <v>1</v>
      </c>
      <c r="I5067" s="89">
        <v>9</v>
      </c>
      <c r="J5067" s="89">
        <v>148.39799999999991</v>
      </c>
      <c r="K5067" s="89">
        <v>8.1779999999999973</v>
      </c>
      <c r="L5067" s="81">
        <v>8.77800000000002</v>
      </c>
    </row>
    <row r="5068" spans="6:12">
      <c r="F5068" s="89">
        <v>4952</v>
      </c>
      <c r="G5068" s="89">
        <v>23</v>
      </c>
      <c r="H5068" s="89">
        <v>3</v>
      </c>
      <c r="I5068" s="89">
        <v>7</v>
      </c>
      <c r="J5068" s="89">
        <v>19.801000000000045</v>
      </c>
      <c r="K5068" s="89">
        <v>139.77099999999996</v>
      </c>
      <c r="L5068" s="81">
        <v>134.62100000000004</v>
      </c>
    </row>
    <row r="5069" spans="6:12">
      <c r="F5069" s="89">
        <v>4953</v>
      </c>
      <c r="G5069" s="89">
        <v>53</v>
      </c>
      <c r="H5069" s="89">
        <v>3</v>
      </c>
      <c r="I5069" s="89">
        <v>9</v>
      </c>
      <c r="J5069" s="89">
        <v>130.69700000000006</v>
      </c>
      <c r="K5069" s="89">
        <v>156.16699999999997</v>
      </c>
      <c r="L5069" s="81">
        <v>156.31700000000006</v>
      </c>
    </row>
    <row r="5070" spans="6:12">
      <c r="F5070" s="89">
        <v>4954</v>
      </c>
      <c r="G5070" s="89">
        <v>34</v>
      </c>
      <c r="H5070" s="89">
        <v>1</v>
      </c>
      <c r="I5070" s="89">
        <v>9</v>
      </c>
      <c r="J5070" s="89">
        <v>146.62599999999992</v>
      </c>
      <c r="K5070" s="89">
        <v>5.7859999999999729</v>
      </c>
      <c r="L5070" s="81">
        <v>6.686000000000007</v>
      </c>
    </row>
    <row r="5071" spans="6:12">
      <c r="F5071" s="89">
        <v>4955</v>
      </c>
      <c r="G5071" s="89">
        <v>21</v>
      </c>
      <c r="H5071" s="89">
        <v>3</v>
      </c>
      <c r="I5071" s="89">
        <v>9</v>
      </c>
      <c r="J5071" s="89">
        <v>114.88899999999995</v>
      </c>
      <c r="K5071" s="89">
        <v>150.27899999999994</v>
      </c>
      <c r="L5071" s="81">
        <v>145.62899999999996</v>
      </c>
    </row>
    <row r="5072" spans="6:12">
      <c r="F5072" s="89">
        <v>4956</v>
      </c>
      <c r="G5072" s="89">
        <v>46</v>
      </c>
      <c r="H5072" s="89">
        <v>3</v>
      </c>
      <c r="I5072" s="89">
        <v>5</v>
      </c>
      <c r="J5072" s="89">
        <v>-110.80999999999995</v>
      </c>
      <c r="K5072" s="89">
        <v>87.229999999999933</v>
      </c>
      <c r="L5072" s="81">
        <v>84.72999999999999</v>
      </c>
    </row>
    <row r="5073" spans="6:12">
      <c r="F5073" s="89">
        <v>4957</v>
      </c>
      <c r="G5073" s="89">
        <v>33</v>
      </c>
      <c r="H5073" s="89">
        <v>2</v>
      </c>
      <c r="I5073" s="89">
        <v>7</v>
      </c>
      <c r="J5073" s="89">
        <v>89.660999999999973</v>
      </c>
      <c r="K5073" s="89">
        <v>120.43099999999995</v>
      </c>
      <c r="L5073" s="81">
        <v>118.58099999999996</v>
      </c>
    </row>
    <row r="5074" spans="6:12">
      <c r="F5074" s="89">
        <v>4958</v>
      </c>
      <c r="G5074" s="89">
        <v>25</v>
      </c>
      <c r="H5074" s="89">
        <v>3</v>
      </c>
      <c r="I5074" s="89">
        <v>6</v>
      </c>
      <c r="J5074" s="89">
        <v>-44.475000000000023</v>
      </c>
      <c r="K5074" s="89">
        <v>117.47499999999999</v>
      </c>
      <c r="L5074" s="81">
        <v>112.22500000000005</v>
      </c>
    </row>
    <row r="5075" spans="6:12">
      <c r="F5075" s="89">
        <v>4959</v>
      </c>
      <c r="G5075" s="89">
        <v>48</v>
      </c>
      <c r="H5075" s="89">
        <v>3</v>
      </c>
      <c r="I5075" s="89">
        <v>6</v>
      </c>
      <c r="J5075" s="89">
        <v>-36.631999999999891</v>
      </c>
      <c r="K5075" s="89">
        <v>118.18800000000002</v>
      </c>
      <c r="L5075" s="81">
        <v>116.38800000000006</v>
      </c>
    </row>
    <row r="5076" spans="6:12">
      <c r="F5076" s="89">
        <v>4960</v>
      </c>
      <c r="G5076" s="89">
        <v>32</v>
      </c>
      <c r="H5076" s="89">
        <v>2</v>
      </c>
      <c r="I5076" s="89">
        <v>4</v>
      </c>
      <c r="J5076" s="89">
        <v>-53.792000000000002</v>
      </c>
      <c r="K5076" s="89">
        <v>105.08799999999997</v>
      </c>
      <c r="L5076" s="81">
        <v>101.88800000000001</v>
      </c>
    </row>
    <row r="5077" spans="6:12">
      <c r="F5077" s="89">
        <v>4961</v>
      </c>
      <c r="G5077" s="89">
        <v>42</v>
      </c>
      <c r="H5077" s="89">
        <v>2</v>
      </c>
      <c r="I5077" s="89">
        <v>9</v>
      </c>
      <c r="J5077" s="89">
        <v>142.80799999999994</v>
      </c>
      <c r="K5077" s="89">
        <v>85.587999999999965</v>
      </c>
      <c r="L5077" s="81">
        <v>85.88799999999992</v>
      </c>
    </row>
    <row r="5078" spans="6:12">
      <c r="F5078" s="89">
        <v>4962</v>
      </c>
      <c r="G5078" s="89">
        <v>50</v>
      </c>
      <c r="H5078" s="89">
        <v>2</v>
      </c>
      <c r="I5078" s="89">
        <v>8</v>
      </c>
      <c r="J5078" s="89">
        <v>145.21999999999997</v>
      </c>
      <c r="K5078" s="89">
        <v>128.11999999999998</v>
      </c>
      <c r="L5078" s="81">
        <v>129.21999999999997</v>
      </c>
    </row>
    <row r="5079" spans="6:12">
      <c r="F5079" s="89">
        <v>4963</v>
      </c>
      <c r="G5079" s="89">
        <v>47</v>
      </c>
      <c r="H5079" s="89">
        <v>1</v>
      </c>
      <c r="I5079" s="89">
        <v>7</v>
      </c>
      <c r="J5079" s="89">
        <v>151.68899999999999</v>
      </c>
      <c r="K5079" s="89">
        <v>92.018999999999977</v>
      </c>
      <c r="L5079" s="81">
        <v>94.069000000000045</v>
      </c>
    </row>
    <row r="5080" spans="6:12">
      <c r="F5080" s="89">
        <v>4964</v>
      </c>
      <c r="G5080" s="89">
        <v>42</v>
      </c>
      <c r="H5080" s="89">
        <v>1</v>
      </c>
      <c r="I5080" s="89">
        <v>5</v>
      </c>
      <c r="J5080" s="89">
        <v>93.050000000000026</v>
      </c>
      <c r="K5080" s="89">
        <v>120.12999999999998</v>
      </c>
      <c r="L5080" s="81">
        <v>120.62999999999998</v>
      </c>
    </row>
    <row r="5081" spans="6:12">
      <c r="F5081" s="89">
        <v>4965</v>
      </c>
      <c r="G5081" s="89">
        <v>21</v>
      </c>
      <c r="H5081" s="89">
        <v>3</v>
      </c>
      <c r="I5081" s="89">
        <v>4</v>
      </c>
      <c r="J5081" s="89">
        <v>-176.09100000000001</v>
      </c>
      <c r="K5081" s="89">
        <v>72.29899999999995</v>
      </c>
      <c r="L5081" s="81">
        <v>65.648999999999972</v>
      </c>
    </row>
    <row r="5082" spans="6:12">
      <c r="F5082" s="89">
        <v>4966</v>
      </c>
      <c r="G5082" s="89">
        <v>31</v>
      </c>
      <c r="H5082" s="89">
        <v>1</v>
      </c>
      <c r="I5082" s="89">
        <v>8</v>
      </c>
      <c r="J5082" s="89">
        <v>149.65299999999996</v>
      </c>
      <c r="K5082" s="89">
        <v>52.342999999999989</v>
      </c>
      <c r="L5082" s="81">
        <v>52.393000000000029</v>
      </c>
    </row>
    <row r="5083" spans="6:12">
      <c r="F5083" s="89">
        <v>4967</v>
      </c>
      <c r="G5083" s="89">
        <v>48</v>
      </c>
      <c r="H5083" s="89">
        <v>1</v>
      </c>
      <c r="I5083" s="89">
        <v>9</v>
      </c>
      <c r="J5083" s="89">
        <v>164.46199999999993</v>
      </c>
      <c r="K5083" s="89">
        <v>19.282000000000011</v>
      </c>
      <c r="L5083" s="81">
        <v>22.282000000000011</v>
      </c>
    </row>
    <row r="5084" spans="6:12">
      <c r="F5084" s="89">
        <v>4968</v>
      </c>
      <c r="G5084" s="89">
        <v>19</v>
      </c>
      <c r="H5084" s="89">
        <v>2</v>
      </c>
      <c r="I5084" s="89">
        <v>6</v>
      </c>
      <c r="J5084" s="89">
        <v>88.038999999999959</v>
      </c>
      <c r="K5084" s="89">
        <v>165.74899999999997</v>
      </c>
      <c r="L5084" s="81">
        <v>161.399</v>
      </c>
    </row>
    <row r="5085" spans="6:12">
      <c r="F5085" s="89">
        <v>4969</v>
      </c>
      <c r="G5085" s="89">
        <v>34</v>
      </c>
      <c r="H5085" s="89">
        <v>1</v>
      </c>
      <c r="I5085" s="89">
        <v>9</v>
      </c>
      <c r="J5085" s="89">
        <v>146.62599999999992</v>
      </c>
      <c r="K5085" s="89">
        <v>5.7859999999999729</v>
      </c>
      <c r="L5085" s="81">
        <v>6.686000000000007</v>
      </c>
    </row>
    <row r="5086" spans="6:12">
      <c r="F5086" s="89">
        <v>4970</v>
      </c>
      <c r="G5086" s="89">
        <v>53</v>
      </c>
      <c r="H5086" s="89">
        <v>3</v>
      </c>
      <c r="I5086" s="89">
        <v>8</v>
      </c>
      <c r="J5086" s="89">
        <v>91.269000000000119</v>
      </c>
      <c r="K5086" s="89">
        <v>159.33899999999994</v>
      </c>
      <c r="L5086" s="81">
        <v>159.08900000000006</v>
      </c>
    </row>
    <row r="5087" spans="6:12">
      <c r="F5087" s="89">
        <v>4971</v>
      </c>
      <c r="G5087" s="89">
        <v>36</v>
      </c>
      <c r="H5087" s="89">
        <v>3</v>
      </c>
      <c r="I5087" s="89">
        <v>4</v>
      </c>
      <c r="J5087" s="89">
        <v>-203.55599999999998</v>
      </c>
      <c r="K5087" s="89">
        <v>40.183999999999969</v>
      </c>
      <c r="L5087" s="81">
        <v>35.78400000000002</v>
      </c>
    </row>
    <row r="5088" spans="6:12">
      <c r="F5088" s="89">
        <v>4972</v>
      </c>
      <c r="G5088" s="89">
        <v>20</v>
      </c>
      <c r="H5088" s="89">
        <v>3</v>
      </c>
      <c r="I5088" s="89">
        <v>6</v>
      </c>
      <c r="J5088" s="89">
        <v>-27.279999999999973</v>
      </c>
      <c r="K5088" s="89">
        <v>136.21999999999997</v>
      </c>
      <c r="L5088" s="81">
        <v>130.22000000000006</v>
      </c>
    </row>
    <row r="5089" spans="6:12">
      <c r="F5089" s="89">
        <v>4973</v>
      </c>
      <c r="G5089" s="89">
        <v>31</v>
      </c>
      <c r="H5089" s="89">
        <v>1</v>
      </c>
      <c r="I5089" s="89">
        <v>5</v>
      </c>
      <c r="J5089" s="89">
        <v>92.66500000000002</v>
      </c>
      <c r="K5089" s="89">
        <v>123.155</v>
      </c>
      <c r="L5089" s="81">
        <v>122.00500000000002</v>
      </c>
    </row>
    <row r="5090" spans="6:12">
      <c r="F5090" s="89">
        <v>4974</v>
      </c>
      <c r="G5090" s="89">
        <v>27</v>
      </c>
      <c r="H5090" s="89">
        <v>3</v>
      </c>
      <c r="I5090" s="89">
        <v>4</v>
      </c>
      <c r="J5090" s="89">
        <v>-194.3669999999999</v>
      </c>
      <c r="K5090" s="89">
        <v>52.162999999999982</v>
      </c>
      <c r="L5090" s="81">
        <v>46.413000000000011</v>
      </c>
    </row>
    <row r="5091" spans="6:12">
      <c r="F5091" s="89">
        <v>4975</v>
      </c>
      <c r="G5091" s="89">
        <v>53</v>
      </c>
      <c r="H5091" s="89">
        <v>1</v>
      </c>
      <c r="I5091" s="89">
        <v>5</v>
      </c>
      <c r="J5091" s="89">
        <v>126.10499999999999</v>
      </c>
      <c r="K5091" s="89">
        <v>149.77499999999995</v>
      </c>
      <c r="L5091" s="81">
        <v>151.92500000000004</v>
      </c>
    </row>
    <row r="5092" spans="6:12">
      <c r="F5092" s="89">
        <v>4976</v>
      </c>
      <c r="G5092" s="89">
        <v>46</v>
      </c>
      <c r="H5092" s="89">
        <v>2</v>
      </c>
      <c r="I5092" s="89">
        <v>5</v>
      </c>
      <c r="J5092" s="89">
        <v>15.840000000000032</v>
      </c>
      <c r="K5092" s="89">
        <v>127.77999999999996</v>
      </c>
      <c r="L5092" s="81">
        <v>127.07999999999997</v>
      </c>
    </row>
    <row r="5093" spans="6:12">
      <c r="F5093" s="89">
        <v>4977</v>
      </c>
      <c r="G5093" s="89">
        <v>49</v>
      </c>
      <c r="H5093" s="89">
        <v>1</v>
      </c>
      <c r="I5093" s="89">
        <v>6</v>
      </c>
      <c r="J5093" s="89">
        <v>138.88900000000001</v>
      </c>
      <c r="K5093" s="89">
        <v>121.19900000000004</v>
      </c>
      <c r="L5093" s="81">
        <v>123.149</v>
      </c>
    </row>
    <row r="5094" spans="6:12">
      <c r="F5094" s="89">
        <v>4978</v>
      </c>
      <c r="G5094" s="89">
        <v>21</v>
      </c>
      <c r="H5094" s="89">
        <v>1</v>
      </c>
      <c r="I5094" s="89">
        <v>8</v>
      </c>
      <c r="J5094" s="89">
        <v>177.47299999999996</v>
      </c>
      <c r="K5094" s="89">
        <v>83.262999999999963</v>
      </c>
      <c r="L5094" s="81">
        <v>81.812999999999974</v>
      </c>
    </row>
    <row r="5095" spans="6:12">
      <c r="F5095" s="89">
        <v>4979</v>
      </c>
      <c r="G5095" s="89">
        <v>49</v>
      </c>
      <c r="H5095" s="89">
        <v>2</v>
      </c>
      <c r="I5095" s="89">
        <v>7</v>
      </c>
      <c r="J5095" s="89">
        <v>112.25299999999999</v>
      </c>
      <c r="K5095" s="89">
        <v>138.06299999999999</v>
      </c>
      <c r="L5095" s="81">
        <v>138.61299999999997</v>
      </c>
    </row>
    <row r="5096" spans="6:12">
      <c r="F5096" s="89">
        <v>4980</v>
      </c>
      <c r="G5096" s="89">
        <v>22</v>
      </c>
      <c r="H5096" s="89">
        <v>3</v>
      </c>
      <c r="I5096" s="89">
        <v>7</v>
      </c>
      <c r="J5096" s="89">
        <v>23.233999999999924</v>
      </c>
      <c r="K5096" s="89">
        <v>143.5139999999999</v>
      </c>
      <c r="L5096" s="81">
        <v>138.21399999999994</v>
      </c>
    </row>
    <row r="5097" spans="6:12">
      <c r="F5097" s="89">
        <v>4981</v>
      </c>
      <c r="G5097" s="89">
        <v>49</v>
      </c>
      <c r="H5097" s="89">
        <v>1</v>
      </c>
      <c r="I5097" s="89">
        <v>7</v>
      </c>
      <c r="J5097" s="89">
        <v>157.99299999999999</v>
      </c>
      <c r="K5097" s="89">
        <v>97.703000000000046</v>
      </c>
      <c r="L5097" s="81">
        <v>100.05300000000001</v>
      </c>
    </row>
    <row r="5098" spans="6:12">
      <c r="F5098" s="89">
        <v>4982</v>
      </c>
      <c r="G5098" s="89">
        <v>19</v>
      </c>
      <c r="H5098" s="89">
        <v>1</v>
      </c>
      <c r="I5098" s="89">
        <v>5</v>
      </c>
      <c r="J5098" s="89">
        <v>129.50500000000002</v>
      </c>
      <c r="K5098" s="89">
        <v>163.71499999999997</v>
      </c>
      <c r="L5098" s="81">
        <v>160.76500000000001</v>
      </c>
    </row>
    <row r="5099" spans="6:12">
      <c r="F5099" s="89">
        <v>4983</v>
      </c>
      <c r="G5099" s="89">
        <v>20</v>
      </c>
      <c r="H5099" s="89">
        <v>3</v>
      </c>
      <c r="I5099" s="89">
        <v>6</v>
      </c>
      <c r="J5099" s="89">
        <v>-27.279999999999973</v>
      </c>
      <c r="K5099" s="89">
        <v>136.21999999999997</v>
      </c>
      <c r="L5099" s="81">
        <v>130.22000000000006</v>
      </c>
    </row>
    <row r="5100" spans="6:12">
      <c r="F5100" s="89">
        <v>4984</v>
      </c>
      <c r="G5100" s="89">
        <v>41</v>
      </c>
      <c r="H5100" s="89">
        <v>1</v>
      </c>
      <c r="I5100" s="89">
        <v>7</v>
      </c>
      <c r="J5100" s="89">
        <v>139.25699999999995</v>
      </c>
      <c r="K5100" s="89">
        <v>81.44699999999996</v>
      </c>
      <c r="L5100" s="81">
        <v>82.596999999999994</v>
      </c>
    </row>
    <row r="5101" spans="6:12">
      <c r="F5101" s="89">
        <v>4985</v>
      </c>
      <c r="G5101" s="89">
        <v>45</v>
      </c>
      <c r="H5101" s="89">
        <v>2</v>
      </c>
      <c r="I5101" s="89">
        <v>7</v>
      </c>
      <c r="J5101" s="89">
        <v>100.12499999999994</v>
      </c>
      <c r="K5101" s="89">
        <v>127.1749999999999</v>
      </c>
      <c r="L5101" s="81">
        <v>127.12499999999997</v>
      </c>
    </row>
    <row r="5102" spans="6:12">
      <c r="F5102" s="89">
        <v>4986</v>
      </c>
      <c r="G5102" s="89">
        <v>53</v>
      </c>
      <c r="H5102" s="89">
        <v>3</v>
      </c>
      <c r="I5102" s="89">
        <v>4</v>
      </c>
      <c r="J5102" s="89">
        <v>-161.24299999999982</v>
      </c>
      <c r="K5102" s="89">
        <v>77.226999999999947</v>
      </c>
      <c r="L5102" s="81">
        <v>75.377000000000038</v>
      </c>
    </row>
    <row r="5103" spans="6:12">
      <c r="F5103" s="89">
        <v>4987</v>
      </c>
      <c r="G5103" s="89">
        <v>38</v>
      </c>
      <c r="H5103" s="89">
        <v>3</v>
      </c>
      <c r="I5103" s="89">
        <v>8</v>
      </c>
      <c r="J5103" s="89">
        <v>49.524000000000115</v>
      </c>
      <c r="K5103" s="89">
        <v>122.24399999999997</v>
      </c>
      <c r="L5103" s="81">
        <v>119.74400000000009</v>
      </c>
    </row>
    <row r="5104" spans="6:12">
      <c r="F5104" s="89">
        <v>4988</v>
      </c>
      <c r="G5104" s="89">
        <v>39</v>
      </c>
      <c r="H5104" s="89">
        <v>3</v>
      </c>
      <c r="I5104" s="89">
        <v>6</v>
      </c>
      <c r="J5104" s="89">
        <v>-56.710999999999956</v>
      </c>
      <c r="K5104" s="89">
        <v>100.89899999999994</v>
      </c>
      <c r="L5104" s="81">
        <v>97.749000000000024</v>
      </c>
    </row>
    <row r="5105" spans="6:12">
      <c r="F5105" s="89">
        <v>4989</v>
      </c>
      <c r="G5105" s="89">
        <v>23</v>
      </c>
      <c r="H5105" s="89">
        <v>2</v>
      </c>
      <c r="I5105" s="89">
        <v>7</v>
      </c>
      <c r="J5105" s="89">
        <v>110.64099999999999</v>
      </c>
      <c r="K5105" s="89">
        <v>144.51099999999994</v>
      </c>
      <c r="L5105" s="81">
        <v>141.161</v>
      </c>
    </row>
    <row r="5106" spans="6:12">
      <c r="F5106" s="89">
        <v>4990</v>
      </c>
      <c r="G5106" s="89">
        <v>55</v>
      </c>
      <c r="H5106" s="89">
        <v>2</v>
      </c>
      <c r="I5106" s="89">
        <v>7</v>
      </c>
      <c r="J5106" s="89">
        <v>138.54499999999996</v>
      </c>
      <c r="K5106" s="89">
        <v>162.49499999999989</v>
      </c>
      <c r="L5106" s="81">
        <v>163.94500000000002</v>
      </c>
    </row>
    <row r="5107" spans="6:12">
      <c r="F5107" s="89">
        <v>4991</v>
      </c>
      <c r="G5107" s="89">
        <v>53</v>
      </c>
      <c r="H5107" s="89">
        <v>1</v>
      </c>
      <c r="I5107" s="89">
        <v>9</v>
      </c>
      <c r="J5107" s="89">
        <v>183.6569999999999</v>
      </c>
      <c r="K5107" s="89">
        <v>36.926999999999907</v>
      </c>
      <c r="L5107" s="81">
        <v>40.676999999999992</v>
      </c>
    </row>
    <row r="5108" spans="6:12">
      <c r="F5108" s="89">
        <v>4992</v>
      </c>
      <c r="G5108" s="89">
        <v>49</v>
      </c>
      <c r="H5108" s="89">
        <v>1</v>
      </c>
      <c r="I5108" s="89">
        <v>3</v>
      </c>
      <c r="J5108" s="89">
        <v>24.697000000000031</v>
      </c>
      <c r="K5108" s="89">
        <v>134.80700000000007</v>
      </c>
      <c r="L5108" s="81">
        <v>135.55700000000002</v>
      </c>
    </row>
    <row r="5109" spans="6:12">
      <c r="F5109" s="89">
        <v>4993</v>
      </c>
      <c r="G5109" s="89">
        <v>30</v>
      </c>
      <c r="H5109" s="89">
        <v>2</v>
      </c>
      <c r="I5109" s="89">
        <v>5</v>
      </c>
      <c r="J5109" s="89">
        <v>6.4000000000000341</v>
      </c>
      <c r="K5109" s="89">
        <v>123.29999999999998</v>
      </c>
      <c r="L5109" s="81">
        <v>120.19999999999999</v>
      </c>
    </row>
    <row r="5110" spans="6:12">
      <c r="F5110" s="89">
        <v>4994</v>
      </c>
      <c r="G5110" s="89">
        <v>20</v>
      </c>
      <c r="H5110" s="89">
        <v>1</v>
      </c>
      <c r="I5110" s="89">
        <v>6</v>
      </c>
      <c r="J5110" s="89">
        <v>153.35999999999996</v>
      </c>
      <c r="K5110" s="89">
        <v>144.65999999999997</v>
      </c>
      <c r="L5110" s="81">
        <v>142.26000000000002</v>
      </c>
    </row>
    <row r="5111" spans="6:12">
      <c r="F5111" s="89">
        <v>4995</v>
      </c>
      <c r="G5111" s="89">
        <v>48</v>
      </c>
      <c r="H5111" s="89">
        <v>3</v>
      </c>
      <c r="I5111" s="89">
        <v>5</v>
      </c>
      <c r="J5111" s="89">
        <v>-104.46999999999991</v>
      </c>
      <c r="K5111" s="89">
        <v>92.949999999999989</v>
      </c>
      <c r="L5111" s="81">
        <v>90.75</v>
      </c>
    </row>
    <row r="5112" spans="6:12">
      <c r="F5112" s="89">
        <v>4996</v>
      </c>
      <c r="G5112" s="89">
        <v>39</v>
      </c>
      <c r="H5112" s="89">
        <v>1</v>
      </c>
      <c r="I5112" s="89">
        <v>4</v>
      </c>
      <c r="J5112" s="89">
        <v>51.701000000000001</v>
      </c>
      <c r="K5112" s="89">
        <v>122.31099999999999</v>
      </c>
      <c r="L5112" s="81">
        <v>121.961</v>
      </c>
    </row>
    <row r="5113" spans="6:12">
      <c r="F5113" s="89">
        <v>4997</v>
      </c>
      <c r="G5113" s="89">
        <v>41</v>
      </c>
      <c r="H5113" s="89">
        <v>3</v>
      </c>
      <c r="I5113" s="89">
        <v>6</v>
      </c>
      <c r="J5113" s="89">
        <v>-54.138999999999953</v>
      </c>
      <c r="K5113" s="89">
        <v>102.85099999999994</v>
      </c>
      <c r="L5113" s="81">
        <v>100.00100000000003</v>
      </c>
    </row>
    <row r="5114" spans="6:12">
      <c r="F5114" s="89">
        <v>4998</v>
      </c>
      <c r="G5114" s="89">
        <v>53</v>
      </c>
      <c r="H5114" s="89">
        <v>2</v>
      </c>
      <c r="I5114" s="89">
        <v>5</v>
      </c>
      <c r="J5114" s="89">
        <v>41.705000000000041</v>
      </c>
      <c r="K5114" s="89">
        <v>151.47499999999997</v>
      </c>
      <c r="L5114" s="81">
        <v>151.82499999999999</v>
      </c>
    </row>
    <row r="5115" spans="6:12">
      <c r="F5115" s="89">
        <v>4999</v>
      </c>
      <c r="G5115" s="89">
        <v>44</v>
      </c>
      <c r="H5115" s="89">
        <v>2</v>
      </c>
      <c r="I5115" s="89">
        <v>6</v>
      </c>
      <c r="J5115" s="89">
        <v>59.063999999999965</v>
      </c>
      <c r="K5115" s="89">
        <v>129.02399999999994</v>
      </c>
      <c r="L5115" s="81">
        <v>128.42399999999998</v>
      </c>
    </row>
    <row r="5116" spans="6:12">
      <c r="F5116" s="89">
        <v>5000</v>
      </c>
      <c r="G5116" s="89">
        <v>52</v>
      </c>
      <c r="H5116" s="89">
        <v>3</v>
      </c>
      <c r="I5116" s="89">
        <v>3</v>
      </c>
      <c r="J5116" s="89">
        <v>-252.714</v>
      </c>
      <c r="K5116" s="89">
        <v>28.665999999999997</v>
      </c>
      <c r="L5116" s="81">
        <v>26.26600000000002</v>
      </c>
    </row>
    <row r="5117" spans="6:12">
      <c r="F5117" s="89">
        <v>5001</v>
      </c>
      <c r="G5117" s="89">
        <v>28</v>
      </c>
      <c r="H5117" s="89">
        <v>3</v>
      </c>
      <c r="I5117" s="89">
        <v>7</v>
      </c>
      <c r="J5117" s="89">
        <v>6.6860000000000923</v>
      </c>
      <c r="K5117" s="89">
        <v>125.10599999999999</v>
      </c>
      <c r="L5117" s="81">
        <v>120.70600000000002</v>
      </c>
    </row>
    <row r="5118" spans="6:12">
      <c r="F5118" s="89">
        <v>5002</v>
      </c>
      <c r="G5118" s="89">
        <v>32</v>
      </c>
      <c r="H5118" s="89">
        <v>2</v>
      </c>
      <c r="I5118" s="89">
        <v>8</v>
      </c>
      <c r="J5118" s="89">
        <v>119.69599999999997</v>
      </c>
      <c r="K5118" s="89">
        <v>108.17599999999993</v>
      </c>
      <c r="L5118" s="81">
        <v>106.57599999999996</v>
      </c>
    </row>
    <row r="5119" spans="6:12">
      <c r="F5119" s="89">
        <v>5003</v>
      </c>
      <c r="G5119" s="89">
        <v>25</v>
      </c>
      <c r="H5119" s="89">
        <v>2</v>
      </c>
      <c r="I5119" s="89">
        <v>8</v>
      </c>
      <c r="J5119" s="89">
        <v>133.39499999999995</v>
      </c>
      <c r="K5119" s="89">
        <v>124.04499999999993</v>
      </c>
      <c r="L5119" s="81">
        <v>121.39499999999995</v>
      </c>
    </row>
    <row r="5120" spans="6:12">
      <c r="F5120" s="89">
        <v>5004</v>
      </c>
      <c r="G5120" s="89">
        <v>41</v>
      </c>
      <c r="H5120" s="89">
        <v>1</v>
      </c>
      <c r="I5120" s="89">
        <v>7</v>
      </c>
      <c r="J5120" s="89">
        <v>139.25699999999995</v>
      </c>
      <c r="K5120" s="89">
        <v>81.44699999999996</v>
      </c>
      <c r="L5120" s="81">
        <v>82.596999999999994</v>
      </c>
    </row>
    <row r="5121" spans="6:12">
      <c r="F5121" s="89">
        <v>5005</v>
      </c>
      <c r="G5121" s="89">
        <v>38</v>
      </c>
      <c r="H5121" s="89">
        <v>3</v>
      </c>
      <c r="I5121" s="89">
        <v>4</v>
      </c>
      <c r="J5121" s="89">
        <v>-202.62799999999993</v>
      </c>
      <c r="K5121" s="89">
        <v>40.49199999999999</v>
      </c>
      <c r="L5121" s="81">
        <v>36.392000000000053</v>
      </c>
    </row>
    <row r="5122" spans="6:12">
      <c r="F5122" s="89">
        <v>5006</v>
      </c>
      <c r="G5122" s="89">
        <v>23</v>
      </c>
      <c r="H5122" s="89">
        <v>1</v>
      </c>
      <c r="I5122" s="89">
        <v>3</v>
      </c>
      <c r="J5122" s="89">
        <v>27.608999999999991</v>
      </c>
      <c r="K5122" s="89">
        <v>145.779</v>
      </c>
      <c r="L5122" s="81">
        <v>142.62900000000002</v>
      </c>
    </row>
    <row r="5123" spans="6:12">
      <c r="F5123" s="89">
        <v>5007</v>
      </c>
      <c r="G5123" s="89">
        <v>42</v>
      </c>
      <c r="H5123" s="89">
        <v>2</v>
      </c>
      <c r="I5123" s="89">
        <v>8</v>
      </c>
      <c r="J5123" s="89">
        <v>123.07599999999996</v>
      </c>
      <c r="K5123" s="89">
        <v>108.45599999999993</v>
      </c>
      <c r="L5123" s="81">
        <v>108.35599999999994</v>
      </c>
    </row>
    <row r="5124" spans="6:12">
      <c r="F5124" s="89">
        <v>5008</v>
      </c>
      <c r="G5124" s="89">
        <v>26</v>
      </c>
      <c r="H5124" s="89">
        <v>3</v>
      </c>
      <c r="I5124" s="89">
        <v>7</v>
      </c>
      <c r="J5124" s="89">
        <v>11.122000000000014</v>
      </c>
      <c r="K5124" s="89">
        <v>130.16199999999998</v>
      </c>
      <c r="L5124" s="81">
        <v>125.46199999999999</v>
      </c>
    </row>
    <row r="5125" spans="6:12">
      <c r="F5125" s="89">
        <v>5009</v>
      </c>
      <c r="G5125" s="89">
        <v>37</v>
      </c>
      <c r="H5125" s="89">
        <v>2</v>
      </c>
      <c r="I5125" s="89">
        <v>4</v>
      </c>
      <c r="J5125" s="89">
        <v>-55.59699999999998</v>
      </c>
      <c r="K5125" s="89">
        <v>101.73299999999999</v>
      </c>
      <c r="L5125" s="81">
        <v>99.282999999999987</v>
      </c>
    </row>
    <row r="5126" spans="6:12">
      <c r="F5126" s="89">
        <v>5010</v>
      </c>
      <c r="G5126" s="89">
        <v>36</v>
      </c>
      <c r="H5126" s="89">
        <v>3</v>
      </c>
      <c r="I5126" s="89">
        <v>9</v>
      </c>
      <c r="J5126" s="89">
        <v>87.874000000000024</v>
      </c>
      <c r="K5126" s="89">
        <v>118.61399999999992</v>
      </c>
      <c r="L5126" s="81">
        <v>116.21400000000006</v>
      </c>
    </row>
    <row r="5127" spans="6:12">
      <c r="F5127" s="89">
        <v>5011</v>
      </c>
      <c r="G5127" s="89">
        <v>23</v>
      </c>
      <c r="H5127" s="89">
        <v>1</v>
      </c>
      <c r="I5127" s="89">
        <v>8</v>
      </c>
      <c r="J5127" s="89">
        <v>169.74899999999997</v>
      </c>
      <c r="K5127" s="89">
        <v>74.918999999999954</v>
      </c>
      <c r="L5127" s="81">
        <v>73.768999999999977</v>
      </c>
    </row>
    <row r="5128" spans="6:12">
      <c r="F5128" s="89">
        <v>5012</v>
      </c>
      <c r="G5128" s="89">
        <v>44</v>
      </c>
      <c r="H5128" s="89">
        <v>3</v>
      </c>
      <c r="I5128" s="89">
        <v>8</v>
      </c>
      <c r="J5128" s="89">
        <v>58.93200000000013</v>
      </c>
      <c r="K5128" s="89">
        <v>129.79199999999997</v>
      </c>
      <c r="L5128" s="81">
        <v>128.19200000000001</v>
      </c>
    </row>
    <row r="5129" spans="6:12">
      <c r="F5129" s="89">
        <v>5013</v>
      </c>
      <c r="G5129" s="89">
        <v>38</v>
      </c>
      <c r="H5129" s="89">
        <v>3</v>
      </c>
      <c r="I5129" s="89">
        <v>7</v>
      </c>
      <c r="J5129" s="89">
        <v>0.70600000000013097</v>
      </c>
      <c r="K5129" s="89">
        <v>116.02600000000001</v>
      </c>
      <c r="L5129" s="81">
        <v>113.12600000000009</v>
      </c>
    </row>
    <row r="5130" spans="6:12">
      <c r="F5130" s="89">
        <v>5014</v>
      </c>
      <c r="G5130" s="89">
        <v>32</v>
      </c>
      <c r="H5130" s="89">
        <v>3</v>
      </c>
      <c r="I5130" s="89">
        <v>8</v>
      </c>
      <c r="J5130" s="89">
        <v>49.83600000000007</v>
      </c>
      <c r="K5130" s="89">
        <v>124.41599999999994</v>
      </c>
      <c r="L5130" s="81">
        <v>121.01600000000002</v>
      </c>
    </row>
    <row r="5131" spans="6:12">
      <c r="F5131" s="89">
        <v>5015</v>
      </c>
      <c r="G5131" s="89">
        <v>25</v>
      </c>
      <c r="H5131" s="89">
        <v>1</v>
      </c>
      <c r="I5131" s="89">
        <v>8</v>
      </c>
      <c r="J5131" s="89">
        <v>163.10499999999993</v>
      </c>
      <c r="K5131" s="89">
        <v>67.654999999999987</v>
      </c>
      <c r="L5131" s="81">
        <v>66.804999999999993</v>
      </c>
    </row>
    <row r="5132" spans="6:12">
      <c r="F5132" s="89">
        <v>5016</v>
      </c>
      <c r="G5132" s="89">
        <v>46</v>
      </c>
      <c r="H5132" s="89">
        <v>2</v>
      </c>
      <c r="I5132" s="89">
        <v>8</v>
      </c>
      <c r="J5132" s="89">
        <v>131.988</v>
      </c>
      <c r="K5132" s="89">
        <v>116.12799999999996</v>
      </c>
      <c r="L5132" s="81">
        <v>116.62799999999999</v>
      </c>
    </row>
    <row r="5133" spans="6:12">
      <c r="F5133" s="89">
        <v>5017</v>
      </c>
      <c r="G5133" s="89">
        <v>31</v>
      </c>
      <c r="H5133" s="89">
        <v>1</v>
      </c>
      <c r="I5133" s="89">
        <v>4</v>
      </c>
      <c r="J5133" s="89">
        <v>54.709000000000003</v>
      </c>
      <c r="K5133" s="89">
        <v>127.79899999999998</v>
      </c>
      <c r="L5133" s="81">
        <v>126.24900000000002</v>
      </c>
    </row>
    <row r="5134" spans="6:12">
      <c r="F5134" s="89">
        <v>5018</v>
      </c>
      <c r="G5134" s="89">
        <v>52</v>
      </c>
      <c r="H5134" s="89">
        <v>2</v>
      </c>
      <c r="I5134" s="89">
        <v>3</v>
      </c>
      <c r="J5134" s="89">
        <v>-87.703999999999979</v>
      </c>
      <c r="K5134" s="89">
        <v>107.57599999999998</v>
      </c>
      <c r="L5134" s="81">
        <v>106.97599999999996</v>
      </c>
    </row>
    <row r="5135" spans="6:12">
      <c r="F5135" s="89">
        <v>5019</v>
      </c>
      <c r="G5135" s="89">
        <v>55</v>
      </c>
      <c r="H5135" s="89">
        <v>2</v>
      </c>
      <c r="I5135" s="89">
        <v>8</v>
      </c>
      <c r="J5135" s="89">
        <v>167.83499999999995</v>
      </c>
      <c r="K5135" s="89">
        <v>149.18499999999989</v>
      </c>
      <c r="L5135" s="81">
        <v>151.035</v>
      </c>
    </row>
    <row r="5136" spans="6:12">
      <c r="F5136" s="89">
        <v>5020</v>
      </c>
      <c r="G5136" s="89">
        <v>20</v>
      </c>
      <c r="H5136" s="89">
        <v>3</v>
      </c>
      <c r="I5136" s="89">
        <v>5</v>
      </c>
      <c r="J5136" s="89">
        <v>-94.949999999999989</v>
      </c>
      <c r="K5136" s="89">
        <v>111.14999999999995</v>
      </c>
      <c r="L5136" s="81">
        <v>104.75</v>
      </c>
    </row>
    <row r="5137" spans="6:12">
      <c r="F5137" s="89">
        <v>5021</v>
      </c>
      <c r="G5137" s="89">
        <v>50</v>
      </c>
      <c r="H5137" s="89">
        <v>1</v>
      </c>
      <c r="I5137" s="89">
        <v>5</v>
      </c>
      <c r="J5137" s="89">
        <v>113.85000000000001</v>
      </c>
      <c r="K5137" s="89">
        <v>138.44999999999999</v>
      </c>
      <c r="L5137" s="81">
        <v>140.15000000000003</v>
      </c>
    </row>
    <row r="5138" spans="6:12">
      <c r="F5138" s="89">
        <v>5022</v>
      </c>
      <c r="G5138" s="89">
        <v>32</v>
      </c>
      <c r="H5138" s="89">
        <v>2</v>
      </c>
      <c r="I5138" s="89">
        <v>7</v>
      </c>
      <c r="J5138" s="89">
        <v>90.543999999999954</v>
      </c>
      <c r="K5138" s="89">
        <v>121.62399999999994</v>
      </c>
      <c r="L5138" s="81">
        <v>119.624</v>
      </c>
    </row>
    <row r="5139" spans="6:12">
      <c r="F5139" s="89">
        <v>5023</v>
      </c>
      <c r="G5139" s="89">
        <v>48</v>
      </c>
      <c r="H5139" s="89">
        <v>1</v>
      </c>
      <c r="I5139" s="89">
        <v>9</v>
      </c>
      <c r="J5139" s="89">
        <v>164.46199999999993</v>
      </c>
      <c r="K5139" s="89">
        <v>19.282000000000011</v>
      </c>
      <c r="L5139" s="81">
        <v>22.282000000000011</v>
      </c>
    </row>
    <row r="5140" spans="6:12">
      <c r="F5140" s="89">
        <v>5024</v>
      </c>
      <c r="G5140" s="89">
        <v>21</v>
      </c>
      <c r="H5140" s="89">
        <v>3</v>
      </c>
      <c r="I5140" s="89">
        <v>5</v>
      </c>
      <c r="J5140" s="89">
        <v>-98.935000000000002</v>
      </c>
      <c r="K5140" s="89">
        <v>106.85499999999993</v>
      </c>
      <c r="L5140" s="81">
        <v>100.60499999999996</v>
      </c>
    </row>
    <row r="5141" spans="6:12">
      <c r="F5141" s="89">
        <v>5025</v>
      </c>
      <c r="G5141" s="89">
        <v>45</v>
      </c>
      <c r="H5141" s="89">
        <v>2</v>
      </c>
      <c r="I5141" s="89">
        <v>3</v>
      </c>
      <c r="J5141" s="89">
        <v>-111.595</v>
      </c>
      <c r="K5141" s="89">
        <v>85.854999999999947</v>
      </c>
      <c r="L5141" s="81">
        <v>84.205000000000013</v>
      </c>
    </row>
    <row r="5142" spans="6:12">
      <c r="F5142" s="89">
        <v>5026</v>
      </c>
      <c r="G5142" s="89">
        <v>48</v>
      </c>
      <c r="H5142" s="89">
        <v>2</v>
      </c>
      <c r="I5142" s="89">
        <v>4</v>
      </c>
      <c r="J5142" s="89">
        <v>-35.807999999999993</v>
      </c>
      <c r="K5142" s="89">
        <v>118.11200000000002</v>
      </c>
      <c r="L5142" s="81">
        <v>117.31199999999998</v>
      </c>
    </row>
    <row r="5143" spans="6:12">
      <c r="F5143" s="89">
        <v>5027</v>
      </c>
      <c r="G5143" s="89">
        <v>34</v>
      </c>
      <c r="H5143" s="89">
        <v>1</v>
      </c>
      <c r="I5143" s="89">
        <v>3</v>
      </c>
      <c r="J5143" s="89">
        <v>4.1019999999999897</v>
      </c>
      <c r="K5143" s="89">
        <v>118.86199999999999</v>
      </c>
      <c r="L5143" s="81">
        <v>117.36200000000002</v>
      </c>
    </row>
    <row r="5144" spans="6:12">
      <c r="F5144" s="89">
        <v>5028</v>
      </c>
      <c r="G5144" s="89">
        <v>19</v>
      </c>
      <c r="H5144" s="89">
        <v>3</v>
      </c>
      <c r="I5144" s="89">
        <v>5</v>
      </c>
      <c r="J5144" s="89">
        <v>-90.694999999999993</v>
      </c>
      <c r="K5144" s="89">
        <v>115.71499999999997</v>
      </c>
      <c r="L5144" s="81">
        <v>109.16500000000002</v>
      </c>
    </row>
    <row r="5145" spans="6:12">
      <c r="F5145" s="89">
        <v>5029</v>
      </c>
      <c r="G5145" s="89">
        <v>25</v>
      </c>
      <c r="H5145" s="89">
        <v>1</v>
      </c>
      <c r="I5145" s="89">
        <v>7</v>
      </c>
      <c r="J5145" s="89">
        <v>153.62499999999997</v>
      </c>
      <c r="K5145" s="89">
        <v>100.77499999999996</v>
      </c>
      <c r="L5145" s="81">
        <v>99.524999999999991</v>
      </c>
    </row>
    <row r="5146" spans="6:12">
      <c r="F5146" s="89">
        <v>5030</v>
      </c>
      <c r="G5146" s="89">
        <v>39</v>
      </c>
      <c r="H5146" s="89">
        <v>2</v>
      </c>
      <c r="I5146" s="89">
        <v>6</v>
      </c>
      <c r="J5146" s="89">
        <v>51.358999999999952</v>
      </c>
      <c r="K5146" s="89">
        <v>122.86899999999996</v>
      </c>
      <c r="L5146" s="81">
        <v>121.51899999999998</v>
      </c>
    </row>
    <row r="5147" spans="6:12">
      <c r="F5147" s="89">
        <v>5031</v>
      </c>
      <c r="G5147" s="89">
        <v>45</v>
      </c>
      <c r="H5147" s="89">
        <v>3</v>
      </c>
      <c r="I5147" s="89">
        <v>3</v>
      </c>
      <c r="J5147" s="89">
        <v>-277.65499999999992</v>
      </c>
      <c r="K5147" s="89">
        <v>5.8949999999999534</v>
      </c>
      <c r="L5147" s="81">
        <v>2.44500000000005</v>
      </c>
    </row>
    <row r="5148" spans="6:12">
      <c r="F5148" s="89">
        <v>5032</v>
      </c>
      <c r="G5148" s="89">
        <v>25</v>
      </c>
      <c r="H5148" s="89">
        <v>2</v>
      </c>
      <c r="I5148" s="89">
        <v>3</v>
      </c>
      <c r="J5148" s="89">
        <v>-106.95500000000001</v>
      </c>
      <c r="K5148" s="89">
        <v>96.694999999999979</v>
      </c>
      <c r="L5148" s="81">
        <v>92.044999999999987</v>
      </c>
    </row>
    <row r="5149" spans="6:12">
      <c r="F5149" s="89">
        <v>5033</v>
      </c>
      <c r="G5149" s="89">
        <v>46</v>
      </c>
      <c r="H5149" s="89">
        <v>2</v>
      </c>
      <c r="I5149" s="89">
        <v>9</v>
      </c>
      <c r="J5149" s="89">
        <v>151.74399999999997</v>
      </c>
      <c r="K5149" s="89">
        <v>93.283999999999935</v>
      </c>
      <c r="L5149" s="81">
        <v>94.183999999999969</v>
      </c>
    </row>
    <row r="5150" spans="6:12">
      <c r="F5150" s="89">
        <v>5034</v>
      </c>
      <c r="G5150" s="89">
        <v>54</v>
      </c>
      <c r="H5150" s="89">
        <v>3</v>
      </c>
      <c r="I5150" s="89">
        <v>4</v>
      </c>
      <c r="J5150" s="89">
        <v>-156.3239999999999</v>
      </c>
      <c r="K5150" s="89">
        <v>81.836000000000013</v>
      </c>
      <c r="L5150" s="81">
        <v>80.136000000000081</v>
      </c>
    </row>
    <row r="5151" spans="6:12">
      <c r="F5151" s="89">
        <v>5035</v>
      </c>
      <c r="G5151" s="89">
        <v>47</v>
      </c>
      <c r="H5151" s="89">
        <v>2</v>
      </c>
      <c r="I5151" s="89">
        <v>6</v>
      </c>
      <c r="J5151" s="89">
        <v>66.926999999999992</v>
      </c>
      <c r="K5151" s="89">
        <v>135.95699999999997</v>
      </c>
      <c r="L5151" s="81">
        <v>135.80700000000004</v>
      </c>
    </row>
    <row r="5152" spans="6:12">
      <c r="F5152" s="89">
        <v>5036</v>
      </c>
      <c r="G5152" s="89">
        <v>22</v>
      </c>
      <c r="H5152" s="89">
        <v>3</v>
      </c>
      <c r="I5152" s="89">
        <v>9</v>
      </c>
      <c r="J5152" s="89">
        <v>111.19799999999992</v>
      </c>
      <c r="K5152" s="89">
        <v>146.27799999999991</v>
      </c>
      <c r="L5152" s="81">
        <v>141.77799999999996</v>
      </c>
    </row>
    <row r="5153" spans="6:12">
      <c r="F5153" s="89">
        <v>5037</v>
      </c>
      <c r="G5153" s="89">
        <v>39</v>
      </c>
      <c r="H5153" s="89">
        <v>1</v>
      </c>
      <c r="I5153" s="89">
        <v>7</v>
      </c>
      <c r="J5153" s="89">
        <v>137.27299999999997</v>
      </c>
      <c r="K5153" s="89">
        <v>80.082999999999942</v>
      </c>
      <c r="L5153" s="81">
        <v>80.932999999999993</v>
      </c>
    </row>
    <row r="5154" spans="6:12">
      <c r="F5154" s="89">
        <v>5038</v>
      </c>
      <c r="G5154" s="89">
        <v>39</v>
      </c>
      <c r="H5154" s="89">
        <v>3</v>
      </c>
      <c r="I5154" s="89">
        <v>3</v>
      </c>
      <c r="J5154" s="89">
        <v>-288.50299999999993</v>
      </c>
      <c r="K5154" s="89">
        <v>-3.0930000000000177</v>
      </c>
      <c r="L5154" s="81">
        <v>-7.4429999999999836</v>
      </c>
    </row>
    <row r="5155" spans="6:12">
      <c r="F5155" s="89">
        <v>5039</v>
      </c>
      <c r="G5155" s="89">
        <v>38</v>
      </c>
      <c r="H5155" s="89">
        <v>2</v>
      </c>
      <c r="I5155" s="89">
        <v>3</v>
      </c>
      <c r="J5155" s="89">
        <v>-122.25599999999997</v>
      </c>
      <c r="K5155" s="89">
        <v>77.36399999999999</v>
      </c>
      <c r="L5155" s="81">
        <v>74.66400000000003</v>
      </c>
    </row>
    <row r="5156" spans="6:12">
      <c r="F5156" s="89">
        <v>5040</v>
      </c>
      <c r="G5156" s="89">
        <v>55</v>
      </c>
      <c r="H5156" s="89">
        <v>3</v>
      </c>
      <c r="I5156" s="89">
        <v>3</v>
      </c>
      <c r="J5156" s="89">
        <v>-237.97499999999991</v>
      </c>
      <c r="K5156" s="89">
        <v>42.474999999999909</v>
      </c>
      <c r="L5156" s="81">
        <v>40.525000000000091</v>
      </c>
    </row>
    <row r="5157" spans="6:12">
      <c r="F5157" s="89">
        <v>5041</v>
      </c>
      <c r="G5157" s="89">
        <v>29</v>
      </c>
      <c r="H5157" s="89">
        <v>3</v>
      </c>
      <c r="I5157" s="89">
        <v>7</v>
      </c>
      <c r="J5157" s="89">
        <v>4.8730000000000473</v>
      </c>
      <c r="K5157" s="89">
        <v>122.983</v>
      </c>
      <c r="L5157" s="81">
        <v>118.73300000000006</v>
      </c>
    </row>
    <row r="5158" spans="6:12">
      <c r="F5158" s="89">
        <v>5042</v>
      </c>
      <c r="G5158" s="89">
        <v>30</v>
      </c>
      <c r="H5158" s="89">
        <v>2</v>
      </c>
      <c r="I5158" s="89">
        <v>8</v>
      </c>
      <c r="J5158" s="89">
        <v>122.25999999999996</v>
      </c>
      <c r="K5158" s="89">
        <v>111.35999999999996</v>
      </c>
      <c r="L5158" s="81">
        <v>109.45999999999998</v>
      </c>
    </row>
    <row r="5159" spans="6:12">
      <c r="F5159" s="89">
        <v>5043</v>
      </c>
      <c r="G5159" s="89">
        <v>22</v>
      </c>
      <c r="H5159" s="89">
        <v>1</v>
      </c>
      <c r="I5159" s="89">
        <v>7</v>
      </c>
      <c r="J5159" s="89">
        <v>164.01399999999998</v>
      </c>
      <c r="K5159" s="89">
        <v>112.09399999999995</v>
      </c>
      <c r="L5159" s="81">
        <v>110.39399999999999</v>
      </c>
    </row>
    <row r="5160" spans="6:12">
      <c r="F5160" s="89">
        <v>5044</v>
      </c>
      <c r="G5160" s="89">
        <v>40</v>
      </c>
      <c r="H5160" s="89">
        <v>3</v>
      </c>
      <c r="I5160" s="89">
        <v>3</v>
      </c>
      <c r="J5160" s="89">
        <v>-287.36999999999989</v>
      </c>
      <c r="K5160" s="89">
        <v>-2.2700000000000387</v>
      </c>
      <c r="L5160" s="81">
        <v>-6.469999999999942</v>
      </c>
    </row>
    <row r="5161" spans="6:12">
      <c r="F5161" s="89">
        <v>5045</v>
      </c>
      <c r="G5161" s="89">
        <v>47</v>
      </c>
      <c r="H5161" s="89">
        <v>1</v>
      </c>
      <c r="I5161" s="89">
        <v>7</v>
      </c>
      <c r="J5161" s="89">
        <v>151.68899999999999</v>
      </c>
      <c r="K5161" s="89">
        <v>92.018999999999977</v>
      </c>
      <c r="L5161" s="81">
        <v>94.069000000000045</v>
      </c>
    </row>
    <row r="5162" spans="6:12">
      <c r="F5162" s="89">
        <v>5046</v>
      </c>
      <c r="G5162" s="89">
        <v>20</v>
      </c>
      <c r="H5162" s="89">
        <v>3</v>
      </c>
      <c r="I5162" s="89">
        <v>9</v>
      </c>
      <c r="J5162" s="89">
        <v>118.84999999999997</v>
      </c>
      <c r="K5162" s="89">
        <v>154.5499999999999</v>
      </c>
      <c r="L5162" s="81">
        <v>149.75</v>
      </c>
    </row>
    <row r="5163" spans="6:12">
      <c r="F5163" s="89">
        <v>5047</v>
      </c>
      <c r="G5163" s="89">
        <v>24</v>
      </c>
      <c r="H5163" s="89">
        <v>1</v>
      </c>
      <c r="I5163" s="89">
        <v>6</v>
      </c>
      <c r="J5163" s="89">
        <v>137.86399999999995</v>
      </c>
      <c r="K5163" s="89">
        <v>127.92400000000001</v>
      </c>
      <c r="L5163" s="81">
        <v>126.124</v>
      </c>
    </row>
    <row r="5164" spans="6:12">
      <c r="F5164" s="89">
        <v>5048</v>
      </c>
      <c r="G5164" s="89">
        <v>36</v>
      </c>
      <c r="H5164" s="89">
        <v>1</v>
      </c>
      <c r="I5164" s="89">
        <v>5</v>
      </c>
      <c r="J5164" s="89">
        <v>88.79000000000002</v>
      </c>
      <c r="K5164" s="89">
        <v>117.72999999999999</v>
      </c>
      <c r="L5164" s="81">
        <v>117.33000000000001</v>
      </c>
    </row>
    <row r="5165" spans="6:12">
      <c r="F5165" s="89">
        <v>5049</v>
      </c>
      <c r="G5165" s="89">
        <v>32</v>
      </c>
      <c r="H5165" s="89">
        <v>3</v>
      </c>
      <c r="I5165" s="89">
        <v>3</v>
      </c>
      <c r="J5165" s="89">
        <v>-288.87399999999991</v>
      </c>
      <c r="K5165" s="89">
        <v>-1.2940000000000111</v>
      </c>
      <c r="L5165" s="81">
        <v>-6.69399999999996</v>
      </c>
    </row>
    <row r="5166" spans="6:12">
      <c r="F5166" s="89">
        <v>5050</v>
      </c>
      <c r="G5166" s="89">
        <v>53</v>
      </c>
      <c r="H5166" s="89">
        <v>1</v>
      </c>
      <c r="I5166" s="89">
        <v>3</v>
      </c>
      <c r="J5166" s="89">
        <v>40.448999999999955</v>
      </c>
      <c r="K5166" s="89">
        <v>149.31899999999996</v>
      </c>
      <c r="L5166" s="81">
        <v>150.66900000000004</v>
      </c>
    </row>
    <row r="5167" spans="6:12">
      <c r="F5167" s="89">
        <v>5051</v>
      </c>
      <c r="G5167" s="89">
        <v>34</v>
      </c>
      <c r="H5167" s="89">
        <v>2</v>
      </c>
      <c r="I5167" s="89">
        <v>6</v>
      </c>
      <c r="J5167" s="89">
        <v>50.40399999999994</v>
      </c>
      <c r="K5167" s="89">
        <v>123.46399999999997</v>
      </c>
      <c r="L5167" s="81">
        <v>121.36399999999999</v>
      </c>
    </row>
    <row r="5168" spans="6:12">
      <c r="F5168" s="89">
        <v>5052</v>
      </c>
      <c r="G5168" s="89">
        <v>20</v>
      </c>
      <c r="H5168" s="89">
        <v>2</v>
      </c>
      <c r="I5168" s="89">
        <v>6</v>
      </c>
      <c r="J5168" s="89">
        <v>83.639999999999958</v>
      </c>
      <c r="K5168" s="89">
        <v>161.03999999999994</v>
      </c>
      <c r="L5168" s="81">
        <v>156.84</v>
      </c>
    </row>
    <row r="5169" spans="6:12">
      <c r="F5169" s="89">
        <v>5053</v>
      </c>
      <c r="G5169" s="89">
        <v>50</v>
      </c>
      <c r="H5169" s="89">
        <v>1</v>
      </c>
      <c r="I5169" s="89">
        <v>8</v>
      </c>
      <c r="J5169" s="89">
        <v>171.17999999999995</v>
      </c>
      <c r="K5169" s="89">
        <v>67.979999999999961</v>
      </c>
      <c r="L5169" s="81">
        <v>70.880000000000024</v>
      </c>
    </row>
    <row r="5170" spans="6:12">
      <c r="F5170" s="89">
        <v>5054</v>
      </c>
      <c r="G5170" s="89">
        <v>46</v>
      </c>
      <c r="H5170" s="89">
        <v>2</v>
      </c>
      <c r="I5170" s="89">
        <v>7</v>
      </c>
      <c r="J5170" s="89">
        <v>102.75199999999998</v>
      </c>
      <c r="K5170" s="89">
        <v>129.49199999999993</v>
      </c>
      <c r="L5170" s="81">
        <v>129.59199999999998</v>
      </c>
    </row>
    <row r="5171" spans="6:12">
      <c r="F5171" s="89">
        <v>5055</v>
      </c>
      <c r="G5171" s="89">
        <v>24</v>
      </c>
      <c r="H5171" s="89">
        <v>2</v>
      </c>
      <c r="I5171" s="89">
        <v>4</v>
      </c>
      <c r="J5171" s="89">
        <v>-36.864000000000033</v>
      </c>
      <c r="K5171" s="89">
        <v>124.49599999999998</v>
      </c>
      <c r="L5171" s="81">
        <v>120.096</v>
      </c>
    </row>
    <row r="5172" spans="6:12">
      <c r="F5172" s="89">
        <v>5056</v>
      </c>
      <c r="G5172" s="89">
        <v>20</v>
      </c>
      <c r="H5172" s="89">
        <v>1</v>
      </c>
      <c r="I5172" s="89">
        <v>9</v>
      </c>
      <c r="J5172" s="89">
        <v>181.70999999999992</v>
      </c>
      <c r="K5172" s="89">
        <v>45.210000000000008</v>
      </c>
      <c r="L5172" s="81">
        <v>44.010000000000019</v>
      </c>
    </row>
    <row r="5173" spans="6:12">
      <c r="F5173" s="89">
        <v>5057</v>
      </c>
      <c r="G5173" s="89">
        <v>26</v>
      </c>
      <c r="H5173" s="89">
        <v>2</v>
      </c>
      <c r="I5173" s="89">
        <v>8</v>
      </c>
      <c r="J5173" s="89">
        <v>130.62799999999996</v>
      </c>
      <c r="K5173" s="89">
        <v>120.96799999999996</v>
      </c>
      <c r="L5173" s="81">
        <v>118.46799999999996</v>
      </c>
    </row>
    <row r="5174" spans="6:12">
      <c r="F5174" s="89">
        <v>5058</v>
      </c>
      <c r="G5174" s="89">
        <v>37</v>
      </c>
      <c r="H5174" s="89">
        <v>3</v>
      </c>
      <c r="I5174" s="89">
        <v>6</v>
      </c>
      <c r="J5174" s="89">
        <v>-58.202999999999975</v>
      </c>
      <c r="K5174" s="89">
        <v>100.02699999999996</v>
      </c>
      <c r="L5174" s="81">
        <v>96.576999999999998</v>
      </c>
    </row>
    <row r="5175" spans="6:12">
      <c r="F5175" s="89">
        <v>5059</v>
      </c>
      <c r="G5175" s="89">
        <v>45</v>
      </c>
      <c r="H5175" s="89">
        <v>3</v>
      </c>
      <c r="I5175" s="89">
        <v>7</v>
      </c>
      <c r="J5175" s="89">
        <v>12.585000000000036</v>
      </c>
      <c r="K5175" s="89">
        <v>125.7349999999999</v>
      </c>
      <c r="L5175" s="81">
        <v>123.88499999999999</v>
      </c>
    </row>
    <row r="5176" spans="6:12">
      <c r="F5176" s="89">
        <v>5060</v>
      </c>
      <c r="G5176" s="89">
        <v>31</v>
      </c>
      <c r="H5176" s="89">
        <v>1</v>
      </c>
      <c r="I5176" s="89">
        <v>8</v>
      </c>
      <c r="J5176" s="89">
        <v>149.65299999999996</v>
      </c>
      <c r="K5176" s="89">
        <v>52.342999999999989</v>
      </c>
      <c r="L5176" s="81">
        <v>52.393000000000029</v>
      </c>
    </row>
    <row r="5177" spans="6:12">
      <c r="F5177" s="89">
        <v>5061</v>
      </c>
      <c r="G5177" s="89">
        <v>20</v>
      </c>
      <c r="H5177" s="89">
        <v>3</v>
      </c>
      <c r="I5177" s="89">
        <v>4</v>
      </c>
      <c r="J5177" s="89">
        <v>-172.09999999999997</v>
      </c>
      <c r="K5177" s="89">
        <v>76.599999999999937</v>
      </c>
      <c r="L5177" s="81">
        <v>69.800000000000011</v>
      </c>
    </row>
    <row r="5178" spans="6:12">
      <c r="F5178" s="89">
        <v>5062</v>
      </c>
      <c r="G5178" s="89">
        <v>35</v>
      </c>
      <c r="H5178" s="89">
        <v>2</v>
      </c>
      <c r="I5178" s="89">
        <v>4</v>
      </c>
      <c r="J5178" s="89">
        <v>-55.685000000000002</v>
      </c>
      <c r="K5178" s="89">
        <v>102.26499999999997</v>
      </c>
      <c r="L5178" s="81">
        <v>99.514999999999958</v>
      </c>
    </row>
    <row r="5179" spans="6:12">
      <c r="F5179" s="89">
        <v>5063</v>
      </c>
      <c r="G5179" s="89">
        <v>21</v>
      </c>
      <c r="H5179" s="89">
        <v>1</v>
      </c>
      <c r="I5179" s="89">
        <v>9</v>
      </c>
      <c r="J5179" s="89">
        <v>177.44899999999993</v>
      </c>
      <c r="K5179" s="89">
        <v>40.638999999999953</v>
      </c>
      <c r="L5179" s="81">
        <v>39.588999999999999</v>
      </c>
    </row>
    <row r="5180" spans="6:12">
      <c r="F5180" s="89">
        <v>5064</v>
      </c>
      <c r="G5180" s="89">
        <v>47</v>
      </c>
      <c r="H5180" s="89">
        <v>2</v>
      </c>
      <c r="I5180" s="89">
        <v>8</v>
      </c>
      <c r="J5180" s="89">
        <v>134.89099999999999</v>
      </c>
      <c r="K5180" s="89">
        <v>118.72099999999995</v>
      </c>
      <c r="L5180" s="81">
        <v>119.37100000000001</v>
      </c>
    </row>
    <row r="5181" spans="6:12">
      <c r="F5181" s="89">
        <v>5065</v>
      </c>
      <c r="G5181" s="89">
        <v>38</v>
      </c>
      <c r="H5181" s="89">
        <v>2</v>
      </c>
      <c r="I5181" s="89">
        <v>7</v>
      </c>
      <c r="J5181" s="89">
        <v>89.295999999999992</v>
      </c>
      <c r="K5181" s="89">
        <v>118.51599999999999</v>
      </c>
      <c r="L5181" s="81">
        <v>117.41600000000003</v>
      </c>
    </row>
    <row r="5182" spans="6:12">
      <c r="F5182" s="89">
        <v>5066</v>
      </c>
      <c r="G5182" s="89">
        <v>19</v>
      </c>
      <c r="H5182" s="89">
        <v>3</v>
      </c>
      <c r="I5182" s="89">
        <v>6</v>
      </c>
      <c r="J5182" s="89">
        <v>-23.030999999999949</v>
      </c>
      <c r="K5182" s="89">
        <v>140.779</v>
      </c>
      <c r="L5182" s="81">
        <v>134.62900000000005</v>
      </c>
    </row>
    <row r="5183" spans="6:12">
      <c r="F5183" s="89">
        <v>5067</v>
      </c>
      <c r="G5183" s="89">
        <v>24</v>
      </c>
      <c r="H5183" s="89">
        <v>1</v>
      </c>
      <c r="I5183" s="89">
        <v>6</v>
      </c>
      <c r="J5183" s="89">
        <v>137.86399999999995</v>
      </c>
      <c r="K5183" s="89">
        <v>127.92400000000001</v>
      </c>
      <c r="L5183" s="81">
        <v>126.124</v>
      </c>
    </row>
    <row r="5184" spans="6:12">
      <c r="F5184" s="89">
        <v>5068</v>
      </c>
      <c r="G5184" s="89">
        <v>37</v>
      </c>
      <c r="H5184" s="89">
        <v>3</v>
      </c>
      <c r="I5184" s="89">
        <v>7</v>
      </c>
      <c r="J5184" s="89">
        <v>8.9000000000055479E-2</v>
      </c>
      <c r="K5184" s="89">
        <v>115.71899999999994</v>
      </c>
      <c r="L5184" s="81">
        <v>112.66899999999998</v>
      </c>
    </row>
    <row r="5185" spans="6:12">
      <c r="F5185" s="89">
        <v>5069</v>
      </c>
      <c r="G5185" s="89">
        <v>38</v>
      </c>
      <c r="H5185" s="89">
        <v>2</v>
      </c>
      <c r="I5185" s="89">
        <v>5</v>
      </c>
      <c r="J5185" s="89">
        <v>2.4800000000000182</v>
      </c>
      <c r="K5185" s="89">
        <v>116.89999999999999</v>
      </c>
      <c r="L5185" s="81">
        <v>115.00000000000001</v>
      </c>
    </row>
    <row r="5186" spans="6:12">
      <c r="F5186" s="89">
        <v>5070</v>
      </c>
      <c r="G5186" s="89">
        <v>43</v>
      </c>
      <c r="H5186" s="89">
        <v>3</v>
      </c>
      <c r="I5186" s="89">
        <v>5</v>
      </c>
      <c r="J5186" s="89">
        <v>-118.29499999999985</v>
      </c>
      <c r="K5186" s="89">
        <v>80.674999999999926</v>
      </c>
      <c r="L5186" s="81">
        <v>77.724999999999994</v>
      </c>
    </row>
    <row r="5187" spans="6:12">
      <c r="F5187" s="89">
        <v>5071</v>
      </c>
      <c r="G5187" s="89">
        <v>53</v>
      </c>
      <c r="H5187" s="89">
        <v>1</v>
      </c>
      <c r="I5187" s="89">
        <v>4</v>
      </c>
      <c r="J5187" s="89">
        <v>88.016999999999967</v>
      </c>
      <c r="K5187" s="89">
        <v>154.28699999999998</v>
      </c>
      <c r="L5187" s="81">
        <v>156.03700000000003</v>
      </c>
    </row>
    <row r="5188" spans="6:12">
      <c r="F5188" s="89">
        <v>5072</v>
      </c>
      <c r="G5188" s="89">
        <v>46</v>
      </c>
      <c r="H5188" s="89">
        <v>3</v>
      </c>
      <c r="I5188" s="89">
        <v>4</v>
      </c>
      <c r="J5188" s="89">
        <v>-188.11599999999993</v>
      </c>
      <c r="K5188" s="89">
        <v>52.523999999999972</v>
      </c>
      <c r="L5188" s="81">
        <v>49.624000000000024</v>
      </c>
    </row>
    <row r="5189" spans="6:12">
      <c r="F5189" s="89">
        <v>5073</v>
      </c>
      <c r="G5189" s="89">
        <v>36</v>
      </c>
      <c r="H5189" s="89">
        <v>2</v>
      </c>
      <c r="I5189" s="89">
        <v>6</v>
      </c>
      <c r="J5189" s="89">
        <v>49.975999999999971</v>
      </c>
      <c r="K5189" s="89">
        <v>122.41599999999997</v>
      </c>
      <c r="L5189" s="81">
        <v>120.616</v>
      </c>
    </row>
    <row r="5190" spans="6:12">
      <c r="F5190" s="89">
        <v>5074</v>
      </c>
      <c r="G5190" s="89">
        <v>20</v>
      </c>
      <c r="H5190" s="89">
        <v>1</v>
      </c>
      <c r="I5190" s="89">
        <v>6</v>
      </c>
      <c r="J5190" s="89">
        <v>153.35999999999996</v>
      </c>
      <c r="K5190" s="89">
        <v>144.65999999999997</v>
      </c>
      <c r="L5190" s="81">
        <v>142.26000000000002</v>
      </c>
    </row>
    <row r="5191" spans="6:12">
      <c r="F5191" s="89">
        <v>5075</v>
      </c>
      <c r="G5191" s="89">
        <v>25</v>
      </c>
      <c r="H5191" s="89">
        <v>2</v>
      </c>
      <c r="I5191" s="89">
        <v>5</v>
      </c>
      <c r="J5191" s="89">
        <v>17.625</v>
      </c>
      <c r="K5191" s="89">
        <v>136.07499999999999</v>
      </c>
      <c r="L5191" s="81">
        <v>132.22499999999997</v>
      </c>
    </row>
    <row r="5192" spans="6:12">
      <c r="F5192" s="89">
        <v>5076</v>
      </c>
      <c r="G5192" s="89">
        <v>37</v>
      </c>
      <c r="H5192" s="89">
        <v>3</v>
      </c>
      <c r="I5192" s="89">
        <v>3</v>
      </c>
      <c r="J5192" s="89">
        <v>-289.95899999999995</v>
      </c>
      <c r="K5192" s="89">
        <v>-3.929000000000002</v>
      </c>
      <c r="L5192" s="81">
        <v>-8.5789999999999509</v>
      </c>
    </row>
    <row r="5193" spans="6:12">
      <c r="F5193" s="89">
        <v>5077</v>
      </c>
      <c r="G5193" s="89">
        <v>33</v>
      </c>
      <c r="H5193" s="89">
        <v>3</v>
      </c>
      <c r="I5193" s="89">
        <v>6</v>
      </c>
      <c r="J5193" s="89">
        <v>-57.946999999999889</v>
      </c>
      <c r="K5193" s="89">
        <v>101.523</v>
      </c>
      <c r="L5193" s="81">
        <v>97.473000000000013</v>
      </c>
    </row>
    <row r="5194" spans="6:12">
      <c r="F5194" s="89">
        <v>5078</v>
      </c>
      <c r="G5194" s="89">
        <v>37</v>
      </c>
      <c r="H5194" s="89">
        <v>2</v>
      </c>
      <c r="I5194" s="89">
        <v>6</v>
      </c>
      <c r="J5194" s="89">
        <v>50.166999999999973</v>
      </c>
      <c r="K5194" s="89">
        <v>122.29699999999997</v>
      </c>
      <c r="L5194" s="81">
        <v>120.64699999999998</v>
      </c>
    </row>
    <row r="5195" spans="6:12">
      <c r="F5195" s="89">
        <v>5079</v>
      </c>
      <c r="G5195" s="89">
        <v>26</v>
      </c>
      <c r="H5195" s="89">
        <v>2</v>
      </c>
      <c r="I5195" s="89">
        <v>8</v>
      </c>
      <c r="J5195" s="89">
        <v>130.62799999999996</v>
      </c>
      <c r="K5195" s="89">
        <v>120.96799999999996</v>
      </c>
      <c r="L5195" s="81">
        <v>118.46799999999996</v>
      </c>
    </row>
    <row r="5196" spans="6:12">
      <c r="F5196" s="89">
        <v>5080</v>
      </c>
      <c r="G5196" s="89">
        <v>47</v>
      </c>
      <c r="H5196" s="89">
        <v>3</v>
      </c>
      <c r="I5196" s="89">
        <v>8</v>
      </c>
      <c r="J5196" s="89">
        <v>67.281000000000063</v>
      </c>
      <c r="K5196" s="89">
        <v>137.2109999999999</v>
      </c>
      <c r="L5196" s="81">
        <v>136.06100000000004</v>
      </c>
    </row>
    <row r="5197" spans="6:12">
      <c r="F5197" s="89">
        <v>5081</v>
      </c>
      <c r="G5197" s="89">
        <v>42</v>
      </c>
      <c r="H5197" s="89">
        <v>3</v>
      </c>
      <c r="I5197" s="89">
        <v>8</v>
      </c>
      <c r="J5197" s="89">
        <v>54.716000000000065</v>
      </c>
      <c r="K5197" s="89">
        <v>126.19599999999997</v>
      </c>
      <c r="L5197" s="81">
        <v>124.29599999999999</v>
      </c>
    </row>
    <row r="5198" spans="6:12">
      <c r="F5198" s="89">
        <v>5082</v>
      </c>
      <c r="G5198" s="89">
        <v>20</v>
      </c>
      <c r="H5198" s="89">
        <v>3</v>
      </c>
      <c r="I5198" s="89">
        <v>3</v>
      </c>
      <c r="J5198" s="89">
        <v>-258.73</v>
      </c>
      <c r="K5198" s="89">
        <v>32.569999999999993</v>
      </c>
      <c r="L5198" s="81">
        <v>25.370000000000061</v>
      </c>
    </row>
    <row r="5199" spans="6:12">
      <c r="F5199" s="89">
        <v>5083</v>
      </c>
      <c r="G5199" s="89">
        <v>24</v>
      </c>
      <c r="H5199" s="89">
        <v>1</v>
      </c>
      <c r="I5199" s="89">
        <v>4</v>
      </c>
      <c r="J5199" s="89">
        <v>71.515999999999991</v>
      </c>
      <c r="K5199" s="89">
        <v>146.77599999999995</v>
      </c>
      <c r="L5199" s="81">
        <v>144.17599999999999</v>
      </c>
    </row>
    <row r="5200" spans="6:12">
      <c r="F5200" s="89">
        <v>5084</v>
      </c>
      <c r="G5200" s="89">
        <v>23</v>
      </c>
      <c r="H5200" s="89">
        <v>2</v>
      </c>
      <c r="I5200" s="89">
        <v>4</v>
      </c>
      <c r="J5200" s="89">
        <v>-33.532999999999987</v>
      </c>
      <c r="K5200" s="89">
        <v>128.13699999999994</v>
      </c>
      <c r="L5200" s="81">
        <v>123.58699999999999</v>
      </c>
    </row>
    <row r="5201" spans="6:12">
      <c r="F5201" s="89">
        <v>5085</v>
      </c>
      <c r="G5201" s="89">
        <v>48</v>
      </c>
      <c r="H5201" s="89">
        <v>2</v>
      </c>
      <c r="I5201" s="89">
        <v>8</v>
      </c>
      <c r="J5201" s="89">
        <v>138.06399999999999</v>
      </c>
      <c r="K5201" s="89">
        <v>121.584</v>
      </c>
      <c r="L5201" s="81">
        <v>122.38399999999999</v>
      </c>
    </row>
    <row r="5202" spans="6:12">
      <c r="F5202" s="89">
        <v>5086</v>
      </c>
      <c r="G5202" s="89">
        <v>43</v>
      </c>
      <c r="H5202" s="89">
        <v>1</v>
      </c>
      <c r="I5202" s="89">
        <v>4</v>
      </c>
      <c r="J5202" s="89">
        <v>56.677</v>
      </c>
      <c r="K5202" s="89">
        <v>126.04699999999995</v>
      </c>
      <c r="L5202" s="81">
        <v>126.29700000000001</v>
      </c>
    </row>
    <row r="5203" spans="6:12">
      <c r="F5203" s="89">
        <v>5087</v>
      </c>
      <c r="G5203" s="89">
        <v>41</v>
      </c>
      <c r="H5203" s="89">
        <v>3</v>
      </c>
      <c r="I5203" s="89">
        <v>8</v>
      </c>
      <c r="J5203" s="89">
        <v>53.013000000000034</v>
      </c>
      <c r="K5203" s="89">
        <v>124.80299999999994</v>
      </c>
      <c r="L5203" s="81">
        <v>122.75300000000004</v>
      </c>
    </row>
    <row r="5204" spans="6:12">
      <c r="F5204" s="89">
        <v>5088</v>
      </c>
      <c r="G5204" s="89">
        <v>30</v>
      </c>
      <c r="H5204" s="89">
        <v>1</v>
      </c>
      <c r="I5204" s="89">
        <v>3</v>
      </c>
      <c r="J5204" s="89">
        <v>8.8699999999999974</v>
      </c>
      <c r="K5204" s="89">
        <v>124.87</v>
      </c>
      <c r="L5204" s="81">
        <v>122.77</v>
      </c>
    </row>
    <row r="5205" spans="6:12">
      <c r="F5205" s="89">
        <v>5089</v>
      </c>
      <c r="G5205" s="89">
        <v>44</v>
      </c>
      <c r="H5205" s="89">
        <v>3</v>
      </c>
      <c r="I5205" s="89">
        <v>7</v>
      </c>
      <c r="J5205" s="89">
        <v>10.078000000000088</v>
      </c>
      <c r="K5205" s="89">
        <v>123.53799999999995</v>
      </c>
      <c r="L5205" s="81">
        <v>121.53800000000001</v>
      </c>
    </row>
    <row r="5206" spans="6:12">
      <c r="F5206" s="89">
        <v>5090</v>
      </c>
      <c r="G5206" s="89">
        <v>40</v>
      </c>
      <c r="H5206" s="89">
        <v>2</v>
      </c>
      <c r="I5206" s="89">
        <v>3</v>
      </c>
      <c r="J5206" s="89">
        <v>-120.56</v>
      </c>
      <c r="K5206" s="89">
        <v>78.439999999999969</v>
      </c>
      <c r="L5206" s="81">
        <v>76.04000000000002</v>
      </c>
    </row>
    <row r="5207" spans="6:12">
      <c r="F5207" s="89">
        <v>5091</v>
      </c>
      <c r="G5207" s="89">
        <v>29</v>
      </c>
      <c r="H5207" s="89">
        <v>3</v>
      </c>
      <c r="I5207" s="89">
        <v>6</v>
      </c>
      <c r="J5207" s="89">
        <v>-53.370999999999924</v>
      </c>
      <c r="K5207" s="89">
        <v>107.33900000000003</v>
      </c>
      <c r="L5207" s="81">
        <v>102.68900000000005</v>
      </c>
    </row>
    <row r="5208" spans="6:12">
      <c r="F5208" s="89">
        <v>5092</v>
      </c>
      <c r="G5208" s="89">
        <v>36</v>
      </c>
      <c r="H5208" s="89">
        <v>1</v>
      </c>
      <c r="I5208" s="89">
        <v>8</v>
      </c>
      <c r="J5208" s="89">
        <v>145.86799999999991</v>
      </c>
      <c r="K5208" s="89">
        <v>47.007999999999967</v>
      </c>
      <c r="L5208" s="81">
        <v>47.808000000000007</v>
      </c>
    </row>
    <row r="5209" spans="6:12">
      <c r="F5209" s="89">
        <v>5093</v>
      </c>
      <c r="G5209" s="89">
        <v>30</v>
      </c>
      <c r="H5209" s="89">
        <v>1</v>
      </c>
      <c r="I5209" s="89">
        <v>8</v>
      </c>
      <c r="J5209" s="89">
        <v>151.21999999999994</v>
      </c>
      <c r="K5209" s="89">
        <v>54.21999999999997</v>
      </c>
      <c r="L5209" s="81">
        <v>54.120000000000005</v>
      </c>
    </row>
    <row r="5210" spans="6:12">
      <c r="F5210" s="89">
        <v>5094</v>
      </c>
      <c r="G5210" s="89">
        <v>48</v>
      </c>
      <c r="H5210" s="89">
        <v>3</v>
      </c>
      <c r="I5210" s="89">
        <v>5</v>
      </c>
      <c r="J5210" s="89">
        <v>-104.46999999999991</v>
      </c>
      <c r="K5210" s="89">
        <v>92.949999999999989</v>
      </c>
      <c r="L5210" s="81">
        <v>90.75</v>
      </c>
    </row>
    <row r="5211" spans="6:12">
      <c r="F5211" s="89">
        <v>5095</v>
      </c>
      <c r="G5211" s="89">
        <v>30</v>
      </c>
      <c r="H5211" s="89">
        <v>3</v>
      </c>
      <c r="I5211" s="89">
        <v>9</v>
      </c>
      <c r="J5211" s="89">
        <v>91.390000000000043</v>
      </c>
      <c r="K5211" s="89">
        <v>123.99000000000001</v>
      </c>
      <c r="L5211" s="81">
        <v>120.69000000000005</v>
      </c>
    </row>
    <row r="5212" spans="6:12">
      <c r="F5212" s="89">
        <v>5096</v>
      </c>
      <c r="G5212" s="89">
        <v>54</v>
      </c>
      <c r="H5212" s="89">
        <v>2</v>
      </c>
      <c r="I5212" s="89">
        <v>9</v>
      </c>
      <c r="J5212" s="89">
        <v>182.57599999999994</v>
      </c>
      <c r="K5212" s="89">
        <v>121.63599999999997</v>
      </c>
      <c r="L5212" s="81">
        <v>123.73599999999999</v>
      </c>
    </row>
    <row r="5213" spans="6:12">
      <c r="F5213" s="89">
        <v>5097</v>
      </c>
      <c r="G5213" s="89">
        <v>31</v>
      </c>
      <c r="H5213" s="89">
        <v>2</v>
      </c>
      <c r="I5213" s="89">
        <v>3</v>
      </c>
      <c r="J5213" s="89">
        <v>-119.68699999999998</v>
      </c>
      <c r="K5213" s="89">
        <v>82.10299999999998</v>
      </c>
      <c r="L5213" s="81">
        <v>78.353000000000023</v>
      </c>
    </row>
    <row r="5214" spans="6:12">
      <c r="F5214" s="89">
        <v>5098</v>
      </c>
      <c r="G5214" s="89">
        <v>28</v>
      </c>
      <c r="H5214" s="89">
        <v>2</v>
      </c>
      <c r="I5214" s="89">
        <v>8</v>
      </c>
      <c r="J5214" s="89">
        <v>125.90399999999997</v>
      </c>
      <c r="K5214" s="89">
        <v>115.62399999999997</v>
      </c>
      <c r="L5214" s="81">
        <v>113.42399999999998</v>
      </c>
    </row>
    <row r="5215" spans="6:12">
      <c r="F5215" s="89">
        <v>5099</v>
      </c>
      <c r="G5215" s="89">
        <v>40</v>
      </c>
      <c r="H5215" s="89">
        <v>1</v>
      </c>
      <c r="I5215" s="89">
        <v>4</v>
      </c>
      <c r="J5215" s="89">
        <v>52.539999999999992</v>
      </c>
      <c r="K5215" s="89">
        <v>122.83999999999995</v>
      </c>
      <c r="L5215" s="81">
        <v>122.64000000000001</v>
      </c>
    </row>
    <row r="5216" spans="6:12">
      <c r="F5216" s="89">
        <v>5100</v>
      </c>
      <c r="G5216" s="89">
        <v>53</v>
      </c>
      <c r="H5216" s="89">
        <v>2</v>
      </c>
      <c r="I5216" s="89">
        <v>6</v>
      </c>
      <c r="J5216" s="89">
        <v>89.942999999999984</v>
      </c>
      <c r="K5216" s="89">
        <v>157.11299999999994</v>
      </c>
      <c r="L5216" s="81">
        <v>157.863</v>
      </c>
    </row>
    <row r="5217" spans="6:12">
      <c r="F5217" s="89">
        <v>5101</v>
      </c>
      <c r="G5217" s="89">
        <v>20</v>
      </c>
      <c r="H5217" s="89">
        <v>3</v>
      </c>
      <c r="I5217" s="89">
        <v>6</v>
      </c>
      <c r="J5217" s="89">
        <v>-27.279999999999973</v>
      </c>
      <c r="K5217" s="89">
        <v>136.21999999999997</v>
      </c>
      <c r="L5217" s="81">
        <v>130.22000000000006</v>
      </c>
    </row>
    <row r="5218" spans="6:12">
      <c r="F5218" s="89">
        <v>5102</v>
      </c>
      <c r="G5218" s="89">
        <v>41</v>
      </c>
      <c r="H5218" s="89">
        <v>3</v>
      </c>
      <c r="I5218" s="89">
        <v>7</v>
      </c>
      <c r="J5218" s="89">
        <v>4.1770000000000209</v>
      </c>
      <c r="K5218" s="89">
        <v>118.56699999999989</v>
      </c>
      <c r="L5218" s="81">
        <v>116.11700000000002</v>
      </c>
    </row>
    <row r="5219" spans="6:12">
      <c r="F5219" s="89">
        <v>5103</v>
      </c>
      <c r="G5219" s="89">
        <v>20</v>
      </c>
      <c r="H5219" s="89">
        <v>3</v>
      </c>
      <c r="I5219" s="89">
        <v>3</v>
      </c>
      <c r="J5219" s="89">
        <v>-258.73</v>
      </c>
      <c r="K5219" s="89">
        <v>32.569999999999993</v>
      </c>
      <c r="L5219" s="81">
        <v>25.370000000000061</v>
      </c>
    </row>
    <row r="5220" spans="6:12">
      <c r="F5220" s="89">
        <v>5104</v>
      </c>
      <c r="G5220" s="89">
        <v>30</v>
      </c>
      <c r="H5220" s="89">
        <v>1</v>
      </c>
      <c r="I5220" s="89">
        <v>8</v>
      </c>
      <c r="J5220" s="89">
        <v>151.21999999999994</v>
      </c>
      <c r="K5220" s="89">
        <v>54.21999999999997</v>
      </c>
      <c r="L5220" s="81">
        <v>54.120000000000005</v>
      </c>
    </row>
    <row r="5221" spans="6:12">
      <c r="F5221" s="89">
        <v>5105</v>
      </c>
      <c r="G5221" s="89">
        <v>20</v>
      </c>
      <c r="H5221" s="89">
        <v>2</v>
      </c>
      <c r="I5221" s="89">
        <v>7</v>
      </c>
      <c r="J5221" s="89">
        <v>122.19999999999996</v>
      </c>
      <c r="K5221" s="89">
        <v>156.99999999999994</v>
      </c>
      <c r="L5221" s="81">
        <v>153.20000000000002</v>
      </c>
    </row>
    <row r="5222" spans="6:12">
      <c r="F5222" s="89">
        <v>5106</v>
      </c>
      <c r="G5222" s="89">
        <v>32</v>
      </c>
      <c r="H5222" s="89">
        <v>3</v>
      </c>
      <c r="I5222" s="89">
        <v>7</v>
      </c>
      <c r="J5222" s="89">
        <v>1.0540000000000305</v>
      </c>
      <c r="K5222" s="89">
        <v>118.23399999999992</v>
      </c>
      <c r="L5222" s="81">
        <v>114.43400000000003</v>
      </c>
    </row>
    <row r="5223" spans="6:12">
      <c r="F5223" s="89">
        <v>5107</v>
      </c>
      <c r="G5223" s="89">
        <v>36</v>
      </c>
      <c r="H5223" s="89">
        <v>2</v>
      </c>
      <c r="I5223" s="89">
        <v>8</v>
      </c>
      <c r="J5223" s="89">
        <v>117.80799999999999</v>
      </c>
      <c r="K5223" s="89">
        <v>105.04799999999997</v>
      </c>
      <c r="L5223" s="81">
        <v>104.048</v>
      </c>
    </row>
    <row r="5224" spans="6:12">
      <c r="F5224" s="89">
        <v>5108</v>
      </c>
      <c r="G5224" s="89">
        <v>42</v>
      </c>
      <c r="H5224" s="89">
        <v>3</v>
      </c>
      <c r="I5224" s="89">
        <v>5</v>
      </c>
      <c r="J5224" s="89">
        <v>-120.24999999999994</v>
      </c>
      <c r="K5224" s="89">
        <v>79.029999999999944</v>
      </c>
      <c r="L5224" s="81">
        <v>75.929999999999978</v>
      </c>
    </row>
    <row r="5225" spans="6:12">
      <c r="F5225" s="89">
        <v>5109</v>
      </c>
      <c r="G5225" s="89">
        <v>55</v>
      </c>
      <c r="H5225" s="89">
        <v>3</v>
      </c>
      <c r="I5225" s="89">
        <v>4</v>
      </c>
      <c r="J5225" s="89">
        <v>-151.13499999999988</v>
      </c>
      <c r="K5225" s="89">
        <v>86.714999999999918</v>
      </c>
      <c r="L5225" s="81">
        <v>85.165000000000077</v>
      </c>
    </row>
    <row r="5226" spans="6:12">
      <c r="F5226" s="89">
        <v>5110</v>
      </c>
      <c r="G5226" s="89">
        <v>51</v>
      </c>
      <c r="H5226" s="89">
        <v>1</v>
      </c>
      <c r="I5226" s="89">
        <v>5</v>
      </c>
      <c r="J5226" s="89">
        <v>117.66500000000005</v>
      </c>
      <c r="K5226" s="89">
        <v>141.95499999999996</v>
      </c>
      <c r="L5226" s="81">
        <v>143.80500000000009</v>
      </c>
    </row>
    <row r="5227" spans="6:12">
      <c r="F5227" s="89">
        <v>5111</v>
      </c>
      <c r="G5227" s="89">
        <v>27</v>
      </c>
      <c r="H5227" s="89">
        <v>1</v>
      </c>
      <c r="I5227" s="89">
        <v>7</v>
      </c>
      <c r="J5227" s="89">
        <v>148.04899999999998</v>
      </c>
      <c r="K5227" s="89">
        <v>94.578999999999951</v>
      </c>
      <c r="L5227" s="81">
        <v>93.629000000000019</v>
      </c>
    </row>
    <row r="5228" spans="6:12">
      <c r="F5228" s="89">
        <v>5112</v>
      </c>
      <c r="G5228" s="89">
        <v>26</v>
      </c>
      <c r="H5228" s="89">
        <v>3</v>
      </c>
      <c r="I5228" s="89">
        <v>8</v>
      </c>
      <c r="J5228" s="89">
        <v>59.868000000000052</v>
      </c>
      <c r="K5228" s="89">
        <v>136.30799999999999</v>
      </c>
      <c r="L5228" s="81">
        <v>132.00799999999992</v>
      </c>
    </row>
    <row r="5229" spans="6:12">
      <c r="F5229" s="89">
        <v>5113</v>
      </c>
      <c r="G5229" s="89">
        <v>49</v>
      </c>
      <c r="H5229" s="89">
        <v>3</v>
      </c>
      <c r="I5229" s="89">
        <v>4</v>
      </c>
      <c r="J5229" s="89">
        <v>-178.21899999999988</v>
      </c>
      <c r="K5229" s="89">
        <v>61.491000000000042</v>
      </c>
      <c r="L5229" s="81">
        <v>59.041000000000054</v>
      </c>
    </row>
    <row r="5230" spans="6:12">
      <c r="F5230" s="89">
        <v>5114</v>
      </c>
      <c r="G5230" s="89">
        <v>48</v>
      </c>
      <c r="H5230" s="89">
        <v>1</v>
      </c>
      <c r="I5230" s="89">
        <v>7</v>
      </c>
      <c r="J5230" s="89">
        <v>154.70599999999999</v>
      </c>
      <c r="K5230" s="89">
        <v>94.726000000000028</v>
      </c>
      <c r="L5230" s="81">
        <v>96.926000000000016</v>
      </c>
    </row>
    <row r="5231" spans="6:12">
      <c r="F5231" s="89">
        <v>5115</v>
      </c>
      <c r="G5231" s="89">
        <v>29</v>
      </c>
      <c r="H5231" s="89">
        <v>3</v>
      </c>
      <c r="I5231" s="89">
        <v>6</v>
      </c>
      <c r="J5231" s="89">
        <v>-53.370999999999924</v>
      </c>
      <c r="K5231" s="89">
        <v>107.33900000000003</v>
      </c>
      <c r="L5231" s="81">
        <v>102.68900000000005</v>
      </c>
    </row>
    <row r="5232" spans="6:12">
      <c r="F5232" s="89">
        <v>5116</v>
      </c>
      <c r="G5232" s="89">
        <v>39</v>
      </c>
      <c r="H5232" s="89">
        <v>2</v>
      </c>
      <c r="I5232" s="89">
        <v>5</v>
      </c>
      <c r="J5232" s="89">
        <v>3.2049999999999841</v>
      </c>
      <c r="K5232" s="89">
        <v>117.31499999999997</v>
      </c>
      <c r="L5232" s="81">
        <v>115.56499999999997</v>
      </c>
    </row>
    <row r="5233" spans="6:12">
      <c r="F5233" s="89">
        <v>5117</v>
      </c>
      <c r="G5233" s="89">
        <v>24</v>
      </c>
      <c r="H5233" s="89">
        <v>2</v>
      </c>
      <c r="I5233" s="89">
        <v>9</v>
      </c>
      <c r="J5233" s="89">
        <v>156.0559999999999</v>
      </c>
      <c r="K5233" s="89">
        <v>104.41599999999988</v>
      </c>
      <c r="L5233" s="81">
        <v>102.01599999999991</v>
      </c>
    </row>
    <row r="5234" spans="6:12">
      <c r="F5234" s="89">
        <v>5118</v>
      </c>
      <c r="G5234" s="89">
        <v>20</v>
      </c>
      <c r="H5234" s="89">
        <v>3</v>
      </c>
      <c r="I5234" s="89">
        <v>5</v>
      </c>
      <c r="J5234" s="89">
        <v>-94.949999999999989</v>
      </c>
      <c r="K5234" s="89">
        <v>111.14999999999995</v>
      </c>
      <c r="L5234" s="81">
        <v>104.75</v>
      </c>
    </row>
    <row r="5235" spans="6:12">
      <c r="F5235" s="89">
        <v>5119</v>
      </c>
      <c r="G5235" s="89">
        <v>51</v>
      </c>
      <c r="H5235" s="89">
        <v>2</v>
      </c>
      <c r="I5235" s="89">
        <v>9</v>
      </c>
      <c r="J5235" s="89">
        <v>168.98899999999998</v>
      </c>
      <c r="K5235" s="89">
        <v>108.97899999999996</v>
      </c>
      <c r="L5235" s="81">
        <v>110.62900000000005</v>
      </c>
    </row>
    <row r="5236" spans="6:12">
      <c r="F5236" s="89">
        <v>5120</v>
      </c>
      <c r="G5236" s="89">
        <v>52</v>
      </c>
      <c r="H5236" s="89">
        <v>3</v>
      </c>
      <c r="I5236" s="89">
        <v>5</v>
      </c>
      <c r="J5236" s="89">
        <v>-88.549999999999955</v>
      </c>
      <c r="K5236" s="89">
        <v>107.63</v>
      </c>
      <c r="L5236" s="81">
        <v>106.02999999999997</v>
      </c>
    </row>
    <row r="5237" spans="6:12">
      <c r="F5237" s="89">
        <v>5121</v>
      </c>
      <c r="G5237" s="89">
        <v>22</v>
      </c>
      <c r="H5237" s="89">
        <v>1</v>
      </c>
      <c r="I5237" s="89">
        <v>3</v>
      </c>
      <c r="J5237" s="89">
        <v>31.365999999999989</v>
      </c>
      <c r="K5237" s="89">
        <v>149.846</v>
      </c>
      <c r="L5237" s="81">
        <v>146.54599999999999</v>
      </c>
    </row>
    <row r="5238" spans="6:12">
      <c r="F5238" s="89">
        <v>5122</v>
      </c>
      <c r="G5238" s="89">
        <v>28</v>
      </c>
      <c r="H5238" s="89">
        <v>1</v>
      </c>
      <c r="I5238" s="89">
        <v>7</v>
      </c>
      <c r="J5238" s="89">
        <v>145.66599999999997</v>
      </c>
      <c r="K5238" s="89">
        <v>91.885999999999967</v>
      </c>
      <c r="L5238" s="81">
        <v>91.085999999999984</v>
      </c>
    </row>
    <row r="5239" spans="6:12">
      <c r="F5239" s="89">
        <v>5123</v>
      </c>
      <c r="G5239" s="89">
        <v>19</v>
      </c>
      <c r="H5239" s="89">
        <v>3</v>
      </c>
      <c r="I5239" s="89">
        <v>6</v>
      </c>
      <c r="J5239" s="89">
        <v>-23.030999999999949</v>
      </c>
      <c r="K5239" s="89">
        <v>140.779</v>
      </c>
      <c r="L5239" s="81">
        <v>134.62900000000005</v>
      </c>
    </row>
    <row r="5240" spans="6:12">
      <c r="F5240" s="89">
        <v>5124</v>
      </c>
      <c r="G5240" s="89">
        <v>36</v>
      </c>
      <c r="H5240" s="89">
        <v>3</v>
      </c>
      <c r="I5240" s="89">
        <v>3</v>
      </c>
      <c r="J5240" s="89">
        <v>-290.28199999999993</v>
      </c>
      <c r="K5240" s="89">
        <v>-3.9420000000000357</v>
      </c>
      <c r="L5240" s="81">
        <v>-8.7419999999999618</v>
      </c>
    </row>
    <row r="5241" spans="6:12">
      <c r="F5241" s="89">
        <v>5125</v>
      </c>
      <c r="G5241" s="89">
        <v>43</v>
      </c>
      <c r="H5241" s="89">
        <v>1</v>
      </c>
      <c r="I5241" s="89">
        <v>8</v>
      </c>
      <c r="J5241" s="89">
        <v>151.90899999999996</v>
      </c>
      <c r="K5241" s="89">
        <v>50.878999999999962</v>
      </c>
      <c r="L5241" s="81">
        <v>52.729000000000013</v>
      </c>
    </row>
    <row r="5242" spans="6:12">
      <c r="F5242" s="89">
        <v>5126</v>
      </c>
      <c r="G5242" s="89">
        <v>26</v>
      </c>
      <c r="H5242" s="89">
        <v>3</v>
      </c>
      <c r="I5242" s="89">
        <v>9</v>
      </c>
      <c r="J5242" s="89">
        <v>99.134000000000015</v>
      </c>
      <c r="K5242" s="89">
        <v>132.97399999999999</v>
      </c>
      <c r="L5242" s="81">
        <v>129.07400000000001</v>
      </c>
    </row>
    <row r="5243" spans="6:12">
      <c r="F5243" s="89">
        <v>5127</v>
      </c>
      <c r="G5243" s="89">
        <v>31</v>
      </c>
      <c r="H5243" s="89">
        <v>3</v>
      </c>
      <c r="I5243" s="89">
        <v>6</v>
      </c>
      <c r="J5243" s="89">
        <v>-56.198999999999955</v>
      </c>
      <c r="K5243" s="89">
        <v>103.89099999999999</v>
      </c>
      <c r="L5243" s="81">
        <v>99.541000000000082</v>
      </c>
    </row>
    <row r="5244" spans="6:12">
      <c r="F5244" s="89">
        <v>5128</v>
      </c>
      <c r="G5244" s="89">
        <v>20</v>
      </c>
      <c r="H5244" s="89">
        <v>3</v>
      </c>
      <c r="I5244" s="89">
        <v>4</v>
      </c>
      <c r="J5244" s="89">
        <v>-172.09999999999997</v>
      </c>
      <c r="K5244" s="89">
        <v>76.599999999999937</v>
      </c>
      <c r="L5244" s="81">
        <v>69.800000000000011</v>
      </c>
    </row>
    <row r="5245" spans="6:12">
      <c r="F5245" s="89">
        <v>5129</v>
      </c>
      <c r="G5245" s="89">
        <v>51</v>
      </c>
      <c r="H5245" s="89">
        <v>2</v>
      </c>
      <c r="I5245" s="89">
        <v>7</v>
      </c>
      <c r="J5245" s="89">
        <v>119.93700000000001</v>
      </c>
      <c r="K5245" s="89">
        <v>145.12699999999995</v>
      </c>
      <c r="L5245" s="81">
        <v>145.97700000000006</v>
      </c>
    </row>
    <row r="5246" spans="6:12">
      <c r="F5246" s="89">
        <v>5130</v>
      </c>
      <c r="G5246" s="89">
        <v>35</v>
      </c>
      <c r="H5246" s="89">
        <v>2</v>
      </c>
      <c r="I5246" s="89">
        <v>4</v>
      </c>
      <c r="J5246" s="89">
        <v>-55.685000000000002</v>
      </c>
      <c r="K5246" s="89">
        <v>102.26499999999997</v>
      </c>
      <c r="L5246" s="81">
        <v>99.514999999999958</v>
      </c>
    </row>
    <row r="5247" spans="6:12">
      <c r="F5247" s="89">
        <v>5131</v>
      </c>
      <c r="G5247" s="89">
        <v>50</v>
      </c>
      <c r="H5247" s="89">
        <v>2</v>
      </c>
      <c r="I5247" s="89">
        <v>6</v>
      </c>
      <c r="J5247" s="89">
        <v>77.21999999999997</v>
      </c>
      <c r="K5247" s="89">
        <v>145.32</v>
      </c>
      <c r="L5247" s="81">
        <v>145.62</v>
      </c>
    </row>
    <row r="5248" spans="6:12">
      <c r="F5248" s="89">
        <v>5132</v>
      </c>
      <c r="G5248" s="89">
        <v>24</v>
      </c>
      <c r="H5248" s="89">
        <v>1</v>
      </c>
      <c r="I5248" s="89">
        <v>8</v>
      </c>
      <c r="J5248" s="89">
        <v>166.29199999999994</v>
      </c>
      <c r="K5248" s="89">
        <v>71.151999999999973</v>
      </c>
      <c r="L5248" s="81">
        <v>70.151999999999973</v>
      </c>
    </row>
    <row r="5249" spans="6:12">
      <c r="F5249" s="89">
        <v>5133</v>
      </c>
      <c r="G5249" s="89">
        <v>51</v>
      </c>
      <c r="H5249" s="89">
        <v>2</v>
      </c>
      <c r="I5249" s="89">
        <v>3</v>
      </c>
      <c r="J5249" s="89">
        <v>-91.926999999999936</v>
      </c>
      <c r="K5249" s="89">
        <v>103.66299999999995</v>
      </c>
      <c r="L5249" s="81">
        <v>102.91300000000007</v>
      </c>
    </row>
    <row r="5250" spans="6:12">
      <c r="F5250" s="89">
        <v>5134</v>
      </c>
      <c r="G5250" s="89">
        <v>34</v>
      </c>
      <c r="H5250" s="89">
        <v>3</v>
      </c>
      <c r="I5250" s="89">
        <v>3</v>
      </c>
      <c r="J5250" s="89">
        <v>-290.11799999999994</v>
      </c>
      <c r="K5250" s="89">
        <v>-3.1580000000000155</v>
      </c>
      <c r="L5250" s="81">
        <v>-8.2579999999999529</v>
      </c>
    </row>
    <row r="5251" spans="6:12">
      <c r="F5251" s="89">
        <v>5135</v>
      </c>
      <c r="G5251" s="89">
        <v>26</v>
      </c>
      <c r="H5251" s="89">
        <v>1</v>
      </c>
      <c r="I5251" s="89">
        <v>4</v>
      </c>
      <c r="J5251" s="89">
        <v>65.364000000000004</v>
      </c>
      <c r="K5251" s="89">
        <v>140.00400000000002</v>
      </c>
      <c r="L5251" s="81">
        <v>137.70400000000001</v>
      </c>
    </row>
    <row r="5252" spans="6:12">
      <c r="F5252" s="89">
        <v>5136</v>
      </c>
      <c r="G5252" s="89">
        <v>25</v>
      </c>
      <c r="H5252" s="89">
        <v>3</v>
      </c>
      <c r="I5252" s="89">
        <v>8</v>
      </c>
      <c r="J5252" s="89">
        <v>62.484999999999957</v>
      </c>
      <c r="K5252" s="89">
        <v>139.23499999999996</v>
      </c>
      <c r="L5252" s="81">
        <v>134.78500000000003</v>
      </c>
    </row>
    <row r="5253" spans="6:12">
      <c r="F5253" s="89">
        <v>5137</v>
      </c>
      <c r="G5253" s="89">
        <v>38</v>
      </c>
      <c r="H5253" s="89">
        <v>2</v>
      </c>
      <c r="I5253" s="89">
        <v>9</v>
      </c>
      <c r="J5253" s="89">
        <v>138.19199999999995</v>
      </c>
      <c r="K5253" s="89">
        <v>82.211999999999932</v>
      </c>
      <c r="L5253" s="81">
        <v>81.911999999999978</v>
      </c>
    </row>
    <row r="5254" spans="6:12">
      <c r="F5254" s="89">
        <v>5138</v>
      </c>
      <c r="G5254" s="89">
        <v>36</v>
      </c>
      <c r="H5254" s="89">
        <v>1</v>
      </c>
      <c r="I5254" s="89">
        <v>8</v>
      </c>
      <c r="J5254" s="89">
        <v>145.86799999999991</v>
      </c>
      <c r="K5254" s="89">
        <v>47.007999999999967</v>
      </c>
      <c r="L5254" s="81">
        <v>47.808000000000007</v>
      </c>
    </row>
    <row r="5255" spans="6:12">
      <c r="F5255" s="89">
        <v>5139</v>
      </c>
      <c r="G5255" s="89">
        <v>52</v>
      </c>
      <c r="H5255" s="89">
        <v>2</v>
      </c>
      <c r="I5255" s="89">
        <v>9</v>
      </c>
      <c r="J5255" s="89">
        <v>173.24799999999993</v>
      </c>
      <c r="K5255" s="89">
        <v>112.92799999999997</v>
      </c>
      <c r="L5255" s="81">
        <v>114.72799999999992</v>
      </c>
    </row>
    <row r="5256" spans="6:12">
      <c r="F5256" s="89">
        <v>5140</v>
      </c>
      <c r="G5256" s="89">
        <v>47</v>
      </c>
      <c r="H5256" s="89">
        <v>2</v>
      </c>
      <c r="I5256" s="89">
        <v>3</v>
      </c>
      <c r="J5256" s="89">
        <v>-106.11899999999997</v>
      </c>
      <c r="K5256" s="89">
        <v>90.710999999999984</v>
      </c>
      <c r="L5256" s="81">
        <v>89.361000000000047</v>
      </c>
    </row>
    <row r="5257" spans="6:12">
      <c r="F5257" s="89">
        <v>5141</v>
      </c>
      <c r="G5257" s="89">
        <v>41</v>
      </c>
      <c r="H5257" s="89">
        <v>2</v>
      </c>
      <c r="I5257" s="89">
        <v>7</v>
      </c>
      <c r="J5257" s="89">
        <v>92.316999999999979</v>
      </c>
      <c r="K5257" s="89">
        <v>120.60699999999994</v>
      </c>
      <c r="L5257" s="81">
        <v>119.95699999999999</v>
      </c>
    </row>
    <row r="5258" spans="6:12">
      <c r="F5258" s="89">
        <v>5142</v>
      </c>
      <c r="G5258" s="89">
        <v>52</v>
      </c>
      <c r="H5258" s="89">
        <v>1</v>
      </c>
      <c r="I5258" s="89">
        <v>5</v>
      </c>
      <c r="J5258" s="89">
        <v>121.74999999999997</v>
      </c>
      <c r="K5258" s="89">
        <v>145.72999999999999</v>
      </c>
      <c r="L5258" s="81">
        <v>147.72999999999999</v>
      </c>
    </row>
    <row r="5259" spans="6:12">
      <c r="F5259" s="89">
        <v>5143</v>
      </c>
      <c r="G5259" s="89">
        <v>42</v>
      </c>
      <c r="H5259" s="89">
        <v>2</v>
      </c>
      <c r="I5259" s="89">
        <v>8</v>
      </c>
      <c r="J5259" s="89">
        <v>123.07599999999996</v>
      </c>
      <c r="K5259" s="89">
        <v>108.45599999999993</v>
      </c>
      <c r="L5259" s="81">
        <v>108.35599999999994</v>
      </c>
    </row>
    <row r="5260" spans="6:12">
      <c r="F5260" s="89">
        <v>5144</v>
      </c>
      <c r="G5260" s="89">
        <v>31</v>
      </c>
      <c r="H5260" s="89">
        <v>3</v>
      </c>
      <c r="I5260" s="89">
        <v>3</v>
      </c>
      <c r="J5260" s="89">
        <v>-287.84699999999992</v>
      </c>
      <c r="K5260" s="89">
        <v>4.2999999999977945E-2</v>
      </c>
      <c r="L5260" s="81">
        <v>-5.5069999999999482</v>
      </c>
    </row>
    <row r="5261" spans="6:12">
      <c r="F5261" s="89">
        <v>5145</v>
      </c>
      <c r="G5261" s="89">
        <v>32</v>
      </c>
      <c r="H5261" s="89">
        <v>3</v>
      </c>
      <c r="I5261" s="89">
        <v>4</v>
      </c>
      <c r="J5261" s="89">
        <v>-202.17200000000003</v>
      </c>
      <c r="K5261" s="89">
        <v>42.807999999999964</v>
      </c>
      <c r="L5261" s="81">
        <v>37.808000000000021</v>
      </c>
    </row>
    <row r="5262" spans="6:12">
      <c r="F5262" s="89">
        <v>5146</v>
      </c>
      <c r="G5262" s="89">
        <v>25</v>
      </c>
      <c r="H5262" s="89">
        <v>3</v>
      </c>
      <c r="I5262" s="89">
        <v>6</v>
      </c>
      <c r="J5262" s="89">
        <v>-44.475000000000023</v>
      </c>
      <c r="K5262" s="89">
        <v>117.47499999999999</v>
      </c>
      <c r="L5262" s="81">
        <v>112.22500000000005</v>
      </c>
    </row>
    <row r="5263" spans="6:12">
      <c r="F5263" s="89">
        <v>5147</v>
      </c>
      <c r="G5263" s="89">
        <v>51</v>
      </c>
      <c r="H5263" s="89">
        <v>2</v>
      </c>
      <c r="I5263" s="89">
        <v>8</v>
      </c>
      <c r="J5263" s="89">
        <v>149.20300000000003</v>
      </c>
      <c r="K5263" s="89">
        <v>131.79299999999998</v>
      </c>
      <c r="L5263" s="81">
        <v>133.04300000000006</v>
      </c>
    </row>
    <row r="5264" spans="6:12">
      <c r="F5264" s="89">
        <v>5148</v>
      </c>
      <c r="G5264" s="89">
        <v>32</v>
      </c>
      <c r="H5264" s="89">
        <v>1</v>
      </c>
      <c r="I5264" s="89">
        <v>6</v>
      </c>
      <c r="J5264" s="89">
        <v>119.83199999999997</v>
      </c>
      <c r="K5264" s="89">
        <v>107.41199999999998</v>
      </c>
      <c r="L5264" s="81">
        <v>106.81199999999998</v>
      </c>
    </row>
    <row r="5265" spans="6:12">
      <c r="F5265" s="89">
        <v>5149</v>
      </c>
      <c r="G5265" s="89">
        <v>20</v>
      </c>
      <c r="H5265" s="89">
        <v>3</v>
      </c>
      <c r="I5265" s="89">
        <v>3</v>
      </c>
      <c r="J5265" s="89">
        <v>-258.73</v>
      </c>
      <c r="K5265" s="89">
        <v>32.569999999999993</v>
      </c>
      <c r="L5265" s="81">
        <v>25.370000000000061</v>
      </c>
    </row>
    <row r="5266" spans="6:12">
      <c r="F5266" s="89">
        <v>5150</v>
      </c>
      <c r="G5266" s="89">
        <v>49</v>
      </c>
      <c r="H5266" s="89">
        <v>2</v>
      </c>
      <c r="I5266" s="89">
        <v>4</v>
      </c>
      <c r="J5266" s="89">
        <v>-32.388999999999982</v>
      </c>
      <c r="K5266" s="89">
        <v>121.22100000000006</v>
      </c>
      <c r="L5266" s="81">
        <v>120.571</v>
      </c>
    </row>
    <row r="5267" spans="6:12">
      <c r="F5267" s="89">
        <v>5151</v>
      </c>
      <c r="G5267" s="89">
        <v>39</v>
      </c>
      <c r="H5267" s="89">
        <v>1</v>
      </c>
      <c r="I5267" s="89">
        <v>9</v>
      </c>
      <c r="J5267" s="89">
        <v>146.92099999999988</v>
      </c>
      <c r="K5267" s="89">
        <v>4.5309999999999491</v>
      </c>
      <c r="L5267" s="81">
        <v>6.1809999999999832</v>
      </c>
    </row>
    <row r="5268" spans="6:12">
      <c r="F5268" s="89">
        <v>5152</v>
      </c>
      <c r="G5268" s="89">
        <v>48</v>
      </c>
      <c r="H5268" s="89">
        <v>2</v>
      </c>
      <c r="I5268" s="89">
        <v>6</v>
      </c>
      <c r="J5268" s="89">
        <v>70.087999999999994</v>
      </c>
      <c r="K5268" s="89">
        <v>138.80799999999999</v>
      </c>
      <c r="L5268" s="81">
        <v>138.80799999999999</v>
      </c>
    </row>
    <row r="5269" spans="6:12">
      <c r="F5269" s="89">
        <v>5153</v>
      </c>
      <c r="G5269" s="89">
        <v>28</v>
      </c>
      <c r="H5269" s="89">
        <v>3</v>
      </c>
      <c r="I5269" s="89">
        <v>8</v>
      </c>
      <c r="J5269" s="89">
        <v>55.444000000000074</v>
      </c>
      <c r="K5269" s="89">
        <v>131.26399999999995</v>
      </c>
      <c r="L5269" s="81">
        <v>127.26400000000001</v>
      </c>
    </row>
    <row r="5270" spans="6:12">
      <c r="F5270" s="89">
        <v>5154</v>
      </c>
      <c r="G5270" s="89">
        <v>51</v>
      </c>
      <c r="H5270" s="89">
        <v>1</v>
      </c>
      <c r="I5270" s="89">
        <v>3</v>
      </c>
      <c r="J5270" s="89">
        <v>32.03300000000003</v>
      </c>
      <c r="K5270" s="89">
        <v>141.52299999999997</v>
      </c>
      <c r="L5270" s="81">
        <v>142.57300000000015</v>
      </c>
    </row>
    <row r="5271" spans="6:12">
      <c r="F5271" s="89">
        <v>5155</v>
      </c>
      <c r="G5271" s="89">
        <v>41</v>
      </c>
      <c r="H5271" s="89">
        <v>1</v>
      </c>
      <c r="I5271" s="89">
        <v>4</v>
      </c>
      <c r="J5271" s="89">
        <v>53.648999999999994</v>
      </c>
      <c r="K5271" s="89">
        <v>123.63899999999995</v>
      </c>
      <c r="L5271" s="81">
        <v>123.589</v>
      </c>
    </row>
    <row r="5272" spans="6:12">
      <c r="F5272" s="89">
        <v>5156</v>
      </c>
      <c r="G5272" s="89">
        <v>27</v>
      </c>
      <c r="H5272" s="89">
        <v>1</v>
      </c>
      <c r="I5272" s="89">
        <v>8</v>
      </c>
      <c r="J5272" s="89">
        <v>157.54099999999997</v>
      </c>
      <c r="K5272" s="89">
        <v>61.471000000000004</v>
      </c>
      <c r="L5272" s="81">
        <v>60.920999999999992</v>
      </c>
    </row>
    <row r="5273" spans="6:12">
      <c r="F5273" s="89">
        <v>5157</v>
      </c>
      <c r="G5273" s="89">
        <v>38</v>
      </c>
      <c r="H5273" s="89">
        <v>3</v>
      </c>
      <c r="I5273" s="89">
        <v>8</v>
      </c>
      <c r="J5273" s="89">
        <v>49.524000000000115</v>
      </c>
      <c r="K5273" s="89">
        <v>122.24399999999997</v>
      </c>
      <c r="L5273" s="81">
        <v>119.74400000000009</v>
      </c>
    </row>
    <row r="5274" spans="6:12">
      <c r="F5274" s="89">
        <v>5158</v>
      </c>
      <c r="G5274" s="89">
        <v>38</v>
      </c>
      <c r="H5274" s="89">
        <v>1</v>
      </c>
      <c r="I5274" s="89">
        <v>8</v>
      </c>
      <c r="J5274" s="89">
        <v>146.24399999999994</v>
      </c>
      <c r="K5274" s="89">
        <v>46.763999999999982</v>
      </c>
      <c r="L5274" s="81">
        <v>47.864000000000033</v>
      </c>
    </row>
    <row r="5275" spans="6:12">
      <c r="F5275" s="89">
        <v>5159</v>
      </c>
      <c r="G5275" s="89">
        <v>36</v>
      </c>
      <c r="H5275" s="89">
        <v>3</v>
      </c>
      <c r="I5275" s="89">
        <v>8</v>
      </c>
      <c r="J5275" s="89">
        <v>48.548000000000059</v>
      </c>
      <c r="K5275" s="89">
        <v>121.88799999999992</v>
      </c>
      <c r="L5275" s="81">
        <v>119.08800000000002</v>
      </c>
    </row>
    <row r="5276" spans="6:12">
      <c r="F5276" s="89">
        <v>5160</v>
      </c>
      <c r="G5276" s="89">
        <v>34</v>
      </c>
      <c r="H5276" s="89">
        <v>1</v>
      </c>
      <c r="I5276" s="89">
        <v>4</v>
      </c>
      <c r="J5276" s="89">
        <v>51.555999999999997</v>
      </c>
      <c r="K5276" s="89">
        <v>123.71599999999998</v>
      </c>
      <c r="L5276" s="81">
        <v>122.61600000000001</v>
      </c>
    </row>
    <row r="5277" spans="6:12">
      <c r="F5277" s="89">
        <v>5161</v>
      </c>
      <c r="G5277" s="89">
        <v>54</v>
      </c>
      <c r="H5277" s="89">
        <v>2</v>
      </c>
      <c r="I5277" s="89">
        <v>8</v>
      </c>
      <c r="J5277" s="89">
        <v>162.77199999999999</v>
      </c>
      <c r="K5277" s="89">
        <v>144.43199999999999</v>
      </c>
      <c r="L5277" s="81">
        <v>146.13200000000001</v>
      </c>
    </row>
    <row r="5278" spans="6:12">
      <c r="F5278" s="89">
        <v>5162</v>
      </c>
      <c r="G5278" s="89">
        <v>44</v>
      </c>
      <c r="H5278" s="89">
        <v>2</v>
      </c>
      <c r="I5278" s="89">
        <v>9</v>
      </c>
      <c r="J5278" s="89">
        <v>146.73599999999993</v>
      </c>
      <c r="K5278" s="89">
        <v>88.895999999999901</v>
      </c>
      <c r="L5278" s="81">
        <v>89.495999999999924</v>
      </c>
    </row>
    <row r="5279" spans="6:12">
      <c r="F5279" s="89">
        <v>5163</v>
      </c>
      <c r="G5279" s="89">
        <v>52</v>
      </c>
      <c r="H5279" s="89">
        <v>3</v>
      </c>
      <c r="I5279" s="89">
        <v>8</v>
      </c>
      <c r="J5279" s="89">
        <v>86.596000000000004</v>
      </c>
      <c r="K5279" s="89">
        <v>154.97599999999994</v>
      </c>
      <c r="L5279" s="81">
        <v>154.57599999999991</v>
      </c>
    </row>
    <row r="5280" spans="6:12">
      <c r="F5280" s="89">
        <v>5164</v>
      </c>
      <c r="G5280" s="89">
        <v>47</v>
      </c>
      <c r="H5280" s="89">
        <v>2</v>
      </c>
      <c r="I5280" s="89">
        <v>6</v>
      </c>
      <c r="J5280" s="89">
        <v>66.926999999999992</v>
      </c>
      <c r="K5280" s="89">
        <v>135.95699999999997</v>
      </c>
      <c r="L5280" s="81">
        <v>135.80700000000004</v>
      </c>
    </row>
    <row r="5281" spans="6:12">
      <c r="F5281" s="89">
        <v>5165</v>
      </c>
      <c r="G5281" s="89">
        <v>46</v>
      </c>
      <c r="H5281" s="89">
        <v>1</v>
      </c>
      <c r="I5281" s="89">
        <v>5</v>
      </c>
      <c r="J5281" s="89">
        <v>101.29000000000003</v>
      </c>
      <c r="K5281" s="89">
        <v>127.12999999999998</v>
      </c>
      <c r="L5281" s="81">
        <v>128.22999999999999</v>
      </c>
    </row>
    <row r="5282" spans="6:12">
      <c r="F5282" s="89">
        <v>5166</v>
      </c>
      <c r="G5282" s="89">
        <v>25</v>
      </c>
      <c r="H5282" s="89">
        <v>1</v>
      </c>
      <c r="I5282" s="89">
        <v>7</v>
      </c>
      <c r="J5282" s="89">
        <v>153.62499999999997</v>
      </c>
      <c r="K5282" s="89">
        <v>100.77499999999996</v>
      </c>
      <c r="L5282" s="81">
        <v>99.524999999999991</v>
      </c>
    </row>
    <row r="5283" spans="6:12">
      <c r="F5283" s="89">
        <v>5167</v>
      </c>
      <c r="G5283" s="89">
        <v>55</v>
      </c>
      <c r="H5283" s="89">
        <v>2</v>
      </c>
      <c r="I5283" s="89">
        <v>7</v>
      </c>
      <c r="J5283" s="89">
        <v>138.54499999999996</v>
      </c>
      <c r="K5283" s="89">
        <v>162.49499999999989</v>
      </c>
      <c r="L5283" s="81">
        <v>163.94500000000002</v>
      </c>
    </row>
    <row r="5284" spans="6:12">
      <c r="F5284" s="89">
        <v>5168</v>
      </c>
      <c r="G5284" s="89">
        <v>41</v>
      </c>
      <c r="H5284" s="89">
        <v>2</v>
      </c>
      <c r="I5284" s="89">
        <v>7</v>
      </c>
      <c r="J5284" s="89">
        <v>92.316999999999979</v>
      </c>
      <c r="K5284" s="89">
        <v>120.60699999999994</v>
      </c>
      <c r="L5284" s="81">
        <v>119.95699999999999</v>
      </c>
    </row>
    <row r="5285" spans="6:12">
      <c r="F5285" s="89">
        <v>5169</v>
      </c>
      <c r="G5285" s="89">
        <v>41</v>
      </c>
      <c r="H5285" s="89">
        <v>2</v>
      </c>
      <c r="I5285" s="89">
        <v>8</v>
      </c>
      <c r="J5285" s="89">
        <v>121.52299999999997</v>
      </c>
      <c r="K5285" s="89">
        <v>107.21299999999994</v>
      </c>
      <c r="L5285" s="81">
        <v>106.96299999999997</v>
      </c>
    </row>
    <row r="5286" spans="6:12">
      <c r="F5286" s="89">
        <v>5170</v>
      </c>
      <c r="G5286" s="89">
        <v>27</v>
      </c>
      <c r="H5286" s="89">
        <v>3</v>
      </c>
      <c r="I5286" s="89">
        <v>6</v>
      </c>
      <c r="J5286" s="89">
        <v>-49.462999999999965</v>
      </c>
      <c r="K5286" s="89">
        <v>111.86700000000002</v>
      </c>
      <c r="L5286" s="81">
        <v>106.91700000000009</v>
      </c>
    </row>
    <row r="5287" spans="6:12">
      <c r="F5287" s="89">
        <v>5171</v>
      </c>
      <c r="G5287" s="89">
        <v>30</v>
      </c>
      <c r="H5287" s="89">
        <v>2</v>
      </c>
      <c r="I5287" s="89">
        <v>5</v>
      </c>
      <c r="J5287" s="89">
        <v>6.4000000000000341</v>
      </c>
      <c r="K5287" s="89">
        <v>123.29999999999998</v>
      </c>
      <c r="L5287" s="81">
        <v>120.19999999999999</v>
      </c>
    </row>
    <row r="5288" spans="6:12">
      <c r="F5288" s="89">
        <v>5172</v>
      </c>
      <c r="G5288" s="89">
        <v>29</v>
      </c>
      <c r="H5288" s="89">
        <v>2</v>
      </c>
      <c r="I5288" s="89">
        <v>4</v>
      </c>
      <c r="J5288" s="89">
        <v>-49.469000000000023</v>
      </c>
      <c r="K5288" s="89">
        <v>110.34099999999998</v>
      </c>
      <c r="L5288" s="81">
        <v>106.69100000000002</v>
      </c>
    </row>
    <row r="5289" spans="6:12">
      <c r="F5289" s="89">
        <v>5173</v>
      </c>
      <c r="G5289" s="89">
        <v>34</v>
      </c>
      <c r="H5289" s="89">
        <v>3</v>
      </c>
      <c r="I5289" s="89">
        <v>9</v>
      </c>
      <c r="J5289" s="89">
        <v>87.966000000000065</v>
      </c>
      <c r="K5289" s="89">
        <v>119.32599999999996</v>
      </c>
      <c r="L5289" s="81">
        <v>116.62600000000003</v>
      </c>
    </row>
    <row r="5290" spans="6:12">
      <c r="F5290" s="89">
        <v>5174</v>
      </c>
      <c r="G5290" s="89">
        <v>54</v>
      </c>
      <c r="H5290" s="89">
        <v>2</v>
      </c>
      <c r="I5290" s="89">
        <v>7</v>
      </c>
      <c r="J5290" s="89">
        <v>133.48799999999997</v>
      </c>
      <c r="K5290" s="89">
        <v>157.74799999999999</v>
      </c>
      <c r="L5290" s="81">
        <v>159.048</v>
      </c>
    </row>
    <row r="5291" spans="6:12">
      <c r="F5291" s="89">
        <v>5175</v>
      </c>
      <c r="G5291" s="89">
        <v>31</v>
      </c>
      <c r="H5291" s="89">
        <v>2</v>
      </c>
      <c r="I5291" s="89">
        <v>3</v>
      </c>
      <c r="J5291" s="89">
        <v>-119.68699999999998</v>
      </c>
      <c r="K5291" s="89">
        <v>82.10299999999998</v>
      </c>
      <c r="L5291" s="81">
        <v>78.353000000000023</v>
      </c>
    </row>
    <row r="5292" spans="6:12">
      <c r="F5292" s="89">
        <v>5176</v>
      </c>
      <c r="G5292" s="89">
        <v>41</v>
      </c>
      <c r="H5292" s="89">
        <v>3</v>
      </c>
      <c r="I5292" s="89">
        <v>9</v>
      </c>
      <c r="J5292" s="89">
        <v>92.369000000000028</v>
      </c>
      <c r="K5292" s="89">
        <v>121.55899999999991</v>
      </c>
      <c r="L5292" s="81">
        <v>119.90899999999999</v>
      </c>
    </row>
    <row r="5293" spans="6:12">
      <c r="F5293" s="89">
        <v>5177</v>
      </c>
      <c r="G5293" s="89">
        <v>36</v>
      </c>
      <c r="H5293" s="89">
        <v>3</v>
      </c>
      <c r="I5293" s="89">
        <v>3</v>
      </c>
      <c r="J5293" s="89">
        <v>-290.28199999999993</v>
      </c>
      <c r="K5293" s="89">
        <v>-3.9420000000000357</v>
      </c>
      <c r="L5293" s="81">
        <v>-8.7419999999999618</v>
      </c>
    </row>
    <row r="5294" spans="6:12">
      <c r="F5294" s="89">
        <v>5178</v>
      </c>
      <c r="G5294" s="89">
        <v>29</v>
      </c>
      <c r="H5294" s="89">
        <v>1</v>
      </c>
      <c r="I5294" s="89">
        <v>9</v>
      </c>
      <c r="J5294" s="89">
        <v>153.08099999999993</v>
      </c>
      <c r="K5294" s="89">
        <v>13.790999999999997</v>
      </c>
      <c r="L5294" s="81">
        <v>13.941000000000031</v>
      </c>
    </row>
    <row r="5295" spans="6:12">
      <c r="F5295" s="89">
        <v>5179</v>
      </c>
      <c r="G5295" s="89">
        <v>22</v>
      </c>
      <c r="H5295" s="89">
        <v>3</v>
      </c>
      <c r="I5295" s="89">
        <v>9</v>
      </c>
      <c r="J5295" s="89">
        <v>111.19799999999992</v>
      </c>
      <c r="K5295" s="89">
        <v>146.27799999999991</v>
      </c>
      <c r="L5295" s="81">
        <v>141.77799999999996</v>
      </c>
    </row>
    <row r="5296" spans="6:12">
      <c r="F5296" s="89">
        <v>5180</v>
      </c>
      <c r="G5296" s="89">
        <v>38</v>
      </c>
      <c r="H5296" s="89">
        <v>1</v>
      </c>
      <c r="I5296" s="89">
        <v>7</v>
      </c>
      <c r="J5296" s="89">
        <v>136.68599999999998</v>
      </c>
      <c r="K5296" s="89">
        <v>79.805999999999969</v>
      </c>
      <c r="L5296" s="81">
        <v>80.506000000000043</v>
      </c>
    </row>
    <row r="5297" spans="6:12">
      <c r="F5297" s="89">
        <v>5181</v>
      </c>
      <c r="G5297" s="89">
        <v>52</v>
      </c>
      <c r="H5297" s="89">
        <v>1</v>
      </c>
      <c r="I5297" s="89">
        <v>4</v>
      </c>
      <c r="J5297" s="89">
        <v>83.667999999999964</v>
      </c>
      <c r="K5297" s="89">
        <v>150.24799999999999</v>
      </c>
      <c r="L5297" s="81">
        <v>151.84800000000001</v>
      </c>
    </row>
    <row r="5298" spans="6:12">
      <c r="F5298" s="89">
        <v>5182</v>
      </c>
      <c r="G5298" s="89">
        <v>23</v>
      </c>
      <c r="H5298" s="89">
        <v>3</v>
      </c>
      <c r="I5298" s="89">
        <v>5</v>
      </c>
      <c r="J5298" s="89">
        <v>-106.09499999999997</v>
      </c>
      <c r="K5298" s="89">
        <v>99.07499999999996</v>
      </c>
      <c r="L5298" s="81">
        <v>93.124999999999972</v>
      </c>
    </row>
    <row r="5299" spans="6:12">
      <c r="F5299" s="89">
        <v>5183</v>
      </c>
      <c r="G5299" s="89">
        <v>46</v>
      </c>
      <c r="H5299" s="89">
        <v>3</v>
      </c>
      <c r="I5299" s="89">
        <v>4</v>
      </c>
      <c r="J5299" s="89">
        <v>-188.11599999999993</v>
      </c>
      <c r="K5299" s="89">
        <v>52.523999999999972</v>
      </c>
      <c r="L5299" s="81">
        <v>49.624000000000024</v>
      </c>
    </row>
    <row r="5300" spans="6:12">
      <c r="F5300" s="89">
        <v>5184</v>
      </c>
      <c r="G5300" s="89">
        <v>25</v>
      </c>
      <c r="H5300" s="89">
        <v>1</v>
      </c>
      <c r="I5300" s="89">
        <v>8</v>
      </c>
      <c r="J5300" s="89">
        <v>163.10499999999993</v>
      </c>
      <c r="K5300" s="89">
        <v>67.654999999999987</v>
      </c>
      <c r="L5300" s="81">
        <v>66.804999999999993</v>
      </c>
    </row>
    <row r="5301" spans="6:12">
      <c r="F5301" s="89">
        <v>5185</v>
      </c>
      <c r="G5301" s="89">
        <v>41</v>
      </c>
      <c r="H5301" s="89">
        <v>1</v>
      </c>
      <c r="I5301" s="89">
        <v>7</v>
      </c>
      <c r="J5301" s="89">
        <v>139.25699999999995</v>
      </c>
      <c r="K5301" s="89">
        <v>81.44699999999996</v>
      </c>
      <c r="L5301" s="81">
        <v>82.596999999999994</v>
      </c>
    </row>
    <row r="5302" spans="6:12">
      <c r="F5302" s="89">
        <v>5186</v>
      </c>
      <c r="G5302" s="89">
        <v>33</v>
      </c>
      <c r="H5302" s="89">
        <v>3</v>
      </c>
      <c r="I5302" s="89">
        <v>4</v>
      </c>
      <c r="J5302" s="89">
        <v>-202.92299999999989</v>
      </c>
      <c r="K5302" s="89">
        <v>41.746999999999986</v>
      </c>
      <c r="L5302" s="81">
        <v>36.896999999999991</v>
      </c>
    </row>
    <row r="5303" spans="6:12">
      <c r="F5303" s="89">
        <v>5187</v>
      </c>
      <c r="G5303" s="89">
        <v>23</v>
      </c>
      <c r="H5303" s="89">
        <v>3</v>
      </c>
      <c r="I5303" s="89">
        <v>6</v>
      </c>
      <c r="J5303" s="89">
        <v>-38.407000000000039</v>
      </c>
      <c r="K5303" s="89">
        <v>124.16299999999995</v>
      </c>
      <c r="L5303" s="81">
        <v>118.61300000000003</v>
      </c>
    </row>
    <row r="5304" spans="6:12">
      <c r="F5304" s="89">
        <v>5188</v>
      </c>
      <c r="G5304" s="89">
        <v>31</v>
      </c>
      <c r="H5304" s="89">
        <v>2</v>
      </c>
      <c r="I5304" s="89">
        <v>9</v>
      </c>
      <c r="J5304" s="89">
        <v>140.50899999999996</v>
      </c>
      <c r="K5304" s="89">
        <v>86.698999999999955</v>
      </c>
      <c r="L5304" s="81">
        <v>85.349000000000046</v>
      </c>
    </row>
    <row r="5305" spans="6:12">
      <c r="F5305" s="89">
        <v>5189</v>
      </c>
      <c r="G5305" s="89">
        <v>25</v>
      </c>
      <c r="H5305" s="89">
        <v>1</v>
      </c>
      <c r="I5305" s="89">
        <v>8</v>
      </c>
      <c r="J5305" s="89">
        <v>163.10499999999993</v>
      </c>
      <c r="K5305" s="89">
        <v>67.654999999999987</v>
      </c>
      <c r="L5305" s="81">
        <v>66.804999999999993</v>
      </c>
    </row>
    <row r="5306" spans="6:12">
      <c r="F5306" s="89">
        <v>5190</v>
      </c>
      <c r="G5306" s="89">
        <v>19</v>
      </c>
      <c r="H5306" s="89">
        <v>2</v>
      </c>
      <c r="I5306" s="89">
        <v>7</v>
      </c>
      <c r="J5306" s="89">
        <v>126.59299999999996</v>
      </c>
      <c r="K5306" s="89">
        <v>161.70299999999997</v>
      </c>
      <c r="L5306" s="81">
        <v>157.75299999999999</v>
      </c>
    </row>
    <row r="5307" spans="6:12">
      <c r="F5307" s="89">
        <v>5191</v>
      </c>
      <c r="G5307" s="89">
        <v>23</v>
      </c>
      <c r="H5307" s="89">
        <v>3</v>
      </c>
      <c r="I5307" s="89">
        <v>5</v>
      </c>
      <c r="J5307" s="89">
        <v>-106.09499999999997</v>
      </c>
      <c r="K5307" s="89">
        <v>99.07499999999996</v>
      </c>
      <c r="L5307" s="81">
        <v>93.124999999999972</v>
      </c>
    </row>
    <row r="5308" spans="6:12">
      <c r="F5308" s="89">
        <v>5192</v>
      </c>
      <c r="G5308" s="89">
        <v>29</v>
      </c>
      <c r="H5308" s="89">
        <v>1</v>
      </c>
      <c r="I5308" s="89">
        <v>9</v>
      </c>
      <c r="J5308" s="89">
        <v>153.08099999999993</v>
      </c>
      <c r="K5308" s="89">
        <v>13.790999999999997</v>
      </c>
      <c r="L5308" s="81">
        <v>13.941000000000031</v>
      </c>
    </row>
    <row r="5309" spans="6:12">
      <c r="F5309" s="89">
        <v>5193</v>
      </c>
      <c r="G5309" s="89">
        <v>26</v>
      </c>
      <c r="H5309" s="89">
        <v>3</v>
      </c>
      <c r="I5309" s="89">
        <v>7</v>
      </c>
      <c r="J5309" s="89">
        <v>11.122000000000014</v>
      </c>
      <c r="K5309" s="89">
        <v>130.16199999999998</v>
      </c>
      <c r="L5309" s="81">
        <v>125.46199999999999</v>
      </c>
    </row>
    <row r="5310" spans="6:12">
      <c r="F5310" s="89">
        <v>5194</v>
      </c>
      <c r="G5310" s="89">
        <v>33</v>
      </c>
      <c r="H5310" s="89">
        <v>2</v>
      </c>
      <c r="I5310" s="89">
        <v>6</v>
      </c>
      <c r="J5310" s="89">
        <v>51.022999999999968</v>
      </c>
      <c r="K5310" s="89">
        <v>124.39299999999996</v>
      </c>
      <c r="L5310" s="81">
        <v>122.14299999999996</v>
      </c>
    </row>
    <row r="5311" spans="6:12">
      <c r="F5311" s="89">
        <v>5195</v>
      </c>
      <c r="G5311" s="89">
        <v>34</v>
      </c>
      <c r="H5311" s="89">
        <v>2</v>
      </c>
      <c r="I5311" s="89">
        <v>9</v>
      </c>
      <c r="J5311" s="89">
        <v>137.89599999999993</v>
      </c>
      <c r="K5311" s="89">
        <v>83.155999999999949</v>
      </c>
      <c r="L5311" s="81">
        <v>82.255999999999972</v>
      </c>
    </row>
    <row r="5312" spans="6:12">
      <c r="F5312" s="89">
        <v>5196</v>
      </c>
      <c r="G5312" s="89">
        <v>41</v>
      </c>
      <c r="H5312" s="89">
        <v>2</v>
      </c>
      <c r="I5312" s="89">
        <v>3</v>
      </c>
      <c r="J5312" s="89">
        <v>-119.30699999999999</v>
      </c>
      <c r="K5312" s="89">
        <v>79.382999999999953</v>
      </c>
      <c r="L5312" s="81">
        <v>77.132999999999981</v>
      </c>
    </row>
    <row r="5313" spans="6:12">
      <c r="F5313" s="89">
        <v>5197</v>
      </c>
      <c r="G5313" s="89">
        <v>52</v>
      </c>
      <c r="H5313" s="89">
        <v>3</v>
      </c>
      <c r="I5313" s="89">
        <v>3</v>
      </c>
      <c r="J5313" s="89">
        <v>-252.714</v>
      </c>
      <c r="K5313" s="89">
        <v>28.665999999999997</v>
      </c>
      <c r="L5313" s="81">
        <v>26.26600000000002</v>
      </c>
    </row>
    <row r="5314" spans="6:12">
      <c r="F5314" s="89">
        <v>5198</v>
      </c>
      <c r="G5314" s="89">
        <v>52</v>
      </c>
      <c r="H5314" s="89">
        <v>1</v>
      </c>
      <c r="I5314" s="89">
        <v>9</v>
      </c>
      <c r="J5314" s="89">
        <v>179.27799999999988</v>
      </c>
      <c r="K5314" s="89">
        <v>32.857999999999976</v>
      </c>
      <c r="L5314" s="81">
        <v>36.457999999999998</v>
      </c>
    </row>
    <row r="5315" spans="6:12">
      <c r="F5315" s="89">
        <v>5199</v>
      </c>
      <c r="G5315" s="89">
        <v>48</v>
      </c>
      <c r="H5315" s="89">
        <v>2</v>
      </c>
      <c r="I5315" s="89">
        <v>6</v>
      </c>
      <c r="J5315" s="89">
        <v>70.087999999999994</v>
      </c>
      <c r="K5315" s="89">
        <v>138.80799999999999</v>
      </c>
      <c r="L5315" s="81">
        <v>138.80799999999999</v>
      </c>
    </row>
    <row r="5316" spans="6:12">
      <c r="F5316" s="89">
        <v>5200</v>
      </c>
      <c r="G5316" s="89">
        <v>23</v>
      </c>
      <c r="H5316" s="89">
        <v>1</v>
      </c>
      <c r="I5316" s="89">
        <v>9</v>
      </c>
      <c r="J5316" s="89">
        <v>169.73699999999994</v>
      </c>
      <c r="K5316" s="89">
        <v>32.306999999999931</v>
      </c>
      <c r="L5316" s="81">
        <v>31.556999999999988</v>
      </c>
    </row>
    <row r="5317" spans="6:12">
      <c r="F5317" s="89">
        <v>5201</v>
      </c>
      <c r="G5317" s="89">
        <v>29</v>
      </c>
      <c r="H5317" s="89">
        <v>1</v>
      </c>
      <c r="I5317" s="89">
        <v>3</v>
      </c>
      <c r="J5317" s="89">
        <v>10.736999999999995</v>
      </c>
      <c r="K5317" s="89">
        <v>127.047</v>
      </c>
      <c r="L5317" s="81">
        <v>124.79700000000003</v>
      </c>
    </row>
    <row r="5318" spans="6:12">
      <c r="F5318" s="89">
        <v>5202</v>
      </c>
      <c r="G5318" s="89">
        <v>31</v>
      </c>
      <c r="H5318" s="89">
        <v>3</v>
      </c>
      <c r="I5318" s="89">
        <v>9</v>
      </c>
      <c r="J5318" s="89">
        <v>90.128999999999962</v>
      </c>
      <c r="K5318" s="89">
        <v>122.41899999999993</v>
      </c>
      <c r="L5318" s="81">
        <v>119.26900000000001</v>
      </c>
    </row>
    <row r="5319" spans="6:12">
      <c r="F5319" s="89">
        <v>5203</v>
      </c>
      <c r="G5319" s="89">
        <v>52</v>
      </c>
      <c r="H5319" s="89">
        <v>2</v>
      </c>
      <c r="I5319" s="89">
        <v>3</v>
      </c>
      <c r="J5319" s="89">
        <v>-87.703999999999979</v>
      </c>
      <c r="K5319" s="89">
        <v>107.57599999999998</v>
      </c>
      <c r="L5319" s="81">
        <v>106.97599999999996</v>
      </c>
    </row>
    <row r="5320" spans="6:12">
      <c r="F5320" s="89">
        <v>5204</v>
      </c>
      <c r="G5320" s="89">
        <v>33</v>
      </c>
      <c r="H5320" s="89">
        <v>3</v>
      </c>
      <c r="I5320" s="89">
        <v>3</v>
      </c>
      <c r="J5320" s="89">
        <v>-289.63099999999991</v>
      </c>
      <c r="K5320" s="89">
        <v>-2.3610000000000184</v>
      </c>
      <c r="L5320" s="81">
        <v>-7.61099999999999</v>
      </c>
    </row>
    <row r="5321" spans="6:12">
      <c r="F5321" s="89">
        <v>5205</v>
      </c>
      <c r="G5321" s="89">
        <v>43</v>
      </c>
      <c r="H5321" s="89">
        <v>2</v>
      </c>
      <c r="I5321" s="89">
        <v>8</v>
      </c>
      <c r="J5321" s="89">
        <v>124.89899999999997</v>
      </c>
      <c r="K5321" s="89">
        <v>109.96899999999994</v>
      </c>
      <c r="L5321" s="81">
        <v>110.01899999999998</v>
      </c>
    </row>
    <row r="5322" spans="6:12">
      <c r="F5322" s="89">
        <v>5206</v>
      </c>
      <c r="G5322" s="89">
        <v>29</v>
      </c>
      <c r="H5322" s="89">
        <v>3</v>
      </c>
      <c r="I5322" s="89">
        <v>6</v>
      </c>
      <c r="J5322" s="89">
        <v>-53.370999999999924</v>
      </c>
      <c r="K5322" s="89">
        <v>107.33900000000003</v>
      </c>
      <c r="L5322" s="81">
        <v>102.68900000000005</v>
      </c>
    </row>
    <row r="5323" spans="6:12">
      <c r="F5323" s="89">
        <v>5207</v>
      </c>
      <c r="G5323" s="89">
        <v>25</v>
      </c>
      <c r="H5323" s="89">
        <v>1</v>
      </c>
      <c r="I5323" s="89">
        <v>7</v>
      </c>
      <c r="J5323" s="89">
        <v>153.62499999999997</v>
      </c>
      <c r="K5323" s="89">
        <v>100.77499999999996</v>
      </c>
      <c r="L5323" s="81">
        <v>99.524999999999991</v>
      </c>
    </row>
    <row r="5324" spans="6:12">
      <c r="F5324" s="89">
        <v>5208</v>
      </c>
      <c r="G5324" s="89">
        <v>31</v>
      </c>
      <c r="H5324" s="89">
        <v>1</v>
      </c>
      <c r="I5324" s="89">
        <v>4</v>
      </c>
      <c r="J5324" s="89">
        <v>54.709000000000003</v>
      </c>
      <c r="K5324" s="89">
        <v>127.79899999999998</v>
      </c>
      <c r="L5324" s="81">
        <v>126.24900000000002</v>
      </c>
    </row>
    <row r="5325" spans="6:12">
      <c r="F5325" s="89">
        <v>5209</v>
      </c>
      <c r="G5325" s="89">
        <v>34</v>
      </c>
      <c r="H5325" s="89">
        <v>3</v>
      </c>
      <c r="I5325" s="89">
        <v>5</v>
      </c>
      <c r="J5325" s="89">
        <v>-126.16999999999996</v>
      </c>
      <c r="K5325" s="89">
        <v>75.589999999999975</v>
      </c>
      <c r="L5325" s="81">
        <v>71.29000000000002</v>
      </c>
    </row>
    <row r="5326" spans="6:12">
      <c r="F5326" s="89">
        <v>5210</v>
      </c>
      <c r="G5326" s="89">
        <v>46</v>
      </c>
      <c r="H5326" s="89">
        <v>3</v>
      </c>
      <c r="I5326" s="89">
        <v>6</v>
      </c>
      <c r="J5326" s="89">
        <v>-42.983999999999924</v>
      </c>
      <c r="K5326" s="89">
        <v>112.45599999999996</v>
      </c>
      <c r="L5326" s="81">
        <v>110.35600000000005</v>
      </c>
    </row>
    <row r="5327" spans="6:12">
      <c r="F5327" s="89">
        <v>5211</v>
      </c>
      <c r="G5327" s="89">
        <v>28</v>
      </c>
      <c r="H5327" s="89">
        <v>1</v>
      </c>
      <c r="I5327" s="89">
        <v>5</v>
      </c>
      <c r="J5327" s="89">
        <v>98.230000000000018</v>
      </c>
      <c r="K5327" s="89">
        <v>129.65</v>
      </c>
      <c r="L5327" s="81">
        <v>128.04999999999998</v>
      </c>
    </row>
    <row r="5328" spans="6:12">
      <c r="F5328" s="89">
        <v>5212</v>
      </c>
      <c r="G5328" s="89">
        <v>40</v>
      </c>
      <c r="H5328" s="89">
        <v>2</v>
      </c>
      <c r="I5328" s="89">
        <v>7</v>
      </c>
      <c r="J5328" s="89">
        <v>91.039999999999964</v>
      </c>
      <c r="K5328" s="89">
        <v>119.63999999999993</v>
      </c>
      <c r="L5328" s="81">
        <v>118.84</v>
      </c>
    </row>
    <row r="5329" spans="6:12">
      <c r="F5329" s="89">
        <v>5213</v>
      </c>
      <c r="G5329" s="89">
        <v>53</v>
      </c>
      <c r="H5329" s="89">
        <v>3</v>
      </c>
      <c r="I5329" s="89">
        <v>7</v>
      </c>
      <c r="J5329" s="89">
        <v>42.361000000000104</v>
      </c>
      <c r="K5329" s="89">
        <v>153.03099999999995</v>
      </c>
      <c r="L5329" s="81">
        <v>152.38100000000009</v>
      </c>
    </row>
    <row r="5330" spans="6:12">
      <c r="F5330" s="89">
        <v>5214</v>
      </c>
      <c r="G5330" s="89">
        <v>20</v>
      </c>
      <c r="H5330" s="89">
        <v>3</v>
      </c>
      <c r="I5330" s="89">
        <v>8</v>
      </c>
      <c r="J5330" s="89">
        <v>79.619999999999948</v>
      </c>
      <c r="K5330" s="89">
        <v>157.9199999999999</v>
      </c>
      <c r="L5330" s="81">
        <v>152.71999999999997</v>
      </c>
    </row>
    <row r="5331" spans="6:12">
      <c r="F5331" s="89">
        <v>5215</v>
      </c>
      <c r="G5331" s="89">
        <v>37</v>
      </c>
      <c r="H5331" s="89">
        <v>1</v>
      </c>
      <c r="I5331" s="89">
        <v>4</v>
      </c>
      <c r="J5331" s="89">
        <v>50.83300000000002</v>
      </c>
      <c r="K5331" s="89">
        <v>122.06300000000002</v>
      </c>
      <c r="L5331" s="81">
        <v>121.41300000000001</v>
      </c>
    </row>
    <row r="5332" spans="6:12">
      <c r="F5332" s="89">
        <v>5216</v>
      </c>
      <c r="G5332" s="89">
        <v>44</v>
      </c>
      <c r="H5332" s="89">
        <v>3</v>
      </c>
      <c r="I5332" s="89">
        <v>6</v>
      </c>
      <c r="J5332" s="89">
        <v>-48.255999999999915</v>
      </c>
      <c r="K5332" s="89">
        <v>107.80399999999997</v>
      </c>
      <c r="L5332" s="81">
        <v>105.40400000000005</v>
      </c>
    </row>
    <row r="5333" spans="6:12">
      <c r="F5333" s="89">
        <v>5217</v>
      </c>
      <c r="G5333" s="89">
        <v>48</v>
      </c>
      <c r="H5333" s="89">
        <v>1</v>
      </c>
      <c r="I5333" s="89">
        <v>5</v>
      </c>
      <c r="J5333" s="89">
        <v>107.03000000000003</v>
      </c>
      <c r="K5333" s="89">
        <v>132.25000000000003</v>
      </c>
      <c r="L5333" s="81">
        <v>133.65</v>
      </c>
    </row>
    <row r="5334" spans="6:12">
      <c r="F5334" s="89">
        <v>5218</v>
      </c>
      <c r="G5334" s="89">
        <v>36</v>
      </c>
      <c r="H5334" s="89">
        <v>3</v>
      </c>
      <c r="I5334" s="89">
        <v>4</v>
      </c>
      <c r="J5334" s="89">
        <v>-203.55599999999998</v>
      </c>
      <c r="K5334" s="89">
        <v>40.183999999999969</v>
      </c>
      <c r="L5334" s="81">
        <v>35.78400000000002</v>
      </c>
    </row>
    <row r="5335" spans="6:12">
      <c r="F5335" s="89">
        <v>5219</v>
      </c>
      <c r="G5335" s="89">
        <v>55</v>
      </c>
      <c r="H5335" s="89">
        <v>3</v>
      </c>
      <c r="I5335" s="89">
        <v>9</v>
      </c>
      <c r="J5335" s="89">
        <v>140.86500000000001</v>
      </c>
      <c r="K5335" s="89">
        <v>165.71499999999992</v>
      </c>
      <c r="L5335" s="81">
        <v>166.16500000000008</v>
      </c>
    </row>
    <row r="5336" spans="6:12">
      <c r="F5336" s="89">
        <v>5220</v>
      </c>
      <c r="G5336" s="89">
        <v>33</v>
      </c>
      <c r="H5336" s="89">
        <v>2</v>
      </c>
      <c r="I5336" s="89">
        <v>9</v>
      </c>
      <c r="J5336" s="89">
        <v>138.49699999999996</v>
      </c>
      <c r="K5336" s="89">
        <v>84.066999999999894</v>
      </c>
      <c r="L5336" s="81">
        <v>83.016999999999939</v>
      </c>
    </row>
    <row r="5337" spans="6:12">
      <c r="F5337" s="89">
        <v>5221</v>
      </c>
      <c r="G5337" s="89">
        <v>36</v>
      </c>
      <c r="H5337" s="89">
        <v>1</v>
      </c>
      <c r="I5337" s="89">
        <v>6</v>
      </c>
      <c r="J5337" s="89">
        <v>117.29599999999996</v>
      </c>
      <c r="K5337" s="89">
        <v>103.63599999999997</v>
      </c>
      <c r="L5337" s="81">
        <v>103.63600000000002</v>
      </c>
    </row>
    <row r="5338" spans="6:12">
      <c r="F5338" s="89">
        <v>5222</v>
      </c>
      <c r="G5338" s="89">
        <v>44</v>
      </c>
      <c r="H5338" s="89">
        <v>3</v>
      </c>
      <c r="I5338" s="89">
        <v>6</v>
      </c>
      <c r="J5338" s="89">
        <v>-48.255999999999915</v>
      </c>
      <c r="K5338" s="89">
        <v>107.80399999999997</v>
      </c>
      <c r="L5338" s="81">
        <v>105.40400000000005</v>
      </c>
    </row>
    <row r="5339" spans="6:12">
      <c r="F5339" s="89">
        <v>5223</v>
      </c>
      <c r="G5339" s="89">
        <v>49</v>
      </c>
      <c r="H5339" s="89">
        <v>1</v>
      </c>
      <c r="I5339" s="89">
        <v>8</v>
      </c>
      <c r="J5339" s="89">
        <v>167.61699999999999</v>
      </c>
      <c r="K5339" s="89">
        <v>64.727000000000032</v>
      </c>
      <c r="L5339" s="81">
        <v>67.477000000000004</v>
      </c>
    </row>
    <row r="5340" spans="6:12">
      <c r="F5340" s="89">
        <v>5224</v>
      </c>
      <c r="G5340" s="89">
        <v>49</v>
      </c>
      <c r="H5340" s="89">
        <v>1</v>
      </c>
      <c r="I5340" s="89">
        <v>9</v>
      </c>
      <c r="J5340" s="89">
        <v>167.76099999999997</v>
      </c>
      <c r="K5340" s="89">
        <v>22.271000000000015</v>
      </c>
      <c r="L5340" s="81">
        <v>25.420999999999992</v>
      </c>
    </row>
    <row r="5341" spans="6:12">
      <c r="F5341" s="89">
        <v>5225</v>
      </c>
      <c r="G5341" s="89">
        <v>41</v>
      </c>
      <c r="H5341" s="89">
        <v>3</v>
      </c>
      <c r="I5341" s="89">
        <v>7</v>
      </c>
      <c r="J5341" s="89">
        <v>4.1770000000000209</v>
      </c>
      <c r="K5341" s="89">
        <v>118.56699999999989</v>
      </c>
      <c r="L5341" s="81">
        <v>116.11700000000002</v>
      </c>
    </row>
    <row r="5342" spans="6:12">
      <c r="F5342" s="89">
        <v>5226</v>
      </c>
      <c r="G5342" s="89">
        <v>35</v>
      </c>
      <c r="H5342" s="89">
        <v>3</v>
      </c>
      <c r="I5342" s="89">
        <v>4</v>
      </c>
      <c r="J5342" s="89">
        <v>-203.61500000000001</v>
      </c>
      <c r="K5342" s="89">
        <v>40.434999999999945</v>
      </c>
      <c r="L5342" s="81">
        <v>35.884999999999991</v>
      </c>
    </row>
    <row r="5343" spans="6:12">
      <c r="F5343" s="89">
        <v>5227</v>
      </c>
      <c r="G5343" s="89">
        <v>45</v>
      </c>
      <c r="H5343" s="89">
        <v>3</v>
      </c>
      <c r="I5343" s="89">
        <v>7</v>
      </c>
      <c r="J5343" s="89">
        <v>12.585000000000036</v>
      </c>
      <c r="K5343" s="89">
        <v>125.7349999999999</v>
      </c>
      <c r="L5343" s="81">
        <v>123.88499999999999</v>
      </c>
    </row>
    <row r="5344" spans="6:12">
      <c r="F5344" s="89">
        <v>5228</v>
      </c>
      <c r="G5344" s="89">
        <v>28</v>
      </c>
      <c r="H5344" s="89">
        <v>3</v>
      </c>
      <c r="I5344" s="89">
        <v>8</v>
      </c>
      <c r="J5344" s="89">
        <v>55.444000000000074</v>
      </c>
      <c r="K5344" s="89">
        <v>131.26399999999995</v>
      </c>
      <c r="L5344" s="81">
        <v>127.26400000000001</v>
      </c>
    </row>
    <row r="5345" spans="6:12">
      <c r="F5345" s="89">
        <v>5229</v>
      </c>
      <c r="G5345" s="89">
        <v>48</v>
      </c>
      <c r="H5345" s="89">
        <v>3</v>
      </c>
      <c r="I5345" s="89">
        <v>7</v>
      </c>
      <c r="J5345" s="89">
        <v>21.726000000000113</v>
      </c>
      <c r="K5345" s="89">
        <v>133.94600000000003</v>
      </c>
      <c r="L5345" s="81">
        <v>132.54600000000011</v>
      </c>
    </row>
    <row r="5346" spans="6:12">
      <c r="F5346" s="89">
        <v>5230</v>
      </c>
      <c r="G5346" s="89">
        <v>52</v>
      </c>
      <c r="H5346" s="89">
        <v>3</v>
      </c>
      <c r="I5346" s="89">
        <v>5</v>
      </c>
      <c r="J5346" s="89">
        <v>-88.549999999999955</v>
      </c>
      <c r="K5346" s="89">
        <v>107.63</v>
      </c>
      <c r="L5346" s="81">
        <v>106.02999999999997</v>
      </c>
    </row>
    <row r="5347" spans="6:12">
      <c r="F5347" s="89">
        <v>5231</v>
      </c>
      <c r="G5347" s="89">
        <v>46</v>
      </c>
      <c r="H5347" s="89">
        <v>1</v>
      </c>
      <c r="I5347" s="89">
        <v>3</v>
      </c>
      <c r="J5347" s="89">
        <v>15.718000000000011</v>
      </c>
      <c r="K5347" s="89">
        <v>126.75799999999998</v>
      </c>
      <c r="L5347" s="81">
        <v>127.05800000000002</v>
      </c>
    </row>
    <row r="5348" spans="6:12">
      <c r="F5348" s="89">
        <v>5232</v>
      </c>
      <c r="G5348" s="89">
        <v>54</v>
      </c>
      <c r="H5348" s="89">
        <v>1</v>
      </c>
      <c r="I5348" s="89">
        <v>7</v>
      </c>
      <c r="J5348" s="89">
        <v>178.47799999999989</v>
      </c>
      <c r="K5348" s="89">
        <v>116.63799999999995</v>
      </c>
      <c r="L5348" s="81">
        <v>119.73800000000006</v>
      </c>
    </row>
    <row r="5349" spans="6:12">
      <c r="F5349" s="89">
        <v>5233</v>
      </c>
      <c r="G5349" s="89">
        <v>47</v>
      </c>
      <c r="H5349" s="89">
        <v>3</v>
      </c>
      <c r="I5349" s="89">
        <v>7</v>
      </c>
      <c r="J5349" s="89">
        <v>18.409000000000049</v>
      </c>
      <c r="K5349" s="89">
        <v>130.93899999999991</v>
      </c>
      <c r="L5349" s="81">
        <v>129.38900000000007</v>
      </c>
    </row>
    <row r="5350" spans="6:12">
      <c r="F5350" s="89">
        <v>5234</v>
      </c>
      <c r="G5350" s="89">
        <v>19</v>
      </c>
      <c r="H5350" s="89">
        <v>1</v>
      </c>
      <c r="I5350" s="89">
        <v>8</v>
      </c>
      <c r="J5350" s="89">
        <v>186.27699999999996</v>
      </c>
      <c r="K5350" s="89">
        <v>92.686999999999983</v>
      </c>
      <c r="L5350" s="81">
        <v>90.937000000000012</v>
      </c>
    </row>
    <row r="5351" spans="6:12">
      <c r="F5351" s="89">
        <v>5235</v>
      </c>
      <c r="G5351" s="89">
        <v>36</v>
      </c>
      <c r="H5351" s="89">
        <v>1</v>
      </c>
      <c r="I5351" s="89">
        <v>8</v>
      </c>
      <c r="J5351" s="89">
        <v>145.86799999999991</v>
      </c>
      <c r="K5351" s="89">
        <v>47.007999999999967</v>
      </c>
      <c r="L5351" s="81">
        <v>47.808000000000007</v>
      </c>
    </row>
    <row r="5352" spans="6:12">
      <c r="F5352" s="89">
        <v>5236</v>
      </c>
      <c r="G5352" s="89">
        <v>31</v>
      </c>
      <c r="H5352" s="89">
        <v>3</v>
      </c>
      <c r="I5352" s="89">
        <v>7</v>
      </c>
      <c r="J5352" s="89">
        <v>2.0570000000000732</v>
      </c>
      <c r="K5352" s="89">
        <v>119.54699999999997</v>
      </c>
      <c r="L5352" s="81">
        <v>115.59700000000004</v>
      </c>
    </row>
    <row r="5353" spans="6:12">
      <c r="F5353" s="89">
        <v>5237</v>
      </c>
      <c r="G5353" s="89">
        <v>46</v>
      </c>
      <c r="H5353" s="89">
        <v>2</v>
      </c>
      <c r="I5353" s="89">
        <v>9</v>
      </c>
      <c r="J5353" s="89">
        <v>151.74399999999997</v>
      </c>
      <c r="K5353" s="89">
        <v>93.283999999999935</v>
      </c>
      <c r="L5353" s="81">
        <v>94.183999999999969</v>
      </c>
    </row>
    <row r="5354" spans="6:12">
      <c r="F5354" s="89">
        <v>5238</v>
      </c>
      <c r="G5354" s="89">
        <v>52</v>
      </c>
      <c r="H5354" s="89">
        <v>3</v>
      </c>
      <c r="I5354" s="89">
        <v>6</v>
      </c>
      <c r="J5354" s="89">
        <v>-20.687999999999931</v>
      </c>
      <c r="K5354" s="89">
        <v>132.892</v>
      </c>
      <c r="L5354" s="81">
        <v>131.69200000000001</v>
      </c>
    </row>
    <row r="5355" spans="6:12">
      <c r="F5355" s="89">
        <v>5239</v>
      </c>
      <c r="G5355" s="89">
        <v>34</v>
      </c>
      <c r="H5355" s="89">
        <v>2</v>
      </c>
      <c r="I5355" s="89">
        <v>3</v>
      </c>
      <c r="J5355" s="89">
        <v>-122.40800000000002</v>
      </c>
      <c r="K5355" s="89">
        <v>78.45199999999997</v>
      </c>
      <c r="L5355" s="81">
        <v>75.151999999999987</v>
      </c>
    </row>
    <row r="5356" spans="6:12">
      <c r="F5356" s="89">
        <v>5240</v>
      </c>
      <c r="G5356" s="89">
        <v>35</v>
      </c>
      <c r="H5356" s="89">
        <v>2</v>
      </c>
      <c r="I5356" s="89">
        <v>8</v>
      </c>
      <c r="J5356" s="89">
        <v>117.87499999999997</v>
      </c>
      <c r="K5356" s="89">
        <v>105.42499999999995</v>
      </c>
      <c r="L5356" s="81">
        <v>104.27499999999995</v>
      </c>
    </row>
    <row r="5357" spans="6:12">
      <c r="F5357" s="89">
        <v>5241</v>
      </c>
      <c r="G5357" s="89">
        <v>36</v>
      </c>
      <c r="H5357" s="89">
        <v>3</v>
      </c>
      <c r="I5357" s="89">
        <v>6</v>
      </c>
      <c r="J5357" s="89">
        <v>-58.543999999999983</v>
      </c>
      <c r="K5357" s="89">
        <v>99.995999999999981</v>
      </c>
      <c r="L5357" s="81">
        <v>96.396000000000015</v>
      </c>
    </row>
    <row r="5358" spans="6:12">
      <c r="F5358" s="89">
        <v>5242</v>
      </c>
      <c r="G5358" s="89">
        <v>46</v>
      </c>
      <c r="H5358" s="89">
        <v>1</v>
      </c>
      <c r="I5358" s="89">
        <v>3</v>
      </c>
      <c r="J5358" s="89">
        <v>15.718000000000011</v>
      </c>
      <c r="K5358" s="89">
        <v>126.75799999999998</v>
      </c>
      <c r="L5358" s="81">
        <v>127.05800000000002</v>
      </c>
    </row>
    <row r="5359" spans="6:12">
      <c r="F5359" s="89">
        <v>5243</v>
      </c>
      <c r="G5359" s="89">
        <v>51</v>
      </c>
      <c r="H5359" s="89">
        <v>2</v>
      </c>
      <c r="I5359" s="89">
        <v>3</v>
      </c>
      <c r="J5359" s="89">
        <v>-91.926999999999936</v>
      </c>
      <c r="K5359" s="89">
        <v>103.66299999999995</v>
      </c>
      <c r="L5359" s="81">
        <v>102.91300000000007</v>
      </c>
    </row>
    <row r="5360" spans="6:12">
      <c r="F5360" s="89">
        <v>5244</v>
      </c>
      <c r="G5360" s="89">
        <v>20</v>
      </c>
      <c r="H5360" s="89">
        <v>2</v>
      </c>
      <c r="I5360" s="89">
        <v>3</v>
      </c>
      <c r="J5360" s="89">
        <v>-88.919999999999987</v>
      </c>
      <c r="K5360" s="89">
        <v>116.27999999999997</v>
      </c>
      <c r="L5360" s="81">
        <v>110.88000000000001</v>
      </c>
    </row>
    <row r="5361" spans="6:12">
      <c r="F5361" s="89">
        <v>5245</v>
      </c>
      <c r="G5361" s="89">
        <v>29</v>
      </c>
      <c r="H5361" s="89">
        <v>3</v>
      </c>
      <c r="I5361" s="89">
        <v>3</v>
      </c>
      <c r="J5361" s="89">
        <v>-284.98299999999995</v>
      </c>
      <c r="K5361" s="89">
        <v>3.5270000000000152</v>
      </c>
      <c r="L5361" s="81">
        <v>-2.3229999999999507</v>
      </c>
    </row>
    <row r="5362" spans="6:12">
      <c r="F5362" s="89">
        <v>5246</v>
      </c>
      <c r="G5362" s="89">
        <v>31</v>
      </c>
      <c r="H5362" s="89">
        <v>2</v>
      </c>
      <c r="I5362" s="89">
        <v>3</v>
      </c>
      <c r="J5362" s="89">
        <v>-119.68699999999998</v>
      </c>
      <c r="K5362" s="89">
        <v>82.10299999999998</v>
      </c>
      <c r="L5362" s="81">
        <v>78.353000000000023</v>
      </c>
    </row>
    <row r="5363" spans="6:12">
      <c r="F5363" s="89">
        <v>5247</v>
      </c>
      <c r="G5363" s="89">
        <v>20</v>
      </c>
      <c r="H5363" s="89">
        <v>2</v>
      </c>
      <c r="I5363" s="89">
        <v>8</v>
      </c>
      <c r="J5363" s="89">
        <v>151.27999999999997</v>
      </c>
      <c r="K5363" s="89">
        <v>143.47999999999996</v>
      </c>
      <c r="L5363" s="81">
        <v>140.07999999999998</v>
      </c>
    </row>
    <row r="5364" spans="6:12">
      <c r="F5364" s="89">
        <v>5248</v>
      </c>
      <c r="G5364" s="89">
        <v>34</v>
      </c>
      <c r="H5364" s="89">
        <v>3</v>
      </c>
      <c r="I5364" s="89">
        <v>5</v>
      </c>
      <c r="J5364" s="89">
        <v>-126.16999999999996</v>
      </c>
      <c r="K5364" s="89">
        <v>75.589999999999975</v>
      </c>
      <c r="L5364" s="81">
        <v>71.29000000000002</v>
      </c>
    </row>
    <row r="5365" spans="6:12">
      <c r="F5365" s="89">
        <v>5249</v>
      </c>
      <c r="G5365" s="89">
        <v>39</v>
      </c>
      <c r="H5365" s="89">
        <v>2</v>
      </c>
      <c r="I5365" s="89">
        <v>5</v>
      </c>
      <c r="J5365" s="89">
        <v>3.2049999999999841</v>
      </c>
      <c r="K5365" s="89">
        <v>117.31499999999997</v>
      </c>
      <c r="L5365" s="81">
        <v>115.56499999999997</v>
      </c>
    </row>
    <row r="5366" spans="6:12">
      <c r="F5366" s="89">
        <v>5250</v>
      </c>
      <c r="G5366" s="89">
        <v>37</v>
      </c>
      <c r="H5366" s="89">
        <v>2</v>
      </c>
      <c r="I5366" s="89">
        <v>8</v>
      </c>
      <c r="J5366" s="89">
        <v>118.011</v>
      </c>
      <c r="K5366" s="89">
        <v>104.94099999999997</v>
      </c>
      <c r="L5366" s="81">
        <v>104.09099999999998</v>
      </c>
    </row>
    <row r="5367" spans="6:12">
      <c r="F5367" s="89">
        <v>5251</v>
      </c>
      <c r="G5367" s="89">
        <v>36</v>
      </c>
      <c r="H5367" s="89">
        <v>1</v>
      </c>
      <c r="I5367" s="89">
        <v>7</v>
      </c>
      <c r="J5367" s="89">
        <v>136.32199999999997</v>
      </c>
      <c r="K5367" s="89">
        <v>80.061999999999955</v>
      </c>
      <c r="L5367" s="81">
        <v>80.462000000000018</v>
      </c>
    </row>
    <row r="5368" spans="6:12">
      <c r="F5368" s="89">
        <v>5252</v>
      </c>
      <c r="G5368" s="89">
        <v>21</v>
      </c>
      <c r="H5368" s="89">
        <v>2</v>
      </c>
      <c r="I5368" s="89">
        <v>4</v>
      </c>
      <c r="J5368" s="89">
        <v>-26.061000000000007</v>
      </c>
      <c r="K5368" s="89">
        <v>136.22899999999996</v>
      </c>
      <c r="L5368" s="81">
        <v>131.37899999999999</v>
      </c>
    </row>
    <row r="5369" spans="6:12">
      <c r="F5369" s="89">
        <v>5253</v>
      </c>
      <c r="G5369" s="89">
        <v>37</v>
      </c>
      <c r="H5369" s="89">
        <v>2</v>
      </c>
      <c r="I5369" s="89">
        <v>3</v>
      </c>
      <c r="J5369" s="89">
        <v>-122.69899999999998</v>
      </c>
      <c r="K5369" s="89">
        <v>77.230999999999995</v>
      </c>
      <c r="L5369" s="81">
        <v>74.381</v>
      </c>
    </row>
    <row r="5370" spans="6:12">
      <c r="F5370" s="89">
        <v>5254</v>
      </c>
      <c r="G5370" s="89">
        <v>29</v>
      </c>
      <c r="H5370" s="89">
        <v>1</v>
      </c>
      <c r="I5370" s="89">
        <v>9</v>
      </c>
      <c r="J5370" s="89">
        <v>153.08099999999993</v>
      </c>
      <c r="K5370" s="89">
        <v>13.790999999999997</v>
      </c>
      <c r="L5370" s="81">
        <v>13.941000000000031</v>
      </c>
    </row>
    <row r="5371" spans="6:12">
      <c r="F5371" s="89">
        <v>5255</v>
      </c>
      <c r="G5371" s="89">
        <v>32</v>
      </c>
      <c r="H5371" s="89">
        <v>1</v>
      </c>
      <c r="I5371" s="89">
        <v>3</v>
      </c>
      <c r="J5371" s="89">
        <v>5.9459999999999908</v>
      </c>
      <c r="K5371" s="89">
        <v>121.32599999999999</v>
      </c>
      <c r="L5371" s="81">
        <v>119.52600000000001</v>
      </c>
    </row>
    <row r="5372" spans="6:12">
      <c r="F5372" s="89">
        <v>5256</v>
      </c>
      <c r="G5372" s="89">
        <v>43</v>
      </c>
      <c r="H5372" s="89">
        <v>2</v>
      </c>
      <c r="I5372" s="89">
        <v>6</v>
      </c>
      <c r="J5372" s="89">
        <v>56.982999999999976</v>
      </c>
      <c r="K5372" s="89">
        <v>127.25299999999996</v>
      </c>
      <c r="L5372" s="81">
        <v>126.50300000000001</v>
      </c>
    </row>
    <row r="5373" spans="6:12">
      <c r="F5373" s="89">
        <v>5257</v>
      </c>
      <c r="G5373" s="89">
        <v>37</v>
      </c>
      <c r="H5373" s="89">
        <v>2</v>
      </c>
      <c r="I5373" s="89">
        <v>3</v>
      </c>
      <c r="J5373" s="89">
        <v>-122.69899999999998</v>
      </c>
      <c r="K5373" s="89">
        <v>77.230999999999995</v>
      </c>
      <c r="L5373" s="81">
        <v>74.381</v>
      </c>
    </row>
    <row r="5374" spans="6:12">
      <c r="F5374" s="89">
        <v>5258</v>
      </c>
      <c r="G5374" s="89">
        <v>26</v>
      </c>
      <c r="H5374" s="89">
        <v>2</v>
      </c>
      <c r="I5374" s="89">
        <v>8</v>
      </c>
      <c r="J5374" s="89">
        <v>130.62799999999996</v>
      </c>
      <c r="K5374" s="89">
        <v>120.96799999999996</v>
      </c>
      <c r="L5374" s="81">
        <v>118.46799999999996</v>
      </c>
    </row>
    <row r="5375" spans="6:12">
      <c r="F5375" s="89">
        <v>5259</v>
      </c>
      <c r="G5375" s="89">
        <v>19</v>
      </c>
      <c r="H5375" s="89">
        <v>1</v>
      </c>
      <c r="I5375" s="89">
        <v>6</v>
      </c>
      <c r="J5375" s="89">
        <v>157.90899999999996</v>
      </c>
      <c r="K5375" s="89">
        <v>149.51899999999998</v>
      </c>
      <c r="L5375" s="81">
        <v>146.96900000000002</v>
      </c>
    </row>
    <row r="5376" spans="6:12">
      <c r="F5376" s="89">
        <v>5260</v>
      </c>
      <c r="G5376" s="89">
        <v>51</v>
      </c>
      <c r="H5376" s="89">
        <v>3</v>
      </c>
      <c r="I5376" s="89">
        <v>5</v>
      </c>
      <c r="J5376" s="89">
        <v>-92.934999999999945</v>
      </c>
      <c r="K5376" s="89">
        <v>103.55499999999995</v>
      </c>
      <c r="L5376" s="81">
        <v>101.80500000000006</v>
      </c>
    </row>
    <row r="5377" spans="6:12">
      <c r="F5377" s="89">
        <v>5261</v>
      </c>
      <c r="G5377" s="89">
        <v>54</v>
      </c>
      <c r="H5377" s="89">
        <v>3</v>
      </c>
      <c r="I5377" s="89">
        <v>7</v>
      </c>
      <c r="J5377" s="89">
        <v>47.298000000000059</v>
      </c>
      <c r="K5377" s="89">
        <v>157.65799999999999</v>
      </c>
      <c r="L5377" s="81">
        <v>157.15800000000004</v>
      </c>
    </row>
    <row r="5378" spans="6:12">
      <c r="F5378" s="89">
        <v>5262</v>
      </c>
      <c r="G5378" s="89">
        <v>51</v>
      </c>
      <c r="H5378" s="89">
        <v>2</v>
      </c>
      <c r="I5378" s="89">
        <v>6</v>
      </c>
      <c r="J5378" s="89">
        <v>81.191000000000031</v>
      </c>
      <c r="K5378" s="89">
        <v>148.98099999999997</v>
      </c>
      <c r="L5378" s="81">
        <v>149.43100000000007</v>
      </c>
    </row>
    <row r="5379" spans="6:12">
      <c r="F5379" s="89">
        <v>5263</v>
      </c>
      <c r="G5379" s="89">
        <v>47</v>
      </c>
      <c r="H5379" s="89">
        <v>2</v>
      </c>
      <c r="I5379" s="89">
        <v>8</v>
      </c>
      <c r="J5379" s="89">
        <v>134.89099999999999</v>
      </c>
      <c r="K5379" s="89">
        <v>118.72099999999995</v>
      </c>
      <c r="L5379" s="81">
        <v>119.37100000000001</v>
      </c>
    </row>
    <row r="5380" spans="6:12">
      <c r="F5380" s="89">
        <v>5264</v>
      </c>
      <c r="G5380" s="89">
        <v>41</v>
      </c>
      <c r="H5380" s="89">
        <v>1</v>
      </c>
      <c r="I5380" s="89">
        <v>4</v>
      </c>
      <c r="J5380" s="89">
        <v>53.648999999999994</v>
      </c>
      <c r="K5380" s="89">
        <v>123.63899999999995</v>
      </c>
      <c r="L5380" s="81">
        <v>123.589</v>
      </c>
    </row>
    <row r="5381" spans="6:12">
      <c r="F5381" s="89">
        <v>5265</v>
      </c>
      <c r="G5381" s="89">
        <v>35</v>
      </c>
      <c r="H5381" s="89">
        <v>3</v>
      </c>
      <c r="I5381" s="89">
        <v>5</v>
      </c>
      <c r="J5381" s="89">
        <v>-126.37499999999989</v>
      </c>
      <c r="K5381" s="89">
        <v>75.07499999999996</v>
      </c>
      <c r="L5381" s="81">
        <v>70.924999999999983</v>
      </c>
    </row>
    <row r="5382" spans="6:12">
      <c r="F5382" s="89">
        <v>5266</v>
      </c>
      <c r="G5382" s="89">
        <v>52</v>
      </c>
      <c r="H5382" s="89">
        <v>3</v>
      </c>
      <c r="I5382" s="89">
        <v>6</v>
      </c>
      <c r="J5382" s="89">
        <v>-20.687999999999931</v>
      </c>
      <c r="K5382" s="89">
        <v>132.892</v>
      </c>
      <c r="L5382" s="81">
        <v>131.69200000000001</v>
      </c>
    </row>
    <row r="5383" spans="6:12">
      <c r="F5383" s="89">
        <v>5267</v>
      </c>
      <c r="G5383" s="89">
        <v>36</v>
      </c>
      <c r="H5383" s="89">
        <v>2</v>
      </c>
      <c r="I5383" s="89">
        <v>9</v>
      </c>
      <c r="J5383" s="89">
        <v>137.50399999999993</v>
      </c>
      <c r="K5383" s="89">
        <v>82.143999999999949</v>
      </c>
      <c r="L5383" s="81">
        <v>81.54400000000004</v>
      </c>
    </row>
    <row r="5384" spans="6:12">
      <c r="F5384" s="89">
        <v>5268</v>
      </c>
      <c r="G5384" s="89">
        <v>27</v>
      </c>
      <c r="H5384" s="89">
        <v>1</v>
      </c>
      <c r="I5384" s="89">
        <v>8</v>
      </c>
      <c r="J5384" s="89">
        <v>157.54099999999997</v>
      </c>
      <c r="K5384" s="89">
        <v>61.471000000000004</v>
      </c>
      <c r="L5384" s="81">
        <v>60.920999999999992</v>
      </c>
    </row>
    <row r="5385" spans="6:12">
      <c r="F5385" s="89">
        <v>5269</v>
      </c>
      <c r="G5385" s="89">
        <v>35</v>
      </c>
      <c r="H5385" s="89">
        <v>2</v>
      </c>
      <c r="I5385" s="89">
        <v>5</v>
      </c>
      <c r="J5385" s="89">
        <v>1.9250000000000114</v>
      </c>
      <c r="K5385" s="89">
        <v>117.27499999999996</v>
      </c>
      <c r="L5385" s="81">
        <v>114.92499999999994</v>
      </c>
    </row>
    <row r="5386" spans="6:12">
      <c r="F5386" s="89">
        <v>5270</v>
      </c>
      <c r="G5386" s="89">
        <v>40</v>
      </c>
      <c r="H5386" s="89">
        <v>3</v>
      </c>
      <c r="I5386" s="89">
        <v>9</v>
      </c>
      <c r="J5386" s="89">
        <v>90.93</v>
      </c>
      <c r="K5386" s="89">
        <v>120.42999999999995</v>
      </c>
      <c r="L5386" s="81">
        <v>118.63000000000005</v>
      </c>
    </row>
    <row r="5387" spans="6:12">
      <c r="F5387" s="89">
        <v>5271</v>
      </c>
      <c r="G5387" s="89">
        <v>55</v>
      </c>
      <c r="H5387" s="89">
        <v>3</v>
      </c>
      <c r="I5387" s="89">
        <v>7</v>
      </c>
      <c r="J5387" s="89">
        <v>52.505000000000052</v>
      </c>
      <c r="K5387" s="89">
        <v>162.55499999999989</v>
      </c>
      <c r="L5387" s="81">
        <v>162.20500000000004</v>
      </c>
    </row>
    <row r="5388" spans="6:12">
      <c r="F5388" s="89">
        <v>5272</v>
      </c>
      <c r="G5388" s="89">
        <v>36</v>
      </c>
      <c r="H5388" s="89">
        <v>3</v>
      </c>
      <c r="I5388" s="89">
        <v>3</v>
      </c>
      <c r="J5388" s="89">
        <v>-290.28199999999993</v>
      </c>
      <c r="K5388" s="89">
        <v>-3.9420000000000357</v>
      </c>
      <c r="L5388" s="81">
        <v>-8.7419999999999618</v>
      </c>
    </row>
    <row r="5389" spans="6:12">
      <c r="F5389" s="89">
        <v>5273</v>
      </c>
      <c r="G5389" s="89">
        <v>25</v>
      </c>
      <c r="H5389" s="89">
        <v>2</v>
      </c>
      <c r="I5389" s="89">
        <v>6</v>
      </c>
      <c r="J5389" s="89">
        <v>65.694999999999965</v>
      </c>
      <c r="K5389" s="89">
        <v>141.54499999999999</v>
      </c>
      <c r="L5389" s="81">
        <v>138.095</v>
      </c>
    </row>
    <row r="5390" spans="6:12">
      <c r="F5390" s="89">
        <v>5274</v>
      </c>
      <c r="G5390" s="89">
        <v>28</v>
      </c>
      <c r="H5390" s="89">
        <v>1</v>
      </c>
      <c r="I5390" s="89">
        <v>7</v>
      </c>
      <c r="J5390" s="89">
        <v>145.66599999999997</v>
      </c>
      <c r="K5390" s="89">
        <v>91.885999999999967</v>
      </c>
      <c r="L5390" s="81">
        <v>91.085999999999984</v>
      </c>
    </row>
    <row r="5391" spans="6:12">
      <c r="F5391" s="89">
        <v>5275</v>
      </c>
      <c r="G5391" s="89">
        <v>35</v>
      </c>
      <c r="H5391" s="89">
        <v>2</v>
      </c>
      <c r="I5391" s="89">
        <v>9</v>
      </c>
      <c r="J5391" s="89">
        <v>137.56499999999991</v>
      </c>
      <c r="K5391" s="89">
        <v>82.51499999999993</v>
      </c>
      <c r="L5391" s="81">
        <v>81.76499999999993</v>
      </c>
    </row>
    <row r="5392" spans="6:12">
      <c r="F5392" s="89">
        <v>5276</v>
      </c>
      <c r="G5392" s="89">
        <v>22</v>
      </c>
      <c r="H5392" s="89">
        <v>3</v>
      </c>
      <c r="I5392" s="89">
        <v>8</v>
      </c>
      <c r="J5392" s="89">
        <v>71.95599999999996</v>
      </c>
      <c r="K5392" s="89">
        <v>149.63599999999991</v>
      </c>
      <c r="L5392" s="81">
        <v>144.73599999999993</v>
      </c>
    </row>
    <row r="5393" spans="6:12">
      <c r="F5393" s="89">
        <v>5277</v>
      </c>
      <c r="G5393" s="89">
        <v>46</v>
      </c>
      <c r="H5393" s="89">
        <v>1</v>
      </c>
      <c r="I5393" s="89">
        <v>3</v>
      </c>
      <c r="J5393" s="89">
        <v>15.718000000000011</v>
      </c>
      <c r="K5393" s="89">
        <v>126.75799999999998</v>
      </c>
      <c r="L5393" s="81">
        <v>127.05800000000002</v>
      </c>
    </row>
    <row r="5394" spans="6:12">
      <c r="F5394" s="89">
        <v>5278</v>
      </c>
      <c r="G5394" s="89">
        <v>47</v>
      </c>
      <c r="H5394" s="89">
        <v>1</v>
      </c>
      <c r="I5394" s="89">
        <v>3</v>
      </c>
      <c r="J5394" s="89">
        <v>18.441000000000017</v>
      </c>
      <c r="K5394" s="89">
        <v>129.17099999999999</v>
      </c>
      <c r="L5394" s="81">
        <v>129.62100000000007</v>
      </c>
    </row>
    <row r="5395" spans="6:12">
      <c r="F5395" s="89">
        <v>5279</v>
      </c>
      <c r="G5395" s="89">
        <v>51</v>
      </c>
      <c r="H5395" s="89">
        <v>1</v>
      </c>
      <c r="I5395" s="89">
        <v>5</v>
      </c>
      <c r="J5395" s="89">
        <v>117.66500000000005</v>
      </c>
      <c r="K5395" s="89">
        <v>141.95499999999996</v>
      </c>
      <c r="L5395" s="81">
        <v>143.80500000000009</v>
      </c>
    </row>
    <row r="5396" spans="6:12">
      <c r="F5396" s="89">
        <v>5280</v>
      </c>
      <c r="G5396" s="89">
        <v>52</v>
      </c>
      <c r="H5396" s="89">
        <v>1</v>
      </c>
      <c r="I5396" s="89">
        <v>9</v>
      </c>
      <c r="J5396" s="89">
        <v>179.27799999999988</v>
      </c>
      <c r="K5396" s="89">
        <v>32.857999999999976</v>
      </c>
      <c r="L5396" s="81">
        <v>36.457999999999998</v>
      </c>
    </row>
    <row r="5397" spans="6:12">
      <c r="F5397" s="89">
        <v>5281</v>
      </c>
      <c r="G5397" s="89">
        <v>23</v>
      </c>
      <c r="H5397" s="89">
        <v>1</v>
      </c>
      <c r="I5397" s="89">
        <v>6</v>
      </c>
      <c r="J5397" s="89">
        <v>141.33299999999997</v>
      </c>
      <c r="K5397" s="89">
        <v>131.70299999999997</v>
      </c>
      <c r="L5397" s="81">
        <v>129.75299999999999</v>
      </c>
    </row>
    <row r="5398" spans="6:12">
      <c r="F5398" s="89">
        <v>5282</v>
      </c>
      <c r="G5398" s="89">
        <v>47</v>
      </c>
      <c r="H5398" s="89">
        <v>1</v>
      </c>
      <c r="I5398" s="89">
        <v>5</v>
      </c>
      <c r="J5398" s="89">
        <v>104.02500000000003</v>
      </c>
      <c r="K5398" s="89">
        <v>129.55499999999998</v>
      </c>
      <c r="L5398" s="81">
        <v>130.80500000000004</v>
      </c>
    </row>
    <row r="5399" spans="6:12">
      <c r="F5399" s="89">
        <v>5283</v>
      </c>
      <c r="G5399" s="89">
        <v>20</v>
      </c>
      <c r="H5399" s="89">
        <v>2</v>
      </c>
      <c r="I5399" s="89">
        <v>8</v>
      </c>
      <c r="J5399" s="89">
        <v>151.27999999999997</v>
      </c>
      <c r="K5399" s="89">
        <v>143.47999999999996</v>
      </c>
      <c r="L5399" s="81">
        <v>140.07999999999998</v>
      </c>
    </row>
    <row r="5400" spans="6:12">
      <c r="F5400" s="89">
        <v>5284</v>
      </c>
      <c r="G5400" s="89">
        <v>26</v>
      </c>
      <c r="H5400" s="89">
        <v>3</v>
      </c>
      <c r="I5400" s="89">
        <v>7</v>
      </c>
      <c r="J5400" s="89">
        <v>11.122000000000014</v>
      </c>
      <c r="K5400" s="89">
        <v>130.16199999999998</v>
      </c>
      <c r="L5400" s="81">
        <v>125.46199999999999</v>
      </c>
    </row>
    <row r="5401" spans="6:12">
      <c r="F5401" s="89">
        <v>5285</v>
      </c>
      <c r="G5401" s="89">
        <v>43</v>
      </c>
      <c r="H5401" s="89">
        <v>1</v>
      </c>
      <c r="I5401" s="89">
        <v>4</v>
      </c>
      <c r="J5401" s="89">
        <v>56.677</v>
      </c>
      <c r="K5401" s="89">
        <v>126.04699999999995</v>
      </c>
      <c r="L5401" s="81">
        <v>126.29700000000001</v>
      </c>
    </row>
    <row r="5402" spans="6:12">
      <c r="F5402" s="89">
        <v>5286</v>
      </c>
      <c r="G5402" s="89">
        <v>51</v>
      </c>
      <c r="H5402" s="89">
        <v>1</v>
      </c>
      <c r="I5402" s="89">
        <v>7</v>
      </c>
      <c r="J5402" s="89">
        <v>165.37700000000001</v>
      </c>
      <c r="K5402" s="89">
        <v>104.46699999999993</v>
      </c>
      <c r="L5402" s="81">
        <v>107.1170000000001</v>
      </c>
    </row>
    <row r="5403" spans="6:12">
      <c r="F5403" s="89">
        <v>5287</v>
      </c>
      <c r="G5403" s="89">
        <v>29</v>
      </c>
      <c r="H5403" s="89">
        <v>2</v>
      </c>
      <c r="I5403" s="89">
        <v>9</v>
      </c>
      <c r="J5403" s="89">
        <v>143.60099999999994</v>
      </c>
      <c r="K5403" s="89">
        <v>90.410999999999888</v>
      </c>
      <c r="L5403" s="81">
        <v>88.760999999999967</v>
      </c>
    </row>
    <row r="5404" spans="6:12">
      <c r="F5404" s="89">
        <v>5288</v>
      </c>
      <c r="G5404" s="89">
        <v>30</v>
      </c>
      <c r="H5404" s="89">
        <v>2</v>
      </c>
      <c r="I5404" s="89">
        <v>8</v>
      </c>
      <c r="J5404" s="89">
        <v>122.25999999999996</v>
      </c>
      <c r="K5404" s="89">
        <v>111.35999999999996</v>
      </c>
      <c r="L5404" s="81">
        <v>109.45999999999998</v>
      </c>
    </row>
    <row r="5405" spans="6:12">
      <c r="F5405" s="89">
        <v>5289</v>
      </c>
      <c r="G5405" s="89">
        <v>34</v>
      </c>
      <c r="H5405" s="89">
        <v>2</v>
      </c>
      <c r="I5405" s="89">
        <v>6</v>
      </c>
      <c r="J5405" s="89">
        <v>50.40399999999994</v>
      </c>
      <c r="K5405" s="89">
        <v>123.46399999999997</v>
      </c>
      <c r="L5405" s="81">
        <v>121.36399999999999</v>
      </c>
    </row>
    <row r="5406" spans="6:12">
      <c r="F5406" s="89">
        <v>5290</v>
      </c>
      <c r="G5406" s="89">
        <v>46</v>
      </c>
      <c r="H5406" s="89">
        <v>2</v>
      </c>
      <c r="I5406" s="89">
        <v>5</v>
      </c>
      <c r="J5406" s="89">
        <v>15.840000000000032</v>
      </c>
      <c r="K5406" s="89">
        <v>127.77999999999996</v>
      </c>
      <c r="L5406" s="81">
        <v>127.07999999999997</v>
      </c>
    </row>
    <row r="5407" spans="6:12">
      <c r="F5407" s="89">
        <v>5291</v>
      </c>
      <c r="G5407" s="89">
        <v>31</v>
      </c>
      <c r="H5407" s="89">
        <v>2</v>
      </c>
      <c r="I5407" s="89">
        <v>7</v>
      </c>
      <c r="J5407" s="89">
        <v>91.696999999999974</v>
      </c>
      <c r="K5407" s="89">
        <v>123.08699999999996</v>
      </c>
      <c r="L5407" s="81">
        <v>120.93700000000004</v>
      </c>
    </row>
    <row r="5408" spans="6:12">
      <c r="F5408" s="89">
        <v>5292</v>
      </c>
      <c r="G5408" s="89">
        <v>38</v>
      </c>
      <c r="H5408" s="89">
        <v>1</v>
      </c>
      <c r="I5408" s="89">
        <v>7</v>
      </c>
      <c r="J5408" s="89">
        <v>136.68599999999998</v>
      </c>
      <c r="K5408" s="89">
        <v>79.805999999999969</v>
      </c>
      <c r="L5408" s="81">
        <v>80.506000000000043</v>
      </c>
    </row>
    <row r="5409" spans="6:12">
      <c r="F5409" s="89">
        <v>5293</v>
      </c>
      <c r="G5409" s="89">
        <v>51</v>
      </c>
      <c r="H5409" s="89">
        <v>2</v>
      </c>
      <c r="I5409" s="89">
        <v>5</v>
      </c>
      <c r="J5409" s="89">
        <v>32.96500000000006</v>
      </c>
      <c r="K5409" s="89">
        <v>143.35499999999996</v>
      </c>
      <c r="L5409" s="81">
        <v>143.40500000000003</v>
      </c>
    </row>
    <row r="5410" spans="6:12">
      <c r="F5410" s="89">
        <v>5294</v>
      </c>
      <c r="G5410" s="89">
        <v>45</v>
      </c>
      <c r="H5410" s="89">
        <v>1</v>
      </c>
      <c r="I5410" s="89">
        <v>9</v>
      </c>
      <c r="J5410" s="89">
        <v>156.18499999999992</v>
      </c>
      <c r="K5410" s="89">
        <v>11.934999999999945</v>
      </c>
      <c r="L5410" s="81">
        <v>14.485000000000014</v>
      </c>
    </row>
    <row r="5411" spans="6:12">
      <c r="F5411" s="89">
        <v>5295</v>
      </c>
      <c r="G5411" s="89">
        <v>34</v>
      </c>
      <c r="H5411" s="89">
        <v>2</v>
      </c>
      <c r="I5411" s="89">
        <v>3</v>
      </c>
      <c r="J5411" s="89">
        <v>-122.40800000000002</v>
      </c>
      <c r="K5411" s="89">
        <v>78.45199999999997</v>
      </c>
      <c r="L5411" s="81">
        <v>75.151999999999987</v>
      </c>
    </row>
    <row r="5412" spans="6:12">
      <c r="F5412" s="89">
        <v>5296</v>
      </c>
      <c r="G5412" s="89">
        <v>31</v>
      </c>
      <c r="H5412" s="89">
        <v>3</v>
      </c>
      <c r="I5412" s="89">
        <v>3</v>
      </c>
      <c r="J5412" s="89">
        <v>-287.84699999999992</v>
      </c>
      <c r="K5412" s="89">
        <v>4.2999999999977945E-2</v>
      </c>
      <c r="L5412" s="81">
        <v>-5.5069999999999482</v>
      </c>
    </row>
    <row r="5413" spans="6:12">
      <c r="F5413" s="89">
        <v>5297</v>
      </c>
      <c r="G5413" s="89">
        <v>41</v>
      </c>
      <c r="H5413" s="89">
        <v>3</v>
      </c>
      <c r="I5413" s="89">
        <v>7</v>
      </c>
      <c r="J5413" s="89">
        <v>4.1770000000000209</v>
      </c>
      <c r="K5413" s="89">
        <v>118.56699999999989</v>
      </c>
      <c r="L5413" s="81">
        <v>116.11700000000002</v>
      </c>
    </row>
    <row r="5414" spans="6:12">
      <c r="F5414" s="89">
        <v>5298</v>
      </c>
      <c r="G5414" s="89">
        <v>23</v>
      </c>
      <c r="H5414" s="89">
        <v>3</v>
      </c>
      <c r="I5414" s="89">
        <v>9</v>
      </c>
      <c r="J5414" s="89">
        <v>107.77699999999999</v>
      </c>
      <c r="K5414" s="89">
        <v>142.54699999999997</v>
      </c>
      <c r="L5414" s="81">
        <v>138.19700000000006</v>
      </c>
    </row>
    <row r="5415" spans="6:12">
      <c r="F5415" s="89">
        <v>5299</v>
      </c>
      <c r="G5415" s="89">
        <v>52</v>
      </c>
      <c r="H5415" s="89">
        <v>3</v>
      </c>
      <c r="I5415" s="89">
        <v>9</v>
      </c>
      <c r="J5415" s="89">
        <v>126.01800000000003</v>
      </c>
      <c r="K5415" s="89">
        <v>151.79799999999994</v>
      </c>
      <c r="L5415" s="81">
        <v>151.79799999999994</v>
      </c>
    </row>
    <row r="5416" spans="6:12">
      <c r="F5416" s="89">
        <v>5300</v>
      </c>
      <c r="G5416" s="89">
        <v>48</v>
      </c>
      <c r="H5416" s="89">
        <v>2</v>
      </c>
      <c r="I5416" s="89">
        <v>7</v>
      </c>
      <c r="J5416" s="89">
        <v>108.81599999999997</v>
      </c>
      <c r="K5416" s="89">
        <v>134.93599999999998</v>
      </c>
      <c r="L5416" s="81">
        <v>135.33599999999998</v>
      </c>
    </row>
    <row r="5417" spans="6:12">
      <c r="F5417" s="89">
        <v>5301</v>
      </c>
      <c r="G5417" s="89">
        <v>27</v>
      </c>
      <c r="H5417" s="89">
        <v>1</v>
      </c>
      <c r="I5417" s="89">
        <v>3</v>
      </c>
      <c r="J5417" s="89">
        <v>15.280999999999985</v>
      </c>
      <c r="K5417" s="89">
        <v>132.21100000000001</v>
      </c>
      <c r="L5417" s="81">
        <v>129.661</v>
      </c>
    </row>
    <row r="5418" spans="6:12">
      <c r="F5418" s="89">
        <v>5302</v>
      </c>
      <c r="G5418" s="89">
        <v>50</v>
      </c>
      <c r="H5418" s="89">
        <v>2</v>
      </c>
      <c r="I5418" s="89">
        <v>5</v>
      </c>
      <c r="J5418" s="89">
        <v>29</v>
      </c>
      <c r="K5418" s="89">
        <v>139.69999999999999</v>
      </c>
      <c r="L5418" s="81">
        <v>139.59999999999997</v>
      </c>
    </row>
    <row r="5419" spans="6:12">
      <c r="F5419" s="89">
        <v>5303</v>
      </c>
      <c r="G5419" s="89">
        <v>47</v>
      </c>
      <c r="H5419" s="89">
        <v>2</v>
      </c>
      <c r="I5419" s="89">
        <v>6</v>
      </c>
      <c r="J5419" s="89">
        <v>66.926999999999992</v>
      </c>
      <c r="K5419" s="89">
        <v>135.95699999999997</v>
      </c>
      <c r="L5419" s="81">
        <v>135.80700000000004</v>
      </c>
    </row>
    <row r="5420" spans="6:12">
      <c r="F5420" s="89">
        <v>5304</v>
      </c>
      <c r="G5420" s="89">
        <v>27</v>
      </c>
      <c r="H5420" s="89">
        <v>3</v>
      </c>
      <c r="I5420" s="89">
        <v>5</v>
      </c>
      <c r="J5420" s="89">
        <v>-117.17499999999995</v>
      </c>
      <c r="K5420" s="89">
        <v>86.754999999999967</v>
      </c>
      <c r="L5420" s="81">
        <v>81.405000000000001</v>
      </c>
    </row>
    <row r="5421" spans="6:12">
      <c r="F5421" s="89">
        <v>5305</v>
      </c>
      <c r="G5421" s="89">
        <v>45</v>
      </c>
      <c r="H5421" s="89">
        <v>3</v>
      </c>
      <c r="I5421" s="89">
        <v>7</v>
      </c>
      <c r="J5421" s="89">
        <v>12.585000000000036</v>
      </c>
      <c r="K5421" s="89">
        <v>125.7349999999999</v>
      </c>
      <c r="L5421" s="81">
        <v>123.88499999999999</v>
      </c>
    </row>
    <row r="5422" spans="6:12">
      <c r="F5422" s="89">
        <v>5306</v>
      </c>
      <c r="G5422" s="89">
        <v>21</v>
      </c>
      <c r="H5422" s="89">
        <v>3</v>
      </c>
      <c r="I5422" s="89">
        <v>7</v>
      </c>
      <c r="J5422" s="89">
        <v>26.937000000000012</v>
      </c>
      <c r="K5422" s="89">
        <v>147.52699999999993</v>
      </c>
      <c r="L5422" s="81">
        <v>142.077</v>
      </c>
    </row>
    <row r="5423" spans="6:12">
      <c r="F5423" s="89">
        <v>5307</v>
      </c>
      <c r="G5423" s="89">
        <v>39</v>
      </c>
      <c r="H5423" s="89">
        <v>3</v>
      </c>
      <c r="I5423" s="89">
        <v>7</v>
      </c>
      <c r="J5423" s="89">
        <v>1.5930000000000746</v>
      </c>
      <c r="K5423" s="89">
        <v>116.60299999999995</v>
      </c>
      <c r="L5423" s="81">
        <v>113.85300000000001</v>
      </c>
    </row>
    <row r="5424" spans="6:12">
      <c r="F5424" s="89">
        <v>5308</v>
      </c>
      <c r="G5424" s="89">
        <v>49</v>
      </c>
      <c r="H5424" s="89">
        <v>1</v>
      </c>
      <c r="I5424" s="89">
        <v>8</v>
      </c>
      <c r="J5424" s="89">
        <v>167.61699999999999</v>
      </c>
      <c r="K5424" s="89">
        <v>64.727000000000032</v>
      </c>
      <c r="L5424" s="81">
        <v>67.477000000000004</v>
      </c>
    </row>
    <row r="5425" spans="6:12">
      <c r="F5425" s="89">
        <v>5309</v>
      </c>
      <c r="G5425" s="89">
        <v>38</v>
      </c>
      <c r="H5425" s="89">
        <v>2</v>
      </c>
      <c r="I5425" s="89">
        <v>7</v>
      </c>
      <c r="J5425" s="89">
        <v>89.295999999999992</v>
      </c>
      <c r="K5425" s="89">
        <v>118.51599999999999</v>
      </c>
      <c r="L5425" s="81">
        <v>117.41600000000003</v>
      </c>
    </row>
    <row r="5426" spans="6:12">
      <c r="F5426" s="89">
        <v>5310</v>
      </c>
      <c r="G5426" s="89">
        <v>40</v>
      </c>
      <c r="H5426" s="89">
        <v>3</v>
      </c>
      <c r="I5426" s="89">
        <v>7</v>
      </c>
      <c r="J5426" s="89">
        <v>2.7500000000000568</v>
      </c>
      <c r="K5426" s="89">
        <v>117.44999999999993</v>
      </c>
      <c r="L5426" s="81">
        <v>114.85000000000008</v>
      </c>
    </row>
    <row r="5427" spans="6:12">
      <c r="F5427" s="89">
        <v>5311</v>
      </c>
      <c r="G5427" s="89">
        <v>25</v>
      </c>
      <c r="H5427" s="89">
        <v>3</v>
      </c>
      <c r="I5427" s="89">
        <v>5</v>
      </c>
      <c r="J5427" s="89">
        <v>-112.17500000000001</v>
      </c>
      <c r="K5427" s="89">
        <v>92.374999999999972</v>
      </c>
      <c r="L5427" s="81">
        <v>86.724999999999994</v>
      </c>
    </row>
    <row r="5428" spans="6:12">
      <c r="F5428" s="89">
        <v>5312</v>
      </c>
      <c r="G5428" s="89">
        <v>47</v>
      </c>
      <c r="H5428" s="89">
        <v>2</v>
      </c>
      <c r="I5428" s="89">
        <v>3</v>
      </c>
      <c r="J5428" s="89">
        <v>-106.11899999999997</v>
      </c>
      <c r="K5428" s="89">
        <v>90.710999999999984</v>
      </c>
      <c r="L5428" s="81">
        <v>89.361000000000047</v>
      </c>
    </row>
    <row r="5429" spans="6:12">
      <c r="F5429" s="89">
        <v>5313</v>
      </c>
      <c r="G5429" s="89">
        <v>42</v>
      </c>
      <c r="H5429" s="89">
        <v>3</v>
      </c>
      <c r="I5429" s="89">
        <v>3</v>
      </c>
      <c r="J5429" s="89">
        <v>-284.29399999999998</v>
      </c>
      <c r="K5429" s="89">
        <v>0.18599999999997863</v>
      </c>
      <c r="L5429" s="81">
        <v>-3.7139999999999702</v>
      </c>
    </row>
    <row r="5430" spans="6:12">
      <c r="F5430" s="89">
        <v>5314</v>
      </c>
      <c r="G5430" s="89">
        <v>51</v>
      </c>
      <c r="H5430" s="89">
        <v>1</v>
      </c>
      <c r="I5430" s="89">
        <v>7</v>
      </c>
      <c r="J5430" s="89">
        <v>165.37700000000001</v>
      </c>
      <c r="K5430" s="89">
        <v>104.46699999999993</v>
      </c>
      <c r="L5430" s="81">
        <v>107.1170000000001</v>
      </c>
    </row>
    <row r="5431" spans="6:12">
      <c r="F5431" s="89">
        <v>5315</v>
      </c>
      <c r="G5431" s="89">
        <v>40</v>
      </c>
      <c r="H5431" s="89">
        <v>1</v>
      </c>
      <c r="I5431" s="89">
        <v>5</v>
      </c>
      <c r="J5431" s="89">
        <v>90.550000000000011</v>
      </c>
      <c r="K5431" s="89">
        <v>118.24999999999997</v>
      </c>
      <c r="L5431" s="81">
        <v>118.45000000000002</v>
      </c>
    </row>
    <row r="5432" spans="6:12">
      <c r="F5432" s="89">
        <v>5316</v>
      </c>
      <c r="G5432" s="89">
        <v>41</v>
      </c>
      <c r="H5432" s="89">
        <v>1</v>
      </c>
      <c r="I5432" s="89">
        <v>6</v>
      </c>
      <c r="J5432" s="89">
        <v>120.20099999999996</v>
      </c>
      <c r="K5432" s="89">
        <v>104.99099999999996</v>
      </c>
      <c r="L5432" s="81">
        <v>105.74099999999999</v>
      </c>
    </row>
    <row r="5433" spans="6:12">
      <c r="F5433" s="89">
        <v>5317</v>
      </c>
      <c r="G5433" s="89">
        <v>48</v>
      </c>
      <c r="H5433" s="89">
        <v>2</v>
      </c>
      <c r="I5433" s="89">
        <v>8</v>
      </c>
      <c r="J5433" s="89">
        <v>138.06399999999999</v>
      </c>
      <c r="K5433" s="89">
        <v>121.584</v>
      </c>
      <c r="L5433" s="81">
        <v>122.38399999999999</v>
      </c>
    </row>
    <row r="5434" spans="6:12">
      <c r="F5434" s="89">
        <v>5318</v>
      </c>
      <c r="G5434" s="89">
        <v>19</v>
      </c>
      <c r="H5434" s="89">
        <v>3</v>
      </c>
      <c r="I5434" s="89">
        <v>9</v>
      </c>
      <c r="J5434" s="89">
        <v>123.08100000000002</v>
      </c>
      <c r="K5434" s="89">
        <v>159.09100000000001</v>
      </c>
      <c r="L5434" s="81">
        <v>154.14100000000008</v>
      </c>
    </row>
    <row r="5435" spans="6:12">
      <c r="F5435" s="89">
        <v>5319</v>
      </c>
      <c r="G5435" s="89">
        <v>37</v>
      </c>
      <c r="H5435" s="89">
        <v>3</v>
      </c>
      <c r="I5435" s="89">
        <v>3</v>
      </c>
      <c r="J5435" s="89">
        <v>-289.95899999999995</v>
      </c>
      <c r="K5435" s="89">
        <v>-3.929000000000002</v>
      </c>
      <c r="L5435" s="81">
        <v>-8.5789999999999509</v>
      </c>
    </row>
    <row r="5436" spans="6:12">
      <c r="F5436" s="89">
        <v>5320</v>
      </c>
      <c r="G5436" s="89">
        <v>38</v>
      </c>
      <c r="H5436" s="89">
        <v>2</v>
      </c>
      <c r="I5436" s="89">
        <v>4</v>
      </c>
      <c r="J5436" s="89">
        <v>-55.147999999999968</v>
      </c>
      <c r="K5436" s="89">
        <v>101.87199999999999</v>
      </c>
      <c r="L5436" s="81">
        <v>99.572000000000017</v>
      </c>
    </row>
    <row r="5437" spans="6:12">
      <c r="F5437" s="89">
        <v>5321</v>
      </c>
      <c r="G5437" s="89">
        <v>26</v>
      </c>
      <c r="H5437" s="89">
        <v>1</v>
      </c>
      <c r="I5437" s="89">
        <v>8</v>
      </c>
      <c r="J5437" s="89">
        <v>160.18799999999993</v>
      </c>
      <c r="K5437" s="89">
        <v>64.427999999999983</v>
      </c>
      <c r="L5437" s="81">
        <v>63.727999999999994</v>
      </c>
    </row>
    <row r="5438" spans="6:12">
      <c r="F5438" s="89">
        <v>5322</v>
      </c>
      <c r="G5438" s="89">
        <v>54</v>
      </c>
      <c r="H5438" s="89">
        <v>1</v>
      </c>
      <c r="I5438" s="89">
        <v>4</v>
      </c>
      <c r="J5438" s="89">
        <v>92.635999999999967</v>
      </c>
      <c r="K5438" s="89">
        <v>158.596</v>
      </c>
      <c r="L5438" s="81">
        <v>160.49600000000007</v>
      </c>
    </row>
    <row r="5439" spans="6:12">
      <c r="F5439" s="89">
        <v>5323</v>
      </c>
      <c r="G5439" s="89">
        <v>32</v>
      </c>
      <c r="H5439" s="89">
        <v>3</v>
      </c>
      <c r="I5439" s="89">
        <v>5</v>
      </c>
      <c r="J5439" s="89">
        <v>-124.94999999999993</v>
      </c>
      <c r="K5439" s="89">
        <v>77.429999999999978</v>
      </c>
      <c r="L5439" s="81">
        <v>72.830000000000013</v>
      </c>
    </row>
    <row r="5440" spans="6:12">
      <c r="F5440" s="89">
        <v>5324</v>
      </c>
      <c r="G5440" s="89">
        <v>49</v>
      </c>
      <c r="H5440" s="89">
        <v>2</v>
      </c>
      <c r="I5440" s="89">
        <v>9</v>
      </c>
      <c r="J5440" s="89">
        <v>161.28099999999995</v>
      </c>
      <c r="K5440" s="89">
        <v>101.89099999999999</v>
      </c>
      <c r="L5440" s="81">
        <v>103.24099999999996</v>
      </c>
    </row>
    <row r="5441" spans="6:12">
      <c r="F5441" s="89">
        <v>5325</v>
      </c>
      <c r="G5441" s="89">
        <v>39</v>
      </c>
      <c r="H5441" s="89">
        <v>2</v>
      </c>
      <c r="I5441" s="89">
        <v>6</v>
      </c>
      <c r="J5441" s="89">
        <v>51.358999999999952</v>
      </c>
      <c r="K5441" s="89">
        <v>122.86899999999996</v>
      </c>
      <c r="L5441" s="81">
        <v>121.51899999999998</v>
      </c>
    </row>
    <row r="5442" spans="6:12">
      <c r="F5442" s="89">
        <v>5326</v>
      </c>
      <c r="G5442" s="89">
        <v>47</v>
      </c>
      <c r="H5442" s="89">
        <v>2</v>
      </c>
      <c r="I5442" s="89">
        <v>6</v>
      </c>
      <c r="J5442" s="89">
        <v>66.926999999999992</v>
      </c>
      <c r="K5442" s="89">
        <v>135.95699999999997</v>
      </c>
      <c r="L5442" s="81">
        <v>135.80700000000004</v>
      </c>
    </row>
    <row r="5443" spans="6:12">
      <c r="F5443" s="89">
        <v>5327</v>
      </c>
      <c r="G5443" s="89">
        <v>47</v>
      </c>
      <c r="H5443" s="89">
        <v>3</v>
      </c>
      <c r="I5443" s="89">
        <v>4</v>
      </c>
      <c r="J5443" s="89">
        <v>-185.08699999999999</v>
      </c>
      <c r="K5443" s="89">
        <v>55.242999999999995</v>
      </c>
      <c r="L5443" s="81">
        <v>52.493000000000052</v>
      </c>
    </row>
    <row r="5444" spans="6:12">
      <c r="F5444" s="89">
        <v>5328</v>
      </c>
      <c r="G5444" s="89">
        <v>52</v>
      </c>
      <c r="H5444" s="89">
        <v>2</v>
      </c>
      <c r="I5444" s="89">
        <v>4</v>
      </c>
      <c r="J5444" s="89">
        <v>-20.512</v>
      </c>
      <c r="K5444" s="89">
        <v>132.16800000000003</v>
      </c>
      <c r="L5444" s="81">
        <v>131.96799999999996</v>
      </c>
    </row>
    <row r="5445" spans="6:12">
      <c r="F5445" s="89">
        <v>5329</v>
      </c>
      <c r="G5445" s="89">
        <v>46</v>
      </c>
      <c r="H5445" s="89">
        <v>2</v>
      </c>
      <c r="I5445" s="89">
        <v>3</v>
      </c>
      <c r="J5445" s="89">
        <v>-108.99199999999996</v>
      </c>
      <c r="K5445" s="89">
        <v>88.147999999999968</v>
      </c>
      <c r="L5445" s="81">
        <v>86.647999999999996</v>
      </c>
    </row>
    <row r="5446" spans="6:12">
      <c r="F5446" s="89">
        <v>5330</v>
      </c>
      <c r="G5446" s="89">
        <v>51</v>
      </c>
      <c r="H5446" s="89">
        <v>2</v>
      </c>
      <c r="I5446" s="89">
        <v>6</v>
      </c>
      <c r="J5446" s="89">
        <v>81.191000000000031</v>
      </c>
      <c r="K5446" s="89">
        <v>148.98099999999997</v>
      </c>
      <c r="L5446" s="81">
        <v>149.43100000000007</v>
      </c>
    </row>
    <row r="5447" spans="6:12">
      <c r="F5447" s="89">
        <v>5331</v>
      </c>
      <c r="G5447" s="89">
        <v>33</v>
      </c>
      <c r="H5447" s="89">
        <v>2</v>
      </c>
      <c r="I5447" s="89">
        <v>8</v>
      </c>
      <c r="J5447" s="89">
        <v>118.81899999999999</v>
      </c>
      <c r="K5447" s="89">
        <v>106.98899999999998</v>
      </c>
      <c r="L5447" s="81">
        <v>105.53899999999996</v>
      </c>
    </row>
    <row r="5448" spans="6:12">
      <c r="F5448" s="89">
        <v>5332</v>
      </c>
      <c r="G5448" s="89">
        <v>26</v>
      </c>
      <c r="H5448" s="89">
        <v>2</v>
      </c>
      <c r="I5448" s="89">
        <v>4</v>
      </c>
      <c r="J5448" s="89">
        <v>-42.71599999999998</v>
      </c>
      <c r="K5448" s="89">
        <v>118.02399999999997</v>
      </c>
      <c r="L5448" s="81">
        <v>113.92399999999998</v>
      </c>
    </row>
    <row r="5449" spans="6:12">
      <c r="F5449" s="89">
        <v>5333</v>
      </c>
      <c r="G5449" s="89">
        <v>30</v>
      </c>
      <c r="H5449" s="89">
        <v>1</v>
      </c>
      <c r="I5449" s="89">
        <v>5</v>
      </c>
      <c r="J5449" s="89">
        <v>94.250000000000014</v>
      </c>
      <c r="K5449" s="89">
        <v>125.04999999999998</v>
      </c>
      <c r="L5449" s="81">
        <v>123.75</v>
      </c>
    </row>
    <row r="5450" spans="6:12">
      <c r="F5450" s="89">
        <v>5334</v>
      </c>
      <c r="G5450" s="89">
        <v>30</v>
      </c>
      <c r="H5450" s="89">
        <v>1</v>
      </c>
      <c r="I5450" s="89">
        <v>5</v>
      </c>
      <c r="J5450" s="89">
        <v>94.250000000000014</v>
      </c>
      <c r="K5450" s="89">
        <v>125.04999999999998</v>
      </c>
      <c r="L5450" s="81">
        <v>123.75</v>
      </c>
    </row>
    <row r="5451" spans="6:12">
      <c r="F5451" s="89">
        <v>5335</v>
      </c>
      <c r="G5451" s="89">
        <v>42</v>
      </c>
      <c r="H5451" s="89">
        <v>1</v>
      </c>
      <c r="I5451" s="89">
        <v>3</v>
      </c>
      <c r="J5451" s="89">
        <v>7.5259999999999962</v>
      </c>
      <c r="K5451" s="89">
        <v>119.80599999999998</v>
      </c>
      <c r="L5451" s="81">
        <v>119.506</v>
      </c>
    </row>
    <row r="5452" spans="6:12">
      <c r="F5452" s="89">
        <v>5336</v>
      </c>
      <c r="G5452" s="89">
        <v>36</v>
      </c>
      <c r="H5452" s="89">
        <v>1</v>
      </c>
      <c r="I5452" s="89">
        <v>9</v>
      </c>
      <c r="J5452" s="89">
        <v>145.93399999999988</v>
      </c>
      <c r="K5452" s="89">
        <v>4.4739999999999611</v>
      </c>
      <c r="L5452" s="81">
        <v>5.6740000000000066</v>
      </c>
    </row>
    <row r="5453" spans="6:12">
      <c r="F5453" s="89">
        <v>5337</v>
      </c>
      <c r="G5453" s="89">
        <v>44</v>
      </c>
      <c r="H5453" s="89">
        <v>1</v>
      </c>
      <c r="I5453" s="89">
        <v>7</v>
      </c>
      <c r="J5453" s="89">
        <v>144.25799999999998</v>
      </c>
      <c r="K5453" s="89">
        <v>85.517999999999972</v>
      </c>
      <c r="L5453" s="81">
        <v>87.117999999999995</v>
      </c>
    </row>
    <row r="5454" spans="6:12">
      <c r="F5454" s="89">
        <v>5338</v>
      </c>
      <c r="G5454" s="89">
        <v>51</v>
      </c>
      <c r="H5454" s="89">
        <v>3</v>
      </c>
      <c r="I5454" s="89">
        <v>7</v>
      </c>
      <c r="J5454" s="89">
        <v>33.297000000000082</v>
      </c>
      <c r="K5454" s="89">
        <v>144.58699999999993</v>
      </c>
      <c r="L5454" s="81">
        <v>143.63700000000006</v>
      </c>
    </row>
    <row r="5455" spans="6:12">
      <c r="F5455" s="89">
        <v>5339</v>
      </c>
      <c r="G5455" s="89">
        <v>22</v>
      </c>
      <c r="H5455" s="89">
        <v>2</v>
      </c>
      <c r="I5455" s="89">
        <v>7</v>
      </c>
      <c r="J5455" s="89">
        <v>114.22399999999996</v>
      </c>
      <c r="K5455" s="89">
        <v>148.40399999999994</v>
      </c>
      <c r="L5455" s="81">
        <v>144.904</v>
      </c>
    </row>
    <row r="5456" spans="6:12">
      <c r="F5456" s="89">
        <v>5340</v>
      </c>
      <c r="G5456" s="89">
        <v>22</v>
      </c>
      <c r="H5456" s="89">
        <v>2</v>
      </c>
      <c r="I5456" s="89">
        <v>8</v>
      </c>
      <c r="J5456" s="89">
        <v>143.31599999999997</v>
      </c>
      <c r="K5456" s="89">
        <v>134.89599999999996</v>
      </c>
      <c r="L5456" s="81">
        <v>131.79599999999999</v>
      </c>
    </row>
    <row r="5457" spans="6:12">
      <c r="F5457" s="89">
        <v>5341</v>
      </c>
      <c r="G5457" s="89">
        <v>49</v>
      </c>
      <c r="H5457" s="89">
        <v>1</v>
      </c>
      <c r="I5457" s="89">
        <v>5</v>
      </c>
      <c r="J5457" s="89">
        <v>110.30500000000006</v>
      </c>
      <c r="K5457" s="89">
        <v>135.21500000000006</v>
      </c>
      <c r="L5457" s="81">
        <v>136.76500000000001</v>
      </c>
    </row>
    <row r="5458" spans="6:12">
      <c r="F5458" s="89">
        <v>5342</v>
      </c>
      <c r="G5458" s="89">
        <v>37</v>
      </c>
      <c r="H5458" s="89">
        <v>3</v>
      </c>
      <c r="I5458" s="89">
        <v>4</v>
      </c>
      <c r="J5458" s="89">
        <v>-203.22699999999998</v>
      </c>
      <c r="K5458" s="89">
        <v>40.203000000000003</v>
      </c>
      <c r="L5458" s="81">
        <v>35.953000000000031</v>
      </c>
    </row>
    <row r="5459" spans="6:12">
      <c r="F5459" s="89">
        <v>5343</v>
      </c>
      <c r="G5459" s="89">
        <v>52</v>
      </c>
      <c r="H5459" s="89">
        <v>3</v>
      </c>
      <c r="I5459" s="89">
        <v>3</v>
      </c>
      <c r="J5459" s="89">
        <v>-252.714</v>
      </c>
      <c r="K5459" s="89">
        <v>28.665999999999997</v>
      </c>
      <c r="L5459" s="81">
        <v>26.26600000000002</v>
      </c>
    </row>
    <row r="5460" spans="6:12">
      <c r="F5460" s="89">
        <v>5344</v>
      </c>
      <c r="G5460" s="89">
        <v>31</v>
      </c>
      <c r="H5460" s="89">
        <v>2</v>
      </c>
      <c r="I5460" s="89">
        <v>5</v>
      </c>
      <c r="J5460" s="89">
        <v>4.9650000000000318</v>
      </c>
      <c r="K5460" s="89">
        <v>121.55499999999998</v>
      </c>
      <c r="L5460" s="81">
        <v>118.60500000000002</v>
      </c>
    </row>
    <row r="5461" spans="6:12">
      <c r="F5461" s="89">
        <v>5345</v>
      </c>
      <c r="G5461" s="89">
        <v>52</v>
      </c>
      <c r="H5461" s="89">
        <v>1</v>
      </c>
      <c r="I5461" s="89">
        <v>9</v>
      </c>
      <c r="J5461" s="89">
        <v>179.27799999999988</v>
      </c>
      <c r="K5461" s="89">
        <v>32.857999999999976</v>
      </c>
      <c r="L5461" s="81">
        <v>36.457999999999998</v>
      </c>
    </row>
    <row r="5462" spans="6:12">
      <c r="F5462" s="89">
        <v>5346</v>
      </c>
      <c r="G5462" s="89">
        <v>32</v>
      </c>
      <c r="H5462" s="89">
        <v>3</v>
      </c>
      <c r="I5462" s="89">
        <v>3</v>
      </c>
      <c r="J5462" s="89">
        <v>-288.87399999999991</v>
      </c>
      <c r="K5462" s="89">
        <v>-1.2940000000000111</v>
      </c>
      <c r="L5462" s="81">
        <v>-6.69399999999996</v>
      </c>
    </row>
    <row r="5463" spans="6:12">
      <c r="F5463" s="89">
        <v>5347</v>
      </c>
      <c r="G5463" s="89">
        <v>30</v>
      </c>
      <c r="H5463" s="89">
        <v>1</v>
      </c>
      <c r="I5463" s="89">
        <v>7</v>
      </c>
      <c r="J5463" s="89">
        <v>141.70999999999995</v>
      </c>
      <c r="K5463" s="89">
        <v>87.309999999999974</v>
      </c>
      <c r="L5463" s="81">
        <v>86.809999999999974</v>
      </c>
    </row>
    <row r="5464" spans="6:12">
      <c r="F5464" s="89">
        <v>5348</v>
      </c>
      <c r="G5464" s="89">
        <v>38</v>
      </c>
      <c r="H5464" s="89">
        <v>1</v>
      </c>
      <c r="I5464" s="89">
        <v>6</v>
      </c>
      <c r="J5464" s="89">
        <v>117.64799999999998</v>
      </c>
      <c r="K5464" s="89">
        <v>103.36799999999998</v>
      </c>
      <c r="L5464" s="81">
        <v>103.66800000000005</v>
      </c>
    </row>
    <row r="5465" spans="6:12">
      <c r="F5465" s="89">
        <v>5349</v>
      </c>
      <c r="G5465" s="89">
        <v>47</v>
      </c>
      <c r="H5465" s="89">
        <v>3</v>
      </c>
      <c r="I5465" s="89">
        <v>6</v>
      </c>
      <c r="J5465" s="89">
        <v>-39.942999999999927</v>
      </c>
      <c r="K5465" s="89">
        <v>115.18699999999998</v>
      </c>
      <c r="L5465" s="81">
        <v>113.23700000000011</v>
      </c>
    </row>
    <row r="5466" spans="6:12">
      <c r="F5466" s="89">
        <v>5350</v>
      </c>
      <c r="G5466" s="89">
        <v>42</v>
      </c>
      <c r="H5466" s="89">
        <v>2</v>
      </c>
      <c r="I5466" s="89">
        <v>7</v>
      </c>
      <c r="J5466" s="89">
        <v>93.863999999999976</v>
      </c>
      <c r="K5466" s="89">
        <v>121.84399999999997</v>
      </c>
      <c r="L5466" s="81">
        <v>121.34399999999997</v>
      </c>
    </row>
    <row r="5467" spans="6:12">
      <c r="F5467" s="89">
        <v>5351</v>
      </c>
      <c r="G5467" s="89">
        <v>20</v>
      </c>
      <c r="H5467" s="89">
        <v>2</v>
      </c>
      <c r="I5467" s="89">
        <v>6</v>
      </c>
      <c r="J5467" s="89">
        <v>83.639999999999958</v>
      </c>
      <c r="K5467" s="89">
        <v>161.03999999999994</v>
      </c>
      <c r="L5467" s="81">
        <v>156.84</v>
      </c>
    </row>
    <row r="5468" spans="6:12">
      <c r="F5468" s="89">
        <v>5352</v>
      </c>
      <c r="G5468" s="89">
        <v>29</v>
      </c>
      <c r="H5468" s="89">
        <v>2</v>
      </c>
      <c r="I5468" s="89">
        <v>6</v>
      </c>
      <c r="J5468" s="89">
        <v>56.198999999999984</v>
      </c>
      <c r="K5468" s="89">
        <v>130.80899999999997</v>
      </c>
      <c r="L5468" s="81">
        <v>127.95900000000003</v>
      </c>
    </row>
    <row r="5469" spans="6:12">
      <c r="F5469" s="89">
        <v>5353</v>
      </c>
      <c r="G5469" s="89">
        <v>42</v>
      </c>
      <c r="H5469" s="89">
        <v>3</v>
      </c>
      <c r="I5469" s="89">
        <v>3</v>
      </c>
      <c r="J5469" s="89">
        <v>-284.29399999999998</v>
      </c>
      <c r="K5469" s="89">
        <v>0.18599999999997863</v>
      </c>
      <c r="L5469" s="81">
        <v>-3.7139999999999702</v>
      </c>
    </row>
    <row r="5470" spans="6:12">
      <c r="F5470" s="89">
        <v>5354</v>
      </c>
      <c r="G5470" s="89">
        <v>49</v>
      </c>
      <c r="H5470" s="89">
        <v>3</v>
      </c>
      <c r="I5470" s="89">
        <v>9</v>
      </c>
      <c r="J5470" s="89">
        <v>113.60100000000011</v>
      </c>
      <c r="K5470" s="89">
        <v>140.31100000000004</v>
      </c>
      <c r="L5470" s="81">
        <v>139.86100000000005</v>
      </c>
    </row>
    <row r="5471" spans="6:12">
      <c r="F5471" s="89">
        <v>5355</v>
      </c>
      <c r="G5471" s="89">
        <v>49</v>
      </c>
      <c r="H5471" s="89">
        <v>1</v>
      </c>
      <c r="I5471" s="89">
        <v>4</v>
      </c>
      <c r="J5471" s="89">
        <v>72.241000000000042</v>
      </c>
      <c r="K5471" s="89">
        <v>139.75100000000003</v>
      </c>
      <c r="L5471" s="81">
        <v>140.90100000000001</v>
      </c>
    </row>
    <row r="5472" spans="6:12">
      <c r="F5472" s="89">
        <v>5356</v>
      </c>
      <c r="G5472" s="89">
        <v>54</v>
      </c>
      <c r="H5472" s="89">
        <v>1</v>
      </c>
      <c r="I5472" s="89">
        <v>9</v>
      </c>
      <c r="J5472" s="89">
        <v>188.30599999999987</v>
      </c>
      <c r="K5472" s="89">
        <v>41.265999999999991</v>
      </c>
      <c r="L5472" s="81">
        <v>45.166000000000082</v>
      </c>
    </row>
    <row r="5473" spans="6:12">
      <c r="F5473" s="89">
        <v>5357</v>
      </c>
      <c r="G5473" s="89">
        <v>41</v>
      </c>
      <c r="H5473" s="89">
        <v>2</v>
      </c>
      <c r="I5473" s="89">
        <v>5</v>
      </c>
      <c r="J5473" s="89">
        <v>5.4650000000000034</v>
      </c>
      <c r="K5473" s="89">
        <v>118.95499999999996</v>
      </c>
      <c r="L5473" s="81">
        <v>117.50499999999997</v>
      </c>
    </row>
    <row r="5474" spans="6:12">
      <c r="F5474" s="89">
        <v>5358</v>
      </c>
      <c r="G5474" s="89">
        <v>37</v>
      </c>
      <c r="H5474" s="89">
        <v>1</v>
      </c>
      <c r="I5474" s="89">
        <v>8</v>
      </c>
      <c r="J5474" s="89">
        <v>145.92099999999994</v>
      </c>
      <c r="K5474" s="89">
        <v>46.750999999999976</v>
      </c>
      <c r="L5474" s="81">
        <v>47.700999999999993</v>
      </c>
    </row>
    <row r="5475" spans="6:12">
      <c r="F5475" s="89">
        <v>5359</v>
      </c>
      <c r="G5475" s="89">
        <v>44</v>
      </c>
      <c r="H5475" s="89">
        <v>3</v>
      </c>
      <c r="I5475" s="89">
        <v>9</v>
      </c>
      <c r="J5475" s="89">
        <v>98.305999999999983</v>
      </c>
      <c r="K5475" s="89">
        <v>126.56599999999992</v>
      </c>
      <c r="L5475" s="81">
        <v>125.36599999999999</v>
      </c>
    </row>
    <row r="5476" spans="6:12">
      <c r="F5476" s="89">
        <v>5360</v>
      </c>
      <c r="G5476" s="89">
        <v>31</v>
      </c>
      <c r="H5476" s="89">
        <v>3</v>
      </c>
      <c r="I5476" s="89">
        <v>7</v>
      </c>
      <c r="J5476" s="89">
        <v>2.0570000000000732</v>
      </c>
      <c r="K5476" s="89">
        <v>119.54699999999997</v>
      </c>
      <c r="L5476" s="81">
        <v>115.59700000000004</v>
      </c>
    </row>
    <row r="5477" spans="6:12">
      <c r="F5477" s="89">
        <v>5361</v>
      </c>
      <c r="G5477" s="89">
        <v>44</v>
      </c>
      <c r="H5477" s="89">
        <v>2</v>
      </c>
      <c r="I5477" s="89">
        <v>9</v>
      </c>
      <c r="J5477" s="89">
        <v>146.73599999999993</v>
      </c>
      <c r="K5477" s="89">
        <v>88.895999999999901</v>
      </c>
      <c r="L5477" s="81">
        <v>89.495999999999924</v>
      </c>
    </row>
    <row r="5478" spans="6:12">
      <c r="F5478" s="89">
        <v>5362</v>
      </c>
      <c r="G5478" s="89">
        <v>20</v>
      </c>
      <c r="H5478" s="89">
        <v>3</v>
      </c>
      <c r="I5478" s="89">
        <v>8</v>
      </c>
      <c r="J5478" s="89">
        <v>79.619999999999948</v>
      </c>
      <c r="K5478" s="89">
        <v>157.9199999999999</v>
      </c>
      <c r="L5478" s="81">
        <v>152.71999999999997</v>
      </c>
    </row>
    <row r="5479" spans="6:12">
      <c r="F5479" s="89">
        <v>5363</v>
      </c>
      <c r="G5479" s="89">
        <v>26</v>
      </c>
      <c r="H5479" s="89">
        <v>1</v>
      </c>
      <c r="I5479" s="89">
        <v>6</v>
      </c>
      <c r="J5479" s="89">
        <v>131.73599999999996</v>
      </c>
      <c r="K5479" s="89">
        <v>121.176</v>
      </c>
      <c r="L5479" s="81">
        <v>119.676</v>
      </c>
    </row>
    <row r="5480" spans="6:12">
      <c r="F5480" s="89">
        <v>5364</v>
      </c>
      <c r="G5480" s="89">
        <v>45</v>
      </c>
      <c r="H5480" s="89">
        <v>3</v>
      </c>
      <c r="I5480" s="89">
        <v>6</v>
      </c>
      <c r="J5480" s="89">
        <v>-45.754999999999939</v>
      </c>
      <c r="K5480" s="89">
        <v>109.99499999999995</v>
      </c>
      <c r="L5480" s="81">
        <v>107.74500000000006</v>
      </c>
    </row>
    <row r="5481" spans="6:12">
      <c r="F5481" s="89">
        <v>5365</v>
      </c>
      <c r="G5481" s="89">
        <v>45</v>
      </c>
      <c r="H5481" s="89">
        <v>2</v>
      </c>
      <c r="I5481" s="89">
        <v>7</v>
      </c>
      <c r="J5481" s="89">
        <v>100.12499999999994</v>
      </c>
      <c r="K5481" s="89">
        <v>127.1749999999999</v>
      </c>
      <c r="L5481" s="81">
        <v>127.12499999999997</v>
      </c>
    </row>
    <row r="5482" spans="6:12">
      <c r="F5482" s="89">
        <v>5366</v>
      </c>
      <c r="G5482" s="89">
        <v>34</v>
      </c>
      <c r="H5482" s="89">
        <v>2</v>
      </c>
      <c r="I5482" s="89">
        <v>7</v>
      </c>
      <c r="J5482" s="89">
        <v>89.047999999999945</v>
      </c>
      <c r="K5482" s="89">
        <v>119.50799999999992</v>
      </c>
      <c r="L5482" s="81">
        <v>117.80799999999996</v>
      </c>
    </row>
    <row r="5483" spans="6:12">
      <c r="F5483" s="89">
        <v>5367</v>
      </c>
      <c r="G5483" s="89">
        <v>29</v>
      </c>
      <c r="H5483" s="89">
        <v>3</v>
      </c>
      <c r="I5483" s="89">
        <v>3</v>
      </c>
      <c r="J5483" s="89">
        <v>-284.98299999999995</v>
      </c>
      <c r="K5483" s="89">
        <v>3.5270000000000152</v>
      </c>
      <c r="L5483" s="81">
        <v>-2.3229999999999507</v>
      </c>
    </row>
    <row r="5484" spans="6:12">
      <c r="F5484" s="89">
        <v>5368</v>
      </c>
      <c r="G5484" s="89">
        <v>54</v>
      </c>
      <c r="H5484" s="89">
        <v>3</v>
      </c>
      <c r="I5484" s="89">
        <v>6</v>
      </c>
      <c r="J5484" s="89">
        <v>-11.09599999999989</v>
      </c>
      <c r="K5484" s="89">
        <v>141.864</v>
      </c>
      <c r="L5484" s="81">
        <v>140.96400000000008</v>
      </c>
    </row>
    <row r="5485" spans="6:12">
      <c r="F5485" s="89">
        <v>5369</v>
      </c>
      <c r="G5485" s="89">
        <v>34</v>
      </c>
      <c r="H5485" s="89">
        <v>1</v>
      </c>
      <c r="I5485" s="89">
        <v>4</v>
      </c>
      <c r="J5485" s="89">
        <v>51.555999999999997</v>
      </c>
      <c r="K5485" s="89">
        <v>123.71599999999998</v>
      </c>
      <c r="L5485" s="81">
        <v>122.61600000000001</v>
      </c>
    </row>
    <row r="5486" spans="6:12">
      <c r="F5486" s="89">
        <v>5370</v>
      </c>
      <c r="G5486" s="89">
        <v>44</v>
      </c>
      <c r="H5486" s="89">
        <v>1</v>
      </c>
      <c r="I5486" s="89">
        <v>6</v>
      </c>
      <c r="J5486" s="89">
        <v>125.18399999999997</v>
      </c>
      <c r="K5486" s="89">
        <v>109.04399999999995</v>
      </c>
      <c r="L5486" s="81">
        <v>110.24399999999997</v>
      </c>
    </row>
    <row r="5487" spans="6:12">
      <c r="F5487" s="89">
        <v>5371</v>
      </c>
      <c r="G5487" s="89">
        <v>33</v>
      </c>
      <c r="H5487" s="89">
        <v>3</v>
      </c>
      <c r="I5487" s="89">
        <v>7</v>
      </c>
      <c r="J5487" s="89">
        <v>0.32100000000008322</v>
      </c>
      <c r="K5487" s="89">
        <v>117.19100000000003</v>
      </c>
      <c r="L5487" s="81">
        <v>113.54100000000005</v>
      </c>
    </row>
    <row r="5488" spans="6:12">
      <c r="F5488" s="89">
        <v>5372</v>
      </c>
      <c r="G5488" s="89">
        <v>39</v>
      </c>
      <c r="H5488" s="89">
        <v>1</v>
      </c>
      <c r="I5488" s="89">
        <v>8</v>
      </c>
      <c r="J5488" s="89">
        <v>146.83699999999993</v>
      </c>
      <c r="K5488" s="89">
        <v>47.046999999999954</v>
      </c>
      <c r="L5488" s="81">
        <v>48.296999999999983</v>
      </c>
    </row>
    <row r="5489" spans="6:12">
      <c r="F5489" s="89">
        <v>5373</v>
      </c>
      <c r="G5489" s="89">
        <v>39</v>
      </c>
      <c r="H5489" s="89">
        <v>1</v>
      </c>
      <c r="I5489" s="89">
        <v>9</v>
      </c>
      <c r="J5489" s="89">
        <v>146.92099999999988</v>
      </c>
      <c r="K5489" s="89">
        <v>4.5309999999999491</v>
      </c>
      <c r="L5489" s="81">
        <v>6.1809999999999832</v>
      </c>
    </row>
    <row r="5490" spans="6:12">
      <c r="F5490" s="89">
        <v>5374</v>
      </c>
      <c r="G5490" s="89">
        <v>31</v>
      </c>
      <c r="H5490" s="89">
        <v>1</v>
      </c>
      <c r="I5490" s="89">
        <v>6</v>
      </c>
      <c r="J5490" s="89">
        <v>121.14099999999998</v>
      </c>
      <c r="K5490" s="89">
        <v>109.03099999999998</v>
      </c>
      <c r="L5490" s="81">
        <v>108.28100000000001</v>
      </c>
    </row>
    <row r="5491" spans="6:12">
      <c r="F5491" s="89">
        <v>5375</v>
      </c>
      <c r="G5491" s="89">
        <v>47</v>
      </c>
      <c r="H5491" s="89">
        <v>3</v>
      </c>
      <c r="I5491" s="89">
        <v>5</v>
      </c>
      <c r="J5491" s="89">
        <v>-107.77499999999986</v>
      </c>
      <c r="K5491" s="89">
        <v>89.954999999999956</v>
      </c>
      <c r="L5491" s="81">
        <v>87.605000000000047</v>
      </c>
    </row>
    <row r="5492" spans="6:12">
      <c r="F5492" s="89">
        <v>5376</v>
      </c>
      <c r="G5492" s="89">
        <v>41</v>
      </c>
      <c r="H5492" s="89">
        <v>2</v>
      </c>
      <c r="I5492" s="89">
        <v>8</v>
      </c>
      <c r="J5492" s="89">
        <v>121.52299999999997</v>
      </c>
      <c r="K5492" s="89">
        <v>107.21299999999994</v>
      </c>
      <c r="L5492" s="81">
        <v>106.96299999999997</v>
      </c>
    </row>
    <row r="5493" spans="6:12">
      <c r="F5493" s="89">
        <v>5377</v>
      </c>
      <c r="G5493" s="89">
        <v>40</v>
      </c>
      <c r="H5493" s="89">
        <v>1</v>
      </c>
      <c r="I5493" s="89">
        <v>9</v>
      </c>
      <c r="J5493" s="89">
        <v>147.78999999999991</v>
      </c>
      <c r="K5493" s="89">
        <v>5.0899999999999466</v>
      </c>
      <c r="L5493" s="81">
        <v>6.8900000000000148</v>
      </c>
    </row>
    <row r="5494" spans="6:12">
      <c r="F5494" s="89">
        <v>5378</v>
      </c>
      <c r="G5494" s="89">
        <v>23</v>
      </c>
      <c r="H5494" s="89">
        <v>1</v>
      </c>
      <c r="I5494" s="89">
        <v>3</v>
      </c>
      <c r="J5494" s="89">
        <v>27.608999999999991</v>
      </c>
      <c r="K5494" s="89">
        <v>145.779</v>
      </c>
      <c r="L5494" s="81">
        <v>142.62900000000002</v>
      </c>
    </row>
    <row r="5495" spans="6:12">
      <c r="F5495" s="89">
        <v>5379</v>
      </c>
      <c r="G5495" s="89">
        <v>49</v>
      </c>
      <c r="H5495" s="89">
        <v>3</v>
      </c>
      <c r="I5495" s="89">
        <v>3</v>
      </c>
      <c r="J5495" s="89">
        <v>-265.02299999999991</v>
      </c>
      <c r="K5495" s="89">
        <v>17.287000000000091</v>
      </c>
      <c r="L5495" s="81">
        <v>14.437000000000069</v>
      </c>
    </row>
    <row r="5496" spans="6:12">
      <c r="F5496" s="89">
        <v>5380</v>
      </c>
      <c r="G5496" s="89">
        <v>53</v>
      </c>
      <c r="H5496" s="89">
        <v>1</v>
      </c>
      <c r="I5496" s="89">
        <v>8</v>
      </c>
      <c r="J5496" s="89">
        <v>183.48899999999992</v>
      </c>
      <c r="K5496" s="89">
        <v>79.358999999999924</v>
      </c>
      <c r="L5496" s="81">
        <v>82.709000000000032</v>
      </c>
    </row>
    <row r="5497" spans="6:12">
      <c r="F5497" s="89">
        <v>5381</v>
      </c>
      <c r="G5497" s="89">
        <v>32</v>
      </c>
      <c r="H5497" s="89">
        <v>2</v>
      </c>
      <c r="I5497" s="89">
        <v>7</v>
      </c>
      <c r="J5497" s="89">
        <v>90.543999999999954</v>
      </c>
      <c r="K5497" s="89">
        <v>121.62399999999994</v>
      </c>
      <c r="L5497" s="81">
        <v>119.624</v>
      </c>
    </row>
    <row r="5498" spans="6:12">
      <c r="F5498" s="89">
        <v>5382</v>
      </c>
      <c r="G5498" s="89">
        <v>37</v>
      </c>
      <c r="H5498" s="89">
        <v>2</v>
      </c>
      <c r="I5498" s="89">
        <v>5</v>
      </c>
      <c r="J5498" s="89">
        <v>2.0250000000000341</v>
      </c>
      <c r="K5498" s="89">
        <v>116.75499999999998</v>
      </c>
      <c r="L5498" s="81">
        <v>114.70499999999997</v>
      </c>
    </row>
    <row r="5499" spans="6:12">
      <c r="F5499" s="89">
        <v>5383</v>
      </c>
      <c r="G5499" s="89">
        <v>32</v>
      </c>
      <c r="H5499" s="89">
        <v>3</v>
      </c>
      <c r="I5499" s="89">
        <v>3</v>
      </c>
      <c r="J5499" s="89">
        <v>-288.87399999999991</v>
      </c>
      <c r="K5499" s="89">
        <v>-1.2940000000000111</v>
      </c>
      <c r="L5499" s="81">
        <v>-6.69399999999996</v>
      </c>
    </row>
    <row r="5500" spans="6:12">
      <c r="F5500" s="89">
        <v>5384</v>
      </c>
      <c r="G5500" s="89">
        <v>27</v>
      </c>
      <c r="H5500" s="89">
        <v>1</v>
      </c>
      <c r="I5500" s="89">
        <v>5</v>
      </c>
      <c r="J5500" s="89">
        <v>100.62500000000003</v>
      </c>
      <c r="K5500" s="89">
        <v>132.35499999999999</v>
      </c>
      <c r="L5500" s="81">
        <v>130.60499999999999</v>
      </c>
    </row>
    <row r="5501" spans="6:12">
      <c r="F5501" s="89">
        <v>5385</v>
      </c>
      <c r="G5501" s="89">
        <v>47</v>
      </c>
      <c r="H5501" s="89">
        <v>2</v>
      </c>
      <c r="I5501" s="89">
        <v>4</v>
      </c>
      <c r="J5501" s="89">
        <v>-38.956999999999965</v>
      </c>
      <c r="K5501" s="89">
        <v>115.273</v>
      </c>
      <c r="L5501" s="81">
        <v>114.32300000000004</v>
      </c>
    </row>
    <row r="5502" spans="6:12">
      <c r="F5502" s="89">
        <v>5386</v>
      </c>
      <c r="G5502" s="89">
        <v>19</v>
      </c>
      <c r="H5502" s="89">
        <v>3</v>
      </c>
      <c r="I5502" s="89">
        <v>6</v>
      </c>
      <c r="J5502" s="89">
        <v>-23.030999999999949</v>
      </c>
      <c r="K5502" s="89">
        <v>140.779</v>
      </c>
      <c r="L5502" s="81">
        <v>134.62900000000005</v>
      </c>
    </row>
    <row r="5503" spans="6:12">
      <c r="F5503" s="89">
        <v>5387</v>
      </c>
      <c r="G5503" s="89">
        <v>36</v>
      </c>
      <c r="H5503" s="89">
        <v>3</v>
      </c>
      <c r="I5503" s="89">
        <v>5</v>
      </c>
      <c r="J5503" s="89">
        <v>-126.30999999999995</v>
      </c>
      <c r="K5503" s="89">
        <v>74.829999999999956</v>
      </c>
      <c r="L5503" s="81">
        <v>70.830000000000013</v>
      </c>
    </row>
    <row r="5504" spans="6:12">
      <c r="F5504" s="89">
        <v>5388</v>
      </c>
      <c r="G5504" s="89">
        <v>39</v>
      </c>
      <c r="H5504" s="89">
        <v>2</v>
      </c>
      <c r="I5504" s="89">
        <v>3</v>
      </c>
      <c r="J5504" s="89">
        <v>-121.54300000000001</v>
      </c>
      <c r="K5504" s="89">
        <v>77.766999999999967</v>
      </c>
      <c r="L5504" s="81">
        <v>75.216999999999985</v>
      </c>
    </row>
    <row r="5505" spans="6:12">
      <c r="F5505" s="89">
        <v>5389</v>
      </c>
      <c r="G5505" s="89">
        <v>27</v>
      </c>
      <c r="H5505" s="89">
        <v>2</v>
      </c>
      <c r="I5505" s="89">
        <v>7</v>
      </c>
      <c r="J5505" s="89">
        <v>99.008999999999958</v>
      </c>
      <c r="K5505" s="89">
        <v>131.63899999999995</v>
      </c>
      <c r="L5505" s="81">
        <v>128.88899999999998</v>
      </c>
    </row>
    <row r="5506" spans="6:12">
      <c r="F5506" s="89">
        <v>5390</v>
      </c>
      <c r="G5506" s="89">
        <v>39</v>
      </c>
      <c r="H5506" s="89">
        <v>1</v>
      </c>
      <c r="I5506" s="89">
        <v>4</v>
      </c>
      <c r="J5506" s="89">
        <v>51.701000000000001</v>
      </c>
      <c r="K5506" s="89">
        <v>122.31099999999999</v>
      </c>
      <c r="L5506" s="81">
        <v>121.961</v>
      </c>
    </row>
    <row r="5507" spans="6:12">
      <c r="F5507" s="89">
        <v>5391</v>
      </c>
      <c r="G5507" s="89">
        <v>21</v>
      </c>
      <c r="H5507" s="89">
        <v>1</v>
      </c>
      <c r="I5507" s="89">
        <v>4</v>
      </c>
      <c r="J5507" s="89">
        <v>82.768999999999991</v>
      </c>
      <c r="K5507" s="89">
        <v>158.95899999999997</v>
      </c>
      <c r="L5507" s="81">
        <v>155.90899999999999</v>
      </c>
    </row>
    <row r="5508" spans="6:12">
      <c r="F5508" s="89">
        <v>5392</v>
      </c>
      <c r="G5508" s="89">
        <v>27</v>
      </c>
      <c r="H5508" s="89">
        <v>1</v>
      </c>
      <c r="I5508" s="89">
        <v>7</v>
      </c>
      <c r="J5508" s="89">
        <v>148.04899999999998</v>
      </c>
      <c r="K5508" s="89">
        <v>94.578999999999951</v>
      </c>
      <c r="L5508" s="81">
        <v>93.629000000000019</v>
      </c>
    </row>
    <row r="5509" spans="6:12">
      <c r="F5509" s="89">
        <v>5393</v>
      </c>
      <c r="G5509" s="89">
        <v>21</v>
      </c>
      <c r="H5509" s="89">
        <v>2</v>
      </c>
      <c r="I5509" s="89">
        <v>4</v>
      </c>
      <c r="J5509" s="89">
        <v>-26.061000000000007</v>
      </c>
      <c r="K5509" s="89">
        <v>136.22899999999996</v>
      </c>
      <c r="L5509" s="81">
        <v>131.37899999999999</v>
      </c>
    </row>
    <row r="5510" spans="6:12">
      <c r="F5510" s="89">
        <v>5394</v>
      </c>
      <c r="G5510" s="89">
        <v>28</v>
      </c>
      <c r="H5510" s="89">
        <v>3</v>
      </c>
      <c r="I5510" s="89">
        <v>4</v>
      </c>
      <c r="J5510" s="89">
        <v>-196.4679999999999</v>
      </c>
      <c r="K5510" s="89">
        <v>49.751999999999953</v>
      </c>
      <c r="L5510" s="81">
        <v>44.151999999999987</v>
      </c>
    </row>
    <row r="5511" spans="6:12">
      <c r="F5511" s="89">
        <v>5395</v>
      </c>
      <c r="G5511" s="89">
        <v>26</v>
      </c>
      <c r="H5511" s="89">
        <v>1</v>
      </c>
      <c r="I5511" s="89">
        <v>7</v>
      </c>
      <c r="J5511" s="89">
        <v>150.70199999999994</v>
      </c>
      <c r="K5511" s="89">
        <v>97.541999999999973</v>
      </c>
      <c r="L5511" s="81">
        <v>96.44199999999995</v>
      </c>
    </row>
    <row r="5512" spans="6:12">
      <c r="F5512" s="89">
        <v>5396</v>
      </c>
      <c r="G5512" s="89">
        <v>19</v>
      </c>
      <c r="H5512" s="89">
        <v>2</v>
      </c>
      <c r="I5512" s="89">
        <v>3</v>
      </c>
      <c r="J5512" s="89">
        <v>-84.502999999999986</v>
      </c>
      <c r="K5512" s="89">
        <v>121.00699999999996</v>
      </c>
      <c r="L5512" s="81">
        <v>115.45700000000001</v>
      </c>
    </row>
    <row r="5513" spans="6:12">
      <c r="F5513" s="89">
        <v>5397</v>
      </c>
      <c r="G5513" s="89">
        <v>19</v>
      </c>
      <c r="H5513" s="89">
        <v>1</v>
      </c>
      <c r="I5513" s="89">
        <v>5</v>
      </c>
      <c r="J5513" s="89">
        <v>129.50500000000002</v>
      </c>
      <c r="K5513" s="89">
        <v>163.71499999999997</v>
      </c>
      <c r="L5513" s="81">
        <v>160.76500000000001</v>
      </c>
    </row>
    <row r="5514" spans="6:12">
      <c r="F5514" s="89">
        <v>5398</v>
      </c>
      <c r="G5514" s="89">
        <v>54</v>
      </c>
      <c r="H5514" s="89">
        <v>1</v>
      </c>
      <c r="I5514" s="89">
        <v>7</v>
      </c>
      <c r="J5514" s="89">
        <v>178.47799999999989</v>
      </c>
      <c r="K5514" s="89">
        <v>116.63799999999995</v>
      </c>
      <c r="L5514" s="81">
        <v>119.73800000000006</v>
      </c>
    </row>
    <row r="5515" spans="6:12">
      <c r="F5515" s="89">
        <v>5399</v>
      </c>
      <c r="G5515" s="89">
        <v>20</v>
      </c>
      <c r="H5515" s="89">
        <v>2</v>
      </c>
      <c r="I5515" s="89">
        <v>9</v>
      </c>
      <c r="J5515" s="89">
        <v>170.87999999999994</v>
      </c>
      <c r="K5515" s="89">
        <v>120.47999999999996</v>
      </c>
      <c r="L5515" s="81">
        <v>117.48000000000002</v>
      </c>
    </row>
    <row r="5516" spans="6:12">
      <c r="F5516" s="89">
        <v>5400</v>
      </c>
      <c r="G5516" s="89">
        <v>34</v>
      </c>
      <c r="H5516" s="89">
        <v>3</v>
      </c>
      <c r="I5516" s="89">
        <v>5</v>
      </c>
      <c r="J5516" s="89">
        <v>-126.16999999999996</v>
      </c>
      <c r="K5516" s="89">
        <v>75.589999999999975</v>
      </c>
      <c r="L5516" s="81">
        <v>71.29000000000002</v>
      </c>
    </row>
    <row r="5517" spans="6:12">
      <c r="F5517" s="89">
        <v>5401</v>
      </c>
      <c r="G5517" s="89">
        <v>26</v>
      </c>
      <c r="H5517" s="89">
        <v>2</v>
      </c>
      <c r="I5517" s="89">
        <v>5</v>
      </c>
      <c r="J5517" s="89">
        <v>14.840000000000032</v>
      </c>
      <c r="K5517" s="89">
        <v>132.97999999999996</v>
      </c>
      <c r="L5517" s="81">
        <v>129.27999999999997</v>
      </c>
    </row>
    <row r="5518" spans="6:12">
      <c r="F5518" s="89">
        <v>5402</v>
      </c>
      <c r="G5518" s="89">
        <v>43</v>
      </c>
      <c r="H5518" s="89">
        <v>3</v>
      </c>
      <c r="I5518" s="89">
        <v>3</v>
      </c>
      <c r="J5518" s="89">
        <v>-282.35099999999989</v>
      </c>
      <c r="K5518" s="89">
        <v>1.81899999999996</v>
      </c>
      <c r="L5518" s="81">
        <v>-1.9309999999999548</v>
      </c>
    </row>
    <row r="5519" spans="6:12">
      <c r="F5519" s="89">
        <v>5403</v>
      </c>
      <c r="G5519" s="89">
        <v>42</v>
      </c>
      <c r="H5519" s="89">
        <v>2</v>
      </c>
      <c r="I5519" s="89">
        <v>9</v>
      </c>
      <c r="J5519" s="89">
        <v>142.80799999999994</v>
      </c>
      <c r="K5519" s="89">
        <v>85.587999999999965</v>
      </c>
      <c r="L5519" s="81">
        <v>85.88799999999992</v>
      </c>
    </row>
    <row r="5520" spans="6:12">
      <c r="F5520" s="89">
        <v>5404</v>
      </c>
      <c r="G5520" s="89">
        <v>45</v>
      </c>
      <c r="H5520" s="89">
        <v>2</v>
      </c>
      <c r="I5520" s="89">
        <v>6</v>
      </c>
      <c r="J5520" s="89">
        <v>61.414999999999964</v>
      </c>
      <c r="K5520" s="89">
        <v>131.06499999999994</v>
      </c>
      <c r="L5520" s="81">
        <v>130.61500000000001</v>
      </c>
    </row>
    <row r="5521" spans="6:12">
      <c r="F5521" s="89">
        <v>5405</v>
      </c>
      <c r="G5521" s="89">
        <v>36</v>
      </c>
      <c r="H5521" s="89">
        <v>1</v>
      </c>
      <c r="I5521" s="89">
        <v>9</v>
      </c>
      <c r="J5521" s="89">
        <v>145.93399999999988</v>
      </c>
      <c r="K5521" s="89">
        <v>4.4739999999999611</v>
      </c>
      <c r="L5521" s="81">
        <v>5.6740000000000066</v>
      </c>
    </row>
    <row r="5522" spans="6:12">
      <c r="F5522" s="89">
        <v>5406</v>
      </c>
      <c r="G5522" s="89">
        <v>25</v>
      </c>
      <c r="H5522" s="89">
        <v>2</v>
      </c>
      <c r="I5522" s="89">
        <v>6</v>
      </c>
      <c r="J5522" s="89">
        <v>65.694999999999965</v>
      </c>
      <c r="K5522" s="89">
        <v>141.54499999999999</v>
      </c>
      <c r="L5522" s="81">
        <v>138.095</v>
      </c>
    </row>
    <row r="5523" spans="6:12">
      <c r="F5523" s="89">
        <v>5407</v>
      </c>
      <c r="G5523" s="89">
        <v>35</v>
      </c>
      <c r="H5523" s="89">
        <v>1</v>
      </c>
      <c r="I5523" s="89">
        <v>8</v>
      </c>
      <c r="J5523" s="89">
        <v>146.08499999999995</v>
      </c>
      <c r="K5523" s="89">
        <v>47.534999999999968</v>
      </c>
      <c r="L5523" s="81">
        <v>48.184999999999974</v>
      </c>
    </row>
    <row r="5524" spans="6:12">
      <c r="F5524" s="89">
        <v>5408</v>
      </c>
      <c r="G5524" s="89">
        <v>47</v>
      </c>
      <c r="H5524" s="89">
        <v>3</v>
      </c>
      <c r="I5524" s="89">
        <v>3</v>
      </c>
      <c r="J5524" s="89">
        <v>-271.87899999999991</v>
      </c>
      <c r="K5524" s="89">
        <v>11.050999999999959</v>
      </c>
      <c r="L5524" s="81">
        <v>7.9010000000000957</v>
      </c>
    </row>
    <row r="5525" spans="6:12">
      <c r="F5525" s="89">
        <v>5409</v>
      </c>
      <c r="G5525" s="89">
        <v>20</v>
      </c>
      <c r="H5525" s="89">
        <v>1</v>
      </c>
      <c r="I5525" s="89">
        <v>4</v>
      </c>
      <c r="J5525" s="89">
        <v>87.06</v>
      </c>
      <c r="K5525" s="89">
        <v>163.55999999999997</v>
      </c>
      <c r="L5525" s="81">
        <v>160.36000000000001</v>
      </c>
    </row>
    <row r="5526" spans="6:12">
      <c r="F5526" s="89">
        <v>5410</v>
      </c>
      <c r="G5526" s="89">
        <v>46</v>
      </c>
      <c r="H5526" s="89">
        <v>2</v>
      </c>
      <c r="I5526" s="89">
        <v>3</v>
      </c>
      <c r="J5526" s="89">
        <v>-108.99199999999996</v>
      </c>
      <c r="K5526" s="89">
        <v>88.147999999999968</v>
      </c>
      <c r="L5526" s="81">
        <v>86.647999999999996</v>
      </c>
    </row>
    <row r="5527" spans="6:12">
      <c r="F5527" s="89">
        <v>5411</v>
      </c>
      <c r="G5527" s="89">
        <v>45</v>
      </c>
      <c r="H5527" s="89">
        <v>2</v>
      </c>
      <c r="I5527" s="89">
        <v>6</v>
      </c>
      <c r="J5527" s="89">
        <v>61.414999999999964</v>
      </c>
      <c r="K5527" s="89">
        <v>131.06499999999994</v>
      </c>
      <c r="L5527" s="81">
        <v>130.61500000000001</v>
      </c>
    </row>
    <row r="5528" spans="6:12">
      <c r="F5528" s="89">
        <v>5412</v>
      </c>
      <c r="G5528" s="89">
        <v>28</v>
      </c>
      <c r="H5528" s="89">
        <v>2</v>
      </c>
      <c r="I5528" s="89">
        <v>7</v>
      </c>
      <c r="J5528" s="89">
        <v>96.775999999999954</v>
      </c>
      <c r="K5528" s="89">
        <v>129.09599999999995</v>
      </c>
      <c r="L5528" s="81">
        <v>126.49599999999995</v>
      </c>
    </row>
    <row r="5529" spans="6:12">
      <c r="F5529" s="89">
        <v>5413</v>
      </c>
      <c r="G5529" s="89">
        <v>40</v>
      </c>
      <c r="H5529" s="89">
        <v>3</v>
      </c>
      <c r="I5529" s="89">
        <v>7</v>
      </c>
      <c r="J5529" s="89">
        <v>2.7500000000000568</v>
      </c>
      <c r="K5529" s="89">
        <v>117.44999999999993</v>
      </c>
      <c r="L5529" s="81">
        <v>114.85000000000008</v>
      </c>
    </row>
    <row r="5530" spans="6:12">
      <c r="F5530" s="89">
        <v>5414</v>
      </c>
      <c r="G5530" s="89">
        <v>30</v>
      </c>
      <c r="H5530" s="89">
        <v>2</v>
      </c>
      <c r="I5530" s="89">
        <v>6</v>
      </c>
      <c r="J5530" s="89">
        <v>54.499999999999972</v>
      </c>
      <c r="K5530" s="89">
        <v>128.79999999999995</v>
      </c>
      <c r="L5530" s="81">
        <v>126.09999999999998</v>
      </c>
    </row>
    <row r="5531" spans="6:12">
      <c r="F5531" s="89">
        <v>5415</v>
      </c>
      <c r="G5531" s="89">
        <v>54</v>
      </c>
      <c r="H5531" s="89">
        <v>2</v>
      </c>
      <c r="I5531" s="89">
        <v>7</v>
      </c>
      <c r="J5531" s="89">
        <v>133.48799999999997</v>
      </c>
      <c r="K5531" s="89">
        <v>157.74799999999999</v>
      </c>
      <c r="L5531" s="81">
        <v>159.048</v>
      </c>
    </row>
    <row r="5532" spans="6:12">
      <c r="F5532" s="89">
        <v>5416</v>
      </c>
      <c r="G5532" s="89">
        <v>28</v>
      </c>
      <c r="H5532" s="89">
        <v>1</v>
      </c>
      <c r="I5532" s="89">
        <v>5</v>
      </c>
      <c r="J5532" s="89">
        <v>98.230000000000018</v>
      </c>
      <c r="K5532" s="89">
        <v>129.65</v>
      </c>
      <c r="L5532" s="81">
        <v>128.04999999999998</v>
      </c>
    </row>
    <row r="5533" spans="6:12">
      <c r="F5533" s="89">
        <v>5417</v>
      </c>
      <c r="G5533" s="89">
        <v>19</v>
      </c>
      <c r="H5533" s="89">
        <v>1</v>
      </c>
      <c r="I5533" s="89">
        <v>5</v>
      </c>
      <c r="J5533" s="89">
        <v>129.50500000000002</v>
      </c>
      <c r="K5533" s="89">
        <v>163.71499999999997</v>
      </c>
      <c r="L5533" s="81">
        <v>160.76500000000001</v>
      </c>
    </row>
    <row r="5534" spans="6:12">
      <c r="F5534" s="89">
        <v>5418</v>
      </c>
      <c r="G5534" s="89">
        <v>25</v>
      </c>
      <c r="H5534" s="89">
        <v>3</v>
      </c>
      <c r="I5534" s="89">
        <v>4</v>
      </c>
      <c r="J5534" s="89">
        <v>-189.35499999999996</v>
      </c>
      <c r="K5534" s="89">
        <v>57.794999999999987</v>
      </c>
      <c r="L5534" s="81">
        <v>51.745000000000005</v>
      </c>
    </row>
    <row r="5535" spans="6:12">
      <c r="F5535" s="89">
        <v>5419</v>
      </c>
      <c r="G5535" s="89">
        <v>37</v>
      </c>
      <c r="H5535" s="89">
        <v>3</v>
      </c>
      <c r="I5535" s="89">
        <v>6</v>
      </c>
      <c r="J5535" s="89">
        <v>-58.202999999999975</v>
      </c>
      <c r="K5535" s="89">
        <v>100.02699999999996</v>
      </c>
      <c r="L5535" s="81">
        <v>96.576999999999998</v>
      </c>
    </row>
    <row r="5536" spans="6:12">
      <c r="F5536" s="89">
        <v>5420</v>
      </c>
      <c r="G5536" s="89">
        <v>31</v>
      </c>
      <c r="H5536" s="89">
        <v>1</v>
      </c>
      <c r="I5536" s="89">
        <v>9</v>
      </c>
      <c r="J5536" s="89">
        <v>149.68899999999991</v>
      </c>
      <c r="K5536" s="89">
        <v>9.7789999999999964</v>
      </c>
      <c r="L5536" s="81">
        <v>10.229000000000042</v>
      </c>
    </row>
    <row r="5537" spans="6:12">
      <c r="F5537" s="89">
        <v>5421</v>
      </c>
      <c r="G5537" s="89">
        <v>46</v>
      </c>
      <c r="H5537" s="89">
        <v>3</v>
      </c>
      <c r="I5537" s="89">
        <v>5</v>
      </c>
      <c r="J5537" s="89">
        <v>-110.80999999999995</v>
      </c>
      <c r="K5537" s="89">
        <v>87.229999999999933</v>
      </c>
      <c r="L5537" s="81">
        <v>84.72999999999999</v>
      </c>
    </row>
    <row r="5538" spans="6:12">
      <c r="F5538" s="89">
        <v>5422</v>
      </c>
      <c r="G5538" s="89">
        <v>28</v>
      </c>
      <c r="H5538" s="89">
        <v>1</v>
      </c>
      <c r="I5538" s="89">
        <v>4</v>
      </c>
      <c r="J5538" s="89">
        <v>60.291999999999994</v>
      </c>
      <c r="K5538" s="89">
        <v>134.31199999999998</v>
      </c>
      <c r="L5538" s="81">
        <v>132.31199999999998</v>
      </c>
    </row>
    <row r="5539" spans="6:12">
      <c r="F5539" s="89">
        <v>5423</v>
      </c>
      <c r="G5539" s="89">
        <v>30</v>
      </c>
      <c r="H5539" s="89">
        <v>2</v>
      </c>
      <c r="I5539" s="89">
        <v>7</v>
      </c>
      <c r="J5539" s="89">
        <v>93.119999999999948</v>
      </c>
      <c r="K5539" s="89">
        <v>124.81999999999994</v>
      </c>
      <c r="L5539" s="81">
        <v>122.51999999999998</v>
      </c>
    </row>
    <row r="5540" spans="6:12">
      <c r="F5540" s="89">
        <v>5424</v>
      </c>
      <c r="G5540" s="89">
        <v>25</v>
      </c>
      <c r="H5540" s="89">
        <v>1</v>
      </c>
      <c r="I5540" s="89">
        <v>9</v>
      </c>
      <c r="J5540" s="89">
        <v>163.1049999999999</v>
      </c>
      <c r="K5540" s="89">
        <v>25.054999999999978</v>
      </c>
      <c r="L5540" s="81">
        <v>24.60499999999999</v>
      </c>
    </row>
    <row r="5541" spans="6:12">
      <c r="F5541" s="89">
        <v>5425</v>
      </c>
      <c r="G5541" s="89">
        <v>46</v>
      </c>
      <c r="H5541" s="89">
        <v>2</v>
      </c>
      <c r="I5541" s="89">
        <v>6</v>
      </c>
      <c r="J5541" s="89">
        <v>64.036000000000001</v>
      </c>
      <c r="K5541" s="89">
        <v>133.37599999999998</v>
      </c>
      <c r="L5541" s="81">
        <v>133.07600000000002</v>
      </c>
    </row>
    <row r="5542" spans="6:12">
      <c r="F5542" s="89">
        <v>5426</v>
      </c>
      <c r="G5542" s="89">
        <v>50</v>
      </c>
      <c r="H5542" s="89">
        <v>3</v>
      </c>
      <c r="I5542" s="89">
        <v>5</v>
      </c>
      <c r="J5542" s="89">
        <v>-97.049999999999898</v>
      </c>
      <c r="K5542" s="89">
        <v>99.749999999999972</v>
      </c>
      <c r="L5542" s="81">
        <v>97.85</v>
      </c>
    </row>
    <row r="5543" spans="6:12">
      <c r="F5543" s="89">
        <v>5427</v>
      </c>
      <c r="G5543" s="89">
        <v>30</v>
      </c>
      <c r="H5543" s="89">
        <v>2</v>
      </c>
      <c r="I5543" s="89">
        <v>5</v>
      </c>
      <c r="J5543" s="89">
        <v>6.4000000000000341</v>
      </c>
      <c r="K5543" s="89">
        <v>123.29999999999998</v>
      </c>
      <c r="L5543" s="81">
        <v>120.19999999999999</v>
      </c>
    </row>
    <row r="5544" spans="6:12">
      <c r="F5544" s="89">
        <v>5428</v>
      </c>
      <c r="G5544" s="89">
        <v>39</v>
      </c>
      <c r="H5544" s="89">
        <v>3</v>
      </c>
      <c r="I5544" s="89">
        <v>7</v>
      </c>
      <c r="J5544" s="89">
        <v>1.5930000000000746</v>
      </c>
      <c r="K5544" s="89">
        <v>116.60299999999995</v>
      </c>
      <c r="L5544" s="81">
        <v>113.85300000000001</v>
      </c>
    </row>
    <row r="5545" spans="6:12">
      <c r="F5545" s="89">
        <v>5429</v>
      </c>
      <c r="G5545" s="89">
        <v>40</v>
      </c>
      <c r="H5545" s="89">
        <v>2</v>
      </c>
      <c r="I5545" s="89">
        <v>8</v>
      </c>
      <c r="J5545" s="89">
        <v>120.23999999999995</v>
      </c>
      <c r="K5545" s="89">
        <v>106.23999999999992</v>
      </c>
      <c r="L5545" s="81">
        <v>105.83999999999997</v>
      </c>
    </row>
    <row r="5546" spans="6:12">
      <c r="F5546" s="89">
        <v>5430</v>
      </c>
      <c r="G5546" s="89">
        <v>19</v>
      </c>
      <c r="H5546" s="89">
        <v>2</v>
      </c>
      <c r="I5546" s="89">
        <v>8</v>
      </c>
      <c r="J5546" s="89">
        <v>155.66699999999997</v>
      </c>
      <c r="K5546" s="89">
        <v>148.17699999999996</v>
      </c>
      <c r="L5546" s="81">
        <v>144.62700000000001</v>
      </c>
    </row>
    <row r="5547" spans="6:12">
      <c r="F5547" s="89">
        <v>5431</v>
      </c>
      <c r="G5547" s="89">
        <v>50</v>
      </c>
      <c r="H5547" s="89">
        <v>1</v>
      </c>
      <c r="I5547" s="89">
        <v>7</v>
      </c>
      <c r="J5547" s="89">
        <v>161.54999999999995</v>
      </c>
      <c r="K5547" s="89">
        <v>100.94999999999993</v>
      </c>
      <c r="L5547" s="81">
        <v>103.45000000000002</v>
      </c>
    </row>
    <row r="5548" spans="6:12">
      <c r="F5548" s="89">
        <v>5432</v>
      </c>
      <c r="G5548" s="89">
        <v>55</v>
      </c>
      <c r="H5548" s="89">
        <v>2</v>
      </c>
      <c r="I5548" s="89">
        <v>4</v>
      </c>
      <c r="J5548" s="89">
        <v>-6.2050000000000125</v>
      </c>
      <c r="K5548" s="89">
        <v>145.54499999999993</v>
      </c>
      <c r="L5548" s="81">
        <v>145.79500000000004</v>
      </c>
    </row>
    <row r="5549" spans="6:12">
      <c r="F5549" s="89">
        <v>5433</v>
      </c>
      <c r="G5549" s="89">
        <v>53</v>
      </c>
      <c r="H5549" s="89">
        <v>1</v>
      </c>
      <c r="I5549" s="89">
        <v>5</v>
      </c>
      <c r="J5549" s="89">
        <v>126.10499999999999</v>
      </c>
      <c r="K5549" s="89">
        <v>149.77499999999995</v>
      </c>
      <c r="L5549" s="81">
        <v>151.92500000000004</v>
      </c>
    </row>
    <row r="5550" spans="6:12">
      <c r="F5550" s="89">
        <v>5434</v>
      </c>
      <c r="G5550" s="89">
        <v>27</v>
      </c>
      <c r="H5550" s="89">
        <v>3</v>
      </c>
      <c r="I5550" s="89">
        <v>7</v>
      </c>
      <c r="J5550" s="89">
        <v>8.7690000000000055</v>
      </c>
      <c r="K5550" s="89">
        <v>127.49899999999997</v>
      </c>
      <c r="L5550" s="81">
        <v>122.94900000000001</v>
      </c>
    </row>
    <row r="5551" spans="6:12">
      <c r="F5551" s="89">
        <v>5435</v>
      </c>
      <c r="G5551" s="89">
        <v>54</v>
      </c>
      <c r="H5551" s="89">
        <v>3</v>
      </c>
      <c r="I5551" s="89">
        <v>3</v>
      </c>
      <c r="J5551" s="89">
        <v>-243.15799999999996</v>
      </c>
      <c r="K5551" s="89">
        <v>37.602000000000004</v>
      </c>
      <c r="L5551" s="81">
        <v>35.502000000000095</v>
      </c>
    </row>
    <row r="5552" spans="6:12">
      <c r="F5552" s="89">
        <v>5436</v>
      </c>
      <c r="G5552" s="89">
        <v>36</v>
      </c>
      <c r="H5552" s="89">
        <v>3</v>
      </c>
      <c r="I5552" s="89">
        <v>4</v>
      </c>
      <c r="J5552" s="89">
        <v>-203.55599999999998</v>
      </c>
      <c r="K5552" s="89">
        <v>40.183999999999969</v>
      </c>
      <c r="L5552" s="81">
        <v>35.78400000000002</v>
      </c>
    </row>
    <row r="5553" spans="6:12">
      <c r="F5553" s="89">
        <v>5437</v>
      </c>
      <c r="G5553" s="89">
        <v>50</v>
      </c>
      <c r="H5553" s="89">
        <v>2</v>
      </c>
      <c r="I5553" s="89">
        <v>9</v>
      </c>
      <c r="J5553" s="89">
        <v>164.99999999999991</v>
      </c>
      <c r="K5553" s="89">
        <v>105.29999999999995</v>
      </c>
      <c r="L5553" s="81">
        <v>106.79999999999995</v>
      </c>
    </row>
    <row r="5554" spans="6:12">
      <c r="F5554" s="89">
        <v>5438</v>
      </c>
      <c r="G5554" s="89">
        <v>36</v>
      </c>
      <c r="H5554" s="89">
        <v>3</v>
      </c>
      <c r="I5554" s="89">
        <v>3</v>
      </c>
      <c r="J5554" s="89">
        <v>-290.28199999999993</v>
      </c>
      <c r="K5554" s="89">
        <v>-3.9420000000000357</v>
      </c>
      <c r="L5554" s="81">
        <v>-8.7419999999999618</v>
      </c>
    </row>
    <row r="5555" spans="6:12">
      <c r="F5555" s="89">
        <v>5439</v>
      </c>
      <c r="G5555" s="89">
        <v>54</v>
      </c>
      <c r="H5555" s="89">
        <v>2</v>
      </c>
      <c r="I5555" s="89">
        <v>3</v>
      </c>
      <c r="J5555" s="89">
        <v>-78.447999999999979</v>
      </c>
      <c r="K5555" s="89">
        <v>116.21199999999999</v>
      </c>
      <c r="L5555" s="81">
        <v>115.91200000000003</v>
      </c>
    </row>
    <row r="5556" spans="6:12">
      <c r="F5556" s="89">
        <v>5440</v>
      </c>
      <c r="G5556" s="89">
        <v>21</v>
      </c>
      <c r="H5556" s="89">
        <v>3</v>
      </c>
      <c r="I5556" s="89">
        <v>5</v>
      </c>
      <c r="J5556" s="89">
        <v>-98.935000000000002</v>
      </c>
      <c r="K5556" s="89">
        <v>106.85499999999993</v>
      </c>
      <c r="L5556" s="81">
        <v>100.60499999999996</v>
      </c>
    </row>
    <row r="5557" spans="6:12">
      <c r="F5557" s="89">
        <v>5441</v>
      </c>
      <c r="G5557" s="89">
        <v>30</v>
      </c>
      <c r="H5557" s="89">
        <v>3</v>
      </c>
      <c r="I5557" s="89">
        <v>6</v>
      </c>
      <c r="J5557" s="89">
        <v>-54.919999999999902</v>
      </c>
      <c r="K5557" s="89">
        <v>105.47999999999999</v>
      </c>
      <c r="L5557" s="81">
        <v>100.98000000000005</v>
      </c>
    </row>
    <row r="5558" spans="6:12">
      <c r="F5558" s="89">
        <v>5442</v>
      </c>
      <c r="G5558" s="89">
        <v>51</v>
      </c>
      <c r="H5558" s="89">
        <v>3</v>
      </c>
      <c r="I5558" s="89">
        <v>9</v>
      </c>
      <c r="J5558" s="89">
        <v>121.60900000000009</v>
      </c>
      <c r="K5558" s="89">
        <v>147.69899999999996</v>
      </c>
      <c r="L5558" s="81">
        <v>147.54900000000009</v>
      </c>
    </row>
    <row r="5559" spans="6:12">
      <c r="F5559" s="89">
        <v>5443</v>
      </c>
      <c r="G5559" s="89">
        <v>21</v>
      </c>
      <c r="H5559" s="89">
        <v>1</v>
      </c>
      <c r="I5559" s="89">
        <v>6</v>
      </c>
      <c r="J5559" s="89">
        <v>149.08099999999996</v>
      </c>
      <c r="K5559" s="89">
        <v>140.07099999999997</v>
      </c>
      <c r="L5559" s="81">
        <v>137.821</v>
      </c>
    </row>
    <row r="5560" spans="6:12">
      <c r="F5560" s="89">
        <v>5444</v>
      </c>
      <c r="G5560" s="89">
        <v>38</v>
      </c>
      <c r="H5560" s="89">
        <v>2</v>
      </c>
      <c r="I5560" s="89">
        <v>3</v>
      </c>
      <c r="J5560" s="89">
        <v>-122.25599999999997</v>
      </c>
      <c r="K5560" s="89">
        <v>77.36399999999999</v>
      </c>
      <c r="L5560" s="81">
        <v>74.66400000000003</v>
      </c>
    </row>
    <row r="5561" spans="6:12">
      <c r="F5561" s="89">
        <v>5445</v>
      </c>
      <c r="G5561" s="89">
        <v>45</v>
      </c>
      <c r="H5561" s="89">
        <v>1</v>
      </c>
      <c r="I5561" s="89">
        <v>3</v>
      </c>
      <c r="J5561" s="89">
        <v>13.264999999999986</v>
      </c>
      <c r="K5561" s="89">
        <v>124.61499999999997</v>
      </c>
      <c r="L5561" s="81">
        <v>124.76500000000003</v>
      </c>
    </row>
    <row r="5562" spans="6:12">
      <c r="F5562" s="89">
        <v>5446</v>
      </c>
      <c r="G5562" s="89">
        <v>50</v>
      </c>
      <c r="H5562" s="89">
        <v>2</v>
      </c>
      <c r="I5562" s="89">
        <v>7</v>
      </c>
      <c r="J5562" s="89">
        <v>115.95999999999995</v>
      </c>
      <c r="K5562" s="89">
        <v>141.45999999999995</v>
      </c>
      <c r="L5562" s="81">
        <v>142.15999999999997</v>
      </c>
    </row>
    <row r="5563" spans="6:12">
      <c r="F5563" s="89">
        <v>5447</v>
      </c>
      <c r="G5563" s="89">
        <v>34</v>
      </c>
      <c r="H5563" s="89">
        <v>3</v>
      </c>
      <c r="I5563" s="89">
        <v>6</v>
      </c>
      <c r="J5563" s="89">
        <v>-58.41599999999994</v>
      </c>
      <c r="K5563" s="89">
        <v>100.74399999999997</v>
      </c>
      <c r="L5563" s="81">
        <v>96.844000000000051</v>
      </c>
    </row>
    <row r="5564" spans="6:12">
      <c r="F5564" s="89">
        <v>5448</v>
      </c>
      <c r="G5564" s="89">
        <v>30</v>
      </c>
      <c r="H5564" s="89">
        <v>2</v>
      </c>
      <c r="I5564" s="89">
        <v>9</v>
      </c>
      <c r="J5564" s="89">
        <v>141.91999999999993</v>
      </c>
      <c r="K5564" s="89">
        <v>88.419999999999959</v>
      </c>
      <c r="L5564" s="81">
        <v>86.920000000000016</v>
      </c>
    </row>
    <row r="5565" spans="6:12">
      <c r="F5565" s="89">
        <v>5449</v>
      </c>
      <c r="G5565" s="89">
        <v>42</v>
      </c>
      <c r="H5565" s="89">
        <v>2</v>
      </c>
      <c r="I5565" s="89">
        <v>4</v>
      </c>
      <c r="J5565" s="89">
        <v>-50.651999999999987</v>
      </c>
      <c r="K5565" s="89">
        <v>105.12799999999999</v>
      </c>
      <c r="L5565" s="81">
        <v>103.42799999999997</v>
      </c>
    </row>
    <row r="5566" spans="6:12">
      <c r="F5566" s="89">
        <v>5450</v>
      </c>
      <c r="G5566" s="89">
        <v>48</v>
      </c>
      <c r="H5566" s="89">
        <v>1</v>
      </c>
      <c r="I5566" s="89">
        <v>9</v>
      </c>
      <c r="J5566" s="89">
        <v>164.46199999999993</v>
      </c>
      <c r="K5566" s="89">
        <v>19.282000000000011</v>
      </c>
      <c r="L5566" s="81">
        <v>22.282000000000011</v>
      </c>
    </row>
    <row r="5567" spans="6:12">
      <c r="F5567" s="89">
        <v>5451</v>
      </c>
      <c r="G5567" s="89">
        <v>54</v>
      </c>
      <c r="H5567" s="89">
        <v>1</v>
      </c>
      <c r="I5567" s="89">
        <v>6</v>
      </c>
      <c r="J5567" s="89">
        <v>159.34399999999994</v>
      </c>
      <c r="K5567" s="89">
        <v>140.10399999999998</v>
      </c>
      <c r="L5567" s="81">
        <v>142.80400000000009</v>
      </c>
    </row>
    <row r="5568" spans="6:12">
      <c r="F5568" s="89">
        <v>5452</v>
      </c>
      <c r="G5568" s="89">
        <v>23</v>
      </c>
      <c r="H5568" s="89">
        <v>1</v>
      </c>
      <c r="I5568" s="89">
        <v>3</v>
      </c>
      <c r="J5568" s="89">
        <v>27.608999999999991</v>
      </c>
      <c r="K5568" s="89">
        <v>145.779</v>
      </c>
      <c r="L5568" s="81">
        <v>142.62900000000002</v>
      </c>
    </row>
    <row r="5569" spans="6:12">
      <c r="F5569" s="89">
        <v>5453</v>
      </c>
      <c r="G5569" s="89">
        <v>54</v>
      </c>
      <c r="H5569" s="89">
        <v>3</v>
      </c>
      <c r="I5569" s="89">
        <v>5</v>
      </c>
      <c r="J5569" s="89">
        <v>-78.969999999999914</v>
      </c>
      <c r="K5569" s="89">
        <v>116.58999999999997</v>
      </c>
      <c r="L5569" s="81">
        <v>115.29000000000002</v>
      </c>
    </row>
    <row r="5570" spans="6:12">
      <c r="F5570" s="89">
        <v>5454</v>
      </c>
      <c r="G5570" s="89">
        <v>48</v>
      </c>
      <c r="H5570" s="89">
        <v>3</v>
      </c>
      <c r="I5570" s="89">
        <v>8</v>
      </c>
      <c r="J5570" s="89">
        <v>70.604000000000042</v>
      </c>
      <c r="K5570" s="89">
        <v>140.22399999999999</v>
      </c>
      <c r="L5570" s="81">
        <v>139.22400000000005</v>
      </c>
    </row>
    <row r="5571" spans="6:12">
      <c r="F5571" s="89">
        <v>5455</v>
      </c>
      <c r="G5571" s="89">
        <v>25</v>
      </c>
      <c r="H5571" s="89">
        <v>2</v>
      </c>
      <c r="I5571" s="89">
        <v>4</v>
      </c>
      <c r="J5571" s="89">
        <v>-39.925000000000011</v>
      </c>
      <c r="K5571" s="89">
        <v>121.12499999999997</v>
      </c>
      <c r="L5571" s="81">
        <v>116.875</v>
      </c>
    </row>
    <row r="5572" spans="6:12">
      <c r="F5572" s="89">
        <v>5456</v>
      </c>
      <c r="G5572" s="89">
        <v>23</v>
      </c>
      <c r="H5572" s="89">
        <v>1</v>
      </c>
      <c r="I5572" s="89">
        <v>7</v>
      </c>
      <c r="J5572" s="89">
        <v>160.28099999999998</v>
      </c>
      <c r="K5572" s="89">
        <v>108.05099999999996</v>
      </c>
      <c r="L5572" s="81">
        <v>106.501</v>
      </c>
    </row>
    <row r="5573" spans="6:12">
      <c r="F5573" s="89">
        <v>5457</v>
      </c>
      <c r="G5573" s="89">
        <v>44</v>
      </c>
      <c r="H5573" s="89">
        <v>2</v>
      </c>
      <c r="I5573" s="89">
        <v>7</v>
      </c>
      <c r="J5573" s="89">
        <v>97.767999999999972</v>
      </c>
      <c r="K5573" s="89">
        <v>125.12799999999993</v>
      </c>
      <c r="L5573" s="81">
        <v>124.92799999999997</v>
      </c>
    </row>
    <row r="5574" spans="6:12">
      <c r="F5574" s="89">
        <v>5458</v>
      </c>
      <c r="G5574" s="89">
        <v>45</v>
      </c>
      <c r="H5574" s="89">
        <v>3</v>
      </c>
      <c r="I5574" s="89">
        <v>7</v>
      </c>
      <c r="J5574" s="89">
        <v>12.585000000000036</v>
      </c>
      <c r="K5574" s="89">
        <v>125.7349999999999</v>
      </c>
      <c r="L5574" s="81">
        <v>123.88499999999999</v>
      </c>
    </row>
    <row r="5575" spans="6:12">
      <c r="F5575" s="89">
        <v>5459</v>
      </c>
      <c r="G5575" s="89">
        <v>36</v>
      </c>
      <c r="H5575" s="89">
        <v>2</v>
      </c>
      <c r="I5575" s="89">
        <v>5</v>
      </c>
      <c r="J5575" s="89">
        <v>1.8400000000000318</v>
      </c>
      <c r="K5575" s="89">
        <v>116.87999999999997</v>
      </c>
      <c r="L5575" s="81">
        <v>114.67999999999998</v>
      </c>
    </row>
    <row r="5576" spans="6:12">
      <c r="F5576" s="89">
        <v>5460</v>
      </c>
      <c r="G5576" s="89">
        <v>28</v>
      </c>
      <c r="H5576" s="89">
        <v>2</v>
      </c>
      <c r="I5576" s="89">
        <v>9</v>
      </c>
      <c r="J5576" s="89">
        <v>145.55199999999994</v>
      </c>
      <c r="K5576" s="89">
        <v>92.671999999999912</v>
      </c>
      <c r="L5576" s="81">
        <v>90.871999999999957</v>
      </c>
    </row>
    <row r="5577" spans="6:12">
      <c r="F5577" s="89">
        <v>5461</v>
      </c>
      <c r="G5577" s="89">
        <v>22</v>
      </c>
      <c r="H5577" s="89">
        <v>2</v>
      </c>
      <c r="I5577" s="89">
        <v>9</v>
      </c>
      <c r="J5577" s="89">
        <v>162.92799999999994</v>
      </c>
      <c r="K5577" s="89">
        <v>111.90799999999993</v>
      </c>
      <c r="L5577" s="81">
        <v>109.20799999999994</v>
      </c>
    </row>
    <row r="5578" spans="6:12">
      <c r="F5578" s="89">
        <v>5462</v>
      </c>
      <c r="G5578" s="89">
        <v>52</v>
      </c>
      <c r="H5578" s="89">
        <v>3</v>
      </c>
      <c r="I5578" s="89">
        <v>3</v>
      </c>
      <c r="J5578" s="89">
        <v>-252.714</v>
      </c>
      <c r="K5578" s="89">
        <v>28.665999999999997</v>
      </c>
      <c r="L5578" s="81">
        <v>26.26600000000002</v>
      </c>
    </row>
    <row r="5579" spans="6:12">
      <c r="F5579" s="89">
        <v>5463</v>
      </c>
      <c r="G5579" s="89">
        <v>30</v>
      </c>
      <c r="H5579" s="89">
        <v>1</v>
      </c>
      <c r="I5579" s="89">
        <v>4</v>
      </c>
      <c r="J5579" s="89">
        <v>56.300000000000004</v>
      </c>
      <c r="K5579" s="89">
        <v>129.69999999999999</v>
      </c>
      <c r="L5579" s="81">
        <v>128</v>
      </c>
    </row>
    <row r="5580" spans="6:12">
      <c r="F5580" s="89">
        <v>5464</v>
      </c>
      <c r="G5580" s="89">
        <v>51</v>
      </c>
      <c r="H5580" s="89">
        <v>2</v>
      </c>
      <c r="I5580" s="89">
        <v>8</v>
      </c>
      <c r="J5580" s="89">
        <v>149.20300000000003</v>
      </c>
      <c r="K5580" s="89">
        <v>131.79299999999998</v>
      </c>
      <c r="L5580" s="81">
        <v>133.04300000000006</v>
      </c>
    </row>
    <row r="5581" spans="6:12">
      <c r="F5581" s="89">
        <v>5465</v>
      </c>
      <c r="G5581" s="89">
        <v>34</v>
      </c>
      <c r="H5581" s="89">
        <v>3</v>
      </c>
      <c r="I5581" s="89">
        <v>7</v>
      </c>
      <c r="J5581" s="89">
        <v>-0.14199999999993906</v>
      </c>
      <c r="K5581" s="89">
        <v>116.41799999999995</v>
      </c>
      <c r="L5581" s="81">
        <v>112.91800000000006</v>
      </c>
    </row>
    <row r="5582" spans="6:12">
      <c r="F5582" s="89">
        <v>5466</v>
      </c>
      <c r="G5582" s="89">
        <v>31</v>
      </c>
      <c r="H5582" s="89">
        <v>3</v>
      </c>
      <c r="I5582" s="89">
        <v>8</v>
      </c>
      <c r="J5582" s="89">
        <v>50.833000000000084</v>
      </c>
      <c r="K5582" s="89">
        <v>125.72299999999996</v>
      </c>
      <c r="L5582" s="81">
        <v>122.173</v>
      </c>
    </row>
    <row r="5583" spans="6:12">
      <c r="F5583" s="89">
        <v>5467</v>
      </c>
      <c r="G5583" s="89">
        <v>34</v>
      </c>
      <c r="H5583" s="89">
        <v>2</v>
      </c>
      <c r="I5583" s="89">
        <v>9</v>
      </c>
      <c r="J5583" s="89">
        <v>137.89599999999993</v>
      </c>
      <c r="K5583" s="89">
        <v>83.155999999999949</v>
      </c>
      <c r="L5583" s="81">
        <v>82.255999999999972</v>
      </c>
    </row>
    <row r="5584" spans="6:12">
      <c r="F5584" s="89">
        <v>5468</v>
      </c>
      <c r="G5584" s="89">
        <v>32</v>
      </c>
      <c r="H5584" s="89">
        <v>2</v>
      </c>
      <c r="I5584" s="89">
        <v>5</v>
      </c>
      <c r="J5584" s="89">
        <v>3.8000000000000114</v>
      </c>
      <c r="K5584" s="89">
        <v>120.07999999999996</v>
      </c>
      <c r="L5584" s="81">
        <v>117.27999999999997</v>
      </c>
    </row>
    <row r="5585" spans="6:12">
      <c r="F5585" s="89">
        <v>5469</v>
      </c>
      <c r="G5585" s="89">
        <v>34</v>
      </c>
      <c r="H5585" s="89">
        <v>2</v>
      </c>
      <c r="I5585" s="89">
        <v>3</v>
      </c>
      <c r="J5585" s="89">
        <v>-122.40800000000002</v>
      </c>
      <c r="K5585" s="89">
        <v>78.45199999999997</v>
      </c>
      <c r="L5585" s="81">
        <v>75.151999999999987</v>
      </c>
    </row>
    <row r="5586" spans="6:12">
      <c r="F5586" s="89">
        <v>5470</v>
      </c>
      <c r="G5586" s="89">
        <v>25</v>
      </c>
      <c r="H5586" s="89">
        <v>2</v>
      </c>
      <c r="I5586" s="89">
        <v>9</v>
      </c>
      <c r="J5586" s="89">
        <v>153.02499999999992</v>
      </c>
      <c r="K5586" s="89">
        <v>101.07499999999996</v>
      </c>
      <c r="L5586" s="81">
        <v>98.82499999999996</v>
      </c>
    </row>
    <row r="5587" spans="6:12">
      <c r="F5587" s="89">
        <v>5471</v>
      </c>
      <c r="G5587" s="89">
        <v>45</v>
      </c>
      <c r="H5587" s="89">
        <v>3</v>
      </c>
      <c r="I5587" s="89">
        <v>3</v>
      </c>
      <c r="J5587" s="89">
        <v>-277.65499999999992</v>
      </c>
      <c r="K5587" s="89">
        <v>5.8949999999999534</v>
      </c>
      <c r="L5587" s="81">
        <v>2.44500000000005</v>
      </c>
    </row>
    <row r="5588" spans="6:12">
      <c r="F5588" s="89">
        <v>5472</v>
      </c>
      <c r="G5588" s="89">
        <v>39</v>
      </c>
      <c r="H5588" s="89">
        <v>1</v>
      </c>
      <c r="I5588" s="89">
        <v>9</v>
      </c>
      <c r="J5588" s="89">
        <v>146.92099999999988</v>
      </c>
      <c r="K5588" s="89">
        <v>4.5309999999999491</v>
      </c>
      <c r="L5588" s="81">
        <v>6.1809999999999832</v>
      </c>
    </row>
    <row r="5589" spans="6:12">
      <c r="F5589" s="89">
        <v>5473</v>
      </c>
      <c r="G5589" s="89">
        <v>43</v>
      </c>
      <c r="H5589" s="89">
        <v>3</v>
      </c>
      <c r="I5589" s="89">
        <v>5</v>
      </c>
      <c r="J5589" s="89">
        <v>-118.29499999999985</v>
      </c>
      <c r="K5589" s="89">
        <v>80.674999999999926</v>
      </c>
      <c r="L5589" s="81">
        <v>77.724999999999994</v>
      </c>
    </row>
    <row r="5590" spans="6:12">
      <c r="F5590" s="89">
        <v>5474</v>
      </c>
      <c r="G5590" s="89">
        <v>32</v>
      </c>
      <c r="H5590" s="89">
        <v>2</v>
      </c>
      <c r="I5590" s="89">
        <v>7</v>
      </c>
      <c r="J5590" s="89">
        <v>90.543999999999954</v>
      </c>
      <c r="K5590" s="89">
        <v>121.62399999999994</v>
      </c>
      <c r="L5590" s="81">
        <v>119.624</v>
      </c>
    </row>
    <row r="5591" spans="6:12">
      <c r="F5591" s="89">
        <v>5475</v>
      </c>
      <c r="G5591" s="89">
        <v>44</v>
      </c>
      <c r="H5591" s="89">
        <v>3</v>
      </c>
      <c r="I5591" s="89">
        <v>3</v>
      </c>
      <c r="J5591" s="89">
        <v>-280.13799999999992</v>
      </c>
      <c r="K5591" s="89">
        <v>3.7219999999999516</v>
      </c>
      <c r="L5591" s="81">
        <v>0.12200000000004252</v>
      </c>
    </row>
    <row r="5592" spans="6:12">
      <c r="F5592" s="89">
        <v>5476</v>
      </c>
      <c r="G5592" s="89">
        <v>44</v>
      </c>
      <c r="H5592" s="89">
        <v>1</v>
      </c>
      <c r="I5592" s="89">
        <v>6</v>
      </c>
      <c r="J5592" s="89">
        <v>125.18399999999997</v>
      </c>
      <c r="K5592" s="89">
        <v>109.04399999999995</v>
      </c>
      <c r="L5592" s="81">
        <v>110.24399999999997</v>
      </c>
    </row>
    <row r="5593" spans="6:12">
      <c r="F5593" s="89">
        <v>5477</v>
      </c>
      <c r="G5593" s="89">
        <v>40</v>
      </c>
      <c r="H5593" s="89">
        <v>3</v>
      </c>
      <c r="I5593" s="89">
        <v>8</v>
      </c>
      <c r="J5593" s="89">
        <v>51.580000000000098</v>
      </c>
      <c r="K5593" s="89">
        <v>123.67999999999995</v>
      </c>
      <c r="L5593" s="81">
        <v>121.48000000000008</v>
      </c>
    </row>
    <row r="5594" spans="6:12">
      <c r="F5594" s="89">
        <v>5478</v>
      </c>
      <c r="G5594" s="89">
        <v>19</v>
      </c>
      <c r="H5594" s="89">
        <v>1</v>
      </c>
      <c r="I5594" s="89">
        <v>3</v>
      </c>
      <c r="J5594" s="89">
        <v>44.256999999999991</v>
      </c>
      <c r="K5594" s="89">
        <v>163.667</v>
      </c>
      <c r="L5594" s="81">
        <v>159.91700000000003</v>
      </c>
    </row>
    <row r="5595" spans="6:12">
      <c r="F5595" s="89">
        <v>5479</v>
      </c>
      <c r="G5595" s="89">
        <v>43</v>
      </c>
      <c r="H5595" s="89">
        <v>3</v>
      </c>
      <c r="I5595" s="89">
        <v>4</v>
      </c>
      <c r="J5595" s="89">
        <v>-195.58299999999997</v>
      </c>
      <c r="K5595" s="89">
        <v>45.986999999999966</v>
      </c>
      <c r="L5595" s="81">
        <v>42.637000000000029</v>
      </c>
    </row>
    <row r="5596" spans="6:12">
      <c r="F5596" s="89">
        <v>5480</v>
      </c>
      <c r="G5596" s="89">
        <v>52</v>
      </c>
      <c r="H5596" s="89">
        <v>3</v>
      </c>
      <c r="I5596" s="89">
        <v>3</v>
      </c>
      <c r="J5596" s="89">
        <v>-252.714</v>
      </c>
      <c r="K5596" s="89">
        <v>28.665999999999997</v>
      </c>
      <c r="L5596" s="81">
        <v>26.26600000000002</v>
      </c>
    </row>
    <row r="5597" spans="6:12">
      <c r="F5597" s="89">
        <v>5481</v>
      </c>
      <c r="G5597" s="89">
        <v>26</v>
      </c>
      <c r="H5597" s="89">
        <v>2</v>
      </c>
      <c r="I5597" s="89">
        <v>8</v>
      </c>
      <c r="J5597" s="89">
        <v>130.62799999999996</v>
      </c>
      <c r="K5597" s="89">
        <v>120.96799999999996</v>
      </c>
      <c r="L5597" s="81">
        <v>118.46799999999996</v>
      </c>
    </row>
    <row r="5598" spans="6:12">
      <c r="F5598" s="89">
        <v>5482</v>
      </c>
      <c r="G5598" s="89">
        <v>41</v>
      </c>
      <c r="H5598" s="89">
        <v>2</v>
      </c>
      <c r="I5598" s="89">
        <v>6</v>
      </c>
      <c r="J5598" s="89">
        <v>53.630999999999972</v>
      </c>
      <c r="K5598" s="89">
        <v>124.52099999999994</v>
      </c>
      <c r="L5598" s="81">
        <v>123.47099999999998</v>
      </c>
    </row>
    <row r="5599" spans="6:12">
      <c r="F5599" s="89">
        <v>5483</v>
      </c>
      <c r="G5599" s="89">
        <v>49</v>
      </c>
      <c r="H5599" s="89">
        <v>1</v>
      </c>
      <c r="I5599" s="89">
        <v>9</v>
      </c>
      <c r="J5599" s="89">
        <v>167.76099999999997</v>
      </c>
      <c r="K5599" s="89">
        <v>22.271000000000015</v>
      </c>
      <c r="L5599" s="81">
        <v>25.420999999999992</v>
      </c>
    </row>
    <row r="5600" spans="6:12">
      <c r="F5600" s="89">
        <v>5484</v>
      </c>
      <c r="G5600" s="89">
        <v>20</v>
      </c>
      <c r="H5600" s="89">
        <v>2</v>
      </c>
      <c r="I5600" s="89">
        <v>6</v>
      </c>
      <c r="J5600" s="89">
        <v>83.639999999999958</v>
      </c>
      <c r="K5600" s="89">
        <v>161.03999999999994</v>
      </c>
      <c r="L5600" s="81">
        <v>156.84</v>
      </c>
    </row>
    <row r="5601" spans="6:12">
      <c r="F5601" s="89">
        <v>5485</v>
      </c>
      <c r="G5601" s="89">
        <v>55</v>
      </c>
      <c r="H5601" s="89">
        <v>2</v>
      </c>
      <c r="I5601" s="89">
        <v>3</v>
      </c>
      <c r="J5601" s="89">
        <v>-73.414999999999992</v>
      </c>
      <c r="K5601" s="89">
        <v>120.9349999999999</v>
      </c>
      <c r="L5601" s="81">
        <v>120.78500000000004</v>
      </c>
    </row>
    <row r="5602" spans="6:12">
      <c r="F5602" s="89">
        <v>5486</v>
      </c>
      <c r="G5602" s="89">
        <v>39</v>
      </c>
      <c r="H5602" s="89">
        <v>2</v>
      </c>
      <c r="I5602" s="89">
        <v>3</v>
      </c>
      <c r="J5602" s="89">
        <v>-121.54300000000001</v>
      </c>
      <c r="K5602" s="89">
        <v>77.766999999999967</v>
      </c>
      <c r="L5602" s="81">
        <v>75.216999999999985</v>
      </c>
    </row>
    <row r="5603" spans="6:12">
      <c r="F5603" s="89">
        <v>5487</v>
      </c>
      <c r="G5603" s="89">
        <v>52</v>
      </c>
      <c r="H5603" s="89">
        <v>1</v>
      </c>
      <c r="I5603" s="89">
        <v>7</v>
      </c>
      <c r="J5603" s="89">
        <v>169.47399999999993</v>
      </c>
      <c r="K5603" s="89">
        <v>108.25399999999996</v>
      </c>
      <c r="L5603" s="81">
        <v>111.054</v>
      </c>
    </row>
    <row r="5604" spans="6:12">
      <c r="F5604" s="89">
        <v>5488</v>
      </c>
      <c r="G5604" s="89">
        <v>19</v>
      </c>
      <c r="H5604" s="89">
        <v>3</v>
      </c>
      <c r="I5604" s="89">
        <v>7</v>
      </c>
      <c r="J5604" s="89">
        <v>35.15300000000002</v>
      </c>
      <c r="K5604" s="89">
        <v>156.363</v>
      </c>
      <c r="L5604" s="81">
        <v>150.61300000000006</v>
      </c>
    </row>
    <row r="5605" spans="6:12">
      <c r="F5605" s="89">
        <v>5489</v>
      </c>
      <c r="G5605" s="89">
        <v>54</v>
      </c>
      <c r="H5605" s="89">
        <v>3</v>
      </c>
      <c r="I5605" s="89">
        <v>8</v>
      </c>
      <c r="J5605" s="89">
        <v>96.212000000000046</v>
      </c>
      <c r="K5605" s="89">
        <v>163.97199999999998</v>
      </c>
      <c r="L5605" s="81">
        <v>163.87200000000001</v>
      </c>
    </row>
    <row r="5606" spans="6:12">
      <c r="F5606" s="89">
        <v>5490</v>
      </c>
      <c r="G5606" s="89">
        <v>39</v>
      </c>
      <c r="H5606" s="89">
        <v>1</v>
      </c>
      <c r="I5606" s="89">
        <v>6</v>
      </c>
      <c r="J5606" s="89">
        <v>118.22899999999997</v>
      </c>
      <c r="K5606" s="89">
        <v>103.63899999999997</v>
      </c>
      <c r="L5606" s="81">
        <v>104.08900000000001</v>
      </c>
    </row>
    <row r="5607" spans="6:12">
      <c r="F5607" s="89">
        <v>5491</v>
      </c>
      <c r="G5607" s="89">
        <v>52</v>
      </c>
      <c r="H5607" s="89">
        <v>3</v>
      </c>
      <c r="I5607" s="89">
        <v>8</v>
      </c>
      <c r="J5607" s="89">
        <v>86.596000000000004</v>
      </c>
      <c r="K5607" s="89">
        <v>154.97599999999994</v>
      </c>
      <c r="L5607" s="81">
        <v>154.57599999999991</v>
      </c>
    </row>
    <row r="5608" spans="6:12">
      <c r="F5608" s="89">
        <v>5492</v>
      </c>
      <c r="G5608" s="89">
        <v>32</v>
      </c>
      <c r="H5608" s="89">
        <v>3</v>
      </c>
      <c r="I5608" s="89">
        <v>9</v>
      </c>
      <c r="J5608" s="89">
        <v>89.137999999999977</v>
      </c>
      <c r="K5608" s="89">
        <v>121.11799999999994</v>
      </c>
      <c r="L5608" s="81">
        <v>118.11799999999999</v>
      </c>
    </row>
    <row r="5609" spans="6:12">
      <c r="F5609" s="89">
        <v>5493</v>
      </c>
      <c r="G5609" s="89">
        <v>34</v>
      </c>
      <c r="H5609" s="89">
        <v>2</v>
      </c>
      <c r="I5609" s="89">
        <v>4</v>
      </c>
      <c r="J5609" s="89">
        <v>-55.324000000000012</v>
      </c>
      <c r="K5609" s="89">
        <v>102.93599999999998</v>
      </c>
      <c r="L5609" s="81">
        <v>100.03599999999999</v>
      </c>
    </row>
    <row r="5610" spans="6:12">
      <c r="F5610" s="89">
        <v>5494</v>
      </c>
      <c r="G5610" s="89">
        <v>28</v>
      </c>
      <c r="H5610" s="89">
        <v>2</v>
      </c>
      <c r="I5610" s="89">
        <v>4</v>
      </c>
      <c r="J5610" s="89">
        <v>-47.488</v>
      </c>
      <c r="K5610" s="89">
        <v>112.63199999999998</v>
      </c>
      <c r="L5610" s="81">
        <v>108.83199999999997</v>
      </c>
    </row>
    <row r="5611" spans="6:12">
      <c r="F5611" s="89">
        <v>5495</v>
      </c>
      <c r="G5611" s="89">
        <v>24</v>
      </c>
      <c r="H5611" s="89">
        <v>3</v>
      </c>
      <c r="I5611" s="89">
        <v>3</v>
      </c>
      <c r="J5611" s="89">
        <v>-273.09800000000001</v>
      </c>
      <c r="K5611" s="89">
        <v>16.961999999999989</v>
      </c>
      <c r="L5611" s="81">
        <v>10.362000000000023</v>
      </c>
    </row>
    <row r="5612" spans="6:12">
      <c r="F5612" s="89">
        <v>5496</v>
      </c>
      <c r="G5612" s="89">
        <v>32</v>
      </c>
      <c r="H5612" s="89">
        <v>2</v>
      </c>
      <c r="I5612" s="89">
        <v>3</v>
      </c>
      <c r="J5612" s="89">
        <v>-120.864</v>
      </c>
      <c r="K5612" s="89">
        <v>80.615999999999985</v>
      </c>
      <c r="L5612" s="81">
        <v>77.015999999999991</v>
      </c>
    </row>
    <row r="5613" spans="6:12">
      <c r="F5613" s="89">
        <v>5497</v>
      </c>
      <c r="G5613" s="89">
        <v>24</v>
      </c>
      <c r="H5613" s="89">
        <v>2</v>
      </c>
      <c r="I5613" s="89">
        <v>5</v>
      </c>
      <c r="J5613" s="89">
        <v>20.680000000000007</v>
      </c>
      <c r="K5613" s="89">
        <v>139.44</v>
      </c>
      <c r="L5613" s="81">
        <v>135.44</v>
      </c>
    </row>
    <row r="5614" spans="6:12">
      <c r="F5614" s="89">
        <v>5498</v>
      </c>
      <c r="G5614" s="89">
        <v>26</v>
      </c>
      <c r="H5614" s="89">
        <v>1</v>
      </c>
      <c r="I5614" s="89">
        <v>4</v>
      </c>
      <c r="J5614" s="89">
        <v>65.364000000000004</v>
      </c>
      <c r="K5614" s="89">
        <v>140.00400000000002</v>
      </c>
      <c r="L5614" s="81">
        <v>137.70400000000001</v>
      </c>
    </row>
    <row r="5615" spans="6:12">
      <c r="F5615" s="89">
        <v>5499</v>
      </c>
      <c r="G5615" s="89">
        <v>53</v>
      </c>
      <c r="H5615" s="89">
        <v>1</v>
      </c>
      <c r="I5615" s="89">
        <v>9</v>
      </c>
      <c r="J5615" s="89">
        <v>183.6569999999999</v>
      </c>
      <c r="K5615" s="89">
        <v>36.926999999999907</v>
      </c>
      <c r="L5615" s="81">
        <v>40.676999999999992</v>
      </c>
    </row>
    <row r="5616" spans="6:12">
      <c r="F5616" s="89">
        <v>5500</v>
      </c>
      <c r="G5616" s="89">
        <v>38</v>
      </c>
      <c r="H5616" s="89">
        <v>1</v>
      </c>
      <c r="I5616" s="89">
        <v>5</v>
      </c>
      <c r="J5616" s="89">
        <v>89.130000000000038</v>
      </c>
      <c r="K5616" s="89">
        <v>117.45</v>
      </c>
      <c r="L5616" s="81">
        <v>117.35000000000004</v>
      </c>
    </row>
    <row r="5617" spans="6:12">
      <c r="F5617" s="89">
        <v>5501</v>
      </c>
      <c r="G5617" s="89">
        <v>50</v>
      </c>
      <c r="H5617" s="89">
        <v>3</v>
      </c>
      <c r="I5617" s="89">
        <v>5</v>
      </c>
      <c r="J5617" s="89">
        <v>-97.049999999999898</v>
      </c>
      <c r="K5617" s="89">
        <v>99.749999999999972</v>
      </c>
      <c r="L5617" s="81">
        <v>97.85</v>
      </c>
    </row>
    <row r="5618" spans="6:12">
      <c r="F5618" s="89">
        <v>5502</v>
      </c>
      <c r="G5618" s="89">
        <v>35</v>
      </c>
      <c r="H5618" s="89">
        <v>1</v>
      </c>
      <c r="I5618" s="89">
        <v>6</v>
      </c>
      <c r="J5618" s="89">
        <v>117.52499999999996</v>
      </c>
      <c r="K5618" s="89">
        <v>104.17499999999997</v>
      </c>
      <c r="L5618" s="81">
        <v>104.02499999999996</v>
      </c>
    </row>
    <row r="5619" spans="6:12">
      <c r="F5619" s="89">
        <v>5503</v>
      </c>
      <c r="G5619" s="89">
        <v>49</v>
      </c>
      <c r="H5619" s="89">
        <v>1</v>
      </c>
      <c r="I5619" s="89">
        <v>9</v>
      </c>
      <c r="J5619" s="89">
        <v>167.76099999999997</v>
      </c>
      <c r="K5619" s="89">
        <v>22.271000000000015</v>
      </c>
      <c r="L5619" s="81">
        <v>25.420999999999992</v>
      </c>
    </row>
    <row r="5620" spans="6:12">
      <c r="F5620" s="89">
        <v>5504</v>
      </c>
      <c r="G5620" s="89">
        <v>50</v>
      </c>
      <c r="H5620" s="89">
        <v>1</v>
      </c>
      <c r="I5620" s="89">
        <v>3</v>
      </c>
      <c r="J5620" s="89">
        <v>28.229999999999983</v>
      </c>
      <c r="K5620" s="89">
        <v>138.02999999999997</v>
      </c>
      <c r="L5620" s="81">
        <v>138.93000000000006</v>
      </c>
    </row>
    <row r="5621" spans="6:12">
      <c r="F5621" s="89">
        <v>5505</v>
      </c>
      <c r="G5621" s="89">
        <v>25</v>
      </c>
      <c r="H5621" s="89">
        <v>1</v>
      </c>
      <c r="I5621" s="89">
        <v>4</v>
      </c>
      <c r="J5621" s="89">
        <v>68.304999999999993</v>
      </c>
      <c r="K5621" s="89">
        <v>143.255</v>
      </c>
      <c r="L5621" s="81">
        <v>140.80500000000001</v>
      </c>
    </row>
    <row r="5622" spans="6:12">
      <c r="F5622" s="89">
        <v>5506</v>
      </c>
      <c r="G5622" s="89">
        <v>46</v>
      </c>
      <c r="H5622" s="89">
        <v>2</v>
      </c>
      <c r="I5622" s="89">
        <v>6</v>
      </c>
      <c r="J5622" s="89">
        <v>64.036000000000001</v>
      </c>
      <c r="K5622" s="89">
        <v>133.37599999999998</v>
      </c>
      <c r="L5622" s="81">
        <v>133.07600000000002</v>
      </c>
    </row>
    <row r="5623" spans="6:12">
      <c r="F5623" s="89">
        <v>5507</v>
      </c>
      <c r="G5623" s="89">
        <v>42</v>
      </c>
      <c r="H5623" s="89">
        <v>2</v>
      </c>
      <c r="I5623" s="89">
        <v>9</v>
      </c>
      <c r="J5623" s="89">
        <v>142.80799999999994</v>
      </c>
      <c r="K5623" s="89">
        <v>85.587999999999965</v>
      </c>
      <c r="L5623" s="81">
        <v>85.88799999999992</v>
      </c>
    </row>
    <row r="5624" spans="6:12">
      <c r="F5624" s="89">
        <v>5508</v>
      </c>
      <c r="G5624" s="89">
        <v>27</v>
      </c>
      <c r="H5624" s="89">
        <v>3</v>
      </c>
      <c r="I5624" s="89">
        <v>3</v>
      </c>
      <c r="J5624" s="89">
        <v>-281.03899999999999</v>
      </c>
      <c r="K5624" s="89">
        <v>8.0910000000000082</v>
      </c>
      <c r="L5624" s="81">
        <v>1.9410000000000309</v>
      </c>
    </row>
    <row r="5625" spans="6:12">
      <c r="F5625" s="89">
        <v>5509</v>
      </c>
      <c r="G5625" s="89">
        <v>36</v>
      </c>
      <c r="H5625" s="89">
        <v>3</v>
      </c>
      <c r="I5625" s="89">
        <v>3</v>
      </c>
      <c r="J5625" s="89">
        <v>-290.28199999999993</v>
      </c>
      <c r="K5625" s="89">
        <v>-3.9420000000000357</v>
      </c>
      <c r="L5625" s="81">
        <v>-8.7419999999999618</v>
      </c>
    </row>
    <row r="5626" spans="6:12">
      <c r="F5626" s="89">
        <v>5510</v>
      </c>
      <c r="G5626" s="89">
        <v>30</v>
      </c>
      <c r="H5626" s="89">
        <v>1</v>
      </c>
      <c r="I5626" s="89">
        <v>5</v>
      </c>
      <c r="J5626" s="89">
        <v>94.250000000000014</v>
      </c>
      <c r="K5626" s="89">
        <v>125.04999999999998</v>
      </c>
      <c r="L5626" s="81">
        <v>123.75</v>
      </c>
    </row>
    <row r="5627" spans="6:12">
      <c r="F5627" s="89">
        <v>5511</v>
      </c>
      <c r="G5627" s="89">
        <v>24</v>
      </c>
      <c r="H5627" s="89">
        <v>1</v>
      </c>
      <c r="I5627" s="89">
        <v>7</v>
      </c>
      <c r="J5627" s="89">
        <v>156.81799999999996</v>
      </c>
      <c r="K5627" s="89">
        <v>104.27799999999999</v>
      </c>
      <c r="L5627" s="81">
        <v>102.87800000000001</v>
      </c>
    </row>
    <row r="5628" spans="6:12">
      <c r="F5628" s="89">
        <v>5512</v>
      </c>
      <c r="G5628" s="89">
        <v>48</v>
      </c>
      <c r="H5628" s="89">
        <v>2</v>
      </c>
      <c r="I5628" s="89">
        <v>3</v>
      </c>
      <c r="J5628" s="89">
        <v>-102.97599999999997</v>
      </c>
      <c r="K5628" s="89">
        <v>93.544000000000025</v>
      </c>
      <c r="L5628" s="81">
        <v>92.344000000000008</v>
      </c>
    </row>
    <row r="5629" spans="6:12">
      <c r="F5629" s="89">
        <v>5513</v>
      </c>
      <c r="G5629" s="89">
        <v>41</v>
      </c>
      <c r="H5629" s="89">
        <v>2</v>
      </c>
      <c r="I5629" s="89">
        <v>8</v>
      </c>
      <c r="J5629" s="89">
        <v>121.52299999999997</v>
      </c>
      <c r="K5629" s="89">
        <v>107.21299999999994</v>
      </c>
      <c r="L5629" s="81">
        <v>106.96299999999997</v>
      </c>
    </row>
    <row r="5630" spans="6:12">
      <c r="F5630" s="89">
        <v>5514</v>
      </c>
      <c r="G5630" s="89">
        <v>39</v>
      </c>
      <c r="H5630" s="89">
        <v>3</v>
      </c>
      <c r="I5630" s="89">
        <v>8</v>
      </c>
      <c r="J5630" s="89">
        <v>50.417000000000087</v>
      </c>
      <c r="K5630" s="89">
        <v>122.827</v>
      </c>
      <c r="L5630" s="81">
        <v>120.47700000000003</v>
      </c>
    </row>
    <row r="5631" spans="6:12">
      <c r="F5631" s="89">
        <v>5515</v>
      </c>
      <c r="G5631" s="89">
        <v>45</v>
      </c>
      <c r="H5631" s="89">
        <v>1</v>
      </c>
      <c r="I5631" s="89">
        <v>7</v>
      </c>
      <c r="J5631" s="89">
        <v>146.46499999999997</v>
      </c>
      <c r="K5631" s="89">
        <v>87.414999999999949</v>
      </c>
      <c r="L5631" s="81">
        <v>89.165000000000006</v>
      </c>
    </row>
    <row r="5632" spans="6:12">
      <c r="F5632" s="89">
        <v>5516</v>
      </c>
      <c r="G5632" s="89">
        <v>39</v>
      </c>
      <c r="H5632" s="89">
        <v>1</v>
      </c>
      <c r="I5632" s="89">
        <v>3</v>
      </c>
      <c r="J5632" s="89">
        <v>4.2169999999999916</v>
      </c>
      <c r="K5632" s="89">
        <v>117.42699999999998</v>
      </c>
      <c r="L5632" s="81">
        <v>116.67700000000001</v>
      </c>
    </row>
    <row r="5633" spans="6:12">
      <c r="F5633" s="89">
        <v>5517</v>
      </c>
      <c r="G5633" s="89">
        <v>27</v>
      </c>
      <c r="H5633" s="89">
        <v>3</v>
      </c>
      <c r="I5633" s="89">
        <v>4</v>
      </c>
      <c r="J5633" s="89">
        <v>-194.3669999999999</v>
      </c>
      <c r="K5633" s="89">
        <v>52.162999999999982</v>
      </c>
      <c r="L5633" s="81">
        <v>46.413000000000011</v>
      </c>
    </row>
    <row r="5634" spans="6:12">
      <c r="F5634" s="89">
        <v>5518</v>
      </c>
      <c r="G5634" s="89">
        <v>25</v>
      </c>
      <c r="H5634" s="89">
        <v>1</v>
      </c>
      <c r="I5634" s="89">
        <v>8</v>
      </c>
      <c r="J5634" s="89">
        <v>163.10499999999993</v>
      </c>
      <c r="K5634" s="89">
        <v>67.654999999999987</v>
      </c>
      <c r="L5634" s="81">
        <v>66.804999999999993</v>
      </c>
    </row>
    <row r="5635" spans="6:12">
      <c r="F5635" s="89">
        <v>5519</v>
      </c>
      <c r="G5635" s="89">
        <v>35</v>
      </c>
      <c r="H5635" s="89">
        <v>1</v>
      </c>
      <c r="I5635" s="89">
        <v>3</v>
      </c>
      <c r="J5635" s="89">
        <v>3.5849999999999866</v>
      </c>
      <c r="K5635" s="89">
        <v>118.03499999999998</v>
      </c>
      <c r="L5635" s="81">
        <v>116.68499999999999</v>
      </c>
    </row>
    <row r="5636" spans="6:12">
      <c r="F5636" s="89">
        <v>5520</v>
      </c>
      <c r="G5636" s="89">
        <v>32</v>
      </c>
      <c r="H5636" s="89">
        <v>2</v>
      </c>
      <c r="I5636" s="89">
        <v>3</v>
      </c>
      <c r="J5636" s="89">
        <v>-120.864</v>
      </c>
      <c r="K5636" s="89">
        <v>80.615999999999985</v>
      </c>
      <c r="L5636" s="81">
        <v>77.015999999999991</v>
      </c>
    </row>
    <row r="5637" spans="6:12">
      <c r="F5637" s="89">
        <v>5521</v>
      </c>
      <c r="G5637" s="89">
        <v>44</v>
      </c>
      <c r="H5637" s="89">
        <v>3</v>
      </c>
      <c r="I5637" s="89">
        <v>7</v>
      </c>
      <c r="J5637" s="89">
        <v>10.078000000000088</v>
      </c>
      <c r="K5637" s="89">
        <v>123.53799999999995</v>
      </c>
      <c r="L5637" s="81">
        <v>121.53800000000001</v>
      </c>
    </row>
    <row r="5638" spans="6:12">
      <c r="F5638" s="89">
        <v>5522</v>
      </c>
      <c r="G5638" s="89">
        <v>41</v>
      </c>
      <c r="H5638" s="89">
        <v>2</v>
      </c>
      <c r="I5638" s="89">
        <v>7</v>
      </c>
      <c r="J5638" s="89">
        <v>92.316999999999979</v>
      </c>
      <c r="K5638" s="89">
        <v>120.60699999999994</v>
      </c>
      <c r="L5638" s="81">
        <v>119.95699999999999</v>
      </c>
    </row>
    <row r="5639" spans="6:12">
      <c r="F5639" s="89">
        <v>5523</v>
      </c>
      <c r="G5639" s="89">
        <v>39</v>
      </c>
      <c r="H5639" s="89">
        <v>3</v>
      </c>
      <c r="I5639" s="89">
        <v>7</v>
      </c>
      <c r="J5639" s="89">
        <v>1.5930000000000746</v>
      </c>
      <c r="K5639" s="89">
        <v>116.60299999999995</v>
      </c>
      <c r="L5639" s="81">
        <v>113.85300000000001</v>
      </c>
    </row>
    <row r="5640" spans="6:12">
      <c r="F5640" s="89">
        <v>5524</v>
      </c>
      <c r="G5640" s="89">
        <v>23</v>
      </c>
      <c r="H5640" s="89">
        <v>3</v>
      </c>
      <c r="I5640" s="89">
        <v>5</v>
      </c>
      <c r="J5640" s="89">
        <v>-106.09499999999997</v>
      </c>
      <c r="K5640" s="89">
        <v>99.07499999999996</v>
      </c>
      <c r="L5640" s="81">
        <v>93.124999999999972</v>
      </c>
    </row>
    <row r="5641" spans="6:12">
      <c r="F5641" s="89">
        <v>5525</v>
      </c>
      <c r="G5641" s="89">
        <v>54</v>
      </c>
      <c r="H5641" s="89">
        <v>1</v>
      </c>
      <c r="I5641" s="89">
        <v>7</v>
      </c>
      <c r="J5641" s="89">
        <v>178.47799999999989</v>
      </c>
      <c r="K5641" s="89">
        <v>116.63799999999995</v>
      </c>
      <c r="L5641" s="81">
        <v>119.73800000000006</v>
      </c>
    </row>
    <row r="5642" spans="6:12">
      <c r="F5642" s="89">
        <v>5526</v>
      </c>
      <c r="G5642" s="89">
        <v>25</v>
      </c>
      <c r="H5642" s="89">
        <v>1</v>
      </c>
      <c r="I5642" s="89">
        <v>9</v>
      </c>
      <c r="J5642" s="89">
        <v>163.1049999999999</v>
      </c>
      <c r="K5642" s="89">
        <v>25.054999999999978</v>
      </c>
      <c r="L5642" s="81">
        <v>24.60499999999999</v>
      </c>
    </row>
    <row r="5643" spans="6:12">
      <c r="F5643" s="89">
        <v>5527</v>
      </c>
      <c r="G5643" s="89">
        <v>33</v>
      </c>
      <c r="H5643" s="89">
        <v>1</v>
      </c>
      <c r="I5643" s="89">
        <v>8</v>
      </c>
      <c r="J5643" s="89">
        <v>147.32899999999998</v>
      </c>
      <c r="K5643" s="89">
        <v>49.398999999999987</v>
      </c>
      <c r="L5643" s="81">
        <v>49.748999999999981</v>
      </c>
    </row>
    <row r="5644" spans="6:12">
      <c r="F5644" s="89">
        <v>5528</v>
      </c>
      <c r="G5644" s="89">
        <v>29</v>
      </c>
      <c r="H5644" s="89">
        <v>1</v>
      </c>
      <c r="I5644" s="89">
        <v>8</v>
      </c>
      <c r="J5644" s="89">
        <v>153.05699999999996</v>
      </c>
      <c r="K5644" s="89">
        <v>56.36699999999999</v>
      </c>
      <c r="L5644" s="81">
        <v>56.11699999999999</v>
      </c>
    </row>
    <row r="5645" spans="6:12">
      <c r="F5645" s="89">
        <v>5529</v>
      </c>
      <c r="G5645" s="89">
        <v>54</v>
      </c>
      <c r="H5645" s="89">
        <v>2</v>
      </c>
      <c r="I5645" s="89">
        <v>6</v>
      </c>
      <c r="J5645" s="89">
        <v>94.723999999999961</v>
      </c>
      <c r="K5645" s="89">
        <v>161.584</v>
      </c>
      <c r="L5645" s="81">
        <v>162.48400000000004</v>
      </c>
    </row>
    <row r="5646" spans="6:12">
      <c r="F5646" s="89">
        <v>5530</v>
      </c>
      <c r="G5646" s="89">
        <v>34</v>
      </c>
      <c r="H5646" s="89">
        <v>1</v>
      </c>
      <c r="I5646" s="89">
        <v>4</v>
      </c>
      <c r="J5646" s="89">
        <v>51.555999999999997</v>
      </c>
      <c r="K5646" s="89">
        <v>123.71599999999998</v>
      </c>
      <c r="L5646" s="81">
        <v>122.61600000000001</v>
      </c>
    </row>
    <row r="5647" spans="6:12">
      <c r="F5647" s="89">
        <v>5531</v>
      </c>
      <c r="G5647" s="89">
        <v>46</v>
      </c>
      <c r="H5647" s="89">
        <v>2</v>
      </c>
      <c r="I5647" s="89">
        <v>4</v>
      </c>
      <c r="J5647" s="89">
        <v>-41.835999999999956</v>
      </c>
      <c r="K5647" s="89">
        <v>112.70399999999998</v>
      </c>
      <c r="L5647" s="81">
        <v>111.60399999999998</v>
      </c>
    </row>
    <row r="5648" spans="6:12">
      <c r="F5648" s="89">
        <v>5532</v>
      </c>
      <c r="G5648" s="89">
        <v>43</v>
      </c>
      <c r="H5648" s="89">
        <v>2</v>
      </c>
      <c r="I5648" s="89">
        <v>3</v>
      </c>
      <c r="J5648" s="89">
        <v>-115.99099999999999</v>
      </c>
      <c r="K5648" s="89">
        <v>82.078999999999965</v>
      </c>
      <c r="L5648" s="81">
        <v>80.129000000000005</v>
      </c>
    </row>
    <row r="5649" spans="6:12">
      <c r="F5649" s="89">
        <v>5533</v>
      </c>
      <c r="G5649" s="89">
        <v>42</v>
      </c>
      <c r="H5649" s="89">
        <v>1</v>
      </c>
      <c r="I5649" s="89">
        <v>4</v>
      </c>
      <c r="J5649" s="89">
        <v>55.028000000000006</v>
      </c>
      <c r="K5649" s="89">
        <v>124.708</v>
      </c>
      <c r="L5649" s="81">
        <v>124.80799999999999</v>
      </c>
    </row>
    <row r="5650" spans="6:12">
      <c r="F5650" s="89">
        <v>5534</v>
      </c>
      <c r="G5650" s="89">
        <v>21</v>
      </c>
      <c r="H5650" s="89">
        <v>2</v>
      </c>
      <c r="I5650" s="89">
        <v>6</v>
      </c>
      <c r="J5650" s="89">
        <v>79.510999999999967</v>
      </c>
      <c r="K5650" s="89">
        <v>156.60099999999994</v>
      </c>
      <c r="L5650" s="81">
        <v>152.55099999999999</v>
      </c>
    </row>
    <row r="5651" spans="6:12">
      <c r="F5651" s="89">
        <v>5535</v>
      </c>
      <c r="G5651" s="89">
        <v>35</v>
      </c>
      <c r="H5651" s="89">
        <v>2</v>
      </c>
      <c r="I5651" s="89">
        <v>5</v>
      </c>
      <c r="J5651" s="89">
        <v>1.9250000000000114</v>
      </c>
      <c r="K5651" s="89">
        <v>117.27499999999996</v>
      </c>
      <c r="L5651" s="81">
        <v>114.92499999999994</v>
      </c>
    </row>
    <row r="5652" spans="6:12">
      <c r="F5652" s="89">
        <v>5536</v>
      </c>
      <c r="G5652" s="89">
        <v>51</v>
      </c>
      <c r="H5652" s="89">
        <v>2</v>
      </c>
      <c r="I5652" s="89">
        <v>5</v>
      </c>
      <c r="J5652" s="89">
        <v>32.96500000000006</v>
      </c>
      <c r="K5652" s="89">
        <v>143.35499999999996</v>
      </c>
      <c r="L5652" s="81">
        <v>143.40500000000003</v>
      </c>
    </row>
    <row r="5653" spans="6:12">
      <c r="F5653" s="89">
        <v>5537</v>
      </c>
      <c r="G5653" s="89">
        <v>33</v>
      </c>
      <c r="H5653" s="89">
        <v>3</v>
      </c>
      <c r="I5653" s="89">
        <v>3</v>
      </c>
      <c r="J5653" s="89">
        <v>-289.63099999999991</v>
      </c>
      <c r="K5653" s="89">
        <v>-2.3610000000000184</v>
      </c>
      <c r="L5653" s="81">
        <v>-7.61099999999999</v>
      </c>
    </row>
    <row r="5654" spans="6:12">
      <c r="F5654" s="89">
        <v>5538</v>
      </c>
      <c r="G5654" s="89">
        <v>50</v>
      </c>
      <c r="H5654" s="89">
        <v>2</v>
      </c>
      <c r="I5654" s="89">
        <v>8</v>
      </c>
      <c r="J5654" s="89">
        <v>145.21999999999997</v>
      </c>
      <c r="K5654" s="89">
        <v>128.11999999999998</v>
      </c>
      <c r="L5654" s="81">
        <v>129.21999999999997</v>
      </c>
    </row>
    <row r="5655" spans="6:12">
      <c r="F5655" s="89">
        <v>5539</v>
      </c>
      <c r="G5655" s="89">
        <v>55</v>
      </c>
      <c r="H5655" s="89">
        <v>2</v>
      </c>
      <c r="I5655" s="89">
        <v>4</v>
      </c>
      <c r="J5655" s="89">
        <v>-6.2050000000000125</v>
      </c>
      <c r="K5655" s="89">
        <v>145.54499999999993</v>
      </c>
      <c r="L5655" s="81">
        <v>145.79500000000004</v>
      </c>
    </row>
    <row r="5656" spans="6:12">
      <c r="F5656" s="89">
        <v>5540</v>
      </c>
      <c r="G5656" s="89">
        <v>34</v>
      </c>
      <c r="H5656" s="89">
        <v>1</v>
      </c>
      <c r="I5656" s="89">
        <v>9</v>
      </c>
      <c r="J5656" s="89">
        <v>146.62599999999992</v>
      </c>
      <c r="K5656" s="89">
        <v>5.7859999999999729</v>
      </c>
      <c r="L5656" s="81">
        <v>6.686000000000007</v>
      </c>
    </row>
    <row r="5657" spans="6:12">
      <c r="F5657" s="89">
        <v>5541</v>
      </c>
      <c r="G5657" s="89">
        <v>34</v>
      </c>
      <c r="H5657" s="89">
        <v>3</v>
      </c>
      <c r="I5657" s="89">
        <v>4</v>
      </c>
      <c r="J5657" s="89">
        <v>-203.40399999999994</v>
      </c>
      <c r="K5657" s="89">
        <v>40.95599999999996</v>
      </c>
      <c r="L5657" s="81">
        <v>36.256000000000029</v>
      </c>
    </row>
    <row r="5658" spans="6:12">
      <c r="F5658" s="89">
        <v>5542</v>
      </c>
      <c r="G5658" s="89">
        <v>38</v>
      </c>
      <c r="H5658" s="89">
        <v>3</v>
      </c>
      <c r="I5658" s="89">
        <v>9</v>
      </c>
      <c r="J5658" s="89">
        <v>88.86200000000008</v>
      </c>
      <c r="K5658" s="89">
        <v>118.98199999999997</v>
      </c>
      <c r="L5658" s="81">
        <v>116.88200000000006</v>
      </c>
    </row>
    <row r="5659" spans="6:12">
      <c r="F5659" s="89">
        <v>5543</v>
      </c>
      <c r="G5659" s="89">
        <v>30</v>
      </c>
      <c r="H5659" s="89">
        <v>1</v>
      </c>
      <c r="I5659" s="89">
        <v>6</v>
      </c>
      <c r="J5659" s="89">
        <v>122.71999999999996</v>
      </c>
      <c r="K5659" s="89">
        <v>110.91999999999997</v>
      </c>
      <c r="L5659" s="81">
        <v>110.02</v>
      </c>
    </row>
    <row r="5660" spans="6:12">
      <c r="F5660" s="89">
        <v>5544</v>
      </c>
      <c r="G5660" s="89">
        <v>53</v>
      </c>
      <c r="H5660" s="89">
        <v>2</v>
      </c>
      <c r="I5660" s="89">
        <v>5</v>
      </c>
      <c r="J5660" s="89">
        <v>41.705000000000041</v>
      </c>
      <c r="K5660" s="89">
        <v>151.47499999999997</v>
      </c>
      <c r="L5660" s="81">
        <v>151.82499999999999</v>
      </c>
    </row>
    <row r="5661" spans="6:12">
      <c r="F5661" s="89">
        <v>5545</v>
      </c>
      <c r="G5661" s="89">
        <v>48</v>
      </c>
      <c r="H5661" s="89">
        <v>3</v>
      </c>
      <c r="I5661" s="89">
        <v>4</v>
      </c>
      <c r="J5661" s="89">
        <v>-181.7879999999999</v>
      </c>
      <c r="K5661" s="89">
        <v>58.231999999999999</v>
      </c>
      <c r="L5661" s="81">
        <v>55.632000000000005</v>
      </c>
    </row>
    <row r="5662" spans="6:12">
      <c r="F5662" s="89">
        <v>5546</v>
      </c>
      <c r="G5662" s="89">
        <v>40</v>
      </c>
      <c r="H5662" s="89">
        <v>1</v>
      </c>
      <c r="I5662" s="89">
        <v>5</v>
      </c>
      <c r="J5662" s="89">
        <v>90.550000000000011</v>
      </c>
      <c r="K5662" s="89">
        <v>118.24999999999997</v>
      </c>
      <c r="L5662" s="81">
        <v>118.45000000000002</v>
      </c>
    </row>
    <row r="5663" spans="6:12">
      <c r="F5663" s="89">
        <v>5547</v>
      </c>
      <c r="G5663" s="89">
        <v>30</v>
      </c>
      <c r="H5663" s="89">
        <v>1</v>
      </c>
      <c r="I5663" s="89">
        <v>9</v>
      </c>
      <c r="J5663" s="89">
        <v>151.24999999999991</v>
      </c>
      <c r="K5663" s="89">
        <v>11.649999999999977</v>
      </c>
      <c r="L5663" s="81">
        <v>11.949999999999989</v>
      </c>
    </row>
    <row r="5664" spans="6:12">
      <c r="F5664" s="89">
        <v>5548</v>
      </c>
      <c r="G5664" s="89">
        <v>39</v>
      </c>
      <c r="H5664" s="89">
        <v>3</v>
      </c>
      <c r="I5664" s="89">
        <v>3</v>
      </c>
      <c r="J5664" s="89">
        <v>-288.50299999999993</v>
      </c>
      <c r="K5664" s="89">
        <v>-3.0930000000000177</v>
      </c>
      <c r="L5664" s="81">
        <v>-7.4429999999999836</v>
      </c>
    </row>
    <row r="5665" spans="6:12">
      <c r="F5665" s="89">
        <v>5549</v>
      </c>
      <c r="G5665" s="89">
        <v>39</v>
      </c>
      <c r="H5665" s="89">
        <v>2</v>
      </c>
      <c r="I5665" s="89">
        <v>6</v>
      </c>
      <c r="J5665" s="89">
        <v>51.358999999999952</v>
      </c>
      <c r="K5665" s="89">
        <v>122.86899999999996</v>
      </c>
      <c r="L5665" s="81">
        <v>121.51899999999998</v>
      </c>
    </row>
    <row r="5666" spans="6:12">
      <c r="F5666" s="89">
        <v>5550</v>
      </c>
      <c r="G5666" s="89">
        <v>19</v>
      </c>
      <c r="H5666" s="89">
        <v>2</v>
      </c>
      <c r="I5666" s="89">
        <v>8</v>
      </c>
      <c r="J5666" s="89">
        <v>155.66699999999997</v>
      </c>
      <c r="K5666" s="89">
        <v>148.17699999999996</v>
      </c>
      <c r="L5666" s="81">
        <v>144.62700000000001</v>
      </c>
    </row>
    <row r="5667" spans="6:12">
      <c r="F5667" s="89">
        <v>5551</v>
      </c>
      <c r="G5667" s="89">
        <v>37</v>
      </c>
      <c r="H5667" s="89">
        <v>2</v>
      </c>
      <c r="I5667" s="89">
        <v>8</v>
      </c>
      <c r="J5667" s="89">
        <v>118.011</v>
      </c>
      <c r="K5667" s="89">
        <v>104.94099999999997</v>
      </c>
      <c r="L5667" s="81">
        <v>104.09099999999998</v>
      </c>
    </row>
    <row r="5668" spans="6:12">
      <c r="F5668" s="89">
        <v>5552</v>
      </c>
      <c r="G5668" s="89">
        <v>42</v>
      </c>
      <c r="H5668" s="89">
        <v>3</v>
      </c>
      <c r="I5668" s="89">
        <v>5</v>
      </c>
      <c r="J5668" s="89">
        <v>-120.24999999999994</v>
      </c>
      <c r="K5668" s="89">
        <v>79.029999999999944</v>
      </c>
      <c r="L5668" s="81">
        <v>75.929999999999978</v>
      </c>
    </row>
    <row r="5669" spans="6:12">
      <c r="F5669" s="89">
        <v>5553</v>
      </c>
      <c r="G5669" s="89">
        <v>29</v>
      </c>
      <c r="H5669" s="89">
        <v>3</v>
      </c>
      <c r="I5669" s="89">
        <v>7</v>
      </c>
      <c r="J5669" s="89">
        <v>4.8730000000000473</v>
      </c>
      <c r="K5669" s="89">
        <v>122.983</v>
      </c>
      <c r="L5669" s="81">
        <v>118.73300000000006</v>
      </c>
    </row>
    <row r="5670" spans="6:12">
      <c r="F5670" s="89">
        <v>5554</v>
      </c>
      <c r="G5670" s="89">
        <v>49</v>
      </c>
      <c r="H5670" s="89">
        <v>2</v>
      </c>
      <c r="I5670" s="89">
        <v>7</v>
      </c>
      <c r="J5670" s="89">
        <v>112.25299999999999</v>
      </c>
      <c r="K5670" s="89">
        <v>138.06299999999999</v>
      </c>
      <c r="L5670" s="81">
        <v>138.61299999999997</v>
      </c>
    </row>
    <row r="5671" spans="6:12">
      <c r="F5671" s="89">
        <v>5555</v>
      </c>
      <c r="G5671" s="89">
        <v>43</v>
      </c>
      <c r="H5671" s="89">
        <v>3</v>
      </c>
      <c r="I5671" s="89">
        <v>3</v>
      </c>
      <c r="J5671" s="89">
        <v>-282.35099999999989</v>
      </c>
      <c r="K5671" s="89">
        <v>1.81899999999996</v>
      </c>
      <c r="L5671" s="81">
        <v>-1.9309999999999548</v>
      </c>
    </row>
    <row r="5672" spans="6:12">
      <c r="F5672" s="89">
        <v>5556</v>
      </c>
      <c r="G5672" s="89">
        <v>51</v>
      </c>
      <c r="H5672" s="89">
        <v>1</v>
      </c>
      <c r="I5672" s="89">
        <v>6</v>
      </c>
      <c r="J5672" s="89">
        <v>146.261</v>
      </c>
      <c r="K5672" s="89">
        <v>127.95099999999995</v>
      </c>
      <c r="L5672" s="81">
        <v>130.20100000000011</v>
      </c>
    </row>
    <row r="5673" spans="6:12">
      <c r="F5673" s="89">
        <v>5557</v>
      </c>
      <c r="G5673" s="89">
        <v>48</v>
      </c>
      <c r="H5673" s="89">
        <v>3</v>
      </c>
      <c r="I5673" s="89">
        <v>6</v>
      </c>
      <c r="J5673" s="89">
        <v>-36.631999999999891</v>
      </c>
      <c r="K5673" s="89">
        <v>118.18800000000002</v>
      </c>
      <c r="L5673" s="81">
        <v>116.38800000000006</v>
      </c>
    </row>
    <row r="5674" spans="6:12">
      <c r="F5674" s="89">
        <v>5558</v>
      </c>
      <c r="G5674" s="89">
        <v>22</v>
      </c>
      <c r="H5674" s="89">
        <v>2</v>
      </c>
      <c r="I5674" s="89">
        <v>5</v>
      </c>
      <c r="J5674" s="89">
        <v>27.599999999999994</v>
      </c>
      <c r="K5674" s="89">
        <v>146.97999999999996</v>
      </c>
      <c r="L5674" s="81">
        <v>142.67999999999995</v>
      </c>
    </row>
    <row r="5675" spans="6:12">
      <c r="F5675" s="89">
        <v>5559</v>
      </c>
      <c r="G5675" s="89">
        <v>49</v>
      </c>
      <c r="H5675" s="89">
        <v>3</v>
      </c>
      <c r="I5675" s="89">
        <v>9</v>
      </c>
      <c r="J5675" s="89">
        <v>113.60100000000011</v>
      </c>
      <c r="K5675" s="89">
        <v>140.31100000000004</v>
      </c>
      <c r="L5675" s="81">
        <v>139.86100000000005</v>
      </c>
    </row>
    <row r="5676" spans="6:12">
      <c r="F5676" s="89">
        <v>5560</v>
      </c>
      <c r="G5676" s="89">
        <v>38</v>
      </c>
      <c r="H5676" s="89">
        <v>3</v>
      </c>
      <c r="I5676" s="89">
        <v>8</v>
      </c>
      <c r="J5676" s="89">
        <v>49.524000000000115</v>
      </c>
      <c r="K5676" s="89">
        <v>122.24399999999997</v>
      </c>
      <c r="L5676" s="81">
        <v>119.74400000000009</v>
      </c>
    </row>
    <row r="5677" spans="6:12">
      <c r="F5677" s="89">
        <v>5561</v>
      </c>
      <c r="G5677" s="89">
        <v>45</v>
      </c>
      <c r="H5677" s="89">
        <v>2</v>
      </c>
      <c r="I5677" s="89">
        <v>7</v>
      </c>
      <c r="J5677" s="89">
        <v>100.12499999999994</v>
      </c>
      <c r="K5677" s="89">
        <v>127.1749999999999</v>
      </c>
      <c r="L5677" s="81">
        <v>127.12499999999997</v>
      </c>
    </row>
    <row r="5678" spans="6:12">
      <c r="F5678" s="89">
        <v>5562</v>
      </c>
      <c r="G5678" s="89">
        <v>35</v>
      </c>
      <c r="H5678" s="89">
        <v>3</v>
      </c>
      <c r="I5678" s="89">
        <v>3</v>
      </c>
      <c r="J5678" s="89">
        <v>-290.33499999999992</v>
      </c>
      <c r="K5678" s="89">
        <v>-3.6850000000000307</v>
      </c>
      <c r="L5678" s="81">
        <v>-8.6349999999999909</v>
      </c>
    </row>
    <row r="5679" spans="6:12">
      <c r="F5679" s="89">
        <v>5563</v>
      </c>
      <c r="G5679" s="89">
        <v>30</v>
      </c>
      <c r="H5679" s="89">
        <v>1</v>
      </c>
      <c r="I5679" s="89">
        <v>8</v>
      </c>
      <c r="J5679" s="89">
        <v>151.21999999999994</v>
      </c>
      <c r="K5679" s="89">
        <v>54.21999999999997</v>
      </c>
      <c r="L5679" s="81">
        <v>54.120000000000005</v>
      </c>
    </row>
    <row r="5680" spans="6:12">
      <c r="F5680" s="89">
        <v>5564</v>
      </c>
      <c r="G5680" s="89">
        <v>34</v>
      </c>
      <c r="H5680" s="89">
        <v>2</v>
      </c>
      <c r="I5680" s="89">
        <v>4</v>
      </c>
      <c r="J5680" s="89">
        <v>-55.324000000000012</v>
      </c>
      <c r="K5680" s="89">
        <v>102.93599999999998</v>
      </c>
      <c r="L5680" s="81">
        <v>100.03599999999999</v>
      </c>
    </row>
    <row r="5681" spans="6:12">
      <c r="F5681" s="89">
        <v>5565</v>
      </c>
      <c r="G5681" s="89">
        <v>50</v>
      </c>
      <c r="H5681" s="89">
        <v>2</v>
      </c>
      <c r="I5681" s="89">
        <v>8</v>
      </c>
      <c r="J5681" s="89">
        <v>145.21999999999997</v>
      </c>
      <c r="K5681" s="89">
        <v>128.11999999999998</v>
      </c>
      <c r="L5681" s="81">
        <v>129.21999999999997</v>
      </c>
    </row>
    <row r="5682" spans="6:12">
      <c r="F5682" s="89">
        <v>5566</v>
      </c>
      <c r="G5682" s="89">
        <v>20</v>
      </c>
      <c r="H5682" s="89">
        <v>2</v>
      </c>
      <c r="I5682" s="89">
        <v>4</v>
      </c>
      <c r="J5682" s="89">
        <v>-21.920000000000016</v>
      </c>
      <c r="K5682" s="89">
        <v>140.67999999999995</v>
      </c>
      <c r="L5682" s="81">
        <v>135.68</v>
      </c>
    </row>
    <row r="5683" spans="6:12">
      <c r="F5683" s="89">
        <v>5567</v>
      </c>
      <c r="G5683" s="89">
        <v>21</v>
      </c>
      <c r="H5683" s="89">
        <v>1</v>
      </c>
      <c r="I5683" s="89">
        <v>8</v>
      </c>
      <c r="J5683" s="89">
        <v>177.47299999999996</v>
      </c>
      <c r="K5683" s="89">
        <v>83.262999999999963</v>
      </c>
      <c r="L5683" s="81">
        <v>81.812999999999974</v>
      </c>
    </row>
    <row r="5684" spans="6:12">
      <c r="F5684" s="89">
        <v>5568</v>
      </c>
      <c r="G5684" s="89">
        <v>21</v>
      </c>
      <c r="H5684" s="89">
        <v>1</v>
      </c>
      <c r="I5684" s="89">
        <v>8</v>
      </c>
      <c r="J5684" s="89">
        <v>177.47299999999996</v>
      </c>
      <c r="K5684" s="89">
        <v>83.262999999999963</v>
      </c>
      <c r="L5684" s="81">
        <v>81.812999999999974</v>
      </c>
    </row>
    <row r="5685" spans="6:12">
      <c r="F5685" s="89">
        <v>5569</v>
      </c>
      <c r="G5685" s="89">
        <v>19</v>
      </c>
      <c r="H5685" s="89">
        <v>2</v>
      </c>
      <c r="I5685" s="89">
        <v>7</v>
      </c>
      <c r="J5685" s="89">
        <v>126.59299999999996</v>
      </c>
      <c r="K5685" s="89">
        <v>161.70299999999997</v>
      </c>
      <c r="L5685" s="81">
        <v>157.75299999999999</v>
      </c>
    </row>
    <row r="5686" spans="6:12">
      <c r="F5686" s="89">
        <v>5570</v>
      </c>
      <c r="G5686" s="89">
        <v>49</v>
      </c>
      <c r="H5686" s="89">
        <v>2</v>
      </c>
      <c r="I5686" s="89">
        <v>6</v>
      </c>
      <c r="J5686" s="89">
        <v>73.519000000000005</v>
      </c>
      <c r="K5686" s="89">
        <v>141.92900000000003</v>
      </c>
      <c r="L5686" s="81">
        <v>142.07900000000001</v>
      </c>
    </row>
    <row r="5687" spans="6:12">
      <c r="F5687" s="89">
        <v>5571</v>
      </c>
      <c r="G5687" s="89">
        <v>37</v>
      </c>
      <c r="H5687" s="89">
        <v>3</v>
      </c>
      <c r="I5687" s="89">
        <v>3</v>
      </c>
      <c r="J5687" s="89">
        <v>-289.95899999999995</v>
      </c>
      <c r="K5687" s="89">
        <v>-3.929000000000002</v>
      </c>
      <c r="L5687" s="81">
        <v>-8.5789999999999509</v>
      </c>
    </row>
    <row r="5688" spans="6:12">
      <c r="F5688" s="89">
        <v>5572</v>
      </c>
      <c r="G5688" s="89">
        <v>47</v>
      </c>
      <c r="H5688" s="89">
        <v>1</v>
      </c>
      <c r="I5688" s="89">
        <v>3</v>
      </c>
      <c r="J5688" s="89">
        <v>18.441000000000017</v>
      </c>
      <c r="K5688" s="89">
        <v>129.17099999999999</v>
      </c>
      <c r="L5688" s="81">
        <v>129.62100000000007</v>
      </c>
    </row>
    <row r="5689" spans="6:12">
      <c r="F5689" s="89">
        <v>5573</v>
      </c>
      <c r="G5689" s="89">
        <v>34</v>
      </c>
      <c r="H5689" s="89">
        <v>1</v>
      </c>
      <c r="I5689" s="89">
        <v>6</v>
      </c>
      <c r="J5689" s="89">
        <v>118.02399999999996</v>
      </c>
      <c r="K5689" s="89">
        <v>104.98399999999997</v>
      </c>
      <c r="L5689" s="81">
        <v>104.68399999999998</v>
      </c>
    </row>
    <row r="5690" spans="6:12">
      <c r="F5690" s="89">
        <v>5574</v>
      </c>
      <c r="G5690" s="89">
        <v>21</v>
      </c>
      <c r="H5690" s="89">
        <v>2</v>
      </c>
      <c r="I5690" s="89">
        <v>6</v>
      </c>
      <c r="J5690" s="89">
        <v>79.510999999999967</v>
      </c>
      <c r="K5690" s="89">
        <v>156.60099999999994</v>
      </c>
      <c r="L5690" s="81">
        <v>152.55099999999999</v>
      </c>
    </row>
    <row r="5691" spans="6:12">
      <c r="F5691" s="89">
        <v>5575</v>
      </c>
      <c r="G5691" s="89">
        <v>33</v>
      </c>
      <c r="H5691" s="89">
        <v>3</v>
      </c>
      <c r="I5691" s="89">
        <v>8</v>
      </c>
      <c r="J5691" s="89">
        <v>49.109000000000094</v>
      </c>
      <c r="K5691" s="89">
        <v>123.37899999999996</v>
      </c>
      <c r="L5691" s="81">
        <v>120.12900000000002</v>
      </c>
    </row>
    <row r="5692" spans="6:12">
      <c r="F5692" s="89">
        <v>5576</v>
      </c>
      <c r="G5692" s="89">
        <v>46</v>
      </c>
      <c r="H5692" s="89">
        <v>1</v>
      </c>
      <c r="I5692" s="89">
        <v>3</v>
      </c>
      <c r="J5692" s="89">
        <v>15.718000000000011</v>
      </c>
      <c r="K5692" s="89">
        <v>126.75799999999998</v>
      </c>
      <c r="L5692" s="81">
        <v>127.05800000000002</v>
      </c>
    </row>
    <row r="5693" spans="6:12">
      <c r="F5693" s="89">
        <v>5577</v>
      </c>
      <c r="G5693" s="89">
        <v>43</v>
      </c>
      <c r="H5693" s="89">
        <v>2</v>
      </c>
      <c r="I5693" s="89">
        <v>6</v>
      </c>
      <c r="J5693" s="89">
        <v>56.982999999999976</v>
      </c>
      <c r="K5693" s="89">
        <v>127.25299999999996</v>
      </c>
      <c r="L5693" s="81">
        <v>126.50300000000001</v>
      </c>
    </row>
    <row r="5694" spans="6:12">
      <c r="F5694" s="89">
        <v>5578</v>
      </c>
      <c r="G5694" s="89">
        <v>43</v>
      </c>
      <c r="H5694" s="89">
        <v>2</v>
      </c>
      <c r="I5694" s="89">
        <v>5</v>
      </c>
      <c r="J5694" s="89">
        <v>8.8050000000000068</v>
      </c>
      <c r="K5694" s="89">
        <v>121.67499999999997</v>
      </c>
      <c r="L5694" s="81">
        <v>120.52499999999999</v>
      </c>
    </row>
    <row r="5695" spans="6:12">
      <c r="F5695" s="89">
        <v>5579</v>
      </c>
      <c r="G5695" s="89">
        <v>47</v>
      </c>
      <c r="H5695" s="89">
        <v>1</v>
      </c>
      <c r="I5695" s="89">
        <v>8</v>
      </c>
      <c r="J5695" s="89">
        <v>161.30099999999999</v>
      </c>
      <c r="K5695" s="89">
        <v>59.030999999999963</v>
      </c>
      <c r="L5695" s="81">
        <v>61.481000000000037</v>
      </c>
    </row>
    <row r="5696" spans="6:12">
      <c r="F5696" s="89">
        <v>5580</v>
      </c>
      <c r="G5696" s="89">
        <v>50</v>
      </c>
      <c r="H5696" s="89">
        <v>1</v>
      </c>
      <c r="I5696" s="89">
        <v>8</v>
      </c>
      <c r="J5696" s="89">
        <v>171.17999999999995</v>
      </c>
      <c r="K5696" s="89">
        <v>67.979999999999961</v>
      </c>
      <c r="L5696" s="81">
        <v>70.880000000000024</v>
      </c>
    </row>
    <row r="5697" spans="6:12">
      <c r="F5697" s="89">
        <v>5581</v>
      </c>
      <c r="G5697" s="89">
        <v>47</v>
      </c>
      <c r="H5697" s="89">
        <v>3</v>
      </c>
      <c r="I5697" s="89">
        <v>4</v>
      </c>
      <c r="J5697" s="89">
        <v>-185.08699999999999</v>
      </c>
      <c r="K5697" s="89">
        <v>55.242999999999995</v>
      </c>
      <c r="L5697" s="81">
        <v>52.493000000000052</v>
      </c>
    </row>
    <row r="5698" spans="6:12">
      <c r="F5698" s="89">
        <v>5582</v>
      </c>
      <c r="G5698" s="89">
        <v>29</v>
      </c>
      <c r="H5698" s="89">
        <v>2</v>
      </c>
      <c r="I5698" s="89">
        <v>5</v>
      </c>
      <c r="J5698" s="89">
        <v>8.1049999999999898</v>
      </c>
      <c r="K5698" s="89">
        <v>125.31499999999998</v>
      </c>
      <c r="L5698" s="81">
        <v>122.06500000000001</v>
      </c>
    </row>
    <row r="5699" spans="6:12">
      <c r="F5699" s="89">
        <v>5583</v>
      </c>
      <c r="G5699" s="89">
        <v>30</v>
      </c>
      <c r="H5699" s="89">
        <v>3</v>
      </c>
      <c r="I5699" s="89">
        <v>6</v>
      </c>
      <c r="J5699" s="89">
        <v>-54.919999999999902</v>
      </c>
      <c r="K5699" s="89">
        <v>105.47999999999999</v>
      </c>
      <c r="L5699" s="81">
        <v>100.98000000000005</v>
      </c>
    </row>
    <row r="5700" spans="6:12">
      <c r="F5700" s="89">
        <v>5584</v>
      </c>
      <c r="G5700" s="89">
        <v>52</v>
      </c>
      <c r="H5700" s="89">
        <v>2</v>
      </c>
      <c r="I5700" s="89">
        <v>3</v>
      </c>
      <c r="J5700" s="89">
        <v>-87.703999999999979</v>
      </c>
      <c r="K5700" s="89">
        <v>107.57599999999998</v>
      </c>
      <c r="L5700" s="81">
        <v>106.97599999999996</v>
      </c>
    </row>
    <row r="5701" spans="6:12">
      <c r="F5701" s="89">
        <v>5585</v>
      </c>
      <c r="G5701" s="89">
        <v>39</v>
      </c>
      <c r="H5701" s="89">
        <v>1</v>
      </c>
      <c r="I5701" s="89">
        <v>4</v>
      </c>
      <c r="J5701" s="89">
        <v>51.701000000000001</v>
      </c>
      <c r="K5701" s="89">
        <v>122.31099999999999</v>
      </c>
      <c r="L5701" s="81">
        <v>121.961</v>
      </c>
    </row>
    <row r="5702" spans="6:12">
      <c r="F5702" s="89">
        <v>5586</v>
      </c>
      <c r="G5702" s="89">
        <v>52</v>
      </c>
      <c r="H5702" s="89">
        <v>3</v>
      </c>
      <c r="I5702" s="89">
        <v>6</v>
      </c>
      <c r="J5702" s="89">
        <v>-20.687999999999931</v>
      </c>
      <c r="K5702" s="89">
        <v>132.892</v>
      </c>
      <c r="L5702" s="81">
        <v>131.69200000000001</v>
      </c>
    </row>
    <row r="5703" spans="6:12">
      <c r="F5703" s="89">
        <v>5587</v>
      </c>
      <c r="G5703" s="89">
        <v>40</v>
      </c>
      <c r="H5703" s="89">
        <v>1</v>
      </c>
      <c r="I5703" s="89">
        <v>4</v>
      </c>
      <c r="J5703" s="89">
        <v>52.539999999999992</v>
      </c>
      <c r="K5703" s="89">
        <v>122.83999999999995</v>
      </c>
      <c r="L5703" s="81">
        <v>122.64000000000001</v>
      </c>
    </row>
    <row r="5704" spans="6:12">
      <c r="F5704" s="89">
        <v>5588</v>
      </c>
      <c r="G5704" s="89">
        <v>45</v>
      </c>
      <c r="H5704" s="89">
        <v>2</v>
      </c>
      <c r="I5704" s="89">
        <v>4</v>
      </c>
      <c r="J5704" s="89">
        <v>-44.444999999999993</v>
      </c>
      <c r="K5704" s="89">
        <v>110.40499999999996</v>
      </c>
      <c r="L5704" s="81">
        <v>109.15499999999999</v>
      </c>
    </row>
    <row r="5705" spans="6:12">
      <c r="F5705" s="89">
        <v>5589</v>
      </c>
      <c r="G5705" s="89">
        <v>24</v>
      </c>
      <c r="H5705" s="89">
        <v>1</v>
      </c>
      <c r="I5705" s="89">
        <v>7</v>
      </c>
      <c r="J5705" s="89">
        <v>156.81799999999996</v>
      </c>
      <c r="K5705" s="89">
        <v>104.27799999999999</v>
      </c>
      <c r="L5705" s="81">
        <v>102.87800000000001</v>
      </c>
    </row>
    <row r="5706" spans="6:12">
      <c r="F5706" s="89">
        <v>5590</v>
      </c>
      <c r="G5706" s="89">
        <v>24</v>
      </c>
      <c r="H5706" s="89">
        <v>1</v>
      </c>
      <c r="I5706" s="89">
        <v>6</v>
      </c>
      <c r="J5706" s="89">
        <v>137.86399999999995</v>
      </c>
      <c r="K5706" s="89">
        <v>127.92400000000001</v>
      </c>
      <c r="L5706" s="81">
        <v>126.124</v>
      </c>
    </row>
    <row r="5707" spans="6:12">
      <c r="F5707" s="89">
        <v>5591</v>
      </c>
      <c r="G5707" s="89">
        <v>55</v>
      </c>
      <c r="H5707" s="89">
        <v>3</v>
      </c>
      <c r="I5707" s="89">
        <v>3</v>
      </c>
      <c r="J5707" s="89">
        <v>-237.97499999999991</v>
      </c>
      <c r="K5707" s="89">
        <v>42.474999999999909</v>
      </c>
      <c r="L5707" s="81">
        <v>40.525000000000091</v>
      </c>
    </row>
    <row r="5708" spans="6:12">
      <c r="F5708" s="89">
        <v>5592</v>
      </c>
      <c r="G5708" s="89">
        <v>35</v>
      </c>
      <c r="H5708" s="89">
        <v>3</v>
      </c>
      <c r="I5708" s="89">
        <v>8</v>
      </c>
      <c r="J5708" s="89">
        <v>48.465000000000089</v>
      </c>
      <c r="K5708" s="89">
        <v>122.11499999999995</v>
      </c>
      <c r="L5708" s="81">
        <v>119.16500000000002</v>
      </c>
    </row>
    <row r="5709" spans="6:12">
      <c r="F5709" s="89">
        <v>5593</v>
      </c>
      <c r="G5709" s="89">
        <v>22</v>
      </c>
      <c r="H5709" s="89">
        <v>2</v>
      </c>
      <c r="I5709" s="89">
        <v>5</v>
      </c>
      <c r="J5709" s="89">
        <v>27.599999999999994</v>
      </c>
      <c r="K5709" s="89">
        <v>146.97999999999996</v>
      </c>
      <c r="L5709" s="81">
        <v>142.67999999999995</v>
      </c>
    </row>
    <row r="5710" spans="6:12">
      <c r="F5710" s="89">
        <v>5594</v>
      </c>
      <c r="G5710" s="89">
        <v>51</v>
      </c>
      <c r="H5710" s="89">
        <v>3</v>
      </c>
      <c r="I5710" s="89">
        <v>5</v>
      </c>
      <c r="J5710" s="89">
        <v>-92.934999999999945</v>
      </c>
      <c r="K5710" s="89">
        <v>103.55499999999995</v>
      </c>
      <c r="L5710" s="81">
        <v>101.80500000000006</v>
      </c>
    </row>
    <row r="5711" spans="6:12">
      <c r="F5711" s="89">
        <v>5595</v>
      </c>
      <c r="G5711" s="89">
        <v>19</v>
      </c>
      <c r="H5711" s="89">
        <v>1</v>
      </c>
      <c r="I5711" s="89">
        <v>3</v>
      </c>
      <c r="J5711" s="89">
        <v>44.256999999999991</v>
      </c>
      <c r="K5711" s="89">
        <v>163.667</v>
      </c>
      <c r="L5711" s="81">
        <v>159.91700000000003</v>
      </c>
    </row>
    <row r="5712" spans="6:12">
      <c r="F5712" s="89">
        <v>5596</v>
      </c>
      <c r="G5712" s="89">
        <v>49</v>
      </c>
      <c r="H5712" s="89">
        <v>3</v>
      </c>
      <c r="I5712" s="89">
        <v>8</v>
      </c>
      <c r="J5712" s="89">
        <v>74.19700000000006</v>
      </c>
      <c r="K5712" s="89">
        <v>143.50700000000001</v>
      </c>
      <c r="L5712" s="81">
        <v>142.65699999999998</v>
      </c>
    </row>
    <row r="5713" spans="6:12">
      <c r="F5713" s="89">
        <v>5597</v>
      </c>
      <c r="G5713" s="89">
        <v>24</v>
      </c>
      <c r="H5713" s="89">
        <v>2</v>
      </c>
      <c r="I5713" s="89">
        <v>9</v>
      </c>
      <c r="J5713" s="89">
        <v>156.0559999999999</v>
      </c>
      <c r="K5713" s="89">
        <v>104.41599999999988</v>
      </c>
      <c r="L5713" s="81">
        <v>102.01599999999991</v>
      </c>
    </row>
    <row r="5714" spans="6:12">
      <c r="F5714" s="89">
        <v>5598</v>
      </c>
      <c r="G5714" s="89">
        <v>27</v>
      </c>
      <c r="H5714" s="89">
        <v>1</v>
      </c>
      <c r="I5714" s="89">
        <v>6</v>
      </c>
      <c r="J5714" s="89">
        <v>129.07699999999997</v>
      </c>
      <c r="K5714" s="89">
        <v>118.20699999999998</v>
      </c>
      <c r="L5714" s="81">
        <v>116.85700000000001</v>
      </c>
    </row>
    <row r="5715" spans="6:12">
      <c r="F5715" s="89">
        <v>5599</v>
      </c>
      <c r="G5715" s="89">
        <v>52</v>
      </c>
      <c r="H5715" s="89">
        <v>3</v>
      </c>
      <c r="I5715" s="89">
        <v>3</v>
      </c>
      <c r="J5715" s="89">
        <v>-252.714</v>
      </c>
      <c r="K5715" s="89">
        <v>28.665999999999997</v>
      </c>
      <c r="L5715" s="81">
        <v>26.26600000000002</v>
      </c>
    </row>
    <row r="5716" spans="6:12">
      <c r="F5716" s="89">
        <v>5600</v>
      </c>
      <c r="G5716" s="89">
        <v>24</v>
      </c>
      <c r="H5716" s="89">
        <v>3</v>
      </c>
      <c r="I5716" s="89">
        <v>7</v>
      </c>
      <c r="J5716" s="89">
        <v>16.638000000000034</v>
      </c>
      <c r="K5716" s="89">
        <v>136.298</v>
      </c>
      <c r="L5716" s="81">
        <v>131.298</v>
      </c>
    </row>
    <row r="5717" spans="6:12">
      <c r="F5717" s="89">
        <v>5601</v>
      </c>
      <c r="G5717" s="89">
        <v>55</v>
      </c>
      <c r="H5717" s="89">
        <v>3</v>
      </c>
      <c r="I5717" s="89">
        <v>8</v>
      </c>
      <c r="J5717" s="89">
        <v>101.42500000000007</v>
      </c>
      <c r="K5717" s="89">
        <v>168.87499999999989</v>
      </c>
      <c r="L5717" s="81">
        <v>168.92500000000007</v>
      </c>
    </row>
    <row r="5718" spans="6:12">
      <c r="F5718" s="89">
        <v>5602</v>
      </c>
      <c r="G5718" s="89">
        <v>54</v>
      </c>
      <c r="H5718" s="89">
        <v>1</v>
      </c>
      <c r="I5718" s="89">
        <v>8</v>
      </c>
      <c r="J5718" s="89">
        <v>188.13199999999992</v>
      </c>
      <c r="K5718" s="89">
        <v>83.691999999999965</v>
      </c>
      <c r="L5718" s="81">
        <v>87.19200000000005</v>
      </c>
    </row>
    <row r="5719" spans="6:12">
      <c r="F5719" s="89">
        <v>5603</v>
      </c>
      <c r="G5719" s="89">
        <v>54</v>
      </c>
      <c r="H5719" s="89">
        <v>1</v>
      </c>
      <c r="I5719" s="89">
        <v>8</v>
      </c>
      <c r="J5719" s="89">
        <v>188.13199999999992</v>
      </c>
      <c r="K5719" s="89">
        <v>83.691999999999965</v>
      </c>
      <c r="L5719" s="81">
        <v>87.19200000000005</v>
      </c>
    </row>
    <row r="5720" spans="6:12">
      <c r="F5720" s="89">
        <v>5604</v>
      </c>
      <c r="G5720" s="89">
        <v>42</v>
      </c>
      <c r="H5720" s="89">
        <v>3</v>
      </c>
      <c r="I5720" s="89">
        <v>3</v>
      </c>
      <c r="J5720" s="89">
        <v>-284.29399999999998</v>
      </c>
      <c r="K5720" s="89">
        <v>0.18599999999997863</v>
      </c>
      <c r="L5720" s="81">
        <v>-3.7139999999999702</v>
      </c>
    </row>
    <row r="5721" spans="6:12">
      <c r="F5721" s="89">
        <v>5605</v>
      </c>
      <c r="G5721" s="89">
        <v>30</v>
      </c>
      <c r="H5721" s="89">
        <v>3</v>
      </c>
      <c r="I5721" s="89">
        <v>8</v>
      </c>
      <c r="J5721" s="89">
        <v>52.10000000000008</v>
      </c>
      <c r="K5721" s="89">
        <v>127.30000000000001</v>
      </c>
      <c r="L5721" s="81">
        <v>123.60000000000002</v>
      </c>
    </row>
    <row r="5722" spans="6:12">
      <c r="F5722" s="89">
        <v>5606</v>
      </c>
      <c r="G5722" s="89">
        <v>20</v>
      </c>
      <c r="H5722" s="89">
        <v>2</v>
      </c>
      <c r="I5722" s="89">
        <v>4</v>
      </c>
      <c r="J5722" s="89">
        <v>-21.920000000000016</v>
      </c>
      <c r="K5722" s="89">
        <v>140.67999999999995</v>
      </c>
      <c r="L5722" s="81">
        <v>135.68</v>
      </c>
    </row>
    <row r="5723" spans="6:12">
      <c r="F5723" s="89">
        <v>5607</v>
      </c>
      <c r="G5723" s="89">
        <v>29</v>
      </c>
      <c r="H5723" s="89">
        <v>2</v>
      </c>
      <c r="I5723" s="89">
        <v>4</v>
      </c>
      <c r="J5723" s="89">
        <v>-49.469000000000023</v>
      </c>
      <c r="K5723" s="89">
        <v>110.34099999999998</v>
      </c>
      <c r="L5723" s="81">
        <v>106.69100000000002</v>
      </c>
    </row>
    <row r="5724" spans="6:12">
      <c r="F5724" s="89">
        <v>5608</v>
      </c>
      <c r="G5724" s="89">
        <v>39</v>
      </c>
      <c r="H5724" s="89">
        <v>2</v>
      </c>
      <c r="I5724" s="89">
        <v>4</v>
      </c>
      <c r="J5724" s="89">
        <v>-54.429000000000002</v>
      </c>
      <c r="K5724" s="89">
        <v>102.28099999999998</v>
      </c>
      <c r="L5724" s="81">
        <v>100.13099999999997</v>
      </c>
    </row>
    <row r="5725" spans="6:12">
      <c r="F5725" s="89">
        <v>5609</v>
      </c>
      <c r="G5725" s="89">
        <v>45</v>
      </c>
      <c r="H5725" s="89">
        <v>2</v>
      </c>
      <c r="I5725" s="89">
        <v>5</v>
      </c>
      <c r="J5725" s="89">
        <v>13.224999999999994</v>
      </c>
      <c r="K5725" s="89">
        <v>125.47499999999994</v>
      </c>
      <c r="L5725" s="81">
        <v>124.62499999999997</v>
      </c>
    </row>
    <row r="5726" spans="6:12">
      <c r="F5726" s="89">
        <v>5610</v>
      </c>
      <c r="G5726" s="89">
        <v>32</v>
      </c>
      <c r="H5726" s="89">
        <v>3</v>
      </c>
      <c r="I5726" s="89">
        <v>4</v>
      </c>
      <c r="J5726" s="89">
        <v>-202.17200000000003</v>
      </c>
      <c r="K5726" s="89">
        <v>42.807999999999964</v>
      </c>
      <c r="L5726" s="81">
        <v>37.808000000000021</v>
      </c>
    </row>
    <row r="5727" spans="6:12">
      <c r="F5727" s="89">
        <v>5611</v>
      </c>
      <c r="G5727" s="89">
        <v>19</v>
      </c>
      <c r="H5727" s="89">
        <v>1</v>
      </c>
      <c r="I5727" s="89">
        <v>3</v>
      </c>
      <c r="J5727" s="89">
        <v>44.256999999999991</v>
      </c>
      <c r="K5727" s="89">
        <v>163.667</v>
      </c>
      <c r="L5727" s="81">
        <v>159.91700000000003</v>
      </c>
    </row>
    <row r="5728" spans="6:12">
      <c r="F5728" s="89">
        <v>5612</v>
      </c>
      <c r="G5728" s="89">
        <v>22</v>
      </c>
      <c r="H5728" s="89">
        <v>1</v>
      </c>
      <c r="I5728" s="89">
        <v>9</v>
      </c>
      <c r="J5728" s="89">
        <v>173.45799999999988</v>
      </c>
      <c r="K5728" s="89">
        <v>36.337999999999965</v>
      </c>
      <c r="L5728" s="81">
        <v>35.437999999999988</v>
      </c>
    </row>
    <row r="5729" spans="6:12">
      <c r="F5729" s="89">
        <v>5613</v>
      </c>
      <c r="G5729" s="89">
        <v>38</v>
      </c>
      <c r="H5729" s="89">
        <v>1</v>
      </c>
      <c r="I5729" s="89">
        <v>9</v>
      </c>
      <c r="J5729" s="89">
        <v>146.32199999999992</v>
      </c>
      <c r="K5729" s="89">
        <v>4.2419999999999618</v>
      </c>
      <c r="L5729" s="81">
        <v>5.7420000000000186</v>
      </c>
    </row>
    <row r="5730" spans="6:12">
      <c r="F5730" s="89">
        <v>5614</v>
      </c>
      <c r="G5730" s="89">
        <v>47</v>
      </c>
      <c r="H5730" s="89">
        <v>2</v>
      </c>
      <c r="I5730" s="89">
        <v>3</v>
      </c>
      <c r="J5730" s="89">
        <v>-106.11899999999997</v>
      </c>
      <c r="K5730" s="89">
        <v>90.710999999999984</v>
      </c>
      <c r="L5730" s="81">
        <v>89.361000000000047</v>
      </c>
    </row>
    <row r="5731" spans="6:12">
      <c r="F5731" s="89">
        <v>5615</v>
      </c>
      <c r="G5731" s="89">
        <v>47</v>
      </c>
      <c r="H5731" s="89">
        <v>2</v>
      </c>
      <c r="I5731" s="89">
        <v>8</v>
      </c>
      <c r="J5731" s="89">
        <v>134.89099999999999</v>
      </c>
      <c r="K5731" s="89">
        <v>118.72099999999995</v>
      </c>
      <c r="L5731" s="81">
        <v>119.37100000000001</v>
      </c>
    </row>
    <row r="5732" spans="6:12">
      <c r="F5732" s="89">
        <v>5616</v>
      </c>
      <c r="G5732" s="89">
        <v>41</v>
      </c>
      <c r="H5732" s="89">
        <v>1</v>
      </c>
      <c r="I5732" s="89">
        <v>5</v>
      </c>
      <c r="J5732" s="89">
        <v>91.665000000000006</v>
      </c>
      <c r="K5732" s="89">
        <v>119.05499999999996</v>
      </c>
      <c r="L5732" s="81">
        <v>119.40499999999999</v>
      </c>
    </row>
    <row r="5733" spans="6:12">
      <c r="F5733" s="89">
        <v>5617</v>
      </c>
      <c r="G5733" s="89">
        <v>22</v>
      </c>
      <c r="H5733" s="89">
        <v>2</v>
      </c>
      <c r="I5733" s="89">
        <v>6</v>
      </c>
      <c r="J5733" s="89">
        <v>75.651999999999958</v>
      </c>
      <c r="K5733" s="89">
        <v>152.43199999999996</v>
      </c>
      <c r="L5733" s="81">
        <v>148.53199999999998</v>
      </c>
    </row>
    <row r="5734" spans="6:12">
      <c r="F5734" s="89">
        <v>5618</v>
      </c>
      <c r="G5734" s="89">
        <v>28</v>
      </c>
      <c r="H5734" s="89">
        <v>1</v>
      </c>
      <c r="I5734" s="89">
        <v>8</v>
      </c>
      <c r="J5734" s="89">
        <v>155.16399999999993</v>
      </c>
      <c r="K5734" s="89">
        <v>58.783999999999978</v>
      </c>
      <c r="L5734" s="81">
        <v>58.383999999999972</v>
      </c>
    </row>
    <row r="5735" spans="6:12">
      <c r="F5735" s="89">
        <v>5619</v>
      </c>
      <c r="G5735" s="89">
        <v>28</v>
      </c>
      <c r="H5735" s="89">
        <v>3</v>
      </c>
      <c r="I5735" s="89">
        <v>3</v>
      </c>
      <c r="J5735" s="89">
        <v>-283.1459999999999</v>
      </c>
      <c r="K5735" s="89">
        <v>5.6739999999999782</v>
      </c>
      <c r="L5735" s="81">
        <v>-0.32599999999999341</v>
      </c>
    </row>
    <row r="5736" spans="6:12">
      <c r="F5736" s="89">
        <v>5620</v>
      </c>
      <c r="G5736" s="89">
        <v>44</v>
      </c>
      <c r="H5736" s="89">
        <v>3</v>
      </c>
      <c r="I5736" s="89">
        <v>7</v>
      </c>
      <c r="J5736" s="89">
        <v>10.078000000000088</v>
      </c>
      <c r="K5736" s="89">
        <v>123.53799999999995</v>
      </c>
      <c r="L5736" s="81">
        <v>121.53800000000001</v>
      </c>
    </row>
    <row r="5737" spans="6:12">
      <c r="F5737" s="89">
        <v>5621</v>
      </c>
      <c r="G5737" s="89">
        <v>28</v>
      </c>
      <c r="H5737" s="89">
        <v>1</v>
      </c>
      <c r="I5737" s="89">
        <v>5</v>
      </c>
      <c r="J5737" s="89">
        <v>98.230000000000018</v>
      </c>
      <c r="K5737" s="89">
        <v>129.65</v>
      </c>
      <c r="L5737" s="81">
        <v>128.04999999999998</v>
      </c>
    </row>
    <row r="5738" spans="6:12">
      <c r="F5738" s="89">
        <v>5622</v>
      </c>
      <c r="G5738" s="89">
        <v>29</v>
      </c>
      <c r="H5738" s="89">
        <v>1</v>
      </c>
      <c r="I5738" s="89">
        <v>6</v>
      </c>
      <c r="J5738" s="89">
        <v>124.56899999999999</v>
      </c>
      <c r="K5738" s="89">
        <v>113.07899999999998</v>
      </c>
      <c r="L5738" s="81">
        <v>112.02900000000002</v>
      </c>
    </row>
    <row r="5739" spans="6:12">
      <c r="F5739" s="89">
        <v>5623</v>
      </c>
      <c r="G5739" s="89">
        <v>46</v>
      </c>
      <c r="H5739" s="89">
        <v>2</v>
      </c>
      <c r="I5739" s="89">
        <v>9</v>
      </c>
      <c r="J5739" s="89">
        <v>151.74399999999997</v>
      </c>
      <c r="K5739" s="89">
        <v>93.283999999999935</v>
      </c>
      <c r="L5739" s="81">
        <v>94.183999999999969</v>
      </c>
    </row>
    <row r="5740" spans="6:12">
      <c r="F5740" s="89">
        <v>5624</v>
      </c>
      <c r="G5740" s="89">
        <v>19</v>
      </c>
      <c r="H5740" s="89">
        <v>2</v>
      </c>
      <c r="I5740" s="89">
        <v>7</v>
      </c>
      <c r="J5740" s="89">
        <v>126.59299999999996</v>
      </c>
      <c r="K5740" s="89">
        <v>161.70299999999997</v>
      </c>
      <c r="L5740" s="81">
        <v>157.75299999999999</v>
      </c>
    </row>
    <row r="5741" spans="6:12">
      <c r="F5741" s="89">
        <v>5625</v>
      </c>
      <c r="G5741" s="89">
        <v>25</v>
      </c>
      <c r="H5741" s="89">
        <v>2</v>
      </c>
      <c r="I5741" s="89">
        <v>3</v>
      </c>
      <c r="J5741" s="89">
        <v>-106.95500000000001</v>
      </c>
      <c r="K5741" s="89">
        <v>96.694999999999979</v>
      </c>
      <c r="L5741" s="81">
        <v>92.044999999999987</v>
      </c>
    </row>
    <row r="5742" spans="6:12">
      <c r="F5742" s="89">
        <v>5626</v>
      </c>
      <c r="G5742" s="89">
        <v>26</v>
      </c>
      <c r="H5742" s="89">
        <v>2</v>
      </c>
      <c r="I5742" s="89">
        <v>7</v>
      </c>
      <c r="J5742" s="89">
        <v>101.51199999999997</v>
      </c>
      <c r="K5742" s="89">
        <v>134.45199999999997</v>
      </c>
      <c r="L5742" s="81">
        <v>131.55199999999999</v>
      </c>
    </row>
    <row r="5743" spans="6:12">
      <c r="F5743" s="89">
        <v>5627</v>
      </c>
      <c r="G5743" s="89">
        <v>25</v>
      </c>
      <c r="H5743" s="89">
        <v>2</v>
      </c>
      <c r="I5743" s="89">
        <v>7</v>
      </c>
      <c r="J5743" s="89">
        <v>104.28499999999997</v>
      </c>
      <c r="K5743" s="89">
        <v>137.53499999999997</v>
      </c>
      <c r="L5743" s="81">
        <v>134.48500000000001</v>
      </c>
    </row>
    <row r="5744" spans="6:12">
      <c r="F5744" s="89">
        <v>5628</v>
      </c>
      <c r="G5744" s="89">
        <v>24</v>
      </c>
      <c r="H5744" s="89">
        <v>3</v>
      </c>
      <c r="I5744" s="89">
        <v>7</v>
      </c>
      <c r="J5744" s="89">
        <v>16.638000000000034</v>
      </c>
      <c r="K5744" s="89">
        <v>136.298</v>
      </c>
      <c r="L5744" s="81">
        <v>131.298</v>
      </c>
    </row>
    <row r="5745" spans="6:12">
      <c r="F5745" s="89">
        <v>5629</v>
      </c>
      <c r="G5745" s="89">
        <v>29</v>
      </c>
      <c r="H5745" s="89">
        <v>1</v>
      </c>
      <c r="I5745" s="89">
        <v>7</v>
      </c>
      <c r="J5745" s="89">
        <v>143.553</v>
      </c>
      <c r="K5745" s="89">
        <v>89.462999999999965</v>
      </c>
      <c r="L5745" s="81">
        <v>88.813000000000045</v>
      </c>
    </row>
    <row r="5746" spans="6:12">
      <c r="F5746" s="89">
        <v>5630</v>
      </c>
      <c r="G5746" s="89">
        <v>53</v>
      </c>
      <c r="H5746" s="89">
        <v>2</v>
      </c>
      <c r="I5746" s="89">
        <v>8</v>
      </c>
      <c r="J5746" s="89">
        <v>157.97900000000001</v>
      </c>
      <c r="K5746" s="89">
        <v>139.94899999999996</v>
      </c>
      <c r="L5746" s="81">
        <v>141.499</v>
      </c>
    </row>
    <row r="5747" spans="6:12">
      <c r="F5747" s="89">
        <v>5631</v>
      </c>
      <c r="G5747" s="89">
        <v>40</v>
      </c>
      <c r="H5747" s="89">
        <v>3</v>
      </c>
      <c r="I5747" s="89">
        <v>9</v>
      </c>
      <c r="J5747" s="89">
        <v>90.93</v>
      </c>
      <c r="K5747" s="89">
        <v>120.42999999999995</v>
      </c>
      <c r="L5747" s="81">
        <v>118.63000000000005</v>
      </c>
    </row>
    <row r="5748" spans="6:12">
      <c r="F5748" s="89">
        <v>5632</v>
      </c>
      <c r="G5748" s="89">
        <v>39</v>
      </c>
      <c r="H5748" s="89">
        <v>3</v>
      </c>
      <c r="I5748" s="89">
        <v>8</v>
      </c>
      <c r="J5748" s="89">
        <v>50.417000000000087</v>
      </c>
      <c r="K5748" s="89">
        <v>122.827</v>
      </c>
      <c r="L5748" s="81">
        <v>120.47700000000003</v>
      </c>
    </row>
    <row r="5749" spans="6:12">
      <c r="F5749" s="89">
        <v>5633</v>
      </c>
      <c r="G5749" s="89">
        <v>52</v>
      </c>
      <c r="H5749" s="89">
        <v>2</v>
      </c>
      <c r="I5749" s="89">
        <v>7</v>
      </c>
      <c r="J5749" s="89">
        <v>124.18399999999997</v>
      </c>
      <c r="K5749" s="89">
        <v>149.06399999999996</v>
      </c>
      <c r="L5749" s="81">
        <v>150.06399999999994</v>
      </c>
    </row>
    <row r="5750" spans="6:12">
      <c r="F5750" s="89">
        <v>5634</v>
      </c>
      <c r="G5750" s="89">
        <v>35</v>
      </c>
      <c r="H5750" s="89">
        <v>3</v>
      </c>
      <c r="I5750" s="89">
        <v>8</v>
      </c>
      <c r="J5750" s="89">
        <v>48.465000000000089</v>
      </c>
      <c r="K5750" s="89">
        <v>122.11499999999995</v>
      </c>
      <c r="L5750" s="81">
        <v>119.16500000000002</v>
      </c>
    </row>
    <row r="5751" spans="6:12">
      <c r="F5751" s="89">
        <v>5635</v>
      </c>
      <c r="G5751" s="89">
        <v>21</v>
      </c>
      <c r="H5751" s="89">
        <v>3</v>
      </c>
      <c r="I5751" s="89">
        <v>8</v>
      </c>
      <c r="J5751" s="89">
        <v>75.652999999999963</v>
      </c>
      <c r="K5751" s="89">
        <v>153.64299999999992</v>
      </c>
      <c r="L5751" s="81">
        <v>148.59299999999996</v>
      </c>
    </row>
    <row r="5752" spans="6:12">
      <c r="F5752" s="89">
        <v>5636</v>
      </c>
      <c r="G5752" s="89">
        <v>25</v>
      </c>
      <c r="H5752" s="89">
        <v>1</v>
      </c>
      <c r="I5752" s="89">
        <v>8</v>
      </c>
      <c r="J5752" s="89">
        <v>163.10499999999993</v>
      </c>
      <c r="K5752" s="89">
        <v>67.654999999999987</v>
      </c>
      <c r="L5752" s="81">
        <v>66.804999999999993</v>
      </c>
    </row>
    <row r="5753" spans="6:12">
      <c r="F5753" s="89">
        <v>5637</v>
      </c>
      <c r="G5753" s="89">
        <v>39</v>
      </c>
      <c r="H5753" s="89">
        <v>1</v>
      </c>
      <c r="I5753" s="89">
        <v>7</v>
      </c>
      <c r="J5753" s="89">
        <v>137.27299999999997</v>
      </c>
      <c r="K5753" s="89">
        <v>80.082999999999942</v>
      </c>
      <c r="L5753" s="81">
        <v>80.932999999999993</v>
      </c>
    </row>
    <row r="5754" spans="6:12">
      <c r="F5754" s="89">
        <v>5638</v>
      </c>
      <c r="G5754" s="89">
        <v>41</v>
      </c>
      <c r="H5754" s="89">
        <v>1</v>
      </c>
      <c r="I5754" s="89">
        <v>9</v>
      </c>
      <c r="J5754" s="89">
        <v>148.92899999999992</v>
      </c>
      <c r="K5754" s="89">
        <v>5.9189999999999543</v>
      </c>
      <c r="L5754" s="81">
        <v>7.8689999999999998</v>
      </c>
    </row>
    <row r="5755" spans="6:12">
      <c r="F5755" s="89">
        <v>5639</v>
      </c>
      <c r="G5755" s="89">
        <v>19</v>
      </c>
      <c r="H5755" s="89">
        <v>3</v>
      </c>
      <c r="I5755" s="89">
        <v>9</v>
      </c>
      <c r="J5755" s="89">
        <v>123.08100000000002</v>
      </c>
      <c r="K5755" s="89">
        <v>159.09100000000001</v>
      </c>
      <c r="L5755" s="81">
        <v>154.14100000000008</v>
      </c>
    </row>
    <row r="5756" spans="6:12">
      <c r="F5756" s="89">
        <v>5640</v>
      </c>
      <c r="G5756" s="89">
        <v>53</v>
      </c>
      <c r="H5756" s="89">
        <v>1</v>
      </c>
      <c r="I5756" s="89">
        <v>7</v>
      </c>
      <c r="J5756" s="89">
        <v>173.84099999999989</v>
      </c>
      <c r="K5756" s="89">
        <v>112.31099999999991</v>
      </c>
      <c r="L5756" s="81">
        <v>115.26100000000004</v>
      </c>
    </row>
    <row r="5757" spans="6:12">
      <c r="F5757" s="89">
        <v>5641</v>
      </c>
      <c r="G5757" s="89">
        <v>29</v>
      </c>
      <c r="H5757" s="89">
        <v>1</v>
      </c>
      <c r="I5757" s="89">
        <v>9</v>
      </c>
      <c r="J5757" s="89">
        <v>153.08099999999993</v>
      </c>
      <c r="K5757" s="89">
        <v>13.790999999999997</v>
      </c>
      <c r="L5757" s="81">
        <v>13.941000000000031</v>
      </c>
    </row>
    <row r="5758" spans="6:12">
      <c r="F5758" s="89">
        <v>5642</v>
      </c>
      <c r="G5758" s="89">
        <v>24</v>
      </c>
      <c r="H5758" s="89">
        <v>2</v>
      </c>
      <c r="I5758" s="89">
        <v>5</v>
      </c>
      <c r="J5758" s="89">
        <v>20.680000000000007</v>
      </c>
      <c r="K5758" s="89">
        <v>139.44</v>
      </c>
      <c r="L5758" s="81">
        <v>135.44</v>
      </c>
    </row>
    <row r="5759" spans="6:12">
      <c r="F5759" s="89">
        <v>5643</v>
      </c>
      <c r="G5759" s="89">
        <v>33</v>
      </c>
      <c r="H5759" s="89">
        <v>3</v>
      </c>
      <c r="I5759" s="89">
        <v>3</v>
      </c>
      <c r="J5759" s="89">
        <v>-289.63099999999991</v>
      </c>
      <c r="K5759" s="89">
        <v>-2.3610000000000184</v>
      </c>
      <c r="L5759" s="81">
        <v>-7.61099999999999</v>
      </c>
    </row>
    <row r="5760" spans="6:12">
      <c r="F5760" s="89">
        <v>5644</v>
      </c>
      <c r="G5760" s="89">
        <v>38</v>
      </c>
      <c r="H5760" s="89">
        <v>3</v>
      </c>
      <c r="I5760" s="89">
        <v>9</v>
      </c>
      <c r="J5760" s="89">
        <v>88.86200000000008</v>
      </c>
      <c r="K5760" s="89">
        <v>118.98199999999997</v>
      </c>
      <c r="L5760" s="81">
        <v>116.88200000000006</v>
      </c>
    </row>
    <row r="5761" spans="6:12">
      <c r="F5761" s="89">
        <v>5645</v>
      </c>
      <c r="G5761" s="89">
        <v>46</v>
      </c>
      <c r="H5761" s="89">
        <v>1</v>
      </c>
      <c r="I5761" s="89">
        <v>9</v>
      </c>
      <c r="J5761" s="89">
        <v>158.67399999999992</v>
      </c>
      <c r="K5761" s="89">
        <v>14.113999999999976</v>
      </c>
      <c r="L5761" s="81">
        <v>16.814000000000021</v>
      </c>
    </row>
    <row r="5762" spans="6:12">
      <c r="F5762" s="89">
        <v>5646</v>
      </c>
      <c r="G5762" s="89">
        <v>42</v>
      </c>
      <c r="H5762" s="89">
        <v>1</v>
      </c>
      <c r="I5762" s="89">
        <v>7</v>
      </c>
      <c r="J5762" s="89">
        <v>140.65399999999997</v>
      </c>
      <c r="K5762" s="89">
        <v>82.533999999999935</v>
      </c>
      <c r="L5762" s="81">
        <v>83.833999999999975</v>
      </c>
    </row>
    <row r="5763" spans="6:12">
      <c r="F5763" s="89">
        <v>5647</v>
      </c>
      <c r="G5763" s="89">
        <v>29</v>
      </c>
      <c r="H5763" s="89">
        <v>1</v>
      </c>
      <c r="I5763" s="89">
        <v>8</v>
      </c>
      <c r="J5763" s="89">
        <v>153.05699999999996</v>
      </c>
      <c r="K5763" s="89">
        <v>56.36699999999999</v>
      </c>
      <c r="L5763" s="81">
        <v>56.11699999999999</v>
      </c>
    </row>
    <row r="5764" spans="6:12">
      <c r="F5764" s="89">
        <v>5648</v>
      </c>
      <c r="G5764" s="89">
        <v>32</v>
      </c>
      <c r="H5764" s="89">
        <v>3</v>
      </c>
      <c r="I5764" s="89">
        <v>9</v>
      </c>
      <c r="J5764" s="89">
        <v>89.137999999999977</v>
      </c>
      <c r="K5764" s="89">
        <v>121.11799999999994</v>
      </c>
      <c r="L5764" s="81">
        <v>118.11799999999999</v>
      </c>
    </row>
    <row r="5765" spans="6:12">
      <c r="F5765" s="89">
        <v>5649</v>
      </c>
      <c r="G5765" s="89">
        <v>33</v>
      </c>
      <c r="H5765" s="89">
        <v>1</v>
      </c>
      <c r="I5765" s="89">
        <v>5</v>
      </c>
      <c r="J5765" s="89">
        <v>90.305000000000021</v>
      </c>
      <c r="K5765" s="89">
        <v>120.175</v>
      </c>
      <c r="L5765" s="81">
        <v>119.32499999999997</v>
      </c>
    </row>
    <row r="5766" spans="6:12">
      <c r="F5766" s="89">
        <v>5650</v>
      </c>
      <c r="G5766" s="89">
        <v>31</v>
      </c>
      <c r="H5766" s="89">
        <v>3</v>
      </c>
      <c r="I5766" s="89">
        <v>3</v>
      </c>
      <c r="J5766" s="89">
        <v>-287.84699999999992</v>
      </c>
      <c r="K5766" s="89">
        <v>4.2999999999977945E-2</v>
      </c>
      <c r="L5766" s="81">
        <v>-5.5069999999999482</v>
      </c>
    </row>
    <row r="5767" spans="6:12">
      <c r="F5767" s="89">
        <v>5651</v>
      </c>
      <c r="G5767" s="89">
        <v>28</v>
      </c>
      <c r="H5767" s="89">
        <v>3</v>
      </c>
      <c r="I5767" s="89">
        <v>7</v>
      </c>
      <c r="J5767" s="89">
        <v>6.6860000000000923</v>
      </c>
      <c r="K5767" s="89">
        <v>125.10599999999999</v>
      </c>
      <c r="L5767" s="81">
        <v>120.70600000000002</v>
      </c>
    </row>
    <row r="5768" spans="6:12">
      <c r="F5768" s="89">
        <v>5652</v>
      </c>
      <c r="G5768" s="89">
        <v>55</v>
      </c>
      <c r="H5768" s="89">
        <v>3</v>
      </c>
      <c r="I5768" s="89">
        <v>6</v>
      </c>
      <c r="J5768" s="89">
        <v>-5.894999999999925</v>
      </c>
      <c r="K5768" s="89">
        <v>146.75499999999991</v>
      </c>
      <c r="L5768" s="81">
        <v>146.00500000000008</v>
      </c>
    </row>
    <row r="5769" spans="6:12">
      <c r="F5769" s="89">
        <v>5653</v>
      </c>
      <c r="G5769" s="89">
        <v>22</v>
      </c>
      <c r="H5769" s="89">
        <v>2</v>
      </c>
      <c r="I5769" s="89">
        <v>8</v>
      </c>
      <c r="J5769" s="89">
        <v>143.31599999999997</v>
      </c>
      <c r="K5769" s="89">
        <v>134.89599999999996</v>
      </c>
      <c r="L5769" s="81">
        <v>131.79599999999999</v>
      </c>
    </row>
    <row r="5770" spans="6:12">
      <c r="F5770" s="89">
        <v>5654</v>
      </c>
      <c r="G5770" s="89">
        <v>55</v>
      </c>
      <c r="H5770" s="89">
        <v>3</v>
      </c>
      <c r="I5770" s="89">
        <v>8</v>
      </c>
      <c r="J5770" s="89">
        <v>101.42500000000007</v>
      </c>
      <c r="K5770" s="89">
        <v>168.87499999999989</v>
      </c>
      <c r="L5770" s="81">
        <v>168.92500000000007</v>
      </c>
    </row>
    <row r="5771" spans="6:12">
      <c r="F5771" s="89">
        <v>5655</v>
      </c>
      <c r="G5771" s="89">
        <v>38</v>
      </c>
      <c r="H5771" s="89">
        <v>3</v>
      </c>
      <c r="I5771" s="89">
        <v>8</v>
      </c>
      <c r="J5771" s="89">
        <v>49.524000000000115</v>
      </c>
      <c r="K5771" s="89">
        <v>122.24399999999997</v>
      </c>
      <c r="L5771" s="81">
        <v>119.74400000000009</v>
      </c>
    </row>
    <row r="5772" spans="6:12">
      <c r="F5772" s="89">
        <v>5656</v>
      </c>
      <c r="G5772" s="89">
        <v>21</v>
      </c>
      <c r="H5772" s="89">
        <v>2</v>
      </c>
      <c r="I5772" s="89">
        <v>7</v>
      </c>
      <c r="J5772" s="89">
        <v>118.07699999999997</v>
      </c>
      <c r="K5772" s="89">
        <v>152.56699999999995</v>
      </c>
      <c r="L5772" s="81">
        <v>148.91699999999997</v>
      </c>
    </row>
    <row r="5773" spans="6:12">
      <c r="F5773" s="89">
        <v>5657</v>
      </c>
      <c r="G5773" s="89">
        <v>46</v>
      </c>
      <c r="H5773" s="89">
        <v>1</v>
      </c>
      <c r="I5773" s="89">
        <v>3</v>
      </c>
      <c r="J5773" s="89">
        <v>15.718000000000011</v>
      </c>
      <c r="K5773" s="89">
        <v>126.75799999999998</v>
      </c>
      <c r="L5773" s="81">
        <v>127.05800000000002</v>
      </c>
    </row>
    <row r="5774" spans="6:12">
      <c r="F5774" s="89">
        <v>5658</v>
      </c>
      <c r="G5774" s="89">
        <v>44</v>
      </c>
      <c r="H5774" s="89">
        <v>2</v>
      </c>
      <c r="I5774" s="89">
        <v>7</v>
      </c>
      <c r="J5774" s="89">
        <v>97.767999999999972</v>
      </c>
      <c r="K5774" s="89">
        <v>125.12799999999993</v>
      </c>
      <c r="L5774" s="81">
        <v>124.92799999999997</v>
      </c>
    </row>
    <row r="5775" spans="6:12">
      <c r="F5775" s="89">
        <v>5659</v>
      </c>
      <c r="G5775" s="89">
        <v>34</v>
      </c>
      <c r="H5775" s="89">
        <v>1</v>
      </c>
      <c r="I5775" s="89">
        <v>5</v>
      </c>
      <c r="J5775" s="89">
        <v>89.530000000000015</v>
      </c>
      <c r="K5775" s="89">
        <v>119.08999999999999</v>
      </c>
      <c r="L5775" s="81">
        <v>118.39</v>
      </c>
    </row>
    <row r="5776" spans="6:12">
      <c r="F5776" s="89">
        <v>5660</v>
      </c>
      <c r="G5776" s="89">
        <v>51</v>
      </c>
      <c r="H5776" s="89">
        <v>1</v>
      </c>
      <c r="I5776" s="89">
        <v>6</v>
      </c>
      <c r="J5776" s="89">
        <v>146.261</v>
      </c>
      <c r="K5776" s="89">
        <v>127.95099999999995</v>
      </c>
      <c r="L5776" s="81">
        <v>130.20100000000011</v>
      </c>
    </row>
    <row r="5777" spans="6:12">
      <c r="F5777" s="89">
        <v>5661</v>
      </c>
      <c r="G5777" s="89">
        <v>47</v>
      </c>
      <c r="H5777" s="89">
        <v>3</v>
      </c>
      <c r="I5777" s="89">
        <v>7</v>
      </c>
      <c r="J5777" s="89">
        <v>18.409000000000049</v>
      </c>
      <c r="K5777" s="89">
        <v>130.93899999999991</v>
      </c>
      <c r="L5777" s="81">
        <v>129.38900000000007</v>
      </c>
    </row>
    <row r="5778" spans="6:12">
      <c r="F5778" s="89">
        <v>5662</v>
      </c>
      <c r="G5778" s="89">
        <v>41</v>
      </c>
      <c r="H5778" s="89">
        <v>3</v>
      </c>
      <c r="I5778" s="89">
        <v>4</v>
      </c>
      <c r="J5778" s="89">
        <v>-199.21099999999996</v>
      </c>
      <c r="K5778" s="89">
        <v>42.978999999999957</v>
      </c>
      <c r="L5778" s="81">
        <v>39.329000000000008</v>
      </c>
    </row>
    <row r="5779" spans="6:12">
      <c r="F5779" s="89">
        <v>5663</v>
      </c>
      <c r="G5779" s="89">
        <v>20</v>
      </c>
      <c r="H5779" s="89">
        <v>2</v>
      </c>
      <c r="I5779" s="89">
        <v>3</v>
      </c>
      <c r="J5779" s="89">
        <v>-88.919999999999987</v>
      </c>
      <c r="K5779" s="89">
        <v>116.27999999999997</v>
      </c>
      <c r="L5779" s="81">
        <v>110.88000000000001</v>
      </c>
    </row>
    <row r="5780" spans="6:12">
      <c r="F5780" s="89">
        <v>5664</v>
      </c>
      <c r="G5780" s="89">
        <v>20</v>
      </c>
      <c r="H5780" s="89">
        <v>1</v>
      </c>
      <c r="I5780" s="89">
        <v>5</v>
      </c>
      <c r="J5780" s="89">
        <v>124.95000000000002</v>
      </c>
      <c r="K5780" s="89">
        <v>158.85</v>
      </c>
      <c r="L5780" s="81">
        <v>156.05000000000001</v>
      </c>
    </row>
    <row r="5781" spans="6:12">
      <c r="F5781" s="89">
        <v>5665</v>
      </c>
      <c r="G5781" s="89">
        <v>40</v>
      </c>
      <c r="H5781" s="89">
        <v>2</v>
      </c>
      <c r="I5781" s="89">
        <v>8</v>
      </c>
      <c r="J5781" s="89">
        <v>120.23999999999995</v>
      </c>
      <c r="K5781" s="89">
        <v>106.23999999999992</v>
      </c>
      <c r="L5781" s="81">
        <v>105.83999999999997</v>
      </c>
    </row>
    <row r="5782" spans="6:12">
      <c r="F5782" s="89">
        <v>5666</v>
      </c>
      <c r="G5782" s="89">
        <v>37</v>
      </c>
      <c r="H5782" s="89">
        <v>1</v>
      </c>
      <c r="I5782" s="89">
        <v>9</v>
      </c>
      <c r="J5782" s="89">
        <v>145.99299999999991</v>
      </c>
      <c r="K5782" s="89">
        <v>4.2229999999999848</v>
      </c>
      <c r="L5782" s="81">
        <v>5.5730000000000075</v>
      </c>
    </row>
    <row r="5783" spans="6:12">
      <c r="F5783" s="89">
        <v>5667</v>
      </c>
      <c r="G5783" s="89">
        <v>38</v>
      </c>
      <c r="H5783" s="89">
        <v>3</v>
      </c>
      <c r="I5783" s="89">
        <v>6</v>
      </c>
      <c r="J5783" s="89">
        <v>-57.591999999999928</v>
      </c>
      <c r="K5783" s="89">
        <v>100.328</v>
      </c>
      <c r="L5783" s="81">
        <v>97.028000000000077</v>
      </c>
    </row>
    <row r="5784" spans="6:12">
      <c r="F5784" s="89">
        <v>5668</v>
      </c>
      <c r="G5784" s="89">
        <v>38</v>
      </c>
      <c r="H5784" s="89">
        <v>3</v>
      </c>
      <c r="I5784" s="89">
        <v>6</v>
      </c>
      <c r="J5784" s="89">
        <v>-57.591999999999928</v>
      </c>
      <c r="K5784" s="89">
        <v>100.328</v>
      </c>
      <c r="L5784" s="81">
        <v>97.028000000000077</v>
      </c>
    </row>
    <row r="5785" spans="6:12">
      <c r="F5785" s="89">
        <v>5669</v>
      </c>
      <c r="G5785" s="89">
        <v>21</v>
      </c>
      <c r="H5785" s="89">
        <v>1</v>
      </c>
      <c r="I5785" s="89">
        <v>6</v>
      </c>
      <c r="J5785" s="89">
        <v>149.08099999999996</v>
      </c>
      <c r="K5785" s="89">
        <v>140.07099999999997</v>
      </c>
      <c r="L5785" s="81">
        <v>137.821</v>
      </c>
    </row>
    <row r="5786" spans="6:12">
      <c r="F5786" s="89">
        <v>5670</v>
      </c>
      <c r="G5786" s="89">
        <v>26</v>
      </c>
      <c r="H5786" s="89">
        <v>2</v>
      </c>
      <c r="I5786" s="89">
        <v>9</v>
      </c>
      <c r="J5786" s="89">
        <v>150.26399999999992</v>
      </c>
      <c r="K5786" s="89">
        <v>98.003999999999962</v>
      </c>
      <c r="L5786" s="81">
        <v>95.903999999999996</v>
      </c>
    </row>
    <row r="5787" spans="6:12">
      <c r="F5787" s="89">
        <v>5671</v>
      </c>
      <c r="G5787" s="89">
        <v>51</v>
      </c>
      <c r="H5787" s="89">
        <v>2</v>
      </c>
      <c r="I5787" s="89">
        <v>3</v>
      </c>
      <c r="J5787" s="89">
        <v>-91.926999999999936</v>
      </c>
      <c r="K5787" s="89">
        <v>103.66299999999995</v>
      </c>
      <c r="L5787" s="81">
        <v>102.91300000000007</v>
      </c>
    </row>
    <row r="5788" spans="6:12">
      <c r="F5788" s="89">
        <v>5672</v>
      </c>
      <c r="G5788" s="89">
        <v>40</v>
      </c>
      <c r="H5788" s="89">
        <v>2</v>
      </c>
      <c r="I5788" s="89">
        <v>8</v>
      </c>
      <c r="J5788" s="89">
        <v>120.23999999999995</v>
      </c>
      <c r="K5788" s="89">
        <v>106.23999999999992</v>
      </c>
      <c r="L5788" s="81">
        <v>105.83999999999997</v>
      </c>
    </row>
    <row r="5789" spans="6:12">
      <c r="F5789" s="89">
        <v>5673</v>
      </c>
      <c r="G5789" s="89">
        <v>42</v>
      </c>
      <c r="H5789" s="89">
        <v>2</v>
      </c>
      <c r="I5789" s="89">
        <v>3</v>
      </c>
      <c r="J5789" s="89">
        <v>-117.78399999999999</v>
      </c>
      <c r="K5789" s="89">
        <v>80.595999999999975</v>
      </c>
      <c r="L5789" s="81">
        <v>78.495999999999981</v>
      </c>
    </row>
    <row r="5790" spans="6:12">
      <c r="F5790" s="89">
        <v>5674</v>
      </c>
      <c r="G5790" s="89">
        <v>42</v>
      </c>
      <c r="H5790" s="89">
        <v>2</v>
      </c>
      <c r="I5790" s="89">
        <v>5</v>
      </c>
      <c r="J5790" s="89">
        <v>7</v>
      </c>
      <c r="K5790" s="89">
        <v>120.17999999999996</v>
      </c>
      <c r="L5790" s="81">
        <v>118.87999999999995</v>
      </c>
    </row>
    <row r="5791" spans="6:12">
      <c r="F5791" s="89">
        <v>5675</v>
      </c>
      <c r="G5791" s="89">
        <v>25</v>
      </c>
      <c r="H5791" s="89">
        <v>2</v>
      </c>
      <c r="I5791" s="89">
        <v>7</v>
      </c>
      <c r="J5791" s="89">
        <v>104.28499999999997</v>
      </c>
      <c r="K5791" s="89">
        <v>137.53499999999997</v>
      </c>
      <c r="L5791" s="81">
        <v>134.48500000000001</v>
      </c>
    </row>
    <row r="5792" spans="6:12">
      <c r="F5792" s="89">
        <v>5676</v>
      </c>
      <c r="G5792" s="89">
        <v>27</v>
      </c>
      <c r="H5792" s="89">
        <v>3</v>
      </c>
      <c r="I5792" s="89">
        <v>4</v>
      </c>
      <c r="J5792" s="89">
        <v>-194.3669999999999</v>
      </c>
      <c r="K5792" s="89">
        <v>52.162999999999982</v>
      </c>
      <c r="L5792" s="81">
        <v>46.413000000000011</v>
      </c>
    </row>
    <row r="5793" spans="6:12">
      <c r="F5793" s="89">
        <v>5677</v>
      </c>
      <c r="G5793" s="89">
        <v>43</v>
      </c>
      <c r="H5793" s="89">
        <v>3</v>
      </c>
      <c r="I5793" s="89">
        <v>5</v>
      </c>
      <c r="J5793" s="89">
        <v>-118.29499999999985</v>
      </c>
      <c r="K5793" s="89">
        <v>80.674999999999926</v>
      </c>
      <c r="L5793" s="81">
        <v>77.724999999999994</v>
      </c>
    </row>
    <row r="5794" spans="6:12">
      <c r="F5794" s="89">
        <v>5678</v>
      </c>
      <c r="G5794" s="89">
        <v>53</v>
      </c>
      <c r="H5794" s="89">
        <v>2</v>
      </c>
      <c r="I5794" s="89">
        <v>6</v>
      </c>
      <c r="J5794" s="89">
        <v>89.942999999999984</v>
      </c>
      <c r="K5794" s="89">
        <v>157.11299999999994</v>
      </c>
      <c r="L5794" s="81">
        <v>157.863</v>
      </c>
    </row>
    <row r="5795" spans="6:12">
      <c r="F5795" s="89">
        <v>5679</v>
      </c>
      <c r="G5795" s="89">
        <v>24</v>
      </c>
      <c r="H5795" s="89">
        <v>1</v>
      </c>
      <c r="I5795" s="89">
        <v>7</v>
      </c>
      <c r="J5795" s="89">
        <v>156.81799999999996</v>
      </c>
      <c r="K5795" s="89">
        <v>104.27799999999999</v>
      </c>
      <c r="L5795" s="81">
        <v>102.87800000000001</v>
      </c>
    </row>
    <row r="5796" spans="6:12">
      <c r="F5796" s="89">
        <v>5680</v>
      </c>
      <c r="G5796" s="89">
        <v>27</v>
      </c>
      <c r="H5796" s="89">
        <v>1</v>
      </c>
      <c r="I5796" s="89">
        <v>7</v>
      </c>
      <c r="J5796" s="89">
        <v>148.04899999999998</v>
      </c>
      <c r="K5796" s="89">
        <v>94.578999999999951</v>
      </c>
      <c r="L5796" s="81">
        <v>93.629000000000019</v>
      </c>
    </row>
    <row r="5797" spans="6:12">
      <c r="F5797" s="89">
        <v>5681</v>
      </c>
      <c r="G5797" s="89">
        <v>25</v>
      </c>
      <c r="H5797" s="89">
        <v>1</v>
      </c>
      <c r="I5797" s="89">
        <v>7</v>
      </c>
      <c r="J5797" s="89">
        <v>153.62499999999997</v>
      </c>
      <c r="K5797" s="89">
        <v>100.77499999999996</v>
      </c>
      <c r="L5797" s="81">
        <v>99.524999999999991</v>
      </c>
    </row>
    <row r="5798" spans="6:12">
      <c r="F5798" s="89">
        <v>5682</v>
      </c>
      <c r="G5798" s="89">
        <v>21</v>
      </c>
      <c r="H5798" s="89">
        <v>1</v>
      </c>
      <c r="I5798" s="89">
        <v>7</v>
      </c>
      <c r="J5798" s="89">
        <v>168.01699999999997</v>
      </c>
      <c r="K5798" s="89">
        <v>116.40699999999994</v>
      </c>
      <c r="L5798" s="81">
        <v>114.55699999999997</v>
      </c>
    </row>
    <row r="5799" spans="6:12">
      <c r="F5799" s="89">
        <v>5683</v>
      </c>
      <c r="G5799" s="89">
        <v>50</v>
      </c>
      <c r="H5799" s="89">
        <v>2</v>
      </c>
      <c r="I5799" s="89">
        <v>3</v>
      </c>
      <c r="J5799" s="89">
        <v>-95.88</v>
      </c>
      <c r="K5799" s="89">
        <v>100.02</v>
      </c>
      <c r="L5799" s="81">
        <v>99.11999999999999</v>
      </c>
    </row>
    <row r="5800" spans="6:12">
      <c r="F5800" s="89">
        <v>5684</v>
      </c>
      <c r="G5800" s="89">
        <v>29</v>
      </c>
      <c r="H5800" s="89">
        <v>1</v>
      </c>
      <c r="I5800" s="89">
        <v>3</v>
      </c>
      <c r="J5800" s="89">
        <v>10.736999999999995</v>
      </c>
      <c r="K5800" s="89">
        <v>127.047</v>
      </c>
      <c r="L5800" s="81">
        <v>124.79700000000003</v>
      </c>
    </row>
    <row r="5801" spans="6:12">
      <c r="F5801" s="89">
        <v>5685</v>
      </c>
      <c r="G5801" s="89">
        <v>42</v>
      </c>
      <c r="H5801" s="89">
        <v>1</v>
      </c>
      <c r="I5801" s="89">
        <v>4</v>
      </c>
      <c r="J5801" s="89">
        <v>55.028000000000006</v>
      </c>
      <c r="K5801" s="89">
        <v>124.708</v>
      </c>
      <c r="L5801" s="81">
        <v>124.80799999999999</v>
      </c>
    </row>
    <row r="5802" spans="6:12">
      <c r="F5802" s="89">
        <v>5686</v>
      </c>
      <c r="G5802" s="89">
        <v>36</v>
      </c>
      <c r="H5802" s="89">
        <v>3</v>
      </c>
      <c r="I5802" s="89">
        <v>6</v>
      </c>
      <c r="J5802" s="89">
        <v>-58.543999999999983</v>
      </c>
      <c r="K5802" s="89">
        <v>99.995999999999981</v>
      </c>
      <c r="L5802" s="81">
        <v>96.396000000000015</v>
      </c>
    </row>
    <row r="5803" spans="6:12">
      <c r="F5803" s="89">
        <v>5687</v>
      </c>
      <c r="G5803" s="89">
        <v>51</v>
      </c>
      <c r="H5803" s="89">
        <v>3</v>
      </c>
      <c r="I5803" s="89">
        <v>5</v>
      </c>
      <c r="J5803" s="89">
        <v>-92.934999999999945</v>
      </c>
      <c r="K5803" s="89">
        <v>103.55499999999995</v>
      </c>
      <c r="L5803" s="81">
        <v>101.80500000000006</v>
      </c>
    </row>
    <row r="5804" spans="6:12">
      <c r="F5804" s="89">
        <v>5688</v>
      </c>
      <c r="G5804" s="89">
        <v>40</v>
      </c>
      <c r="H5804" s="89">
        <v>1</v>
      </c>
      <c r="I5804" s="89">
        <v>7</v>
      </c>
      <c r="J5804" s="89">
        <v>138.12999999999997</v>
      </c>
      <c r="K5804" s="89">
        <v>80.629999999999967</v>
      </c>
      <c r="L5804" s="81">
        <v>81.630000000000024</v>
      </c>
    </row>
    <row r="5805" spans="6:12">
      <c r="F5805" s="89">
        <v>5689</v>
      </c>
      <c r="G5805" s="89">
        <v>52</v>
      </c>
      <c r="H5805" s="89">
        <v>2</v>
      </c>
      <c r="I5805" s="89">
        <v>3</v>
      </c>
      <c r="J5805" s="89">
        <v>-87.703999999999979</v>
      </c>
      <c r="K5805" s="89">
        <v>107.57599999999998</v>
      </c>
      <c r="L5805" s="81">
        <v>106.97599999999996</v>
      </c>
    </row>
    <row r="5806" spans="6:12">
      <c r="F5806" s="89">
        <v>5690</v>
      </c>
      <c r="G5806" s="89">
        <v>48</v>
      </c>
      <c r="H5806" s="89">
        <v>1</v>
      </c>
      <c r="I5806" s="89">
        <v>5</v>
      </c>
      <c r="J5806" s="89">
        <v>107.03000000000003</v>
      </c>
      <c r="K5806" s="89">
        <v>132.25000000000003</v>
      </c>
      <c r="L5806" s="81">
        <v>133.65</v>
      </c>
    </row>
    <row r="5807" spans="6:12">
      <c r="F5807" s="89">
        <v>5691</v>
      </c>
      <c r="G5807" s="89">
        <v>30</v>
      </c>
      <c r="H5807" s="89">
        <v>3</v>
      </c>
      <c r="I5807" s="89">
        <v>6</v>
      </c>
      <c r="J5807" s="89">
        <v>-54.919999999999902</v>
      </c>
      <c r="K5807" s="89">
        <v>105.47999999999999</v>
      </c>
      <c r="L5807" s="81">
        <v>100.98000000000005</v>
      </c>
    </row>
    <row r="5808" spans="6:12">
      <c r="F5808" s="89">
        <v>5692</v>
      </c>
      <c r="G5808" s="89">
        <v>36</v>
      </c>
      <c r="H5808" s="89">
        <v>1</v>
      </c>
      <c r="I5808" s="89">
        <v>9</v>
      </c>
      <c r="J5808" s="89">
        <v>145.93399999999988</v>
      </c>
      <c r="K5808" s="89">
        <v>4.4739999999999611</v>
      </c>
      <c r="L5808" s="81">
        <v>5.6740000000000066</v>
      </c>
    </row>
    <row r="5809" spans="6:12">
      <c r="F5809" s="89">
        <v>5693</v>
      </c>
      <c r="G5809" s="89">
        <v>24</v>
      </c>
      <c r="H5809" s="89">
        <v>1</v>
      </c>
      <c r="I5809" s="89">
        <v>9</v>
      </c>
      <c r="J5809" s="89">
        <v>166.28599999999989</v>
      </c>
      <c r="K5809" s="89">
        <v>28.545999999999964</v>
      </c>
      <c r="L5809" s="81">
        <v>27.945999999999998</v>
      </c>
    </row>
    <row r="5810" spans="6:12">
      <c r="F5810" s="89">
        <v>5694</v>
      </c>
      <c r="G5810" s="89">
        <v>28</v>
      </c>
      <c r="H5810" s="89">
        <v>2</v>
      </c>
      <c r="I5810" s="89">
        <v>5</v>
      </c>
      <c r="J5810" s="89">
        <v>10.080000000000013</v>
      </c>
      <c r="K5810" s="89">
        <v>127.59999999999998</v>
      </c>
      <c r="L5810" s="81">
        <v>124.19999999999997</v>
      </c>
    </row>
    <row r="5811" spans="6:12">
      <c r="F5811" s="89">
        <v>5695</v>
      </c>
      <c r="G5811" s="89">
        <v>30</v>
      </c>
      <c r="H5811" s="89">
        <v>2</v>
      </c>
      <c r="I5811" s="89">
        <v>5</v>
      </c>
      <c r="J5811" s="89">
        <v>6.4000000000000341</v>
      </c>
      <c r="K5811" s="89">
        <v>123.29999999999998</v>
      </c>
      <c r="L5811" s="81">
        <v>120.19999999999999</v>
      </c>
    </row>
    <row r="5812" spans="6:12">
      <c r="F5812" s="89">
        <v>5696</v>
      </c>
      <c r="G5812" s="89">
        <v>49</v>
      </c>
      <c r="H5812" s="89">
        <v>3</v>
      </c>
      <c r="I5812" s="89">
        <v>7</v>
      </c>
      <c r="J5812" s="89">
        <v>25.313000000000102</v>
      </c>
      <c r="K5812" s="89">
        <v>137.22300000000001</v>
      </c>
      <c r="L5812" s="81">
        <v>135.97300000000001</v>
      </c>
    </row>
    <row r="5813" spans="6:12">
      <c r="F5813" s="89">
        <v>5697</v>
      </c>
      <c r="G5813" s="89">
        <v>48</v>
      </c>
      <c r="H5813" s="89">
        <v>2</v>
      </c>
      <c r="I5813" s="89">
        <v>8</v>
      </c>
      <c r="J5813" s="89">
        <v>138.06399999999999</v>
      </c>
      <c r="K5813" s="89">
        <v>121.584</v>
      </c>
      <c r="L5813" s="81">
        <v>122.38399999999999</v>
      </c>
    </row>
    <row r="5814" spans="6:12">
      <c r="F5814" s="89">
        <v>5698</v>
      </c>
      <c r="G5814" s="89">
        <v>39</v>
      </c>
      <c r="H5814" s="89">
        <v>1</v>
      </c>
      <c r="I5814" s="89">
        <v>4</v>
      </c>
      <c r="J5814" s="89">
        <v>51.701000000000001</v>
      </c>
      <c r="K5814" s="89">
        <v>122.31099999999999</v>
      </c>
      <c r="L5814" s="81">
        <v>121.961</v>
      </c>
    </row>
    <row r="5815" spans="6:12">
      <c r="F5815" s="89">
        <v>5699</v>
      </c>
      <c r="G5815" s="89">
        <v>52</v>
      </c>
      <c r="H5815" s="89">
        <v>3</v>
      </c>
      <c r="I5815" s="89">
        <v>6</v>
      </c>
      <c r="J5815" s="89">
        <v>-20.687999999999931</v>
      </c>
      <c r="K5815" s="89">
        <v>132.892</v>
      </c>
      <c r="L5815" s="81">
        <v>131.69200000000001</v>
      </c>
    </row>
    <row r="5816" spans="6:12">
      <c r="F5816" s="89">
        <v>5700</v>
      </c>
      <c r="G5816" s="89">
        <v>47</v>
      </c>
      <c r="H5816" s="89">
        <v>1</v>
      </c>
      <c r="I5816" s="89">
        <v>7</v>
      </c>
      <c r="J5816" s="89">
        <v>151.68899999999999</v>
      </c>
      <c r="K5816" s="89">
        <v>92.018999999999977</v>
      </c>
      <c r="L5816" s="81">
        <v>94.069000000000045</v>
      </c>
    </row>
    <row r="5817" spans="6:12">
      <c r="F5817" s="89">
        <v>5701</v>
      </c>
      <c r="G5817" s="89">
        <v>43</v>
      </c>
      <c r="H5817" s="89">
        <v>3</v>
      </c>
      <c r="I5817" s="89">
        <v>6</v>
      </c>
      <c r="J5817" s="89">
        <v>-50.48699999999991</v>
      </c>
      <c r="K5817" s="89">
        <v>105.88299999999995</v>
      </c>
      <c r="L5817" s="81">
        <v>103.33300000000006</v>
      </c>
    </row>
    <row r="5818" spans="6:12">
      <c r="F5818" s="89">
        <v>5702</v>
      </c>
      <c r="G5818" s="89">
        <v>45</v>
      </c>
      <c r="H5818" s="89">
        <v>1</v>
      </c>
      <c r="I5818" s="89">
        <v>6</v>
      </c>
      <c r="J5818" s="89">
        <v>127.38499999999996</v>
      </c>
      <c r="K5818" s="89">
        <v>110.93499999999995</v>
      </c>
      <c r="L5818" s="81">
        <v>112.285</v>
      </c>
    </row>
    <row r="5819" spans="6:12">
      <c r="F5819" s="89">
        <v>5703</v>
      </c>
      <c r="G5819" s="89">
        <v>40</v>
      </c>
      <c r="H5819" s="89">
        <v>3</v>
      </c>
      <c r="I5819" s="89">
        <v>3</v>
      </c>
      <c r="J5819" s="89">
        <v>-287.36999999999989</v>
      </c>
      <c r="K5819" s="89">
        <v>-2.2700000000000387</v>
      </c>
      <c r="L5819" s="81">
        <v>-6.469999999999942</v>
      </c>
    </row>
    <row r="5820" spans="6:12">
      <c r="F5820" s="89">
        <v>5704</v>
      </c>
      <c r="G5820" s="89">
        <v>42</v>
      </c>
      <c r="H5820" s="89">
        <v>1</v>
      </c>
      <c r="I5820" s="89">
        <v>6</v>
      </c>
      <c r="J5820" s="89">
        <v>121.59199999999997</v>
      </c>
      <c r="K5820" s="89">
        <v>106.07199999999996</v>
      </c>
      <c r="L5820" s="81">
        <v>106.97199999999999</v>
      </c>
    </row>
    <row r="5821" spans="6:12">
      <c r="F5821" s="89">
        <v>5705</v>
      </c>
      <c r="G5821" s="89">
        <v>53</v>
      </c>
      <c r="H5821" s="89">
        <v>2</v>
      </c>
      <c r="I5821" s="89">
        <v>8</v>
      </c>
      <c r="J5821" s="89">
        <v>157.97900000000001</v>
      </c>
      <c r="K5821" s="89">
        <v>139.94899999999996</v>
      </c>
      <c r="L5821" s="81">
        <v>141.499</v>
      </c>
    </row>
    <row r="5822" spans="6:12">
      <c r="F5822" s="89">
        <v>5706</v>
      </c>
      <c r="G5822" s="89">
        <v>39</v>
      </c>
      <c r="H5822" s="89">
        <v>3</v>
      </c>
      <c r="I5822" s="89">
        <v>8</v>
      </c>
      <c r="J5822" s="89">
        <v>50.417000000000087</v>
      </c>
      <c r="K5822" s="89">
        <v>122.827</v>
      </c>
      <c r="L5822" s="81">
        <v>120.47700000000003</v>
      </c>
    </row>
    <row r="5823" spans="6:12">
      <c r="F5823" s="89">
        <v>5707</v>
      </c>
      <c r="G5823" s="89">
        <v>51</v>
      </c>
      <c r="H5823" s="89">
        <v>2</v>
      </c>
      <c r="I5823" s="89">
        <v>4</v>
      </c>
      <c r="J5823" s="89">
        <v>-24.740999999999957</v>
      </c>
      <c r="K5823" s="89">
        <v>128.249</v>
      </c>
      <c r="L5823" s="81">
        <v>127.89900000000006</v>
      </c>
    </row>
    <row r="5824" spans="6:12">
      <c r="F5824" s="89">
        <v>5708</v>
      </c>
      <c r="G5824" s="89">
        <v>55</v>
      </c>
      <c r="H5824" s="89">
        <v>3</v>
      </c>
      <c r="I5824" s="89">
        <v>4</v>
      </c>
      <c r="J5824" s="89">
        <v>-151.13499999999988</v>
      </c>
      <c r="K5824" s="89">
        <v>86.714999999999918</v>
      </c>
      <c r="L5824" s="81">
        <v>85.165000000000077</v>
      </c>
    </row>
    <row r="5825" spans="6:12">
      <c r="F5825" s="89">
        <v>5709</v>
      </c>
      <c r="G5825" s="89">
        <v>28</v>
      </c>
      <c r="H5825" s="89">
        <v>1</v>
      </c>
      <c r="I5825" s="89">
        <v>8</v>
      </c>
      <c r="J5825" s="89">
        <v>155.16399999999993</v>
      </c>
      <c r="K5825" s="89">
        <v>58.783999999999978</v>
      </c>
      <c r="L5825" s="81">
        <v>58.383999999999972</v>
      </c>
    </row>
    <row r="5826" spans="6:12">
      <c r="F5826" s="89">
        <v>5710</v>
      </c>
      <c r="G5826" s="89">
        <v>39</v>
      </c>
      <c r="H5826" s="89">
        <v>2</v>
      </c>
      <c r="I5826" s="89">
        <v>8</v>
      </c>
      <c r="J5826" s="89">
        <v>119.22699999999998</v>
      </c>
      <c r="K5826" s="89">
        <v>105.53699999999995</v>
      </c>
      <c r="L5826" s="81">
        <v>104.98699999999997</v>
      </c>
    </row>
    <row r="5827" spans="6:12">
      <c r="F5827" s="89">
        <v>5711</v>
      </c>
      <c r="G5827" s="89">
        <v>53</v>
      </c>
      <c r="H5827" s="89">
        <v>2</v>
      </c>
      <c r="I5827" s="89">
        <v>7</v>
      </c>
      <c r="J5827" s="89">
        <v>128.70099999999999</v>
      </c>
      <c r="K5827" s="89">
        <v>153.27099999999993</v>
      </c>
      <c r="L5827" s="81">
        <v>154.42099999999999</v>
      </c>
    </row>
    <row r="5828" spans="6:12">
      <c r="F5828" s="89">
        <v>5712</v>
      </c>
      <c r="G5828" s="89">
        <v>41</v>
      </c>
      <c r="H5828" s="89">
        <v>3</v>
      </c>
      <c r="I5828" s="89">
        <v>6</v>
      </c>
      <c r="J5828" s="89">
        <v>-54.138999999999953</v>
      </c>
      <c r="K5828" s="89">
        <v>102.85099999999994</v>
      </c>
      <c r="L5828" s="81">
        <v>100.00100000000003</v>
      </c>
    </row>
    <row r="5829" spans="6:12">
      <c r="F5829" s="89">
        <v>5713</v>
      </c>
      <c r="G5829" s="89">
        <v>32</v>
      </c>
      <c r="H5829" s="89">
        <v>2</v>
      </c>
      <c r="I5829" s="89">
        <v>4</v>
      </c>
      <c r="J5829" s="89">
        <v>-53.792000000000002</v>
      </c>
      <c r="K5829" s="89">
        <v>105.08799999999997</v>
      </c>
      <c r="L5829" s="81">
        <v>101.88800000000001</v>
      </c>
    </row>
    <row r="5830" spans="6:12">
      <c r="F5830" s="89">
        <v>5714</v>
      </c>
      <c r="G5830" s="89">
        <v>46</v>
      </c>
      <c r="H5830" s="89">
        <v>2</v>
      </c>
      <c r="I5830" s="89">
        <v>3</v>
      </c>
      <c r="J5830" s="89">
        <v>-108.99199999999996</v>
      </c>
      <c r="K5830" s="89">
        <v>88.147999999999968</v>
      </c>
      <c r="L5830" s="81">
        <v>86.647999999999996</v>
      </c>
    </row>
    <row r="5831" spans="6:12">
      <c r="F5831" s="89">
        <v>5715</v>
      </c>
      <c r="G5831" s="89">
        <v>45</v>
      </c>
      <c r="H5831" s="89">
        <v>1</v>
      </c>
      <c r="I5831" s="89">
        <v>8</v>
      </c>
      <c r="J5831" s="89">
        <v>156.06499999999994</v>
      </c>
      <c r="K5831" s="89">
        <v>54.414999999999935</v>
      </c>
      <c r="L5831" s="81">
        <v>56.564999999999998</v>
      </c>
    </row>
    <row r="5832" spans="6:12">
      <c r="F5832" s="89">
        <v>5716</v>
      </c>
      <c r="G5832" s="89">
        <v>49</v>
      </c>
      <c r="H5832" s="89">
        <v>1</v>
      </c>
      <c r="I5832" s="89">
        <v>3</v>
      </c>
      <c r="J5832" s="89">
        <v>24.697000000000031</v>
      </c>
      <c r="K5832" s="89">
        <v>134.80700000000007</v>
      </c>
      <c r="L5832" s="81">
        <v>135.55700000000002</v>
      </c>
    </row>
    <row r="5833" spans="6:12">
      <c r="F5833" s="89">
        <v>5717</v>
      </c>
      <c r="G5833" s="89">
        <v>25</v>
      </c>
      <c r="H5833" s="89">
        <v>1</v>
      </c>
      <c r="I5833" s="89">
        <v>3</v>
      </c>
      <c r="J5833" s="89">
        <v>20.904999999999987</v>
      </c>
      <c r="K5833" s="89">
        <v>138.45500000000001</v>
      </c>
      <c r="L5833" s="81">
        <v>135.60500000000002</v>
      </c>
    </row>
    <row r="5834" spans="6:12">
      <c r="F5834" s="89">
        <v>5718</v>
      </c>
      <c r="G5834" s="89">
        <v>22</v>
      </c>
      <c r="H5834" s="89">
        <v>3</v>
      </c>
      <c r="I5834" s="89">
        <v>5</v>
      </c>
      <c r="J5834" s="89">
        <v>-102.64999999999998</v>
      </c>
      <c r="K5834" s="89">
        <v>102.82999999999996</v>
      </c>
      <c r="L5834" s="81">
        <v>96.72999999999999</v>
      </c>
    </row>
    <row r="5835" spans="6:12">
      <c r="F5835" s="89">
        <v>5719</v>
      </c>
      <c r="G5835" s="89">
        <v>40</v>
      </c>
      <c r="H5835" s="89">
        <v>1</v>
      </c>
      <c r="I5835" s="89">
        <v>7</v>
      </c>
      <c r="J5835" s="89">
        <v>138.12999999999997</v>
      </c>
      <c r="K5835" s="89">
        <v>80.629999999999967</v>
      </c>
      <c r="L5835" s="81">
        <v>81.630000000000024</v>
      </c>
    </row>
    <row r="5836" spans="6:12">
      <c r="F5836" s="89">
        <v>5720</v>
      </c>
      <c r="G5836" s="89">
        <v>28</v>
      </c>
      <c r="H5836" s="89">
        <v>2</v>
      </c>
      <c r="I5836" s="89">
        <v>3</v>
      </c>
      <c r="J5836" s="89">
        <v>-114.536</v>
      </c>
      <c r="K5836" s="89">
        <v>88.183999999999983</v>
      </c>
      <c r="L5836" s="81">
        <v>83.98399999999998</v>
      </c>
    </row>
    <row r="5837" spans="6:12">
      <c r="F5837" s="89">
        <v>5721</v>
      </c>
      <c r="G5837" s="89">
        <v>43</v>
      </c>
      <c r="H5837" s="89">
        <v>2</v>
      </c>
      <c r="I5837" s="89">
        <v>3</v>
      </c>
      <c r="J5837" s="89">
        <v>-115.99099999999999</v>
      </c>
      <c r="K5837" s="89">
        <v>82.078999999999965</v>
      </c>
      <c r="L5837" s="81">
        <v>80.129000000000005</v>
      </c>
    </row>
    <row r="5838" spans="6:12">
      <c r="F5838" s="89">
        <v>5722</v>
      </c>
      <c r="G5838" s="89">
        <v>40</v>
      </c>
      <c r="H5838" s="89">
        <v>1</v>
      </c>
      <c r="I5838" s="89">
        <v>4</v>
      </c>
      <c r="J5838" s="89">
        <v>52.539999999999992</v>
      </c>
      <c r="K5838" s="89">
        <v>122.83999999999995</v>
      </c>
      <c r="L5838" s="81">
        <v>122.64000000000001</v>
      </c>
    </row>
    <row r="5839" spans="6:12">
      <c r="F5839" s="89">
        <v>5723</v>
      </c>
      <c r="G5839" s="89">
        <v>37</v>
      </c>
      <c r="H5839" s="89">
        <v>1</v>
      </c>
      <c r="I5839" s="89">
        <v>5</v>
      </c>
      <c r="J5839" s="89">
        <v>88.825000000000031</v>
      </c>
      <c r="K5839" s="89">
        <v>117.455</v>
      </c>
      <c r="L5839" s="81">
        <v>117.205</v>
      </c>
    </row>
    <row r="5840" spans="6:12">
      <c r="F5840" s="89">
        <v>5724</v>
      </c>
      <c r="G5840" s="89">
        <v>43</v>
      </c>
      <c r="H5840" s="89">
        <v>2</v>
      </c>
      <c r="I5840" s="89">
        <v>3</v>
      </c>
      <c r="J5840" s="89">
        <v>-115.99099999999999</v>
      </c>
      <c r="K5840" s="89">
        <v>82.078999999999965</v>
      </c>
      <c r="L5840" s="81">
        <v>80.129000000000005</v>
      </c>
    </row>
    <row r="5841" spans="6:12">
      <c r="F5841" s="89">
        <v>5725</v>
      </c>
      <c r="G5841" s="89">
        <v>49</v>
      </c>
      <c r="H5841" s="89">
        <v>2</v>
      </c>
      <c r="I5841" s="89">
        <v>6</v>
      </c>
      <c r="J5841" s="89">
        <v>73.519000000000005</v>
      </c>
      <c r="K5841" s="89">
        <v>141.92900000000003</v>
      </c>
      <c r="L5841" s="81">
        <v>142.07900000000001</v>
      </c>
    </row>
    <row r="5842" spans="6:12">
      <c r="F5842" s="89">
        <v>5726</v>
      </c>
      <c r="G5842" s="89">
        <v>27</v>
      </c>
      <c r="H5842" s="89">
        <v>1</v>
      </c>
      <c r="I5842" s="89">
        <v>9</v>
      </c>
      <c r="J5842" s="89">
        <v>157.55299999999994</v>
      </c>
      <c r="K5842" s="89">
        <v>18.88300000000001</v>
      </c>
      <c r="L5842" s="81">
        <v>18.733000000000033</v>
      </c>
    </row>
    <row r="5843" spans="6:12">
      <c r="F5843" s="89">
        <v>5727</v>
      </c>
      <c r="G5843" s="89">
        <v>40</v>
      </c>
      <c r="H5843" s="89">
        <v>2</v>
      </c>
      <c r="I5843" s="89">
        <v>9</v>
      </c>
      <c r="J5843" s="89">
        <v>139.95999999999992</v>
      </c>
      <c r="K5843" s="89">
        <v>83.359999999999957</v>
      </c>
      <c r="L5843" s="81">
        <v>83.360000000000014</v>
      </c>
    </row>
    <row r="5844" spans="6:12">
      <c r="F5844" s="89">
        <v>5728</v>
      </c>
      <c r="G5844" s="89">
        <v>33</v>
      </c>
      <c r="H5844" s="89">
        <v>1</v>
      </c>
      <c r="I5844" s="89">
        <v>4</v>
      </c>
      <c r="J5844" s="89">
        <v>52.337000000000003</v>
      </c>
      <c r="K5844" s="89">
        <v>124.80700000000002</v>
      </c>
      <c r="L5844" s="81">
        <v>123.55699999999999</v>
      </c>
    </row>
    <row r="5845" spans="6:12">
      <c r="F5845" s="89">
        <v>5729</v>
      </c>
      <c r="G5845" s="89">
        <v>21</v>
      </c>
      <c r="H5845" s="89">
        <v>2</v>
      </c>
      <c r="I5845" s="89">
        <v>7</v>
      </c>
      <c r="J5845" s="89">
        <v>118.07699999999997</v>
      </c>
      <c r="K5845" s="89">
        <v>152.56699999999995</v>
      </c>
      <c r="L5845" s="81">
        <v>148.91699999999997</v>
      </c>
    </row>
    <row r="5846" spans="6:12">
      <c r="F5846" s="89">
        <v>5730</v>
      </c>
      <c r="G5846" s="89">
        <v>24</v>
      </c>
      <c r="H5846" s="89">
        <v>2</v>
      </c>
      <c r="I5846" s="89">
        <v>5</v>
      </c>
      <c r="J5846" s="89">
        <v>20.680000000000007</v>
      </c>
      <c r="K5846" s="89">
        <v>139.44</v>
      </c>
      <c r="L5846" s="81">
        <v>135.44</v>
      </c>
    </row>
    <row r="5847" spans="6:12">
      <c r="F5847" s="89">
        <v>5731</v>
      </c>
      <c r="G5847" s="89">
        <v>49</v>
      </c>
      <c r="H5847" s="89">
        <v>1</v>
      </c>
      <c r="I5847" s="89">
        <v>8</v>
      </c>
      <c r="J5847" s="89">
        <v>167.61699999999999</v>
      </c>
      <c r="K5847" s="89">
        <v>64.727000000000032</v>
      </c>
      <c r="L5847" s="81">
        <v>67.477000000000004</v>
      </c>
    </row>
    <row r="5848" spans="6:12">
      <c r="F5848" s="89">
        <v>5732</v>
      </c>
      <c r="G5848" s="89">
        <v>53</v>
      </c>
      <c r="H5848" s="89">
        <v>3</v>
      </c>
      <c r="I5848" s="89">
        <v>4</v>
      </c>
      <c r="J5848" s="89">
        <v>-161.24299999999982</v>
      </c>
      <c r="K5848" s="89">
        <v>77.226999999999947</v>
      </c>
      <c r="L5848" s="81">
        <v>75.377000000000038</v>
      </c>
    </row>
    <row r="5849" spans="6:12">
      <c r="F5849" s="89">
        <v>5733</v>
      </c>
      <c r="G5849" s="89">
        <v>45</v>
      </c>
      <c r="H5849" s="89">
        <v>2</v>
      </c>
      <c r="I5849" s="89">
        <v>9</v>
      </c>
      <c r="J5849" s="89">
        <v>149.10499999999993</v>
      </c>
      <c r="K5849" s="89">
        <v>90.954999999999927</v>
      </c>
      <c r="L5849" s="81">
        <v>91.704999999999984</v>
      </c>
    </row>
    <row r="5850" spans="6:12">
      <c r="F5850" s="89">
        <v>5734</v>
      </c>
      <c r="G5850" s="89">
        <v>41</v>
      </c>
      <c r="H5850" s="89">
        <v>1</v>
      </c>
      <c r="I5850" s="89">
        <v>6</v>
      </c>
      <c r="J5850" s="89">
        <v>120.20099999999996</v>
      </c>
      <c r="K5850" s="89">
        <v>104.99099999999996</v>
      </c>
      <c r="L5850" s="81">
        <v>105.74099999999999</v>
      </c>
    </row>
    <row r="5851" spans="6:12">
      <c r="F5851" s="89">
        <v>5735</v>
      </c>
      <c r="G5851" s="89">
        <v>28</v>
      </c>
      <c r="H5851" s="89">
        <v>3</v>
      </c>
      <c r="I5851" s="89">
        <v>9</v>
      </c>
      <c r="J5851" s="89">
        <v>94.722000000000037</v>
      </c>
      <c r="K5851" s="89">
        <v>127.94199999999995</v>
      </c>
      <c r="L5851" s="81">
        <v>124.34200000000004</v>
      </c>
    </row>
    <row r="5852" spans="6:12">
      <c r="F5852" s="89">
        <v>5736</v>
      </c>
      <c r="G5852" s="89">
        <v>48</v>
      </c>
      <c r="H5852" s="89">
        <v>3</v>
      </c>
      <c r="I5852" s="89">
        <v>6</v>
      </c>
      <c r="J5852" s="89">
        <v>-36.631999999999891</v>
      </c>
      <c r="K5852" s="89">
        <v>118.18800000000002</v>
      </c>
      <c r="L5852" s="81">
        <v>116.38800000000006</v>
      </c>
    </row>
    <row r="5853" spans="6:12">
      <c r="F5853" s="89">
        <v>5737</v>
      </c>
      <c r="G5853" s="89">
        <v>23</v>
      </c>
      <c r="H5853" s="89">
        <v>3</v>
      </c>
      <c r="I5853" s="89">
        <v>7</v>
      </c>
      <c r="J5853" s="89">
        <v>19.801000000000045</v>
      </c>
      <c r="K5853" s="89">
        <v>139.77099999999996</v>
      </c>
      <c r="L5853" s="81">
        <v>134.62100000000004</v>
      </c>
    </row>
    <row r="5854" spans="6:12">
      <c r="F5854" s="89">
        <v>5738</v>
      </c>
      <c r="G5854" s="89">
        <v>31</v>
      </c>
      <c r="H5854" s="89">
        <v>2</v>
      </c>
      <c r="I5854" s="89">
        <v>6</v>
      </c>
      <c r="J5854" s="89">
        <v>53.070999999999998</v>
      </c>
      <c r="K5854" s="89">
        <v>127.06099999999998</v>
      </c>
      <c r="L5854" s="81">
        <v>124.51100000000002</v>
      </c>
    </row>
    <row r="5855" spans="6:12">
      <c r="F5855" s="89">
        <v>5739</v>
      </c>
      <c r="G5855" s="89">
        <v>50</v>
      </c>
      <c r="H5855" s="89">
        <v>2</v>
      </c>
      <c r="I5855" s="89">
        <v>8</v>
      </c>
      <c r="J5855" s="89">
        <v>145.21999999999997</v>
      </c>
      <c r="K5855" s="89">
        <v>128.11999999999998</v>
      </c>
      <c r="L5855" s="81">
        <v>129.21999999999997</v>
      </c>
    </row>
    <row r="5856" spans="6:12">
      <c r="F5856" s="89">
        <v>5740</v>
      </c>
      <c r="G5856" s="89">
        <v>53</v>
      </c>
      <c r="H5856" s="89">
        <v>3</v>
      </c>
      <c r="I5856" s="89">
        <v>6</v>
      </c>
      <c r="J5856" s="89">
        <v>-16.026999999999873</v>
      </c>
      <c r="K5856" s="89">
        <v>137.24299999999994</v>
      </c>
      <c r="L5856" s="81">
        <v>136.19300000000004</v>
      </c>
    </row>
    <row r="5857" spans="6:12">
      <c r="F5857" s="89">
        <v>5741</v>
      </c>
      <c r="G5857" s="89">
        <v>51</v>
      </c>
      <c r="H5857" s="89">
        <v>1</v>
      </c>
      <c r="I5857" s="89">
        <v>8</v>
      </c>
      <c r="J5857" s="89">
        <v>175.01299999999998</v>
      </c>
      <c r="K5857" s="89">
        <v>71.502999999999943</v>
      </c>
      <c r="L5857" s="81">
        <v>74.553000000000097</v>
      </c>
    </row>
    <row r="5858" spans="6:12">
      <c r="F5858" s="89">
        <v>5742</v>
      </c>
      <c r="G5858" s="89">
        <v>40</v>
      </c>
      <c r="H5858" s="89">
        <v>3</v>
      </c>
      <c r="I5858" s="89">
        <v>8</v>
      </c>
      <c r="J5858" s="89">
        <v>51.580000000000098</v>
      </c>
      <c r="K5858" s="89">
        <v>123.67999999999995</v>
      </c>
      <c r="L5858" s="81">
        <v>121.48000000000008</v>
      </c>
    </row>
    <row r="5859" spans="6:12">
      <c r="F5859" s="89">
        <v>5743</v>
      </c>
      <c r="G5859" s="89">
        <v>27</v>
      </c>
      <c r="H5859" s="89">
        <v>1</v>
      </c>
      <c r="I5859" s="89">
        <v>9</v>
      </c>
      <c r="J5859" s="89">
        <v>157.55299999999994</v>
      </c>
      <c r="K5859" s="89">
        <v>18.88300000000001</v>
      </c>
      <c r="L5859" s="81">
        <v>18.733000000000033</v>
      </c>
    </row>
    <row r="5860" spans="6:12">
      <c r="F5860" s="89">
        <v>5744</v>
      </c>
      <c r="G5860" s="89">
        <v>49</v>
      </c>
      <c r="H5860" s="89">
        <v>3</v>
      </c>
      <c r="I5860" s="89">
        <v>9</v>
      </c>
      <c r="J5860" s="89">
        <v>113.60100000000011</v>
      </c>
      <c r="K5860" s="89">
        <v>140.31100000000004</v>
      </c>
      <c r="L5860" s="81">
        <v>139.86100000000005</v>
      </c>
    </row>
    <row r="5861" spans="6:12">
      <c r="F5861" s="89">
        <v>5745</v>
      </c>
      <c r="G5861" s="89">
        <v>36</v>
      </c>
      <c r="H5861" s="89">
        <v>3</v>
      </c>
      <c r="I5861" s="89">
        <v>5</v>
      </c>
      <c r="J5861" s="89">
        <v>-126.30999999999995</v>
      </c>
      <c r="K5861" s="89">
        <v>74.829999999999956</v>
      </c>
      <c r="L5861" s="81">
        <v>70.830000000000013</v>
      </c>
    </row>
    <row r="5862" spans="6:12">
      <c r="F5862" s="89">
        <v>5746</v>
      </c>
      <c r="G5862" s="89">
        <v>43</v>
      </c>
      <c r="H5862" s="89">
        <v>3</v>
      </c>
      <c r="I5862" s="89">
        <v>4</v>
      </c>
      <c r="J5862" s="89">
        <v>-195.58299999999997</v>
      </c>
      <c r="K5862" s="89">
        <v>45.986999999999966</v>
      </c>
      <c r="L5862" s="81">
        <v>42.637000000000029</v>
      </c>
    </row>
    <row r="5863" spans="6:12">
      <c r="F5863" s="89">
        <v>5747</v>
      </c>
      <c r="G5863" s="89">
        <v>48</v>
      </c>
      <c r="H5863" s="89">
        <v>2</v>
      </c>
      <c r="I5863" s="89">
        <v>3</v>
      </c>
      <c r="J5863" s="89">
        <v>-102.97599999999997</v>
      </c>
      <c r="K5863" s="89">
        <v>93.544000000000025</v>
      </c>
      <c r="L5863" s="81">
        <v>92.344000000000008</v>
      </c>
    </row>
    <row r="5864" spans="6:12">
      <c r="F5864" s="89">
        <v>5748</v>
      </c>
      <c r="G5864" s="89">
        <v>34</v>
      </c>
      <c r="H5864" s="89">
        <v>2</v>
      </c>
      <c r="I5864" s="89">
        <v>7</v>
      </c>
      <c r="J5864" s="89">
        <v>89.047999999999945</v>
      </c>
      <c r="K5864" s="89">
        <v>119.50799999999992</v>
      </c>
      <c r="L5864" s="81">
        <v>117.80799999999996</v>
      </c>
    </row>
    <row r="5865" spans="6:12">
      <c r="F5865" s="89">
        <v>5749</v>
      </c>
      <c r="G5865" s="89">
        <v>30</v>
      </c>
      <c r="H5865" s="89">
        <v>2</v>
      </c>
      <c r="I5865" s="89">
        <v>6</v>
      </c>
      <c r="J5865" s="89">
        <v>54.499999999999972</v>
      </c>
      <c r="K5865" s="89">
        <v>128.79999999999995</v>
      </c>
      <c r="L5865" s="81">
        <v>126.09999999999998</v>
      </c>
    </row>
    <row r="5866" spans="6:12">
      <c r="F5866" s="89">
        <v>5750</v>
      </c>
      <c r="G5866" s="89">
        <v>33</v>
      </c>
      <c r="H5866" s="89">
        <v>2</v>
      </c>
      <c r="I5866" s="89">
        <v>9</v>
      </c>
      <c r="J5866" s="89">
        <v>138.49699999999996</v>
      </c>
      <c r="K5866" s="89">
        <v>84.066999999999894</v>
      </c>
      <c r="L5866" s="81">
        <v>83.016999999999939</v>
      </c>
    </row>
    <row r="5867" spans="6:12">
      <c r="F5867" s="89">
        <v>5751</v>
      </c>
      <c r="G5867" s="89">
        <v>41</v>
      </c>
      <c r="H5867" s="89">
        <v>3</v>
      </c>
      <c r="I5867" s="89">
        <v>8</v>
      </c>
      <c r="J5867" s="89">
        <v>53.013000000000034</v>
      </c>
      <c r="K5867" s="89">
        <v>124.80299999999994</v>
      </c>
      <c r="L5867" s="81">
        <v>122.75300000000004</v>
      </c>
    </row>
    <row r="5868" spans="6:12">
      <c r="F5868" s="89">
        <v>5752</v>
      </c>
      <c r="G5868" s="89">
        <v>34</v>
      </c>
      <c r="H5868" s="89">
        <v>3</v>
      </c>
      <c r="I5868" s="89">
        <v>5</v>
      </c>
      <c r="J5868" s="89">
        <v>-126.16999999999996</v>
      </c>
      <c r="K5868" s="89">
        <v>75.589999999999975</v>
      </c>
      <c r="L5868" s="81">
        <v>71.29000000000002</v>
      </c>
    </row>
    <row r="5869" spans="6:12">
      <c r="F5869" s="89">
        <v>5753</v>
      </c>
      <c r="G5869" s="89">
        <v>41</v>
      </c>
      <c r="H5869" s="89">
        <v>1</v>
      </c>
      <c r="I5869" s="89">
        <v>3</v>
      </c>
      <c r="J5869" s="89">
        <v>6.1529999999999845</v>
      </c>
      <c r="K5869" s="89">
        <v>118.74299999999997</v>
      </c>
      <c r="L5869" s="81">
        <v>118.29300000000001</v>
      </c>
    </row>
    <row r="5870" spans="6:12">
      <c r="F5870" s="89">
        <v>5754</v>
      </c>
      <c r="G5870" s="89">
        <v>37</v>
      </c>
      <c r="H5870" s="89">
        <v>2</v>
      </c>
      <c r="I5870" s="89">
        <v>5</v>
      </c>
      <c r="J5870" s="89">
        <v>2.0250000000000341</v>
      </c>
      <c r="K5870" s="89">
        <v>116.75499999999998</v>
      </c>
      <c r="L5870" s="81">
        <v>114.70499999999997</v>
      </c>
    </row>
    <row r="5871" spans="6:12">
      <c r="F5871" s="89">
        <v>5755</v>
      </c>
      <c r="G5871" s="89">
        <v>52</v>
      </c>
      <c r="H5871" s="89">
        <v>1</v>
      </c>
      <c r="I5871" s="89">
        <v>3</v>
      </c>
      <c r="J5871" s="89">
        <v>36.105999999999952</v>
      </c>
      <c r="K5871" s="89">
        <v>145.286</v>
      </c>
      <c r="L5871" s="81">
        <v>146.48599999999999</v>
      </c>
    </row>
    <row r="5872" spans="6:12">
      <c r="F5872" s="89">
        <v>5756</v>
      </c>
      <c r="G5872" s="89">
        <v>20</v>
      </c>
      <c r="H5872" s="89">
        <v>2</v>
      </c>
      <c r="I5872" s="89">
        <v>9</v>
      </c>
      <c r="J5872" s="89">
        <v>170.87999999999994</v>
      </c>
      <c r="K5872" s="89">
        <v>120.47999999999996</v>
      </c>
      <c r="L5872" s="81">
        <v>117.48000000000002</v>
      </c>
    </row>
    <row r="5873" spans="6:12">
      <c r="F5873" s="89">
        <v>5757</v>
      </c>
      <c r="G5873" s="89">
        <v>43</v>
      </c>
      <c r="H5873" s="89">
        <v>1</v>
      </c>
      <c r="I5873" s="89">
        <v>6</v>
      </c>
      <c r="J5873" s="89">
        <v>123.25299999999997</v>
      </c>
      <c r="K5873" s="89">
        <v>107.42299999999996</v>
      </c>
      <c r="L5873" s="81">
        <v>108.473</v>
      </c>
    </row>
    <row r="5874" spans="6:12">
      <c r="F5874" s="89">
        <v>5758</v>
      </c>
      <c r="G5874" s="89">
        <v>35</v>
      </c>
      <c r="H5874" s="89">
        <v>3</v>
      </c>
      <c r="I5874" s="89">
        <v>6</v>
      </c>
      <c r="J5874" s="89">
        <v>-58.614999999999895</v>
      </c>
      <c r="K5874" s="89">
        <v>100.23499999999996</v>
      </c>
      <c r="L5874" s="81">
        <v>96.485000000000014</v>
      </c>
    </row>
    <row r="5875" spans="6:12">
      <c r="F5875" s="89">
        <v>5759</v>
      </c>
      <c r="G5875" s="89">
        <v>36</v>
      </c>
      <c r="H5875" s="89">
        <v>1</v>
      </c>
      <c r="I5875" s="89">
        <v>6</v>
      </c>
      <c r="J5875" s="89">
        <v>117.29599999999996</v>
      </c>
      <c r="K5875" s="89">
        <v>103.63599999999997</v>
      </c>
      <c r="L5875" s="81">
        <v>103.63600000000002</v>
      </c>
    </row>
    <row r="5876" spans="6:12">
      <c r="F5876" s="89">
        <v>5760</v>
      </c>
      <c r="G5876" s="89">
        <v>54</v>
      </c>
      <c r="H5876" s="89">
        <v>1</v>
      </c>
      <c r="I5876" s="89">
        <v>4</v>
      </c>
      <c r="J5876" s="89">
        <v>92.635999999999967</v>
      </c>
      <c r="K5876" s="89">
        <v>158.596</v>
      </c>
      <c r="L5876" s="81">
        <v>160.49600000000007</v>
      </c>
    </row>
    <row r="5877" spans="6:12">
      <c r="F5877" s="89">
        <v>5761</v>
      </c>
      <c r="G5877" s="89">
        <v>47</v>
      </c>
      <c r="H5877" s="89">
        <v>1</v>
      </c>
      <c r="I5877" s="89">
        <v>9</v>
      </c>
      <c r="J5877" s="89">
        <v>161.43299999999994</v>
      </c>
      <c r="K5877" s="89">
        <v>16.562999999999988</v>
      </c>
      <c r="L5877" s="81">
        <v>19.413000000000068</v>
      </c>
    </row>
    <row r="5878" spans="6:12">
      <c r="F5878" s="89">
        <v>5762</v>
      </c>
      <c r="G5878" s="89">
        <v>26</v>
      </c>
      <c r="H5878" s="89">
        <v>3</v>
      </c>
      <c r="I5878" s="89">
        <v>6</v>
      </c>
      <c r="J5878" s="89">
        <v>-47.103999999999928</v>
      </c>
      <c r="K5878" s="89">
        <v>114.53599999999997</v>
      </c>
      <c r="L5878" s="81">
        <v>109.43600000000001</v>
      </c>
    </row>
    <row r="5879" spans="6:12">
      <c r="F5879" s="89">
        <v>5763</v>
      </c>
      <c r="G5879" s="89">
        <v>28</v>
      </c>
      <c r="H5879" s="89">
        <v>1</v>
      </c>
      <c r="I5879" s="89">
        <v>6</v>
      </c>
      <c r="J5879" s="89">
        <v>126.68799999999996</v>
      </c>
      <c r="K5879" s="89">
        <v>115.50799999999998</v>
      </c>
      <c r="L5879" s="81">
        <v>114.30799999999999</v>
      </c>
    </row>
    <row r="5880" spans="6:12">
      <c r="F5880" s="89">
        <v>5764</v>
      </c>
      <c r="G5880" s="89">
        <v>51</v>
      </c>
      <c r="H5880" s="89">
        <v>3</v>
      </c>
      <c r="I5880" s="89">
        <v>6</v>
      </c>
      <c r="J5880" s="89">
        <v>-25.078999999999894</v>
      </c>
      <c r="K5880" s="89">
        <v>128.81099999999998</v>
      </c>
      <c r="L5880" s="81">
        <v>127.46100000000013</v>
      </c>
    </row>
    <row r="5881" spans="6:12">
      <c r="F5881" s="89">
        <v>5765</v>
      </c>
      <c r="G5881" s="89">
        <v>52</v>
      </c>
      <c r="H5881" s="89">
        <v>3</v>
      </c>
      <c r="I5881" s="89">
        <v>7</v>
      </c>
      <c r="J5881" s="89">
        <v>37.694000000000074</v>
      </c>
      <c r="K5881" s="89">
        <v>148.67399999999998</v>
      </c>
      <c r="L5881" s="81">
        <v>147.87399999999997</v>
      </c>
    </row>
    <row r="5882" spans="6:12">
      <c r="F5882" s="89">
        <v>5766</v>
      </c>
      <c r="G5882" s="89">
        <v>49</v>
      </c>
      <c r="H5882" s="89">
        <v>3</v>
      </c>
      <c r="I5882" s="89">
        <v>9</v>
      </c>
      <c r="J5882" s="89">
        <v>113.60100000000011</v>
      </c>
      <c r="K5882" s="89">
        <v>140.31100000000004</v>
      </c>
      <c r="L5882" s="81">
        <v>139.86100000000005</v>
      </c>
    </row>
    <row r="5883" spans="6:12">
      <c r="F5883" s="89">
        <v>5767</v>
      </c>
      <c r="G5883" s="89">
        <v>38</v>
      </c>
      <c r="H5883" s="89">
        <v>1</v>
      </c>
      <c r="I5883" s="89">
        <v>6</v>
      </c>
      <c r="J5883" s="89">
        <v>117.64799999999998</v>
      </c>
      <c r="K5883" s="89">
        <v>103.36799999999998</v>
      </c>
      <c r="L5883" s="81">
        <v>103.66800000000005</v>
      </c>
    </row>
    <row r="5884" spans="6:12">
      <c r="F5884" s="89">
        <v>5768</v>
      </c>
      <c r="G5884" s="89">
        <v>43</v>
      </c>
      <c r="H5884" s="89">
        <v>3</v>
      </c>
      <c r="I5884" s="89">
        <v>8</v>
      </c>
      <c r="J5884" s="89">
        <v>56.689000000000135</v>
      </c>
      <c r="K5884" s="89">
        <v>127.85899999999998</v>
      </c>
      <c r="L5884" s="81">
        <v>126.10900000000009</v>
      </c>
    </row>
    <row r="5885" spans="6:12">
      <c r="F5885" s="89">
        <v>5769</v>
      </c>
      <c r="G5885" s="89">
        <v>45</v>
      </c>
      <c r="H5885" s="89">
        <v>2</v>
      </c>
      <c r="I5885" s="89">
        <v>4</v>
      </c>
      <c r="J5885" s="89">
        <v>-44.444999999999993</v>
      </c>
      <c r="K5885" s="89">
        <v>110.40499999999996</v>
      </c>
      <c r="L5885" s="81">
        <v>109.15499999999999</v>
      </c>
    </row>
    <row r="5886" spans="6:12">
      <c r="F5886" s="89">
        <v>5770</v>
      </c>
      <c r="G5886" s="89">
        <v>23</v>
      </c>
      <c r="H5886" s="89">
        <v>2</v>
      </c>
      <c r="I5886" s="89">
        <v>7</v>
      </c>
      <c r="J5886" s="89">
        <v>110.64099999999999</v>
      </c>
      <c r="K5886" s="89">
        <v>144.51099999999994</v>
      </c>
      <c r="L5886" s="81">
        <v>141.161</v>
      </c>
    </row>
    <row r="5887" spans="6:12">
      <c r="F5887" s="89">
        <v>5771</v>
      </c>
      <c r="G5887" s="89">
        <v>33</v>
      </c>
      <c r="H5887" s="89">
        <v>2</v>
      </c>
      <c r="I5887" s="89">
        <v>5</v>
      </c>
      <c r="J5887" s="89">
        <v>2.9050000000000296</v>
      </c>
      <c r="K5887" s="89">
        <v>118.87499999999997</v>
      </c>
      <c r="L5887" s="81">
        <v>116.22499999999995</v>
      </c>
    </row>
    <row r="5888" spans="6:12">
      <c r="F5888" s="89">
        <v>5772</v>
      </c>
      <c r="G5888" s="89">
        <v>53</v>
      </c>
      <c r="H5888" s="89">
        <v>3</v>
      </c>
      <c r="I5888" s="89">
        <v>9</v>
      </c>
      <c r="J5888" s="89">
        <v>130.69700000000006</v>
      </c>
      <c r="K5888" s="89">
        <v>156.16699999999997</v>
      </c>
      <c r="L5888" s="81">
        <v>156.31700000000006</v>
      </c>
    </row>
    <row r="5889" spans="6:12">
      <c r="F5889" s="89">
        <v>5773</v>
      </c>
      <c r="G5889" s="89">
        <v>24</v>
      </c>
      <c r="H5889" s="89">
        <v>3</v>
      </c>
      <c r="I5889" s="89">
        <v>6</v>
      </c>
      <c r="J5889" s="89">
        <v>-41.576000000000022</v>
      </c>
      <c r="K5889" s="89">
        <v>120.684</v>
      </c>
      <c r="L5889" s="81">
        <v>115.28400000000005</v>
      </c>
    </row>
    <row r="5890" spans="6:12">
      <c r="F5890" s="89">
        <v>5774</v>
      </c>
      <c r="G5890" s="89">
        <v>30</v>
      </c>
      <c r="H5890" s="89">
        <v>2</v>
      </c>
      <c r="I5890" s="89">
        <v>7</v>
      </c>
      <c r="J5890" s="89">
        <v>93.119999999999948</v>
      </c>
      <c r="K5890" s="89">
        <v>124.81999999999994</v>
      </c>
      <c r="L5890" s="81">
        <v>122.51999999999998</v>
      </c>
    </row>
    <row r="5891" spans="6:12">
      <c r="F5891" s="89">
        <v>5775</v>
      </c>
      <c r="G5891" s="89">
        <v>53</v>
      </c>
      <c r="H5891" s="89">
        <v>2</v>
      </c>
      <c r="I5891" s="89">
        <v>4</v>
      </c>
      <c r="J5891" s="89">
        <v>-16.012999999999977</v>
      </c>
      <c r="K5891" s="89">
        <v>136.35699999999997</v>
      </c>
      <c r="L5891" s="81">
        <v>136.30700000000002</v>
      </c>
    </row>
    <row r="5892" spans="6:12">
      <c r="F5892" s="89">
        <v>5776</v>
      </c>
      <c r="G5892" s="89">
        <v>43</v>
      </c>
      <c r="H5892" s="89">
        <v>3</v>
      </c>
      <c r="I5892" s="89">
        <v>9</v>
      </c>
      <c r="J5892" s="89">
        <v>96.057000000000016</v>
      </c>
      <c r="K5892" s="89">
        <v>124.62699999999995</v>
      </c>
      <c r="L5892" s="81">
        <v>123.27700000000004</v>
      </c>
    </row>
    <row r="5893" spans="6:12">
      <c r="F5893" s="89">
        <v>5777</v>
      </c>
      <c r="G5893" s="89">
        <v>37</v>
      </c>
      <c r="H5893" s="89">
        <v>1</v>
      </c>
      <c r="I5893" s="89">
        <v>6</v>
      </c>
      <c r="J5893" s="89">
        <v>117.33699999999999</v>
      </c>
      <c r="K5893" s="89">
        <v>103.36699999999999</v>
      </c>
      <c r="L5893" s="81">
        <v>103.51700000000002</v>
      </c>
    </row>
    <row r="5894" spans="6:12">
      <c r="F5894" s="89">
        <v>5778</v>
      </c>
      <c r="G5894" s="89">
        <v>34</v>
      </c>
      <c r="H5894" s="89">
        <v>2</v>
      </c>
      <c r="I5894" s="89">
        <v>9</v>
      </c>
      <c r="J5894" s="89">
        <v>137.89599999999993</v>
      </c>
      <c r="K5894" s="89">
        <v>83.155999999999949</v>
      </c>
      <c r="L5894" s="81">
        <v>82.255999999999972</v>
      </c>
    </row>
    <row r="5895" spans="6:12">
      <c r="F5895" s="89">
        <v>5779</v>
      </c>
      <c r="G5895" s="89">
        <v>19</v>
      </c>
      <c r="H5895" s="89">
        <v>2</v>
      </c>
      <c r="I5895" s="89">
        <v>8</v>
      </c>
      <c r="J5895" s="89">
        <v>155.66699999999997</v>
      </c>
      <c r="K5895" s="89">
        <v>148.17699999999996</v>
      </c>
      <c r="L5895" s="81">
        <v>144.62700000000001</v>
      </c>
    </row>
    <row r="5896" spans="6:12">
      <c r="F5896" s="89">
        <v>5780</v>
      </c>
      <c r="G5896" s="89">
        <v>21</v>
      </c>
      <c r="H5896" s="89">
        <v>1</v>
      </c>
      <c r="I5896" s="89">
        <v>6</v>
      </c>
      <c r="J5896" s="89">
        <v>149.08099999999996</v>
      </c>
      <c r="K5896" s="89">
        <v>140.07099999999997</v>
      </c>
      <c r="L5896" s="81">
        <v>137.821</v>
      </c>
    </row>
    <row r="5897" spans="6:12">
      <c r="F5897" s="89">
        <v>5781</v>
      </c>
      <c r="G5897" s="89">
        <v>42</v>
      </c>
      <c r="H5897" s="89">
        <v>2</v>
      </c>
      <c r="I5897" s="89">
        <v>3</v>
      </c>
      <c r="J5897" s="89">
        <v>-117.78399999999999</v>
      </c>
      <c r="K5897" s="89">
        <v>80.595999999999975</v>
      </c>
      <c r="L5897" s="81">
        <v>78.495999999999981</v>
      </c>
    </row>
    <row r="5898" spans="6:12">
      <c r="F5898" s="89">
        <v>5782</v>
      </c>
      <c r="G5898" s="89">
        <v>40</v>
      </c>
      <c r="H5898" s="89">
        <v>3</v>
      </c>
      <c r="I5898" s="89">
        <v>3</v>
      </c>
      <c r="J5898" s="89">
        <v>-287.36999999999989</v>
      </c>
      <c r="K5898" s="89">
        <v>-2.2700000000000387</v>
      </c>
      <c r="L5898" s="81">
        <v>-6.469999999999942</v>
      </c>
    </row>
    <row r="5899" spans="6:12">
      <c r="F5899" s="89">
        <v>5783</v>
      </c>
      <c r="G5899" s="89">
        <v>31</v>
      </c>
      <c r="H5899" s="89">
        <v>1</v>
      </c>
      <c r="I5899" s="89">
        <v>8</v>
      </c>
      <c r="J5899" s="89">
        <v>149.65299999999996</v>
      </c>
      <c r="K5899" s="89">
        <v>52.342999999999989</v>
      </c>
      <c r="L5899" s="81">
        <v>52.393000000000029</v>
      </c>
    </row>
    <row r="5900" spans="6:12">
      <c r="F5900" s="89">
        <v>5784</v>
      </c>
      <c r="G5900" s="89">
        <v>36</v>
      </c>
      <c r="H5900" s="89">
        <v>3</v>
      </c>
      <c r="I5900" s="89">
        <v>9</v>
      </c>
      <c r="J5900" s="89">
        <v>87.874000000000024</v>
      </c>
      <c r="K5900" s="89">
        <v>118.61399999999992</v>
      </c>
      <c r="L5900" s="81">
        <v>116.21400000000006</v>
      </c>
    </row>
    <row r="5901" spans="6:12">
      <c r="F5901" s="89">
        <v>5785</v>
      </c>
      <c r="G5901" s="89">
        <v>28</v>
      </c>
      <c r="H5901" s="89">
        <v>3</v>
      </c>
      <c r="I5901" s="89">
        <v>9</v>
      </c>
      <c r="J5901" s="89">
        <v>94.722000000000037</v>
      </c>
      <c r="K5901" s="89">
        <v>127.94199999999995</v>
      </c>
      <c r="L5901" s="81">
        <v>124.34200000000004</v>
      </c>
    </row>
    <row r="5902" spans="6:12">
      <c r="F5902" s="89">
        <v>5786</v>
      </c>
      <c r="G5902" s="89">
        <v>47</v>
      </c>
      <c r="H5902" s="89">
        <v>2</v>
      </c>
      <c r="I5902" s="89">
        <v>8</v>
      </c>
      <c r="J5902" s="89">
        <v>134.89099999999999</v>
      </c>
      <c r="K5902" s="89">
        <v>118.72099999999995</v>
      </c>
      <c r="L5902" s="81">
        <v>119.37100000000001</v>
      </c>
    </row>
    <row r="5903" spans="6:12">
      <c r="F5903" s="89">
        <v>5787</v>
      </c>
      <c r="G5903" s="89">
        <v>55</v>
      </c>
      <c r="H5903" s="89">
        <v>2</v>
      </c>
      <c r="I5903" s="89">
        <v>5</v>
      </c>
      <c r="J5903" s="89">
        <v>51.525000000000006</v>
      </c>
      <c r="K5903" s="89">
        <v>160.67499999999993</v>
      </c>
      <c r="L5903" s="81">
        <v>161.32500000000002</v>
      </c>
    </row>
    <row r="5904" spans="6:12">
      <c r="F5904" s="89">
        <v>5788</v>
      </c>
      <c r="G5904" s="89">
        <v>34</v>
      </c>
      <c r="H5904" s="89">
        <v>1</v>
      </c>
      <c r="I5904" s="89">
        <v>8</v>
      </c>
      <c r="J5904" s="89">
        <v>146.57199999999995</v>
      </c>
      <c r="K5904" s="89">
        <v>48.331999999999965</v>
      </c>
      <c r="L5904" s="81">
        <v>48.831999999999994</v>
      </c>
    </row>
    <row r="5905" spans="6:12">
      <c r="F5905" s="89">
        <v>5789</v>
      </c>
      <c r="G5905" s="89">
        <v>54</v>
      </c>
      <c r="H5905" s="89">
        <v>3</v>
      </c>
      <c r="I5905" s="89">
        <v>3</v>
      </c>
      <c r="J5905" s="89">
        <v>-243.15799999999996</v>
      </c>
      <c r="K5905" s="89">
        <v>37.602000000000004</v>
      </c>
      <c r="L5905" s="81">
        <v>35.502000000000095</v>
      </c>
    </row>
    <row r="5906" spans="6:12">
      <c r="F5906" s="89">
        <v>5790</v>
      </c>
      <c r="G5906" s="89">
        <v>47</v>
      </c>
      <c r="H5906" s="89">
        <v>2</v>
      </c>
      <c r="I5906" s="89">
        <v>8</v>
      </c>
      <c r="J5906" s="89">
        <v>134.89099999999999</v>
      </c>
      <c r="K5906" s="89">
        <v>118.72099999999995</v>
      </c>
      <c r="L5906" s="81">
        <v>119.37100000000001</v>
      </c>
    </row>
    <row r="5907" spans="6:12">
      <c r="F5907" s="89">
        <v>5791</v>
      </c>
      <c r="G5907" s="89">
        <v>53</v>
      </c>
      <c r="H5907" s="89">
        <v>1</v>
      </c>
      <c r="I5907" s="89">
        <v>6</v>
      </c>
      <c r="J5907" s="89">
        <v>154.71299999999994</v>
      </c>
      <c r="K5907" s="89">
        <v>135.78299999999993</v>
      </c>
      <c r="L5907" s="81">
        <v>138.33300000000006</v>
      </c>
    </row>
    <row r="5908" spans="6:12">
      <c r="F5908" s="89">
        <v>5792</v>
      </c>
      <c r="G5908" s="89">
        <v>36</v>
      </c>
      <c r="H5908" s="89">
        <v>2</v>
      </c>
      <c r="I5908" s="89">
        <v>6</v>
      </c>
      <c r="J5908" s="89">
        <v>49.975999999999971</v>
      </c>
      <c r="K5908" s="89">
        <v>122.41599999999997</v>
      </c>
      <c r="L5908" s="81">
        <v>120.616</v>
      </c>
    </row>
    <row r="5909" spans="6:12">
      <c r="F5909" s="89">
        <v>5793</v>
      </c>
      <c r="G5909" s="89">
        <v>23</v>
      </c>
      <c r="H5909" s="89">
        <v>2</v>
      </c>
      <c r="I5909" s="89">
        <v>7</v>
      </c>
      <c r="J5909" s="89">
        <v>110.64099999999999</v>
      </c>
      <c r="K5909" s="89">
        <v>144.51099999999994</v>
      </c>
      <c r="L5909" s="81">
        <v>141.161</v>
      </c>
    </row>
    <row r="5910" spans="6:12">
      <c r="F5910" s="89">
        <v>5794</v>
      </c>
      <c r="G5910" s="89">
        <v>55</v>
      </c>
      <c r="H5910" s="89">
        <v>1</v>
      </c>
      <c r="I5910" s="89">
        <v>5</v>
      </c>
      <c r="J5910" s="89">
        <v>135.62499999999994</v>
      </c>
      <c r="K5910" s="89">
        <v>158.6749999999999</v>
      </c>
      <c r="L5910" s="81">
        <v>161.12500000000006</v>
      </c>
    </row>
    <row r="5911" spans="6:12">
      <c r="F5911" s="89">
        <v>5795</v>
      </c>
      <c r="G5911" s="89">
        <v>46</v>
      </c>
      <c r="H5911" s="89">
        <v>1</v>
      </c>
      <c r="I5911" s="89">
        <v>3</v>
      </c>
      <c r="J5911" s="89">
        <v>15.718000000000011</v>
      </c>
      <c r="K5911" s="89">
        <v>126.75799999999998</v>
      </c>
      <c r="L5911" s="81">
        <v>127.05800000000002</v>
      </c>
    </row>
    <row r="5912" spans="6:12">
      <c r="F5912" s="89">
        <v>5796</v>
      </c>
      <c r="G5912" s="89">
        <v>48</v>
      </c>
      <c r="H5912" s="89">
        <v>3</v>
      </c>
      <c r="I5912" s="89">
        <v>5</v>
      </c>
      <c r="J5912" s="89">
        <v>-104.46999999999991</v>
      </c>
      <c r="K5912" s="89">
        <v>92.949999999999989</v>
      </c>
      <c r="L5912" s="81">
        <v>90.75</v>
      </c>
    </row>
    <row r="5913" spans="6:12">
      <c r="F5913" s="89">
        <v>5797</v>
      </c>
      <c r="G5913" s="89">
        <v>46</v>
      </c>
      <c r="H5913" s="89">
        <v>3</v>
      </c>
      <c r="I5913" s="89">
        <v>3</v>
      </c>
      <c r="J5913" s="89">
        <v>-274.90199999999999</v>
      </c>
      <c r="K5913" s="89">
        <v>8.3379999999999654</v>
      </c>
      <c r="L5913" s="81">
        <v>5.0380000000000393</v>
      </c>
    </row>
    <row r="5914" spans="6:12">
      <c r="F5914" s="89">
        <v>5798</v>
      </c>
      <c r="G5914" s="89">
        <v>47</v>
      </c>
      <c r="H5914" s="89">
        <v>2</v>
      </c>
      <c r="I5914" s="89">
        <v>4</v>
      </c>
      <c r="J5914" s="89">
        <v>-38.956999999999965</v>
      </c>
      <c r="K5914" s="89">
        <v>115.273</v>
      </c>
      <c r="L5914" s="81">
        <v>114.32300000000004</v>
      </c>
    </row>
    <row r="5915" spans="6:12">
      <c r="F5915" s="89">
        <v>5799</v>
      </c>
      <c r="G5915" s="89">
        <v>38</v>
      </c>
      <c r="H5915" s="89">
        <v>2</v>
      </c>
      <c r="I5915" s="89">
        <v>6</v>
      </c>
      <c r="J5915" s="89">
        <v>50.627999999999986</v>
      </c>
      <c r="K5915" s="89">
        <v>122.44799999999998</v>
      </c>
      <c r="L5915" s="81">
        <v>120.94800000000002</v>
      </c>
    </row>
    <row r="5916" spans="6:12">
      <c r="F5916" s="89">
        <v>5800</v>
      </c>
      <c r="G5916" s="89">
        <v>32</v>
      </c>
      <c r="H5916" s="89">
        <v>1</v>
      </c>
      <c r="I5916" s="89">
        <v>6</v>
      </c>
      <c r="J5916" s="89">
        <v>119.83199999999997</v>
      </c>
      <c r="K5916" s="89">
        <v>107.41199999999998</v>
      </c>
      <c r="L5916" s="81">
        <v>106.81199999999998</v>
      </c>
    </row>
    <row r="5917" spans="6:12">
      <c r="F5917" s="89">
        <v>5801</v>
      </c>
      <c r="G5917" s="89">
        <v>53</v>
      </c>
      <c r="H5917" s="89">
        <v>2</v>
      </c>
      <c r="I5917" s="89">
        <v>7</v>
      </c>
      <c r="J5917" s="89">
        <v>128.70099999999999</v>
      </c>
      <c r="K5917" s="89">
        <v>153.27099999999993</v>
      </c>
      <c r="L5917" s="81">
        <v>154.42099999999999</v>
      </c>
    </row>
    <row r="5918" spans="6:12">
      <c r="F5918" s="89">
        <v>5802</v>
      </c>
      <c r="G5918" s="89">
        <v>29</v>
      </c>
      <c r="H5918" s="89">
        <v>2</v>
      </c>
      <c r="I5918" s="89">
        <v>8</v>
      </c>
      <c r="J5918" s="89">
        <v>123.94699999999997</v>
      </c>
      <c r="K5918" s="89">
        <v>113.35699999999994</v>
      </c>
      <c r="L5918" s="81">
        <v>111.30699999999999</v>
      </c>
    </row>
    <row r="5919" spans="6:12">
      <c r="F5919" s="89">
        <v>5803</v>
      </c>
      <c r="G5919" s="89">
        <v>28</v>
      </c>
      <c r="H5919" s="89">
        <v>3</v>
      </c>
      <c r="I5919" s="89">
        <v>4</v>
      </c>
      <c r="J5919" s="89">
        <v>-196.4679999999999</v>
      </c>
      <c r="K5919" s="89">
        <v>49.751999999999953</v>
      </c>
      <c r="L5919" s="81">
        <v>44.151999999999987</v>
      </c>
    </row>
    <row r="5920" spans="6:12">
      <c r="F5920" s="89">
        <v>5804</v>
      </c>
      <c r="G5920" s="89">
        <v>50</v>
      </c>
      <c r="H5920" s="89">
        <v>3</v>
      </c>
      <c r="I5920" s="89">
        <v>3</v>
      </c>
      <c r="J5920" s="89">
        <v>-261.18999999999994</v>
      </c>
      <c r="K5920" s="89">
        <v>20.809999999999974</v>
      </c>
      <c r="L5920" s="81">
        <v>18.110000000000042</v>
      </c>
    </row>
    <row r="5921" spans="6:12">
      <c r="F5921" s="89">
        <v>5805</v>
      </c>
      <c r="G5921" s="89">
        <v>25</v>
      </c>
      <c r="H5921" s="89">
        <v>2</v>
      </c>
      <c r="I5921" s="89">
        <v>7</v>
      </c>
      <c r="J5921" s="89">
        <v>104.28499999999997</v>
      </c>
      <c r="K5921" s="89">
        <v>137.53499999999997</v>
      </c>
      <c r="L5921" s="81">
        <v>134.48500000000001</v>
      </c>
    </row>
    <row r="5922" spans="6:12">
      <c r="F5922" s="89">
        <v>5806</v>
      </c>
      <c r="G5922" s="89">
        <v>36</v>
      </c>
      <c r="H5922" s="89">
        <v>1</v>
      </c>
      <c r="I5922" s="89">
        <v>8</v>
      </c>
      <c r="J5922" s="89">
        <v>145.86799999999991</v>
      </c>
      <c r="K5922" s="89">
        <v>47.007999999999967</v>
      </c>
      <c r="L5922" s="81">
        <v>47.808000000000007</v>
      </c>
    </row>
    <row r="5923" spans="6:12">
      <c r="F5923" s="89">
        <v>5807</v>
      </c>
      <c r="G5923" s="89">
        <v>40</v>
      </c>
      <c r="H5923" s="89">
        <v>1</v>
      </c>
      <c r="I5923" s="89">
        <v>6</v>
      </c>
      <c r="J5923" s="89">
        <v>119.07999999999996</v>
      </c>
      <c r="K5923" s="89">
        <v>104.17999999999995</v>
      </c>
      <c r="L5923" s="81">
        <v>104.78</v>
      </c>
    </row>
    <row r="5924" spans="6:12">
      <c r="F5924" s="89">
        <v>5808</v>
      </c>
      <c r="G5924" s="89">
        <v>40</v>
      </c>
      <c r="H5924" s="89">
        <v>3</v>
      </c>
      <c r="I5924" s="89">
        <v>8</v>
      </c>
      <c r="J5924" s="89">
        <v>51.580000000000098</v>
      </c>
      <c r="K5924" s="89">
        <v>123.67999999999995</v>
      </c>
      <c r="L5924" s="81">
        <v>121.48000000000008</v>
      </c>
    </row>
    <row r="5925" spans="6:12">
      <c r="F5925" s="89">
        <v>5809</v>
      </c>
      <c r="G5925" s="89">
        <v>19</v>
      </c>
      <c r="H5925" s="89">
        <v>3</v>
      </c>
      <c r="I5925" s="89">
        <v>6</v>
      </c>
      <c r="J5925" s="89">
        <v>-23.030999999999949</v>
      </c>
      <c r="K5925" s="89">
        <v>140.779</v>
      </c>
      <c r="L5925" s="81">
        <v>134.62900000000005</v>
      </c>
    </row>
    <row r="5926" spans="6:12">
      <c r="F5926" s="89">
        <v>5810</v>
      </c>
      <c r="G5926" s="89">
        <v>42</v>
      </c>
      <c r="H5926" s="89">
        <v>2</v>
      </c>
      <c r="I5926" s="89">
        <v>6</v>
      </c>
      <c r="J5926" s="89">
        <v>55.171999999999969</v>
      </c>
      <c r="K5926" s="89">
        <v>125.75199999999995</v>
      </c>
      <c r="L5926" s="81">
        <v>124.85199999999995</v>
      </c>
    </row>
    <row r="5927" spans="6:12">
      <c r="F5927" s="89">
        <v>5811</v>
      </c>
      <c r="G5927" s="89">
        <v>52</v>
      </c>
      <c r="H5927" s="89">
        <v>2</v>
      </c>
      <c r="I5927" s="89">
        <v>4</v>
      </c>
      <c r="J5927" s="89">
        <v>-20.512</v>
      </c>
      <c r="K5927" s="89">
        <v>132.16800000000003</v>
      </c>
      <c r="L5927" s="81">
        <v>131.96799999999996</v>
      </c>
    </row>
    <row r="5928" spans="6:12">
      <c r="F5928" s="89">
        <v>5812</v>
      </c>
      <c r="G5928" s="89">
        <v>26</v>
      </c>
      <c r="H5928" s="89">
        <v>1</v>
      </c>
      <c r="I5928" s="89">
        <v>4</v>
      </c>
      <c r="J5928" s="89">
        <v>65.364000000000004</v>
      </c>
      <c r="K5928" s="89">
        <v>140.00400000000002</v>
      </c>
      <c r="L5928" s="81">
        <v>137.70400000000001</v>
      </c>
    </row>
    <row r="5929" spans="6:12">
      <c r="F5929" s="89">
        <v>5813</v>
      </c>
      <c r="G5929" s="89">
        <v>29</v>
      </c>
      <c r="H5929" s="89">
        <v>2</v>
      </c>
      <c r="I5929" s="89">
        <v>4</v>
      </c>
      <c r="J5929" s="89">
        <v>-49.469000000000023</v>
      </c>
      <c r="K5929" s="89">
        <v>110.34099999999998</v>
      </c>
      <c r="L5929" s="81">
        <v>106.69100000000002</v>
      </c>
    </row>
    <row r="5930" spans="6:12">
      <c r="F5930" s="89">
        <v>5814</v>
      </c>
      <c r="G5930" s="89">
        <v>45</v>
      </c>
      <c r="H5930" s="89">
        <v>1</v>
      </c>
      <c r="I5930" s="89">
        <v>6</v>
      </c>
      <c r="J5930" s="89">
        <v>127.38499999999996</v>
      </c>
      <c r="K5930" s="89">
        <v>110.93499999999995</v>
      </c>
      <c r="L5930" s="81">
        <v>112.285</v>
      </c>
    </row>
    <row r="5931" spans="6:12">
      <c r="F5931" s="89">
        <v>5815</v>
      </c>
      <c r="G5931" s="89">
        <v>40</v>
      </c>
      <c r="H5931" s="89">
        <v>2</v>
      </c>
      <c r="I5931" s="89">
        <v>8</v>
      </c>
      <c r="J5931" s="89">
        <v>120.23999999999995</v>
      </c>
      <c r="K5931" s="89">
        <v>106.23999999999992</v>
      </c>
      <c r="L5931" s="81">
        <v>105.83999999999997</v>
      </c>
    </row>
    <row r="5932" spans="6:12">
      <c r="F5932" s="89">
        <v>5816</v>
      </c>
      <c r="G5932" s="89">
        <v>42</v>
      </c>
      <c r="H5932" s="89">
        <v>1</v>
      </c>
      <c r="I5932" s="89">
        <v>3</v>
      </c>
      <c r="J5932" s="89">
        <v>7.5259999999999962</v>
      </c>
      <c r="K5932" s="89">
        <v>119.80599999999998</v>
      </c>
      <c r="L5932" s="81">
        <v>119.506</v>
      </c>
    </row>
    <row r="5933" spans="6:12">
      <c r="F5933" s="89">
        <v>5817</v>
      </c>
      <c r="G5933" s="89">
        <v>52</v>
      </c>
      <c r="H5933" s="89">
        <v>2</v>
      </c>
      <c r="I5933" s="89">
        <v>4</v>
      </c>
      <c r="J5933" s="89">
        <v>-20.512</v>
      </c>
      <c r="K5933" s="89">
        <v>132.16800000000003</v>
      </c>
      <c r="L5933" s="81">
        <v>131.96799999999996</v>
      </c>
    </row>
    <row r="5934" spans="6:12">
      <c r="F5934" s="89">
        <v>5818</v>
      </c>
      <c r="G5934" s="89">
        <v>26</v>
      </c>
      <c r="H5934" s="89">
        <v>2</v>
      </c>
      <c r="I5934" s="89">
        <v>9</v>
      </c>
      <c r="J5934" s="89">
        <v>150.26399999999992</v>
      </c>
      <c r="K5934" s="89">
        <v>98.003999999999962</v>
      </c>
      <c r="L5934" s="81">
        <v>95.903999999999996</v>
      </c>
    </row>
    <row r="5935" spans="6:12">
      <c r="F5935" s="89">
        <v>5819</v>
      </c>
      <c r="G5935" s="89">
        <v>27</v>
      </c>
      <c r="H5935" s="89">
        <v>1</v>
      </c>
      <c r="I5935" s="89">
        <v>4</v>
      </c>
      <c r="J5935" s="89">
        <v>62.692999999999998</v>
      </c>
      <c r="K5935" s="89">
        <v>137.023</v>
      </c>
      <c r="L5935" s="81">
        <v>134.87300000000002</v>
      </c>
    </row>
    <row r="5936" spans="6:12">
      <c r="F5936" s="89">
        <v>5820</v>
      </c>
      <c r="G5936" s="89">
        <v>50</v>
      </c>
      <c r="H5936" s="89">
        <v>3</v>
      </c>
      <c r="I5936" s="89">
        <v>7</v>
      </c>
      <c r="J5936" s="89">
        <v>29.170000000000073</v>
      </c>
      <c r="K5936" s="89">
        <v>140.76999999999998</v>
      </c>
      <c r="L5936" s="81">
        <v>139.67000000000007</v>
      </c>
    </row>
    <row r="5937" spans="6:12">
      <c r="F5937" s="89">
        <v>5821</v>
      </c>
      <c r="G5937" s="89">
        <v>33</v>
      </c>
      <c r="H5937" s="89">
        <v>1</v>
      </c>
      <c r="I5937" s="89">
        <v>4</v>
      </c>
      <c r="J5937" s="89">
        <v>52.337000000000003</v>
      </c>
      <c r="K5937" s="89">
        <v>124.80700000000002</v>
      </c>
      <c r="L5937" s="81">
        <v>123.55699999999999</v>
      </c>
    </row>
    <row r="5938" spans="6:12">
      <c r="F5938" s="89">
        <v>5822</v>
      </c>
      <c r="G5938" s="89">
        <v>23</v>
      </c>
      <c r="H5938" s="89">
        <v>1</v>
      </c>
      <c r="I5938" s="89">
        <v>4</v>
      </c>
      <c r="J5938" s="89">
        <v>74.996999999999986</v>
      </c>
      <c r="K5938" s="89">
        <v>150.56699999999995</v>
      </c>
      <c r="L5938" s="81">
        <v>147.81700000000001</v>
      </c>
    </row>
    <row r="5939" spans="6:12">
      <c r="F5939" s="89">
        <v>5823</v>
      </c>
      <c r="G5939" s="89">
        <v>37</v>
      </c>
      <c r="H5939" s="89">
        <v>3</v>
      </c>
      <c r="I5939" s="89">
        <v>9</v>
      </c>
      <c r="J5939" s="89">
        <v>88.233000000000004</v>
      </c>
      <c r="K5939" s="89">
        <v>118.66299999999995</v>
      </c>
      <c r="L5939" s="81">
        <v>116.41299999999995</v>
      </c>
    </row>
    <row r="5940" spans="6:12">
      <c r="F5940" s="89">
        <v>5824</v>
      </c>
      <c r="G5940" s="89">
        <v>29</v>
      </c>
      <c r="H5940" s="89">
        <v>1</v>
      </c>
      <c r="I5940" s="89">
        <v>5</v>
      </c>
      <c r="J5940" s="89">
        <v>96.105000000000032</v>
      </c>
      <c r="K5940" s="89">
        <v>127.21499999999999</v>
      </c>
      <c r="L5940" s="81">
        <v>125.76500000000003</v>
      </c>
    </row>
    <row r="5941" spans="6:12">
      <c r="F5941" s="89">
        <v>5825</v>
      </c>
      <c r="G5941" s="89">
        <v>27</v>
      </c>
      <c r="H5941" s="89">
        <v>1</v>
      </c>
      <c r="I5941" s="89">
        <v>7</v>
      </c>
      <c r="J5941" s="89">
        <v>148.04899999999998</v>
      </c>
      <c r="K5941" s="89">
        <v>94.578999999999951</v>
      </c>
      <c r="L5941" s="81">
        <v>93.629000000000019</v>
      </c>
    </row>
    <row r="5942" spans="6:12">
      <c r="F5942" s="89">
        <v>5826</v>
      </c>
      <c r="G5942" s="89">
        <v>42</v>
      </c>
      <c r="H5942" s="89">
        <v>3</v>
      </c>
      <c r="I5942" s="89">
        <v>9</v>
      </c>
      <c r="J5942" s="89">
        <v>94.077999999999975</v>
      </c>
      <c r="K5942" s="89">
        <v>122.95799999999991</v>
      </c>
      <c r="L5942" s="81">
        <v>121.45799999999991</v>
      </c>
    </row>
    <row r="5943" spans="6:12">
      <c r="F5943" s="89">
        <v>5827</v>
      </c>
      <c r="G5943" s="89">
        <v>53</v>
      </c>
      <c r="H5943" s="89">
        <v>1</v>
      </c>
      <c r="I5943" s="89">
        <v>6</v>
      </c>
      <c r="J5943" s="89">
        <v>154.71299999999994</v>
      </c>
      <c r="K5943" s="89">
        <v>135.78299999999993</v>
      </c>
      <c r="L5943" s="81">
        <v>138.33300000000006</v>
      </c>
    </row>
    <row r="5944" spans="6:12">
      <c r="F5944" s="89">
        <v>5828</v>
      </c>
      <c r="G5944" s="89">
        <v>34</v>
      </c>
      <c r="H5944" s="89">
        <v>1</v>
      </c>
      <c r="I5944" s="89">
        <v>4</v>
      </c>
      <c r="J5944" s="89">
        <v>51.555999999999997</v>
      </c>
      <c r="K5944" s="89">
        <v>123.71599999999998</v>
      </c>
      <c r="L5944" s="81">
        <v>122.61600000000001</v>
      </c>
    </row>
    <row r="5945" spans="6:12">
      <c r="F5945" s="89">
        <v>5829</v>
      </c>
      <c r="G5945" s="89">
        <v>33</v>
      </c>
      <c r="H5945" s="89">
        <v>1</v>
      </c>
      <c r="I5945" s="89">
        <v>6</v>
      </c>
      <c r="J5945" s="89">
        <v>118.79299999999998</v>
      </c>
      <c r="K5945" s="89">
        <v>106.06299999999999</v>
      </c>
      <c r="L5945" s="81">
        <v>105.613</v>
      </c>
    </row>
    <row r="5946" spans="6:12">
      <c r="F5946" s="89">
        <v>5830</v>
      </c>
      <c r="G5946" s="89">
        <v>22</v>
      </c>
      <c r="H5946" s="89">
        <v>3</v>
      </c>
      <c r="I5946" s="89">
        <v>7</v>
      </c>
      <c r="J5946" s="89">
        <v>23.233999999999924</v>
      </c>
      <c r="K5946" s="89">
        <v>143.5139999999999</v>
      </c>
      <c r="L5946" s="81">
        <v>138.21399999999994</v>
      </c>
    </row>
    <row r="5947" spans="6:12">
      <c r="F5947" s="89">
        <v>5831</v>
      </c>
      <c r="G5947" s="89">
        <v>52</v>
      </c>
      <c r="H5947" s="89">
        <v>3</v>
      </c>
      <c r="I5947" s="89">
        <v>9</v>
      </c>
      <c r="J5947" s="89">
        <v>126.01800000000003</v>
      </c>
      <c r="K5947" s="89">
        <v>151.79799999999994</v>
      </c>
      <c r="L5947" s="81">
        <v>151.79799999999994</v>
      </c>
    </row>
    <row r="5948" spans="6:12">
      <c r="F5948" s="89">
        <v>5832</v>
      </c>
      <c r="G5948" s="89">
        <v>49</v>
      </c>
      <c r="H5948" s="89">
        <v>2</v>
      </c>
      <c r="I5948" s="89">
        <v>9</v>
      </c>
      <c r="J5948" s="89">
        <v>161.28099999999995</v>
      </c>
      <c r="K5948" s="89">
        <v>101.89099999999999</v>
      </c>
      <c r="L5948" s="81">
        <v>103.24099999999996</v>
      </c>
    </row>
    <row r="5949" spans="6:12">
      <c r="F5949" s="89">
        <v>5833</v>
      </c>
      <c r="G5949" s="89">
        <v>49</v>
      </c>
      <c r="H5949" s="89">
        <v>3</v>
      </c>
      <c r="I5949" s="89">
        <v>9</v>
      </c>
      <c r="J5949" s="89">
        <v>113.60100000000011</v>
      </c>
      <c r="K5949" s="89">
        <v>140.31100000000004</v>
      </c>
      <c r="L5949" s="81">
        <v>139.86100000000005</v>
      </c>
    </row>
    <row r="5950" spans="6:12">
      <c r="F5950" s="89">
        <v>5834</v>
      </c>
      <c r="G5950" s="89">
        <v>35</v>
      </c>
      <c r="H5950" s="89">
        <v>2</v>
      </c>
      <c r="I5950" s="89">
        <v>7</v>
      </c>
      <c r="J5950" s="89">
        <v>88.704999999999956</v>
      </c>
      <c r="K5950" s="89">
        <v>118.85499999999993</v>
      </c>
      <c r="L5950" s="81">
        <v>117.30499999999995</v>
      </c>
    </row>
    <row r="5951" spans="6:12">
      <c r="F5951" s="89">
        <v>5835</v>
      </c>
      <c r="G5951" s="89">
        <v>39</v>
      </c>
      <c r="H5951" s="89">
        <v>1</v>
      </c>
      <c r="I5951" s="89">
        <v>8</v>
      </c>
      <c r="J5951" s="89">
        <v>146.83699999999993</v>
      </c>
      <c r="K5951" s="89">
        <v>47.046999999999954</v>
      </c>
      <c r="L5951" s="81">
        <v>48.296999999999983</v>
      </c>
    </row>
    <row r="5952" spans="6:12">
      <c r="F5952" s="89">
        <v>5836</v>
      </c>
      <c r="G5952" s="89">
        <v>53</v>
      </c>
      <c r="H5952" s="89">
        <v>2</v>
      </c>
      <c r="I5952" s="89">
        <v>3</v>
      </c>
      <c r="J5952" s="89">
        <v>-83.210999999999956</v>
      </c>
      <c r="K5952" s="89">
        <v>111.75899999999993</v>
      </c>
      <c r="L5952" s="81">
        <v>111.309</v>
      </c>
    </row>
    <row r="5953" spans="6:12">
      <c r="F5953" s="89">
        <v>5837</v>
      </c>
      <c r="G5953" s="89">
        <v>54</v>
      </c>
      <c r="H5953" s="89">
        <v>1</v>
      </c>
      <c r="I5953" s="89">
        <v>4</v>
      </c>
      <c r="J5953" s="89">
        <v>92.635999999999967</v>
      </c>
      <c r="K5953" s="89">
        <v>158.596</v>
      </c>
      <c r="L5953" s="81">
        <v>160.49600000000007</v>
      </c>
    </row>
    <row r="5954" spans="6:12">
      <c r="F5954" s="89">
        <v>5838</v>
      </c>
      <c r="G5954" s="89">
        <v>27</v>
      </c>
      <c r="H5954" s="89">
        <v>3</v>
      </c>
      <c r="I5954" s="89">
        <v>3</v>
      </c>
      <c r="J5954" s="89">
        <v>-281.03899999999999</v>
      </c>
      <c r="K5954" s="89">
        <v>8.0910000000000082</v>
      </c>
      <c r="L5954" s="81">
        <v>1.9410000000000309</v>
      </c>
    </row>
    <row r="5955" spans="6:12">
      <c r="F5955" s="89">
        <v>5839</v>
      </c>
      <c r="G5955" s="89">
        <v>38</v>
      </c>
      <c r="H5955" s="89">
        <v>1</v>
      </c>
      <c r="I5955" s="89">
        <v>6</v>
      </c>
      <c r="J5955" s="89">
        <v>117.64799999999998</v>
      </c>
      <c r="K5955" s="89">
        <v>103.36799999999998</v>
      </c>
      <c r="L5955" s="81">
        <v>103.66800000000005</v>
      </c>
    </row>
    <row r="5956" spans="6:12">
      <c r="F5956" s="89">
        <v>5840</v>
      </c>
      <c r="G5956" s="89">
        <v>31</v>
      </c>
      <c r="H5956" s="89">
        <v>1</v>
      </c>
      <c r="I5956" s="89">
        <v>6</v>
      </c>
      <c r="J5956" s="89">
        <v>121.14099999999998</v>
      </c>
      <c r="K5956" s="89">
        <v>109.03099999999998</v>
      </c>
      <c r="L5956" s="81">
        <v>108.28100000000001</v>
      </c>
    </row>
    <row r="5957" spans="6:12">
      <c r="F5957" s="89">
        <v>5841</v>
      </c>
      <c r="G5957" s="89">
        <v>47</v>
      </c>
      <c r="H5957" s="89">
        <v>3</v>
      </c>
      <c r="I5957" s="89">
        <v>6</v>
      </c>
      <c r="J5957" s="89">
        <v>-39.942999999999927</v>
      </c>
      <c r="K5957" s="89">
        <v>115.18699999999998</v>
      </c>
      <c r="L5957" s="81">
        <v>113.23700000000011</v>
      </c>
    </row>
    <row r="5958" spans="6:12">
      <c r="F5958" s="89">
        <v>5842</v>
      </c>
      <c r="G5958" s="89">
        <v>49</v>
      </c>
      <c r="H5958" s="89">
        <v>3</v>
      </c>
      <c r="I5958" s="89">
        <v>3</v>
      </c>
      <c r="J5958" s="89">
        <v>-265.02299999999991</v>
      </c>
      <c r="K5958" s="89">
        <v>17.287000000000091</v>
      </c>
      <c r="L5958" s="81">
        <v>14.437000000000069</v>
      </c>
    </row>
    <row r="5959" spans="6:12">
      <c r="F5959" s="89">
        <v>5843</v>
      </c>
      <c r="G5959" s="89">
        <v>39</v>
      </c>
      <c r="H5959" s="89">
        <v>1</v>
      </c>
      <c r="I5959" s="89">
        <v>3</v>
      </c>
      <c r="J5959" s="89">
        <v>4.2169999999999916</v>
      </c>
      <c r="K5959" s="89">
        <v>117.42699999999998</v>
      </c>
      <c r="L5959" s="81">
        <v>116.67700000000001</v>
      </c>
    </row>
    <row r="5960" spans="6:12">
      <c r="F5960" s="89">
        <v>5844</v>
      </c>
      <c r="G5960" s="89">
        <v>52</v>
      </c>
      <c r="H5960" s="89">
        <v>3</v>
      </c>
      <c r="I5960" s="89">
        <v>7</v>
      </c>
      <c r="J5960" s="89">
        <v>37.694000000000074</v>
      </c>
      <c r="K5960" s="89">
        <v>148.67399999999998</v>
      </c>
      <c r="L5960" s="81">
        <v>147.87399999999997</v>
      </c>
    </row>
    <row r="5961" spans="6:12">
      <c r="F5961" s="89">
        <v>5845</v>
      </c>
      <c r="G5961" s="89">
        <v>52</v>
      </c>
      <c r="H5961" s="89">
        <v>1</v>
      </c>
      <c r="I5961" s="89">
        <v>8</v>
      </c>
      <c r="J5961" s="89">
        <v>179.1159999999999</v>
      </c>
      <c r="K5961" s="89">
        <v>75.295999999999964</v>
      </c>
      <c r="L5961" s="81">
        <v>78.495999999999981</v>
      </c>
    </row>
    <row r="5962" spans="6:12">
      <c r="F5962" s="89">
        <v>5846</v>
      </c>
      <c r="G5962" s="89">
        <v>22</v>
      </c>
      <c r="H5962" s="89">
        <v>2</v>
      </c>
      <c r="I5962" s="89">
        <v>3</v>
      </c>
      <c r="J5962" s="89">
        <v>-96.944000000000017</v>
      </c>
      <c r="K5962" s="89">
        <v>107.63599999999997</v>
      </c>
      <c r="L5962" s="81">
        <v>102.53599999999999</v>
      </c>
    </row>
    <row r="5963" spans="6:12">
      <c r="F5963" s="89">
        <v>5847</v>
      </c>
      <c r="G5963" s="89">
        <v>39</v>
      </c>
      <c r="H5963" s="89">
        <v>2</v>
      </c>
      <c r="I5963" s="89">
        <v>9</v>
      </c>
      <c r="J5963" s="89">
        <v>138.94099999999992</v>
      </c>
      <c r="K5963" s="89">
        <v>82.650999999999954</v>
      </c>
      <c r="L5963" s="81">
        <v>82.500999999999976</v>
      </c>
    </row>
    <row r="5964" spans="6:12">
      <c r="F5964" s="89">
        <v>5848</v>
      </c>
      <c r="G5964" s="89">
        <v>38</v>
      </c>
      <c r="H5964" s="89">
        <v>1</v>
      </c>
      <c r="I5964" s="89">
        <v>4</v>
      </c>
      <c r="J5964" s="89">
        <v>51.132000000000019</v>
      </c>
      <c r="K5964" s="89">
        <v>122.05200000000002</v>
      </c>
      <c r="L5964" s="81">
        <v>121.55200000000005</v>
      </c>
    </row>
    <row r="5965" spans="6:12">
      <c r="F5965" s="89">
        <v>5849</v>
      </c>
      <c r="G5965" s="89">
        <v>38</v>
      </c>
      <c r="H5965" s="89">
        <v>1</v>
      </c>
      <c r="I5965" s="89">
        <v>8</v>
      </c>
      <c r="J5965" s="89">
        <v>146.24399999999994</v>
      </c>
      <c r="K5965" s="89">
        <v>46.763999999999982</v>
      </c>
      <c r="L5965" s="81">
        <v>47.864000000000033</v>
      </c>
    </row>
    <row r="5966" spans="6:12">
      <c r="F5966" s="89">
        <v>5850</v>
      </c>
      <c r="G5966" s="89">
        <v>34</v>
      </c>
      <c r="H5966" s="89">
        <v>1</v>
      </c>
      <c r="I5966" s="89">
        <v>7</v>
      </c>
      <c r="J5966" s="89">
        <v>137.03799999999995</v>
      </c>
      <c r="K5966" s="89">
        <v>81.397999999999968</v>
      </c>
      <c r="L5966" s="81">
        <v>81.49799999999999</v>
      </c>
    </row>
    <row r="5967" spans="6:12">
      <c r="F5967" s="89">
        <v>5851</v>
      </c>
      <c r="G5967" s="89">
        <v>49</v>
      </c>
      <c r="H5967" s="89">
        <v>3</v>
      </c>
      <c r="I5967" s="89">
        <v>5</v>
      </c>
      <c r="J5967" s="89">
        <v>-100.89499999999987</v>
      </c>
      <c r="K5967" s="89">
        <v>96.215000000000003</v>
      </c>
      <c r="L5967" s="81">
        <v>94.164999999999992</v>
      </c>
    </row>
    <row r="5968" spans="6:12">
      <c r="F5968" s="89">
        <v>5852</v>
      </c>
      <c r="G5968" s="89">
        <v>38</v>
      </c>
      <c r="H5968" s="89">
        <v>2</v>
      </c>
      <c r="I5968" s="89">
        <v>4</v>
      </c>
      <c r="J5968" s="89">
        <v>-55.147999999999968</v>
      </c>
      <c r="K5968" s="89">
        <v>101.87199999999999</v>
      </c>
      <c r="L5968" s="81">
        <v>99.572000000000017</v>
      </c>
    </row>
    <row r="5969" spans="6:12">
      <c r="F5969" s="89">
        <v>5853</v>
      </c>
      <c r="G5969" s="89">
        <v>48</v>
      </c>
      <c r="H5969" s="89">
        <v>2</v>
      </c>
      <c r="I5969" s="89">
        <v>4</v>
      </c>
      <c r="J5969" s="89">
        <v>-35.807999999999993</v>
      </c>
      <c r="K5969" s="89">
        <v>118.11200000000002</v>
      </c>
      <c r="L5969" s="81">
        <v>117.31199999999998</v>
      </c>
    </row>
    <row r="5970" spans="6:12">
      <c r="F5970" s="89">
        <v>5854</v>
      </c>
      <c r="G5970" s="89">
        <v>33</v>
      </c>
      <c r="H5970" s="89">
        <v>2</v>
      </c>
      <c r="I5970" s="89">
        <v>4</v>
      </c>
      <c r="J5970" s="89">
        <v>-54.692999999999984</v>
      </c>
      <c r="K5970" s="89">
        <v>103.87699999999998</v>
      </c>
      <c r="L5970" s="81">
        <v>100.82699999999997</v>
      </c>
    </row>
    <row r="5971" spans="6:12">
      <c r="F5971" s="89">
        <v>5855</v>
      </c>
      <c r="G5971" s="89">
        <v>44</v>
      </c>
      <c r="H5971" s="89">
        <v>3</v>
      </c>
      <c r="I5971" s="89">
        <v>6</v>
      </c>
      <c r="J5971" s="89">
        <v>-48.255999999999915</v>
      </c>
      <c r="K5971" s="89">
        <v>107.80399999999997</v>
      </c>
      <c r="L5971" s="81">
        <v>105.40400000000005</v>
      </c>
    </row>
    <row r="5972" spans="6:12">
      <c r="F5972" s="89">
        <v>5856</v>
      </c>
      <c r="G5972" s="89">
        <v>23</v>
      </c>
      <c r="H5972" s="89">
        <v>1</v>
      </c>
      <c r="I5972" s="89">
        <v>5</v>
      </c>
      <c r="J5972" s="89">
        <v>112.90500000000003</v>
      </c>
      <c r="K5972" s="89">
        <v>145.875</v>
      </c>
      <c r="L5972" s="81">
        <v>143.52499999999998</v>
      </c>
    </row>
    <row r="5973" spans="6:12">
      <c r="F5973" s="89">
        <v>5857</v>
      </c>
      <c r="G5973" s="89">
        <v>24</v>
      </c>
      <c r="H5973" s="89">
        <v>2</v>
      </c>
      <c r="I5973" s="89">
        <v>3</v>
      </c>
      <c r="J5973" s="89">
        <v>-103.88800000000001</v>
      </c>
      <c r="K5973" s="89">
        <v>100.07199999999999</v>
      </c>
      <c r="L5973" s="81">
        <v>95.272000000000006</v>
      </c>
    </row>
    <row r="5974" spans="6:12">
      <c r="F5974" s="89">
        <v>5858</v>
      </c>
      <c r="G5974" s="89">
        <v>30</v>
      </c>
      <c r="H5974" s="89">
        <v>1</v>
      </c>
      <c r="I5974" s="89">
        <v>4</v>
      </c>
      <c r="J5974" s="89">
        <v>56.300000000000004</v>
      </c>
      <c r="K5974" s="89">
        <v>129.69999999999999</v>
      </c>
      <c r="L5974" s="81">
        <v>128</v>
      </c>
    </row>
    <row r="5975" spans="6:12">
      <c r="F5975" s="89">
        <v>5859</v>
      </c>
      <c r="G5975" s="89">
        <v>33</v>
      </c>
      <c r="H5975" s="89">
        <v>3</v>
      </c>
      <c r="I5975" s="89">
        <v>7</v>
      </c>
      <c r="J5975" s="89">
        <v>0.32100000000008322</v>
      </c>
      <c r="K5975" s="89">
        <v>117.19100000000003</v>
      </c>
      <c r="L5975" s="81">
        <v>113.54100000000005</v>
      </c>
    </row>
    <row r="5976" spans="6:12">
      <c r="F5976" s="89">
        <v>5860</v>
      </c>
      <c r="G5976" s="89">
        <v>51</v>
      </c>
      <c r="H5976" s="89">
        <v>3</v>
      </c>
      <c r="I5976" s="89">
        <v>7</v>
      </c>
      <c r="J5976" s="89">
        <v>33.297000000000082</v>
      </c>
      <c r="K5976" s="89">
        <v>144.58699999999993</v>
      </c>
      <c r="L5976" s="81">
        <v>143.63700000000006</v>
      </c>
    </row>
    <row r="5977" spans="6:12">
      <c r="F5977" s="89">
        <v>5861</v>
      </c>
      <c r="G5977" s="89">
        <v>38</v>
      </c>
      <c r="H5977" s="89">
        <v>2</v>
      </c>
      <c r="I5977" s="89">
        <v>7</v>
      </c>
      <c r="J5977" s="89">
        <v>89.295999999999992</v>
      </c>
      <c r="K5977" s="89">
        <v>118.51599999999999</v>
      </c>
      <c r="L5977" s="81">
        <v>117.41600000000003</v>
      </c>
    </row>
    <row r="5978" spans="6:12">
      <c r="F5978" s="89">
        <v>5862</v>
      </c>
      <c r="G5978" s="89">
        <v>29</v>
      </c>
      <c r="H5978" s="89">
        <v>2</v>
      </c>
      <c r="I5978" s="89">
        <v>8</v>
      </c>
      <c r="J5978" s="89">
        <v>123.94699999999997</v>
      </c>
      <c r="K5978" s="89">
        <v>113.35699999999994</v>
      </c>
      <c r="L5978" s="81">
        <v>111.30699999999999</v>
      </c>
    </row>
    <row r="5979" spans="6:12">
      <c r="F5979" s="89">
        <v>5863</v>
      </c>
      <c r="G5979" s="89">
        <v>26</v>
      </c>
      <c r="H5979" s="89">
        <v>1</v>
      </c>
      <c r="I5979" s="89">
        <v>4</v>
      </c>
      <c r="J5979" s="89">
        <v>65.364000000000004</v>
      </c>
      <c r="K5979" s="89">
        <v>140.00400000000002</v>
      </c>
      <c r="L5979" s="81">
        <v>137.70400000000001</v>
      </c>
    </row>
    <row r="5980" spans="6:12">
      <c r="F5980" s="89">
        <v>5864</v>
      </c>
      <c r="G5980" s="89">
        <v>24</v>
      </c>
      <c r="H5980" s="89">
        <v>1</v>
      </c>
      <c r="I5980" s="89">
        <v>4</v>
      </c>
      <c r="J5980" s="89">
        <v>71.515999999999991</v>
      </c>
      <c r="K5980" s="89">
        <v>146.77599999999995</v>
      </c>
      <c r="L5980" s="81">
        <v>144.17599999999999</v>
      </c>
    </row>
    <row r="5981" spans="6:12">
      <c r="F5981" s="89">
        <v>5865</v>
      </c>
      <c r="G5981" s="89">
        <v>19</v>
      </c>
      <c r="H5981" s="89">
        <v>2</v>
      </c>
      <c r="I5981" s="89">
        <v>4</v>
      </c>
      <c r="J5981" s="89">
        <v>-17.509000000000015</v>
      </c>
      <c r="K5981" s="89">
        <v>145.40099999999998</v>
      </c>
      <c r="L5981" s="81">
        <v>140.251</v>
      </c>
    </row>
    <row r="5982" spans="6:12">
      <c r="F5982" s="89">
        <v>5866</v>
      </c>
      <c r="G5982" s="89">
        <v>41</v>
      </c>
      <c r="H5982" s="89">
        <v>2</v>
      </c>
      <c r="I5982" s="89">
        <v>4</v>
      </c>
      <c r="J5982" s="89">
        <v>-52.180999999999983</v>
      </c>
      <c r="K5982" s="89">
        <v>103.90899999999996</v>
      </c>
      <c r="L5982" s="81">
        <v>102.05899999999997</v>
      </c>
    </row>
    <row r="5983" spans="6:12">
      <c r="F5983" s="89">
        <v>5867</v>
      </c>
      <c r="G5983" s="89">
        <v>53</v>
      </c>
      <c r="H5983" s="89">
        <v>2</v>
      </c>
      <c r="I5983" s="89">
        <v>3</v>
      </c>
      <c r="J5983" s="89">
        <v>-83.210999999999956</v>
      </c>
      <c r="K5983" s="89">
        <v>111.75899999999993</v>
      </c>
      <c r="L5983" s="81">
        <v>111.309</v>
      </c>
    </row>
    <row r="5984" spans="6:12">
      <c r="F5984" s="89">
        <v>5868</v>
      </c>
      <c r="G5984" s="89">
        <v>53</v>
      </c>
      <c r="H5984" s="89">
        <v>1</v>
      </c>
      <c r="I5984" s="89">
        <v>4</v>
      </c>
      <c r="J5984" s="89">
        <v>88.016999999999967</v>
      </c>
      <c r="K5984" s="89">
        <v>154.28699999999998</v>
      </c>
      <c r="L5984" s="81">
        <v>156.03700000000003</v>
      </c>
    </row>
    <row r="5985" spans="6:12">
      <c r="F5985" s="89">
        <v>5869</v>
      </c>
      <c r="G5985" s="89">
        <v>48</v>
      </c>
      <c r="H5985" s="89">
        <v>3</v>
      </c>
      <c r="I5985" s="89">
        <v>9</v>
      </c>
      <c r="J5985" s="89">
        <v>110.00200000000007</v>
      </c>
      <c r="K5985" s="89">
        <v>137.02199999999999</v>
      </c>
      <c r="L5985" s="81">
        <v>136.42200000000003</v>
      </c>
    </row>
    <row r="5986" spans="6:12">
      <c r="F5986" s="89">
        <v>5870</v>
      </c>
      <c r="G5986" s="89">
        <v>22</v>
      </c>
      <c r="H5986" s="89">
        <v>1</v>
      </c>
      <c r="I5986" s="89">
        <v>9</v>
      </c>
      <c r="J5986" s="89">
        <v>173.45799999999988</v>
      </c>
      <c r="K5986" s="89">
        <v>36.337999999999965</v>
      </c>
      <c r="L5986" s="81">
        <v>35.437999999999988</v>
      </c>
    </row>
    <row r="5987" spans="6:12">
      <c r="F5987" s="89">
        <v>5871</v>
      </c>
      <c r="G5987" s="89">
        <v>37</v>
      </c>
      <c r="H5987" s="89">
        <v>1</v>
      </c>
      <c r="I5987" s="89">
        <v>4</v>
      </c>
      <c r="J5987" s="89">
        <v>50.83300000000002</v>
      </c>
      <c r="K5987" s="89">
        <v>122.06300000000002</v>
      </c>
      <c r="L5987" s="81">
        <v>121.41300000000001</v>
      </c>
    </row>
    <row r="5988" spans="6:12">
      <c r="F5988" s="89">
        <v>5872</v>
      </c>
      <c r="G5988" s="89">
        <v>41</v>
      </c>
      <c r="H5988" s="89">
        <v>3</v>
      </c>
      <c r="I5988" s="89">
        <v>7</v>
      </c>
      <c r="J5988" s="89">
        <v>4.1770000000000209</v>
      </c>
      <c r="K5988" s="89">
        <v>118.56699999999989</v>
      </c>
      <c r="L5988" s="81">
        <v>116.11700000000002</v>
      </c>
    </row>
    <row r="5989" spans="6:12">
      <c r="F5989" s="89">
        <v>5873</v>
      </c>
      <c r="G5989" s="89">
        <v>27</v>
      </c>
      <c r="H5989" s="89">
        <v>3</v>
      </c>
      <c r="I5989" s="89">
        <v>7</v>
      </c>
      <c r="J5989" s="89">
        <v>8.7690000000000055</v>
      </c>
      <c r="K5989" s="89">
        <v>127.49899999999997</v>
      </c>
      <c r="L5989" s="81">
        <v>122.94900000000001</v>
      </c>
    </row>
    <row r="5990" spans="6:12">
      <c r="F5990" s="89">
        <v>5874</v>
      </c>
      <c r="G5990" s="89">
        <v>39</v>
      </c>
      <c r="H5990" s="89">
        <v>3</v>
      </c>
      <c r="I5990" s="89">
        <v>9</v>
      </c>
      <c r="J5990" s="89">
        <v>89.761000000000024</v>
      </c>
      <c r="K5990" s="89">
        <v>119.57099999999997</v>
      </c>
      <c r="L5990" s="81">
        <v>117.62100000000004</v>
      </c>
    </row>
    <row r="5991" spans="6:12">
      <c r="F5991" s="89">
        <v>5875</v>
      </c>
      <c r="G5991" s="89">
        <v>42</v>
      </c>
      <c r="H5991" s="89">
        <v>3</v>
      </c>
      <c r="I5991" s="89">
        <v>7</v>
      </c>
      <c r="J5991" s="89">
        <v>5.8740000000000236</v>
      </c>
      <c r="K5991" s="89">
        <v>119.95399999999995</v>
      </c>
      <c r="L5991" s="81">
        <v>117.654</v>
      </c>
    </row>
    <row r="5992" spans="6:12">
      <c r="F5992" s="89">
        <v>5876</v>
      </c>
      <c r="G5992" s="89">
        <v>20</v>
      </c>
      <c r="H5992" s="89">
        <v>1</v>
      </c>
      <c r="I5992" s="89">
        <v>3</v>
      </c>
      <c r="J5992" s="89">
        <v>39.689999999999984</v>
      </c>
      <c r="K5992" s="89">
        <v>158.79</v>
      </c>
      <c r="L5992" s="81">
        <v>155.19000000000003</v>
      </c>
    </row>
    <row r="5993" spans="6:12">
      <c r="F5993" s="89">
        <v>5877</v>
      </c>
      <c r="G5993" s="89">
        <v>29</v>
      </c>
      <c r="H5993" s="89">
        <v>3</v>
      </c>
      <c r="I5993" s="89">
        <v>7</v>
      </c>
      <c r="J5993" s="89">
        <v>4.8730000000000473</v>
      </c>
      <c r="K5993" s="89">
        <v>122.983</v>
      </c>
      <c r="L5993" s="81">
        <v>118.73300000000006</v>
      </c>
    </row>
    <row r="5994" spans="6:12">
      <c r="F5994" s="89">
        <v>5878</v>
      </c>
      <c r="G5994" s="89">
        <v>50</v>
      </c>
      <c r="H5994" s="89">
        <v>2</v>
      </c>
      <c r="I5994" s="89">
        <v>8</v>
      </c>
      <c r="J5994" s="89">
        <v>145.21999999999997</v>
      </c>
      <c r="K5994" s="89">
        <v>128.11999999999998</v>
      </c>
      <c r="L5994" s="81">
        <v>129.21999999999997</v>
      </c>
    </row>
    <row r="5995" spans="6:12">
      <c r="F5995" s="89">
        <v>5879</v>
      </c>
      <c r="G5995" s="89">
        <v>35</v>
      </c>
      <c r="H5995" s="89">
        <v>1</v>
      </c>
      <c r="I5995" s="89">
        <v>5</v>
      </c>
      <c r="J5995" s="89">
        <v>89.025000000000006</v>
      </c>
      <c r="K5995" s="89">
        <v>118.27499999999998</v>
      </c>
      <c r="L5995" s="81">
        <v>117.72499999999997</v>
      </c>
    </row>
    <row r="5996" spans="6:12">
      <c r="F5996" s="89">
        <v>5880</v>
      </c>
      <c r="G5996" s="89">
        <v>47</v>
      </c>
      <c r="H5996" s="89">
        <v>2</v>
      </c>
      <c r="I5996" s="89">
        <v>9</v>
      </c>
      <c r="J5996" s="89">
        <v>154.65299999999996</v>
      </c>
      <c r="K5996" s="89">
        <v>95.882999999999981</v>
      </c>
      <c r="L5996" s="81">
        <v>96.93300000000005</v>
      </c>
    </row>
    <row r="5997" spans="6:12">
      <c r="F5997" s="89">
        <v>5881</v>
      </c>
      <c r="G5997" s="89">
        <v>27</v>
      </c>
      <c r="H5997" s="89">
        <v>1</v>
      </c>
      <c r="I5997" s="89">
        <v>8</v>
      </c>
      <c r="J5997" s="89">
        <v>157.54099999999997</v>
      </c>
      <c r="K5997" s="89">
        <v>61.471000000000004</v>
      </c>
      <c r="L5997" s="81">
        <v>60.920999999999992</v>
      </c>
    </row>
    <row r="5998" spans="6:12">
      <c r="F5998" s="89">
        <v>5882</v>
      </c>
      <c r="G5998" s="89">
        <v>34</v>
      </c>
      <c r="H5998" s="89">
        <v>3</v>
      </c>
      <c r="I5998" s="89">
        <v>5</v>
      </c>
      <c r="J5998" s="89">
        <v>-126.16999999999996</v>
      </c>
      <c r="K5998" s="89">
        <v>75.589999999999975</v>
      </c>
      <c r="L5998" s="81">
        <v>71.29000000000002</v>
      </c>
    </row>
    <row r="5999" spans="6:12">
      <c r="F5999" s="89">
        <v>5883</v>
      </c>
      <c r="G5999" s="89">
        <v>50</v>
      </c>
      <c r="H5999" s="89">
        <v>2</v>
      </c>
      <c r="I5999" s="89">
        <v>8</v>
      </c>
      <c r="J5999" s="89">
        <v>145.21999999999997</v>
      </c>
      <c r="K5999" s="89">
        <v>128.11999999999998</v>
      </c>
      <c r="L5999" s="81">
        <v>129.21999999999997</v>
      </c>
    </row>
    <row r="6000" spans="6:12">
      <c r="F6000" s="89">
        <v>5884</v>
      </c>
      <c r="G6000" s="89">
        <v>23</v>
      </c>
      <c r="H6000" s="89">
        <v>1</v>
      </c>
      <c r="I6000" s="89">
        <v>8</v>
      </c>
      <c r="J6000" s="89">
        <v>169.74899999999997</v>
      </c>
      <c r="K6000" s="89">
        <v>74.918999999999954</v>
      </c>
      <c r="L6000" s="81">
        <v>73.768999999999977</v>
      </c>
    </row>
    <row r="6001" spans="6:12">
      <c r="F6001" s="89">
        <v>5885</v>
      </c>
      <c r="G6001" s="89">
        <v>32</v>
      </c>
      <c r="H6001" s="89">
        <v>2</v>
      </c>
      <c r="I6001" s="89">
        <v>9</v>
      </c>
      <c r="J6001" s="89">
        <v>139.36799999999994</v>
      </c>
      <c r="K6001" s="89">
        <v>85.247999999999934</v>
      </c>
      <c r="L6001" s="81">
        <v>84.048000000000002</v>
      </c>
    </row>
    <row r="6002" spans="6:12">
      <c r="F6002" s="89">
        <v>5886</v>
      </c>
      <c r="G6002" s="89">
        <v>40</v>
      </c>
      <c r="H6002" s="89">
        <v>1</v>
      </c>
      <c r="I6002" s="89">
        <v>3</v>
      </c>
      <c r="J6002" s="89">
        <v>5.0499999999999829</v>
      </c>
      <c r="K6002" s="89">
        <v>117.94999999999996</v>
      </c>
      <c r="L6002" s="81">
        <v>117.35000000000002</v>
      </c>
    </row>
    <row r="6003" spans="6:12">
      <c r="F6003" s="89">
        <v>5887</v>
      </c>
      <c r="G6003" s="89">
        <v>55</v>
      </c>
      <c r="H6003" s="89">
        <v>1</v>
      </c>
      <c r="I6003" s="89">
        <v>8</v>
      </c>
      <c r="J6003" s="89">
        <v>193.0449999999999</v>
      </c>
      <c r="K6003" s="89">
        <v>88.294999999999888</v>
      </c>
      <c r="L6003" s="81">
        <v>91.945000000000064</v>
      </c>
    </row>
    <row r="6004" spans="6:12">
      <c r="F6004" s="89">
        <v>5888</v>
      </c>
      <c r="G6004" s="89">
        <v>55</v>
      </c>
      <c r="H6004" s="89">
        <v>3</v>
      </c>
      <c r="I6004" s="89">
        <v>9</v>
      </c>
      <c r="J6004" s="89">
        <v>140.86500000000001</v>
      </c>
      <c r="K6004" s="89">
        <v>165.71499999999992</v>
      </c>
      <c r="L6004" s="81">
        <v>166.16500000000008</v>
      </c>
    </row>
    <row r="6005" spans="6:12">
      <c r="F6005" s="89">
        <v>5889</v>
      </c>
      <c r="G6005" s="89">
        <v>54</v>
      </c>
      <c r="H6005" s="89">
        <v>2</v>
      </c>
      <c r="I6005" s="89">
        <v>7</v>
      </c>
      <c r="J6005" s="89">
        <v>133.48799999999997</v>
      </c>
      <c r="K6005" s="89">
        <v>157.74799999999999</v>
      </c>
      <c r="L6005" s="81">
        <v>159.048</v>
      </c>
    </row>
    <row r="6006" spans="6:12">
      <c r="F6006" s="89">
        <v>5890</v>
      </c>
      <c r="G6006" s="89">
        <v>43</v>
      </c>
      <c r="H6006" s="89">
        <v>2</v>
      </c>
      <c r="I6006" s="89">
        <v>8</v>
      </c>
      <c r="J6006" s="89">
        <v>124.89899999999997</v>
      </c>
      <c r="K6006" s="89">
        <v>109.96899999999994</v>
      </c>
      <c r="L6006" s="81">
        <v>110.01899999999998</v>
      </c>
    </row>
    <row r="6007" spans="6:12">
      <c r="F6007" s="89">
        <v>5891</v>
      </c>
      <c r="G6007" s="89">
        <v>20</v>
      </c>
      <c r="H6007" s="89">
        <v>2</v>
      </c>
      <c r="I6007" s="89">
        <v>4</v>
      </c>
      <c r="J6007" s="89">
        <v>-21.920000000000016</v>
      </c>
      <c r="K6007" s="89">
        <v>140.67999999999995</v>
      </c>
      <c r="L6007" s="81">
        <v>135.68</v>
      </c>
    </row>
    <row r="6008" spans="6:12">
      <c r="F6008" s="89">
        <v>5892</v>
      </c>
      <c r="G6008" s="89">
        <v>46</v>
      </c>
      <c r="H6008" s="89">
        <v>2</v>
      </c>
      <c r="I6008" s="89">
        <v>8</v>
      </c>
      <c r="J6008" s="89">
        <v>131.988</v>
      </c>
      <c r="K6008" s="89">
        <v>116.12799999999996</v>
      </c>
      <c r="L6008" s="81">
        <v>116.62799999999999</v>
      </c>
    </row>
    <row r="6009" spans="6:12">
      <c r="F6009" s="89">
        <v>5893</v>
      </c>
      <c r="G6009" s="89">
        <v>51</v>
      </c>
      <c r="H6009" s="89">
        <v>3</v>
      </c>
      <c r="I6009" s="89">
        <v>4</v>
      </c>
      <c r="J6009" s="89">
        <v>-170.2709999999999</v>
      </c>
      <c r="K6009" s="89">
        <v>68.81899999999996</v>
      </c>
      <c r="L6009" s="81">
        <v>66.669000000000096</v>
      </c>
    </row>
    <row r="6010" spans="6:12">
      <c r="F6010" s="89">
        <v>5894</v>
      </c>
      <c r="G6010" s="89">
        <v>55</v>
      </c>
      <c r="H6010" s="89">
        <v>2</v>
      </c>
      <c r="I6010" s="89">
        <v>9</v>
      </c>
      <c r="J6010" s="89">
        <v>187.64499999999992</v>
      </c>
      <c r="K6010" s="89">
        <v>126.3949999999999</v>
      </c>
      <c r="L6010" s="81">
        <v>128.64500000000001</v>
      </c>
    </row>
    <row r="6011" spans="6:12">
      <c r="F6011" s="89">
        <v>5895</v>
      </c>
      <c r="G6011" s="89">
        <v>35</v>
      </c>
      <c r="H6011" s="89">
        <v>3</v>
      </c>
      <c r="I6011" s="89">
        <v>4</v>
      </c>
      <c r="J6011" s="89">
        <v>-203.61500000000001</v>
      </c>
      <c r="K6011" s="89">
        <v>40.434999999999945</v>
      </c>
      <c r="L6011" s="81">
        <v>35.884999999999991</v>
      </c>
    </row>
    <row r="6012" spans="6:12">
      <c r="F6012" s="89">
        <v>5896</v>
      </c>
      <c r="G6012" s="89">
        <v>47</v>
      </c>
      <c r="H6012" s="89">
        <v>3</v>
      </c>
      <c r="I6012" s="89">
        <v>9</v>
      </c>
      <c r="J6012" s="89">
        <v>106.673</v>
      </c>
      <c r="K6012" s="89">
        <v>134.00299999999993</v>
      </c>
      <c r="L6012" s="81">
        <v>133.25300000000004</v>
      </c>
    </row>
    <row r="6013" spans="6:12">
      <c r="F6013" s="89">
        <v>5897</v>
      </c>
      <c r="G6013" s="89">
        <v>30</v>
      </c>
      <c r="H6013" s="89">
        <v>1</v>
      </c>
      <c r="I6013" s="89">
        <v>9</v>
      </c>
      <c r="J6013" s="89">
        <v>151.24999999999991</v>
      </c>
      <c r="K6013" s="89">
        <v>11.649999999999977</v>
      </c>
      <c r="L6013" s="81">
        <v>11.949999999999989</v>
      </c>
    </row>
    <row r="6014" spans="6:12">
      <c r="F6014" s="89">
        <v>5898</v>
      </c>
      <c r="G6014" s="89">
        <v>39</v>
      </c>
      <c r="H6014" s="89">
        <v>1</v>
      </c>
      <c r="I6014" s="89">
        <v>8</v>
      </c>
      <c r="J6014" s="89">
        <v>146.83699999999993</v>
      </c>
      <c r="K6014" s="89">
        <v>47.046999999999954</v>
      </c>
      <c r="L6014" s="81">
        <v>48.296999999999983</v>
      </c>
    </row>
    <row r="6015" spans="6:12">
      <c r="F6015" s="89">
        <v>5899</v>
      </c>
      <c r="G6015" s="89">
        <v>37</v>
      </c>
      <c r="H6015" s="89">
        <v>1</v>
      </c>
      <c r="I6015" s="89">
        <v>9</v>
      </c>
      <c r="J6015" s="89">
        <v>145.99299999999991</v>
      </c>
      <c r="K6015" s="89">
        <v>4.2229999999999848</v>
      </c>
      <c r="L6015" s="81">
        <v>5.5730000000000075</v>
      </c>
    </row>
    <row r="6016" spans="6:12">
      <c r="F6016" s="89">
        <v>5900</v>
      </c>
      <c r="G6016" s="89">
        <v>34</v>
      </c>
      <c r="H6016" s="89">
        <v>1</v>
      </c>
      <c r="I6016" s="89">
        <v>5</v>
      </c>
      <c r="J6016" s="89">
        <v>89.530000000000015</v>
      </c>
      <c r="K6016" s="89">
        <v>119.08999999999999</v>
      </c>
      <c r="L6016" s="81">
        <v>118.39</v>
      </c>
    </row>
    <row r="6017" spans="6:12">
      <c r="F6017" s="89">
        <v>5901</v>
      </c>
      <c r="G6017" s="89">
        <v>45</v>
      </c>
      <c r="H6017" s="89">
        <v>2</v>
      </c>
      <c r="I6017" s="89">
        <v>7</v>
      </c>
      <c r="J6017" s="89">
        <v>100.12499999999994</v>
      </c>
      <c r="K6017" s="89">
        <v>127.1749999999999</v>
      </c>
      <c r="L6017" s="81">
        <v>127.12499999999997</v>
      </c>
    </row>
    <row r="6018" spans="6:12">
      <c r="F6018" s="89">
        <v>5902</v>
      </c>
      <c r="G6018" s="89">
        <v>38</v>
      </c>
      <c r="H6018" s="89">
        <v>3</v>
      </c>
      <c r="I6018" s="89">
        <v>4</v>
      </c>
      <c r="J6018" s="89">
        <v>-202.62799999999993</v>
      </c>
      <c r="K6018" s="89">
        <v>40.49199999999999</v>
      </c>
      <c r="L6018" s="81">
        <v>36.392000000000053</v>
      </c>
    </row>
    <row r="6019" spans="6:12">
      <c r="F6019" s="89">
        <v>5903</v>
      </c>
      <c r="G6019" s="89">
        <v>29</v>
      </c>
      <c r="H6019" s="89">
        <v>2</v>
      </c>
      <c r="I6019" s="89">
        <v>4</v>
      </c>
      <c r="J6019" s="89">
        <v>-49.469000000000023</v>
      </c>
      <c r="K6019" s="89">
        <v>110.34099999999998</v>
      </c>
      <c r="L6019" s="81">
        <v>106.69100000000002</v>
      </c>
    </row>
    <row r="6020" spans="6:12">
      <c r="F6020" s="89">
        <v>5904</v>
      </c>
      <c r="G6020" s="89">
        <v>54</v>
      </c>
      <c r="H6020" s="89">
        <v>3</v>
      </c>
      <c r="I6020" s="89">
        <v>4</v>
      </c>
      <c r="J6020" s="89">
        <v>-156.3239999999999</v>
      </c>
      <c r="K6020" s="89">
        <v>81.836000000000013</v>
      </c>
      <c r="L6020" s="81">
        <v>80.136000000000081</v>
      </c>
    </row>
    <row r="6021" spans="6:12">
      <c r="F6021" s="89">
        <v>5905</v>
      </c>
      <c r="G6021" s="89">
        <v>50</v>
      </c>
      <c r="H6021" s="89">
        <v>2</v>
      </c>
      <c r="I6021" s="89">
        <v>3</v>
      </c>
      <c r="J6021" s="89">
        <v>-95.88</v>
      </c>
      <c r="K6021" s="89">
        <v>100.02</v>
      </c>
      <c r="L6021" s="81">
        <v>99.11999999999999</v>
      </c>
    </row>
    <row r="6022" spans="6:12">
      <c r="F6022" s="89">
        <v>5906</v>
      </c>
      <c r="G6022" s="89">
        <v>43</v>
      </c>
      <c r="H6022" s="89">
        <v>1</v>
      </c>
      <c r="I6022" s="89">
        <v>3</v>
      </c>
      <c r="J6022" s="89">
        <v>9.1689999999999969</v>
      </c>
      <c r="K6022" s="89">
        <v>121.13899999999998</v>
      </c>
      <c r="L6022" s="81">
        <v>120.98900000000003</v>
      </c>
    </row>
    <row r="6023" spans="6:12">
      <c r="F6023" s="89">
        <v>5907</v>
      </c>
      <c r="G6023" s="89">
        <v>32</v>
      </c>
      <c r="H6023" s="89">
        <v>2</v>
      </c>
      <c r="I6023" s="89">
        <v>5</v>
      </c>
      <c r="J6023" s="89">
        <v>3.8000000000000114</v>
      </c>
      <c r="K6023" s="89">
        <v>120.07999999999996</v>
      </c>
      <c r="L6023" s="81">
        <v>117.27999999999997</v>
      </c>
    </row>
    <row r="6024" spans="6:12">
      <c r="F6024" s="89">
        <v>5908</v>
      </c>
      <c r="G6024" s="89">
        <v>44</v>
      </c>
      <c r="H6024" s="89">
        <v>2</v>
      </c>
      <c r="I6024" s="89">
        <v>7</v>
      </c>
      <c r="J6024" s="89">
        <v>97.767999999999972</v>
      </c>
      <c r="K6024" s="89">
        <v>125.12799999999993</v>
      </c>
      <c r="L6024" s="81">
        <v>124.92799999999997</v>
      </c>
    </row>
    <row r="6025" spans="6:12">
      <c r="F6025" s="89">
        <v>5909</v>
      </c>
      <c r="G6025" s="89">
        <v>39</v>
      </c>
      <c r="H6025" s="89">
        <v>1</v>
      </c>
      <c r="I6025" s="89">
        <v>4</v>
      </c>
      <c r="J6025" s="89">
        <v>51.701000000000001</v>
      </c>
      <c r="K6025" s="89">
        <v>122.31099999999999</v>
      </c>
      <c r="L6025" s="81">
        <v>121.961</v>
      </c>
    </row>
    <row r="6026" spans="6:12">
      <c r="F6026" s="89">
        <v>5910</v>
      </c>
      <c r="G6026" s="89">
        <v>26</v>
      </c>
      <c r="H6026" s="89">
        <v>2</v>
      </c>
      <c r="I6026" s="89">
        <v>8</v>
      </c>
      <c r="J6026" s="89">
        <v>130.62799999999996</v>
      </c>
      <c r="K6026" s="89">
        <v>120.96799999999996</v>
      </c>
      <c r="L6026" s="81">
        <v>118.46799999999996</v>
      </c>
    </row>
    <row r="6027" spans="6:12">
      <c r="F6027" s="89">
        <v>5911</v>
      </c>
      <c r="G6027" s="89">
        <v>24</v>
      </c>
      <c r="H6027" s="89">
        <v>1</v>
      </c>
      <c r="I6027" s="89">
        <v>8</v>
      </c>
      <c r="J6027" s="89">
        <v>166.29199999999994</v>
      </c>
      <c r="K6027" s="89">
        <v>71.151999999999973</v>
      </c>
      <c r="L6027" s="81">
        <v>70.151999999999973</v>
      </c>
    </row>
    <row r="6028" spans="6:12">
      <c r="F6028" s="89">
        <v>5912</v>
      </c>
      <c r="G6028" s="89">
        <v>24</v>
      </c>
      <c r="H6028" s="89">
        <v>1</v>
      </c>
      <c r="I6028" s="89">
        <v>8</v>
      </c>
      <c r="J6028" s="89">
        <v>166.29199999999994</v>
      </c>
      <c r="K6028" s="89">
        <v>71.151999999999973</v>
      </c>
      <c r="L6028" s="81">
        <v>70.151999999999973</v>
      </c>
    </row>
    <row r="6029" spans="6:12">
      <c r="F6029" s="89">
        <v>5913</v>
      </c>
      <c r="G6029" s="89">
        <v>31</v>
      </c>
      <c r="H6029" s="89">
        <v>3</v>
      </c>
      <c r="I6029" s="89">
        <v>5</v>
      </c>
      <c r="J6029" s="89">
        <v>-123.93499999999989</v>
      </c>
      <c r="K6029" s="89">
        <v>78.754999999999967</v>
      </c>
      <c r="L6029" s="81">
        <v>74.005000000000024</v>
      </c>
    </row>
    <row r="6030" spans="6:12">
      <c r="F6030" s="89">
        <v>5914</v>
      </c>
      <c r="G6030" s="89">
        <v>46</v>
      </c>
      <c r="H6030" s="89">
        <v>3</v>
      </c>
      <c r="I6030" s="89">
        <v>3</v>
      </c>
      <c r="J6030" s="89">
        <v>-274.90199999999999</v>
      </c>
      <c r="K6030" s="89">
        <v>8.3379999999999654</v>
      </c>
      <c r="L6030" s="81">
        <v>5.0380000000000393</v>
      </c>
    </row>
    <row r="6031" spans="6:12">
      <c r="F6031" s="89">
        <v>5915</v>
      </c>
      <c r="G6031" s="89">
        <v>23</v>
      </c>
      <c r="H6031" s="89">
        <v>2</v>
      </c>
      <c r="I6031" s="89">
        <v>8</v>
      </c>
      <c r="J6031" s="89">
        <v>139.739</v>
      </c>
      <c r="K6031" s="89">
        <v>131.00899999999996</v>
      </c>
      <c r="L6031" s="81">
        <v>128.059</v>
      </c>
    </row>
    <row r="6032" spans="6:12">
      <c r="F6032" s="89">
        <v>5916</v>
      </c>
      <c r="G6032" s="89">
        <v>37</v>
      </c>
      <c r="H6032" s="89">
        <v>2</v>
      </c>
      <c r="I6032" s="89">
        <v>7</v>
      </c>
      <c r="J6032" s="89">
        <v>88.828999999999979</v>
      </c>
      <c r="K6032" s="89">
        <v>118.35899999999998</v>
      </c>
      <c r="L6032" s="81">
        <v>117.10899999999998</v>
      </c>
    </row>
    <row r="6033" spans="6:12">
      <c r="F6033" s="89">
        <v>5917</v>
      </c>
      <c r="G6033" s="89">
        <v>25</v>
      </c>
      <c r="H6033" s="89">
        <v>3</v>
      </c>
      <c r="I6033" s="89">
        <v>8</v>
      </c>
      <c r="J6033" s="89">
        <v>62.484999999999957</v>
      </c>
      <c r="K6033" s="89">
        <v>139.23499999999996</v>
      </c>
      <c r="L6033" s="81">
        <v>134.78500000000003</v>
      </c>
    </row>
    <row r="6034" spans="6:12">
      <c r="F6034" s="89">
        <v>5918</v>
      </c>
      <c r="G6034" s="89">
        <v>38</v>
      </c>
      <c r="H6034" s="89">
        <v>2</v>
      </c>
      <c r="I6034" s="89">
        <v>6</v>
      </c>
      <c r="J6034" s="89">
        <v>50.627999999999986</v>
      </c>
      <c r="K6034" s="89">
        <v>122.44799999999998</v>
      </c>
      <c r="L6034" s="81">
        <v>120.94800000000002</v>
      </c>
    </row>
    <row r="6035" spans="6:12">
      <c r="F6035" s="89">
        <v>5919</v>
      </c>
      <c r="G6035" s="89">
        <v>24</v>
      </c>
      <c r="H6035" s="89">
        <v>1</v>
      </c>
      <c r="I6035" s="89">
        <v>6</v>
      </c>
      <c r="J6035" s="89">
        <v>137.86399999999995</v>
      </c>
      <c r="K6035" s="89">
        <v>127.92400000000001</v>
      </c>
      <c r="L6035" s="81">
        <v>126.124</v>
      </c>
    </row>
    <row r="6036" spans="6:12">
      <c r="F6036" s="89">
        <v>5920</v>
      </c>
      <c r="G6036" s="89">
        <v>23</v>
      </c>
      <c r="H6036" s="89">
        <v>2</v>
      </c>
      <c r="I6036" s="89">
        <v>3</v>
      </c>
      <c r="J6036" s="89">
        <v>-100.55100000000002</v>
      </c>
      <c r="K6036" s="89">
        <v>103.71899999999997</v>
      </c>
      <c r="L6036" s="81">
        <v>98.769000000000005</v>
      </c>
    </row>
    <row r="6037" spans="6:12">
      <c r="F6037" s="89">
        <v>5921</v>
      </c>
      <c r="G6037" s="89">
        <v>46</v>
      </c>
      <c r="H6037" s="89">
        <v>1</v>
      </c>
      <c r="I6037" s="89">
        <v>7</v>
      </c>
      <c r="J6037" s="89">
        <v>148.94199999999998</v>
      </c>
      <c r="K6037" s="89">
        <v>89.581999999999965</v>
      </c>
      <c r="L6037" s="81">
        <v>91.481999999999999</v>
      </c>
    </row>
    <row r="6038" spans="6:12">
      <c r="F6038" s="89">
        <v>5922</v>
      </c>
      <c r="G6038" s="89">
        <v>52</v>
      </c>
      <c r="H6038" s="89">
        <v>2</v>
      </c>
      <c r="I6038" s="89">
        <v>4</v>
      </c>
      <c r="J6038" s="89">
        <v>-20.512</v>
      </c>
      <c r="K6038" s="89">
        <v>132.16800000000003</v>
      </c>
      <c r="L6038" s="81">
        <v>131.96799999999996</v>
      </c>
    </row>
    <row r="6039" spans="6:12">
      <c r="F6039" s="89">
        <v>5923</v>
      </c>
      <c r="G6039" s="89">
        <v>47</v>
      </c>
      <c r="H6039" s="89">
        <v>1</v>
      </c>
      <c r="I6039" s="89">
        <v>8</v>
      </c>
      <c r="J6039" s="89">
        <v>161.30099999999999</v>
      </c>
      <c r="K6039" s="89">
        <v>59.030999999999963</v>
      </c>
      <c r="L6039" s="81">
        <v>61.481000000000037</v>
      </c>
    </row>
    <row r="6040" spans="6:12">
      <c r="F6040" s="89">
        <v>5924</v>
      </c>
      <c r="G6040" s="89">
        <v>27</v>
      </c>
      <c r="H6040" s="89">
        <v>1</v>
      </c>
      <c r="I6040" s="89">
        <v>6</v>
      </c>
      <c r="J6040" s="89">
        <v>129.07699999999997</v>
      </c>
      <c r="K6040" s="89">
        <v>118.20699999999998</v>
      </c>
      <c r="L6040" s="81">
        <v>116.85700000000001</v>
      </c>
    </row>
    <row r="6041" spans="6:12">
      <c r="F6041" s="89">
        <v>5925</v>
      </c>
      <c r="G6041" s="89">
        <v>20</v>
      </c>
      <c r="H6041" s="89">
        <v>1</v>
      </c>
      <c r="I6041" s="89">
        <v>7</v>
      </c>
      <c r="J6041" s="89">
        <v>172.28999999999994</v>
      </c>
      <c r="K6041" s="89">
        <v>120.98999999999995</v>
      </c>
      <c r="L6041" s="81">
        <v>118.99000000000001</v>
      </c>
    </row>
    <row r="6042" spans="6:12">
      <c r="F6042" s="89">
        <v>5926</v>
      </c>
      <c r="G6042" s="89">
        <v>45</v>
      </c>
      <c r="H6042" s="89">
        <v>2</v>
      </c>
      <c r="I6042" s="89">
        <v>5</v>
      </c>
      <c r="J6042" s="89">
        <v>13.224999999999994</v>
      </c>
      <c r="K6042" s="89">
        <v>125.47499999999994</v>
      </c>
      <c r="L6042" s="81">
        <v>124.62499999999997</v>
      </c>
    </row>
    <row r="6043" spans="6:12">
      <c r="F6043" s="89">
        <v>5927</v>
      </c>
      <c r="G6043" s="89">
        <v>45</v>
      </c>
      <c r="H6043" s="89">
        <v>3</v>
      </c>
      <c r="I6043" s="89">
        <v>9</v>
      </c>
      <c r="J6043" s="89">
        <v>100.82499999999999</v>
      </c>
      <c r="K6043" s="89">
        <v>128.77499999999992</v>
      </c>
      <c r="L6043" s="81">
        <v>127.72500000000002</v>
      </c>
    </row>
    <row r="6044" spans="6:12">
      <c r="F6044" s="89">
        <v>5928</v>
      </c>
      <c r="G6044" s="89">
        <v>24</v>
      </c>
      <c r="H6044" s="89">
        <v>1</v>
      </c>
      <c r="I6044" s="89">
        <v>3</v>
      </c>
      <c r="J6044" s="89">
        <v>24.121999999999993</v>
      </c>
      <c r="K6044" s="89">
        <v>141.982</v>
      </c>
      <c r="L6044" s="81">
        <v>138.982</v>
      </c>
    </row>
    <row r="6045" spans="6:12">
      <c r="F6045" s="89">
        <v>5929</v>
      </c>
      <c r="G6045" s="89">
        <v>35</v>
      </c>
      <c r="H6045" s="89">
        <v>3</v>
      </c>
      <c r="I6045" s="89">
        <v>8</v>
      </c>
      <c r="J6045" s="89">
        <v>48.465000000000089</v>
      </c>
      <c r="K6045" s="89">
        <v>122.11499999999995</v>
      </c>
      <c r="L6045" s="81">
        <v>119.16500000000002</v>
      </c>
    </row>
    <row r="6046" spans="6:12">
      <c r="F6046" s="89">
        <v>5930</v>
      </c>
      <c r="G6046" s="89">
        <v>53</v>
      </c>
      <c r="H6046" s="89">
        <v>1</v>
      </c>
      <c r="I6046" s="89">
        <v>9</v>
      </c>
      <c r="J6046" s="89">
        <v>183.6569999999999</v>
      </c>
      <c r="K6046" s="89">
        <v>36.926999999999907</v>
      </c>
      <c r="L6046" s="81">
        <v>40.676999999999992</v>
      </c>
    </row>
    <row r="6047" spans="6:12">
      <c r="F6047" s="89">
        <v>5931</v>
      </c>
      <c r="G6047" s="89">
        <v>46</v>
      </c>
      <c r="H6047" s="89">
        <v>2</v>
      </c>
      <c r="I6047" s="89">
        <v>3</v>
      </c>
      <c r="J6047" s="89">
        <v>-108.99199999999996</v>
      </c>
      <c r="K6047" s="89">
        <v>88.147999999999968</v>
      </c>
      <c r="L6047" s="81">
        <v>86.647999999999996</v>
      </c>
    </row>
    <row r="6048" spans="6:12">
      <c r="F6048" s="89">
        <v>5932</v>
      </c>
      <c r="G6048" s="89">
        <v>27</v>
      </c>
      <c r="H6048" s="89">
        <v>1</v>
      </c>
      <c r="I6048" s="89">
        <v>6</v>
      </c>
      <c r="J6048" s="89">
        <v>129.07699999999997</v>
      </c>
      <c r="K6048" s="89">
        <v>118.20699999999998</v>
      </c>
      <c r="L6048" s="81">
        <v>116.85700000000001</v>
      </c>
    </row>
    <row r="6049" spans="6:12">
      <c r="F6049" s="89">
        <v>5933</v>
      </c>
      <c r="G6049" s="89">
        <v>46</v>
      </c>
      <c r="H6049" s="89">
        <v>2</v>
      </c>
      <c r="I6049" s="89">
        <v>8</v>
      </c>
      <c r="J6049" s="89">
        <v>131.988</v>
      </c>
      <c r="K6049" s="89">
        <v>116.12799999999996</v>
      </c>
      <c r="L6049" s="81">
        <v>116.62799999999999</v>
      </c>
    </row>
    <row r="6050" spans="6:12">
      <c r="F6050" s="89">
        <v>5934</v>
      </c>
      <c r="G6050" s="89">
        <v>33</v>
      </c>
      <c r="H6050" s="89">
        <v>1</v>
      </c>
      <c r="I6050" s="89">
        <v>5</v>
      </c>
      <c r="J6050" s="89">
        <v>90.305000000000021</v>
      </c>
      <c r="K6050" s="89">
        <v>120.175</v>
      </c>
      <c r="L6050" s="81">
        <v>119.32499999999997</v>
      </c>
    </row>
    <row r="6051" spans="6:12">
      <c r="F6051" s="89">
        <v>5935</v>
      </c>
      <c r="G6051" s="89">
        <v>25</v>
      </c>
      <c r="H6051" s="89">
        <v>2</v>
      </c>
      <c r="I6051" s="89">
        <v>6</v>
      </c>
      <c r="J6051" s="89">
        <v>65.694999999999965</v>
      </c>
      <c r="K6051" s="89">
        <v>141.54499999999999</v>
      </c>
      <c r="L6051" s="81">
        <v>138.095</v>
      </c>
    </row>
    <row r="6052" spans="6:12">
      <c r="F6052" s="89">
        <v>5936</v>
      </c>
      <c r="G6052" s="89">
        <v>27</v>
      </c>
      <c r="H6052" s="89">
        <v>1</v>
      </c>
      <c r="I6052" s="89">
        <v>3</v>
      </c>
      <c r="J6052" s="89">
        <v>15.280999999999985</v>
      </c>
      <c r="K6052" s="89">
        <v>132.21100000000001</v>
      </c>
      <c r="L6052" s="81">
        <v>129.661</v>
      </c>
    </row>
    <row r="6053" spans="6:12">
      <c r="F6053" s="89">
        <v>5937</v>
      </c>
      <c r="G6053" s="89">
        <v>32</v>
      </c>
      <c r="H6053" s="89">
        <v>2</v>
      </c>
      <c r="I6053" s="89">
        <v>7</v>
      </c>
      <c r="J6053" s="89">
        <v>90.543999999999954</v>
      </c>
      <c r="K6053" s="89">
        <v>121.62399999999994</v>
      </c>
      <c r="L6053" s="81">
        <v>119.624</v>
      </c>
    </row>
    <row r="6054" spans="6:12">
      <c r="F6054" s="89">
        <v>5938</v>
      </c>
      <c r="G6054" s="89">
        <v>47</v>
      </c>
      <c r="H6054" s="89">
        <v>3</v>
      </c>
      <c r="I6054" s="89">
        <v>9</v>
      </c>
      <c r="J6054" s="89">
        <v>106.673</v>
      </c>
      <c r="K6054" s="89">
        <v>134.00299999999993</v>
      </c>
      <c r="L6054" s="81">
        <v>133.25300000000004</v>
      </c>
    </row>
    <row r="6055" spans="6:12">
      <c r="F6055" s="89">
        <v>5939</v>
      </c>
      <c r="G6055" s="89">
        <v>28</v>
      </c>
      <c r="H6055" s="89">
        <v>3</v>
      </c>
      <c r="I6055" s="89">
        <v>9</v>
      </c>
      <c r="J6055" s="89">
        <v>94.722000000000037</v>
      </c>
      <c r="K6055" s="89">
        <v>127.94199999999995</v>
      </c>
      <c r="L6055" s="81">
        <v>124.34200000000004</v>
      </c>
    </row>
    <row r="6056" spans="6:12">
      <c r="F6056" s="89">
        <v>5940</v>
      </c>
      <c r="G6056" s="89">
        <v>31</v>
      </c>
      <c r="H6056" s="89">
        <v>3</v>
      </c>
      <c r="I6056" s="89">
        <v>5</v>
      </c>
      <c r="J6056" s="89">
        <v>-123.93499999999989</v>
      </c>
      <c r="K6056" s="89">
        <v>78.754999999999967</v>
      </c>
      <c r="L6056" s="81">
        <v>74.005000000000024</v>
      </c>
    </row>
    <row r="6057" spans="6:12">
      <c r="F6057" s="89">
        <v>5941</v>
      </c>
      <c r="G6057" s="89">
        <v>34</v>
      </c>
      <c r="H6057" s="89">
        <v>1</v>
      </c>
      <c r="I6057" s="89">
        <v>9</v>
      </c>
      <c r="J6057" s="89">
        <v>146.62599999999992</v>
      </c>
      <c r="K6057" s="89">
        <v>5.7859999999999729</v>
      </c>
      <c r="L6057" s="81">
        <v>6.686000000000007</v>
      </c>
    </row>
    <row r="6058" spans="6:12">
      <c r="F6058" s="89">
        <v>5942</v>
      </c>
      <c r="G6058" s="89">
        <v>25</v>
      </c>
      <c r="H6058" s="89">
        <v>1</v>
      </c>
      <c r="I6058" s="89">
        <v>5</v>
      </c>
      <c r="J6058" s="89">
        <v>106.22500000000001</v>
      </c>
      <c r="K6058" s="89">
        <v>138.57499999999999</v>
      </c>
      <c r="L6058" s="81">
        <v>136.52499999999998</v>
      </c>
    </row>
    <row r="6059" spans="6:12">
      <c r="F6059" s="89">
        <v>5943</v>
      </c>
      <c r="G6059" s="89">
        <v>43</v>
      </c>
      <c r="H6059" s="89">
        <v>3</v>
      </c>
      <c r="I6059" s="89">
        <v>5</v>
      </c>
      <c r="J6059" s="89">
        <v>-118.29499999999985</v>
      </c>
      <c r="K6059" s="89">
        <v>80.674999999999926</v>
      </c>
      <c r="L6059" s="81">
        <v>77.724999999999994</v>
      </c>
    </row>
    <row r="6060" spans="6:12">
      <c r="F6060" s="89">
        <v>5944</v>
      </c>
      <c r="G6060" s="89">
        <v>38</v>
      </c>
      <c r="H6060" s="89">
        <v>2</v>
      </c>
      <c r="I6060" s="89">
        <v>9</v>
      </c>
      <c r="J6060" s="89">
        <v>138.19199999999995</v>
      </c>
      <c r="K6060" s="89">
        <v>82.211999999999932</v>
      </c>
      <c r="L6060" s="81">
        <v>81.911999999999978</v>
      </c>
    </row>
    <row r="6061" spans="6:12">
      <c r="F6061" s="89">
        <v>5945</v>
      </c>
      <c r="G6061" s="89">
        <v>33</v>
      </c>
      <c r="H6061" s="89">
        <v>2</v>
      </c>
      <c r="I6061" s="89">
        <v>3</v>
      </c>
      <c r="J6061" s="89">
        <v>-121.77099999999999</v>
      </c>
      <c r="K6061" s="89">
        <v>79.398999999999972</v>
      </c>
      <c r="L6061" s="81">
        <v>75.948999999999984</v>
      </c>
    </row>
    <row r="6062" spans="6:12">
      <c r="F6062" s="89">
        <v>5946</v>
      </c>
      <c r="G6062" s="89">
        <v>21</v>
      </c>
      <c r="H6062" s="89">
        <v>1</v>
      </c>
      <c r="I6062" s="89">
        <v>4</v>
      </c>
      <c r="J6062" s="89">
        <v>82.768999999999991</v>
      </c>
      <c r="K6062" s="89">
        <v>158.95899999999997</v>
      </c>
      <c r="L6062" s="81">
        <v>155.90899999999999</v>
      </c>
    </row>
    <row r="6063" spans="6:12">
      <c r="F6063" s="89">
        <v>5947</v>
      </c>
      <c r="G6063" s="89">
        <v>38</v>
      </c>
      <c r="H6063" s="89">
        <v>2</v>
      </c>
      <c r="I6063" s="89">
        <v>7</v>
      </c>
      <c r="J6063" s="89">
        <v>89.295999999999992</v>
      </c>
      <c r="K6063" s="89">
        <v>118.51599999999999</v>
      </c>
      <c r="L6063" s="81">
        <v>117.41600000000003</v>
      </c>
    </row>
    <row r="6064" spans="6:12">
      <c r="F6064" s="89">
        <v>5948</v>
      </c>
      <c r="G6064" s="89">
        <v>54</v>
      </c>
      <c r="H6064" s="89">
        <v>2</v>
      </c>
      <c r="I6064" s="89">
        <v>6</v>
      </c>
      <c r="J6064" s="89">
        <v>94.723999999999961</v>
      </c>
      <c r="K6064" s="89">
        <v>161.584</v>
      </c>
      <c r="L6064" s="81">
        <v>162.48400000000004</v>
      </c>
    </row>
    <row r="6065" spans="6:12">
      <c r="F6065" s="89">
        <v>5949</v>
      </c>
      <c r="G6065" s="89">
        <v>47</v>
      </c>
      <c r="H6065" s="89">
        <v>1</v>
      </c>
      <c r="I6065" s="89">
        <v>3</v>
      </c>
      <c r="J6065" s="89">
        <v>18.441000000000017</v>
      </c>
      <c r="K6065" s="89">
        <v>129.17099999999999</v>
      </c>
      <c r="L6065" s="81">
        <v>129.62100000000007</v>
      </c>
    </row>
    <row r="6066" spans="6:12">
      <c r="F6066" s="89">
        <v>5950</v>
      </c>
      <c r="G6066" s="89">
        <v>30</v>
      </c>
      <c r="H6066" s="89">
        <v>1</v>
      </c>
      <c r="I6066" s="89">
        <v>5</v>
      </c>
      <c r="J6066" s="89">
        <v>94.250000000000014</v>
      </c>
      <c r="K6066" s="89">
        <v>125.04999999999998</v>
      </c>
      <c r="L6066" s="81">
        <v>123.75</v>
      </c>
    </row>
    <row r="6067" spans="6:12">
      <c r="F6067" s="89">
        <v>5951</v>
      </c>
      <c r="G6067" s="89">
        <v>25</v>
      </c>
      <c r="H6067" s="89">
        <v>2</v>
      </c>
      <c r="I6067" s="89">
        <v>4</v>
      </c>
      <c r="J6067" s="89">
        <v>-39.925000000000011</v>
      </c>
      <c r="K6067" s="89">
        <v>121.12499999999997</v>
      </c>
      <c r="L6067" s="81">
        <v>116.875</v>
      </c>
    </row>
    <row r="6068" spans="6:12">
      <c r="F6068" s="89">
        <v>5952</v>
      </c>
      <c r="G6068" s="89">
        <v>32</v>
      </c>
      <c r="H6068" s="89">
        <v>2</v>
      </c>
      <c r="I6068" s="89">
        <v>5</v>
      </c>
      <c r="J6068" s="89">
        <v>3.8000000000000114</v>
      </c>
      <c r="K6068" s="89">
        <v>120.07999999999996</v>
      </c>
      <c r="L6068" s="81">
        <v>117.27999999999997</v>
      </c>
    </row>
    <row r="6069" spans="6:12">
      <c r="F6069" s="89">
        <v>5953</v>
      </c>
      <c r="G6069" s="89">
        <v>38</v>
      </c>
      <c r="H6069" s="89">
        <v>3</v>
      </c>
      <c r="I6069" s="89">
        <v>5</v>
      </c>
      <c r="J6069" s="89">
        <v>-125.36999999999989</v>
      </c>
      <c r="K6069" s="89">
        <v>75.149999999999949</v>
      </c>
      <c r="L6069" s="81">
        <v>71.450000000000017</v>
      </c>
    </row>
    <row r="6070" spans="6:12">
      <c r="F6070" s="89">
        <v>5954</v>
      </c>
      <c r="G6070" s="89">
        <v>26</v>
      </c>
      <c r="H6070" s="89">
        <v>1</v>
      </c>
      <c r="I6070" s="89">
        <v>4</v>
      </c>
      <c r="J6070" s="89">
        <v>65.364000000000004</v>
      </c>
      <c r="K6070" s="89">
        <v>140.00400000000002</v>
      </c>
      <c r="L6070" s="81">
        <v>137.70400000000001</v>
      </c>
    </row>
    <row r="6071" spans="6:12">
      <c r="F6071" s="89">
        <v>5955</v>
      </c>
      <c r="G6071" s="89">
        <v>38</v>
      </c>
      <c r="H6071" s="89">
        <v>2</v>
      </c>
      <c r="I6071" s="89">
        <v>3</v>
      </c>
      <c r="J6071" s="89">
        <v>-122.25599999999997</v>
      </c>
      <c r="K6071" s="89">
        <v>77.36399999999999</v>
      </c>
      <c r="L6071" s="81">
        <v>74.66400000000003</v>
      </c>
    </row>
    <row r="6072" spans="6:12">
      <c r="F6072" s="89">
        <v>5956</v>
      </c>
      <c r="G6072" s="89">
        <v>54</v>
      </c>
      <c r="H6072" s="89">
        <v>3</v>
      </c>
      <c r="I6072" s="89">
        <v>9</v>
      </c>
      <c r="J6072" s="89">
        <v>135.64600000000007</v>
      </c>
      <c r="K6072" s="89">
        <v>160.80599999999998</v>
      </c>
      <c r="L6072" s="81">
        <v>161.10600000000005</v>
      </c>
    </row>
    <row r="6073" spans="6:12">
      <c r="F6073" s="89">
        <v>5957</v>
      </c>
      <c r="G6073" s="89">
        <v>46</v>
      </c>
      <c r="H6073" s="89">
        <v>3</v>
      </c>
      <c r="I6073" s="89">
        <v>3</v>
      </c>
      <c r="J6073" s="89">
        <v>-274.90199999999999</v>
      </c>
      <c r="K6073" s="89">
        <v>8.3379999999999654</v>
      </c>
      <c r="L6073" s="81">
        <v>5.0380000000000393</v>
      </c>
    </row>
    <row r="6074" spans="6:12">
      <c r="F6074" s="89">
        <v>5958</v>
      </c>
      <c r="G6074" s="89">
        <v>19</v>
      </c>
      <c r="H6074" s="89">
        <v>3</v>
      </c>
      <c r="I6074" s="89">
        <v>3</v>
      </c>
      <c r="J6074" s="89">
        <v>-254.46300000000002</v>
      </c>
      <c r="K6074" s="89">
        <v>37.14700000000002</v>
      </c>
      <c r="L6074" s="81">
        <v>29.797000000000054</v>
      </c>
    </row>
    <row r="6075" spans="6:12">
      <c r="F6075" s="89">
        <v>5959</v>
      </c>
      <c r="G6075" s="89">
        <v>23</v>
      </c>
      <c r="H6075" s="89">
        <v>3</v>
      </c>
      <c r="I6075" s="89">
        <v>7</v>
      </c>
      <c r="J6075" s="89">
        <v>19.801000000000045</v>
      </c>
      <c r="K6075" s="89">
        <v>139.77099999999996</v>
      </c>
      <c r="L6075" s="81">
        <v>134.62100000000004</v>
      </c>
    </row>
    <row r="6076" spans="6:12">
      <c r="F6076" s="89">
        <v>5960</v>
      </c>
      <c r="G6076" s="89">
        <v>52</v>
      </c>
      <c r="H6076" s="89">
        <v>3</v>
      </c>
      <c r="I6076" s="89">
        <v>4</v>
      </c>
      <c r="J6076" s="89">
        <v>-165.89199999999994</v>
      </c>
      <c r="K6076" s="89">
        <v>72.888000000000005</v>
      </c>
      <c r="L6076" s="81">
        <v>70.888000000000005</v>
      </c>
    </row>
    <row r="6077" spans="6:12">
      <c r="F6077" s="89">
        <v>5961</v>
      </c>
      <c r="G6077" s="89">
        <v>30</v>
      </c>
      <c r="H6077" s="89">
        <v>3</v>
      </c>
      <c r="I6077" s="89">
        <v>9</v>
      </c>
      <c r="J6077" s="89">
        <v>91.390000000000043</v>
      </c>
      <c r="K6077" s="89">
        <v>123.99000000000001</v>
      </c>
      <c r="L6077" s="81">
        <v>120.69000000000005</v>
      </c>
    </row>
    <row r="6078" spans="6:12">
      <c r="F6078" s="89">
        <v>5962</v>
      </c>
      <c r="G6078" s="89">
        <v>44</v>
      </c>
      <c r="H6078" s="89">
        <v>3</v>
      </c>
      <c r="I6078" s="89">
        <v>9</v>
      </c>
      <c r="J6078" s="89">
        <v>98.305999999999983</v>
      </c>
      <c r="K6078" s="89">
        <v>126.56599999999992</v>
      </c>
      <c r="L6078" s="81">
        <v>125.36599999999999</v>
      </c>
    </row>
    <row r="6079" spans="6:12">
      <c r="F6079" s="89">
        <v>5963</v>
      </c>
      <c r="G6079" s="89">
        <v>52</v>
      </c>
      <c r="H6079" s="89">
        <v>3</v>
      </c>
      <c r="I6079" s="89">
        <v>4</v>
      </c>
      <c r="J6079" s="89">
        <v>-165.89199999999994</v>
      </c>
      <c r="K6079" s="89">
        <v>72.888000000000005</v>
      </c>
      <c r="L6079" s="81">
        <v>70.888000000000005</v>
      </c>
    </row>
    <row r="6080" spans="6:12">
      <c r="F6080" s="89">
        <v>5964</v>
      </c>
      <c r="G6080" s="89">
        <v>55</v>
      </c>
      <c r="H6080" s="89">
        <v>3</v>
      </c>
      <c r="I6080" s="89">
        <v>3</v>
      </c>
      <c r="J6080" s="89">
        <v>-237.97499999999991</v>
      </c>
      <c r="K6080" s="89">
        <v>42.474999999999909</v>
      </c>
      <c r="L6080" s="81">
        <v>40.525000000000091</v>
      </c>
    </row>
    <row r="6081" spans="6:12">
      <c r="F6081" s="89">
        <v>5965</v>
      </c>
      <c r="G6081" s="89">
        <v>53</v>
      </c>
      <c r="H6081" s="89">
        <v>3</v>
      </c>
      <c r="I6081" s="89">
        <v>7</v>
      </c>
      <c r="J6081" s="89">
        <v>42.361000000000104</v>
      </c>
      <c r="K6081" s="89">
        <v>153.03099999999995</v>
      </c>
      <c r="L6081" s="81">
        <v>152.38100000000009</v>
      </c>
    </row>
    <row r="6082" spans="6:12">
      <c r="F6082" s="89">
        <v>5966</v>
      </c>
      <c r="G6082" s="89">
        <v>46</v>
      </c>
      <c r="H6082" s="89">
        <v>1</v>
      </c>
      <c r="I6082" s="89">
        <v>7</v>
      </c>
      <c r="J6082" s="89">
        <v>148.94199999999998</v>
      </c>
      <c r="K6082" s="89">
        <v>89.581999999999965</v>
      </c>
      <c r="L6082" s="81">
        <v>91.481999999999999</v>
      </c>
    </row>
    <row r="6083" spans="6:12">
      <c r="F6083" s="89">
        <v>5967</v>
      </c>
      <c r="G6083" s="89">
        <v>52</v>
      </c>
      <c r="H6083" s="89">
        <v>2</v>
      </c>
      <c r="I6083" s="89">
        <v>3</v>
      </c>
      <c r="J6083" s="89">
        <v>-87.703999999999979</v>
      </c>
      <c r="K6083" s="89">
        <v>107.57599999999998</v>
      </c>
      <c r="L6083" s="81">
        <v>106.97599999999996</v>
      </c>
    </row>
    <row r="6084" spans="6:12">
      <c r="F6084" s="89">
        <v>5968</v>
      </c>
      <c r="G6084" s="89">
        <v>27</v>
      </c>
      <c r="H6084" s="89">
        <v>2</v>
      </c>
      <c r="I6084" s="89">
        <v>5</v>
      </c>
      <c r="J6084" s="89">
        <v>12.324999999999989</v>
      </c>
      <c r="K6084" s="89">
        <v>130.15499999999997</v>
      </c>
      <c r="L6084" s="81">
        <v>126.60499999999999</v>
      </c>
    </row>
    <row r="6085" spans="6:12">
      <c r="F6085" s="89">
        <v>5969</v>
      </c>
      <c r="G6085" s="89">
        <v>33</v>
      </c>
      <c r="H6085" s="89">
        <v>2</v>
      </c>
      <c r="I6085" s="89">
        <v>9</v>
      </c>
      <c r="J6085" s="89">
        <v>138.49699999999996</v>
      </c>
      <c r="K6085" s="89">
        <v>84.066999999999894</v>
      </c>
      <c r="L6085" s="81">
        <v>83.016999999999939</v>
      </c>
    </row>
    <row r="6086" spans="6:12">
      <c r="F6086" s="89">
        <v>5970</v>
      </c>
      <c r="G6086" s="89">
        <v>24</v>
      </c>
      <c r="H6086" s="89">
        <v>2</v>
      </c>
      <c r="I6086" s="89">
        <v>6</v>
      </c>
      <c r="J6086" s="89">
        <v>68.743999999999943</v>
      </c>
      <c r="K6086" s="89">
        <v>144.904</v>
      </c>
      <c r="L6086" s="81">
        <v>141.30400000000003</v>
      </c>
    </row>
    <row r="6087" spans="6:12">
      <c r="F6087" s="89">
        <v>5971</v>
      </c>
      <c r="G6087" s="89">
        <v>37</v>
      </c>
      <c r="H6087" s="89">
        <v>3</v>
      </c>
      <c r="I6087" s="89">
        <v>4</v>
      </c>
      <c r="J6087" s="89">
        <v>-203.22699999999998</v>
      </c>
      <c r="K6087" s="89">
        <v>40.203000000000003</v>
      </c>
      <c r="L6087" s="81">
        <v>35.953000000000031</v>
      </c>
    </row>
    <row r="6088" spans="6:12">
      <c r="F6088" s="89">
        <v>5972</v>
      </c>
      <c r="G6088" s="89">
        <v>43</v>
      </c>
      <c r="H6088" s="89">
        <v>2</v>
      </c>
      <c r="I6088" s="89">
        <v>9</v>
      </c>
      <c r="J6088" s="89">
        <v>144.63699999999994</v>
      </c>
      <c r="K6088" s="89">
        <v>87.106999999999914</v>
      </c>
      <c r="L6088" s="81">
        <v>87.55699999999996</v>
      </c>
    </row>
    <row r="6089" spans="6:12">
      <c r="F6089" s="89">
        <v>5973</v>
      </c>
      <c r="G6089" s="89">
        <v>46</v>
      </c>
      <c r="H6089" s="89">
        <v>2</v>
      </c>
      <c r="I6089" s="89">
        <v>9</v>
      </c>
      <c r="J6089" s="89">
        <v>151.74399999999997</v>
      </c>
      <c r="K6089" s="89">
        <v>93.283999999999935</v>
      </c>
      <c r="L6089" s="81">
        <v>94.183999999999969</v>
      </c>
    </row>
    <row r="6090" spans="6:12">
      <c r="F6090" s="89">
        <v>5974</v>
      </c>
      <c r="G6090" s="89">
        <v>24</v>
      </c>
      <c r="H6090" s="89">
        <v>1</v>
      </c>
      <c r="I6090" s="89">
        <v>4</v>
      </c>
      <c r="J6090" s="89">
        <v>71.515999999999991</v>
      </c>
      <c r="K6090" s="89">
        <v>146.77599999999995</v>
      </c>
      <c r="L6090" s="81">
        <v>144.17599999999999</v>
      </c>
    </row>
    <row r="6091" spans="6:12">
      <c r="F6091" s="89">
        <v>5975</v>
      </c>
      <c r="G6091" s="89">
        <v>35</v>
      </c>
      <c r="H6091" s="89">
        <v>2</v>
      </c>
      <c r="I6091" s="89">
        <v>6</v>
      </c>
      <c r="J6091" s="89">
        <v>50.05499999999995</v>
      </c>
      <c r="K6091" s="89">
        <v>122.80499999999996</v>
      </c>
      <c r="L6091" s="81">
        <v>120.85499999999996</v>
      </c>
    </row>
    <row r="6092" spans="6:12">
      <c r="F6092" s="89">
        <v>5976</v>
      </c>
      <c r="G6092" s="89">
        <v>53</v>
      </c>
      <c r="H6092" s="89">
        <v>3</v>
      </c>
      <c r="I6092" s="89">
        <v>6</v>
      </c>
      <c r="J6092" s="89">
        <v>-16.026999999999873</v>
      </c>
      <c r="K6092" s="89">
        <v>137.24299999999994</v>
      </c>
      <c r="L6092" s="81">
        <v>136.19300000000004</v>
      </c>
    </row>
    <row r="6093" spans="6:12">
      <c r="F6093" s="89">
        <v>5977</v>
      </c>
      <c r="G6093" s="89">
        <v>39</v>
      </c>
      <c r="H6093" s="89">
        <v>3</v>
      </c>
      <c r="I6093" s="89">
        <v>3</v>
      </c>
      <c r="J6093" s="89">
        <v>-288.50299999999993</v>
      </c>
      <c r="K6093" s="89">
        <v>-3.0930000000000177</v>
      </c>
      <c r="L6093" s="81">
        <v>-7.4429999999999836</v>
      </c>
    </row>
    <row r="6094" spans="6:12">
      <c r="F6094" s="89">
        <v>5978</v>
      </c>
      <c r="G6094" s="89">
        <v>39</v>
      </c>
      <c r="H6094" s="89">
        <v>2</v>
      </c>
      <c r="I6094" s="89">
        <v>3</v>
      </c>
      <c r="J6094" s="89">
        <v>-121.54300000000001</v>
      </c>
      <c r="K6094" s="89">
        <v>77.766999999999967</v>
      </c>
      <c r="L6094" s="81">
        <v>75.216999999999985</v>
      </c>
    </row>
    <row r="6095" spans="6:12">
      <c r="F6095" s="89">
        <v>5979</v>
      </c>
      <c r="G6095" s="89">
        <v>35</v>
      </c>
      <c r="H6095" s="89">
        <v>3</v>
      </c>
      <c r="I6095" s="89">
        <v>8</v>
      </c>
      <c r="J6095" s="89">
        <v>48.465000000000089</v>
      </c>
      <c r="K6095" s="89">
        <v>122.11499999999995</v>
      </c>
      <c r="L6095" s="81">
        <v>119.16500000000002</v>
      </c>
    </row>
    <row r="6096" spans="6:12">
      <c r="F6096" s="89">
        <v>5980</v>
      </c>
      <c r="G6096" s="89">
        <v>30</v>
      </c>
      <c r="H6096" s="89">
        <v>3</v>
      </c>
      <c r="I6096" s="89">
        <v>5</v>
      </c>
      <c r="J6096" s="89">
        <v>-122.64999999999992</v>
      </c>
      <c r="K6096" s="89">
        <v>80.349999999999994</v>
      </c>
      <c r="L6096" s="81">
        <v>75.450000000000017</v>
      </c>
    </row>
    <row r="6097" spans="6:12">
      <c r="F6097" s="89">
        <v>5981</v>
      </c>
      <c r="G6097" s="89">
        <v>49</v>
      </c>
      <c r="H6097" s="89">
        <v>2</v>
      </c>
      <c r="I6097" s="89">
        <v>4</v>
      </c>
      <c r="J6097" s="89">
        <v>-32.388999999999982</v>
      </c>
      <c r="K6097" s="89">
        <v>121.22100000000006</v>
      </c>
      <c r="L6097" s="81">
        <v>120.571</v>
      </c>
    </row>
    <row r="6098" spans="6:12">
      <c r="F6098" s="89">
        <v>5982</v>
      </c>
      <c r="G6098" s="89">
        <v>50</v>
      </c>
      <c r="H6098" s="89">
        <v>3</v>
      </c>
      <c r="I6098" s="89">
        <v>9</v>
      </c>
      <c r="J6098" s="89">
        <v>117.46999999999997</v>
      </c>
      <c r="K6098" s="89">
        <v>143.86999999999995</v>
      </c>
      <c r="L6098" s="81">
        <v>143.57</v>
      </c>
    </row>
    <row r="6099" spans="6:12">
      <c r="F6099" s="89">
        <v>5983</v>
      </c>
      <c r="G6099" s="89">
        <v>38</v>
      </c>
      <c r="H6099" s="89">
        <v>1</v>
      </c>
      <c r="I6099" s="89">
        <v>7</v>
      </c>
      <c r="J6099" s="89">
        <v>136.68599999999998</v>
      </c>
      <c r="K6099" s="89">
        <v>79.805999999999969</v>
      </c>
      <c r="L6099" s="81">
        <v>80.506000000000043</v>
      </c>
    </row>
    <row r="6100" spans="6:12">
      <c r="F6100" s="89">
        <v>5984</v>
      </c>
      <c r="G6100" s="89">
        <v>26</v>
      </c>
      <c r="H6100" s="89">
        <v>2</v>
      </c>
      <c r="I6100" s="89">
        <v>4</v>
      </c>
      <c r="J6100" s="89">
        <v>-42.71599999999998</v>
      </c>
      <c r="K6100" s="89">
        <v>118.02399999999997</v>
      </c>
      <c r="L6100" s="81">
        <v>113.92399999999998</v>
      </c>
    </row>
    <row r="6101" spans="6:12">
      <c r="F6101" s="89">
        <v>5985</v>
      </c>
      <c r="G6101" s="89">
        <v>42</v>
      </c>
      <c r="H6101" s="89">
        <v>3</v>
      </c>
      <c r="I6101" s="89">
        <v>8</v>
      </c>
      <c r="J6101" s="89">
        <v>54.716000000000065</v>
      </c>
      <c r="K6101" s="89">
        <v>126.19599999999997</v>
      </c>
      <c r="L6101" s="81">
        <v>124.29599999999999</v>
      </c>
    </row>
    <row r="6102" spans="6:12">
      <c r="F6102" s="89">
        <v>5986</v>
      </c>
      <c r="G6102" s="89">
        <v>23</v>
      </c>
      <c r="H6102" s="89">
        <v>3</v>
      </c>
      <c r="I6102" s="89">
        <v>4</v>
      </c>
      <c r="J6102" s="89">
        <v>-183.26299999999998</v>
      </c>
      <c r="K6102" s="89">
        <v>64.506999999999948</v>
      </c>
      <c r="L6102" s="81">
        <v>58.156999999999982</v>
      </c>
    </row>
    <row r="6103" spans="6:12">
      <c r="F6103" s="89">
        <v>5987</v>
      </c>
      <c r="G6103" s="89">
        <v>27</v>
      </c>
      <c r="H6103" s="89">
        <v>3</v>
      </c>
      <c r="I6103" s="89">
        <v>7</v>
      </c>
      <c r="J6103" s="89">
        <v>8.7690000000000055</v>
      </c>
      <c r="K6103" s="89">
        <v>127.49899999999997</v>
      </c>
      <c r="L6103" s="81">
        <v>122.94900000000001</v>
      </c>
    </row>
    <row r="6104" spans="6:12">
      <c r="F6104" s="89">
        <v>5988</v>
      </c>
      <c r="G6104" s="89">
        <v>23</v>
      </c>
      <c r="H6104" s="89">
        <v>3</v>
      </c>
      <c r="I6104" s="89">
        <v>6</v>
      </c>
      <c r="J6104" s="89">
        <v>-38.407000000000039</v>
      </c>
      <c r="K6104" s="89">
        <v>124.16299999999995</v>
      </c>
      <c r="L6104" s="81">
        <v>118.61300000000003</v>
      </c>
    </row>
    <row r="6105" spans="6:12">
      <c r="F6105" s="89">
        <v>5989</v>
      </c>
      <c r="G6105" s="89">
        <v>35</v>
      </c>
      <c r="H6105" s="89">
        <v>1</v>
      </c>
      <c r="I6105" s="89">
        <v>7</v>
      </c>
      <c r="J6105" s="89">
        <v>136.54499999999996</v>
      </c>
      <c r="K6105" s="89">
        <v>80.59499999999997</v>
      </c>
      <c r="L6105" s="81">
        <v>80.84499999999997</v>
      </c>
    </row>
    <row r="6106" spans="6:12">
      <c r="F6106" s="89">
        <v>5990</v>
      </c>
      <c r="G6106" s="89">
        <v>33</v>
      </c>
      <c r="H6106" s="89">
        <v>2</v>
      </c>
      <c r="I6106" s="89">
        <v>5</v>
      </c>
      <c r="J6106" s="89">
        <v>2.9050000000000296</v>
      </c>
      <c r="K6106" s="89">
        <v>118.87499999999997</v>
      </c>
      <c r="L6106" s="81">
        <v>116.22499999999995</v>
      </c>
    </row>
    <row r="6107" spans="6:12">
      <c r="F6107" s="89">
        <v>5991</v>
      </c>
      <c r="G6107" s="89">
        <v>21</v>
      </c>
      <c r="H6107" s="89">
        <v>2</v>
      </c>
      <c r="I6107" s="89">
        <v>9</v>
      </c>
      <c r="J6107" s="89">
        <v>166.76899999999995</v>
      </c>
      <c r="K6107" s="89">
        <v>116.05899999999994</v>
      </c>
      <c r="L6107" s="81">
        <v>113.20899999999997</v>
      </c>
    </row>
    <row r="6108" spans="6:12">
      <c r="F6108" s="89">
        <v>5992</v>
      </c>
      <c r="G6108" s="89">
        <v>46</v>
      </c>
      <c r="H6108" s="89">
        <v>2</v>
      </c>
      <c r="I6108" s="89">
        <v>8</v>
      </c>
      <c r="J6108" s="89">
        <v>131.988</v>
      </c>
      <c r="K6108" s="89">
        <v>116.12799999999996</v>
      </c>
      <c r="L6108" s="81">
        <v>116.62799999999999</v>
      </c>
    </row>
    <row r="6109" spans="6:12">
      <c r="F6109" s="89">
        <v>5993</v>
      </c>
      <c r="G6109" s="89">
        <v>24</v>
      </c>
      <c r="H6109" s="89">
        <v>3</v>
      </c>
      <c r="I6109" s="89">
        <v>7</v>
      </c>
      <c r="J6109" s="89">
        <v>16.638000000000034</v>
      </c>
      <c r="K6109" s="89">
        <v>136.298</v>
      </c>
      <c r="L6109" s="81">
        <v>131.298</v>
      </c>
    </row>
    <row r="6110" spans="6:12">
      <c r="F6110" s="89">
        <v>5994</v>
      </c>
      <c r="G6110" s="89">
        <v>20</v>
      </c>
      <c r="H6110" s="89">
        <v>2</v>
      </c>
      <c r="I6110" s="89">
        <v>5</v>
      </c>
      <c r="J6110" s="89">
        <v>35.599999999999994</v>
      </c>
      <c r="K6110" s="89">
        <v>155.59999999999994</v>
      </c>
      <c r="L6110" s="81">
        <v>150.99999999999997</v>
      </c>
    </row>
    <row r="6111" spans="6:12">
      <c r="F6111" s="89">
        <v>5995</v>
      </c>
      <c r="G6111" s="89">
        <v>19</v>
      </c>
      <c r="H6111" s="89">
        <v>2</v>
      </c>
      <c r="I6111" s="89">
        <v>5</v>
      </c>
      <c r="J6111" s="89">
        <v>40.004999999999995</v>
      </c>
      <c r="K6111" s="89">
        <v>160.31499999999997</v>
      </c>
      <c r="L6111" s="81">
        <v>155.565</v>
      </c>
    </row>
    <row r="6112" spans="6:12">
      <c r="F6112" s="89">
        <v>5996</v>
      </c>
      <c r="G6112" s="89">
        <v>55</v>
      </c>
      <c r="H6112" s="89">
        <v>3</v>
      </c>
      <c r="I6112" s="89">
        <v>4</v>
      </c>
      <c r="J6112" s="89">
        <v>-151.13499999999988</v>
      </c>
      <c r="K6112" s="89">
        <v>86.714999999999918</v>
      </c>
      <c r="L6112" s="81">
        <v>85.165000000000077</v>
      </c>
    </row>
    <row r="6113" spans="6:12">
      <c r="F6113" s="89">
        <v>5997</v>
      </c>
      <c r="G6113" s="89">
        <v>23</v>
      </c>
      <c r="H6113" s="89">
        <v>3</v>
      </c>
      <c r="I6113" s="89">
        <v>7</v>
      </c>
      <c r="J6113" s="89">
        <v>19.801000000000045</v>
      </c>
      <c r="K6113" s="89">
        <v>139.77099999999996</v>
      </c>
      <c r="L6113" s="81">
        <v>134.62100000000004</v>
      </c>
    </row>
    <row r="6114" spans="6:12">
      <c r="F6114" s="89">
        <v>5998</v>
      </c>
      <c r="G6114" s="89">
        <v>50</v>
      </c>
      <c r="H6114" s="89">
        <v>2</v>
      </c>
      <c r="I6114" s="89">
        <v>5</v>
      </c>
      <c r="J6114" s="89">
        <v>29</v>
      </c>
      <c r="K6114" s="89">
        <v>139.69999999999999</v>
      </c>
      <c r="L6114" s="81">
        <v>139.59999999999997</v>
      </c>
    </row>
    <row r="6115" spans="6:12">
      <c r="F6115" s="89">
        <v>5999</v>
      </c>
      <c r="G6115" s="89">
        <v>52</v>
      </c>
      <c r="H6115" s="89">
        <v>2</v>
      </c>
      <c r="I6115" s="89">
        <v>6</v>
      </c>
      <c r="J6115" s="89">
        <v>85.43199999999996</v>
      </c>
      <c r="K6115" s="89">
        <v>152.91199999999998</v>
      </c>
      <c r="L6115" s="81">
        <v>153.51199999999994</v>
      </c>
    </row>
    <row r="6116" spans="6:12">
      <c r="F6116" s="89">
        <v>6000</v>
      </c>
      <c r="G6116" s="89">
        <v>26</v>
      </c>
      <c r="H6116" s="89">
        <v>1</v>
      </c>
      <c r="I6116" s="89">
        <v>3</v>
      </c>
      <c r="J6116" s="89">
        <v>17.957999999999984</v>
      </c>
      <c r="K6116" s="89">
        <v>135.19800000000001</v>
      </c>
      <c r="L6116" s="81">
        <v>132.49800000000002</v>
      </c>
    </row>
    <row r="6117" spans="6:12">
      <c r="F6117" s="89">
        <v>6001</v>
      </c>
      <c r="G6117" s="89">
        <v>49</v>
      </c>
      <c r="H6117" s="89">
        <v>1</v>
      </c>
      <c r="I6117" s="89">
        <v>8</v>
      </c>
      <c r="J6117" s="89">
        <v>167.61699999999999</v>
      </c>
      <c r="K6117" s="89">
        <v>64.727000000000032</v>
      </c>
      <c r="L6117" s="81">
        <v>67.477000000000004</v>
      </c>
    </row>
    <row r="6118" spans="6:12">
      <c r="F6118" s="89">
        <v>6002</v>
      </c>
      <c r="G6118" s="89">
        <v>30</v>
      </c>
      <c r="H6118" s="89">
        <v>3</v>
      </c>
      <c r="I6118" s="89">
        <v>5</v>
      </c>
      <c r="J6118" s="89">
        <v>-122.64999999999992</v>
      </c>
      <c r="K6118" s="89">
        <v>80.349999999999994</v>
      </c>
      <c r="L6118" s="81">
        <v>75.450000000000017</v>
      </c>
    </row>
    <row r="6119" spans="6:12">
      <c r="F6119" s="89">
        <v>6003</v>
      </c>
      <c r="G6119" s="89">
        <v>29</v>
      </c>
      <c r="H6119" s="89">
        <v>2</v>
      </c>
      <c r="I6119" s="89">
        <v>9</v>
      </c>
      <c r="J6119" s="89">
        <v>143.60099999999994</v>
      </c>
      <c r="K6119" s="89">
        <v>90.410999999999888</v>
      </c>
      <c r="L6119" s="81">
        <v>88.760999999999967</v>
      </c>
    </row>
    <row r="6120" spans="6:12">
      <c r="F6120" s="89">
        <v>6004</v>
      </c>
      <c r="G6120" s="89">
        <v>21</v>
      </c>
      <c r="H6120" s="89">
        <v>1</v>
      </c>
      <c r="I6120" s="89">
        <v>8</v>
      </c>
      <c r="J6120" s="89">
        <v>177.47299999999996</v>
      </c>
      <c r="K6120" s="89">
        <v>83.262999999999963</v>
      </c>
      <c r="L6120" s="81">
        <v>81.812999999999974</v>
      </c>
    </row>
    <row r="6121" spans="6:12">
      <c r="F6121" s="89">
        <v>6005</v>
      </c>
      <c r="G6121" s="89">
        <v>40</v>
      </c>
      <c r="H6121" s="89">
        <v>3</v>
      </c>
      <c r="I6121" s="89">
        <v>6</v>
      </c>
      <c r="J6121" s="89">
        <v>-55.559999999999889</v>
      </c>
      <c r="K6121" s="89">
        <v>101.73999999999995</v>
      </c>
      <c r="L6121" s="81">
        <v>98.740000000000066</v>
      </c>
    </row>
    <row r="6122" spans="6:12">
      <c r="F6122" s="89">
        <v>6006</v>
      </c>
      <c r="G6122" s="89">
        <v>34</v>
      </c>
      <c r="H6122" s="89">
        <v>2</v>
      </c>
      <c r="I6122" s="89">
        <v>5</v>
      </c>
      <c r="J6122" s="89">
        <v>2.2800000000000011</v>
      </c>
      <c r="K6122" s="89">
        <v>117.93999999999997</v>
      </c>
      <c r="L6122" s="81">
        <v>115.43999999999997</v>
      </c>
    </row>
    <row r="6123" spans="6:12">
      <c r="F6123" s="89">
        <v>6007</v>
      </c>
      <c r="G6123" s="89">
        <v>31</v>
      </c>
      <c r="H6123" s="89">
        <v>2</v>
      </c>
      <c r="I6123" s="89">
        <v>6</v>
      </c>
      <c r="J6123" s="89">
        <v>53.070999999999998</v>
      </c>
      <c r="K6123" s="89">
        <v>127.06099999999998</v>
      </c>
      <c r="L6123" s="81">
        <v>124.51100000000002</v>
      </c>
    </row>
    <row r="6124" spans="6:12">
      <c r="F6124" s="89">
        <v>6008</v>
      </c>
      <c r="G6124" s="89">
        <v>43</v>
      </c>
      <c r="H6124" s="89">
        <v>2</v>
      </c>
      <c r="I6124" s="89">
        <v>7</v>
      </c>
      <c r="J6124" s="89">
        <v>95.680999999999983</v>
      </c>
      <c r="K6124" s="89">
        <v>123.35099999999994</v>
      </c>
      <c r="L6124" s="81">
        <v>123.001</v>
      </c>
    </row>
    <row r="6125" spans="6:12">
      <c r="F6125" s="89">
        <v>6009</v>
      </c>
      <c r="G6125" s="89">
        <v>33</v>
      </c>
      <c r="H6125" s="89">
        <v>2</v>
      </c>
      <c r="I6125" s="89">
        <v>4</v>
      </c>
      <c r="J6125" s="89">
        <v>-54.692999999999984</v>
      </c>
      <c r="K6125" s="89">
        <v>103.87699999999998</v>
      </c>
      <c r="L6125" s="81">
        <v>100.82699999999997</v>
      </c>
    </row>
    <row r="6126" spans="6:12">
      <c r="F6126" s="89">
        <v>6010</v>
      </c>
      <c r="G6126" s="89">
        <v>19</v>
      </c>
      <c r="H6126" s="89">
        <v>3</v>
      </c>
      <c r="I6126" s="89">
        <v>9</v>
      </c>
      <c r="J6126" s="89">
        <v>123.08100000000002</v>
      </c>
      <c r="K6126" s="89">
        <v>159.09100000000001</v>
      </c>
      <c r="L6126" s="81">
        <v>154.14100000000008</v>
      </c>
    </row>
    <row r="6127" spans="6:12">
      <c r="F6127" s="89">
        <v>6011</v>
      </c>
      <c r="G6127" s="89">
        <v>55</v>
      </c>
      <c r="H6127" s="89">
        <v>3</v>
      </c>
      <c r="I6127" s="89">
        <v>9</v>
      </c>
      <c r="J6127" s="89">
        <v>140.86500000000001</v>
      </c>
      <c r="K6127" s="89">
        <v>165.71499999999992</v>
      </c>
      <c r="L6127" s="81">
        <v>166.16500000000008</v>
      </c>
    </row>
    <row r="6128" spans="6:12">
      <c r="F6128" s="89">
        <v>6012</v>
      </c>
      <c r="G6128" s="89">
        <v>42</v>
      </c>
      <c r="H6128" s="89">
        <v>2</v>
      </c>
      <c r="I6128" s="89">
        <v>4</v>
      </c>
      <c r="J6128" s="89">
        <v>-50.651999999999987</v>
      </c>
      <c r="K6128" s="89">
        <v>105.12799999999999</v>
      </c>
      <c r="L6128" s="81">
        <v>103.42799999999997</v>
      </c>
    </row>
    <row r="6129" spans="6:12">
      <c r="F6129" s="89">
        <v>6013</v>
      </c>
      <c r="G6129" s="89">
        <v>36</v>
      </c>
      <c r="H6129" s="89">
        <v>2</v>
      </c>
      <c r="I6129" s="89">
        <v>3</v>
      </c>
      <c r="J6129" s="89">
        <v>-122.87199999999999</v>
      </c>
      <c r="K6129" s="89">
        <v>77.367999999999981</v>
      </c>
      <c r="L6129" s="81">
        <v>74.368000000000009</v>
      </c>
    </row>
    <row r="6130" spans="6:12">
      <c r="F6130" s="89">
        <v>6014</v>
      </c>
      <c r="G6130" s="89">
        <v>24</v>
      </c>
      <c r="H6130" s="89">
        <v>3</v>
      </c>
      <c r="I6130" s="89">
        <v>7</v>
      </c>
      <c r="J6130" s="89">
        <v>16.638000000000034</v>
      </c>
      <c r="K6130" s="89">
        <v>136.298</v>
      </c>
      <c r="L6130" s="81">
        <v>131.298</v>
      </c>
    </row>
    <row r="6131" spans="6:12">
      <c r="F6131" s="89">
        <v>6015</v>
      </c>
      <c r="G6131" s="89">
        <v>22</v>
      </c>
      <c r="H6131" s="89">
        <v>2</v>
      </c>
      <c r="I6131" s="89">
        <v>3</v>
      </c>
      <c r="J6131" s="89">
        <v>-96.944000000000017</v>
      </c>
      <c r="K6131" s="89">
        <v>107.63599999999997</v>
      </c>
      <c r="L6131" s="81">
        <v>102.53599999999999</v>
      </c>
    </row>
    <row r="6132" spans="6:12">
      <c r="F6132" s="89">
        <v>6016</v>
      </c>
      <c r="G6132" s="89">
        <v>23</v>
      </c>
      <c r="H6132" s="89">
        <v>1</v>
      </c>
      <c r="I6132" s="89">
        <v>9</v>
      </c>
      <c r="J6132" s="89">
        <v>169.73699999999994</v>
      </c>
      <c r="K6132" s="89">
        <v>32.306999999999931</v>
      </c>
      <c r="L6132" s="81">
        <v>31.556999999999988</v>
      </c>
    </row>
    <row r="6133" spans="6:12">
      <c r="F6133" s="89">
        <v>6017</v>
      </c>
      <c r="G6133" s="89">
        <v>21</v>
      </c>
      <c r="H6133" s="89">
        <v>1</v>
      </c>
      <c r="I6133" s="89">
        <v>8</v>
      </c>
      <c r="J6133" s="89">
        <v>177.47299999999996</v>
      </c>
      <c r="K6133" s="89">
        <v>83.262999999999963</v>
      </c>
      <c r="L6133" s="81">
        <v>81.812999999999974</v>
      </c>
    </row>
    <row r="6134" spans="6:12">
      <c r="F6134" s="89">
        <v>6018</v>
      </c>
      <c r="G6134" s="89">
        <v>44</v>
      </c>
      <c r="H6134" s="89">
        <v>1</v>
      </c>
      <c r="I6134" s="89">
        <v>6</v>
      </c>
      <c r="J6134" s="89">
        <v>125.18399999999997</v>
      </c>
      <c r="K6134" s="89">
        <v>109.04399999999995</v>
      </c>
      <c r="L6134" s="81">
        <v>110.24399999999997</v>
      </c>
    </row>
    <row r="6135" spans="6:12">
      <c r="F6135" s="89">
        <v>6019</v>
      </c>
      <c r="G6135" s="89">
        <v>22</v>
      </c>
      <c r="H6135" s="89">
        <v>1</v>
      </c>
      <c r="I6135" s="89">
        <v>7</v>
      </c>
      <c r="J6135" s="89">
        <v>164.01399999999998</v>
      </c>
      <c r="K6135" s="89">
        <v>112.09399999999995</v>
      </c>
      <c r="L6135" s="81">
        <v>110.39399999999999</v>
      </c>
    </row>
    <row r="6136" spans="6:12">
      <c r="F6136" s="89">
        <v>6020</v>
      </c>
      <c r="G6136" s="89">
        <v>27</v>
      </c>
      <c r="H6136" s="89">
        <v>2</v>
      </c>
      <c r="I6136" s="89">
        <v>7</v>
      </c>
      <c r="J6136" s="89">
        <v>99.008999999999958</v>
      </c>
      <c r="K6136" s="89">
        <v>131.63899999999995</v>
      </c>
      <c r="L6136" s="81">
        <v>128.88899999999998</v>
      </c>
    </row>
    <row r="6137" spans="6:12">
      <c r="F6137" s="89">
        <v>6021</v>
      </c>
      <c r="G6137" s="89">
        <v>47</v>
      </c>
      <c r="H6137" s="89">
        <v>3</v>
      </c>
      <c r="I6137" s="89">
        <v>8</v>
      </c>
      <c r="J6137" s="89">
        <v>67.281000000000063</v>
      </c>
      <c r="K6137" s="89">
        <v>137.2109999999999</v>
      </c>
      <c r="L6137" s="81">
        <v>136.06100000000004</v>
      </c>
    </row>
    <row r="6138" spans="6:12">
      <c r="F6138" s="89">
        <v>6022</v>
      </c>
      <c r="G6138" s="89">
        <v>26</v>
      </c>
      <c r="H6138" s="89">
        <v>2</v>
      </c>
      <c r="I6138" s="89">
        <v>5</v>
      </c>
      <c r="J6138" s="89">
        <v>14.840000000000032</v>
      </c>
      <c r="K6138" s="89">
        <v>132.97999999999996</v>
      </c>
      <c r="L6138" s="81">
        <v>129.27999999999997</v>
      </c>
    </row>
    <row r="6139" spans="6:12">
      <c r="F6139" s="89">
        <v>6023</v>
      </c>
      <c r="G6139" s="89">
        <v>27</v>
      </c>
      <c r="H6139" s="89">
        <v>2</v>
      </c>
      <c r="I6139" s="89">
        <v>4</v>
      </c>
      <c r="J6139" s="89">
        <v>-45.237000000000023</v>
      </c>
      <c r="K6139" s="89">
        <v>115.19299999999998</v>
      </c>
      <c r="L6139" s="81">
        <v>111.24300000000001</v>
      </c>
    </row>
    <row r="6140" spans="6:12">
      <c r="F6140" s="89">
        <v>6024</v>
      </c>
      <c r="G6140" s="89">
        <v>44</v>
      </c>
      <c r="H6140" s="89">
        <v>2</v>
      </c>
      <c r="I6140" s="89">
        <v>5</v>
      </c>
      <c r="J6140" s="89">
        <v>10.879999999999995</v>
      </c>
      <c r="K6140" s="89">
        <v>123.43999999999996</v>
      </c>
      <c r="L6140" s="81">
        <v>122.43999999999996</v>
      </c>
    </row>
    <row r="6141" spans="6:12">
      <c r="F6141" s="89">
        <v>6025</v>
      </c>
      <c r="G6141" s="89">
        <v>54</v>
      </c>
      <c r="H6141" s="89">
        <v>1</v>
      </c>
      <c r="I6141" s="89">
        <v>8</v>
      </c>
      <c r="J6141" s="89">
        <v>188.13199999999992</v>
      </c>
      <c r="K6141" s="89">
        <v>83.691999999999965</v>
      </c>
      <c r="L6141" s="81">
        <v>87.19200000000005</v>
      </c>
    </row>
    <row r="6142" spans="6:12">
      <c r="F6142" s="89">
        <v>6026</v>
      </c>
      <c r="G6142" s="89">
        <v>53</v>
      </c>
      <c r="H6142" s="89">
        <v>2</v>
      </c>
      <c r="I6142" s="89">
        <v>6</v>
      </c>
      <c r="J6142" s="89">
        <v>89.942999999999984</v>
      </c>
      <c r="K6142" s="89">
        <v>157.11299999999994</v>
      </c>
      <c r="L6142" s="81">
        <v>157.863</v>
      </c>
    </row>
    <row r="6143" spans="6:12">
      <c r="F6143" s="89">
        <v>6027</v>
      </c>
      <c r="G6143" s="89">
        <v>41</v>
      </c>
      <c r="H6143" s="89">
        <v>1</v>
      </c>
      <c r="I6143" s="89">
        <v>8</v>
      </c>
      <c r="J6143" s="89">
        <v>148.83299999999994</v>
      </c>
      <c r="K6143" s="89">
        <v>48.422999999999959</v>
      </c>
      <c r="L6143" s="81">
        <v>49.972999999999999</v>
      </c>
    </row>
    <row r="6144" spans="6:12">
      <c r="F6144" s="89">
        <v>6028</v>
      </c>
      <c r="G6144" s="89">
        <v>40</v>
      </c>
      <c r="H6144" s="89">
        <v>1</v>
      </c>
      <c r="I6144" s="89">
        <v>6</v>
      </c>
      <c r="J6144" s="89">
        <v>119.07999999999996</v>
      </c>
      <c r="K6144" s="89">
        <v>104.17999999999995</v>
      </c>
      <c r="L6144" s="81">
        <v>104.78</v>
      </c>
    </row>
    <row r="6145" spans="6:12">
      <c r="F6145" s="89">
        <v>6029</v>
      </c>
      <c r="G6145" s="89">
        <v>26</v>
      </c>
      <c r="H6145" s="89">
        <v>2</v>
      </c>
      <c r="I6145" s="89">
        <v>8</v>
      </c>
      <c r="J6145" s="89">
        <v>130.62799999999996</v>
      </c>
      <c r="K6145" s="89">
        <v>120.96799999999996</v>
      </c>
      <c r="L6145" s="81">
        <v>118.46799999999996</v>
      </c>
    </row>
    <row r="6146" spans="6:12">
      <c r="F6146" s="89">
        <v>6030</v>
      </c>
      <c r="G6146" s="89">
        <v>35</v>
      </c>
      <c r="H6146" s="89">
        <v>2</v>
      </c>
      <c r="I6146" s="89">
        <v>6</v>
      </c>
      <c r="J6146" s="89">
        <v>50.05499999999995</v>
      </c>
      <c r="K6146" s="89">
        <v>122.80499999999996</v>
      </c>
      <c r="L6146" s="81">
        <v>120.85499999999996</v>
      </c>
    </row>
    <row r="6147" spans="6:12">
      <c r="F6147" s="89">
        <v>6031</v>
      </c>
      <c r="G6147" s="89">
        <v>35</v>
      </c>
      <c r="H6147" s="89">
        <v>2</v>
      </c>
      <c r="I6147" s="89">
        <v>9</v>
      </c>
      <c r="J6147" s="89">
        <v>137.56499999999991</v>
      </c>
      <c r="K6147" s="89">
        <v>82.51499999999993</v>
      </c>
      <c r="L6147" s="81">
        <v>81.76499999999993</v>
      </c>
    </row>
    <row r="6148" spans="6:12">
      <c r="F6148" s="89">
        <v>6032</v>
      </c>
      <c r="G6148" s="89">
        <v>25</v>
      </c>
      <c r="H6148" s="89">
        <v>2</v>
      </c>
      <c r="I6148" s="89">
        <v>8</v>
      </c>
      <c r="J6148" s="89">
        <v>133.39499999999995</v>
      </c>
      <c r="K6148" s="89">
        <v>124.04499999999993</v>
      </c>
      <c r="L6148" s="81">
        <v>121.39499999999995</v>
      </c>
    </row>
    <row r="6149" spans="6:12">
      <c r="F6149" s="89">
        <v>6033</v>
      </c>
      <c r="G6149" s="89">
        <v>53</v>
      </c>
      <c r="H6149" s="89">
        <v>1</v>
      </c>
      <c r="I6149" s="89">
        <v>7</v>
      </c>
      <c r="J6149" s="89">
        <v>173.84099999999989</v>
      </c>
      <c r="K6149" s="89">
        <v>112.31099999999991</v>
      </c>
      <c r="L6149" s="81">
        <v>115.26100000000004</v>
      </c>
    </row>
    <row r="6150" spans="6:12">
      <c r="F6150" s="89">
        <v>6034</v>
      </c>
      <c r="G6150" s="89">
        <v>46</v>
      </c>
      <c r="H6150" s="89">
        <v>3</v>
      </c>
      <c r="I6150" s="89">
        <v>9</v>
      </c>
      <c r="J6150" s="89">
        <v>103.61400000000003</v>
      </c>
      <c r="K6150" s="89">
        <v>131.25399999999991</v>
      </c>
      <c r="L6150" s="81">
        <v>130.35399999999998</v>
      </c>
    </row>
    <row r="6151" spans="6:12">
      <c r="F6151" s="89">
        <v>6035</v>
      </c>
      <c r="G6151" s="89">
        <v>29</v>
      </c>
      <c r="H6151" s="89">
        <v>1</v>
      </c>
      <c r="I6151" s="89">
        <v>9</v>
      </c>
      <c r="J6151" s="89">
        <v>153.08099999999993</v>
      </c>
      <c r="K6151" s="89">
        <v>13.790999999999997</v>
      </c>
      <c r="L6151" s="81">
        <v>13.941000000000031</v>
      </c>
    </row>
    <row r="6152" spans="6:12">
      <c r="F6152" s="89">
        <v>6036</v>
      </c>
      <c r="G6152" s="89">
        <v>44</v>
      </c>
      <c r="H6152" s="89">
        <v>3</v>
      </c>
      <c r="I6152" s="89">
        <v>5</v>
      </c>
      <c r="J6152" s="89">
        <v>-116.06999999999988</v>
      </c>
      <c r="K6152" s="89">
        <v>82.589999999999918</v>
      </c>
      <c r="L6152" s="81">
        <v>79.789999999999964</v>
      </c>
    </row>
    <row r="6153" spans="6:12">
      <c r="F6153" s="89">
        <v>6037</v>
      </c>
      <c r="G6153" s="89">
        <v>25</v>
      </c>
      <c r="H6153" s="89">
        <v>2</v>
      </c>
      <c r="I6153" s="89">
        <v>5</v>
      </c>
      <c r="J6153" s="89">
        <v>17.625</v>
      </c>
      <c r="K6153" s="89">
        <v>136.07499999999999</v>
      </c>
      <c r="L6153" s="81">
        <v>132.22499999999997</v>
      </c>
    </row>
    <row r="6154" spans="6:12">
      <c r="F6154" s="89">
        <v>6038</v>
      </c>
      <c r="G6154" s="89">
        <v>27</v>
      </c>
      <c r="H6154" s="89">
        <v>2</v>
      </c>
      <c r="I6154" s="89">
        <v>7</v>
      </c>
      <c r="J6154" s="89">
        <v>99.008999999999958</v>
      </c>
      <c r="K6154" s="89">
        <v>131.63899999999995</v>
      </c>
      <c r="L6154" s="81">
        <v>128.88899999999998</v>
      </c>
    </row>
    <row r="6155" spans="6:12">
      <c r="F6155" s="89">
        <v>6039</v>
      </c>
      <c r="G6155" s="89">
        <v>54</v>
      </c>
      <c r="H6155" s="89">
        <v>2</v>
      </c>
      <c r="I6155" s="89">
        <v>9</v>
      </c>
      <c r="J6155" s="89">
        <v>182.57599999999994</v>
      </c>
      <c r="K6155" s="89">
        <v>121.63599999999997</v>
      </c>
      <c r="L6155" s="81">
        <v>123.73599999999999</v>
      </c>
    </row>
    <row r="6156" spans="6:12">
      <c r="F6156" s="89">
        <v>6040</v>
      </c>
      <c r="G6156" s="89">
        <v>54</v>
      </c>
      <c r="H6156" s="89">
        <v>3</v>
      </c>
      <c r="I6156" s="89">
        <v>7</v>
      </c>
      <c r="J6156" s="89">
        <v>47.298000000000059</v>
      </c>
      <c r="K6156" s="89">
        <v>157.65799999999999</v>
      </c>
      <c r="L6156" s="81">
        <v>157.15800000000004</v>
      </c>
    </row>
    <row r="6157" spans="6:12">
      <c r="F6157" s="89">
        <v>6041</v>
      </c>
      <c r="G6157" s="89">
        <v>47</v>
      </c>
      <c r="H6157" s="89">
        <v>2</v>
      </c>
      <c r="I6157" s="89">
        <v>8</v>
      </c>
      <c r="J6157" s="89">
        <v>134.89099999999999</v>
      </c>
      <c r="K6157" s="89">
        <v>118.72099999999995</v>
      </c>
      <c r="L6157" s="81">
        <v>119.37100000000001</v>
      </c>
    </row>
    <row r="6158" spans="6:12">
      <c r="F6158" s="89">
        <v>6042</v>
      </c>
      <c r="G6158" s="89">
        <v>43</v>
      </c>
      <c r="H6158" s="89">
        <v>1</v>
      </c>
      <c r="I6158" s="89">
        <v>3</v>
      </c>
      <c r="J6158" s="89">
        <v>9.1689999999999969</v>
      </c>
      <c r="K6158" s="89">
        <v>121.13899999999998</v>
      </c>
      <c r="L6158" s="81">
        <v>120.98900000000003</v>
      </c>
    </row>
    <row r="6159" spans="6:12">
      <c r="F6159" s="89">
        <v>6043</v>
      </c>
      <c r="G6159" s="89">
        <v>25</v>
      </c>
      <c r="H6159" s="89">
        <v>1</v>
      </c>
      <c r="I6159" s="89">
        <v>3</v>
      </c>
      <c r="J6159" s="89">
        <v>20.904999999999987</v>
      </c>
      <c r="K6159" s="89">
        <v>138.45500000000001</v>
      </c>
      <c r="L6159" s="81">
        <v>135.60500000000002</v>
      </c>
    </row>
    <row r="6160" spans="6:12">
      <c r="F6160" s="89">
        <v>6044</v>
      </c>
      <c r="G6160" s="89">
        <v>32</v>
      </c>
      <c r="H6160" s="89">
        <v>2</v>
      </c>
      <c r="I6160" s="89">
        <v>3</v>
      </c>
      <c r="J6160" s="89">
        <v>-120.864</v>
      </c>
      <c r="K6160" s="89">
        <v>80.615999999999985</v>
      </c>
      <c r="L6160" s="81">
        <v>77.015999999999991</v>
      </c>
    </row>
    <row r="6161" spans="6:12">
      <c r="F6161" s="89">
        <v>6045</v>
      </c>
      <c r="G6161" s="89">
        <v>52</v>
      </c>
      <c r="H6161" s="89">
        <v>1</v>
      </c>
      <c r="I6161" s="89">
        <v>3</v>
      </c>
      <c r="J6161" s="89">
        <v>36.105999999999952</v>
      </c>
      <c r="K6161" s="89">
        <v>145.286</v>
      </c>
      <c r="L6161" s="81">
        <v>146.48599999999999</v>
      </c>
    </row>
    <row r="6162" spans="6:12">
      <c r="F6162" s="89">
        <v>6046</v>
      </c>
      <c r="G6162" s="89">
        <v>29</v>
      </c>
      <c r="H6162" s="89">
        <v>1</v>
      </c>
      <c r="I6162" s="89">
        <v>7</v>
      </c>
      <c r="J6162" s="89">
        <v>143.553</v>
      </c>
      <c r="K6162" s="89">
        <v>89.462999999999965</v>
      </c>
      <c r="L6162" s="81">
        <v>88.813000000000045</v>
      </c>
    </row>
    <row r="6163" spans="6:12">
      <c r="F6163" s="89">
        <v>6047</v>
      </c>
      <c r="G6163" s="89">
        <v>35</v>
      </c>
      <c r="H6163" s="89">
        <v>1</v>
      </c>
      <c r="I6163" s="89">
        <v>9</v>
      </c>
      <c r="J6163" s="89">
        <v>146.14499999999992</v>
      </c>
      <c r="K6163" s="89">
        <v>4.9949999999999477</v>
      </c>
      <c r="L6163" s="81">
        <v>6.0449999999999591</v>
      </c>
    </row>
    <row r="6164" spans="6:12">
      <c r="F6164" s="89">
        <v>6048</v>
      </c>
      <c r="G6164" s="89">
        <v>33</v>
      </c>
      <c r="H6164" s="89">
        <v>2</v>
      </c>
      <c r="I6164" s="89">
        <v>7</v>
      </c>
      <c r="J6164" s="89">
        <v>89.660999999999973</v>
      </c>
      <c r="K6164" s="89">
        <v>120.43099999999995</v>
      </c>
      <c r="L6164" s="81">
        <v>118.58099999999996</v>
      </c>
    </row>
    <row r="6165" spans="6:12">
      <c r="F6165" s="89">
        <v>6049</v>
      </c>
      <c r="G6165" s="89">
        <v>23</v>
      </c>
      <c r="H6165" s="89">
        <v>2</v>
      </c>
      <c r="I6165" s="89">
        <v>3</v>
      </c>
      <c r="J6165" s="89">
        <v>-100.55100000000002</v>
      </c>
      <c r="K6165" s="89">
        <v>103.71899999999997</v>
      </c>
      <c r="L6165" s="81">
        <v>98.769000000000005</v>
      </c>
    </row>
    <row r="6166" spans="6:12">
      <c r="F6166" s="89">
        <v>6050</v>
      </c>
      <c r="G6166" s="89">
        <v>49</v>
      </c>
      <c r="H6166" s="89">
        <v>2</v>
      </c>
      <c r="I6166" s="89">
        <v>8</v>
      </c>
      <c r="J6166" s="89">
        <v>141.50700000000001</v>
      </c>
      <c r="K6166" s="89">
        <v>124.71700000000001</v>
      </c>
      <c r="L6166" s="81">
        <v>125.66699999999997</v>
      </c>
    </row>
    <row r="6167" spans="6:12">
      <c r="F6167" s="89">
        <v>6051</v>
      </c>
      <c r="G6167" s="89">
        <v>29</v>
      </c>
      <c r="H6167" s="89">
        <v>3</v>
      </c>
      <c r="I6167" s="89">
        <v>5</v>
      </c>
      <c r="J6167" s="89">
        <v>-121.09499999999991</v>
      </c>
      <c r="K6167" s="89">
        <v>82.214999999999975</v>
      </c>
      <c r="L6167" s="81">
        <v>77.16500000000002</v>
      </c>
    </row>
    <row r="6168" spans="6:12">
      <c r="F6168" s="89">
        <v>6052</v>
      </c>
      <c r="G6168" s="89">
        <v>29</v>
      </c>
      <c r="H6168" s="89">
        <v>2</v>
      </c>
      <c r="I6168" s="89">
        <v>7</v>
      </c>
      <c r="J6168" s="89">
        <v>94.81299999999996</v>
      </c>
      <c r="K6168" s="89">
        <v>126.82299999999995</v>
      </c>
      <c r="L6168" s="81">
        <v>124.37299999999999</v>
      </c>
    </row>
    <row r="6169" spans="6:12">
      <c r="F6169" s="89">
        <v>6053</v>
      </c>
      <c r="G6169" s="89">
        <v>22</v>
      </c>
      <c r="H6169" s="89">
        <v>1</v>
      </c>
      <c r="I6169" s="89">
        <v>8</v>
      </c>
      <c r="J6169" s="89">
        <v>173.47599999999991</v>
      </c>
      <c r="K6169" s="89">
        <v>78.95599999999996</v>
      </c>
      <c r="L6169" s="81">
        <v>77.655999999999977</v>
      </c>
    </row>
    <row r="6170" spans="6:12">
      <c r="F6170" s="89">
        <v>6054</v>
      </c>
      <c r="G6170" s="89">
        <v>23</v>
      </c>
      <c r="H6170" s="89">
        <v>2</v>
      </c>
      <c r="I6170" s="89">
        <v>8</v>
      </c>
      <c r="J6170" s="89">
        <v>139.739</v>
      </c>
      <c r="K6170" s="89">
        <v>131.00899999999996</v>
      </c>
      <c r="L6170" s="81">
        <v>128.059</v>
      </c>
    </row>
    <row r="6171" spans="6:12">
      <c r="F6171" s="89">
        <v>6055</v>
      </c>
      <c r="G6171" s="89">
        <v>25</v>
      </c>
      <c r="H6171" s="89">
        <v>2</v>
      </c>
      <c r="I6171" s="89">
        <v>3</v>
      </c>
      <c r="J6171" s="89">
        <v>-106.95500000000001</v>
      </c>
      <c r="K6171" s="89">
        <v>96.694999999999979</v>
      </c>
      <c r="L6171" s="81">
        <v>92.044999999999987</v>
      </c>
    </row>
    <row r="6172" spans="6:12">
      <c r="F6172" s="89">
        <v>6056</v>
      </c>
      <c r="G6172" s="89">
        <v>37</v>
      </c>
      <c r="H6172" s="89">
        <v>2</v>
      </c>
      <c r="I6172" s="89">
        <v>7</v>
      </c>
      <c r="J6172" s="89">
        <v>88.828999999999979</v>
      </c>
      <c r="K6172" s="89">
        <v>118.35899999999998</v>
      </c>
      <c r="L6172" s="81">
        <v>117.10899999999998</v>
      </c>
    </row>
    <row r="6173" spans="6:12">
      <c r="F6173" s="89">
        <v>6057</v>
      </c>
      <c r="G6173" s="89">
        <v>19</v>
      </c>
      <c r="H6173" s="89">
        <v>3</v>
      </c>
      <c r="I6173" s="89">
        <v>5</v>
      </c>
      <c r="J6173" s="89">
        <v>-90.694999999999993</v>
      </c>
      <c r="K6173" s="89">
        <v>115.71499999999997</v>
      </c>
      <c r="L6173" s="81">
        <v>109.16500000000002</v>
      </c>
    </row>
    <row r="6174" spans="6:12">
      <c r="F6174" s="89">
        <v>6058</v>
      </c>
      <c r="G6174" s="89">
        <v>31</v>
      </c>
      <c r="H6174" s="89">
        <v>2</v>
      </c>
      <c r="I6174" s="89">
        <v>8</v>
      </c>
      <c r="J6174" s="89">
        <v>120.84299999999999</v>
      </c>
      <c r="K6174" s="89">
        <v>109.63299999999995</v>
      </c>
      <c r="L6174" s="81">
        <v>107.88300000000001</v>
      </c>
    </row>
    <row r="6175" spans="6:12">
      <c r="F6175" s="89">
        <v>6059</v>
      </c>
      <c r="G6175" s="89">
        <v>55</v>
      </c>
      <c r="H6175" s="89">
        <v>1</v>
      </c>
      <c r="I6175" s="89">
        <v>4</v>
      </c>
      <c r="J6175" s="89">
        <v>97.524999999999949</v>
      </c>
      <c r="K6175" s="89">
        <v>163.1749999999999</v>
      </c>
      <c r="L6175" s="81">
        <v>165.22500000000008</v>
      </c>
    </row>
    <row r="6176" spans="6:12">
      <c r="F6176" s="89">
        <v>6060</v>
      </c>
      <c r="G6176" s="89">
        <v>54</v>
      </c>
      <c r="H6176" s="89">
        <v>1</v>
      </c>
      <c r="I6176" s="89">
        <v>4</v>
      </c>
      <c r="J6176" s="89">
        <v>92.635999999999967</v>
      </c>
      <c r="K6176" s="89">
        <v>158.596</v>
      </c>
      <c r="L6176" s="81">
        <v>160.49600000000007</v>
      </c>
    </row>
    <row r="6177" spans="6:12">
      <c r="F6177" s="89">
        <v>6061</v>
      </c>
      <c r="G6177" s="89">
        <v>28</v>
      </c>
      <c r="H6177" s="89">
        <v>1</v>
      </c>
      <c r="I6177" s="89">
        <v>9</v>
      </c>
      <c r="J6177" s="89">
        <v>155.18199999999987</v>
      </c>
      <c r="K6177" s="89">
        <v>16.20199999999997</v>
      </c>
      <c r="L6177" s="81">
        <v>16.20199999999997</v>
      </c>
    </row>
    <row r="6178" spans="6:12">
      <c r="F6178" s="89">
        <v>6062</v>
      </c>
      <c r="G6178" s="89">
        <v>22</v>
      </c>
      <c r="H6178" s="89">
        <v>2</v>
      </c>
      <c r="I6178" s="89">
        <v>7</v>
      </c>
      <c r="J6178" s="89">
        <v>114.22399999999996</v>
      </c>
      <c r="K6178" s="89">
        <v>148.40399999999994</v>
      </c>
      <c r="L6178" s="81">
        <v>144.904</v>
      </c>
    </row>
    <row r="6179" spans="6:12">
      <c r="F6179" s="89">
        <v>6063</v>
      </c>
      <c r="G6179" s="89">
        <v>31</v>
      </c>
      <c r="H6179" s="89">
        <v>2</v>
      </c>
      <c r="I6179" s="89">
        <v>6</v>
      </c>
      <c r="J6179" s="89">
        <v>53.070999999999998</v>
      </c>
      <c r="K6179" s="89">
        <v>127.06099999999998</v>
      </c>
      <c r="L6179" s="81">
        <v>124.51100000000002</v>
      </c>
    </row>
    <row r="6180" spans="6:12">
      <c r="F6180" s="89">
        <v>6064</v>
      </c>
      <c r="G6180" s="89">
        <v>24</v>
      </c>
      <c r="H6180" s="89">
        <v>3</v>
      </c>
      <c r="I6180" s="89">
        <v>7</v>
      </c>
      <c r="J6180" s="89">
        <v>16.638000000000034</v>
      </c>
      <c r="K6180" s="89">
        <v>136.298</v>
      </c>
      <c r="L6180" s="81">
        <v>131.298</v>
      </c>
    </row>
    <row r="6181" spans="6:12">
      <c r="F6181" s="89">
        <v>6065</v>
      </c>
      <c r="G6181" s="89">
        <v>20</v>
      </c>
      <c r="H6181" s="89">
        <v>3</v>
      </c>
      <c r="I6181" s="89">
        <v>9</v>
      </c>
      <c r="J6181" s="89">
        <v>118.84999999999997</v>
      </c>
      <c r="K6181" s="89">
        <v>154.5499999999999</v>
      </c>
      <c r="L6181" s="81">
        <v>149.75</v>
      </c>
    </row>
    <row r="6182" spans="6:12">
      <c r="F6182" s="89">
        <v>6066</v>
      </c>
      <c r="G6182" s="89">
        <v>42</v>
      </c>
      <c r="H6182" s="89">
        <v>2</v>
      </c>
      <c r="I6182" s="89">
        <v>6</v>
      </c>
      <c r="J6182" s="89">
        <v>55.171999999999969</v>
      </c>
      <c r="K6182" s="89">
        <v>125.75199999999995</v>
      </c>
      <c r="L6182" s="81">
        <v>124.85199999999995</v>
      </c>
    </row>
    <row r="6183" spans="6:12">
      <c r="F6183" s="89">
        <v>6067</v>
      </c>
      <c r="G6183" s="89">
        <v>25</v>
      </c>
      <c r="H6183" s="89">
        <v>3</v>
      </c>
      <c r="I6183" s="89">
        <v>3</v>
      </c>
      <c r="J6183" s="89">
        <v>-276.01500000000004</v>
      </c>
      <c r="K6183" s="89">
        <v>13.734999999999985</v>
      </c>
      <c r="L6183" s="81">
        <v>7.285000000000025</v>
      </c>
    </row>
    <row r="6184" spans="6:12">
      <c r="F6184" s="89">
        <v>6068</v>
      </c>
      <c r="G6184" s="89">
        <v>35</v>
      </c>
      <c r="H6184" s="89">
        <v>2</v>
      </c>
      <c r="I6184" s="89">
        <v>8</v>
      </c>
      <c r="J6184" s="89">
        <v>117.87499999999997</v>
      </c>
      <c r="K6184" s="89">
        <v>105.42499999999995</v>
      </c>
      <c r="L6184" s="81">
        <v>104.27499999999995</v>
      </c>
    </row>
    <row r="6185" spans="6:12">
      <c r="F6185" s="89">
        <v>6069</v>
      </c>
      <c r="G6185" s="89">
        <v>32</v>
      </c>
      <c r="H6185" s="89">
        <v>1</v>
      </c>
      <c r="I6185" s="89">
        <v>8</v>
      </c>
      <c r="J6185" s="89">
        <v>148.35599999999997</v>
      </c>
      <c r="K6185" s="89">
        <v>50.735999999999976</v>
      </c>
      <c r="L6185" s="81">
        <v>50.935999999999993</v>
      </c>
    </row>
    <row r="6186" spans="6:12">
      <c r="F6186" s="89">
        <v>6070</v>
      </c>
      <c r="G6186" s="89">
        <v>35</v>
      </c>
      <c r="H6186" s="89">
        <v>1</v>
      </c>
      <c r="I6186" s="89">
        <v>3</v>
      </c>
      <c r="J6186" s="89">
        <v>3.5849999999999866</v>
      </c>
      <c r="K6186" s="89">
        <v>118.03499999999998</v>
      </c>
      <c r="L6186" s="81">
        <v>116.68499999999999</v>
      </c>
    </row>
    <row r="6187" spans="6:12">
      <c r="F6187" s="89">
        <v>6071</v>
      </c>
      <c r="G6187" s="89">
        <v>28</v>
      </c>
      <c r="H6187" s="89">
        <v>3</v>
      </c>
      <c r="I6187" s="89">
        <v>5</v>
      </c>
      <c r="J6187" s="89">
        <v>-119.26999999999992</v>
      </c>
      <c r="K6187" s="89">
        <v>84.349999999999966</v>
      </c>
      <c r="L6187" s="81">
        <v>79.149999999999977</v>
      </c>
    </row>
    <row r="6188" spans="6:12">
      <c r="F6188" s="89">
        <v>6072</v>
      </c>
      <c r="G6188" s="89">
        <v>31</v>
      </c>
      <c r="H6188" s="89">
        <v>2</v>
      </c>
      <c r="I6188" s="89">
        <v>5</v>
      </c>
      <c r="J6188" s="89">
        <v>4.9650000000000318</v>
      </c>
      <c r="K6188" s="89">
        <v>121.55499999999998</v>
      </c>
      <c r="L6188" s="81">
        <v>118.60500000000002</v>
      </c>
    </row>
    <row r="6189" spans="6:12">
      <c r="F6189" s="89">
        <v>6073</v>
      </c>
      <c r="G6189" s="89">
        <v>49</v>
      </c>
      <c r="H6189" s="89">
        <v>1</v>
      </c>
      <c r="I6189" s="89">
        <v>9</v>
      </c>
      <c r="J6189" s="89">
        <v>167.76099999999997</v>
      </c>
      <c r="K6189" s="89">
        <v>22.271000000000015</v>
      </c>
      <c r="L6189" s="81">
        <v>25.420999999999992</v>
      </c>
    </row>
    <row r="6190" spans="6:12">
      <c r="F6190" s="89">
        <v>6074</v>
      </c>
      <c r="G6190" s="89">
        <v>35</v>
      </c>
      <c r="H6190" s="89">
        <v>1</v>
      </c>
      <c r="I6190" s="89">
        <v>3</v>
      </c>
      <c r="J6190" s="89">
        <v>3.5849999999999866</v>
      </c>
      <c r="K6190" s="89">
        <v>118.03499999999998</v>
      </c>
      <c r="L6190" s="81">
        <v>116.68499999999999</v>
      </c>
    </row>
    <row r="6191" spans="6:12">
      <c r="F6191" s="89">
        <v>6075</v>
      </c>
      <c r="G6191" s="89">
        <v>26</v>
      </c>
      <c r="H6191" s="89">
        <v>3</v>
      </c>
      <c r="I6191" s="89">
        <v>8</v>
      </c>
      <c r="J6191" s="89">
        <v>59.868000000000052</v>
      </c>
      <c r="K6191" s="89">
        <v>136.30799999999999</v>
      </c>
      <c r="L6191" s="81">
        <v>132.00799999999992</v>
      </c>
    </row>
    <row r="6192" spans="6:12">
      <c r="F6192" s="89">
        <v>6076</v>
      </c>
      <c r="G6192" s="89">
        <v>43</v>
      </c>
      <c r="H6192" s="89">
        <v>3</v>
      </c>
      <c r="I6192" s="89">
        <v>6</v>
      </c>
      <c r="J6192" s="89">
        <v>-50.48699999999991</v>
      </c>
      <c r="K6192" s="89">
        <v>105.88299999999995</v>
      </c>
      <c r="L6192" s="81">
        <v>103.33300000000006</v>
      </c>
    </row>
    <row r="6193" spans="6:12">
      <c r="F6193" s="89">
        <v>6077</v>
      </c>
      <c r="G6193" s="89">
        <v>28</v>
      </c>
      <c r="H6193" s="89">
        <v>2</v>
      </c>
      <c r="I6193" s="89">
        <v>9</v>
      </c>
      <c r="J6193" s="89">
        <v>145.55199999999994</v>
      </c>
      <c r="K6193" s="89">
        <v>92.671999999999912</v>
      </c>
      <c r="L6193" s="81">
        <v>90.871999999999957</v>
      </c>
    </row>
    <row r="6194" spans="6:12">
      <c r="F6194" s="89">
        <v>6078</v>
      </c>
      <c r="G6194" s="89">
        <v>50</v>
      </c>
      <c r="H6194" s="89">
        <v>3</v>
      </c>
      <c r="I6194" s="89">
        <v>7</v>
      </c>
      <c r="J6194" s="89">
        <v>29.170000000000073</v>
      </c>
      <c r="K6194" s="89">
        <v>140.76999999999998</v>
      </c>
      <c r="L6194" s="81">
        <v>139.67000000000007</v>
      </c>
    </row>
    <row r="6195" spans="6:12">
      <c r="F6195" s="89">
        <v>6079</v>
      </c>
      <c r="G6195" s="89">
        <v>21</v>
      </c>
      <c r="H6195" s="89">
        <v>3</v>
      </c>
      <c r="I6195" s="89">
        <v>8</v>
      </c>
      <c r="J6195" s="89">
        <v>75.652999999999963</v>
      </c>
      <c r="K6195" s="89">
        <v>153.64299999999992</v>
      </c>
      <c r="L6195" s="81">
        <v>148.59299999999996</v>
      </c>
    </row>
    <row r="6196" spans="6:12">
      <c r="F6196" s="89">
        <v>6080</v>
      </c>
      <c r="G6196" s="89">
        <v>32</v>
      </c>
      <c r="H6196" s="89">
        <v>1</v>
      </c>
      <c r="I6196" s="89">
        <v>3</v>
      </c>
      <c r="J6196" s="89">
        <v>5.9459999999999908</v>
      </c>
      <c r="K6196" s="89">
        <v>121.32599999999999</v>
      </c>
      <c r="L6196" s="81">
        <v>119.52600000000001</v>
      </c>
    </row>
    <row r="6197" spans="6:12">
      <c r="F6197" s="89">
        <v>6081</v>
      </c>
      <c r="G6197" s="89">
        <v>34</v>
      </c>
      <c r="H6197" s="89">
        <v>2</v>
      </c>
      <c r="I6197" s="89">
        <v>9</v>
      </c>
      <c r="J6197" s="89">
        <v>137.89599999999993</v>
      </c>
      <c r="K6197" s="89">
        <v>83.155999999999949</v>
      </c>
      <c r="L6197" s="81">
        <v>82.255999999999972</v>
      </c>
    </row>
    <row r="6198" spans="6:12">
      <c r="F6198" s="89">
        <v>6082</v>
      </c>
      <c r="G6198" s="89">
        <v>27</v>
      </c>
      <c r="H6198" s="89">
        <v>2</v>
      </c>
      <c r="I6198" s="89">
        <v>4</v>
      </c>
      <c r="J6198" s="89">
        <v>-45.237000000000023</v>
      </c>
      <c r="K6198" s="89">
        <v>115.19299999999998</v>
      </c>
      <c r="L6198" s="81">
        <v>111.24300000000001</v>
      </c>
    </row>
    <row r="6199" spans="6:12">
      <c r="F6199" s="89">
        <v>6083</v>
      </c>
      <c r="G6199" s="89">
        <v>48</v>
      </c>
      <c r="H6199" s="89">
        <v>1</v>
      </c>
      <c r="I6199" s="89">
        <v>3</v>
      </c>
      <c r="J6199" s="89">
        <v>21.434000000000005</v>
      </c>
      <c r="K6199" s="89">
        <v>131.85400000000004</v>
      </c>
      <c r="L6199" s="81">
        <v>132.45400000000004</v>
      </c>
    </row>
    <row r="6200" spans="6:12">
      <c r="F6200" s="89">
        <v>6084</v>
      </c>
      <c r="G6200" s="89">
        <v>40</v>
      </c>
      <c r="H6200" s="89">
        <v>1</v>
      </c>
      <c r="I6200" s="89">
        <v>4</v>
      </c>
      <c r="J6200" s="89">
        <v>52.539999999999992</v>
      </c>
      <c r="K6200" s="89">
        <v>122.83999999999995</v>
      </c>
      <c r="L6200" s="81">
        <v>122.64000000000001</v>
      </c>
    </row>
    <row r="6201" spans="6:12">
      <c r="F6201" s="89">
        <v>6085</v>
      </c>
      <c r="G6201" s="89">
        <v>45</v>
      </c>
      <c r="H6201" s="89">
        <v>3</v>
      </c>
      <c r="I6201" s="89">
        <v>5</v>
      </c>
      <c r="J6201" s="89">
        <v>-113.57499999999987</v>
      </c>
      <c r="K6201" s="89">
        <v>84.77499999999992</v>
      </c>
      <c r="L6201" s="81">
        <v>82.125</v>
      </c>
    </row>
    <row r="6202" spans="6:12">
      <c r="F6202" s="89">
        <v>6086</v>
      </c>
      <c r="G6202" s="89">
        <v>24</v>
      </c>
      <c r="H6202" s="89">
        <v>1</v>
      </c>
      <c r="I6202" s="89">
        <v>9</v>
      </c>
      <c r="J6202" s="89">
        <v>166.28599999999989</v>
      </c>
      <c r="K6202" s="89">
        <v>28.545999999999964</v>
      </c>
      <c r="L6202" s="81">
        <v>27.945999999999998</v>
      </c>
    </row>
    <row r="6203" spans="6:12">
      <c r="F6203" s="89">
        <v>6087</v>
      </c>
      <c r="G6203" s="89">
        <v>25</v>
      </c>
      <c r="H6203" s="89">
        <v>1</v>
      </c>
      <c r="I6203" s="89">
        <v>9</v>
      </c>
      <c r="J6203" s="89">
        <v>163.1049999999999</v>
      </c>
      <c r="K6203" s="89">
        <v>25.054999999999978</v>
      </c>
      <c r="L6203" s="81">
        <v>24.60499999999999</v>
      </c>
    </row>
    <row r="6204" spans="6:12">
      <c r="F6204" s="89">
        <v>6088</v>
      </c>
      <c r="G6204" s="89">
        <v>26</v>
      </c>
      <c r="H6204" s="89">
        <v>1</v>
      </c>
      <c r="I6204" s="89">
        <v>7</v>
      </c>
      <c r="J6204" s="89">
        <v>150.70199999999994</v>
      </c>
      <c r="K6204" s="89">
        <v>97.541999999999973</v>
      </c>
      <c r="L6204" s="81">
        <v>96.44199999999995</v>
      </c>
    </row>
    <row r="6205" spans="6:12">
      <c r="F6205" s="89">
        <v>6089</v>
      </c>
      <c r="G6205" s="89">
        <v>30</v>
      </c>
      <c r="H6205" s="89">
        <v>1</v>
      </c>
      <c r="I6205" s="89">
        <v>7</v>
      </c>
      <c r="J6205" s="89">
        <v>141.70999999999995</v>
      </c>
      <c r="K6205" s="89">
        <v>87.309999999999974</v>
      </c>
      <c r="L6205" s="81">
        <v>86.809999999999974</v>
      </c>
    </row>
    <row r="6206" spans="6:12">
      <c r="F6206" s="89">
        <v>6090</v>
      </c>
      <c r="G6206" s="89">
        <v>41</v>
      </c>
      <c r="H6206" s="89">
        <v>1</v>
      </c>
      <c r="I6206" s="89">
        <v>9</v>
      </c>
      <c r="J6206" s="89">
        <v>148.92899999999992</v>
      </c>
      <c r="K6206" s="89">
        <v>5.9189999999999543</v>
      </c>
      <c r="L6206" s="81">
        <v>7.8689999999999998</v>
      </c>
    </row>
    <row r="6207" spans="6:12">
      <c r="F6207" s="89">
        <v>6091</v>
      </c>
      <c r="G6207" s="89">
        <v>46</v>
      </c>
      <c r="H6207" s="89">
        <v>2</v>
      </c>
      <c r="I6207" s="89">
        <v>5</v>
      </c>
      <c r="J6207" s="89">
        <v>15.840000000000032</v>
      </c>
      <c r="K6207" s="89">
        <v>127.77999999999996</v>
      </c>
      <c r="L6207" s="81">
        <v>127.07999999999997</v>
      </c>
    </row>
    <row r="6208" spans="6:12">
      <c r="F6208" s="89">
        <v>6092</v>
      </c>
      <c r="G6208" s="89">
        <v>29</v>
      </c>
      <c r="H6208" s="89">
        <v>2</v>
      </c>
      <c r="I6208" s="89">
        <v>9</v>
      </c>
      <c r="J6208" s="89">
        <v>143.60099999999994</v>
      </c>
      <c r="K6208" s="89">
        <v>90.410999999999888</v>
      </c>
      <c r="L6208" s="81">
        <v>88.760999999999967</v>
      </c>
    </row>
    <row r="6209" spans="6:12">
      <c r="F6209" s="89">
        <v>6093</v>
      </c>
      <c r="G6209" s="89">
        <v>21</v>
      </c>
      <c r="H6209" s="89">
        <v>2</v>
      </c>
      <c r="I6209" s="89">
        <v>6</v>
      </c>
      <c r="J6209" s="89">
        <v>79.510999999999967</v>
      </c>
      <c r="K6209" s="89">
        <v>156.60099999999994</v>
      </c>
      <c r="L6209" s="81">
        <v>152.55099999999999</v>
      </c>
    </row>
    <row r="6210" spans="6:12">
      <c r="F6210" s="89">
        <v>6094</v>
      </c>
      <c r="G6210" s="89">
        <v>27</v>
      </c>
      <c r="H6210" s="89">
        <v>1</v>
      </c>
      <c r="I6210" s="89">
        <v>8</v>
      </c>
      <c r="J6210" s="89">
        <v>157.54099999999997</v>
      </c>
      <c r="K6210" s="89">
        <v>61.471000000000004</v>
      </c>
      <c r="L6210" s="81">
        <v>60.920999999999992</v>
      </c>
    </row>
    <row r="6211" spans="6:12">
      <c r="F6211" s="89">
        <v>6095</v>
      </c>
      <c r="G6211" s="89">
        <v>44</v>
      </c>
      <c r="H6211" s="89">
        <v>2</v>
      </c>
      <c r="I6211" s="89">
        <v>4</v>
      </c>
      <c r="J6211" s="89">
        <v>-46.783999999999992</v>
      </c>
      <c r="K6211" s="89">
        <v>108.37599999999998</v>
      </c>
      <c r="L6211" s="81">
        <v>106.97599999999997</v>
      </c>
    </row>
    <row r="6212" spans="6:12">
      <c r="F6212" s="89">
        <v>6096</v>
      </c>
      <c r="G6212" s="89">
        <v>30</v>
      </c>
      <c r="H6212" s="89">
        <v>2</v>
      </c>
      <c r="I6212" s="89">
        <v>5</v>
      </c>
      <c r="J6212" s="89">
        <v>6.4000000000000341</v>
      </c>
      <c r="K6212" s="89">
        <v>123.29999999999998</v>
      </c>
      <c r="L6212" s="81">
        <v>120.19999999999999</v>
      </c>
    </row>
    <row r="6213" spans="6:12">
      <c r="F6213" s="89">
        <v>6097</v>
      </c>
      <c r="G6213" s="89">
        <v>46</v>
      </c>
      <c r="H6213" s="89">
        <v>2</v>
      </c>
      <c r="I6213" s="89">
        <v>8</v>
      </c>
      <c r="J6213" s="89">
        <v>131.988</v>
      </c>
      <c r="K6213" s="89">
        <v>116.12799999999996</v>
      </c>
      <c r="L6213" s="81">
        <v>116.62799999999999</v>
      </c>
    </row>
    <row r="6214" spans="6:12">
      <c r="F6214" s="89">
        <v>6098</v>
      </c>
      <c r="G6214" s="89">
        <v>46</v>
      </c>
      <c r="H6214" s="89">
        <v>2</v>
      </c>
      <c r="I6214" s="89">
        <v>6</v>
      </c>
      <c r="J6214" s="89">
        <v>64.036000000000001</v>
      </c>
      <c r="K6214" s="89">
        <v>133.37599999999998</v>
      </c>
      <c r="L6214" s="81">
        <v>133.07600000000002</v>
      </c>
    </row>
    <row r="6215" spans="6:12">
      <c r="F6215" s="89">
        <v>6099</v>
      </c>
      <c r="G6215" s="89">
        <v>45</v>
      </c>
      <c r="H6215" s="89">
        <v>3</v>
      </c>
      <c r="I6215" s="89">
        <v>9</v>
      </c>
      <c r="J6215" s="89">
        <v>100.82499999999999</v>
      </c>
      <c r="K6215" s="89">
        <v>128.77499999999992</v>
      </c>
      <c r="L6215" s="81">
        <v>127.72500000000002</v>
      </c>
    </row>
    <row r="6216" spans="6:12">
      <c r="F6216" s="89">
        <v>6100</v>
      </c>
      <c r="G6216" s="89">
        <v>47</v>
      </c>
      <c r="H6216" s="89">
        <v>1</v>
      </c>
      <c r="I6216" s="89">
        <v>8</v>
      </c>
      <c r="J6216" s="89">
        <v>161.30099999999999</v>
      </c>
      <c r="K6216" s="89">
        <v>59.030999999999963</v>
      </c>
      <c r="L6216" s="81">
        <v>61.481000000000037</v>
      </c>
    </row>
    <row r="6217" spans="6:12">
      <c r="F6217" s="89">
        <v>6101</v>
      </c>
      <c r="G6217" s="89">
        <v>47</v>
      </c>
      <c r="H6217" s="89">
        <v>2</v>
      </c>
      <c r="I6217" s="89">
        <v>8</v>
      </c>
      <c r="J6217" s="89">
        <v>134.89099999999999</v>
      </c>
      <c r="K6217" s="89">
        <v>118.72099999999995</v>
      </c>
      <c r="L6217" s="81">
        <v>119.37100000000001</v>
      </c>
    </row>
    <row r="6218" spans="6:12">
      <c r="F6218" s="89">
        <v>6102</v>
      </c>
      <c r="G6218" s="89">
        <v>44</v>
      </c>
      <c r="H6218" s="89">
        <v>1</v>
      </c>
      <c r="I6218" s="89">
        <v>3</v>
      </c>
      <c r="J6218" s="89">
        <v>11.082000000000001</v>
      </c>
      <c r="K6218" s="89">
        <v>122.74199999999998</v>
      </c>
      <c r="L6218" s="81">
        <v>122.742</v>
      </c>
    </row>
    <row r="6219" spans="6:12">
      <c r="F6219" s="89">
        <v>6103</v>
      </c>
      <c r="G6219" s="89">
        <v>49</v>
      </c>
      <c r="H6219" s="89">
        <v>1</v>
      </c>
      <c r="I6219" s="89">
        <v>7</v>
      </c>
      <c r="J6219" s="89">
        <v>157.99299999999999</v>
      </c>
      <c r="K6219" s="89">
        <v>97.703000000000046</v>
      </c>
      <c r="L6219" s="81">
        <v>100.05300000000001</v>
      </c>
    </row>
    <row r="6220" spans="6:12">
      <c r="F6220" s="89">
        <v>6104</v>
      </c>
      <c r="G6220" s="89">
        <v>21</v>
      </c>
      <c r="H6220" s="89">
        <v>3</v>
      </c>
      <c r="I6220" s="89">
        <v>3</v>
      </c>
      <c r="J6220" s="89">
        <v>-262.72700000000003</v>
      </c>
      <c r="K6220" s="89">
        <v>28.262999999999948</v>
      </c>
      <c r="L6220" s="81">
        <v>21.212999999999994</v>
      </c>
    </row>
    <row r="6221" spans="6:12">
      <c r="F6221" s="89">
        <v>6105</v>
      </c>
      <c r="G6221" s="89">
        <v>43</v>
      </c>
      <c r="H6221" s="89">
        <v>3</v>
      </c>
      <c r="I6221" s="89">
        <v>6</v>
      </c>
      <c r="J6221" s="89">
        <v>-50.48699999999991</v>
      </c>
      <c r="K6221" s="89">
        <v>105.88299999999995</v>
      </c>
      <c r="L6221" s="81">
        <v>103.33300000000006</v>
      </c>
    </row>
    <row r="6222" spans="6:12">
      <c r="F6222" s="89">
        <v>6106</v>
      </c>
      <c r="G6222" s="89">
        <v>40</v>
      </c>
      <c r="H6222" s="89">
        <v>3</v>
      </c>
      <c r="I6222" s="89">
        <v>7</v>
      </c>
      <c r="J6222" s="89">
        <v>2.7500000000000568</v>
      </c>
      <c r="K6222" s="89">
        <v>117.44999999999993</v>
      </c>
      <c r="L6222" s="81">
        <v>114.85000000000008</v>
      </c>
    </row>
    <row r="6223" spans="6:12">
      <c r="F6223" s="89">
        <v>6107</v>
      </c>
      <c r="G6223" s="89">
        <v>25</v>
      </c>
      <c r="H6223" s="89">
        <v>1</v>
      </c>
      <c r="I6223" s="89">
        <v>8</v>
      </c>
      <c r="J6223" s="89">
        <v>163.10499999999993</v>
      </c>
      <c r="K6223" s="89">
        <v>67.654999999999987</v>
      </c>
      <c r="L6223" s="81">
        <v>66.804999999999993</v>
      </c>
    </row>
    <row r="6224" spans="6:12">
      <c r="F6224" s="89">
        <v>6108</v>
      </c>
      <c r="G6224" s="89">
        <v>43</v>
      </c>
      <c r="H6224" s="89">
        <v>3</v>
      </c>
      <c r="I6224" s="89">
        <v>6</v>
      </c>
      <c r="J6224" s="89">
        <v>-50.48699999999991</v>
      </c>
      <c r="K6224" s="89">
        <v>105.88299999999995</v>
      </c>
      <c r="L6224" s="81">
        <v>103.33300000000006</v>
      </c>
    </row>
    <row r="6225" spans="6:12">
      <c r="F6225" s="89">
        <v>6109</v>
      </c>
      <c r="G6225" s="89">
        <v>51</v>
      </c>
      <c r="H6225" s="89">
        <v>1</v>
      </c>
      <c r="I6225" s="89">
        <v>4</v>
      </c>
      <c r="J6225" s="89">
        <v>79.589000000000041</v>
      </c>
      <c r="K6225" s="89">
        <v>146.47899999999998</v>
      </c>
      <c r="L6225" s="81">
        <v>147.92900000000012</v>
      </c>
    </row>
    <row r="6226" spans="6:12">
      <c r="F6226" s="89">
        <v>6110</v>
      </c>
      <c r="G6226" s="89">
        <v>44</v>
      </c>
      <c r="H6226" s="89">
        <v>1</v>
      </c>
      <c r="I6226" s="89">
        <v>7</v>
      </c>
      <c r="J6226" s="89">
        <v>144.25799999999998</v>
      </c>
      <c r="K6226" s="89">
        <v>85.517999999999972</v>
      </c>
      <c r="L6226" s="81">
        <v>87.117999999999995</v>
      </c>
    </row>
    <row r="6227" spans="6:12">
      <c r="F6227" s="89">
        <v>6111</v>
      </c>
      <c r="G6227" s="89">
        <v>40</v>
      </c>
      <c r="H6227" s="89">
        <v>1</v>
      </c>
      <c r="I6227" s="89">
        <v>5</v>
      </c>
      <c r="J6227" s="89">
        <v>90.550000000000011</v>
      </c>
      <c r="K6227" s="89">
        <v>118.24999999999997</v>
      </c>
      <c r="L6227" s="81">
        <v>118.45000000000002</v>
      </c>
    </row>
    <row r="6228" spans="6:12">
      <c r="F6228" s="89">
        <v>6112</v>
      </c>
      <c r="G6228" s="89">
        <v>55</v>
      </c>
      <c r="H6228" s="89">
        <v>1</v>
      </c>
      <c r="I6228" s="89">
        <v>6</v>
      </c>
      <c r="J6228" s="89">
        <v>164.24499999999989</v>
      </c>
      <c r="K6228" s="89">
        <v>144.69499999999988</v>
      </c>
      <c r="L6228" s="81">
        <v>147.54500000000007</v>
      </c>
    </row>
    <row r="6229" spans="6:12">
      <c r="F6229" s="89">
        <v>6113</v>
      </c>
      <c r="G6229" s="89">
        <v>39</v>
      </c>
      <c r="H6229" s="89">
        <v>1</v>
      </c>
      <c r="I6229" s="89">
        <v>7</v>
      </c>
      <c r="J6229" s="89">
        <v>137.27299999999997</v>
      </c>
      <c r="K6229" s="89">
        <v>80.082999999999942</v>
      </c>
      <c r="L6229" s="81">
        <v>80.932999999999993</v>
      </c>
    </row>
    <row r="6230" spans="6:12">
      <c r="F6230" s="89">
        <v>6114</v>
      </c>
      <c r="G6230" s="89">
        <v>35</v>
      </c>
      <c r="H6230" s="89">
        <v>3</v>
      </c>
      <c r="I6230" s="89">
        <v>7</v>
      </c>
      <c r="J6230" s="89">
        <v>-0.33499999999992269</v>
      </c>
      <c r="K6230" s="89">
        <v>115.91499999999996</v>
      </c>
      <c r="L6230" s="81">
        <v>112.56500000000005</v>
      </c>
    </row>
    <row r="6231" spans="6:12">
      <c r="F6231" s="89">
        <v>6115</v>
      </c>
      <c r="G6231" s="89">
        <v>41</v>
      </c>
      <c r="H6231" s="89">
        <v>3</v>
      </c>
      <c r="I6231" s="89">
        <v>5</v>
      </c>
      <c r="J6231" s="89">
        <v>-121.93499999999995</v>
      </c>
      <c r="K6231" s="89">
        <v>77.654999999999916</v>
      </c>
      <c r="L6231" s="81">
        <v>74.404999999999973</v>
      </c>
    </row>
    <row r="6232" spans="6:12">
      <c r="F6232" s="89">
        <v>6116</v>
      </c>
      <c r="G6232" s="89">
        <v>33</v>
      </c>
      <c r="H6232" s="89">
        <v>2</v>
      </c>
      <c r="I6232" s="89">
        <v>5</v>
      </c>
      <c r="J6232" s="89">
        <v>2.9050000000000296</v>
      </c>
      <c r="K6232" s="89">
        <v>118.87499999999997</v>
      </c>
      <c r="L6232" s="81">
        <v>116.22499999999995</v>
      </c>
    </row>
    <row r="6233" spans="6:12">
      <c r="F6233" s="89">
        <v>6117</v>
      </c>
      <c r="G6233" s="89">
        <v>43</v>
      </c>
      <c r="H6233" s="89">
        <v>3</v>
      </c>
      <c r="I6233" s="89">
        <v>7</v>
      </c>
      <c r="J6233" s="89">
        <v>7.841000000000065</v>
      </c>
      <c r="K6233" s="89">
        <v>121.61099999999993</v>
      </c>
      <c r="L6233" s="81">
        <v>119.46100000000007</v>
      </c>
    </row>
    <row r="6234" spans="6:12">
      <c r="F6234" s="89">
        <v>6118</v>
      </c>
      <c r="G6234" s="89">
        <v>20</v>
      </c>
      <c r="H6234" s="89">
        <v>1</v>
      </c>
      <c r="I6234" s="89">
        <v>8</v>
      </c>
      <c r="J6234" s="89">
        <v>181.73999999999995</v>
      </c>
      <c r="K6234" s="89">
        <v>87.839999999999961</v>
      </c>
      <c r="L6234" s="81">
        <v>86.24</v>
      </c>
    </row>
    <row r="6235" spans="6:12">
      <c r="F6235" s="89">
        <v>6119</v>
      </c>
      <c r="G6235" s="89">
        <v>52</v>
      </c>
      <c r="H6235" s="89">
        <v>3</v>
      </c>
      <c r="I6235" s="89">
        <v>9</v>
      </c>
      <c r="J6235" s="89">
        <v>126.01800000000003</v>
      </c>
      <c r="K6235" s="89">
        <v>151.79799999999994</v>
      </c>
      <c r="L6235" s="81">
        <v>151.79799999999994</v>
      </c>
    </row>
    <row r="6236" spans="6:12">
      <c r="F6236" s="89">
        <v>6120</v>
      </c>
      <c r="G6236" s="89">
        <v>55</v>
      </c>
      <c r="H6236" s="89">
        <v>1</v>
      </c>
      <c r="I6236" s="89">
        <v>4</v>
      </c>
      <c r="J6236" s="89">
        <v>97.524999999999949</v>
      </c>
      <c r="K6236" s="89">
        <v>163.1749999999999</v>
      </c>
      <c r="L6236" s="81">
        <v>165.22500000000008</v>
      </c>
    </row>
    <row r="6237" spans="6:12">
      <c r="F6237" s="89">
        <v>6121</v>
      </c>
      <c r="G6237" s="89">
        <v>34</v>
      </c>
      <c r="H6237" s="89">
        <v>3</v>
      </c>
      <c r="I6237" s="89">
        <v>8</v>
      </c>
      <c r="J6237" s="89">
        <v>48.652000000000044</v>
      </c>
      <c r="K6237" s="89">
        <v>122.61199999999997</v>
      </c>
      <c r="L6237" s="81">
        <v>119.51200000000006</v>
      </c>
    </row>
    <row r="6238" spans="6:12">
      <c r="F6238" s="89">
        <v>6122</v>
      </c>
      <c r="G6238" s="89">
        <v>37</v>
      </c>
      <c r="H6238" s="89">
        <v>1</v>
      </c>
      <c r="I6238" s="89">
        <v>4</v>
      </c>
      <c r="J6238" s="89">
        <v>50.83300000000002</v>
      </c>
      <c r="K6238" s="89">
        <v>122.06300000000002</v>
      </c>
      <c r="L6238" s="81">
        <v>121.41300000000001</v>
      </c>
    </row>
    <row r="6239" spans="6:12">
      <c r="F6239" s="89">
        <v>6123</v>
      </c>
      <c r="G6239" s="89">
        <v>36</v>
      </c>
      <c r="H6239" s="89">
        <v>1</v>
      </c>
      <c r="I6239" s="89">
        <v>5</v>
      </c>
      <c r="J6239" s="89">
        <v>88.79000000000002</v>
      </c>
      <c r="K6239" s="89">
        <v>117.72999999999999</v>
      </c>
      <c r="L6239" s="81">
        <v>117.33000000000001</v>
      </c>
    </row>
    <row r="6240" spans="6:12">
      <c r="F6240" s="89">
        <v>6124</v>
      </c>
      <c r="G6240" s="89">
        <v>34</v>
      </c>
      <c r="H6240" s="89">
        <v>2</v>
      </c>
      <c r="I6240" s="89">
        <v>3</v>
      </c>
      <c r="J6240" s="89">
        <v>-122.40800000000002</v>
      </c>
      <c r="K6240" s="89">
        <v>78.45199999999997</v>
      </c>
      <c r="L6240" s="81">
        <v>75.151999999999987</v>
      </c>
    </row>
    <row r="6241" spans="6:12">
      <c r="F6241" s="89">
        <v>6125</v>
      </c>
      <c r="G6241" s="89">
        <v>41</v>
      </c>
      <c r="H6241" s="89">
        <v>2</v>
      </c>
      <c r="I6241" s="89">
        <v>8</v>
      </c>
      <c r="J6241" s="89">
        <v>121.52299999999997</v>
      </c>
      <c r="K6241" s="89">
        <v>107.21299999999994</v>
      </c>
      <c r="L6241" s="81">
        <v>106.96299999999997</v>
      </c>
    </row>
    <row r="6242" spans="6:12">
      <c r="F6242" s="89">
        <v>6126</v>
      </c>
      <c r="G6242" s="89">
        <v>26</v>
      </c>
      <c r="H6242" s="89">
        <v>3</v>
      </c>
      <c r="I6242" s="89">
        <v>9</v>
      </c>
      <c r="J6242" s="89">
        <v>99.134000000000015</v>
      </c>
      <c r="K6242" s="89">
        <v>132.97399999999999</v>
      </c>
      <c r="L6242" s="81">
        <v>129.07400000000001</v>
      </c>
    </row>
    <row r="6243" spans="6:12">
      <c r="F6243" s="89">
        <v>6127</v>
      </c>
      <c r="G6243" s="89">
        <v>51</v>
      </c>
      <c r="H6243" s="89">
        <v>1</v>
      </c>
      <c r="I6243" s="89">
        <v>5</v>
      </c>
      <c r="J6243" s="89">
        <v>117.66500000000005</v>
      </c>
      <c r="K6243" s="89">
        <v>141.95499999999996</v>
      </c>
      <c r="L6243" s="81">
        <v>143.80500000000009</v>
      </c>
    </row>
    <row r="6244" spans="6:12">
      <c r="F6244" s="89">
        <v>6128</v>
      </c>
      <c r="G6244" s="89">
        <v>29</v>
      </c>
      <c r="H6244" s="89">
        <v>3</v>
      </c>
      <c r="I6244" s="89">
        <v>3</v>
      </c>
      <c r="J6244" s="89">
        <v>-284.98299999999995</v>
      </c>
      <c r="K6244" s="89">
        <v>3.5270000000000152</v>
      </c>
      <c r="L6244" s="81">
        <v>-2.3229999999999507</v>
      </c>
    </row>
    <row r="6245" spans="6:12">
      <c r="F6245" s="89">
        <v>6129</v>
      </c>
      <c r="G6245" s="89">
        <v>29</v>
      </c>
      <c r="H6245" s="89">
        <v>3</v>
      </c>
      <c r="I6245" s="89">
        <v>5</v>
      </c>
      <c r="J6245" s="89">
        <v>-121.09499999999991</v>
      </c>
      <c r="K6245" s="89">
        <v>82.214999999999975</v>
      </c>
      <c r="L6245" s="81">
        <v>77.16500000000002</v>
      </c>
    </row>
    <row r="6246" spans="6:12">
      <c r="F6246" s="89">
        <v>6130</v>
      </c>
      <c r="G6246" s="89">
        <v>49</v>
      </c>
      <c r="H6246" s="89">
        <v>1</v>
      </c>
      <c r="I6246" s="89">
        <v>4</v>
      </c>
      <c r="J6246" s="89">
        <v>72.241000000000042</v>
      </c>
      <c r="K6246" s="89">
        <v>139.75100000000003</v>
      </c>
      <c r="L6246" s="81">
        <v>140.90100000000001</v>
      </c>
    </row>
    <row r="6247" spans="6:12">
      <c r="F6247" s="89">
        <v>6131</v>
      </c>
      <c r="G6247" s="89">
        <v>46</v>
      </c>
      <c r="H6247" s="89">
        <v>1</v>
      </c>
      <c r="I6247" s="89">
        <v>4</v>
      </c>
      <c r="J6247" s="89">
        <v>63.244000000000014</v>
      </c>
      <c r="K6247" s="89">
        <v>131.68399999999997</v>
      </c>
      <c r="L6247" s="81">
        <v>132.38400000000001</v>
      </c>
    </row>
    <row r="6248" spans="6:12">
      <c r="F6248" s="89">
        <v>6132</v>
      </c>
      <c r="G6248" s="89">
        <v>36</v>
      </c>
      <c r="H6248" s="89">
        <v>2</v>
      </c>
      <c r="I6248" s="89">
        <v>5</v>
      </c>
      <c r="J6248" s="89">
        <v>1.8400000000000318</v>
      </c>
      <c r="K6248" s="89">
        <v>116.87999999999997</v>
      </c>
      <c r="L6248" s="81">
        <v>114.67999999999998</v>
      </c>
    </row>
    <row r="6249" spans="6:12">
      <c r="F6249" s="89">
        <v>6133</v>
      </c>
      <c r="G6249" s="89">
        <v>39</v>
      </c>
      <c r="H6249" s="89">
        <v>2</v>
      </c>
      <c r="I6249" s="89">
        <v>8</v>
      </c>
      <c r="J6249" s="89">
        <v>119.22699999999998</v>
      </c>
      <c r="K6249" s="89">
        <v>105.53699999999995</v>
      </c>
      <c r="L6249" s="81">
        <v>104.98699999999997</v>
      </c>
    </row>
    <row r="6250" spans="6:12">
      <c r="F6250" s="89">
        <v>6134</v>
      </c>
      <c r="G6250" s="89">
        <v>47</v>
      </c>
      <c r="H6250" s="89">
        <v>3</v>
      </c>
      <c r="I6250" s="89">
        <v>6</v>
      </c>
      <c r="J6250" s="89">
        <v>-39.942999999999927</v>
      </c>
      <c r="K6250" s="89">
        <v>115.18699999999998</v>
      </c>
      <c r="L6250" s="81">
        <v>113.23700000000011</v>
      </c>
    </row>
    <row r="6251" spans="6:12">
      <c r="F6251" s="89">
        <v>6135</v>
      </c>
      <c r="G6251" s="89">
        <v>25</v>
      </c>
      <c r="H6251" s="89">
        <v>2</v>
      </c>
      <c r="I6251" s="89">
        <v>9</v>
      </c>
      <c r="J6251" s="89">
        <v>153.02499999999992</v>
      </c>
      <c r="K6251" s="89">
        <v>101.07499999999996</v>
      </c>
      <c r="L6251" s="81">
        <v>98.82499999999996</v>
      </c>
    </row>
    <row r="6252" spans="6:12">
      <c r="F6252" s="89">
        <v>6136</v>
      </c>
      <c r="G6252" s="89">
        <v>46</v>
      </c>
      <c r="H6252" s="89">
        <v>1</v>
      </c>
      <c r="I6252" s="89">
        <v>6</v>
      </c>
      <c r="J6252" s="89">
        <v>129.85599999999999</v>
      </c>
      <c r="K6252" s="89">
        <v>113.09599999999996</v>
      </c>
      <c r="L6252" s="81">
        <v>114.59599999999999</v>
      </c>
    </row>
    <row r="6253" spans="6:12">
      <c r="F6253" s="89">
        <v>6137</v>
      </c>
      <c r="G6253" s="89">
        <v>36</v>
      </c>
      <c r="H6253" s="89">
        <v>3</v>
      </c>
      <c r="I6253" s="89">
        <v>5</v>
      </c>
      <c r="J6253" s="89">
        <v>-126.30999999999995</v>
      </c>
      <c r="K6253" s="89">
        <v>74.829999999999956</v>
      </c>
      <c r="L6253" s="81">
        <v>70.830000000000013</v>
      </c>
    </row>
    <row r="6254" spans="6:12">
      <c r="F6254" s="89">
        <v>6138</v>
      </c>
      <c r="G6254" s="89">
        <v>48</v>
      </c>
      <c r="H6254" s="89">
        <v>2</v>
      </c>
      <c r="I6254" s="89">
        <v>9</v>
      </c>
      <c r="J6254" s="89">
        <v>157.83199999999997</v>
      </c>
      <c r="K6254" s="89">
        <v>98.751999999999981</v>
      </c>
      <c r="L6254" s="81">
        <v>99.951999999999998</v>
      </c>
    </row>
    <row r="6255" spans="6:12">
      <c r="F6255" s="89">
        <v>6139</v>
      </c>
      <c r="G6255" s="89">
        <v>23</v>
      </c>
      <c r="H6255" s="89">
        <v>1</v>
      </c>
      <c r="I6255" s="89">
        <v>5</v>
      </c>
      <c r="J6255" s="89">
        <v>112.90500000000003</v>
      </c>
      <c r="K6255" s="89">
        <v>145.875</v>
      </c>
      <c r="L6255" s="81">
        <v>143.52499999999998</v>
      </c>
    </row>
    <row r="6256" spans="6:12">
      <c r="F6256" s="89">
        <v>6140</v>
      </c>
      <c r="G6256" s="89">
        <v>40</v>
      </c>
      <c r="H6256" s="89">
        <v>3</v>
      </c>
      <c r="I6256" s="89">
        <v>4</v>
      </c>
      <c r="J6256" s="89">
        <v>-200.62</v>
      </c>
      <c r="K6256" s="89">
        <v>41.879999999999967</v>
      </c>
      <c r="L6256" s="81">
        <v>38.080000000000041</v>
      </c>
    </row>
    <row r="6257" spans="6:12">
      <c r="F6257" s="89">
        <v>6141</v>
      </c>
      <c r="G6257" s="89">
        <v>47</v>
      </c>
      <c r="H6257" s="89">
        <v>2</v>
      </c>
      <c r="I6257" s="89">
        <v>7</v>
      </c>
      <c r="J6257" s="89">
        <v>105.64899999999997</v>
      </c>
      <c r="K6257" s="89">
        <v>132.07899999999992</v>
      </c>
      <c r="L6257" s="81">
        <v>132.32900000000001</v>
      </c>
    </row>
    <row r="6258" spans="6:12">
      <c r="F6258" s="89">
        <v>6142</v>
      </c>
      <c r="G6258" s="89">
        <v>49</v>
      </c>
      <c r="H6258" s="89">
        <v>3</v>
      </c>
      <c r="I6258" s="89">
        <v>8</v>
      </c>
      <c r="J6258" s="89">
        <v>74.19700000000006</v>
      </c>
      <c r="K6258" s="89">
        <v>143.50700000000001</v>
      </c>
      <c r="L6258" s="81">
        <v>142.65699999999998</v>
      </c>
    </row>
    <row r="6259" spans="6:12">
      <c r="F6259" s="89">
        <v>6143</v>
      </c>
      <c r="G6259" s="89">
        <v>45</v>
      </c>
      <c r="H6259" s="89">
        <v>1</v>
      </c>
      <c r="I6259" s="89">
        <v>3</v>
      </c>
      <c r="J6259" s="89">
        <v>13.264999999999986</v>
      </c>
      <c r="K6259" s="89">
        <v>124.61499999999997</v>
      </c>
      <c r="L6259" s="81">
        <v>124.76500000000003</v>
      </c>
    </row>
    <row r="6260" spans="6:12">
      <c r="F6260" s="89">
        <v>6144</v>
      </c>
      <c r="G6260" s="89">
        <v>29</v>
      </c>
      <c r="H6260" s="89">
        <v>1</v>
      </c>
      <c r="I6260" s="89">
        <v>9</v>
      </c>
      <c r="J6260" s="89">
        <v>153.08099999999993</v>
      </c>
      <c r="K6260" s="89">
        <v>13.790999999999997</v>
      </c>
      <c r="L6260" s="81">
        <v>13.941000000000031</v>
      </c>
    </row>
    <row r="6261" spans="6:12">
      <c r="F6261" s="89">
        <v>6145</v>
      </c>
      <c r="G6261" s="89">
        <v>27</v>
      </c>
      <c r="H6261" s="89">
        <v>2</v>
      </c>
      <c r="I6261" s="89">
        <v>4</v>
      </c>
      <c r="J6261" s="89">
        <v>-45.237000000000023</v>
      </c>
      <c r="K6261" s="89">
        <v>115.19299999999998</v>
      </c>
      <c r="L6261" s="81">
        <v>111.24300000000001</v>
      </c>
    </row>
    <row r="6262" spans="6:12">
      <c r="F6262" s="89">
        <v>6146</v>
      </c>
      <c r="G6262" s="89">
        <v>43</v>
      </c>
      <c r="H6262" s="89">
        <v>1</v>
      </c>
      <c r="I6262" s="89">
        <v>7</v>
      </c>
      <c r="J6262" s="89">
        <v>142.32099999999997</v>
      </c>
      <c r="K6262" s="89">
        <v>83.890999999999963</v>
      </c>
      <c r="L6262" s="81">
        <v>85.341000000000008</v>
      </c>
    </row>
    <row r="6263" spans="6:12">
      <c r="F6263" s="89">
        <v>6147</v>
      </c>
      <c r="G6263" s="89">
        <v>36</v>
      </c>
      <c r="H6263" s="89">
        <v>1</v>
      </c>
      <c r="I6263" s="89">
        <v>6</v>
      </c>
      <c r="J6263" s="89">
        <v>117.29599999999996</v>
      </c>
      <c r="K6263" s="89">
        <v>103.63599999999997</v>
      </c>
      <c r="L6263" s="81">
        <v>103.63600000000002</v>
      </c>
    </row>
    <row r="6264" spans="6:12">
      <c r="F6264" s="89">
        <v>6148</v>
      </c>
      <c r="G6264" s="89">
        <v>20</v>
      </c>
      <c r="H6264" s="89">
        <v>1</v>
      </c>
      <c r="I6264" s="89">
        <v>4</v>
      </c>
      <c r="J6264" s="89">
        <v>87.06</v>
      </c>
      <c r="K6264" s="89">
        <v>163.55999999999997</v>
      </c>
      <c r="L6264" s="81">
        <v>160.36000000000001</v>
      </c>
    </row>
    <row r="6265" spans="6:12">
      <c r="F6265" s="89">
        <v>6149</v>
      </c>
      <c r="G6265" s="89">
        <v>51</v>
      </c>
      <c r="H6265" s="89">
        <v>2</v>
      </c>
      <c r="I6265" s="89">
        <v>9</v>
      </c>
      <c r="J6265" s="89">
        <v>168.98899999999998</v>
      </c>
      <c r="K6265" s="89">
        <v>108.97899999999996</v>
      </c>
      <c r="L6265" s="81">
        <v>110.62900000000005</v>
      </c>
    </row>
    <row r="6266" spans="6:12">
      <c r="F6266" s="89">
        <v>6150</v>
      </c>
      <c r="G6266" s="89">
        <v>42</v>
      </c>
      <c r="H6266" s="89">
        <v>3</v>
      </c>
      <c r="I6266" s="89">
        <v>9</v>
      </c>
      <c r="J6266" s="89">
        <v>94.077999999999975</v>
      </c>
      <c r="K6266" s="89">
        <v>122.95799999999991</v>
      </c>
      <c r="L6266" s="81">
        <v>121.45799999999991</v>
      </c>
    </row>
    <row r="6267" spans="6:12">
      <c r="F6267" s="89">
        <v>6151</v>
      </c>
      <c r="G6267" s="89">
        <v>35</v>
      </c>
      <c r="H6267" s="89">
        <v>2</v>
      </c>
      <c r="I6267" s="89">
        <v>8</v>
      </c>
      <c r="J6267" s="89">
        <v>117.87499999999997</v>
      </c>
      <c r="K6267" s="89">
        <v>105.42499999999995</v>
      </c>
      <c r="L6267" s="81">
        <v>104.27499999999995</v>
      </c>
    </row>
    <row r="6268" spans="6:12">
      <c r="F6268" s="89">
        <v>6152</v>
      </c>
      <c r="G6268" s="89">
        <v>26</v>
      </c>
      <c r="H6268" s="89">
        <v>1</v>
      </c>
      <c r="I6268" s="89">
        <v>7</v>
      </c>
      <c r="J6268" s="89">
        <v>150.70199999999994</v>
      </c>
      <c r="K6268" s="89">
        <v>97.541999999999973</v>
      </c>
      <c r="L6268" s="81">
        <v>96.44199999999995</v>
      </c>
    </row>
    <row r="6269" spans="6:12">
      <c r="F6269" s="89">
        <v>6153</v>
      </c>
      <c r="G6269" s="89">
        <v>42</v>
      </c>
      <c r="H6269" s="89">
        <v>3</v>
      </c>
      <c r="I6269" s="89">
        <v>6</v>
      </c>
      <c r="J6269" s="89">
        <v>-52.447999999999922</v>
      </c>
      <c r="K6269" s="89">
        <v>104.23199999999994</v>
      </c>
      <c r="L6269" s="81">
        <v>101.53200000000001</v>
      </c>
    </row>
    <row r="6270" spans="6:12">
      <c r="F6270" s="89">
        <v>6154</v>
      </c>
      <c r="G6270" s="89">
        <v>26</v>
      </c>
      <c r="H6270" s="89">
        <v>3</v>
      </c>
      <c r="I6270" s="89">
        <v>9</v>
      </c>
      <c r="J6270" s="89">
        <v>99.134000000000015</v>
      </c>
      <c r="K6270" s="89">
        <v>132.97399999999999</v>
      </c>
      <c r="L6270" s="81">
        <v>129.07400000000001</v>
      </c>
    </row>
    <row r="6271" spans="6:12">
      <c r="F6271" s="89">
        <v>6155</v>
      </c>
      <c r="G6271" s="89">
        <v>48</v>
      </c>
      <c r="H6271" s="89">
        <v>3</v>
      </c>
      <c r="I6271" s="89">
        <v>9</v>
      </c>
      <c r="J6271" s="89">
        <v>110.00200000000007</v>
      </c>
      <c r="K6271" s="89">
        <v>137.02199999999999</v>
      </c>
      <c r="L6271" s="81">
        <v>136.42200000000003</v>
      </c>
    </row>
    <row r="6272" spans="6:12">
      <c r="F6272" s="89">
        <v>6156</v>
      </c>
      <c r="G6272" s="89">
        <v>46</v>
      </c>
      <c r="H6272" s="89">
        <v>3</v>
      </c>
      <c r="I6272" s="89">
        <v>8</v>
      </c>
      <c r="J6272" s="89">
        <v>64.228000000000065</v>
      </c>
      <c r="K6272" s="89">
        <v>134.46799999999996</v>
      </c>
      <c r="L6272" s="81">
        <v>133.16800000000001</v>
      </c>
    </row>
    <row r="6273" spans="6:12">
      <c r="F6273" s="89">
        <v>6157</v>
      </c>
      <c r="G6273" s="89">
        <v>53</v>
      </c>
      <c r="H6273" s="89">
        <v>3</v>
      </c>
      <c r="I6273" s="89">
        <v>5</v>
      </c>
      <c r="J6273" s="89">
        <v>-83.894999999999868</v>
      </c>
      <c r="K6273" s="89">
        <v>111.97499999999994</v>
      </c>
      <c r="L6273" s="81">
        <v>110.52500000000001</v>
      </c>
    </row>
    <row r="6274" spans="6:12">
      <c r="F6274" s="89">
        <v>6158</v>
      </c>
      <c r="G6274" s="89">
        <v>46</v>
      </c>
      <c r="H6274" s="89">
        <v>2</v>
      </c>
      <c r="I6274" s="89">
        <v>6</v>
      </c>
      <c r="J6274" s="89">
        <v>64.036000000000001</v>
      </c>
      <c r="K6274" s="89">
        <v>133.37599999999998</v>
      </c>
      <c r="L6274" s="81">
        <v>133.07600000000002</v>
      </c>
    </row>
    <row r="6275" spans="6:12">
      <c r="F6275" s="89">
        <v>6159</v>
      </c>
      <c r="G6275" s="89">
        <v>52</v>
      </c>
      <c r="H6275" s="89">
        <v>1</v>
      </c>
      <c r="I6275" s="89">
        <v>4</v>
      </c>
      <c r="J6275" s="89">
        <v>83.667999999999964</v>
      </c>
      <c r="K6275" s="89">
        <v>150.24799999999999</v>
      </c>
      <c r="L6275" s="81">
        <v>151.84800000000001</v>
      </c>
    </row>
    <row r="6276" spans="6:12">
      <c r="F6276" s="89">
        <v>6160</v>
      </c>
      <c r="G6276" s="89">
        <v>41</v>
      </c>
      <c r="H6276" s="89">
        <v>2</v>
      </c>
      <c r="I6276" s="89">
        <v>3</v>
      </c>
      <c r="J6276" s="89">
        <v>-119.30699999999999</v>
      </c>
      <c r="K6276" s="89">
        <v>79.382999999999953</v>
      </c>
      <c r="L6276" s="81">
        <v>77.132999999999981</v>
      </c>
    </row>
    <row r="6277" spans="6:12">
      <c r="F6277" s="89">
        <v>6161</v>
      </c>
      <c r="G6277" s="89">
        <v>21</v>
      </c>
      <c r="H6277" s="89">
        <v>3</v>
      </c>
      <c r="I6277" s="89">
        <v>4</v>
      </c>
      <c r="J6277" s="89">
        <v>-176.09100000000001</v>
      </c>
      <c r="K6277" s="89">
        <v>72.29899999999995</v>
      </c>
      <c r="L6277" s="81">
        <v>65.648999999999972</v>
      </c>
    </row>
    <row r="6278" spans="6:12">
      <c r="F6278" s="89">
        <v>6162</v>
      </c>
      <c r="G6278" s="89">
        <v>31</v>
      </c>
      <c r="H6278" s="89">
        <v>1</v>
      </c>
      <c r="I6278" s="89">
        <v>5</v>
      </c>
      <c r="J6278" s="89">
        <v>92.66500000000002</v>
      </c>
      <c r="K6278" s="89">
        <v>123.155</v>
      </c>
      <c r="L6278" s="81">
        <v>122.00500000000002</v>
      </c>
    </row>
    <row r="6279" spans="6:12">
      <c r="F6279" s="89">
        <v>6163</v>
      </c>
      <c r="G6279" s="89">
        <v>27</v>
      </c>
      <c r="H6279" s="89">
        <v>3</v>
      </c>
      <c r="I6279" s="89">
        <v>4</v>
      </c>
      <c r="J6279" s="89">
        <v>-194.3669999999999</v>
      </c>
      <c r="K6279" s="89">
        <v>52.162999999999982</v>
      </c>
      <c r="L6279" s="81">
        <v>46.413000000000011</v>
      </c>
    </row>
    <row r="6280" spans="6:12">
      <c r="F6280" s="89">
        <v>6164</v>
      </c>
      <c r="G6280" s="89">
        <v>45</v>
      </c>
      <c r="H6280" s="89">
        <v>3</v>
      </c>
      <c r="I6280" s="89">
        <v>4</v>
      </c>
      <c r="J6280" s="89">
        <v>-190.875</v>
      </c>
      <c r="K6280" s="89">
        <v>50.07499999999996</v>
      </c>
      <c r="L6280" s="81">
        <v>47.025000000000034</v>
      </c>
    </row>
    <row r="6281" spans="6:12">
      <c r="F6281" s="89">
        <v>6165</v>
      </c>
      <c r="G6281" s="89">
        <v>29</v>
      </c>
      <c r="H6281" s="89">
        <v>2</v>
      </c>
      <c r="I6281" s="89">
        <v>9</v>
      </c>
      <c r="J6281" s="89">
        <v>143.60099999999994</v>
      </c>
      <c r="K6281" s="89">
        <v>90.410999999999888</v>
      </c>
      <c r="L6281" s="81">
        <v>88.760999999999967</v>
      </c>
    </row>
    <row r="6282" spans="6:12">
      <c r="F6282" s="89">
        <v>6166</v>
      </c>
      <c r="G6282" s="89">
        <v>34</v>
      </c>
      <c r="H6282" s="89">
        <v>2</v>
      </c>
      <c r="I6282" s="89">
        <v>8</v>
      </c>
      <c r="J6282" s="89">
        <v>118.21199999999996</v>
      </c>
      <c r="K6282" s="89">
        <v>106.07199999999995</v>
      </c>
      <c r="L6282" s="81">
        <v>104.77199999999996</v>
      </c>
    </row>
    <row r="6283" spans="6:12">
      <c r="F6283" s="89">
        <v>6167</v>
      </c>
      <c r="G6283" s="89">
        <v>23</v>
      </c>
      <c r="H6283" s="89">
        <v>2</v>
      </c>
      <c r="I6283" s="89">
        <v>5</v>
      </c>
      <c r="J6283" s="89">
        <v>24.004999999999995</v>
      </c>
      <c r="K6283" s="89">
        <v>143.07499999999996</v>
      </c>
      <c r="L6283" s="81">
        <v>138.92499999999998</v>
      </c>
    </row>
    <row r="6284" spans="6:12">
      <c r="F6284" s="89">
        <v>6168</v>
      </c>
      <c r="G6284" s="89">
        <v>35</v>
      </c>
      <c r="H6284" s="89">
        <v>1</v>
      </c>
      <c r="I6284" s="89">
        <v>6</v>
      </c>
      <c r="J6284" s="89">
        <v>117.52499999999996</v>
      </c>
      <c r="K6284" s="89">
        <v>104.17499999999997</v>
      </c>
      <c r="L6284" s="81">
        <v>104.02499999999996</v>
      </c>
    </row>
    <row r="6285" spans="6:12">
      <c r="F6285" s="89">
        <v>6169</v>
      </c>
      <c r="G6285" s="89">
        <v>31</v>
      </c>
      <c r="H6285" s="89">
        <v>3</v>
      </c>
      <c r="I6285" s="89">
        <v>4</v>
      </c>
      <c r="J6285" s="89">
        <v>-201.15099999999995</v>
      </c>
      <c r="K6285" s="89">
        <v>44.138999999999953</v>
      </c>
      <c r="L6285" s="81">
        <v>38.989000000000033</v>
      </c>
    </row>
    <row r="6286" spans="6:12">
      <c r="F6286" s="89">
        <v>6170</v>
      </c>
      <c r="G6286" s="89">
        <v>46</v>
      </c>
      <c r="H6286" s="89">
        <v>3</v>
      </c>
      <c r="I6286" s="89">
        <v>7</v>
      </c>
      <c r="J6286" s="89">
        <v>15.36200000000008</v>
      </c>
      <c r="K6286" s="89">
        <v>128.20199999999994</v>
      </c>
      <c r="L6286" s="81">
        <v>126.50200000000001</v>
      </c>
    </row>
    <row r="6287" spans="6:12">
      <c r="F6287" s="89">
        <v>6171</v>
      </c>
      <c r="G6287" s="89">
        <v>25</v>
      </c>
      <c r="H6287" s="89">
        <v>3</v>
      </c>
      <c r="I6287" s="89">
        <v>5</v>
      </c>
      <c r="J6287" s="89">
        <v>-112.17500000000001</v>
      </c>
      <c r="K6287" s="89">
        <v>92.374999999999972</v>
      </c>
      <c r="L6287" s="81">
        <v>86.724999999999994</v>
      </c>
    </row>
    <row r="6288" spans="6:12">
      <c r="F6288" s="89">
        <v>6172</v>
      </c>
      <c r="G6288" s="89">
        <v>23</v>
      </c>
      <c r="H6288" s="89">
        <v>2</v>
      </c>
      <c r="I6288" s="89">
        <v>4</v>
      </c>
      <c r="J6288" s="89">
        <v>-33.532999999999987</v>
      </c>
      <c r="K6288" s="89">
        <v>128.13699999999994</v>
      </c>
      <c r="L6288" s="81">
        <v>123.58699999999999</v>
      </c>
    </row>
    <row r="6289" spans="6:12">
      <c r="F6289" s="89">
        <v>6173</v>
      </c>
      <c r="G6289" s="89">
        <v>39</v>
      </c>
      <c r="H6289" s="89">
        <v>3</v>
      </c>
      <c r="I6289" s="89">
        <v>3</v>
      </c>
      <c r="J6289" s="89">
        <v>-288.50299999999993</v>
      </c>
      <c r="K6289" s="89">
        <v>-3.0930000000000177</v>
      </c>
      <c r="L6289" s="81">
        <v>-7.4429999999999836</v>
      </c>
    </row>
    <row r="6290" spans="6:12">
      <c r="F6290" s="89">
        <v>6174</v>
      </c>
      <c r="G6290" s="89">
        <v>40</v>
      </c>
      <c r="H6290" s="89">
        <v>2</v>
      </c>
      <c r="I6290" s="89">
        <v>7</v>
      </c>
      <c r="J6290" s="89">
        <v>91.039999999999964</v>
      </c>
      <c r="K6290" s="89">
        <v>119.63999999999993</v>
      </c>
      <c r="L6290" s="81">
        <v>118.84</v>
      </c>
    </row>
    <row r="6291" spans="6:12">
      <c r="F6291" s="89">
        <v>6175</v>
      </c>
      <c r="G6291" s="89">
        <v>41</v>
      </c>
      <c r="H6291" s="89">
        <v>2</v>
      </c>
      <c r="I6291" s="89">
        <v>5</v>
      </c>
      <c r="J6291" s="89">
        <v>5.4650000000000034</v>
      </c>
      <c r="K6291" s="89">
        <v>118.95499999999996</v>
      </c>
      <c r="L6291" s="81">
        <v>117.50499999999997</v>
      </c>
    </row>
    <row r="6292" spans="6:12">
      <c r="F6292" s="89">
        <v>6176</v>
      </c>
      <c r="G6292" s="89">
        <v>38</v>
      </c>
      <c r="H6292" s="89">
        <v>3</v>
      </c>
      <c r="I6292" s="89">
        <v>7</v>
      </c>
      <c r="J6292" s="89">
        <v>0.70600000000013097</v>
      </c>
      <c r="K6292" s="89">
        <v>116.02600000000001</v>
      </c>
      <c r="L6292" s="81">
        <v>113.12600000000009</v>
      </c>
    </row>
    <row r="6293" spans="6:12">
      <c r="F6293" s="89">
        <v>6177</v>
      </c>
      <c r="G6293" s="89">
        <v>48</v>
      </c>
      <c r="H6293" s="89">
        <v>1</v>
      </c>
      <c r="I6293" s="89">
        <v>9</v>
      </c>
      <c r="J6293" s="89">
        <v>164.46199999999993</v>
      </c>
      <c r="K6293" s="89">
        <v>19.282000000000011</v>
      </c>
      <c r="L6293" s="81">
        <v>22.282000000000011</v>
      </c>
    </row>
    <row r="6294" spans="6:12">
      <c r="F6294" s="89">
        <v>6178</v>
      </c>
      <c r="G6294" s="89">
        <v>47</v>
      </c>
      <c r="H6294" s="89">
        <v>3</v>
      </c>
      <c r="I6294" s="89">
        <v>3</v>
      </c>
      <c r="J6294" s="89">
        <v>-271.87899999999991</v>
      </c>
      <c r="K6294" s="89">
        <v>11.050999999999959</v>
      </c>
      <c r="L6294" s="81">
        <v>7.9010000000000957</v>
      </c>
    </row>
    <row r="6295" spans="6:12">
      <c r="F6295" s="89">
        <v>6179</v>
      </c>
      <c r="G6295" s="89">
        <v>32</v>
      </c>
      <c r="H6295" s="89">
        <v>2</v>
      </c>
      <c r="I6295" s="89">
        <v>4</v>
      </c>
      <c r="J6295" s="89">
        <v>-53.792000000000002</v>
      </c>
      <c r="K6295" s="89">
        <v>105.08799999999997</v>
      </c>
      <c r="L6295" s="81">
        <v>101.88800000000001</v>
      </c>
    </row>
    <row r="6296" spans="6:12">
      <c r="F6296" s="89">
        <v>6180</v>
      </c>
      <c r="G6296" s="89">
        <v>36</v>
      </c>
      <c r="H6296" s="89">
        <v>1</v>
      </c>
      <c r="I6296" s="89">
        <v>5</v>
      </c>
      <c r="J6296" s="89">
        <v>88.79000000000002</v>
      </c>
      <c r="K6296" s="89">
        <v>117.72999999999999</v>
      </c>
      <c r="L6296" s="81">
        <v>117.33000000000001</v>
      </c>
    </row>
    <row r="6297" spans="6:12">
      <c r="F6297" s="89">
        <v>6181</v>
      </c>
      <c r="G6297" s="89">
        <v>48</v>
      </c>
      <c r="H6297" s="89">
        <v>3</v>
      </c>
      <c r="I6297" s="89">
        <v>6</v>
      </c>
      <c r="J6297" s="89">
        <v>-36.631999999999891</v>
      </c>
      <c r="K6297" s="89">
        <v>118.18800000000002</v>
      </c>
      <c r="L6297" s="81">
        <v>116.38800000000006</v>
      </c>
    </row>
    <row r="6298" spans="6:12">
      <c r="F6298" s="89">
        <v>6182</v>
      </c>
      <c r="G6298" s="89">
        <v>29</v>
      </c>
      <c r="H6298" s="89">
        <v>2</v>
      </c>
      <c r="I6298" s="89">
        <v>3</v>
      </c>
      <c r="J6298" s="89">
        <v>-116.52300000000002</v>
      </c>
      <c r="K6298" s="89">
        <v>85.886999999999972</v>
      </c>
      <c r="L6298" s="81">
        <v>81.837000000000018</v>
      </c>
    </row>
    <row r="6299" spans="6:12">
      <c r="F6299" s="89">
        <v>6183</v>
      </c>
      <c r="G6299" s="89">
        <v>40</v>
      </c>
      <c r="H6299" s="89">
        <v>1</v>
      </c>
      <c r="I6299" s="89">
        <v>4</v>
      </c>
      <c r="J6299" s="89">
        <v>52.539999999999992</v>
      </c>
      <c r="K6299" s="89">
        <v>122.83999999999995</v>
      </c>
      <c r="L6299" s="81">
        <v>122.64000000000001</v>
      </c>
    </row>
    <row r="6300" spans="6:12">
      <c r="F6300" s="89">
        <v>6184</v>
      </c>
      <c r="G6300" s="89">
        <v>45</v>
      </c>
      <c r="H6300" s="89">
        <v>1</v>
      </c>
      <c r="I6300" s="89">
        <v>4</v>
      </c>
      <c r="J6300" s="89">
        <v>60.784999999999989</v>
      </c>
      <c r="K6300" s="89">
        <v>129.53499999999994</v>
      </c>
      <c r="L6300" s="81">
        <v>130.08500000000001</v>
      </c>
    </row>
    <row r="6301" spans="6:12">
      <c r="F6301" s="89">
        <v>6185</v>
      </c>
      <c r="G6301" s="89">
        <v>48</v>
      </c>
      <c r="H6301" s="89">
        <v>3</v>
      </c>
      <c r="I6301" s="89">
        <v>9</v>
      </c>
      <c r="J6301" s="89">
        <v>110.00200000000007</v>
      </c>
      <c r="K6301" s="89">
        <v>137.02199999999999</v>
      </c>
      <c r="L6301" s="81">
        <v>136.42200000000003</v>
      </c>
    </row>
    <row r="6302" spans="6:12">
      <c r="F6302" s="89">
        <v>6186</v>
      </c>
      <c r="G6302" s="89">
        <v>20</v>
      </c>
      <c r="H6302" s="89">
        <v>3</v>
      </c>
      <c r="I6302" s="89">
        <v>4</v>
      </c>
      <c r="J6302" s="89">
        <v>-172.09999999999997</v>
      </c>
      <c r="K6302" s="89">
        <v>76.599999999999937</v>
      </c>
      <c r="L6302" s="81">
        <v>69.800000000000011</v>
      </c>
    </row>
    <row r="6303" spans="6:12">
      <c r="F6303" s="89">
        <v>6187</v>
      </c>
      <c r="G6303" s="89">
        <v>23</v>
      </c>
      <c r="H6303" s="89">
        <v>3</v>
      </c>
      <c r="I6303" s="89">
        <v>7</v>
      </c>
      <c r="J6303" s="89">
        <v>19.801000000000045</v>
      </c>
      <c r="K6303" s="89">
        <v>139.77099999999996</v>
      </c>
      <c r="L6303" s="81">
        <v>134.62100000000004</v>
      </c>
    </row>
    <row r="6304" spans="6:12">
      <c r="F6304" s="89">
        <v>6188</v>
      </c>
      <c r="G6304" s="89">
        <v>28</v>
      </c>
      <c r="H6304" s="89">
        <v>3</v>
      </c>
      <c r="I6304" s="89">
        <v>5</v>
      </c>
      <c r="J6304" s="89">
        <v>-119.26999999999992</v>
      </c>
      <c r="K6304" s="89">
        <v>84.349999999999966</v>
      </c>
      <c r="L6304" s="81">
        <v>79.149999999999977</v>
      </c>
    </row>
    <row r="6305" spans="6:12">
      <c r="F6305" s="89">
        <v>6189</v>
      </c>
      <c r="G6305" s="89">
        <v>42</v>
      </c>
      <c r="H6305" s="89">
        <v>3</v>
      </c>
      <c r="I6305" s="89">
        <v>8</v>
      </c>
      <c r="J6305" s="89">
        <v>54.716000000000065</v>
      </c>
      <c r="K6305" s="89">
        <v>126.19599999999997</v>
      </c>
      <c r="L6305" s="81">
        <v>124.29599999999999</v>
      </c>
    </row>
    <row r="6306" spans="6:12">
      <c r="F6306" s="89">
        <v>6190</v>
      </c>
      <c r="G6306" s="89">
        <v>38</v>
      </c>
      <c r="H6306" s="89">
        <v>3</v>
      </c>
      <c r="I6306" s="89">
        <v>8</v>
      </c>
      <c r="J6306" s="89">
        <v>49.524000000000115</v>
      </c>
      <c r="K6306" s="89">
        <v>122.24399999999997</v>
      </c>
      <c r="L6306" s="81">
        <v>119.74400000000009</v>
      </c>
    </row>
    <row r="6307" spans="6:12">
      <c r="F6307" s="89">
        <v>6191</v>
      </c>
      <c r="G6307" s="89">
        <v>35</v>
      </c>
      <c r="H6307" s="89">
        <v>2</v>
      </c>
      <c r="I6307" s="89">
        <v>5</v>
      </c>
      <c r="J6307" s="89">
        <v>1.9250000000000114</v>
      </c>
      <c r="K6307" s="89">
        <v>117.27499999999996</v>
      </c>
      <c r="L6307" s="81">
        <v>114.92499999999994</v>
      </c>
    </row>
    <row r="6308" spans="6:12">
      <c r="F6308" s="89">
        <v>6192</v>
      </c>
      <c r="G6308" s="89">
        <v>50</v>
      </c>
      <c r="H6308" s="89">
        <v>2</v>
      </c>
      <c r="I6308" s="89">
        <v>3</v>
      </c>
      <c r="J6308" s="89">
        <v>-95.88</v>
      </c>
      <c r="K6308" s="89">
        <v>100.02</v>
      </c>
      <c r="L6308" s="81">
        <v>99.11999999999999</v>
      </c>
    </row>
    <row r="6309" spans="6:12">
      <c r="F6309" s="89">
        <v>6193</v>
      </c>
      <c r="G6309" s="89">
        <v>25</v>
      </c>
      <c r="H6309" s="89">
        <v>1</v>
      </c>
      <c r="I6309" s="89">
        <v>7</v>
      </c>
      <c r="J6309" s="89">
        <v>153.62499999999997</v>
      </c>
      <c r="K6309" s="89">
        <v>100.77499999999996</v>
      </c>
      <c r="L6309" s="81">
        <v>99.524999999999991</v>
      </c>
    </row>
    <row r="6310" spans="6:12">
      <c r="F6310" s="89">
        <v>6194</v>
      </c>
      <c r="G6310" s="89">
        <v>23</v>
      </c>
      <c r="H6310" s="89">
        <v>1</v>
      </c>
      <c r="I6310" s="89">
        <v>9</v>
      </c>
      <c r="J6310" s="89">
        <v>169.73699999999994</v>
      </c>
      <c r="K6310" s="89">
        <v>32.306999999999931</v>
      </c>
      <c r="L6310" s="81">
        <v>31.556999999999988</v>
      </c>
    </row>
    <row r="6311" spans="6:12">
      <c r="F6311" s="89">
        <v>6195</v>
      </c>
      <c r="G6311" s="89">
        <v>55</v>
      </c>
      <c r="H6311" s="89">
        <v>1</v>
      </c>
      <c r="I6311" s="89">
        <v>7</v>
      </c>
      <c r="J6311" s="89">
        <v>183.38499999999988</v>
      </c>
      <c r="K6311" s="89">
        <v>121.23499999999987</v>
      </c>
      <c r="L6311" s="81">
        <v>124.48500000000007</v>
      </c>
    </row>
    <row r="6312" spans="6:12">
      <c r="F6312" s="89">
        <v>6196</v>
      </c>
      <c r="G6312" s="89">
        <v>43</v>
      </c>
      <c r="H6312" s="89">
        <v>3</v>
      </c>
      <c r="I6312" s="89">
        <v>9</v>
      </c>
      <c r="J6312" s="89">
        <v>96.057000000000016</v>
      </c>
      <c r="K6312" s="89">
        <v>124.62699999999995</v>
      </c>
      <c r="L6312" s="81">
        <v>123.27700000000004</v>
      </c>
    </row>
    <row r="6313" spans="6:12">
      <c r="F6313" s="89">
        <v>6197</v>
      </c>
      <c r="G6313" s="89">
        <v>41</v>
      </c>
      <c r="H6313" s="89">
        <v>3</v>
      </c>
      <c r="I6313" s="89">
        <v>3</v>
      </c>
      <c r="J6313" s="89">
        <v>-285.96699999999998</v>
      </c>
      <c r="K6313" s="89">
        <v>-1.1770000000000493</v>
      </c>
      <c r="L6313" s="81">
        <v>-5.2269999999999754</v>
      </c>
    </row>
    <row r="6314" spans="6:12">
      <c r="F6314" s="89">
        <v>6198</v>
      </c>
      <c r="G6314" s="89">
        <v>38</v>
      </c>
      <c r="H6314" s="89">
        <v>3</v>
      </c>
      <c r="I6314" s="89">
        <v>5</v>
      </c>
      <c r="J6314" s="89">
        <v>-125.36999999999989</v>
      </c>
      <c r="K6314" s="89">
        <v>75.149999999999949</v>
      </c>
      <c r="L6314" s="81">
        <v>71.450000000000017</v>
      </c>
    </row>
    <row r="6315" spans="6:12">
      <c r="F6315" s="89">
        <v>6199</v>
      </c>
      <c r="G6315" s="89">
        <v>32</v>
      </c>
      <c r="H6315" s="89">
        <v>1</v>
      </c>
      <c r="I6315" s="89">
        <v>7</v>
      </c>
      <c r="J6315" s="89">
        <v>138.83399999999997</v>
      </c>
      <c r="K6315" s="89">
        <v>83.813999999999993</v>
      </c>
      <c r="L6315" s="81">
        <v>83.614000000000004</v>
      </c>
    </row>
    <row r="6316" spans="6:12">
      <c r="F6316" s="89">
        <v>6200</v>
      </c>
      <c r="G6316" s="89">
        <v>49</v>
      </c>
      <c r="H6316" s="89">
        <v>3</v>
      </c>
      <c r="I6316" s="89">
        <v>3</v>
      </c>
      <c r="J6316" s="89">
        <v>-265.02299999999991</v>
      </c>
      <c r="K6316" s="89">
        <v>17.287000000000091</v>
      </c>
      <c r="L6316" s="81">
        <v>14.437000000000069</v>
      </c>
    </row>
    <row r="6317" spans="6:12">
      <c r="F6317" s="89">
        <v>6201</v>
      </c>
      <c r="G6317" s="89">
        <v>29</v>
      </c>
      <c r="H6317" s="89">
        <v>3</v>
      </c>
      <c r="I6317" s="89">
        <v>8</v>
      </c>
      <c r="J6317" s="89">
        <v>53.637000000000057</v>
      </c>
      <c r="K6317" s="89">
        <v>129.14699999999993</v>
      </c>
      <c r="L6317" s="81">
        <v>125.29700000000003</v>
      </c>
    </row>
    <row r="6318" spans="6:12">
      <c r="F6318" s="89">
        <v>6202</v>
      </c>
      <c r="G6318" s="89">
        <v>35</v>
      </c>
      <c r="H6318" s="89">
        <v>1</v>
      </c>
      <c r="I6318" s="89">
        <v>3</v>
      </c>
      <c r="J6318" s="89">
        <v>3.5849999999999866</v>
      </c>
      <c r="K6318" s="89">
        <v>118.03499999999998</v>
      </c>
      <c r="L6318" s="81">
        <v>116.68499999999999</v>
      </c>
    </row>
    <row r="6319" spans="6:12">
      <c r="F6319" s="89">
        <v>6203</v>
      </c>
      <c r="G6319" s="89">
        <v>23</v>
      </c>
      <c r="H6319" s="89">
        <v>2</v>
      </c>
      <c r="I6319" s="89">
        <v>9</v>
      </c>
      <c r="J6319" s="89">
        <v>159.35699999999994</v>
      </c>
      <c r="K6319" s="89">
        <v>108.02699999999996</v>
      </c>
      <c r="L6319" s="81">
        <v>105.47699999999998</v>
      </c>
    </row>
    <row r="6320" spans="6:12">
      <c r="F6320" s="89">
        <v>6204</v>
      </c>
      <c r="G6320" s="89">
        <v>32</v>
      </c>
      <c r="H6320" s="89">
        <v>1</v>
      </c>
      <c r="I6320" s="89">
        <v>8</v>
      </c>
      <c r="J6320" s="89">
        <v>148.35599999999997</v>
      </c>
      <c r="K6320" s="89">
        <v>50.735999999999976</v>
      </c>
      <c r="L6320" s="81">
        <v>50.935999999999993</v>
      </c>
    </row>
    <row r="6321" spans="6:12">
      <c r="F6321" s="89">
        <v>6205</v>
      </c>
      <c r="G6321" s="89">
        <v>37</v>
      </c>
      <c r="H6321" s="89">
        <v>2</v>
      </c>
      <c r="I6321" s="89">
        <v>6</v>
      </c>
      <c r="J6321" s="89">
        <v>50.166999999999973</v>
      </c>
      <c r="K6321" s="89">
        <v>122.29699999999997</v>
      </c>
      <c r="L6321" s="81">
        <v>120.64699999999998</v>
      </c>
    </row>
    <row r="6322" spans="6:12">
      <c r="F6322" s="89">
        <v>6206</v>
      </c>
      <c r="G6322" s="89">
        <v>23</v>
      </c>
      <c r="H6322" s="89">
        <v>3</v>
      </c>
      <c r="I6322" s="89">
        <v>3</v>
      </c>
      <c r="J6322" s="89">
        <v>-269.91099999999994</v>
      </c>
      <c r="K6322" s="89">
        <v>20.458999999999946</v>
      </c>
      <c r="L6322" s="81">
        <v>13.709000000000003</v>
      </c>
    </row>
    <row r="6323" spans="6:12">
      <c r="F6323" s="89">
        <v>6207</v>
      </c>
      <c r="G6323" s="89">
        <v>30</v>
      </c>
      <c r="H6323" s="89">
        <v>1</v>
      </c>
      <c r="I6323" s="89">
        <v>6</v>
      </c>
      <c r="J6323" s="89">
        <v>122.71999999999996</v>
      </c>
      <c r="K6323" s="89">
        <v>110.91999999999997</v>
      </c>
      <c r="L6323" s="81">
        <v>110.02</v>
      </c>
    </row>
    <row r="6324" spans="6:12">
      <c r="F6324" s="89">
        <v>6208</v>
      </c>
      <c r="G6324" s="89">
        <v>49</v>
      </c>
      <c r="H6324" s="89">
        <v>2</v>
      </c>
      <c r="I6324" s="89">
        <v>4</v>
      </c>
      <c r="J6324" s="89">
        <v>-32.388999999999982</v>
      </c>
      <c r="K6324" s="89">
        <v>121.22100000000006</v>
      </c>
      <c r="L6324" s="81">
        <v>120.571</v>
      </c>
    </row>
    <row r="6325" spans="6:12">
      <c r="F6325" s="89">
        <v>6209</v>
      </c>
      <c r="G6325" s="89">
        <v>50</v>
      </c>
      <c r="H6325" s="89">
        <v>2</v>
      </c>
      <c r="I6325" s="89">
        <v>3</v>
      </c>
      <c r="J6325" s="89">
        <v>-95.88</v>
      </c>
      <c r="K6325" s="89">
        <v>100.02</v>
      </c>
      <c r="L6325" s="81">
        <v>99.11999999999999</v>
      </c>
    </row>
    <row r="6326" spans="6:12">
      <c r="F6326" s="89">
        <v>6210</v>
      </c>
      <c r="G6326" s="89">
        <v>27</v>
      </c>
      <c r="H6326" s="89">
        <v>1</v>
      </c>
      <c r="I6326" s="89">
        <v>4</v>
      </c>
      <c r="J6326" s="89">
        <v>62.692999999999998</v>
      </c>
      <c r="K6326" s="89">
        <v>137.023</v>
      </c>
      <c r="L6326" s="81">
        <v>134.87300000000002</v>
      </c>
    </row>
    <row r="6327" spans="6:12">
      <c r="F6327" s="89">
        <v>6211</v>
      </c>
      <c r="G6327" s="89">
        <v>33</v>
      </c>
      <c r="H6327" s="89">
        <v>3</v>
      </c>
      <c r="I6327" s="89">
        <v>4</v>
      </c>
      <c r="J6327" s="89">
        <v>-202.92299999999989</v>
      </c>
      <c r="K6327" s="89">
        <v>41.746999999999986</v>
      </c>
      <c r="L6327" s="81">
        <v>36.896999999999991</v>
      </c>
    </row>
    <row r="6328" spans="6:12">
      <c r="F6328" s="89">
        <v>6212</v>
      </c>
      <c r="G6328" s="89">
        <v>33</v>
      </c>
      <c r="H6328" s="89">
        <v>2</v>
      </c>
      <c r="I6328" s="89">
        <v>3</v>
      </c>
      <c r="J6328" s="89">
        <v>-121.77099999999999</v>
      </c>
      <c r="K6328" s="89">
        <v>79.398999999999972</v>
      </c>
      <c r="L6328" s="81">
        <v>75.948999999999984</v>
      </c>
    </row>
    <row r="6329" spans="6:12">
      <c r="F6329" s="89">
        <v>6213</v>
      </c>
      <c r="G6329" s="89">
        <v>29</v>
      </c>
      <c r="H6329" s="89">
        <v>3</v>
      </c>
      <c r="I6329" s="89">
        <v>7</v>
      </c>
      <c r="J6329" s="89">
        <v>4.8730000000000473</v>
      </c>
      <c r="K6329" s="89">
        <v>122.983</v>
      </c>
      <c r="L6329" s="81">
        <v>118.73300000000006</v>
      </c>
    </row>
    <row r="6330" spans="6:12">
      <c r="F6330" s="89">
        <v>6214</v>
      </c>
      <c r="G6330" s="89">
        <v>44</v>
      </c>
      <c r="H6330" s="89">
        <v>3</v>
      </c>
      <c r="I6330" s="89">
        <v>8</v>
      </c>
      <c r="J6330" s="89">
        <v>58.93200000000013</v>
      </c>
      <c r="K6330" s="89">
        <v>129.79199999999997</v>
      </c>
      <c r="L6330" s="81">
        <v>128.19200000000001</v>
      </c>
    </row>
    <row r="6331" spans="6:12">
      <c r="F6331" s="89">
        <v>6215</v>
      </c>
      <c r="G6331" s="89">
        <v>27</v>
      </c>
      <c r="H6331" s="89">
        <v>3</v>
      </c>
      <c r="I6331" s="89">
        <v>4</v>
      </c>
      <c r="J6331" s="89">
        <v>-194.3669999999999</v>
      </c>
      <c r="K6331" s="89">
        <v>52.162999999999982</v>
      </c>
      <c r="L6331" s="81">
        <v>46.413000000000011</v>
      </c>
    </row>
    <row r="6332" spans="6:12">
      <c r="F6332" s="89">
        <v>6216</v>
      </c>
      <c r="G6332" s="89">
        <v>52</v>
      </c>
      <c r="H6332" s="89">
        <v>1</v>
      </c>
      <c r="I6332" s="89">
        <v>6</v>
      </c>
      <c r="J6332" s="89">
        <v>150.35199999999992</v>
      </c>
      <c r="K6332" s="89">
        <v>131.73199999999997</v>
      </c>
      <c r="L6332" s="81">
        <v>134.13200000000001</v>
      </c>
    </row>
    <row r="6333" spans="6:12">
      <c r="F6333" s="89">
        <v>6217</v>
      </c>
      <c r="G6333" s="89">
        <v>24</v>
      </c>
      <c r="H6333" s="89">
        <v>3</v>
      </c>
      <c r="I6333" s="89">
        <v>3</v>
      </c>
      <c r="J6333" s="89">
        <v>-273.09800000000001</v>
      </c>
      <c r="K6333" s="89">
        <v>16.961999999999989</v>
      </c>
      <c r="L6333" s="81">
        <v>10.362000000000023</v>
      </c>
    </row>
    <row r="6334" spans="6:12">
      <c r="F6334" s="89">
        <v>6218</v>
      </c>
      <c r="G6334" s="89">
        <v>30</v>
      </c>
      <c r="H6334" s="89">
        <v>3</v>
      </c>
      <c r="I6334" s="89">
        <v>6</v>
      </c>
      <c r="J6334" s="89">
        <v>-54.919999999999902</v>
      </c>
      <c r="K6334" s="89">
        <v>105.47999999999999</v>
      </c>
      <c r="L6334" s="81">
        <v>100.98000000000005</v>
      </c>
    </row>
    <row r="6335" spans="6:12">
      <c r="F6335" s="89">
        <v>6219</v>
      </c>
      <c r="G6335" s="89">
        <v>53</v>
      </c>
      <c r="H6335" s="89">
        <v>3</v>
      </c>
      <c r="I6335" s="89">
        <v>6</v>
      </c>
      <c r="J6335" s="89">
        <v>-16.026999999999873</v>
      </c>
      <c r="K6335" s="89">
        <v>137.24299999999994</v>
      </c>
      <c r="L6335" s="81">
        <v>136.19300000000004</v>
      </c>
    </row>
    <row r="6336" spans="6:12">
      <c r="F6336" s="89">
        <v>6220</v>
      </c>
      <c r="G6336" s="89">
        <v>41</v>
      </c>
      <c r="H6336" s="89">
        <v>1</v>
      </c>
      <c r="I6336" s="89">
        <v>4</v>
      </c>
      <c r="J6336" s="89">
        <v>53.648999999999994</v>
      </c>
      <c r="K6336" s="89">
        <v>123.63899999999995</v>
      </c>
      <c r="L6336" s="81">
        <v>123.589</v>
      </c>
    </row>
    <row r="6337" spans="6:12">
      <c r="F6337" s="89">
        <v>6221</v>
      </c>
      <c r="G6337" s="89">
        <v>48</v>
      </c>
      <c r="H6337" s="89">
        <v>2</v>
      </c>
      <c r="I6337" s="89">
        <v>7</v>
      </c>
      <c r="J6337" s="89">
        <v>108.81599999999997</v>
      </c>
      <c r="K6337" s="89">
        <v>134.93599999999998</v>
      </c>
      <c r="L6337" s="81">
        <v>135.33599999999998</v>
      </c>
    </row>
    <row r="6338" spans="6:12">
      <c r="F6338" s="89">
        <v>6222</v>
      </c>
      <c r="G6338" s="89">
        <v>51</v>
      </c>
      <c r="H6338" s="89">
        <v>3</v>
      </c>
      <c r="I6338" s="89">
        <v>5</v>
      </c>
      <c r="J6338" s="89">
        <v>-92.934999999999945</v>
      </c>
      <c r="K6338" s="89">
        <v>103.55499999999995</v>
      </c>
      <c r="L6338" s="81">
        <v>101.80500000000006</v>
      </c>
    </row>
    <row r="6339" spans="6:12">
      <c r="F6339" s="89">
        <v>6223</v>
      </c>
      <c r="G6339" s="89">
        <v>52</v>
      </c>
      <c r="H6339" s="89">
        <v>3</v>
      </c>
      <c r="I6339" s="89">
        <v>4</v>
      </c>
      <c r="J6339" s="89">
        <v>-165.89199999999994</v>
      </c>
      <c r="K6339" s="89">
        <v>72.888000000000005</v>
      </c>
      <c r="L6339" s="81">
        <v>70.888000000000005</v>
      </c>
    </row>
    <row r="6340" spans="6:12">
      <c r="F6340" s="89">
        <v>6224</v>
      </c>
      <c r="G6340" s="89">
        <v>41</v>
      </c>
      <c r="H6340" s="89">
        <v>3</v>
      </c>
      <c r="I6340" s="89">
        <v>4</v>
      </c>
      <c r="J6340" s="89">
        <v>-199.21099999999996</v>
      </c>
      <c r="K6340" s="89">
        <v>42.978999999999957</v>
      </c>
      <c r="L6340" s="81">
        <v>39.329000000000008</v>
      </c>
    </row>
    <row r="6341" spans="6:12">
      <c r="F6341" s="89">
        <v>6225</v>
      </c>
      <c r="G6341" s="89">
        <v>30</v>
      </c>
      <c r="H6341" s="89">
        <v>3</v>
      </c>
      <c r="I6341" s="89">
        <v>7</v>
      </c>
      <c r="J6341" s="89">
        <v>3.3300000000000409</v>
      </c>
      <c r="K6341" s="89">
        <v>121.13</v>
      </c>
      <c r="L6341" s="81">
        <v>117.03000000000003</v>
      </c>
    </row>
    <row r="6342" spans="6:12">
      <c r="F6342" s="89">
        <v>6226</v>
      </c>
      <c r="G6342" s="89">
        <v>25</v>
      </c>
      <c r="H6342" s="89">
        <v>1</v>
      </c>
      <c r="I6342" s="89">
        <v>5</v>
      </c>
      <c r="J6342" s="89">
        <v>106.22500000000001</v>
      </c>
      <c r="K6342" s="89">
        <v>138.57499999999999</v>
      </c>
      <c r="L6342" s="81">
        <v>136.52499999999998</v>
      </c>
    </row>
    <row r="6343" spans="6:12">
      <c r="F6343" s="89">
        <v>6227</v>
      </c>
      <c r="G6343" s="89">
        <v>33</v>
      </c>
      <c r="H6343" s="89">
        <v>1</v>
      </c>
      <c r="I6343" s="89">
        <v>3</v>
      </c>
      <c r="J6343" s="89">
        <v>4.8890000000000029</v>
      </c>
      <c r="K6343" s="89">
        <v>119.959</v>
      </c>
      <c r="L6343" s="81">
        <v>118.309</v>
      </c>
    </row>
    <row r="6344" spans="6:12">
      <c r="F6344" s="89">
        <v>6228</v>
      </c>
      <c r="G6344" s="89">
        <v>35</v>
      </c>
      <c r="H6344" s="89">
        <v>1</v>
      </c>
      <c r="I6344" s="89">
        <v>8</v>
      </c>
      <c r="J6344" s="89">
        <v>146.08499999999995</v>
      </c>
      <c r="K6344" s="89">
        <v>47.534999999999968</v>
      </c>
      <c r="L6344" s="81">
        <v>48.184999999999974</v>
      </c>
    </row>
    <row r="6345" spans="6:12">
      <c r="F6345" s="89">
        <v>6229</v>
      </c>
      <c r="G6345" s="89">
        <v>37</v>
      </c>
      <c r="H6345" s="89">
        <v>1</v>
      </c>
      <c r="I6345" s="89">
        <v>6</v>
      </c>
      <c r="J6345" s="89">
        <v>117.33699999999999</v>
      </c>
      <c r="K6345" s="89">
        <v>103.36699999999999</v>
      </c>
      <c r="L6345" s="81">
        <v>103.51700000000002</v>
      </c>
    </row>
    <row r="6346" spans="6:12">
      <c r="F6346" s="89">
        <v>6230</v>
      </c>
      <c r="G6346" s="89">
        <v>54</v>
      </c>
      <c r="H6346" s="89">
        <v>1</v>
      </c>
      <c r="I6346" s="89">
        <v>6</v>
      </c>
      <c r="J6346" s="89">
        <v>159.34399999999994</v>
      </c>
      <c r="K6346" s="89">
        <v>140.10399999999998</v>
      </c>
      <c r="L6346" s="81">
        <v>142.80400000000009</v>
      </c>
    </row>
    <row r="6347" spans="6:12">
      <c r="F6347" s="89">
        <v>6231</v>
      </c>
      <c r="G6347" s="89">
        <v>49</v>
      </c>
      <c r="H6347" s="89">
        <v>2</v>
      </c>
      <c r="I6347" s="89">
        <v>5</v>
      </c>
      <c r="J6347" s="89">
        <v>25.305000000000035</v>
      </c>
      <c r="K6347" s="89">
        <v>136.31500000000005</v>
      </c>
      <c r="L6347" s="81">
        <v>136.065</v>
      </c>
    </row>
    <row r="6348" spans="6:12">
      <c r="F6348" s="89">
        <v>6232</v>
      </c>
      <c r="G6348" s="89">
        <v>34</v>
      </c>
      <c r="H6348" s="89">
        <v>2</v>
      </c>
      <c r="I6348" s="89">
        <v>9</v>
      </c>
      <c r="J6348" s="89">
        <v>137.89599999999993</v>
      </c>
      <c r="K6348" s="89">
        <v>83.155999999999949</v>
      </c>
      <c r="L6348" s="81">
        <v>82.255999999999972</v>
      </c>
    </row>
    <row r="6349" spans="6:12">
      <c r="F6349" s="89">
        <v>6233</v>
      </c>
      <c r="G6349" s="89">
        <v>48</v>
      </c>
      <c r="H6349" s="89">
        <v>1</v>
      </c>
      <c r="I6349" s="89">
        <v>7</v>
      </c>
      <c r="J6349" s="89">
        <v>154.70599999999999</v>
      </c>
      <c r="K6349" s="89">
        <v>94.726000000000028</v>
      </c>
      <c r="L6349" s="81">
        <v>96.926000000000016</v>
      </c>
    </row>
    <row r="6350" spans="6:12">
      <c r="F6350" s="89">
        <v>6234</v>
      </c>
      <c r="G6350" s="89">
        <v>24</v>
      </c>
      <c r="H6350" s="89">
        <v>2</v>
      </c>
      <c r="I6350" s="89">
        <v>9</v>
      </c>
      <c r="J6350" s="89">
        <v>156.0559999999999</v>
      </c>
      <c r="K6350" s="89">
        <v>104.41599999999988</v>
      </c>
      <c r="L6350" s="81">
        <v>102.01599999999991</v>
      </c>
    </row>
    <row r="6351" spans="6:12">
      <c r="F6351" s="89">
        <v>6235</v>
      </c>
      <c r="G6351" s="89">
        <v>49</v>
      </c>
      <c r="H6351" s="89">
        <v>3</v>
      </c>
      <c r="I6351" s="89">
        <v>9</v>
      </c>
      <c r="J6351" s="89">
        <v>113.60100000000011</v>
      </c>
      <c r="K6351" s="89">
        <v>140.31100000000004</v>
      </c>
      <c r="L6351" s="81">
        <v>139.86100000000005</v>
      </c>
    </row>
    <row r="6352" spans="6:12">
      <c r="F6352" s="89">
        <v>6236</v>
      </c>
      <c r="G6352" s="89">
        <v>32</v>
      </c>
      <c r="H6352" s="89">
        <v>2</v>
      </c>
      <c r="I6352" s="89">
        <v>4</v>
      </c>
      <c r="J6352" s="89">
        <v>-53.792000000000002</v>
      </c>
      <c r="K6352" s="89">
        <v>105.08799999999997</v>
      </c>
      <c r="L6352" s="81">
        <v>101.88800000000001</v>
      </c>
    </row>
    <row r="6353" spans="6:12">
      <c r="F6353" s="89">
        <v>6237</v>
      </c>
      <c r="G6353" s="89">
        <v>55</v>
      </c>
      <c r="H6353" s="89">
        <v>2</v>
      </c>
      <c r="I6353" s="89">
        <v>5</v>
      </c>
      <c r="J6353" s="89">
        <v>51.525000000000006</v>
      </c>
      <c r="K6353" s="89">
        <v>160.67499999999993</v>
      </c>
      <c r="L6353" s="81">
        <v>161.32500000000002</v>
      </c>
    </row>
    <row r="6354" spans="6:12">
      <c r="F6354" s="89">
        <v>6238</v>
      </c>
      <c r="G6354" s="89">
        <v>22</v>
      </c>
      <c r="H6354" s="89">
        <v>3</v>
      </c>
      <c r="I6354" s="89">
        <v>8</v>
      </c>
      <c r="J6354" s="89">
        <v>71.95599999999996</v>
      </c>
      <c r="K6354" s="89">
        <v>149.63599999999991</v>
      </c>
      <c r="L6354" s="81">
        <v>144.73599999999993</v>
      </c>
    </row>
    <row r="6355" spans="6:12">
      <c r="F6355" s="89">
        <v>6239</v>
      </c>
      <c r="G6355" s="89">
        <v>50</v>
      </c>
      <c r="H6355" s="89">
        <v>3</v>
      </c>
      <c r="I6355" s="89">
        <v>6</v>
      </c>
      <c r="J6355" s="89">
        <v>-29.199999999999932</v>
      </c>
      <c r="K6355" s="89">
        <v>125</v>
      </c>
      <c r="L6355" s="81">
        <v>123.50000000000006</v>
      </c>
    </row>
    <row r="6356" spans="6:12">
      <c r="F6356" s="89">
        <v>6240</v>
      </c>
      <c r="G6356" s="89">
        <v>37</v>
      </c>
      <c r="H6356" s="89">
        <v>3</v>
      </c>
      <c r="I6356" s="89">
        <v>4</v>
      </c>
      <c r="J6356" s="89">
        <v>-203.22699999999998</v>
      </c>
      <c r="K6356" s="89">
        <v>40.203000000000003</v>
      </c>
      <c r="L6356" s="81">
        <v>35.953000000000031</v>
      </c>
    </row>
    <row r="6357" spans="6:12">
      <c r="F6357" s="89">
        <v>6241</v>
      </c>
      <c r="G6357" s="89">
        <v>50</v>
      </c>
      <c r="H6357" s="89">
        <v>1</v>
      </c>
      <c r="I6357" s="89">
        <v>9</v>
      </c>
      <c r="J6357" s="89">
        <v>171.3299999999999</v>
      </c>
      <c r="K6357" s="89">
        <v>25.529999999999944</v>
      </c>
      <c r="L6357" s="81">
        <v>28.830000000000013</v>
      </c>
    </row>
    <row r="6358" spans="6:12">
      <c r="F6358" s="89">
        <v>6242</v>
      </c>
      <c r="G6358" s="89">
        <v>48</v>
      </c>
      <c r="H6358" s="89">
        <v>1</v>
      </c>
      <c r="I6358" s="89">
        <v>3</v>
      </c>
      <c r="J6358" s="89">
        <v>21.434000000000005</v>
      </c>
      <c r="K6358" s="89">
        <v>131.85400000000004</v>
      </c>
      <c r="L6358" s="81">
        <v>132.45400000000004</v>
      </c>
    </row>
    <row r="6359" spans="6:12">
      <c r="F6359" s="89">
        <v>6243</v>
      </c>
      <c r="G6359" s="89">
        <v>20</v>
      </c>
      <c r="H6359" s="89">
        <v>3</v>
      </c>
      <c r="I6359" s="89">
        <v>7</v>
      </c>
      <c r="J6359" s="89">
        <v>30.909999999999968</v>
      </c>
      <c r="K6359" s="89">
        <v>151.80999999999995</v>
      </c>
      <c r="L6359" s="81">
        <v>146.20999999999998</v>
      </c>
    </row>
    <row r="6360" spans="6:12">
      <c r="F6360" s="89">
        <v>6244</v>
      </c>
      <c r="G6360" s="89">
        <v>42</v>
      </c>
      <c r="H6360" s="89">
        <v>3</v>
      </c>
      <c r="I6360" s="89">
        <v>6</v>
      </c>
      <c r="J6360" s="89">
        <v>-52.447999999999922</v>
      </c>
      <c r="K6360" s="89">
        <v>104.23199999999994</v>
      </c>
      <c r="L6360" s="81">
        <v>101.53200000000001</v>
      </c>
    </row>
    <row r="6361" spans="6:12">
      <c r="F6361" s="89">
        <v>6245</v>
      </c>
      <c r="G6361" s="89">
        <v>41</v>
      </c>
      <c r="H6361" s="89">
        <v>1</v>
      </c>
      <c r="I6361" s="89">
        <v>6</v>
      </c>
      <c r="J6361" s="89">
        <v>120.20099999999996</v>
      </c>
      <c r="K6361" s="89">
        <v>104.99099999999996</v>
      </c>
      <c r="L6361" s="81">
        <v>105.74099999999999</v>
      </c>
    </row>
    <row r="6362" spans="6:12">
      <c r="F6362" s="89">
        <v>6246</v>
      </c>
      <c r="G6362" s="89">
        <v>48</v>
      </c>
      <c r="H6362" s="89">
        <v>2</v>
      </c>
      <c r="I6362" s="89">
        <v>5</v>
      </c>
      <c r="J6362" s="89">
        <v>21.880000000000024</v>
      </c>
      <c r="K6362" s="89">
        <v>133.20000000000002</v>
      </c>
      <c r="L6362" s="81">
        <v>132.79999999999998</v>
      </c>
    </row>
    <row r="6363" spans="6:12">
      <c r="F6363" s="89">
        <v>6247</v>
      </c>
      <c r="G6363" s="89">
        <v>22</v>
      </c>
      <c r="H6363" s="89">
        <v>1</v>
      </c>
      <c r="I6363" s="89">
        <v>4</v>
      </c>
      <c r="J6363" s="89">
        <v>78.748000000000005</v>
      </c>
      <c r="K6363" s="89">
        <v>154.62799999999999</v>
      </c>
      <c r="L6363" s="81">
        <v>151.72800000000001</v>
      </c>
    </row>
    <row r="6364" spans="6:12">
      <c r="F6364" s="89">
        <v>6248</v>
      </c>
      <c r="G6364" s="89">
        <v>21</v>
      </c>
      <c r="H6364" s="89">
        <v>1</v>
      </c>
      <c r="I6364" s="89">
        <v>7</v>
      </c>
      <c r="J6364" s="89">
        <v>168.01699999999997</v>
      </c>
      <c r="K6364" s="89">
        <v>116.40699999999994</v>
      </c>
      <c r="L6364" s="81">
        <v>114.55699999999997</v>
      </c>
    </row>
    <row r="6365" spans="6:12">
      <c r="F6365" s="89">
        <v>6249</v>
      </c>
      <c r="G6365" s="89">
        <v>51</v>
      </c>
      <c r="H6365" s="89">
        <v>1</v>
      </c>
      <c r="I6365" s="89">
        <v>3</v>
      </c>
      <c r="J6365" s="89">
        <v>32.03300000000003</v>
      </c>
      <c r="K6365" s="89">
        <v>141.52299999999997</v>
      </c>
      <c r="L6365" s="81">
        <v>142.57300000000015</v>
      </c>
    </row>
    <row r="6366" spans="6:12">
      <c r="F6366" s="89">
        <v>6250</v>
      </c>
      <c r="G6366" s="89">
        <v>46</v>
      </c>
      <c r="H6366" s="89">
        <v>3</v>
      </c>
      <c r="I6366" s="89">
        <v>6</v>
      </c>
      <c r="J6366" s="89">
        <v>-42.983999999999924</v>
      </c>
      <c r="K6366" s="89">
        <v>112.45599999999996</v>
      </c>
      <c r="L6366" s="81">
        <v>110.35600000000005</v>
      </c>
    </row>
    <row r="6367" spans="6:12">
      <c r="F6367" s="89">
        <v>6251</v>
      </c>
      <c r="G6367" s="89">
        <v>41</v>
      </c>
      <c r="H6367" s="89">
        <v>3</v>
      </c>
      <c r="I6367" s="89">
        <v>4</v>
      </c>
      <c r="J6367" s="89">
        <v>-199.21099999999996</v>
      </c>
      <c r="K6367" s="89">
        <v>42.978999999999957</v>
      </c>
      <c r="L6367" s="81">
        <v>39.329000000000008</v>
      </c>
    </row>
    <row r="6368" spans="6:12">
      <c r="F6368" s="89">
        <v>6252</v>
      </c>
      <c r="G6368" s="89">
        <v>37</v>
      </c>
      <c r="H6368" s="89">
        <v>1</v>
      </c>
      <c r="I6368" s="89">
        <v>9</v>
      </c>
      <c r="J6368" s="89">
        <v>145.99299999999991</v>
      </c>
      <c r="K6368" s="89">
        <v>4.2229999999999848</v>
      </c>
      <c r="L6368" s="81">
        <v>5.5730000000000075</v>
      </c>
    </row>
    <row r="6369" spans="6:12">
      <c r="F6369" s="89">
        <v>6253</v>
      </c>
      <c r="G6369" s="89">
        <v>20</v>
      </c>
      <c r="H6369" s="89">
        <v>2</v>
      </c>
      <c r="I6369" s="89">
        <v>8</v>
      </c>
      <c r="J6369" s="89">
        <v>151.27999999999997</v>
      </c>
      <c r="K6369" s="89">
        <v>143.47999999999996</v>
      </c>
      <c r="L6369" s="81">
        <v>140.07999999999998</v>
      </c>
    </row>
    <row r="6370" spans="6:12">
      <c r="F6370" s="89">
        <v>6254</v>
      </c>
      <c r="G6370" s="89">
        <v>38</v>
      </c>
      <c r="H6370" s="89">
        <v>2</v>
      </c>
      <c r="I6370" s="89">
        <v>3</v>
      </c>
      <c r="J6370" s="89">
        <v>-122.25599999999997</v>
      </c>
      <c r="K6370" s="89">
        <v>77.36399999999999</v>
      </c>
      <c r="L6370" s="81">
        <v>74.66400000000003</v>
      </c>
    </row>
    <row r="6371" spans="6:12">
      <c r="F6371" s="89">
        <v>6255</v>
      </c>
      <c r="G6371" s="89">
        <v>19</v>
      </c>
      <c r="H6371" s="89">
        <v>2</v>
      </c>
      <c r="I6371" s="89">
        <v>8</v>
      </c>
      <c r="J6371" s="89">
        <v>155.66699999999997</v>
      </c>
      <c r="K6371" s="89">
        <v>148.17699999999996</v>
      </c>
      <c r="L6371" s="81">
        <v>144.62700000000001</v>
      </c>
    </row>
    <row r="6372" spans="6:12">
      <c r="F6372" s="89">
        <v>6256</v>
      </c>
      <c r="G6372" s="89">
        <v>23</v>
      </c>
      <c r="H6372" s="89">
        <v>2</v>
      </c>
      <c r="I6372" s="89">
        <v>3</v>
      </c>
      <c r="J6372" s="89">
        <v>-100.55100000000002</v>
      </c>
      <c r="K6372" s="89">
        <v>103.71899999999997</v>
      </c>
      <c r="L6372" s="81">
        <v>98.769000000000005</v>
      </c>
    </row>
    <row r="6373" spans="6:12">
      <c r="F6373" s="89">
        <v>6257</v>
      </c>
      <c r="G6373" s="89">
        <v>34</v>
      </c>
      <c r="H6373" s="89">
        <v>3</v>
      </c>
      <c r="I6373" s="89">
        <v>5</v>
      </c>
      <c r="J6373" s="89">
        <v>-126.16999999999996</v>
      </c>
      <c r="K6373" s="89">
        <v>75.589999999999975</v>
      </c>
      <c r="L6373" s="81">
        <v>71.29000000000002</v>
      </c>
    </row>
    <row r="6374" spans="6:12">
      <c r="F6374" s="89">
        <v>6258</v>
      </c>
      <c r="G6374" s="89">
        <v>38</v>
      </c>
      <c r="H6374" s="89">
        <v>2</v>
      </c>
      <c r="I6374" s="89">
        <v>6</v>
      </c>
      <c r="J6374" s="89">
        <v>50.627999999999986</v>
      </c>
      <c r="K6374" s="89">
        <v>122.44799999999998</v>
      </c>
      <c r="L6374" s="81">
        <v>120.94800000000002</v>
      </c>
    </row>
    <row r="6375" spans="6:12">
      <c r="F6375" s="89">
        <v>6259</v>
      </c>
      <c r="G6375" s="89">
        <v>22</v>
      </c>
      <c r="H6375" s="89">
        <v>2</v>
      </c>
      <c r="I6375" s="89">
        <v>3</v>
      </c>
      <c r="J6375" s="89">
        <v>-96.944000000000017</v>
      </c>
      <c r="K6375" s="89">
        <v>107.63599999999997</v>
      </c>
      <c r="L6375" s="81">
        <v>102.53599999999999</v>
      </c>
    </row>
    <row r="6376" spans="6:12">
      <c r="F6376" s="89">
        <v>6260</v>
      </c>
      <c r="G6376" s="89">
        <v>49</v>
      </c>
      <c r="H6376" s="89">
        <v>3</v>
      </c>
      <c r="I6376" s="89">
        <v>4</v>
      </c>
      <c r="J6376" s="89">
        <v>-178.21899999999988</v>
      </c>
      <c r="K6376" s="89">
        <v>61.491000000000042</v>
      </c>
      <c r="L6376" s="81">
        <v>59.041000000000054</v>
      </c>
    </row>
    <row r="6377" spans="6:12">
      <c r="F6377" s="89">
        <v>6261</v>
      </c>
      <c r="G6377" s="89">
        <v>45</v>
      </c>
      <c r="H6377" s="89">
        <v>1</v>
      </c>
      <c r="I6377" s="89">
        <v>4</v>
      </c>
      <c r="J6377" s="89">
        <v>60.784999999999989</v>
      </c>
      <c r="K6377" s="89">
        <v>129.53499999999994</v>
      </c>
      <c r="L6377" s="81">
        <v>130.08500000000001</v>
      </c>
    </row>
    <row r="6378" spans="6:12">
      <c r="F6378" s="89">
        <v>6262</v>
      </c>
      <c r="G6378" s="89">
        <v>31</v>
      </c>
      <c r="H6378" s="89">
        <v>2</v>
      </c>
      <c r="I6378" s="89">
        <v>8</v>
      </c>
      <c r="J6378" s="89">
        <v>120.84299999999999</v>
      </c>
      <c r="K6378" s="89">
        <v>109.63299999999995</v>
      </c>
      <c r="L6378" s="81">
        <v>107.88300000000001</v>
      </c>
    </row>
    <row r="6379" spans="6:12">
      <c r="F6379" s="89">
        <v>6263</v>
      </c>
      <c r="G6379" s="89">
        <v>44</v>
      </c>
      <c r="H6379" s="89">
        <v>3</v>
      </c>
      <c r="I6379" s="89">
        <v>4</v>
      </c>
      <c r="J6379" s="89">
        <v>-193.36399999999998</v>
      </c>
      <c r="K6379" s="89">
        <v>47.895999999999987</v>
      </c>
      <c r="L6379" s="81">
        <v>44.695999999999998</v>
      </c>
    </row>
    <row r="6380" spans="6:12">
      <c r="F6380" s="89">
        <v>6264</v>
      </c>
      <c r="G6380" s="89">
        <v>41</v>
      </c>
      <c r="H6380" s="89">
        <v>1</v>
      </c>
      <c r="I6380" s="89">
        <v>8</v>
      </c>
      <c r="J6380" s="89">
        <v>148.83299999999994</v>
      </c>
      <c r="K6380" s="89">
        <v>48.422999999999959</v>
      </c>
      <c r="L6380" s="81">
        <v>49.972999999999999</v>
      </c>
    </row>
    <row r="6381" spans="6:12">
      <c r="F6381" s="89">
        <v>6265</v>
      </c>
      <c r="G6381" s="89">
        <v>50</v>
      </c>
      <c r="H6381" s="89">
        <v>2</v>
      </c>
      <c r="I6381" s="89">
        <v>3</v>
      </c>
      <c r="J6381" s="89">
        <v>-95.88</v>
      </c>
      <c r="K6381" s="89">
        <v>100.02</v>
      </c>
      <c r="L6381" s="81">
        <v>99.11999999999999</v>
      </c>
    </row>
    <row r="6382" spans="6:12">
      <c r="F6382" s="89">
        <v>6266</v>
      </c>
      <c r="G6382" s="89">
        <v>23</v>
      </c>
      <c r="H6382" s="89">
        <v>2</v>
      </c>
      <c r="I6382" s="89">
        <v>4</v>
      </c>
      <c r="J6382" s="89">
        <v>-33.532999999999987</v>
      </c>
      <c r="K6382" s="89">
        <v>128.13699999999994</v>
      </c>
      <c r="L6382" s="81">
        <v>123.58699999999999</v>
      </c>
    </row>
    <row r="6383" spans="6:12">
      <c r="F6383" s="89">
        <v>6267</v>
      </c>
      <c r="G6383" s="89">
        <v>25</v>
      </c>
      <c r="H6383" s="89">
        <v>2</v>
      </c>
      <c r="I6383" s="89">
        <v>4</v>
      </c>
      <c r="J6383" s="89">
        <v>-39.925000000000011</v>
      </c>
      <c r="K6383" s="89">
        <v>121.12499999999997</v>
      </c>
      <c r="L6383" s="81">
        <v>116.875</v>
      </c>
    </row>
    <row r="6384" spans="6:12">
      <c r="F6384" s="89">
        <v>6268</v>
      </c>
      <c r="G6384" s="89">
        <v>47</v>
      </c>
      <c r="H6384" s="89">
        <v>1</v>
      </c>
      <c r="I6384" s="89">
        <v>3</v>
      </c>
      <c r="J6384" s="89">
        <v>18.441000000000017</v>
      </c>
      <c r="K6384" s="89">
        <v>129.17099999999999</v>
      </c>
      <c r="L6384" s="81">
        <v>129.62100000000007</v>
      </c>
    </row>
    <row r="6385" spans="6:12">
      <c r="F6385" s="89">
        <v>6269</v>
      </c>
      <c r="G6385" s="89">
        <v>28</v>
      </c>
      <c r="H6385" s="89">
        <v>3</v>
      </c>
      <c r="I6385" s="89">
        <v>3</v>
      </c>
      <c r="J6385" s="89">
        <v>-283.1459999999999</v>
      </c>
      <c r="K6385" s="89">
        <v>5.6739999999999782</v>
      </c>
      <c r="L6385" s="81">
        <v>-0.32599999999999341</v>
      </c>
    </row>
    <row r="6386" spans="6:12">
      <c r="F6386" s="89">
        <v>6270</v>
      </c>
      <c r="G6386" s="89">
        <v>31</v>
      </c>
      <c r="H6386" s="89">
        <v>2</v>
      </c>
      <c r="I6386" s="89">
        <v>3</v>
      </c>
      <c r="J6386" s="89">
        <v>-119.68699999999998</v>
      </c>
      <c r="K6386" s="89">
        <v>82.10299999999998</v>
      </c>
      <c r="L6386" s="81">
        <v>78.353000000000023</v>
      </c>
    </row>
    <row r="6387" spans="6:12">
      <c r="F6387" s="89">
        <v>6271</v>
      </c>
      <c r="G6387" s="89">
        <v>41</v>
      </c>
      <c r="H6387" s="89">
        <v>3</v>
      </c>
      <c r="I6387" s="89">
        <v>7</v>
      </c>
      <c r="J6387" s="89">
        <v>4.1770000000000209</v>
      </c>
      <c r="K6387" s="89">
        <v>118.56699999999989</v>
      </c>
      <c r="L6387" s="81">
        <v>116.11700000000002</v>
      </c>
    </row>
    <row r="6388" spans="6:12">
      <c r="F6388" s="89">
        <v>6272</v>
      </c>
      <c r="G6388" s="89">
        <v>30</v>
      </c>
      <c r="H6388" s="89">
        <v>3</v>
      </c>
      <c r="I6388" s="89">
        <v>5</v>
      </c>
      <c r="J6388" s="89">
        <v>-122.64999999999992</v>
      </c>
      <c r="K6388" s="89">
        <v>80.349999999999994</v>
      </c>
      <c r="L6388" s="81">
        <v>75.450000000000017</v>
      </c>
    </row>
    <row r="6389" spans="6:12">
      <c r="F6389" s="89">
        <v>6273</v>
      </c>
      <c r="G6389" s="89">
        <v>44</v>
      </c>
      <c r="H6389" s="89">
        <v>3</v>
      </c>
      <c r="I6389" s="89">
        <v>9</v>
      </c>
      <c r="J6389" s="89">
        <v>98.305999999999983</v>
      </c>
      <c r="K6389" s="89">
        <v>126.56599999999992</v>
      </c>
      <c r="L6389" s="81">
        <v>125.36599999999999</v>
      </c>
    </row>
    <row r="6390" spans="6:12">
      <c r="F6390" s="89">
        <v>6274</v>
      </c>
      <c r="G6390" s="89">
        <v>19</v>
      </c>
      <c r="H6390" s="89">
        <v>1</v>
      </c>
      <c r="I6390" s="89">
        <v>3</v>
      </c>
      <c r="J6390" s="89">
        <v>44.256999999999991</v>
      </c>
      <c r="K6390" s="89">
        <v>163.667</v>
      </c>
      <c r="L6390" s="81">
        <v>159.91700000000003</v>
      </c>
    </row>
    <row r="6391" spans="6:12">
      <c r="F6391" s="89">
        <v>6275</v>
      </c>
      <c r="G6391" s="89">
        <v>41</v>
      </c>
      <c r="H6391" s="89">
        <v>3</v>
      </c>
      <c r="I6391" s="89">
        <v>3</v>
      </c>
      <c r="J6391" s="89">
        <v>-285.96699999999998</v>
      </c>
      <c r="K6391" s="89">
        <v>-1.1770000000000493</v>
      </c>
      <c r="L6391" s="81">
        <v>-5.2269999999999754</v>
      </c>
    </row>
    <row r="6392" spans="6:12">
      <c r="F6392" s="89">
        <v>6276</v>
      </c>
      <c r="G6392" s="89">
        <v>24</v>
      </c>
      <c r="H6392" s="89">
        <v>3</v>
      </c>
      <c r="I6392" s="89">
        <v>6</v>
      </c>
      <c r="J6392" s="89">
        <v>-41.576000000000022</v>
      </c>
      <c r="K6392" s="89">
        <v>120.684</v>
      </c>
      <c r="L6392" s="81">
        <v>115.28400000000005</v>
      </c>
    </row>
    <row r="6393" spans="6:12">
      <c r="F6393" s="89">
        <v>6277</v>
      </c>
      <c r="G6393" s="89">
        <v>44</v>
      </c>
      <c r="H6393" s="89">
        <v>3</v>
      </c>
      <c r="I6393" s="89">
        <v>5</v>
      </c>
      <c r="J6393" s="89">
        <v>-116.06999999999988</v>
      </c>
      <c r="K6393" s="89">
        <v>82.589999999999918</v>
      </c>
      <c r="L6393" s="81">
        <v>79.789999999999964</v>
      </c>
    </row>
    <row r="6394" spans="6:12">
      <c r="F6394" s="89">
        <v>6278</v>
      </c>
      <c r="G6394" s="89">
        <v>36</v>
      </c>
      <c r="H6394" s="89">
        <v>1</v>
      </c>
      <c r="I6394" s="89">
        <v>7</v>
      </c>
      <c r="J6394" s="89">
        <v>136.32199999999997</v>
      </c>
      <c r="K6394" s="89">
        <v>80.061999999999955</v>
      </c>
      <c r="L6394" s="81">
        <v>80.462000000000018</v>
      </c>
    </row>
    <row r="6395" spans="6:12">
      <c r="F6395" s="89">
        <v>6279</v>
      </c>
      <c r="G6395" s="89">
        <v>48</v>
      </c>
      <c r="H6395" s="89">
        <v>1</v>
      </c>
      <c r="I6395" s="89">
        <v>6</v>
      </c>
      <c r="J6395" s="89">
        <v>135.60799999999998</v>
      </c>
      <c r="K6395" s="89">
        <v>118.22800000000001</v>
      </c>
      <c r="L6395" s="81">
        <v>120.02799999999999</v>
      </c>
    </row>
    <row r="6396" spans="6:12">
      <c r="F6396" s="89">
        <v>6280</v>
      </c>
      <c r="G6396" s="89">
        <v>45</v>
      </c>
      <c r="H6396" s="89">
        <v>1</v>
      </c>
      <c r="I6396" s="89">
        <v>3</v>
      </c>
      <c r="J6396" s="89">
        <v>13.264999999999986</v>
      </c>
      <c r="K6396" s="89">
        <v>124.61499999999997</v>
      </c>
      <c r="L6396" s="81">
        <v>124.76500000000003</v>
      </c>
    </row>
    <row r="6397" spans="6:12">
      <c r="F6397" s="89">
        <v>6281</v>
      </c>
      <c r="G6397" s="89">
        <v>42</v>
      </c>
      <c r="H6397" s="89">
        <v>1</v>
      </c>
      <c r="I6397" s="89">
        <v>6</v>
      </c>
      <c r="J6397" s="89">
        <v>121.59199999999997</v>
      </c>
      <c r="K6397" s="89">
        <v>106.07199999999996</v>
      </c>
      <c r="L6397" s="81">
        <v>106.97199999999999</v>
      </c>
    </row>
    <row r="6398" spans="6:12">
      <c r="F6398" s="89">
        <v>6282</v>
      </c>
      <c r="G6398" s="89">
        <v>55</v>
      </c>
      <c r="H6398" s="89">
        <v>1</v>
      </c>
      <c r="I6398" s="89">
        <v>8</v>
      </c>
      <c r="J6398" s="89">
        <v>193.0449999999999</v>
      </c>
      <c r="K6398" s="89">
        <v>88.294999999999888</v>
      </c>
      <c r="L6398" s="81">
        <v>91.945000000000064</v>
      </c>
    </row>
    <row r="6399" spans="6:12">
      <c r="F6399" s="89">
        <v>6283</v>
      </c>
      <c r="G6399" s="89">
        <v>41</v>
      </c>
      <c r="H6399" s="89">
        <v>2</v>
      </c>
      <c r="I6399" s="89">
        <v>3</v>
      </c>
      <c r="J6399" s="89">
        <v>-119.30699999999999</v>
      </c>
      <c r="K6399" s="89">
        <v>79.382999999999953</v>
      </c>
      <c r="L6399" s="81">
        <v>77.132999999999981</v>
      </c>
    </row>
    <row r="6400" spans="6:12">
      <c r="F6400" s="89">
        <v>6284</v>
      </c>
      <c r="G6400" s="89">
        <v>42</v>
      </c>
      <c r="H6400" s="89">
        <v>2</v>
      </c>
      <c r="I6400" s="89">
        <v>9</v>
      </c>
      <c r="J6400" s="89">
        <v>142.80799999999994</v>
      </c>
      <c r="K6400" s="89">
        <v>85.587999999999965</v>
      </c>
      <c r="L6400" s="81">
        <v>85.88799999999992</v>
      </c>
    </row>
    <row r="6401" spans="6:12">
      <c r="F6401" s="89">
        <v>6285</v>
      </c>
      <c r="G6401" s="89">
        <v>36</v>
      </c>
      <c r="H6401" s="89">
        <v>3</v>
      </c>
      <c r="I6401" s="89">
        <v>3</v>
      </c>
      <c r="J6401" s="89">
        <v>-290.28199999999993</v>
      </c>
      <c r="K6401" s="89">
        <v>-3.9420000000000357</v>
      </c>
      <c r="L6401" s="81">
        <v>-8.7419999999999618</v>
      </c>
    </row>
    <row r="6402" spans="6:12">
      <c r="F6402" s="89">
        <v>6286</v>
      </c>
      <c r="G6402" s="89">
        <v>32</v>
      </c>
      <c r="H6402" s="89">
        <v>3</v>
      </c>
      <c r="I6402" s="89">
        <v>4</v>
      </c>
      <c r="J6402" s="89">
        <v>-202.17200000000003</v>
      </c>
      <c r="K6402" s="89">
        <v>42.807999999999964</v>
      </c>
      <c r="L6402" s="81">
        <v>37.808000000000021</v>
      </c>
    </row>
    <row r="6403" spans="6:12">
      <c r="F6403" s="89">
        <v>6287</v>
      </c>
      <c r="G6403" s="89">
        <v>48</v>
      </c>
      <c r="H6403" s="89">
        <v>1</v>
      </c>
      <c r="I6403" s="89">
        <v>7</v>
      </c>
      <c r="J6403" s="89">
        <v>154.70599999999999</v>
      </c>
      <c r="K6403" s="89">
        <v>94.726000000000028</v>
      </c>
      <c r="L6403" s="81">
        <v>96.926000000000016</v>
      </c>
    </row>
    <row r="6404" spans="6:12">
      <c r="F6404" s="89">
        <v>6288</v>
      </c>
      <c r="G6404" s="89">
        <v>37</v>
      </c>
      <c r="H6404" s="89">
        <v>2</v>
      </c>
      <c r="I6404" s="89">
        <v>7</v>
      </c>
      <c r="J6404" s="89">
        <v>88.828999999999979</v>
      </c>
      <c r="K6404" s="89">
        <v>118.35899999999998</v>
      </c>
      <c r="L6404" s="81">
        <v>117.10899999999998</v>
      </c>
    </row>
    <row r="6405" spans="6:12">
      <c r="F6405" s="89">
        <v>6289</v>
      </c>
      <c r="G6405" s="89">
        <v>54</v>
      </c>
      <c r="H6405" s="89">
        <v>1</v>
      </c>
      <c r="I6405" s="89">
        <v>4</v>
      </c>
      <c r="J6405" s="89">
        <v>92.635999999999967</v>
      </c>
      <c r="K6405" s="89">
        <v>158.596</v>
      </c>
      <c r="L6405" s="81">
        <v>160.49600000000007</v>
      </c>
    </row>
    <row r="6406" spans="6:12">
      <c r="F6406" s="89">
        <v>6290</v>
      </c>
      <c r="G6406" s="89">
        <v>42</v>
      </c>
      <c r="H6406" s="89">
        <v>3</v>
      </c>
      <c r="I6406" s="89">
        <v>9</v>
      </c>
      <c r="J6406" s="89">
        <v>94.077999999999975</v>
      </c>
      <c r="K6406" s="89">
        <v>122.95799999999991</v>
      </c>
      <c r="L6406" s="81">
        <v>121.45799999999991</v>
      </c>
    </row>
    <row r="6407" spans="6:12">
      <c r="F6407" s="89">
        <v>6291</v>
      </c>
      <c r="G6407" s="89">
        <v>39</v>
      </c>
      <c r="H6407" s="89">
        <v>2</v>
      </c>
      <c r="I6407" s="89">
        <v>3</v>
      </c>
      <c r="J6407" s="89">
        <v>-121.54300000000001</v>
      </c>
      <c r="K6407" s="89">
        <v>77.766999999999967</v>
      </c>
      <c r="L6407" s="81">
        <v>75.216999999999985</v>
      </c>
    </row>
    <row r="6408" spans="6:12">
      <c r="F6408" s="89">
        <v>6292</v>
      </c>
      <c r="G6408" s="89">
        <v>31</v>
      </c>
      <c r="H6408" s="89">
        <v>1</v>
      </c>
      <c r="I6408" s="89">
        <v>4</v>
      </c>
      <c r="J6408" s="89">
        <v>54.709000000000003</v>
      </c>
      <c r="K6408" s="89">
        <v>127.79899999999998</v>
      </c>
      <c r="L6408" s="81">
        <v>126.24900000000002</v>
      </c>
    </row>
    <row r="6409" spans="6:12">
      <c r="F6409" s="89">
        <v>6293</v>
      </c>
      <c r="G6409" s="89">
        <v>34</v>
      </c>
      <c r="H6409" s="89">
        <v>3</v>
      </c>
      <c r="I6409" s="89">
        <v>5</v>
      </c>
      <c r="J6409" s="89">
        <v>-126.16999999999996</v>
      </c>
      <c r="K6409" s="89">
        <v>75.589999999999975</v>
      </c>
      <c r="L6409" s="81">
        <v>71.29000000000002</v>
      </c>
    </row>
    <row r="6410" spans="6:12">
      <c r="F6410" s="89">
        <v>6294</v>
      </c>
      <c r="G6410" s="89">
        <v>49</v>
      </c>
      <c r="H6410" s="89">
        <v>3</v>
      </c>
      <c r="I6410" s="89">
        <v>9</v>
      </c>
      <c r="J6410" s="89">
        <v>113.60100000000011</v>
      </c>
      <c r="K6410" s="89">
        <v>140.31100000000004</v>
      </c>
      <c r="L6410" s="81">
        <v>139.86100000000005</v>
      </c>
    </row>
    <row r="6411" spans="6:12">
      <c r="F6411" s="89">
        <v>6295</v>
      </c>
      <c r="G6411" s="89">
        <v>31</v>
      </c>
      <c r="H6411" s="89">
        <v>1</v>
      </c>
      <c r="I6411" s="89">
        <v>7</v>
      </c>
      <c r="J6411" s="89">
        <v>140.13699999999997</v>
      </c>
      <c r="K6411" s="89">
        <v>85.426999999999964</v>
      </c>
      <c r="L6411" s="81">
        <v>85.077000000000027</v>
      </c>
    </row>
    <row r="6412" spans="6:12">
      <c r="F6412" s="89">
        <v>6296</v>
      </c>
      <c r="G6412" s="89">
        <v>45</v>
      </c>
      <c r="H6412" s="89">
        <v>3</v>
      </c>
      <c r="I6412" s="89">
        <v>8</v>
      </c>
      <c r="J6412" s="89">
        <v>61.445000000000107</v>
      </c>
      <c r="K6412" s="89">
        <v>131.99499999999995</v>
      </c>
      <c r="L6412" s="81">
        <v>130.54500000000002</v>
      </c>
    </row>
    <row r="6413" spans="6:12">
      <c r="F6413" s="89">
        <v>6297</v>
      </c>
      <c r="G6413" s="89">
        <v>28</v>
      </c>
      <c r="H6413" s="89">
        <v>1</v>
      </c>
      <c r="I6413" s="89">
        <v>4</v>
      </c>
      <c r="J6413" s="89">
        <v>60.291999999999994</v>
      </c>
      <c r="K6413" s="89">
        <v>134.31199999999998</v>
      </c>
      <c r="L6413" s="81">
        <v>132.31199999999998</v>
      </c>
    </row>
    <row r="6414" spans="6:12">
      <c r="F6414" s="89">
        <v>6298</v>
      </c>
      <c r="G6414" s="89">
        <v>52</v>
      </c>
      <c r="H6414" s="89">
        <v>1</v>
      </c>
      <c r="I6414" s="89">
        <v>8</v>
      </c>
      <c r="J6414" s="89">
        <v>179.1159999999999</v>
      </c>
      <c r="K6414" s="89">
        <v>75.295999999999964</v>
      </c>
      <c r="L6414" s="81">
        <v>78.495999999999981</v>
      </c>
    </row>
    <row r="6415" spans="6:12">
      <c r="F6415" s="89">
        <v>6299</v>
      </c>
      <c r="G6415" s="89">
        <v>36</v>
      </c>
      <c r="H6415" s="89">
        <v>1</v>
      </c>
      <c r="I6415" s="89">
        <v>7</v>
      </c>
      <c r="J6415" s="89">
        <v>136.32199999999997</v>
      </c>
      <c r="K6415" s="89">
        <v>80.061999999999955</v>
      </c>
      <c r="L6415" s="81">
        <v>80.462000000000018</v>
      </c>
    </row>
    <row r="6416" spans="6:12">
      <c r="F6416" s="89">
        <v>6300</v>
      </c>
      <c r="G6416" s="89">
        <v>23</v>
      </c>
      <c r="H6416" s="89">
        <v>1</v>
      </c>
      <c r="I6416" s="89">
        <v>5</v>
      </c>
      <c r="J6416" s="89">
        <v>112.90500000000003</v>
      </c>
      <c r="K6416" s="89">
        <v>145.875</v>
      </c>
      <c r="L6416" s="81">
        <v>143.52499999999998</v>
      </c>
    </row>
    <row r="6417" spans="6:12">
      <c r="F6417" s="89">
        <v>6301</v>
      </c>
      <c r="G6417" s="89">
        <v>36</v>
      </c>
      <c r="H6417" s="89">
        <v>1</v>
      </c>
      <c r="I6417" s="89">
        <v>5</v>
      </c>
      <c r="J6417" s="89">
        <v>88.79000000000002</v>
      </c>
      <c r="K6417" s="89">
        <v>117.72999999999999</v>
      </c>
      <c r="L6417" s="81">
        <v>117.33000000000001</v>
      </c>
    </row>
    <row r="6418" spans="6:12">
      <c r="F6418" s="89">
        <v>6302</v>
      </c>
      <c r="G6418" s="89">
        <v>22</v>
      </c>
      <c r="H6418" s="89">
        <v>2</v>
      </c>
      <c r="I6418" s="89">
        <v>4</v>
      </c>
      <c r="J6418" s="89">
        <v>-29.932000000000016</v>
      </c>
      <c r="K6418" s="89">
        <v>132.04799999999994</v>
      </c>
      <c r="L6418" s="81">
        <v>127.34799999999998</v>
      </c>
    </row>
    <row r="6419" spans="6:12">
      <c r="F6419" s="89">
        <v>6303</v>
      </c>
      <c r="G6419" s="89">
        <v>37</v>
      </c>
      <c r="H6419" s="89">
        <v>3</v>
      </c>
      <c r="I6419" s="89">
        <v>9</v>
      </c>
      <c r="J6419" s="89">
        <v>88.233000000000004</v>
      </c>
      <c r="K6419" s="89">
        <v>118.66299999999995</v>
      </c>
      <c r="L6419" s="81">
        <v>116.41299999999995</v>
      </c>
    </row>
    <row r="6420" spans="6:12">
      <c r="F6420" s="89">
        <v>6304</v>
      </c>
      <c r="G6420" s="89">
        <v>28</v>
      </c>
      <c r="H6420" s="89">
        <v>2</v>
      </c>
      <c r="I6420" s="89">
        <v>8</v>
      </c>
      <c r="J6420" s="89">
        <v>125.90399999999997</v>
      </c>
      <c r="K6420" s="89">
        <v>115.62399999999997</v>
      </c>
      <c r="L6420" s="81">
        <v>113.42399999999998</v>
      </c>
    </row>
    <row r="6421" spans="6:12">
      <c r="F6421" s="89">
        <v>6305</v>
      </c>
      <c r="G6421" s="89">
        <v>40</v>
      </c>
      <c r="H6421" s="89">
        <v>3</v>
      </c>
      <c r="I6421" s="89">
        <v>9</v>
      </c>
      <c r="J6421" s="89">
        <v>90.93</v>
      </c>
      <c r="K6421" s="89">
        <v>120.42999999999995</v>
      </c>
      <c r="L6421" s="81">
        <v>118.63000000000005</v>
      </c>
    </row>
    <row r="6422" spans="6:12">
      <c r="F6422" s="89">
        <v>6306</v>
      </c>
      <c r="G6422" s="89">
        <v>33</v>
      </c>
      <c r="H6422" s="89">
        <v>3</v>
      </c>
      <c r="I6422" s="89">
        <v>6</v>
      </c>
      <c r="J6422" s="89">
        <v>-57.946999999999889</v>
      </c>
      <c r="K6422" s="89">
        <v>101.523</v>
      </c>
      <c r="L6422" s="81">
        <v>97.473000000000013</v>
      </c>
    </row>
    <row r="6423" spans="6:12">
      <c r="F6423" s="89">
        <v>6307</v>
      </c>
      <c r="G6423" s="89">
        <v>51</v>
      </c>
      <c r="H6423" s="89">
        <v>1</v>
      </c>
      <c r="I6423" s="89">
        <v>4</v>
      </c>
      <c r="J6423" s="89">
        <v>79.589000000000041</v>
      </c>
      <c r="K6423" s="89">
        <v>146.47899999999998</v>
      </c>
      <c r="L6423" s="81">
        <v>147.92900000000012</v>
      </c>
    </row>
    <row r="6424" spans="6:12">
      <c r="F6424" s="89">
        <v>6308</v>
      </c>
      <c r="G6424" s="89">
        <v>25</v>
      </c>
      <c r="H6424" s="89">
        <v>3</v>
      </c>
      <c r="I6424" s="89">
        <v>8</v>
      </c>
      <c r="J6424" s="89">
        <v>62.484999999999957</v>
      </c>
      <c r="K6424" s="89">
        <v>139.23499999999996</v>
      </c>
      <c r="L6424" s="81">
        <v>134.78500000000003</v>
      </c>
    </row>
    <row r="6425" spans="6:12">
      <c r="F6425" s="89">
        <v>6309</v>
      </c>
      <c r="G6425" s="89">
        <v>46</v>
      </c>
      <c r="H6425" s="89">
        <v>3</v>
      </c>
      <c r="I6425" s="89">
        <v>7</v>
      </c>
      <c r="J6425" s="89">
        <v>15.36200000000008</v>
      </c>
      <c r="K6425" s="89">
        <v>128.20199999999994</v>
      </c>
      <c r="L6425" s="81">
        <v>126.50200000000001</v>
      </c>
    </row>
    <row r="6426" spans="6:12">
      <c r="F6426" s="89">
        <v>6310</v>
      </c>
      <c r="G6426" s="89">
        <v>35</v>
      </c>
      <c r="H6426" s="89">
        <v>1</v>
      </c>
      <c r="I6426" s="89">
        <v>3</v>
      </c>
      <c r="J6426" s="89">
        <v>3.5849999999999866</v>
      </c>
      <c r="K6426" s="89">
        <v>118.03499999999998</v>
      </c>
      <c r="L6426" s="81">
        <v>116.68499999999999</v>
      </c>
    </row>
    <row r="6427" spans="6:12">
      <c r="F6427" s="89">
        <v>6311</v>
      </c>
      <c r="G6427" s="89">
        <v>49</v>
      </c>
      <c r="H6427" s="89">
        <v>2</v>
      </c>
      <c r="I6427" s="89">
        <v>8</v>
      </c>
      <c r="J6427" s="89">
        <v>141.50700000000001</v>
      </c>
      <c r="K6427" s="89">
        <v>124.71700000000001</v>
      </c>
      <c r="L6427" s="81">
        <v>125.66699999999997</v>
      </c>
    </row>
    <row r="6428" spans="6:12">
      <c r="F6428" s="89">
        <v>6312</v>
      </c>
      <c r="G6428" s="89">
        <v>54</v>
      </c>
      <c r="H6428" s="89">
        <v>3</v>
      </c>
      <c r="I6428" s="89">
        <v>9</v>
      </c>
      <c r="J6428" s="89">
        <v>135.64600000000007</v>
      </c>
      <c r="K6428" s="89">
        <v>160.80599999999998</v>
      </c>
      <c r="L6428" s="81">
        <v>161.10600000000005</v>
      </c>
    </row>
    <row r="6429" spans="6:12">
      <c r="F6429" s="89">
        <v>6313</v>
      </c>
      <c r="G6429" s="89">
        <v>38</v>
      </c>
      <c r="H6429" s="89">
        <v>1</v>
      </c>
      <c r="I6429" s="89">
        <v>8</v>
      </c>
      <c r="J6429" s="89">
        <v>146.24399999999994</v>
      </c>
      <c r="K6429" s="89">
        <v>46.763999999999982</v>
      </c>
      <c r="L6429" s="81">
        <v>47.864000000000033</v>
      </c>
    </row>
    <row r="6430" spans="6:12">
      <c r="F6430" s="89">
        <v>6314</v>
      </c>
      <c r="G6430" s="89">
        <v>43</v>
      </c>
      <c r="H6430" s="89">
        <v>2</v>
      </c>
      <c r="I6430" s="89">
        <v>6</v>
      </c>
      <c r="J6430" s="89">
        <v>56.982999999999976</v>
      </c>
      <c r="K6430" s="89">
        <v>127.25299999999996</v>
      </c>
      <c r="L6430" s="81">
        <v>126.50300000000001</v>
      </c>
    </row>
    <row r="6431" spans="6:12">
      <c r="F6431" s="89">
        <v>6315</v>
      </c>
      <c r="G6431" s="89">
        <v>31</v>
      </c>
      <c r="H6431" s="89">
        <v>2</v>
      </c>
      <c r="I6431" s="89">
        <v>7</v>
      </c>
      <c r="J6431" s="89">
        <v>91.696999999999974</v>
      </c>
      <c r="K6431" s="89">
        <v>123.08699999999996</v>
      </c>
      <c r="L6431" s="81">
        <v>120.93700000000004</v>
      </c>
    </row>
    <row r="6432" spans="6:12">
      <c r="F6432" s="89">
        <v>6316</v>
      </c>
      <c r="G6432" s="89">
        <v>21</v>
      </c>
      <c r="H6432" s="89">
        <v>1</v>
      </c>
      <c r="I6432" s="89">
        <v>5</v>
      </c>
      <c r="J6432" s="89">
        <v>120.66500000000001</v>
      </c>
      <c r="K6432" s="89">
        <v>154.255</v>
      </c>
      <c r="L6432" s="81">
        <v>151.60499999999996</v>
      </c>
    </row>
    <row r="6433" spans="6:12">
      <c r="F6433" s="89">
        <v>6317</v>
      </c>
      <c r="G6433" s="89">
        <v>51</v>
      </c>
      <c r="H6433" s="89">
        <v>2</v>
      </c>
      <c r="I6433" s="89">
        <v>3</v>
      </c>
      <c r="J6433" s="89">
        <v>-91.926999999999936</v>
      </c>
      <c r="K6433" s="89">
        <v>103.66299999999995</v>
      </c>
      <c r="L6433" s="81">
        <v>102.91300000000007</v>
      </c>
    </row>
    <row r="6434" spans="6:12">
      <c r="F6434" s="89">
        <v>6318</v>
      </c>
      <c r="G6434" s="89">
        <v>50</v>
      </c>
      <c r="H6434" s="89">
        <v>1</v>
      </c>
      <c r="I6434" s="89">
        <v>9</v>
      </c>
      <c r="J6434" s="89">
        <v>171.3299999999999</v>
      </c>
      <c r="K6434" s="89">
        <v>25.529999999999944</v>
      </c>
      <c r="L6434" s="81">
        <v>28.830000000000013</v>
      </c>
    </row>
    <row r="6435" spans="6:12">
      <c r="F6435" s="89">
        <v>6319</v>
      </c>
      <c r="G6435" s="89">
        <v>34</v>
      </c>
      <c r="H6435" s="89">
        <v>2</v>
      </c>
      <c r="I6435" s="89">
        <v>3</v>
      </c>
      <c r="J6435" s="89">
        <v>-122.40800000000002</v>
      </c>
      <c r="K6435" s="89">
        <v>78.45199999999997</v>
      </c>
      <c r="L6435" s="81">
        <v>75.151999999999987</v>
      </c>
    </row>
    <row r="6436" spans="6:12">
      <c r="F6436" s="89">
        <v>6320</v>
      </c>
      <c r="G6436" s="89">
        <v>53</v>
      </c>
      <c r="H6436" s="89">
        <v>2</v>
      </c>
      <c r="I6436" s="89">
        <v>5</v>
      </c>
      <c r="J6436" s="89">
        <v>41.705000000000041</v>
      </c>
      <c r="K6436" s="89">
        <v>151.47499999999997</v>
      </c>
      <c r="L6436" s="81">
        <v>151.82499999999999</v>
      </c>
    </row>
    <row r="6437" spans="6:12">
      <c r="F6437" s="89">
        <v>6321</v>
      </c>
      <c r="G6437" s="89">
        <v>53</v>
      </c>
      <c r="H6437" s="89">
        <v>1</v>
      </c>
      <c r="I6437" s="89">
        <v>9</v>
      </c>
      <c r="J6437" s="89">
        <v>183.6569999999999</v>
      </c>
      <c r="K6437" s="89">
        <v>36.926999999999907</v>
      </c>
      <c r="L6437" s="81">
        <v>40.676999999999992</v>
      </c>
    </row>
    <row r="6438" spans="6:12">
      <c r="F6438" s="89">
        <v>6322</v>
      </c>
      <c r="G6438" s="89">
        <v>34</v>
      </c>
      <c r="H6438" s="89">
        <v>3</v>
      </c>
      <c r="I6438" s="89">
        <v>5</v>
      </c>
      <c r="J6438" s="89">
        <v>-126.16999999999996</v>
      </c>
      <c r="K6438" s="89">
        <v>75.589999999999975</v>
      </c>
      <c r="L6438" s="81">
        <v>71.29000000000002</v>
      </c>
    </row>
    <row r="6439" spans="6:12">
      <c r="F6439" s="89">
        <v>6323</v>
      </c>
      <c r="G6439" s="89">
        <v>30</v>
      </c>
      <c r="H6439" s="89">
        <v>2</v>
      </c>
      <c r="I6439" s="89">
        <v>3</v>
      </c>
      <c r="J6439" s="89">
        <v>-118.23999999999998</v>
      </c>
      <c r="K6439" s="89">
        <v>83.859999999999985</v>
      </c>
      <c r="L6439" s="81">
        <v>79.960000000000008</v>
      </c>
    </row>
    <row r="6440" spans="6:12">
      <c r="F6440" s="89">
        <v>6324</v>
      </c>
      <c r="G6440" s="89">
        <v>45</v>
      </c>
      <c r="H6440" s="89">
        <v>3</v>
      </c>
      <c r="I6440" s="89">
        <v>5</v>
      </c>
      <c r="J6440" s="89">
        <v>-113.57499999999987</v>
      </c>
      <c r="K6440" s="89">
        <v>84.77499999999992</v>
      </c>
      <c r="L6440" s="81">
        <v>82.125</v>
      </c>
    </row>
    <row r="6441" spans="6:12">
      <c r="F6441" s="89">
        <v>6325</v>
      </c>
      <c r="G6441" s="89">
        <v>34</v>
      </c>
      <c r="H6441" s="89">
        <v>2</v>
      </c>
      <c r="I6441" s="89">
        <v>7</v>
      </c>
      <c r="J6441" s="89">
        <v>89.047999999999945</v>
      </c>
      <c r="K6441" s="89">
        <v>119.50799999999992</v>
      </c>
      <c r="L6441" s="81">
        <v>117.80799999999996</v>
      </c>
    </row>
    <row r="6442" spans="6:12">
      <c r="F6442" s="89">
        <v>6326</v>
      </c>
      <c r="G6442" s="89">
        <v>28</v>
      </c>
      <c r="H6442" s="89">
        <v>1</v>
      </c>
      <c r="I6442" s="89">
        <v>8</v>
      </c>
      <c r="J6442" s="89">
        <v>155.16399999999993</v>
      </c>
      <c r="K6442" s="89">
        <v>58.783999999999978</v>
      </c>
      <c r="L6442" s="81">
        <v>58.383999999999972</v>
      </c>
    </row>
    <row r="6443" spans="6:12">
      <c r="F6443" s="89">
        <v>6327</v>
      </c>
      <c r="G6443" s="89">
        <v>25</v>
      </c>
      <c r="H6443" s="89">
        <v>2</v>
      </c>
      <c r="I6443" s="89">
        <v>7</v>
      </c>
      <c r="J6443" s="89">
        <v>104.28499999999997</v>
      </c>
      <c r="K6443" s="89">
        <v>137.53499999999997</v>
      </c>
      <c r="L6443" s="81">
        <v>134.48500000000001</v>
      </c>
    </row>
    <row r="6444" spans="6:12">
      <c r="F6444" s="89">
        <v>6328</v>
      </c>
      <c r="G6444" s="89">
        <v>43</v>
      </c>
      <c r="H6444" s="89">
        <v>2</v>
      </c>
      <c r="I6444" s="89">
        <v>7</v>
      </c>
      <c r="J6444" s="89">
        <v>95.680999999999983</v>
      </c>
      <c r="K6444" s="89">
        <v>123.35099999999994</v>
      </c>
      <c r="L6444" s="81">
        <v>123.001</v>
      </c>
    </row>
    <row r="6445" spans="6:12">
      <c r="F6445" s="89">
        <v>6329</v>
      </c>
      <c r="G6445" s="89">
        <v>50</v>
      </c>
      <c r="H6445" s="89">
        <v>2</v>
      </c>
      <c r="I6445" s="89">
        <v>9</v>
      </c>
      <c r="J6445" s="89">
        <v>164.99999999999991</v>
      </c>
      <c r="K6445" s="89">
        <v>105.29999999999995</v>
      </c>
      <c r="L6445" s="81">
        <v>106.79999999999995</v>
      </c>
    </row>
    <row r="6446" spans="6:12">
      <c r="F6446" s="89">
        <v>6330</v>
      </c>
      <c r="G6446" s="89">
        <v>25</v>
      </c>
      <c r="H6446" s="89">
        <v>2</v>
      </c>
      <c r="I6446" s="89">
        <v>3</v>
      </c>
      <c r="J6446" s="89">
        <v>-106.95500000000001</v>
      </c>
      <c r="K6446" s="89">
        <v>96.694999999999979</v>
      </c>
      <c r="L6446" s="81">
        <v>92.044999999999987</v>
      </c>
    </row>
    <row r="6447" spans="6:12">
      <c r="F6447" s="89">
        <v>6331</v>
      </c>
      <c r="G6447" s="89">
        <v>23</v>
      </c>
      <c r="H6447" s="89">
        <v>3</v>
      </c>
      <c r="I6447" s="89">
        <v>4</v>
      </c>
      <c r="J6447" s="89">
        <v>-183.26299999999998</v>
      </c>
      <c r="K6447" s="89">
        <v>64.506999999999948</v>
      </c>
      <c r="L6447" s="81">
        <v>58.156999999999982</v>
      </c>
    </row>
    <row r="6448" spans="6:12">
      <c r="F6448" s="89">
        <v>6332</v>
      </c>
      <c r="G6448" s="89">
        <v>53</v>
      </c>
      <c r="H6448" s="89">
        <v>1</v>
      </c>
      <c r="I6448" s="89">
        <v>6</v>
      </c>
      <c r="J6448" s="89">
        <v>154.71299999999994</v>
      </c>
      <c r="K6448" s="89">
        <v>135.78299999999993</v>
      </c>
      <c r="L6448" s="81">
        <v>138.33300000000006</v>
      </c>
    </row>
    <row r="6449" spans="6:12">
      <c r="F6449" s="89">
        <v>6333</v>
      </c>
      <c r="G6449" s="89">
        <v>35</v>
      </c>
      <c r="H6449" s="89">
        <v>1</v>
      </c>
      <c r="I6449" s="89">
        <v>8</v>
      </c>
      <c r="J6449" s="89">
        <v>146.08499999999995</v>
      </c>
      <c r="K6449" s="89">
        <v>47.534999999999968</v>
      </c>
      <c r="L6449" s="81">
        <v>48.184999999999974</v>
      </c>
    </row>
    <row r="6450" spans="6:12">
      <c r="F6450" s="89">
        <v>6334</v>
      </c>
      <c r="G6450" s="89">
        <v>24</v>
      </c>
      <c r="H6450" s="89">
        <v>2</v>
      </c>
      <c r="I6450" s="89">
        <v>7</v>
      </c>
      <c r="J6450" s="89">
        <v>107.32799999999995</v>
      </c>
      <c r="K6450" s="89">
        <v>140.88799999999995</v>
      </c>
      <c r="L6450" s="81">
        <v>137.68799999999999</v>
      </c>
    </row>
    <row r="6451" spans="6:12">
      <c r="F6451" s="89">
        <v>6335</v>
      </c>
      <c r="G6451" s="89">
        <v>30</v>
      </c>
      <c r="H6451" s="89">
        <v>1</v>
      </c>
      <c r="I6451" s="89">
        <v>3</v>
      </c>
      <c r="J6451" s="89">
        <v>8.8699999999999974</v>
      </c>
      <c r="K6451" s="89">
        <v>124.87</v>
      </c>
      <c r="L6451" s="81">
        <v>122.77</v>
      </c>
    </row>
    <row r="6452" spans="6:12">
      <c r="F6452" s="89">
        <v>6336</v>
      </c>
      <c r="G6452" s="89">
        <v>36</v>
      </c>
      <c r="H6452" s="89">
        <v>3</v>
      </c>
      <c r="I6452" s="89">
        <v>5</v>
      </c>
      <c r="J6452" s="89">
        <v>-126.30999999999995</v>
      </c>
      <c r="K6452" s="89">
        <v>74.829999999999956</v>
      </c>
      <c r="L6452" s="81">
        <v>70.830000000000013</v>
      </c>
    </row>
    <row r="6453" spans="6:12">
      <c r="F6453" s="89">
        <v>6337</v>
      </c>
      <c r="G6453" s="89">
        <v>34</v>
      </c>
      <c r="H6453" s="89">
        <v>2</v>
      </c>
      <c r="I6453" s="89">
        <v>6</v>
      </c>
      <c r="J6453" s="89">
        <v>50.40399999999994</v>
      </c>
      <c r="K6453" s="89">
        <v>123.46399999999997</v>
      </c>
      <c r="L6453" s="81">
        <v>121.36399999999999</v>
      </c>
    </row>
    <row r="6454" spans="6:12">
      <c r="F6454" s="89">
        <v>6338</v>
      </c>
      <c r="G6454" s="89">
        <v>45</v>
      </c>
      <c r="H6454" s="89">
        <v>3</v>
      </c>
      <c r="I6454" s="89">
        <v>7</v>
      </c>
      <c r="J6454" s="89">
        <v>12.585000000000036</v>
      </c>
      <c r="K6454" s="89">
        <v>125.7349999999999</v>
      </c>
      <c r="L6454" s="81">
        <v>123.88499999999999</v>
      </c>
    </row>
    <row r="6455" spans="6:12">
      <c r="F6455" s="89">
        <v>6339</v>
      </c>
      <c r="G6455" s="89">
        <v>53</v>
      </c>
      <c r="H6455" s="89">
        <v>2</v>
      </c>
      <c r="I6455" s="89">
        <v>3</v>
      </c>
      <c r="J6455" s="89">
        <v>-83.210999999999956</v>
      </c>
      <c r="K6455" s="89">
        <v>111.75899999999993</v>
      </c>
      <c r="L6455" s="81">
        <v>111.309</v>
      </c>
    </row>
    <row r="6456" spans="6:12">
      <c r="F6456" s="89">
        <v>6340</v>
      </c>
      <c r="G6456" s="89">
        <v>49</v>
      </c>
      <c r="H6456" s="89">
        <v>3</v>
      </c>
      <c r="I6456" s="89">
        <v>8</v>
      </c>
      <c r="J6456" s="89">
        <v>74.19700000000006</v>
      </c>
      <c r="K6456" s="89">
        <v>143.50700000000001</v>
      </c>
      <c r="L6456" s="81">
        <v>142.65699999999998</v>
      </c>
    </row>
    <row r="6457" spans="6:12">
      <c r="F6457" s="89">
        <v>6341</v>
      </c>
      <c r="G6457" s="89">
        <v>55</v>
      </c>
      <c r="H6457" s="89">
        <v>1</v>
      </c>
      <c r="I6457" s="89">
        <v>7</v>
      </c>
      <c r="J6457" s="89">
        <v>183.38499999999988</v>
      </c>
      <c r="K6457" s="89">
        <v>121.23499999999987</v>
      </c>
      <c r="L6457" s="81">
        <v>124.48500000000007</v>
      </c>
    </row>
    <row r="6458" spans="6:12">
      <c r="F6458" s="89">
        <v>6342</v>
      </c>
      <c r="G6458" s="89">
        <v>51</v>
      </c>
      <c r="H6458" s="89">
        <v>2</v>
      </c>
      <c r="I6458" s="89">
        <v>9</v>
      </c>
      <c r="J6458" s="89">
        <v>168.98899999999998</v>
      </c>
      <c r="K6458" s="89">
        <v>108.97899999999996</v>
      </c>
      <c r="L6458" s="81">
        <v>110.62900000000005</v>
      </c>
    </row>
    <row r="6459" spans="6:12">
      <c r="F6459" s="89">
        <v>6343</v>
      </c>
      <c r="G6459" s="89">
        <v>54</v>
      </c>
      <c r="H6459" s="89">
        <v>2</v>
      </c>
      <c r="I6459" s="89">
        <v>8</v>
      </c>
      <c r="J6459" s="89">
        <v>162.77199999999999</v>
      </c>
      <c r="K6459" s="89">
        <v>144.43199999999999</v>
      </c>
      <c r="L6459" s="81">
        <v>146.13200000000001</v>
      </c>
    </row>
    <row r="6460" spans="6:12">
      <c r="F6460" s="89">
        <v>6344</v>
      </c>
      <c r="G6460" s="89">
        <v>50</v>
      </c>
      <c r="H6460" s="89">
        <v>1</v>
      </c>
      <c r="I6460" s="89">
        <v>4</v>
      </c>
      <c r="J6460" s="89">
        <v>75.78</v>
      </c>
      <c r="K6460" s="89">
        <v>142.97999999999999</v>
      </c>
      <c r="L6460" s="81">
        <v>144.28000000000003</v>
      </c>
    </row>
    <row r="6461" spans="6:12">
      <c r="F6461" s="89">
        <v>6345</v>
      </c>
      <c r="G6461" s="89">
        <v>44</v>
      </c>
      <c r="H6461" s="89">
        <v>2</v>
      </c>
      <c r="I6461" s="89">
        <v>4</v>
      </c>
      <c r="J6461" s="89">
        <v>-46.783999999999992</v>
      </c>
      <c r="K6461" s="89">
        <v>108.37599999999998</v>
      </c>
      <c r="L6461" s="81">
        <v>106.97599999999997</v>
      </c>
    </row>
    <row r="6462" spans="6:12">
      <c r="F6462" s="89">
        <v>6346</v>
      </c>
      <c r="G6462" s="89">
        <v>29</v>
      </c>
      <c r="H6462" s="89">
        <v>2</v>
      </c>
      <c r="I6462" s="89">
        <v>9</v>
      </c>
      <c r="J6462" s="89">
        <v>143.60099999999994</v>
      </c>
      <c r="K6462" s="89">
        <v>90.410999999999888</v>
      </c>
      <c r="L6462" s="81">
        <v>88.760999999999967</v>
      </c>
    </row>
    <row r="6463" spans="6:12">
      <c r="F6463" s="89">
        <v>6347</v>
      </c>
      <c r="G6463" s="89">
        <v>46</v>
      </c>
      <c r="H6463" s="89">
        <v>2</v>
      </c>
      <c r="I6463" s="89">
        <v>9</v>
      </c>
      <c r="J6463" s="89">
        <v>151.74399999999997</v>
      </c>
      <c r="K6463" s="89">
        <v>93.283999999999935</v>
      </c>
      <c r="L6463" s="81">
        <v>94.183999999999969</v>
      </c>
    </row>
    <row r="6464" spans="6:12">
      <c r="F6464" s="89">
        <v>6348</v>
      </c>
      <c r="G6464" s="89">
        <v>35</v>
      </c>
      <c r="H6464" s="89">
        <v>1</v>
      </c>
      <c r="I6464" s="89">
        <v>9</v>
      </c>
      <c r="J6464" s="89">
        <v>146.14499999999992</v>
      </c>
      <c r="K6464" s="89">
        <v>4.9949999999999477</v>
      </c>
      <c r="L6464" s="81">
        <v>6.0449999999999591</v>
      </c>
    </row>
    <row r="6465" spans="6:12">
      <c r="F6465" s="89">
        <v>6349</v>
      </c>
      <c r="G6465" s="89">
        <v>19</v>
      </c>
      <c r="H6465" s="89">
        <v>1</v>
      </c>
      <c r="I6465" s="89">
        <v>9</v>
      </c>
      <c r="J6465" s="89">
        <v>186.24099999999993</v>
      </c>
      <c r="K6465" s="89">
        <v>50.050999999999945</v>
      </c>
      <c r="L6465" s="81">
        <v>48.700999999999979</v>
      </c>
    </row>
    <row r="6466" spans="6:12">
      <c r="F6466" s="89">
        <v>6350</v>
      </c>
      <c r="G6466" s="89">
        <v>23</v>
      </c>
      <c r="H6466" s="89">
        <v>3</v>
      </c>
      <c r="I6466" s="89">
        <v>7</v>
      </c>
      <c r="J6466" s="89">
        <v>19.801000000000045</v>
      </c>
      <c r="K6466" s="89">
        <v>139.77099999999996</v>
      </c>
      <c r="L6466" s="81">
        <v>134.62100000000004</v>
      </c>
    </row>
    <row r="6467" spans="6:12">
      <c r="F6467" s="89">
        <v>6351</v>
      </c>
      <c r="G6467" s="89">
        <v>34</v>
      </c>
      <c r="H6467" s="89">
        <v>1</v>
      </c>
      <c r="I6467" s="89">
        <v>4</v>
      </c>
      <c r="J6467" s="89">
        <v>51.555999999999997</v>
      </c>
      <c r="K6467" s="89">
        <v>123.71599999999998</v>
      </c>
      <c r="L6467" s="81">
        <v>122.61600000000001</v>
      </c>
    </row>
    <row r="6468" spans="6:12">
      <c r="F6468" s="89">
        <v>6352</v>
      </c>
      <c r="G6468" s="89">
        <v>22</v>
      </c>
      <c r="H6468" s="89">
        <v>3</v>
      </c>
      <c r="I6468" s="89">
        <v>3</v>
      </c>
      <c r="J6468" s="89">
        <v>-266.45400000000001</v>
      </c>
      <c r="K6468" s="89">
        <v>24.225999999999971</v>
      </c>
      <c r="L6468" s="81">
        <v>17.326000000000022</v>
      </c>
    </row>
    <row r="6469" spans="6:12">
      <c r="F6469" s="89">
        <v>6353</v>
      </c>
      <c r="G6469" s="89">
        <v>37</v>
      </c>
      <c r="H6469" s="89">
        <v>3</v>
      </c>
      <c r="I6469" s="89">
        <v>4</v>
      </c>
      <c r="J6469" s="89">
        <v>-203.22699999999998</v>
      </c>
      <c r="K6469" s="89">
        <v>40.203000000000003</v>
      </c>
      <c r="L6469" s="81">
        <v>35.953000000000031</v>
      </c>
    </row>
    <row r="6470" spans="6:12">
      <c r="F6470" s="89">
        <v>6354</v>
      </c>
      <c r="G6470" s="89">
        <v>46</v>
      </c>
      <c r="H6470" s="89">
        <v>2</v>
      </c>
      <c r="I6470" s="89">
        <v>5</v>
      </c>
      <c r="J6470" s="89">
        <v>15.840000000000032</v>
      </c>
      <c r="K6470" s="89">
        <v>127.77999999999996</v>
      </c>
      <c r="L6470" s="81">
        <v>127.07999999999997</v>
      </c>
    </row>
    <row r="6471" spans="6:12">
      <c r="F6471" s="89">
        <v>6355</v>
      </c>
      <c r="G6471" s="89">
        <v>28</v>
      </c>
      <c r="H6471" s="89">
        <v>1</v>
      </c>
      <c r="I6471" s="89">
        <v>3</v>
      </c>
      <c r="J6471" s="89">
        <v>12.873999999999988</v>
      </c>
      <c r="K6471" s="89">
        <v>129.49400000000003</v>
      </c>
      <c r="L6471" s="81">
        <v>127.09399999999999</v>
      </c>
    </row>
    <row r="6472" spans="6:12">
      <c r="F6472" s="89">
        <v>6356</v>
      </c>
      <c r="G6472" s="89">
        <v>36</v>
      </c>
      <c r="H6472" s="89">
        <v>3</v>
      </c>
      <c r="I6472" s="89">
        <v>7</v>
      </c>
      <c r="J6472" s="89">
        <v>-0.25799999999992451</v>
      </c>
      <c r="K6472" s="89">
        <v>115.68199999999996</v>
      </c>
      <c r="L6472" s="81">
        <v>112.48200000000003</v>
      </c>
    </row>
    <row r="6473" spans="6:12">
      <c r="F6473" s="89">
        <v>6357</v>
      </c>
      <c r="G6473" s="89">
        <v>35</v>
      </c>
      <c r="H6473" s="89">
        <v>3</v>
      </c>
      <c r="I6473" s="89">
        <v>7</v>
      </c>
      <c r="J6473" s="89">
        <v>-0.33499999999992269</v>
      </c>
      <c r="K6473" s="89">
        <v>115.91499999999996</v>
      </c>
      <c r="L6473" s="81">
        <v>112.56500000000005</v>
      </c>
    </row>
    <row r="6474" spans="6:12">
      <c r="F6474" s="89">
        <v>6358</v>
      </c>
      <c r="G6474" s="89">
        <v>46</v>
      </c>
      <c r="H6474" s="89">
        <v>2</v>
      </c>
      <c r="I6474" s="89">
        <v>9</v>
      </c>
      <c r="J6474" s="89">
        <v>151.74399999999997</v>
      </c>
      <c r="K6474" s="89">
        <v>93.283999999999935</v>
      </c>
      <c r="L6474" s="81">
        <v>94.183999999999969</v>
      </c>
    </row>
    <row r="6475" spans="6:12">
      <c r="F6475" s="89">
        <v>6359</v>
      </c>
      <c r="G6475" s="89">
        <v>55</v>
      </c>
      <c r="H6475" s="89">
        <v>3</v>
      </c>
      <c r="I6475" s="89">
        <v>7</v>
      </c>
      <c r="J6475" s="89">
        <v>52.505000000000052</v>
      </c>
      <c r="K6475" s="89">
        <v>162.55499999999989</v>
      </c>
      <c r="L6475" s="81">
        <v>162.20500000000004</v>
      </c>
    </row>
    <row r="6476" spans="6:12">
      <c r="F6476" s="89">
        <v>6360</v>
      </c>
      <c r="G6476" s="89">
        <v>40</v>
      </c>
      <c r="H6476" s="89">
        <v>3</v>
      </c>
      <c r="I6476" s="89">
        <v>9</v>
      </c>
      <c r="J6476" s="89">
        <v>90.93</v>
      </c>
      <c r="K6476" s="89">
        <v>120.42999999999995</v>
      </c>
      <c r="L6476" s="81">
        <v>118.63000000000005</v>
      </c>
    </row>
    <row r="6477" spans="6:12">
      <c r="F6477" s="89">
        <v>6361</v>
      </c>
      <c r="G6477" s="89">
        <v>49</v>
      </c>
      <c r="H6477" s="89">
        <v>2</v>
      </c>
      <c r="I6477" s="89">
        <v>9</v>
      </c>
      <c r="J6477" s="89">
        <v>161.28099999999995</v>
      </c>
      <c r="K6477" s="89">
        <v>101.89099999999999</v>
      </c>
      <c r="L6477" s="81">
        <v>103.24099999999996</v>
      </c>
    </row>
    <row r="6478" spans="6:12">
      <c r="F6478" s="89">
        <v>6362</v>
      </c>
      <c r="G6478" s="89">
        <v>39</v>
      </c>
      <c r="H6478" s="89">
        <v>3</v>
      </c>
      <c r="I6478" s="89">
        <v>7</v>
      </c>
      <c r="J6478" s="89">
        <v>1.5930000000000746</v>
      </c>
      <c r="K6478" s="89">
        <v>116.60299999999995</v>
      </c>
      <c r="L6478" s="81">
        <v>113.85300000000001</v>
      </c>
    </row>
    <row r="6479" spans="6:12">
      <c r="F6479" s="89">
        <v>6363</v>
      </c>
      <c r="G6479" s="89">
        <v>31</v>
      </c>
      <c r="H6479" s="89">
        <v>3</v>
      </c>
      <c r="I6479" s="89">
        <v>3</v>
      </c>
      <c r="J6479" s="89">
        <v>-287.84699999999992</v>
      </c>
      <c r="K6479" s="89">
        <v>4.2999999999977945E-2</v>
      </c>
      <c r="L6479" s="81">
        <v>-5.5069999999999482</v>
      </c>
    </row>
    <row r="6480" spans="6:12">
      <c r="F6480" s="89">
        <v>6364</v>
      </c>
      <c r="G6480" s="89">
        <v>38</v>
      </c>
      <c r="H6480" s="89">
        <v>1</v>
      </c>
      <c r="I6480" s="89">
        <v>7</v>
      </c>
      <c r="J6480" s="89">
        <v>136.68599999999998</v>
      </c>
      <c r="K6480" s="89">
        <v>79.805999999999969</v>
      </c>
      <c r="L6480" s="81">
        <v>80.506000000000043</v>
      </c>
    </row>
    <row r="6481" spans="6:12">
      <c r="F6481" s="89">
        <v>6365</v>
      </c>
      <c r="G6481" s="89">
        <v>44</v>
      </c>
      <c r="H6481" s="89">
        <v>1</v>
      </c>
      <c r="I6481" s="89">
        <v>3</v>
      </c>
      <c r="J6481" s="89">
        <v>11.082000000000001</v>
      </c>
      <c r="K6481" s="89">
        <v>122.74199999999998</v>
      </c>
      <c r="L6481" s="81">
        <v>122.742</v>
      </c>
    </row>
    <row r="6482" spans="6:12">
      <c r="F6482" s="89">
        <v>6366</v>
      </c>
      <c r="G6482" s="89">
        <v>47</v>
      </c>
      <c r="H6482" s="89">
        <v>3</v>
      </c>
      <c r="I6482" s="89">
        <v>6</v>
      </c>
      <c r="J6482" s="89">
        <v>-39.942999999999927</v>
      </c>
      <c r="K6482" s="89">
        <v>115.18699999999998</v>
      </c>
      <c r="L6482" s="81">
        <v>113.23700000000011</v>
      </c>
    </row>
    <row r="6483" spans="6:12">
      <c r="F6483" s="89">
        <v>6367</v>
      </c>
      <c r="G6483" s="89">
        <v>46</v>
      </c>
      <c r="H6483" s="89">
        <v>3</v>
      </c>
      <c r="I6483" s="89">
        <v>7</v>
      </c>
      <c r="J6483" s="89">
        <v>15.36200000000008</v>
      </c>
      <c r="K6483" s="89">
        <v>128.20199999999994</v>
      </c>
      <c r="L6483" s="81">
        <v>126.50200000000001</v>
      </c>
    </row>
    <row r="6484" spans="6:12">
      <c r="F6484" s="89">
        <v>6368</v>
      </c>
      <c r="G6484" s="89">
        <v>32</v>
      </c>
      <c r="H6484" s="89">
        <v>2</v>
      </c>
      <c r="I6484" s="89">
        <v>4</v>
      </c>
      <c r="J6484" s="89">
        <v>-53.792000000000002</v>
      </c>
      <c r="K6484" s="89">
        <v>105.08799999999997</v>
      </c>
      <c r="L6484" s="81">
        <v>101.88800000000001</v>
      </c>
    </row>
    <row r="6485" spans="6:12">
      <c r="F6485" s="89">
        <v>6369</v>
      </c>
      <c r="G6485" s="89">
        <v>40</v>
      </c>
      <c r="H6485" s="89">
        <v>3</v>
      </c>
      <c r="I6485" s="89">
        <v>5</v>
      </c>
      <c r="J6485" s="89">
        <v>-123.34999999999991</v>
      </c>
      <c r="K6485" s="89">
        <v>76.549999999999926</v>
      </c>
      <c r="L6485" s="81">
        <v>73.150000000000006</v>
      </c>
    </row>
    <row r="6486" spans="6:12">
      <c r="F6486" s="89">
        <v>6370</v>
      </c>
      <c r="G6486" s="89">
        <v>55</v>
      </c>
      <c r="H6486" s="89">
        <v>2</v>
      </c>
      <c r="I6486" s="89">
        <v>4</v>
      </c>
      <c r="J6486" s="89">
        <v>-6.2050000000000125</v>
      </c>
      <c r="K6486" s="89">
        <v>145.54499999999993</v>
      </c>
      <c r="L6486" s="81">
        <v>145.79500000000004</v>
      </c>
    </row>
    <row r="6487" spans="6:12">
      <c r="F6487" s="89">
        <v>6371</v>
      </c>
      <c r="G6487" s="89">
        <v>41</v>
      </c>
      <c r="H6487" s="89">
        <v>1</v>
      </c>
      <c r="I6487" s="89">
        <v>6</v>
      </c>
      <c r="J6487" s="89">
        <v>120.20099999999996</v>
      </c>
      <c r="K6487" s="89">
        <v>104.99099999999996</v>
      </c>
      <c r="L6487" s="81">
        <v>105.74099999999999</v>
      </c>
    </row>
    <row r="6488" spans="6:12">
      <c r="F6488" s="89">
        <v>6372</v>
      </c>
      <c r="G6488" s="89">
        <v>49</v>
      </c>
      <c r="H6488" s="89">
        <v>2</v>
      </c>
      <c r="I6488" s="89">
        <v>5</v>
      </c>
      <c r="J6488" s="89">
        <v>25.305000000000035</v>
      </c>
      <c r="K6488" s="89">
        <v>136.31500000000005</v>
      </c>
      <c r="L6488" s="81">
        <v>136.065</v>
      </c>
    </row>
    <row r="6489" spans="6:12">
      <c r="F6489" s="89">
        <v>6373</v>
      </c>
      <c r="G6489" s="89">
        <v>36</v>
      </c>
      <c r="H6489" s="89">
        <v>3</v>
      </c>
      <c r="I6489" s="89">
        <v>3</v>
      </c>
      <c r="J6489" s="89">
        <v>-290.28199999999993</v>
      </c>
      <c r="K6489" s="89">
        <v>-3.9420000000000357</v>
      </c>
      <c r="L6489" s="81">
        <v>-8.7419999999999618</v>
      </c>
    </row>
    <row r="6490" spans="6:12">
      <c r="F6490" s="89">
        <v>6374</v>
      </c>
      <c r="G6490" s="89">
        <v>31</v>
      </c>
      <c r="H6490" s="89">
        <v>3</v>
      </c>
      <c r="I6490" s="89">
        <v>6</v>
      </c>
      <c r="J6490" s="89">
        <v>-56.198999999999955</v>
      </c>
      <c r="K6490" s="89">
        <v>103.89099999999999</v>
      </c>
      <c r="L6490" s="81">
        <v>99.541000000000082</v>
      </c>
    </row>
    <row r="6491" spans="6:12">
      <c r="F6491" s="89">
        <v>6375</v>
      </c>
      <c r="G6491" s="89">
        <v>27</v>
      </c>
      <c r="H6491" s="89">
        <v>2</v>
      </c>
      <c r="I6491" s="89">
        <v>8</v>
      </c>
      <c r="J6491" s="89">
        <v>128.13099999999997</v>
      </c>
      <c r="K6491" s="89">
        <v>118.16099999999994</v>
      </c>
      <c r="L6491" s="81">
        <v>115.81099999999998</v>
      </c>
    </row>
    <row r="6492" spans="6:12">
      <c r="F6492" s="89">
        <v>6376</v>
      </c>
      <c r="G6492" s="89">
        <v>44</v>
      </c>
      <c r="H6492" s="89">
        <v>3</v>
      </c>
      <c r="I6492" s="89">
        <v>4</v>
      </c>
      <c r="J6492" s="89">
        <v>-193.36399999999998</v>
      </c>
      <c r="K6492" s="89">
        <v>47.895999999999987</v>
      </c>
      <c r="L6492" s="81">
        <v>44.695999999999998</v>
      </c>
    </row>
    <row r="6493" spans="6:12">
      <c r="F6493" s="89">
        <v>6377</v>
      </c>
      <c r="G6493" s="89">
        <v>37</v>
      </c>
      <c r="H6493" s="89">
        <v>3</v>
      </c>
      <c r="I6493" s="89">
        <v>5</v>
      </c>
      <c r="J6493" s="89">
        <v>-125.97499999999991</v>
      </c>
      <c r="K6493" s="89">
        <v>74.85499999999999</v>
      </c>
      <c r="L6493" s="81">
        <v>71.005000000000024</v>
      </c>
    </row>
    <row r="6494" spans="6:12">
      <c r="F6494" s="89">
        <v>6378</v>
      </c>
      <c r="G6494" s="89">
        <v>24</v>
      </c>
      <c r="H6494" s="89">
        <v>1</v>
      </c>
      <c r="I6494" s="89">
        <v>4</v>
      </c>
      <c r="J6494" s="89">
        <v>71.515999999999991</v>
      </c>
      <c r="K6494" s="89">
        <v>146.77599999999995</v>
      </c>
      <c r="L6494" s="81">
        <v>144.17599999999999</v>
      </c>
    </row>
    <row r="6495" spans="6:12">
      <c r="F6495" s="89">
        <v>6379</v>
      </c>
      <c r="G6495" s="89">
        <v>54</v>
      </c>
      <c r="H6495" s="89">
        <v>1</v>
      </c>
      <c r="I6495" s="89">
        <v>4</v>
      </c>
      <c r="J6495" s="89">
        <v>92.635999999999967</v>
      </c>
      <c r="K6495" s="89">
        <v>158.596</v>
      </c>
      <c r="L6495" s="81">
        <v>160.49600000000007</v>
      </c>
    </row>
    <row r="6496" spans="6:12">
      <c r="F6496" s="89">
        <v>6380</v>
      </c>
      <c r="G6496" s="89">
        <v>55</v>
      </c>
      <c r="H6496" s="89">
        <v>1</v>
      </c>
      <c r="I6496" s="89">
        <v>5</v>
      </c>
      <c r="J6496" s="89">
        <v>135.62499999999994</v>
      </c>
      <c r="K6496" s="89">
        <v>158.6749999999999</v>
      </c>
      <c r="L6496" s="81">
        <v>161.12500000000006</v>
      </c>
    </row>
    <row r="6497" spans="6:12">
      <c r="F6497" s="89">
        <v>6381</v>
      </c>
      <c r="G6497" s="89">
        <v>47</v>
      </c>
      <c r="H6497" s="89">
        <v>1</v>
      </c>
      <c r="I6497" s="89">
        <v>8</v>
      </c>
      <c r="J6497" s="89">
        <v>161.30099999999999</v>
      </c>
      <c r="K6497" s="89">
        <v>59.030999999999963</v>
      </c>
      <c r="L6497" s="81">
        <v>61.481000000000037</v>
      </c>
    </row>
    <row r="6498" spans="6:12">
      <c r="F6498" s="89">
        <v>6382</v>
      </c>
      <c r="G6498" s="89">
        <v>34</v>
      </c>
      <c r="H6498" s="89">
        <v>3</v>
      </c>
      <c r="I6498" s="89">
        <v>8</v>
      </c>
      <c r="J6498" s="89">
        <v>48.652000000000044</v>
      </c>
      <c r="K6498" s="89">
        <v>122.61199999999997</v>
      </c>
      <c r="L6498" s="81">
        <v>119.51200000000006</v>
      </c>
    </row>
    <row r="6499" spans="6:12">
      <c r="F6499" s="89">
        <v>6383</v>
      </c>
      <c r="G6499" s="89">
        <v>24</v>
      </c>
      <c r="H6499" s="89">
        <v>1</v>
      </c>
      <c r="I6499" s="89">
        <v>3</v>
      </c>
      <c r="J6499" s="89">
        <v>24.121999999999993</v>
      </c>
      <c r="K6499" s="89">
        <v>141.982</v>
      </c>
      <c r="L6499" s="81">
        <v>138.982</v>
      </c>
    </row>
    <row r="6500" spans="6:12">
      <c r="F6500" s="89">
        <v>6384</v>
      </c>
      <c r="G6500" s="89">
        <v>28</v>
      </c>
      <c r="H6500" s="89">
        <v>3</v>
      </c>
      <c r="I6500" s="89">
        <v>6</v>
      </c>
      <c r="J6500" s="89">
        <v>-51.551999999999964</v>
      </c>
      <c r="K6500" s="89">
        <v>109.46800000000002</v>
      </c>
      <c r="L6500" s="81">
        <v>104.66800000000001</v>
      </c>
    </row>
    <row r="6501" spans="6:12">
      <c r="F6501" s="89">
        <v>6385</v>
      </c>
      <c r="G6501" s="89">
        <v>35</v>
      </c>
      <c r="H6501" s="89">
        <v>3</v>
      </c>
      <c r="I6501" s="89">
        <v>4</v>
      </c>
      <c r="J6501" s="89">
        <v>-203.61500000000001</v>
      </c>
      <c r="K6501" s="89">
        <v>40.434999999999945</v>
      </c>
      <c r="L6501" s="81">
        <v>35.884999999999991</v>
      </c>
    </row>
    <row r="6502" spans="6:12">
      <c r="F6502" s="89">
        <v>6386</v>
      </c>
      <c r="G6502" s="89">
        <v>19</v>
      </c>
      <c r="H6502" s="89">
        <v>3</v>
      </c>
      <c r="I6502" s="89">
        <v>7</v>
      </c>
      <c r="J6502" s="89">
        <v>35.15300000000002</v>
      </c>
      <c r="K6502" s="89">
        <v>156.363</v>
      </c>
      <c r="L6502" s="81">
        <v>150.61300000000006</v>
      </c>
    </row>
    <row r="6503" spans="6:12">
      <c r="F6503" s="89">
        <v>6387</v>
      </c>
      <c r="G6503" s="89">
        <v>39</v>
      </c>
      <c r="H6503" s="89">
        <v>2</v>
      </c>
      <c r="I6503" s="89">
        <v>8</v>
      </c>
      <c r="J6503" s="89">
        <v>119.22699999999998</v>
      </c>
      <c r="K6503" s="89">
        <v>105.53699999999995</v>
      </c>
      <c r="L6503" s="81">
        <v>104.98699999999997</v>
      </c>
    </row>
    <row r="6504" spans="6:12">
      <c r="F6504" s="89">
        <v>6388</v>
      </c>
      <c r="G6504" s="89">
        <v>29</v>
      </c>
      <c r="H6504" s="89">
        <v>1</v>
      </c>
      <c r="I6504" s="89">
        <v>6</v>
      </c>
      <c r="J6504" s="89">
        <v>124.56899999999999</v>
      </c>
      <c r="K6504" s="89">
        <v>113.07899999999998</v>
      </c>
      <c r="L6504" s="81">
        <v>112.02900000000002</v>
      </c>
    </row>
    <row r="6505" spans="6:12">
      <c r="F6505" s="89">
        <v>6389</v>
      </c>
      <c r="G6505" s="89">
        <v>33</v>
      </c>
      <c r="H6505" s="89">
        <v>2</v>
      </c>
      <c r="I6505" s="89">
        <v>6</v>
      </c>
      <c r="J6505" s="89">
        <v>51.022999999999968</v>
      </c>
      <c r="K6505" s="89">
        <v>124.39299999999996</v>
      </c>
      <c r="L6505" s="81">
        <v>122.14299999999996</v>
      </c>
    </row>
    <row r="6506" spans="6:12">
      <c r="F6506" s="89">
        <v>6390</v>
      </c>
      <c r="G6506" s="89">
        <v>30</v>
      </c>
      <c r="H6506" s="89">
        <v>1</v>
      </c>
      <c r="I6506" s="89">
        <v>7</v>
      </c>
      <c r="J6506" s="89">
        <v>141.70999999999995</v>
      </c>
      <c r="K6506" s="89">
        <v>87.309999999999974</v>
      </c>
      <c r="L6506" s="81">
        <v>86.809999999999974</v>
      </c>
    </row>
    <row r="6507" spans="6:12">
      <c r="F6507" s="89">
        <v>6391</v>
      </c>
      <c r="G6507" s="89">
        <v>52</v>
      </c>
      <c r="H6507" s="89">
        <v>3</v>
      </c>
      <c r="I6507" s="89">
        <v>8</v>
      </c>
      <c r="J6507" s="89">
        <v>86.596000000000004</v>
      </c>
      <c r="K6507" s="89">
        <v>154.97599999999994</v>
      </c>
      <c r="L6507" s="81">
        <v>154.57599999999991</v>
      </c>
    </row>
    <row r="6508" spans="6:12">
      <c r="F6508" s="89">
        <v>6392</v>
      </c>
      <c r="G6508" s="89">
        <v>49</v>
      </c>
      <c r="H6508" s="89">
        <v>1</v>
      </c>
      <c r="I6508" s="89">
        <v>6</v>
      </c>
      <c r="J6508" s="89">
        <v>138.88900000000001</v>
      </c>
      <c r="K6508" s="89">
        <v>121.19900000000004</v>
      </c>
      <c r="L6508" s="81">
        <v>123.149</v>
      </c>
    </row>
    <row r="6509" spans="6:12">
      <c r="F6509" s="89">
        <v>6393</v>
      </c>
      <c r="G6509" s="89">
        <v>52</v>
      </c>
      <c r="H6509" s="89">
        <v>3</v>
      </c>
      <c r="I6509" s="89">
        <v>4</v>
      </c>
      <c r="J6509" s="89">
        <v>-165.89199999999994</v>
      </c>
      <c r="K6509" s="89">
        <v>72.888000000000005</v>
      </c>
      <c r="L6509" s="81">
        <v>70.888000000000005</v>
      </c>
    </row>
    <row r="6510" spans="6:12">
      <c r="F6510" s="89">
        <v>6394</v>
      </c>
      <c r="G6510" s="89">
        <v>49</v>
      </c>
      <c r="H6510" s="89">
        <v>3</v>
      </c>
      <c r="I6510" s="89">
        <v>4</v>
      </c>
      <c r="J6510" s="89">
        <v>-178.21899999999988</v>
      </c>
      <c r="K6510" s="89">
        <v>61.491000000000042</v>
      </c>
      <c r="L6510" s="81">
        <v>59.041000000000054</v>
      </c>
    </row>
    <row r="6511" spans="6:12">
      <c r="F6511" s="89">
        <v>6395</v>
      </c>
      <c r="G6511" s="89">
        <v>42</v>
      </c>
      <c r="H6511" s="89">
        <v>3</v>
      </c>
      <c r="I6511" s="89">
        <v>4</v>
      </c>
      <c r="J6511" s="89">
        <v>-197.53199999999993</v>
      </c>
      <c r="K6511" s="89">
        <v>44.347999999999985</v>
      </c>
      <c r="L6511" s="81">
        <v>40.848000000000013</v>
      </c>
    </row>
    <row r="6512" spans="6:12">
      <c r="F6512" s="89">
        <v>6396</v>
      </c>
      <c r="G6512" s="89">
        <v>49</v>
      </c>
      <c r="H6512" s="89">
        <v>1</v>
      </c>
      <c r="I6512" s="89">
        <v>8</v>
      </c>
      <c r="J6512" s="89">
        <v>167.61699999999999</v>
      </c>
      <c r="K6512" s="89">
        <v>64.727000000000032</v>
      </c>
      <c r="L6512" s="81">
        <v>67.477000000000004</v>
      </c>
    </row>
    <row r="6513" spans="6:12">
      <c r="F6513" s="89">
        <v>6397</v>
      </c>
      <c r="G6513" s="89">
        <v>34</v>
      </c>
      <c r="H6513" s="89">
        <v>3</v>
      </c>
      <c r="I6513" s="89">
        <v>5</v>
      </c>
      <c r="J6513" s="89">
        <v>-126.16999999999996</v>
      </c>
      <c r="K6513" s="89">
        <v>75.589999999999975</v>
      </c>
      <c r="L6513" s="81">
        <v>71.29000000000002</v>
      </c>
    </row>
    <row r="6514" spans="6:12">
      <c r="F6514" s="89">
        <v>6398</v>
      </c>
      <c r="G6514" s="89">
        <v>24</v>
      </c>
      <c r="H6514" s="89">
        <v>3</v>
      </c>
      <c r="I6514" s="89">
        <v>9</v>
      </c>
      <c r="J6514" s="89">
        <v>104.62599999999998</v>
      </c>
      <c r="K6514" s="89">
        <v>139.08600000000001</v>
      </c>
      <c r="L6514" s="81">
        <v>134.88599999999997</v>
      </c>
    </row>
    <row r="6515" spans="6:12">
      <c r="F6515" s="89">
        <v>6399</v>
      </c>
      <c r="G6515" s="89">
        <v>49</v>
      </c>
      <c r="H6515" s="89">
        <v>3</v>
      </c>
      <c r="I6515" s="89">
        <v>8</v>
      </c>
      <c r="J6515" s="89">
        <v>74.19700000000006</v>
      </c>
      <c r="K6515" s="89">
        <v>143.50700000000001</v>
      </c>
      <c r="L6515" s="81">
        <v>142.65699999999998</v>
      </c>
    </row>
    <row r="6516" spans="6:12">
      <c r="F6516" s="89">
        <v>6400</v>
      </c>
      <c r="G6516" s="89">
        <v>34</v>
      </c>
      <c r="H6516" s="89">
        <v>3</v>
      </c>
      <c r="I6516" s="89">
        <v>8</v>
      </c>
      <c r="J6516" s="89">
        <v>48.652000000000044</v>
      </c>
      <c r="K6516" s="89">
        <v>122.61199999999997</v>
      </c>
      <c r="L6516" s="81">
        <v>119.51200000000006</v>
      </c>
    </row>
    <row r="6517" spans="6:12">
      <c r="F6517" s="89">
        <v>6401</v>
      </c>
      <c r="G6517" s="89">
        <v>44</v>
      </c>
      <c r="H6517" s="89">
        <v>1</v>
      </c>
      <c r="I6517" s="89">
        <v>9</v>
      </c>
      <c r="J6517" s="89">
        <v>153.96599999999992</v>
      </c>
      <c r="K6517" s="89">
        <v>10.025999999999954</v>
      </c>
      <c r="L6517" s="81">
        <v>12.425999999999988</v>
      </c>
    </row>
    <row r="6518" spans="6:12">
      <c r="F6518" s="89">
        <v>6402</v>
      </c>
      <c r="G6518" s="89">
        <v>20</v>
      </c>
      <c r="H6518" s="89">
        <v>3</v>
      </c>
      <c r="I6518" s="89">
        <v>3</v>
      </c>
      <c r="J6518" s="89">
        <v>-258.73</v>
      </c>
      <c r="K6518" s="89">
        <v>32.569999999999993</v>
      </c>
      <c r="L6518" s="81">
        <v>25.370000000000061</v>
      </c>
    </row>
    <row r="6519" spans="6:12">
      <c r="F6519" s="89">
        <v>6403</v>
      </c>
      <c r="G6519" s="89">
        <v>37</v>
      </c>
      <c r="H6519" s="89">
        <v>1</v>
      </c>
      <c r="I6519" s="89">
        <v>4</v>
      </c>
      <c r="J6519" s="89">
        <v>50.83300000000002</v>
      </c>
      <c r="K6519" s="89">
        <v>122.06300000000002</v>
      </c>
      <c r="L6519" s="81">
        <v>121.41300000000001</v>
      </c>
    </row>
    <row r="6520" spans="6:12">
      <c r="F6520" s="89">
        <v>6404</v>
      </c>
      <c r="G6520" s="89">
        <v>54</v>
      </c>
      <c r="H6520" s="89">
        <v>1</v>
      </c>
      <c r="I6520" s="89">
        <v>8</v>
      </c>
      <c r="J6520" s="89">
        <v>188.13199999999992</v>
      </c>
      <c r="K6520" s="89">
        <v>83.691999999999965</v>
      </c>
      <c r="L6520" s="81">
        <v>87.19200000000005</v>
      </c>
    </row>
    <row r="6521" spans="6:12">
      <c r="F6521" s="89">
        <v>6405</v>
      </c>
      <c r="G6521" s="89">
        <v>38</v>
      </c>
      <c r="H6521" s="89">
        <v>3</v>
      </c>
      <c r="I6521" s="89">
        <v>4</v>
      </c>
      <c r="J6521" s="89">
        <v>-202.62799999999993</v>
      </c>
      <c r="K6521" s="89">
        <v>40.49199999999999</v>
      </c>
      <c r="L6521" s="81">
        <v>36.392000000000053</v>
      </c>
    </row>
    <row r="6522" spans="6:12">
      <c r="F6522" s="89">
        <v>6406</v>
      </c>
      <c r="G6522" s="89">
        <v>26</v>
      </c>
      <c r="H6522" s="89">
        <v>1</v>
      </c>
      <c r="I6522" s="89">
        <v>9</v>
      </c>
      <c r="J6522" s="89">
        <v>160.1939999999999</v>
      </c>
      <c r="K6522" s="89">
        <v>21.833999999999975</v>
      </c>
      <c r="L6522" s="81">
        <v>21.533999999999963</v>
      </c>
    </row>
    <row r="6523" spans="6:12">
      <c r="F6523" s="89">
        <v>6407</v>
      </c>
      <c r="G6523" s="89">
        <v>41</v>
      </c>
      <c r="H6523" s="89">
        <v>2</v>
      </c>
      <c r="I6523" s="89">
        <v>5</v>
      </c>
      <c r="J6523" s="89">
        <v>5.4650000000000034</v>
      </c>
      <c r="K6523" s="89">
        <v>118.95499999999996</v>
      </c>
      <c r="L6523" s="81">
        <v>117.50499999999997</v>
      </c>
    </row>
    <row r="6524" spans="6:12">
      <c r="F6524" s="89">
        <v>6408</v>
      </c>
      <c r="G6524" s="89">
        <v>30</v>
      </c>
      <c r="H6524" s="89">
        <v>2</v>
      </c>
      <c r="I6524" s="89">
        <v>8</v>
      </c>
      <c r="J6524" s="89">
        <v>122.25999999999996</v>
      </c>
      <c r="K6524" s="89">
        <v>111.35999999999996</v>
      </c>
      <c r="L6524" s="81">
        <v>109.45999999999998</v>
      </c>
    </row>
    <row r="6525" spans="6:12">
      <c r="F6525" s="89">
        <v>6409</v>
      </c>
      <c r="G6525" s="89">
        <v>55</v>
      </c>
      <c r="H6525" s="89">
        <v>3</v>
      </c>
      <c r="I6525" s="89">
        <v>4</v>
      </c>
      <c r="J6525" s="89">
        <v>-151.13499999999988</v>
      </c>
      <c r="K6525" s="89">
        <v>86.714999999999918</v>
      </c>
      <c r="L6525" s="81">
        <v>85.165000000000077</v>
      </c>
    </row>
    <row r="6526" spans="6:12">
      <c r="F6526" s="89">
        <v>6410</v>
      </c>
      <c r="G6526" s="89">
        <v>31</v>
      </c>
      <c r="H6526" s="89">
        <v>3</v>
      </c>
      <c r="I6526" s="89">
        <v>8</v>
      </c>
      <c r="J6526" s="89">
        <v>50.833000000000084</v>
      </c>
      <c r="K6526" s="89">
        <v>125.72299999999996</v>
      </c>
      <c r="L6526" s="81">
        <v>122.173</v>
      </c>
    </row>
    <row r="6527" spans="6:12">
      <c r="F6527" s="89">
        <v>6411</v>
      </c>
      <c r="G6527" s="89">
        <v>42</v>
      </c>
      <c r="H6527" s="89">
        <v>2</v>
      </c>
      <c r="I6527" s="89">
        <v>7</v>
      </c>
      <c r="J6527" s="89">
        <v>93.863999999999976</v>
      </c>
      <c r="K6527" s="89">
        <v>121.84399999999997</v>
      </c>
      <c r="L6527" s="81">
        <v>121.34399999999997</v>
      </c>
    </row>
    <row r="6528" spans="6:12">
      <c r="F6528" s="89">
        <v>6412</v>
      </c>
      <c r="G6528" s="89">
        <v>54</v>
      </c>
      <c r="H6528" s="89">
        <v>1</v>
      </c>
      <c r="I6528" s="89">
        <v>9</v>
      </c>
      <c r="J6528" s="89">
        <v>188.30599999999987</v>
      </c>
      <c r="K6528" s="89">
        <v>41.265999999999991</v>
      </c>
      <c r="L6528" s="81">
        <v>45.166000000000082</v>
      </c>
    </row>
    <row r="6529" spans="6:12">
      <c r="F6529" s="89">
        <v>6413</v>
      </c>
      <c r="G6529" s="89">
        <v>44</v>
      </c>
      <c r="H6529" s="89">
        <v>1</v>
      </c>
      <c r="I6529" s="89">
        <v>4</v>
      </c>
      <c r="J6529" s="89">
        <v>58.596000000000004</v>
      </c>
      <c r="K6529" s="89">
        <v>127.65599999999995</v>
      </c>
      <c r="L6529" s="81">
        <v>128.05599999999998</v>
      </c>
    </row>
    <row r="6530" spans="6:12">
      <c r="F6530" s="89">
        <v>6414</v>
      </c>
      <c r="G6530" s="89">
        <v>44</v>
      </c>
      <c r="H6530" s="89">
        <v>1</v>
      </c>
      <c r="I6530" s="89">
        <v>7</v>
      </c>
      <c r="J6530" s="89">
        <v>144.25799999999998</v>
      </c>
      <c r="K6530" s="89">
        <v>85.517999999999972</v>
      </c>
      <c r="L6530" s="81">
        <v>87.117999999999995</v>
      </c>
    </row>
    <row r="6531" spans="6:12">
      <c r="F6531" s="89">
        <v>6415</v>
      </c>
      <c r="G6531" s="89">
        <v>52</v>
      </c>
      <c r="H6531" s="89">
        <v>3</v>
      </c>
      <c r="I6531" s="89">
        <v>9</v>
      </c>
      <c r="J6531" s="89">
        <v>126.01800000000003</v>
      </c>
      <c r="K6531" s="89">
        <v>151.79799999999994</v>
      </c>
      <c r="L6531" s="81">
        <v>151.79799999999994</v>
      </c>
    </row>
    <row r="6532" spans="6:12">
      <c r="F6532" s="89">
        <v>6416</v>
      </c>
      <c r="G6532" s="89">
        <v>35</v>
      </c>
      <c r="H6532" s="89">
        <v>3</v>
      </c>
      <c r="I6532" s="89">
        <v>7</v>
      </c>
      <c r="J6532" s="89">
        <v>-0.33499999999992269</v>
      </c>
      <c r="K6532" s="89">
        <v>115.91499999999996</v>
      </c>
      <c r="L6532" s="81">
        <v>112.56500000000005</v>
      </c>
    </row>
    <row r="6533" spans="6:12">
      <c r="F6533" s="89">
        <v>6417</v>
      </c>
      <c r="G6533" s="89">
        <v>51</v>
      </c>
      <c r="H6533" s="89">
        <v>1</v>
      </c>
      <c r="I6533" s="89">
        <v>6</v>
      </c>
      <c r="J6533" s="89">
        <v>146.261</v>
      </c>
      <c r="K6533" s="89">
        <v>127.95099999999995</v>
      </c>
      <c r="L6533" s="81">
        <v>130.20100000000011</v>
      </c>
    </row>
    <row r="6534" spans="6:12">
      <c r="F6534" s="89">
        <v>6418</v>
      </c>
      <c r="G6534" s="89">
        <v>29</v>
      </c>
      <c r="H6534" s="89">
        <v>1</v>
      </c>
      <c r="I6534" s="89">
        <v>3</v>
      </c>
      <c r="J6534" s="89">
        <v>10.736999999999995</v>
      </c>
      <c r="K6534" s="89">
        <v>127.047</v>
      </c>
      <c r="L6534" s="81">
        <v>124.79700000000003</v>
      </c>
    </row>
    <row r="6535" spans="6:12">
      <c r="F6535" s="89">
        <v>6419</v>
      </c>
      <c r="G6535" s="89">
        <v>52</v>
      </c>
      <c r="H6535" s="89">
        <v>1</v>
      </c>
      <c r="I6535" s="89">
        <v>3</v>
      </c>
      <c r="J6535" s="89">
        <v>36.105999999999952</v>
      </c>
      <c r="K6535" s="89">
        <v>145.286</v>
      </c>
      <c r="L6535" s="81">
        <v>146.48599999999999</v>
      </c>
    </row>
    <row r="6536" spans="6:12">
      <c r="F6536" s="89">
        <v>6420</v>
      </c>
      <c r="G6536" s="89">
        <v>54</v>
      </c>
      <c r="H6536" s="89">
        <v>2</v>
      </c>
      <c r="I6536" s="89">
        <v>4</v>
      </c>
      <c r="J6536" s="89">
        <v>-11.244</v>
      </c>
      <c r="K6536" s="89">
        <v>140.81600000000003</v>
      </c>
      <c r="L6536" s="81">
        <v>140.91600000000005</v>
      </c>
    </row>
    <row r="6537" spans="6:12">
      <c r="F6537" s="89">
        <v>6421</v>
      </c>
      <c r="G6537" s="89">
        <v>23</v>
      </c>
      <c r="H6537" s="89">
        <v>2</v>
      </c>
      <c r="I6537" s="89">
        <v>8</v>
      </c>
      <c r="J6537" s="89">
        <v>139.739</v>
      </c>
      <c r="K6537" s="89">
        <v>131.00899999999996</v>
      </c>
      <c r="L6537" s="81">
        <v>128.059</v>
      </c>
    </row>
    <row r="6538" spans="6:12">
      <c r="F6538" s="89">
        <v>6422</v>
      </c>
      <c r="G6538" s="89">
        <v>24</v>
      </c>
      <c r="H6538" s="89">
        <v>1</v>
      </c>
      <c r="I6538" s="89">
        <v>9</v>
      </c>
      <c r="J6538" s="89">
        <v>166.28599999999989</v>
      </c>
      <c r="K6538" s="89">
        <v>28.545999999999964</v>
      </c>
      <c r="L6538" s="81">
        <v>27.945999999999998</v>
      </c>
    </row>
    <row r="6539" spans="6:12">
      <c r="F6539" s="89">
        <v>6423</v>
      </c>
      <c r="G6539" s="89">
        <v>50</v>
      </c>
      <c r="H6539" s="89">
        <v>1</v>
      </c>
      <c r="I6539" s="89">
        <v>9</v>
      </c>
      <c r="J6539" s="89">
        <v>171.3299999999999</v>
      </c>
      <c r="K6539" s="89">
        <v>25.529999999999944</v>
      </c>
      <c r="L6539" s="81">
        <v>28.830000000000013</v>
      </c>
    </row>
    <row r="6540" spans="6:12">
      <c r="F6540" s="89">
        <v>6424</v>
      </c>
      <c r="G6540" s="89">
        <v>31</v>
      </c>
      <c r="H6540" s="89">
        <v>3</v>
      </c>
      <c r="I6540" s="89">
        <v>6</v>
      </c>
      <c r="J6540" s="89">
        <v>-56.198999999999955</v>
      </c>
      <c r="K6540" s="89">
        <v>103.89099999999999</v>
      </c>
      <c r="L6540" s="81">
        <v>99.541000000000082</v>
      </c>
    </row>
    <row r="6541" spans="6:12">
      <c r="F6541" s="89">
        <v>6425</v>
      </c>
      <c r="G6541" s="89">
        <v>53</v>
      </c>
      <c r="H6541" s="89">
        <v>2</v>
      </c>
      <c r="I6541" s="89">
        <v>8</v>
      </c>
      <c r="J6541" s="89">
        <v>157.97900000000001</v>
      </c>
      <c r="K6541" s="89">
        <v>139.94899999999996</v>
      </c>
      <c r="L6541" s="81">
        <v>141.499</v>
      </c>
    </row>
    <row r="6542" spans="6:12">
      <c r="F6542" s="89">
        <v>6426</v>
      </c>
      <c r="G6542" s="89">
        <v>23</v>
      </c>
      <c r="H6542" s="89">
        <v>3</v>
      </c>
      <c r="I6542" s="89">
        <v>9</v>
      </c>
      <c r="J6542" s="89">
        <v>107.77699999999999</v>
      </c>
      <c r="K6542" s="89">
        <v>142.54699999999997</v>
      </c>
      <c r="L6542" s="81">
        <v>138.19700000000006</v>
      </c>
    </row>
    <row r="6543" spans="6:12">
      <c r="F6543" s="89">
        <v>6427</v>
      </c>
      <c r="G6543" s="89">
        <v>24</v>
      </c>
      <c r="H6543" s="89">
        <v>3</v>
      </c>
      <c r="I6543" s="89">
        <v>9</v>
      </c>
      <c r="J6543" s="89">
        <v>104.62599999999998</v>
      </c>
      <c r="K6543" s="89">
        <v>139.08600000000001</v>
      </c>
      <c r="L6543" s="81">
        <v>134.88599999999997</v>
      </c>
    </row>
    <row r="6544" spans="6:12">
      <c r="F6544" s="89">
        <v>6428</v>
      </c>
      <c r="G6544" s="89">
        <v>28</v>
      </c>
      <c r="H6544" s="89">
        <v>1</v>
      </c>
      <c r="I6544" s="89">
        <v>8</v>
      </c>
      <c r="J6544" s="89">
        <v>155.16399999999993</v>
      </c>
      <c r="K6544" s="89">
        <v>58.783999999999978</v>
      </c>
      <c r="L6544" s="81">
        <v>58.383999999999972</v>
      </c>
    </row>
    <row r="6545" spans="6:12">
      <c r="F6545" s="89">
        <v>6429</v>
      </c>
      <c r="G6545" s="89">
        <v>23</v>
      </c>
      <c r="H6545" s="89">
        <v>3</v>
      </c>
      <c r="I6545" s="89">
        <v>8</v>
      </c>
      <c r="J6545" s="89">
        <v>68.528999999999996</v>
      </c>
      <c r="K6545" s="89">
        <v>145.89899999999994</v>
      </c>
      <c r="L6545" s="81">
        <v>141.14900000000006</v>
      </c>
    </row>
    <row r="6546" spans="6:12">
      <c r="F6546" s="89">
        <v>6430</v>
      </c>
      <c r="G6546" s="89">
        <v>38</v>
      </c>
      <c r="H6546" s="89">
        <v>1</v>
      </c>
      <c r="I6546" s="89">
        <v>5</v>
      </c>
      <c r="J6546" s="89">
        <v>89.130000000000038</v>
      </c>
      <c r="K6546" s="89">
        <v>117.45</v>
      </c>
      <c r="L6546" s="81">
        <v>117.35000000000004</v>
      </c>
    </row>
    <row r="6547" spans="6:12">
      <c r="F6547" s="89">
        <v>6431</v>
      </c>
      <c r="G6547" s="89">
        <v>43</v>
      </c>
      <c r="H6547" s="89">
        <v>2</v>
      </c>
      <c r="I6547" s="89">
        <v>5</v>
      </c>
      <c r="J6547" s="89">
        <v>8.8050000000000068</v>
      </c>
      <c r="K6547" s="89">
        <v>121.67499999999997</v>
      </c>
      <c r="L6547" s="81">
        <v>120.52499999999999</v>
      </c>
    </row>
    <row r="6548" spans="6:12">
      <c r="F6548" s="89">
        <v>6432</v>
      </c>
      <c r="G6548" s="89">
        <v>50</v>
      </c>
      <c r="H6548" s="89">
        <v>1</v>
      </c>
      <c r="I6548" s="89">
        <v>8</v>
      </c>
      <c r="J6548" s="89">
        <v>171.17999999999995</v>
      </c>
      <c r="K6548" s="89">
        <v>67.979999999999961</v>
      </c>
      <c r="L6548" s="81">
        <v>70.880000000000024</v>
      </c>
    </row>
    <row r="6549" spans="6:12">
      <c r="F6549" s="89">
        <v>6433</v>
      </c>
      <c r="G6549" s="89">
        <v>43</v>
      </c>
      <c r="H6549" s="89">
        <v>2</v>
      </c>
      <c r="I6549" s="89">
        <v>7</v>
      </c>
      <c r="J6549" s="89">
        <v>95.680999999999983</v>
      </c>
      <c r="K6549" s="89">
        <v>123.35099999999994</v>
      </c>
      <c r="L6549" s="81">
        <v>123.001</v>
      </c>
    </row>
    <row r="6550" spans="6:12">
      <c r="F6550" s="89">
        <v>6434</v>
      </c>
      <c r="G6550" s="89">
        <v>31</v>
      </c>
      <c r="H6550" s="89">
        <v>3</v>
      </c>
      <c r="I6550" s="89">
        <v>8</v>
      </c>
      <c r="J6550" s="89">
        <v>50.833000000000084</v>
      </c>
      <c r="K6550" s="89">
        <v>125.72299999999996</v>
      </c>
      <c r="L6550" s="81">
        <v>122.173</v>
      </c>
    </row>
    <row r="6551" spans="6:12">
      <c r="F6551" s="89">
        <v>6435</v>
      </c>
      <c r="G6551" s="89">
        <v>24</v>
      </c>
      <c r="H6551" s="89">
        <v>3</v>
      </c>
      <c r="I6551" s="89">
        <v>7</v>
      </c>
      <c r="J6551" s="89">
        <v>16.638000000000034</v>
      </c>
      <c r="K6551" s="89">
        <v>136.298</v>
      </c>
      <c r="L6551" s="81">
        <v>131.298</v>
      </c>
    </row>
    <row r="6552" spans="6:12">
      <c r="F6552" s="89">
        <v>6436</v>
      </c>
      <c r="G6552" s="89">
        <v>28</v>
      </c>
      <c r="H6552" s="89">
        <v>1</v>
      </c>
      <c r="I6552" s="89">
        <v>4</v>
      </c>
      <c r="J6552" s="89">
        <v>60.291999999999994</v>
      </c>
      <c r="K6552" s="89">
        <v>134.31199999999998</v>
      </c>
      <c r="L6552" s="81">
        <v>132.31199999999998</v>
      </c>
    </row>
    <row r="6553" spans="6:12">
      <c r="F6553" s="89">
        <v>6437</v>
      </c>
      <c r="G6553" s="89">
        <v>30</v>
      </c>
      <c r="H6553" s="89">
        <v>3</v>
      </c>
      <c r="I6553" s="89">
        <v>8</v>
      </c>
      <c r="J6553" s="89">
        <v>52.10000000000008</v>
      </c>
      <c r="K6553" s="89">
        <v>127.30000000000001</v>
      </c>
      <c r="L6553" s="81">
        <v>123.60000000000002</v>
      </c>
    </row>
    <row r="6554" spans="6:12">
      <c r="F6554" s="89">
        <v>6438</v>
      </c>
      <c r="G6554" s="89">
        <v>55</v>
      </c>
      <c r="H6554" s="89">
        <v>3</v>
      </c>
      <c r="I6554" s="89">
        <v>4</v>
      </c>
      <c r="J6554" s="89">
        <v>-151.13499999999988</v>
      </c>
      <c r="K6554" s="89">
        <v>86.714999999999918</v>
      </c>
      <c r="L6554" s="81">
        <v>85.165000000000077</v>
      </c>
    </row>
    <row r="6555" spans="6:12">
      <c r="F6555" s="89">
        <v>6439</v>
      </c>
      <c r="G6555" s="89">
        <v>45</v>
      </c>
      <c r="H6555" s="89">
        <v>2</v>
      </c>
      <c r="I6555" s="89">
        <v>4</v>
      </c>
      <c r="J6555" s="89">
        <v>-44.444999999999993</v>
      </c>
      <c r="K6555" s="89">
        <v>110.40499999999996</v>
      </c>
      <c r="L6555" s="81">
        <v>109.15499999999999</v>
      </c>
    </row>
    <row r="6556" spans="6:12">
      <c r="F6556" s="89">
        <v>6440</v>
      </c>
      <c r="G6556" s="89">
        <v>25</v>
      </c>
      <c r="H6556" s="89">
        <v>3</v>
      </c>
      <c r="I6556" s="89">
        <v>7</v>
      </c>
      <c r="J6556" s="89">
        <v>13.745000000000005</v>
      </c>
      <c r="K6556" s="89">
        <v>133.09499999999997</v>
      </c>
      <c r="L6556" s="81">
        <v>128.24500000000006</v>
      </c>
    </row>
    <row r="6557" spans="6:12">
      <c r="F6557" s="89">
        <v>6441</v>
      </c>
      <c r="G6557" s="89">
        <v>20</v>
      </c>
      <c r="H6557" s="89">
        <v>1</v>
      </c>
      <c r="I6557" s="89">
        <v>7</v>
      </c>
      <c r="J6557" s="89">
        <v>172.28999999999994</v>
      </c>
      <c r="K6557" s="89">
        <v>120.98999999999995</v>
      </c>
      <c r="L6557" s="81">
        <v>118.99000000000001</v>
      </c>
    </row>
    <row r="6558" spans="6:12">
      <c r="F6558" s="89">
        <v>6442</v>
      </c>
      <c r="G6558" s="89">
        <v>22</v>
      </c>
      <c r="H6558" s="89">
        <v>2</v>
      </c>
      <c r="I6558" s="89">
        <v>8</v>
      </c>
      <c r="J6558" s="89">
        <v>143.31599999999997</v>
      </c>
      <c r="K6558" s="89">
        <v>134.89599999999996</v>
      </c>
      <c r="L6558" s="81">
        <v>131.79599999999999</v>
      </c>
    </row>
    <row r="6559" spans="6:12">
      <c r="F6559" s="89">
        <v>6443</v>
      </c>
      <c r="G6559" s="89">
        <v>23</v>
      </c>
      <c r="H6559" s="89">
        <v>2</v>
      </c>
      <c r="I6559" s="89">
        <v>6</v>
      </c>
      <c r="J6559" s="89">
        <v>72.062999999999988</v>
      </c>
      <c r="K6559" s="89">
        <v>148.53299999999996</v>
      </c>
      <c r="L6559" s="81">
        <v>144.78300000000002</v>
      </c>
    </row>
    <row r="6560" spans="6:12">
      <c r="F6560" s="89">
        <v>6444</v>
      </c>
      <c r="G6560" s="89">
        <v>49</v>
      </c>
      <c r="H6560" s="89">
        <v>1</v>
      </c>
      <c r="I6560" s="89">
        <v>6</v>
      </c>
      <c r="J6560" s="89">
        <v>138.88900000000001</v>
      </c>
      <c r="K6560" s="89">
        <v>121.19900000000004</v>
      </c>
      <c r="L6560" s="81">
        <v>123.149</v>
      </c>
    </row>
    <row r="6561" spans="6:12">
      <c r="F6561" s="89">
        <v>6445</v>
      </c>
      <c r="G6561" s="89">
        <v>55</v>
      </c>
      <c r="H6561" s="89">
        <v>2</v>
      </c>
      <c r="I6561" s="89">
        <v>6</v>
      </c>
      <c r="J6561" s="89">
        <v>99.774999999999949</v>
      </c>
      <c r="K6561" s="89">
        <v>166.32499999999993</v>
      </c>
      <c r="L6561" s="81">
        <v>167.37500000000006</v>
      </c>
    </row>
    <row r="6562" spans="6:12">
      <c r="F6562" s="89">
        <v>6446</v>
      </c>
      <c r="G6562" s="89">
        <v>49</v>
      </c>
      <c r="H6562" s="89">
        <v>2</v>
      </c>
      <c r="I6562" s="89">
        <v>5</v>
      </c>
      <c r="J6562" s="89">
        <v>25.305000000000035</v>
      </c>
      <c r="K6562" s="89">
        <v>136.31500000000005</v>
      </c>
      <c r="L6562" s="81">
        <v>136.065</v>
      </c>
    </row>
    <row r="6563" spans="6:12">
      <c r="F6563" s="89">
        <v>6447</v>
      </c>
      <c r="G6563" s="89">
        <v>35</v>
      </c>
      <c r="H6563" s="89">
        <v>3</v>
      </c>
      <c r="I6563" s="89">
        <v>6</v>
      </c>
      <c r="J6563" s="89">
        <v>-58.614999999999895</v>
      </c>
      <c r="K6563" s="89">
        <v>100.23499999999996</v>
      </c>
      <c r="L6563" s="81">
        <v>96.485000000000014</v>
      </c>
    </row>
    <row r="6564" spans="6:12">
      <c r="F6564" s="89">
        <v>6448</v>
      </c>
      <c r="G6564" s="89">
        <v>52</v>
      </c>
      <c r="H6564" s="89">
        <v>2</v>
      </c>
      <c r="I6564" s="89">
        <v>5</v>
      </c>
      <c r="J6564" s="89">
        <v>37.200000000000017</v>
      </c>
      <c r="K6564" s="89">
        <v>147.28</v>
      </c>
      <c r="L6564" s="81">
        <v>147.47999999999993</v>
      </c>
    </row>
    <row r="6565" spans="6:12">
      <c r="F6565" s="89">
        <v>6449</v>
      </c>
      <c r="G6565" s="89">
        <v>30</v>
      </c>
      <c r="H6565" s="89">
        <v>2</v>
      </c>
      <c r="I6565" s="89">
        <v>5</v>
      </c>
      <c r="J6565" s="89">
        <v>6.4000000000000341</v>
      </c>
      <c r="K6565" s="89">
        <v>123.29999999999998</v>
      </c>
      <c r="L6565" s="81">
        <v>120.19999999999999</v>
      </c>
    </row>
    <row r="6566" spans="6:12">
      <c r="F6566" s="89">
        <v>6450</v>
      </c>
      <c r="G6566" s="89">
        <v>21</v>
      </c>
      <c r="H6566" s="89">
        <v>2</v>
      </c>
      <c r="I6566" s="89">
        <v>6</v>
      </c>
      <c r="J6566" s="89">
        <v>79.510999999999967</v>
      </c>
      <c r="K6566" s="89">
        <v>156.60099999999994</v>
      </c>
      <c r="L6566" s="81">
        <v>152.55099999999999</v>
      </c>
    </row>
    <row r="6567" spans="6:12">
      <c r="F6567" s="89">
        <v>6451</v>
      </c>
      <c r="G6567" s="89">
        <v>33</v>
      </c>
      <c r="H6567" s="89">
        <v>1</v>
      </c>
      <c r="I6567" s="89">
        <v>6</v>
      </c>
      <c r="J6567" s="89">
        <v>118.79299999999998</v>
      </c>
      <c r="K6567" s="89">
        <v>106.06299999999999</v>
      </c>
      <c r="L6567" s="81">
        <v>105.613</v>
      </c>
    </row>
    <row r="6568" spans="6:12">
      <c r="F6568" s="89">
        <v>6452</v>
      </c>
      <c r="G6568" s="89">
        <v>37</v>
      </c>
      <c r="H6568" s="89">
        <v>1</v>
      </c>
      <c r="I6568" s="89">
        <v>9</v>
      </c>
      <c r="J6568" s="89">
        <v>145.99299999999991</v>
      </c>
      <c r="K6568" s="89">
        <v>4.2229999999999848</v>
      </c>
      <c r="L6568" s="81">
        <v>5.5730000000000075</v>
      </c>
    </row>
    <row r="6569" spans="6:12">
      <c r="F6569" s="89">
        <v>6453</v>
      </c>
      <c r="G6569" s="89">
        <v>54</v>
      </c>
      <c r="H6569" s="89">
        <v>1</v>
      </c>
      <c r="I6569" s="89">
        <v>7</v>
      </c>
      <c r="J6569" s="89">
        <v>178.47799999999989</v>
      </c>
      <c r="K6569" s="89">
        <v>116.63799999999995</v>
      </c>
      <c r="L6569" s="81">
        <v>119.73800000000006</v>
      </c>
    </row>
    <row r="6570" spans="6:12">
      <c r="F6570" s="89">
        <v>6454</v>
      </c>
      <c r="G6570" s="89">
        <v>27</v>
      </c>
      <c r="H6570" s="89">
        <v>2</v>
      </c>
      <c r="I6570" s="89">
        <v>5</v>
      </c>
      <c r="J6570" s="89">
        <v>12.324999999999989</v>
      </c>
      <c r="K6570" s="89">
        <v>130.15499999999997</v>
      </c>
      <c r="L6570" s="81">
        <v>126.60499999999999</v>
      </c>
    </row>
    <row r="6571" spans="6:12">
      <c r="F6571" s="89">
        <v>6455</v>
      </c>
      <c r="G6571" s="89">
        <v>34</v>
      </c>
      <c r="H6571" s="89">
        <v>2</v>
      </c>
      <c r="I6571" s="89">
        <v>8</v>
      </c>
      <c r="J6571" s="89">
        <v>118.21199999999996</v>
      </c>
      <c r="K6571" s="89">
        <v>106.07199999999995</v>
      </c>
      <c r="L6571" s="81">
        <v>104.77199999999996</v>
      </c>
    </row>
    <row r="6572" spans="6:12">
      <c r="F6572" s="89">
        <v>6456</v>
      </c>
      <c r="G6572" s="89">
        <v>21</v>
      </c>
      <c r="H6572" s="89">
        <v>1</v>
      </c>
      <c r="I6572" s="89">
        <v>5</v>
      </c>
      <c r="J6572" s="89">
        <v>120.66500000000001</v>
      </c>
      <c r="K6572" s="89">
        <v>154.255</v>
      </c>
      <c r="L6572" s="81">
        <v>151.60499999999996</v>
      </c>
    </row>
    <row r="6573" spans="6:12">
      <c r="F6573" s="89">
        <v>6457</v>
      </c>
      <c r="G6573" s="89">
        <v>41</v>
      </c>
      <c r="H6573" s="89">
        <v>3</v>
      </c>
      <c r="I6573" s="89">
        <v>3</v>
      </c>
      <c r="J6573" s="89">
        <v>-285.96699999999998</v>
      </c>
      <c r="K6573" s="89">
        <v>-1.1770000000000493</v>
      </c>
      <c r="L6573" s="81">
        <v>-5.2269999999999754</v>
      </c>
    </row>
    <row r="6574" spans="6:12">
      <c r="F6574" s="89">
        <v>6458</v>
      </c>
      <c r="G6574" s="89">
        <v>39</v>
      </c>
      <c r="H6574" s="89">
        <v>2</v>
      </c>
      <c r="I6574" s="89">
        <v>8</v>
      </c>
      <c r="J6574" s="89">
        <v>119.22699999999998</v>
      </c>
      <c r="K6574" s="89">
        <v>105.53699999999995</v>
      </c>
      <c r="L6574" s="81">
        <v>104.98699999999997</v>
      </c>
    </row>
    <row r="6575" spans="6:12">
      <c r="F6575" s="89">
        <v>6459</v>
      </c>
      <c r="G6575" s="89">
        <v>32</v>
      </c>
      <c r="H6575" s="89">
        <v>3</v>
      </c>
      <c r="I6575" s="89">
        <v>9</v>
      </c>
      <c r="J6575" s="89">
        <v>89.137999999999977</v>
      </c>
      <c r="K6575" s="89">
        <v>121.11799999999994</v>
      </c>
      <c r="L6575" s="81">
        <v>118.11799999999999</v>
      </c>
    </row>
    <row r="6576" spans="6:12">
      <c r="F6576" s="89">
        <v>6460</v>
      </c>
      <c r="G6576" s="89">
        <v>41</v>
      </c>
      <c r="H6576" s="89">
        <v>1</v>
      </c>
      <c r="I6576" s="89">
        <v>4</v>
      </c>
      <c r="J6576" s="89">
        <v>53.648999999999994</v>
      </c>
      <c r="K6576" s="89">
        <v>123.63899999999995</v>
      </c>
      <c r="L6576" s="81">
        <v>123.589</v>
      </c>
    </row>
    <row r="6577" spans="6:12">
      <c r="F6577" s="89">
        <v>6461</v>
      </c>
      <c r="G6577" s="89">
        <v>52</v>
      </c>
      <c r="H6577" s="89">
        <v>3</v>
      </c>
      <c r="I6577" s="89">
        <v>4</v>
      </c>
      <c r="J6577" s="89">
        <v>-165.89199999999994</v>
      </c>
      <c r="K6577" s="89">
        <v>72.888000000000005</v>
      </c>
      <c r="L6577" s="81">
        <v>70.888000000000005</v>
      </c>
    </row>
    <row r="6578" spans="6:12">
      <c r="F6578" s="89">
        <v>6462</v>
      </c>
      <c r="G6578" s="89">
        <v>22</v>
      </c>
      <c r="H6578" s="89">
        <v>3</v>
      </c>
      <c r="I6578" s="89">
        <v>8</v>
      </c>
      <c r="J6578" s="89">
        <v>71.95599999999996</v>
      </c>
      <c r="K6578" s="89">
        <v>149.63599999999991</v>
      </c>
      <c r="L6578" s="81">
        <v>144.73599999999993</v>
      </c>
    </row>
    <row r="6579" spans="6:12">
      <c r="F6579" s="89">
        <v>6463</v>
      </c>
      <c r="G6579" s="89">
        <v>36</v>
      </c>
      <c r="H6579" s="89">
        <v>3</v>
      </c>
      <c r="I6579" s="89">
        <v>3</v>
      </c>
      <c r="J6579" s="89">
        <v>-290.28199999999993</v>
      </c>
      <c r="K6579" s="89">
        <v>-3.9420000000000357</v>
      </c>
      <c r="L6579" s="81">
        <v>-8.7419999999999618</v>
      </c>
    </row>
    <row r="6580" spans="6:12">
      <c r="F6580" s="89">
        <v>6464</v>
      </c>
      <c r="G6580" s="89">
        <v>30</v>
      </c>
      <c r="H6580" s="89">
        <v>2</v>
      </c>
      <c r="I6580" s="89">
        <v>9</v>
      </c>
      <c r="J6580" s="89">
        <v>141.91999999999993</v>
      </c>
      <c r="K6580" s="89">
        <v>88.419999999999959</v>
      </c>
      <c r="L6580" s="81">
        <v>86.920000000000016</v>
      </c>
    </row>
    <row r="6581" spans="6:12">
      <c r="F6581" s="89">
        <v>6465</v>
      </c>
      <c r="G6581" s="89">
        <v>48</v>
      </c>
      <c r="H6581" s="89">
        <v>2</v>
      </c>
      <c r="I6581" s="89">
        <v>3</v>
      </c>
      <c r="J6581" s="89">
        <v>-102.97599999999997</v>
      </c>
      <c r="K6581" s="89">
        <v>93.544000000000025</v>
      </c>
      <c r="L6581" s="81">
        <v>92.344000000000008</v>
      </c>
    </row>
    <row r="6582" spans="6:12">
      <c r="F6582" s="89">
        <v>6466</v>
      </c>
      <c r="G6582" s="89">
        <v>34</v>
      </c>
      <c r="H6582" s="89">
        <v>2</v>
      </c>
      <c r="I6582" s="89">
        <v>8</v>
      </c>
      <c r="J6582" s="89">
        <v>118.21199999999996</v>
      </c>
      <c r="K6582" s="89">
        <v>106.07199999999995</v>
      </c>
      <c r="L6582" s="81">
        <v>104.77199999999996</v>
      </c>
    </row>
    <row r="6583" spans="6:12">
      <c r="F6583" s="89">
        <v>6467</v>
      </c>
      <c r="G6583" s="89">
        <v>34</v>
      </c>
      <c r="H6583" s="89">
        <v>1</v>
      </c>
      <c r="I6583" s="89">
        <v>5</v>
      </c>
      <c r="J6583" s="89">
        <v>89.530000000000015</v>
      </c>
      <c r="K6583" s="89">
        <v>119.08999999999999</v>
      </c>
      <c r="L6583" s="81">
        <v>118.39</v>
      </c>
    </row>
    <row r="6584" spans="6:12">
      <c r="F6584" s="89">
        <v>6468</v>
      </c>
      <c r="G6584" s="89">
        <v>20</v>
      </c>
      <c r="H6584" s="89">
        <v>1</v>
      </c>
      <c r="I6584" s="89">
        <v>4</v>
      </c>
      <c r="J6584" s="89">
        <v>87.06</v>
      </c>
      <c r="K6584" s="89">
        <v>163.55999999999997</v>
      </c>
      <c r="L6584" s="81">
        <v>160.36000000000001</v>
      </c>
    </row>
    <row r="6585" spans="6:12">
      <c r="F6585" s="89">
        <v>6469</v>
      </c>
      <c r="G6585" s="89">
        <v>39</v>
      </c>
      <c r="H6585" s="89">
        <v>1</v>
      </c>
      <c r="I6585" s="89">
        <v>7</v>
      </c>
      <c r="J6585" s="89">
        <v>137.27299999999997</v>
      </c>
      <c r="K6585" s="89">
        <v>80.082999999999942</v>
      </c>
      <c r="L6585" s="81">
        <v>80.932999999999993</v>
      </c>
    </row>
    <row r="6586" spans="6:12">
      <c r="F6586" s="89">
        <v>6470</v>
      </c>
      <c r="G6586" s="89">
        <v>30</v>
      </c>
      <c r="H6586" s="89">
        <v>3</v>
      </c>
      <c r="I6586" s="89">
        <v>3</v>
      </c>
      <c r="J6586" s="89">
        <v>-286.5499999999999</v>
      </c>
      <c r="K6586" s="89">
        <v>1.6499999999999773</v>
      </c>
      <c r="L6586" s="81">
        <v>-4.0499999999999545</v>
      </c>
    </row>
    <row r="6587" spans="6:12">
      <c r="F6587" s="89">
        <v>6471</v>
      </c>
      <c r="G6587" s="89">
        <v>22</v>
      </c>
      <c r="H6587" s="89">
        <v>3</v>
      </c>
      <c r="I6587" s="89">
        <v>6</v>
      </c>
      <c r="J6587" s="89">
        <v>-34.968000000000018</v>
      </c>
      <c r="K6587" s="89">
        <v>127.91199999999998</v>
      </c>
      <c r="L6587" s="81">
        <v>122.21200000000005</v>
      </c>
    </row>
    <row r="6588" spans="6:12">
      <c r="F6588" s="89">
        <v>6472</v>
      </c>
      <c r="G6588" s="89">
        <v>47</v>
      </c>
      <c r="H6588" s="89">
        <v>2</v>
      </c>
      <c r="I6588" s="89">
        <v>4</v>
      </c>
      <c r="J6588" s="89">
        <v>-38.956999999999965</v>
      </c>
      <c r="K6588" s="89">
        <v>115.273</v>
      </c>
      <c r="L6588" s="81">
        <v>114.32300000000004</v>
      </c>
    </row>
    <row r="6589" spans="6:12">
      <c r="F6589" s="89">
        <v>6473</v>
      </c>
      <c r="G6589" s="89">
        <v>50</v>
      </c>
      <c r="H6589" s="89">
        <v>1</v>
      </c>
      <c r="I6589" s="89">
        <v>7</v>
      </c>
      <c r="J6589" s="89">
        <v>161.54999999999995</v>
      </c>
      <c r="K6589" s="89">
        <v>100.94999999999993</v>
      </c>
      <c r="L6589" s="81">
        <v>103.45000000000002</v>
      </c>
    </row>
    <row r="6590" spans="6:12">
      <c r="F6590" s="89">
        <v>6474</v>
      </c>
      <c r="G6590" s="89">
        <v>47</v>
      </c>
      <c r="H6590" s="89">
        <v>3</v>
      </c>
      <c r="I6590" s="89">
        <v>7</v>
      </c>
      <c r="J6590" s="89">
        <v>18.409000000000049</v>
      </c>
      <c r="K6590" s="89">
        <v>130.93899999999991</v>
      </c>
      <c r="L6590" s="81">
        <v>129.38900000000007</v>
      </c>
    </row>
    <row r="6591" spans="6:12">
      <c r="F6591" s="89">
        <v>6475</v>
      </c>
      <c r="G6591" s="89">
        <v>49</v>
      </c>
      <c r="H6591" s="89">
        <v>1</v>
      </c>
      <c r="I6591" s="89">
        <v>3</v>
      </c>
      <c r="J6591" s="89">
        <v>24.697000000000031</v>
      </c>
      <c r="K6591" s="89">
        <v>134.80700000000007</v>
      </c>
      <c r="L6591" s="81">
        <v>135.55700000000002</v>
      </c>
    </row>
    <row r="6592" spans="6:12">
      <c r="F6592" s="89">
        <v>6476</v>
      </c>
      <c r="G6592" s="89">
        <v>45</v>
      </c>
      <c r="H6592" s="89">
        <v>1</v>
      </c>
      <c r="I6592" s="89">
        <v>3</v>
      </c>
      <c r="J6592" s="89">
        <v>13.264999999999986</v>
      </c>
      <c r="K6592" s="89">
        <v>124.61499999999997</v>
      </c>
      <c r="L6592" s="81">
        <v>124.76500000000003</v>
      </c>
    </row>
    <row r="6593" spans="6:12">
      <c r="F6593" s="89">
        <v>6477</v>
      </c>
      <c r="G6593" s="89">
        <v>41</v>
      </c>
      <c r="H6593" s="89">
        <v>2</v>
      </c>
      <c r="I6593" s="89">
        <v>9</v>
      </c>
      <c r="J6593" s="89">
        <v>141.24899999999994</v>
      </c>
      <c r="K6593" s="89">
        <v>84.338999999999942</v>
      </c>
      <c r="L6593" s="81">
        <v>84.488999999999976</v>
      </c>
    </row>
    <row r="6594" spans="6:12">
      <c r="F6594" s="89">
        <v>6478</v>
      </c>
      <c r="G6594" s="89">
        <v>50</v>
      </c>
      <c r="H6594" s="89">
        <v>2</v>
      </c>
      <c r="I6594" s="89">
        <v>8</v>
      </c>
      <c r="J6594" s="89">
        <v>145.21999999999997</v>
      </c>
      <c r="K6594" s="89">
        <v>128.11999999999998</v>
      </c>
      <c r="L6594" s="81">
        <v>129.21999999999997</v>
      </c>
    </row>
    <row r="6595" spans="6:12">
      <c r="F6595" s="89">
        <v>6479</v>
      </c>
      <c r="G6595" s="89">
        <v>22</v>
      </c>
      <c r="H6595" s="89">
        <v>1</v>
      </c>
      <c r="I6595" s="89">
        <v>8</v>
      </c>
      <c r="J6595" s="89">
        <v>173.47599999999991</v>
      </c>
      <c r="K6595" s="89">
        <v>78.95599999999996</v>
      </c>
      <c r="L6595" s="81">
        <v>77.655999999999977</v>
      </c>
    </row>
    <row r="6596" spans="6:12">
      <c r="F6596" s="89">
        <v>6480</v>
      </c>
      <c r="G6596" s="89">
        <v>32</v>
      </c>
      <c r="H6596" s="89">
        <v>3</v>
      </c>
      <c r="I6596" s="89">
        <v>9</v>
      </c>
      <c r="J6596" s="89">
        <v>89.137999999999977</v>
      </c>
      <c r="K6596" s="89">
        <v>121.11799999999994</v>
      </c>
      <c r="L6596" s="81">
        <v>118.11799999999999</v>
      </c>
    </row>
    <row r="6597" spans="6:12">
      <c r="F6597" s="89">
        <v>6481</v>
      </c>
      <c r="G6597" s="89">
        <v>53</v>
      </c>
      <c r="H6597" s="89">
        <v>2</v>
      </c>
      <c r="I6597" s="89">
        <v>5</v>
      </c>
      <c r="J6597" s="89">
        <v>41.705000000000041</v>
      </c>
      <c r="K6597" s="89">
        <v>151.47499999999997</v>
      </c>
      <c r="L6597" s="81">
        <v>151.82499999999999</v>
      </c>
    </row>
    <row r="6598" spans="6:12">
      <c r="F6598" s="89">
        <v>6482</v>
      </c>
      <c r="G6598" s="89">
        <v>30</v>
      </c>
      <c r="H6598" s="89">
        <v>2</v>
      </c>
      <c r="I6598" s="89">
        <v>6</v>
      </c>
      <c r="J6598" s="89">
        <v>54.499999999999972</v>
      </c>
      <c r="K6598" s="89">
        <v>128.79999999999995</v>
      </c>
      <c r="L6598" s="81">
        <v>126.09999999999998</v>
      </c>
    </row>
    <row r="6599" spans="6:12">
      <c r="F6599" s="89">
        <v>6483</v>
      </c>
      <c r="G6599" s="89">
        <v>19</v>
      </c>
      <c r="H6599" s="89">
        <v>1</v>
      </c>
      <c r="I6599" s="89">
        <v>3</v>
      </c>
      <c r="J6599" s="89">
        <v>44.256999999999991</v>
      </c>
      <c r="K6599" s="89">
        <v>163.667</v>
      </c>
      <c r="L6599" s="81">
        <v>159.91700000000003</v>
      </c>
    </row>
    <row r="6600" spans="6:12">
      <c r="F6600" s="89">
        <v>6484</v>
      </c>
      <c r="G6600" s="89">
        <v>40</v>
      </c>
      <c r="H6600" s="89">
        <v>1</v>
      </c>
      <c r="I6600" s="89">
        <v>5</v>
      </c>
      <c r="J6600" s="89">
        <v>90.550000000000011</v>
      </c>
      <c r="K6600" s="89">
        <v>118.24999999999997</v>
      </c>
      <c r="L6600" s="81">
        <v>118.45000000000002</v>
      </c>
    </row>
    <row r="6601" spans="6:12">
      <c r="F6601" s="89">
        <v>6485</v>
      </c>
      <c r="G6601" s="89">
        <v>26</v>
      </c>
      <c r="H6601" s="89">
        <v>2</v>
      </c>
      <c r="I6601" s="89">
        <v>5</v>
      </c>
      <c r="J6601" s="89">
        <v>14.840000000000032</v>
      </c>
      <c r="K6601" s="89">
        <v>132.97999999999996</v>
      </c>
      <c r="L6601" s="81">
        <v>129.27999999999997</v>
      </c>
    </row>
    <row r="6602" spans="6:12">
      <c r="F6602" s="89">
        <v>6486</v>
      </c>
      <c r="G6602" s="89">
        <v>53</v>
      </c>
      <c r="H6602" s="89">
        <v>2</v>
      </c>
      <c r="I6602" s="89">
        <v>6</v>
      </c>
      <c r="J6602" s="89">
        <v>89.942999999999984</v>
      </c>
      <c r="K6602" s="89">
        <v>157.11299999999994</v>
      </c>
      <c r="L6602" s="81">
        <v>157.863</v>
      </c>
    </row>
    <row r="6603" spans="6:12">
      <c r="F6603" s="89">
        <v>6487</v>
      </c>
      <c r="G6603" s="89">
        <v>27</v>
      </c>
      <c r="H6603" s="89">
        <v>1</v>
      </c>
      <c r="I6603" s="89">
        <v>7</v>
      </c>
      <c r="J6603" s="89">
        <v>148.04899999999998</v>
      </c>
      <c r="K6603" s="89">
        <v>94.578999999999951</v>
      </c>
      <c r="L6603" s="81">
        <v>93.629000000000019</v>
      </c>
    </row>
    <row r="6604" spans="6:12">
      <c r="F6604" s="89">
        <v>6488</v>
      </c>
      <c r="G6604" s="89">
        <v>24</v>
      </c>
      <c r="H6604" s="89">
        <v>2</v>
      </c>
      <c r="I6604" s="89">
        <v>7</v>
      </c>
      <c r="J6604" s="89">
        <v>107.32799999999995</v>
      </c>
      <c r="K6604" s="89">
        <v>140.88799999999995</v>
      </c>
      <c r="L6604" s="81">
        <v>137.68799999999999</v>
      </c>
    </row>
    <row r="6605" spans="6:12">
      <c r="F6605" s="89">
        <v>6489</v>
      </c>
      <c r="G6605" s="89">
        <v>51</v>
      </c>
      <c r="H6605" s="89">
        <v>1</v>
      </c>
      <c r="I6605" s="89">
        <v>4</v>
      </c>
      <c r="J6605" s="89">
        <v>79.589000000000041</v>
      </c>
      <c r="K6605" s="89">
        <v>146.47899999999998</v>
      </c>
      <c r="L6605" s="81">
        <v>147.92900000000012</v>
      </c>
    </row>
    <row r="6606" spans="6:12">
      <c r="F6606" s="89">
        <v>6490</v>
      </c>
      <c r="G6606" s="89">
        <v>51</v>
      </c>
      <c r="H6606" s="89">
        <v>2</v>
      </c>
      <c r="I6606" s="89">
        <v>5</v>
      </c>
      <c r="J6606" s="89">
        <v>32.96500000000006</v>
      </c>
      <c r="K6606" s="89">
        <v>143.35499999999996</v>
      </c>
      <c r="L6606" s="81">
        <v>143.40500000000003</v>
      </c>
    </row>
    <row r="6607" spans="6:12">
      <c r="F6607" s="89">
        <v>6491</v>
      </c>
      <c r="G6607" s="89">
        <v>46</v>
      </c>
      <c r="H6607" s="89">
        <v>2</v>
      </c>
      <c r="I6607" s="89">
        <v>9</v>
      </c>
      <c r="J6607" s="89">
        <v>151.74399999999997</v>
      </c>
      <c r="K6607" s="89">
        <v>93.283999999999935</v>
      </c>
      <c r="L6607" s="81">
        <v>94.183999999999969</v>
      </c>
    </row>
    <row r="6608" spans="6:12">
      <c r="F6608" s="89">
        <v>6492</v>
      </c>
      <c r="G6608" s="89">
        <v>45</v>
      </c>
      <c r="H6608" s="89">
        <v>1</v>
      </c>
      <c r="I6608" s="89">
        <v>8</v>
      </c>
      <c r="J6608" s="89">
        <v>156.06499999999994</v>
      </c>
      <c r="K6608" s="89">
        <v>54.414999999999935</v>
      </c>
      <c r="L6608" s="81">
        <v>56.564999999999998</v>
      </c>
    </row>
    <row r="6609" spans="6:12">
      <c r="F6609" s="89">
        <v>6493</v>
      </c>
      <c r="G6609" s="89">
        <v>52</v>
      </c>
      <c r="H6609" s="89">
        <v>2</v>
      </c>
      <c r="I6609" s="89">
        <v>8</v>
      </c>
      <c r="J6609" s="89">
        <v>153.45599999999999</v>
      </c>
      <c r="K6609" s="89">
        <v>135.73599999999999</v>
      </c>
      <c r="L6609" s="81">
        <v>137.13599999999994</v>
      </c>
    </row>
    <row r="6610" spans="6:12">
      <c r="F6610" s="89">
        <v>6494</v>
      </c>
      <c r="G6610" s="89">
        <v>42</v>
      </c>
      <c r="H6610" s="89">
        <v>1</v>
      </c>
      <c r="I6610" s="89">
        <v>5</v>
      </c>
      <c r="J6610" s="89">
        <v>93.050000000000026</v>
      </c>
      <c r="K6610" s="89">
        <v>120.12999999999998</v>
      </c>
      <c r="L6610" s="81">
        <v>120.62999999999998</v>
      </c>
    </row>
    <row r="6611" spans="6:12">
      <c r="F6611" s="89">
        <v>6495</v>
      </c>
      <c r="G6611" s="89">
        <v>34</v>
      </c>
      <c r="H6611" s="89">
        <v>3</v>
      </c>
      <c r="I6611" s="89">
        <v>7</v>
      </c>
      <c r="J6611" s="89">
        <v>-0.14199999999993906</v>
      </c>
      <c r="K6611" s="89">
        <v>116.41799999999995</v>
      </c>
      <c r="L6611" s="81">
        <v>112.91800000000006</v>
      </c>
    </row>
    <row r="6612" spans="6:12">
      <c r="F6612" s="89">
        <v>6496</v>
      </c>
      <c r="G6612" s="89">
        <v>38</v>
      </c>
      <c r="H6612" s="89">
        <v>2</v>
      </c>
      <c r="I6612" s="89">
        <v>7</v>
      </c>
      <c r="J6612" s="89">
        <v>89.295999999999992</v>
      </c>
      <c r="K6612" s="89">
        <v>118.51599999999999</v>
      </c>
      <c r="L6612" s="81">
        <v>117.41600000000003</v>
      </c>
    </row>
    <row r="6613" spans="6:12">
      <c r="F6613" s="89">
        <v>6497</v>
      </c>
      <c r="G6613" s="89">
        <v>53</v>
      </c>
      <c r="H6613" s="89">
        <v>3</v>
      </c>
      <c r="I6613" s="89">
        <v>4</v>
      </c>
      <c r="J6613" s="89">
        <v>-161.24299999999982</v>
      </c>
      <c r="K6613" s="89">
        <v>77.226999999999947</v>
      </c>
      <c r="L6613" s="81">
        <v>75.377000000000038</v>
      </c>
    </row>
    <row r="6614" spans="6:12">
      <c r="F6614" s="89">
        <v>6498</v>
      </c>
      <c r="G6614" s="89">
        <v>39</v>
      </c>
      <c r="H6614" s="89">
        <v>2</v>
      </c>
      <c r="I6614" s="89">
        <v>4</v>
      </c>
      <c r="J6614" s="89">
        <v>-54.429000000000002</v>
      </c>
      <c r="K6614" s="89">
        <v>102.28099999999998</v>
      </c>
      <c r="L6614" s="81">
        <v>100.13099999999997</v>
      </c>
    </row>
    <row r="6615" spans="6:12">
      <c r="F6615" s="89">
        <v>6499</v>
      </c>
      <c r="G6615" s="89">
        <v>40</v>
      </c>
      <c r="H6615" s="89">
        <v>2</v>
      </c>
      <c r="I6615" s="89">
        <v>4</v>
      </c>
      <c r="J6615" s="89">
        <v>-53.44</v>
      </c>
      <c r="K6615" s="89">
        <v>102.95999999999995</v>
      </c>
      <c r="L6615" s="81">
        <v>100.96000000000001</v>
      </c>
    </row>
    <row r="6616" spans="6:12">
      <c r="F6616" s="89">
        <v>6500</v>
      </c>
      <c r="G6616" s="89">
        <v>32</v>
      </c>
      <c r="H6616" s="89">
        <v>2</v>
      </c>
      <c r="I6616" s="89">
        <v>8</v>
      </c>
      <c r="J6616" s="89">
        <v>119.69599999999997</v>
      </c>
      <c r="K6616" s="89">
        <v>108.17599999999993</v>
      </c>
      <c r="L6616" s="81">
        <v>106.57599999999996</v>
      </c>
    </row>
    <row r="6617" spans="6:12">
      <c r="F6617" s="89">
        <v>6501</v>
      </c>
      <c r="G6617" s="89">
        <v>23</v>
      </c>
      <c r="H6617" s="89">
        <v>2</v>
      </c>
      <c r="I6617" s="89">
        <v>5</v>
      </c>
      <c r="J6617" s="89">
        <v>24.004999999999995</v>
      </c>
      <c r="K6617" s="89">
        <v>143.07499999999996</v>
      </c>
      <c r="L6617" s="81">
        <v>138.92499999999998</v>
      </c>
    </row>
    <row r="6618" spans="6:12">
      <c r="F6618" s="89">
        <v>6502</v>
      </c>
      <c r="G6618" s="89">
        <v>42</v>
      </c>
      <c r="H6618" s="89">
        <v>1</v>
      </c>
      <c r="I6618" s="89">
        <v>4</v>
      </c>
      <c r="J6618" s="89">
        <v>55.028000000000006</v>
      </c>
      <c r="K6618" s="89">
        <v>124.708</v>
      </c>
      <c r="L6618" s="81">
        <v>124.80799999999999</v>
      </c>
    </row>
    <row r="6619" spans="6:12">
      <c r="F6619" s="89">
        <v>6503</v>
      </c>
      <c r="G6619" s="89">
        <v>52</v>
      </c>
      <c r="H6619" s="89">
        <v>3</v>
      </c>
      <c r="I6619" s="89">
        <v>5</v>
      </c>
      <c r="J6619" s="89">
        <v>-88.549999999999955</v>
      </c>
      <c r="K6619" s="89">
        <v>107.63</v>
      </c>
      <c r="L6619" s="81">
        <v>106.02999999999997</v>
      </c>
    </row>
    <row r="6620" spans="6:12">
      <c r="F6620" s="89">
        <v>6504</v>
      </c>
      <c r="G6620" s="89">
        <v>21</v>
      </c>
      <c r="H6620" s="89">
        <v>2</v>
      </c>
      <c r="I6620" s="89">
        <v>9</v>
      </c>
      <c r="J6620" s="89">
        <v>166.76899999999995</v>
      </c>
      <c r="K6620" s="89">
        <v>116.05899999999994</v>
      </c>
      <c r="L6620" s="81">
        <v>113.20899999999997</v>
      </c>
    </row>
    <row r="6621" spans="6:12">
      <c r="F6621" s="89">
        <v>6505</v>
      </c>
      <c r="G6621" s="89">
        <v>35</v>
      </c>
      <c r="H6621" s="89">
        <v>3</v>
      </c>
      <c r="I6621" s="89">
        <v>5</v>
      </c>
      <c r="J6621" s="89">
        <v>-126.37499999999989</v>
      </c>
      <c r="K6621" s="89">
        <v>75.07499999999996</v>
      </c>
      <c r="L6621" s="81">
        <v>70.924999999999983</v>
      </c>
    </row>
    <row r="6622" spans="6:12">
      <c r="F6622" s="89">
        <v>6506</v>
      </c>
      <c r="G6622" s="89">
        <v>52</v>
      </c>
      <c r="H6622" s="89">
        <v>3</v>
      </c>
      <c r="I6622" s="89">
        <v>8</v>
      </c>
      <c r="J6622" s="89">
        <v>86.596000000000004</v>
      </c>
      <c r="K6622" s="89">
        <v>154.97599999999994</v>
      </c>
      <c r="L6622" s="81">
        <v>154.57599999999991</v>
      </c>
    </row>
    <row r="6623" spans="6:12">
      <c r="F6623" s="89">
        <v>6507</v>
      </c>
      <c r="G6623" s="89">
        <v>51</v>
      </c>
      <c r="H6623" s="89">
        <v>1</v>
      </c>
      <c r="I6623" s="89">
        <v>5</v>
      </c>
      <c r="J6623" s="89">
        <v>117.66500000000005</v>
      </c>
      <c r="K6623" s="89">
        <v>141.95499999999996</v>
      </c>
      <c r="L6623" s="81">
        <v>143.80500000000009</v>
      </c>
    </row>
    <row r="6624" spans="6:12">
      <c r="F6624" s="89">
        <v>6508</v>
      </c>
      <c r="G6624" s="89">
        <v>29</v>
      </c>
      <c r="H6624" s="89">
        <v>3</v>
      </c>
      <c r="I6624" s="89">
        <v>7</v>
      </c>
      <c r="J6624" s="89">
        <v>4.8730000000000473</v>
      </c>
      <c r="K6624" s="89">
        <v>122.983</v>
      </c>
      <c r="L6624" s="81">
        <v>118.73300000000006</v>
      </c>
    </row>
    <row r="6625" spans="6:12">
      <c r="F6625" s="89">
        <v>6509</v>
      </c>
      <c r="G6625" s="89">
        <v>31</v>
      </c>
      <c r="H6625" s="89">
        <v>1</v>
      </c>
      <c r="I6625" s="89">
        <v>3</v>
      </c>
      <c r="J6625" s="89">
        <v>7.2729999999999961</v>
      </c>
      <c r="K6625" s="89">
        <v>122.96300000000001</v>
      </c>
      <c r="L6625" s="81">
        <v>121.01300000000003</v>
      </c>
    </row>
    <row r="6626" spans="6:12">
      <c r="F6626" s="89">
        <v>6510</v>
      </c>
      <c r="G6626" s="89">
        <v>22</v>
      </c>
      <c r="H6626" s="89">
        <v>3</v>
      </c>
      <c r="I6626" s="89">
        <v>4</v>
      </c>
      <c r="J6626" s="89">
        <v>-179.81199999999995</v>
      </c>
      <c r="K6626" s="89">
        <v>68.267999999999972</v>
      </c>
      <c r="L6626" s="81">
        <v>61.768000000000001</v>
      </c>
    </row>
    <row r="6627" spans="6:12">
      <c r="F6627" s="89">
        <v>6511</v>
      </c>
      <c r="G6627" s="89">
        <v>30</v>
      </c>
      <c r="H6627" s="89">
        <v>1</v>
      </c>
      <c r="I6627" s="89">
        <v>7</v>
      </c>
      <c r="J6627" s="89">
        <v>141.70999999999995</v>
      </c>
      <c r="K6627" s="89">
        <v>87.309999999999974</v>
      </c>
      <c r="L6627" s="81">
        <v>86.809999999999974</v>
      </c>
    </row>
    <row r="6628" spans="6:12">
      <c r="F6628" s="89">
        <v>6512</v>
      </c>
      <c r="G6628" s="89">
        <v>23</v>
      </c>
      <c r="H6628" s="89">
        <v>3</v>
      </c>
      <c r="I6628" s="89">
        <v>5</v>
      </c>
      <c r="J6628" s="89">
        <v>-106.09499999999997</v>
      </c>
      <c r="K6628" s="89">
        <v>99.07499999999996</v>
      </c>
      <c r="L6628" s="81">
        <v>93.124999999999972</v>
      </c>
    </row>
    <row r="6629" spans="6:12">
      <c r="F6629" s="89">
        <v>6513</v>
      </c>
      <c r="G6629" s="89">
        <v>49</v>
      </c>
      <c r="H6629" s="89">
        <v>1</v>
      </c>
      <c r="I6629" s="89">
        <v>5</v>
      </c>
      <c r="J6629" s="89">
        <v>110.30500000000006</v>
      </c>
      <c r="K6629" s="89">
        <v>135.21500000000006</v>
      </c>
      <c r="L6629" s="81">
        <v>136.76500000000001</v>
      </c>
    </row>
    <row r="6630" spans="6:12">
      <c r="F6630" s="89">
        <v>6514</v>
      </c>
      <c r="G6630" s="89">
        <v>55</v>
      </c>
      <c r="H6630" s="89">
        <v>2</v>
      </c>
      <c r="I6630" s="89">
        <v>7</v>
      </c>
      <c r="J6630" s="89">
        <v>138.54499999999996</v>
      </c>
      <c r="K6630" s="89">
        <v>162.49499999999989</v>
      </c>
      <c r="L6630" s="81">
        <v>163.94500000000002</v>
      </c>
    </row>
    <row r="6631" spans="6:12">
      <c r="F6631" s="89">
        <v>6515</v>
      </c>
      <c r="G6631" s="89">
        <v>52</v>
      </c>
      <c r="H6631" s="89">
        <v>2</v>
      </c>
      <c r="I6631" s="89">
        <v>8</v>
      </c>
      <c r="J6631" s="89">
        <v>153.45599999999999</v>
      </c>
      <c r="K6631" s="89">
        <v>135.73599999999999</v>
      </c>
      <c r="L6631" s="81">
        <v>137.13599999999994</v>
      </c>
    </row>
    <row r="6632" spans="6:12">
      <c r="F6632" s="89">
        <v>6516</v>
      </c>
      <c r="G6632" s="89">
        <v>50</v>
      </c>
      <c r="H6632" s="89">
        <v>1</v>
      </c>
      <c r="I6632" s="89">
        <v>3</v>
      </c>
      <c r="J6632" s="89">
        <v>28.229999999999983</v>
      </c>
      <c r="K6632" s="89">
        <v>138.02999999999997</v>
      </c>
      <c r="L6632" s="81">
        <v>138.93000000000006</v>
      </c>
    </row>
    <row r="6633" spans="6:12">
      <c r="F6633" s="89">
        <v>6517</v>
      </c>
      <c r="G6633" s="89">
        <v>33</v>
      </c>
      <c r="H6633" s="89">
        <v>3</v>
      </c>
      <c r="I6633" s="89">
        <v>4</v>
      </c>
      <c r="J6633" s="89">
        <v>-202.92299999999989</v>
      </c>
      <c r="K6633" s="89">
        <v>41.746999999999986</v>
      </c>
      <c r="L6633" s="81">
        <v>36.896999999999991</v>
      </c>
    </row>
    <row r="6634" spans="6:12">
      <c r="F6634" s="89">
        <v>6518</v>
      </c>
      <c r="G6634" s="89">
        <v>27</v>
      </c>
      <c r="H6634" s="89">
        <v>3</v>
      </c>
      <c r="I6634" s="89">
        <v>6</v>
      </c>
      <c r="J6634" s="89">
        <v>-49.462999999999965</v>
      </c>
      <c r="K6634" s="89">
        <v>111.86700000000002</v>
      </c>
      <c r="L6634" s="81">
        <v>106.91700000000009</v>
      </c>
    </row>
    <row r="6635" spans="6:12">
      <c r="F6635" s="89">
        <v>6519</v>
      </c>
      <c r="G6635" s="89">
        <v>34</v>
      </c>
      <c r="H6635" s="89">
        <v>1</v>
      </c>
      <c r="I6635" s="89">
        <v>4</v>
      </c>
      <c r="J6635" s="89">
        <v>51.555999999999997</v>
      </c>
      <c r="K6635" s="89">
        <v>123.71599999999998</v>
      </c>
      <c r="L6635" s="81">
        <v>122.61600000000001</v>
      </c>
    </row>
    <row r="6636" spans="6:12">
      <c r="F6636" s="89">
        <v>6520</v>
      </c>
      <c r="G6636" s="89">
        <v>35</v>
      </c>
      <c r="H6636" s="89">
        <v>3</v>
      </c>
      <c r="I6636" s="89">
        <v>8</v>
      </c>
      <c r="J6636" s="89">
        <v>48.465000000000089</v>
      </c>
      <c r="K6636" s="89">
        <v>122.11499999999995</v>
      </c>
      <c r="L6636" s="81">
        <v>119.16500000000002</v>
      </c>
    </row>
    <row r="6637" spans="6:12">
      <c r="F6637" s="89">
        <v>6521</v>
      </c>
      <c r="G6637" s="89">
        <v>47</v>
      </c>
      <c r="H6637" s="89">
        <v>3</v>
      </c>
      <c r="I6637" s="89">
        <v>5</v>
      </c>
      <c r="J6637" s="89">
        <v>-107.77499999999986</v>
      </c>
      <c r="K6637" s="89">
        <v>89.954999999999956</v>
      </c>
      <c r="L6637" s="81">
        <v>87.605000000000047</v>
      </c>
    </row>
    <row r="6638" spans="6:12">
      <c r="F6638" s="89">
        <v>6522</v>
      </c>
      <c r="G6638" s="89">
        <v>30</v>
      </c>
      <c r="H6638" s="89">
        <v>2</v>
      </c>
      <c r="I6638" s="89">
        <v>7</v>
      </c>
      <c r="J6638" s="89">
        <v>93.119999999999948</v>
      </c>
      <c r="K6638" s="89">
        <v>124.81999999999994</v>
      </c>
      <c r="L6638" s="81">
        <v>122.51999999999998</v>
      </c>
    </row>
    <row r="6639" spans="6:12">
      <c r="F6639" s="89">
        <v>6523</v>
      </c>
      <c r="G6639" s="89">
        <v>49</v>
      </c>
      <c r="H6639" s="89">
        <v>2</v>
      </c>
      <c r="I6639" s="89">
        <v>3</v>
      </c>
      <c r="J6639" s="89">
        <v>-99.56299999999996</v>
      </c>
      <c r="K6639" s="89">
        <v>96.647000000000048</v>
      </c>
      <c r="L6639" s="81">
        <v>95.597000000000008</v>
      </c>
    </row>
    <row r="6640" spans="6:12">
      <c r="F6640" s="89">
        <v>6524</v>
      </c>
      <c r="G6640" s="89">
        <v>43</v>
      </c>
      <c r="H6640" s="89">
        <v>2</v>
      </c>
      <c r="I6640" s="89">
        <v>6</v>
      </c>
      <c r="J6640" s="89">
        <v>56.982999999999976</v>
      </c>
      <c r="K6640" s="89">
        <v>127.25299999999996</v>
      </c>
      <c r="L6640" s="81">
        <v>126.50300000000001</v>
      </c>
    </row>
    <row r="6641" spans="6:12">
      <c r="F6641" s="89">
        <v>6525</v>
      </c>
      <c r="G6641" s="89">
        <v>36</v>
      </c>
      <c r="H6641" s="89">
        <v>2</v>
      </c>
      <c r="I6641" s="89">
        <v>5</v>
      </c>
      <c r="J6641" s="89">
        <v>1.8400000000000318</v>
      </c>
      <c r="K6641" s="89">
        <v>116.87999999999997</v>
      </c>
      <c r="L6641" s="81">
        <v>114.67999999999998</v>
      </c>
    </row>
    <row r="6642" spans="6:12">
      <c r="F6642" s="89">
        <v>6526</v>
      </c>
      <c r="G6642" s="89">
        <v>55</v>
      </c>
      <c r="H6642" s="89">
        <v>2</v>
      </c>
      <c r="I6642" s="89">
        <v>5</v>
      </c>
      <c r="J6642" s="89">
        <v>51.525000000000006</v>
      </c>
      <c r="K6642" s="89">
        <v>160.67499999999993</v>
      </c>
      <c r="L6642" s="81">
        <v>161.32500000000002</v>
      </c>
    </row>
    <row r="6643" spans="6:12">
      <c r="F6643" s="89">
        <v>6527</v>
      </c>
      <c r="G6643" s="89">
        <v>27</v>
      </c>
      <c r="H6643" s="89">
        <v>2</v>
      </c>
      <c r="I6643" s="89">
        <v>6</v>
      </c>
      <c r="J6643" s="89">
        <v>60.406999999999982</v>
      </c>
      <c r="K6643" s="89">
        <v>135.63699999999994</v>
      </c>
      <c r="L6643" s="81">
        <v>132.48700000000002</v>
      </c>
    </row>
    <row r="6644" spans="6:12">
      <c r="F6644" s="89">
        <v>6528</v>
      </c>
      <c r="G6644" s="89">
        <v>49</v>
      </c>
      <c r="H6644" s="89">
        <v>3</v>
      </c>
      <c r="I6644" s="89">
        <v>3</v>
      </c>
      <c r="J6644" s="89">
        <v>-265.02299999999991</v>
      </c>
      <c r="K6644" s="89">
        <v>17.287000000000091</v>
      </c>
      <c r="L6644" s="81">
        <v>14.437000000000069</v>
      </c>
    </row>
    <row r="6645" spans="6:12">
      <c r="F6645" s="89">
        <v>6529</v>
      </c>
      <c r="G6645" s="89">
        <v>50</v>
      </c>
      <c r="H6645" s="89">
        <v>3</v>
      </c>
      <c r="I6645" s="89">
        <v>6</v>
      </c>
      <c r="J6645" s="89">
        <v>-29.199999999999932</v>
      </c>
      <c r="K6645" s="89">
        <v>125</v>
      </c>
      <c r="L6645" s="81">
        <v>123.50000000000006</v>
      </c>
    </row>
    <row r="6646" spans="6:12">
      <c r="F6646" s="89">
        <v>6530</v>
      </c>
      <c r="G6646" s="89">
        <v>53</v>
      </c>
      <c r="H6646" s="89">
        <v>2</v>
      </c>
      <c r="I6646" s="89">
        <v>3</v>
      </c>
      <c r="J6646" s="89">
        <v>-83.210999999999956</v>
      </c>
      <c r="K6646" s="89">
        <v>111.75899999999993</v>
      </c>
      <c r="L6646" s="81">
        <v>111.309</v>
      </c>
    </row>
    <row r="6647" spans="6:12">
      <c r="F6647" s="89">
        <v>6531</v>
      </c>
      <c r="G6647" s="89">
        <v>33</v>
      </c>
      <c r="H6647" s="89">
        <v>3</v>
      </c>
      <c r="I6647" s="89">
        <v>3</v>
      </c>
      <c r="J6647" s="89">
        <v>-289.63099999999991</v>
      </c>
      <c r="K6647" s="89">
        <v>-2.3610000000000184</v>
      </c>
      <c r="L6647" s="81">
        <v>-7.61099999999999</v>
      </c>
    </row>
    <row r="6648" spans="6:12">
      <c r="F6648" s="89">
        <v>6532</v>
      </c>
      <c r="G6648" s="89">
        <v>54</v>
      </c>
      <c r="H6648" s="89">
        <v>2</v>
      </c>
      <c r="I6648" s="89">
        <v>8</v>
      </c>
      <c r="J6648" s="89">
        <v>162.77199999999999</v>
      </c>
      <c r="K6648" s="89">
        <v>144.43199999999999</v>
      </c>
      <c r="L6648" s="81">
        <v>146.13200000000001</v>
      </c>
    </row>
    <row r="6649" spans="6:12">
      <c r="F6649" s="89">
        <v>6533</v>
      </c>
      <c r="G6649" s="89">
        <v>30</v>
      </c>
      <c r="H6649" s="89">
        <v>3</v>
      </c>
      <c r="I6649" s="89">
        <v>9</v>
      </c>
      <c r="J6649" s="89">
        <v>91.390000000000043</v>
      </c>
      <c r="K6649" s="89">
        <v>123.99000000000001</v>
      </c>
      <c r="L6649" s="81">
        <v>120.69000000000005</v>
      </c>
    </row>
    <row r="6650" spans="6:12">
      <c r="F6650" s="89">
        <v>6534</v>
      </c>
      <c r="G6650" s="89">
        <v>29</v>
      </c>
      <c r="H6650" s="89">
        <v>3</v>
      </c>
      <c r="I6650" s="89">
        <v>9</v>
      </c>
      <c r="J6650" s="89">
        <v>92.920999999999992</v>
      </c>
      <c r="K6650" s="89">
        <v>125.8309999999999</v>
      </c>
      <c r="L6650" s="81">
        <v>122.38099999999997</v>
      </c>
    </row>
    <row r="6651" spans="6:12">
      <c r="F6651" s="89">
        <v>6535</v>
      </c>
      <c r="G6651" s="89">
        <v>30</v>
      </c>
      <c r="H6651" s="89">
        <v>3</v>
      </c>
      <c r="I6651" s="89">
        <v>3</v>
      </c>
      <c r="J6651" s="89">
        <v>-286.5499999999999</v>
      </c>
      <c r="K6651" s="89">
        <v>1.6499999999999773</v>
      </c>
      <c r="L6651" s="81">
        <v>-4.0499999999999545</v>
      </c>
    </row>
    <row r="6652" spans="6:12">
      <c r="F6652" s="89">
        <v>6536</v>
      </c>
      <c r="G6652" s="89">
        <v>26</v>
      </c>
      <c r="H6652" s="89">
        <v>1</v>
      </c>
      <c r="I6652" s="89">
        <v>5</v>
      </c>
      <c r="J6652" s="89">
        <v>103.29</v>
      </c>
      <c r="K6652" s="89">
        <v>135.33000000000001</v>
      </c>
      <c r="L6652" s="81">
        <v>133.42999999999998</v>
      </c>
    </row>
    <row r="6653" spans="6:12">
      <c r="F6653" s="89">
        <v>6537</v>
      </c>
      <c r="G6653" s="89">
        <v>38</v>
      </c>
      <c r="H6653" s="89">
        <v>2</v>
      </c>
      <c r="I6653" s="89">
        <v>6</v>
      </c>
      <c r="J6653" s="89">
        <v>50.627999999999986</v>
      </c>
      <c r="K6653" s="89">
        <v>122.44799999999998</v>
      </c>
      <c r="L6653" s="81">
        <v>120.94800000000002</v>
      </c>
    </row>
    <row r="6654" spans="6:12">
      <c r="F6654" s="89">
        <v>6538</v>
      </c>
      <c r="G6654" s="89">
        <v>32</v>
      </c>
      <c r="H6654" s="89">
        <v>1</v>
      </c>
      <c r="I6654" s="89">
        <v>5</v>
      </c>
      <c r="J6654" s="89">
        <v>91.350000000000023</v>
      </c>
      <c r="K6654" s="89">
        <v>121.53</v>
      </c>
      <c r="L6654" s="81">
        <v>120.53</v>
      </c>
    </row>
    <row r="6655" spans="6:12">
      <c r="F6655" s="89">
        <v>6539</v>
      </c>
      <c r="G6655" s="89">
        <v>43</v>
      </c>
      <c r="H6655" s="89">
        <v>1</v>
      </c>
      <c r="I6655" s="89">
        <v>8</v>
      </c>
      <c r="J6655" s="89">
        <v>151.90899999999996</v>
      </c>
      <c r="K6655" s="89">
        <v>50.878999999999962</v>
      </c>
      <c r="L6655" s="81">
        <v>52.729000000000013</v>
      </c>
    </row>
    <row r="6656" spans="6:12">
      <c r="F6656" s="89">
        <v>6540</v>
      </c>
      <c r="G6656" s="89">
        <v>36</v>
      </c>
      <c r="H6656" s="89">
        <v>1</v>
      </c>
      <c r="I6656" s="89">
        <v>4</v>
      </c>
      <c r="J6656" s="89">
        <v>50.804000000000002</v>
      </c>
      <c r="K6656" s="89">
        <v>122.34399999999999</v>
      </c>
      <c r="L6656" s="81">
        <v>121.54400000000001</v>
      </c>
    </row>
    <row r="6657" spans="6:12">
      <c r="F6657" s="89">
        <v>6541</v>
      </c>
      <c r="G6657" s="89">
        <v>44</v>
      </c>
      <c r="H6657" s="89">
        <v>2</v>
      </c>
      <c r="I6657" s="89">
        <v>9</v>
      </c>
      <c r="J6657" s="89">
        <v>146.73599999999993</v>
      </c>
      <c r="K6657" s="89">
        <v>88.895999999999901</v>
      </c>
      <c r="L6657" s="81">
        <v>89.495999999999924</v>
      </c>
    </row>
    <row r="6658" spans="6:12">
      <c r="F6658" s="89">
        <v>6542</v>
      </c>
      <c r="G6658" s="89">
        <v>52</v>
      </c>
      <c r="H6658" s="89">
        <v>3</v>
      </c>
      <c r="I6658" s="89">
        <v>4</v>
      </c>
      <c r="J6658" s="89">
        <v>-165.89199999999994</v>
      </c>
      <c r="K6658" s="89">
        <v>72.888000000000005</v>
      </c>
      <c r="L6658" s="81">
        <v>70.888000000000005</v>
      </c>
    </row>
    <row r="6659" spans="6:12">
      <c r="F6659" s="89">
        <v>6543</v>
      </c>
      <c r="G6659" s="89">
        <v>37</v>
      </c>
      <c r="H6659" s="89">
        <v>2</v>
      </c>
      <c r="I6659" s="89">
        <v>7</v>
      </c>
      <c r="J6659" s="89">
        <v>88.828999999999979</v>
      </c>
      <c r="K6659" s="89">
        <v>118.35899999999998</v>
      </c>
      <c r="L6659" s="81">
        <v>117.10899999999998</v>
      </c>
    </row>
    <row r="6660" spans="6:12">
      <c r="F6660" s="89">
        <v>6544</v>
      </c>
      <c r="G6660" s="89">
        <v>21</v>
      </c>
      <c r="H6660" s="89">
        <v>2</v>
      </c>
      <c r="I6660" s="89">
        <v>6</v>
      </c>
      <c r="J6660" s="89">
        <v>79.510999999999967</v>
      </c>
      <c r="K6660" s="89">
        <v>156.60099999999994</v>
      </c>
      <c r="L6660" s="81">
        <v>152.55099999999999</v>
      </c>
    </row>
    <row r="6661" spans="6:12">
      <c r="F6661" s="89">
        <v>6545</v>
      </c>
      <c r="G6661" s="89">
        <v>52</v>
      </c>
      <c r="H6661" s="89">
        <v>1</v>
      </c>
      <c r="I6661" s="89">
        <v>7</v>
      </c>
      <c r="J6661" s="89">
        <v>169.47399999999993</v>
      </c>
      <c r="K6661" s="89">
        <v>108.25399999999996</v>
      </c>
      <c r="L6661" s="81">
        <v>111.054</v>
      </c>
    </row>
    <row r="6662" spans="6:12">
      <c r="F6662" s="89">
        <v>6546</v>
      </c>
      <c r="G6662" s="89">
        <v>45</v>
      </c>
      <c r="H6662" s="89">
        <v>2</v>
      </c>
      <c r="I6662" s="89">
        <v>9</v>
      </c>
      <c r="J6662" s="89">
        <v>149.10499999999993</v>
      </c>
      <c r="K6662" s="89">
        <v>90.954999999999927</v>
      </c>
      <c r="L6662" s="81">
        <v>91.704999999999984</v>
      </c>
    </row>
    <row r="6663" spans="6:12">
      <c r="F6663" s="89">
        <v>6547</v>
      </c>
      <c r="G6663" s="89">
        <v>29</v>
      </c>
      <c r="H6663" s="89">
        <v>2</v>
      </c>
      <c r="I6663" s="89">
        <v>6</v>
      </c>
      <c r="J6663" s="89">
        <v>56.198999999999984</v>
      </c>
      <c r="K6663" s="89">
        <v>130.80899999999997</v>
      </c>
      <c r="L6663" s="81">
        <v>127.95900000000003</v>
      </c>
    </row>
    <row r="6664" spans="6:12">
      <c r="F6664" s="89">
        <v>6548</v>
      </c>
      <c r="G6664" s="89">
        <v>22</v>
      </c>
      <c r="H6664" s="89">
        <v>2</v>
      </c>
      <c r="I6664" s="89">
        <v>4</v>
      </c>
      <c r="J6664" s="89">
        <v>-29.932000000000016</v>
      </c>
      <c r="K6664" s="89">
        <v>132.04799999999994</v>
      </c>
      <c r="L6664" s="81">
        <v>127.34799999999998</v>
      </c>
    </row>
    <row r="6665" spans="6:12">
      <c r="F6665" s="89">
        <v>6549</v>
      </c>
      <c r="G6665" s="89">
        <v>39</v>
      </c>
      <c r="H6665" s="89">
        <v>1</v>
      </c>
      <c r="I6665" s="89">
        <v>5</v>
      </c>
      <c r="J6665" s="89">
        <v>89.705000000000013</v>
      </c>
      <c r="K6665" s="89">
        <v>117.71499999999997</v>
      </c>
      <c r="L6665" s="81">
        <v>117.76499999999999</v>
      </c>
    </row>
    <row r="6666" spans="6:12">
      <c r="F6666" s="89">
        <v>6550</v>
      </c>
      <c r="G6666" s="89">
        <v>29</v>
      </c>
      <c r="H6666" s="89">
        <v>1</v>
      </c>
      <c r="I6666" s="89">
        <v>4</v>
      </c>
      <c r="J6666" s="89">
        <v>58.161000000000001</v>
      </c>
      <c r="K6666" s="89">
        <v>131.87100000000001</v>
      </c>
      <c r="L6666" s="81">
        <v>130.02100000000004</v>
      </c>
    </row>
    <row r="6667" spans="6:12">
      <c r="F6667" s="89">
        <v>6551</v>
      </c>
      <c r="G6667" s="89">
        <v>27</v>
      </c>
      <c r="H6667" s="89">
        <v>1</v>
      </c>
      <c r="I6667" s="89">
        <v>9</v>
      </c>
      <c r="J6667" s="89">
        <v>157.55299999999994</v>
      </c>
      <c r="K6667" s="89">
        <v>18.88300000000001</v>
      </c>
      <c r="L6667" s="81">
        <v>18.733000000000033</v>
      </c>
    </row>
    <row r="6668" spans="6:12">
      <c r="F6668" s="89">
        <v>6552</v>
      </c>
      <c r="G6668" s="89">
        <v>33</v>
      </c>
      <c r="H6668" s="89">
        <v>2</v>
      </c>
      <c r="I6668" s="89">
        <v>3</v>
      </c>
      <c r="J6668" s="89">
        <v>-121.77099999999999</v>
      </c>
      <c r="K6668" s="89">
        <v>79.398999999999972</v>
      </c>
      <c r="L6668" s="81">
        <v>75.948999999999984</v>
      </c>
    </row>
    <row r="6669" spans="6:12">
      <c r="F6669" s="89">
        <v>6553</v>
      </c>
      <c r="G6669" s="89">
        <v>25</v>
      </c>
      <c r="H6669" s="89">
        <v>1</v>
      </c>
      <c r="I6669" s="89">
        <v>4</v>
      </c>
      <c r="J6669" s="89">
        <v>68.304999999999993</v>
      </c>
      <c r="K6669" s="89">
        <v>143.255</v>
      </c>
      <c r="L6669" s="81">
        <v>140.80500000000001</v>
      </c>
    </row>
    <row r="6670" spans="6:12">
      <c r="F6670" s="89">
        <v>6554</v>
      </c>
      <c r="G6670" s="89">
        <v>37</v>
      </c>
      <c r="H6670" s="89">
        <v>2</v>
      </c>
      <c r="I6670" s="89">
        <v>9</v>
      </c>
      <c r="J6670" s="89">
        <v>137.71299999999994</v>
      </c>
      <c r="K6670" s="89">
        <v>82.043000000000006</v>
      </c>
      <c r="L6670" s="81">
        <v>81.592999999999961</v>
      </c>
    </row>
    <row r="6671" spans="6:12">
      <c r="F6671" s="89">
        <v>6555</v>
      </c>
      <c r="G6671" s="89">
        <v>42</v>
      </c>
      <c r="H6671" s="89">
        <v>1</v>
      </c>
      <c r="I6671" s="89">
        <v>8</v>
      </c>
      <c r="J6671" s="89">
        <v>150.23599999999999</v>
      </c>
      <c r="K6671" s="89">
        <v>49.515999999999963</v>
      </c>
      <c r="L6671" s="81">
        <v>51.21599999999998</v>
      </c>
    </row>
    <row r="6672" spans="6:12">
      <c r="F6672" s="89">
        <v>6556</v>
      </c>
      <c r="G6672" s="89">
        <v>36</v>
      </c>
      <c r="H6672" s="89">
        <v>1</v>
      </c>
      <c r="I6672" s="89">
        <v>4</v>
      </c>
      <c r="J6672" s="89">
        <v>50.804000000000002</v>
      </c>
      <c r="K6672" s="89">
        <v>122.34399999999999</v>
      </c>
      <c r="L6672" s="81">
        <v>121.54400000000001</v>
      </c>
    </row>
    <row r="6673" spans="6:12">
      <c r="F6673" s="89">
        <v>6557</v>
      </c>
      <c r="G6673" s="89">
        <v>23</v>
      </c>
      <c r="H6673" s="89">
        <v>3</v>
      </c>
      <c r="I6673" s="89">
        <v>5</v>
      </c>
      <c r="J6673" s="89">
        <v>-106.09499999999997</v>
      </c>
      <c r="K6673" s="89">
        <v>99.07499999999996</v>
      </c>
      <c r="L6673" s="81">
        <v>93.124999999999972</v>
      </c>
    </row>
    <row r="6674" spans="6:12">
      <c r="F6674" s="89">
        <v>6558</v>
      </c>
      <c r="G6674" s="89">
        <v>30</v>
      </c>
      <c r="H6674" s="89">
        <v>3</v>
      </c>
      <c r="I6674" s="89">
        <v>8</v>
      </c>
      <c r="J6674" s="89">
        <v>52.10000000000008</v>
      </c>
      <c r="K6674" s="89">
        <v>127.30000000000001</v>
      </c>
      <c r="L6674" s="81">
        <v>123.60000000000002</v>
      </c>
    </row>
    <row r="6675" spans="6:12">
      <c r="F6675" s="89">
        <v>6559</v>
      </c>
      <c r="G6675" s="89">
        <v>53</v>
      </c>
      <c r="H6675" s="89">
        <v>1</v>
      </c>
      <c r="I6675" s="89">
        <v>4</v>
      </c>
      <c r="J6675" s="89">
        <v>88.016999999999967</v>
      </c>
      <c r="K6675" s="89">
        <v>154.28699999999998</v>
      </c>
      <c r="L6675" s="81">
        <v>156.03700000000003</v>
      </c>
    </row>
    <row r="6676" spans="6:12">
      <c r="F6676" s="89">
        <v>6560</v>
      </c>
      <c r="G6676" s="89">
        <v>25</v>
      </c>
      <c r="H6676" s="89">
        <v>2</v>
      </c>
      <c r="I6676" s="89">
        <v>5</v>
      </c>
      <c r="J6676" s="89">
        <v>17.625</v>
      </c>
      <c r="K6676" s="89">
        <v>136.07499999999999</v>
      </c>
      <c r="L6676" s="81">
        <v>132.22499999999997</v>
      </c>
    </row>
    <row r="6677" spans="6:12">
      <c r="F6677" s="89">
        <v>6561</v>
      </c>
      <c r="G6677" s="89">
        <v>40</v>
      </c>
      <c r="H6677" s="89">
        <v>3</v>
      </c>
      <c r="I6677" s="89">
        <v>9</v>
      </c>
      <c r="J6677" s="89">
        <v>90.93</v>
      </c>
      <c r="K6677" s="89">
        <v>120.42999999999995</v>
      </c>
      <c r="L6677" s="81">
        <v>118.63000000000005</v>
      </c>
    </row>
    <row r="6678" spans="6:12">
      <c r="F6678" s="89">
        <v>6562</v>
      </c>
      <c r="G6678" s="89">
        <v>46</v>
      </c>
      <c r="H6678" s="89">
        <v>1</v>
      </c>
      <c r="I6678" s="89">
        <v>4</v>
      </c>
      <c r="J6678" s="89">
        <v>63.244000000000014</v>
      </c>
      <c r="K6678" s="89">
        <v>131.68399999999997</v>
      </c>
      <c r="L6678" s="81">
        <v>132.38400000000001</v>
      </c>
    </row>
    <row r="6679" spans="6:12">
      <c r="F6679" s="89">
        <v>6563</v>
      </c>
      <c r="G6679" s="89">
        <v>30</v>
      </c>
      <c r="H6679" s="89">
        <v>1</v>
      </c>
      <c r="I6679" s="89">
        <v>9</v>
      </c>
      <c r="J6679" s="89">
        <v>151.24999999999991</v>
      </c>
      <c r="K6679" s="89">
        <v>11.649999999999977</v>
      </c>
      <c r="L6679" s="81">
        <v>11.949999999999989</v>
      </c>
    </row>
    <row r="6680" spans="6:12">
      <c r="F6680" s="89">
        <v>6564</v>
      </c>
      <c r="G6680" s="89">
        <v>49</v>
      </c>
      <c r="H6680" s="89">
        <v>1</v>
      </c>
      <c r="I6680" s="89">
        <v>7</v>
      </c>
      <c r="J6680" s="89">
        <v>157.99299999999999</v>
      </c>
      <c r="K6680" s="89">
        <v>97.703000000000046</v>
      </c>
      <c r="L6680" s="81">
        <v>100.05300000000001</v>
      </c>
    </row>
    <row r="6681" spans="6:12">
      <c r="F6681" s="89">
        <v>6565</v>
      </c>
      <c r="G6681" s="89">
        <v>41</v>
      </c>
      <c r="H6681" s="89">
        <v>3</v>
      </c>
      <c r="I6681" s="89">
        <v>7</v>
      </c>
      <c r="J6681" s="89">
        <v>4.1770000000000209</v>
      </c>
      <c r="K6681" s="89">
        <v>118.56699999999989</v>
      </c>
      <c r="L6681" s="81">
        <v>116.11700000000002</v>
      </c>
    </row>
    <row r="6682" spans="6:12">
      <c r="F6682" s="89">
        <v>6566</v>
      </c>
      <c r="G6682" s="89">
        <v>47</v>
      </c>
      <c r="H6682" s="89">
        <v>2</v>
      </c>
      <c r="I6682" s="89">
        <v>5</v>
      </c>
      <c r="J6682" s="89">
        <v>18.725000000000023</v>
      </c>
      <c r="K6682" s="89">
        <v>130.35499999999996</v>
      </c>
      <c r="L6682" s="81">
        <v>129.80500000000001</v>
      </c>
    </row>
    <row r="6683" spans="6:12">
      <c r="F6683" s="89">
        <v>6567</v>
      </c>
      <c r="G6683" s="89">
        <v>45</v>
      </c>
      <c r="H6683" s="89">
        <v>2</v>
      </c>
      <c r="I6683" s="89">
        <v>8</v>
      </c>
      <c r="J6683" s="89">
        <v>129.35499999999996</v>
      </c>
      <c r="K6683" s="89">
        <v>113.80499999999992</v>
      </c>
      <c r="L6683" s="81">
        <v>114.15499999999997</v>
      </c>
    </row>
    <row r="6684" spans="6:12">
      <c r="F6684" s="89">
        <v>6568</v>
      </c>
      <c r="G6684" s="89">
        <v>27</v>
      </c>
      <c r="H6684" s="89">
        <v>2</v>
      </c>
      <c r="I6684" s="89">
        <v>7</v>
      </c>
      <c r="J6684" s="89">
        <v>99.008999999999958</v>
      </c>
      <c r="K6684" s="89">
        <v>131.63899999999995</v>
      </c>
      <c r="L6684" s="81">
        <v>128.88899999999998</v>
      </c>
    </row>
    <row r="6685" spans="6:12">
      <c r="F6685" s="89">
        <v>6569</v>
      </c>
      <c r="G6685" s="89">
        <v>45</v>
      </c>
      <c r="H6685" s="89">
        <v>2</v>
      </c>
      <c r="I6685" s="89">
        <v>8</v>
      </c>
      <c r="J6685" s="89">
        <v>129.35499999999996</v>
      </c>
      <c r="K6685" s="89">
        <v>113.80499999999992</v>
      </c>
      <c r="L6685" s="81">
        <v>114.15499999999997</v>
      </c>
    </row>
    <row r="6686" spans="6:12">
      <c r="F6686" s="89">
        <v>6570</v>
      </c>
      <c r="G6686" s="89">
        <v>40</v>
      </c>
      <c r="H6686" s="89">
        <v>1</v>
      </c>
      <c r="I6686" s="89">
        <v>4</v>
      </c>
      <c r="J6686" s="89">
        <v>52.539999999999992</v>
      </c>
      <c r="K6686" s="89">
        <v>122.83999999999995</v>
      </c>
      <c r="L6686" s="81">
        <v>122.64000000000001</v>
      </c>
    </row>
    <row r="6687" spans="6:12">
      <c r="F6687" s="89">
        <v>6571</v>
      </c>
      <c r="G6687" s="89">
        <v>52</v>
      </c>
      <c r="H6687" s="89">
        <v>2</v>
      </c>
      <c r="I6687" s="89">
        <v>6</v>
      </c>
      <c r="J6687" s="89">
        <v>85.43199999999996</v>
      </c>
      <c r="K6687" s="89">
        <v>152.91199999999998</v>
      </c>
      <c r="L6687" s="81">
        <v>153.51199999999994</v>
      </c>
    </row>
    <row r="6688" spans="6:12">
      <c r="F6688" s="89">
        <v>6572</v>
      </c>
      <c r="G6688" s="89">
        <v>30</v>
      </c>
      <c r="H6688" s="89">
        <v>1</v>
      </c>
      <c r="I6688" s="89">
        <v>5</v>
      </c>
      <c r="J6688" s="89">
        <v>94.250000000000014</v>
      </c>
      <c r="K6688" s="89">
        <v>125.04999999999998</v>
      </c>
      <c r="L6688" s="81">
        <v>123.75</v>
      </c>
    </row>
    <row r="6689" spans="6:12">
      <c r="F6689" s="89">
        <v>6573</v>
      </c>
      <c r="G6689" s="89">
        <v>25</v>
      </c>
      <c r="H6689" s="89">
        <v>3</v>
      </c>
      <c r="I6689" s="89">
        <v>3</v>
      </c>
      <c r="J6689" s="89">
        <v>-276.01500000000004</v>
      </c>
      <c r="K6689" s="89">
        <v>13.734999999999985</v>
      </c>
      <c r="L6689" s="81">
        <v>7.285000000000025</v>
      </c>
    </row>
    <row r="6690" spans="6:12">
      <c r="F6690" s="89">
        <v>6574</v>
      </c>
      <c r="G6690" s="89">
        <v>36</v>
      </c>
      <c r="H6690" s="89">
        <v>2</v>
      </c>
      <c r="I6690" s="89">
        <v>8</v>
      </c>
      <c r="J6690" s="89">
        <v>117.80799999999999</v>
      </c>
      <c r="K6690" s="89">
        <v>105.04799999999997</v>
      </c>
      <c r="L6690" s="81">
        <v>104.048</v>
      </c>
    </row>
    <row r="6691" spans="6:12">
      <c r="F6691" s="89">
        <v>6575</v>
      </c>
      <c r="G6691" s="89">
        <v>38</v>
      </c>
      <c r="H6691" s="89">
        <v>3</v>
      </c>
      <c r="I6691" s="89">
        <v>8</v>
      </c>
      <c r="J6691" s="89">
        <v>49.524000000000115</v>
      </c>
      <c r="K6691" s="89">
        <v>122.24399999999997</v>
      </c>
      <c r="L6691" s="81">
        <v>119.74400000000009</v>
      </c>
    </row>
    <row r="6692" spans="6:12">
      <c r="F6692" s="89">
        <v>6576</v>
      </c>
      <c r="G6692" s="89">
        <v>45</v>
      </c>
      <c r="H6692" s="89">
        <v>2</v>
      </c>
      <c r="I6692" s="89">
        <v>5</v>
      </c>
      <c r="J6692" s="89">
        <v>13.224999999999994</v>
      </c>
      <c r="K6692" s="89">
        <v>125.47499999999994</v>
      </c>
      <c r="L6692" s="81">
        <v>124.62499999999997</v>
      </c>
    </row>
    <row r="6693" spans="6:12">
      <c r="F6693" s="89">
        <v>6577</v>
      </c>
      <c r="G6693" s="89">
        <v>42</v>
      </c>
      <c r="H6693" s="89">
        <v>2</v>
      </c>
      <c r="I6693" s="89">
        <v>7</v>
      </c>
      <c r="J6693" s="89">
        <v>93.863999999999976</v>
      </c>
      <c r="K6693" s="89">
        <v>121.84399999999997</v>
      </c>
      <c r="L6693" s="81">
        <v>121.34399999999997</v>
      </c>
    </row>
    <row r="6694" spans="6:12">
      <c r="F6694" s="89">
        <v>6578</v>
      </c>
      <c r="G6694" s="89">
        <v>37</v>
      </c>
      <c r="H6694" s="89">
        <v>3</v>
      </c>
      <c r="I6694" s="89">
        <v>6</v>
      </c>
      <c r="J6694" s="89">
        <v>-58.202999999999975</v>
      </c>
      <c r="K6694" s="89">
        <v>100.02699999999996</v>
      </c>
      <c r="L6694" s="81">
        <v>96.576999999999998</v>
      </c>
    </row>
    <row r="6695" spans="6:12">
      <c r="F6695" s="89">
        <v>6579</v>
      </c>
      <c r="G6695" s="89">
        <v>30</v>
      </c>
      <c r="H6695" s="89">
        <v>1</v>
      </c>
      <c r="I6695" s="89">
        <v>5</v>
      </c>
      <c r="J6695" s="89">
        <v>94.250000000000014</v>
      </c>
      <c r="K6695" s="89">
        <v>125.04999999999998</v>
      </c>
      <c r="L6695" s="81">
        <v>123.75</v>
      </c>
    </row>
    <row r="6696" spans="6:12">
      <c r="F6696" s="89">
        <v>6580</v>
      </c>
      <c r="G6696" s="89">
        <v>27</v>
      </c>
      <c r="H6696" s="89">
        <v>2</v>
      </c>
      <c r="I6696" s="89">
        <v>4</v>
      </c>
      <c r="J6696" s="89">
        <v>-45.237000000000023</v>
      </c>
      <c r="K6696" s="89">
        <v>115.19299999999998</v>
      </c>
      <c r="L6696" s="81">
        <v>111.24300000000001</v>
      </c>
    </row>
    <row r="6697" spans="6:12">
      <c r="F6697" s="89">
        <v>6581</v>
      </c>
      <c r="G6697" s="89">
        <v>21</v>
      </c>
      <c r="H6697" s="89">
        <v>1</v>
      </c>
      <c r="I6697" s="89">
        <v>8</v>
      </c>
      <c r="J6697" s="89">
        <v>177.47299999999996</v>
      </c>
      <c r="K6697" s="89">
        <v>83.262999999999963</v>
      </c>
      <c r="L6697" s="81">
        <v>81.812999999999974</v>
      </c>
    </row>
    <row r="6698" spans="6:12">
      <c r="F6698" s="89">
        <v>6582</v>
      </c>
      <c r="G6698" s="89">
        <v>54</v>
      </c>
      <c r="H6698" s="89">
        <v>1</v>
      </c>
      <c r="I6698" s="89">
        <v>6</v>
      </c>
      <c r="J6698" s="89">
        <v>159.34399999999994</v>
      </c>
      <c r="K6698" s="89">
        <v>140.10399999999998</v>
      </c>
      <c r="L6698" s="81">
        <v>142.80400000000009</v>
      </c>
    </row>
    <row r="6699" spans="6:12">
      <c r="F6699" s="89">
        <v>6583</v>
      </c>
      <c r="G6699" s="89">
        <v>46</v>
      </c>
      <c r="H6699" s="89">
        <v>3</v>
      </c>
      <c r="I6699" s="89">
        <v>6</v>
      </c>
      <c r="J6699" s="89">
        <v>-42.983999999999924</v>
      </c>
      <c r="K6699" s="89">
        <v>112.45599999999996</v>
      </c>
      <c r="L6699" s="81">
        <v>110.35600000000005</v>
      </c>
    </row>
    <row r="6700" spans="6:12">
      <c r="F6700" s="89">
        <v>6584</v>
      </c>
      <c r="G6700" s="89">
        <v>37</v>
      </c>
      <c r="H6700" s="89">
        <v>2</v>
      </c>
      <c r="I6700" s="89">
        <v>9</v>
      </c>
      <c r="J6700" s="89">
        <v>137.71299999999994</v>
      </c>
      <c r="K6700" s="89">
        <v>82.043000000000006</v>
      </c>
      <c r="L6700" s="81">
        <v>81.592999999999961</v>
      </c>
    </row>
    <row r="6701" spans="6:12">
      <c r="F6701" s="89">
        <v>6585</v>
      </c>
      <c r="G6701" s="89">
        <v>27</v>
      </c>
      <c r="H6701" s="89">
        <v>3</v>
      </c>
      <c r="I6701" s="89">
        <v>6</v>
      </c>
      <c r="J6701" s="89">
        <v>-49.462999999999965</v>
      </c>
      <c r="K6701" s="89">
        <v>111.86700000000002</v>
      </c>
      <c r="L6701" s="81">
        <v>106.91700000000009</v>
      </c>
    </row>
    <row r="6702" spans="6:12">
      <c r="F6702" s="89">
        <v>6586</v>
      </c>
      <c r="G6702" s="89">
        <v>41</v>
      </c>
      <c r="H6702" s="89">
        <v>1</v>
      </c>
      <c r="I6702" s="89">
        <v>9</v>
      </c>
      <c r="J6702" s="89">
        <v>148.92899999999992</v>
      </c>
      <c r="K6702" s="89">
        <v>5.9189999999999543</v>
      </c>
      <c r="L6702" s="81">
        <v>7.8689999999999998</v>
      </c>
    </row>
    <row r="6703" spans="6:12">
      <c r="F6703" s="89">
        <v>6587</v>
      </c>
      <c r="G6703" s="89">
        <v>26</v>
      </c>
      <c r="H6703" s="89">
        <v>1</v>
      </c>
      <c r="I6703" s="89">
        <v>8</v>
      </c>
      <c r="J6703" s="89">
        <v>160.18799999999993</v>
      </c>
      <c r="K6703" s="89">
        <v>64.427999999999983</v>
      </c>
      <c r="L6703" s="81">
        <v>63.727999999999994</v>
      </c>
    </row>
    <row r="6704" spans="6:12">
      <c r="F6704" s="89">
        <v>6588</v>
      </c>
      <c r="G6704" s="89">
        <v>21</v>
      </c>
      <c r="H6704" s="89">
        <v>3</v>
      </c>
      <c r="I6704" s="89">
        <v>5</v>
      </c>
      <c r="J6704" s="89">
        <v>-98.935000000000002</v>
      </c>
      <c r="K6704" s="89">
        <v>106.85499999999993</v>
      </c>
      <c r="L6704" s="81">
        <v>100.60499999999996</v>
      </c>
    </row>
    <row r="6705" spans="6:12">
      <c r="F6705" s="89">
        <v>6589</v>
      </c>
      <c r="G6705" s="89">
        <v>48</v>
      </c>
      <c r="H6705" s="89">
        <v>1</v>
      </c>
      <c r="I6705" s="89">
        <v>6</v>
      </c>
      <c r="J6705" s="89">
        <v>135.60799999999998</v>
      </c>
      <c r="K6705" s="89">
        <v>118.22800000000001</v>
      </c>
      <c r="L6705" s="81">
        <v>120.02799999999999</v>
      </c>
    </row>
    <row r="6706" spans="6:12">
      <c r="F6706" s="89">
        <v>6590</v>
      </c>
      <c r="G6706" s="89">
        <v>22</v>
      </c>
      <c r="H6706" s="89">
        <v>3</v>
      </c>
      <c r="I6706" s="89">
        <v>7</v>
      </c>
      <c r="J6706" s="89">
        <v>23.233999999999924</v>
      </c>
      <c r="K6706" s="89">
        <v>143.5139999999999</v>
      </c>
      <c r="L6706" s="81">
        <v>138.21399999999994</v>
      </c>
    </row>
    <row r="6707" spans="6:12">
      <c r="F6707" s="89">
        <v>6591</v>
      </c>
      <c r="G6707" s="89">
        <v>34</v>
      </c>
      <c r="H6707" s="89">
        <v>1</v>
      </c>
      <c r="I6707" s="89">
        <v>5</v>
      </c>
      <c r="J6707" s="89">
        <v>89.530000000000015</v>
      </c>
      <c r="K6707" s="89">
        <v>119.08999999999999</v>
      </c>
      <c r="L6707" s="81">
        <v>118.39</v>
      </c>
    </row>
    <row r="6708" spans="6:12">
      <c r="F6708" s="89">
        <v>6592</v>
      </c>
      <c r="G6708" s="89">
        <v>20</v>
      </c>
      <c r="H6708" s="89">
        <v>2</v>
      </c>
      <c r="I6708" s="89">
        <v>6</v>
      </c>
      <c r="J6708" s="89">
        <v>83.639999999999958</v>
      </c>
      <c r="K6708" s="89">
        <v>161.03999999999994</v>
      </c>
      <c r="L6708" s="81">
        <v>156.84</v>
      </c>
    </row>
    <row r="6709" spans="6:12">
      <c r="F6709" s="89">
        <v>6593</v>
      </c>
      <c r="G6709" s="89">
        <v>51</v>
      </c>
      <c r="H6709" s="89">
        <v>2</v>
      </c>
      <c r="I6709" s="89">
        <v>4</v>
      </c>
      <c r="J6709" s="89">
        <v>-24.740999999999957</v>
      </c>
      <c r="K6709" s="89">
        <v>128.249</v>
      </c>
      <c r="L6709" s="81">
        <v>127.89900000000006</v>
      </c>
    </row>
    <row r="6710" spans="6:12">
      <c r="F6710" s="89">
        <v>6594</v>
      </c>
      <c r="G6710" s="89">
        <v>23</v>
      </c>
      <c r="H6710" s="89">
        <v>2</v>
      </c>
      <c r="I6710" s="89">
        <v>3</v>
      </c>
      <c r="J6710" s="89">
        <v>-100.55100000000002</v>
      </c>
      <c r="K6710" s="89">
        <v>103.71899999999997</v>
      </c>
      <c r="L6710" s="81">
        <v>98.769000000000005</v>
      </c>
    </row>
    <row r="6711" spans="6:12">
      <c r="F6711" s="89">
        <v>6595</v>
      </c>
      <c r="G6711" s="89">
        <v>33</v>
      </c>
      <c r="H6711" s="89">
        <v>3</v>
      </c>
      <c r="I6711" s="89">
        <v>5</v>
      </c>
      <c r="J6711" s="89">
        <v>-125.69499999999988</v>
      </c>
      <c r="K6711" s="89">
        <v>76.374999999999972</v>
      </c>
      <c r="L6711" s="81">
        <v>71.924999999999983</v>
      </c>
    </row>
    <row r="6712" spans="6:12">
      <c r="F6712" s="89">
        <v>6596</v>
      </c>
      <c r="G6712" s="89">
        <v>19</v>
      </c>
      <c r="H6712" s="89">
        <v>1</v>
      </c>
      <c r="I6712" s="89">
        <v>9</v>
      </c>
      <c r="J6712" s="89">
        <v>186.24099999999993</v>
      </c>
      <c r="K6712" s="89">
        <v>50.050999999999945</v>
      </c>
      <c r="L6712" s="81">
        <v>48.700999999999979</v>
      </c>
    </row>
    <row r="6713" spans="6:12">
      <c r="F6713" s="89">
        <v>6597</v>
      </c>
      <c r="G6713" s="89">
        <v>48</v>
      </c>
      <c r="H6713" s="89">
        <v>2</v>
      </c>
      <c r="I6713" s="89">
        <v>4</v>
      </c>
      <c r="J6713" s="89">
        <v>-35.807999999999993</v>
      </c>
      <c r="K6713" s="89">
        <v>118.11200000000002</v>
      </c>
      <c r="L6713" s="81">
        <v>117.31199999999998</v>
      </c>
    </row>
    <row r="6714" spans="6:12">
      <c r="F6714" s="89">
        <v>6598</v>
      </c>
      <c r="G6714" s="89">
        <v>35</v>
      </c>
      <c r="H6714" s="89">
        <v>1</v>
      </c>
      <c r="I6714" s="89">
        <v>8</v>
      </c>
      <c r="J6714" s="89">
        <v>146.08499999999995</v>
      </c>
      <c r="K6714" s="89">
        <v>47.534999999999968</v>
      </c>
      <c r="L6714" s="81">
        <v>48.184999999999974</v>
      </c>
    </row>
    <row r="6715" spans="6:12">
      <c r="F6715" s="89">
        <v>6599</v>
      </c>
      <c r="G6715" s="89">
        <v>25</v>
      </c>
      <c r="H6715" s="89">
        <v>3</v>
      </c>
      <c r="I6715" s="89">
        <v>8</v>
      </c>
      <c r="J6715" s="89">
        <v>62.484999999999957</v>
      </c>
      <c r="K6715" s="89">
        <v>139.23499999999996</v>
      </c>
      <c r="L6715" s="81">
        <v>134.78500000000003</v>
      </c>
    </row>
    <row r="6716" spans="6:12">
      <c r="F6716" s="89">
        <v>6600</v>
      </c>
      <c r="G6716" s="89">
        <v>39</v>
      </c>
      <c r="H6716" s="89">
        <v>3</v>
      </c>
      <c r="I6716" s="89">
        <v>9</v>
      </c>
      <c r="J6716" s="89">
        <v>89.761000000000024</v>
      </c>
      <c r="K6716" s="89">
        <v>119.57099999999997</v>
      </c>
      <c r="L6716" s="81">
        <v>117.62100000000004</v>
      </c>
    </row>
    <row r="6717" spans="6:12">
      <c r="F6717" s="89">
        <v>6601</v>
      </c>
      <c r="G6717" s="89">
        <v>27</v>
      </c>
      <c r="H6717" s="89">
        <v>2</v>
      </c>
      <c r="I6717" s="89">
        <v>8</v>
      </c>
      <c r="J6717" s="89">
        <v>128.13099999999997</v>
      </c>
      <c r="K6717" s="89">
        <v>118.16099999999994</v>
      </c>
      <c r="L6717" s="81">
        <v>115.81099999999998</v>
      </c>
    </row>
    <row r="6718" spans="6:12">
      <c r="F6718" s="89">
        <v>6602</v>
      </c>
      <c r="G6718" s="89">
        <v>39</v>
      </c>
      <c r="H6718" s="89">
        <v>2</v>
      </c>
      <c r="I6718" s="89">
        <v>4</v>
      </c>
      <c r="J6718" s="89">
        <v>-54.429000000000002</v>
      </c>
      <c r="K6718" s="89">
        <v>102.28099999999998</v>
      </c>
      <c r="L6718" s="81">
        <v>100.13099999999997</v>
      </c>
    </row>
    <row r="6719" spans="6:12">
      <c r="F6719" s="89">
        <v>6603</v>
      </c>
      <c r="G6719" s="89">
        <v>28</v>
      </c>
      <c r="H6719" s="89">
        <v>2</v>
      </c>
      <c r="I6719" s="89">
        <v>8</v>
      </c>
      <c r="J6719" s="89">
        <v>125.90399999999997</v>
      </c>
      <c r="K6719" s="89">
        <v>115.62399999999997</v>
      </c>
      <c r="L6719" s="81">
        <v>113.42399999999998</v>
      </c>
    </row>
    <row r="6720" spans="6:12">
      <c r="F6720" s="89">
        <v>6604</v>
      </c>
      <c r="G6720" s="89">
        <v>37</v>
      </c>
      <c r="H6720" s="89">
        <v>2</v>
      </c>
      <c r="I6720" s="89">
        <v>5</v>
      </c>
      <c r="J6720" s="89">
        <v>2.0250000000000341</v>
      </c>
      <c r="K6720" s="89">
        <v>116.75499999999998</v>
      </c>
      <c r="L6720" s="81">
        <v>114.70499999999997</v>
      </c>
    </row>
    <row r="6721" spans="6:12">
      <c r="F6721" s="89">
        <v>6605</v>
      </c>
      <c r="G6721" s="89">
        <v>44</v>
      </c>
      <c r="H6721" s="89">
        <v>1</v>
      </c>
      <c r="I6721" s="89">
        <v>7</v>
      </c>
      <c r="J6721" s="89">
        <v>144.25799999999998</v>
      </c>
      <c r="K6721" s="89">
        <v>85.517999999999972</v>
      </c>
      <c r="L6721" s="81">
        <v>87.117999999999995</v>
      </c>
    </row>
    <row r="6722" spans="6:12">
      <c r="F6722" s="89">
        <v>6606</v>
      </c>
      <c r="G6722" s="89">
        <v>47</v>
      </c>
      <c r="H6722" s="89">
        <v>1</v>
      </c>
      <c r="I6722" s="89">
        <v>6</v>
      </c>
      <c r="J6722" s="89">
        <v>132.59699999999998</v>
      </c>
      <c r="K6722" s="89">
        <v>115.52699999999997</v>
      </c>
      <c r="L6722" s="81">
        <v>117.17700000000004</v>
      </c>
    </row>
    <row r="6723" spans="6:12">
      <c r="F6723" s="89">
        <v>6607</v>
      </c>
      <c r="G6723" s="89">
        <v>38</v>
      </c>
      <c r="H6723" s="89">
        <v>3</v>
      </c>
      <c r="I6723" s="89">
        <v>9</v>
      </c>
      <c r="J6723" s="89">
        <v>88.86200000000008</v>
      </c>
      <c r="K6723" s="89">
        <v>118.98199999999997</v>
      </c>
      <c r="L6723" s="81">
        <v>116.88200000000006</v>
      </c>
    </row>
    <row r="6724" spans="6:12">
      <c r="F6724" s="89">
        <v>6608</v>
      </c>
      <c r="G6724" s="89">
        <v>43</v>
      </c>
      <c r="H6724" s="89">
        <v>3</v>
      </c>
      <c r="I6724" s="89">
        <v>7</v>
      </c>
      <c r="J6724" s="89">
        <v>7.841000000000065</v>
      </c>
      <c r="K6724" s="89">
        <v>121.61099999999993</v>
      </c>
      <c r="L6724" s="81">
        <v>119.46100000000007</v>
      </c>
    </row>
    <row r="6725" spans="6:12">
      <c r="F6725" s="89">
        <v>6609</v>
      </c>
      <c r="G6725" s="89">
        <v>33</v>
      </c>
      <c r="H6725" s="89">
        <v>3</v>
      </c>
      <c r="I6725" s="89">
        <v>9</v>
      </c>
      <c r="J6725" s="89">
        <v>88.41700000000003</v>
      </c>
      <c r="K6725" s="89">
        <v>120.08699999999993</v>
      </c>
      <c r="L6725" s="81">
        <v>117.23700000000002</v>
      </c>
    </row>
    <row r="6726" spans="6:12">
      <c r="F6726" s="89">
        <v>6610</v>
      </c>
      <c r="G6726" s="89">
        <v>23</v>
      </c>
      <c r="H6726" s="89">
        <v>3</v>
      </c>
      <c r="I6726" s="89">
        <v>9</v>
      </c>
      <c r="J6726" s="89">
        <v>107.77699999999999</v>
      </c>
      <c r="K6726" s="89">
        <v>142.54699999999997</v>
      </c>
      <c r="L6726" s="81">
        <v>138.19700000000006</v>
      </c>
    </row>
    <row r="6727" spans="6:12">
      <c r="F6727" s="89">
        <v>6611</v>
      </c>
      <c r="G6727" s="89">
        <v>40</v>
      </c>
      <c r="H6727" s="89">
        <v>3</v>
      </c>
      <c r="I6727" s="89">
        <v>9</v>
      </c>
      <c r="J6727" s="89">
        <v>90.93</v>
      </c>
      <c r="K6727" s="89">
        <v>120.42999999999995</v>
      </c>
      <c r="L6727" s="81">
        <v>118.63000000000005</v>
      </c>
    </row>
    <row r="6728" spans="6:12">
      <c r="F6728" s="89">
        <v>6612</v>
      </c>
      <c r="G6728" s="89">
        <v>35</v>
      </c>
      <c r="H6728" s="89">
        <v>2</v>
      </c>
      <c r="I6728" s="89">
        <v>7</v>
      </c>
      <c r="J6728" s="89">
        <v>88.704999999999956</v>
      </c>
      <c r="K6728" s="89">
        <v>118.85499999999993</v>
      </c>
      <c r="L6728" s="81">
        <v>117.30499999999995</v>
      </c>
    </row>
    <row r="6729" spans="6:12">
      <c r="F6729" s="89">
        <v>6613</v>
      </c>
      <c r="G6729" s="89">
        <v>42</v>
      </c>
      <c r="H6729" s="89">
        <v>1</v>
      </c>
      <c r="I6729" s="89">
        <v>8</v>
      </c>
      <c r="J6729" s="89">
        <v>150.23599999999999</v>
      </c>
      <c r="K6729" s="89">
        <v>49.515999999999963</v>
      </c>
      <c r="L6729" s="81">
        <v>51.21599999999998</v>
      </c>
    </row>
    <row r="6730" spans="6:12">
      <c r="F6730" s="89">
        <v>6614</v>
      </c>
      <c r="G6730" s="89">
        <v>54</v>
      </c>
      <c r="H6730" s="89">
        <v>2</v>
      </c>
      <c r="I6730" s="89">
        <v>9</v>
      </c>
      <c r="J6730" s="89">
        <v>182.57599999999994</v>
      </c>
      <c r="K6730" s="89">
        <v>121.63599999999997</v>
      </c>
      <c r="L6730" s="81">
        <v>123.73599999999999</v>
      </c>
    </row>
    <row r="6731" spans="6:12">
      <c r="F6731" s="89">
        <v>6615</v>
      </c>
      <c r="G6731" s="89">
        <v>45</v>
      </c>
      <c r="H6731" s="89">
        <v>3</v>
      </c>
      <c r="I6731" s="89">
        <v>8</v>
      </c>
      <c r="J6731" s="89">
        <v>61.445000000000107</v>
      </c>
      <c r="K6731" s="89">
        <v>131.99499999999995</v>
      </c>
      <c r="L6731" s="81">
        <v>130.54500000000002</v>
      </c>
    </row>
    <row r="6732" spans="6:12">
      <c r="F6732" s="89">
        <v>6616</v>
      </c>
      <c r="G6732" s="89">
        <v>43</v>
      </c>
      <c r="H6732" s="89">
        <v>3</v>
      </c>
      <c r="I6732" s="89">
        <v>4</v>
      </c>
      <c r="J6732" s="89">
        <v>-195.58299999999997</v>
      </c>
      <c r="K6732" s="89">
        <v>45.986999999999966</v>
      </c>
      <c r="L6732" s="81">
        <v>42.637000000000029</v>
      </c>
    </row>
    <row r="6733" spans="6:12">
      <c r="F6733" s="89">
        <v>6617</v>
      </c>
      <c r="G6733" s="89">
        <v>29</v>
      </c>
      <c r="H6733" s="89">
        <v>3</v>
      </c>
      <c r="I6733" s="89">
        <v>9</v>
      </c>
      <c r="J6733" s="89">
        <v>92.920999999999992</v>
      </c>
      <c r="K6733" s="89">
        <v>125.8309999999999</v>
      </c>
      <c r="L6733" s="81">
        <v>122.38099999999997</v>
      </c>
    </row>
    <row r="6734" spans="6:12">
      <c r="F6734" s="89">
        <v>6618</v>
      </c>
      <c r="G6734" s="89">
        <v>47</v>
      </c>
      <c r="H6734" s="89">
        <v>1</v>
      </c>
      <c r="I6734" s="89">
        <v>4</v>
      </c>
      <c r="J6734" s="89">
        <v>65.973000000000027</v>
      </c>
      <c r="K6734" s="89">
        <v>134.10299999999995</v>
      </c>
      <c r="L6734" s="81">
        <v>134.95300000000003</v>
      </c>
    </row>
    <row r="6735" spans="6:12">
      <c r="F6735" s="89">
        <v>6619</v>
      </c>
      <c r="G6735" s="89">
        <v>44</v>
      </c>
      <c r="H6735" s="89">
        <v>1</v>
      </c>
      <c r="I6735" s="89">
        <v>9</v>
      </c>
      <c r="J6735" s="89">
        <v>153.96599999999992</v>
      </c>
      <c r="K6735" s="89">
        <v>10.025999999999954</v>
      </c>
      <c r="L6735" s="81">
        <v>12.425999999999988</v>
      </c>
    </row>
    <row r="6736" spans="6:12">
      <c r="F6736" s="89">
        <v>6620</v>
      </c>
      <c r="G6736" s="89">
        <v>34</v>
      </c>
      <c r="H6736" s="89">
        <v>2</v>
      </c>
      <c r="I6736" s="89">
        <v>7</v>
      </c>
      <c r="J6736" s="89">
        <v>89.047999999999945</v>
      </c>
      <c r="K6736" s="89">
        <v>119.50799999999992</v>
      </c>
      <c r="L6736" s="81">
        <v>117.80799999999996</v>
      </c>
    </row>
    <row r="6737" spans="6:12">
      <c r="F6737" s="89">
        <v>6621</v>
      </c>
      <c r="G6737" s="89">
        <v>51</v>
      </c>
      <c r="H6737" s="89">
        <v>1</v>
      </c>
      <c r="I6737" s="89">
        <v>9</v>
      </c>
      <c r="J6737" s="89">
        <v>175.16899999999995</v>
      </c>
      <c r="K6737" s="89">
        <v>29.058999999999941</v>
      </c>
      <c r="L6737" s="81">
        <v>32.5090000000001</v>
      </c>
    </row>
    <row r="6738" spans="6:12">
      <c r="F6738" s="89">
        <v>6622</v>
      </c>
      <c r="G6738" s="89">
        <v>45</v>
      </c>
      <c r="H6738" s="89">
        <v>2</v>
      </c>
      <c r="I6738" s="89">
        <v>5</v>
      </c>
      <c r="J6738" s="89">
        <v>13.224999999999994</v>
      </c>
      <c r="K6738" s="89">
        <v>125.47499999999994</v>
      </c>
      <c r="L6738" s="81">
        <v>124.62499999999997</v>
      </c>
    </row>
    <row r="6739" spans="6:12">
      <c r="F6739" s="89">
        <v>6623</v>
      </c>
      <c r="G6739" s="89">
        <v>30</v>
      </c>
      <c r="H6739" s="89">
        <v>1</v>
      </c>
      <c r="I6739" s="89">
        <v>4</v>
      </c>
      <c r="J6739" s="89">
        <v>56.300000000000004</v>
      </c>
      <c r="K6739" s="89">
        <v>129.69999999999999</v>
      </c>
      <c r="L6739" s="81">
        <v>128</v>
      </c>
    </row>
    <row r="6740" spans="6:12">
      <c r="F6740" s="89">
        <v>6624</v>
      </c>
      <c r="G6740" s="89">
        <v>35</v>
      </c>
      <c r="H6740" s="89">
        <v>2</v>
      </c>
      <c r="I6740" s="89">
        <v>9</v>
      </c>
      <c r="J6740" s="89">
        <v>137.56499999999991</v>
      </c>
      <c r="K6740" s="89">
        <v>82.51499999999993</v>
      </c>
      <c r="L6740" s="81">
        <v>81.76499999999993</v>
      </c>
    </row>
    <row r="6741" spans="6:12">
      <c r="F6741" s="89">
        <v>6625</v>
      </c>
      <c r="G6741" s="89">
        <v>53</v>
      </c>
      <c r="H6741" s="89">
        <v>3</v>
      </c>
      <c r="I6741" s="89">
        <v>3</v>
      </c>
      <c r="J6741" s="89">
        <v>-248.07099999999986</v>
      </c>
      <c r="K6741" s="89">
        <v>32.998999999999938</v>
      </c>
      <c r="L6741" s="81">
        <v>30.749000000000052</v>
      </c>
    </row>
    <row r="6742" spans="6:12">
      <c r="F6742" s="89">
        <v>6626</v>
      </c>
      <c r="G6742" s="89">
        <v>51</v>
      </c>
      <c r="H6742" s="89">
        <v>1</v>
      </c>
      <c r="I6742" s="89">
        <v>7</v>
      </c>
      <c r="J6742" s="89">
        <v>165.37700000000001</v>
      </c>
      <c r="K6742" s="89">
        <v>104.46699999999993</v>
      </c>
      <c r="L6742" s="81">
        <v>107.1170000000001</v>
      </c>
    </row>
    <row r="6743" spans="6:12">
      <c r="F6743" s="89">
        <v>6627</v>
      </c>
      <c r="G6743" s="89">
        <v>48</v>
      </c>
      <c r="H6743" s="89">
        <v>2</v>
      </c>
      <c r="I6743" s="89">
        <v>9</v>
      </c>
      <c r="J6743" s="89">
        <v>157.83199999999997</v>
      </c>
      <c r="K6743" s="89">
        <v>98.751999999999981</v>
      </c>
      <c r="L6743" s="81">
        <v>99.951999999999998</v>
      </c>
    </row>
    <row r="6744" spans="6:12">
      <c r="F6744" s="89">
        <v>6628</v>
      </c>
      <c r="G6744" s="89">
        <v>42</v>
      </c>
      <c r="H6744" s="89">
        <v>2</v>
      </c>
      <c r="I6744" s="89">
        <v>5</v>
      </c>
      <c r="J6744" s="89">
        <v>7</v>
      </c>
      <c r="K6744" s="89">
        <v>120.17999999999996</v>
      </c>
      <c r="L6744" s="81">
        <v>118.87999999999995</v>
      </c>
    </row>
    <row r="6745" spans="6:12">
      <c r="F6745" s="89">
        <v>6629</v>
      </c>
      <c r="G6745" s="89">
        <v>31</v>
      </c>
      <c r="H6745" s="89">
        <v>2</v>
      </c>
      <c r="I6745" s="89">
        <v>8</v>
      </c>
      <c r="J6745" s="89">
        <v>120.84299999999999</v>
      </c>
      <c r="K6745" s="89">
        <v>109.63299999999995</v>
      </c>
      <c r="L6745" s="81">
        <v>107.88300000000001</v>
      </c>
    </row>
    <row r="6746" spans="6:12">
      <c r="F6746" s="89">
        <v>6630</v>
      </c>
      <c r="G6746" s="89">
        <v>53</v>
      </c>
      <c r="H6746" s="89">
        <v>2</v>
      </c>
      <c r="I6746" s="89">
        <v>5</v>
      </c>
      <c r="J6746" s="89">
        <v>41.705000000000041</v>
      </c>
      <c r="K6746" s="89">
        <v>151.47499999999997</v>
      </c>
      <c r="L6746" s="81">
        <v>151.82499999999999</v>
      </c>
    </row>
    <row r="6747" spans="6:12">
      <c r="F6747" s="89">
        <v>6631</v>
      </c>
      <c r="G6747" s="89">
        <v>45</v>
      </c>
      <c r="H6747" s="89">
        <v>3</v>
      </c>
      <c r="I6747" s="89">
        <v>9</v>
      </c>
      <c r="J6747" s="89">
        <v>100.82499999999999</v>
      </c>
      <c r="K6747" s="89">
        <v>128.77499999999992</v>
      </c>
      <c r="L6747" s="81">
        <v>127.72500000000002</v>
      </c>
    </row>
    <row r="6748" spans="6:12">
      <c r="F6748" s="89">
        <v>6632</v>
      </c>
      <c r="G6748" s="89">
        <v>44</v>
      </c>
      <c r="H6748" s="89">
        <v>2</v>
      </c>
      <c r="I6748" s="89">
        <v>4</v>
      </c>
      <c r="J6748" s="89">
        <v>-46.783999999999992</v>
      </c>
      <c r="K6748" s="89">
        <v>108.37599999999998</v>
      </c>
      <c r="L6748" s="81">
        <v>106.97599999999997</v>
      </c>
    </row>
    <row r="6749" spans="6:12">
      <c r="F6749" s="89">
        <v>6633</v>
      </c>
      <c r="G6749" s="89">
        <v>48</v>
      </c>
      <c r="H6749" s="89">
        <v>3</v>
      </c>
      <c r="I6749" s="89">
        <v>4</v>
      </c>
      <c r="J6749" s="89">
        <v>-181.7879999999999</v>
      </c>
      <c r="K6749" s="89">
        <v>58.231999999999999</v>
      </c>
      <c r="L6749" s="81">
        <v>55.632000000000005</v>
      </c>
    </row>
    <row r="6750" spans="6:12">
      <c r="F6750" s="89">
        <v>6634</v>
      </c>
      <c r="G6750" s="89">
        <v>21</v>
      </c>
      <c r="H6750" s="89">
        <v>1</v>
      </c>
      <c r="I6750" s="89">
        <v>6</v>
      </c>
      <c r="J6750" s="89">
        <v>149.08099999999996</v>
      </c>
      <c r="K6750" s="89">
        <v>140.07099999999997</v>
      </c>
      <c r="L6750" s="81">
        <v>137.821</v>
      </c>
    </row>
    <row r="6751" spans="6:12">
      <c r="F6751" s="89">
        <v>6635</v>
      </c>
      <c r="G6751" s="89">
        <v>41</v>
      </c>
      <c r="H6751" s="89">
        <v>2</v>
      </c>
      <c r="I6751" s="89">
        <v>9</v>
      </c>
      <c r="J6751" s="89">
        <v>141.24899999999994</v>
      </c>
      <c r="K6751" s="89">
        <v>84.338999999999942</v>
      </c>
      <c r="L6751" s="81">
        <v>84.488999999999976</v>
      </c>
    </row>
    <row r="6752" spans="6:12">
      <c r="F6752" s="89">
        <v>6636</v>
      </c>
      <c r="G6752" s="89">
        <v>38</v>
      </c>
      <c r="H6752" s="89">
        <v>1</v>
      </c>
      <c r="I6752" s="89">
        <v>6</v>
      </c>
      <c r="J6752" s="89">
        <v>117.64799999999998</v>
      </c>
      <c r="K6752" s="89">
        <v>103.36799999999998</v>
      </c>
      <c r="L6752" s="81">
        <v>103.66800000000005</v>
      </c>
    </row>
    <row r="6753" spans="6:12">
      <c r="F6753" s="89">
        <v>6637</v>
      </c>
      <c r="G6753" s="89">
        <v>40</v>
      </c>
      <c r="H6753" s="89">
        <v>3</v>
      </c>
      <c r="I6753" s="89">
        <v>6</v>
      </c>
      <c r="J6753" s="89">
        <v>-55.559999999999889</v>
      </c>
      <c r="K6753" s="89">
        <v>101.73999999999995</v>
      </c>
      <c r="L6753" s="81">
        <v>98.740000000000066</v>
      </c>
    </row>
    <row r="6754" spans="6:12">
      <c r="F6754" s="89">
        <v>6638</v>
      </c>
      <c r="G6754" s="89">
        <v>31</v>
      </c>
      <c r="H6754" s="89">
        <v>2</v>
      </c>
      <c r="I6754" s="89">
        <v>9</v>
      </c>
      <c r="J6754" s="89">
        <v>140.50899999999996</v>
      </c>
      <c r="K6754" s="89">
        <v>86.698999999999955</v>
      </c>
      <c r="L6754" s="81">
        <v>85.349000000000046</v>
      </c>
    </row>
    <row r="6755" spans="6:12">
      <c r="F6755" s="89">
        <v>6639</v>
      </c>
      <c r="G6755" s="89">
        <v>28</v>
      </c>
      <c r="H6755" s="89">
        <v>2</v>
      </c>
      <c r="I6755" s="89">
        <v>9</v>
      </c>
      <c r="J6755" s="89">
        <v>145.55199999999994</v>
      </c>
      <c r="K6755" s="89">
        <v>92.671999999999912</v>
      </c>
      <c r="L6755" s="81">
        <v>90.871999999999957</v>
      </c>
    </row>
    <row r="6756" spans="6:12">
      <c r="F6756" s="89">
        <v>6640</v>
      </c>
      <c r="G6756" s="89">
        <v>19</v>
      </c>
      <c r="H6756" s="89">
        <v>1</v>
      </c>
      <c r="I6756" s="89">
        <v>8</v>
      </c>
      <c r="J6756" s="89">
        <v>186.27699999999996</v>
      </c>
      <c r="K6756" s="89">
        <v>92.686999999999983</v>
      </c>
      <c r="L6756" s="81">
        <v>90.937000000000012</v>
      </c>
    </row>
    <row r="6757" spans="6:12">
      <c r="F6757" s="89">
        <v>6641</v>
      </c>
      <c r="G6757" s="89">
        <v>49</v>
      </c>
      <c r="H6757" s="89">
        <v>3</v>
      </c>
      <c r="I6757" s="89">
        <v>8</v>
      </c>
      <c r="J6757" s="89">
        <v>74.19700000000006</v>
      </c>
      <c r="K6757" s="89">
        <v>143.50700000000001</v>
      </c>
      <c r="L6757" s="81">
        <v>142.65699999999998</v>
      </c>
    </row>
    <row r="6758" spans="6:12">
      <c r="F6758" s="89">
        <v>6642</v>
      </c>
      <c r="G6758" s="89">
        <v>40</v>
      </c>
      <c r="H6758" s="89">
        <v>3</v>
      </c>
      <c r="I6758" s="89">
        <v>7</v>
      </c>
      <c r="J6758" s="89">
        <v>2.7500000000000568</v>
      </c>
      <c r="K6758" s="89">
        <v>117.44999999999993</v>
      </c>
      <c r="L6758" s="81">
        <v>114.85000000000008</v>
      </c>
    </row>
    <row r="6759" spans="6:12">
      <c r="F6759" s="89">
        <v>6643</v>
      </c>
      <c r="G6759" s="89">
        <v>54</v>
      </c>
      <c r="H6759" s="89">
        <v>1</v>
      </c>
      <c r="I6759" s="89">
        <v>9</v>
      </c>
      <c r="J6759" s="89">
        <v>188.30599999999987</v>
      </c>
      <c r="K6759" s="89">
        <v>41.265999999999991</v>
      </c>
      <c r="L6759" s="81">
        <v>45.166000000000082</v>
      </c>
    </row>
    <row r="6760" spans="6:12">
      <c r="F6760" s="89">
        <v>6644</v>
      </c>
      <c r="G6760" s="89">
        <v>32</v>
      </c>
      <c r="H6760" s="89">
        <v>3</v>
      </c>
      <c r="I6760" s="89">
        <v>4</v>
      </c>
      <c r="J6760" s="89">
        <v>-202.17200000000003</v>
      </c>
      <c r="K6760" s="89">
        <v>42.807999999999964</v>
      </c>
      <c r="L6760" s="81">
        <v>37.808000000000021</v>
      </c>
    </row>
    <row r="6761" spans="6:12">
      <c r="F6761" s="89">
        <v>6645</v>
      </c>
      <c r="G6761" s="89">
        <v>45</v>
      </c>
      <c r="H6761" s="89">
        <v>3</v>
      </c>
      <c r="I6761" s="89">
        <v>7</v>
      </c>
      <c r="J6761" s="89">
        <v>12.585000000000036</v>
      </c>
      <c r="K6761" s="89">
        <v>125.7349999999999</v>
      </c>
      <c r="L6761" s="81">
        <v>123.88499999999999</v>
      </c>
    </row>
    <row r="6762" spans="6:12">
      <c r="F6762" s="89">
        <v>6646</v>
      </c>
      <c r="G6762" s="89">
        <v>30</v>
      </c>
      <c r="H6762" s="89">
        <v>3</v>
      </c>
      <c r="I6762" s="89">
        <v>7</v>
      </c>
      <c r="J6762" s="89">
        <v>3.3300000000000409</v>
      </c>
      <c r="K6762" s="89">
        <v>121.13</v>
      </c>
      <c r="L6762" s="81">
        <v>117.03000000000003</v>
      </c>
    </row>
    <row r="6763" spans="6:12">
      <c r="F6763" s="89">
        <v>6647</v>
      </c>
      <c r="G6763" s="89">
        <v>39</v>
      </c>
      <c r="H6763" s="89">
        <v>2</v>
      </c>
      <c r="I6763" s="89">
        <v>8</v>
      </c>
      <c r="J6763" s="89">
        <v>119.22699999999998</v>
      </c>
      <c r="K6763" s="89">
        <v>105.53699999999995</v>
      </c>
      <c r="L6763" s="81">
        <v>104.98699999999997</v>
      </c>
    </row>
    <row r="6764" spans="6:12">
      <c r="F6764" s="89">
        <v>6648</v>
      </c>
      <c r="G6764" s="89">
        <v>31</v>
      </c>
      <c r="H6764" s="89">
        <v>2</v>
      </c>
      <c r="I6764" s="89">
        <v>3</v>
      </c>
      <c r="J6764" s="89">
        <v>-119.68699999999998</v>
      </c>
      <c r="K6764" s="89">
        <v>82.10299999999998</v>
      </c>
      <c r="L6764" s="81">
        <v>78.353000000000023</v>
      </c>
    </row>
    <row r="6765" spans="6:12">
      <c r="F6765" s="89">
        <v>6649</v>
      </c>
      <c r="G6765" s="89">
        <v>35</v>
      </c>
      <c r="H6765" s="89">
        <v>3</v>
      </c>
      <c r="I6765" s="89">
        <v>5</v>
      </c>
      <c r="J6765" s="89">
        <v>-126.37499999999989</v>
      </c>
      <c r="K6765" s="89">
        <v>75.07499999999996</v>
      </c>
      <c r="L6765" s="81">
        <v>70.924999999999983</v>
      </c>
    </row>
    <row r="6766" spans="6:12">
      <c r="F6766" s="89">
        <v>6650</v>
      </c>
      <c r="G6766" s="89">
        <v>33</v>
      </c>
      <c r="H6766" s="89">
        <v>2</v>
      </c>
      <c r="I6766" s="89">
        <v>8</v>
      </c>
      <c r="J6766" s="89">
        <v>118.81899999999999</v>
      </c>
      <c r="K6766" s="89">
        <v>106.98899999999998</v>
      </c>
      <c r="L6766" s="81">
        <v>105.53899999999996</v>
      </c>
    </row>
    <row r="6767" spans="6:12">
      <c r="F6767" s="89">
        <v>6651</v>
      </c>
      <c r="G6767" s="89">
        <v>37</v>
      </c>
      <c r="H6767" s="89">
        <v>2</v>
      </c>
      <c r="I6767" s="89">
        <v>7</v>
      </c>
      <c r="J6767" s="89">
        <v>88.828999999999979</v>
      </c>
      <c r="K6767" s="89">
        <v>118.35899999999998</v>
      </c>
      <c r="L6767" s="81">
        <v>117.10899999999998</v>
      </c>
    </row>
    <row r="6768" spans="6:12">
      <c r="F6768" s="89">
        <v>6652</v>
      </c>
      <c r="G6768" s="89">
        <v>22</v>
      </c>
      <c r="H6768" s="89">
        <v>1</v>
      </c>
      <c r="I6768" s="89">
        <v>9</v>
      </c>
      <c r="J6768" s="89">
        <v>173.45799999999988</v>
      </c>
      <c r="K6768" s="89">
        <v>36.337999999999965</v>
      </c>
      <c r="L6768" s="81">
        <v>35.437999999999988</v>
      </c>
    </row>
    <row r="6769" spans="6:12">
      <c r="F6769" s="89">
        <v>6653</v>
      </c>
      <c r="G6769" s="89">
        <v>24</v>
      </c>
      <c r="H6769" s="89">
        <v>2</v>
      </c>
      <c r="I6769" s="89">
        <v>4</v>
      </c>
      <c r="J6769" s="89">
        <v>-36.864000000000033</v>
      </c>
      <c r="K6769" s="89">
        <v>124.49599999999998</v>
      </c>
      <c r="L6769" s="81">
        <v>120.096</v>
      </c>
    </row>
    <row r="6770" spans="6:12">
      <c r="F6770" s="89">
        <v>6654</v>
      </c>
      <c r="G6770" s="89">
        <v>51</v>
      </c>
      <c r="H6770" s="89">
        <v>3</v>
      </c>
      <c r="I6770" s="89">
        <v>3</v>
      </c>
      <c r="J6770" s="89">
        <v>-257.08699999999993</v>
      </c>
      <c r="K6770" s="89">
        <v>24.602999999999952</v>
      </c>
      <c r="L6770" s="81">
        <v>22.053000000000111</v>
      </c>
    </row>
    <row r="6771" spans="6:12">
      <c r="F6771" s="89">
        <v>6655</v>
      </c>
      <c r="G6771" s="89">
        <v>26</v>
      </c>
      <c r="H6771" s="89">
        <v>3</v>
      </c>
      <c r="I6771" s="89">
        <v>4</v>
      </c>
      <c r="J6771" s="89">
        <v>-191.99599999999998</v>
      </c>
      <c r="K6771" s="89">
        <v>54.843999999999966</v>
      </c>
      <c r="L6771" s="81">
        <v>48.943999999999988</v>
      </c>
    </row>
    <row r="6772" spans="6:12">
      <c r="F6772" s="89">
        <v>6656</v>
      </c>
      <c r="G6772" s="89">
        <v>25</v>
      </c>
      <c r="H6772" s="89">
        <v>2</v>
      </c>
      <c r="I6772" s="89">
        <v>5</v>
      </c>
      <c r="J6772" s="89">
        <v>17.625</v>
      </c>
      <c r="K6772" s="89">
        <v>136.07499999999999</v>
      </c>
      <c r="L6772" s="81">
        <v>132.22499999999997</v>
      </c>
    </row>
    <row r="6773" spans="6:12">
      <c r="F6773" s="89">
        <v>6657</v>
      </c>
      <c r="G6773" s="89">
        <v>19</v>
      </c>
      <c r="H6773" s="89">
        <v>1</v>
      </c>
      <c r="I6773" s="89">
        <v>7</v>
      </c>
      <c r="J6773" s="89">
        <v>176.83299999999994</v>
      </c>
      <c r="K6773" s="89">
        <v>125.84299999999996</v>
      </c>
      <c r="L6773" s="81">
        <v>123.69300000000001</v>
      </c>
    </row>
    <row r="6774" spans="6:12">
      <c r="F6774" s="89">
        <v>6658</v>
      </c>
      <c r="G6774" s="89">
        <v>28</v>
      </c>
      <c r="H6774" s="89">
        <v>1</v>
      </c>
      <c r="I6774" s="89">
        <v>9</v>
      </c>
      <c r="J6774" s="89">
        <v>155.18199999999987</v>
      </c>
      <c r="K6774" s="89">
        <v>16.20199999999997</v>
      </c>
      <c r="L6774" s="81">
        <v>16.20199999999997</v>
      </c>
    </row>
    <row r="6775" spans="6:12">
      <c r="F6775" s="89">
        <v>6659</v>
      </c>
      <c r="G6775" s="89">
        <v>20</v>
      </c>
      <c r="H6775" s="89">
        <v>3</v>
      </c>
      <c r="I6775" s="89">
        <v>9</v>
      </c>
      <c r="J6775" s="89">
        <v>118.84999999999997</v>
      </c>
      <c r="K6775" s="89">
        <v>154.5499999999999</v>
      </c>
      <c r="L6775" s="81">
        <v>149.75</v>
      </c>
    </row>
    <row r="6776" spans="6:12">
      <c r="F6776" s="89">
        <v>6660</v>
      </c>
      <c r="G6776" s="89">
        <v>30</v>
      </c>
      <c r="H6776" s="89">
        <v>2</v>
      </c>
      <c r="I6776" s="89">
        <v>7</v>
      </c>
      <c r="J6776" s="89">
        <v>93.119999999999948</v>
      </c>
      <c r="K6776" s="89">
        <v>124.81999999999994</v>
      </c>
      <c r="L6776" s="81">
        <v>122.51999999999998</v>
      </c>
    </row>
    <row r="6777" spans="6:12">
      <c r="F6777" s="89">
        <v>6661</v>
      </c>
      <c r="G6777" s="89">
        <v>49</v>
      </c>
      <c r="H6777" s="89">
        <v>2</v>
      </c>
      <c r="I6777" s="89">
        <v>4</v>
      </c>
      <c r="J6777" s="89">
        <v>-32.388999999999982</v>
      </c>
      <c r="K6777" s="89">
        <v>121.22100000000006</v>
      </c>
      <c r="L6777" s="81">
        <v>120.571</v>
      </c>
    </row>
    <row r="6778" spans="6:12">
      <c r="F6778" s="89">
        <v>6662</v>
      </c>
      <c r="G6778" s="89">
        <v>24</v>
      </c>
      <c r="H6778" s="89">
        <v>2</v>
      </c>
      <c r="I6778" s="89">
        <v>7</v>
      </c>
      <c r="J6778" s="89">
        <v>107.32799999999995</v>
      </c>
      <c r="K6778" s="89">
        <v>140.88799999999995</v>
      </c>
      <c r="L6778" s="81">
        <v>137.68799999999999</v>
      </c>
    </row>
    <row r="6779" spans="6:12">
      <c r="F6779" s="89">
        <v>6663</v>
      </c>
      <c r="G6779" s="89">
        <v>55</v>
      </c>
      <c r="H6779" s="89">
        <v>2</v>
      </c>
      <c r="I6779" s="89">
        <v>7</v>
      </c>
      <c r="J6779" s="89">
        <v>138.54499999999996</v>
      </c>
      <c r="K6779" s="89">
        <v>162.49499999999989</v>
      </c>
      <c r="L6779" s="81">
        <v>163.94500000000002</v>
      </c>
    </row>
    <row r="6780" spans="6:12">
      <c r="F6780" s="89">
        <v>6664</v>
      </c>
      <c r="G6780" s="89">
        <v>22</v>
      </c>
      <c r="H6780" s="89">
        <v>2</v>
      </c>
      <c r="I6780" s="89">
        <v>6</v>
      </c>
      <c r="J6780" s="89">
        <v>75.651999999999958</v>
      </c>
      <c r="K6780" s="89">
        <v>152.43199999999996</v>
      </c>
      <c r="L6780" s="81">
        <v>148.53199999999998</v>
      </c>
    </row>
    <row r="6781" spans="6:12">
      <c r="F6781" s="89">
        <v>6665</v>
      </c>
      <c r="G6781" s="89">
        <v>40</v>
      </c>
      <c r="H6781" s="89">
        <v>2</v>
      </c>
      <c r="I6781" s="89">
        <v>4</v>
      </c>
      <c r="J6781" s="89">
        <v>-53.44</v>
      </c>
      <c r="K6781" s="89">
        <v>102.95999999999995</v>
      </c>
      <c r="L6781" s="81">
        <v>100.96000000000001</v>
      </c>
    </row>
    <row r="6782" spans="6:12">
      <c r="F6782" s="89">
        <v>6666</v>
      </c>
      <c r="G6782" s="89">
        <v>51</v>
      </c>
      <c r="H6782" s="89">
        <v>2</v>
      </c>
      <c r="I6782" s="89">
        <v>6</v>
      </c>
      <c r="J6782" s="89">
        <v>81.191000000000031</v>
      </c>
      <c r="K6782" s="89">
        <v>148.98099999999997</v>
      </c>
      <c r="L6782" s="81">
        <v>149.43100000000007</v>
      </c>
    </row>
    <row r="6783" spans="6:12">
      <c r="F6783" s="89">
        <v>6667</v>
      </c>
      <c r="G6783" s="89">
        <v>36</v>
      </c>
      <c r="H6783" s="89">
        <v>3</v>
      </c>
      <c r="I6783" s="89">
        <v>3</v>
      </c>
      <c r="J6783" s="89">
        <v>-290.28199999999993</v>
      </c>
      <c r="K6783" s="89">
        <v>-3.9420000000000357</v>
      </c>
      <c r="L6783" s="81">
        <v>-8.7419999999999618</v>
      </c>
    </row>
    <row r="6784" spans="6:12">
      <c r="F6784" s="89">
        <v>6668</v>
      </c>
      <c r="G6784" s="89">
        <v>55</v>
      </c>
      <c r="H6784" s="89">
        <v>2</v>
      </c>
      <c r="I6784" s="89">
        <v>9</v>
      </c>
      <c r="J6784" s="89">
        <v>187.64499999999992</v>
      </c>
      <c r="K6784" s="89">
        <v>126.3949999999999</v>
      </c>
      <c r="L6784" s="81">
        <v>128.64500000000001</v>
      </c>
    </row>
    <row r="6785" spans="6:12">
      <c r="F6785" s="89">
        <v>6669</v>
      </c>
      <c r="G6785" s="89">
        <v>37</v>
      </c>
      <c r="H6785" s="89">
        <v>2</v>
      </c>
      <c r="I6785" s="89">
        <v>3</v>
      </c>
      <c r="J6785" s="89">
        <v>-122.69899999999998</v>
      </c>
      <c r="K6785" s="89">
        <v>77.230999999999995</v>
      </c>
      <c r="L6785" s="81">
        <v>74.381</v>
      </c>
    </row>
    <row r="6786" spans="6:12">
      <c r="F6786" s="89">
        <v>6670</v>
      </c>
      <c r="G6786" s="89">
        <v>45</v>
      </c>
      <c r="H6786" s="89">
        <v>2</v>
      </c>
      <c r="I6786" s="89">
        <v>8</v>
      </c>
      <c r="J6786" s="89">
        <v>129.35499999999996</v>
      </c>
      <c r="K6786" s="89">
        <v>113.80499999999992</v>
      </c>
      <c r="L6786" s="81">
        <v>114.15499999999997</v>
      </c>
    </row>
    <row r="6787" spans="6:12">
      <c r="F6787" s="89">
        <v>6671</v>
      </c>
      <c r="G6787" s="89">
        <v>28</v>
      </c>
      <c r="H6787" s="89">
        <v>2</v>
      </c>
      <c r="I6787" s="89">
        <v>7</v>
      </c>
      <c r="J6787" s="89">
        <v>96.775999999999954</v>
      </c>
      <c r="K6787" s="89">
        <v>129.09599999999995</v>
      </c>
      <c r="L6787" s="81">
        <v>126.49599999999995</v>
      </c>
    </row>
    <row r="6788" spans="6:12">
      <c r="F6788" s="89">
        <v>6672</v>
      </c>
      <c r="G6788" s="89">
        <v>40</v>
      </c>
      <c r="H6788" s="89">
        <v>2</v>
      </c>
      <c r="I6788" s="89">
        <v>8</v>
      </c>
      <c r="J6788" s="89">
        <v>120.23999999999995</v>
      </c>
      <c r="K6788" s="89">
        <v>106.23999999999992</v>
      </c>
      <c r="L6788" s="81">
        <v>105.83999999999997</v>
      </c>
    </row>
    <row r="6789" spans="6:12">
      <c r="F6789" s="89">
        <v>6673</v>
      </c>
      <c r="G6789" s="89">
        <v>39</v>
      </c>
      <c r="H6789" s="89">
        <v>1</v>
      </c>
      <c r="I6789" s="89">
        <v>7</v>
      </c>
      <c r="J6789" s="89">
        <v>137.27299999999997</v>
      </c>
      <c r="K6789" s="89">
        <v>80.082999999999942</v>
      </c>
      <c r="L6789" s="81">
        <v>80.932999999999993</v>
      </c>
    </row>
    <row r="6790" spans="6:12">
      <c r="F6790" s="89">
        <v>6674</v>
      </c>
      <c r="G6790" s="89">
        <v>35</v>
      </c>
      <c r="H6790" s="89">
        <v>2</v>
      </c>
      <c r="I6790" s="89">
        <v>5</v>
      </c>
      <c r="J6790" s="89">
        <v>1.9250000000000114</v>
      </c>
      <c r="K6790" s="89">
        <v>117.27499999999996</v>
      </c>
      <c r="L6790" s="81">
        <v>114.92499999999994</v>
      </c>
    </row>
    <row r="6791" spans="6:12">
      <c r="F6791" s="89">
        <v>6675</v>
      </c>
      <c r="G6791" s="89">
        <v>51</v>
      </c>
      <c r="H6791" s="89">
        <v>3</v>
      </c>
      <c r="I6791" s="89">
        <v>5</v>
      </c>
      <c r="J6791" s="89">
        <v>-92.934999999999945</v>
      </c>
      <c r="K6791" s="89">
        <v>103.55499999999995</v>
      </c>
      <c r="L6791" s="81">
        <v>101.80500000000006</v>
      </c>
    </row>
    <row r="6792" spans="6:12">
      <c r="F6792" s="89">
        <v>6676</v>
      </c>
      <c r="G6792" s="89">
        <v>19</v>
      </c>
      <c r="H6792" s="89">
        <v>2</v>
      </c>
      <c r="I6792" s="89">
        <v>9</v>
      </c>
      <c r="J6792" s="89">
        <v>175.26099999999994</v>
      </c>
      <c r="K6792" s="89">
        <v>125.17099999999996</v>
      </c>
      <c r="L6792" s="81">
        <v>122.02099999999999</v>
      </c>
    </row>
    <row r="6793" spans="6:12">
      <c r="F6793" s="89">
        <v>6677</v>
      </c>
      <c r="G6793" s="89">
        <v>36</v>
      </c>
      <c r="H6793" s="89">
        <v>3</v>
      </c>
      <c r="I6793" s="89">
        <v>5</v>
      </c>
      <c r="J6793" s="89">
        <v>-126.30999999999995</v>
      </c>
      <c r="K6793" s="89">
        <v>74.829999999999956</v>
      </c>
      <c r="L6793" s="81">
        <v>70.830000000000013</v>
      </c>
    </row>
    <row r="6794" spans="6:12">
      <c r="F6794" s="89">
        <v>6678</v>
      </c>
      <c r="G6794" s="89">
        <v>40</v>
      </c>
      <c r="H6794" s="89">
        <v>2</v>
      </c>
      <c r="I6794" s="89">
        <v>8</v>
      </c>
      <c r="J6794" s="89">
        <v>120.23999999999995</v>
      </c>
      <c r="K6794" s="89">
        <v>106.23999999999992</v>
      </c>
      <c r="L6794" s="81">
        <v>105.83999999999997</v>
      </c>
    </row>
    <row r="6795" spans="6:12">
      <c r="F6795" s="89">
        <v>6679</v>
      </c>
      <c r="G6795" s="89">
        <v>47</v>
      </c>
      <c r="H6795" s="89">
        <v>3</v>
      </c>
      <c r="I6795" s="89">
        <v>8</v>
      </c>
      <c r="J6795" s="89">
        <v>67.281000000000063</v>
      </c>
      <c r="K6795" s="89">
        <v>137.2109999999999</v>
      </c>
      <c r="L6795" s="81">
        <v>136.06100000000004</v>
      </c>
    </row>
    <row r="6796" spans="6:12">
      <c r="F6796" s="89">
        <v>6680</v>
      </c>
      <c r="G6796" s="89">
        <v>41</v>
      </c>
      <c r="H6796" s="89">
        <v>3</v>
      </c>
      <c r="I6796" s="89">
        <v>8</v>
      </c>
      <c r="J6796" s="89">
        <v>53.013000000000034</v>
      </c>
      <c r="K6796" s="89">
        <v>124.80299999999994</v>
      </c>
      <c r="L6796" s="81">
        <v>122.75300000000004</v>
      </c>
    </row>
    <row r="6797" spans="6:12">
      <c r="F6797" s="89">
        <v>6681</v>
      </c>
      <c r="G6797" s="89">
        <v>44</v>
      </c>
      <c r="H6797" s="89">
        <v>1</v>
      </c>
      <c r="I6797" s="89">
        <v>5</v>
      </c>
      <c r="J6797" s="89">
        <v>96.630000000000024</v>
      </c>
      <c r="K6797" s="89">
        <v>123.08999999999997</v>
      </c>
      <c r="L6797" s="81">
        <v>123.88999999999999</v>
      </c>
    </row>
    <row r="6798" spans="6:12">
      <c r="F6798" s="89">
        <v>6682</v>
      </c>
      <c r="G6798" s="89">
        <v>43</v>
      </c>
      <c r="H6798" s="89">
        <v>3</v>
      </c>
      <c r="I6798" s="89">
        <v>9</v>
      </c>
      <c r="J6798" s="89">
        <v>96.057000000000016</v>
      </c>
      <c r="K6798" s="89">
        <v>124.62699999999995</v>
      </c>
      <c r="L6798" s="81">
        <v>123.27700000000004</v>
      </c>
    </row>
    <row r="6799" spans="6:12">
      <c r="F6799" s="89">
        <v>6683</v>
      </c>
      <c r="G6799" s="89">
        <v>44</v>
      </c>
      <c r="H6799" s="89">
        <v>1</v>
      </c>
      <c r="I6799" s="89">
        <v>3</v>
      </c>
      <c r="J6799" s="89">
        <v>11.082000000000001</v>
      </c>
      <c r="K6799" s="89">
        <v>122.74199999999998</v>
      </c>
      <c r="L6799" s="81">
        <v>122.742</v>
      </c>
    </row>
    <row r="6800" spans="6:12">
      <c r="F6800" s="89">
        <v>6684</v>
      </c>
      <c r="G6800" s="89">
        <v>26</v>
      </c>
      <c r="H6800" s="89">
        <v>2</v>
      </c>
      <c r="I6800" s="89">
        <v>3</v>
      </c>
      <c r="J6800" s="89">
        <v>-109.75199999999998</v>
      </c>
      <c r="K6800" s="89">
        <v>93.587999999999994</v>
      </c>
      <c r="L6800" s="81">
        <v>89.087999999999994</v>
      </c>
    </row>
    <row r="6801" spans="6:12">
      <c r="F6801" s="89">
        <v>6685</v>
      </c>
      <c r="G6801" s="89">
        <v>21</v>
      </c>
      <c r="H6801" s="89">
        <v>1</v>
      </c>
      <c r="I6801" s="89">
        <v>4</v>
      </c>
      <c r="J6801" s="89">
        <v>82.768999999999991</v>
      </c>
      <c r="K6801" s="89">
        <v>158.95899999999997</v>
      </c>
      <c r="L6801" s="81">
        <v>155.90899999999999</v>
      </c>
    </row>
    <row r="6802" spans="6:12">
      <c r="F6802" s="89">
        <v>6686</v>
      </c>
      <c r="G6802" s="89">
        <v>37</v>
      </c>
      <c r="H6802" s="89">
        <v>1</v>
      </c>
      <c r="I6802" s="89">
        <v>7</v>
      </c>
      <c r="J6802" s="89">
        <v>136.369</v>
      </c>
      <c r="K6802" s="89">
        <v>79.798999999999964</v>
      </c>
      <c r="L6802" s="81">
        <v>80.349000000000004</v>
      </c>
    </row>
    <row r="6803" spans="6:12">
      <c r="F6803" s="89">
        <v>6687</v>
      </c>
      <c r="G6803" s="89">
        <v>23</v>
      </c>
      <c r="H6803" s="89">
        <v>1</v>
      </c>
      <c r="I6803" s="89">
        <v>3</v>
      </c>
      <c r="J6803" s="89">
        <v>27.608999999999991</v>
      </c>
      <c r="K6803" s="89">
        <v>145.779</v>
      </c>
      <c r="L6803" s="81">
        <v>142.62900000000002</v>
      </c>
    </row>
    <row r="6804" spans="6:12">
      <c r="F6804" s="89">
        <v>6688</v>
      </c>
      <c r="G6804" s="89">
        <v>25</v>
      </c>
      <c r="H6804" s="89">
        <v>1</v>
      </c>
      <c r="I6804" s="89">
        <v>4</v>
      </c>
      <c r="J6804" s="89">
        <v>68.304999999999993</v>
      </c>
      <c r="K6804" s="89">
        <v>143.255</v>
      </c>
      <c r="L6804" s="81">
        <v>140.80500000000001</v>
      </c>
    </row>
    <row r="6805" spans="6:12">
      <c r="F6805" s="89">
        <v>6689</v>
      </c>
      <c r="G6805" s="89">
        <v>49</v>
      </c>
      <c r="H6805" s="89">
        <v>3</v>
      </c>
      <c r="I6805" s="89">
        <v>3</v>
      </c>
      <c r="J6805" s="89">
        <v>-265.02299999999991</v>
      </c>
      <c r="K6805" s="89">
        <v>17.287000000000091</v>
      </c>
      <c r="L6805" s="81">
        <v>14.437000000000069</v>
      </c>
    </row>
    <row r="6806" spans="6:12">
      <c r="F6806" s="89">
        <v>6690</v>
      </c>
      <c r="G6806" s="89">
        <v>23</v>
      </c>
      <c r="H6806" s="89">
        <v>2</v>
      </c>
      <c r="I6806" s="89">
        <v>8</v>
      </c>
      <c r="J6806" s="89">
        <v>139.739</v>
      </c>
      <c r="K6806" s="89">
        <v>131.00899999999996</v>
      </c>
      <c r="L6806" s="81">
        <v>128.059</v>
      </c>
    </row>
    <row r="6807" spans="6:12">
      <c r="F6807" s="89">
        <v>6691</v>
      </c>
      <c r="G6807" s="89">
        <v>20</v>
      </c>
      <c r="H6807" s="89">
        <v>2</v>
      </c>
      <c r="I6807" s="89">
        <v>5</v>
      </c>
      <c r="J6807" s="89">
        <v>35.599999999999994</v>
      </c>
      <c r="K6807" s="89">
        <v>155.59999999999994</v>
      </c>
      <c r="L6807" s="81">
        <v>150.99999999999997</v>
      </c>
    </row>
    <row r="6808" spans="6:12">
      <c r="F6808" s="89">
        <v>6692</v>
      </c>
      <c r="G6808" s="89">
        <v>45</v>
      </c>
      <c r="H6808" s="89">
        <v>3</v>
      </c>
      <c r="I6808" s="89">
        <v>6</v>
      </c>
      <c r="J6808" s="89">
        <v>-45.754999999999939</v>
      </c>
      <c r="K6808" s="89">
        <v>109.99499999999995</v>
      </c>
      <c r="L6808" s="81">
        <v>107.74500000000006</v>
      </c>
    </row>
    <row r="6809" spans="6:12">
      <c r="F6809" s="89">
        <v>6693</v>
      </c>
      <c r="G6809" s="89">
        <v>46</v>
      </c>
      <c r="H6809" s="89">
        <v>2</v>
      </c>
      <c r="I6809" s="89">
        <v>8</v>
      </c>
      <c r="J6809" s="89">
        <v>131.988</v>
      </c>
      <c r="K6809" s="89">
        <v>116.12799999999996</v>
      </c>
      <c r="L6809" s="81">
        <v>116.62799999999999</v>
      </c>
    </row>
    <row r="6810" spans="6:12">
      <c r="F6810" s="89">
        <v>6694</v>
      </c>
      <c r="G6810" s="89">
        <v>24</v>
      </c>
      <c r="H6810" s="89">
        <v>1</v>
      </c>
      <c r="I6810" s="89">
        <v>7</v>
      </c>
      <c r="J6810" s="89">
        <v>156.81799999999996</v>
      </c>
      <c r="K6810" s="89">
        <v>104.27799999999999</v>
      </c>
      <c r="L6810" s="81">
        <v>102.87800000000001</v>
      </c>
    </row>
    <row r="6811" spans="6:12">
      <c r="F6811" s="89">
        <v>6695</v>
      </c>
      <c r="G6811" s="89">
        <v>42</v>
      </c>
      <c r="H6811" s="89">
        <v>2</v>
      </c>
      <c r="I6811" s="89">
        <v>9</v>
      </c>
      <c r="J6811" s="89">
        <v>142.80799999999994</v>
      </c>
      <c r="K6811" s="89">
        <v>85.587999999999965</v>
      </c>
      <c r="L6811" s="81">
        <v>85.88799999999992</v>
      </c>
    </row>
    <row r="6812" spans="6:12">
      <c r="F6812" s="89">
        <v>6696</v>
      </c>
      <c r="G6812" s="89">
        <v>26</v>
      </c>
      <c r="H6812" s="89">
        <v>1</v>
      </c>
      <c r="I6812" s="89">
        <v>8</v>
      </c>
      <c r="J6812" s="89">
        <v>160.18799999999993</v>
      </c>
      <c r="K6812" s="89">
        <v>64.427999999999983</v>
      </c>
      <c r="L6812" s="81">
        <v>63.727999999999994</v>
      </c>
    </row>
    <row r="6813" spans="6:12">
      <c r="F6813" s="89">
        <v>6697</v>
      </c>
      <c r="G6813" s="89">
        <v>33</v>
      </c>
      <c r="H6813" s="89">
        <v>2</v>
      </c>
      <c r="I6813" s="89">
        <v>4</v>
      </c>
      <c r="J6813" s="89">
        <v>-54.692999999999984</v>
      </c>
      <c r="K6813" s="89">
        <v>103.87699999999998</v>
      </c>
      <c r="L6813" s="81">
        <v>100.82699999999997</v>
      </c>
    </row>
    <row r="6814" spans="6:12">
      <c r="F6814" s="89">
        <v>6698</v>
      </c>
      <c r="G6814" s="89">
        <v>51</v>
      </c>
      <c r="H6814" s="89">
        <v>3</v>
      </c>
      <c r="I6814" s="89">
        <v>3</v>
      </c>
      <c r="J6814" s="89">
        <v>-257.08699999999993</v>
      </c>
      <c r="K6814" s="89">
        <v>24.602999999999952</v>
      </c>
      <c r="L6814" s="81">
        <v>22.053000000000111</v>
      </c>
    </row>
    <row r="6815" spans="6:12">
      <c r="F6815" s="89">
        <v>6699</v>
      </c>
      <c r="G6815" s="89">
        <v>29</v>
      </c>
      <c r="H6815" s="89">
        <v>2</v>
      </c>
      <c r="I6815" s="89">
        <v>3</v>
      </c>
      <c r="J6815" s="89">
        <v>-116.52300000000002</v>
      </c>
      <c r="K6815" s="89">
        <v>85.886999999999972</v>
      </c>
      <c r="L6815" s="81">
        <v>81.837000000000018</v>
      </c>
    </row>
    <row r="6816" spans="6:12">
      <c r="F6816" s="89">
        <v>6700</v>
      </c>
      <c r="G6816" s="89">
        <v>30</v>
      </c>
      <c r="H6816" s="89">
        <v>3</v>
      </c>
      <c r="I6816" s="89">
        <v>4</v>
      </c>
      <c r="J6816" s="89">
        <v>-199.85999999999996</v>
      </c>
      <c r="K6816" s="89">
        <v>45.739999999999981</v>
      </c>
      <c r="L6816" s="81">
        <v>40.44</v>
      </c>
    </row>
    <row r="6817" spans="6:12">
      <c r="F6817" s="89">
        <v>6701</v>
      </c>
      <c r="G6817" s="89">
        <v>51</v>
      </c>
      <c r="H6817" s="89">
        <v>3</v>
      </c>
      <c r="I6817" s="89">
        <v>8</v>
      </c>
      <c r="J6817" s="89">
        <v>82.19300000000004</v>
      </c>
      <c r="K6817" s="89">
        <v>150.88299999999992</v>
      </c>
      <c r="L6817" s="81">
        <v>150.33300000000003</v>
      </c>
    </row>
    <row r="6818" spans="6:12">
      <c r="F6818" s="89">
        <v>6702</v>
      </c>
      <c r="G6818" s="89">
        <v>49</v>
      </c>
      <c r="H6818" s="89">
        <v>3</v>
      </c>
      <c r="I6818" s="89">
        <v>6</v>
      </c>
      <c r="J6818" s="89">
        <v>-33.050999999999874</v>
      </c>
      <c r="K6818" s="89">
        <v>121.45900000000006</v>
      </c>
      <c r="L6818" s="81">
        <v>119.80900000000008</v>
      </c>
    </row>
    <row r="6819" spans="6:12">
      <c r="F6819" s="89">
        <v>6703</v>
      </c>
      <c r="G6819" s="89">
        <v>54</v>
      </c>
      <c r="H6819" s="89">
        <v>2</v>
      </c>
      <c r="I6819" s="89">
        <v>8</v>
      </c>
      <c r="J6819" s="89">
        <v>162.77199999999999</v>
      </c>
      <c r="K6819" s="89">
        <v>144.43199999999999</v>
      </c>
      <c r="L6819" s="81">
        <v>146.13200000000001</v>
      </c>
    </row>
    <row r="6820" spans="6:12">
      <c r="F6820" s="89">
        <v>6704</v>
      </c>
      <c r="G6820" s="89">
        <v>26</v>
      </c>
      <c r="H6820" s="89">
        <v>3</v>
      </c>
      <c r="I6820" s="89">
        <v>7</v>
      </c>
      <c r="J6820" s="89">
        <v>11.122000000000014</v>
      </c>
      <c r="K6820" s="89">
        <v>130.16199999999998</v>
      </c>
      <c r="L6820" s="81">
        <v>125.46199999999999</v>
      </c>
    </row>
    <row r="6821" spans="6:12">
      <c r="F6821" s="89">
        <v>6705</v>
      </c>
      <c r="G6821" s="89">
        <v>28</v>
      </c>
      <c r="H6821" s="89">
        <v>3</v>
      </c>
      <c r="I6821" s="89">
        <v>6</v>
      </c>
      <c r="J6821" s="89">
        <v>-51.551999999999964</v>
      </c>
      <c r="K6821" s="89">
        <v>109.46800000000002</v>
      </c>
      <c r="L6821" s="81">
        <v>104.66800000000001</v>
      </c>
    </row>
    <row r="6822" spans="6:12">
      <c r="F6822" s="89">
        <v>6706</v>
      </c>
      <c r="G6822" s="89">
        <v>53</v>
      </c>
      <c r="H6822" s="89">
        <v>3</v>
      </c>
      <c r="I6822" s="89">
        <v>6</v>
      </c>
      <c r="J6822" s="89">
        <v>-16.026999999999873</v>
      </c>
      <c r="K6822" s="89">
        <v>137.24299999999994</v>
      </c>
      <c r="L6822" s="81">
        <v>136.19300000000004</v>
      </c>
    </row>
    <row r="6823" spans="6:12">
      <c r="F6823" s="89">
        <v>6707</v>
      </c>
      <c r="G6823" s="89">
        <v>47</v>
      </c>
      <c r="H6823" s="89">
        <v>2</v>
      </c>
      <c r="I6823" s="89">
        <v>5</v>
      </c>
      <c r="J6823" s="89">
        <v>18.725000000000023</v>
      </c>
      <c r="K6823" s="89">
        <v>130.35499999999996</v>
      </c>
      <c r="L6823" s="81">
        <v>129.80500000000001</v>
      </c>
    </row>
    <row r="6824" spans="6:12">
      <c r="F6824" s="89">
        <v>6708</v>
      </c>
      <c r="G6824" s="89">
        <v>43</v>
      </c>
      <c r="H6824" s="89">
        <v>2</v>
      </c>
      <c r="I6824" s="89">
        <v>9</v>
      </c>
      <c r="J6824" s="89">
        <v>144.63699999999994</v>
      </c>
      <c r="K6824" s="89">
        <v>87.106999999999914</v>
      </c>
      <c r="L6824" s="81">
        <v>87.55699999999996</v>
      </c>
    </row>
    <row r="6825" spans="6:12">
      <c r="F6825" s="89">
        <v>6709</v>
      </c>
      <c r="G6825" s="89">
        <v>49</v>
      </c>
      <c r="H6825" s="89">
        <v>2</v>
      </c>
      <c r="I6825" s="89">
        <v>4</v>
      </c>
      <c r="J6825" s="89">
        <v>-32.388999999999982</v>
      </c>
      <c r="K6825" s="89">
        <v>121.22100000000006</v>
      </c>
      <c r="L6825" s="81">
        <v>120.571</v>
      </c>
    </row>
    <row r="6826" spans="6:12">
      <c r="F6826" s="89">
        <v>6710</v>
      </c>
      <c r="G6826" s="89">
        <v>23</v>
      </c>
      <c r="H6826" s="89">
        <v>1</v>
      </c>
      <c r="I6826" s="89">
        <v>7</v>
      </c>
      <c r="J6826" s="89">
        <v>160.28099999999998</v>
      </c>
      <c r="K6826" s="89">
        <v>108.05099999999996</v>
      </c>
      <c r="L6826" s="81">
        <v>106.501</v>
      </c>
    </row>
    <row r="6827" spans="6:12">
      <c r="F6827" s="89">
        <v>6711</v>
      </c>
      <c r="G6827" s="89">
        <v>42</v>
      </c>
      <c r="H6827" s="89">
        <v>3</v>
      </c>
      <c r="I6827" s="89">
        <v>6</v>
      </c>
      <c r="J6827" s="89">
        <v>-52.447999999999922</v>
      </c>
      <c r="K6827" s="89">
        <v>104.23199999999994</v>
      </c>
      <c r="L6827" s="81">
        <v>101.53200000000001</v>
      </c>
    </row>
    <row r="6828" spans="6:12">
      <c r="F6828" s="89">
        <v>6712</v>
      </c>
      <c r="G6828" s="89">
        <v>27</v>
      </c>
      <c r="H6828" s="89">
        <v>1</v>
      </c>
      <c r="I6828" s="89">
        <v>5</v>
      </c>
      <c r="J6828" s="89">
        <v>100.62500000000003</v>
      </c>
      <c r="K6828" s="89">
        <v>132.35499999999999</v>
      </c>
      <c r="L6828" s="81">
        <v>130.60499999999999</v>
      </c>
    </row>
    <row r="6829" spans="6:12">
      <c r="F6829" s="89">
        <v>6713</v>
      </c>
      <c r="G6829" s="89">
        <v>49</v>
      </c>
      <c r="H6829" s="89">
        <v>1</v>
      </c>
      <c r="I6829" s="89">
        <v>4</v>
      </c>
      <c r="J6829" s="89">
        <v>72.241000000000042</v>
      </c>
      <c r="K6829" s="89">
        <v>139.75100000000003</v>
      </c>
      <c r="L6829" s="81">
        <v>140.90100000000001</v>
      </c>
    </row>
    <row r="6830" spans="6:12">
      <c r="F6830" s="89">
        <v>6714</v>
      </c>
      <c r="G6830" s="89">
        <v>37</v>
      </c>
      <c r="H6830" s="89">
        <v>2</v>
      </c>
      <c r="I6830" s="89">
        <v>8</v>
      </c>
      <c r="J6830" s="89">
        <v>118.011</v>
      </c>
      <c r="K6830" s="89">
        <v>104.94099999999997</v>
      </c>
      <c r="L6830" s="81">
        <v>104.09099999999998</v>
      </c>
    </row>
    <row r="6831" spans="6:12">
      <c r="F6831" s="89">
        <v>6715</v>
      </c>
      <c r="G6831" s="89">
        <v>53</v>
      </c>
      <c r="H6831" s="89">
        <v>1</v>
      </c>
      <c r="I6831" s="89">
        <v>6</v>
      </c>
      <c r="J6831" s="89">
        <v>154.71299999999994</v>
      </c>
      <c r="K6831" s="89">
        <v>135.78299999999993</v>
      </c>
      <c r="L6831" s="81">
        <v>138.33300000000006</v>
      </c>
    </row>
    <row r="6832" spans="6:12">
      <c r="F6832" s="89">
        <v>6716</v>
      </c>
      <c r="G6832" s="89">
        <v>43</v>
      </c>
      <c r="H6832" s="89">
        <v>2</v>
      </c>
      <c r="I6832" s="89">
        <v>5</v>
      </c>
      <c r="J6832" s="89">
        <v>8.8050000000000068</v>
      </c>
      <c r="K6832" s="89">
        <v>121.67499999999997</v>
      </c>
      <c r="L6832" s="81">
        <v>120.52499999999999</v>
      </c>
    </row>
    <row r="6833" spans="6:12">
      <c r="F6833" s="89">
        <v>6717</v>
      </c>
      <c r="G6833" s="89">
        <v>34</v>
      </c>
      <c r="H6833" s="89">
        <v>3</v>
      </c>
      <c r="I6833" s="89">
        <v>7</v>
      </c>
      <c r="J6833" s="89">
        <v>-0.14199999999993906</v>
      </c>
      <c r="K6833" s="89">
        <v>116.41799999999995</v>
      </c>
      <c r="L6833" s="81">
        <v>112.91800000000006</v>
      </c>
    </row>
    <row r="6834" spans="6:12">
      <c r="F6834" s="89">
        <v>6718</v>
      </c>
      <c r="G6834" s="89">
        <v>43</v>
      </c>
      <c r="H6834" s="89">
        <v>3</v>
      </c>
      <c r="I6834" s="89">
        <v>7</v>
      </c>
      <c r="J6834" s="89">
        <v>7.841000000000065</v>
      </c>
      <c r="K6834" s="89">
        <v>121.61099999999993</v>
      </c>
      <c r="L6834" s="81">
        <v>119.46100000000007</v>
      </c>
    </row>
    <row r="6835" spans="6:12">
      <c r="F6835" s="89">
        <v>6719</v>
      </c>
      <c r="G6835" s="89">
        <v>28</v>
      </c>
      <c r="H6835" s="89">
        <v>3</v>
      </c>
      <c r="I6835" s="89">
        <v>7</v>
      </c>
      <c r="J6835" s="89">
        <v>6.6860000000000923</v>
      </c>
      <c r="K6835" s="89">
        <v>125.10599999999999</v>
      </c>
      <c r="L6835" s="81">
        <v>120.70600000000002</v>
      </c>
    </row>
    <row r="6836" spans="6:12">
      <c r="F6836" s="89">
        <v>6720</v>
      </c>
      <c r="G6836" s="89">
        <v>30</v>
      </c>
      <c r="H6836" s="89">
        <v>1</v>
      </c>
      <c r="I6836" s="89">
        <v>9</v>
      </c>
      <c r="J6836" s="89">
        <v>151.24999999999991</v>
      </c>
      <c r="K6836" s="89">
        <v>11.649999999999977</v>
      </c>
      <c r="L6836" s="81">
        <v>11.949999999999989</v>
      </c>
    </row>
    <row r="6837" spans="6:12">
      <c r="F6837" s="89">
        <v>6721</v>
      </c>
      <c r="G6837" s="89">
        <v>47</v>
      </c>
      <c r="H6837" s="89">
        <v>1</v>
      </c>
      <c r="I6837" s="89">
        <v>6</v>
      </c>
      <c r="J6837" s="89">
        <v>132.59699999999998</v>
      </c>
      <c r="K6837" s="89">
        <v>115.52699999999997</v>
      </c>
      <c r="L6837" s="81">
        <v>117.17700000000004</v>
      </c>
    </row>
    <row r="6838" spans="6:12">
      <c r="F6838" s="89">
        <v>6722</v>
      </c>
      <c r="G6838" s="89">
        <v>46</v>
      </c>
      <c r="H6838" s="89">
        <v>2</v>
      </c>
      <c r="I6838" s="89">
        <v>4</v>
      </c>
      <c r="J6838" s="89">
        <v>-41.835999999999956</v>
      </c>
      <c r="K6838" s="89">
        <v>112.70399999999998</v>
      </c>
      <c r="L6838" s="81">
        <v>111.60399999999998</v>
      </c>
    </row>
    <row r="6839" spans="6:12">
      <c r="F6839" s="89">
        <v>6723</v>
      </c>
      <c r="G6839" s="89">
        <v>22</v>
      </c>
      <c r="H6839" s="89">
        <v>2</v>
      </c>
      <c r="I6839" s="89">
        <v>5</v>
      </c>
      <c r="J6839" s="89">
        <v>27.599999999999994</v>
      </c>
      <c r="K6839" s="89">
        <v>146.97999999999996</v>
      </c>
      <c r="L6839" s="81">
        <v>142.67999999999995</v>
      </c>
    </row>
    <row r="6840" spans="6:12">
      <c r="F6840" s="89">
        <v>6724</v>
      </c>
      <c r="G6840" s="89">
        <v>45</v>
      </c>
      <c r="H6840" s="89">
        <v>2</v>
      </c>
      <c r="I6840" s="89">
        <v>4</v>
      </c>
      <c r="J6840" s="89">
        <v>-44.444999999999993</v>
      </c>
      <c r="K6840" s="89">
        <v>110.40499999999996</v>
      </c>
      <c r="L6840" s="81">
        <v>109.15499999999999</v>
      </c>
    </row>
    <row r="6841" spans="6:12">
      <c r="F6841" s="89">
        <v>6725</v>
      </c>
      <c r="G6841" s="89">
        <v>40</v>
      </c>
      <c r="H6841" s="89">
        <v>2</v>
      </c>
      <c r="I6841" s="89">
        <v>4</v>
      </c>
      <c r="J6841" s="89">
        <v>-53.44</v>
      </c>
      <c r="K6841" s="89">
        <v>102.95999999999995</v>
      </c>
      <c r="L6841" s="81">
        <v>100.96000000000001</v>
      </c>
    </row>
    <row r="6842" spans="6:12">
      <c r="F6842" s="89">
        <v>6726</v>
      </c>
      <c r="G6842" s="89">
        <v>51</v>
      </c>
      <c r="H6842" s="89">
        <v>2</v>
      </c>
      <c r="I6842" s="89">
        <v>6</v>
      </c>
      <c r="J6842" s="89">
        <v>81.191000000000031</v>
      </c>
      <c r="K6842" s="89">
        <v>148.98099999999997</v>
      </c>
      <c r="L6842" s="81">
        <v>149.43100000000007</v>
      </c>
    </row>
    <row r="6843" spans="6:12">
      <c r="F6843" s="89">
        <v>6727</v>
      </c>
      <c r="G6843" s="89">
        <v>50</v>
      </c>
      <c r="H6843" s="89">
        <v>2</v>
      </c>
      <c r="I6843" s="89">
        <v>4</v>
      </c>
      <c r="J6843" s="89">
        <v>-28.700000000000017</v>
      </c>
      <c r="K6843" s="89">
        <v>124.60000000000001</v>
      </c>
      <c r="L6843" s="81">
        <v>124.09999999999998</v>
      </c>
    </row>
    <row r="6844" spans="6:12">
      <c r="F6844" s="89">
        <v>6728</v>
      </c>
      <c r="G6844" s="89">
        <v>22</v>
      </c>
      <c r="H6844" s="89">
        <v>3</v>
      </c>
      <c r="I6844" s="89">
        <v>8</v>
      </c>
      <c r="J6844" s="89">
        <v>71.95599999999996</v>
      </c>
      <c r="K6844" s="89">
        <v>149.63599999999991</v>
      </c>
      <c r="L6844" s="81">
        <v>144.73599999999993</v>
      </c>
    </row>
    <row r="6845" spans="6:12">
      <c r="F6845" s="89">
        <v>6729</v>
      </c>
      <c r="G6845" s="89">
        <v>45</v>
      </c>
      <c r="H6845" s="89">
        <v>2</v>
      </c>
      <c r="I6845" s="89">
        <v>3</v>
      </c>
      <c r="J6845" s="89">
        <v>-111.595</v>
      </c>
      <c r="K6845" s="89">
        <v>85.854999999999947</v>
      </c>
      <c r="L6845" s="81">
        <v>84.205000000000013</v>
      </c>
    </row>
    <row r="6846" spans="6:12">
      <c r="F6846" s="89">
        <v>6730</v>
      </c>
      <c r="G6846" s="89">
        <v>28</v>
      </c>
      <c r="H6846" s="89">
        <v>1</v>
      </c>
      <c r="I6846" s="89">
        <v>5</v>
      </c>
      <c r="J6846" s="89">
        <v>98.230000000000018</v>
      </c>
      <c r="K6846" s="89">
        <v>129.65</v>
      </c>
      <c r="L6846" s="81">
        <v>128.04999999999998</v>
      </c>
    </row>
    <row r="6847" spans="6:12">
      <c r="F6847" s="89">
        <v>6731</v>
      </c>
      <c r="G6847" s="89">
        <v>39</v>
      </c>
      <c r="H6847" s="89">
        <v>2</v>
      </c>
      <c r="I6847" s="89">
        <v>8</v>
      </c>
      <c r="J6847" s="89">
        <v>119.22699999999998</v>
      </c>
      <c r="K6847" s="89">
        <v>105.53699999999995</v>
      </c>
      <c r="L6847" s="81">
        <v>104.98699999999997</v>
      </c>
    </row>
    <row r="6848" spans="6:12">
      <c r="F6848" s="89">
        <v>6732</v>
      </c>
      <c r="G6848" s="89">
        <v>35</v>
      </c>
      <c r="H6848" s="89">
        <v>3</v>
      </c>
      <c r="I6848" s="89">
        <v>6</v>
      </c>
      <c r="J6848" s="89">
        <v>-58.614999999999895</v>
      </c>
      <c r="K6848" s="89">
        <v>100.23499999999996</v>
      </c>
      <c r="L6848" s="81">
        <v>96.485000000000014</v>
      </c>
    </row>
    <row r="6849" spans="6:12">
      <c r="F6849" s="89">
        <v>6733</v>
      </c>
      <c r="G6849" s="89">
        <v>49</v>
      </c>
      <c r="H6849" s="89">
        <v>3</v>
      </c>
      <c r="I6849" s="89">
        <v>9</v>
      </c>
      <c r="J6849" s="89">
        <v>113.60100000000011</v>
      </c>
      <c r="K6849" s="89">
        <v>140.31100000000004</v>
      </c>
      <c r="L6849" s="81">
        <v>139.86100000000005</v>
      </c>
    </row>
    <row r="6850" spans="6:12">
      <c r="F6850" s="89">
        <v>6734</v>
      </c>
      <c r="G6850" s="89">
        <v>26</v>
      </c>
      <c r="H6850" s="89">
        <v>3</v>
      </c>
      <c r="I6850" s="89">
        <v>9</v>
      </c>
      <c r="J6850" s="89">
        <v>99.134000000000015</v>
      </c>
      <c r="K6850" s="89">
        <v>132.97399999999999</v>
      </c>
      <c r="L6850" s="81">
        <v>129.07400000000001</v>
      </c>
    </row>
    <row r="6851" spans="6:12">
      <c r="F6851" s="89">
        <v>6735</v>
      </c>
      <c r="G6851" s="89">
        <v>37</v>
      </c>
      <c r="H6851" s="89">
        <v>2</v>
      </c>
      <c r="I6851" s="89">
        <v>3</v>
      </c>
      <c r="J6851" s="89">
        <v>-122.69899999999998</v>
      </c>
      <c r="K6851" s="89">
        <v>77.230999999999995</v>
      </c>
      <c r="L6851" s="81">
        <v>74.381</v>
      </c>
    </row>
    <row r="6852" spans="6:12">
      <c r="F6852" s="89">
        <v>6736</v>
      </c>
      <c r="G6852" s="89">
        <v>39</v>
      </c>
      <c r="H6852" s="89">
        <v>2</v>
      </c>
      <c r="I6852" s="89">
        <v>3</v>
      </c>
      <c r="J6852" s="89">
        <v>-121.54300000000001</v>
      </c>
      <c r="K6852" s="89">
        <v>77.766999999999967</v>
      </c>
      <c r="L6852" s="81">
        <v>75.216999999999985</v>
      </c>
    </row>
    <row r="6853" spans="6:12">
      <c r="F6853" s="89">
        <v>6737</v>
      </c>
      <c r="G6853" s="89">
        <v>32</v>
      </c>
      <c r="H6853" s="89">
        <v>3</v>
      </c>
      <c r="I6853" s="89">
        <v>6</v>
      </c>
      <c r="J6853" s="89">
        <v>-57.20799999999997</v>
      </c>
      <c r="K6853" s="89">
        <v>102.57199999999997</v>
      </c>
      <c r="L6853" s="81">
        <v>98.372000000000014</v>
      </c>
    </row>
    <row r="6854" spans="6:12">
      <c r="F6854" s="89">
        <v>6738</v>
      </c>
      <c r="G6854" s="89">
        <v>51</v>
      </c>
      <c r="H6854" s="89">
        <v>2</v>
      </c>
      <c r="I6854" s="89">
        <v>6</v>
      </c>
      <c r="J6854" s="89">
        <v>81.191000000000031</v>
      </c>
      <c r="K6854" s="89">
        <v>148.98099999999997</v>
      </c>
      <c r="L6854" s="81">
        <v>149.43100000000007</v>
      </c>
    </row>
    <row r="6855" spans="6:12">
      <c r="F6855" s="89">
        <v>6739</v>
      </c>
      <c r="G6855" s="89">
        <v>26</v>
      </c>
      <c r="H6855" s="89">
        <v>2</v>
      </c>
      <c r="I6855" s="89">
        <v>5</v>
      </c>
      <c r="J6855" s="89">
        <v>14.840000000000032</v>
      </c>
      <c r="K6855" s="89">
        <v>132.97999999999996</v>
      </c>
      <c r="L6855" s="81">
        <v>129.27999999999997</v>
      </c>
    </row>
    <row r="6856" spans="6:12">
      <c r="F6856" s="89">
        <v>6740</v>
      </c>
      <c r="G6856" s="89">
        <v>43</v>
      </c>
      <c r="H6856" s="89">
        <v>2</v>
      </c>
      <c r="I6856" s="89">
        <v>3</v>
      </c>
      <c r="J6856" s="89">
        <v>-115.99099999999999</v>
      </c>
      <c r="K6856" s="89">
        <v>82.078999999999965</v>
      </c>
      <c r="L6856" s="81">
        <v>80.129000000000005</v>
      </c>
    </row>
    <row r="6857" spans="6:12">
      <c r="F6857" s="89">
        <v>6741</v>
      </c>
      <c r="G6857" s="89">
        <v>23</v>
      </c>
      <c r="H6857" s="89">
        <v>3</v>
      </c>
      <c r="I6857" s="89">
        <v>4</v>
      </c>
      <c r="J6857" s="89">
        <v>-183.26299999999998</v>
      </c>
      <c r="K6857" s="89">
        <v>64.506999999999948</v>
      </c>
      <c r="L6857" s="81">
        <v>58.156999999999982</v>
      </c>
    </row>
    <row r="6858" spans="6:12">
      <c r="F6858" s="89">
        <v>6742</v>
      </c>
      <c r="G6858" s="89">
        <v>26</v>
      </c>
      <c r="H6858" s="89">
        <v>2</v>
      </c>
      <c r="I6858" s="89">
        <v>3</v>
      </c>
      <c r="J6858" s="89">
        <v>-109.75199999999998</v>
      </c>
      <c r="K6858" s="89">
        <v>93.587999999999994</v>
      </c>
      <c r="L6858" s="81">
        <v>89.087999999999994</v>
      </c>
    </row>
    <row r="6859" spans="6:12">
      <c r="F6859" s="89">
        <v>6743</v>
      </c>
      <c r="G6859" s="89">
        <v>52</v>
      </c>
      <c r="H6859" s="89">
        <v>1</v>
      </c>
      <c r="I6859" s="89">
        <v>7</v>
      </c>
      <c r="J6859" s="89">
        <v>169.47399999999993</v>
      </c>
      <c r="K6859" s="89">
        <v>108.25399999999996</v>
      </c>
      <c r="L6859" s="81">
        <v>111.054</v>
      </c>
    </row>
    <row r="6860" spans="6:12">
      <c r="F6860" s="89">
        <v>6744</v>
      </c>
      <c r="G6860" s="89">
        <v>48</v>
      </c>
      <c r="H6860" s="89">
        <v>1</v>
      </c>
      <c r="I6860" s="89">
        <v>3</v>
      </c>
      <c r="J6860" s="89">
        <v>21.434000000000005</v>
      </c>
      <c r="K6860" s="89">
        <v>131.85400000000004</v>
      </c>
      <c r="L6860" s="81">
        <v>132.45400000000004</v>
      </c>
    </row>
    <row r="6861" spans="6:12">
      <c r="F6861" s="89">
        <v>6745</v>
      </c>
      <c r="G6861" s="89">
        <v>29</v>
      </c>
      <c r="H6861" s="89">
        <v>1</v>
      </c>
      <c r="I6861" s="89">
        <v>8</v>
      </c>
      <c r="J6861" s="89">
        <v>153.05699999999996</v>
      </c>
      <c r="K6861" s="89">
        <v>56.36699999999999</v>
      </c>
      <c r="L6861" s="81">
        <v>56.11699999999999</v>
      </c>
    </row>
    <row r="6862" spans="6:12">
      <c r="F6862" s="89">
        <v>6746</v>
      </c>
      <c r="G6862" s="89">
        <v>22</v>
      </c>
      <c r="H6862" s="89">
        <v>1</v>
      </c>
      <c r="I6862" s="89">
        <v>6</v>
      </c>
      <c r="J6862" s="89">
        <v>145.07199999999997</v>
      </c>
      <c r="K6862" s="89">
        <v>135.75199999999998</v>
      </c>
      <c r="L6862" s="81">
        <v>133.65200000000002</v>
      </c>
    </row>
    <row r="6863" spans="6:12">
      <c r="F6863" s="89">
        <v>6747</v>
      </c>
      <c r="G6863" s="89">
        <v>42</v>
      </c>
      <c r="H6863" s="89">
        <v>2</v>
      </c>
      <c r="I6863" s="89">
        <v>3</v>
      </c>
      <c r="J6863" s="89">
        <v>-117.78399999999999</v>
      </c>
      <c r="K6863" s="89">
        <v>80.595999999999975</v>
      </c>
      <c r="L6863" s="81">
        <v>78.495999999999981</v>
      </c>
    </row>
    <row r="6864" spans="6:12">
      <c r="F6864" s="89">
        <v>6748</v>
      </c>
      <c r="G6864" s="89">
        <v>49</v>
      </c>
      <c r="H6864" s="89">
        <v>2</v>
      </c>
      <c r="I6864" s="89">
        <v>6</v>
      </c>
      <c r="J6864" s="89">
        <v>73.519000000000005</v>
      </c>
      <c r="K6864" s="89">
        <v>141.92900000000003</v>
      </c>
      <c r="L6864" s="81">
        <v>142.07900000000001</v>
      </c>
    </row>
    <row r="6865" spans="6:12">
      <c r="F6865" s="89">
        <v>6749</v>
      </c>
      <c r="G6865" s="89">
        <v>22</v>
      </c>
      <c r="H6865" s="89">
        <v>2</v>
      </c>
      <c r="I6865" s="89">
        <v>3</v>
      </c>
      <c r="J6865" s="89">
        <v>-96.944000000000017</v>
      </c>
      <c r="K6865" s="89">
        <v>107.63599999999997</v>
      </c>
      <c r="L6865" s="81">
        <v>102.53599999999999</v>
      </c>
    </row>
    <row r="6866" spans="6:12">
      <c r="F6866" s="89">
        <v>6750</v>
      </c>
      <c r="G6866" s="89">
        <v>44</v>
      </c>
      <c r="H6866" s="89">
        <v>3</v>
      </c>
      <c r="I6866" s="89">
        <v>3</v>
      </c>
      <c r="J6866" s="89">
        <v>-280.13799999999992</v>
      </c>
      <c r="K6866" s="89">
        <v>3.7219999999999516</v>
      </c>
      <c r="L6866" s="81">
        <v>0.12200000000004252</v>
      </c>
    </row>
    <row r="6867" spans="6:12">
      <c r="F6867" s="89">
        <v>6751</v>
      </c>
      <c r="G6867" s="89">
        <v>38</v>
      </c>
      <c r="H6867" s="89">
        <v>2</v>
      </c>
      <c r="I6867" s="89">
        <v>5</v>
      </c>
      <c r="J6867" s="89">
        <v>2.4800000000000182</v>
      </c>
      <c r="K6867" s="89">
        <v>116.89999999999999</v>
      </c>
      <c r="L6867" s="81">
        <v>115.00000000000001</v>
      </c>
    </row>
    <row r="6868" spans="6:12">
      <c r="F6868" s="89">
        <v>6752</v>
      </c>
      <c r="G6868" s="89">
        <v>36</v>
      </c>
      <c r="H6868" s="89">
        <v>2</v>
      </c>
      <c r="I6868" s="89">
        <v>7</v>
      </c>
      <c r="J6868" s="89">
        <v>88.631999999999977</v>
      </c>
      <c r="K6868" s="89">
        <v>118.47199999999998</v>
      </c>
      <c r="L6868" s="81">
        <v>117.072</v>
      </c>
    </row>
    <row r="6869" spans="6:12">
      <c r="F6869" s="89">
        <v>6753</v>
      </c>
      <c r="G6869" s="89">
        <v>30</v>
      </c>
      <c r="H6869" s="89">
        <v>2</v>
      </c>
      <c r="I6869" s="89">
        <v>7</v>
      </c>
      <c r="J6869" s="89">
        <v>93.119999999999948</v>
      </c>
      <c r="K6869" s="89">
        <v>124.81999999999994</v>
      </c>
      <c r="L6869" s="81">
        <v>122.51999999999998</v>
      </c>
    </row>
    <row r="6870" spans="6:12">
      <c r="F6870" s="89">
        <v>6754</v>
      </c>
      <c r="G6870" s="89">
        <v>48</v>
      </c>
      <c r="H6870" s="89">
        <v>3</v>
      </c>
      <c r="I6870" s="89">
        <v>5</v>
      </c>
      <c r="J6870" s="89">
        <v>-104.46999999999991</v>
      </c>
      <c r="K6870" s="89">
        <v>92.949999999999989</v>
      </c>
      <c r="L6870" s="81">
        <v>90.75</v>
      </c>
    </row>
    <row r="6871" spans="6:12">
      <c r="F6871" s="89">
        <v>6755</v>
      </c>
      <c r="G6871" s="89">
        <v>32</v>
      </c>
      <c r="H6871" s="89">
        <v>2</v>
      </c>
      <c r="I6871" s="89">
        <v>6</v>
      </c>
      <c r="J6871" s="89">
        <v>51.911999999999949</v>
      </c>
      <c r="K6871" s="89">
        <v>125.59199999999997</v>
      </c>
      <c r="L6871" s="81">
        <v>123.19199999999999</v>
      </c>
    </row>
    <row r="6872" spans="6:12">
      <c r="F6872" s="89">
        <v>6756</v>
      </c>
      <c r="G6872" s="89">
        <v>45</v>
      </c>
      <c r="H6872" s="89">
        <v>1</v>
      </c>
      <c r="I6872" s="89">
        <v>6</v>
      </c>
      <c r="J6872" s="89">
        <v>127.38499999999996</v>
      </c>
      <c r="K6872" s="89">
        <v>110.93499999999995</v>
      </c>
      <c r="L6872" s="81">
        <v>112.285</v>
      </c>
    </row>
    <row r="6873" spans="6:12">
      <c r="F6873" s="89">
        <v>6757</v>
      </c>
      <c r="G6873" s="89">
        <v>48</v>
      </c>
      <c r="H6873" s="89">
        <v>3</v>
      </c>
      <c r="I6873" s="89">
        <v>4</v>
      </c>
      <c r="J6873" s="89">
        <v>-181.7879999999999</v>
      </c>
      <c r="K6873" s="89">
        <v>58.231999999999999</v>
      </c>
      <c r="L6873" s="81">
        <v>55.632000000000005</v>
      </c>
    </row>
    <row r="6874" spans="6:12">
      <c r="F6874" s="89">
        <v>6758</v>
      </c>
      <c r="G6874" s="89">
        <v>40</v>
      </c>
      <c r="H6874" s="89">
        <v>2</v>
      </c>
      <c r="I6874" s="89">
        <v>5</v>
      </c>
      <c r="J6874" s="89">
        <v>4.1999999999999886</v>
      </c>
      <c r="K6874" s="89">
        <v>117.99999999999996</v>
      </c>
      <c r="L6874" s="81">
        <v>116.39999999999999</v>
      </c>
    </row>
    <row r="6875" spans="6:12">
      <c r="F6875" s="89">
        <v>6759</v>
      </c>
      <c r="G6875" s="89">
        <v>42</v>
      </c>
      <c r="H6875" s="89">
        <v>2</v>
      </c>
      <c r="I6875" s="89">
        <v>8</v>
      </c>
      <c r="J6875" s="89">
        <v>123.07599999999996</v>
      </c>
      <c r="K6875" s="89">
        <v>108.45599999999993</v>
      </c>
      <c r="L6875" s="81">
        <v>108.35599999999994</v>
      </c>
    </row>
    <row r="6876" spans="6:12">
      <c r="F6876" s="89">
        <v>6760</v>
      </c>
      <c r="G6876" s="89">
        <v>34</v>
      </c>
      <c r="H6876" s="89">
        <v>3</v>
      </c>
      <c r="I6876" s="89">
        <v>6</v>
      </c>
      <c r="J6876" s="89">
        <v>-58.41599999999994</v>
      </c>
      <c r="K6876" s="89">
        <v>100.74399999999997</v>
      </c>
      <c r="L6876" s="81">
        <v>96.844000000000051</v>
      </c>
    </row>
    <row r="6877" spans="6:12">
      <c r="F6877" s="89">
        <v>6761</v>
      </c>
      <c r="G6877" s="89">
        <v>37</v>
      </c>
      <c r="H6877" s="89">
        <v>3</v>
      </c>
      <c r="I6877" s="89">
        <v>8</v>
      </c>
      <c r="J6877" s="89">
        <v>48.901000000000067</v>
      </c>
      <c r="K6877" s="89">
        <v>121.93099999999998</v>
      </c>
      <c r="L6877" s="81">
        <v>119.28100000000001</v>
      </c>
    </row>
    <row r="6878" spans="6:12">
      <c r="F6878" s="89">
        <v>6762</v>
      </c>
      <c r="G6878" s="89">
        <v>34</v>
      </c>
      <c r="H6878" s="89">
        <v>3</v>
      </c>
      <c r="I6878" s="89">
        <v>6</v>
      </c>
      <c r="J6878" s="89">
        <v>-58.41599999999994</v>
      </c>
      <c r="K6878" s="89">
        <v>100.74399999999997</v>
      </c>
      <c r="L6878" s="81">
        <v>96.844000000000051</v>
      </c>
    </row>
    <row r="6879" spans="6:12">
      <c r="F6879" s="89">
        <v>6763</v>
      </c>
      <c r="G6879" s="89">
        <v>54</v>
      </c>
      <c r="H6879" s="89">
        <v>2</v>
      </c>
      <c r="I6879" s="89">
        <v>3</v>
      </c>
      <c r="J6879" s="89">
        <v>-78.447999999999979</v>
      </c>
      <c r="K6879" s="89">
        <v>116.21199999999999</v>
      </c>
      <c r="L6879" s="81">
        <v>115.91200000000003</v>
      </c>
    </row>
    <row r="6880" spans="6:12">
      <c r="F6880" s="89">
        <v>6764</v>
      </c>
      <c r="G6880" s="89">
        <v>20</v>
      </c>
      <c r="H6880" s="89">
        <v>1</v>
      </c>
      <c r="I6880" s="89">
        <v>6</v>
      </c>
      <c r="J6880" s="89">
        <v>153.35999999999996</v>
      </c>
      <c r="K6880" s="89">
        <v>144.65999999999997</v>
      </c>
      <c r="L6880" s="81">
        <v>142.26000000000002</v>
      </c>
    </row>
    <row r="6881" spans="6:12">
      <c r="F6881" s="89">
        <v>6765</v>
      </c>
      <c r="G6881" s="89">
        <v>52</v>
      </c>
      <c r="H6881" s="89">
        <v>1</v>
      </c>
      <c r="I6881" s="89">
        <v>7</v>
      </c>
      <c r="J6881" s="89">
        <v>169.47399999999993</v>
      </c>
      <c r="K6881" s="89">
        <v>108.25399999999996</v>
      </c>
      <c r="L6881" s="81">
        <v>111.054</v>
      </c>
    </row>
    <row r="6882" spans="6:12">
      <c r="F6882" s="89">
        <v>6766</v>
      </c>
      <c r="G6882" s="89">
        <v>55</v>
      </c>
      <c r="H6882" s="89">
        <v>3</v>
      </c>
      <c r="I6882" s="89">
        <v>4</v>
      </c>
      <c r="J6882" s="89">
        <v>-151.13499999999988</v>
      </c>
      <c r="K6882" s="89">
        <v>86.714999999999918</v>
      </c>
      <c r="L6882" s="81">
        <v>85.165000000000077</v>
      </c>
    </row>
    <row r="6883" spans="6:12">
      <c r="F6883" s="89">
        <v>6767</v>
      </c>
      <c r="G6883" s="89">
        <v>37</v>
      </c>
      <c r="H6883" s="89">
        <v>1</v>
      </c>
      <c r="I6883" s="89">
        <v>6</v>
      </c>
      <c r="J6883" s="89">
        <v>117.33699999999999</v>
      </c>
      <c r="K6883" s="89">
        <v>103.36699999999999</v>
      </c>
      <c r="L6883" s="81">
        <v>103.51700000000002</v>
      </c>
    </row>
    <row r="6884" spans="6:12">
      <c r="F6884" s="89">
        <v>6768</v>
      </c>
      <c r="G6884" s="89">
        <v>51</v>
      </c>
      <c r="H6884" s="89">
        <v>1</v>
      </c>
      <c r="I6884" s="89">
        <v>6</v>
      </c>
      <c r="J6884" s="89">
        <v>146.261</v>
      </c>
      <c r="K6884" s="89">
        <v>127.95099999999995</v>
      </c>
      <c r="L6884" s="81">
        <v>130.20100000000011</v>
      </c>
    </row>
    <row r="6885" spans="6:12">
      <c r="F6885" s="89">
        <v>6769</v>
      </c>
      <c r="G6885" s="89">
        <v>44</v>
      </c>
      <c r="H6885" s="89">
        <v>1</v>
      </c>
      <c r="I6885" s="89">
        <v>4</v>
      </c>
      <c r="J6885" s="89">
        <v>58.596000000000004</v>
      </c>
      <c r="K6885" s="89">
        <v>127.65599999999995</v>
      </c>
      <c r="L6885" s="81">
        <v>128.05599999999998</v>
      </c>
    </row>
    <row r="6886" spans="6:12">
      <c r="F6886" s="89">
        <v>6770</v>
      </c>
      <c r="G6886" s="89">
        <v>39</v>
      </c>
      <c r="H6886" s="89">
        <v>3</v>
      </c>
      <c r="I6886" s="89">
        <v>6</v>
      </c>
      <c r="J6886" s="89">
        <v>-56.710999999999956</v>
      </c>
      <c r="K6886" s="89">
        <v>100.89899999999994</v>
      </c>
      <c r="L6886" s="81">
        <v>97.749000000000024</v>
      </c>
    </row>
    <row r="6887" spans="6:12">
      <c r="F6887" s="89">
        <v>6771</v>
      </c>
      <c r="G6887" s="89">
        <v>34</v>
      </c>
      <c r="H6887" s="89">
        <v>3</v>
      </c>
      <c r="I6887" s="89">
        <v>8</v>
      </c>
      <c r="J6887" s="89">
        <v>48.652000000000044</v>
      </c>
      <c r="K6887" s="89">
        <v>122.61199999999997</v>
      </c>
      <c r="L6887" s="81">
        <v>119.51200000000006</v>
      </c>
    </row>
    <row r="6888" spans="6:12">
      <c r="F6888" s="89">
        <v>6772</v>
      </c>
      <c r="G6888" s="89">
        <v>35</v>
      </c>
      <c r="H6888" s="89">
        <v>1</v>
      </c>
      <c r="I6888" s="89">
        <v>7</v>
      </c>
      <c r="J6888" s="89">
        <v>136.54499999999996</v>
      </c>
      <c r="K6888" s="89">
        <v>80.59499999999997</v>
      </c>
      <c r="L6888" s="81">
        <v>80.84499999999997</v>
      </c>
    </row>
    <row r="6889" spans="6:12">
      <c r="F6889" s="89">
        <v>6773</v>
      </c>
      <c r="G6889" s="89">
        <v>45</v>
      </c>
      <c r="H6889" s="89">
        <v>1</v>
      </c>
      <c r="I6889" s="89">
        <v>5</v>
      </c>
      <c r="J6889" s="89">
        <v>98.825000000000003</v>
      </c>
      <c r="K6889" s="89">
        <v>124.97499999999997</v>
      </c>
      <c r="L6889" s="81">
        <v>125.92500000000001</v>
      </c>
    </row>
    <row r="6890" spans="6:12">
      <c r="F6890" s="89">
        <v>6774</v>
      </c>
      <c r="G6890" s="89">
        <v>23</v>
      </c>
      <c r="H6890" s="89">
        <v>2</v>
      </c>
      <c r="I6890" s="89">
        <v>6</v>
      </c>
      <c r="J6890" s="89">
        <v>72.062999999999988</v>
      </c>
      <c r="K6890" s="89">
        <v>148.53299999999996</v>
      </c>
      <c r="L6890" s="81">
        <v>144.78300000000002</v>
      </c>
    </row>
    <row r="6891" spans="6:12">
      <c r="F6891" s="89">
        <v>6775</v>
      </c>
      <c r="G6891" s="89">
        <v>19</v>
      </c>
      <c r="H6891" s="89">
        <v>3</v>
      </c>
      <c r="I6891" s="89">
        <v>3</v>
      </c>
      <c r="J6891" s="89">
        <v>-254.46300000000002</v>
      </c>
      <c r="K6891" s="89">
        <v>37.14700000000002</v>
      </c>
      <c r="L6891" s="81">
        <v>29.797000000000054</v>
      </c>
    </row>
    <row r="6892" spans="6:12">
      <c r="F6892" s="89">
        <v>6776</v>
      </c>
      <c r="G6892" s="89">
        <v>26</v>
      </c>
      <c r="H6892" s="89">
        <v>2</v>
      </c>
      <c r="I6892" s="89">
        <v>7</v>
      </c>
      <c r="J6892" s="89">
        <v>101.51199999999997</v>
      </c>
      <c r="K6892" s="89">
        <v>134.45199999999997</v>
      </c>
      <c r="L6892" s="81">
        <v>131.55199999999999</v>
      </c>
    </row>
    <row r="6893" spans="6:12">
      <c r="F6893" s="89">
        <v>6777</v>
      </c>
      <c r="G6893" s="89">
        <v>48</v>
      </c>
      <c r="H6893" s="89">
        <v>2</v>
      </c>
      <c r="I6893" s="89">
        <v>6</v>
      </c>
      <c r="J6893" s="89">
        <v>70.087999999999994</v>
      </c>
      <c r="K6893" s="89">
        <v>138.80799999999999</v>
      </c>
      <c r="L6893" s="81">
        <v>138.80799999999999</v>
      </c>
    </row>
    <row r="6894" spans="6:12">
      <c r="F6894" s="89">
        <v>6778</v>
      </c>
      <c r="G6894" s="89">
        <v>22</v>
      </c>
      <c r="H6894" s="89">
        <v>2</v>
      </c>
      <c r="I6894" s="89">
        <v>5</v>
      </c>
      <c r="J6894" s="89">
        <v>27.599999999999994</v>
      </c>
      <c r="K6894" s="89">
        <v>146.97999999999996</v>
      </c>
      <c r="L6894" s="81">
        <v>142.67999999999995</v>
      </c>
    </row>
    <row r="6895" spans="6:12">
      <c r="F6895" s="89">
        <v>6779</v>
      </c>
      <c r="G6895" s="89">
        <v>20</v>
      </c>
      <c r="H6895" s="89">
        <v>3</v>
      </c>
      <c r="I6895" s="89">
        <v>4</v>
      </c>
      <c r="J6895" s="89">
        <v>-172.09999999999997</v>
      </c>
      <c r="K6895" s="89">
        <v>76.599999999999937</v>
      </c>
      <c r="L6895" s="81">
        <v>69.800000000000011</v>
      </c>
    </row>
    <row r="6896" spans="6:12">
      <c r="F6896" s="89">
        <v>6780</v>
      </c>
      <c r="G6896" s="89">
        <v>39</v>
      </c>
      <c r="H6896" s="89">
        <v>2</v>
      </c>
      <c r="I6896" s="89">
        <v>3</v>
      </c>
      <c r="J6896" s="89">
        <v>-121.54300000000001</v>
      </c>
      <c r="K6896" s="89">
        <v>77.766999999999967</v>
      </c>
      <c r="L6896" s="81">
        <v>75.216999999999985</v>
      </c>
    </row>
    <row r="6897" spans="6:12">
      <c r="F6897" s="89">
        <v>6781</v>
      </c>
      <c r="G6897" s="89">
        <v>50</v>
      </c>
      <c r="H6897" s="89">
        <v>1</v>
      </c>
      <c r="I6897" s="89">
        <v>9</v>
      </c>
      <c r="J6897" s="89">
        <v>171.3299999999999</v>
      </c>
      <c r="K6897" s="89">
        <v>25.529999999999944</v>
      </c>
      <c r="L6897" s="81">
        <v>28.830000000000013</v>
      </c>
    </row>
    <row r="6898" spans="6:12">
      <c r="F6898" s="89">
        <v>6782</v>
      </c>
      <c r="G6898" s="89">
        <v>29</v>
      </c>
      <c r="H6898" s="89">
        <v>2</v>
      </c>
      <c r="I6898" s="89">
        <v>5</v>
      </c>
      <c r="J6898" s="89">
        <v>8.1049999999999898</v>
      </c>
      <c r="K6898" s="89">
        <v>125.31499999999998</v>
      </c>
      <c r="L6898" s="81">
        <v>122.06500000000001</v>
      </c>
    </row>
    <row r="6899" spans="6:12">
      <c r="F6899" s="89">
        <v>6783</v>
      </c>
      <c r="G6899" s="89">
        <v>48</v>
      </c>
      <c r="H6899" s="89">
        <v>3</v>
      </c>
      <c r="I6899" s="89">
        <v>5</v>
      </c>
      <c r="J6899" s="89">
        <v>-104.46999999999991</v>
      </c>
      <c r="K6899" s="89">
        <v>92.949999999999989</v>
      </c>
      <c r="L6899" s="81">
        <v>90.75</v>
      </c>
    </row>
    <row r="6900" spans="6:12">
      <c r="F6900" s="89">
        <v>6784</v>
      </c>
      <c r="G6900" s="89">
        <v>40</v>
      </c>
      <c r="H6900" s="89">
        <v>3</v>
      </c>
      <c r="I6900" s="89">
        <v>3</v>
      </c>
      <c r="J6900" s="89">
        <v>-287.36999999999989</v>
      </c>
      <c r="K6900" s="89">
        <v>-2.2700000000000387</v>
      </c>
      <c r="L6900" s="81">
        <v>-6.469999999999942</v>
      </c>
    </row>
    <row r="6901" spans="6:12">
      <c r="F6901" s="89">
        <v>6785</v>
      </c>
      <c r="G6901" s="89">
        <v>50</v>
      </c>
      <c r="H6901" s="89">
        <v>1</v>
      </c>
      <c r="I6901" s="89">
        <v>6</v>
      </c>
      <c r="J6901" s="89">
        <v>142.43999999999997</v>
      </c>
      <c r="K6901" s="89">
        <v>124.43999999999996</v>
      </c>
      <c r="L6901" s="81">
        <v>126.54000000000003</v>
      </c>
    </row>
    <row r="6902" spans="6:12">
      <c r="F6902" s="89">
        <v>6786</v>
      </c>
      <c r="G6902" s="89">
        <v>19</v>
      </c>
      <c r="H6902" s="89">
        <v>2</v>
      </c>
      <c r="I6902" s="89">
        <v>6</v>
      </c>
      <c r="J6902" s="89">
        <v>88.038999999999959</v>
      </c>
      <c r="K6902" s="89">
        <v>165.74899999999997</v>
      </c>
      <c r="L6902" s="81">
        <v>161.399</v>
      </c>
    </row>
    <row r="6903" spans="6:12">
      <c r="F6903" s="89">
        <v>6787</v>
      </c>
      <c r="G6903" s="89">
        <v>19</v>
      </c>
      <c r="H6903" s="89">
        <v>1</v>
      </c>
      <c r="I6903" s="89">
        <v>6</v>
      </c>
      <c r="J6903" s="89">
        <v>157.90899999999996</v>
      </c>
      <c r="K6903" s="89">
        <v>149.51899999999998</v>
      </c>
      <c r="L6903" s="81">
        <v>146.96900000000002</v>
      </c>
    </row>
    <row r="6904" spans="6:12">
      <c r="F6904" s="89">
        <v>6788</v>
      </c>
      <c r="G6904" s="89">
        <v>22</v>
      </c>
      <c r="H6904" s="89">
        <v>1</v>
      </c>
      <c r="I6904" s="89">
        <v>7</v>
      </c>
      <c r="J6904" s="89">
        <v>164.01399999999998</v>
      </c>
      <c r="K6904" s="89">
        <v>112.09399999999995</v>
      </c>
      <c r="L6904" s="81">
        <v>110.39399999999999</v>
      </c>
    </row>
    <row r="6905" spans="6:12">
      <c r="F6905" s="89">
        <v>6789</v>
      </c>
      <c r="G6905" s="89">
        <v>30</v>
      </c>
      <c r="H6905" s="89">
        <v>1</v>
      </c>
      <c r="I6905" s="89">
        <v>4</v>
      </c>
      <c r="J6905" s="89">
        <v>56.300000000000004</v>
      </c>
      <c r="K6905" s="89">
        <v>129.69999999999999</v>
      </c>
      <c r="L6905" s="81">
        <v>128</v>
      </c>
    </row>
    <row r="6906" spans="6:12">
      <c r="F6906" s="89">
        <v>6790</v>
      </c>
      <c r="G6906" s="89">
        <v>44</v>
      </c>
      <c r="H6906" s="89">
        <v>1</v>
      </c>
      <c r="I6906" s="89">
        <v>8</v>
      </c>
      <c r="J6906" s="89">
        <v>153.85199999999995</v>
      </c>
      <c r="K6906" s="89">
        <v>52.511999999999944</v>
      </c>
      <c r="L6906" s="81">
        <v>54.511999999999972</v>
      </c>
    </row>
    <row r="6907" spans="6:12">
      <c r="F6907" s="89">
        <v>6791</v>
      </c>
      <c r="G6907" s="89">
        <v>28</v>
      </c>
      <c r="H6907" s="89">
        <v>2</v>
      </c>
      <c r="I6907" s="89">
        <v>6</v>
      </c>
      <c r="J6907" s="89">
        <v>58.167999999999978</v>
      </c>
      <c r="K6907" s="89">
        <v>133.08799999999997</v>
      </c>
      <c r="L6907" s="81">
        <v>130.08799999999997</v>
      </c>
    </row>
    <row r="6908" spans="6:12">
      <c r="F6908" s="89">
        <v>6792</v>
      </c>
      <c r="G6908" s="89">
        <v>21</v>
      </c>
      <c r="H6908" s="89">
        <v>1</v>
      </c>
      <c r="I6908" s="89">
        <v>7</v>
      </c>
      <c r="J6908" s="89">
        <v>168.01699999999997</v>
      </c>
      <c r="K6908" s="89">
        <v>116.40699999999994</v>
      </c>
      <c r="L6908" s="81">
        <v>114.55699999999997</v>
      </c>
    </row>
    <row r="6909" spans="6:12">
      <c r="F6909" s="89">
        <v>6793</v>
      </c>
      <c r="G6909" s="89">
        <v>41</v>
      </c>
      <c r="H6909" s="89">
        <v>1</v>
      </c>
      <c r="I6909" s="89">
        <v>3</v>
      </c>
      <c r="J6909" s="89">
        <v>6.1529999999999845</v>
      </c>
      <c r="K6909" s="89">
        <v>118.74299999999997</v>
      </c>
      <c r="L6909" s="81">
        <v>118.29300000000001</v>
      </c>
    </row>
    <row r="6910" spans="6:12">
      <c r="F6910" s="89">
        <v>6794</v>
      </c>
      <c r="G6910" s="89">
        <v>33</v>
      </c>
      <c r="H6910" s="89">
        <v>3</v>
      </c>
      <c r="I6910" s="89">
        <v>6</v>
      </c>
      <c r="J6910" s="89">
        <v>-57.946999999999889</v>
      </c>
      <c r="K6910" s="89">
        <v>101.523</v>
      </c>
      <c r="L6910" s="81">
        <v>97.473000000000013</v>
      </c>
    </row>
    <row r="6911" spans="6:12">
      <c r="F6911" s="89">
        <v>6795</v>
      </c>
      <c r="G6911" s="89">
        <v>53</v>
      </c>
      <c r="H6911" s="89">
        <v>3</v>
      </c>
      <c r="I6911" s="89">
        <v>6</v>
      </c>
      <c r="J6911" s="89">
        <v>-16.026999999999873</v>
      </c>
      <c r="K6911" s="89">
        <v>137.24299999999994</v>
      </c>
      <c r="L6911" s="81">
        <v>136.19300000000004</v>
      </c>
    </row>
    <row r="6912" spans="6:12">
      <c r="F6912" s="89">
        <v>6796</v>
      </c>
      <c r="G6912" s="89">
        <v>46</v>
      </c>
      <c r="H6912" s="89">
        <v>2</v>
      </c>
      <c r="I6912" s="89">
        <v>5</v>
      </c>
      <c r="J6912" s="89">
        <v>15.840000000000032</v>
      </c>
      <c r="K6912" s="89">
        <v>127.77999999999996</v>
      </c>
      <c r="L6912" s="81">
        <v>127.07999999999997</v>
      </c>
    </row>
    <row r="6913" spans="6:12">
      <c r="F6913" s="89">
        <v>6797</v>
      </c>
      <c r="G6913" s="89">
        <v>49</v>
      </c>
      <c r="H6913" s="89">
        <v>1</v>
      </c>
      <c r="I6913" s="89">
        <v>6</v>
      </c>
      <c r="J6913" s="89">
        <v>138.88900000000001</v>
      </c>
      <c r="K6913" s="89">
        <v>121.19900000000004</v>
      </c>
      <c r="L6913" s="81">
        <v>123.149</v>
      </c>
    </row>
    <row r="6914" spans="6:12">
      <c r="F6914" s="89">
        <v>6798</v>
      </c>
      <c r="G6914" s="89">
        <v>46</v>
      </c>
      <c r="H6914" s="89">
        <v>1</v>
      </c>
      <c r="I6914" s="89">
        <v>5</v>
      </c>
      <c r="J6914" s="89">
        <v>101.29000000000003</v>
      </c>
      <c r="K6914" s="89">
        <v>127.12999999999998</v>
      </c>
      <c r="L6914" s="81">
        <v>128.22999999999999</v>
      </c>
    </row>
    <row r="6915" spans="6:12">
      <c r="F6915" s="89">
        <v>6799</v>
      </c>
      <c r="G6915" s="89">
        <v>24</v>
      </c>
      <c r="H6915" s="89">
        <v>1</v>
      </c>
      <c r="I6915" s="89">
        <v>6</v>
      </c>
      <c r="J6915" s="89">
        <v>137.86399999999995</v>
      </c>
      <c r="K6915" s="89">
        <v>127.92400000000001</v>
      </c>
      <c r="L6915" s="81">
        <v>126.124</v>
      </c>
    </row>
    <row r="6916" spans="6:12">
      <c r="F6916" s="89">
        <v>6800</v>
      </c>
      <c r="G6916" s="89">
        <v>34</v>
      </c>
      <c r="H6916" s="89">
        <v>3</v>
      </c>
      <c r="I6916" s="89">
        <v>9</v>
      </c>
      <c r="J6916" s="89">
        <v>87.966000000000065</v>
      </c>
      <c r="K6916" s="89">
        <v>119.32599999999996</v>
      </c>
      <c r="L6916" s="81">
        <v>116.62600000000003</v>
      </c>
    </row>
    <row r="6917" spans="6:12">
      <c r="F6917" s="89">
        <v>6801</v>
      </c>
      <c r="G6917" s="89">
        <v>42</v>
      </c>
      <c r="H6917" s="89">
        <v>3</v>
      </c>
      <c r="I6917" s="89">
        <v>8</v>
      </c>
      <c r="J6917" s="89">
        <v>54.716000000000065</v>
      </c>
      <c r="K6917" s="89">
        <v>126.19599999999997</v>
      </c>
      <c r="L6917" s="81">
        <v>124.29599999999999</v>
      </c>
    </row>
    <row r="6918" spans="6:12">
      <c r="F6918" s="89">
        <v>6802</v>
      </c>
      <c r="G6918" s="89">
        <v>44</v>
      </c>
      <c r="H6918" s="89">
        <v>1</v>
      </c>
      <c r="I6918" s="89">
        <v>7</v>
      </c>
      <c r="J6918" s="89">
        <v>144.25799999999998</v>
      </c>
      <c r="K6918" s="89">
        <v>85.517999999999972</v>
      </c>
      <c r="L6918" s="81">
        <v>87.117999999999995</v>
      </c>
    </row>
    <row r="6919" spans="6:12">
      <c r="F6919" s="89">
        <v>6803</v>
      </c>
      <c r="G6919" s="89">
        <v>22</v>
      </c>
      <c r="H6919" s="89">
        <v>1</v>
      </c>
      <c r="I6919" s="89">
        <v>6</v>
      </c>
      <c r="J6919" s="89">
        <v>145.07199999999997</v>
      </c>
      <c r="K6919" s="89">
        <v>135.75199999999998</v>
      </c>
      <c r="L6919" s="81">
        <v>133.65200000000002</v>
      </c>
    </row>
    <row r="6920" spans="6:12">
      <c r="F6920" s="89">
        <v>6804</v>
      </c>
      <c r="G6920" s="89">
        <v>51</v>
      </c>
      <c r="H6920" s="89">
        <v>3</v>
      </c>
      <c r="I6920" s="89">
        <v>9</v>
      </c>
      <c r="J6920" s="89">
        <v>121.60900000000009</v>
      </c>
      <c r="K6920" s="89">
        <v>147.69899999999996</v>
      </c>
      <c r="L6920" s="81">
        <v>147.54900000000009</v>
      </c>
    </row>
    <row r="6921" spans="6:12">
      <c r="F6921" s="89">
        <v>6805</v>
      </c>
      <c r="G6921" s="89">
        <v>43</v>
      </c>
      <c r="H6921" s="89">
        <v>3</v>
      </c>
      <c r="I6921" s="89">
        <v>5</v>
      </c>
      <c r="J6921" s="89">
        <v>-118.29499999999985</v>
      </c>
      <c r="K6921" s="89">
        <v>80.674999999999926</v>
      </c>
      <c r="L6921" s="81">
        <v>77.724999999999994</v>
      </c>
    </row>
    <row r="6922" spans="6:12">
      <c r="F6922" s="89">
        <v>6806</v>
      </c>
      <c r="G6922" s="89">
        <v>55</v>
      </c>
      <c r="H6922" s="89">
        <v>1</v>
      </c>
      <c r="I6922" s="89">
        <v>3</v>
      </c>
      <c r="J6922" s="89">
        <v>49.944999999999929</v>
      </c>
      <c r="K6922" s="89">
        <v>158.19499999999991</v>
      </c>
      <c r="L6922" s="81">
        <v>159.84500000000008</v>
      </c>
    </row>
    <row r="6923" spans="6:12">
      <c r="F6923" s="89">
        <v>6807</v>
      </c>
      <c r="G6923" s="89">
        <v>38</v>
      </c>
      <c r="H6923" s="89">
        <v>2</v>
      </c>
      <c r="I6923" s="89">
        <v>8</v>
      </c>
      <c r="J6923" s="89">
        <v>118.48400000000001</v>
      </c>
      <c r="K6923" s="89">
        <v>105.10399999999998</v>
      </c>
      <c r="L6923" s="81">
        <v>104.40400000000002</v>
      </c>
    </row>
    <row r="6924" spans="6:12">
      <c r="F6924" s="89">
        <v>6808</v>
      </c>
      <c r="G6924" s="89">
        <v>50</v>
      </c>
      <c r="H6924" s="89">
        <v>2</v>
      </c>
      <c r="I6924" s="89">
        <v>5</v>
      </c>
      <c r="J6924" s="89">
        <v>29</v>
      </c>
      <c r="K6924" s="89">
        <v>139.69999999999999</v>
      </c>
      <c r="L6924" s="81">
        <v>139.59999999999997</v>
      </c>
    </row>
    <row r="6925" spans="6:12">
      <c r="F6925" s="89">
        <v>6809</v>
      </c>
      <c r="G6925" s="89">
        <v>51</v>
      </c>
      <c r="H6925" s="89">
        <v>3</v>
      </c>
      <c r="I6925" s="89">
        <v>9</v>
      </c>
      <c r="J6925" s="89">
        <v>121.60900000000009</v>
      </c>
      <c r="K6925" s="89">
        <v>147.69899999999996</v>
      </c>
      <c r="L6925" s="81">
        <v>147.54900000000009</v>
      </c>
    </row>
    <row r="6926" spans="6:12">
      <c r="F6926" s="89">
        <v>6810</v>
      </c>
      <c r="G6926" s="89">
        <v>54</v>
      </c>
      <c r="H6926" s="89">
        <v>1</v>
      </c>
      <c r="I6926" s="89">
        <v>3</v>
      </c>
      <c r="J6926" s="89">
        <v>45.061999999999955</v>
      </c>
      <c r="K6926" s="89">
        <v>153.62199999999999</v>
      </c>
      <c r="L6926" s="81">
        <v>155.12200000000007</v>
      </c>
    </row>
    <row r="6927" spans="6:12">
      <c r="F6927" s="89">
        <v>6811</v>
      </c>
      <c r="G6927" s="89">
        <v>54</v>
      </c>
      <c r="H6927" s="89">
        <v>2</v>
      </c>
      <c r="I6927" s="89">
        <v>4</v>
      </c>
      <c r="J6927" s="89">
        <v>-11.244</v>
      </c>
      <c r="K6927" s="89">
        <v>140.81600000000003</v>
      </c>
      <c r="L6927" s="81">
        <v>140.91600000000005</v>
      </c>
    </row>
    <row r="6928" spans="6:12">
      <c r="F6928" s="89">
        <v>6812</v>
      </c>
      <c r="G6928" s="89">
        <v>41</v>
      </c>
      <c r="H6928" s="89">
        <v>3</v>
      </c>
      <c r="I6928" s="89">
        <v>5</v>
      </c>
      <c r="J6928" s="89">
        <v>-121.93499999999995</v>
      </c>
      <c r="K6928" s="89">
        <v>77.654999999999916</v>
      </c>
      <c r="L6928" s="81">
        <v>74.404999999999973</v>
      </c>
    </row>
    <row r="6929" spans="6:12">
      <c r="F6929" s="89">
        <v>6813</v>
      </c>
      <c r="G6929" s="89">
        <v>53</v>
      </c>
      <c r="H6929" s="89">
        <v>3</v>
      </c>
      <c r="I6929" s="89">
        <v>9</v>
      </c>
      <c r="J6929" s="89">
        <v>130.69700000000006</v>
      </c>
      <c r="K6929" s="89">
        <v>156.16699999999997</v>
      </c>
      <c r="L6929" s="81">
        <v>156.31700000000006</v>
      </c>
    </row>
    <row r="6930" spans="6:12">
      <c r="F6930" s="89">
        <v>6814</v>
      </c>
      <c r="G6930" s="89">
        <v>52</v>
      </c>
      <c r="H6930" s="89">
        <v>2</v>
      </c>
      <c r="I6930" s="89">
        <v>3</v>
      </c>
      <c r="J6930" s="89">
        <v>-87.703999999999979</v>
      </c>
      <c r="K6930" s="89">
        <v>107.57599999999998</v>
      </c>
      <c r="L6930" s="81">
        <v>106.97599999999996</v>
      </c>
    </row>
    <row r="6931" spans="6:12">
      <c r="F6931" s="89">
        <v>6815</v>
      </c>
      <c r="G6931" s="89">
        <v>45</v>
      </c>
      <c r="H6931" s="89">
        <v>1</v>
      </c>
      <c r="I6931" s="89">
        <v>5</v>
      </c>
      <c r="J6931" s="89">
        <v>98.825000000000003</v>
      </c>
      <c r="K6931" s="89">
        <v>124.97499999999997</v>
      </c>
      <c r="L6931" s="81">
        <v>125.92500000000001</v>
      </c>
    </row>
    <row r="6932" spans="6:12">
      <c r="F6932" s="89">
        <v>6816</v>
      </c>
      <c r="G6932" s="89">
        <v>53</v>
      </c>
      <c r="H6932" s="89">
        <v>3</v>
      </c>
      <c r="I6932" s="89">
        <v>8</v>
      </c>
      <c r="J6932" s="89">
        <v>91.269000000000119</v>
      </c>
      <c r="K6932" s="89">
        <v>159.33899999999994</v>
      </c>
      <c r="L6932" s="81">
        <v>159.08900000000006</v>
      </c>
    </row>
    <row r="6933" spans="6:12">
      <c r="F6933" s="89">
        <v>6817</v>
      </c>
      <c r="G6933" s="89">
        <v>25</v>
      </c>
      <c r="H6933" s="89">
        <v>3</v>
      </c>
      <c r="I6933" s="89">
        <v>9</v>
      </c>
      <c r="J6933" s="89">
        <v>101.745</v>
      </c>
      <c r="K6933" s="89">
        <v>135.89499999999998</v>
      </c>
      <c r="L6933" s="81">
        <v>131.84500000000003</v>
      </c>
    </row>
    <row r="6934" spans="6:12">
      <c r="F6934" s="89">
        <v>6818</v>
      </c>
      <c r="G6934" s="89">
        <v>48</v>
      </c>
      <c r="H6934" s="89">
        <v>3</v>
      </c>
      <c r="I6934" s="89">
        <v>3</v>
      </c>
      <c r="J6934" s="89">
        <v>-268.58599999999996</v>
      </c>
      <c r="K6934" s="89">
        <v>14.033999999999992</v>
      </c>
      <c r="L6934" s="81">
        <v>11.034000000000049</v>
      </c>
    </row>
    <row r="6935" spans="6:12">
      <c r="F6935" s="89">
        <v>6819</v>
      </c>
      <c r="G6935" s="89">
        <v>37</v>
      </c>
      <c r="H6935" s="89">
        <v>1</v>
      </c>
      <c r="I6935" s="89">
        <v>4</v>
      </c>
      <c r="J6935" s="89">
        <v>50.83300000000002</v>
      </c>
      <c r="K6935" s="89">
        <v>122.06300000000002</v>
      </c>
      <c r="L6935" s="81">
        <v>121.41300000000001</v>
      </c>
    </row>
    <row r="6936" spans="6:12">
      <c r="F6936" s="89">
        <v>6820</v>
      </c>
      <c r="G6936" s="89">
        <v>53</v>
      </c>
      <c r="H6936" s="89">
        <v>2</v>
      </c>
      <c r="I6936" s="89">
        <v>7</v>
      </c>
      <c r="J6936" s="89">
        <v>128.70099999999999</v>
      </c>
      <c r="K6936" s="89">
        <v>153.27099999999993</v>
      </c>
      <c r="L6936" s="81">
        <v>154.42099999999999</v>
      </c>
    </row>
    <row r="6937" spans="6:12">
      <c r="F6937" s="89">
        <v>6821</v>
      </c>
      <c r="G6937" s="89">
        <v>19</v>
      </c>
      <c r="H6937" s="89">
        <v>3</v>
      </c>
      <c r="I6937" s="89">
        <v>3</v>
      </c>
      <c r="J6937" s="89">
        <v>-254.46300000000002</v>
      </c>
      <c r="K6937" s="89">
        <v>37.14700000000002</v>
      </c>
      <c r="L6937" s="81">
        <v>29.797000000000054</v>
      </c>
    </row>
    <row r="6938" spans="6:12">
      <c r="F6938" s="89">
        <v>6822</v>
      </c>
      <c r="G6938" s="89">
        <v>43</v>
      </c>
      <c r="H6938" s="89">
        <v>2</v>
      </c>
      <c r="I6938" s="89">
        <v>9</v>
      </c>
      <c r="J6938" s="89">
        <v>144.63699999999994</v>
      </c>
      <c r="K6938" s="89">
        <v>87.106999999999914</v>
      </c>
      <c r="L6938" s="81">
        <v>87.55699999999996</v>
      </c>
    </row>
    <row r="6939" spans="6:12">
      <c r="F6939" s="89">
        <v>6823</v>
      </c>
      <c r="G6939" s="89">
        <v>50</v>
      </c>
      <c r="H6939" s="89">
        <v>3</v>
      </c>
      <c r="I6939" s="89">
        <v>5</v>
      </c>
      <c r="J6939" s="89">
        <v>-97.049999999999898</v>
      </c>
      <c r="K6939" s="89">
        <v>99.749999999999972</v>
      </c>
      <c r="L6939" s="81">
        <v>97.85</v>
      </c>
    </row>
    <row r="6940" spans="6:12">
      <c r="F6940" s="89">
        <v>6824</v>
      </c>
      <c r="G6940" s="89">
        <v>33</v>
      </c>
      <c r="H6940" s="89">
        <v>2</v>
      </c>
      <c r="I6940" s="89">
        <v>3</v>
      </c>
      <c r="J6940" s="89">
        <v>-121.77099999999999</v>
      </c>
      <c r="K6940" s="89">
        <v>79.398999999999972</v>
      </c>
      <c r="L6940" s="81">
        <v>75.948999999999984</v>
      </c>
    </row>
    <row r="6941" spans="6:12">
      <c r="F6941" s="89">
        <v>6825</v>
      </c>
      <c r="G6941" s="89">
        <v>40</v>
      </c>
      <c r="H6941" s="89">
        <v>3</v>
      </c>
      <c r="I6941" s="89">
        <v>3</v>
      </c>
      <c r="J6941" s="89">
        <v>-287.36999999999989</v>
      </c>
      <c r="K6941" s="89">
        <v>-2.2700000000000387</v>
      </c>
      <c r="L6941" s="81">
        <v>-6.469999999999942</v>
      </c>
    </row>
    <row r="6942" spans="6:12">
      <c r="F6942" s="89">
        <v>6826</v>
      </c>
      <c r="G6942" s="89">
        <v>33</v>
      </c>
      <c r="H6942" s="89">
        <v>3</v>
      </c>
      <c r="I6942" s="89">
        <v>9</v>
      </c>
      <c r="J6942" s="89">
        <v>88.41700000000003</v>
      </c>
      <c r="K6942" s="89">
        <v>120.08699999999993</v>
      </c>
      <c r="L6942" s="81">
        <v>117.23700000000002</v>
      </c>
    </row>
    <row r="6943" spans="6:12">
      <c r="F6943" s="89">
        <v>6827</v>
      </c>
      <c r="G6943" s="89">
        <v>46</v>
      </c>
      <c r="H6943" s="89">
        <v>1</v>
      </c>
      <c r="I6943" s="89">
        <v>4</v>
      </c>
      <c r="J6943" s="89">
        <v>63.244000000000014</v>
      </c>
      <c r="K6943" s="89">
        <v>131.68399999999997</v>
      </c>
      <c r="L6943" s="81">
        <v>132.38400000000001</v>
      </c>
    </row>
    <row r="6944" spans="6:12">
      <c r="F6944" s="89">
        <v>6828</v>
      </c>
      <c r="G6944" s="89">
        <v>55</v>
      </c>
      <c r="H6944" s="89">
        <v>3</v>
      </c>
      <c r="I6944" s="89">
        <v>3</v>
      </c>
      <c r="J6944" s="89">
        <v>-237.97499999999991</v>
      </c>
      <c r="K6944" s="89">
        <v>42.474999999999909</v>
      </c>
      <c r="L6944" s="81">
        <v>40.525000000000091</v>
      </c>
    </row>
    <row r="6945" spans="6:12">
      <c r="F6945" s="89">
        <v>6829</v>
      </c>
      <c r="G6945" s="89">
        <v>26</v>
      </c>
      <c r="H6945" s="89">
        <v>3</v>
      </c>
      <c r="I6945" s="89">
        <v>7</v>
      </c>
      <c r="J6945" s="89">
        <v>11.122000000000014</v>
      </c>
      <c r="K6945" s="89">
        <v>130.16199999999998</v>
      </c>
      <c r="L6945" s="81">
        <v>125.46199999999999</v>
      </c>
    </row>
    <row r="6946" spans="6:12">
      <c r="F6946" s="89">
        <v>6830</v>
      </c>
      <c r="G6946" s="89">
        <v>35</v>
      </c>
      <c r="H6946" s="89">
        <v>3</v>
      </c>
      <c r="I6946" s="89">
        <v>3</v>
      </c>
      <c r="J6946" s="89">
        <v>-290.33499999999992</v>
      </c>
      <c r="K6946" s="89">
        <v>-3.6850000000000307</v>
      </c>
      <c r="L6946" s="81">
        <v>-8.6349999999999909</v>
      </c>
    </row>
    <row r="6947" spans="6:12">
      <c r="F6947" s="89">
        <v>6831</v>
      </c>
      <c r="G6947" s="89">
        <v>54</v>
      </c>
      <c r="H6947" s="89">
        <v>3</v>
      </c>
      <c r="I6947" s="89">
        <v>5</v>
      </c>
      <c r="J6947" s="89">
        <v>-78.969999999999914</v>
      </c>
      <c r="K6947" s="89">
        <v>116.58999999999997</v>
      </c>
      <c r="L6947" s="81">
        <v>115.29000000000002</v>
      </c>
    </row>
    <row r="6948" spans="6:12">
      <c r="F6948" s="89">
        <v>6832</v>
      </c>
      <c r="G6948" s="89">
        <v>37</v>
      </c>
      <c r="H6948" s="89">
        <v>2</v>
      </c>
      <c r="I6948" s="89">
        <v>5</v>
      </c>
      <c r="J6948" s="89">
        <v>2.0250000000000341</v>
      </c>
      <c r="K6948" s="89">
        <v>116.75499999999998</v>
      </c>
      <c r="L6948" s="81">
        <v>114.70499999999997</v>
      </c>
    </row>
    <row r="6949" spans="6:12">
      <c r="F6949" s="89">
        <v>6833</v>
      </c>
      <c r="G6949" s="89">
        <v>24</v>
      </c>
      <c r="H6949" s="89">
        <v>1</v>
      </c>
      <c r="I6949" s="89">
        <v>3</v>
      </c>
      <c r="J6949" s="89">
        <v>24.121999999999993</v>
      </c>
      <c r="K6949" s="89">
        <v>141.982</v>
      </c>
      <c r="L6949" s="81">
        <v>138.982</v>
      </c>
    </row>
    <row r="6950" spans="6:12">
      <c r="F6950" s="89">
        <v>6834</v>
      </c>
      <c r="G6950" s="89">
        <v>53</v>
      </c>
      <c r="H6950" s="89">
        <v>2</v>
      </c>
      <c r="I6950" s="89">
        <v>4</v>
      </c>
      <c r="J6950" s="89">
        <v>-16.012999999999977</v>
      </c>
      <c r="K6950" s="89">
        <v>136.35699999999997</v>
      </c>
      <c r="L6950" s="81">
        <v>136.30700000000002</v>
      </c>
    </row>
    <row r="6951" spans="6:12">
      <c r="F6951" s="89">
        <v>6835</v>
      </c>
      <c r="G6951" s="89">
        <v>34</v>
      </c>
      <c r="H6951" s="89">
        <v>3</v>
      </c>
      <c r="I6951" s="89">
        <v>6</v>
      </c>
      <c r="J6951" s="89">
        <v>-58.41599999999994</v>
      </c>
      <c r="K6951" s="89">
        <v>100.74399999999997</v>
      </c>
      <c r="L6951" s="81">
        <v>96.844000000000051</v>
      </c>
    </row>
    <row r="6952" spans="6:12">
      <c r="F6952" s="89">
        <v>6836</v>
      </c>
      <c r="G6952" s="89">
        <v>44</v>
      </c>
      <c r="H6952" s="89">
        <v>3</v>
      </c>
      <c r="I6952" s="89">
        <v>8</v>
      </c>
      <c r="J6952" s="89">
        <v>58.93200000000013</v>
      </c>
      <c r="K6952" s="89">
        <v>129.79199999999997</v>
      </c>
      <c r="L6952" s="81">
        <v>128.19200000000001</v>
      </c>
    </row>
    <row r="6953" spans="6:12">
      <c r="F6953" s="89">
        <v>6837</v>
      </c>
      <c r="G6953" s="89">
        <v>21</v>
      </c>
      <c r="H6953" s="89">
        <v>2</v>
      </c>
      <c r="I6953" s="89">
        <v>4</v>
      </c>
      <c r="J6953" s="89">
        <v>-26.061000000000007</v>
      </c>
      <c r="K6953" s="89">
        <v>136.22899999999996</v>
      </c>
      <c r="L6953" s="81">
        <v>131.37899999999999</v>
      </c>
    </row>
    <row r="6954" spans="6:12">
      <c r="F6954" s="89">
        <v>6838</v>
      </c>
      <c r="G6954" s="89">
        <v>35</v>
      </c>
      <c r="H6954" s="89">
        <v>2</v>
      </c>
      <c r="I6954" s="89">
        <v>4</v>
      </c>
      <c r="J6954" s="89">
        <v>-55.685000000000002</v>
      </c>
      <c r="K6954" s="89">
        <v>102.26499999999997</v>
      </c>
      <c r="L6954" s="81">
        <v>99.514999999999958</v>
      </c>
    </row>
    <row r="6955" spans="6:12">
      <c r="F6955" s="89">
        <v>6839</v>
      </c>
      <c r="G6955" s="89">
        <v>30</v>
      </c>
      <c r="H6955" s="89">
        <v>2</v>
      </c>
      <c r="I6955" s="89">
        <v>8</v>
      </c>
      <c r="J6955" s="89">
        <v>122.25999999999996</v>
      </c>
      <c r="K6955" s="89">
        <v>111.35999999999996</v>
      </c>
      <c r="L6955" s="81">
        <v>109.45999999999998</v>
      </c>
    </row>
    <row r="6956" spans="6:12">
      <c r="F6956" s="89">
        <v>6840</v>
      </c>
      <c r="G6956" s="89">
        <v>22</v>
      </c>
      <c r="H6956" s="89">
        <v>1</v>
      </c>
      <c r="I6956" s="89">
        <v>5</v>
      </c>
      <c r="J6956" s="89">
        <v>116.65</v>
      </c>
      <c r="K6956" s="89">
        <v>149.92999999999998</v>
      </c>
      <c r="L6956" s="81">
        <v>147.42999999999998</v>
      </c>
    </row>
    <row r="6957" spans="6:12">
      <c r="F6957" s="89">
        <v>6841</v>
      </c>
      <c r="G6957" s="89">
        <v>37</v>
      </c>
      <c r="H6957" s="89">
        <v>3</v>
      </c>
      <c r="I6957" s="89">
        <v>4</v>
      </c>
      <c r="J6957" s="89">
        <v>-203.22699999999998</v>
      </c>
      <c r="K6957" s="89">
        <v>40.203000000000003</v>
      </c>
      <c r="L6957" s="81">
        <v>35.953000000000031</v>
      </c>
    </row>
    <row r="6958" spans="6:12">
      <c r="F6958" s="89">
        <v>6842</v>
      </c>
      <c r="G6958" s="89">
        <v>20</v>
      </c>
      <c r="H6958" s="89">
        <v>3</v>
      </c>
      <c r="I6958" s="89">
        <v>6</v>
      </c>
      <c r="J6958" s="89">
        <v>-27.279999999999973</v>
      </c>
      <c r="K6958" s="89">
        <v>136.21999999999997</v>
      </c>
      <c r="L6958" s="81">
        <v>130.22000000000006</v>
      </c>
    </row>
    <row r="6959" spans="6:12">
      <c r="F6959" s="89">
        <v>6843</v>
      </c>
      <c r="G6959" s="89">
        <v>31</v>
      </c>
      <c r="H6959" s="89">
        <v>1</v>
      </c>
      <c r="I6959" s="89">
        <v>6</v>
      </c>
      <c r="J6959" s="89">
        <v>121.14099999999998</v>
      </c>
      <c r="K6959" s="89">
        <v>109.03099999999998</v>
      </c>
      <c r="L6959" s="81">
        <v>108.28100000000001</v>
      </c>
    </row>
    <row r="6960" spans="6:12">
      <c r="F6960" s="89">
        <v>6844</v>
      </c>
      <c r="G6960" s="89">
        <v>54</v>
      </c>
      <c r="H6960" s="89">
        <v>1</v>
      </c>
      <c r="I6960" s="89">
        <v>3</v>
      </c>
      <c r="J6960" s="89">
        <v>45.061999999999955</v>
      </c>
      <c r="K6960" s="89">
        <v>153.62199999999999</v>
      </c>
      <c r="L6960" s="81">
        <v>155.12200000000007</v>
      </c>
    </row>
    <row r="6961" spans="6:12">
      <c r="F6961" s="89">
        <v>6845</v>
      </c>
      <c r="G6961" s="89">
        <v>36</v>
      </c>
      <c r="H6961" s="89">
        <v>2</v>
      </c>
      <c r="I6961" s="89">
        <v>4</v>
      </c>
      <c r="J6961" s="89">
        <v>-55.775999999999982</v>
      </c>
      <c r="K6961" s="89">
        <v>101.86399999999998</v>
      </c>
      <c r="L6961" s="81">
        <v>99.263999999999982</v>
      </c>
    </row>
    <row r="6962" spans="6:12">
      <c r="F6962" s="89">
        <v>6846</v>
      </c>
      <c r="G6962" s="89">
        <v>47</v>
      </c>
      <c r="H6962" s="89">
        <v>3</v>
      </c>
      <c r="I6962" s="89">
        <v>7</v>
      </c>
      <c r="J6962" s="89">
        <v>18.409000000000049</v>
      </c>
      <c r="K6962" s="89">
        <v>130.93899999999991</v>
      </c>
      <c r="L6962" s="81">
        <v>129.38900000000007</v>
      </c>
    </row>
    <row r="6963" spans="6:12">
      <c r="F6963" s="89">
        <v>6847</v>
      </c>
      <c r="G6963" s="89">
        <v>45</v>
      </c>
      <c r="H6963" s="89">
        <v>3</v>
      </c>
      <c r="I6963" s="89">
        <v>7</v>
      </c>
      <c r="J6963" s="89">
        <v>12.585000000000036</v>
      </c>
      <c r="K6963" s="89">
        <v>125.7349999999999</v>
      </c>
      <c r="L6963" s="81">
        <v>123.88499999999999</v>
      </c>
    </row>
    <row r="6964" spans="6:12">
      <c r="F6964" s="89">
        <v>6848</v>
      </c>
      <c r="G6964" s="89">
        <v>54</v>
      </c>
      <c r="H6964" s="89">
        <v>3</v>
      </c>
      <c r="I6964" s="89">
        <v>3</v>
      </c>
      <c r="J6964" s="89">
        <v>-243.15799999999996</v>
      </c>
      <c r="K6964" s="89">
        <v>37.602000000000004</v>
      </c>
      <c r="L6964" s="81">
        <v>35.502000000000095</v>
      </c>
    </row>
    <row r="6965" spans="6:12">
      <c r="F6965" s="89">
        <v>6849</v>
      </c>
      <c r="G6965" s="89">
        <v>49</v>
      </c>
      <c r="H6965" s="89">
        <v>3</v>
      </c>
      <c r="I6965" s="89">
        <v>4</v>
      </c>
      <c r="J6965" s="89">
        <v>-178.21899999999988</v>
      </c>
      <c r="K6965" s="89">
        <v>61.491000000000042</v>
      </c>
      <c r="L6965" s="81">
        <v>59.041000000000054</v>
      </c>
    </row>
    <row r="6966" spans="6:12">
      <c r="F6966" s="89">
        <v>6850</v>
      </c>
      <c r="G6966" s="89">
        <v>36</v>
      </c>
      <c r="H6966" s="89">
        <v>2</v>
      </c>
      <c r="I6966" s="89">
        <v>6</v>
      </c>
      <c r="J6966" s="89">
        <v>49.975999999999971</v>
      </c>
      <c r="K6966" s="89">
        <v>122.41599999999997</v>
      </c>
      <c r="L6966" s="81">
        <v>120.616</v>
      </c>
    </row>
    <row r="6967" spans="6:12">
      <c r="F6967" s="89">
        <v>6851</v>
      </c>
      <c r="G6967" s="89">
        <v>37</v>
      </c>
      <c r="H6967" s="89">
        <v>2</v>
      </c>
      <c r="I6967" s="89">
        <v>4</v>
      </c>
      <c r="J6967" s="89">
        <v>-55.59699999999998</v>
      </c>
      <c r="K6967" s="89">
        <v>101.73299999999999</v>
      </c>
      <c r="L6967" s="81">
        <v>99.282999999999987</v>
      </c>
    </row>
    <row r="6968" spans="6:12">
      <c r="F6968" s="89">
        <v>6852</v>
      </c>
      <c r="G6968" s="89">
        <v>39</v>
      </c>
      <c r="H6968" s="89">
        <v>1</v>
      </c>
      <c r="I6968" s="89">
        <v>4</v>
      </c>
      <c r="J6968" s="89">
        <v>51.701000000000001</v>
      </c>
      <c r="K6968" s="89">
        <v>122.31099999999999</v>
      </c>
      <c r="L6968" s="81">
        <v>121.961</v>
      </c>
    </row>
    <row r="6969" spans="6:12">
      <c r="F6969" s="89">
        <v>6853</v>
      </c>
      <c r="G6969" s="89">
        <v>54</v>
      </c>
      <c r="H6969" s="89">
        <v>2</v>
      </c>
      <c r="I6969" s="89">
        <v>8</v>
      </c>
      <c r="J6969" s="89">
        <v>162.77199999999999</v>
      </c>
      <c r="K6969" s="89">
        <v>144.43199999999999</v>
      </c>
      <c r="L6969" s="81">
        <v>146.13200000000001</v>
      </c>
    </row>
    <row r="6970" spans="6:12">
      <c r="F6970" s="89">
        <v>6854</v>
      </c>
      <c r="G6970" s="89">
        <v>40</v>
      </c>
      <c r="H6970" s="89">
        <v>1</v>
      </c>
      <c r="I6970" s="89">
        <v>5</v>
      </c>
      <c r="J6970" s="89">
        <v>90.550000000000011</v>
      </c>
      <c r="K6970" s="89">
        <v>118.24999999999997</v>
      </c>
      <c r="L6970" s="81">
        <v>118.45000000000002</v>
      </c>
    </row>
    <row r="6971" spans="6:12">
      <c r="F6971" s="89">
        <v>6855</v>
      </c>
      <c r="G6971" s="89">
        <v>49</v>
      </c>
      <c r="H6971" s="89">
        <v>2</v>
      </c>
      <c r="I6971" s="89">
        <v>9</v>
      </c>
      <c r="J6971" s="89">
        <v>161.28099999999995</v>
      </c>
      <c r="K6971" s="89">
        <v>101.89099999999999</v>
      </c>
      <c r="L6971" s="81">
        <v>103.24099999999996</v>
      </c>
    </row>
    <row r="6972" spans="6:12">
      <c r="F6972" s="89">
        <v>6856</v>
      </c>
      <c r="G6972" s="89">
        <v>24</v>
      </c>
      <c r="H6972" s="89">
        <v>2</v>
      </c>
      <c r="I6972" s="89">
        <v>4</v>
      </c>
      <c r="J6972" s="89">
        <v>-36.864000000000033</v>
      </c>
      <c r="K6972" s="89">
        <v>124.49599999999998</v>
      </c>
      <c r="L6972" s="81">
        <v>120.096</v>
      </c>
    </row>
    <row r="6973" spans="6:12">
      <c r="F6973" s="89">
        <v>6857</v>
      </c>
      <c r="G6973" s="89">
        <v>41</v>
      </c>
      <c r="H6973" s="89">
        <v>2</v>
      </c>
      <c r="I6973" s="89">
        <v>6</v>
      </c>
      <c r="J6973" s="89">
        <v>53.630999999999972</v>
      </c>
      <c r="K6973" s="89">
        <v>124.52099999999994</v>
      </c>
      <c r="L6973" s="81">
        <v>123.47099999999998</v>
      </c>
    </row>
    <row r="6974" spans="6:12">
      <c r="F6974" s="89">
        <v>6858</v>
      </c>
      <c r="G6974" s="89">
        <v>20</v>
      </c>
      <c r="H6974" s="89">
        <v>2</v>
      </c>
      <c r="I6974" s="89">
        <v>4</v>
      </c>
      <c r="J6974" s="89">
        <v>-21.920000000000016</v>
      </c>
      <c r="K6974" s="89">
        <v>140.67999999999995</v>
      </c>
      <c r="L6974" s="81">
        <v>135.68</v>
      </c>
    </row>
    <row r="6975" spans="6:12">
      <c r="F6975" s="89">
        <v>6859</v>
      </c>
      <c r="G6975" s="89">
        <v>36</v>
      </c>
      <c r="H6975" s="89">
        <v>2</v>
      </c>
      <c r="I6975" s="89">
        <v>6</v>
      </c>
      <c r="J6975" s="89">
        <v>49.975999999999971</v>
      </c>
      <c r="K6975" s="89">
        <v>122.41599999999997</v>
      </c>
      <c r="L6975" s="81">
        <v>120.616</v>
      </c>
    </row>
    <row r="6976" spans="6:12">
      <c r="F6976" s="89">
        <v>6860</v>
      </c>
      <c r="G6976" s="89">
        <v>23</v>
      </c>
      <c r="H6976" s="89">
        <v>1</v>
      </c>
      <c r="I6976" s="89">
        <v>9</v>
      </c>
      <c r="J6976" s="89">
        <v>169.73699999999994</v>
      </c>
      <c r="K6976" s="89">
        <v>32.306999999999931</v>
      </c>
      <c r="L6976" s="81">
        <v>31.556999999999988</v>
      </c>
    </row>
    <row r="6977" spans="6:12">
      <c r="F6977" s="89">
        <v>6861</v>
      </c>
      <c r="G6977" s="89">
        <v>44</v>
      </c>
      <c r="H6977" s="89">
        <v>2</v>
      </c>
      <c r="I6977" s="89">
        <v>6</v>
      </c>
      <c r="J6977" s="89">
        <v>59.063999999999965</v>
      </c>
      <c r="K6977" s="89">
        <v>129.02399999999994</v>
      </c>
      <c r="L6977" s="81">
        <v>128.42399999999998</v>
      </c>
    </row>
    <row r="6978" spans="6:12">
      <c r="F6978" s="89">
        <v>6862</v>
      </c>
      <c r="G6978" s="89">
        <v>55</v>
      </c>
      <c r="H6978" s="89">
        <v>2</v>
      </c>
      <c r="I6978" s="89">
        <v>8</v>
      </c>
      <c r="J6978" s="89">
        <v>167.83499999999995</v>
      </c>
      <c r="K6978" s="89">
        <v>149.18499999999989</v>
      </c>
      <c r="L6978" s="81">
        <v>151.035</v>
      </c>
    </row>
    <row r="6979" spans="6:12">
      <c r="F6979" s="89">
        <v>6863</v>
      </c>
      <c r="G6979" s="89">
        <v>27</v>
      </c>
      <c r="H6979" s="89">
        <v>3</v>
      </c>
      <c r="I6979" s="89">
        <v>8</v>
      </c>
      <c r="J6979" s="89">
        <v>57.521000000000015</v>
      </c>
      <c r="K6979" s="89">
        <v>133.6509999999999</v>
      </c>
      <c r="L6979" s="81">
        <v>129.50100000000003</v>
      </c>
    </row>
    <row r="6980" spans="6:12">
      <c r="F6980" s="89">
        <v>6864</v>
      </c>
      <c r="G6980" s="89">
        <v>35</v>
      </c>
      <c r="H6980" s="89">
        <v>3</v>
      </c>
      <c r="I6980" s="89">
        <v>4</v>
      </c>
      <c r="J6980" s="89">
        <v>-203.61500000000001</v>
      </c>
      <c r="K6980" s="89">
        <v>40.434999999999945</v>
      </c>
      <c r="L6980" s="81">
        <v>35.884999999999991</v>
      </c>
    </row>
    <row r="6981" spans="6:12">
      <c r="F6981" s="89">
        <v>6865</v>
      </c>
      <c r="G6981" s="89">
        <v>53</v>
      </c>
      <c r="H6981" s="89">
        <v>2</v>
      </c>
      <c r="I6981" s="89">
        <v>9</v>
      </c>
      <c r="J6981" s="89">
        <v>177.77699999999996</v>
      </c>
      <c r="K6981" s="89">
        <v>117.14699999999993</v>
      </c>
      <c r="L6981" s="81">
        <v>119.09699999999998</v>
      </c>
    </row>
    <row r="6982" spans="6:12">
      <c r="F6982" s="89">
        <v>6866</v>
      </c>
      <c r="G6982" s="89">
        <v>54</v>
      </c>
      <c r="H6982" s="89">
        <v>2</v>
      </c>
      <c r="I6982" s="89">
        <v>3</v>
      </c>
      <c r="J6982" s="89">
        <v>-78.447999999999979</v>
      </c>
      <c r="K6982" s="89">
        <v>116.21199999999999</v>
      </c>
      <c r="L6982" s="81">
        <v>115.91200000000003</v>
      </c>
    </row>
    <row r="6983" spans="6:12">
      <c r="F6983" s="89">
        <v>6867</v>
      </c>
      <c r="G6983" s="89">
        <v>37</v>
      </c>
      <c r="H6983" s="89">
        <v>2</v>
      </c>
      <c r="I6983" s="89">
        <v>8</v>
      </c>
      <c r="J6983" s="89">
        <v>118.011</v>
      </c>
      <c r="K6983" s="89">
        <v>104.94099999999997</v>
      </c>
      <c r="L6983" s="81">
        <v>104.09099999999998</v>
      </c>
    </row>
    <row r="6984" spans="6:12">
      <c r="F6984" s="89">
        <v>6868</v>
      </c>
      <c r="G6984" s="89">
        <v>46</v>
      </c>
      <c r="H6984" s="89">
        <v>2</v>
      </c>
      <c r="I6984" s="89">
        <v>4</v>
      </c>
      <c r="J6984" s="89">
        <v>-41.835999999999956</v>
      </c>
      <c r="K6984" s="89">
        <v>112.70399999999998</v>
      </c>
      <c r="L6984" s="81">
        <v>111.60399999999998</v>
      </c>
    </row>
    <row r="6985" spans="6:12">
      <c r="F6985" s="89">
        <v>6869</v>
      </c>
      <c r="G6985" s="89">
        <v>27</v>
      </c>
      <c r="H6985" s="89">
        <v>3</v>
      </c>
      <c r="I6985" s="89">
        <v>9</v>
      </c>
      <c r="J6985" s="89">
        <v>96.793000000000006</v>
      </c>
      <c r="K6985" s="89">
        <v>130.32299999999992</v>
      </c>
      <c r="L6985" s="81">
        <v>126.57300000000004</v>
      </c>
    </row>
    <row r="6986" spans="6:12">
      <c r="F6986" s="89">
        <v>6870</v>
      </c>
      <c r="G6986" s="89">
        <v>30</v>
      </c>
      <c r="H6986" s="89">
        <v>3</v>
      </c>
      <c r="I6986" s="89">
        <v>5</v>
      </c>
      <c r="J6986" s="89">
        <v>-122.64999999999992</v>
      </c>
      <c r="K6986" s="89">
        <v>80.349999999999994</v>
      </c>
      <c r="L6986" s="81">
        <v>75.450000000000017</v>
      </c>
    </row>
    <row r="6987" spans="6:12">
      <c r="F6987" s="89">
        <v>6871</v>
      </c>
      <c r="G6987" s="89">
        <v>51</v>
      </c>
      <c r="H6987" s="89">
        <v>2</v>
      </c>
      <c r="I6987" s="89">
        <v>8</v>
      </c>
      <c r="J6987" s="89">
        <v>149.20300000000003</v>
      </c>
      <c r="K6987" s="89">
        <v>131.79299999999998</v>
      </c>
      <c r="L6987" s="81">
        <v>133.04300000000006</v>
      </c>
    </row>
    <row r="6988" spans="6:12">
      <c r="F6988" s="89">
        <v>6872</v>
      </c>
      <c r="G6988" s="89">
        <v>20</v>
      </c>
      <c r="H6988" s="89">
        <v>1</v>
      </c>
      <c r="I6988" s="89">
        <v>6</v>
      </c>
      <c r="J6988" s="89">
        <v>153.35999999999996</v>
      </c>
      <c r="K6988" s="89">
        <v>144.65999999999997</v>
      </c>
      <c r="L6988" s="81">
        <v>142.26000000000002</v>
      </c>
    </row>
    <row r="6989" spans="6:12">
      <c r="F6989" s="89">
        <v>6873</v>
      </c>
      <c r="G6989" s="89">
        <v>43</v>
      </c>
      <c r="H6989" s="89">
        <v>3</v>
      </c>
      <c r="I6989" s="89">
        <v>6</v>
      </c>
      <c r="J6989" s="89">
        <v>-50.48699999999991</v>
      </c>
      <c r="K6989" s="89">
        <v>105.88299999999995</v>
      </c>
      <c r="L6989" s="81">
        <v>103.33300000000006</v>
      </c>
    </row>
    <row r="6990" spans="6:12">
      <c r="F6990" s="89">
        <v>6874</v>
      </c>
      <c r="G6990" s="89">
        <v>36</v>
      </c>
      <c r="H6990" s="89">
        <v>3</v>
      </c>
      <c r="I6990" s="89">
        <v>9</v>
      </c>
      <c r="J6990" s="89">
        <v>87.874000000000024</v>
      </c>
      <c r="K6990" s="89">
        <v>118.61399999999992</v>
      </c>
      <c r="L6990" s="81">
        <v>116.21400000000006</v>
      </c>
    </row>
    <row r="6991" spans="6:12">
      <c r="F6991" s="89">
        <v>6875</v>
      </c>
      <c r="G6991" s="89">
        <v>39</v>
      </c>
      <c r="H6991" s="89">
        <v>3</v>
      </c>
      <c r="I6991" s="89">
        <v>8</v>
      </c>
      <c r="J6991" s="89">
        <v>50.417000000000087</v>
      </c>
      <c r="K6991" s="89">
        <v>122.827</v>
      </c>
      <c r="L6991" s="81">
        <v>120.47700000000003</v>
      </c>
    </row>
    <row r="6992" spans="6:12">
      <c r="F6992" s="89">
        <v>6876</v>
      </c>
      <c r="G6992" s="89">
        <v>19</v>
      </c>
      <c r="H6992" s="89">
        <v>1</v>
      </c>
      <c r="I6992" s="89">
        <v>5</v>
      </c>
      <c r="J6992" s="89">
        <v>129.50500000000002</v>
      </c>
      <c r="K6992" s="89">
        <v>163.71499999999997</v>
      </c>
      <c r="L6992" s="81">
        <v>160.76500000000001</v>
      </c>
    </row>
    <row r="6993" spans="6:12">
      <c r="F6993" s="89">
        <v>6877</v>
      </c>
      <c r="G6993" s="89">
        <v>41</v>
      </c>
      <c r="H6993" s="89">
        <v>3</v>
      </c>
      <c r="I6993" s="89">
        <v>7</v>
      </c>
      <c r="J6993" s="89">
        <v>4.1770000000000209</v>
      </c>
      <c r="K6993" s="89">
        <v>118.56699999999989</v>
      </c>
      <c r="L6993" s="81">
        <v>116.11700000000002</v>
      </c>
    </row>
    <row r="6994" spans="6:12">
      <c r="F6994" s="89">
        <v>6878</v>
      </c>
      <c r="G6994" s="89">
        <v>39</v>
      </c>
      <c r="H6994" s="89">
        <v>1</v>
      </c>
      <c r="I6994" s="89">
        <v>7</v>
      </c>
      <c r="J6994" s="89">
        <v>137.27299999999997</v>
      </c>
      <c r="K6994" s="89">
        <v>80.082999999999942</v>
      </c>
      <c r="L6994" s="81">
        <v>80.932999999999993</v>
      </c>
    </row>
    <row r="6995" spans="6:12">
      <c r="F6995" s="89">
        <v>6879</v>
      </c>
      <c r="G6995" s="89">
        <v>27</v>
      </c>
      <c r="H6995" s="89">
        <v>2</v>
      </c>
      <c r="I6995" s="89">
        <v>7</v>
      </c>
      <c r="J6995" s="89">
        <v>99.008999999999958</v>
      </c>
      <c r="K6995" s="89">
        <v>131.63899999999995</v>
      </c>
      <c r="L6995" s="81">
        <v>128.88899999999998</v>
      </c>
    </row>
    <row r="6996" spans="6:12">
      <c r="F6996" s="89">
        <v>6880</v>
      </c>
      <c r="G6996" s="89">
        <v>22</v>
      </c>
      <c r="H6996" s="89">
        <v>3</v>
      </c>
      <c r="I6996" s="89">
        <v>4</v>
      </c>
      <c r="J6996" s="89">
        <v>-179.81199999999995</v>
      </c>
      <c r="K6996" s="89">
        <v>68.267999999999972</v>
      </c>
      <c r="L6996" s="81">
        <v>61.768000000000001</v>
      </c>
    </row>
    <row r="6997" spans="6:12">
      <c r="F6997" s="89">
        <v>6881</v>
      </c>
      <c r="G6997" s="89">
        <v>32</v>
      </c>
      <c r="H6997" s="89">
        <v>2</v>
      </c>
      <c r="I6997" s="89">
        <v>4</v>
      </c>
      <c r="J6997" s="89">
        <v>-53.792000000000002</v>
      </c>
      <c r="K6997" s="89">
        <v>105.08799999999997</v>
      </c>
      <c r="L6997" s="81">
        <v>101.88800000000001</v>
      </c>
    </row>
    <row r="6998" spans="6:12">
      <c r="F6998" s="89">
        <v>6882</v>
      </c>
      <c r="G6998" s="89">
        <v>42</v>
      </c>
      <c r="H6998" s="89">
        <v>1</v>
      </c>
      <c r="I6998" s="89">
        <v>3</v>
      </c>
      <c r="J6998" s="89">
        <v>7.5259999999999962</v>
      </c>
      <c r="K6998" s="89">
        <v>119.80599999999998</v>
      </c>
      <c r="L6998" s="81">
        <v>119.506</v>
      </c>
    </row>
    <row r="6999" spans="6:12">
      <c r="F6999" s="89">
        <v>6883</v>
      </c>
      <c r="G6999" s="89">
        <v>20</v>
      </c>
      <c r="H6999" s="89">
        <v>2</v>
      </c>
      <c r="I6999" s="89">
        <v>5</v>
      </c>
      <c r="J6999" s="89">
        <v>35.599999999999994</v>
      </c>
      <c r="K6999" s="89">
        <v>155.59999999999994</v>
      </c>
      <c r="L6999" s="81">
        <v>150.99999999999997</v>
      </c>
    </row>
    <row r="7000" spans="6:12">
      <c r="F7000" s="89">
        <v>6884</v>
      </c>
      <c r="G7000" s="89">
        <v>24</v>
      </c>
      <c r="H7000" s="89">
        <v>1</v>
      </c>
      <c r="I7000" s="89">
        <v>7</v>
      </c>
      <c r="J7000" s="89">
        <v>156.81799999999996</v>
      </c>
      <c r="K7000" s="89">
        <v>104.27799999999999</v>
      </c>
      <c r="L7000" s="81">
        <v>102.87800000000001</v>
      </c>
    </row>
    <row r="7001" spans="6:12">
      <c r="F7001" s="89">
        <v>6885</v>
      </c>
      <c r="G7001" s="89">
        <v>44</v>
      </c>
      <c r="H7001" s="89">
        <v>1</v>
      </c>
      <c r="I7001" s="89">
        <v>8</v>
      </c>
      <c r="J7001" s="89">
        <v>153.85199999999995</v>
      </c>
      <c r="K7001" s="89">
        <v>52.511999999999944</v>
      </c>
      <c r="L7001" s="81">
        <v>54.511999999999972</v>
      </c>
    </row>
    <row r="7002" spans="6:12">
      <c r="F7002" s="89">
        <v>6886</v>
      </c>
      <c r="G7002" s="89">
        <v>32</v>
      </c>
      <c r="H7002" s="89">
        <v>3</v>
      </c>
      <c r="I7002" s="89">
        <v>5</v>
      </c>
      <c r="J7002" s="89">
        <v>-124.94999999999993</v>
      </c>
      <c r="K7002" s="89">
        <v>77.429999999999978</v>
      </c>
      <c r="L7002" s="81">
        <v>72.830000000000013</v>
      </c>
    </row>
    <row r="7003" spans="6:12">
      <c r="F7003" s="89">
        <v>6887</v>
      </c>
      <c r="G7003" s="89">
        <v>38</v>
      </c>
      <c r="H7003" s="89">
        <v>1</v>
      </c>
      <c r="I7003" s="89">
        <v>7</v>
      </c>
      <c r="J7003" s="89">
        <v>136.68599999999998</v>
      </c>
      <c r="K7003" s="89">
        <v>79.805999999999969</v>
      </c>
      <c r="L7003" s="81">
        <v>80.506000000000043</v>
      </c>
    </row>
    <row r="7004" spans="6:12">
      <c r="F7004" s="89">
        <v>6888</v>
      </c>
      <c r="G7004" s="89">
        <v>38</v>
      </c>
      <c r="H7004" s="89">
        <v>2</v>
      </c>
      <c r="I7004" s="89">
        <v>4</v>
      </c>
      <c r="J7004" s="89">
        <v>-55.147999999999968</v>
      </c>
      <c r="K7004" s="89">
        <v>101.87199999999999</v>
      </c>
      <c r="L7004" s="81">
        <v>99.572000000000017</v>
      </c>
    </row>
    <row r="7005" spans="6:12">
      <c r="F7005" s="89">
        <v>6889</v>
      </c>
      <c r="G7005" s="89">
        <v>55</v>
      </c>
      <c r="H7005" s="89">
        <v>3</v>
      </c>
      <c r="I7005" s="89">
        <v>8</v>
      </c>
      <c r="J7005" s="89">
        <v>101.42500000000007</v>
      </c>
      <c r="K7005" s="89">
        <v>168.87499999999989</v>
      </c>
      <c r="L7005" s="81">
        <v>168.92500000000007</v>
      </c>
    </row>
    <row r="7006" spans="6:12">
      <c r="F7006" s="89">
        <v>6890</v>
      </c>
      <c r="G7006" s="89">
        <v>37</v>
      </c>
      <c r="H7006" s="89">
        <v>1</v>
      </c>
      <c r="I7006" s="89">
        <v>9</v>
      </c>
      <c r="J7006" s="89">
        <v>145.99299999999991</v>
      </c>
      <c r="K7006" s="89">
        <v>4.2229999999999848</v>
      </c>
      <c r="L7006" s="81">
        <v>5.5730000000000075</v>
      </c>
    </row>
    <row r="7007" spans="6:12">
      <c r="F7007" s="89">
        <v>6891</v>
      </c>
      <c r="G7007" s="89">
        <v>21</v>
      </c>
      <c r="H7007" s="89">
        <v>1</v>
      </c>
      <c r="I7007" s="89">
        <v>6</v>
      </c>
      <c r="J7007" s="89">
        <v>149.08099999999996</v>
      </c>
      <c r="K7007" s="89">
        <v>140.07099999999997</v>
      </c>
      <c r="L7007" s="81">
        <v>137.821</v>
      </c>
    </row>
    <row r="7008" spans="6:12">
      <c r="F7008" s="89">
        <v>6892</v>
      </c>
      <c r="G7008" s="89">
        <v>25</v>
      </c>
      <c r="H7008" s="89">
        <v>3</v>
      </c>
      <c r="I7008" s="89">
        <v>7</v>
      </c>
      <c r="J7008" s="89">
        <v>13.745000000000005</v>
      </c>
      <c r="K7008" s="89">
        <v>133.09499999999997</v>
      </c>
      <c r="L7008" s="81">
        <v>128.24500000000006</v>
      </c>
    </row>
    <row r="7009" spans="6:12">
      <c r="F7009" s="89">
        <v>6893</v>
      </c>
      <c r="G7009" s="89">
        <v>27</v>
      </c>
      <c r="H7009" s="89">
        <v>2</v>
      </c>
      <c r="I7009" s="89">
        <v>9</v>
      </c>
      <c r="J7009" s="89">
        <v>147.77299999999994</v>
      </c>
      <c r="K7009" s="89">
        <v>95.202999999999975</v>
      </c>
      <c r="L7009" s="81">
        <v>93.253000000000043</v>
      </c>
    </row>
    <row r="7010" spans="6:12">
      <c r="F7010" s="89">
        <v>6894</v>
      </c>
      <c r="G7010" s="89">
        <v>34</v>
      </c>
      <c r="H7010" s="89">
        <v>2</v>
      </c>
      <c r="I7010" s="89">
        <v>3</v>
      </c>
      <c r="J7010" s="89">
        <v>-122.40800000000002</v>
      </c>
      <c r="K7010" s="89">
        <v>78.45199999999997</v>
      </c>
      <c r="L7010" s="81">
        <v>75.151999999999987</v>
      </c>
    </row>
    <row r="7011" spans="6:12">
      <c r="F7011" s="89">
        <v>6895</v>
      </c>
      <c r="G7011" s="89">
        <v>26</v>
      </c>
      <c r="H7011" s="89">
        <v>1</v>
      </c>
      <c r="I7011" s="89">
        <v>9</v>
      </c>
      <c r="J7011" s="89">
        <v>160.1939999999999</v>
      </c>
      <c r="K7011" s="89">
        <v>21.833999999999975</v>
      </c>
      <c r="L7011" s="81">
        <v>21.533999999999963</v>
      </c>
    </row>
    <row r="7012" spans="6:12">
      <c r="F7012" s="89">
        <v>6896</v>
      </c>
      <c r="G7012" s="89">
        <v>19</v>
      </c>
      <c r="H7012" s="89">
        <v>2</v>
      </c>
      <c r="I7012" s="89">
        <v>4</v>
      </c>
      <c r="J7012" s="89">
        <v>-17.509000000000015</v>
      </c>
      <c r="K7012" s="89">
        <v>145.40099999999998</v>
      </c>
      <c r="L7012" s="81">
        <v>140.251</v>
      </c>
    </row>
    <row r="7013" spans="6:12">
      <c r="F7013" s="89">
        <v>6897</v>
      </c>
      <c r="G7013" s="89">
        <v>50</v>
      </c>
      <c r="H7013" s="89">
        <v>2</v>
      </c>
      <c r="I7013" s="89">
        <v>7</v>
      </c>
      <c r="J7013" s="89">
        <v>115.95999999999995</v>
      </c>
      <c r="K7013" s="89">
        <v>141.45999999999995</v>
      </c>
      <c r="L7013" s="81">
        <v>142.15999999999997</v>
      </c>
    </row>
    <row r="7014" spans="6:12">
      <c r="F7014" s="89">
        <v>6898</v>
      </c>
      <c r="G7014" s="89">
        <v>46</v>
      </c>
      <c r="H7014" s="89">
        <v>2</v>
      </c>
      <c r="I7014" s="89">
        <v>9</v>
      </c>
      <c r="J7014" s="89">
        <v>151.74399999999997</v>
      </c>
      <c r="K7014" s="89">
        <v>93.283999999999935</v>
      </c>
      <c r="L7014" s="81">
        <v>94.183999999999969</v>
      </c>
    </row>
    <row r="7015" spans="6:12">
      <c r="F7015" s="89">
        <v>6899</v>
      </c>
      <c r="G7015" s="89">
        <v>50</v>
      </c>
      <c r="H7015" s="89">
        <v>2</v>
      </c>
      <c r="I7015" s="89">
        <v>5</v>
      </c>
      <c r="J7015" s="89">
        <v>29</v>
      </c>
      <c r="K7015" s="89">
        <v>139.69999999999999</v>
      </c>
      <c r="L7015" s="81">
        <v>139.59999999999997</v>
      </c>
    </row>
    <row r="7016" spans="6:12">
      <c r="F7016" s="89">
        <v>6900</v>
      </c>
      <c r="G7016" s="89">
        <v>33</v>
      </c>
      <c r="H7016" s="89">
        <v>3</v>
      </c>
      <c r="I7016" s="89">
        <v>8</v>
      </c>
      <c r="J7016" s="89">
        <v>49.109000000000094</v>
      </c>
      <c r="K7016" s="89">
        <v>123.37899999999996</v>
      </c>
      <c r="L7016" s="81">
        <v>120.12900000000002</v>
      </c>
    </row>
    <row r="7017" spans="6:12">
      <c r="F7017" s="89">
        <v>6901</v>
      </c>
      <c r="G7017" s="89">
        <v>44</v>
      </c>
      <c r="H7017" s="89">
        <v>1</v>
      </c>
      <c r="I7017" s="89">
        <v>4</v>
      </c>
      <c r="J7017" s="89">
        <v>58.596000000000004</v>
      </c>
      <c r="K7017" s="89">
        <v>127.65599999999995</v>
      </c>
      <c r="L7017" s="81">
        <v>128.05599999999998</v>
      </c>
    </row>
    <row r="7018" spans="6:12">
      <c r="F7018" s="89">
        <v>6902</v>
      </c>
      <c r="G7018" s="89">
        <v>23</v>
      </c>
      <c r="H7018" s="89">
        <v>1</v>
      </c>
      <c r="I7018" s="89">
        <v>3</v>
      </c>
      <c r="J7018" s="89">
        <v>27.608999999999991</v>
      </c>
      <c r="K7018" s="89">
        <v>145.779</v>
      </c>
      <c r="L7018" s="81">
        <v>142.62900000000002</v>
      </c>
    </row>
    <row r="7019" spans="6:12">
      <c r="F7019" s="89">
        <v>6903</v>
      </c>
      <c r="G7019" s="89">
        <v>20</v>
      </c>
      <c r="H7019" s="89">
        <v>3</v>
      </c>
      <c r="I7019" s="89">
        <v>4</v>
      </c>
      <c r="J7019" s="89">
        <v>-172.09999999999997</v>
      </c>
      <c r="K7019" s="89">
        <v>76.599999999999937</v>
      </c>
      <c r="L7019" s="81">
        <v>69.800000000000011</v>
      </c>
    </row>
    <row r="7020" spans="6:12">
      <c r="F7020" s="89">
        <v>6904</v>
      </c>
      <c r="G7020" s="89">
        <v>31</v>
      </c>
      <c r="H7020" s="89">
        <v>2</v>
      </c>
      <c r="I7020" s="89">
        <v>9</v>
      </c>
      <c r="J7020" s="89">
        <v>140.50899999999996</v>
      </c>
      <c r="K7020" s="89">
        <v>86.698999999999955</v>
      </c>
      <c r="L7020" s="81">
        <v>85.349000000000046</v>
      </c>
    </row>
    <row r="7021" spans="6:12">
      <c r="F7021" s="89">
        <v>6905</v>
      </c>
      <c r="G7021" s="89">
        <v>29</v>
      </c>
      <c r="H7021" s="89">
        <v>2</v>
      </c>
      <c r="I7021" s="89">
        <v>8</v>
      </c>
      <c r="J7021" s="89">
        <v>123.94699999999997</v>
      </c>
      <c r="K7021" s="89">
        <v>113.35699999999994</v>
      </c>
      <c r="L7021" s="81">
        <v>111.30699999999999</v>
      </c>
    </row>
    <row r="7022" spans="6:12">
      <c r="F7022" s="89">
        <v>6906</v>
      </c>
      <c r="G7022" s="89">
        <v>49</v>
      </c>
      <c r="H7022" s="89">
        <v>1</v>
      </c>
      <c r="I7022" s="89">
        <v>8</v>
      </c>
      <c r="J7022" s="89">
        <v>167.61699999999999</v>
      </c>
      <c r="K7022" s="89">
        <v>64.727000000000032</v>
      </c>
      <c r="L7022" s="81">
        <v>67.477000000000004</v>
      </c>
    </row>
    <row r="7023" spans="6:12">
      <c r="F7023" s="89">
        <v>6907</v>
      </c>
      <c r="G7023" s="89">
        <v>22</v>
      </c>
      <c r="H7023" s="89">
        <v>3</v>
      </c>
      <c r="I7023" s="89">
        <v>8</v>
      </c>
      <c r="J7023" s="89">
        <v>71.95599999999996</v>
      </c>
      <c r="K7023" s="89">
        <v>149.63599999999991</v>
      </c>
      <c r="L7023" s="81">
        <v>144.73599999999993</v>
      </c>
    </row>
    <row r="7024" spans="6:12">
      <c r="F7024" s="89">
        <v>6908</v>
      </c>
      <c r="G7024" s="89">
        <v>29</v>
      </c>
      <c r="H7024" s="89">
        <v>3</v>
      </c>
      <c r="I7024" s="89">
        <v>6</v>
      </c>
      <c r="J7024" s="89">
        <v>-53.370999999999924</v>
      </c>
      <c r="K7024" s="89">
        <v>107.33900000000003</v>
      </c>
      <c r="L7024" s="81">
        <v>102.68900000000005</v>
      </c>
    </row>
    <row r="7025" spans="6:12">
      <c r="F7025" s="89">
        <v>6909</v>
      </c>
      <c r="G7025" s="89">
        <v>51</v>
      </c>
      <c r="H7025" s="89">
        <v>3</v>
      </c>
      <c r="I7025" s="89">
        <v>7</v>
      </c>
      <c r="J7025" s="89">
        <v>33.297000000000082</v>
      </c>
      <c r="K7025" s="89">
        <v>144.58699999999993</v>
      </c>
      <c r="L7025" s="81">
        <v>143.63700000000006</v>
      </c>
    </row>
    <row r="7026" spans="6:12">
      <c r="F7026" s="89">
        <v>6910</v>
      </c>
      <c r="G7026" s="89">
        <v>32</v>
      </c>
      <c r="H7026" s="89">
        <v>1</v>
      </c>
      <c r="I7026" s="89">
        <v>7</v>
      </c>
      <c r="J7026" s="89">
        <v>138.83399999999997</v>
      </c>
      <c r="K7026" s="89">
        <v>83.813999999999993</v>
      </c>
      <c r="L7026" s="81">
        <v>83.614000000000004</v>
      </c>
    </row>
    <row r="7027" spans="6:12">
      <c r="F7027" s="89">
        <v>6911</v>
      </c>
      <c r="G7027" s="89">
        <v>48</v>
      </c>
      <c r="H7027" s="89">
        <v>2</v>
      </c>
      <c r="I7027" s="89">
        <v>8</v>
      </c>
      <c r="J7027" s="89">
        <v>138.06399999999999</v>
      </c>
      <c r="K7027" s="89">
        <v>121.584</v>
      </c>
      <c r="L7027" s="81">
        <v>122.38399999999999</v>
      </c>
    </row>
    <row r="7028" spans="6:12">
      <c r="F7028" s="89">
        <v>6912</v>
      </c>
      <c r="G7028" s="89">
        <v>53</v>
      </c>
      <c r="H7028" s="89">
        <v>3</v>
      </c>
      <c r="I7028" s="89">
        <v>4</v>
      </c>
      <c r="J7028" s="89">
        <v>-161.24299999999982</v>
      </c>
      <c r="K7028" s="89">
        <v>77.226999999999947</v>
      </c>
      <c r="L7028" s="81">
        <v>75.377000000000038</v>
      </c>
    </row>
    <row r="7029" spans="6:12">
      <c r="F7029" s="89">
        <v>6913</v>
      </c>
      <c r="G7029" s="89">
        <v>26</v>
      </c>
      <c r="H7029" s="89">
        <v>2</v>
      </c>
      <c r="I7029" s="89">
        <v>3</v>
      </c>
      <c r="J7029" s="89">
        <v>-109.75199999999998</v>
      </c>
      <c r="K7029" s="89">
        <v>93.587999999999994</v>
      </c>
      <c r="L7029" s="81">
        <v>89.087999999999994</v>
      </c>
    </row>
    <row r="7030" spans="6:12">
      <c r="F7030" s="89">
        <v>6914</v>
      </c>
      <c r="G7030" s="89">
        <v>27</v>
      </c>
      <c r="H7030" s="89">
        <v>1</v>
      </c>
      <c r="I7030" s="89">
        <v>8</v>
      </c>
      <c r="J7030" s="89">
        <v>157.54099999999997</v>
      </c>
      <c r="K7030" s="89">
        <v>61.471000000000004</v>
      </c>
      <c r="L7030" s="81">
        <v>60.920999999999992</v>
      </c>
    </row>
    <row r="7031" spans="6:12">
      <c r="F7031" s="89">
        <v>6915</v>
      </c>
      <c r="G7031" s="89">
        <v>42</v>
      </c>
      <c r="H7031" s="89">
        <v>1</v>
      </c>
      <c r="I7031" s="89">
        <v>4</v>
      </c>
      <c r="J7031" s="89">
        <v>55.028000000000006</v>
      </c>
      <c r="K7031" s="89">
        <v>124.708</v>
      </c>
      <c r="L7031" s="81">
        <v>124.80799999999999</v>
      </c>
    </row>
    <row r="7032" spans="6:12">
      <c r="F7032" s="89">
        <v>6916</v>
      </c>
      <c r="G7032" s="89">
        <v>35</v>
      </c>
      <c r="H7032" s="89">
        <v>3</v>
      </c>
      <c r="I7032" s="89">
        <v>4</v>
      </c>
      <c r="J7032" s="89">
        <v>-203.61500000000001</v>
      </c>
      <c r="K7032" s="89">
        <v>40.434999999999945</v>
      </c>
      <c r="L7032" s="81">
        <v>35.884999999999991</v>
      </c>
    </row>
    <row r="7033" spans="6:12">
      <c r="F7033" s="89">
        <v>6917</v>
      </c>
      <c r="G7033" s="89">
        <v>52</v>
      </c>
      <c r="H7033" s="89">
        <v>1</v>
      </c>
      <c r="I7033" s="89">
        <v>3</v>
      </c>
      <c r="J7033" s="89">
        <v>36.105999999999952</v>
      </c>
      <c r="K7033" s="89">
        <v>145.286</v>
      </c>
      <c r="L7033" s="81">
        <v>146.48599999999999</v>
      </c>
    </row>
    <row r="7034" spans="6:12">
      <c r="F7034" s="89">
        <v>6918</v>
      </c>
      <c r="G7034" s="89">
        <v>47</v>
      </c>
      <c r="H7034" s="89">
        <v>1</v>
      </c>
      <c r="I7034" s="89">
        <v>3</v>
      </c>
      <c r="J7034" s="89">
        <v>18.441000000000017</v>
      </c>
      <c r="K7034" s="89">
        <v>129.17099999999999</v>
      </c>
      <c r="L7034" s="81">
        <v>129.62100000000007</v>
      </c>
    </row>
    <row r="7035" spans="6:12">
      <c r="F7035" s="89">
        <v>6919</v>
      </c>
      <c r="G7035" s="89">
        <v>49</v>
      </c>
      <c r="H7035" s="89">
        <v>2</v>
      </c>
      <c r="I7035" s="89">
        <v>8</v>
      </c>
      <c r="J7035" s="89">
        <v>141.50700000000001</v>
      </c>
      <c r="K7035" s="89">
        <v>124.71700000000001</v>
      </c>
      <c r="L7035" s="81">
        <v>125.66699999999997</v>
      </c>
    </row>
    <row r="7036" spans="6:12">
      <c r="F7036" s="89">
        <v>6920</v>
      </c>
      <c r="G7036" s="89">
        <v>47</v>
      </c>
      <c r="H7036" s="89">
        <v>1</v>
      </c>
      <c r="I7036" s="89">
        <v>3</v>
      </c>
      <c r="J7036" s="89">
        <v>18.441000000000017</v>
      </c>
      <c r="K7036" s="89">
        <v>129.17099999999999</v>
      </c>
      <c r="L7036" s="81">
        <v>129.62100000000007</v>
      </c>
    </row>
    <row r="7037" spans="6:12">
      <c r="F7037" s="89">
        <v>6921</v>
      </c>
      <c r="G7037" s="89">
        <v>44</v>
      </c>
      <c r="H7037" s="89">
        <v>1</v>
      </c>
      <c r="I7037" s="89">
        <v>9</v>
      </c>
      <c r="J7037" s="89">
        <v>153.96599999999992</v>
      </c>
      <c r="K7037" s="89">
        <v>10.025999999999954</v>
      </c>
      <c r="L7037" s="81">
        <v>12.425999999999988</v>
      </c>
    </row>
    <row r="7038" spans="6:12">
      <c r="F7038" s="89">
        <v>6922</v>
      </c>
      <c r="G7038" s="89">
        <v>19</v>
      </c>
      <c r="H7038" s="89">
        <v>3</v>
      </c>
      <c r="I7038" s="89">
        <v>5</v>
      </c>
      <c r="J7038" s="89">
        <v>-90.694999999999993</v>
      </c>
      <c r="K7038" s="89">
        <v>115.71499999999997</v>
      </c>
      <c r="L7038" s="81">
        <v>109.16500000000002</v>
      </c>
    </row>
    <row r="7039" spans="6:12">
      <c r="F7039" s="89">
        <v>6923</v>
      </c>
      <c r="G7039" s="89">
        <v>45</v>
      </c>
      <c r="H7039" s="89">
        <v>3</v>
      </c>
      <c r="I7039" s="89">
        <v>4</v>
      </c>
      <c r="J7039" s="89">
        <v>-190.875</v>
      </c>
      <c r="K7039" s="89">
        <v>50.07499999999996</v>
      </c>
      <c r="L7039" s="81">
        <v>47.025000000000034</v>
      </c>
    </row>
    <row r="7040" spans="6:12">
      <c r="F7040" s="89">
        <v>6924</v>
      </c>
      <c r="G7040" s="89">
        <v>29</v>
      </c>
      <c r="H7040" s="89">
        <v>1</v>
      </c>
      <c r="I7040" s="89">
        <v>9</v>
      </c>
      <c r="J7040" s="89">
        <v>153.08099999999993</v>
      </c>
      <c r="K7040" s="89">
        <v>13.790999999999997</v>
      </c>
      <c r="L7040" s="81">
        <v>13.941000000000031</v>
      </c>
    </row>
    <row r="7041" spans="6:12">
      <c r="F7041" s="89">
        <v>6925</v>
      </c>
      <c r="G7041" s="89">
        <v>35</v>
      </c>
      <c r="H7041" s="89">
        <v>1</v>
      </c>
      <c r="I7041" s="89">
        <v>3</v>
      </c>
      <c r="J7041" s="89">
        <v>3.5849999999999866</v>
      </c>
      <c r="K7041" s="89">
        <v>118.03499999999998</v>
      </c>
      <c r="L7041" s="81">
        <v>116.68499999999999</v>
      </c>
    </row>
    <row r="7042" spans="6:12">
      <c r="F7042" s="89">
        <v>6926</v>
      </c>
      <c r="G7042" s="89">
        <v>42</v>
      </c>
      <c r="H7042" s="89">
        <v>2</v>
      </c>
      <c r="I7042" s="89">
        <v>5</v>
      </c>
      <c r="J7042" s="89">
        <v>7</v>
      </c>
      <c r="K7042" s="89">
        <v>120.17999999999996</v>
      </c>
      <c r="L7042" s="81">
        <v>118.87999999999995</v>
      </c>
    </row>
    <row r="7043" spans="6:12">
      <c r="F7043" s="89">
        <v>6927</v>
      </c>
      <c r="G7043" s="89">
        <v>55</v>
      </c>
      <c r="H7043" s="89">
        <v>1</v>
      </c>
      <c r="I7043" s="89">
        <v>6</v>
      </c>
      <c r="J7043" s="89">
        <v>164.24499999999989</v>
      </c>
      <c r="K7043" s="89">
        <v>144.69499999999988</v>
      </c>
      <c r="L7043" s="81">
        <v>147.54500000000007</v>
      </c>
    </row>
    <row r="7044" spans="6:12">
      <c r="F7044" s="89">
        <v>6928</v>
      </c>
      <c r="G7044" s="89">
        <v>48</v>
      </c>
      <c r="H7044" s="89">
        <v>1</v>
      </c>
      <c r="I7044" s="89">
        <v>7</v>
      </c>
      <c r="J7044" s="89">
        <v>154.70599999999999</v>
      </c>
      <c r="K7044" s="89">
        <v>94.726000000000028</v>
      </c>
      <c r="L7044" s="81">
        <v>96.926000000000016</v>
      </c>
    </row>
    <row r="7045" spans="6:12">
      <c r="F7045" s="89">
        <v>6929</v>
      </c>
      <c r="G7045" s="89">
        <v>22</v>
      </c>
      <c r="H7045" s="89">
        <v>3</v>
      </c>
      <c r="I7045" s="89">
        <v>8</v>
      </c>
      <c r="J7045" s="89">
        <v>71.95599999999996</v>
      </c>
      <c r="K7045" s="89">
        <v>149.63599999999991</v>
      </c>
      <c r="L7045" s="81">
        <v>144.73599999999993</v>
      </c>
    </row>
    <row r="7046" spans="6:12">
      <c r="F7046" s="89">
        <v>6930</v>
      </c>
      <c r="G7046" s="89">
        <v>38</v>
      </c>
      <c r="H7046" s="89">
        <v>2</v>
      </c>
      <c r="I7046" s="89">
        <v>8</v>
      </c>
      <c r="J7046" s="89">
        <v>118.48400000000001</v>
      </c>
      <c r="K7046" s="89">
        <v>105.10399999999998</v>
      </c>
      <c r="L7046" s="81">
        <v>104.40400000000002</v>
      </c>
    </row>
    <row r="7047" spans="6:12">
      <c r="F7047" s="89">
        <v>6931</v>
      </c>
      <c r="G7047" s="89">
        <v>53</v>
      </c>
      <c r="H7047" s="89">
        <v>3</v>
      </c>
      <c r="I7047" s="89">
        <v>3</v>
      </c>
      <c r="J7047" s="89">
        <v>-248.07099999999986</v>
      </c>
      <c r="K7047" s="89">
        <v>32.998999999999938</v>
      </c>
      <c r="L7047" s="81">
        <v>30.749000000000052</v>
      </c>
    </row>
    <row r="7048" spans="6:12">
      <c r="F7048" s="89">
        <v>6932</v>
      </c>
      <c r="G7048" s="89">
        <v>52</v>
      </c>
      <c r="H7048" s="89">
        <v>3</v>
      </c>
      <c r="I7048" s="89">
        <v>4</v>
      </c>
      <c r="J7048" s="89">
        <v>-165.89199999999994</v>
      </c>
      <c r="K7048" s="89">
        <v>72.888000000000005</v>
      </c>
      <c r="L7048" s="81">
        <v>70.888000000000005</v>
      </c>
    </row>
    <row r="7049" spans="6:12">
      <c r="F7049" s="89">
        <v>6933</v>
      </c>
      <c r="G7049" s="89">
        <v>47</v>
      </c>
      <c r="H7049" s="89">
        <v>1</v>
      </c>
      <c r="I7049" s="89">
        <v>7</v>
      </c>
      <c r="J7049" s="89">
        <v>151.68899999999999</v>
      </c>
      <c r="K7049" s="89">
        <v>92.018999999999977</v>
      </c>
      <c r="L7049" s="81">
        <v>94.069000000000045</v>
      </c>
    </row>
    <row r="7050" spans="6:12">
      <c r="F7050" s="89">
        <v>6934</v>
      </c>
      <c r="G7050" s="89">
        <v>49</v>
      </c>
      <c r="H7050" s="89">
        <v>3</v>
      </c>
      <c r="I7050" s="89">
        <v>5</v>
      </c>
      <c r="J7050" s="89">
        <v>-100.89499999999987</v>
      </c>
      <c r="K7050" s="89">
        <v>96.215000000000003</v>
      </c>
      <c r="L7050" s="81">
        <v>94.164999999999992</v>
      </c>
    </row>
    <row r="7051" spans="6:12">
      <c r="F7051" s="89">
        <v>6935</v>
      </c>
      <c r="G7051" s="89">
        <v>23</v>
      </c>
      <c r="H7051" s="89">
        <v>2</v>
      </c>
      <c r="I7051" s="89">
        <v>3</v>
      </c>
      <c r="J7051" s="89">
        <v>-100.55100000000002</v>
      </c>
      <c r="K7051" s="89">
        <v>103.71899999999997</v>
      </c>
      <c r="L7051" s="81">
        <v>98.769000000000005</v>
      </c>
    </row>
    <row r="7052" spans="6:12">
      <c r="F7052" s="89">
        <v>6936</v>
      </c>
      <c r="G7052" s="89">
        <v>50</v>
      </c>
      <c r="H7052" s="89">
        <v>3</v>
      </c>
      <c r="I7052" s="89">
        <v>6</v>
      </c>
      <c r="J7052" s="89">
        <v>-29.199999999999932</v>
      </c>
      <c r="K7052" s="89">
        <v>125</v>
      </c>
      <c r="L7052" s="81">
        <v>123.50000000000006</v>
      </c>
    </row>
    <row r="7053" spans="6:12">
      <c r="F7053" s="89">
        <v>6937</v>
      </c>
      <c r="G7053" s="89">
        <v>34</v>
      </c>
      <c r="H7053" s="89">
        <v>1</v>
      </c>
      <c r="I7053" s="89">
        <v>3</v>
      </c>
      <c r="J7053" s="89">
        <v>4.1019999999999897</v>
      </c>
      <c r="K7053" s="89">
        <v>118.86199999999999</v>
      </c>
      <c r="L7053" s="81">
        <v>117.36200000000002</v>
      </c>
    </row>
    <row r="7054" spans="6:12">
      <c r="F7054" s="89">
        <v>6938</v>
      </c>
      <c r="G7054" s="89">
        <v>54</v>
      </c>
      <c r="H7054" s="89">
        <v>3</v>
      </c>
      <c r="I7054" s="89">
        <v>4</v>
      </c>
      <c r="J7054" s="89">
        <v>-156.3239999999999</v>
      </c>
      <c r="K7054" s="89">
        <v>81.836000000000013</v>
      </c>
      <c r="L7054" s="81">
        <v>80.136000000000081</v>
      </c>
    </row>
    <row r="7055" spans="6:12">
      <c r="F7055" s="89">
        <v>6939</v>
      </c>
      <c r="G7055" s="89">
        <v>46</v>
      </c>
      <c r="H7055" s="89">
        <v>3</v>
      </c>
      <c r="I7055" s="89">
        <v>3</v>
      </c>
      <c r="J7055" s="89">
        <v>-274.90199999999999</v>
      </c>
      <c r="K7055" s="89">
        <v>8.3379999999999654</v>
      </c>
      <c r="L7055" s="81">
        <v>5.0380000000000393</v>
      </c>
    </row>
    <row r="7056" spans="6:12">
      <c r="F7056" s="89">
        <v>6940</v>
      </c>
      <c r="G7056" s="89">
        <v>36</v>
      </c>
      <c r="H7056" s="89">
        <v>2</v>
      </c>
      <c r="I7056" s="89">
        <v>5</v>
      </c>
      <c r="J7056" s="89">
        <v>1.8400000000000318</v>
      </c>
      <c r="K7056" s="89">
        <v>116.87999999999997</v>
      </c>
      <c r="L7056" s="81">
        <v>114.67999999999998</v>
      </c>
    </row>
    <row r="7057" spans="6:12">
      <c r="F7057" s="89">
        <v>6941</v>
      </c>
      <c r="G7057" s="89">
        <v>22</v>
      </c>
      <c r="H7057" s="89">
        <v>2</v>
      </c>
      <c r="I7057" s="89">
        <v>9</v>
      </c>
      <c r="J7057" s="89">
        <v>162.92799999999994</v>
      </c>
      <c r="K7057" s="89">
        <v>111.90799999999993</v>
      </c>
      <c r="L7057" s="81">
        <v>109.20799999999994</v>
      </c>
    </row>
    <row r="7058" spans="6:12">
      <c r="F7058" s="89">
        <v>6942</v>
      </c>
      <c r="G7058" s="89">
        <v>39</v>
      </c>
      <c r="H7058" s="89">
        <v>2</v>
      </c>
      <c r="I7058" s="89">
        <v>3</v>
      </c>
      <c r="J7058" s="89">
        <v>-121.54300000000001</v>
      </c>
      <c r="K7058" s="89">
        <v>77.766999999999967</v>
      </c>
      <c r="L7058" s="81">
        <v>75.216999999999985</v>
      </c>
    </row>
    <row r="7059" spans="6:12">
      <c r="F7059" s="89">
        <v>6943</v>
      </c>
      <c r="G7059" s="89">
        <v>50</v>
      </c>
      <c r="H7059" s="89">
        <v>2</v>
      </c>
      <c r="I7059" s="89">
        <v>3</v>
      </c>
      <c r="J7059" s="89">
        <v>-95.88</v>
      </c>
      <c r="K7059" s="89">
        <v>100.02</v>
      </c>
      <c r="L7059" s="81">
        <v>99.11999999999999</v>
      </c>
    </row>
    <row r="7060" spans="6:12">
      <c r="F7060" s="89">
        <v>6944</v>
      </c>
      <c r="G7060" s="89">
        <v>43</v>
      </c>
      <c r="H7060" s="89">
        <v>3</v>
      </c>
      <c r="I7060" s="89">
        <v>5</v>
      </c>
      <c r="J7060" s="89">
        <v>-118.29499999999985</v>
      </c>
      <c r="K7060" s="89">
        <v>80.674999999999926</v>
      </c>
      <c r="L7060" s="81">
        <v>77.724999999999994</v>
      </c>
    </row>
    <row r="7061" spans="6:12">
      <c r="F7061" s="89">
        <v>6945</v>
      </c>
      <c r="G7061" s="89">
        <v>26</v>
      </c>
      <c r="H7061" s="89">
        <v>1</v>
      </c>
      <c r="I7061" s="89">
        <v>9</v>
      </c>
      <c r="J7061" s="89">
        <v>160.1939999999999</v>
      </c>
      <c r="K7061" s="89">
        <v>21.833999999999975</v>
      </c>
      <c r="L7061" s="81">
        <v>21.533999999999963</v>
      </c>
    </row>
    <row r="7062" spans="6:12">
      <c r="F7062" s="89">
        <v>6946</v>
      </c>
      <c r="G7062" s="89">
        <v>43</v>
      </c>
      <c r="H7062" s="89">
        <v>1</v>
      </c>
      <c r="I7062" s="89">
        <v>3</v>
      </c>
      <c r="J7062" s="89">
        <v>9.1689999999999969</v>
      </c>
      <c r="K7062" s="89">
        <v>121.13899999999998</v>
      </c>
      <c r="L7062" s="81">
        <v>120.98900000000003</v>
      </c>
    </row>
    <row r="7063" spans="6:12">
      <c r="F7063" s="89">
        <v>6947</v>
      </c>
      <c r="G7063" s="89">
        <v>32</v>
      </c>
      <c r="H7063" s="89">
        <v>1</v>
      </c>
      <c r="I7063" s="89">
        <v>6</v>
      </c>
      <c r="J7063" s="89">
        <v>119.83199999999997</v>
      </c>
      <c r="K7063" s="89">
        <v>107.41199999999998</v>
      </c>
      <c r="L7063" s="81">
        <v>106.81199999999998</v>
      </c>
    </row>
    <row r="7064" spans="6:12">
      <c r="F7064" s="89">
        <v>6948</v>
      </c>
      <c r="G7064" s="89">
        <v>36</v>
      </c>
      <c r="H7064" s="89">
        <v>3</v>
      </c>
      <c r="I7064" s="89">
        <v>4</v>
      </c>
      <c r="J7064" s="89">
        <v>-203.55599999999998</v>
      </c>
      <c r="K7064" s="89">
        <v>40.183999999999969</v>
      </c>
      <c r="L7064" s="81">
        <v>35.78400000000002</v>
      </c>
    </row>
    <row r="7065" spans="6:12">
      <c r="F7065" s="89">
        <v>6949</v>
      </c>
      <c r="G7065" s="89">
        <v>38</v>
      </c>
      <c r="H7065" s="89">
        <v>3</v>
      </c>
      <c r="I7065" s="89">
        <v>7</v>
      </c>
      <c r="J7065" s="89">
        <v>0.70600000000013097</v>
      </c>
      <c r="K7065" s="89">
        <v>116.02600000000001</v>
      </c>
      <c r="L7065" s="81">
        <v>113.12600000000009</v>
      </c>
    </row>
    <row r="7066" spans="6:12">
      <c r="F7066" s="89">
        <v>6950</v>
      </c>
      <c r="G7066" s="89">
        <v>26</v>
      </c>
      <c r="H7066" s="89">
        <v>3</v>
      </c>
      <c r="I7066" s="89">
        <v>3</v>
      </c>
      <c r="J7066" s="89">
        <v>-278.66199999999992</v>
      </c>
      <c r="K7066" s="89">
        <v>10.777999999999963</v>
      </c>
      <c r="L7066" s="81">
        <v>4.4779999999999802</v>
      </c>
    </row>
    <row r="7067" spans="6:12">
      <c r="F7067" s="89">
        <v>6951</v>
      </c>
      <c r="G7067" s="89">
        <v>55</v>
      </c>
      <c r="H7067" s="89">
        <v>3</v>
      </c>
      <c r="I7067" s="89">
        <v>9</v>
      </c>
      <c r="J7067" s="89">
        <v>140.86500000000001</v>
      </c>
      <c r="K7067" s="89">
        <v>165.71499999999992</v>
      </c>
      <c r="L7067" s="81">
        <v>166.16500000000008</v>
      </c>
    </row>
    <row r="7068" spans="6:12">
      <c r="F7068" s="89">
        <v>6952</v>
      </c>
      <c r="G7068" s="89">
        <v>46</v>
      </c>
      <c r="H7068" s="89">
        <v>3</v>
      </c>
      <c r="I7068" s="89">
        <v>6</v>
      </c>
      <c r="J7068" s="89">
        <v>-42.983999999999924</v>
      </c>
      <c r="K7068" s="89">
        <v>112.45599999999996</v>
      </c>
      <c r="L7068" s="81">
        <v>110.35600000000005</v>
      </c>
    </row>
    <row r="7069" spans="6:12">
      <c r="F7069" s="89">
        <v>6953</v>
      </c>
      <c r="G7069" s="89">
        <v>54</v>
      </c>
      <c r="H7069" s="89">
        <v>2</v>
      </c>
      <c r="I7069" s="89">
        <v>8</v>
      </c>
      <c r="J7069" s="89">
        <v>162.77199999999999</v>
      </c>
      <c r="K7069" s="89">
        <v>144.43199999999999</v>
      </c>
      <c r="L7069" s="81">
        <v>146.13200000000001</v>
      </c>
    </row>
    <row r="7070" spans="6:12">
      <c r="F7070" s="89">
        <v>6954</v>
      </c>
      <c r="G7070" s="89">
        <v>26</v>
      </c>
      <c r="H7070" s="89">
        <v>1</v>
      </c>
      <c r="I7070" s="89">
        <v>7</v>
      </c>
      <c r="J7070" s="89">
        <v>150.70199999999994</v>
      </c>
      <c r="K7070" s="89">
        <v>97.541999999999973</v>
      </c>
      <c r="L7070" s="81">
        <v>96.44199999999995</v>
      </c>
    </row>
    <row r="7071" spans="6:12">
      <c r="F7071" s="89">
        <v>6955</v>
      </c>
      <c r="G7071" s="89">
        <v>31</v>
      </c>
      <c r="H7071" s="89">
        <v>1</v>
      </c>
      <c r="I7071" s="89">
        <v>6</v>
      </c>
      <c r="J7071" s="89">
        <v>121.14099999999998</v>
      </c>
      <c r="K7071" s="89">
        <v>109.03099999999998</v>
      </c>
      <c r="L7071" s="81">
        <v>108.28100000000001</v>
      </c>
    </row>
    <row r="7072" spans="6:12">
      <c r="F7072" s="89">
        <v>6956</v>
      </c>
      <c r="G7072" s="89">
        <v>44</v>
      </c>
      <c r="H7072" s="89">
        <v>1</v>
      </c>
      <c r="I7072" s="89">
        <v>8</v>
      </c>
      <c r="J7072" s="89">
        <v>153.85199999999995</v>
      </c>
      <c r="K7072" s="89">
        <v>52.511999999999944</v>
      </c>
      <c r="L7072" s="81">
        <v>54.511999999999972</v>
      </c>
    </row>
    <row r="7073" spans="6:12">
      <c r="F7073" s="89">
        <v>6957</v>
      </c>
      <c r="G7073" s="89">
        <v>31</v>
      </c>
      <c r="H7073" s="89">
        <v>3</v>
      </c>
      <c r="I7073" s="89">
        <v>9</v>
      </c>
      <c r="J7073" s="89">
        <v>90.128999999999962</v>
      </c>
      <c r="K7073" s="89">
        <v>122.41899999999993</v>
      </c>
      <c r="L7073" s="81">
        <v>119.26900000000001</v>
      </c>
    </row>
    <row r="7074" spans="6:12">
      <c r="F7074" s="89">
        <v>6958</v>
      </c>
      <c r="G7074" s="89">
        <v>24</v>
      </c>
      <c r="H7074" s="89">
        <v>1</v>
      </c>
      <c r="I7074" s="89">
        <v>8</v>
      </c>
      <c r="J7074" s="89">
        <v>166.29199999999994</v>
      </c>
      <c r="K7074" s="89">
        <v>71.151999999999973</v>
      </c>
      <c r="L7074" s="81">
        <v>70.151999999999973</v>
      </c>
    </row>
    <row r="7075" spans="6:12">
      <c r="F7075" s="89">
        <v>6959</v>
      </c>
      <c r="G7075" s="89">
        <v>47</v>
      </c>
      <c r="H7075" s="89">
        <v>2</v>
      </c>
      <c r="I7075" s="89">
        <v>5</v>
      </c>
      <c r="J7075" s="89">
        <v>18.725000000000023</v>
      </c>
      <c r="K7075" s="89">
        <v>130.35499999999996</v>
      </c>
      <c r="L7075" s="81">
        <v>129.80500000000001</v>
      </c>
    </row>
    <row r="7076" spans="6:12">
      <c r="F7076" s="89">
        <v>6960</v>
      </c>
      <c r="G7076" s="89">
        <v>22</v>
      </c>
      <c r="H7076" s="89">
        <v>3</v>
      </c>
      <c r="I7076" s="89">
        <v>8</v>
      </c>
      <c r="J7076" s="89">
        <v>71.95599999999996</v>
      </c>
      <c r="K7076" s="89">
        <v>149.63599999999991</v>
      </c>
      <c r="L7076" s="81">
        <v>144.73599999999993</v>
      </c>
    </row>
    <row r="7077" spans="6:12">
      <c r="F7077" s="89">
        <v>6961</v>
      </c>
      <c r="G7077" s="89">
        <v>42</v>
      </c>
      <c r="H7077" s="89">
        <v>2</v>
      </c>
      <c r="I7077" s="89">
        <v>3</v>
      </c>
      <c r="J7077" s="89">
        <v>-117.78399999999999</v>
      </c>
      <c r="K7077" s="89">
        <v>80.595999999999975</v>
      </c>
      <c r="L7077" s="81">
        <v>78.495999999999981</v>
      </c>
    </row>
    <row r="7078" spans="6:12">
      <c r="F7078" s="89">
        <v>6962</v>
      </c>
      <c r="G7078" s="89">
        <v>52</v>
      </c>
      <c r="H7078" s="89">
        <v>3</v>
      </c>
      <c r="I7078" s="89">
        <v>7</v>
      </c>
      <c r="J7078" s="89">
        <v>37.694000000000074</v>
      </c>
      <c r="K7078" s="89">
        <v>148.67399999999998</v>
      </c>
      <c r="L7078" s="81">
        <v>147.87399999999997</v>
      </c>
    </row>
    <row r="7079" spans="6:12">
      <c r="F7079" s="89">
        <v>6963</v>
      </c>
      <c r="G7079" s="89">
        <v>22</v>
      </c>
      <c r="H7079" s="89">
        <v>2</v>
      </c>
      <c r="I7079" s="89">
        <v>3</v>
      </c>
      <c r="J7079" s="89">
        <v>-96.944000000000017</v>
      </c>
      <c r="K7079" s="89">
        <v>107.63599999999997</v>
      </c>
      <c r="L7079" s="81">
        <v>102.53599999999999</v>
      </c>
    </row>
    <row r="7080" spans="6:12">
      <c r="F7080" s="89">
        <v>6964</v>
      </c>
      <c r="G7080" s="89">
        <v>25</v>
      </c>
      <c r="H7080" s="89">
        <v>3</v>
      </c>
      <c r="I7080" s="89">
        <v>3</v>
      </c>
      <c r="J7080" s="89">
        <v>-276.01500000000004</v>
      </c>
      <c r="K7080" s="89">
        <v>13.734999999999985</v>
      </c>
      <c r="L7080" s="81">
        <v>7.285000000000025</v>
      </c>
    </row>
    <row r="7081" spans="6:12">
      <c r="F7081" s="89">
        <v>6965</v>
      </c>
      <c r="G7081" s="89">
        <v>29</v>
      </c>
      <c r="H7081" s="89">
        <v>3</v>
      </c>
      <c r="I7081" s="89">
        <v>5</v>
      </c>
      <c r="J7081" s="89">
        <v>-121.09499999999991</v>
      </c>
      <c r="K7081" s="89">
        <v>82.214999999999975</v>
      </c>
      <c r="L7081" s="81">
        <v>77.16500000000002</v>
      </c>
    </row>
    <row r="7082" spans="6:12">
      <c r="F7082" s="89">
        <v>6966</v>
      </c>
      <c r="G7082" s="89">
        <v>26</v>
      </c>
      <c r="H7082" s="89">
        <v>3</v>
      </c>
      <c r="I7082" s="89">
        <v>8</v>
      </c>
      <c r="J7082" s="89">
        <v>59.868000000000052</v>
      </c>
      <c r="K7082" s="89">
        <v>136.30799999999999</v>
      </c>
      <c r="L7082" s="81">
        <v>132.00799999999992</v>
      </c>
    </row>
    <row r="7083" spans="6:12">
      <c r="F7083" s="89">
        <v>6967</v>
      </c>
      <c r="G7083" s="89">
        <v>42</v>
      </c>
      <c r="H7083" s="89">
        <v>1</v>
      </c>
      <c r="I7083" s="89">
        <v>5</v>
      </c>
      <c r="J7083" s="89">
        <v>93.050000000000026</v>
      </c>
      <c r="K7083" s="89">
        <v>120.12999999999998</v>
      </c>
      <c r="L7083" s="81">
        <v>120.62999999999998</v>
      </c>
    </row>
    <row r="7084" spans="6:12">
      <c r="F7084" s="89">
        <v>6968</v>
      </c>
      <c r="G7084" s="89">
        <v>55</v>
      </c>
      <c r="H7084" s="89">
        <v>3</v>
      </c>
      <c r="I7084" s="89">
        <v>3</v>
      </c>
      <c r="J7084" s="89">
        <v>-237.97499999999991</v>
      </c>
      <c r="K7084" s="89">
        <v>42.474999999999909</v>
      </c>
      <c r="L7084" s="81">
        <v>40.525000000000091</v>
      </c>
    </row>
    <row r="7085" spans="6:12">
      <c r="F7085" s="89">
        <v>6969</v>
      </c>
      <c r="G7085" s="89">
        <v>36</v>
      </c>
      <c r="H7085" s="89">
        <v>2</v>
      </c>
      <c r="I7085" s="89">
        <v>9</v>
      </c>
      <c r="J7085" s="89">
        <v>137.50399999999993</v>
      </c>
      <c r="K7085" s="89">
        <v>82.143999999999949</v>
      </c>
      <c r="L7085" s="81">
        <v>81.54400000000004</v>
      </c>
    </row>
    <row r="7086" spans="6:12">
      <c r="F7086" s="89">
        <v>6970</v>
      </c>
      <c r="G7086" s="89">
        <v>37</v>
      </c>
      <c r="H7086" s="89">
        <v>3</v>
      </c>
      <c r="I7086" s="89">
        <v>9</v>
      </c>
      <c r="J7086" s="89">
        <v>88.233000000000004</v>
      </c>
      <c r="K7086" s="89">
        <v>118.66299999999995</v>
      </c>
      <c r="L7086" s="81">
        <v>116.41299999999995</v>
      </c>
    </row>
    <row r="7087" spans="6:12">
      <c r="F7087" s="89">
        <v>6971</v>
      </c>
      <c r="G7087" s="89">
        <v>50</v>
      </c>
      <c r="H7087" s="89">
        <v>3</v>
      </c>
      <c r="I7087" s="89">
        <v>9</v>
      </c>
      <c r="J7087" s="89">
        <v>117.46999999999997</v>
      </c>
      <c r="K7087" s="89">
        <v>143.86999999999995</v>
      </c>
      <c r="L7087" s="81">
        <v>143.57</v>
      </c>
    </row>
    <row r="7088" spans="6:12">
      <c r="F7088" s="89">
        <v>6972</v>
      </c>
      <c r="G7088" s="89">
        <v>49</v>
      </c>
      <c r="H7088" s="89">
        <v>2</v>
      </c>
      <c r="I7088" s="89">
        <v>7</v>
      </c>
      <c r="J7088" s="89">
        <v>112.25299999999999</v>
      </c>
      <c r="K7088" s="89">
        <v>138.06299999999999</v>
      </c>
      <c r="L7088" s="81">
        <v>138.61299999999997</v>
      </c>
    </row>
    <row r="7089" spans="6:12">
      <c r="F7089" s="89">
        <v>6973</v>
      </c>
      <c r="G7089" s="89">
        <v>53</v>
      </c>
      <c r="H7089" s="89">
        <v>1</v>
      </c>
      <c r="I7089" s="89">
        <v>9</v>
      </c>
      <c r="J7089" s="89">
        <v>183.6569999999999</v>
      </c>
      <c r="K7089" s="89">
        <v>36.926999999999907</v>
      </c>
      <c r="L7089" s="81">
        <v>40.676999999999992</v>
      </c>
    </row>
    <row r="7090" spans="6:12">
      <c r="F7090" s="89">
        <v>6974</v>
      </c>
      <c r="G7090" s="89">
        <v>23</v>
      </c>
      <c r="H7090" s="89">
        <v>1</v>
      </c>
      <c r="I7090" s="89">
        <v>4</v>
      </c>
      <c r="J7090" s="89">
        <v>74.996999999999986</v>
      </c>
      <c r="K7090" s="89">
        <v>150.56699999999995</v>
      </c>
      <c r="L7090" s="81">
        <v>147.81700000000001</v>
      </c>
    </row>
    <row r="7091" spans="6:12">
      <c r="F7091" s="89">
        <v>6975</v>
      </c>
      <c r="G7091" s="89">
        <v>39</v>
      </c>
      <c r="H7091" s="89">
        <v>3</v>
      </c>
      <c r="I7091" s="89">
        <v>4</v>
      </c>
      <c r="J7091" s="89">
        <v>-201.75899999999996</v>
      </c>
      <c r="K7091" s="89">
        <v>41.050999999999959</v>
      </c>
      <c r="L7091" s="81">
        <v>37.101000000000028</v>
      </c>
    </row>
    <row r="7092" spans="6:12">
      <c r="F7092" s="89">
        <v>6976</v>
      </c>
      <c r="G7092" s="89">
        <v>26</v>
      </c>
      <c r="H7092" s="89">
        <v>3</v>
      </c>
      <c r="I7092" s="89">
        <v>4</v>
      </c>
      <c r="J7092" s="89">
        <v>-191.99599999999998</v>
      </c>
      <c r="K7092" s="89">
        <v>54.843999999999966</v>
      </c>
      <c r="L7092" s="81">
        <v>48.943999999999988</v>
      </c>
    </row>
    <row r="7093" spans="6:12">
      <c r="F7093" s="89">
        <v>6977</v>
      </c>
      <c r="G7093" s="89">
        <v>22</v>
      </c>
      <c r="H7093" s="89">
        <v>2</v>
      </c>
      <c r="I7093" s="89">
        <v>7</v>
      </c>
      <c r="J7093" s="89">
        <v>114.22399999999996</v>
      </c>
      <c r="K7093" s="89">
        <v>148.40399999999994</v>
      </c>
      <c r="L7093" s="81">
        <v>144.904</v>
      </c>
    </row>
    <row r="7094" spans="6:12">
      <c r="F7094" s="89">
        <v>6978</v>
      </c>
      <c r="G7094" s="89">
        <v>35</v>
      </c>
      <c r="H7094" s="89">
        <v>3</v>
      </c>
      <c r="I7094" s="89">
        <v>7</v>
      </c>
      <c r="J7094" s="89">
        <v>-0.33499999999992269</v>
      </c>
      <c r="K7094" s="89">
        <v>115.91499999999996</v>
      </c>
      <c r="L7094" s="81">
        <v>112.56500000000005</v>
      </c>
    </row>
    <row r="7095" spans="6:12">
      <c r="F7095" s="89">
        <v>6979</v>
      </c>
      <c r="G7095" s="89">
        <v>46</v>
      </c>
      <c r="H7095" s="89">
        <v>1</v>
      </c>
      <c r="I7095" s="89">
        <v>7</v>
      </c>
      <c r="J7095" s="89">
        <v>148.94199999999998</v>
      </c>
      <c r="K7095" s="89">
        <v>89.581999999999965</v>
      </c>
      <c r="L7095" s="81">
        <v>91.481999999999999</v>
      </c>
    </row>
    <row r="7096" spans="6:12">
      <c r="F7096" s="89">
        <v>6980</v>
      </c>
      <c r="G7096" s="89">
        <v>52</v>
      </c>
      <c r="H7096" s="89">
        <v>3</v>
      </c>
      <c r="I7096" s="89">
        <v>7</v>
      </c>
      <c r="J7096" s="89">
        <v>37.694000000000074</v>
      </c>
      <c r="K7096" s="89">
        <v>148.67399999999998</v>
      </c>
      <c r="L7096" s="81">
        <v>147.87399999999997</v>
      </c>
    </row>
    <row r="7097" spans="6:12">
      <c r="F7097" s="89">
        <v>6981</v>
      </c>
      <c r="G7097" s="89">
        <v>36</v>
      </c>
      <c r="H7097" s="89">
        <v>2</v>
      </c>
      <c r="I7097" s="89">
        <v>6</v>
      </c>
      <c r="J7097" s="89">
        <v>49.975999999999971</v>
      </c>
      <c r="K7097" s="89">
        <v>122.41599999999997</v>
      </c>
      <c r="L7097" s="81">
        <v>120.616</v>
      </c>
    </row>
    <row r="7098" spans="6:12">
      <c r="F7098" s="89">
        <v>6982</v>
      </c>
      <c r="G7098" s="89">
        <v>36</v>
      </c>
      <c r="H7098" s="89">
        <v>2</v>
      </c>
      <c r="I7098" s="89">
        <v>8</v>
      </c>
      <c r="J7098" s="89">
        <v>117.80799999999999</v>
      </c>
      <c r="K7098" s="89">
        <v>105.04799999999997</v>
      </c>
      <c r="L7098" s="81">
        <v>104.048</v>
      </c>
    </row>
    <row r="7099" spans="6:12">
      <c r="F7099" s="89">
        <v>6983</v>
      </c>
      <c r="G7099" s="89">
        <v>38</v>
      </c>
      <c r="H7099" s="89">
        <v>2</v>
      </c>
      <c r="I7099" s="89">
        <v>9</v>
      </c>
      <c r="J7099" s="89">
        <v>138.19199999999995</v>
      </c>
      <c r="K7099" s="89">
        <v>82.211999999999932</v>
      </c>
      <c r="L7099" s="81">
        <v>81.911999999999978</v>
      </c>
    </row>
    <row r="7100" spans="6:12">
      <c r="F7100" s="89">
        <v>6984</v>
      </c>
      <c r="G7100" s="89">
        <v>26</v>
      </c>
      <c r="H7100" s="89">
        <v>3</v>
      </c>
      <c r="I7100" s="89">
        <v>9</v>
      </c>
      <c r="J7100" s="89">
        <v>99.134000000000015</v>
      </c>
      <c r="K7100" s="89">
        <v>132.97399999999999</v>
      </c>
      <c r="L7100" s="81">
        <v>129.07400000000001</v>
      </c>
    </row>
    <row r="7101" spans="6:12">
      <c r="F7101" s="89">
        <v>6985</v>
      </c>
      <c r="G7101" s="89">
        <v>20</v>
      </c>
      <c r="H7101" s="89">
        <v>1</v>
      </c>
      <c r="I7101" s="89">
        <v>4</v>
      </c>
      <c r="J7101" s="89">
        <v>87.06</v>
      </c>
      <c r="K7101" s="89">
        <v>163.55999999999997</v>
      </c>
      <c r="L7101" s="81">
        <v>160.36000000000001</v>
      </c>
    </row>
    <row r="7102" spans="6:12">
      <c r="F7102" s="89">
        <v>6986</v>
      </c>
      <c r="G7102" s="89">
        <v>22</v>
      </c>
      <c r="H7102" s="89">
        <v>2</v>
      </c>
      <c r="I7102" s="89">
        <v>4</v>
      </c>
      <c r="J7102" s="89">
        <v>-29.932000000000016</v>
      </c>
      <c r="K7102" s="89">
        <v>132.04799999999994</v>
      </c>
      <c r="L7102" s="81">
        <v>127.34799999999998</v>
      </c>
    </row>
    <row r="7103" spans="6:12">
      <c r="F7103" s="89">
        <v>6987</v>
      </c>
      <c r="G7103" s="89">
        <v>23</v>
      </c>
      <c r="H7103" s="89">
        <v>2</v>
      </c>
      <c r="I7103" s="89">
        <v>8</v>
      </c>
      <c r="J7103" s="89">
        <v>139.739</v>
      </c>
      <c r="K7103" s="89">
        <v>131.00899999999996</v>
      </c>
      <c r="L7103" s="81">
        <v>128.059</v>
      </c>
    </row>
    <row r="7104" spans="6:12">
      <c r="F7104" s="89">
        <v>6988</v>
      </c>
      <c r="G7104" s="89">
        <v>25</v>
      </c>
      <c r="H7104" s="89">
        <v>2</v>
      </c>
      <c r="I7104" s="89">
        <v>5</v>
      </c>
      <c r="J7104" s="89">
        <v>17.625</v>
      </c>
      <c r="K7104" s="89">
        <v>136.07499999999999</v>
      </c>
      <c r="L7104" s="81">
        <v>132.22499999999997</v>
      </c>
    </row>
    <row r="7105" spans="6:12">
      <c r="F7105" s="89">
        <v>6989</v>
      </c>
      <c r="G7105" s="89">
        <v>38</v>
      </c>
      <c r="H7105" s="89">
        <v>1</v>
      </c>
      <c r="I7105" s="89">
        <v>9</v>
      </c>
      <c r="J7105" s="89">
        <v>146.32199999999992</v>
      </c>
      <c r="K7105" s="89">
        <v>4.2419999999999618</v>
      </c>
      <c r="L7105" s="81">
        <v>5.7420000000000186</v>
      </c>
    </row>
    <row r="7106" spans="6:12">
      <c r="F7106" s="89">
        <v>6990</v>
      </c>
      <c r="G7106" s="89">
        <v>32</v>
      </c>
      <c r="H7106" s="89">
        <v>1</v>
      </c>
      <c r="I7106" s="89">
        <v>3</v>
      </c>
      <c r="J7106" s="89">
        <v>5.9459999999999908</v>
      </c>
      <c r="K7106" s="89">
        <v>121.32599999999999</v>
      </c>
      <c r="L7106" s="81">
        <v>119.52600000000001</v>
      </c>
    </row>
    <row r="7107" spans="6:12">
      <c r="F7107" s="89">
        <v>6991</v>
      </c>
      <c r="G7107" s="89">
        <v>23</v>
      </c>
      <c r="H7107" s="89">
        <v>2</v>
      </c>
      <c r="I7107" s="89">
        <v>9</v>
      </c>
      <c r="J7107" s="89">
        <v>159.35699999999994</v>
      </c>
      <c r="K7107" s="89">
        <v>108.02699999999996</v>
      </c>
      <c r="L7107" s="81">
        <v>105.47699999999998</v>
      </c>
    </row>
    <row r="7108" spans="6:12">
      <c r="F7108" s="89">
        <v>6992</v>
      </c>
      <c r="G7108" s="89">
        <v>39</v>
      </c>
      <c r="H7108" s="89">
        <v>2</v>
      </c>
      <c r="I7108" s="89">
        <v>9</v>
      </c>
      <c r="J7108" s="89">
        <v>138.94099999999992</v>
      </c>
      <c r="K7108" s="89">
        <v>82.650999999999954</v>
      </c>
      <c r="L7108" s="81">
        <v>82.500999999999976</v>
      </c>
    </row>
    <row r="7109" spans="6:12">
      <c r="F7109" s="89">
        <v>6993</v>
      </c>
      <c r="G7109" s="89">
        <v>42</v>
      </c>
      <c r="H7109" s="89">
        <v>1</v>
      </c>
      <c r="I7109" s="89">
        <v>8</v>
      </c>
      <c r="J7109" s="89">
        <v>150.23599999999999</v>
      </c>
      <c r="K7109" s="89">
        <v>49.515999999999963</v>
      </c>
      <c r="L7109" s="81">
        <v>51.21599999999998</v>
      </c>
    </row>
    <row r="7110" spans="6:12">
      <c r="F7110" s="89">
        <v>6994</v>
      </c>
      <c r="G7110" s="89">
        <v>48</v>
      </c>
      <c r="H7110" s="89">
        <v>2</v>
      </c>
      <c r="I7110" s="89">
        <v>4</v>
      </c>
      <c r="J7110" s="89">
        <v>-35.807999999999993</v>
      </c>
      <c r="K7110" s="89">
        <v>118.11200000000002</v>
      </c>
      <c r="L7110" s="81">
        <v>117.31199999999998</v>
      </c>
    </row>
    <row r="7111" spans="6:12">
      <c r="F7111" s="89">
        <v>6995</v>
      </c>
      <c r="G7111" s="89">
        <v>44</v>
      </c>
      <c r="H7111" s="89">
        <v>3</v>
      </c>
      <c r="I7111" s="89">
        <v>9</v>
      </c>
      <c r="J7111" s="89">
        <v>98.305999999999983</v>
      </c>
      <c r="K7111" s="89">
        <v>126.56599999999992</v>
      </c>
      <c r="L7111" s="81">
        <v>125.36599999999999</v>
      </c>
    </row>
    <row r="7112" spans="6:12">
      <c r="F7112" s="89">
        <v>6996</v>
      </c>
      <c r="G7112" s="89">
        <v>48</v>
      </c>
      <c r="H7112" s="89">
        <v>3</v>
      </c>
      <c r="I7112" s="89">
        <v>7</v>
      </c>
      <c r="J7112" s="89">
        <v>21.726000000000113</v>
      </c>
      <c r="K7112" s="89">
        <v>133.94600000000003</v>
      </c>
      <c r="L7112" s="81">
        <v>132.54600000000011</v>
      </c>
    </row>
    <row r="7113" spans="6:12">
      <c r="F7113" s="89">
        <v>6997</v>
      </c>
      <c r="G7113" s="89">
        <v>36</v>
      </c>
      <c r="H7113" s="89">
        <v>1</v>
      </c>
      <c r="I7113" s="89">
        <v>5</v>
      </c>
      <c r="J7113" s="89">
        <v>88.79000000000002</v>
      </c>
      <c r="K7113" s="89">
        <v>117.72999999999999</v>
      </c>
      <c r="L7113" s="81">
        <v>117.33000000000001</v>
      </c>
    </row>
    <row r="7114" spans="6:12">
      <c r="F7114" s="89">
        <v>6998</v>
      </c>
      <c r="G7114" s="89">
        <v>31</v>
      </c>
      <c r="H7114" s="89">
        <v>2</v>
      </c>
      <c r="I7114" s="89">
        <v>8</v>
      </c>
      <c r="J7114" s="89">
        <v>120.84299999999999</v>
      </c>
      <c r="K7114" s="89">
        <v>109.63299999999995</v>
      </c>
      <c r="L7114" s="81">
        <v>107.88300000000001</v>
      </c>
    </row>
    <row r="7115" spans="6:12">
      <c r="F7115" s="89">
        <v>6999</v>
      </c>
      <c r="G7115" s="89">
        <v>41</v>
      </c>
      <c r="H7115" s="89">
        <v>2</v>
      </c>
      <c r="I7115" s="89">
        <v>3</v>
      </c>
      <c r="J7115" s="89">
        <v>-119.30699999999999</v>
      </c>
      <c r="K7115" s="89">
        <v>79.382999999999953</v>
      </c>
      <c r="L7115" s="81">
        <v>77.132999999999981</v>
      </c>
    </row>
    <row r="7116" spans="6:12">
      <c r="F7116" s="89">
        <v>7000</v>
      </c>
      <c r="G7116" s="89">
        <v>54</v>
      </c>
      <c r="H7116" s="89">
        <v>3</v>
      </c>
      <c r="I7116" s="89">
        <v>9</v>
      </c>
      <c r="J7116" s="89">
        <v>135.64600000000007</v>
      </c>
      <c r="K7116" s="89">
        <v>160.80599999999998</v>
      </c>
      <c r="L7116" s="81">
        <v>161.10600000000005</v>
      </c>
    </row>
    <row r="7117" spans="6:12">
      <c r="F7117" s="89">
        <v>7001</v>
      </c>
      <c r="G7117" s="89">
        <v>20</v>
      </c>
      <c r="H7117" s="89">
        <v>2</v>
      </c>
      <c r="I7117" s="89">
        <v>8</v>
      </c>
      <c r="J7117" s="89">
        <v>151.27999999999997</v>
      </c>
      <c r="K7117" s="89">
        <v>143.47999999999996</v>
      </c>
      <c r="L7117" s="81">
        <v>140.07999999999998</v>
      </c>
    </row>
    <row r="7118" spans="6:12">
      <c r="F7118" s="89">
        <v>7002</v>
      </c>
      <c r="G7118" s="89">
        <v>47</v>
      </c>
      <c r="H7118" s="89">
        <v>2</v>
      </c>
      <c r="I7118" s="89">
        <v>8</v>
      </c>
      <c r="J7118" s="89">
        <v>134.89099999999999</v>
      </c>
      <c r="K7118" s="89">
        <v>118.72099999999995</v>
      </c>
      <c r="L7118" s="81">
        <v>119.37100000000001</v>
      </c>
    </row>
    <row r="7119" spans="6:12">
      <c r="F7119" s="89">
        <v>7003</v>
      </c>
      <c r="G7119" s="89">
        <v>46</v>
      </c>
      <c r="H7119" s="89">
        <v>2</v>
      </c>
      <c r="I7119" s="89">
        <v>6</v>
      </c>
      <c r="J7119" s="89">
        <v>64.036000000000001</v>
      </c>
      <c r="K7119" s="89">
        <v>133.37599999999998</v>
      </c>
      <c r="L7119" s="81">
        <v>133.07600000000002</v>
      </c>
    </row>
    <row r="7120" spans="6:12">
      <c r="F7120" s="89">
        <v>7004</v>
      </c>
      <c r="G7120" s="89">
        <v>52</v>
      </c>
      <c r="H7120" s="89">
        <v>3</v>
      </c>
      <c r="I7120" s="89">
        <v>8</v>
      </c>
      <c r="J7120" s="89">
        <v>86.596000000000004</v>
      </c>
      <c r="K7120" s="89">
        <v>154.97599999999994</v>
      </c>
      <c r="L7120" s="81">
        <v>154.57599999999991</v>
      </c>
    </row>
    <row r="7121" spans="6:12">
      <c r="F7121" s="89">
        <v>7005</v>
      </c>
      <c r="G7121" s="89">
        <v>53</v>
      </c>
      <c r="H7121" s="89">
        <v>1</v>
      </c>
      <c r="I7121" s="89">
        <v>8</v>
      </c>
      <c r="J7121" s="89">
        <v>183.48899999999992</v>
      </c>
      <c r="K7121" s="89">
        <v>79.358999999999924</v>
      </c>
      <c r="L7121" s="81">
        <v>82.709000000000032</v>
      </c>
    </row>
    <row r="7122" spans="6:12">
      <c r="F7122" s="89">
        <v>7006</v>
      </c>
      <c r="G7122" s="89">
        <v>51</v>
      </c>
      <c r="H7122" s="89">
        <v>3</v>
      </c>
      <c r="I7122" s="89">
        <v>6</v>
      </c>
      <c r="J7122" s="89">
        <v>-25.078999999999894</v>
      </c>
      <c r="K7122" s="89">
        <v>128.81099999999998</v>
      </c>
      <c r="L7122" s="81">
        <v>127.46100000000013</v>
      </c>
    </row>
    <row r="7123" spans="6:12">
      <c r="F7123" s="89">
        <v>7007</v>
      </c>
      <c r="G7123" s="89">
        <v>52</v>
      </c>
      <c r="H7123" s="89">
        <v>1</v>
      </c>
      <c r="I7123" s="89">
        <v>5</v>
      </c>
      <c r="J7123" s="89">
        <v>121.74999999999997</v>
      </c>
      <c r="K7123" s="89">
        <v>145.72999999999999</v>
      </c>
      <c r="L7123" s="81">
        <v>147.72999999999999</v>
      </c>
    </row>
    <row r="7124" spans="6:12">
      <c r="F7124" s="89">
        <v>7008</v>
      </c>
      <c r="G7124" s="89">
        <v>55</v>
      </c>
      <c r="H7124" s="89">
        <v>1</v>
      </c>
      <c r="I7124" s="89">
        <v>3</v>
      </c>
      <c r="J7124" s="89">
        <v>49.944999999999929</v>
      </c>
      <c r="K7124" s="89">
        <v>158.19499999999991</v>
      </c>
      <c r="L7124" s="81">
        <v>159.84500000000008</v>
      </c>
    </row>
    <row r="7125" spans="6:12">
      <c r="F7125" s="89">
        <v>7009</v>
      </c>
      <c r="G7125" s="89">
        <v>44</v>
      </c>
      <c r="H7125" s="89">
        <v>3</v>
      </c>
      <c r="I7125" s="89">
        <v>6</v>
      </c>
      <c r="J7125" s="89">
        <v>-48.255999999999915</v>
      </c>
      <c r="K7125" s="89">
        <v>107.80399999999997</v>
      </c>
      <c r="L7125" s="81">
        <v>105.40400000000005</v>
      </c>
    </row>
    <row r="7126" spans="6:12">
      <c r="F7126" s="89">
        <v>7010</v>
      </c>
      <c r="G7126" s="89">
        <v>44</v>
      </c>
      <c r="H7126" s="89">
        <v>2</v>
      </c>
      <c r="I7126" s="89">
        <v>5</v>
      </c>
      <c r="J7126" s="89">
        <v>10.879999999999995</v>
      </c>
      <c r="K7126" s="89">
        <v>123.43999999999996</v>
      </c>
      <c r="L7126" s="81">
        <v>122.43999999999996</v>
      </c>
    </row>
    <row r="7127" spans="6:12">
      <c r="F7127" s="89">
        <v>7011</v>
      </c>
      <c r="G7127" s="89">
        <v>52</v>
      </c>
      <c r="H7127" s="89">
        <v>2</v>
      </c>
      <c r="I7127" s="89">
        <v>7</v>
      </c>
      <c r="J7127" s="89">
        <v>124.18399999999997</v>
      </c>
      <c r="K7127" s="89">
        <v>149.06399999999996</v>
      </c>
      <c r="L7127" s="81">
        <v>150.06399999999994</v>
      </c>
    </row>
    <row r="7128" spans="6:12">
      <c r="F7128" s="89">
        <v>7012</v>
      </c>
      <c r="G7128" s="89">
        <v>44</v>
      </c>
      <c r="H7128" s="89">
        <v>3</v>
      </c>
      <c r="I7128" s="89">
        <v>6</v>
      </c>
      <c r="J7128" s="89">
        <v>-48.255999999999915</v>
      </c>
      <c r="K7128" s="89">
        <v>107.80399999999997</v>
      </c>
      <c r="L7128" s="81">
        <v>105.40400000000005</v>
      </c>
    </row>
    <row r="7129" spans="6:12">
      <c r="F7129" s="89">
        <v>7013</v>
      </c>
      <c r="G7129" s="89">
        <v>54</v>
      </c>
      <c r="H7129" s="89">
        <v>2</v>
      </c>
      <c r="I7129" s="89">
        <v>3</v>
      </c>
      <c r="J7129" s="89">
        <v>-78.447999999999979</v>
      </c>
      <c r="K7129" s="89">
        <v>116.21199999999999</v>
      </c>
      <c r="L7129" s="81">
        <v>115.91200000000003</v>
      </c>
    </row>
    <row r="7130" spans="6:12">
      <c r="F7130" s="89">
        <v>7014</v>
      </c>
      <c r="G7130" s="89">
        <v>37</v>
      </c>
      <c r="H7130" s="89">
        <v>2</v>
      </c>
      <c r="I7130" s="89">
        <v>4</v>
      </c>
      <c r="J7130" s="89">
        <v>-55.59699999999998</v>
      </c>
      <c r="K7130" s="89">
        <v>101.73299999999999</v>
      </c>
      <c r="L7130" s="81">
        <v>99.282999999999987</v>
      </c>
    </row>
    <row r="7131" spans="6:12">
      <c r="F7131" s="89">
        <v>7015</v>
      </c>
      <c r="G7131" s="89">
        <v>31</v>
      </c>
      <c r="H7131" s="89">
        <v>3</v>
      </c>
      <c r="I7131" s="89">
        <v>5</v>
      </c>
      <c r="J7131" s="89">
        <v>-123.93499999999989</v>
      </c>
      <c r="K7131" s="89">
        <v>78.754999999999967</v>
      </c>
      <c r="L7131" s="81">
        <v>74.005000000000024</v>
      </c>
    </row>
    <row r="7132" spans="6:12">
      <c r="F7132" s="89">
        <v>7016</v>
      </c>
      <c r="G7132" s="89">
        <v>31</v>
      </c>
      <c r="H7132" s="89">
        <v>3</v>
      </c>
      <c r="I7132" s="89">
        <v>9</v>
      </c>
      <c r="J7132" s="89">
        <v>90.128999999999962</v>
      </c>
      <c r="K7132" s="89">
        <v>122.41899999999993</v>
      </c>
      <c r="L7132" s="81">
        <v>119.26900000000001</v>
      </c>
    </row>
    <row r="7133" spans="6:12">
      <c r="F7133" s="89">
        <v>7017</v>
      </c>
      <c r="G7133" s="89">
        <v>31</v>
      </c>
      <c r="H7133" s="89">
        <v>3</v>
      </c>
      <c r="I7133" s="89">
        <v>9</v>
      </c>
      <c r="J7133" s="89">
        <v>90.128999999999962</v>
      </c>
      <c r="K7133" s="89">
        <v>122.41899999999993</v>
      </c>
      <c r="L7133" s="81">
        <v>119.26900000000001</v>
      </c>
    </row>
    <row r="7134" spans="6:12">
      <c r="F7134" s="89">
        <v>7018</v>
      </c>
      <c r="G7134" s="89">
        <v>51</v>
      </c>
      <c r="H7134" s="89">
        <v>1</v>
      </c>
      <c r="I7134" s="89">
        <v>3</v>
      </c>
      <c r="J7134" s="89">
        <v>32.03300000000003</v>
      </c>
      <c r="K7134" s="89">
        <v>141.52299999999997</v>
      </c>
      <c r="L7134" s="81">
        <v>142.57300000000015</v>
      </c>
    </row>
    <row r="7135" spans="6:12">
      <c r="F7135" s="89">
        <v>7019</v>
      </c>
      <c r="G7135" s="89">
        <v>47</v>
      </c>
      <c r="H7135" s="89">
        <v>3</v>
      </c>
      <c r="I7135" s="89">
        <v>6</v>
      </c>
      <c r="J7135" s="89">
        <v>-39.942999999999927</v>
      </c>
      <c r="K7135" s="89">
        <v>115.18699999999998</v>
      </c>
      <c r="L7135" s="81">
        <v>113.23700000000011</v>
      </c>
    </row>
    <row r="7136" spans="6:12">
      <c r="F7136" s="89">
        <v>7020</v>
      </c>
      <c r="G7136" s="89">
        <v>33</v>
      </c>
      <c r="H7136" s="89">
        <v>3</v>
      </c>
      <c r="I7136" s="89">
        <v>7</v>
      </c>
      <c r="J7136" s="89">
        <v>0.32100000000008322</v>
      </c>
      <c r="K7136" s="89">
        <v>117.19100000000003</v>
      </c>
      <c r="L7136" s="81">
        <v>113.54100000000005</v>
      </c>
    </row>
    <row r="7137" spans="6:12">
      <c r="F7137" s="89">
        <v>7021</v>
      </c>
      <c r="G7137" s="89">
        <v>50</v>
      </c>
      <c r="H7137" s="89">
        <v>2</v>
      </c>
      <c r="I7137" s="89">
        <v>6</v>
      </c>
      <c r="J7137" s="89">
        <v>77.21999999999997</v>
      </c>
      <c r="K7137" s="89">
        <v>145.32</v>
      </c>
      <c r="L7137" s="81">
        <v>145.62</v>
      </c>
    </row>
    <row r="7138" spans="6:12">
      <c r="F7138" s="89">
        <v>7022</v>
      </c>
      <c r="G7138" s="89">
        <v>22</v>
      </c>
      <c r="H7138" s="89">
        <v>2</v>
      </c>
      <c r="I7138" s="89">
        <v>4</v>
      </c>
      <c r="J7138" s="89">
        <v>-29.932000000000016</v>
      </c>
      <c r="K7138" s="89">
        <v>132.04799999999994</v>
      </c>
      <c r="L7138" s="81">
        <v>127.34799999999998</v>
      </c>
    </row>
    <row r="7139" spans="6:12">
      <c r="F7139" s="89">
        <v>7023</v>
      </c>
      <c r="G7139" s="89">
        <v>53</v>
      </c>
      <c r="H7139" s="89">
        <v>3</v>
      </c>
      <c r="I7139" s="89">
        <v>6</v>
      </c>
      <c r="J7139" s="89">
        <v>-16.026999999999873</v>
      </c>
      <c r="K7139" s="89">
        <v>137.24299999999994</v>
      </c>
      <c r="L7139" s="81">
        <v>136.19300000000004</v>
      </c>
    </row>
    <row r="7140" spans="6:12">
      <c r="F7140" s="89">
        <v>7024</v>
      </c>
      <c r="G7140" s="89">
        <v>30</v>
      </c>
      <c r="H7140" s="89">
        <v>1</v>
      </c>
      <c r="I7140" s="89">
        <v>9</v>
      </c>
      <c r="J7140" s="89">
        <v>151.24999999999991</v>
      </c>
      <c r="K7140" s="89">
        <v>11.649999999999977</v>
      </c>
      <c r="L7140" s="81">
        <v>11.949999999999989</v>
      </c>
    </row>
    <row r="7141" spans="6:12">
      <c r="F7141" s="89">
        <v>7025</v>
      </c>
      <c r="G7141" s="89">
        <v>30</v>
      </c>
      <c r="H7141" s="89">
        <v>1</v>
      </c>
      <c r="I7141" s="89">
        <v>3</v>
      </c>
      <c r="J7141" s="89">
        <v>8.8699999999999974</v>
      </c>
      <c r="K7141" s="89">
        <v>124.87</v>
      </c>
      <c r="L7141" s="81">
        <v>122.77</v>
      </c>
    </row>
    <row r="7142" spans="6:12">
      <c r="F7142" s="89">
        <v>7026</v>
      </c>
      <c r="G7142" s="89">
        <v>30</v>
      </c>
      <c r="H7142" s="89">
        <v>2</v>
      </c>
      <c r="I7142" s="89">
        <v>4</v>
      </c>
      <c r="J7142" s="89">
        <v>-51.179999999999978</v>
      </c>
      <c r="K7142" s="89">
        <v>108.31999999999998</v>
      </c>
      <c r="L7142" s="81">
        <v>104.82</v>
      </c>
    </row>
    <row r="7143" spans="6:12">
      <c r="F7143" s="89">
        <v>7027</v>
      </c>
      <c r="G7143" s="89">
        <v>47</v>
      </c>
      <c r="H7143" s="89">
        <v>3</v>
      </c>
      <c r="I7143" s="89">
        <v>9</v>
      </c>
      <c r="J7143" s="89">
        <v>106.673</v>
      </c>
      <c r="K7143" s="89">
        <v>134.00299999999993</v>
      </c>
      <c r="L7143" s="81">
        <v>133.25300000000004</v>
      </c>
    </row>
    <row r="7144" spans="6:12">
      <c r="F7144" s="89">
        <v>7028</v>
      </c>
      <c r="G7144" s="89">
        <v>23</v>
      </c>
      <c r="H7144" s="89">
        <v>2</v>
      </c>
      <c r="I7144" s="89">
        <v>8</v>
      </c>
      <c r="J7144" s="89">
        <v>139.739</v>
      </c>
      <c r="K7144" s="89">
        <v>131.00899999999996</v>
      </c>
      <c r="L7144" s="81">
        <v>128.059</v>
      </c>
    </row>
    <row r="7145" spans="6:12">
      <c r="F7145" s="89">
        <v>7029</v>
      </c>
      <c r="G7145" s="89">
        <v>41</v>
      </c>
      <c r="H7145" s="89">
        <v>2</v>
      </c>
      <c r="I7145" s="89">
        <v>8</v>
      </c>
      <c r="J7145" s="89">
        <v>121.52299999999997</v>
      </c>
      <c r="K7145" s="89">
        <v>107.21299999999994</v>
      </c>
      <c r="L7145" s="81">
        <v>106.96299999999997</v>
      </c>
    </row>
    <row r="7146" spans="6:12">
      <c r="F7146" s="89">
        <v>7030</v>
      </c>
      <c r="G7146" s="89">
        <v>30</v>
      </c>
      <c r="H7146" s="89">
        <v>3</v>
      </c>
      <c r="I7146" s="89">
        <v>4</v>
      </c>
      <c r="J7146" s="89">
        <v>-199.85999999999996</v>
      </c>
      <c r="K7146" s="89">
        <v>45.739999999999981</v>
      </c>
      <c r="L7146" s="81">
        <v>40.44</v>
      </c>
    </row>
    <row r="7147" spans="6:12">
      <c r="F7147" s="89">
        <v>7031</v>
      </c>
      <c r="G7147" s="89">
        <v>29</v>
      </c>
      <c r="H7147" s="89">
        <v>3</v>
      </c>
      <c r="I7147" s="89">
        <v>9</v>
      </c>
      <c r="J7147" s="89">
        <v>92.920999999999992</v>
      </c>
      <c r="K7147" s="89">
        <v>125.8309999999999</v>
      </c>
      <c r="L7147" s="81">
        <v>122.38099999999997</v>
      </c>
    </row>
    <row r="7148" spans="6:12">
      <c r="F7148" s="89">
        <v>7032</v>
      </c>
      <c r="G7148" s="89">
        <v>49</v>
      </c>
      <c r="H7148" s="89">
        <v>1</v>
      </c>
      <c r="I7148" s="89">
        <v>6</v>
      </c>
      <c r="J7148" s="89">
        <v>138.88900000000001</v>
      </c>
      <c r="K7148" s="89">
        <v>121.19900000000004</v>
      </c>
      <c r="L7148" s="81">
        <v>123.149</v>
      </c>
    </row>
    <row r="7149" spans="6:12">
      <c r="F7149" s="89">
        <v>7033</v>
      </c>
      <c r="G7149" s="89">
        <v>54</v>
      </c>
      <c r="H7149" s="89">
        <v>1</v>
      </c>
      <c r="I7149" s="89">
        <v>4</v>
      </c>
      <c r="J7149" s="89">
        <v>92.635999999999967</v>
      </c>
      <c r="K7149" s="89">
        <v>158.596</v>
      </c>
      <c r="L7149" s="81">
        <v>160.49600000000007</v>
      </c>
    </row>
    <row r="7150" spans="6:12">
      <c r="F7150" s="89">
        <v>7034</v>
      </c>
      <c r="G7150" s="89">
        <v>27</v>
      </c>
      <c r="H7150" s="89">
        <v>1</v>
      </c>
      <c r="I7150" s="89">
        <v>4</v>
      </c>
      <c r="J7150" s="89">
        <v>62.692999999999998</v>
      </c>
      <c r="K7150" s="89">
        <v>137.023</v>
      </c>
      <c r="L7150" s="81">
        <v>134.87300000000002</v>
      </c>
    </row>
    <row r="7151" spans="6:12">
      <c r="F7151" s="89">
        <v>7035</v>
      </c>
      <c r="G7151" s="89">
        <v>38</v>
      </c>
      <c r="H7151" s="89">
        <v>3</v>
      </c>
      <c r="I7151" s="89">
        <v>5</v>
      </c>
      <c r="J7151" s="89">
        <v>-125.36999999999989</v>
      </c>
      <c r="K7151" s="89">
        <v>75.149999999999949</v>
      </c>
      <c r="L7151" s="81">
        <v>71.450000000000017</v>
      </c>
    </row>
    <row r="7152" spans="6:12">
      <c r="F7152" s="89">
        <v>7036</v>
      </c>
      <c r="G7152" s="89">
        <v>36</v>
      </c>
      <c r="H7152" s="89">
        <v>2</v>
      </c>
      <c r="I7152" s="89">
        <v>5</v>
      </c>
      <c r="J7152" s="89">
        <v>1.8400000000000318</v>
      </c>
      <c r="K7152" s="89">
        <v>116.87999999999997</v>
      </c>
      <c r="L7152" s="81">
        <v>114.67999999999998</v>
      </c>
    </row>
    <row r="7153" spans="6:12">
      <c r="F7153" s="89">
        <v>7037</v>
      </c>
      <c r="G7153" s="89">
        <v>51</v>
      </c>
      <c r="H7153" s="89">
        <v>1</v>
      </c>
      <c r="I7153" s="89">
        <v>8</v>
      </c>
      <c r="J7153" s="89">
        <v>175.01299999999998</v>
      </c>
      <c r="K7153" s="89">
        <v>71.502999999999943</v>
      </c>
      <c r="L7153" s="81">
        <v>74.553000000000097</v>
      </c>
    </row>
    <row r="7154" spans="6:12">
      <c r="F7154" s="89">
        <v>7038</v>
      </c>
      <c r="G7154" s="89">
        <v>37</v>
      </c>
      <c r="H7154" s="89">
        <v>3</v>
      </c>
      <c r="I7154" s="89">
        <v>3</v>
      </c>
      <c r="J7154" s="89">
        <v>-289.95899999999995</v>
      </c>
      <c r="K7154" s="89">
        <v>-3.929000000000002</v>
      </c>
      <c r="L7154" s="81">
        <v>-8.5789999999999509</v>
      </c>
    </row>
    <row r="7155" spans="6:12">
      <c r="F7155" s="89">
        <v>7039</v>
      </c>
      <c r="G7155" s="89">
        <v>27</v>
      </c>
      <c r="H7155" s="89">
        <v>3</v>
      </c>
      <c r="I7155" s="89">
        <v>8</v>
      </c>
      <c r="J7155" s="89">
        <v>57.521000000000015</v>
      </c>
      <c r="K7155" s="89">
        <v>133.6509999999999</v>
      </c>
      <c r="L7155" s="81">
        <v>129.50100000000003</v>
      </c>
    </row>
    <row r="7156" spans="6:12">
      <c r="F7156" s="89">
        <v>7040</v>
      </c>
      <c r="G7156" s="89">
        <v>49</v>
      </c>
      <c r="H7156" s="89">
        <v>3</v>
      </c>
      <c r="I7156" s="89">
        <v>9</v>
      </c>
      <c r="J7156" s="89">
        <v>113.60100000000011</v>
      </c>
      <c r="K7156" s="89">
        <v>140.31100000000004</v>
      </c>
      <c r="L7156" s="81">
        <v>139.86100000000005</v>
      </c>
    </row>
    <row r="7157" spans="6:12">
      <c r="F7157" s="89">
        <v>7041</v>
      </c>
      <c r="G7157" s="89">
        <v>32</v>
      </c>
      <c r="H7157" s="89">
        <v>3</v>
      </c>
      <c r="I7157" s="89">
        <v>3</v>
      </c>
      <c r="J7157" s="89">
        <v>-288.87399999999991</v>
      </c>
      <c r="K7157" s="89">
        <v>-1.2940000000000111</v>
      </c>
      <c r="L7157" s="81">
        <v>-6.69399999999996</v>
      </c>
    </row>
    <row r="7158" spans="6:12">
      <c r="F7158" s="89">
        <v>7042</v>
      </c>
      <c r="G7158" s="89">
        <v>53</v>
      </c>
      <c r="H7158" s="89">
        <v>2</v>
      </c>
      <c r="I7158" s="89">
        <v>8</v>
      </c>
      <c r="J7158" s="89">
        <v>157.97900000000001</v>
      </c>
      <c r="K7158" s="89">
        <v>139.94899999999996</v>
      </c>
      <c r="L7158" s="81">
        <v>141.499</v>
      </c>
    </row>
    <row r="7159" spans="6:12">
      <c r="F7159" s="89">
        <v>7043</v>
      </c>
      <c r="G7159" s="89">
        <v>53</v>
      </c>
      <c r="H7159" s="89">
        <v>3</v>
      </c>
      <c r="I7159" s="89">
        <v>7</v>
      </c>
      <c r="J7159" s="89">
        <v>42.361000000000104</v>
      </c>
      <c r="K7159" s="89">
        <v>153.03099999999995</v>
      </c>
      <c r="L7159" s="81">
        <v>152.38100000000009</v>
      </c>
    </row>
    <row r="7160" spans="6:12">
      <c r="F7160" s="89">
        <v>7044</v>
      </c>
      <c r="G7160" s="89">
        <v>47</v>
      </c>
      <c r="H7160" s="89">
        <v>2</v>
      </c>
      <c r="I7160" s="89">
        <v>8</v>
      </c>
      <c r="J7160" s="89">
        <v>134.89099999999999</v>
      </c>
      <c r="K7160" s="89">
        <v>118.72099999999995</v>
      </c>
      <c r="L7160" s="81">
        <v>119.37100000000001</v>
      </c>
    </row>
    <row r="7161" spans="6:12">
      <c r="F7161" s="89">
        <v>7045</v>
      </c>
      <c r="G7161" s="89">
        <v>55</v>
      </c>
      <c r="H7161" s="89">
        <v>2</v>
      </c>
      <c r="I7161" s="89">
        <v>5</v>
      </c>
      <c r="J7161" s="89">
        <v>51.525000000000006</v>
      </c>
      <c r="K7161" s="89">
        <v>160.67499999999993</v>
      </c>
      <c r="L7161" s="81">
        <v>161.32500000000002</v>
      </c>
    </row>
    <row r="7162" spans="6:12">
      <c r="F7162" s="89">
        <v>7046</v>
      </c>
      <c r="G7162" s="89">
        <v>47</v>
      </c>
      <c r="H7162" s="89">
        <v>2</v>
      </c>
      <c r="I7162" s="89">
        <v>6</v>
      </c>
      <c r="J7162" s="89">
        <v>66.926999999999992</v>
      </c>
      <c r="K7162" s="89">
        <v>135.95699999999997</v>
      </c>
      <c r="L7162" s="81">
        <v>135.80700000000004</v>
      </c>
    </row>
    <row r="7163" spans="6:12">
      <c r="F7163" s="89">
        <v>7047</v>
      </c>
      <c r="G7163" s="89">
        <v>47</v>
      </c>
      <c r="H7163" s="89">
        <v>1</v>
      </c>
      <c r="I7163" s="89">
        <v>7</v>
      </c>
      <c r="J7163" s="89">
        <v>151.68899999999999</v>
      </c>
      <c r="K7163" s="89">
        <v>92.018999999999977</v>
      </c>
      <c r="L7163" s="81">
        <v>94.069000000000045</v>
      </c>
    </row>
    <row r="7164" spans="6:12">
      <c r="F7164" s="89">
        <v>7048</v>
      </c>
      <c r="G7164" s="89">
        <v>22</v>
      </c>
      <c r="H7164" s="89">
        <v>1</v>
      </c>
      <c r="I7164" s="89">
        <v>8</v>
      </c>
      <c r="J7164" s="89">
        <v>173.47599999999991</v>
      </c>
      <c r="K7164" s="89">
        <v>78.95599999999996</v>
      </c>
      <c r="L7164" s="81">
        <v>77.655999999999977</v>
      </c>
    </row>
    <row r="7165" spans="6:12">
      <c r="F7165" s="89">
        <v>7049</v>
      </c>
      <c r="G7165" s="89">
        <v>34</v>
      </c>
      <c r="H7165" s="89">
        <v>2</v>
      </c>
      <c r="I7165" s="89">
        <v>6</v>
      </c>
      <c r="J7165" s="89">
        <v>50.40399999999994</v>
      </c>
      <c r="K7165" s="89">
        <v>123.46399999999997</v>
      </c>
      <c r="L7165" s="81">
        <v>121.36399999999999</v>
      </c>
    </row>
    <row r="7166" spans="6:12">
      <c r="F7166" s="89">
        <v>7050</v>
      </c>
      <c r="G7166" s="89">
        <v>22</v>
      </c>
      <c r="H7166" s="89">
        <v>3</v>
      </c>
      <c r="I7166" s="89">
        <v>8</v>
      </c>
      <c r="J7166" s="89">
        <v>71.95599999999996</v>
      </c>
      <c r="K7166" s="89">
        <v>149.63599999999991</v>
      </c>
      <c r="L7166" s="81">
        <v>144.73599999999993</v>
      </c>
    </row>
    <row r="7167" spans="6:12">
      <c r="F7167" s="89">
        <v>7051</v>
      </c>
      <c r="G7167" s="89">
        <v>48</v>
      </c>
      <c r="H7167" s="89">
        <v>1</v>
      </c>
      <c r="I7167" s="89">
        <v>6</v>
      </c>
      <c r="J7167" s="89">
        <v>135.60799999999998</v>
      </c>
      <c r="K7167" s="89">
        <v>118.22800000000001</v>
      </c>
      <c r="L7167" s="81">
        <v>120.02799999999999</v>
      </c>
    </row>
    <row r="7168" spans="6:12">
      <c r="F7168" s="89">
        <v>7052</v>
      </c>
      <c r="G7168" s="89">
        <v>54</v>
      </c>
      <c r="H7168" s="89">
        <v>1</v>
      </c>
      <c r="I7168" s="89">
        <v>7</v>
      </c>
      <c r="J7168" s="89">
        <v>178.47799999999989</v>
      </c>
      <c r="K7168" s="89">
        <v>116.63799999999995</v>
      </c>
      <c r="L7168" s="81">
        <v>119.73800000000006</v>
      </c>
    </row>
    <row r="7169" spans="6:12">
      <c r="F7169" s="89">
        <v>7053</v>
      </c>
      <c r="G7169" s="89">
        <v>19</v>
      </c>
      <c r="H7169" s="89">
        <v>2</v>
      </c>
      <c r="I7169" s="89">
        <v>5</v>
      </c>
      <c r="J7169" s="89">
        <v>40.004999999999995</v>
      </c>
      <c r="K7169" s="89">
        <v>160.31499999999997</v>
      </c>
      <c r="L7169" s="81">
        <v>155.565</v>
      </c>
    </row>
    <row r="7170" spans="6:12">
      <c r="F7170" s="89">
        <v>7054</v>
      </c>
      <c r="G7170" s="89">
        <v>52</v>
      </c>
      <c r="H7170" s="89">
        <v>2</v>
      </c>
      <c r="I7170" s="89">
        <v>9</v>
      </c>
      <c r="J7170" s="89">
        <v>173.24799999999993</v>
      </c>
      <c r="K7170" s="89">
        <v>112.92799999999997</v>
      </c>
      <c r="L7170" s="81">
        <v>114.72799999999992</v>
      </c>
    </row>
    <row r="7171" spans="6:12">
      <c r="F7171" s="89">
        <v>7055</v>
      </c>
      <c r="G7171" s="89">
        <v>20</v>
      </c>
      <c r="H7171" s="89">
        <v>2</v>
      </c>
      <c r="I7171" s="89">
        <v>3</v>
      </c>
      <c r="J7171" s="89">
        <v>-88.919999999999987</v>
      </c>
      <c r="K7171" s="89">
        <v>116.27999999999997</v>
      </c>
      <c r="L7171" s="81">
        <v>110.88000000000001</v>
      </c>
    </row>
    <row r="7172" spans="6:12">
      <c r="F7172" s="89">
        <v>7056</v>
      </c>
      <c r="G7172" s="89">
        <v>34</v>
      </c>
      <c r="H7172" s="89">
        <v>1</v>
      </c>
      <c r="I7172" s="89">
        <v>6</v>
      </c>
      <c r="J7172" s="89">
        <v>118.02399999999996</v>
      </c>
      <c r="K7172" s="89">
        <v>104.98399999999997</v>
      </c>
      <c r="L7172" s="81">
        <v>104.68399999999998</v>
      </c>
    </row>
    <row r="7173" spans="6:12">
      <c r="F7173" s="89">
        <v>7057</v>
      </c>
      <c r="G7173" s="89">
        <v>23</v>
      </c>
      <c r="H7173" s="89">
        <v>1</v>
      </c>
      <c r="I7173" s="89">
        <v>4</v>
      </c>
      <c r="J7173" s="89">
        <v>74.996999999999986</v>
      </c>
      <c r="K7173" s="89">
        <v>150.56699999999995</v>
      </c>
      <c r="L7173" s="81">
        <v>147.81700000000001</v>
      </c>
    </row>
    <row r="7174" spans="6:12">
      <c r="F7174" s="89">
        <v>7058</v>
      </c>
      <c r="G7174" s="89">
        <v>44</v>
      </c>
      <c r="H7174" s="89">
        <v>3</v>
      </c>
      <c r="I7174" s="89">
        <v>6</v>
      </c>
      <c r="J7174" s="89">
        <v>-48.255999999999915</v>
      </c>
      <c r="K7174" s="89">
        <v>107.80399999999997</v>
      </c>
      <c r="L7174" s="81">
        <v>105.40400000000005</v>
      </c>
    </row>
    <row r="7175" spans="6:12">
      <c r="F7175" s="89">
        <v>7059</v>
      </c>
      <c r="G7175" s="89">
        <v>20</v>
      </c>
      <c r="H7175" s="89">
        <v>2</v>
      </c>
      <c r="I7175" s="89">
        <v>4</v>
      </c>
      <c r="J7175" s="89">
        <v>-21.920000000000016</v>
      </c>
      <c r="K7175" s="89">
        <v>140.67999999999995</v>
      </c>
      <c r="L7175" s="81">
        <v>135.68</v>
      </c>
    </row>
    <row r="7176" spans="6:12">
      <c r="F7176" s="89">
        <v>7060</v>
      </c>
      <c r="G7176" s="89">
        <v>38</v>
      </c>
      <c r="H7176" s="89">
        <v>1</v>
      </c>
      <c r="I7176" s="89">
        <v>5</v>
      </c>
      <c r="J7176" s="89">
        <v>89.130000000000038</v>
      </c>
      <c r="K7176" s="89">
        <v>117.45</v>
      </c>
      <c r="L7176" s="81">
        <v>117.35000000000004</v>
      </c>
    </row>
    <row r="7177" spans="6:12">
      <c r="F7177" s="89">
        <v>7061</v>
      </c>
      <c r="G7177" s="89">
        <v>19</v>
      </c>
      <c r="H7177" s="89">
        <v>1</v>
      </c>
      <c r="I7177" s="89">
        <v>4</v>
      </c>
      <c r="J7177" s="89">
        <v>91.621000000000009</v>
      </c>
      <c r="K7177" s="89">
        <v>168.43099999999998</v>
      </c>
      <c r="L7177" s="81">
        <v>165.08100000000002</v>
      </c>
    </row>
    <row r="7178" spans="6:12">
      <c r="F7178" s="89">
        <v>7062</v>
      </c>
      <c r="G7178" s="89">
        <v>20</v>
      </c>
      <c r="H7178" s="89">
        <v>3</v>
      </c>
      <c r="I7178" s="89">
        <v>5</v>
      </c>
      <c r="J7178" s="89">
        <v>-94.949999999999989</v>
      </c>
      <c r="K7178" s="89">
        <v>111.14999999999995</v>
      </c>
      <c r="L7178" s="81">
        <v>104.75</v>
      </c>
    </row>
    <row r="7179" spans="6:12">
      <c r="F7179" s="89">
        <v>7063</v>
      </c>
      <c r="G7179" s="89">
        <v>54</v>
      </c>
      <c r="H7179" s="89">
        <v>1</v>
      </c>
      <c r="I7179" s="89">
        <v>4</v>
      </c>
      <c r="J7179" s="89">
        <v>92.635999999999967</v>
      </c>
      <c r="K7179" s="89">
        <v>158.596</v>
      </c>
      <c r="L7179" s="81">
        <v>160.49600000000007</v>
      </c>
    </row>
    <row r="7180" spans="6:12">
      <c r="F7180" s="89">
        <v>7064</v>
      </c>
      <c r="G7180" s="89">
        <v>19</v>
      </c>
      <c r="H7180" s="89">
        <v>1</v>
      </c>
      <c r="I7180" s="89">
        <v>9</v>
      </c>
      <c r="J7180" s="89">
        <v>186.24099999999993</v>
      </c>
      <c r="K7180" s="89">
        <v>50.050999999999945</v>
      </c>
      <c r="L7180" s="81">
        <v>48.700999999999979</v>
      </c>
    </row>
    <row r="7181" spans="6:12">
      <c r="F7181" s="89">
        <v>7065</v>
      </c>
      <c r="G7181" s="89">
        <v>45</v>
      </c>
      <c r="H7181" s="89">
        <v>1</v>
      </c>
      <c r="I7181" s="89">
        <v>7</v>
      </c>
      <c r="J7181" s="89">
        <v>146.46499999999997</v>
      </c>
      <c r="K7181" s="89">
        <v>87.414999999999949</v>
      </c>
      <c r="L7181" s="81">
        <v>89.165000000000006</v>
      </c>
    </row>
    <row r="7182" spans="6:12">
      <c r="F7182" s="89">
        <v>7066</v>
      </c>
      <c r="G7182" s="89">
        <v>52</v>
      </c>
      <c r="H7182" s="89">
        <v>1</v>
      </c>
      <c r="I7182" s="89">
        <v>3</v>
      </c>
      <c r="J7182" s="89">
        <v>36.105999999999952</v>
      </c>
      <c r="K7182" s="89">
        <v>145.286</v>
      </c>
      <c r="L7182" s="81">
        <v>146.48599999999999</v>
      </c>
    </row>
    <row r="7183" spans="6:12">
      <c r="F7183" s="89">
        <v>7067</v>
      </c>
      <c r="G7183" s="89">
        <v>35</v>
      </c>
      <c r="H7183" s="89">
        <v>1</v>
      </c>
      <c r="I7183" s="89">
        <v>8</v>
      </c>
      <c r="J7183" s="89">
        <v>146.08499999999995</v>
      </c>
      <c r="K7183" s="89">
        <v>47.534999999999968</v>
      </c>
      <c r="L7183" s="81">
        <v>48.184999999999974</v>
      </c>
    </row>
    <row r="7184" spans="6:12">
      <c r="F7184" s="89">
        <v>7068</v>
      </c>
      <c r="G7184" s="89">
        <v>23</v>
      </c>
      <c r="H7184" s="89">
        <v>3</v>
      </c>
      <c r="I7184" s="89">
        <v>3</v>
      </c>
      <c r="J7184" s="89">
        <v>-269.91099999999994</v>
      </c>
      <c r="K7184" s="89">
        <v>20.458999999999946</v>
      </c>
      <c r="L7184" s="81">
        <v>13.709000000000003</v>
      </c>
    </row>
    <row r="7185" spans="6:12">
      <c r="F7185" s="89">
        <v>7069</v>
      </c>
      <c r="G7185" s="89">
        <v>26</v>
      </c>
      <c r="H7185" s="89">
        <v>3</v>
      </c>
      <c r="I7185" s="89">
        <v>7</v>
      </c>
      <c r="J7185" s="89">
        <v>11.122000000000014</v>
      </c>
      <c r="K7185" s="89">
        <v>130.16199999999998</v>
      </c>
      <c r="L7185" s="81">
        <v>125.46199999999999</v>
      </c>
    </row>
    <row r="7186" spans="6:12">
      <c r="F7186" s="89">
        <v>7070</v>
      </c>
      <c r="G7186" s="89">
        <v>50</v>
      </c>
      <c r="H7186" s="89">
        <v>3</v>
      </c>
      <c r="I7186" s="89">
        <v>8</v>
      </c>
      <c r="J7186" s="89">
        <v>78.060000000000059</v>
      </c>
      <c r="K7186" s="89">
        <v>147.05999999999995</v>
      </c>
      <c r="L7186" s="81">
        <v>146.36000000000001</v>
      </c>
    </row>
    <row r="7187" spans="6:12">
      <c r="F7187" s="89">
        <v>7071</v>
      </c>
      <c r="G7187" s="89">
        <v>44</v>
      </c>
      <c r="H7187" s="89">
        <v>1</v>
      </c>
      <c r="I7187" s="89">
        <v>9</v>
      </c>
      <c r="J7187" s="89">
        <v>153.96599999999992</v>
      </c>
      <c r="K7187" s="89">
        <v>10.025999999999954</v>
      </c>
      <c r="L7187" s="81">
        <v>12.425999999999988</v>
      </c>
    </row>
    <row r="7188" spans="6:12">
      <c r="F7188" s="89">
        <v>7072</v>
      </c>
      <c r="G7188" s="89">
        <v>48</v>
      </c>
      <c r="H7188" s="89">
        <v>1</v>
      </c>
      <c r="I7188" s="89">
        <v>3</v>
      </c>
      <c r="J7188" s="89">
        <v>21.434000000000005</v>
      </c>
      <c r="K7188" s="89">
        <v>131.85400000000004</v>
      </c>
      <c r="L7188" s="81">
        <v>132.45400000000004</v>
      </c>
    </row>
    <row r="7189" spans="6:12">
      <c r="F7189" s="89">
        <v>7073</v>
      </c>
      <c r="G7189" s="89">
        <v>55</v>
      </c>
      <c r="H7189" s="89">
        <v>1</v>
      </c>
      <c r="I7189" s="89">
        <v>4</v>
      </c>
      <c r="J7189" s="89">
        <v>97.524999999999949</v>
      </c>
      <c r="K7189" s="89">
        <v>163.1749999999999</v>
      </c>
      <c r="L7189" s="81">
        <v>165.22500000000008</v>
      </c>
    </row>
    <row r="7190" spans="6:12">
      <c r="F7190" s="89">
        <v>7074</v>
      </c>
      <c r="G7190" s="89">
        <v>47</v>
      </c>
      <c r="H7190" s="89">
        <v>3</v>
      </c>
      <c r="I7190" s="89">
        <v>3</v>
      </c>
      <c r="J7190" s="89">
        <v>-271.87899999999991</v>
      </c>
      <c r="K7190" s="89">
        <v>11.050999999999959</v>
      </c>
      <c r="L7190" s="81">
        <v>7.9010000000000957</v>
      </c>
    </row>
    <row r="7191" spans="6:12">
      <c r="F7191" s="89">
        <v>7075</v>
      </c>
      <c r="G7191" s="89">
        <v>23</v>
      </c>
      <c r="H7191" s="89">
        <v>1</v>
      </c>
      <c r="I7191" s="89">
        <v>3</v>
      </c>
      <c r="J7191" s="89">
        <v>27.608999999999991</v>
      </c>
      <c r="K7191" s="89">
        <v>145.779</v>
      </c>
      <c r="L7191" s="81">
        <v>142.62900000000002</v>
      </c>
    </row>
    <row r="7192" spans="6:12">
      <c r="F7192" s="89">
        <v>7076</v>
      </c>
      <c r="G7192" s="89">
        <v>55</v>
      </c>
      <c r="H7192" s="89">
        <v>2</v>
      </c>
      <c r="I7192" s="89">
        <v>4</v>
      </c>
      <c r="J7192" s="89">
        <v>-6.2050000000000125</v>
      </c>
      <c r="K7192" s="89">
        <v>145.54499999999993</v>
      </c>
      <c r="L7192" s="81">
        <v>145.79500000000004</v>
      </c>
    </row>
    <row r="7193" spans="6:12">
      <c r="F7193" s="89">
        <v>7077</v>
      </c>
      <c r="G7193" s="89">
        <v>34</v>
      </c>
      <c r="H7193" s="89">
        <v>2</v>
      </c>
      <c r="I7193" s="89">
        <v>5</v>
      </c>
      <c r="J7193" s="89">
        <v>2.2800000000000011</v>
      </c>
      <c r="K7193" s="89">
        <v>117.93999999999997</v>
      </c>
      <c r="L7193" s="81">
        <v>115.43999999999997</v>
      </c>
    </row>
    <row r="7194" spans="6:12">
      <c r="F7194" s="89">
        <v>7078</v>
      </c>
      <c r="G7194" s="89">
        <v>40</v>
      </c>
      <c r="H7194" s="89">
        <v>1</v>
      </c>
      <c r="I7194" s="89">
        <v>6</v>
      </c>
      <c r="J7194" s="89">
        <v>119.07999999999996</v>
      </c>
      <c r="K7194" s="89">
        <v>104.17999999999995</v>
      </c>
      <c r="L7194" s="81">
        <v>104.78</v>
      </c>
    </row>
    <row r="7195" spans="6:12">
      <c r="F7195" s="89">
        <v>7079</v>
      </c>
      <c r="G7195" s="89">
        <v>28</v>
      </c>
      <c r="H7195" s="89">
        <v>2</v>
      </c>
      <c r="I7195" s="89">
        <v>9</v>
      </c>
      <c r="J7195" s="89">
        <v>145.55199999999994</v>
      </c>
      <c r="K7195" s="89">
        <v>92.671999999999912</v>
      </c>
      <c r="L7195" s="81">
        <v>90.871999999999957</v>
      </c>
    </row>
    <row r="7196" spans="6:12">
      <c r="F7196" s="89">
        <v>7080</v>
      </c>
      <c r="G7196" s="89">
        <v>51</v>
      </c>
      <c r="H7196" s="89">
        <v>3</v>
      </c>
      <c r="I7196" s="89">
        <v>7</v>
      </c>
      <c r="J7196" s="89">
        <v>33.297000000000082</v>
      </c>
      <c r="K7196" s="89">
        <v>144.58699999999993</v>
      </c>
      <c r="L7196" s="81">
        <v>143.63700000000006</v>
      </c>
    </row>
    <row r="7197" spans="6:12">
      <c r="F7197" s="89">
        <v>7081</v>
      </c>
      <c r="G7197" s="89">
        <v>32</v>
      </c>
      <c r="H7197" s="89">
        <v>1</v>
      </c>
      <c r="I7197" s="89">
        <v>5</v>
      </c>
      <c r="J7197" s="89">
        <v>91.350000000000023</v>
      </c>
      <c r="K7197" s="89">
        <v>121.53</v>
      </c>
      <c r="L7197" s="81">
        <v>120.53</v>
      </c>
    </row>
    <row r="7198" spans="6:12">
      <c r="F7198" s="89">
        <v>7082</v>
      </c>
      <c r="G7198" s="89">
        <v>27</v>
      </c>
      <c r="H7198" s="89">
        <v>1</v>
      </c>
      <c r="I7198" s="89">
        <v>3</v>
      </c>
      <c r="J7198" s="89">
        <v>15.280999999999985</v>
      </c>
      <c r="K7198" s="89">
        <v>132.21100000000001</v>
      </c>
      <c r="L7198" s="81">
        <v>129.661</v>
      </c>
    </row>
    <row r="7199" spans="6:12">
      <c r="F7199" s="89">
        <v>7083</v>
      </c>
      <c r="G7199" s="89">
        <v>28</v>
      </c>
      <c r="H7199" s="89">
        <v>3</v>
      </c>
      <c r="I7199" s="89">
        <v>6</v>
      </c>
      <c r="J7199" s="89">
        <v>-51.551999999999964</v>
      </c>
      <c r="K7199" s="89">
        <v>109.46800000000002</v>
      </c>
      <c r="L7199" s="81">
        <v>104.66800000000001</v>
      </c>
    </row>
    <row r="7200" spans="6:12">
      <c r="F7200" s="89">
        <v>7084</v>
      </c>
      <c r="G7200" s="89">
        <v>42</v>
      </c>
      <c r="H7200" s="89">
        <v>1</v>
      </c>
      <c r="I7200" s="89">
        <v>6</v>
      </c>
      <c r="J7200" s="89">
        <v>121.59199999999997</v>
      </c>
      <c r="K7200" s="89">
        <v>106.07199999999996</v>
      </c>
      <c r="L7200" s="81">
        <v>106.97199999999999</v>
      </c>
    </row>
    <row r="7201" spans="6:12">
      <c r="F7201" s="89">
        <v>7085</v>
      </c>
      <c r="G7201" s="89">
        <v>23</v>
      </c>
      <c r="H7201" s="89">
        <v>1</v>
      </c>
      <c r="I7201" s="89">
        <v>6</v>
      </c>
      <c r="J7201" s="89">
        <v>141.33299999999997</v>
      </c>
      <c r="K7201" s="89">
        <v>131.70299999999997</v>
      </c>
      <c r="L7201" s="81">
        <v>129.75299999999999</v>
      </c>
    </row>
    <row r="7202" spans="6:12">
      <c r="F7202" s="89">
        <v>7086</v>
      </c>
      <c r="G7202" s="89">
        <v>22</v>
      </c>
      <c r="H7202" s="89">
        <v>2</v>
      </c>
      <c r="I7202" s="89">
        <v>3</v>
      </c>
      <c r="J7202" s="89">
        <v>-96.944000000000017</v>
      </c>
      <c r="K7202" s="89">
        <v>107.63599999999997</v>
      </c>
      <c r="L7202" s="81">
        <v>102.53599999999999</v>
      </c>
    </row>
    <row r="7203" spans="6:12">
      <c r="F7203" s="89">
        <v>7087</v>
      </c>
      <c r="G7203" s="89">
        <v>39</v>
      </c>
      <c r="H7203" s="89">
        <v>1</v>
      </c>
      <c r="I7203" s="89">
        <v>8</v>
      </c>
      <c r="J7203" s="89">
        <v>146.83699999999993</v>
      </c>
      <c r="K7203" s="89">
        <v>47.046999999999954</v>
      </c>
      <c r="L7203" s="81">
        <v>48.296999999999983</v>
      </c>
    </row>
    <row r="7204" spans="6:12">
      <c r="F7204" s="89">
        <v>7088</v>
      </c>
      <c r="G7204" s="89">
        <v>19</v>
      </c>
      <c r="H7204" s="89">
        <v>2</v>
      </c>
      <c r="I7204" s="89">
        <v>6</v>
      </c>
      <c r="J7204" s="89">
        <v>88.038999999999959</v>
      </c>
      <c r="K7204" s="89">
        <v>165.74899999999997</v>
      </c>
      <c r="L7204" s="81">
        <v>161.399</v>
      </c>
    </row>
    <row r="7205" spans="6:12">
      <c r="F7205" s="89">
        <v>7089</v>
      </c>
      <c r="G7205" s="89">
        <v>34</v>
      </c>
      <c r="H7205" s="89">
        <v>1</v>
      </c>
      <c r="I7205" s="89">
        <v>3</v>
      </c>
      <c r="J7205" s="89">
        <v>4.1019999999999897</v>
      </c>
      <c r="K7205" s="89">
        <v>118.86199999999999</v>
      </c>
      <c r="L7205" s="81">
        <v>117.36200000000002</v>
      </c>
    </row>
    <row r="7206" spans="6:12">
      <c r="F7206" s="89">
        <v>7090</v>
      </c>
      <c r="G7206" s="89">
        <v>22</v>
      </c>
      <c r="H7206" s="89">
        <v>1</v>
      </c>
      <c r="I7206" s="89">
        <v>6</v>
      </c>
      <c r="J7206" s="89">
        <v>145.07199999999997</v>
      </c>
      <c r="K7206" s="89">
        <v>135.75199999999998</v>
      </c>
      <c r="L7206" s="81">
        <v>133.65200000000002</v>
      </c>
    </row>
    <row r="7207" spans="6:12">
      <c r="F7207" s="89">
        <v>7091</v>
      </c>
      <c r="G7207" s="89">
        <v>50</v>
      </c>
      <c r="H7207" s="89">
        <v>2</v>
      </c>
      <c r="I7207" s="89">
        <v>3</v>
      </c>
      <c r="J7207" s="89">
        <v>-95.88</v>
      </c>
      <c r="K7207" s="89">
        <v>100.02</v>
      </c>
      <c r="L7207" s="81">
        <v>99.11999999999999</v>
      </c>
    </row>
    <row r="7208" spans="6:12">
      <c r="F7208" s="89">
        <v>7092</v>
      </c>
      <c r="G7208" s="89">
        <v>43</v>
      </c>
      <c r="H7208" s="89">
        <v>2</v>
      </c>
      <c r="I7208" s="89">
        <v>4</v>
      </c>
      <c r="J7208" s="89">
        <v>-48.85299999999998</v>
      </c>
      <c r="K7208" s="89">
        <v>106.61699999999998</v>
      </c>
      <c r="L7208" s="81">
        <v>105.06699999999999</v>
      </c>
    </row>
    <row r="7209" spans="6:12">
      <c r="F7209" s="89">
        <v>7093</v>
      </c>
      <c r="G7209" s="89">
        <v>28</v>
      </c>
      <c r="H7209" s="89">
        <v>3</v>
      </c>
      <c r="I7209" s="89">
        <v>8</v>
      </c>
      <c r="J7209" s="89">
        <v>55.444000000000074</v>
      </c>
      <c r="K7209" s="89">
        <v>131.26399999999995</v>
      </c>
      <c r="L7209" s="81">
        <v>127.26400000000001</v>
      </c>
    </row>
    <row r="7210" spans="6:12">
      <c r="F7210" s="89">
        <v>7094</v>
      </c>
      <c r="G7210" s="89">
        <v>42</v>
      </c>
      <c r="H7210" s="89">
        <v>3</v>
      </c>
      <c r="I7210" s="89">
        <v>3</v>
      </c>
      <c r="J7210" s="89">
        <v>-284.29399999999998</v>
      </c>
      <c r="K7210" s="89">
        <v>0.18599999999997863</v>
      </c>
      <c r="L7210" s="81">
        <v>-3.7139999999999702</v>
      </c>
    </row>
    <row r="7211" spans="6:12">
      <c r="F7211" s="89">
        <v>7095</v>
      </c>
      <c r="G7211" s="89">
        <v>33</v>
      </c>
      <c r="H7211" s="89">
        <v>2</v>
      </c>
      <c r="I7211" s="89">
        <v>9</v>
      </c>
      <c r="J7211" s="89">
        <v>138.49699999999996</v>
      </c>
      <c r="K7211" s="89">
        <v>84.066999999999894</v>
      </c>
      <c r="L7211" s="81">
        <v>83.016999999999939</v>
      </c>
    </row>
    <row r="7212" spans="6:12">
      <c r="F7212" s="89">
        <v>7096</v>
      </c>
      <c r="G7212" s="89">
        <v>37</v>
      </c>
      <c r="H7212" s="89">
        <v>1</v>
      </c>
      <c r="I7212" s="89">
        <v>3</v>
      </c>
      <c r="J7212" s="89">
        <v>3.3610000000000042</v>
      </c>
      <c r="K7212" s="89">
        <v>117.191</v>
      </c>
      <c r="L7212" s="81">
        <v>116.14100000000002</v>
      </c>
    </row>
    <row r="7213" spans="6:12">
      <c r="F7213" s="89">
        <v>7097</v>
      </c>
      <c r="G7213" s="89">
        <v>19</v>
      </c>
      <c r="H7213" s="89">
        <v>2</v>
      </c>
      <c r="I7213" s="89">
        <v>8</v>
      </c>
      <c r="J7213" s="89">
        <v>155.66699999999997</v>
      </c>
      <c r="K7213" s="89">
        <v>148.17699999999996</v>
      </c>
      <c r="L7213" s="81">
        <v>144.62700000000001</v>
      </c>
    </row>
    <row r="7214" spans="6:12">
      <c r="F7214" s="89">
        <v>7098</v>
      </c>
      <c r="G7214" s="89">
        <v>41</v>
      </c>
      <c r="H7214" s="89">
        <v>3</v>
      </c>
      <c r="I7214" s="89">
        <v>3</v>
      </c>
      <c r="J7214" s="89">
        <v>-285.96699999999998</v>
      </c>
      <c r="K7214" s="89">
        <v>-1.1770000000000493</v>
      </c>
      <c r="L7214" s="81">
        <v>-5.2269999999999754</v>
      </c>
    </row>
    <row r="7215" spans="6:12">
      <c r="F7215" s="89">
        <v>7099</v>
      </c>
      <c r="G7215" s="89">
        <v>52</v>
      </c>
      <c r="H7215" s="89">
        <v>2</v>
      </c>
      <c r="I7215" s="89">
        <v>6</v>
      </c>
      <c r="J7215" s="89">
        <v>85.43199999999996</v>
      </c>
      <c r="K7215" s="89">
        <v>152.91199999999998</v>
      </c>
      <c r="L7215" s="81">
        <v>153.51199999999994</v>
      </c>
    </row>
    <row r="7216" spans="6:12">
      <c r="F7216" s="89">
        <v>7100</v>
      </c>
      <c r="G7216" s="89">
        <v>36</v>
      </c>
      <c r="H7216" s="89">
        <v>2</v>
      </c>
      <c r="I7216" s="89">
        <v>9</v>
      </c>
      <c r="J7216" s="89">
        <v>137.50399999999993</v>
      </c>
      <c r="K7216" s="89">
        <v>82.143999999999949</v>
      </c>
      <c r="L7216" s="81">
        <v>81.54400000000004</v>
      </c>
    </row>
    <row r="7217" spans="6:12">
      <c r="F7217" s="89">
        <v>7101</v>
      </c>
      <c r="G7217" s="89">
        <v>23</v>
      </c>
      <c r="H7217" s="89">
        <v>1</v>
      </c>
      <c r="I7217" s="89">
        <v>5</v>
      </c>
      <c r="J7217" s="89">
        <v>112.90500000000003</v>
      </c>
      <c r="K7217" s="89">
        <v>145.875</v>
      </c>
      <c r="L7217" s="81">
        <v>143.52499999999998</v>
      </c>
    </row>
    <row r="7218" spans="6:12">
      <c r="F7218" s="89">
        <v>7102</v>
      </c>
      <c r="G7218" s="89">
        <v>26</v>
      </c>
      <c r="H7218" s="89">
        <v>2</v>
      </c>
      <c r="I7218" s="89">
        <v>8</v>
      </c>
      <c r="J7218" s="89">
        <v>130.62799999999996</v>
      </c>
      <c r="K7218" s="89">
        <v>120.96799999999996</v>
      </c>
      <c r="L7218" s="81">
        <v>118.46799999999996</v>
      </c>
    </row>
    <row r="7219" spans="6:12">
      <c r="F7219" s="89">
        <v>7103</v>
      </c>
      <c r="G7219" s="89">
        <v>28</v>
      </c>
      <c r="H7219" s="89">
        <v>3</v>
      </c>
      <c r="I7219" s="89">
        <v>3</v>
      </c>
      <c r="J7219" s="89">
        <v>-283.1459999999999</v>
      </c>
      <c r="K7219" s="89">
        <v>5.6739999999999782</v>
      </c>
      <c r="L7219" s="81">
        <v>-0.32599999999999341</v>
      </c>
    </row>
    <row r="7220" spans="6:12">
      <c r="F7220" s="89">
        <v>7104</v>
      </c>
      <c r="G7220" s="89">
        <v>46</v>
      </c>
      <c r="H7220" s="89">
        <v>2</v>
      </c>
      <c r="I7220" s="89">
        <v>5</v>
      </c>
      <c r="J7220" s="89">
        <v>15.840000000000032</v>
      </c>
      <c r="K7220" s="89">
        <v>127.77999999999996</v>
      </c>
      <c r="L7220" s="81">
        <v>127.07999999999997</v>
      </c>
    </row>
    <row r="7221" spans="6:12">
      <c r="F7221" s="89">
        <v>7105</v>
      </c>
      <c r="G7221" s="89">
        <v>28</v>
      </c>
      <c r="H7221" s="89">
        <v>2</v>
      </c>
      <c r="I7221" s="89">
        <v>7</v>
      </c>
      <c r="J7221" s="89">
        <v>96.775999999999954</v>
      </c>
      <c r="K7221" s="89">
        <v>129.09599999999995</v>
      </c>
      <c r="L7221" s="81">
        <v>126.49599999999995</v>
      </c>
    </row>
    <row r="7222" spans="6:12">
      <c r="F7222" s="89">
        <v>7106</v>
      </c>
      <c r="G7222" s="89">
        <v>26</v>
      </c>
      <c r="H7222" s="89">
        <v>3</v>
      </c>
      <c r="I7222" s="89">
        <v>9</v>
      </c>
      <c r="J7222" s="89">
        <v>99.134000000000015</v>
      </c>
      <c r="K7222" s="89">
        <v>132.97399999999999</v>
      </c>
      <c r="L7222" s="81">
        <v>129.07400000000001</v>
      </c>
    </row>
    <row r="7223" spans="6:12">
      <c r="F7223" s="89">
        <v>7107</v>
      </c>
      <c r="G7223" s="89">
        <v>53</v>
      </c>
      <c r="H7223" s="89">
        <v>2</v>
      </c>
      <c r="I7223" s="89">
        <v>8</v>
      </c>
      <c r="J7223" s="89">
        <v>157.97900000000001</v>
      </c>
      <c r="K7223" s="89">
        <v>139.94899999999996</v>
      </c>
      <c r="L7223" s="81">
        <v>141.499</v>
      </c>
    </row>
    <row r="7224" spans="6:12">
      <c r="F7224" s="89">
        <v>7108</v>
      </c>
      <c r="G7224" s="89">
        <v>28</v>
      </c>
      <c r="H7224" s="89">
        <v>1</v>
      </c>
      <c r="I7224" s="89">
        <v>6</v>
      </c>
      <c r="J7224" s="89">
        <v>126.68799999999996</v>
      </c>
      <c r="K7224" s="89">
        <v>115.50799999999998</v>
      </c>
      <c r="L7224" s="81">
        <v>114.30799999999999</v>
      </c>
    </row>
    <row r="7225" spans="6:12">
      <c r="F7225" s="89">
        <v>7109</v>
      </c>
      <c r="G7225" s="89">
        <v>28</v>
      </c>
      <c r="H7225" s="89">
        <v>3</v>
      </c>
      <c r="I7225" s="89">
        <v>8</v>
      </c>
      <c r="J7225" s="89">
        <v>55.444000000000074</v>
      </c>
      <c r="K7225" s="89">
        <v>131.26399999999995</v>
      </c>
      <c r="L7225" s="81">
        <v>127.26400000000001</v>
      </c>
    </row>
    <row r="7226" spans="6:12">
      <c r="F7226" s="89">
        <v>7110</v>
      </c>
      <c r="G7226" s="89">
        <v>21</v>
      </c>
      <c r="H7226" s="89">
        <v>1</v>
      </c>
      <c r="I7226" s="89">
        <v>3</v>
      </c>
      <c r="J7226" s="89">
        <v>35.392999999999986</v>
      </c>
      <c r="K7226" s="89">
        <v>154.18299999999999</v>
      </c>
      <c r="L7226" s="81">
        <v>150.733</v>
      </c>
    </row>
    <row r="7227" spans="6:12">
      <c r="F7227" s="89">
        <v>7111</v>
      </c>
      <c r="G7227" s="89">
        <v>22</v>
      </c>
      <c r="H7227" s="89">
        <v>3</v>
      </c>
      <c r="I7227" s="89">
        <v>9</v>
      </c>
      <c r="J7227" s="89">
        <v>111.19799999999992</v>
      </c>
      <c r="K7227" s="89">
        <v>146.27799999999991</v>
      </c>
      <c r="L7227" s="81">
        <v>141.77799999999996</v>
      </c>
    </row>
    <row r="7228" spans="6:12">
      <c r="F7228" s="89">
        <v>7112</v>
      </c>
      <c r="G7228" s="89">
        <v>47</v>
      </c>
      <c r="H7228" s="89">
        <v>3</v>
      </c>
      <c r="I7228" s="89">
        <v>8</v>
      </c>
      <c r="J7228" s="89">
        <v>67.281000000000063</v>
      </c>
      <c r="K7228" s="89">
        <v>137.2109999999999</v>
      </c>
      <c r="L7228" s="81">
        <v>136.06100000000004</v>
      </c>
    </row>
    <row r="7229" spans="6:12">
      <c r="F7229" s="89">
        <v>7113</v>
      </c>
      <c r="G7229" s="89">
        <v>30</v>
      </c>
      <c r="H7229" s="89">
        <v>2</v>
      </c>
      <c r="I7229" s="89">
        <v>6</v>
      </c>
      <c r="J7229" s="89">
        <v>54.499999999999972</v>
      </c>
      <c r="K7229" s="89">
        <v>128.79999999999995</v>
      </c>
      <c r="L7229" s="81">
        <v>126.09999999999998</v>
      </c>
    </row>
    <row r="7230" spans="6:12">
      <c r="F7230" s="89">
        <v>7114</v>
      </c>
      <c r="G7230" s="89">
        <v>42</v>
      </c>
      <c r="H7230" s="89">
        <v>2</v>
      </c>
      <c r="I7230" s="89">
        <v>7</v>
      </c>
      <c r="J7230" s="89">
        <v>93.863999999999976</v>
      </c>
      <c r="K7230" s="89">
        <v>121.84399999999997</v>
      </c>
      <c r="L7230" s="81">
        <v>121.34399999999997</v>
      </c>
    </row>
    <row r="7231" spans="6:12">
      <c r="F7231" s="89">
        <v>7115</v>
      </c>
      <c r="G7231" s="89">
        <v>43</v>
      </c>
      <c r="H7231" s="89">
        <v>3</v>
      </c>
      <c r="I7231" s="89">
        <v>5</v>
      </c>
      <c r="J7231" s="89">
        <v>-118.29499999999985</v>
      </c>
      <c r="K7231" s="89">
        <v>80.674999999999926</v>
      </c>
      <c r="L7231" s="81">
        <v>77.724999999999994</v>
      </c>
    </row>
    <row r="7232" spans="6:12">
      <c r="F7232" s="89">
        <v>7116</v>
      </c>
      <c r="G7232" s="89">
        <v>20</v>
      </c>
      <c r="H7232" s="89">
        <v>1</v>
      </c>
      <c r="I7232" s="89">
        <v>5</v>
      </c>
      <c r="J7232" s="89">
        <v>124.95000000000002</v>
      </c>
      <c r="K7232" s="89">
        <v>158.85</v>
      </c>
      <c r="L7232" s="81">
        <v>156.05000000000001</v>
      </c>
    </row>
    <row r="7233" spans="6:12">
      <c r="F7233" s="89">
        <v>7117</v>
      </c>
      <c r="G7233" s="89">
        <v>19</v>
      </c>
      <c r="H7233" s="89">
        <v>1</v>
      </c>
      <c r="I7233" s="89">
        <v>6</v>
      </c>
      <c r="J7233" s="89">
        <v>157.90899999999996</v>
      </c>
      <c r="K7233" s="89">
        <v>149.51899999999998</v>
      </c>
      <c r="L7233" s="81">
        <v>146.96900000000002</v>
      </c>
    </row>
    <row r="7234" spans="6:12">
      <c r="F7234" s="89">
        <v>7118</v>
      </c>
      <c r="G7234" s="89">
        <v>39</v>
      </c>
      <c r="H7234" s="89">
        <v>1</v>
      </c>
      <c r="I7234" s="89">
        <v>8</v>
      </c>
      <c r="J7234" s="89">
        <v>146.83699999999993</v>
      </c>
      <c r="K7234" s="89">
        <v>47.046999999999954</v>
      </c>
      <c r="L7234" s="81">
        <v>48.296999999999983</v>
      </c>
    </row>
    <row r="7235" spans="6:12">
      <c r="F7235" s="89">
        <v>7119</v>
      </c>
      <c r="G7235" s="89">
        <v>47</v>
      </c>
      <c r="H7235" s="89">
        <v>1</v>
      </c>
      <c r="I7235" s="89">
        <v>8</v>
      </c>
      <c r="J7235" s="89">
        <v>161.30099999999999</v>
      </c>
      <c r="K7235" s="89">
        <v>59.030999999999963</v>
      </c>
      <c r="L7235" s="81">
        <v>61.481000000000037</v>
      </c>
    </row>
    <row r="7236" spans="6:12">
      <c r="F7236" s="89">
        <v>7120</v>
      </c>
      <c r="G7236" s="89">
        <v>53</v>
      </c>
      <c r="H7236" s="89">
        <v>2</v>
      </c>
      <c r="I7236" s="89">
        <v>7</v>
      </c>
      <c r="J7236" s="89">
        <v>128.70099999999999</v>
      </c>
      <c r="K7236" s="89">
        <v>153.27099999999993</v>
      </c>
      <c r="L7236" s="81">
        <v>154.42099999999999</v>
      </c>
    </row>
    <row r="7237" spans="6:12">
      <c r="F7237" s="89">
        <v>7121</v>
      </c>
      <c r="G7237" s="89">
        <v>49</v>
      </c>
      <c r="H7237" s="89">
        <v>1</v>
      </c>
      <c r="I7237" s="89">
        <v>8</v>
      </c>
      <c r="J7237" s="89">
        <v>167.61699999999999</v>
      </c>
      <c r="K7237" s="89">
        <v>64.727000000000032</v>
      </c>
      <c r="L7237" s="81">
        <v>67.477000000000004</v>
      </c>
    </row>
    <row r="7238" spans="6:12">
      <c r="F7238" s="89">
        <v>7122</v>
      </c>
      <c r="G7238" s="89">
        <v>44</v>
      </c>
      <c r="H7238" s="89">
        <v>1</v>
      </c>
      <c r="I7238" s="89">
        <v>8</v>
      </c>
      <c r="J7238" s="89">
        <v>153.85199999999995</v>
      </c>
      <c r="K7238" s="89">
        <v>52.511999999999944</v>
      </c>
      <c r="L7238" s="81">
        <v>54.511999999999972</v>
      </c>
    </row>
    <row r="7239" spans="6:12">
      <c r="F7239" s="89">
        <v>7123</v>
      </c>
      <c r="G7239" s="89">
        <v>29</v>
      </c>
      <c r="H7239" s="89">
        <v>2</v>
      </c>
      <c r="I7239" s="89">
        <v>8</v>
      </c>
      <c r="J7239" s="89">
        <v>123.94699999999997</v>
      </c>
      <c r="K7239" s="89">
        <v>113.35699999999994</v>
      </c>
      <c r="L7239" s="81">
        <v>111.30699999999999</v>
      </c>
    </row>
    <row r="7240" spans="6:12">
      <c r="F7240" s="89">
        <v>7124</v>
      </c>
      <c r="G7240" s="89">
        <v>47</v>
      </c>
      <c r="H7240" s="89">
        <v>3</v>
      </c>
      <c r="I7240" s="89">
        <v>3</v>
      </c>
      <c r="J7240" s="89">
        <v>-271.87899999999991</v>
      </c>
      <c r="K7240" s="89">
        <v>11.050999999999959</v>
      </c>
      <c r="L7240" s="81">
        <v>7.9010000000000957</v>
      </c>
    </row>
    <row r="7241" spans="6:12">
      <c r="F7241" s="89">
        <v>7125</v>
      </c>
      <c r="G7241" s="89">
        <v>25</v>
      </c>
      <c r="H7241" s="89">
        <v>2</v>
      </c>
      <c r="I7241" s="89">
        <v>4</v>
      </c>
      <c r="J7241" s="89">
        <v>-39.925000000000011</v>
      </c>
      <c r="K7241" s="89">
        <v>121.12499999999997</v>
      </c>
      <c r="L7241" s="81">
        <v>116.875</v>
      </c>
    </row>
    <row r="7242" spans="6:12">
      <c r="F7242" s="89">
        <v>7126</v>
      </c>
      <c r="G7242" s="89">
        <v>36</v>
      </c>
      <c r="H7242" s="89">
        <v>2</v>
      </c>
      <c r="I7242" s="89">
        <v>4</v>
      </c>
      <c r="J7242" s="89">
        <v>-55.775999999999982</v>
      </c>
      <c r="K7242" s="89">
        <v>101.86399999999998</v>
      </c>
      <c r="L7242" s="81">
        <v>99.263999999999982</v>
      </c>
    </row>
    <row r="7243" spans="6:12">
      <c r="F7243" s="89">
        <v>7127</v>
      </c>
      <c r="G7243" s="89">
        <v>23</v>
      </c>
      <c r="H7243" s="89">
        <v>1</v>
      </c>
      <c r="I7243" s="89">
        <v>8</v>
      </c>
      <c r="J7243" s="89">
        <v>169.74899999999997</v>
      </c>
      <c r="K7243" s="89">
        <v>74.918999999999954</v>
      </c>
      <c r="L7243" s="81">
        <v>73.768999999999977</v>
      </c>
    </row>
    <row r="7244" spans="6:12">
      <c r="F7244" s="89">
        <v>7128</v>
      </c>
      <c r="G7244" s="89">
        <v>19</v>
      </c>
      <c r="H7244" s="89">
        <v>2</v>
      </c>
      <c r="I7244" s="89">
        <v>5</v>
      </c>
      <c r="J7244" s="89">
        <v>40.004999999999995</v>
      </c>
      <c r="K7244" s="89">
        <v>160.31499999999997</v>
      </c>
      <c r="L7244" s="81">
        <v>155.565</v>
      </c>
    </row>
    <row r="7245" spans="6:12">
      <c r="F7245" s="89">
        <v>7129</v>
      </c>
      <c r="G7245" s="89">
        <v>37</v>
      </c>
      <c r="H7245" s="89">
        <v>3</v>
      </c>
      <c r="I7245" s="89">
        <v>8</v>
      </c>
      <c r="J7245" s="89">
        <v>48.901000000000067</v>
      </c>
      <c r="K7245" s="89">
        <v>121.93099999999998</v>
      </c>
      <c r="L7245" s="81">
        <v>119.28100000000001</v>
      </c>
    </row>
    <row r="7246" spans="6:12">
      <c r="F7246" s="89">
        <v>7130</v>
      </c>
      <c r="G7246" s="89">
        <v>22</v>
      </c>
      <c r="H7246" s="89">
        <v>2</v>
      </c>
      <c r="I7246" s="89">
        <v>4</v>
      </c>
      <c r="J7246" s="89">
        <v>-29.932000000000016</v>
      </c>
      <c r="K7246" s="89">
        <v>132.04799999999994</v>
      </c>
      <c r="L7246" s="81">
        <v>127.34799999999998</v>
      </c>
    </row>
    <row r="7247" spans="6:12">
      <c r="F7247" s="89">
        <v>7131</v>
      </c>
      <c r="G7247" s="89">
        <v>47</v>
      </c>
      <c r="H7247" s="89">
        <v>1</v>
      </c>
      <c r="I7247" s="89">
        <v>8</v>
      </c>
      <c r="J7247" s="89">
        <v>161.30099999999999</v>
      </c>
      <c r="K7247" s="89">
        <v>59.030999999999963</v>
      </c>
      <c r="L7247" s="81">
        <v>61.481000000000037</v>
      </c>
    </row>
    <row r="7248" spans="6:12">
      <c r="F7248" s="89">
        <v>7132</v>
      </c>
      <c r="G7248" s="89">
        <v>28</v>
      </c>
      <c r="H7248" s="89">
        <v>1</v>
      </c>
      <c r="I7248" s="89">
        <v>3</v>
      </c>
      <c r="J7248" s="89">
        <v>12.873999999999988</v>
      </c>
      <c r="K7248" s="89">
        <v>129.49400000000003</v>
      </c>
      <c r="L7248" s="81">
        <v>127.09399999999999</v>
      </c>
    </row>
    <row r="7249" spans="6:12">
      <c r="F7249" s="89">
        <v>7133</v>
      </c>
      <c r="G7249" s="89">
        <v>42</v>
      </c>
      <c r="H7249" s="89">
        <v>3</v>
      </c>
      <c r="I7249" s="89">
        <v>4</v>
      </c>
      <c r="J7249" s="89">
        <v>-197.53199999999993</v>
      </c>
      <c r="K7249" s="89">
        <v>44.347999999999985</v>
      </c>
      <c r="L7249" s="81">
        <v>40.848000000000013</v>
      </c>
    </row>
    <row r="7250" spans="6:12">
      <c r="F7250" s="89">
        <v>7134</v>
      </c>
      <c r="G7250" s="89">
        <v>39</v>
      </c>
      <c r="H7250" s="89">
        <v>1</v>
      </c>
      <c r="I7250" s="89">
        <v>4</v>
      </c>
      <c r="J7250" s="89">
        <v>51.701000000000001</v>
      </c>
      <c r="K7250" s="89">
        <v>122.31099999999999</v>
      </c>
      <c r="L7250" s="81">
        <v>121.961</v>
      </c>
    </row>
    <row r="7251" spans="6:12">
      <c r="F7251" s="89">
        <v>7135</v>
      </c>
      <c r="G7251" s="89">
        <v>49</v>
      </c>
      <c r="H7251" s="89">
        <v>2</v>
      </c>
      <c r="I7251" s="89">
        <v>4</v>
      </c>
      <c r="J7251" s="89">
        <v>-32.388999999999982</v>
      </c>
      <c r="K7251" s="89">
        <v>121.22100000000006</v>
      </c>
      <c r="L7251" s="81">
        <v>120.571</v>
      </c>
    </row>
    <row r="7252" spans="6:12">
      <c r="F7252" s="89">
        <v>7136</v>
      </c>
      <c r="G7252" s="89">
        <v>44</v>
      </c>
      <c r="H7252" s="89">
        <v>1</v>
      </c>
      <c r="I7252" s="89">
        <v>4</v>
      </c>
      <c r="J7252" s="89">
        <v>58.596000000000004</v>
      </c>
      <c r="K7252" s="89">
        <v>127.65599999999995</v>
      </c>
      <c r="L7252" s="81">
        <v>128.05599999999998</v>
      </c>
    </row>
    <row r="7253" spans="6:12">
      <c r="F7253" s="89">
        <v>7137</v>
      </c>
      <c r="G7253" s="89">
        <v>39</v>
      </c>
      <c r="H7253" s="89">
        <v>3</v>
      </c>
      <c r="I7253" s="89">
        <v>5</v>
      </c>
      <c r="J7253" s="89">
        <v>-124.49499999999989</v>
      </c>
      <c r="K7253" s="89">
        <v>75.714999999999947</v>
      </c>
      <c r="L7253" s="81">
        <v>72.164999999999992</v>
      </c>
    </row>
    <row r="7254" spans="6:12">
      <c r="F7254" s="89">
        <v>7138</v>
      </c>
      <c r="G7254" s="89">
        <v>25</v>
      </c>
      <c r="H7254" s="89">
        <v>3</v>
      </c>
      <c r="I7254" s="89">
        <v>3</v>
      </c>
      <c r="J7254" s="89">
        <v>-276.01500000000004</v>
      </c>
      <c r="K7254" s="89">
        <v>13.734999999999985</v>
      </c>
      <c r="L7254" s="81">
        <v>7.285000000000025</v>
      </c>
    </row>
    <row r="7255" spans="6:12">
      <c r="F7255" s="89">
        <v>7139</v>
      </c>
      <c r="G7255" s="89">
        <v>28</v>
      </c>
      <c r="H7255" s="89">
        <v>1</v>
      </c>
      <c r="I7255" s="89">
        <v>7</v>
      </c>
      <c r="J7255" s="89">
        <v>145.66599999999997</v>
      </c>
      <c r="K7255" s="89">
        <v>91.885999999999967</v>
      </c>
      <c r="L7255" s="81">
        <v>91.085999999999984</v>
      </c>
    </row>
    <row r="7256" spans="6:12">
      <c r="F7256" s="89">
        <v>7140</v>
      </c>
      <c r="G7256" s="89">
        <v>47</v>
      </c>
      <c r="H7256" s="89">
        <v>1</v>
      </c>
      <c r="I7256" s="89">
        <v>4</v>
      </c>
      <c r="J7256" s="89">
        <v>65.973000000000027</v>
      </c>
      <c r="K7256" s="89">
        <v>134.10299999999995</v>
      </c>
      <c r="L7256" s="81">
        <v>134.95300000000003</v>
      </c>
    </row>
    <row r="7257" spans="6:12">
      <c r="F7257" s="89">
        <v>7141</v>
      </c>
      <c r="G7257" s="89">
        <v>42</v>
      </c>
      <c r="H7257" s="89">
        <v>1</v>
      </c>
      <c r="I7257" s="89">
        <v>9</v>
      </c>
      <c r="J7257" s="89">
        <v>150.33799999999997</v>
      </c>
      <c r="K7257" s="89">
        <v>7.0179999999999723</v>
      </c>
      <c r="L7257" s="81">
        <v>9.117999999999995</v>
      </c>
    </row>
    <row r="7258" spans="6:12">
      <c r="F7258" s="89">
        <v>7142</v>
      </c>
      <c r="G7258" s="89">
        <v>38</v>
      </c>
      <c r="H7258" s="89">
        <v>2</v>
      </c>
      <c r="I7258" s="89">
        <v>9</v>
      </c>
      <c r="J7258" s="89">
        <v>138.19199999999995</v>
      </c>
      <c r="K7258" s="89">
        <v>82.211999999999932</v>
      </c>
      <c r="L7258" s="81">
        <v>81.911999999999978</v>
      </c>
    </row>
    <row r="7259" spans="6:12">
      <c r="F7259" s="89">
        <v>7143</v>
      </c>
      <c r="G7259" s="89">
        <v>45</v>
      </c>
      <c r="H7259" s="89">
        <v>1</v>
      </c>
      <c r="I7259" s="89">
        <v>3</v>
      </c>
      <c r="J7259" s="89">
        <v>13.264999999999986</v>
      </c>
      <c r="K7259" s="89">
        <v>124.61499999999997</v>
      </c>
      <c r="L7259" s="81">
        <v>124.76500000000003</v>
      </c>
    </row>
    <row r="7260" spans="6:12">
      <c r="F7260" s="89">
        <v>7144</v>
      </c>
      <c r="G7260" s="89">
        <v>45</v>
      </c>
      <c r="H7260" s="89">
        <v>3</v>
      </c>
      <c r="I7260" s="89">
        <v>7</v>
      </c>
      <c r="J7260" s="89">
        <v>12.585000000000036</v>
      </c>
      <c r="K7260" s="89">
        <v>125.7349999999999</v>
      </c>
      <c r="L7260" s="81">
        <v>123.88499999999999</v>
      </c>
    </row>
    <row r="7261" spans="6:12">
      <c r="F7261" s="89">
        <v>7145</v>
      </c>
      <c r="G7261" s="89">
        <v>35</v>
      </c>
      <c r="H7261" s="89">
        <v>3</v>
      </c>
      <c r="I7261" s="89">
        <v>4</v>
      </c>
      <c r="J7261" s="89">
        <v>-203.61500000000001</v>
      </c>
      <c r="K7261" s="89">
        <v>40.434999999999945</v>
      </c>
      <c r="L7261" s="81">
        <v>35.884999999999991</v>
      </c>
    </row>
    <row r="7262" spans="6:12">
      <c r="F7262" s="89">
        <v>7146</v>
      </c>
      <c r="G7262" s="89">
        <v>21</v>
      </c>
      <c r="H7262" s="89">
        <v>1</v>
      </c>
      <c r="I7262" s="89">
        <v>5</v>
      </c>
      <c r="J7262" s="89">
        <v>120.66500000000001</v>
      </c>
      <c r="K7262" s="89">
        <v>154.255</v>
      </c>
      <c r="L7262" s="81">
        <v>151.60499999999996</v>
      </c>
    </row>
    <row r="7263" spans="6:12">
      <c r="F7263" s="89">
        <v>7147</v>
      </c>
      <c r="G7263" s="89">
        <v>43</v>
      </c>
      <c r="H7263" s="89">
        <v>2</v>
      </c>
      <c r="I7263" s="89">
        <v>4</v>
      </c>
      <c r="J7263" s="89">
        <v>-48.85299999999998</v>
      </c>
      <c r="K7263" s="89">
        <v>106.61699999999998</v>
      </c>
      <c r="L7263" s="81">
        <v>105.06699999999999</v>
      </c>
    </row>
    <row r="7264" spans="6:12">
      <c r="F7264" s="89">
        <v>7148</v>
      </c>
      <c r="G7264" s="89">
        <v>43</v>
      </c>
      <c r="H7264" s="89">
        <v>2</v>
      </c>
      <c r="I7264" s="89">
        <v>7</v>
      </c>
      <c r="J7264" s="89">
        <v>95.680999999999983</v>
      </c>
      <c r="K7264" s="89">
        <v>123.35099999999994</v>
      </c>
      <c r="L7264" s="81">
        <v>123.001</v>
      </c>
    </row>
    <row r="7265" spans="6:12">
      <c r="F7265" s="89">
        <v>7149</v>
      </c>
      <c r="G7265" s="89">
        <v>28</v>
      </c>
      <c r="H7265" s="89">
        <v>3</v>
      </c>
      <c r="I7265" s="89">
        <v>5</v>
      </c>
      <c r="J7265" s="89">
        <v>-119.26999999999992</v>
      </c>
      <c r="K7265" s="89">
        <v>84.349999999999966</v>
      </c>
      <c r="L7265" s="81">
        <v>79.149999999999977</v>
      </c>
    </row>
    <row r="7266" spans="6:12">
      <c r="F7266" s="89">
        <v>7150</v>
      </c>
      <c r="G7266" s="89">
        <v>22</v>
      </c>
      <c r="H7266" s="89">
        <v>2</v>
      </c>
      <c r="I7266" s="89">
        <v>7</v>
      </c>
      <c r="J7266" s="89">
        <v>114.22399999999996</v>
      </c>
      <c r="K7266" s="89">
        <v>148.40399999999994</v>
      </c>
      <c r="L7266" s="81">
        <v>144.904</v>
      </c>
    </row>
    <row r="7267" spans="6:12">
      <c r="F7267" s="89">
        <v>7151</v>
      </c>
      <c r="G7267" s="89">
        <v>55</v>
      </c>
      <c r="H7267" s="89">
        <v>3</v>
      </c>
      <c r="I7267" s="89">
        <v>6</v>
      </c>
      <c r="J7267" s="89">
        <v>-5.894999999999925</v>
      </c>
      <c r="K7267" s="89">
        <v>146.75499999999991</v>
      </c>
      <c r="L7267" s="81">
        <v>146.00500000000008</v>
      </c>
    </row>
    <row r="7268" spans="6:12">
      <c r="F7268" s="89">
        <v>7152</v>
      </c>
      <c r="G7268" s="89">
        <v>45</v>
      </c>
      <c r="H7268" s="89">
        <v>3</v>
      </c>
      <c r="I7268" s="89">
        <v>4</v>
      </c>
      <c r="J7268" s="89">
        <v>-190.875</v>
      </c>
      <c r="K7268" s="89">
        <v>50.07499999999996</v>
      </c>
      <c r="L7268" s="81">
        <v>47.025000000000034</v>
      </c>
    </row>
    <row r="7269" spans="6:12">
      <c r="F7269" s="89">
        <v>7153</v>
      </c>
      <c r="G7269" s="89">
        <v>29</v>
      </c>
      <c r="H7269" s="89">
        <v>3</v>
      </c>
      <c r="I7269" s="89">
        <v>7</v>
      </c>
      <c r="J7269" s="89">
        <v>4.8730000000000473</v>
      </c>
      <c r="K7269" s="89">
        <v>122.983</v>
      </c>
      <c r="L7269" s="81">
        <v>118.73300000000006</v>
      </c>
    </row>
    <row r="7270" spans="6:12">
      <c r="F7270" s="89">
        <v>7154</v>
      </c>
      <c r="G7270" s="89">
        <v>39</v>
      </c>
      <c r="H7270" s="89">
        <v>2</v>
      </c>
      <c r="I7270" s="89">
        <v>9</v>
      </c>
      <c r="J7270" s="89">
        <v>138.94099999999992</v>
      </c>
      <c r="K7270" s="89">
        <v>82.650999999999954</v>
      </c>
      <c r="L7270" s="81">
        <v>82.500999999999976</v>
      </c>
    </row>
    <row r="7271" spans="6:12">
      <c r="F7271" s="89">
        <v>7155</v>
      </c>
      <c r="G7271" s="89">
        <v>36</v>
      </c>
      <c r="H7271" s="89">
        <v>2</v>
      </c>
      <c r="I7271" s="89">
        <v>4</v>
      </c>
      <c r="J7271" s="89">
        <v>-55.775999999999982</v>
      </c>
      <c r="K7271" s="89">
        <v>101.86399999999998</v>
      </c>
      <c r="L7271" s="81">
        <v>99.263999999999982</v>
      </c>
    </row>
    <row r="7272" spans="6:12">
      <c r="F7272" s="89">
        <v>7156</v>
      </c>
      <c r="G7272" s="89">
        <v>26</v>
      </c>
      <c r="H7272" s="89">
        <v>2</v>
      </c>
      <c r="I7272" s="89">
        <v>5</v>
      </c>
      <c r="J7272" s="89">
        <v>14.840000000000032</v>
      </c>
      <c r="K7272" s="89">
        <v>132.97999999999996</v>
      </c>
      <c r="L7272" s="81">
        <v>129.27999999999997</v>
      </c>
    </row>
    <row r="7273" spans="6:12">
      <c r="F7273" s="89">
        <v>7157</v>
      </c>
      <c r="G7273" s="89">
        <v>28</v>
      </c>
      <c r="H7273" s="89">
        <v>1</v>
      </c>
      <c r="I7273" s="89">
        <v>7</v>
      </c>
      <c r="J7273" s="89">
        <v>145.66599999999997</v>
      </c>
      <c r="K7273" s="89">
        <v>91.885999999999967</v>
      </c>
      <c r="L7273" s="81">
        <v>91.085999999999984</v>
      </c>
    </row>
    <row r="7274" spans="6:12">
      <c r="F7274" s="89">
        <v>7158</v>
      </c>
      <c r="G7274" s="89">
        <v>33</v>
      </c>
      <c r="H7274" s="89">
        <v>1</v>
      </c>
      <c r="I7274" s="89">
        <v>3</v>
      </c>
      <c r="J7274" s="89">
        <v>4.8890000000000029</v>
      </c>
      <c r="K7274" s="89">
        <v>119.959</v>
      </c>
      <c r="L7274" s="81">
        <v>118.309</v>
      </c>
    </row>
    <row r="7275" spans="6:12">
      <c r="F7275" s="89">
        <v>7159</v>
      </c>
      <c r="G7275" s="89">
        <v>41</v>
      </c>
      <c r="H7275" s="89">
        <v>3</v>
      </c>
      <c r="I7275" s="89">
        <v>6</v>
      </c>
      <c r="J7275" s="89">
        <v>-54.138999999999953</v>
      </c>
      <c r="K7275" s="89">
        <v>102.85099999999994</v>
      </c>
      <c r="L7275" s="81">
        <v>100.00100000000003</v>
      </c>
    </row>
    <row r="7276" spans="6:12">
      <c r="F7276" s="89">
        <v>7160</v>
      </c>
      <c r="G7276" s="89">
        <v>35</v>
      </c>
      <c r="H7276" s="89">
        <v>1</v>
      </c>
      <c r="I7276" s="89">
        <v>7</v>
      </c>
      <c r="J7276" s="89">
        <v>136.54499999999996</v>
      </c>
      <c r="K7276" s="89">
        <v>80.59499999999997</v>
      </c>
      <c r="L7276" s="81">
        <v>80.84499999999997</v>
      </c>
    </row>
    <row r="7277" spans="6:12">
      <c r="F7277" s="89">
        <v>7161</v>
      </c>
      <c r="G7277" s="89">
        <v>25</v>
      </c>
      <c r="H7277" s="89">
        <v>2</v>
      </c>
      <c r="I7277" s="89">
        <v>3</v>
      </c>
      <c r="J7277" s="89">
        <v>-106.95500000000001</v>
      </c>
      <c r="K7277" s="89">
        <v>96.694999999999979</v>
      </c>
      <c r="L7277" s="81">
        <v>92.044999999999987</v>
      </c>
    </row>
    <row r="7278" spans="6:12">
      <c r="F7278" s="89">
        <v>7162</v>
      </c>
      <c r="G7278" s="89">
        <v>41</v>
      </c>
      <c r="H7278" s="89">
        <v>1</v>
      </c>
      <c r="I7278" s="89">
        <v>7</v>
      </c>
      <c r="J7278" s="89">
        <v>139.25699999999995</v>
      </c>
      <c r="K7278" s="89">
        <v>81.44699999999996</v>
      </c>
      <c r="L7278" s="81">
        <v>82.596999999999994</v>
      </c>
    </row>
    <row r="7279" spans="6:12">
      <c r="F7279" s="89">
        <v>7163</v>
      </c>
      <c r="G7279" s="89">
        <v>29</v>
      </c>
      <c r="H7279" s="89">
        <v>1</v>
      </c>
      <c r="I7279" s="89">
        <v>7</v>
      </c>
      <c r="J7279" s="89">
        <v>143.553</v>
      </c>
      <c r="K7279" s="89">
        <v>89.462999999999965</v>
      </c>
      <c r="L7279" s="81">
        <v>88.813000000000045</v>
      </c>
    </row>
    <row r="7280" spans="6:12">
      <c r="F7280" s="89">
        <v>7164</v>
      </c>
      <c r="G7280" s="89">
        <v>24</v>
      </c>
      <c r="H7280" s="89">
        <v>2</v>
      </c>
      <c r="I7280" s="89">
        <v>4</v>
      </c>
      <c r="J7280" s="89">
        <v>-36.864000000000033</v>
      </c>
      <c r="K7280" s="89">
        <v>124.49599999999998</v>
      </c>
      <c r="L7280" s="81">
        <v>120.096</v>
      </c>
    </row>
    <row r="7281" spans="6:12">
      <c r="F7281" s="89">
        <v>7165</v>
      </c>
      <c r="G7281" s="89">
        <v>33</v>
      </c>
      <c r="H7281" s="89">
        <v>2</v>
      </c>
      <c r="I7281" s="89">
        <v>3</v>
      </c>
      <c r="J7281" s="89">
        <v>-121.77099999999999</v>
      </c>
      <c r="K7281" s="89">
        <v>79.398999999999972</v>
      </c>
      <c r="L7281" s="81">
        <v>75.948999999999984</v>
      </c>
    </row>
    <row r="7282" spans="6:12">
      <c r="F7282" s="89">
        <v>7166</v>
      </c>
      <c r="G7282" s="89">
        <v>22</v>
      </c>
      <c r="H7282" s="89">
        <v>1</v>
      </c>
      <c r="I7282" s="89">
        <v>7</v>
      </c>
      <c r="J7282" s="89">
        <v>164.01399999999998</v>
      </c>
      <c r="K7282" s="89">
        <v>112.09399999999995</v>
      </c>
      <c r="L7282" s="81">
        <v>110.39399999999999</v>
      </c>
    </row>
    <row r="7283" spans="6:12">
      <c r="F7283" s="89">
        <v>7167</v>
      </c>
      <c r="G7283" s="89">
        <v>43</v>
      </c>
      <c r="H7283" s="89">
        <v>2</v>
      </c>
      <c r="I7283" s="89">
        <v>6</v>
      </c>
      <c r="J7283" s="89">
        <v>56.982999999999976</v>
      </c>
      <c r="K7283" s="89">
        <v>127.25299999999996</v>
      </c>
      <c r="L7283" s="81">
        <v>126.50300000000001</v>
      </c>
    </row>
    <row r="7284" spans="6:12">
      <c r="F7284" s="89">
        <v>7168</v>
      </c>
      <c r="G7284" s="89">
        <v>48</v>
      </c>
      <c r="H7284" s="89">
        <v>3</v>
      </c>
      <c r="I7284" s="89">
        <v>6</v>
      </c>
      <c r="J7284" s="89">
        <v>-36.631999999999891</v>
      </c>
      <c r="K7284" s="89">
        <v>118.18800000000002</v>
      </c>
      <c r="L7284" s="81">
        <v>116.38800000000006</v>
      </c>
    </row>
    <row r="7285" spans="6:12">
      <c r="F7285" s="89">
        <v>7169</v>
      </c>
      <c r="G7285" s="89">
        <v>32</v>
      </c>
      <c r="H7285" s="89">
        <v>2</v>
      </c>
      <c r="I7285" s="89">
        <v>7</v>
      </c>
      <c r="J7285" s="89">
        <v>90.543999999999954</v>
      </c>
      <c r="K7285" s="89">
        <v>121.62399999999994</v>
      </c>
      <c r="L7285" s="81">
        <v>119.624</v>
      </c>
    </row>
    <row r="7286" spans="6:12">
      <c r="F7286" s="89">
        <v>7170</v>
      </c>
      <c r="G7286" s="89">
        <v>28</v>
      </c>
      <c r="H7286" s="89">
        <v>1</v>
      </c>
      <c r="I7286" s="89">
        <v>8</v>
      </c>
      <c r="J7286" s="89">
        <v>155.16399999999993</v>
      </c>
      <c r="K7286" s="89">
        <v>58.783999999999978</v>
      </c>
      <c r="L7286" s="81">
        <v>58.383999999999972</v>
      </c>
    </row>
    <row r="7287" spans="6:12">
      <c r="F7287" s="89">
        <v>7171</v>
      </c>
      <c r="G7287" s="89">
        <v>21</v>
      </c>
      <c r="H7287" s="89">
        <v>3</v>
      </c>
      <c r="I7287" s="89">
        <v>8</v>
      </c>
      <c r="J7287" s="89">
        <v>75.652999999999963</v>
      </c>
      <c r="K7287" s="89">
        <v>153.64299999999992</v>
      </c>
      <c r="L7287" s="81">
        <v>148.59299999999996</v>
      </c>
    </row>
    <row r="7288" spans="6:12">
      <c r="F7288" s="89">
        <v>7172</v>
      </c>
      <c r="G7288" s="89">
        <v>49</v>
      </c>
      <c r="H7288" s="89">
        <v>3</v>
      </c>
      <c r="I7288" s="89">
        <v>3</v>
      </c>
      <c r="J7288" s="89">
        <v>-265.02299999999991</v>
      </c>
      <c r="K7288" s="89">
        <v>17.287000000000091</v>
      </c>
      <c r="L7288" s="81">
        <v>14.437000000000069</v>
      </c>
    </row>
    <row r="7289" spans="6:12">
      <c r="F7289" s="89">
        <v>7173</v>
      </c>
      <c r="G7289" s="89">
        <v>49</v>
      </c>
      <c r="H7289" s="89">
        <v>3</v>
      </c>
      <c r="I7289" s="89">
        <v>7</v>
      </c>
      <c r="J7289" s="89">
        <v>25.313000000000102</v>
      </c>
      <c r="K7289" s="89">
        <v>137.22300000000001</v>
      </c>
      <c r="L7289" s="81">
        <v>135.97300000000001</v>
      </c>
    </row>
    <row r="7290" spans="6:12">
      <c r="F7290" s="89">
        <v>7174</v>
      </c>
      <c r="G7290" s="89">
        <v>38</v>
      </c>
      <c r="H7290" s="89">
        <v>3</v>
      </c>
      <c r="I7290" s="89">
        <v>8</v>
      </c>
      <c r="J7290" s="89">
        <v>49.524000000000115</v>
      </c>
      <c r="K7290" s="89">
        <v>122.24399999999997</v>
      </c>
      <c r="L7290" s="81">
        <v>119.74400000000009</v>
      </c>
    </row>
    <row r="7291" spans="6:12">
      <c r="F7291" s="89">
        <v>7175</v>
      </c>
      <c r="G7291" s="89">
        <v>54</v>
      </c>
      <c r="H7291" s="89">
        <v>3</v>
      </c>
      <c r="I7291" s="89">
        <v>5</v>
      </c>
      <c r="J7291" s="89">
        <v>-78.969999999999914</v>
      </c>
      <c r="K7291" s="89">
        <v>116.58999999999997</v>
      </c>
      <c r="L7291" s="81">
        <v>115.29000000000002</v>
      </c>
    </row>
    <row r="7292" spans="6:12">
      <c r="F7292" s="89">
        <v>7176</v>
      </c>
      <c r="G7292" s="89">
        <v>38</v>
      </c>
      <c r="H7292" s="89">
        <v>1</v>
      </c>
      <c r="I7292" s="89">
        <v>6</v>
      </c>
      <c r="J7292" s="89">
        <v>117.64799999999998</v>
      </c>
      <c r="K7292" s="89">
        <v>103.36799999999998</v>
      </c>
      <c r="L7292" s="81">
        <v>103.66800000000005</v>
      </c>
    </row>
    <row r="7293" spans="6:12">
      <c r="F7293" s="89">
        <v>7177</v>
      </c>
      <c r="G7293" s="89">
        <v>38</v>
      </c>
      <c r="H7293" s="89">
        <v>2</v>
      </c>
      <c r="I7293" s="89">
        <v>5</v>
      </c>
      <c r="J7293" s="89">
        <v>2.4800000000000182</v>
      </c>
      <c r="K7293" s="89">
        <v>116.89999999999999</v>
      </c>
      <c r="L7293" s="81">
        <v>115.00000000000001</v>
      </c>
    </row>
    <row r="7294" spans="6:12">
      <c r="F7294" s="89">
        <v>7178</v>
      </c>
      <c r="G7294" s="89">
        <v>31</v>
      </c>
      <c r="H7294" s="89">
        <v>2</v>
      </c>
      <c r="I7294" s="89">
        <v>4</v>
      </c>
      <c r="J7294" s="89">
        <v>-52.620999999999981</v>
      </c>
      <c r="K7294" s="89">
        <v>106.56899999999997</v>
      </c>
      <c r="L7294" s="81">
        <v>103.21900000000002</v>
      </c>
    </row>
    <row r="7295" spans="6:12">
      <c r="F7295" s="89">
        <v>7179</v>
      </c>
      <c r="G7295" s="89">
        <v>40</v>
      </c>
      <c r="H7295" s="89">
        <v>1</v>
      </c>
      <c r="I7295" s="89">
        <v>8</v>
      </c>
      <c r="J7295" s="89">
        <v>147.69999999999993</v>
      </c>
      <c r="K7295" s="89">
        <v>47.599999999999952</v>
      </c>
      <c r="L7295" s="81">
        <v>49.000000000000014</v>
      </c>
    </row>
    <row r="7296" spans="6:12">
      <c r="F7296" s="89">
        <v>7180</v>
      </c>
      <c r="G7296" s="89">
        <v>54</v>
      </c>
      <c r="H7296" s="89">
        <v>2</v>
      </c>
      <c r="I7296" s="89">
        <v>4</v>
      </c>
      <c r="J7296" s="89">
        <v>-11.244</v>
      </c>
      <c r="K7296" s="89">
        <v>140.81600000000003</v>
      </c>
      <c r="L7296" s="81">
        <v>140.91600000000005</v>
      </c>
    </row>
    <row r="7297" spans="6:12">
      <c r="F7297" s="89">
        <v>7181</v>
      </c>
      <c r="G7297" s="89">
        <v>23</v>
      </c>
      <c r="H7297" s="89">
        <v>1</v>
      </c>
      <c r="I7297" s="89">
        <v>4</v>
      </c>
      <c r="J7297" s="89">
        <v>74.996999999999986</v>
      </c>
      <c r="K7297" s="89">
        <v>150.56699999999995</v>
      </c>
      <c r="L7297" s="81">
        <v>147.81700000000001</v>
      </c>
    </row>
    <row r="7298" spans="6:12">
      <c r="F7298" s="89">
        <v>7182</v>
      </c>
      <c r="G7298" s="89">
        <v>39</v>
      </c>
      <c r="H7298" s="89">
        <v>3</v>
      </c>
      <c r="I7298" s="89">
        <v>6</v>
      </c>
      <c r="J7298" s="89">
        <v>-56.710999999999956</v>
      </c>
      <c r="K7298" s="89">
        <v>100.89899999999994</v>
      </c>
      <c r="L7298" s="81">
        <v>97.749000000000024</v>
      </c>
    </row>
    <row r="7299" spans="6:12">
      <c r="F7299" s="89">
        <v>7183</v>
      </c>
      <c r="G7299" s="89">
        <v>45</v>
      </c>
      <c r="H7299" s="89">
        <v>3</v>
      </c>
      <c r="I7299" s="89">
        <v>4</v>
      </c>
      <c r="J7299" s="89">
        <v>-190.875</v>
      </c>
      <c r="K7299" s="89">
        <v>50.07499999999996</v>
      </c>
      <c r="L7299" s="81">
        <v>47.025000000000034</v>
      </c>
    </row>
    <row r="7300" spans="6:12">
      <c r="F7300" s="89">
        <v>7184</v>
      </c>
      <c r="G7300" s="89">
        <v>27</v>
      </c>
      <c r="H7300" s="89">
        <v>2</v>
      </c>
      <c r="I7300" s="89">
        <v>3</v>
      </c>
      <c r="J7300" s="89">
        <v>-112.27900000000002</v>
      </c>
      <c r="K7300" s="89">
        <v>90.750999999999991</v>
      </c>
      <c r="L7300" s="81">
        <v>86.401000000000025</v>
      </c>
    </row>
    <row r="7301" spans="6:12">
      <c r="F7301" s="89">
        <v>7185</v>
      </c>
      <c r="G7301" s="89">
        <v>21</v>
      </c>
      <c r="H7301" s="89">
        <v>1</v>
      </c>
      <c r="I7301" s="89">
        <v>9</v>
      </c>
      <c r="J7301" s="89">
        <v>177.44899999999993</v>
      </c>
      <c r="K7301" s="89">
        <v>40.638999999999953</v>
      </c>
      <c r="L7301" s="81">
        <v>39.588999999999999</v>
      </c>
    </row>
    <row r="7302" spans="6:12">
      <c r="F7302" s="89">
        <v>7186</v>
      </c>
      <c r="G7302" s="89">
        <v>55</v>
      </c>
      <c r="H7302" s="89">
        <v>2</v>
      </c>
      <c r="I7302" s="89">
        <v>3</v>
      </c>
      <c r="J7302" s="89">
        <v>-73.414999999999992</v>
      </c>
      <c r="K7302" s="89">
        <v>120.9349999999999</v>
      </c>
      <c r="L7302" s="81">
        <v>120.78500000000004</v>
      </c>
    </row>
    <row r="7303" spans="6:12">
      <c r="F7303" s="89">
        <v>7187</v>
      </c>
      <c r="G7303" s="89">
        <v>26</v>
      </c>
      <c r="H7303" s="89">
        <v>3</v>
      </c>
      <c r="I7303" s="89">
        <v>5</v>
      </c>
      <c r="J7303" s="89">
        <v>-114.80999999999995</v>
      </c>
      <c r="K7303" s="89">
        <v>89.429999999999978</v>
      </c>
      <c r="L7303" s="81">
        <v>83.929999999999978</v>
      </c>
    </row>
    <row r="7304" spans="6:12">
      <c r="F7304" s="89">
        <v>7188</v>
      </c>
      <c r="G7304" s="89">
        <v>32</v>
      </c>
      <c r="H7304" s="89">
        <v>1</v>
      </c>
      <c r="I7304" s="89">
        <v>9</v>
      </c>
      <c r="J7304" s="89">
        <v>148.39799999999991</v>
      </c>
      <c r="K7304" s="89">
        <v>8.1779999999999973</v>
      </c>
      <c r="L7304" s="81">
        <v>8.77800000000002</v>
      </c>
    </row>
    <row r="7305" spans="6:12">
      <c r="F7305" s="89">
        <v>7189</v>
      </c>
      <c r="G7305" s="89">
        <v>33</v>
      </c>
      <c r="H7305" s="89">
        <v>1</v>
      </c>
      <c r="I7305" s="89">
        <v>5</v>
      </c>
      <c r="J7305" s="89">
        <v>90.305000000000021</v>
      </c>
      <c r="K7305" s="89">
        <v>120.175</v>
      </c>
      <c r="L7305" s="81">
        <v>119.32499999999997</v>
      </c>
    </row>
    <row r="7306" spans="6:12">
      <c r="F7306" s="89">
        <v>7190</v>
      </c>
      <c r="G7306" s="89">
        <v>36</v>
      </c>
      <c r="H7306" s="89">
        <v>1</v>
      </c>
      <c r="I7306" s="89">
        <v>3</v>
      </c>
      <c r="J7306" s="89">
        <v>3.3379999999999939</v>
      </c>
      <c r="K7306" s="89">
        <v>117.47799999999998</v>
      </c>
      <c r="L7306" s="81">
        <v>116.27800000000002</v>
      </c>
    </row>
    <row r="7307" spans="6:12">
      <c r="F7307" s="89">
        <v>7191</v>
      </c>
      <c r="G7307" s="89">
        <v>51</v>
      </c>
      <c r="H7307" s="89">
        <v>3</v>
      </c>
      <c r="I7307" s="89">
        <v>9</v>
      </c>
      <c r="J7307" s="89">
        <v>121.60900000000009</v>
      </c>
      <c r="K7307" s="89">
        <v>147.69899999999996</v>
      </c>
      <c r="L7307" s="81">
        <v>147.54900000000009</v>
      </c>
    </row>
    <row r="7308" spans="6:12">
      <c r="F7308" s="89">
        <v>7192</v>
      </c>
      <c r="G7308" s="89">
        <v>29</v>
      </c>
      <c r="H7308" s="89">
        <v>2</v>
      </c>
      <c r="I7308" s="89">
        <v>9</v>
      </c>
      <c r="J7308" s="89">
        <v>143.60099999999994</v>
      </c>
      <c r="K7308" s="89">
        <v>90.410999999999888</v>
      </c>
      <c r="L7308" s="81">
        <v>88.760999999999967</v>
      </c>
    </row>
    <row r="7309" spans="6:12">
      <c r="F7309" s="89">
        <v>7193</v>
      </c>
      <c r="G7309" s="89">
        <v>49</v>
      </c>
      <c r="H7309" s="89">
        <v>2</v>
      </c>
      <c r="I7309" s="89">
        <v>7</v>
      </c>
      <c r="J7309" s="89">
        <v>112.25299999999999</v>
      </c>
      <c r="K7309" s="89">
        <v>138.06299999999999</v>
      </c>
      <c r="L7309" s="81">
        <v>138.61299999999997</v>
      </c>
    </row>
    <row r="7310" spans="6:12">
      <c r="F7310" s="89">
        <v>7194</v>
      </c>
      <c r="G7310" s="89">
        <v>23</v>
      </c>
      <c r="H7310" s="89">
        <v>2</v>
      </c>
      <c r="I7310" s="89">
        <v>9</v>
      </c>
      <c r="J7310" s="89">
        <v>159.35699999999994</v>
      </c>
      <c r="K7310" s="89">
        <v>108.02699999999996</v>
      </c>
      <c r="L7310" s="81">
        <v>105.47699999999998</v>
      </c>
    </row>
    <row r="7311" spans="6:12">
      <c r="F7311" s="89">
        <v>7195</v>
      </c>
      <c r="G7311" s="89">
        <v>46</v>
      </c>
      <c r="H7311" s="89">
        <v>2</v>
      </c>
      <c r="I7311" s="89">
        <v>4</v>
      </c>
      <c r="J7311" s="89">
        <v>-41.835999999999956</v>
      </c>
      <c r="K7311" s="89">
        <v>112.70399999999998</v>
      </c>
      <c r="L7311" s="81">
        <v>111.60399999999998</v>
      </c>
    </row>
    <row r="7312" spans="6:12">
      <c r="F7312" s="89">
        <v>7196</v>
      </c>
      <c r="G7312" s="89">
        <v>37</v>
      </c>
      <c r="H7312" s="89">
        <v>2</v>
      </c>
      <c r="I7312" s="89">
        <v>6</v>
      </c>
      <c r="J7312" s="89">
        <v>50.166999999999973</v>
      </c>
      <c r="K7312" s="89">
        <v>122.29699999999997</v>
      </c>
      <c r="L7312" s="81">
        <v>120.64699999999998</v>
      </c>
    </row>
    <row r="7313" spans="6:12">
      <c r="F7313" s="89">
        <v>7197</v>
      </c>
      <c r="G7313" s="89">
        <v>52</v>
      </c>
      <c r="H7313" s="89">
        <v>2</v>
      </c>
      <c r="I7313" s="89">
        <v>3</v>
      </c>
      <c r="J7313" s="89">
        <v>-87.703999999999979</v>
      </c>
      <c r="K7313" s="89">
        <v>107.57599999999998</v>
      </c>
      <c r="L7313" s="81">
        <v>106.97599999999996</v>
      </c>
    </row>
    <row r="7314" spans="6:12">
      <c r="F7314" s="89">
        <v>7198</v>
      </c>
      <c r="G7314" s="89">
        <v>54</v>
      </c>
      <c r="H7314" s="89">
        <v>3</v>
      </c>
      <c r="I7314" s="89">
        <v>6</v>
      </c>
      <c r="J7314" s="89">
        <v>-11.09599999999989</v>
      </c>
      <c r="K7314" s="89">
        <v>141.864</v>
      </c>
      <c r="L7314" s="81">
        <v>140.96400000000008</v>
      </c>
    </row>
    <row r="7315" spans="6:12">
      <c r="F7315" s="89">
        <v>7199</v>
      </c>
      <c r="G7315" s="89">
        <v>48</v>
      </c>
      <c r="H7315" s="89">
        <v>1</v>
      </c>
      <c r="I7315" s="89">
        <v>7</v>
      </c>
      <c r="J7315" s="89">
        <v>154.70599999999999</v>
      </c>
      <c r="K7315" s="89">
        <v>94.726000000000028</v>
      </c>
      <c r="L7315" s="81">
        <v>96.926000000000016</v>
      </c>
    </row>
    <row r="7316" spans="6:12">
      <c r="F7316" s="89">
        <v>7200</v>
      </c>
      <c r="G7316" s="89">
        <v>24</v>
      </c>
      <c r="H7316" s="89">
        <v>1</v>
      </c>
      <c r="I7316" s="89">
        <v>8</v>
      </c>
      <c r="J7316" s="89">
        <v>166.29199999999994</v>
      </c>
      <c r="K7316" s="89">
        <v>71.151999999999973</v>
      </c>
      <c r="L7316" s="81">
        <v>70.151999999999973</v>
      </c>
    </row>
    <row r="7317" spans="6:12">
      <c r="F7317" s="89">
        <v>7201</v>
      </c>
      <c r="G7317" s="89">
        <v>45</v>
      </c>
      <c r="H7317" s="89">
        <v>3</v>
      </c>
      <c r="I7317" s="89">
        <v>8</v>
      </c>
      <c r="J7317" s="89">
        <v>61.445000000000107</v>
      </c>
      <c r="K7317" s="89">
        <v>131.99499999999995</v>
      </c>
      <c r="L7317" s="81">
        <v>130.54500000000002</v>
      </c>
    </row>
    <row r="7318" spans="6:12">
      <c r="F7318" s="89">
        <v>7202</v>
      </c>
      <c r="G7318" s="89">
        <v>26</v>
      </c>
      <c r="H7318" s="89">
        <v>1</v>
      </c>
      <c r="I7318" s="89">
        <v>7</v>
      </c>
      <c r="J7318" s="89">
        <v>150.70199999999994</v>
      </c>
      <c r="K7318" s="89">
        <v>97.541999999999973</v>
      </c>
      <c r="L7318" s="81">
        <v>96.44199999999995</v>
      </c>
    </row>
    <row r="7319" spans="6:12">
      <c r="F7319" s="89">
        <v>7203</v>
      </c>
      <c r="G7319" s="89">
        <v>41</v>
      </c>
      <c r="H7319" s="89">
        <v>1</v>
      </c>
      <c r="I7319" s="89">
        <v>5</v>
      </c>
      <c r="J7319" s="89">
        <v>91.665000000000006</v>
      </c>
      <c r="K7319" s="89">
        <v>119.05499999999996</v>
      </c>
      <c r="L7319" s="81">
        <v>119.40499999999999</v>
      </c>
    </row>
    <row r="7320" spans="6:12">
      <c r="F7320" s="89">
        <v>7204</v>
      </c>
      <c r="G7320" s="89">
        <v>44</v>
      </c>
      <c r="H7320" s="89">
        <v>2</v>
      </c>
      <c r="I7320" s="89">
        <v>6</v>
      </c>
      <c r="J7320" s="89">
        <v>59.063999999999965</v>
      </c>
      <c r="K7320" s="89">
        <v>129.02399999999994</v>
      </c>
      <c r="L7320" s="81">
        <v>128.42399999999998</v>
      </c>
    </row>
    <row r="7321" spans="6:12">
      <c r="F7321" s="89">
        <v>7205</v>
      </c>
      <c r="G7321" s="89">
        <v>47</v>
      </c>
      <c r="H7321" s="89">
        <v>1</v>
      </c>
      <c r="I7321" s="89">
        <v>3</v>
      </c>
      <c r="J7321" s="89">
        <v>18.441000000000017</v>
      </c>
      <c r="K7321" s="89">
        <v>129.17099999999999</v>
      </c>
      <c r="L7321" s="81">
        <v>129.62100000000007</v>
      </c>
    </row>
    <row r="7322" spans="6:12">
      <c r="F7322" s="89">
        <v>7206</v>
      </c>
      <c r="G7322" s="89">
        <v>27</v>
      </c>
      <c r="H7322" s="89">
        <v>3</v>
      </c>
      <c r="I7322" s="89">
        <v>8</v>
      </c>
      <c r="J7322" s="89">
        <v>57.521000000000015</v>
      </c>
      <c r="K7322" s="89">
        <v>133.6509999999999</v>
      </c>
      <c r="L7322" s="81">
        <v>129.50100000000003</v>
      </c>
    </row>
    <row r="7323" spans="6:12">
      <c r="F7323" s="89">
        <v>7207</v>
      </c>
      <c r="G7323" s="89">
        <v>21</v>
      </c>
      <c r="H7323" s="89">
        <v>2</v>
      </c>
      <c r="I7323" s="89">
        <v>5</v>
      </c>
      <c r="J7323" s="89">
        <v>31.465000000000003</v>
      </c>
      <c r="K7323" s="89">
        <v>151.15499999999997</v>
      </c>
      <c r="L7323" s="81">
        <v>146.70499999999998</v>
      </c>
    </row>
    <row r="7324" spans="6:12">
      <c r="F7324" s="89">
        <v>7208</v>
      </c>
      <c r="G7324" s="89">
        <v>32</v>
      </c>
      <c r="H7324" s="89">
        <v>1</v>
      </c>
      <c r="I7324" s="89">
        <v>9</v>
      </c>
      <c r="J7324" s="89">
        <v>148.39799999999991</v>
      </c>
      <c r="K7324" s="89">
        <v>8.1779999999999973</v>
      </c>
      <c r="L7324" s="81">
        <v>8.77800000000002</v>
      </c>
    </row>
    <row r="7325" spans="6:12">
      <c r="F7325" s="89">
        <v>7209</v>
      </c>
      <c r="G7325" s="89">
        <v>27</v>
      </c>
      <c r="H7325" s="89">
        <v>2</v>
      </c>
      <c r="I7325" s="89">
        <v>8</v>
      </c>
      <c r="J7325" s="89">
        <v>128.13099999999997</v>
      </c>
      <c r="K7325" s="89">
        <v>118.16099999999994</v>
      </c>
      <c r="L7325" s="81">
        <v>115.81099999999998</v>
      </c>
    </row>
    <row r="7326" spans="6:12">
      <c r="F7326" s="89">
        <v>7210</v>
      </c>
      <c r="G7326" s="89">
        <v>30</v>
      </c>
      <c r="H7326" s="89">
        <v>3</v>
      </c>
      <c r="I7326" s="89">
        <v>8</v>
      </c>
      <c r="J7326" s="89">
        <v>52.10000000000008</v>
      </c>
      <c r="K7326" s="89">
        <v>127.30000000000001</v>
      </c>
      <c r="L7326" s="81">
        <v>123.60000000000002</v>
      </c>
    </row>
    <row r="7327" spans="6:12">
      <c r="F7327" s="89">
        <v>7211</v>
      </c>
      <c r="G7327" s="89">
        <v>49</v>
      </c>
      <c r="H7327" s="89">
        <v>2</v>
      </c>
      <c r="I7327" s="89">
        <v>5</v>
      </c>
      <c r="J7327" s="89">
        <v>25.305000000000035</v>
      </c>
      <c r="K7327" s="89">
        <v>136.31500000000005</v>
      </c>
      <c r="L7327" s="81">
        <v>136.065</v>
      </c>
    </row>
    <row r="7328" spans="6:12">
      <c r="F7328" s="89">
        <v>7212</v>
      </c>
      <c r="G7328" s="89">
        <v>54</v>
      </c>
      <c r="H7328" s="89">
        <v>3</v>
      </c>
      <c r="I7328" s="89">
        <v>3</v>
      </c>
      <c r="J7328" s="89">
        <v>-243.15799999999996</v>
      </c>
      <c r="K7328" s="89">
        <v>37.602000000000004</v>
      </c>
      <c r="L7328" s="81">
        <v>35.502000000000095</v>
      </c>
    </row>
    <row r="7329" spans="6:12">
      <c r="F7329" s="89">
        <v>7213</v>
      </c>
      <c r="G7329" s="89">
        <v>49</v>
      </c>
      <c r="H7329" s="89">
        <v>3</v>
      </c>
      <c r="I7329" s="89">
        <v>4</v>
      </c>
      <c r="J7329" s="89">
        <v>-178.21899999999988</v>
      </c>
      <c r="K7329" s="89">
        <v>61.491000000000042</v>
      </c>
      <c r="L7329" s="81">
        <v>59.041000000000054</v>
      </c>
    </row>
    <row r="7330" spans="6:12">
      <c r="F7330" s="89">
        <v>7214</v>
      </c>
      <c r="G7330" s="89">
        <v>40</v>
      </c>
      <c r="H7330" s="89">
        <v>2</v>
      </c>
      <c r="I7330" s="89">
        <v>4</v>
      </c>
      <c r="J7330" s="89">
        <v>-53.44</v>
      </c>
      <c r="K7330" s="89">
        <v>102.95999999999995</v>
      </c>
      <c r="L7330" s="81">
        <v>100.96000000000001</v>
      </c>
    </row>
    <row r="7331" spans="6:12">
      <c r="F7331" s="89">
        <v>7215</v>
      </c>
      <c r="G7331" s="89">
        <v>50</v>
      </c>
      <c r="H7331" s="89">
        <v>3</v>
      </c>
      <c r="I7331" s="89">
        <v>7</v>
      </c>
      <c r="J7331" s="89">
        <v>29.170000000000073</v>
      </c>
      <c r="K7331" s="89">
        <v>140.76999999999998</v>
      </c>
      <c r="L7331" s="81">
        <v>139.67000000000007</v>
      </c>
    </row>
    <row r="7332" spans="6:12">
      <c r="F7332" s="89">
        <v>7216</v>
      </c>
      <c r="G7332" s="89">
        <v>50</v>
      </c>
      <c r="H7332" s="89">
        <v>2</v>
      </c>
      <c r="I7332" s="89">
        <v>6</v>
      </c>
      <c r="J7332" s="89">
        <v>77.21999999999997</v>
      </c>
      <c r="K7332" s="89">
        <v>145.32</v>
      </c>
      <c r="L7332" s="81">
        <v>145.62</v>
      </c>
    </row>
    <row r="7333" spans="6:12">
      <c r="F7333" s="89">
        <v>7217</v>
      </c>
      <c r="G7333" s="89">
        <v>52</v>
      </c>
      <c r="H7333" s="89">
        <v>1</v>
      </c>
      <c r="I7333" s="89">
        <v>6</v>
      </c>
      <c r="J7333" s="89">
        <v>150.35199999999992</v>
      </c>
      <c r="K7333" s="89">
        <v>131.73199999999997</v>
      </c>
      <c r="L7333" s="81">
        <v>134.13200000000001</v>
      </c>
    </row>
    <row r="7334" spans="6:12">
      <c r="F7334" s="89">
        <v>7218</v>
      </c>
      <c r="G7334" s="89">
        <v>30</v>
      </c>
      <c r="H7334" s="89">
        <v>2</v>
      </c>
      <c r="I7334" s="89">
        <v>7</v>
      </c>
      <c r="J7334" s="89">
        <v>93.119999999999948</v>
      </c>
      <c r="K7334" s="89">
        <v>124.81999999999994</v>
      </c>
      <c r="L7334" s="81">
        <v>122.51999999999998</v>
      </c>
    </row>
    <row r="7335" spans="6:12">
      <c r="F7335" s="89">
        <v>7219</v>
      </c>
      <c r="G7335" s="89">
        <v>33</v>
      </c>
      <c r="H7335" s="89">
        <v>2</v>
      </c>
      <c r="I7335" s="89">
        <v>6</v>
      </c>
      <c r="J7335" s="89">
        <v>51.022999999999968</v>
      </c>
      <c r="K7335" s="89">
        <v>124.39299999999996</v>
      </c>
      <c r="L7335" s="81">
        <v>122.14299999999996</v>
      </c>
    </row>
    <row r="7336" spans="6:12">
      <c r="F7336" s="89">
        <v>7220</v>
      </c>
      <c r="G7336" s="89">
        <v>45</v>
      </c>
      <c r="H7336" s="89">
        <v>3</v>
      </c>
      <c r="I7336" s="89">
        <v>5</v>
      </c>
      <c r="J7336" s="89">
        <v>-113.57499999999987</v>
      </c>
      <c r="K7336" s="89">
        <v>84.77499999999992</v>
      </c>
      <c r="L7336" s="81">
        <v>82.125</v>
      </c>
    </row>
    <row r="7337" spans="6:12">
      <c r="F7337" s="89">
        <v>7221</v>
      </c>
      <c r="G7337" s="89">
        <v>34</v>
      </c>
      <c r="H7337" s="89">
        <v>3</v>
      </c>
      <c r="I7337" s="89">
        <v>6</v>
      </c>
      <c r="J7337" s="89">
        <v>-58.41599999999994</v>
      </c>
      <c r="K7337" s="89">
        <v>100.74399999999997</v>
      </c>
      <c r="L7337" s="81">
        <v>96.844000000000051</v>
      </c>
    </row>
    <row r="7338" spans="6:12">
      <c r="F7338" s="89">
        <v>7222</v>
      </c>
      <c r="G7338" s="89">
        <v>35</v>
      </c>
      <c r="H7338" s="89">
        <v>3</v>
      </c>
      <c r="I7338" s="89">
        <v>5</v>
      </c>
      <c r="J7338" s="89">
        <v>-126.37499999999989</v>
      </c>
      <c r="K7338" s="89">
        <v>75.07499999999996</v>
      </c>
      <c r="L7338" s="81">
        <v>70.924999999999983</v>
      </c>
    </row>
    <row r="7339" spans="6:12">
      <c r="F7339" s="89">
        <v>7223</v>
      </c>
      <c r="G7339" s="89">
        <v>50</v>
      </c>
      <c r="H7339" s="89">
        <v>2</v>
      </c>
      <c r="I7339" s="89">
        <v>5</v>
      </c>
      <c r="J7339" s="89">
        <v>29</v>
      </c>
      <c r="K7339" s="89">
        <v>139.69999999999999</v>
      </c>
      <c r="L7339" s="81">
        <v>139.59999999999997</v>
      </c>
    </row>
    <row r="7340" spans="6:12">
      <c r="F7340" s="89">
        <v>7224</v>
      </c>
      <c r="G7340" s="89">
        <v>51</v>
      </c>
      <c r="H7340" s="89">
        <v>1</v>
      </c>
      <c r="I7340" s="89">
        <v>6</v>
      </c>
      <c r="J7340" s="89">
        <v>146.261</v>
      </c>
      <c r="K7340" s="89">
        <v>127.95099999999995</v>
      </c>
      <c r="L7340" s="81">
        <v>130.20100000000011</v>
      </c>
    </row>
    <row r="7341" spans="6:12">
      <c r="F7341" s="89">
        <v>7225</v>
      </c>
      <c r="G7341" s="89">
        <v>39</v>
      </c>
      <c r="H7341" s="89">
        <v>1</v>
      </c>
      <c r="I7341" s="89">
        <v>8</v>
      </c>
      <c r="J7341" s="89">
        <v>146.83699999999993</v>
      </c>
      <c r="K7341" s="89">
        <v>47.046999999999954</v>
      </c>
      <c r="L7341" s="81">
        <v>48.296999999999983</v>
      </c>
    </row>
    <row r="7342" spans="6:12">
      <c r="F7342" s="89">
        <v>7226</v>
      </c>
      <c r="G7342" s="89">
        <v>35</v>
      </c>
      <c r="H7342" s="89">
        <v>1</v>
      </c>
      <c r="I7342" s="89">
        <v>8</v>
      </c>
      <c r="J7342" s="89">
        <v>146.08499999999995</v>
      </c>
      <c r="K7342" s="89">
        <v>47.534999999999968</v>
      </c>
      <c r="L7342" s="81">
        <v>48.184999999999974</v>
      </c>
    </row>
    <row r="7343" spans="6:12">
      <c r="F7343" s="89">
        <v>7227</v>
      </c>
      <c r="G7343" s="89">
        <v>31</v>
      </c>
      <c r="H7343" s="89">
        <v>1</v>
      </c>
      <c r="I7343" s="89">
        <v>4</v>
      </c>
      <c r="J7343" s="89">
        <v>54.709000000000003</v>
      </c>
      <c r="K7343" s="89">
        <v>127.79899999999998</v>
      </c>
      <c r="L7343" s="81">
        <v>126.24900000000002</v>
      </c>
    </row>
    <row r="7344" spans="6:12">
      <c r="F7344" s="89">
        <v>7228</v>
      </c>
      <c r="G7344" s="89">
        <v>27</v>
      </c>
      <c r="H7344" s="89">
        <v>3</v>
      </c>
      <c r="I7344" s="89">
        <v>7</v>
      </c>
      <c r="J7344" s="89">
        <v>8.7690000000000055</v>
      </c>
      <c r="K7344" s="89">
        <v>127.49899999999997</v>
      </c>
      <c r="L7344" s="81">
        <v>122.94900000000001</v>
      </c>
    </row>
    <row r="7345" spans="6:12">
      <c r="F7345" s="89">
        <v>7229</v>
      </c>
      <c r="G7345" s="89">
        <v>21</v>
      </c>
      <c r="H7345" s="89">
        <v>3</v>
      </c>
      <c r="I7345" s="89">
        <v>8</v>
      </c>
      <c r="J7345" s="89">
        <v>75.652999999999963</v>
      </c>
      <c r="K7345" s="89">
        <v>153.64299999999992</v>
      </c>
      <c r="L7345" s="81">
        <v>148.59299999999996</v>
      </c>
    </row>
    <row r="7346" spans="6:12">
      <c r="F7346" s="89">
        <v>7230</v>
      </c>
      <c r="G7346" s="89">
        <v>34</v>
      </c>
      <c r="H7346" s="89">
        <v>3</v>
      </c>
      <c r="I7346" s="89">
        <v>5</v>
      </c>
      <c r="J7346" s="89">
        <v>-126.16999999999996</v>
      </c>
      <c r="K7346" s="89">
        <v>75.589999999999975</v>
      </c>
      <c r="L7346" s="81">
        <v>71.29000000000002</v>
      </c>
    </row>
    <row r="7347" spans="6:12">
      <c r="F7347" s="89">
        <v>7231</v>
      </c>
      <c r="G7347" s="89">
        <v>51</v>
      </c>
      <c r="H7347" s="89">
        <v>3</v>
      </c>
      <c r="I7347" s="89">
        <v>9</v>
      </c>
      <c r="J7347" s="89">
        <v>121.60900000000009</v>
      </c>
      <c r="K7347" s="89">
        <v>147.69899999999996</v>
      </c>
      <c r="L7347" s="81">
        <v>147.54900000000009</v>
      </c>
    </row>
    <row r="7348" spans="6:12">
      <c r="F7348" s="89">
        <v>7232</v>
      </c>
      <c r="G7348" s="89">
        <v>50</v>
      </c>
      <c r="H7348" s="89">
        <v>1</v>
      </c>
      <c r="I7348" s="89">
        <v>5</v>
      </c>
      <c r="J7348" s="89">
        <v>113.85000000000001</v>
      </c>
      <c r="K7348" s="89">
        <v>138.44999999999999</v>
      </c>
      <c r="L7348" s="81">
        <v>140.15000000000003</v>
      </c>
    </row>
    <row r="7349" spans="6:12">
      <c r="F7349" s="89">
        <v>7233</v>
      </c>
      <c r="G7349" s="89">
        <v>27</v>
      </c>
      <c r="H7349" s="89">
        <v>2</v>
      </c>
      <c r="I7349" s="89">
        <v>4</v>
      </c>
      <c r="J7349" s="89">
        <v>-45.237000000000023</v>
      </c>
      <c r="K7349" s="89">
        <v>115.19299999999998</v>
      </c>
      <c r="L7349" s="81">
        <v>111.24300000000001</v>
      </c>
    </row>
    <row r="7350" spans="6:12">
      <c r="F7350" s="89">
        <v>7234</v>
      </c>
      <c r="G7350" s="89">
        <v>28</v>
      </c>
      <c r="H7350" s="89">
        <v>3</v>
      </c>
      <c r="I7350" s="89">
        <v>8</v>
      </c>
      <c r="J7350" s="89">
        <v>55.444000000000074</v>
      </c>
      <c r="K7350" s="89">
        <v>131.26399999999995</v>
      </c>
      <c r="L7350" s="81">
        <v>127.26400000000001</v>
      </c>
    </row>
    <row r="7351" spans="6:12">
      <c r="F7351" s="89">
        <v>7235</v>
      </c>
      <c r="G7351" s="89">
        <v>31</v>
      </c>
      <c r="H7351" s="89">
        <v>1</v>
      </c>
      <c r="I7351" s="89">
        <v>9</v>
      </c>
      <c r="J7351" s="89">
        <v>149.68899999999991</v>
      </c>
      <c r="K7351" s="89">
        <v>9.7789999999999964</v>
      </c>
      <c r="L7351" s="81">
        <v>10.229000000000042</v>
      </c>
    </row>
    <row r="7352" spans="6:12">
      <c r="F7352" s="89">
        <v>7236</v>
      </c>
      <c r="G7352" s="89">
        <v>50</v>
      </c>
      <c r="H7352" s="89">
        <v>2</v>
      </c>
      <c r="I7352" s="89">
        <v>6</v>
      </c>
      <c r="J7352" s="89">
        <v>77.21999999999997</v>
      </c>
      <c r="K7352" s="89">
        <v>145.32</v>
      </c>
      <c r="L7352" s="81">
        <v>145.62</v>
      </c>
    </row>
    <row r="7353" spans="6:12">
      <c r="F7353" s="89">
        <v>7237</v>
      </c>
      <c r="G7353" s="89">
        <v>27</v>
      </c>
      <c r="H7353" s="89">
        <v>3</v>
      </c>
      <c r="I7353" s="89">
        <v>7</v>
      </c>
      <c r="J7353" s="89">
        <v>8.7690000000000055</v>
      </c>
      <c r="K7353" s="89">
        <v>127.49899999999997</v>
      </c>
      <c r="L7353" s="81">
        <v>122.94900000000001</v>
      </c>
    </row>
    <row r="7354" spans="6:12">
      <c r="F7354" s="89">
        <v>7238</v>
      </c>
      <c r="G7354" s="89">
        <v>30</v>
      </c>
      <c r="H7354" s="89">
        <v>3</v>
      </c>
      <c r="I7354" s="89">
        <v>6</v>
      </c>
      <c r="J7354" s="89">
        <v>-54.919999999999902</v>
      </c>
      <c r="K7354" s="89">
        <v>105.47999999999999</v>
      </c>
      <c r="L7354" s="81">
        <v>100.98000000000005</v>
      </c>
    </row>
    <row r="7355" spans="6:12">
      <c r="F7355" s="89">
        <v>7239</v>
      </c>
      <c r="G7355" s="89">
        <v>53</v>
      </c>
      <c r="H7355" s="89">
        <v>3</v>
      </c>
      <c r="I7355" s="89">
        <v>4</v>
      </c>
      <c r="J7355" s="89">
        <v>-161.24299999999982</v>
      </c>
      <c r="K7355" s="89">
        <v>77.226999999999947</v>
      </c>
      <c r="L7355" s="81">
        <v>75.377000000000038</v>
      </c>
    </row>
    <row r="7356" spans="6:12">
      <c r="F7356" s="89">
        <v>7240</v>
      </c>
      <c r="G7356" s="89">
        <v>51</v>
      </c>
      <c r="H7356" s="89">
        <v>1</v>
      </c>
      <c r="I7356" s="89">
        <v>8</v>
      </c>
      <c r="J7356" s="89">
        <v>175.01299999999998</v>
      </c>
      <c r="K7356" s="89">
        <v>71.502999999999943</v>
      </c>
      <c r="L7356" s="81">
        <v>74.553000000000097</v>
      </c>
    </row>
    <row r="7357" spans="6:12">
      <c r="F7357" s="89">
        <v>7241</v>
      </c>
      <c r="G7357" s="89">
        <v>20</v>
      </c>
      <c r="H7357" s="89">
        <v>3</v>
      </c>
      <c r="I7357" s="89">
        <v>9</v>
      </c>
      <c r="J7357" s="89">
        <v>118.84999999999997</v>
      </c>
      <c r="K7357" s="89">
        <v>154.5499999999999</v>
      </c>
      <c r="L7357" s="81">
        <v>149.75</v>
      </c>
    </row>
    <row r="7358" spans="6:12">
      <c r="F7358" s="89">
        <v>7242</v>
      </c>
      <c r="G7358" s="89">
        <v>53</v>
      </c>
      <c r="H7358" s="89">
        <v>1</v>
      </c>
      <c r="I7358" s="89">
        <v>4</v>
      </c>
      <c r="J7358" s="89">
        <v>88.016999999999967</v>
      </c>
      <c r="K7358" s="89">
        <v>154.28699999999998</v>
      </c>
      <c r="L7358" s="81">
        <v>156.03700000000003</v>
      </c>
    </row>
    <row r="7359" spans="6:12">
      <c r="F7359" s="89">
        <v>7243</v>
      </c>
      <c r="G7359" s="89">
        <v>39</v>
      </c>
      <c r="H7359" s="89">
        <v>1</v>
      </c>
      <c r="I7359" s="89">
        <v>6</v>
      </c>
      <c r="J7359" s="89">
        <v>118.22899999999997</v>
      </c>
      <c r="K7359" s="89">
        <v>103.63899999999997</v>
      </c>
      <c r="L7359" s="81">
        <v>104.08900000000001</v>
      </c>
    </row>
    <row r="7360" spans="6:12">
      <c r="F7360" s="89">
        <v>7244</v>
      </c>
      <c r="G7360" s="89">
        <v>40</v>
      </c>
      <c r="H7360" s="89">
        <v>3</v>
      </c>
      <c r="I7360" s="89">
        <v>9</v>
      </c>
      <c r="J7360" s="89">
        <v>90.93</v>
      </c>
      <c r="K7360" s="89">
        <v>120.42999999999995</v>
      </c>
      <c r="L7360" s="81">
        <v>118.63000000000005</v>
      </c>
    </row>
    <row r="7361" spans="6:12">
      <c r="F7361" s="89">
        <v>7245</v>
      </c>
      <c r="G7361" s="89">
        <v>54</v>
      </c>
      <c r="H7361" s="89">
        <v>2</v>
      </c>
      <c r="I7361" s="89">
        <v>7</v>
      </c>
      <c r="J7361" s="89">
        <v>133.48799999999997</v>
      </c>
      <c r="K7361" s="89">
        <v>157.74799999999999</v>
      </c>
      <c r="L7361" s="81">
        <v>159.048</v>
      </c>
    </row>
    <row r="7362" spans="6:12">
      <c r="F7362" s="89">
        <v>7246</v>
      </c>
      <c r="G7362" s="89">
        <v>22</v>
      </c>
      <c r="H7362" s="89">
        <v>1</v>
      </c>
      <c r="I7362" s="89">
        <v>6</v>
      </c>
      <c r="J7362" s="89">
        <v>145.07199999999997</v>
      </c>
      <c r="K7362" s="89">
        <v>135.75199999999998</v>
      </c>
      <c r="L7362" s="81">
        <v>133.65200000000002</v>
      </c>
    </row>
    <row r="7363" spans="6:12">
      <c r="F7363" s="89">
        <v>7247</v>
      </c>
      <c r="G7363" s="89">
        <v>34</v>
      </c>
      <c r="H7363" s="89">
        <v>1</v>
      </c>
      <c r="I7363" s="89">
        <v>6</v>
      </c>
      <c r="J7363" s="89">
        <v>118.02399999999996</v>
      </c>
      <c r="K7363" s="89">
        <v>104.98399999999997</v>
      </c>
      <c r="L7363" s="81">
        <v>104.68399999999998</v>
      </c>
    </row>
    <row r="7364" spans="6:12">
      <c r="F7364" s="89">
        <v>7248</v>
      </c>
      <c r="G7364" s="89">
        <v>22</v>
      </c>
      <c r="H7364" s="89">
        <v>2</v>
      </c>
      <c r="I7364" s="89">
        <v>9</v>
      </c>
      <c r="J7364" s="89">
        <v>162.92799999999994</v>
      </c>
      <c r="K7364" s="89">
        <v>111.90799999999993</v>
      </c>
      <c r="L7364" s="81">
        <v>109.20799999999994</v>
      </c>
    </row>
    <row r="7365" spans="6:12">
      <c r="F7365" s="89">
        <v>7249</v>
      </c>
      <c r="G7365" s="89">
        <v>52</v>
      </c>
      <c r="H7365" s="89">
        <v>2</v>
      </c>
      <c r="I7365" s="89">
        <v>9</v>
      </c>
      <c r="J7365" s="89">
        <v>173.24799999999993</v>
      </c>
      <c r="K7365" s="89">
        <v>112.92799999999997</v>
      </c>
      <c r="L7365" s="81">
        <v>114.72799999999992</v>
      </c>
    </row>
    <row r="7366" spans="6:12">
      <c r="F7366" s="89">
        <v>7250</v>
      </c>
      <c r="G7366" s="89">
        <v>43</v>
      </c>
      <c r="H7366" s="89">
        <v>2</v>
      </c>
      <c r="I7366" s="89">
        <v>4</v>
      </c>
      <c r="J7366" s="89">
        <v>-48.85299999999998</v>
      </c>
      <c r="K7366" s="89">
        <v>106.61699999999998</v>
      </c>
      <c r="L7366" s="81">
        <v>105.06699999999999</v>
      </c>
    </row>
    <row r="7367" spans="6:12">
      <c r="F7367" s="89">
        <v>7251</v>
      </c>
      <c r="G7367" s="89">
        <v>47</v>
      </c>
      <c r="H7367" s="89">
        <v>1</v>
      </c>
      <c r="I7367" s="89">
        <v>4</v>
      </c>
      <c r="J7367" s="89">
        <v>65.973000000000027</v>
      </c>
      <c r="K7367" s="89">
        <v>134.10299999999995</v>
      </c>
      <c r="L7367" s="81">
        <v>134.95300000000003</v>
      </c>
    </row>
    <row r="7368" spans="6:12">
      <c r="F7368" s="89">
        <v>7252</v>
      </c>
      <c r="G7368" s="89">
        <v>33</v>
      </c>
      <c r="H7368" s="89">
        <v>3</v>
      </c>
      <c r="I7368" s="89">
        <v>5</v>
      </c>
      <c r="J7368" s="89">
        <v>-125.69499999999988</v>
      </c>
      <c r="K7368" s="89">
        <v>76.374999999999972</v>
      </c>
      <c r="L7368" s="81">
        <v>71.924999999999983</v>
      </c>
    </row>
    <row r="7369" spans="6:12">
      <c r="F7369" s="89">
        <v>7253</v>
      </c>
      <c r="G7369" s="89">
        <v>30</v>
      </c>
      <c r="H7369" s="89">
        <v>2</v>
      </c>
      <c r="I7369" s="89">
        <v>8</v>
      </c>
      <c r="J7369" s="89">
        <v>122.25999999999996</v>
      </c>
      <c r="K7369" s="89">
        <v>111.35999999999996</v>
      </c>
      <c r="L7369" s="81">
        <v>109.45999999999998</v>
      </c>
    </row>
    <row r="7370" spans="6:12">
      <c r="F7370" s="89">
        <v>7254</v>
      </c>
      <c r="G7370" s="89">
        <v>29</v>
      </c>
      <c r="H7370" s="89">
        <v>2</v>
      </c>
      <c r="I7370" s="89">
        <v>7</v>
      </c>
      <c r="J7370" s="89">
        <v>94.81299999999996</v>
      </c>
      <c r="K7370" s="89">
        <v>126.82299999999995</v>
      </c>
      <c r="L7370" s="81">
        <v>124.37299999999999</v>
      </c>
    </row>
    <row r="7371" spans="6:12">
      <c r="F7371" s="89">
        <v>7255</v>
      </c>
      <c r="G7371" s="89">
        <v>29</v>
      </c>
      <c r="H7371" s="89">
        <v>1</v>
      </c>
      <c r="I7371" s="89">
        <v>4</v>
      </c>
      <c r="J7371" s="89">
        <v>58.161000000000001</v>
      </c>
      <c r="K7371" s="89">
        <v>131.87100000000001</v>
      </c>
      <c r="L7371" s="81">
        <v>130.02100000000004</v>
      </c>
    </row>
    <row r="7372" spans="6:12">
      <c r="F7372" s="89">
        <v>7256</v>
      </c>
      <c r="G7372" s="89">
        <v>41</v>
      </c>
      <c r="H7372" s="89">
        <v>3</v>
      </c>
      <c r="I7372" s="89">
        <v>4</v>
      </c>
      <c r="J7372" s="89">
        <v>-199.21099999999996</v>
      </c>
      <c r="K7372" s="89">
        <v>42.978999999999957</v>
      </c>
      <c r="L7372" s="81">
        <v>39.329000000000008</v>
      </c>
    </row>
    <row r="7373" spans="6:12">
      <c r="F7373" s="89">
        <v>7257</v>
      </c>
      <c r="G7373" s="89">
        <v>43</v>
      </c>
      <c r="H7373" s="89">
        <v>1</v>
      </c>
      <c r="I7373" s="89">
        <v>7</v>
      </c>
      <c r="J7373" s="89">
        <v>142.32099999999997</v>
      </c>
      <c r="K7373" s="89">
        <v>83.890999999999963</v>
      </c>
      <c r="L7373" s="81">
        <v>85.341000000000008</v>
      </c>
    </row>
    <row r="7374" spans="6:12">
      <c r="F7374" s="89">
        <v>7258</v>
      </c>
      <c r="G7374" s="89">
        <v>44</v>
      </c>
      <c r="H7374" s="89">
        <v>1</v>
      </c>
      <c r="I7374" s="89">
        <v>6</v>
      </c>
      <c r="J7374" s="89">
        <v>125.18399999999997</v>
      </c>
      <c r="K7374" s="89">
        <v>109.04399999999995</v>
      </c>
      <c r="L7374" s="81">
        <v>110.24399999999997</v>
      </c>
    </row>
    <row r="7375" spans="6:12">
      <c r="F7375" s="89">
        <v>7259</v>
      </c>
      <c r="G7375" s="89">
        <v>37</v>
      </c>
      <c r="H7375" s="89">
        <v>1</v>
      </c>
      <c r="I7375" s="89">
        <v>5</v>
      </c>
      <c r="J7375" s="89">
        <v>88.825000000000031</v>
      </c>
      <c r="K7375" s="89">
        <v>117.455</v>
      </c>
      <c r="L7375" s="81">
        <v>117.205</v>
      </c>
    </row>
    <row r="7376" spans="6:12">
      <c r="F7376" s="89">
        <v>7260</v>
      </c>
      <c r="G7376" s="89">
        <v>21</v>
      </c>
      <c r="H7376" s="89">
        <v>1</v>
      </c>
      <c r="I7376" s="89">
        <v>8</v>
      </c>
      <c r="J7376" s="89">
        <v>177.47299999999996</v>
      </c>
      <c r="K7376" s="89">
        <v>83.262999999999963</v>
      </c>
      <c r="L7376" s="81">
        <v>81.812999999999974</v>
      </c>
    </row>
    <row r="7377" spans="6:12">
      <c r="F7377" s="89">
        <v>7261</v>
      </c>
      <c r="G7377" s="89">
        <v>53</v>
      </c>
      <c r="H7377" s="89">
        <v>3</v>
      </c>
      <c r="I7377" s="89">
        <v>5</v>
      </c>
      <c r="J7377" s="89">
        <v>-83.894999999999868</v>
      </c>
      <c r="K7377" s="89">
        <v>111.97499999999994</v>
      </c>
      <c r="L7377" s="81">
        <v>110.52500000000001</v>
      </c>
    </row>
    <row r="7378" spans="6:12">
      <c r="F7378" s="89">
        <v>7262</v>
      </c>
      <c r="G7378" s="89">
        <v>35</v>
      </c>
      <c r="H7378" s="89">
        <v>3</v>
      </c>
      <c r="I7378" s="89">
        <v>6</v>
      </c>
      <c r="J7378" s="89">
        <v>-58.614999999999895</v>
      </c>
      <c r="K7378" s="89">
        <v>100.23499999999996</v>
      </c>
      <c r="L7378" s="81">
        <v>96.485000000000014</v>
      </c>
    </row>
    <row r="7379" spans="6:12">
      <c r="F7379" s="89">
        <v>7263</v>
      </c>
      <c r="G7379" s="89">
        <v>21</v>
      </c>
      <c r="H7379" s="89">
        <v>2</v>
      </c>
      <c r="I7379" s="89">
        <v>9</v>
      </c>
      <c r="J7379" s="89">
        <v>166.76899999999995</v>
      </c>
      <c r="K7379" s="89">
        <v>116.05899999999994</v>
      </c>
      <c r="L7379" s="81">
        <v>113.20899999999997</v>
      </c>
    </row>
    <row r="7380" spans="6:12">
      <c r="F7380" s="89">
        <v>7264</v>
      </c>
      <c r="G7380" s="89">
        <v>31</v>
      </c>
      <c r="H7380" s="89">
        <v>2</v>
      </c>
      <c r="I7380" s="89">
        <v>3</v>
      </c>
      <c r="J7380" s="89">
        <v>-119.68699999999998</v>
      </c>
      <c r="K7380" s="89">
        <v>82.10299999999998</v>
      </c>
      <c r="L7380" s="81">
        <v>78.353000000000023</v>
      </c>
    </row>
    <row r="7381" spans="6:12">
      <c r="F7381" s="89">
        <v>7265</v>
      </c>
      <c r="G7381" s="89">
        <v>49</v>
      </c>
      <c r="H7381" s="89">
        <v>3</v>
      </c>
      <c r="I7381" s="89">
        <v>6</v>
      </c>
      <c r="J7381" s="89">
        <v>-33.050999999999874</v>
      </c>
      <c r="K7381" s="89">
        <v>121.45900000000006</v>
      </c>
      <c r="L7381" s="81">
        <v>119.80900000000008</v>
      </c>
    </row>
    <row r="7382" spans="6:12">
      <c r="F7382" s="89">
        <v>7266</v>
      </c>
      <c r="G7382" s="89">
        <v>30</v>
      </c>
      <c r="H7382" s="89">
        <v>3</v>
      </c>
      <c r="I7382" s="89">
        <v>6</v>
      </c>
      <c r="J7382" s="89">
        <v>-54.919999999999902</v>
      </c>
      <c r="K7382" s="89">
        <v>105.47999999999999</v>
      </c>
      <c r="L7382" s="81">
        <v>100.98000000000005</v>
      </c>
    </row>
    <row r="7383" spans="6:12">
      <c r="F7383" s="89">
        <v>7267</v>
      </c>
      <c r="G7383" s="89">
        <v>33</v>
      </c>
      <c r="H7383" s="89">
        <v>3</v>
      </c>
      <c r="I7383" s="89">
        <v>4</v>
      </c>
      <c r="J7383" s="89">
        <v>-202.92299999999989</v>
      </c>
      <c r="K7383" s="89">
        <v>41.746999999999986</v>
      </c>
      <c r="L7383" s="81">
        <v>36.896999999999991</v>
      </c>
    </row>
    <row r="7384" spans="6:12">
      <c r="F7384" s="89">
        <v>7268</v>
      </c>
      <c r="G7384" s="89">
        <v>49</v>
      </c>
      <c r="H7384" s="89">
        <v>1</v>
      </c>
      <c r="I7384" s="89">
        <v>9</v>
      </c>
      <c r="J7384" s="89">
        <v>167.76099999999997</v>
      </c>
      <c r="K7384" s="89">
        <v>22.271000000000015</v>
      </c>
      <c r="L7384" s="81">
        <v>25.420999999999992</v>
      </c>
    </row>
    <row r="7385" spans="6:12">
      <c r="F7385" s="89">
        <v>7269</v>
      </c>
      <c r="G7385" s="89">
        <v>46</v>
      </c>
      <c r="H7385" s="89">
        <v>1</v>
      </c>
      <c r="I7385" s="89">
        <v>9</v>
      </c>
      <c r="J7385" s="89">
        <v>158.67399999999992</v>
      </c>
      <c r="K7385" s="89">
        <v>14.113999999999976</v>
      </c>
      <c r="L7385" s="81">
        <v>16.814000000000021</v>
      </c>
    </row>
    <row r="7386" spans="6:12">
      <c r="F7386" s="89">
        <v>7270</v>
      </c>
      <c r="G7386" s="89">
        <v>19</v>
      </c>
      <c r="H7386" s="89">
        <v>1</v>
      </c>
      <c r="I7386" s="89">
        <v>8</v>
      </c>
      <c r="J7386" s="89">
        <v>186.27699999999996</v>
      </c>
      <c r="K7386" s="89">
        <v>92.686999999999983</v>
      </c>
      <c r="L7386" s="81">
        <v>90.937000000000012</v>
      </c>
    </row>
    <row r="7387" spans="6:12">
      <c r="F7387" s="89">
        <v>7271</v>
      </c>
      <c r="G7387" s="89">
        <v>41</v>
      </c>
      <c r="H7387" s="89">
        <v>3</v>
      </c>
      <c r="I7387" s="89">
        <v>5</v>
      </c>
      <c r="J7387" s="89">
        <v>-121.93499999999995</v>
      </c>
      <c r="K7387" s="89">
        <v>77.654999999999916</v>
      </c>
      <c r="L7387" s="81">
        <v>74.404999999999973</v>
      </c>
    </row>
    <row r="7388" spans="6:12">
      <c r="F7388" s="89">
        <v>7272</v>
      </c>
      <c r="G7388" s="89">
        <v>25</v>
      </c>
      <c r="H7388" s="89">
        <v>1</v>
      </c>
      <c r="I7388" s="89">
        <v>4</v>
      </c>
      <c r="J7388" s="89">
        <v>68.304999999999993</v>
      </c>
      <c r="K7388" s="89">
        <v>143.255</v>
      </c>
      <c r="L7388" s="81">
        <v>140.80500000000001</v>
      </c>
    </row>
    <row r="7389" spans="6:12">
      <c r="F7389" s="89">
        <v>7273</v>
      </c>
      <c r="G7389" s="89">
        <v>33</v>
      </c>
      <c r="H7389" s="89">
        <v>2</v>
      </c>
      <c r="I7389" s="89">
        <v>6</v>
      </c>
      <c r="J7389" s="89">
        <v>51.022999999999968</v>
      </c>
      <c r="K7389" s="89">
        <v>124.39299999999996</v>
      </c>
      <c r="L7389" s="81">
        <v>122.14299999999996</v>
      </c>
    </row>
    <row r="7390" spans="6:12">
      <c r="F7390" s="89">
        <v>7274</v>
      </c>
      <c r="G7390" s="89">
        <v>31</v>
      </c>
      <c r="H7390" s="89">
        <v>1</v>
      </c>
      <c r="I7390" s="89">
        <v>7</v>
      </c>
      <c r="J7390" s="89">
        <v>140.13699999999997</v>
      </c>
      <c r="K7390" s="89">
        <v>85.426999999999964</v>
      </c>
      <c r="L7390" s="81">
        <v>85.077000000000027</v>
      </c>
    </row>
    <row r="7391" spans="6:12">
      <c r="F7391" s="89">
        <v>7275</v>
      </c>
      <c r="G7391" s="89">
        <v>23</v>
      </c>
      <c r="H7391" s="89">
        <v>3</v>
      </c>
      <c r="I7391" s="89">
        <v>4</v>
      </c>
      <c r="J7391" s="89">
        <v>-183.26299999999998</v>
      </c>
      <c r="K7391" s="89">
        <v>64.506999999999948</v>
      </c>
      <c r="L7391" s="81">
        <v>58.156999999999982</v>
      </c>
    </row>
    <row r="7392" spans="6:12">
      <c r="F7392" s="89">
        <v>7276</v>
      </c>
      <c r="G7392" s="89">
        <v>32</v>
      </c>
      <c r="H7392" s="89">
        <v>2</v>
      </c>
      <c r="I7392" s="89">
        <v>5</v>
      </c>
      <c r="J7392" s="89">
        <v>3.8000000000000114</v>
      </c>
      <c r="K7392" s="89">
        <v>120.07999999999996</v>
      </c>
      <c r="L7392" s="81">
        <v>117.27999999999997</v>
      </c>
    </row>
    <row r="7393" spans="6:12">
      <c r="F7393" s="89">
        <v>7277</v>
      </c>
      <c r="G7393" s="89">
        <v>23</v>
      </c>
      <c r="H7393" s="89">
        <v>3</v>
      </c>
      <c r="I7393" s="89">
        <v>3</v>
      </c>
      <c r="J7393" s="89">
        <v>-269.91099999999994</v>
      </c>
      <c r="K7393" s="89">
        <v>20.458999999999946</v>
      </c>
      <c r="L7393" s="81">
        <v>13.709000000000003</v>
      </c>
    </row>
    <row r="7394" spans="6:12">
      <c r="F7394" s="89">
        <v>7278</v>
      </c>
      <c r="G7394" s="89">
        <v>47</v>
      </c>
      <c r="H7394" s="89">
        <v>3</v>
      </c>
      <c r="I7394" s="89">
        <v>6</v>
      </c>
      <c r="J7394" s="89">
        <v>-39.942999999999927</v>
      </c>
      <c r="K7394" s="89">
        <v>115.18699999999998</v>
      </c>
      <c r="L7394" s="81">
        <v>113.23700000000011</v>
      </c>
    </row>
    <row r="7395" spans="6:12">
      <c r="F7395" s="89">
        <v>7279</v>
      </c>
      <c r="G7395" s="89">
        <v>47</v>
      </c>
      <c r="H7395" s="89">
        <v>1</v>
      </c>
      <c r="I7395" s="89">
        <v>6</v>
      </c>
      <c r="J7395" s="89">
        <v>132.59699999999998</v>
      </c>
      <c r="K7395" s="89">
        <v>115.52699999999997</v>
      </c>
      <c r="L7395" s="81">
        <v>117.17700000000004</v>
      </c>
    </row>
    <row r="7396" spans="6:12">
      <c r="F7396" s="89">
        <v>7280</v>
      </c>
      <c r="G7396" s="89">
        <v>40</v>
      </c>
      <c r="H7396" s="89">
        <v>3</v>
      </c>
      <c r="I7396" s="89">
        <v>6</v>
      </c>
      <c r="J7396" s="89">
        <v>-55.559999999999889</v>
      </c>
      <c r="K7396" s="89">
        <v>101.73999999999995</v>
      </c>
      <c r="L7396" s="81">
        <v>98.740000000000066</v>
      </c>
    </row>
    <row r="7397" spans="6:12">
      <c r="F7397" s="89">
        <v>7281</v>
      </c>
      <c r="G7397" s="89">
        <v>51</v>
      </c>
      <c r="H7397" s="89">
        <v>3</v>
      </c>
      <c r="I7397" s="89">
        <v>3</v>
      </c>
      <c r="J7397" s="89">
        <v>-257.08699999999993</v>
      </c>
      <c r="K7397" s="89">
        <v>24.602999999999952</v>
      </c>
      <c r="L7397" s="81">
        <v>22.053000000000111</v>
      </c>
    </row>
    <row r="7398" spans="6:12">
      <c r="F7398" s="89">
        <v>7282</v>
      </c>
      <c r="G7398" s="89">
        <v>19</v>
      </c>
      <c r="H7398" s="89">
        <v>3</v>
      </c>
      <c r="I7398" s="89">
        <v>4</v>
      </c>
      <c r="J7398" s="89">
        <v>-167.83899999999994</v>
      </c>
      <c r="K7398" s="89">
        <v>81.170999999999964</v>
      </c>
      <c r="L7398" s="81">
        <v>74.221000000000032</v>
      </c>
    </row>
    <row r="7399" spans="6:12">
      <c r="F7399" s="89">
        <v>7283</v>
      </c>
      <c r="G7399" s="89">
        <v>54</v>
      </c>
      <c r="H7399" s="89">
        <v>3</v>
      </c>
      <c r="I7399" s="89">
        <v>5</v>
      </c>
      <c r="J7399" s="89">
        <v>-78.969999999999914</v>
      </c>
      <c r="K7399" s="89">
        <v>116.58999999999997</v>
      </c>
      <c r="L7399" s="81">
        <v>115.29000000000002</v>
      </c>
    </row>
    <row r="7400" spans="6:12">
      <c r="F7400" s="89">
        <v>7284</v>
      </c>
      <c r="G7400" s="89">
        <v>40</v>
      </c>
      <c r="H7400" s="89">
        <v>2</v>
      </c>
      <c r="I7400" s="89">
        <v>3</v>
      </c>
      <c r="J7400" s="89">
        <v>-120.56</v>
      </c>
      <c r="K7400" s="89">
        <v>78.439999999999969</v>
      </c>
      <c r="L7400" s="81">
        <v>76.04000000000002</v>
      </c>
    </row>
    <row r="7401" spans="6:12">
      <c r="F7401" s="89">
        <v>7285</v>
      </c>
      <c r="G7401" s="89">
        <v>45</v>
      </c>
      <c r="H7401" s="89">
        <v>3</v>
      </c>
      <c r="I7401" s="89">
        <v>8</v>
      </c>
      <c r="J7401" s="89">
        <v>61.445000000000107</v>
      </c>
      <c r="K7401" s="89">
        <v>131.99499999999995</v>
      </c>
      <c r="L7401" s="81">
        <v>130.54500000000002</v>
      </c>
    </row>
    <row r="7402" spans="6:12">
      <c r="F7402" s="89">
        <v>7286</v>
      </c>
      <c r="G7402" s="89">
        <v>47</v>
      </c>
      <c r="H7402" s="89">
        <v>3</v>
      </c>
      <c r="I7402" s="89">
        <v>3</v>
      </c>
      <c r="J7402" s="89">
        <v>-271.87899999999991</v>
      </c>
      <c r="K7402" s="89">
        <v>11.050999999999959</v>
      </c>
      <c r="L7402" s="81">
        <v>7.9010000000000957</v>
      </c>
    </row>
    <row r="7403" spans="6:12">
      <c r="F7403" s="89">
        <v>7287</v>
      </c>
      <c r="G7403" s="89">
        <v>31</v>
      </c>
      <c r="H7403" s="89">
        <v>3</v>
      </c>
      <c r="I7403" s="89">
        <v>7</v>
      </c>
      <c r="J7403" s="89">
        <v>2.0570000000000732</v>
      </c>
      <c r="K7403" s="89">
        <v>119.54699999999997</v>
      </c>
      <c r="L7403" s="81">
        <v>115.59700000000004</v>
      </c>
    </row>
    <row r="7404" spans="6:12">
      <c r="F7404" s="89">
        <v>7288</v>
      </c>
      <c r="G7404" s="89">
        <v>55</v>
      </c>
      <c r="H7404" s="89">
        <v>1</v>
      </c>
      <c r="I7404" s="89">
        <v>6</v>
      </c>
      <c r="J7404" s="89">
        <v>164.24499999999989</v>
      </c>
      <c r="K7404" s="89">
        <v>144.69499999999988</v>
      </c>
      <c r="L7404" s="81">
        <v>147.54500000000007</v>
      </c>
    </row>
    <row r="7405" spans="6:12">
      <c r="F7405" s="89">
        <v>7289</v>
      </c>
      <c r="G7405" s="89">
        <v>26</v>
      </c>
      <c r="H7405" s="89">
        <v>2</v>
      </c>
      <c r="I7405" s="89">
        <v>8</v>
      </c>
      <c r="J7405" s="89">
        <v>130.62799999999996</v>
      </c>
      <c r="K7405" s="89">
        <v>120.96799999999996</v>
      </c>
      <c r="L7405" s="81">
        <v>118.46799999999996</v>
      </c>
    </row>
    <row r="7406" spans="6:12">
      <c r="F7406" s="89">
        <v>7290</v>
      </c>
      <c r="G7406" s="89">
        <v>32</v>
      </c>
      <c r="H7406" s="89">
        <v>2</v>
      </c>
      <c r="I7406" s="89">
        <v>6</v>
      </c>
      <c r="J7406" s="89">
        <v>51.911999999999949</v>
      </c>
      <c r="K7406" s="89">
        <v>125.59199999999997</v>
      </c>
      <c r="L7406" s="81">
        <v>123.19199999999999</v>
      </c>
    </row>
    <row r="7407" spans="6:12">
      <c r="F7407" s="89">
        <v>7291</v>
      </c>
      <c r="G7407" s="89">
        <v>37</v>
      </c>
      <c r="H7407" s="89">
        <v>3</v>
      </c>
      <c r="I7407" s="89">
        <v>6</v>
      </c>
      <c r="J7407" s="89">
        <v>-58.202999999999975</v>
      </c>
      <c r="K7407" s="89">
        <v>100.02699999999996</v>
      </c>
      <c r="L7407" s="81">
        <v>96.576999999999998</v>
      </c>
    </row>
    <row r="7408" spans="6:12">
      <c r="F7408" s="89">
        <v>7292</v>
      </c>
      <c r="G7408" s="89">
        <v>35</v>
      </c>
      <c r="H7408" s="89">
        <v>1</v>
      </c>
      <c r="I7408" s="89">
        <v>8</v>
      </c>
      <c r="J7408" s="89">
        <v>146.08499999999995</v>
      </c>
      <c r="K7408" s="89">
        <v>47.534999999999968</v>
      </c>
      <c r="L7408" s="81">
        <v>48.184999999999974</v>
      </c>
    </row>
    <row r="7409" spans="6:12">
      <c r="F7409" s="89">
        <v>7293</v>
      </c>
      <c r="G7409" s="89">
        <v>37</v>
      </c>
      <c r="H7409" s="89">
        <v>3</v>
      </c>
      <c r="I7409" s="89">
        <v>8</v>
      </c>
      <c r="J7409" s="89">
        <v>48.901000000000067</v>
      </c>
      <c r="K7409" s="89">
        <v>121.93099999999998</v>
      </c>
      <c r="L7409" s="81">
        <v>119.28100000000001</v>
      </c>
    </row>
    <row r="7410" spans="6:12">
      <c r="F7410" s="89">
        <v>7294</v>
      </c>
      <c r="G7410" s="89">
        <v>40</v>
      </c>
      <c r="H7410" s="89">
        <v>3</v>
      </c>
      <c r="I7410" s="89">
        <v>9</v>
      </c>
      <c r="J7410" s="89">
        <v>90.93</v>
      </c>
      <c r="K7410" s="89">
        <v>120.42999999999995</v>
      </c>
      <c r="L7410" s="81">
        <v>118.63000000000005</v>
      </c>
    </row>
    <row r="7411" spans="6:12">
      <c r="F7411" s="89">
        <v>7295</v>
      </c>
      <c r="G7411" s="89">
        <v>54</v>
      </c>
      <c r="H7411" s="89">
        <v>2</v>
      </c>
      <c r="I7411" s="89">
        <v>9</v>
      </c>
      <c r="J7411" s="89">
        <v>182.57599999999994</v>
      </c>
      <c r="K7411" s="89">
        <v>121.63599999999997</v>
      </c>
      <c r="L7411" s="81">
        <v>123.73599999999999</v>
      </c>
    </row>
    <row r="7412" spans="6:12">
      <c r="F7412" s="89">
        <v>7296</v>
      </c>
      <c r="G7412" s="89">
        <v>22</v>
      </c>
      <c r="H7412" s="89">
        <v>2</v>
      </c>
      <c r="I7412" s="89">
        <v>5</v>
      </c>
      <c r="J7412" s="89">
        <v>27.599999999999994</v>
      </c>
      <c r="K7412" s="89">
        <v>146.97999999999996</v>
      </c>
      <c r="L7412" s="81">
        <v>142.67999999999995</v>
      </c>
    </row>
    <row r="7413" spans="6:12">
      <c r="F7413" s="89">
        <v>7297</v>
      </c>
      <c r="G7413" s="89">
        <v>19</v>
      </c>
      <c r="H7413" s="89">
        <v>1</v>
      </c>
      <c r="I7413" s="89">
        <v>7</v>
      </c>
      <c r="J7413" s="89">
        <v>176.83299999999994</v>
      </c>
      <c r="K7413" s="89">
        <v>125.84299999999996</v>
      </c>
      <c r="L7413" s="81">
        <v>123.69300000000001</v>
      </c>
    </row>
    <row r="7414" spans="6:12">
      <c r="F7414" s="89">
        <v>7298</v>
      </c>
      <c r="G7414" s="89">
        <v>41</v>
      </c>
      <c r="H7414" s="89">
        <v>1</v>
      </c>
      <c r="I7414" s="89">
        <v>3</v>
      </c>
      <c r="J7414" s="89">
        <v>6.1529999999999845</v>
      </c>
      <c r="K7414" s="89">
        <v>118.74299999999997</v>
      </c>
      <c r="L7414" s="81">
        <v>118.29300000000001</v>
      </c>
    </row>
    <row r="7415" spans="6:12">
      <c r="F7415" s="89">
        <v>7299</v>
      </c>
      <c r="G7415" s="89">
        <v>46</v>
      </c>
      <c r="H7415" s="89">
        <v>2</v>
      </c>
      <c r="I7415" s="89">
        <v>4</v>
      </c>
      <c r="J7415" s="89">
        <v>-41.835999999999956</v>
      </c>
      <c r="K7415" s="89">
        <v>112.70399999999998</v>
      </c>
      <c r="L7415" s="81">
        <v>111.60399999999998</v>
      </c>
    </row>
    <row r="7416" spans="6:12">
      <c r="F7416" s="89">
        <v>7300</v>
      </c>
      <c r="G7416" s="89">
        <v>34</v>
      </c>
      <c r="H7416" s="89">
        <v>2</v>
      </c>
      <c r="I7416" s="89">
        <v>6</v>
      </c>
      <c r="J7416" s="89">
        <v>50.40399999999994</v>
      </c>
      <c r="K7416" s="89">
        <v>123.46399999999997</v>
      </c>
      <c r="L7416" s="81">
        <v>121.36399999999999</v>
      </c>
    </row>
    <row r="7417" spans="6:12">
      <c r="F7417" s="89">
        <v>7301</v>
      </c>
      <c r="G7417" s="89">
        <v>29</v>
      </c>
      <c r="H7417" s="89">
        <v>3</v>
      </c>
      <c r="I7417" s="89">
        <v>7</v>
      </c>
      <c r="J7417" s="89">
        <v>4.8730000000000473</v>
      </c>
      <c r="K7417" s="89">
        <v>122.983</v>
      </c>
      <c r="L7417" s="81">
        <v>118.73300000000006</v>
      </c>
    </row>
    <row r="7418" spans="6:12">
      <c r="F7418" s="89">
        <v>7302</v>
      </c>
      <c r="G7418" s="89">
        <v>52</v>
      </c>
      <c r="H7418" s="89">
        <v>1</v>
      </c>
      <c r="I7418" s="89">
        <v>8</v>
      </c>
      <c r="J7418" s="89">
        <v>179.1159999999999</v>
      </c>
      <c r="K7418" s="89">
        <v>75.295999999999964</v>
      </c>
      <c r="L7418" s="81">
        <v>78.495999999999981</v>
      </c>
    </row>
    <row r="7419" spans="6:12">
      <c r="F7419" s="89">
        <v>7303</v>
      </c>
      <c r="G7419" s="89">
        <v>39</v>
      </c>
      <c r="H7419" s="89">
        <v>3</v>
      </c>
      <c r="I7419" s="89">
        <v>3</v>
      </c>
      <c r="J7419" s="89">
        <v>-288.50299999999993</v>
      </c>
      <c r="K7419" s="89">
        <v>-3.0930000000000177</v>
      </c>
      <c r="L7419" s="81">
        <v>-7.4429999999999836</v>
      </c>
    </row>
    <row r="7420" spans="6:12">
      <c r="F7420" s="89">
        <v>7304</v>
      </c>
      <c r="G7420" s="89">
        <v>52</v>
      </c>
      <c r="H7420" s="89">
        <v>1</v>
      </c>
      <c r="I7420" s="89">
        <v>9</v>
      </c>
      <c r="J7420" s="89">
        <v>179.27799999999988</v>
      </c>
      <c r="K7420" s="89">
        <v>32.857999999999976</v>
      </c>
      <c r="L7420" s="81">
        <v>36.457999999999998</v>
      </c>
    </row>
    <row r="7421" spans="6:12">
      <c r="F7421" s="89">
        <v>7305</v>
      </c>
      <c r="G7421" s="89">
        <v>44</v>
      </c>
      <c r="H7421" s="89">
        <v>1</v>
      </c>
      <c r="I7421" s="89">
        <v>8</v>
      </c>
      <c r="J7421" s="89">
        <v>153.85199999999995</v>
      </c>
      <c r="K7421" s="89">
        <v>52.511999999999944</v>
      </c>
      <c r="L7421" s="81">
        <v>54.511999999999972</v>
      </c>
    </row>
    <row r="7422" spans="6:12">
      <c r="F7422" s="89">
        <v>7306</v>
      </c>
      <c r="G7422" s="89">
        <v>52</v>
      </c>
      <c r="H7422" s="89">
        <v>1</v>
      </c>
      <c r="I7422" s="89">
        <v>9</v>
      </c>
      <c r="J7422" s="89">
        <v>179.27799999999988</v>
      </c>
      <c r="K7422" s="89">
        <v>32.857999999999976</v>
      </c>
      <c r="L7422" s="81">
        <v>36.457999999999998</v>
      </c>
    </row>
    <row r="7423" spans="6:12">
      <c r="F7423" s="89">
        <v>7307</v>
      </c>
      <c r="G7423" s="89">
        <v>33</v>
      </c>
      <c r="H7423" s="89">
        <v>1</v>
      </c>
      <c r="I7423" s="89">
        <v>3</v>
      </c>
      <c r="J7423" s="89">
        <v>4.8890000000000029</v>
      </c>
      <c r="K7423" s="89">
        <v>119.959</v>
      </c>
      <c r="L7423" s="81">
        <v>118.309</v>
      </c>
    </row>
    <row r="7424" spans="6:12">
      <c r="F7424" s="89">
        <v>7308</v>
      </c>
      <c r="G7424" s="89">
        <v>28</v>
      </c>
      <c r="H7424" s="89">
        <v>3</v>
      </c>
      <c r="I7424" s="89">
        <v>3</v>
      </c>
      <c r="J7424" s="89">
        <v>-283.1459999999999</v>
      </c>
      <c r="K7424" s="89">
        <v>5.6739999999999782</v>
      </c>
      <c r="L7424" s="81">
        <v>-0.32599999999999341</v>
      </c>
    </row>
    <row r="7425" spans="6:12">
      <c r="F7425" s="89">
        <v>7309</v>
      </c>
      <c r="G7425" s="89">
        <v>28</v>
      </c>
      <c r="H7425" s="89">
        <v>2</v>
      </c>
      <c r="I7425" s="89">
        <v>9</v>
      </c>
      <c r="J7425" s="89">
        <v>145.55199999999994</v>
      </c>
      <c r="K7425" s="89">
        <v>92.671999999999912</v>
      </c>
      <c r="L7425" s="81">
        <v>90.871999999999957</v>
      </c>
    </row>
    <row r="7426" spans="6:12">
      <c r="F7426" s="89">
        <v>7310</v>
      </c>
      <c r="G7426" s="89">
        <v>38</v>
      </c>
      <c r="H7426" s="89">
        <v>1</v>
      </c>
      <c r="I7426" s="89">
        <v>9</v>
      </c>
      <c r="J7426" s="89">
        <v>146.32199999999992</v>
      </c>
      <c r="K7426" s="89">
        <v>4.2419999999999618</v>
      </c>
      <c r="L7426" s="81">
        <v>5.7420000000000186</v>
      </c>
    </row>
    <row r="7427" spans="6:12">
      <c r="F7427" s="89">
        <v>7311</v>
      </c>
      <c r="G7427" s="89">
        <v>33</v>
      </c>
      <c r="H7427" s="89">
        <v>3</v>
      </c>
      <c r="I7427" s="89">
        <v>9</v>
      </c>
      <c r="J7427" s="89">
        <v>88.41700000000003</v>
      </c>
      <c r="K7427" s="89">
        <v>120.08699999999993</v>
      </c>
      <c r="L7427" s="81">
        <v>117.23700000000002</v>
      </c>
    </row>
    <row r="7428" spans="6:12">
      <c r="F7428" s="89">
        <v>7312</v>
      </c>
      <c r="G7428" s="89">
        <v>33</v>
      </c>
      <c r="H7428" s="89">
        <v>1</v>
      </c>
      <c r="I7428" s="89">
        <v>7</v>
      </c>
      <c r="J7428" s="89">
        <v>137.80099999999999</v>
      </c>
      <c r="K7428" s="89">
        <v>82.470999999999975</v>
      </c>
      <c r="L7428" s="81">
        <v>82.420999999999992</v>
      </c>
    </row>
    <row r="7429" spans="6:12">
      <c r="F7429" s="89">
        <v>7313</v>
      </c>
      <c r="G7429" s="89">
        <v>39</v>
      </c>
      <c r="H7429" s="89">
        <v>1</v>
      </c>
      <c r="I7429" s="89">
        <v>5</v>
      </c>
      <c r="J7429" s="89">
        <v>89.705000000000013</v>
      </c>
      <c r="K7429" s="89">
        <v>117.71499999999997</v>
      </c>
      <c r="L7429" s="81">
        <v>117.76499999999999</v>
      </c>
    </row>
    <row r="7430" spans="6:12">
      <c r="F7430" s="89">
        <v>7314</v>
      </c>
      <c r="G7430" s="89">
        <v>38</v>
      </c>
      <c r="H7430" s="89">
        <v>3</v>
      </c>
      <c r="I7430" s="89">
        <v>5</v>
      </c>
      <c r="J7430" s="89">
        <v>-125.36999999999989</v>
      </c>
      <c r="K7430" s="89">
        <v>75.149999999999949</v>
      </c>
      <c r="L7430" s="81">
        <v>71.450000000000017</v>
      </c>
    </row>
    <row r="7431" spans="6:12">
      <c r="F7431" s="89">
        <v>7315</v>
      </c>
      <c r="G7431" s="89">
        <v>48</v>
      </c>
      <c r="H7431" s="89">
        <v>2</v>
      </c>
      <c r="I7431" s="89">
        <v>5</v>
      </c>
      <c r="J7431" s="89">
        <v>21.880000000000024</v>
      </c>
      <c r="K7431" s="89">
        <v>133.20000000000002</v>
      </c>
      <c r="L7431" s="81">
        <v>132.79999999999998</v>
      </c>
    </row>
    <row r="7432" spans="6:12">
      <c r="F7432" s="89">
        <v>7316</v>
      </c>
      <c r="G7432" s="89">
        <v>23</v>
      </c>
      <c r="H7432" s="89">
        <v>2</v>
      </c>
      <c r="I7432" s="89">
        <v>8</v>
      </c>
      <c r="J7432" s="89">
        <v>139.739</v>
      </c>
      <c r="K7432" s="89">
        <v>131.00899999999996</v>
      </c>
      <c r="L7432" s="81">
        <v>128.059</v>
      </c>
    </row>
    <row r="7433" spans="6:12">
      <c r="F7433" s="89">
        <v>7317</v>
      </c>
      <c r="G7433" s="89">
        <v>30</v>
      </c>
      <c r="H7433" s="89">
        <v>3</v>
      </c>
      <c r="I7433" s="89">
        <v>9</v>
      </c>
      <c r="J7433" s="89">
        <v>91.390000000000043</v>
      </c>
      <c r="K7433" s="89">
        <v>123.99000000000001</v>
      </c>
      <c r="L7433" s="81">
        <v>120.69000000000005</v>
      </c>
    </row>
    <row r="7434" spans="6:12">
      <c r="F7434" s="89">
        <v>7318</v>
      </c>
      <c r="G7434" s="89">
        <v>28</v>
      </c>
      <c r="H7434" s="89">
        <v>1</v>
      </c>
      <c r="I7434" s="89">
        <v>5</v>
      </c>
      <c r="J7434" s="89">
        <v>98.230000000000018</v>
      </c>
      <c r="K7434" s="89">
        <v>129.65</v>
      </c>
      <c r="L7434" s="81">
        <v>128.04999999999998</v>
      </c>
    </row>
    <row r="7435" spans="6:12">
      <c r="F7435" s="89">
        <v>7319</v>
      </c>
      <c r="G7435" s="89">
        <v>53</v>
      </c>
      <c r="H7435" s="89">
        <v>1</v>
      </c>
      <c r="I7435" s="89">
        <v>4</v>
      </c>
      <c r="J7435" s="89">
        <v>88.016999999999967</v>
      </c>
      <c r="K7435" s="89">
        <v>154.28699999999998</v>
      </c>
      <c r="L7435" s="81">
        <v>156.03700000000003</v>
      </c>
    </row>
    <row r="7436" spans="6:12">
      <c r="F7436" s="89">
        <v>7320</v>
      </c>
      <c r="G7436" s="89">
        <v>19</v>
      </c>
      <c r="H7436" s="89">
        <v>2</v>
      </c>
      <c r="I7436" s="89">
        <v>3</v>
      </c>
      <c r="J7436" s="89">
        <v>-84.502999999999986</v>
      </c>
      <c r="K7436" s="89">
        <v>121.00699999999996</v>
      </c>
      <c r="L7436" s="81">
        <v>115.45700000000001</v>
      </c>
    </row>
    <row r="7437" spans="6:12">
      <c r="F7437" s="89">
        <v>7321</v>
      </c>
      <c r="G7437" s="89">
        <v>41</v>
      </c>
      <c r="H7437" s="89">
        <v>3</v>
      </c>
      <c r="I7437" s="89">
        <v>8</v>
      </c>
      <c r="J7437" s="89">
        <v>53.013000000000034</v>
      </c>
      <c r="K7437" s="89">
        <v>124.80299999999994</v>
      </c>
      <c r="L7437" s="81">
        <v>122.75300000000004</v>
      </c>
    </row>
    <row r="7438" spans="6:12">
      <c r="F7438" s="89">
        <v>7322</v>
      </c>
      <c r="G7438" s="89">
        <v>37</v>
      </c>
      <c r="H7438" s="89">
        <v>3</v>
      </c>
      <c r="I7438" s="89">
        <v>7</v>
      </c>
      <c r="J7438" s="89">
        <v>8.9000000000055479E-2</v>
      </c>
      <c r="K7438" s="89">
        <v>115.71899999999994</v>
      </c>
      <c r="L7438" s="81">
        <v>112.66899999999998</v>
      </c>
    </row>
    <row r="7439" spans="6:12">
      <c r="F7439" s="89">
        <v>7323</v>
      </c>
      <c r="G7439" s="89">
        <v>52</v>
      </c>
      <c r="H7439" s="89">
        <v>3</v>
      </c>
      <c r="I7439" s="89">
        <v>8</v>
      </c>
      <c r="J7439" s="89">
        <v>86.596000000000004</v>
      </c>
      <c r="K7439" s="89">
        <v>154.97599999999994</v>
      </c>
      <c r="L7439" s="81">
        <v>154.57599999999991</v>
      </c>
    </row>
    <row r="7440" spans="6:12">
      <c r="F7440" s="89">
        <v>7324</v>
      </c>
      <c r="G7440" s="89">
        <v>29</v>
      </c>
      <c r="H7440" s="89">
        <v>1</v>
      </c>
      <c r="I7440" s="89">
        <v>9</v>
      </c>
      <c r="J7440" s="89">
        <v>153.08099999999993</v>
      </c>
      <c r="K7440" s="89">
        <v>13.790999999999997</v>
      </c>
      <c r="L7440" s="81">
        <v>13.941000000000031</v>
      </c>
    </row>
    <row r="7441" spans="6:12">
      <c r="F7441" s="89">
        <v>7325</v>
      </c>
      <c r="G7441" s="89">
        <v>41</v>
      </c>
      <c r="H7441" s="89">
        <v>1</v>
      </c>
      <c r="I7441" s="89">
        <v>8</v>
      </c>
      <c r="J7441" s="89">
        <v>148.83299999999994</v>
      </c>
      <c r="K7441" s="89">
        <v>48.422999999999959</v>
      </c>
      <c r="L7441" s="81">
        <v>49.972999999999999</v>
      </c>
    </row>
    <row r="7442" spans="6:12">
      <c r="F7442" s="89">
        <v>7326</v>
      </c>
      <c r="G7442" s="89">
        <v>22</v>
      </c>
      <c r="H7442" s="89">
        <v>1</v>
      </c>
      <c r="I7442" s="89">
        <v>6</v>
      </c>
      <c r="J7442" s="89">
        <v>145.07199999999997</v>
      </c>
      <c r="K7442" s="89">
        <v>135.75199999999998</v>
      </c>
      <c r="L7442" s="81">
        <v>133.65200000000002</v>
      </c>
    </row>
    <row r="7443" spans="6:12">
      <c r="F7443" s="89">
        <v>7327</v>
      </c>
      <c r="G7443" s="89">
        <v>41</v>
      </c>
      <c r="H7443" s="89">
        <v>3</v>
      </c>
      <c r="I7443" s="89">
        <v>4</v>
      </c>
      <c r="J7443" s="89">
        <v>-199.21099999999996</v>
      </c>
      <c r="K7443" s="89">
        <v>42.978999999999957</v>
      </c>
      <c r="L7443" s="81">
        <v>39.329000000000008</v>
      </c>
    </row>
    <row r="7444" spans="6:12">
      <c r="F7444" s="89">
        <v>7328</v>
      </c>
      <c r="G7444" s="89">
        <v>23</v>
      </c>
      <c r="H7444" s="89">
        <v>2</v>
      </c>
      <c r="I7444" s="89">
        <v>7</v>
      </c>
      <c r="J7444" s="89">
        <v>110.64099999999999</v>
      </c>
      <c r="K7444" s="89">
        <v>144.51099999999994</v>
      </c>
      <c r="L7444" s="81">
        <v>141.161</v>
      </c>
    </row>
    <row r="7445" spans="6:12">
      <c r="F7445" s="89">
        <v>7329</v>
      </c>
      <c r="G7445" s="89">
        <v>52</v>
      </c>
      <c r="H7445" s="89">
        <v>2</v>
      </c>
      <c r="I7445" s="89">
        <v>3</v>
      </c>
      <c r="J7445" s="89">
        <v>-87.703999999999979</v>
      </c>
      <c r="K7445" s="89">
        <v>107.57599999999998</v>
      </c>
      <c r="L7445" s="81">
        <v>106.97599999999996</v>
      </c>
    </row>
    <row r="7446" spans="6:12">
      <c r="F7446" s="89">
        <v>7330</v>
      </c>
      <c r="G7446" s="89">
        <v>52</v>
      </c>
      <c r="H7446" s="89">
        <v>1</v>
      </c>
      <c r="I7446" s="89">
        <v>5</v>
      </c>
      <c r="J7446" s="89">
        <v>121.74999999999997</v>
      </c>
      <c r="K7446" s="89">
        <v>145.72999999999999</v>
      </c>
      <c r="L7446" s="81">
        <v>147.72999999999999</v>
      </c>
    </row>
    <row r="7447" spans="6:12">
      <c r="F7447" s="89">
        <v>7331</v>
      </c>
      <c r="G7447" s="89">
        <v>27</v>
      </c>
      <c r="H7447" s="89">
        <v>1</v>
      </c>
      <c r="I7447" s="89">
        <v>8</v>
      </c>
      <c r="J7447" s="89">
        <v>157.54099999999997</v>
      </c>
      <c r="K7447" s="89">
        <v>61.471000000000004</v>
      </c>
      <c r="L7447" s="81">
        <v>60.920999999999992</v>
      </c>
    </row>
    <row r="7448" spans="6:12">
      <c r="F7448" s="89">
        <v>7332</v>
      </c>
      <c r="G7448" s="89">
        <v>43</v>
      </c>
      <c r="H7448" s="89">
        <v>1</v>
      </c>
      <c r="I7448" s="89">
        <v>5</v>
      </c>
      <c r="J7448" s="89">
        <v>94.705000000000013</v>
      </c>
      <c r="K7448" s="89">
        <v>121.47499999999997</v>
      </c>
      <c r="L7448" s="81">
        <v>122.125</v>
      </c>
    </row>
    <row r="7449" spans="6:12">
      <c r="F7449" s="89">
        <v>7333</v>
      </c>
      <c r="G7449" s="89">
        <v>24</v>
      </c>
      <c r="H7449" s="89">
        <v>2</v>
      </c>
      <c r="I7449" s="89">
        <v>3</v>
      </c>
      <c r="J7449" s="89">
        <v>-103.88800000000001</v>
      </c>
      <c r="K7449" s="89">
        <v>100.07199999999999</v>
      </c>
      <c r="L7449" s="81">
        <v>95.272000000000006</v>
      </c>
    </row>
    <row r="7450" spans="6:12">
      <c r="F7450" s="89">
        <v>7334</v>
      </c>
      <c r="G7450" s="89">
        <v>45</v>
      </c>
      <c r="H7450" s="89">
        <v>1</v>
      </c>
      <c r="I7450" s="89">
        <v>3</v>
      </c>
      <c r="J7450" s="89">
        <v>13.264999999999986</v>
      </c>
      <c r="K7450" s="89">
        <v>124.61499999999997</v>
      </c>
      <c r="L7450" s="81">
        <v>124.76500000000003</v>
      </c>
    </row>
    <row r="7451" spans="6:12">
      <c r="F7451" s="89">
        <v>7335</v>
      </c>
      <c r="G7451" s="89">
        <v>44</v>
      </c>
      <c r="H7451" s="89">
        <v>2</v>
      </c>
      <c r="I7451" s="89">
        <v>4</v>
      </c>
      <c r="J7451" s="89">
        <v>-46.783999999999992</v>
      </c>
      <c r="K7451" s="89">
        <v>108.37599999999998</v>
      </c>
      <c r="L7451" s="81">
        <v>106.97599999999997</v>
      </c>
    </row>
    <row r="7452" spans="6:12">
      <c r="F7452" s="89">
        <v>7336</v>
      </c>
      <c r="G7452" s="89">
        <v>52</v>
      </c>
      <c r="H7452" s="89">
        <v>3</v>
      </c>
      <c r="I7452" s="89">
        <v>6</v>
      </c>
      <c r="J7452" s="89">
        <v>-20.687999999999931</v>
      </c>
      <c r="K7452" s="89">
        <v>132.892</v>
      </c>
      <c r="L7452" s="81">
        <v>131.69200000000001</v>
      </c>
    </row>
    <row r="7453" spans="6:12">
      <c r="F7453" s="89">
        <v>7337</v>
      </c>
      <c r="G7453" s="89">
        <v>27</v>
      </c>
      <c r="H7453" s="89">
        <v>3</v>
      </c>
      <c r="I7453" s="89">
        <v>9</v>
      </c>
      <c r="J7453" s="89">
        <v>96.793000000000006</v>
      </c>
      <c r="K7453" s="89">
        <v>130.32299999999992</v>
      </c>
      <c r="L7453" s="81">
        <v>126.57300000000004</v>
      </c>
    </row>
    <row r="7454" spans="6:12">
      <c r="F7454" s="89">
        <v>7338</v>
      </c>
      <c r="G7454" s="89">
        <v>23</v>
      </c>
      <c r="H7454" s="89">
        <v>1</v>
      </c>
      <c r="I7454" s="89">
        <v>9</v>
      </c>
      <c r="J7454" s="89">
        <v>169.73699999999994</v>
      </c>
      <c r="K7454" s="89">
        <v>32.306999999999931</v>
      </c>
      <c r="L7454" s="81">
        <v>31.556999999999988</v>
      </c>
    </row>
    <row r="7455" spans="6:12">
      <c r="F7455" s="89">
        <v>7339</v>
      </c>
      <c r="G7455" s="89">
        <v>45</v>
      </c>
      <c r="H7455" s="89">
        <v>2</v>
      </c>
      <c r="I7455" s="89">
        <v>4</v>
      </c>
      <c r="J7455" s="89">
        <v>-44.444999999999993</v>
      </c>
      <c r="K7455" s="89">
        <v>110.40499999999996</v>
      </c>
      <c r="L7455" s="81">
        <v>109.15499999999999</v>
      </c>
    </row>
    <row r="7456" spans="6:12">
      <c r="F7456" s="89">
        <v>7340</v>
      </c>
      <c r="G7456" s="89">
        <v>53</v>
      </c>
      <c r="H7456" s="89">
        <v>1</v>
      </c>
      <c r="I7456" s="89">
        <v>5</v>
      </c>
      <c r="J7456" s="89">
        <v>126.10499999999999</v>
      </c>
      <c r="K7456" s="89">
        <v>149.77499999999995</v>
      </c>
      <c r="L7456" s="81">
        <v>151.92500000000004</v>
      </c>
    </row>
    <row r="7457" spans="6:12">
      <c r="F7457" s="89">
        <v>7341</v>
      </c>
      <c r="G7457" s="89">
        <v>33</v>
      </c>
      <c r="H7457" s="89">
        <v>2</v>
      </c>
      <c r="I7457" s="89">
        <v>3</v>
      </c>
      <c r="J7457" s="89">
        <v>-121.77099999999999</v>
      </c>
      <c r="K7457" s="89">
        <v>79.398999999999972</v>
      </c>
      <c r="L7457" s="81">
        <v>75.948999999999984</v>
      </c>
    </row>
    <row r="7458" spans="6:12">
      <c r="F7458" s="89">
        <v>7342</v>
      </c>
      <c r="G7458" s="89">
        <v>52</v>
      </c>
      <c r="H7458" s="89">
        <v>1</v>
      </c>
      <c r="I7458" s="89">
        <v>4</v>
      </c>
      <c r="J7458" s="89">
        <v>83.667999999999964</v>
      </c>
      <c r="K7458" s="89">
        <v>150.24799999999999</v>
      </c>
      <c r="L7458" s="81">
        <v>151.84800000000001</v>
      </c>
    </row>
    <row r="7459" spans="6:12">
      <c r="F7459" s="89">
        <v>7343</v>
      </c>
      <c r="G7459" s="89">
        <v>31</v>
      </c>
      <c r="H7459" s="89">
        <v>1</v>
      </c>
      <c r="I7459" s="89">
        <v>7</v>
      </c>
      <c r="J7459" s="89">
        <v>140.13699999999997</v>
      </c>
      <c r="K7459" s="89">
        <v>85.426999999999964</v>
      </c>
      <c r="L7459" s="81">
        <v>85.077000000000027</v>
      </c>
    </row>
    <row r="7460" spans="6:12">
      <c r="F7460" s="89">
        <v>7344</v>
      </c>
      <c r="G7460" s="89">
        <v>34</v>
      </c>
      <c r="H7460" s="89">
        <v>1</v>
      </c>
      <c r="I7460" s="89">
        <v>4</v>
      </c>
      <c r="J7460" s="89">
        <v>51.555999999999997</v>
      </c>
      <c r="K7460" s="89">
        <v>123.71599999999998</v>
      </c>
      <c r="L7460" s="81">
        <v>122.61600000000001</v>
      </c>
    </row>
    <row r="7461" spans="6:12">
      <c r="F7461" s="89">
        <v>7345</v>
      </c>
      <c r="G7461" s="89">
        <v>43</v>
      </c>
      <c r="H7461" s="89">
        <v>2</v>
      </c>
      <c r="I7461" s="89">
        <v>9</v>
      </c>
      <c r="J7461" s="89">
        <v>144.63699999999994</v>
      </c>
      <c r="K7461" s="89">
        <v>87.106999999999914</v>
      </c>
      <c r="L7461" s="81">
        <v>87.55699999999996</v>
      </c>
    </row>
    <row r="7462" spans="6:12">
      <c r="F7462" s="89">
        <v>7346</v>
      </c>
      <c r="G7462" s="89">
        <v>46</v>
      </c>
      <c r="H7462" s="89">
        <v>2</v>
      </c>
      <c r="I7462" s="89">
        <v>5</v>
      </c>
      <c r="J7462" s="89">
        <v>15.840000000000032</v>
      </c>
      <c r="K7462" s="89">
        <v>127.77999999999996</v>
      </c>
      <c r="L7462" s="81">
        <v>127.07999999999997</v>
      </c>
    </row>
    <row r="7463" spans="6:12">
      <c r="F7463" s="89">
        <v>7347</v>
      </c>
      <c r="G7463" s="89">
        <v>47</v>
      </c>
      <c r="H7463" s="89">
        <v>2</v>
      </c>
      <c r="I7463" s="89">
        <v>8</v>
      </c>
      <c r="J7463" s="89">
        <v>134.89099999999999</v>
      </c>
      <c r="K7463" s="89">
        <v>118.72099999999995</v>
      </c>
      <c r="L7463" s="81">
        <v>119.37100000000001</v>
      </c>
    </row>
    <row r="7464" spans="6:12">
      <c r="F7464" s="89">
        <v>7348</v>
      </c>
      <c r="G7464" s="89">
        <v>23</v>
      </c>
      <c r="H7464" s="89">
        <v>3</v>
      </c>
      <c r="I7464" s="89">
        <v>9</v>
      </c>
      <c r="J7464" s="89">
        <v>107.77699999999999</v>
      </c>
      <c r="K7464" s="89">
        <v>142.54699999999997</v>
      </c>
      <c r="L7464" s="81">
        <v>138.19700000000006</v>
      </c>
    </row>
    <row r="7465" spans="6:12">
      <c r="F7465" s="89">
        <v>7349</v>
      </c>
      <c r="G7465" s="89">
        <v>37</v>
      </c>
      <c r="H7465" s="89">
        <v>2</v>
      </c>
      <c r="I7465" s="89">
        <v>7</v>
      </c>
      <c r="J7465" s="89">
        <v>88.828999999999979</v>
      </c>
      <c r="K7465" s="89">
        <v>118.35899999999998</v>
      </c>
      <c r="L7465" s="81">
        <v>117.10899999999998</v>
      </c>
    </row>
    <row r="7466" spans="6:12">
      <c r="F7466" s="89">
        <v>7350</v>
      </c>
      <c r="G7466" s="89">
        <v>23</v>
      </c>
      <c r="H7466" s="89">
        <v>3</v>
      </c>
      <c r="I7466" s="89">
        <v>8</v>
      </c>
      <c r="J7466" s="89">
        <v>68.528999999999996</v>
      </c>
      <c r="K7466" s="89">
        <v>145.89899999999994</v>
      </c>
      <c r="L7466" s="81">
        <v>141.14900000000006</v>
      </c>
    </row>
    <row r="7467" spans="6:12">
      <c r="F7467" s="89">
        <v>7351</v>
      </c>
      <c r="G7467" s="89">
        <v>38</v>
      </c>
      <c r="H7467" s="89">
        <v>3</v>
      </c>
      <c r="I7467" s="89">
        <v>4</v>
      </c>
      <c r="J7467" s="89">
        <v>-202.62799999999993</v>
      </c>
      <c r="K7467" s="89">
        <v>40.49199999999999</v>
      </c>
      <c r="L7467" s="81">
        <v>36.392000000000053</v>
      </c>
    </row>
    <row r="7468" spans="6:12">
      <c r="F7468" s="89">
        <v>7352</v>
      </c>
      <c r="G7468" s="89">
        <v>40</v>
      </c>
      <c r="H7468" s="89">
        <v>3</v>
      </c>
      <c r="I7468" s="89">
        <v>6</v>
      </c>
      <c r="J7468" s="89">
        <v>-55.559999999999889</v>
      </c>
      <c r="K7468" s="89">
        <v>101.73999999999995</v>
      </c>
      <c r="L7468" s="81">
        <v>98.740000000000066</v>
      </c>
    </row>
    <row r="7469" spans="6:12">
      <c r="F7469" s="89">
        <v>7353</v>
      </c>
      <c r="G7469" s="89">
        <v>55</v>
      </c>
      <c r="H7469" s="89">
        <v>3</v>
      </c>
      <c r="I7469" s="89">
        <v>9</v>
      </c>
      <c r="J7469" s="89">
        <v>140.86500000000001</v>
      </c>
      <c r="K7469" s="89">
        <v>165.71499999999992</v>
      </c>
      <c r="L7469" s="81">
        <v>166.16500000000008</v>
      </c>
    </row>
    <row r="7470" spans="6:12">
      <c r="F7470" s="89">
        <v>7354</v>
      </c>
      <c r="G7470" s="89">
        <v>48</v>
      </c>
      <c r="H7470" s="89">
        <v>2</v>
      </c>
      <c r="I7470" s="89">
        <v>6</v>
      </c>
      <c r="J7470" s="89">
        <v>70.087999999999994</v>
      </c>
      <c r="K7470" s="89">
        <v>138.80799999999999</v>
      </c>
      <c r="L7470" s="81">
        <v>138.80799999999999</v>
      </c>
    </row>
    <row r="7471" spans="6:12">
      <c r="F7471" s="89">
        <v>7355</v>
      </c>
      <c r="G7471" s="89">
        <v>53</v>
      </c>
      <c r="H7471" s="89">
        <v>3</v>
      </c>
      <c r="I7471" s="89">
        <v>7</v>
      </c>
      <c r="J7471" s="89">
        <v>42.361000000000104</v>
      </c>
      <c r="K7471" s="89">
        <v>153.03099999999995</v>
      </c>
      <c r="L7471" s="81">
        <v>152.38100000000009</v>
      </c>
    </row>
    <row r="7472" spans="6:12">
      <c r="F7472" s="89">
        <v>7356</v>
      </c>
      <c r="G7472" s="89">
        <v>49</v>
      </c>
      <c r="H7472" s="89">
        <v>3</v>
      </c>
      <c r="I7472" s="89">
        <v>9</v>
      </c>
      <c r="J7472" s="89">
        <v>113.60100000000011</v>
      </c>
      <c r="K7472" s="89">
        <v>140.31100000000004</v>
      </c>
      <c r="L7472" s="81">
        <v>139.86100000000005</v>
      </c>
    </row>
    <row r="7473" spans="6:12">
      <c r="F7473" s="89">
        <v>7357</v>
      </c>
      <c r="G7473" s="89">
        <v>43</v>
      </c>
      <c r="H7473" s="89">
        <v>1</v>
      </c>
      <c r="I7473" s="89">
        <v>8</v>
      </c>
      <c r="J7473" s="89">
        <v>151.90899999999996</v>
      </c>
      <c r="K7473" s="89">
        <v>50.878999999999962</v>
      </c>
      <c r="L7473" s="81">
        <v>52.729000000000013</v>
      </c>
    </row>
    <row r="7474" spans="6:12">
      <c r="F7474" s="89">
        <v>7358</v>
      </c>
      <c r="G7474" s="89">
        <v>27</v>
      </c>
      <c r="H7474" s="89">
        <v>2</v>
      </c>
      <c r="I7474" s="89">
        <v>9</v>
      </c>
      <c r="J7474" s="89">
        <v>147.77299999999994</v>
      </c>
      <c r="K7474" s="89">
        <v>95.202999999999975</v>
      </c>
      <c r="L7474" s="81">
        <v>93.253000000000043</v>
      </c>
    </row>
    <row r="7475" spans="6:12">
      <c r="F7475" s="89">
        <v>7359</v>
      </c>
      <c r="G7475" s="89">
        <v>45</v>
      </c>
      <c r="H7475" s="89">
        <v>2</v>
      </c>
      <c r="I7475" s="89">
        <v>7</v>
      </c>
      <c r="J7475" s="89">
        <v>100.12499999999994</v>
      </c>
      <c r="K7475" s="89">
        <v>127.1749999999999</v>
      </c>
      <c r="L7475" s="81">
        <v>127.12499999999997</v>
      </c>
    </row>
    <row r="7476" spans="6:12">
      <c r="F7476" s="89">
        <v>7360</v>
      </c>
      <c r="G7476" s="89">
        <v>44</v>
      </c>
      <c r="H7476" s="89">
        <v>1</v>
      </c>
      <c r="I7476" s="89">
        <v>3</v>
      </c>
      <c r="J7476" s="89">
        <v>11.082000000000001</v>
      </c>
      <c r="K7476" s="89">
        <v>122.74199999999998</v>
      </c>
      <c r="L7476" s="81">
        <v>122.742</v>
      </c>
    </row>
    <row r="7477" spans="6:12">
      <c r="F7477" s="89">
        <v>7361</v>
      </c>
      <c r="G7477" s="89">
        <v>40</v>
      </c>
      <c r="H7477" s="89">
        <v>1</v>
      </c>
      <c r="I7477" s="89">
        <v>8</v>
      </c>
      <c r="J7477" s="89">
        <v>147.69999999999993</v>
      </c>
      <c r="K7477" s="89">
        <v>47.599999999999952</v>
      </c>
      <c r="L7477" s="81">
        <v>49.000000000000014</v>
      </c>
    </row>
    <row r="7478" spans="6:12">
      <c r="F7478" s="89">
        <v>7362</v>
      </c>
      <c r="G7478" s="89">
        <v>19</v>
      </c>
      <c r="H7478" s="89">
        <v>2</v>
      </c>
      <c r="I7478" s="89">
        <v>3</v>
      </c>
      <c r="J7478" s="89">
        <v>-84.502999999999986</v>
      </c>
      <c r="K7478" s="89">
        <v>121.00699999999996</v>
      </c>
      <c r="L7478" s="81">
        <v>115.45700000000001</v>
      </c>
    </row>
    <row r="7479" spans="6:12">
      <c r="F7479" s="89">
        <v>7363</v>
      </c>
      <c r="G7479" s="89">
        <v>49</v>
      </c>
      <c r="H7479" s="89">
        <v>1</v>
      </c>
      <c r="I7479" s="89">
        <v>3</v>
      </c>
      <c r="J7479" s="89">
        <v>24.697000000000031</v>
      </c>
      <c r="K7479" s="89">
        <v>134.80700000000007</v>
      </c>
      <c r="L7479" s="81">
        <v>135.55700000000002</v>
      </c>
    </row>
    <row r="7480" spans="6:12">
      <c r="F7480" s="89">
        <v>7364</v>
      </c>
      <c r="G7480" s="89">
        <v>29</v>
      </c>
      <c r="H7480" s="89">
        <v>2</v>
      </c>
      <c r="I7480" s="89">
        <v>8</v>
      </c>
      <c r="J7480" s="89">
        <v>123.94699999999997</v>
      </c>
      <c r="K7480" s="89">
        <v>113.35699999999994</v>
      </c>
      <c r="L7480" s="81">
        <v>111.30699999999999</v>
      </c>
    </row>
    <row r="7481" spans="6:12">
      <c r="F7481" s="89">
        <v>7365</v>
      </c>
      <c r="G7481" s="89">
        <v>44</v>
      </c>
      <c r="H7481" s="89">
        <v>2</v>
      </c>
      <c r="I7481" s="89">
        <v>9</v>
      </c>
      <c r="J7481" s="89">
        <v>146.73599999999993</v>
      </c>
      <c r="K7481" s="89">
        <v>88.895999999999901</v>
      </c>
      <c r="L7481" s="81">
        <v>89.495999999999924</v>
      </c>
    </row>
    <row r="7482" spans="6:12">
      <c r="F7482" s="89">
        <v>7366</v>
      </c>
      <c r="G7482" s="89">
        <v>23</v>
      </c>
      <c r="H7482" s="89">
        <v>3</v>
      </c>
      <c r="I7482" s="89">
        <v>5</v>
      </c>
      <c r="J7482" s="89">
        <v>-106.09499999999997</v>
      </c>
      <c r="K7482" s="89">
        <v>99.07499999999996</v>
      </c>
      <c r="L7482" s="81">
        <v>93.124999999999972</v>
      </c>
    </row>
    <row r="7483" spans="6:12">
      <c r="F7483" s="89">
        <v>7367</v>
      </c>
      <c r="G7483" s="89">
        <v>54</v>
      </c>
      <c r="H7483" s="89">
        <v>2</v>
      </c>
      <c r="I7483" s="89">
        <v>7</v>
      </c>
      <c r="J7483" s="89">
        <v>133.48799999999997</v>
      </c>
      <c r="K7483" s="89">
        <v>157.74799999999999</v>
      </c>
      <c r="L7483" s="81">
        <v>159.048</v>
      </c>
    </row>
    <row r="7484" spans="6:12">
      <c r="F7484" s="89">
        <v>7368</v>
      </c>
      <c r="G7484" s="89">
        <v>19</v>
      </c>
      <c r="H7484" s="89">
        <v>1</v>
      </c>
      <c r="I7484" s="89">
        <v>5</v>
      </c>
      <c r="J7484" s="89">
        <v>129.50500000000002</v>
      </c>
      <c r="K7484" s="89">
        <v>163.71499999999997</v>
      </c>
      <c r="L7484" s="81">
        <v>160.76500000000001</v>
      </c>
    </row>
    <row r="7485" spans="6:12">
      <c r="F7485" s="89">
        <v>7369</v>
      </c>
      <c r="G7485" s="89">
        <v>53</v>
      </c>
      <c r="H7485" s="89">
        <v>1</v>
      </c>
      <c r="I7485" s="89">
        <v>3</v>
      </c>
      <c r="J7485" s="89">
        <v>40.448999999999955</v>
      </c>
      <c r="K7485" s="89">
        <v>149.31899999999996</v>
      </c>
      <c r="L7485" s="81">
        <v>150.66900000000004</v>
      </c>
    </row>
    <row r="7486" spans="6:12">
      <c r="F7486" s="89">
        <v>7370</v>
      </c>
      <c r="G7486" s="89">
        <v>54</v>
      </c>
      <c r="H7486" s="89">
        <v>1</v>
      </c>
      <c r="I7486" s="89">
        <v>9</v>
      </c>
      <c r="J7486" s="89">
        <v>188.30599999999987</v>
      </c>
      <c r="K7486" s="89">
        <v>41.265999999999991</v>
      </c>
      <c r="L7486" s="81">
        <v>45.166000000000082</v>
      </c>
    </row>
    <row r="7487" spans="6:12">
      <c r="F7487" s="89">
        <v>7371</v>
      </c>
      <c r="G7487" s="89">
        <v>40</v>
      </c>
      <c r="H7487" s="89">
        <v>2</v>
      </c>
      <c r="I7487" s="89">
        <v>6</v>
      </c>
      <c r="J7487" s="89">
        <v>52.359999999999957</v>
      </c>
      <c r="K7487" s="89">
        <v>123.55999999999995</v>
      </c>
      <c r="L7487" s="81">
        <v>122.36</v>
      </c>
    </row>
    <row r="7488" spans="6:12">
      <c r="F7488" s="89">
        <v>7372</v>
      </c>
      <c r="G7488" s="89">
        <v>49</v>
      </c>
      <c r="H7488" s="89">
        <v>3</v>
      </c>
      <c r="I7488" s="89">
        <v>8</v>
      </c>
      <c r="J7488" s="89">
        <v>74.19700000000006</v>
      </c>
      <c r="K7488" s="89">
        <v>143.50700000000001</v>
      </c>
      <c r="L7488" s="81">
        <v>142.65699999999998</v>
      </c>
    </row>
    <row r="7489" spans="6:12">
      <c r="F7489" s="89">
        <v>7373</v>
      </c>
      <c r="G7489" s="89">
        <v>37</v>
      </c>
      <c r="H7489" s="89">
        <v>2</v>
      </c>
      <c r="I7489" s="89">
        <v>5</v>
      </c>
      <c r="J7489" s="89">
        <v>2.0250000000000341</v>
      </c>
      <c r="K7489" s="89">
        <v>116.75499999999998</v>
      </c>
      <c r="L7489" s="81">
        <v>114.70499999999997</v>
      </c>
    </row>
    <row r="7490" spans="6:12">
      <c r="F7490" s="89">
        <v>7374</v>
      </c>
      <c r="G7490" s="89">
        <v>53</v>
      </c>
      <c r="H7490" s="89">
        <v>1</v>
      </c>
      <c r="I7490" s="89">
        <v>8</v>
      </c>
      <c r="J7490" s="89">
        <v>183.48899999999992</v>
      </c>
      <c r="K7490" s="89">
        <v>79.358999999999924</v>
      </c>
      <c r="L7490" s="81">
        <v>82.709000000000032</v>
      </c>
    </row>
    <row r="7491" spans="6:12">
      <c r="F7491" s="89">
        <v>7375</v>
      </c>
      <c r="G7491" s="89">
        <v>48</v>
      </c>
      <c r="H7491" s="89">
        <v>2</v>
      </c>
      <c r="I7491" s="89">
        <v>6</v>
      </c>
      <c r="J7491" s="89">
        <v>70.087999999999994</v>
      </c>
      <c r="K7491" s="89">
        <v>138.80799999999999</v>
      </c>
      <c r="L7491" s="81">
        <v>138.80799999999999</v>
      </c>
    </row>
    <row r="7492" spans="6:12">
      <c r="F7492" s="89">
        <v>7376</v>
      </c>
      <c r="G7492" s="89">
        <v>51</v>
      </c>
      <c r="H7492" s="89">
        <v>2</v>
      </c>
      <c r="I7492" s="89">
        <v>7</v>
      </c>
      <c r="J7492" s="89">
        <v>119.93700000000001</v>
      </c>
      <c r="K7492" s="89">
        <v>145.12699999999995</v>
      </c>
      <c r="L7492" s="81">
        <v>145.97700000000006</v>
      </c>
    </row>
    <row r="7493" spans="6:12">
      <c r="F7493" s="89">
        <v>7377</v>
      </c>
      <c r="G7493" s="89">
        <v>30</v>
      </c>
      <c r="H7493" s="89">
        <v>1</v>
      </c>
      <c r="I7493" s="89">
        <v>5</v>
      </c>
      <c r="J7493" s="89">
        <v>94.250000000000014</v>
      </c>
      <c r="K7493" s="89">
        <v>125.04999999999998</v>
      </c>
      <c r="L7493" s="81">
        <v>123.75</v>
      </c>
    </row>
    <row r="7494" spans="6:12">
      <c r="F7494" s="89">
        <v>7378</v>
      </c>
      <c r="G7494" s="89">
        <v>48</v>
      </c>
      <c r="H7494" s="89">
        <v>1</v>
      </c>
      <c r="I7494" s="89">
        <v>4</v>
      </c>
      <c r="J7494" s="89">
        <v>68.972000000000008</v>
      </c>
      <c r="K7494" s="89">
        <v>136.79200000000003</v>
      </c>
      <c r="L7494" s="81">
        <v>137.79200000000003</v>
      </c>
    </row>
    <row r="7495" spans="6:12">
      <c r="F7495" s="89">
        <v>7379</v>
      </c>
      <c r="G7495" s="89">
        <v>51</v>
      </c>
      <c r="H7495" s="89">
        <v>1</v>
      </c>
      <c r="I7495" s="89">
        <v>9</v>
      </c>
      <c r="J7495" s="89">
        <v>175.16899999999995</v>
      </c>
      <c r="K7495" s="89">
        <v>29.058999999999941</v>
      </c>
      <c r="L7495" s="81">
        <v>32.5090000000001</v>
      </c>
    </row>
    <row r="7496" spans="6:12">
      <c r="F7496" s="89">
        <v>7380</v>
      </c>
      <c r="G7496" s="89">
        <v>26</v>
      </c>
      <c r="H7496" s="89">
        <v>1</v>
      </c>
      <c r="I7496" s="89">
        <v>9</v>
      </c>
      <c r="J7496" s="89">
        <v>160.1939999999999</v>
      </c>
      <c r="K7496" s="89">
        <v>21.833999999999975</v>
      </c>
      <c r="L7496" s="81">
        <v>21.533999999999963</v>
      </c>
    </row>
    <row r="7497" spans="6:12">
      <c r="F7497" s="89">
        <v>7381</v>
      </c>
      <c r="G7497" s="89">
        <v>40</v>
      </c>
      <c r="H7497" s="89">
        <v>2</v>
      </c>
      <c r="I7497" s="89">
        <v>8</v>
      </c>
      <c r="J7497" s="89">
        <v>120.23999999999995</v>
      </c>
      <c r="K7497" s="89">
        <v>106.23999999999992</v>
      </c>
      <c r="L7497" s="81">
        <v>105.83999999999997</v>
      </c>
    </row>
    <row r="7498" spans="6:12">
      <c r="F7498" s="89">
        <v>7382</v>
      </c>
      <c r="G7498" s="89">
        <v>42</v>
      </c>
      <c r="H7498" s="89">
        <v>2</v>
      </c>
      <c r="I7498" s="89">
        <v>4</v>
      </c>
      <c r="J7498" s="89">
        <v>-50.651999999999987</v>
      </c>
      <c r="K7498" s="89">
        <v>105.12799999999999</v>
      </c>
      <c r="L7498" s="81">
        <v>103.42799999999997</v>
      </c>
    </row>
    <row r="7499" spans="6:12">
      <c r="F7499" s="89">
        <v>7383</v>
      </c>
      <c r="G7499" s="89">
        <v>42</v>
      </c>
      <c r="H7499" s="89">
        <v>3</v>
      </c>
      <c r="I7499" s="89">
        <v>6</v>
      </c>
      <c r="J7499" s="89">
        <v>-52.447999999999922</v>
      </c>
      <c r="K7499" s="89">
        <v>104.23199999999994</v>
      </c>
      <c r="L7499" s="81">
        <v>101.53200000000001</v>
      </c>
    </row>
    <row r="7500" spans="6:12">
      <c r="F7500" s="89">
        <v>7384</v>
      </c>
      <c r="G7500" s="89">
        <v>49</v>
      </c>
      <c r="H7500" s="89">
        <v>1</v>
      </c>
      <c r="I7500" s="89">
        <v>9</v>
      </c>
      <c r="J7500" s="89">
        <v>167.76099999999997</v>
      </c>
      <c r="K7500" s="89">
        <v>22.271000000000015</v>
      </c>
      <c r="L7500" s="81">
        <v>25.420999999999992</v>
      </c>
    </row>
    <row r="7501" spans="6:12">
      <c r="F7501" s="89">
        <v>7385</v>
      </c>
      <c r="G7501" s="89">
        <v>40</v>
      </c>
      <c r="H7501" s="89">
        <v>2</v>
      </c>
      <c r="I7501" s="89">
        <v>3</v>
      </c>
      <c r="J7501" s="89">
        <v>-120.56</v>
      </c>
      <c r="K7501" s="89">
        <v>78.439999999999969</v>
      </c>
      <c r="L7501" s="81">
        <v>76.04000000000002</v>
      </c>
    </row>
    <row r="7502" spans="6:12">
      <c r="F7502" s="89">
        <v>7386</v>
      </c>
      <c r="G7502" s="89">
        <v>48</v>
      </c>
      <c r="H7502" s="89">
        <v>2</v>
      </c>
      <c r="I7502" s="89">
        <v>8</v>
      </c>
      <c r="J7502" s="89">
        <v>138.06399999999999</v>
      </c>
      <c r="K7502" s="89">
        <v>121.584</v>
      </c>
      <c r="L7502" s="81">
        <v>122.38399999999999</v>
      </c>
    </row>
    <row r="7503" spans="6:12">
      <c r="F7503" s="89">
        <v>7387</v>
      </c>
      <c r="G7503" s="89">
        <v>42</v>
      </c>
      <c r="H7503" s="89">
        <v>3</v>
      </c>
      <c r="I7503" s="89">
        <v>6</v>
      </c>
      <c r="J7503" s="89">
        <v>-52.447999999999922</v>
      </c>
      <c r="K7503" s="89">
        <v>104.23199999999994</v>
      </c>
      <c r="L7503" s="81">
        <v>101.53200000000001</v>
      </c>
    </row>
    <row r="7504" spans="6:12">
      <c r="F7504" s="89">
        <v>7388</v>
      </c>
      <c r="G7504" s="89">
        <v>42</v>
      </c>
      <c r="H7504" s="89">
        <v>2</v>
      </c>
      <c r="I7504" s="89">
        <v>9</v>
      </c>
      <c r="J7504" s="89">
        <v>142.80799999999994</v>
      </c>
      <c r="K7504" s="89">
        <v>85.587999999999965</v>
      </c>
      <c r="L7504" s="81">
        <v>85.88799999999992</v>
      </c>
    </row>
    <row r="7505" spans="6:12">
      <c r="F7505" s="89">
        <v>7389</v>
      </c>
      <c r="G7505" s="89">
        <v>53</v>
      </c>
      <c r="H7505" s="89">
        <v>3</v>
      </c>
      <c r="I7505" s="89">
        <v>7</v>
      </c>
      <c r="J7505" s="89">
        <v>42.361000000000104</v>
      </c>
      <c r="K7505" s="89">
        <v>153.03099999999995</v>
      </c>
      <c r="L7505" s="81">
        <v>152.38100000000009</v>
      </c>
    </row>
    <row r="7506" spans="6:12">
      <c r="F7506" s="89">
        <v>7390</v>
      </c>
      <c r="G7506" s="89">
        <v>54</v>
      </c>
      <c r="H7506" s="89">
        <v>1</v>
      </c>
      <c r="I7506" s="89">
        <v>3</v>
      </c>
      <c r="J7506" s="89">
        <v>45.061999999999955</v>
      </c>
      <c r="K7506" s="89">
        <v>153.62199999999999</v>
      </c>
      <c r="L7506" s="81">
        <v>155.12200000000007</v>
      </c>
    </row>
    <row r="7507" spans="6:12">
      <c r="F7507" s="89">
        <v>7391</v>
      </c>
      <c r="G7507" s="89">
        <v>50</v>
      </c>
      <c r="H7507" s="89">
        <v>2</v>
      </c>
      <c r="I7507" s="89">
        <v>3</v>
      </c>
      <c r="J7507" s="89">
        <v>-95.88</v>
      </c>
      <c r="K7507" s="89">
        <v>100.02</v>
      </c>
      <c r="L7507" s="81">
        <v>99.11999999999999</v>
      </c>
    </row>
    <row r="7508" spans="6:12">
      <c r="F7508" s="89">
        <v>7392</v>
      </c>
      <c r="G7508" s="89">
        <v>44</v>
      </c>
      <c r="H7508" s="89">
        <v>1</v>
      </c>
      <c r="I7508" s="89">
        <v>7</v>
      </c>
      <c r="J7508" s="89">
        <v>144.25799999999998</v>
      </c>
      <c r="K7508" s="89">
        <v>85.517999999999972</v>
      </c>
      <c r="L7508" s="81">
        <v>87.117999999999995</v>
      </c>
    </row>
    <row r="7509" spans="6:12">
      <c r="F7509" s="89">
        <v>7393</v>
      </c>
      <c r="G7509" s="89">
        <v>39</v>
      </c>
      <c r="H7509" s="89">
        <v>2</v>
      </c>
      <c r="I7509" s="89">
        <v>3</v>
      </c>
      <c r="J7509" s="89">
        <v>-121.54300000000001</v>
      </c>
      <c r="K7509" s="89">
        <v>77.766999999999967</v>
      </c>
      <c r="L7509" s="81">
        <v>75.216999999999985</v>
      </c>
    </row>
    <row r="7510" spans="6:12">
      <c r="F7510" s="89">
        <v>7394</v>
      </c>
      <c r="G7510" s="89">
        <v>44</v>
      </c>
      <c r="H7510" s="89">
        <v>2</v>
      </c>
      <c r="I7510" s="89">
        <v>7</v>
      </c>
      <c r="J7510" s="89">
        <v>97.767999999999972</v>
      </c>
      <c r="K7510" s="89">
        <v>125.12799999999993</v>
      </c>
      <c r="L7510" s="81">
        <v>124.92799999999997</v>
      </c>
    </row>
    <row r="7511" spans="6:12">
      <c r="F7511" s="89">
        <v>7395</v>
      </c>
      <c r="G7511" s="89">
        <v>27</v>
      </c>
      <c r="H7511" s="89">
        <v>3</v>
      </c>
      <c r="I7511" s="89">
        <v>3</v>
      </c>
      <c r="J7511" s="89">
        <v>-281.03899999999999</v>
      </c>
      <c r="K7511" s="89">
        <v>8.0910000000000082</v>
      </c>
      <c r="L7511" s="81">
        <v>1.9410000000000309</v>
      </c>
    </row>
    <row r="7512" spans="6:12">
      <c r="F7512" s="89">
        <v>7396</v>
      </c>
      <c r="G7512" s="89">
        <v>41</v>
      </c>
      <c r="H7512" s="89">
        <v>3</v>
      </c>
      <c r="I7512" s="89">
        <v>3</v>
      </c>
      <c r="J7512" s="89">
        <v>-285.96699999999998</v>
      </c>
      <c r="K7512" s="89">
        <v>-1.1770000000000493</v>
      </c>
      <c r="L7512" s="81">
        <v>-5.2269999999999754</v>
      </c>
    </row>
    <row r="7513" spans="6:12">
      <c r="F7513" s="89">
        <v>7397</v>
      </c>
      <c r="G7513" s="89">
        <v>33</v>
      </c>
      <c r="H7513" s="89">
        <v>2</v>
      </c>
      <c r="I7513" s="89">
        <v>9</v>
      </c>
      <c r="J7513" s="89">
        <v>138.49699999999996</v>
      </c>
      <c r="K7513" s="89">
        <v>84.066999999999894</v>
      </c>
      <c r="L7513" s="81">
        <v>83.016999999999939</v>
      </c>
    </row>
    <row r="7514" spans="6:12">
      <c r="F7514" s="89">
        <v>7398</v>
      </c>
      <c r="G7514" s="89">
        <v>52</v>
      </c>
      <c r="H7514" s="89">
        <v>1</v>
      </c>
      <c r="I7514" s="89">
        <v>6</v>
      </c>
      <c r="J7514" s="89">
        <v>150.35199999999992</v>
      </c>
      <c r="K7514" s="89">
        <v>131.73199999999997</v>
      </c>
      <c r="L7514" s="81">
        <v>134.13200000000001</v>
      </c>
    </row>
    <row r="7515" spans="6:12">
      <c r="F7515" s="89">
        <v>7399</v>
      </c>
      <c r="G7515" s="89">
        <v>49</v>
      </c>
      <c r="H7515" s="89">
        <v>1</v>
      </c>
      <c r="I7515" s="89">
        <v>8</v>
      </c>
      <c r="J7515" s="89">
        <v>167.61699999999999</v>
      </c>
      <c r="K7515" s="89">
        <v>64.727000000000032</v>
      </c>
      <c r="L7515" s="81">
        <v>67.477000000000004</v>
      </c>
    </row>
    <row r="7516" spans="6:12">
      <c r="F7516" s="89">
        <v>7400</v>
      </c>
      <c r="G7516" s="89">
        <v>34</v>
      </c>
      <c r="H7516" s="89">
        <v>2</v>
      </c>
      <c r="I7516" s="89">
        <v>5</v>
      </c>
      <c r="J7516" s="89">
        <v>2.2800000000000011</v>
      </c>
      <c r="K7516" s="89">
        <v>117.93999999999997</v>
      </c>
      <c r="L7516" s="81">
        <v>115.43999999999997</v>
      </c>
    </row>
    <row r="7517" spans="6:12">
      <c r="F7517" s="89">
        <v>7401</v>
      </c>
      <c r="G7517" s="89">
        <v>31</v>
      </c>
      <c r="H7517" s="89">
        <v>1</v>
      </c>
      <c r="I7517" s="89">
        <v>4</v>
      </c>
      <c r="J7517" s="89">
        <v>54.709000000000003</v>
      </c>
      <c r="K7517" s="89">
        <v>127.79899999999998</v>
      </c>
      <c r="L7517" s="81">
        <v>126.24900000000002</v>
      </c>
    </row>
    <row r="7518" spans="6:12">
      <c r="F7518" s="89">
        <v>7402</v>
      </c>
      <c r="G7518" s="89">
        <v>25</v>
      </c>
      <c r="H7518" s="89">
        <v>2</v>
      </c>
      <c r="I7518" s="89">
        <v>9</v>
      </c>
      <c r="J7518" s="89">
        <v>153.02499999999992</v>
      </c>
      <c r="K7518" s="89">
        <v>101.07499999999996</v>
      </c>
      <c r="L7518" s="81">
        <v>98.82499999999996</v>
      </c>
    </row>
    <row r="7519" spans="6:12">
      <c r="F7519" s="89">
        <v>7403</v>
      </c>
      <c r="G7519" s="89">
        <v>38</v>
      </c>
      <c r="H7519" s="89">
        <v>1</v>
      </c>
      <c r="I7519" s="89">
        <v>8</v>
      </c>
      <c r="J7519" s="89">
        <v>146.24399999999994</v>
      </c>
      <c r="K7519" s="89">
        <v>46.763999999999982</v>
      </c>
      <c r="L7519" s="81">
        <v>47.864000000000033</v>
      </c>
    </row>
    <row r="7520" spans="6:12">
      <c r="F7520" s="89">
        <v>7404</v>
      </c>
      <c r="G7520" s="89">
        <v>21</v>
      </c>
      <c r="H7520" s="89">
        <v>1</v>
      </c>
      <c r="I7520" s="89">
        <v>5</v>
      </c>
      <c r="J7520" s="89">
        <v>120.66500000000001</v>
      </c>
      <c r="K7520" s="89">
        <v>154.255</v>
      </c>
      <c r="L7520" s="81">
        <v>151.60499999999996</v>
      </c>
    </row>
    <row r="7521" spans="6:12">
      <c r="F7521" s="89">
        <v>7405</v>
      </c>
      <c r="G7521" s="89">
        <v>53</v>
      </c>
      <c r="H7521" s="89">
        <v>2</v>
      </c>
      <c r="I7521" s="89">
        <v>8</v>
      </c>
      <c r="J7521" s="89">
        <v>157.97900000000001</v>
      </c>
      <c r="K7521" s="89">
        <v>139.94899999999996</v>
      </c>
      <c r="L7521" s="81">
        <v>141.499</v>
      </c>
    </row>
    <row r="7522" spans="6:12">
      <c r="F7522" s="89">
        <v>7406</v>
      </c>
      <c r="G7522" s="89">
        <v>37</v>
      </c>
      <c r="H7522" s="89">
        <v>1</v>
      </c>
      <c r="I7522" s="89">
        <v>3</v>
      </c>
      <c r="J7522" s="89">
        <v>3.3610000000000042</v>
      </c>
      <c r="K7522" s="89">
        <v>117.191</v>
      </c>
      <c r="L7522" s="81">
        <v>116.14100000000002</v>
      </c>
    </row>
    <row r="7523" spans="6:12">
      <c r="F7523" s="89">
        <v>7407</v>
      </c>
      <c r="G7523" s="89">
        <v>53</v>
      </c>
      <c r="H7523" s="89">
        <v>1</v>
      </c>
      <c r="I7523" s="89">
        <v>8</v>
      </c>
      <c r="J7523" s="89">
        <v>183.48899999999992</v>
      </c>
      <c r="K7523" s="89">
        <v>79.358999999999924</v>
      </c>
      <c r="L7523" s="81">
        <v>82.709000000000032</v>
      </c>
    </row>
    <row r="7524" spans="6:12">
      <c r="F7524" s="89">
        <v>7408</v>
      </c>
      <c r="G7524" s="89">
        <v>54</v>
      </c>
      <c r="H7524" s="89">
        <v>3</v>
      </c>
      <c r="I7524" s="89">
        <v>4</v>
      </c>
      <c r="J7524" s="89">
        <v>-156.3239999999999</v>
      </c>
      <c r="K7524" s="89">
        <v>81.836000000000013</v>
      </c>
      <c r="L7524" s="81">
        <v>80.136000000000081</v>
      </c>
    </row>
    <row r="7525" spans="6:12">
      <c r="F7525" s="89">
        <v>7409</v>
      </c>
      <c r="G7525" s="89">
        <v>34</v>
      </c>
      <c r="H7525" s="89">
        <v>3</v>
      </c>
      <c r="I7525" s="89">
        <v>4</v>
      </c>
      <c r="J7525" s="89">
        <v>-203.40399999999994</v>
      </c>
      <c r="K7525" s="89">
        <v>40.95599999999996</v>
      </c>
      <c r="L7525" s="81">
        <v>36.256000000000029</v>
      </c>
    </row>
    <row r="7526" spans="6:12">
      <c r="F7526" s="89">
        <v>7410</v>
      </c>
      <c r="G7526" s="89">
        <v>23</v>
      </c>
      <c r="H7526" s="89">
        <v>2</v>
      </c>
      <c r="I7526" s="89">
        <v>3</v>
      </c>
      <c r="J7526" s="89">
        <v>-100.55100000000002</v>
      </c>
      <c r="K7526" s="89">
        <v>103.71899999999997</v>
      </c>
      <c r="L7526" s="81">
        <v>98.769000000000005</v>
      </c>
    </row>
    <row r="7527" spans="6:12">
      <c r="F7527" s="89">
        <v>7411</v>
      </c>
      <c r="G7527" s="89">
        <v>51</v>
      </c>
      <c r="H7527" s="89">
        <v>3</v>
      </c>
      <c r="I7527" s="89">
        <v>8</v>
      </c>
      <c r="J7527" s="89">
        <v>82.19300000000004</v>
      </c>
      <c r="K7527" s="89">
        <v>150.88299999999992</v>
      </c>
      <c r="L7527" s="81">
        <v>150.33300000000003</v>
      </c>
    </row>
    <row r="7528" spans="6:12">
      <c r="F7528" s="89">
        <v>7412</v>
      </c>
      <c r="G7528" s="89">
        <v>40</v>
      </c>
      <c r="H7528" s="89">
        <v>1</v>
      </c>
      <c r="I7528" s="89">
        <v>8</v>
      </c>
      <c r="J7528" s="89">
        <v>147.69999999999993</v>
      </c>
      <c r="K7528" s="89">
        <v>47.599999999999952</v>
      </c>
      <c r="L7528" s="81">
        <v>49.000000000000014</v>
      </c>
    </row>
    <row r="7529" spans="6:12">
      <c r="F7529" s="89">
        <v>7413</v>
      </c>
      <c r="G7529" s="89">
        <v>42</v>
      </c>
      <c r="H7529" s="89">
        <v>3</v>
      </c>
      <c r="I7529" s="89">
        <v>4</v>
      </c>
      <c r="J7529" s="89">
        <v>-197.53199999999993</v>
      </c>
      <c r="K7529" s="89">
        <v>44.347999999999985</v>
      </c>
      <c r="L7529" s="81">
        <v>40.848000000000013</v>
      </c>
    </row>
    <row r="7530" spans="6:12">
      <c r="F7530" s="89">
        <v>7414</v>
      </c>
      <c r="G7530" s="89">
        <v>36</v>
      </c>
      <c r="H7530" s="89">
        <v>1</v>
      </c>
      <c r="I7530" s="89">
        <v>4</v>
      </c>
      <c r="J7530" s="89">
        <v>50.804000000000002</v>
      </c>
      <c r="K7530" s="89">
        <v>122.34399999999999</v>
      </c>
      <c r="L7530" s="81">
        <v>121.54400000000001</v>
      </c>
    </row>
    <row r="7531" spans="6:12">
      <c r="F7531" s="89">
        <v>7415</v>
      </c>
      <c r="G7531" s="89">
        <v>29</v>
      </c>
      <c r="H7531" s="89">
        <v>3</v>
      </c>
      <c r="I7531" s="89">
        <v>3</v>
      </c>
      <c r="J7531" s="89">
        <v>-284.98299999999995</v>
      </c>
      <c r="K7531" s="89">
        <v>3.5270000000000152</v>
      </c>
      <c r="L7531" s="81">
        <v>-2.3229999999999507</v>
      </c>
    </row>
    <row r="7532" spans="6:12">
      <c r="F7532" s="89">
        <v>7416</v>
      </c>
      <c r="G7532" s="89">
        <v>20</v>
      </c>
      <c r="H7532" s="89">
        <v>3</v>
      </c>
      <c r="I7532" s="89">
        <v>5</v>
      </c>
      <c r="J7532" s="89">
        <v>-94.949999999999989</v>
      </c>
      <c r="K7532" s="89">
        <v>111.14999999999995</v>
      </c>
      <c r="L7532" s="81">
        <v>104.75</v>
      </c>
    </row>
    <row r="7533" spans="6:12">
      <c r="F7533" s="89">
        <v>7417</v>
      </c>
      <c r="G7533" s="89">
        <v>45</v>
      </c>
      <c r="H7533" s="89">
        <v>2</v>
      </c>
      <c r="I7533" s="89">
        <v>3</v>
      </c>
      <c r="J7533" s="89">
        <v>-111.595</v>
      </c>
      <c r="K7533" s="89">
        <v>85.854999999999947</v>
      </c>
      <c r="L7533" s="81">
        <v>84.205000000000013</v>
      </c>
    </row>
    <row r="7534" spans="6:12">
      <c r="F7534" s="89">
        <v>7418</v>
      </c>
      <c r="G7534" s="89">
        <v>41</v>
      </c>
      <c r="H7534" s="89">
        <v>3</v>
      </c>
      <c r="I7534" s="89">
        <v>6</v>
      </c>
      <c r="J7534" s="89">
        <v>-54.138999999999953</v>
      </c>
      <c r="K7534" s="89">
        <v>102.85099999999994</v>
      </c>
      <c r="L7534" s="81">
        <v>100.00100000000003</v>
      </c>
    </row>
    <row r="7535" spans="6:12">
      <c r="F7535" s="89">
        <v>7419</v>
      </c>
      <c r="G7535" s="89">
        <v>37</v>
      </c>
      <c r="H7535" s="89">
        <v>2</v>
      </c>
      <c r="I7535" s="89">
        <v>8</v>
      </c>
      <c r="J7535" s="89">
        <v>118.011</v>
      </c>
      <c r="K7535" s="89">
        <v>104.94099999999997</v>
      </c>
      <c r="L7535" s="81">
        <v>104.09099999999998</v>
      </c>
    </row>
    <row r="7536" spans="6:12">
      <c r="F7536" s="89">
        <v>7420</v>
      </c>
      <c r="G7536" s="89">
        <v>51</v>
      </c>
      <c r="H7536" s="89">
        <v>2</v>
      </c>
      <c r="I7536" s="89">
        <v>7</v>
      </c>
      <c r="J7536" s="89">
        <v>119.93700000000001</v>
      </c>
      <c r="K7536" s="89">
        <v>145.12699999999995</v>
      </c>
      <c r="L7536" s="81">
        <v>145.97700000000006</v>
      </c>
    </row>
    <row r="7537" spans="6:12">
      <c r="F7537" s="89">
        <v>7421</v>
      </c>
      <c r="G7537" s="89">
        <v>39</v>
      </c>
      <c r="H7537" s="89">
        <v>2</v>
      </c>
      <c r="I7537" s="89">
        <v>9</v>
      </c>
      <c r="J7537" s="89">
        <v>138.94099999999992</v>
      </c>
      <c r="K7537" s="89">
        <v>82.650999999999954</v>
      </c>
      <c r="L7537" s="81">
        <v>82.500999999999976</v>
      </c>
    </row>
    <row r="7538" spans="6:12">
      <c r="F7538" s="89">
        <v>7422</v>
      </c>
      <c r="G7538" s="89">
        <v>54</v>
      </c>
      <c r="H7538" s="89">
        <v>3</v>
      </c>
      <c r="I7538" s="89">
        <v>7</v>
      </c>
      <c r="J7538" s="89">
        <v>47.298000000000059</v>
      </c>
      <c r="K7538" s="89">
        <v>157.65799999999999</v>
      </c>
      <c r="L7538" s="81">
        <v>157.15800000000004</v>
      </c>
    </row>
    <row r="7539" spans="6:12">
      <c r="F7539" s="89">
        <v>7423</v>
      </c>
      <c r="G7539" s="89">
        <v>41</v>
      </c>
      <c r="H7539" s="89">
        <v>3</v>
      </c>
      <c r="I7539" s="89">
        <v>4</v>
      </c>
      <c r="J7539" s="89">
        <v>-199.21099999999996</v>
      </c>
      <c r="K7539" s="89">
        <v>42.978999999999957</v>
      </c>
      <c r="L7539" s="81">
        <v>39.329000000000008</v>
      </c>
    </row>
    <row r="7540" spans="6:12">
      <c r="F7540" s="89">
        <v>7424</v>
      </c>
      <c r="G7540" s="89">
        <v>22</v>
      </c>
      <c r="H7540" s="89">
        <v>3</v>
      </c>
      <c r="I7540" s="89">
        <v>5</v>
      </c>
      <c r="J7540" s="89">
        <v>-102.64999999999998</v>
      </c>
      <c r="K7540" s="89">
        <v>102.82999999999996</v>
      </c>
      <c r="L7540" s="81">
        <v>96.72999999999999</v>
      </c>
    </row>
    <row r="7541" spans="6:12">
      <c r="F7541" s="89">
        <v>7425</v>
      </c>
      <c r="G7541" s="89">
        <v>55</v>
      </c>
      <c r="H7541" s="89">
        <v>2</v>
      </c>
      <c r="I7541" s="89">
        <v>7</v>
      </c>
      <c r="J7541" s="89">
        <v>138.54499999999996</v>
      </c>
      <c r="K7541" s="89">
        <v>162.49499999999989</v>
      </c>
      <c r="L7541" s="81">
        <v>163.94500000000002</v>
      </c>
    </row>
    <row r="7542" spans="6:12">
      <c r="F7542" s="89">
        <v>7426</v>
      </c>
      <c r="G7542" s="89">
        <v>32</v>
      </c>
      <c r="H7542" s="89">
        <v>3</v>
      </c>
      <c r="I7542" s="89">
        <v>9</v>
      </c>
      <c r="J7542" s="89">
        <v>89.137999999999977</v>
      </c>
      <c r="K7542" s="89">
        <v>121.11799999999994</v>
      </c>
      <c r="L7542" s="81">
        <v>118.11799999999999</v>
      </c>
    </row>
    <row r="7543" spans="6:12">
      <c r="F7543" s="89">
        <v>7427</v>
      </c>
      <c r="G7543" s="89">
        <v>26</v>
      </c>
      <c r="H7543" s="89">
        <v>3</v>
      </c>
      <c r="I7543" s="89">
        <v>9</v>
      </c>
      <c r="J7543" s="89">
        <v>99.134000000000015</v>
      </c>
      <c r="K7543" s="89">
        <v>132.97399999999999</v>
      </c>
      <c r="L7543" s="81">
        <v>129.07400000000001</v>
      </c>
    </row>
    <row r="7544" spans="6:12">
      <c r="F7544" s="89">
        <v>7428</v>
      </c>
      <c r="G7544" s="89">
        <v>23</v>
      </c>
      <c r="H7544" s="89">
        <v>3</v>
      </c>
      <c r="I7544" s="89">
        <v>4</v>
      </c>
      <c r="J7544" s="89">
        <v>-183.26299999999998</v>
      </c>
      <c r="K7544" s="89">
        <v>64.506999999999948</v>
      </c>
      <c r="L7544" s="81">
        <v>58.156999999999982</v>
      </c>
    </row>
    <row r="7545" spans="6:12">
      <c r="F7545" s="89">
        <v>7429</v>
      </c>
      <c r="G7545" s="89">
        <v>41</v>
      </c>
      <c r="H7545" s="89">
        <v>1</v>
      </c>
      <c r="I7545" s="89">
        <v>8</v>
      </c>
      <c r="J7545" s="89">
        <v>148.83299999999994</v>
      </c>
      <c r="K7545" s="89">
        <v>48.422999999999959</v>
      </c>
      <c r="L7545" s="81">
        <v>49.972999999999999</v>
      </c>
    </row>
    <row r="7546" spans="6:12">
      <c r="F7546" s="89">
        <v>7430</v>
      </c>
      <c r="G7546" s="89">
        <v>49</v>
      </c>
      <c r="H7546" s="89">
        <v>1</v>
      </c>
      <c r="I7546" s="89">
        <v>3</v>
      </c>
      <c r="J7546" s="89">
        <v>24.697000000000031</v>
      </c>
      <c r="K7546" s="89">
        <v>134.80700000000007</v>
      </c>
      <c r="L7546" s="81">
        <v>135.55700000000002</v>
      </c>
    </row>
    <row r="7547" spans="6:12">
      <c r="F7547" s="89">
        <v>7431</v>
      </c>
      <c r="G7547" s="89">
        <v>44</v>
      </c>
      <c r="H7547" s="89">
        <v>2</v>
      </c>
      <c r="I7547" s="89">
        <v>4</v>
      </c>
      <c r="J7547" s="89">
        <v>-46.783999999999992</v>
      </c>
      <c r="K7547" s="89">
        <v>108.37599999999998</v>
      </c>
      <c r="L7547" s="81">
        <v>106.97599999999997</v>
      </c>
    </row>
    <row r="7548" spans="6:12">
      <c r="F7548" s="89">
        <v>7432</v>
      </c>
      <c r="G7548" s="89">
        <v>43</v>
      </c>
      <c r="H7548" s="89">
        <v>1</v>
      </c>
      <c r="I7548" s="89">
        <v>6</v>
      </c>
      <c r="J7548" s="89">
        <v>123.25299999999997</v>
      </c>
      <c r="K7548" s="89">
        <v>107.42299999999996</v>
      </c>
      <c r="L7548" s="81">
        <v>108.473</v>
      </c>
    </row>
    <row r="7549" spans="6:12">
      <c r="F7549" s="89">
        <v>7433</v>
      </c>
      <c r="G7549" s="89">
        <v>38</v>
      </c>
      <c r="H7549" s="89">
        <v>2</v>
      </c>
      <c r="I7549" s="89">
        <v>4</v>
      </c>
      <c r="J7549" s="89">
        <v>-55.147999999999968</v>
      </c>
      <c r="K7549" s="89">
        <v>101.87199999999999</v>
      </c>
      <c r="L7549" s="81">
        <v>99.572000000000017</v>
      </c>
    </row>
    <row r="7550" spans="6:12">
      <c r="F7550" s="89">
        <v>7434</v>
      </c>
      <c r="G7550" s="89">
        <v>36</v>
      </c>
      <c r="H7550" s="89">
        <v>1</v>
      </c>
      <c r="I7550" s="89">
        <v>9</v>
      </c>
      <c r="J7550" s="89">
        <v>145.93399999999988</v>
      </c>
      <c r="K7550" s="89">
        <v>4.4739999999999611</v>
      </c>
      <c r="L7550" s="81">
        <v>5.6740000000000066</v>
      </c>
    </row>
    <row r="7551" spans="6:12">
      <c r="F7551" s="89">
        <v>7435</v>
      </c>
      <c r="G7551" s="89">
        <v>41</v>
      </c>
      <c r="H7551" s="89">
        <v>1</v>
      </c>
      <c r="I7551" s="89">
        <v>5</v>
      </c>
      <c r="J7551" s="89">
        <v>91.665000000000006</v>
      </c>
      <c r="K7551" s="89">
        <v>119.05499999999996</v>
      </c>
      <c r="L7551" s="81">
        <v>119.40499999999999</v>
      </c>
    </row>
    <row r="7552" spans="6:12">
      <c r="F7552" s="89">
        <v>7436</v>
      </c>
      <c r="G7552" s="89">
        <v>29</v>
      </c>
      <c r="H7552" s="89">
        <v>1</v>
      </c>
      <c r="I7552" s="89">
        <v>5</v>
      </c>
      <c r="J7552" s="89">
        <v>96.105000000000032</v>
      </c>
      <c r="K7552" s="89">
        <v>127.21499999999999</v>
      </c>
      <c r="L7552" s="81">
        <v>125.76500000000003</v>
      </c>
    </row>
    <row r="7553" spans="6:12">
      <c r="F7553" s="89">
        <v>7437</v>
      </c>
      <c r="G7553" s="89">
        <v>41</v>
      </c>
      <c r="H7553" s="89">
        <v>3</v>
      </c>
      <c r="I7553" s="89">
        <v>4</v>
      </c>
      <c r="J7553" s="89">
        <v>-199.21099999999996</v>
      </c>
      <c r="K7553" s="89">
        <v>42.978999999999957</v>
      </c>
      <c r="L7553" s="81">
        <v>39.329000000000008</v>
      </c>
    </row>
    <row r="7554" spans="6:12">
      <c r="F7554" s="89">
        <v>7438</v>
      </c>
      <c r="G7554" s="89">
        <v>43</v>
      </c>
      <c r="H7554" s="89">
        <v>3</v>
      </c>
      <c r="I7554" s="89">
        <v>5</v>
      </c>
      <c r="J7554" s="89">
        <v>-118.29499999999985</v>
      </c>
      <c r="K7554" s="89">
        <v>80.674999999999926</v>
      </c>
      <c r="L7554" s="81">
        <v>77.724999999999994</v>
      </c>
    </row>
    <row r="7555" spans="6:12">
      <c r="F7555" s="89">
        <v>7439</v>
      </c>
      <c r="G7555" s="89">
        <v>43</v>
      </c>
      <c r="H7555" s="89">
        <v>3</v>
      </c>
      <c r="I7555" s="89">
        <v>4</v>
      </c>
      <c r="J7555" s="89">
        <v>-195.58299999999997</v>
      </c>
      <c r="K7555" s="89">
        <v>45.986999999999966</v>
      </c>
      <c r="L7555" s="81">
        <v>42.637000000000029</v>
      </c>
    </row>
    <row r="7556" spans="6:12">
      <c r="F7556" s="89">
        <v>7440</v>
      </c>
      <c r="G7556" s="89">
        <v>47</v>
      </c>
      <c r="H7556" s="89">
        <v>1</v>
      </c>
      <c r="I7556" s="89">
        <v>5</v>
      </c>
      <c r="J7556" s="89">
        <v>104.02500000000003</v>
      </c>
      <c r="K7556" s="89">
        <v>129.55499999999998</v>
      </c>
      <c r="L7556" s="81">
        <v>130.80500000000004</v>
      </c>
    </row>
    <row r="7557" spans="6:12">
      <c r="F7557" s="89">
        <v>7441</v>
      </c>
      <c r="G7557" s="89">
        <v>22</v>
      </c>
      <c r="H7557" s="89">
        <v>2</v>
      </c>
      <c r="I7557" s="89">
        <v>4</v>
      </c>
      <c r="J7557" s="89">
        <v>-29.932000000000016</v>
      </c>
      <c r="K7557" s="89">
        <v>132.04799999999994</v>
      </c>
      <c r="L7557" s="81">
        <v>127.34799999999998</v>
      </c>
    </row>
    <row r="7558" spans="6:12">
      <c r="F7558" s="89">
        <v>7442</v>
      </c>
      <c r="G7558" s="89">
        <v>51</v>
      </c>
      <c r="H7558" s="89">
        <v>1</v>
      </c>
      <c r="I7558" s="89">
        <v>3</v>
      </c>
      <c r="J7558" s="89">
        <v>32.03300000000003</v>
      </c>
      <c r="K7558" s="89">
        <v>141.52299999999997</v>
      </c>
      <c r="L7558" s="81">
        <v>142.57300000000015</v>
      </c>
    </row>
    <row r="7559" spans="6:12">
      <c r="F7559" s="89">
        <v>7443</v>
      </c>
      <c r="G7559" s="89">
        <v>44</v>
      </c>
      <c r="H7559" s="89">
        <v>2</v>
      </c>
      <c r="I7559" s="89">
        <v>6</v>
      </c>
      <c r="J7559" s="89">
        <v>59.063999999999965</v>
      </c>
      <c r="K7559" s="89">
        <v>129.02399999999994</v>
      </c>
      <c r="L7559" s="81">
        <v>128.42399999999998</v>
      </c>
    </row>
    <row r="7560" spans="6:12">
      <c r="F7560" s="89">
        <v>7444</v>
      </c>
      <c r="G7560" s="89">
        <v>37</v>
      </c>
      <c r="H7560" s="89">
        <v>3</v>
      </c>
      <c r="I7560" s="89">
        <v>4</v>
      </c>
      <c r="J7560" s="89">
        <v>-203.22699999999998</v>
      </c>
      <c r="K7560" s="89">
        <v>40.203000000000003</v>
      </c>
      <c r="L7560" s="81">
        <v>35.953000000000031</v>
      </c>
    </row>
    <row r="7561" spans="6:12">
      <c r="F7561" s="89">
        <v>7445</v>
      </c>
      <c r="G7561" s="89">
        <v>25</v>
      </c>
      <c r="H7561" s="89">
        <v>2</v>
      </c>
      <c r="I7561" s="89">
        <v>6</v>
      </c>
      <c r="J7561" s="89">
        <v>65.694999999999965</v>
      </c>
      <c r="K7561" s="89">
        <v>141.54499999999999</v>
      </c>
      <c r="L7561" s="81">
        <v>138.095</v>
      </c>
    </row>
    <row r="7562" spans="6:12">
      <c r="F7562" s="89">
        <v>7446</v>
      </c>
      <c r="G7562" s="89">
        <v>41</v>
      </c>
      <c r="H7562" s="89">
        <v>3</v>
      </c>
      <c r="I7562" s="89">
        <v>4</v>
      </c>
      <c r="J7562" s="89">
        <v>-199.21099999999996</v>
      </c>
      <c r="K7562" s="89">
        <v>42.978999999999957</v>
      </c>
      <c r="L7562" s="81">
        <v>39.329000000000008</v>
      </c>
    </row>
    <row r="7563" spans="6:12">
      <c r="F7563" s="89">
        <v>7447</v>
      </c>
      <c r="G7563" s="89">
        <v>46</v>
      </c>
      <c r="H7563" s="89">
        <v>1</v>
      </c>
      <c r="I7563" s="89">
        <v>7</v>
      </c>
      <c r="J7563" s="89">
        <v>148.94199999999998</v>
      </c>
      <c r="K7563" s="89">
        <v>89.581999999999965</v>
      </c>
      <c r="L7563" s="81">
        <v>91.481999999999999</v>
      </c>
    </row>
    <row r="7564" spans="6:12">
      <c r="F7564" s="89">
        <v>7448</v>
      </c>
      <c r="G7564" s="89">
        <v>32</v>
      </c>
      <c r="H7564" s="89">
        <v>2</v>
      </c>
      <c r="I7564" s="89">
        <v>9</v>
      </c>
      <c r="J7564" s="89">
        <v>139.36799999999994</v>
      </c>
      <c r="K7564" s="89">
        <v>85.247999999999934</v>
      </c>
      <c r="L7564" s="81">
        <v>84.048000000000002</v>
      </c>
    </row>
    <row r="7565" spans="6:12">
      <c r="F7565" s="89">
        <v>7449</v>
      </c>
      <c r="G7565" s="89">
        <v>51</v>
      </c>
      <c r="H7565" s="89">
        <v>2</v>
      </c>
      <c r="I7565" s="89">
        <v>3</v>
      </c>
      <c r="J7565" s="89">
        <v>-91.926999999999936</v>
      </c>
      <c r="K7565" s="89">
        <v>103.66299999999995</v>
      </c>
      <c r="L7565" s="81">
        <v>102.91300000000007</v>
      </c>
    </row>
    <row r="7566" spans="6:12">
      <c r="F7566" s="89">
        <v>7450</v>
      </c>
      <c r="G7566" s="89">
        <v>34</v>
      </c>
      <c r="H7566" s="89">
        <v>3</v>
      </c>
      <c r="I7566" s="89">
        <v>3</v>
      </c>
      <c r="J7566" s="89">
        <v>-290.11799999999994</v>
      </c>
      <c r="K7566" s="89">
        <v>-3.1580000000000155</v>
      </c>
      <c r="L7566" s="81">
        <v>-8.2579999999999529</v>
      </c>
    </row>
    <row r="7567" spans="6:12">
      <c r="F7567" s="89">
        <v>7451</v>
      </c>
      <c r="G7567" s="89">
        <v>29</v>
      </c>
      <c r="H7567" s="89">
        <v>2</v>
      </c>
      <c r="I7567" s="89">
        <v>3</v>
      </c>
      <c r="J7567" s="89">
        <v>-116.52300000000002</v>
      </c>
      <c r="K7567" s="89">
        <v>85.886999999999972</v>
      </c>
      <c r="L7567" s="81">
        <v>81.837000000000018</v>
      </c>
    </row>
    <row r="7568" spans="6:12">
      <c r="F7568" s="89">
        <v>7452</v>
      </c>
      <c r="G7568" s="89">
        <v>47</v>
      </c>
      <c r="H7568" s="89">
        <v>2</v>
      </c>
      <c r="I7568" s="89">
        <v>4</v>
      </c>
      <c r="J7568" s="89">
        <v>-38.956999999999965</v>
      </c>
      <c r="K7568" s="89">
        <v>115.273</v>
      </c>
      <c r="L7568" s="81">
        <v>114.32300000000004</v>
      </c>
    </row>
    <row r="7569" spans="6:12">
      <c r="F7569" s="89">
        <v>7453</v>
      </c>
      <c r="G7569" s="89">
        <v>26</v>
      </c>
      <c r="H7569" s="89">
        <v>3</v>
      </c>
      <c r="I7569" s="89">
        <v>7</v>
      </c>
      <c r="J7569" s="89">
        <v>11.122000000000014</v>
      </c>
      <c r="K7569" s="89">
        <v>130.16199999999998</v>
      </c>
      <c r="L7569" s="81">
        <v>125.46199999999999</v>
      </c>
    </row>
    <row r="7570" spans="6:12">
      <c r="F7570" s="89">
        <v>7454</v>
      </c>
      <c r="G7570" s="89">
        <v>23</v>
      </c>
      <c r="H7570" s="89">
        <v>2</v>
      </c>
      <c r="I7570" s="89">
        <v>7</v>
      </c>
      <c r="J7570" s="89">
        <v>110.64099999999999</v>
      </c>
      <c r="K7570" s="89">
        <v>144.51099999999994</v>
      </c>
      <c r="L7570" s="81">
        <v>141.161</v>
      </c>
    </row>
    <row r="7571" spans="6:12">
      <c r="F7571" s="89">
        <v>7455</v>
      </c>
      <c r="G7571" s="89">
        <v>19</v>
      </c>
      <c r="H7571" s="89">
        <v>1</v>
      </c>
      <c r="I7571" s="89">
        <v>8</v>
      </c>
      <c r="J7571" s="89">
        <v>186.27699999999996</v>
      </c>
      <c r="K7571" s="89">
        <v>92.686999999999983</v>
      </c>
      <c r="L7571" s="81">
        <v>90.937000000000012</v>
      </c>
    </row>
    <row r="7572" spans="6:12">
      <c r="F7572" s="89">
        <v>7456</v>
      </c>
      <c r="G7572" s="89">
        <v>26</v>
      </c>
      <c r="H7572" s="89">
        <v>2</v>
      </c>
      <c r="I7572" s="89">
        <v>3</v>
      </c>
      <c r="J7572" s="89">
        <v>-109.75199999999998</v>
      </c>
      <c r="K7572" s="89">
        <v>93.587999999999994</v>
      </c>
      <c r="L7572" s="81">
        <v>89.087999999999994</v>
      </c>
    </row>
    <row r="7573" spans="6:12">
      <c r="F7573" s="89">
        <v>7457</v>
      </c>
      <c r="G7573" s="89">
        <v>26</v>
      </c>
      <c r="H7573" s="89">
        <v>1</v>
      </c>
      <c r="I7573" s="89">
        <v>7</v>
      </c>
      <c r="J7573" s="89">
        <v>150.70199999999994</v>
      </c>
      <c r="K7573" s="89">
        <v>97.541999999999973</v>
      </c>
      <c r="L7573" s="81">
        <v>96.44199999999995</v>
      </c>
    </row>
    <row r="7574" spans="6:12">
      <c r="F7574" s="89">
        <v>7458</v>
      </c>
      <c r="G7574" s="89">
        <v>54</v>
      </c>
      <c r="H7574" s="89">
        <v>2</v>
      </c>
      <c r="I7574" s="89">
        <v>7</v>
      </c>
      <c r="J7574" s="89">
        <v>133.48799999999997</v>
      </c>
      <c r="K7574" s="89">
        <v>157.74799999999999</v>
      </c>
      <c r="L7574" s="81">
        <v>159.048</v>
      </c>
    </row>
    <row r="7575" spans="6:12">
      <c r="F7575" s="89">
        <v>7459</v>
      </c>
      <c r="G7575" s="89">
        <v>27</v>
      </c>
      <c r="H7575" s="89">
        <v>3</v>
      </c>
      <c r="I7575" s="89">
        <v>8</v>
      </c>
      <c r="J7575" s="89">
        <v>57.521000000000015</v>
      </c>
      <c r="K7575" s="89">
        <v>133.6509999999999</v>
      </c>
      <c r="L7575" s="81">
        <v>129.50100000000003</v>
      </c>
    </row>
    <row r="7576" spans="6:12">
      <c r="F7576" s="89">
        <v>7460</v>
      </c>
      <c r="G7576" s="89">
        <v>51</v>
      </c>
      <c r="H7576" s="89">
        <v>3</v>
      </c>
      <c r="I7576" s="89">
        <v>8</v>
      </c>
      <c r="J7576" s="89">
        <v>82.19300000000004</v>
      </c>
      <c r="K7576" s="89">
        <v>150.88299999999992</v>
      </c>
      <c r="L7576" s="81">
        <v>150.33300000000003</v>
      </c>
    </row>
    <row r="7577" spans="6:12">
      <c r="F7577" s="89">
        <v>7461</v>
      </c>
      <c r="G7577" s="89">
        <v>30</v>
      </c>
      <c r="H7577" s="89">
        <v>3</v>
      </c>
      <c r="I7577" s="89">
        <v>3</v>
      </c>
      <c r="J7577" s="89">
        <v>-286.5499999999999</v>
      </c>
      <c r="K7577" s="89">
        <v>1.6499999999999773</v>
      </c>
      <c r="L7577" s="81">
        <v>-4.0499999999999545</v>
      </c>
    </row>
    <row r="7578" spans="6:12">
      <c r="F7578" s="89">
        <v>7462</v>
      </c>
      <c r="G7578" s="89">
        <v>40</v>
      </c>
      <c r="H7578" s="89">
        <v>1</v>
      </c>
      <c r="I7578" s="89">
        <v>5</v>
      </c>
      <c r="J7578" s="89">
        <v>90.550000000000011</v>
      </c>
      <c r="K7578" s="89">
        <v>118.24999999999997</v>
      </c>
      <c r="L7578" s="81">
        <v>118.45000000000002</v>
      </c>
    </row>
    <row r="7579" spans="6:12">
      <c r="F7579" s="89">
        <v>7463</v>
      </c>
      <c r="G7579" s="89">
        <v>25</v>
      </c>
      <c r="H7579" s="89">
        <v>2</v>
      </c>
      <c r="I7579" s="89">
        <v>8</v>
      </c>
      <c r="J7579" s="89">
        <v>133.39499999999995</v>
      </c>
      <c r="K7579" s="89">
        <v>124.04499999999993</v>
      </c>
      <c r="L7579" s="81">
        <v>121.39499999999995</v>
      </c>
    </row>
    <row r="7580" spans="6:12">
      <c r="F7580" s="89">
        <v>7464</v>
      </c>
      <c r="G7580" s="89">
        <v>22</v>
      </c>
      <c r="H7580" s="89">
        <v>3</v>
      </c>
      <c r="I7580" s="89">
        <v>5</v>
      </c>
      <c r="J7580" s="89">
        <v>-102.64999999999998</v>
      </c>
      <c r="K7580" s="89">
        <v>102.82999999999996</v>
      </c>
      <c r="L7580" s="81">
        <v>96.72999999999999</v>
      </c>
    </row>
    <row r="7581" spans="6:12">
      <c r="F7581" s="89">
        <v>7465</v>
      </c>
      <c r="G7581" s="89">
        <v>43</v>
      </c>
      <c r="H7581" s="89">
        <v>3</v>
      </c>
      <c r="I7581" s="89">
        <v>8</v>
      </c>
      <c r="J7581" s="89">
        <v>56.689000000000135</v>
      </c>
      <c r="K7581" s="89">
        <v>127.85899999999998</v>
      </c>
      <c r="L7581" s="81">
        <v>126.10900000000009</v>
      </c>
    </row>
    <row r="7582" spans="6:12">
      <c r="F7582" s="89">
        <v>7466</v>
      </c>
      <c r="G7582" s="89">
        <v>34</v>
      </c>
      <c r="H7582" s="89">
        <v>1</v>
      </c>
      <c r="I7582" s="89">
        <v>8</v>
      </c>
      <c r="J7582" s="89">
        <v>146.57199999999995</v>
      </c>
      <c r="K7582" s="89">
        <v>48.331999999999965</v>
      </c>
      <c r="L7582" s="81">
        <v>48.831999999999994</v>
      </c>
    </row>
    <row r="7583" spans="6:12">
      <c r="F7583" s="89">
        <v>7467</v>
      </c>
      <c r="G7583" s="89">
        <v>19</v>
      </c>
      <c r="H7583" s="89">
        <v>1</v>
      </c>
      <c r="I7583" s="89">
        <v>5</v>
      </c>
      <c r="J7583" s="89">
        <v>129.50500000000002</v>
      </c>
      <c r="K7583" s="89">
        <v>163.71499999999997</v>
      </c>
      <c r="L7583" s="81">
        <v>160.76500000000001</v>
      </c>
    </row>
    <row r="7584" spans="6:12">
      <c r="F7584" s="89">
        <v>7468</v>
      </c>
      <c r="G7584" s="89">
        <v>33</v>
      </c>
      <c r="H7584" s="89">
        <v>2</v>
      </c>
      <c r="I7584" s="89">
        <v>5</v>
      </c>
      <c r="J7584" s="89">
        <v>2.9050000000000296</v>
      </c>
      <c r="K7584" s="89">
        <v>118.87499999999997</v>
      </c>
      <c r="L7584" s="81">
        <v>116.22499999999995</v>
      </c>
    </row>
    <row r="7585" spans="6:12">
      <c r="F7585" s="89">
        <v>7469</v>
      </c>
      <c r="G7585" s="89">
        <v>33</v>
      </c>
      <c r="H7585" s="89">
        <v>2</v>
      </c>
      <c r="I7585" s="89">
        <v>4</v>
      </c>
      <c r="J7585" s="89">
        <v>-54.692999999999984</v>
      </c>
      <c r="K7585" s="89">
        <v>103.87699999999998</v>
      </c>
      <c r="L7585" s="81">
        <v>100.82699999999997</v>
      </c>
    </row>
    <row r="7586" spans="6:12">
      <c r="F7586" s="89">
        <v>7470</v>
      </c>
      <c r="G7586" s="89">
        <v>44</v>
      </c>
      <c r="H7586" s="89">
        <v>3</v>
      </c>
      <c r="I7586" s="89">
        <v>8</v>
      </c>
      <c r="J7586" s="89">
        <v>58.93200000000013</v>
      </c>
      <c r="K7586" s="89">
        <v>129.79199999999997</v>
      </c>
      <c r="L7586" s="81">
        <v>128.19200000000001</v>
      </c>
    </row>
    <row r="7587" spans="6:12">
      <c r="F7587" s="89">
        <v>7471</v>
      </c>
      <c r="G7587" s="89">
        <v>35</v>
      </c>
      <c r="H7587" s="89">
        <v>3</v>
      </c>
      <c r="I7587" s="89">
        <v>4</v>
      </c>
      <c r="J7587" s="89">
        <v>-203.61500000000001</v>
      </c>
      <c r="K7587" s="89">
        <v>40.434999999999945</v>
      </c>
      <c r="L7587" s="81">
        <v>35.884999999999991</v>
      </c>
    </row>
    <row r="7588" spans="6:12">
      <c r="F7588" s="89">
        <v>7472</v>
      </c>
      <c r="G7588" s="89">
        <v>48</v>
      </c>
      <c r="H7588" s="89">
        <v>2</v>
      </c>
      <c r="I7588" s="89">
        <v>6</v>
      </c>
      <c r="J7588" s="89">
        <v>70.087999999999994</v>
      </c>
      <c r="K7588" s="89">
        <v>138.80799999999999</v>
      </c>
      <c r="L7588" s="81">
        <v>138.80799999999999</v>
      </c>
    </row>
    <row r="7589" spans="6:12">
      <c r="F7589" s="89">
        <v>7473</v>
      </c>
      <c r="G7589" s="89">
        <v>34</v>
      </c>
      <c r="H7589" s="89">
        <v>2</v>
      </c>
      <c r="I7589" s="89">
        <v>9</v>
      </c>
      <c r="J7589" s="89">
        <v>137.89599999999993</v>
      </c>
      <c r="K7589" s="89">
        <v>83.155999999999949</v>
      </c>
      <c r="L7589" s="81">
        <v>82.255999999999972</v>
      </c>
    </row>
    <row r="7590" spans="6:12">
      <c r="F7590" s="89">
        <v>7474</v>
      </c>
      <c r="G7590" s="89">
        <v>21</v>
      </c>
      <c r="H7590" s="89">
        <v>1</v>
      </c>
      <c r="I7590" s="89">
        <v>9</v>
      </c>
      <c r="J7590" s="89">
        <v>177.44899999999993</v>
      </c>
      <c r="K7590" s="89">
        <v>40.638999999999953</v>
      </c>
      <c r="L7590" s="81">
        <v>39.588999999999999</v>
      </c>
    </row>
    <row r="7591" spans="6:12">
      <c r="F7591" s="89">
        <v>7475</v>
      </c>
      <c r="G7591" s="89">
        <v>27</v>
      </c>
      <c r="H7591" s="89">
        <v>3</v>
      </c>
      <c r="I7591" s="89">
        <v>5</v>
      </c>
      <c r="J7591" s="89">
        <v>-117.17499999999995</v>
      </c>
      <c r="K7591" s="89">
        <v>86.754999999999967</v>
      </c>
      <c r="L7591" s="81">
        <v>81.405000000000001</v>
      </c>
    </row>
    <row r="7592" spans="6:12">
      <c r="F7592" s="89">
        <v>7476</v>
      </c>
      <c r="G7592" s="89">
        <v>40</v>
      </c>
      <c r="H7592" s="89">
        <v>3</v>
      </c>
      <c r="I7592" s="89">
        <v>5</v>
      </c>
      <c r="J7592" s="89">
        <v>-123.34999999999991</v>
      </c>
      <c r="K7592" s="89">
        <v>76.549999999999926</v>
      </c>
      <c r="L7592" s="81">
        <v>73.150000000000006</v>
      </c>
    </row>
    <row r="7593" spans="6:12">
      <c r="F7593" s="89">
        <v>7477</v>
      </c>
      <c r="G7593" s="89">
        <v>24</v>
      </c>
      <c r="H7593" s="89">
        <v>1</v>
      </c>
      <c r="I7593" s="89">
        <v>6</v>
      </c>
      <c r="J7593" s="89">
        <v>137.86399999999995</v>
      </c>
      <c r="K7593" s="89">
        <v>127.92400000000001</v>
      </c>
      <c r="L7593" s="81">
        <v>126.124</v>
      </c>
    </row>
    <row r="7594" spans="6:12">
      <c r="F7594" s="89">
        <v>7478</v>
      </c>
      <c r="G7594" s="89">
        <v>31</v>
      </c>
      <c r="H7594" s="89">
        <v>2</v>
      </c>
      <c r="I7594" s="89">
        <v>5</v>
      </c>
      <c r="J7594" s="89">
        <v>4.9650000000000318</v>
      </c>
      <c r="K7594" s="89">
        <v>121.55499999999998</v>
      </c>
      <c r="L7594" s="81">
        <v>118.60500000000002</v>
      </c>
    </row>
    <row r="7595" spans="6:12">
      <c r="F7595" s="89">
        <v>7479</v>
      </c>
      <c r="G7595" s="89">
        <v>48</v>
      </c>
      <c r="H7595" s="89">
        <v>1</v>
      </c>
      <c r="I7595" s="89">
        <v>9</v>
      </c>
      <c r="J7595" s="89">
        <v>164.46199999999993</v>
      </c>
      <c r="K7595" s="89">
        <v>19.282000000000011</v>
      </c>
      <c r="L7595" s="81">
        <v>22.282000000000011</v>
      </c>
    </row>
    <row r="7596" spans="6:12">
      <c r="F7596" s="89">
        <v>7480</v>
      </c>
      <c r="G7596" s="89">
        <v>19</v>
      </c>
      <c r="H7596" s="89">
        <v>2</v>
      </c>
      <c r="I7596" s="89">
        <v>6</v>
      </c>
      <c r="J7596" s="89">
        <v>88.038999999999959</v>
      </c>
      <c r="K7596" s="89">
        <v>165.74899999999997</v>
      </c>
      <c r="L7596" s="81">
        <v>161.399</v>
      </c>
    </row>
    <row r="7597" spans="6:12">
      <c r="F7597" s="89">
        <v>7481</v>
      </c>
      <c r="G7597" s="89">
        <v>38</v>
      </c>
      <c r="H7597" s="89">
        <v>3</v>
      </c>
      <c r="I7597" s="89">
        <v>3</v>
      </c>
      <c r="J7597" s="89">
        <v>-289.36599999999987</v>
      </c>
      <c r="K7597" s="89">
        <v>-3.646000000000015</v>
      </c>
      <c r="L7597" s="81">
        <v>-8.1459999999999297</v>
      </c>
    </row>
    <row r="7598" spans="6:12">
      <c r="F7598" s="89">
        <v>7482</v>
      </c>
      <c r="G7598" s="89">
        <v>42</v>
      </c>
      <c r="H7598" s="89">
        <v>2</v>
      </c>
      <c r="I7598" s="89">
        <v>8</v>
      </c>
      <c r="J7598" s="89">
        <v>123.07599999999996</v>
      </c>
      <c r="K7598" s="89">
        <v>108.45599999999993</v>
      </c>
      <c r="L7598" s="81">
        <v>108.35599999999994</v>
      </c>
    </row>
    <row r="7599" spans="6:12">
      <c r="F7599" s="89">
        <v>7483</v>
      </c>
      <c r="G7599" s="89">
        <v>32</v>
      </c>
      <c r="H7599" s="89">
        <v>2</v>
      </c>
      <c r="I7599" s="89">
        <v>3</v>
      </c>
      <c r="J7599" s="89">
        <v>-120.864</v>
      </c>
      <c r="K7599" s="89">
        <v>80.615999999999985</v>
      </c>
      <c r="L7599" s="81">
        <v>77.015999999999991</v>
      </c>
    </row>
    <row r="7600" spans="6:12">
      <c r="F7600" s="89">
        <v>7484</v>
      </c>
      <c r="G7600" s="89">
        <v>33</v>
      </c>
      <c r="H7600" s="89">
        <v>3</v>
      </c>
      <c r="I7600" s="89">
        <v>5</v>
      </c>
      <c r="J7600" s="89">
        <v>-125.69499999999988</v>
      </c>
      <c r="K7600" s="89">
        <v>76.374999999999972</v>
      </c>
      <c r="L7600" s="81">
        <v>71.924999999999983</v>
      </c>
    </row>
    <row r="7601" spans="6:12">
      <c r="F7601" s="89">
        <v>7485</v>
      </c>
      <c r="G7601" s="89">
        <v>28</v>
      </c>
      <c r="H7601" s="89">
        <v>3</v>
      </c>
      <c r="I7601" s="89">
        <v>4</v>
      </c>
      <c r="J7601" s="89">
        <v>-196.4679999999999</v>
      </c>
      <c r="K7601" s="89">
        <v>49.751999999999953</v>
      </c>
      <c r="L7601" s="81">
        <v>44.151999999999987</v>
      </c>
    </row>
    <row r="7602" spans="6:12">
      <c r="F7602" s="89">
        <v>7486</v>
      </c>
      <c r="G7602" s="89">
        <v>22</v>
      </c>
      <c r="H7602" s="89">
        <v>1</v>
      </c>
      <c r="I7602" s="89">
        <v>3</v>
      </c>
      <c r="J7602" s="89">
        <v>31.365999999999989</v>
      </c>
      <c r="K7602" s="89">
        <v>149.846</v>
      </c>
      <c r="L7602" s="81">
        <v>146.54599999999999</v>
      </c>
    </row>
    <row r="7603" spans="6:12">
      <c r="F7603" s="89">
        <v>7487</v>
      </c>
      <c r="G7603" s="89">
        <v>21</v>
      </c>
      <c r="H7603" s="89">
        <v>2</v>
      </c>
      <c r="I7603" s="89">
        <v>7</v>
      </c>
      <c r="J7603" s="89">
        <v>118.07699999999997</v>
      </c>
      <c r="K7603" s="89">
        <v>152.56699999999995</v>
      </c>
      <c r="L7603" s="81">
        <v>148.91699999999997</v>
      </c>
    </row>
    <row r="7604" spans="6:12">
      <c r="F7604" s="89">
        <v>7488</v>
      </c>
      <c r="G7604" s="89">
        <v>43</v>
      </c>
      <c r="H7604" s="89">
        <v>2</v>
      </c>
      <c r="I7604" s="89">
        <v>5</v>
      </c>
      <c r="J7604" s="89">
        <v>8.8050000000000068</v>
      </c>
      <c r="K7604" s="89">
        <v>121.67499999999997</v>
      </c>
      <c r="L7604" s="81">
        <v>120.52499999999999</v>
      </c>
    </row>
    <row r="7605" spans="6:12">
      <c r="F7605" s="89">
        <v>7489</v>
      </c>
      <c r="G7605" s="89">
        <v>43</v>
      </c>
      <c r="H7605" s="89">
        <v>3</v>
      </c>
      <c r="I7605" s="89">
        <v>4</v>
      </c>
      <c r="J7605" s="89">
        <v>-195.58299999999997</v>
      </c>
      <c r="K7605" s="89">
        <v>45.986999999999966</v>
      </c>
      <c r="L7605" s="81">
        <v>42.637000000000029</v>
      </c>
    </row>
    <row r="7606" spans="6:12">
      <c r="F7606" s="89">
        <v>7490</v>
      </c>
      <c r="G7606" s="89">
        <v>28</v>
      </c>
      <c r="H7606" s="89">
        <v>1</v>
      </c>
      <c r="I7606" s="89">
        <v>3</v>
      </c>
      <c r="J7606" s="89">
        <v>12.873999999999988</v>
      </c>
      <c r="K7606" s="89">
        <v>129.49400000000003</v>
      </c>
      <c r="L7606" s="81">
        <v>127.09399999999999</v>
      </c>
    </row>
    <row r="7607" spans="6:12">
      <c r="F7607" s="89">
        <v>7491</v>
      </c>
      <c r="G7607" s="89">
        <v>19</v>
      </c>
      <c r="H7607" s="89">
        <v>2</v>
      </c>
      <c r="I7607" s="89">
        <v>6</v>
      </c>
      <c r="J7607" s="89">
        <v>88.038999999999959</v>
      </c>
      <c r="K7607" s="89">
        <v>165.74899999999997</v>
      </c>
      <c r="L7607" s="81">
        <v>161.399</v>
      </c>
    </row>
    <row r="7608" spans="6:12">
      <c r="F7608" s="89">
        <v>7492</v>
      </c>
      <c r="G7608" s="89">
        <v>45</v>
      </c>
      <c r="H7608" s="89">
        <v>3</v>
      </c>
      <c r="I7608" s="89">
        <v>7</v>
      </c>
      <c r="J7608" s="89">
        <v>12.585000000000036</v>
      </c>
      <c r="K7608" s="89">
        <v>125.7349999999999</v>
      </c>
      <c r="L7608" s="81">
        <v>123.88499999999999</v>
      </c>
    </row>
    <row r="7609" spans="6:12">
      <c r="F7609" s="89">
        <v>7493</v>
      </c>
      <c r="G7609" s="89">
        <v>30</v>
      </c>
      <c r="H7609" s="89">
        <v>2</v>
      </c>
      <c r="I7609" s="89">
        <v>7</v>
      </c>
      <c r="J7609" s="89">
        <v>93.119999999999948</v>
      </c>
      <c r="K7609" s="89">
        <v>124.81999999999994</v>
      </c>
      <c r="L7609" s="81">
        <v>122.51999999999998</v>
      </c>
    </row>
    <row r="7610" spans="6:12">
      <c r="F7610" s="89">
        <v>7494</v>
      </c>
      <c r="G7610" s="89">
        <v>52</v>
      </c>
      <c r="H7610" s="89">
        <v>2</v>
      </c>
      <c r="I7610" s="89">
        <v>3</v>
      </c>
      <c r="J7610" s="89">
        <v>-87.703999999999979</v>
      </c>
      <c r="K7610" s="89">
        <v>107.57599999999998</v>
      </c>
      <c r="L7610" s="81">
        <v>106.97599999999996</v>
      </c>
    </row>
    <row r="7611" spans="6:12">
      <c r="F7611" s="89">
        <v>7495</v>
      </c>
      <c r="G7611" s="89">
        <v>38</v>
      </c>
      <c r="H7611" s="89">
        <v>3</v>
      </c>
      <c r="I7611" s="89">
        <v>3</v>
      </c>
      <c r="J7611" s="89">
        <v>-289.36599999999987</v>
      </c>
      <c r="K7611" s="89">
        <v>-3.646000000000015</v>
      </c>
      <c r="L7611" s="81">
        <v>-8.1459999999999297</v>
      </c>
    </row>
    <row r="7612" spans="6:12">
      <c r="F7612" s="89">
        <v>7496</v>
      </c>
      <c r="G7612" s="89">
        <v>33</v>
      </c>
      <c r="H7612" s="89">
        <v>3</v>
      </c>
      <c r="I7612" s="89">
        <v>3</v>
      </c>
      <c r="J7612" s="89">
        <v>-289.63099999999991</v>
      </c>
      <c r="K7612" s="89">
        <v>-2.3610000000000184</v>
      </c>
      <c r="L7612" s="81">
        <v>-7.61099999999999</v>
      </c>
    </row>
    <row r="7613" spans="6:12">
      <c r="F7613" s="89">
        <v>7497</v>
      </c>
      <c r="G7613" s="89">
        <v>52</v>
      </c>
      <c r="H7613" s="89">
        <v>1</v>
      </c>
      <c r="I7613" s="89">
        <v>6</v>
      </c>
      <c r="J7613" s="89">
        <v>150.35199999999992</v>
      </c>
      <c r="K7613" s="89">
        <v>131.73199999999997</v>
      </c>
      <c r="L7613" s="81">
        <v>134.13200000000001</v>
      </c>
    </row>
    <row r="7614" spans="6:12">
      <c r="F7614" s="89">
        <v>7498</v>
      </c>
      <c r="G7614" s="89">
        <v>47</v>
      </c>
      <c r="H7614" s="89">
        <v>1</v>
      </c>
      <c r="I7614" s="89">
        <v>3</v>
      </c>
      <c r="J7614" s="89">
        <v>18.441000000000017</v>
      </c>
      <c r="K7614" s="89">
        <v>129.17099999999999</v>
      </c>
      <c r="L7614" s="81">
        <v>129.62100000000007</v>
      </c>
    </row>
    <row r="7615" spans="6:12">
      <c r="F7615" s="89">
        <v>7499</v>
      </c>
      <c r="G7615" s="89">
        <v>34</v>
      </c>
      <c r="H7615" s="89">
        <v>1</v>
      </c>
      <c r="I7615" s="89">
        <v>8</v>
      </c>
      <c r="J7615" s="89">
        <v>146.57199999999995</v>
      </c>
      <c r="K7615" s="89">
        <v>48.331999999999965</v>
      </c>
      <c r="L7615" s="81">
        <v>48.831999999999994</v>
      </c>
    </row>
    <row r="7616" spans="6:12">
      <c r="F7616" s="89">
        <v>7500</v>
      </c>
      <c r="G7616" s="89">
        <v>34</v>
      </c>
      <c r="H7616" s="89">
        <v>1</v>
      </c>
      <c r="I7616" s="89">
        <v>6</v>
      </c>
      <c r="J7616" s="89">
        <v>118.02399999999996</v>
      </c>
      <c r="K7616" s="89">
        <v>104.98399999999997</v>
      </c>
      <c r="L7616" s="81">
        <v>104.68399999999998</v>
      </c>
    </row>
    <row r="7617" spans="6:12">
      <c r="F7617" s="89">
        <v>7501</v>
      </c>
      <c r="G7617" s="89">
        <v>27</v>
      </c>
      <c r="H7617" s="89">
        <v>3</v>
      </c>
      <c r="I7617" s="89">
        <v>3</v>
      </c>
      <c r="J7617" s="89">
        <v>-281.03899999999999</v>
      </c>
      <c r="K7617" s="89">
        <v>8.0910000000000082</v>
      </c>
      <c r="L7617" s="81">
        <v>1.9410000000000309</v>
      </c>
    </row>
    <row r="7618" spans="6:12">
      <c r="F7618" s="89">
        <v>7502</v>
      </c>
      <c r="G7618" s="89">
        <v>38</v>
      </c>
      <c r="H7618" s="89">
        <v>1</v>
      </c>
      <c r="I7618" s="89">
        <v>5</v>
      </c>
      <c r="J7618" s="89">
        <v>89.130000000000038</v>
      </c>
      <c r="K7618" s="89">
        <v>117.45</v>
      </c>
      <c r="L7618" s="81">
        <v>117.35000000000004</v>
      </c>
    </row>
    <row r="7619" spans="6:12">
      <c r="F7619" s="89">
        <v>7503</v>
      </c>
      <c r="G7619" s="89">
        <v>34</v>
      </c>
      <c r="H7619" s="89">
        <v>2</v>
      </c>
      <c r="I7619" s="89">
        <v>7</v>
      </c>
      <c r="J7619" s="89">
        <v>89.047999999999945</v>
      </c>
      <c r="K7619" s="89">
        <v>119.50799999999992</v>
      </c>
      <c r="L7619" s="81">
        <v>117.80799999999996</v>
      </c>
    </row>
    <row r="7620" spans="6:12">
      <c r="F7620" s="89">
        <v>7504</v>
      </c>
      <c r="G7620" s="89">
        <v>53</v>
      </c>
      <c r="H7620" s="89">
        <v>1</v>
      </c>
      <c r="I7620" s="89">
        <v>5</v>
      </c>
      <c r="J7620" s="89">
        <v>126.10499999999999</v>
      </c>
      <c r="K7620" s="89">
        <v>149.77499999999995</v>
      </c>
      <c r="L7620" s="81">
        <v>151.92500000000004</v>
      </c>
    </row>
    <row r="7621" spans="6:12">
      <c r="F7621" s="89">
        <v>7505</v>
      </c>
      <c r="G7621" s="89">
        <v>38</v>
      </c>
      <c r="H7621" s="89">
        <v>1</v>
      </c>
      <c r="I7621" s="89">
        <v>8</v>
      </c>
      <c r="J7621" s="89">
        <v>146.24399999999994</v>
      </c>
      <c r="K7621" s="89">
        <v>46.763999999999982</v>
      </c>
      <c r="L7621" s="81">
        <v>47.864000000000033</v>
      </c>
    </row>
    <row r="7622" spans="6:12">
      <c r="F7622" s="89">
        <v>7506</v>
      </c>
      <c r="G7622" s="89">
        <v>48</v>
      </c>
      <c r="H7622" s="89">
        <v>3</v>
      </c>
      <c r="I7622" s="89">
        <v>5</v>
      </c>
      <c r="J7622" s="89">
        <v>-104.46999999999991</v>
      </c>
      <c r="K7622" s="89">
        <v>92.949999999999989</v>
      </c>
      <c r="L7622" s="81">
        <v>90.75</v>
      </c>
    </row>
    <row r="7623" spans="6:12">
      <c r="F7623" s="89">
        <v>7507</v>
      </c>
      <c r="G7623" s="89">
        <v>55</v>
      </c>
      <c r="H7623" s="89">
        <v>1</v>
      </c>
      <c r="I7623" s="89">
        <v>6</v>
      </c>
      <c r="J7623" s="89">
        <v>164.24499999999989</v>
      </c>
      <c r="K7623" s="89">
        <v>144.69499999999988</v>
      </c>
      <c r="L7623" s="81">
        <v>147.54500000000007</v>
      </c>
    </row>
    <row r="7624" spans="6:12">
      <c r="F7624" s="89">
        <v>7508</v>
      </c>
      <c r="G7624" s="89">
        <v>32</v>
      </c>
      <c r="H7624" s="89">
        <v>2</v>
      </c>
      <c r="I7624" s="89">
        <v>3</v>
      </c>
      <c r="J7624" s="89">
        <v>-120.864</v>
      </c>
      <c r="K7624" s="89">
        <v>80.615999999999985</v>
      </c>
      <c r="L7624" s="81">
        <v>77.015999999999991</v>
      </c>
    </row>
    <row r="7625" spans="6:12">
      <c r="F7625" s="89">
        <v>7509</v>
      </c>
      <c r="G7625" s="89">
        <v>43</v>
      </c>
      <c r="H7625" s="89">
        <v>2</v>
      </c>
      <c r="I7625" s="89">
        <v>3</v>
      </c>
      <c r="J7625" s="89">
        <v>-115.99099999999999</v>
      </c>
      <c r="K7625" s="89">
        <v>82.078999999999965</v>
      </c>
      <c r="L7625" s="81">
        <v>80.129000000000005</v>
      </c>
    </row>
    <row r="7626" spans="6:12">
      <c r="F7626" s="89">
        <v>7510</v>
      </c>
      <c r="G7626" s="89">
        <v>22</v>
      </c>
      <c r="H7626" s="89">
        <v>1</v>
      </c>
      <c r="I7626" s="89">
        <v>5</v>
      </c>
      <c r="J7626" s="89">
        <v>116.65</v>
      </c>
      <c r="K7626" s="89">
        <v>149.92999999999998</v>
      </c>
      <c r="L7626" s="81">
        <v>147.42999999999998</v>
      </c>
    </row>
    <row r="7627" spans="6:12">
      <c r="F7627" s="89">
        <v>7511</v>
      </c>
      <c r="G7627" s="89">
        <v>46</v>
      </c>
      <c r="H7627" s="89">
        <v>1</v>
      </c>
      <c r="I7627" s="89">
        <v>3</v>
      </c>
      <c r="J7627" s="89">
        <v>15.718000000000011</v>
      </c>
      <c r="K7627" s="89">
        <v>126.75799999999998</v>
      </c>
      <c r="L7627" s="81">
        <v>127.05800000000002</v>
      </c>
    </row>
    <row r="7628" spans="6:12">
      <c r="F7628" s="89">
        <v>7512</v>
      </c>
      <c r="G7628" s="89">
        <v>33</v>
      </c>
      <c r="H7628" s="89">
        <v>1</v>
      </c>
      <c r="I7628" s="89">
        <v>3</v>
      </c>
      <c r="J7628" s="89">
        <v>4.8890000000000029</v>
      </c>
      <c r="K7628" s="89">
        <v>119.959</v>
      </c>
      <c r="L7628" s="81">
        <v>118.309</v>
      </c>
    </row>
    <row r="7629" spans="6:12">
      <c r="F7629" s="89">
        <v>7513</v>
      </c>
      <c r="G7629" s="89">
        <v>43</v>
      </c>
      <c r="H7629" s="89">
        <v>3</v>
      </c>
      <c r="I7629" s="89">
        <v>9</v>
      </c>
      <c r="J7629" s="89">
        <v>96.057000000000016</v>
      </c>
      <c r="K7629" s="89">
        <v>124.62699999999995</v>
      </c>
      <c r="L7629" s="81">
        <v>123.27700000000004</v>
      </c>
    </row>
    <row r="7630" spans="6:12">
      <c r="F7630" s="89">
        <v>7514</v>
      </c>
      <c r="G7630" s="89">
        <v>46</v>
      </c>
      <c r="H7630" s="89">
        <v>2</v>
      </c>
      <c r="I7630" s="89">
        <v>5</v>
      </c>
      <c r="J7630" s="89">
        <v>15.840000000000032</v>
      </c>
      <c r="K7630" s="89">
        <v>127.77999999999996</v>
      </c>
      <c r="L7630" s="81">
        <v>127.07999999999997</v>
      </c>
    </row>
    <row r="7631" spans="6:12">
      <c r="F7631" s="89">
        <v>7515</v>
      </c>
      <c r="G7631" s="89">
        <v>24</v>
      </c>
      <c r="H7631" s="89">
        <v>1</v>
      </c>
      <c r="I7631" s="89">
        <v>7</v>
      </c>
      <c r="J7631" s="89">
        <v>156.81799999999996</v>
      </c>
      <c r="K7631" s="89">
        <v>104.27799999999999</v>
      </c>
      <c r="L7631" s="81">
        <v>102.87800000000001</v>
      </c>
    </row>
    <row r="7632" spans="6:12">
      <c r="F7632" s="89">
        <v>7516</v>
      </c>
      <c r="G7632" s="89">
        <v>33</v>
      </c>
      <c r="H7632" s="89">
        <v>3</v>
      </c>
      <c r="I7632" s="89">
        <v>5</v>
      </c>
      <c r="J7632" s="89">
        <v>-125.69499999999988</v>
      </c>
      <c r="K7632" s="89">
        <v>76.374999999999972</v>
      </c>
      <c r="L7632" s="81">
        <v>71.924999999999983</v>
      </c>
    </row>
    <row r="7633" spans="6:12">
      <c r="F7633" s="89">
        <v>7517</v>
      </c>
      <c r="G7633" s="89">
        <v>51</v>
      </c>
      <c r="H7633" s="89">
        <v>2</v>
      </c>
      <c r="I7633" s="89">
        <v>3</v>
      </c>
      <c r="J7633" s="89">
        <v>-91.926999999999936</v>
      </c>
      <c r="K7633" s="89">
        <v>103.66299999999995</v>
      </c>
      <c r="L7633" s="81">
        <v>102.91300000000007</v>
      </c>
    </row>
    <row r="7634" spans="6:12">
      <c r="F7634" s="89">
        <v>7518</v>
      </c>
      <c r="G7634" s="89">
        <v>30</v>
      </c>
      <c r="H7634" s="89">
        <v>2</v>
      </c>
      <c r="I7634" s="89">
        <v>5</v>
      </c>
      <c r="J7634" s="89">
        <v>6.4000000000000341</v>
      </c>
      <c r="K7634" s="89">
        <v>123.29999999999998</v>
      </c>
      <c r="L7634" s="81">
        <v>120.19999999999999</v>
      </c>
    </row>
    <row r="7635" spans="6:12">
      <c r="F7635" s="89">
        <v>7519</v>
      </c>
      <c r="G7635" s="89">
        <v>46</v>
      </c>
      <c r="H7635" s="89">
        <v>2</v>
      </c>
      <c r="I7635" s="89">
        <v>3</v>
      </c>
      <c r="J7635" s="89">
        <v>-108.99199999999996</v>
      </c>
      <c r="K7635" s="89">
        <v>88.147999999999968</v>
      </c>
      <c r="L7635" s="81">
        <v>86.647999999999996</v>
      </c>
    </row>
    <row r="7636" spans="6:12">
      <c r="F7636" s="89">
        <v>7520</v>
      </c>
      <c r="G7636" s="89">
        <v>39</v>
      </c>
      <c r="H7636" s="89">
        <v>1</v>
      </c>
      <c r="I7636" s="89">
        <v>3</v>
      </c>
      <c r="J7636" s="89">
        <v>4.2169999999999916</v>
      </c>
      <c r="K7636" s="89">
        <v>117.42699999999998</v>
      </c>
      <c r="L7636" s="81">
        <v>116.67700000000001</v>
      </c>
    </row>
    <row r="7637" spans="6:12">
      <c r="F7637" s="89">
        <v>7521</v>
      </c>
      <c r="G7637" s="89">
        <v>33</v>
      </c>
      <c r="H7637" s="89">
        <v>1</v>
      </c>
      <c r="I7637" s="89">
        <v>7</v>
      </c>
      <c r="J7637" s="89">
        <v>137.80099999999999</v>
      </c>
      <c r="K7637" s="89">
        <v>82.470999999999975</v>
      </c>
      <c r="L7637" s="81">
        <v>82.420999999999992</v>
      </c>
    </row>
    <row r="7638" spans="6:12">
      <c r="F7638" s="89">
        <v>7522</v>
      </c>
      <c r="G7638" s="89">
        <v>43</v>
      </c>
      <c r="H7638" s="89">
        <v>2</v>
      </c>
      <c r="I7638" s="89">
        <v>9</v>
      </c>
      <c r="J7638" s="89">
        <v>144.63699999999994</v>
      </c>
      <c r="K7638" s="89">
        <v>87.106999999999914</v>
      </c>
      <c r="L7638" s="81">
        <v>87.55699999999996</v>
      </c>
    </row>
    <row r="7639" spans="6:12">
      <c r="F7639" s="89">
        <v>7523</v>
      </c>
      <c r="G7639" s="89">
        <v>34</v>
      </c>
      <c r="H7639" s="89">
        <v>3</v>
      </c>
      <c r="I7639" s="89">
        <v>5</v>
      </c>
      <c r="J7639" s="89">
        <v>-126.16999999999996</v>
      </c>
      <c r="K7639" s="89">
        <v>75.589999999999975</v>
      </c>
      <c r="L7639" s="81">
        <v>71.29000000000002</v>
      </c>
    </row>
    <row r="7640" spans="6:12">
      <c r="F7640" s="89">
        <v>7524</v>
      </c>
      <c r="G7640" s="89">
        <v>35</v>
      </c>
      <c r="H7640" s="89">
        <v>1</v>
      </c>
      <c r="I7640" s="89">
        <v>3</v>
      </c>
      <c r="J7640" s="89">
        <v>3.5849999999999866</v>
      </c>
      <c r="K7640" s="89">
        <v>118.03499999999998</v>
      </c>
      <c r="L7640" s="81">
        <v>116.68499999999999</v>
      </c>
    </row>
    <row r="7641" spans="6:12">
      <c r="F7641" s="89">
        <v>7525</v>
      </c>
      <c r="G7641" s="89">
        <v>25</v>
      </c>
      <c r="H7641" s="89">
        <v>2</v>
      </c>
      <c r="I7641" s="89">
        <v>4</v>
      </c>
      <c r="J7641" s="89">
        <v>-39.925000000000011</v>
      </c>
      <c r="K7641" s="89">
        <v>121.12499999999997</v>
      </c>
      <c r="L7641" s="81">
        <v>116.875</v>
      </c>
    </row>
    <row r="7642" spans="6:12">
      <c r="F7642" s="89">
        <v>7526</v>
      </c>
      <c r="G7642" s="89">
        <v>39</v>
      </c>
      <c r="H7642" s="89">
        <v>3</v>
      </c>
      <c r="I7642" s="89">
        <v>3</v>
      </c>
      <c r="J7642" s="89">
        <v>-288.50299999999993</v>
      </c>
      <c r="K7642" s="89">
        <v>-3.0930000000000177</v>
      </c>
      <c r="L7642" s="81">
        <v>-7.4429999999999836</v>
      </c>
    </row>
    <row r="7643" spans="6:12">
      <c r="F7643" s="89">
        <v>7527</v>
      </c>
      <c r="G7643" s="89">
        <v>41</v>
      </c>
      <c r="H7643" s="89">
        <v>2</v>
      </c>
      <c r="I7643" s="89">
        <v>7</v>
      </c>
      <c r="J7643" s="89">
        <v>92.316999999999979</v>
      </c>
      <c r="K7643" s="89">
        <v>120.60699999999994</v>
      </c>
      <c r="L7643" s="81">
        <v>119.95699999999999</v>
      </c>
    </row>
    <row r="7644" spans="6:12">
      <c r="F7644" s="89">
        <v>7528</v>
      </c>
      <c r="G7644" s="89">
        <v>31</v>
      </c>
      <c r="H7644" s="89">
        <v>1</v>
      </c>
      <c r="I7644" s="89">
        <v>5</v>
      </c>
      <c r="J7644" s="89">
        <v>92.66500000000002</v>
      </c>
      <c r="K7644" s="89">
        <v>123.155</v>
      </c>
      <c r="L7644" s="81">
        <v>122.00500000000002</v>
      </c>
    </row>
    <row r="7645" spans="6:12">
      <c r="F7645" s="89">
        <v>7529</v>
      </c>
      <c r="G7645" s="89">
        <v>55</v>
      </c>
      <c r="H7645" s="89">
        <v>3</v>
      </c>
      <c r="I7645" s="89">
        <v>7</v>
      </c>
      <c r="J7645" s="89">
        <v>52.505000000000052</v>
      </c>
      <c r="K7645" s="89">
        <v>162.55499999999989</v>
      </c>
      <c r="L7645" s="81">
        <v>162.20500000000004</v>
      </c>
    </row>
    <row r="7646" spans="6:12">
      <c r="F7646" s="89">
        <v>7530</v>
      </c>
      <c r="G7646" s="89">
        <v>29</v>
      </c>
      <c r="H7646" s="89">
        <v>2</v>
      </c>
      <c r="I7646" s="89">
        <v>3</v>
      </c>
      <c r="J7646" s="89">
        <v>-116.52300000000002</v>
      </c>
      <c r="K7646" s="89">
        <v>85.886999999999972</v>
      </c>
      <c r="L7646" s="81">
        <v>81.837000000000018</v>
      </c>
    </row>
    <row r="7647" spans="6:12">
      <c r="F7647" s="89">
        <v>7531</v>
      </c>
      <c r="G7647" s="89">
        <v>54</v>
      </c>
      <c r="H7647" s="89">
        <v>1</v>
      </c>
      <c r="I7647" s="89">
        <v>7</v>
      </c>
      <c r="J7647" s="89">
        <v>178.47799999999989</v>
      </c>
      <c r="K7647" s="89">
        <v>116.63799999999995</v>
      </c>
      <c r="L7647" s="81">
        <v>119.73800000000006</v>
      </c>
    </row>
    <row r="7648" spans="6:12">
      <c r="F7648" s="89">
        <v>7532</v>
      </c>
      <c r="G7648" s="89">
        <v>21</v>
      </c>
      <c r="H7648" s="89">
        <v>1</v>
      </c>
      <c r="I7648" s="89">
        <v>3</v>
      </c>
      <c r="J7648" s="89">
        <v>35.392999999999986</v>
      </c>
      <c r="K7648" s="89">
        <v>154.18299999999999</v>
      </c>
      <c r="L7648" s="81">
        <v>150.733</v>
      </c>
    </row>
    <row r="7649" spans="6:12">
      <c r="F7649" s="89">
        <v>7533</v>
      </c>
      <c r="G7649" s="89">
        <v>48</v>
      </c>
      <c r="H7649" s="89">
        <v>1</v>
      </c>
      <c r="I7649" s="89">
        <v>4</v>
      </c>
      <c r="J7649" s="89">
        <v>68.972000000000008</v>
      </c>
      <c r="K7649" s="89">
        <v>136.79200000000003</v>
      </c>
      <c r="L7649" s="81">
        <v>137.79200000000003</v>
      </c>
    </row>
    <row r="7650" spans="6:12">
      <c r="F7650" s="89">
        <v>7534</v>
      </c>
      <c r="G7650" s="89">
        <v>44</v>
      </c>
      <c r="H7650" s="89">
        <v>2</v>
      </c>
      <c r="I7650" s="89">
        <v>9</v>
      </c>
      <c r="J7650" s="89">
        <v>146.73599999999993</v>
      </c>
      <c r="K7650" s="89">
        <v>88.895999999999901</v>
      </c>
      <c r="L7650" s="81">
        <v>89.495999999999924</v>
      </c>
    </row>
    <row r="7651" spans="6:12">
      <c r="F7651" s="89">
        <v>7535</v>
      </c>
      <c r="G7651" s="89">
        <v>48</v>
      </c>
      <c r="H7651" s="89">
        <v>2</v>
      </c>
      <c r="I7651" s="89">
        <v>8</v>
      </c>
      <c r="J7651" s="89">
        <v>138.06399999999999</v>
      </c>
      <c r="K7651" s="89">
        <v>121.584</v>
      </c>
      <c r="L7651" s="81">
        <v>122.38399999999999</v>
      </c>
    </row>
    <row r="7652" spans="6:12">
      <c r="F7652" s="89">
        <v>7536</v>
      </c>
      <c r="G7652" s="89">
        <v>31</v>
      </c>
      <c r="H7652" s="89">
        <v>3</v>
      </c>
      <c r="I7652" s="89">
        <v>6</v>
      </c>
      <c r="J7652" s="89">
        <v>-56.198999999999955</v>
      </c>
      <c r="K7652" s="89">
        <v>103.89099999999999</v>
      </c>
      <c r="L7652" s="81">
        <v>99.541000000000082</v>
      </c>
    </row>
    <row r="7653" spans="6:12">
      <c r="F7653" s="89">
        <v>7537</v>
      </c>
      <c r="G7653" s="89">
        <v>50</v>
      </c>
      <c r="H7653" s="89">
        <v>1</v>
      </c>
      <c r="I7653" s="89">
        <v>5</v>
      </c>
      <c r="J7653" s="89">
        <v>113.85000000000001</v>
      </c>
      <c r="K7653" s="89">
        <v>138.44999999999999</v>
      </c>
      <c r="L7653" s="81">
        <v>140.15000000000003</v>
      </c>
    </row>
    <row r="7654" spans="6:12">
      <c r="F7654" s="89">
        <v>7538</v>
      </c>
      <c r="G7654" s="89">
        <v>53</v>
      </c>
      <c r="H7654" s="89">
        <v>1</v>
      </c>
      <c r="I7654" s="89">
        <v>5</v>
      </c>
      <c r="J7654" s="89">
        <v>126.10499999999999</v>
      </c>
      <c r="K7654" s="89">
        <v>149.77499999999995</v>
      </c>
      <c r="L7654" s="81">
        <v>151.92500000000004</v>
      </c>
    </row>
    <row r="7655" spans="6:12">
      <c r="F7655" s="89">
        <v>7539</v>
      </c>
      <c r="G7655" s="89">
        <v>21</v>
      </c>
      <c r="H7655" s="89">
        <v>1</v>
      </c>
      <c r="I7655" s="89">
        <v>3</v>
      </c>
      <c r="J7655" s="89">
        <v>35.392999999999986</v>
      </c>
      <c r="K7655" s="89">
        <v>154.18299999999999</v>
      </c>
      <c r="L7655" s="81">
        <v>150.733</v>
      </c>
    </row>
    <row r="7656" spans="6:12">
      <c r="F7656" s="89">
        <v>7540</v>
      </c>
      <c r="G7656" s="89">
        <v>29</v>
      </c>
      <c r="H7656" s="89">
        <v>2</v>
      </c>
      <c r="I7656" s="89">
        <v>9</v>
      </c>
      <c r="J7656" s="89">
        <v>143.60099999999994</v>
      </c>
      <c r="K7656" s="89">
        <v>90.410999999999888</v>
      </c>
      <c r="L7656" s="81">
        <v>88.760999999999967</v>
      </c>
    </row>
    <row r="7657" spans="6:12">
      <c r="F7657" s="89">
        <v>7541</v>
      </c>
      <c r="G7657" s="89">
        <v>31</v>
      </c>
      <c r="H7657" s="89">
        <v>1</v>
      </c>
      <c r="I7657" s="89">
        <v>5</v>
      </c>
      <c r="J7657" s="89">
        <v>92.66500000000002</v>
      </c>
      <c r="K7657" s="89">
        <v>123.155</v>
      </c>
      <c r="L7657" s="81">
        <v>122.00500000000002</v>
      </c>
    </row>
    <row r="7658" spans="6:12">
      <c r="F7658" s="89">
        <v>7542</v>
      </c>
      <c r="G7658" s="89">
        <v>53</v>
      </c>
      <c r="H7658" s="89">
        <v>3</v>
      </c>
      <c r="I7658" s="89">
        <v>9</v>
      </c>
      <c r="J7658" s="89">
        <v>130.69700000000006</v>
      </c>
      <c r="K7658" s="89">
        <v>156.16699999999997</v>
      </c>
      <c r="L7658" s="81">
        <v>156.31700000000006</v>
      </c>
    </row>
    <row r="7659" spans="6:12">
      <c r="F7659" s="89">
        <v>7543</v>
      </c>
      <c r="G7659" s="89">
        <v>24</v>
      </c>
      <c r="H7659" s="89">
        <v>3</v>
      </c>
      <c r="I7659" s="89">
        <v>6</v>
      </c>
      <c r="J7659" s="89">
        <v>-41.576000000000022</v>
      </c>
      <c r="K7659" s="89">
        <v>120.684</v>
      </c>
      <c r="L7659" s="81">
        <v>115.28400000000005</v>
      </c>
    </row>
    <row r="7660" spans="6:12">
      <c r="F7660" s="89">
        <v>7544</v>
      </c>
      <c r="G7660" s="89">
        <v>50</v>
      </c>
      <c r="H7660" s="89">
        <v>2</v>
      </c>
      <c r="I7660" s="89">
        <v>6</v>
      </c>
      <c r="J7660" s="89">
        <v>77.21999999999997</v>
      </c>
      <c r="K7660" s="89">
        <v>145.32</v>
      </c>
      <c r="L7660" s="81">
        <v>145.62</v>
      </c>
    </row>
    <row r="7661" spans="6:12">
      <c r="F7661" s="89">
        <v>7545</v>
      </c>
      <c r="G7661" s="89">
        <v>35</v>
      </c>
      <c r="H7661" s="89">
        <v>1</v>
      </c>
      <c r="I7661" s="89">
        <v>8</v>
      </c>
      <c r="J7661" s="89">
        <v>146.08499999999995</v>
      </c>
      <c r="K7661" s="89">
        <v>47.534999999999968</v>
      </c>
      <c r="L7661" s="81">
        <v>48.184999999999974</v>
      </c>
    </row>
    <row r="7662" spans="6:12">
      <c r="F7662" s="89">
        <v>7546</v>
      </c>
      <c r="G7662" s="89">
        <v>35</v>
      </c>
      <c r="H7662" s="89">
        <v>2</v>
      </c>
      <c r="I7662" s="89">
        <v>9</v>
      </c>
      <c r="J7662" s="89">
        <v>137.56499999999991</v>
      </c>
      <c r="K7662" s="89">
        <v>82.51499999999993</v>
      </c>
      <c r="L7662" s="81">
        <v>81.76499999999993</v>
      </c>
    </row>
    <row r="7663" spans="6:12">
      <c r="F7663" s="89">
        <v>7547</v>
      </c>
      <c r="G7663" s="89">
        <v>26</v>
      </c>
      <c r="H7663" s="89">
        <v>1</v>
      </c>
      <c r="I7663" s="89">
        <v>9</v>
      </c>
      <c r="J7663" s="89">
        <v>160.1939999999999</v>
      </c>
      <c r="K7663" s="89">
        <v>21.833999999999975</v>
      </c>
      <c r="L7663" s="81">
        <v>21.533999999999963</v>
      </c>
    </row>
    <row r="7664" spans="6:12">
      <c r="F7664" s="89">
        <v>7548</v>
      </c>
      <c r="G7664" s="89">
        <v>35</v>
      </c>
      <c r="H7664" s="89">
        <v>2</v>
      </c>
      <c r="I7664" s="89">
        <v>5</v>
      </c>
      <c r="J7664" s="89">
        <v>1.9250000000000114</v>
      </c>
      <c r="K7664" s="89">
        <v>117.27499999999996</v>
      </c>
      <c r="L7664" s="81">
        <v>114.92499999999994</v>
      </c>
    </row>
    <row r="7665" spans="6:12">
      <c r="F7665" s="89">
        <v>7549</v>
      </c>
      <c r="G7665" s="89">
        <v>29</v>
      </c>
      <c r="H7665" s="89">
        <v>2</v>
      </c>
      <c r="I7665" s="89">
        <v>5</v>
      </c>
      <c r="J7665" s="89">
        <v>8.1049999999999898</v>
      </c>
      <c r="K7665" s="89">
        <v>125.31499999999998</v>
      </c>
      <c r="L7665" s="81">
        <v>122.06500000000001</v>
      </c>
    </row>
    <row r="7666" spans="6:12">
      <c r="F7666" s="89">
        <v>7550</v>
      </c>
      <c r="G7666" s="89">
        <v>39</v>
      </c>
      <c r="H7666" s="89">
        <v>1</v>
      </c>
      <c r="I7666" s="89">
        <v>4</v>
      </c>
      <c r="J7666" s="89">
        <v>51.701000000000001</v>
      </c>
      <c r="K7666" s="89">
        <v>122.31099999999999</v>
      </c>
      <c r="L7666" s="81">
        <v>121.961</v>
      </c>
    </row>
    <row r="7667" spans="6:12">
      <c r="F7667" s="89">
        <v>7551</v>
      </c>
      <c r="G7667" s="89">
        <v>25</v>
      </c>
      <c r="H7667" s="89">
        <v>1</v>
      </c>
      <c r="I7667" s="89">
        <v>9</v>
      </c>
      <c r="J7667" s="89">
        <v>163.1049999999999</v>
      </c>
      <c r="K7667" s="89">
        <v>25.054999999999978</v>
      </c>
      <c r="L7667" s="81">
        <v>24.60499999999999</v>
      </c>
    </row>
    <row r="7668" spans="6:12">
      <c r="F7668" s="89">
        <v>7552</v>
      </c>
      <c r="G7668" s="89">
        <v>34</v>
      </c>
      <c r="H7668" s="89">
        <v>2</v>
      </c>
      <c r="I7668" s="89">
        <v>3</v>
      </c>
      <c r="J7668" s="89">
        <v>-122.40800000000002</v>
      </c>
      <c r="K7668" s="89">
        <v>78.45199999999997</v>
      </c>
      <c r="L7668" s="81">
        <v>75.151999999999987</v>
      </c>
    </row>
    <row r="7669" spans="6:12">
      <c r="F7669" s="89">
        <v>7553</v>
      </c>
      <c r="G7669" s="89">
        <v>44</v>
      </c>
      <c r="H7669" s="89">
        <v>2</v>
      </c>
      <c r="I7669" s="89">
        <v>7</v>
      </c>
      <c r="J7669" s="89">
        <v>97.767999999999972</v>
      </c>
      <c r="K7669" s="89">
        <v>125.12799999999993</v>
      </c>
      <c r="L7669" s="81">
        <v>124.92799999999997</v>
      </c>
    </row>
    <row r="7670" spans="6:12">
      <c r="F7670" s="89">
        <v>7554</v>
      </c>
      <c r="G7670" s="89">
        <v>23</v>
      </c>
      <c r="H7670" s="89">
        <v>2</v>
      </c>
      <c r="I7670" s="89">
        <v>9</v>
      </c>
      <c r="J7670" s="89">
        <v>159.35699999999994</v>
      </c>
      <c r="K7670" s="89">
        <v>108.02699999999996</v>
      </c>
      <c r="L7670" s="81">
        <v>105.47699999999998</v>
      </c>
    </row>
    <row r="7671" spans="6:12">
      <c r="F7671" s="89">
        <v>7555</v>
      </c>
      <c r="G7671" s="89">
        <v>54</v>
      </c>
      <c r="H7671" s="89">
        <v>3</v>
      </c>
      <c r="I7671" s="89">
        <v>8</v>
      </c>
      <c r="J7671" s="89">
        <v>96.212000000000046</v>
      </c>
      <c r="K7671" s="89">
        <v>163.97199999999998</v>
      </c>
      <c r="L7671" s="81">
        <v>163.87200000000001</v>
      </c>
    </row>
    <row r="7672" spans="6:12">
      <c r="F7672" s="89">
        <v>7556</v>
      </c>
      <c r="G7672" s="89">
        <v>30</v>
      </c>
      <c r="H7672" s="89">
        <v>2</v>
      </c>
      <c r="I7672" s="89">
        <v>6</v>
      </c>
      <c r="J7672" s="89">
        <v>54.499999999999972</v>
      </c>
      <c r="K7672" s="89">
        <v>128.79999999999995</v>
      </c>
      <c r="L7672" s="81">
        <v>126.09999999999998</v>
      </c>
    </row>
    <row r="7673" spans="6:12">
      <c r="F7673" s="89">
        <v>7557</v>
      </c>
      <c r="G7673" s="89">
        <v>26</v>
      </c>
      <c r="H7673" s="89">
        <v>3</v>
      </c>
      <c r="I7673" s="89">
        <v>9</v>
      </c>
      <c r="J7673" s="89">
        <v>99.134000000000015</v>
      </c>
      <c r="K7673" s="89">
        <v>132.97399999999999</v>
      </c>
      <c r="L7673" s="81">
        <v>129.07400000000001</v>
      </c>
    </row>
    <row r="7674" spans="6:12">
      <c r="F7674" s="89">
        <v>7558</v>
      </c>
      <c r="G7674" s="89">
        <v>21</v>
      </c>
      <c r="H7674" s="89">
        <v>1</v>
      </c>
      <c r="I7674" s="89">
        <v>4</v>
      </c>
      <c r="J7674" s="89">
        <v>82.768999999999991</v>
      </c>
      <c r="K7674" s="89">
        <v>158.95899999999997</v>
      </c>
      <c r="L7674" s="81">
        <v>155.90899999999999</v>
      </c>
    </row>
    <row r="7675" spans="6:12">
      <c r="F7675" s="89">
        <v>7559</v>
      </c>
      <c r="G7675" s="89">
        <v>51</v>
      </c>
      <c r="H7675" s="89">
        <v>3</v>
      </c>
      <c r="I7675" s="89">
        <v>3</v>
      </c>
      <c r="J7675" s="89">
        <v>-257.08699999999993</v>
      </c>
      <c r="K7675" s="89">
        <v>24.602999999999952</v>
      </c>
      <c r="L7675" s="81">
        <v>22.053000000000111</v>
      </c>
    </row>
    <row r="7676" spans="6:12">
      <c r="F7676" s="89">
        <v>7560</v>
      </c>
      <c r="G7676" s="89">
        <v>25</v>
      </c>
      <c r="H7676" s="89">
        <v>2</v>
      </c>
      <c r="I7676" s="89">
        <v>7</v>
      </c>
      <c r="J7676" s="89">
        <v>104.28499999999997</v>
      </c>
      <c r="K7676" s="89">
        <v>137.53499999999997</v>
      </c>
      <c r="L7676" s="81">
        <v>134.48500000000001</v>
      </c>
    </row>
    <row r="7677" spans="6:12">
      <c r="F7677" s="89">
        <v>7561</v>
      </c>
      <c r="G7677" s="89">
        <v>21</v>
      </c>
      <c r="H7677" s="89">
        <v>3</v>
      </c>
      <c r="I7677" s="89">
        <v>3</v>
      </c>
      <c r="J7677" s="89">
        <v>-262.72700000000003</v>
      </c>
      <c r="K7677" s="89">
        <v>28.262999999999948</v>
      </c>
      <c r="L7677" s="81">
        <v>21.212999999999994</v>
      </c>
    </row>
    <row r="7678" spans="6:12">
      <c r="F7678" s="89">
        <v>7562</v>
      </c>
      <c r="G7678" s="89">
        <v>44</v>
      </c>
      <c r="H7678" s="89">
        <v>2</v>
      </c>
      <c r="I7678" s="89">
        <v>6</v>
      </c>
      <c r="J7678" s="89">
        <v>59.063999999999965</v>
      </c>
      <c r="K7678" s="89">
        <v>129.02399999999994</v>
      </c>
      <c r="L7678" s="81">
        <v>128.42399999999998</v>
      </c>
    </row>
    <row r="7679" spans="6:12">
      <c r="F7679" s="89">
        <v>7563</v>
      </c>
      <c r="G7679" s="89">
        <v>21</v>
      </c>
      <c r="H7679" s="89">
        <v>3</v>
      </c>
      <c r="I7679" s="89">
        <v>4</v>
      </c>
      <c r="J7679" s="89">
        <v>-176.09100000000001</v>
      </c>
      <c r="K7679" s="89">
        <v>72.29899999999995</v>
      </c>
      <c r="L7679" s="81">
        <v>65.648999999999972</v>
      </c>
    </row>
    <row r="7680" spans="6:12">
      <c r="F7680" s="89">
        <v>7564</v>
      </c>
      <c r="G7680" s="89">
        <v>50</v>
      </c>
      <c r="H7680" s="89">
        <v>2</v>
      </c>
      <c r="I7680" s="89">
        <v>5</v>
      </c>
      <c r="J7680" s="89">
        <v>29</v>
      </c>
      <c r="K7680" s="89">
        <v>139.69999999999999</v>
      </c>
      <c r="L7680" s="81">
        <v>139.59999999999997</v>
      </c>
    </row>
    <row r="7681" spans="6:12">
      <c r="F7681" s="89">
        <v>7565</v>
      </c>
      <c r="G7681" s="89">
        <v>50</v>
      </c>
      <c r="H7681" s="89">
        <v>1</v>
      </c>
      <c r="I7681" s="89">
        <v>7</v>
      </c>
      <c r="J7681" s="89">
        <v>161.54999999999995</v>
      </c>
      <c r="K7681" s="89">
        <v>100.94999999999993</v>
      </c>
      <c r="L7681" s="81">
        <v>103.45000000000002</v>
      </c>
    </row>
    <row r="7682" spans="6:12">
      <c r="F7682" s="89">
        <v>7566</v>
      </c>
      <c r="G7682" s="89">
        <v>43</v>
      </c>
      <c r="H7682" s="89">
        <v>2</v>
      </c>
      <c r="I7682" s="89">
        <v>9</v>
      </c>
      <c r="J7682" s="89">
        <v>144.63699999999994</v>
      </c>
      <c r="K7682" s="89">
        <v>87.106999999999914</v>
      </c>
      <c r="L7682" s="81">
        <v>87.55699999999996</v>
      </c>
    </row>
    <row r="7683" spans="6:12">
      <c r="F7683" s="89">
        <v>7567</v>
      </c>
      <c r="G7683" s="89">
        <v>54</v>
      </c>
      <c r="H7683" s="89">
        <v>1</v>
      </c>
      <c r="I7683" s="89">
        <v>7</v>
      </c>
      <c r="J7683" s="89">
        <v>178.47799999999989</v>
      </c>
      <c r="K7683" s="89">
        <v>116.63799999999995</v>
      </c>
      <c r="L7683" s="81">
        <v>119.73800000000006</v>
      </c>
    </row>
    <row r="7684" spans="6:12">
      <c r="F7684" s="89">
        <v>7568</v>
      </c>
      <c r="G7684" s="89">
        <v>54</v>
      </c>
      <c r="H7684" s="89">
        <v>1</v>
      </c>
      <c r="I7684" s="89">
        <v>3</v>
      </c>
      <c r="J7684" s="89">
        <v>45.061999999999955</v>
      </c>
      <c r="K7684" s="89">
        <v>153.62199999999999</v>
      </c>
      <c r="L7684" s="81">
        <v>155.12200000000007</v>
      </c>
    </row>
    <row r="7685" spans="6:12">
      <c r="F7685" s="89">
        <v>7569</v>
      </c>
      <c r="G7685" s="89">
        <v>41</v>
      </c>
      <c r="H7685" s="89">
        <v>1</v>
      </c>
      <c r="I7685" s="89">
        <v>4</v>
      </c>
      <c r="J7685" s="89">
        <v>53.648999999999994</v>
      </c>
      <c r="K7685" s="89">
        <v>123.63899999999995</v>
      </c>
      <c r="L7685" s="81">
        <v>123.589</v>
      </c>
    </row>
    <row r="7686" spans="6:12">
      <c r="F7686" s="89">
        <v>7570</v>
      </c>
      <c r="G7686" s="89">
        <v>51</v>
      </c>
      <c r="H7686" s="89">
        <v>2</v>
      </c>
      <c r="I7686" s="89">
        <v>5</v>
      </c>
      <c r="J7686" s="89">
        <v>32.96500000000006</v>
      </c>
      <c r="K7686" s="89">
        <v>143.35499999999996</v>
      </c>
      <c r="L7686" s="81">
        <v>143.40500000000003</v>
      </c>
    </row>
    <row r="7687" spans="6:12">
      <c r="F7687" s="89">
        <v>7571</v>
      </c>
      <c r="G7687" s="89">
        <v>46</v>
      </c>
      <c r="H7687" s="89">
        <v>3</v>
      </c>
      <c r="I7687" s="89">
        <v>9</v>
      </c>
      <c r="J7687" s="89">
        <v>103.61400000000003</v>
      </c>
      <c r="K7687" s="89">
        <v>131.25399999999991</v>
      </c>
      <c r="L7687" s="81">
        <v>130.35399999999998</v>
      </c>
    </row>
    <row r="7688" spans="6:12">
      <c r="F7688" s="89">
        <v>7572</v>
      </c>
      <c r="G7688" s="89">
        <v>51</v>
      </c>
      <c r="H7688" s="89">
        <v>1</v>
      </c>
      <c r="I7688" s="89">
        <v>9</v>
      </c>
      <c r="J7688" s="89">
        <v>175.16899999999995</v>
      </c>
      <c r="K7688" s="89">
        <v>29.058999999999941</v>
      </c>
      <c r="L7688" s="81">
        <v>32.5090000000001</v>
      </c>
    </row>
    <row r="7689" spans="6:12">
      <c r="F7689" s="89">
        <v>7573</v>
      </c>
      <c r="G7689" s="89">
        <v>52</v>
      </c>
      <c r="H7689" s="89">
        <v>3</v>
      </c>
      <c r="I7689" s="89">
        <v>3</v>
      </c>
      <c r="J7689" s="89">
        <v>-252.714</v>
      </c>
      <c r="K7689" s="89">
        <v>28.665999999999997</v>
      </c>
      <c r="L7689" s="81">
        <v>26.26600000000002</v>
      </c>
    </row>
    <row r="7690" spans="6:12">
      <c r="F7690" s="89">
        <v>7574</v>
      </c>
      <c r="G7690" s="89">
        <v>50</v>
      </c>
      <c r="H7690" s="89">
        <v>2</v>
      </c>
      <c r="I7690" s="89">
        <v>9</v>
      </c>
      <c r="J7690" s="89">
        <v>164.99999999999991</v>
      </c>
      <c r="K7690" s="89">
        <v>105.29999999999995</v>
      </c>
      <c r="L7690" s="81">
        <v>106.79999999999995</v>
      </c>
    </row>
    <row r="7691" spans="6:12">
      <c r="F7691" s="89">
        <v>7575</v>
      </c>
      <c r="G7691" s="89">
        <v>20</v>
      </c>
      <c r="H7691" s="89">
        <v>2</v>
      </c>
      <c r="I7691" s="89">
        <v>9</v>
      </c>
      <c r="J7691" s="89">
        <v>170.87999999999994</v>
      </c>
      <c r="K7691" s="89">
        <v>120.47999999999996</v>
      </c>
      <c r="L7691" s="81">
        <v>117.48000000000002</v>
      </c>
    </row>
    <row r="7692" spans="6:12">
      <c r="F7692" s="89">
        <v>7576</v>
      </c>
      <c r="G7692" s="89">
        <v>32</v>
      </c>
      <c r="H7692" s="89">
        <v>2</v>
      </c>
      <c r="I7692" s="89">
        <v>7</v>
      </c>
      <c r="J7692" s="89">
        <v>90.543999999999954</v>
      </c>
      <c r="K7692" s="89">
        <v>121.62399999999994</v>
      </c>
      <c r="L7692" s="81">
        <v>119.624</v>
      </c>
    </row>
    <row r="7693" spans="6:12">
      <c r="F7693" s="89">
        <v>7577</v>
      </c>
      <c r="G7693" s="89">
        <v>52</v>
      </c>
      <c r="H7693" s="89">
        <v>2</v>
      </c>
      <c r="I7693" s="89">
        <v>8</v>
      </c>
      <c r="J7693" s="89">
        <v>153.45599999999999</v>
      </c>
      <c r="K7693" s="89">
        <v>135.73599999999999</v>
      </c>
      <c r="L7693" s="81">
        <v>137.13599999999994</v>
      </c>
    </row>
    <row r="7694" spans="6:12">
      <c r="F7694" s="89">
        <v>7578</v>
      </c>
      <c r="G7694" s="89">
        <v>46</v>
      </c>
      <c r="H7694" s="89">
        <v>1</v>
      </c>
      <c r="I7694" s="89">
        <v>8</v>
      </c>
      <c r="J7694" s="89">
        <v>158.54799999999997</v>
      </c>
      <c r="K7694" s="89">
        <v>56.587999999999965</v>
      </c>
      <c r="L7694" s="81">
        <v>58.888000000000005</v>
      </c>
    </row>
    <row r="7695" spans="6:12">
      <c r="F7695" s="89">
        <v>7579</v>
      </c>
      <c r="G7695" s="89">
        <v>46</v>
      </c>
      <c r="H7695" s="89">
        <v>2</v>
      </c>
      <c r="I7695" s="89">
        <v>4</v>
      </c>
      <c r="J7695" s="89">
        <v>-41.835999999999956</v>
      </c>
      <c r="K7695" s="89">
        <v>112.70399999999998</v>
      </c>
      <c r="L7695" s="81">
        <v>111.60399999999998</v>
      </c>
    </row>
    <row r="7696" spans="6:12">
      <c r="F7696" s="89">
        <v>7580</v>
      </c>
      <c r="G7696" s="89">
        <v>45</v>
      </c>
      <c r="H7696" s="89">
        <v>1</v>
      </c>
      <c r="I7696" s="89">
        <v>7</v>
      </c>
      <c r="J7696" s="89">
        <v>146.46499999999997</v>
      </c>
      <c r="K7696" s="89">
        <v>87.414999999999949</v>
      </c>
      <c r="L7696" s="81">
        <v>89.165000000000006</v>
      </c>
    </row>
    <row r="7697" spans="6:12">
      <c r="F7697" s="89">
        <v>7581</v>
      </c>
      <c r="G7697" s="89">
        <v>20</v>
      </c>
      <c r="H7697" s="89">
        <v>1</v>
      </c>
      <c r="I7697" s="89">
        <v>8</v>
      </c>
      <c r="J7697" s="89">
        <v>181.73999999999995</v>
      </c>
      <c r="K7697" s="89">
        <v>87.839999999999961</v>
      </c>
      <c r="L7697" s="81">
        <v>86.24</v>
      </c>
    </row>
    <row r="7698" spans="6:12">
      <c r="F7698" s="89">
        <v>7582</v>
      </c>
      <c r="G7698" s="89">
        <v>23</v>
      </c>
      <c r="H7698" s="89">
        <v>2</v>
      </c>
      <c r="I7698" s="89">
        <v>8</v>
      </c>
      <c r="J7698" s="89">
        <v>139.739</v>
      </c>
      <c r="K7698" s="89">
        <v>131.00899999999996</v>
      </c>
      <c r="L7698" s="81">
        <v>128.059</v>
      </c>
    </row>
    <row r="7699" spans="6:12">
      <c r="F7699" s="89">
        <v>7583</v>
      </c>
      <c r="G7699" s="89">
        <v>50</v>
      </c>
      <c r="H7699" s="89">
        <v>3</v>
      </c>
      <c r="I7699" s="89">
        <v>7</v>
      </c>
      <c r="J7699" s="89">
        <v>29.170000000000073</v>
      </c>
      <c r="K7699" s="89">
        <v>140.76999999999998</v>
      </c>
      <c r="L7699" s="81">
        <v>139.67000000000007</v>
      </c>
    </row>
    <row r="7700" spans="6:12">
      <c r="F7700" s="89">
        <v>7584</v>
      </c>
      <c r="G7700" s="89">
        <v>32</v>
      </c>
      <c r="H7700" s="89">
        <v>1</v>
      </c>
      <c r="I7700" s="89">
        <v>4</v>
      </c>
      <c r="J7700" s="89">
        <v>53.388000000000005</v>
      </c>
      <c r="K7700" s="89">
        <v>126.16799999999998</v>
      </c>
      <c r="L7700" s="81">
        <v>124.768</v>
      </c>
    </row>
    <row r="7701" spans="6:12">
      <c r="F7701" s="89">
        <v>7585</v>
      </c>
      <c r="G7701" s="89">
        <v>21</v>
      </c>
      <c r="H7701" s="89">
        <v>3</v>
      </c>
      <c r="I7701" s="89">
        <v>6</v>
      </c>
      <c r="J7701" s="89">
        <v>-31.259000000000071</v>
      </c>
      <c r="K7701" s="89">
        <v>131.93099999999995</v>
      </c>
      <c r="L7701" s="81">
        <v>126.08100000000002</v>
      </c>
    </row>
    <row r="7702" spans="6:12">
      <c r="F7702" s="89">
        <v>7586</v>
      </c>
      <c r="G7702" s="89">
        <v>47</v>
      </c>
      <c r="H7702" s="89">
        <v>3</v>
      </c>
      <c r="I7702" s="89">
        <v>9</v>
      </c>
      <c r="J7702" s="89">
        <v>106.673</v>
      </c>
      <c r="K7702" s="89">
        <v>134.00299999999993</v>
      </c>
      <c r="L7702" s="81">
        <v>133.25300000000004</v>
      </c>
    </row>
    <row r="7703" spans="6:12">
      <c r="F7703" s="89">
        <v>7587</v>
      </c>
      <c r="G7703" s="89">
        <v>29</v>
      </c>
      <c r="H7703" s="89">
        <v>2</v>
      </c>
      <c r="I7703" s="89">
        <v>8</v>
      </c>
      <c r="J7703" s="89">
        <v>123.94699999999997</v>
      </c>
      <c r="K7703" s="89">
        <v>113.35699999999994</v>
      </c>
      <c r="L7703" s="81">
        <v>111.30699999999999</v>
      </c>
    </row>
    <row r="7704" spans="6:12">
      <c r="F7704" s="89">
        <v>7588</v>
      </c>
      <c r="G7704" s="89">
        <v>20</v>
      </c>
      <c r="H7704" s="89">
        <v>1</v>
      </c>
      <c r="I7704" s="89">
        <v>3</v>
      </c>
      <c r="J7704" s="89">
        <v>39.689999999999984</v>
      </c>
      <c r="K7704" s="89">
        <v>158.79</v>
      </c>
      <c r="L7704" s="81">
        <v>155.19000000000003</v>
      </c>
    </row>
    <row r="7705" spans="6:12">
      <c r="F7705" s="89">
        <v>7589</v>
      </c>
      <c r="G7705" s="89">
        <v>52</v>
      </c>
      <c r="H7705" s="89">
        <v>3</v>
      </c>
      <c r="I7705" s="89">
        <v>3</v>
      </c>
      <c r="J7705" s="89">
        <v>-252.714</v>
      </c>
      <c r="K7705" s="89">
        <v>28.665999999999997</v>
      </c>
      <c r="L7705" s="81">
        <v>26.26600000000002</v>
      </c>
    </row>
    <row r="7706" spans="6:12">
      <c r="F7706" s="89">
        <v>7590</v>
      </c>
      <c r="G7706" s="89">
        <v>44</v>
      </c>
      <c r="H7706" s="89">
        <v>2</v>
      </c>
      <c r="I7706" s="89">
        <v>8</v>
      </c>
      <c r="J7706" s="89">
        <v>126.99199999999996</v>
      </c>
      <c r="K7706" s="89">
        <v>111.75199999999992</v>
      </c>
      <c r="L7706" s="81">
        <v>111.95199999999994</v>
      </c>
    </row>
    <row r="7707" spans="6:12">
      <c r="F7707" s="89">
        <v>7591</v>
      </c>
      <c r="G7707" s="89">
        <v>53</v>
      </c>
      <c r="H7707" s="89">
        <v>3</v>
      </c>
      <c r="I7707" s="89">
        <v>6</v>
      </c>
      <c r="J7707" s="89">
        <v>-16.026999999999873</v>
      </c>
      <c r="K7707" s="89">
        <v>137.24299999999994</v>
      </c>
      <c r="L7707" s="81">
        <v>136.19300000000004</v>
      </c>
    </row>
    <row r="7708" spans="6:12">
      <c r="F7708" s="89">
        <v>7592</v>
      </c>
      <c r="G7708" s="89">
        <v>51</v>
      </c>
      <c r="H7708" s="89">
        <v>3</v>
      </c>
      <c r="I7708" s="89">
        <v>6</v>
      </c>
      <c r="J7708" s="89">
        <v>-25.078999999999894</v>
      </c>
      <c r="K7708" s="89">
        <v>128.81099999999998</v>
      </c>
      <c r="L7708" s="81">
        <v>127.46100000000013</v>
      </c>
    </row>
    <row r="7709" spans="6:12">
      <c r="F7709" s="89">
        <v>7593</v>
      </c>
      <c r="G7709" s="89">
        <v>21</v>
      </c>
      <c r="H7709" s="89">
        <v>2</v>
      </c>
      <c r="I7709" s="89">
        <v>4</v>
      </c>
      <c r="J7709" s="89">
        <v>-26.061000000000007</v>
      </c>
      <c r="K7709" s="89">
        <v>136.22899999999996</v>
      </c>
      <c r="L7709" s="81">
        <v>131.37899999999999</v>
      </c>
    </row>
    <row r="7710" spans="6:12">
      <c r="F7710" s="89">
        <v>7594</v>
      </c>
      <c r="G7710" s="89">
        <v>32</v>
      </c>
      <c r="H7710" s="89">
        <v>3</v>
      </c>
      <c r="I7710" s="89">
        <v>9</v>
      </c>
      <c r="J7710" s="89">
        <v>89.137999999999977</v>
      </c>
      <c r="K7710" s="89">
        <v>121.11799999999994</v>
      </c>
      <c r="L7710" s="81">
        <v>118.11799999999999</v>
      </c>
    </row>
    <row r="7711" spans="6:12">
      <c r="F7711" s="89">
        <v>7595</v>
      </c>
      <c r="G7711" s="89">
        <v>43</v>
      </c>
      <c r="H7711" s="89">
        <v>1</v>
      </c>
      <c r="I7711" s="89">
        <v>9</v>
      </c>
      <c r="J7711" s="89">
        <v>152.01699999999991</v>
      </c>
      <c r="K7711" s="89">
        <v>8.3869999999999436</v>
      </c>
      <c r="L7711" s="81">
        <v>10.637</v>
      </c>
    </row>
    <row r="7712" spans="6:12">
      <c r="F7712" s="89">
        <v>7596</v>
      </c>
      <c r="G7712" s="89">
        <v>29</v>
      </c>
      <c r="H7712" s="89">
        <v>1</v>
      </c>
      <c r="I7712" s="89">
        <v>8</v>
      </c>
      <c r="J7712" s="89">
        <v>153.05699999999996</v>
      </c>
      <c r="K7712" s="89">
        <v>56.36699999999999</v>
      </c>
      <c r="L7712" s="81">
        <v>56.11699999999999</v>
      </c>
    </row>
    <row r="7713" spans="6:12">
      <c r="F7713" s="89">
        <v>7597</v>
      </c>
      <c r="G7713" s="89">
        <v>44</v>
      </c>
      <c r="H7713" s="89">
        <v>3</v>
      </c>
      <c r="I7713" s="89">
        <v>4</v>
      </c>
      <c r="J7713" s="89">
        <v>-193.36399999999998</v>
      </c>
      <c r="K7713" s="89">
        <v>47.895999999999987</v>
      </c>
      <c r="L7713" s="81">
        <v>44.695999999999998</v>
      </c>
    </row>
    <row r="7714" spans="6:12">
      <c r="F7714" s="89">
        <v>7598</v>
      </c>
      <c r="G7714" s="89">
        <v>42</v>
      </c>
      <c r="H7714" s="89">
        <v>3</v>
      </c>
      <c r="I7714" s="89">
        <v>9</v>
      </c>
      <c r="J7714" s="89">
        <v>94.077999999999975</v>
      </c>
      <c r="K7714" s="89">
        <v>122.95799999999991</v>
      </c>
      <c r="L7714" s="81">
        <v>121.45799999999991</v>
      </c>
    </row>
    <row r="7715" spans="6:12">
      <c r="F7715" s="89">
        <v>7599</v>
      </c>
      <c r="G7715" s="89">
        <v>39</v>
      </c>
      <c r="H7715" s="89">
        <v>1</v>
      </c>
      <c r="I7715" s="89">
        <v>9</v>
      </c>
      <c r="J7715" s="89">
        <v>146.92099999999988</v>
      </c>
      <c r="K7715" s="89">
        <v>4.5309999999999491</v>
      </c>
      <c r="L7715" s="81">
        <v>6.1809999999999832</v>
      </c>
    </row>
    <row r="7716" spans="6:12">
      <c r="F7716" s="89">
        <v>7600</v>
      </c>
      <c r="G7716" s="89">
        <v>26</v>
      </c>
      <c r="H7716" s="89">
        <v>3</v>
      </c>
      <c r="I7716" s="89">
        <v>9</v>
      </c>
      <c r="J7716" s="89">
        <v>99.134000000000015</v>
      </c>
      <c r="K7716" s="89">
        <v>132.97399999999999</v>
      </c>
      <c r="L7716" s="81">
        <v>129.07400000000001</v>
      </c>
    </row>
    <row r="7717" spans="6:12">
      <c r="F7717" s="89">
        <v>7601</v>
      </c>
      <c r="G7717" s="89">
        <v>32</v>
      </c>
      <c r="H7717" s="89">
        <v>3</v>
      </c>
      <c r="I7717" s="89">
        <v>6</v>
      </c>
      <c r="J7717" s="89">
        <v>-57.20799999999997</v>
      </c>
      <c r="K7717" s="89">
        <v>102.57199999999997</v>
      </c>
      <c r="L7717" s="81">
        <v>98.372000000000014</v>
      </c>
    </row>
    <row r="7718" spans="6:12">
      <c r="F7718" s="89">
        <v>7602</v>
      </c>
      <c r="G7718" s="89">
        <v>39</v>
      </c>
      <c r="H7718" s="89">
        <v>3</v>
      </c>
      <c r="I7718" s="89">
        <v>6</v>
      </c>
      <c r="J7718" s="89">
        <v>-56.710999999999956</v>
      </c>
      <c r="K7718" s="89">
        <v>100.89899999999994</v>
      </c>
      <c r="L7718" s="81">
        <v>97.749000000000024</v>
      </c>
    </row>
    <row r="7719" spans="6:12">
      <c r="F7719" s="89">
        <v>7603</v>
      </c>
      <c r="G7719" s="89">
        <v>43</v>
      </c>
      <c r="H7719" s="89">
        <v>1</v>
      </c>
      <c r="I7719" s="89">
        <v>4</v>
      </c>
      <c r="J7719" s="89">
        <v>56.677</v>
      </c>
      <c r="K7719" s="89">
        <v>126.04699999999995</v>
      </c>
      <c r="L7719" s="81">
        <v>126.29700000000001</v>
      </c>
    </row>
    <row r="7720" spans="6:12">
      <c r="F7720" s="89">
        <v>7604</v>
      </c>
      <c r="G7720" s="89">
        <v>55</v>
      </c>
      <c r="H7720" s="89">
        <v>2</v>
      </c>
      <c r="I7720" s="89">
        <v>5</v>
      </c>
      <c r="J7720" s="89">
        <v>51.525000000000006</v>
      </c>
      <c r="K7720" s="89">
        <v>160.67499999999993</v>
      </c>
      <c r="L7720" s="81">
        <v>161.32500000000002</v>
      </c>
    </row>
    <row r="7721" spans="6:12">
      <c r="F7721" s="89">
        <v>7605</v>
      </c>
      <c r="G7721" s="89">
        <v>25</v>
      </c>
      <c r="H7721" s="89">
        <v>1</v>
      </c>
      <c r="I7721" s="89">
        <v>8</v>
      </c>
      <c r="J7721" s="89">
        <v>163.10499999999993</v>
      </c>
      <c r="K7721" s="89">
        <v>67.654999999999987</v>
      </c>
      <c r="L7721" s="81">
        <v>66.804999999999993</v>
      </c>
    </row>
    <row r="7722" spans="6:12">
      <c r="F7722" s="89">
        <v>7606</v>
      </c>
      <c r="G7722" s="89">
        <v>28</v>
      </c>
      <c r="H7722" s="89">
        <v>3</v>
      </c>
      <c r="I7722" s="89">
        <v>8</v>
      </c>
      <c r="J7722" s="89">
        <v>55.444000000000074</v>
      </c>
      <c r="K7722" s="89">
        <v>131.26399999999995</v>
      </c>
      <c r="L7722" s="81">
        <v>127.26400000000001</v>
      </c>
    </row>
    <row r="7723" spans="6:12">
      <c r="F7723" s="89">
        <v>7607</v>
      </c>
      <c r="G7723" s="89">
        <v>22</v>
      </c>
      <c r="H7723" s="89">
        <v>3</v>
      </c>
      <c r="I7723" s="89">
        <v>5</v>
      </c>
      <c r="J7723" s="89">
        <v>-102.64999999999998</v>
      </c>
      <c r="K7723" s="89">
        <v>102.82999999999996</v>
      </c>
      <c r="L7723" s="81">
        <v>96.72999999999999</v>
      </c>
    </row>
    <row r="7724" spans="6:12">
      <c r="F7724" s="89">
        <v>7608</v>
      </c>
      <c r="G7724" s="89">
        <v>39</v>
      </c>
      <c r="H7724" s="89">
        <v>3</v>
      </c>
      <c r="I7724" s="89">
        <v>9</v>
      </c>
      <c r="J7724" s="89">
        <v>89.761000000000024</v>
      </c>
      <c r="K7724" s="89">
        <v>119.57099999999997</v>
      </c>
      <c r="L7724" s="81">
        <v>117.62100000000004</v>
      </c>
    </row>
    <row r="7725" spans="6:12">
      <c r="F7725" s="89">
        <v>7609</v>
      </c>
      <c r="G7725" s="89">
        <v>36</v>
      </c>
      <c r="H7725" s="89">
        <v>2</v>
      </c>
      <c r="I7725" s="89">
        <v>9</v>
      </c>
      <c r="J7725" s="89">
        <v>137.50399999999993</v>
      </c>
      <c r="K7725" s="89">
        <v>82.143999999999949</v>
      </c>
      <c r="L7725" s="81">
        <v>81.54400000000004</v>
      </c>
    </row>
    <row r="7726" spans="6:12">
      <c r="F7726" s="89">
        <v>7610</v>
      </c>
      <c r="G7726" s="89">
        <v>19</v>
      </c>
      <c r="H7726" s="89">
        <v>2</v>
      </c>
      <c r="I7726" s="89">
        <v>6</v>
      </c>
      <c r="J7726" s="89">
        <v>88.038999999999959</v>
      </c>
      <c r="K7726" s="89">
        <v>165.74899999999997</v>
      </c>
      <c r="L7726" s="81">
        <v>161.399</v>
      </c>
    </row>
    <row r="7727" spans="6:12">
      <c r="F7727" s="89">
        <v>7611</v>
      </c>
      <c r="G7727" s="89">
        <v>49</v>
      </c>
      <c r="H7727" s="89">
        <v>2</v>
      </c>
      <c r="I7727" s="89">
        <v>8</v>
      </c>
      <c r="J7727" s="89">
        <v>141.50700000000001</v>
      </c>
      <c r="K7727" s="89">
        <v>124.71700000000001</v>
      </c>
      <c r="L7727" s="81">
        <v>125.66699999999997</v>
      </c>
    </row>
    <row r="7728" spans="6:12">
      <c r="F7728" s="89">
        <v>7612</v>
      </c>
      <c r="G7728" s="89">
        <v>33</v>
      </c>
      <c r="H7728" s="89">
        <v>1</v>
      </c>
      <c r="I7728" s="89">
        <v>5</v>
      </c>
      <c r="J7728" s="89">
        <v>90.305000000000021</v>
      </c>
      <c r="K7728" s="89">
        <v>120.175</v>
      </c>
      <c r="L7728" s="81">
        <v>119.32499999999997</v>
      </c>
    </row>
    <row r="7729" spans="6:12">
      <c r="F7729" s="89">
        <v>7613</v>
      </c>
      <c r="G7729" s="89">
        <v>37</v>
      </c>
      <c r="H7729" s="89">
        <v>1</v>
      </c>
      <c r="I7729" s="89">
        <v>3</v>
      </c>
      <c r="J7729" s="89">
        <v>3.3610000000000042</v>
      </c>
      <c r="K7729" s="89">
        <v>117.191</v>
      </c>
      <c r="L7729" s="81">
        <v>116.14100000000002</v>
      </c>
    </row>
    <row r="7730" spans="6:12">
      <c r="F7730" s="89">
        <v>7614</v>
      </c>
      <c r="G7730" s="89">
        <v>47</v>
      </c>
      <c r="H7730" s="89">
        <v>3</v>
      </c>
      <c r="I7730" s="89">
        <v>4</v>
      </c>
      <c r="J7730" s="89">
        <v>-185.08699999999999</v>
      </c>
      <c r="K7730" s="89">
        <v>55.242999999999995</v>
      </c>
      <c r="L7730" s="81">
        <v>52.493000000000052</v>
      </c>
    </row>
    <row r="7731" spans="6:12">
      <c r="F7731" s="89">
        <v>7615</v>
      </c>
      <c r="G7731" s="89">
        <v>45</v>
      </c>
      <c r="H7731" s="89">
        <v>2</v>
      </c>
      <c r="I7731" s="89">
        <v>5</v>
      </c>
      <c r="J7731" s="89">
        <v>13.224999999999994</v>
      </c>
      <c r="K7731" s="89">
        <v>125.47499999999994</v>
      </c>
      <c r="L7731" s="81">
        <v>124.62499999999997</v>
      </c>
    </row>
    <row r="7732" spans="6:12">
      <c r="F7732" s="89">
        <v>7616</v>
      </c>
      <c r="G7732" s="89">
        <v>45</v>
      </c>
      <c r="H7732" s="89">
        <v>1</v>
      </c>
      <c r="I7732" s="89">
        <v>5</v>
      </c>
      <c r="J7732" s="89">
        <v>98.825000000000003</v>
      </c>
      <c r="K7732" s="89">
        <v>124.97499999999997</v>
      </c>
      <c r="L7732" s="81">
        <v>125.92500000000001</v>
      </c>
    </row>
    <row r="7733" spans="6:12">
      <c r="F7733" s="89">
        <v>7617</v>
      </c>
      <c r="G7733" s="89">
        <v>35</v>
      </c>
      <c r="H7733" s="89">
        <v>1</v>
      </c>
      <c r="I7733" s="89">
        <v>5</v>
      </c>
      <c r="J7733" s="89">
        <v>89.025000000000006</v>
      </c>
      <c r="K7733" s="89">
        <v>118.27499999999998</v>
      </c>
      <c r="L7733" s="81">
        <v>117.72499999999997</v>
      </c>
    </row>
    <row r="7734" spans="6:12">
      <c r="F7734" s="89">
        <v>7618</v>
      </c>
      <c r="G7734" s="89">
        <v>34</v>
      </c>
      <c r="H7734" s="89">
        <v>1</v>
      </c>
      <c r="I7734" s="89">
        <v>6</v>
      </c>
      <c r="J7734" s="89">
        <v>118.02399999999996</v>
      </c>
      <c r="K7734" s="89">
        <v>104.98399999999997</v>
      </c>
      <c r="L7734" s="81">
        <v>104.68399999999998</v>
      </c>
    </row>
    <row r="7735" spans="6:12">
      <c r="F7735" s="89">
        <v>7619</v>
      </c>
      <c r="G7735" s="89">
        <v>29</v>
      </c>
      <c r="H7735" s="89">
        <v>2</v>
      </c>
      <c r="I7735" s="89">
        <v>7</v>
      </c>
      <c r="J7735" s="89">
        <v>94.81299999999996</v>
      </c>
      <c r="K7735" s="89">
        <v>126.82299999999995</v>
      </c>
      <c r="L7735" s="81">
        <v>124.37299999999999</v>
      </c>
    </row>
    <row r="7736" spans="6:12">
      <c r="F7736" s="89">
        <v>7620</v>
      </c>
      <c r="G7736" s="89">
        <v>21</v>
      </c>
      <c r="H7736" s="89">
        <v>3</v>
      </c>
      <c r="I7736" s="89">
        <v>7</v>
      </c>
      <c r="J7736" s="89">
        <v>26.937000000000012</v>
      </c>
      <c r="K7736" s="89">
        <v>147.52699999999993</v>
      </c>
      <c r="L7736" s="81">
        <v>142.077</v>
      </c>
    </row>
    <row r="7737" spans="6:12">
      <c r="F7737" s="89">
        <v>7621</v>
      </c>
      <c r="G7737" s="89">
        <v>41</v>
      </c>
      <c r="H7737" s="89">
        <v>3</v>
      </c>
      <c r="I7737" s="89">
        <v>8</v>
      </c>
      <c r="J7737" s="89">
        <v>53.013000000000034</v>
      </c>
      <c r="K7737" s="89">
        <v>124.80299999999994</v>
      </c>
      <c r="L7737" s="81">
        <v>122.75300000000004</v>
      </c>
    </row>
    <row r="7738" spans="6:12">
      <c r="F7738" s="89">
        <v>7622</v>
      </c>
      <c r="G7738" s="89">
        <v>44</v>
      </c>
      <c r="H7738" s="89">
        <v>2</v>
      </c>
      <c r="I7738" s="89">
        <v>8</v>
      </c>
      <c r="J7738" s="89">
        <v>126.99199999999996</v>
      </c>
      <c r="K7738" s="89">
        <v>111.75199999999992</v>
      </c>
      <c r="L7738" s="81">
        <v>111.95199999999994</v>
      </c>
    </row>
    <row r="7739" spans="6:12">
      <c r="F7739" s="89">
        <v>7623</v>
      </c>
      <c r="G7739" s="89">
        <v>45</v>
      </c>
      <c r="H7739" s="89">
        <v>3</v>
      </c>
      <c r="I7739" s="89">
        <v>3</v>
      </c>
      <c r="J7739" s="89">
        <v>-277.65499999999992</v>
      </c>
      <c r="K7739" s="89">
        <v>5.8949999999999534</v>
      </c>
      <c r="L7739" s="81">
        <v>2.44500000000005</v>
      </c>
    </row>
    <row r="7740" spans="6:12">
      <c r="F7740" s="89">
        <v>7624</v>
      </c>
      <c r="G7740" s="89">
        <v>34</v>
      </c>
      <c r="H7740" s="89">
        <v>3</v>
      </c>
      <c r="I7740" s="89">
        <v>8</v>
      </c>
      <c r="J7740" s="89">
        <v>48.652000000000044</v>
      </c>
      <c r="K7740" s="89">
        <v>122.61199999999997</v>
      </c>
      <c r="L7740" s="81">
        <v>119.51200000000006</v>
      </c>
    </row>
    <row r="7741" spans="6:12">
      <c r="F7741" s="89">
        <v>7625</v>
      </c>
      <c r="G7741" s="89">
        <v>23</v>
      </c>
      <c r="H7741" s="89">
        <v>2</v>
      </c>
      <c r="I7741" s="89">
        <v>4</v>
      </c>
      <c r="J7741" s="89">
        <v>-33.532999999999987</v>
      </c>
      <c r="K7741" s="89">
        <v>128.13699999999994</v>
      </c>
      <c r="L7741" s="81">
        <v>123.58699999999999</v>
      </c>
    </row>
    <row r="7742" spans="6:12">
      <c r="F7742" s="89">
        <v>7626</v>
      </c>
      <c r="G7742" s="89">
        <v>32</v>
      </c>
      <c r="H7742" s="89">
        <v>2</v>
      </c>
      <c r="I7742" s="89">
        <v>5</v>
      </c>
      <c r="J7742" s="89">
        <v>3.8000000000000114</v>
      </c>
      <c r="K7742" s="89">
        <v>120.07999999999996</v>
      </c>
      <c r="L7742" s="81">
        <v>117.27999999999997</v>
      </c>
    </row>
    <row r="7743" spans="6:12">
      <c r="F7743" s="89">
        <v>7627</v>
      </c>
      <c r="G7743" s="89">
        <v>34</v>
      </c>
      <c r="H7743" s="89">
        <v>3</v>
      </c>
      <c r="I7743" s="89">
        <v>8</v>
      </c>
      <c r="J7743" s="89">
        <v>48.652000000000044</v>
      </c>
      <c r="K7743" s="89">
        <v>122.61199999999997</v>
      </c>
      <c r="L7743" s="81">
        <v>119.51200000000006</v>
      </c>
    </row>
    <row r="7744" spans="6:12">
      <c r="F7744" s="89">
        <v>7628</v>
      </c>
      <c r="G7744" s="89">
        <v>53</v>
      </c>
      <c r="H7744" s="89">
        <v>1</v>
      </c>
      <c r="I7744" s="89">
        <v>9</v>
      </c>
      <c r="J7744" s="89">
        <v>183.6569999999999</v>
      </c>
      <c r="K7744" s="89">
        <v>36.926999999999907</v>
      </c>
      <c r="L7744" s="81">
        <v>40.676999999999992</v>
      </c>
    </row>
    <row r="7745" spans="6:12">
      <c r="F7745" s="89">
        <v>7629</v>
      </c>
      <c r="G7745" s="89">
        <v>20</v>
      </c>
      <c r="H7745" s="89">
        <v>1</v>
      </c>
      <c r="I7745" s="89">
        <v>5</v>
      </c>
      <c r="J7745" s="89">
        <v>124.95000000000002</v>
      </c>
      <c r="K7745" s="89">
        <v>158.85</v>
      </c>
      <c r="L7745" s="81">
        <v>156.05000000000001</v>
      </c>
    </row>
    <row r="7746" spans="6:12">
      <c r="F7746" s="89">
        <v>7630</v>
      </c>
      <c r="G7746" s="89">
        <v>34</v>
      </c>
      <c r="H7746" s="89">
        <v>2</v>
      </c>
      <c r="I7746" s="89">
        <v>4</v>
      </c>
      <c r="J7746" s="89">
        <v>-55.324000000000012</v>
      </c>
      <c r="K7746" s="89">
        <v>102.93599999999998</v>
      </c>
      <c r="L7746" s="81">
        <v>100.03599999999999</v>
      </c>
    </row>
    <row r="7747" spans="6:12">
      <c r="F7747" s="89">
        <v>7631</v>
      </c>
      <c r="G7747" s="89">
        <v>51</v>
      </c>
      <c r="H7747" s="89">
        <v>1</v>
      </c>
      <c r="I7747" s="89">
        <v>3</v>
      </c>
      <c r="J7747" s="89">
        <v>32.03300000000003</v>
      </c>
      <c r="K7747" s="89">
        <v>141.52299999999997</v>
      </c>
      <c r="L7747" s="81">
        <v>142.57300000000015</v>
      </c>
    </row>
    <row r="7748" spans="6:12">
      <c r="F7748" s="89">
        <v>7632</v>
      </c>
      <c r="G7748" s="89">
        <v>26</v>
      </c>
      <c r="H7748" s="89">
        <v>2</v>
      </c>
      <c r="I7748" s="89">
        <v>9</v>
      </c>
      <c r="J7748" s="89">
        <v>150.26399999999992</v>
      </c>
      <c r="K7748" s="89">
        <v>98.003999999999962</v>
      </c>
      <c r="L7748" s="81">
        <v>95.903999999999996</v>
      </c>
    </row>
    <row r="7749" spans="6:12">
      <c r="F7749" s="89">
        <v>7633</v>
      </c>
      <c r="G7749" s="89">
        <v>21</v>
      </c>
      <c r="H7749" s="89">
        <v>3</v>
      </c>
      <c r="I7749" s="89">
        <v>6</v>
      </c>
      <c r="J7749" s="89">
        <v>-31.259000000000071</v>
      </c>
      <c r="K7749" s="89">
        <v>131.93099999999995</v>
      </c>
      <c r="L7749" s="81">
        <v>126.08100000000002</v>
      </c>
    </row>
    <row r="7750" spans="6:12">
      <c r="F7750" s="89">
        <v>7634</v>
      </c>
      <c r="G7750" s="89">
        <v>55</v>
      </c>
      <c r="H7750" s="89">
        <v>1</v>
      </c>
      <c r="I7750" s="89">
        <v>7</v>
      </c>
      <c r="J7750" s="89">
        <v>183.38499999999988</v>
      </c>
      <c r="K7750" s="89">
        <v>121.23499999999987</v>
      </c>
      <c r="L7750" s="81">
        <v>124.48500000000007</v>
      </c>
    </row>
    <row r="7751" spans="6:12">
      <c r="F7751" s="89">
        <v>7635</v>
      </c>
      <c r="G7751" s="89">
        <v>32</v>
      </c>
      <c r="H7751" s="89">
        <v>3</v>
      </c>
      <c r="I7751" s="89">
        <v>8</v>
      </c>
      <c r="J7751" s="89">
        <v>49.83600000000007</v>
      </c>
      <c r="K7751" s="89">
        <v>124.41599999999994</v>
      </c>
      <c r="L7751" s="81">
        <v>121.01600000000002</v>
      </c>
    </row>
    <row r="7752" spans="6:12">
      <c r="F7752" s="89">
        <v>7636</v>
      </c>
      <c r="G7752" s="89">
        <v>49</v>
      </c>
      <c r="H7752" s="89">
        <v>3</v>
      </c>
      <c r="I7752" s="89">
        <v>5</v>
      </c>
      <c r="J7752" s="89">
        <v>-100.89499999999987</v>
      </c>
      <c r="K7752" s="89">
        <v>96.215000000000003</v>
      </c>
      <c r="L7752" s="81">
        <v>94.164999999999992</v>
      </c>
    </row>
    <row r="7753" spans="6:12">
      <c r="F7753" s="89">
        <v>7637</v>
      </c>
      <c r="G7753" s="89">
        <v>49</v>
      </c>
      <c r="H7753" s="89">
        <v>1</v>
      </c>
      <c r="I7753" s="89">
        <v>4</v>
      </c>
      <c r="J7753" s="89">
        <v>72.241000000000042</v>
      </c>
      <c r="K7753" s="89">
        <v>139.75100000000003</v>
      </c>
      <c r="L7753" s="81">
        <v>140.90100000000001</v>
      </c>
    </row>
    <row r="7754" spans="6:12">
      <c r="F7754" s="89">
        <v>7638</v>
      </c>
      <c r="G7754" s="89">
        <v>38</v>
      </c>
      <c r="H7754" s="89">
        <v>3</v>
      </c>
      <c r="I7754" s="89">
        <v>8</v>
      </c>
      <c r="J7754" s="89">
        <v>49.524000000000115</v>
      </c>
      <c r="K7754" s="89">
        <v>122.24399999999997</v>
      </c>
      <c r="L7754" s="81">
        <v>119.74400000000009</v>
      </c>
    </row>
    <row r="7755" spans="6:12">
      <c r="F7755" s="89">
        <v>7639</v>
      </c>
      <c r="G7755" s="89">
        <v>32</v>
      </c>
      <c r="H7755" s="89">
        <v>1</v>
      </c>
      <c r="I7755" s="89">
        <v>8</v>
      </c>
      <c r="J7755" s="89">
        <v>148.35599999999997</v>
      </c>
      <c r="K7755" s="89">
        <v>50.735999999999976</v>
      </c>
      <c r="L7755" s="81">
        <v>50.935999999999993</v>
      </c>
    </row>
    <row r="7756" spans="6:12">
      <c r="F7756" s="89">
        <v>7640</v>
      </c>
      <c r="G7756" s="89">
        <v>41</v>
      </c>
      <c r="H7756" s="89">
        <v>1</v>
      </c>
      <c r="I7756" s="89">
        <v>8</v>
      </c>
      <c r="J7756" s="89">
        <v>148.83299999999994</v>
      </c>
      <c r="K7756" s="89">
        <v>48.422999999999959</v>
      </c>
      <c r="L7756" s="81">
        <v>49.972999999999999</v>
      </c>
    </row>
    <row r="7757" spans="6:12">
      <c r="F7757" s="89">
        <v>7641</v>
      </c>
      <c r="G7757" s="89">
        <v>36</v>
      </c>
      <c r="H7757" s="89">
        <v>1</v>
      </c>
      <c r="I7757" s="89">
        <v>9</v>
      </c>
      <c r="J7757" s="89">
        <v>145.93399999999988</v>
      </c>
      <c r="K7757" s="89">
        <v>4.4739999999999611</v>
      </c>
      <c r="L7757" s="81">
        <v>5.6740000000000066</v>
      </c>
    </row>
    <row r="7758" spans="6:12">
      <c r="F7758" s="89">
        <v>7642</v>
      </c>
      <c r="G7758" s="89">
        <v>26</v>
      </c>
      <c r="H7758" s="89">
        <v>2</v>
      </c>
      <c r="I7758" s="89">
        <v>7</v>
      </c>
      <c r="J7758" s="89">
        <v>101.51199999999997</v>
      </c>
      <c r="K7758" s="89">
        <v>134.45199999999997</v>
      </c>
      <c r="L7758" s="81">
        <v>131.55199999999999</v>
      </c>
    </row>
    <row r="7759" spans="6:12">
      <c r="F7759" s="89">
        <v>7643</v>
      </c>
      <c r="G7759" s="89">
        <v>34</v>
      </c>
      <c r="H7759" s="89">
        <v>2</v>
      </c>
      <c r="I7759" s="89">
        <v>8</v>
      </c>
      <c r="J7759" s="89">
        <v>118.21199999999996</v>
      </c>
      <c r="K7759" s="89">
        <v>106.07199999999995</v>
      </c>
      <c r="L7759" s="81">
        <v>104.77199999999996</v>
      </c>
    </row>
    <row r="7760" spans="6:12">
      <c r="F7760" s="89">
        <v>7644</v>
      </c>
      <c r="G7760" s="89">
        <v>46</v>
      </c>
      <c r="H7760" s="89">
        <v>1</v>
      </c>
      <c r="I7760" s="89">
        <v>8</v>
      </c>
      <c r="J7760" s="89">
        <v>158.54799999999997</v>
      </c>
      <c r="K7760" s="89">
        <v>56.587999999999965</v>
      </c>
      <c r="L7760" s="81">
        <v>58.888000000000005</v>
      </c>
    </row>
    <row r="7761" spans="6:12">
      <c r="F7761" s="89">
        <v>7645</v>
      </c>
      <c r="G7761" s="89">
        <v>38</v>
      </c>
      <c r="H7761" s="89">
        <v>3</v>
      </c>
      <c r="I7761" s="89">
        <v>9</v>
      </c>
      <c r="J7761" s="89">
        <v>88.86200000000008</v>
      </c>
      <c r="K7761" s="89">
        <v>118.98199999999997</v>
      </c>
      <c r="L7761" s="81">
        <v>116.88200000000006</v>
      </c>
    </row>
    <row r="7762" spans="6:12">
      <c r="F7762" s="89">
        <v>7646</v>
      </c>
      <c r="G7762" s="89">
        <v>36</v>
      </c>
      <c r="H7762" s="89">
        <v>3</v>
      </c>
      <c r="I7762" s="89">
        <v>8</v>
      </c>
      <c r="J7762" s="89">
        <v>48.548000000000059</v>
      </c>
      <c r="K7762" s="89">
        <v>121.88799999999992</v>
      </c>
      <c r="L7762" s="81">
        <v>119.08800000000002</v>
      </c>
    </row>
    <row r="7763" spans="6:12">
      <c r="F7763" s="89">
        <v>7647</v>
      </c>
      <c r="G7763" s="89">
        <v>39</v>
      </c>
      <c r="H7763" s="89">
        <v>2</v>
      </c>
      <c r="I7763" s="89">
        <v>5</v>
      </c>
      <c r="J7763" s="89">
        <v>3.2049999999999841</v>
      </c>
      <c r="K7763" s="89">
        <v>117.31499999999997</v>
      </c>
      <c r="L7763" s="81">
        <v>115.56499999999997</v>
      </c>
    </row>
    <row r="7764" spans="6:12">
      <c r="F7764" s="89">
        <v>7648</v>
      </c>
      <c r="G7764" s="89">
        <v>41</v>
      </c>
      <c r="H7764" s="89">
        <v>2</v>
      </c>
      <c r="I7764" s="89">
        <v>9</v>
      </c>
      <c r="J7764" s="89">
        <v>141.24899999999994</v>
      </c>
      <c r="K7764" s="89">
        <v>84.338999999999942</v>
      </c>
      <c r="L7764" s="81">
        <v>84.488999999999976</v>
      </c>
    </row>
    <row r="7765" spans="6:12">
      <c r="F7765" s="89">
        <v>7649</v>
      </c>
      <c r="G7765" s="89">
        <v>36</v>
      </c>
      <c r="H7765" s="89">
        <v>2</v>
      </c>
      <c r="I7765" s="89">
        <v>3</v>
      </c>
      <c r="J7765" s="89">
        <v>-122.87199999999999</v>
      </c>
      <c r="K7765" s="89">
        <v>77.367999999999981</v>
      </c>
      <c r="L7765" s="81">
        <v>74.368000000000009</v>
      </c>
    </row>
    <row r="7766" spans="6:12">
      <c r="F7766" s="89">
        <v>7650</v>
      </c>
      <c r="G7766" s="89">
        <v>23</v>
      </c>
      <c r="H7766" s="89">
        <v>1</v>
      </c>
      <c r="I7766" s="89">
        <v>5</v>
      </c>
      <c r="J7766" s="89">
        <v>112.90500000000003</v>
      </c>
      <c r="K7766" s="89">
        <v>145.875</v>
      </c>
      <c r="L7766" s="81">
        <v>143.52499999999998</v>
      </c>
    </row>
    <row r="7767" spans="6:12">
      <c r="F7767" s="89">
        <v>7651</v>
      </c>
      <c r="G7767" s="89">
        <v>50</v>
      </c>
      <c r="H7767" s="89">
        <v>3</v>
      </c>
      <c r="I7767" s="89">
        <v>5</v>
      </c>
      <c r="J7767" s="89">
        <v>-97.049999999999898</v>
      </c>
      <c r="K7767" s="89">
        <v>99.749999999999972</v>
      </c>
      <c r="L7767" s="81">
        <v>97.85</v>
      </c>
    </row>
    <row r="7768" spans="6:12">
      <c r="F7768" s="89">
        <v>7652</v>
      </c>
      <c r="G7768" s="89">
        <v>37</v>
      </c>
      <c r="H7768" s="89">
        <v>2</v>
      </c>
      <c r="I7768" s="89">
        <v>5</v>
      </c>
      <c r="J7768" s="89">
        <v>2.0250000000000341</v>
      </c>
      <c r="K7768" s="89">
        <v>116.75499999999998</v>
      </c>
      <c r="L7768" s="81">
        <v>114.70499999999997</v>
      </c>
    </row>
    <row r="7769" spans="6:12">
      <c r="F7769" s="89">
        <v>7653</v>
      </c>
      <c r="G7769" s="89">
        <v>37</v>
      </c>
      <c r="H7769" s="89">
        <v>3</v>
      </c>
      <c r="I7769" s="89">
        <v>9</v>
      </c>
      <c r="J7769" s="89">
        <v>88.233000000000004</v>
      </c>
      <c r="K7769" s="89">
        <v>118.66299999999995</v>
      </c>
      <c r="L7769" s="81">
        <v>116.41299999999995</v>
      </c>
    </row>
    <row r="7770" spans="6:12">
      <c r="F7770" s="89">
        <v>7654</v>
      </c>
      <c r="G7770" s="89">
        <v>40</v>
      </c>
      <c r="H7770" s="89">
        <v>3</v>
      </c>
      <c r="I7770" s="89">
        <v>9</v>
      </c>
      <c r="J7770" s="89">
        <v>90.93</v>
      </c>
      <c r="K7770" s="89">
        <v>120.42999999999995</v>
      </c>
      <c r="L7770" s="81">
        <v>118.63000000000005</v>
      </c>
    </row>
    <row r="7771" spans="6:12">
      <c r="F7771" s="89">
        <v>7655</v>
      </c>
      <c r="G7771" s="89">
        <v>24</v>
      </c>
      <c r="H7771" s="89">
        <v>1</v>
      </c>
      <c r="I7771" s="89">
        <v>4</v>
      </c>
      <c r="J7771" s="89">
        <v>71.515999999999991</v>
      </c>
      <c r="K7771" s="89">
        <v>146.77599999999995</v>
      </c>
      <c r="L7771" s="81">
        <v>144.17599999999999</v>
      </c>
    </row>
    <row r="7772" spans="6:12">
      <c r="F7772" s="89">
        <v>7656</v>
      </c>
      <c r="G7772" s="89">
        <v>30</v>
      </c>
      <c r="H7772" s="89">
        <v>3</v>
      </c>
      <c r="I7772" s="89">
        <v>7</v>
      </c>
      <c r="J7772" s="89">
        <v>3.3300000000000409</v>
      </c>
      <c r="K7772" s="89">
        <v>121.13</v>
      </c>
      <c r="L7772" s="81">
        <v>117.03000000000003</v>
      </c>
    </row>
    <row r="7773" spans="6:12">
      <c r="F7773" s="89">
        <v>7657</v>
      </c>
      <c r="G7773" s="89">
        <v>50</v>
      </c>
      <c r="H7773" s="89">
        <v>2</v>
      </c>
      <c r="I7773" s="89">
        <v>7</v>
      </c>
      <c r="J7773" s="89">
        <v>115.95999999999995</v>
      </c>
      <c r="K7773" s="89">
        <v>141.45999999999995</v>
      </c>
      <c r="L7773" s="81">
        <v>142.15999999999997</v>
      </c>
    </row>
    <row r="7774" spans="6:12">
      <c r="F7774" s="89">
        <v>7658</v>
      </c>
      <c r="G7774" s="89">
        <v>29</v>
      </c>
      <c r="H7774" s="89">
        <v>3</v>
      </c>
      <c r="I7774" s="89">
        <v>6</v>
      </c>
      <c r="J7774" s="89">
        <v>-53.370999999999924</v>
      </c>
      <c r="K7774" s="89">
        <v>107.33900000000003</v>
      </c>
      <c r="L7774" s="81">
        <v>102.68900000000005</v>
      </c>
    </row>
    <row r="7775" spans="6:12">
      <c r="F7775" s="89">
        <v>7659</v>
      </c>
      <c r="G7775" s="89">
        <v>29</v>
      </c>
      <c r="H7775" s="89">
        <v>2</v>
      </c>
      <c r="I7775" s="89">
        <v>9</v>
      </c>
      <c r="J7775" s="89">
        <v>143.60099999999994</v>
      </c>
      <c r="K7775" s="89">
        <v>90.410999999999888</v>
      </c>
      <c r="L7775" s="81">
        <v>88.760999999999967</v>
      </c>
    </row>
    <row r="7776" spans="6:12">
      <c r="F7776" s="89">
        <v>7660</v>
      </c>
      <c r="G7776" s="89">
        <v>25</v>
      </c>
      <c r="H7776" s="89">
        <v>1</v>
      </c>
      <c r="I7776" s="89">
        <v>8</v>
      </c>
      <c r="J7776" s="89">
        <v>163.10499999999993</v>
      </c>
      <c r="K7776" s="89">
        <v>67.654999999999987</v>
      </c>
      <c r="L7776" s="81">
        <v>66.804999999999993</v>
      </c>
    </row>
    <row r="7777" spans="6:12">
      <c r="F7777" s="89">
        <v>7661</v>
      </c>
      <c r="G7777" s="89">
        <v>48</v>
      </c>
      <c r="H7777" s="89">
        <v>3</v>
      </c>
      <c r="I7777" s="89">
        <v>8</v>
      </c>
      <c r="J7777" s="89">
        <v>70.604000000000042</v>
      </c>
      <c r="K7777" s="89">
        <v>140.22399999999999</v>
      </c>
      <c r="L7777" s="81">
        <v>139.22400000000005</v>
      </c>
    </row>
    <row r="7778" spans="6:12">
      <c r="F7778" s="89">
        <v>7662</v>
      </c>
      <c r="G7778" s="89">
        <v>53</v>
      </c>
      <c r="H7778" s="89">
        <v>2</v>
      </c>
      <c r="I7778" s="89">
        <v>3</v>
      </c>
      <c r="J7778" s="89">
        <v>-83.210999999999956</v>
      </c>
      <c r="K7778" s="89">
        <v>111.75899999999993</v>
      </c>
      <c r="L7778" s="81">
        <v>111.309</v>
      </c>
    </row>
    <row r="7779" spans="6:12">
      <c r="F7779" s="89">
        <v>7663</v>
      </c>
      <c r="G7779" s="89">
        <v>54</v>
      </c>
      <c r="H7779" s="89">
        <v>2</v>
      </c>
      <c r="I7779" s="89">
        <v>4</v>
      </c>
      <c r="J7779" s="89">
        <v>-11.244</v>
      </c>
      <c r="K7779" s="89">
        <v>140.81600000000003</v>
      </c>
      <c r="L7779" s="81">
        <v>140.91600000000005</v>
      </c>
    </row>
    <row r="7780" spans="6:12">
      <c r="F7780" s="89">
        <v>7664</v>
      </c>
      <c r="G7780" s="89">
        <v>50</v>
      </c>
      <c r="H7780" s="89">
        <v>2</v>
      </c>
      <c r="I7780" s="89">
        <v>9</v>
      </c>
      <c r="J7780" s="89">
        <v>164.99999999999991</v>
      </c>
      <c r="K7780" s="89">
        <v>105.29999999999995</v>
      </c>
      <c r="L7780" s="81">
        <v>106.79999999999995</v>
      </c>
    </row>
    <row r="7781" spans="6:12">
      <c r="F7781" s="89">
        <v>7665</v>
      </c>
      <c r="G7781" s="89">
        <v>43</v>
      </c>
      <c r="H7781" s="89">
        <v>2</v>
      </c>
      <c r="I7781" s="89">
        <v>8</v>
      </c>
      <c r="J7781" s="89">
        <v>124.89899999999997</v>
      </c>
      <c r="K7781" s="89">
        <v>109.96899999999994</v>
      </c>
      <c r="L7781" s="81">
        <v>110.01899999999998</v>
      </c>
    </row>
    <row r="7782" spans="6:12">
      <c r="F7782" s="89">
        <v>7666</v>
      </c>
      <c r="G7782" s="89">
        <v>44</v>
      </c>
      <c r="H7782" s="89">
        <v>2</v>
      </c>
      <c r="I7782" s="89">
        <v>6</v>
      </c>
      <c r="J7782" s="89">
        <v>59.063999999999965</v>
      </c>
      <c r="K7782" s="89">
        <v>129.02399999999994</v>
      </c>
      <c r="L7782" s="81">
        <v>128.42399999999998</v>
      </c>
    </row>
    <row r="7783" spans="6:12">
      <c r="F7783" s="89">
        <v>7667</v>
      </c>
      <c r="G7783" s="89">
        <v>35</v>
      </c>
      <c r="H7783" s="89">
        <v>1</v>
      </c>
      <c r="I7783" s="89">
        <v>7</v>
      </c>
      <c r="J7783" s="89">
        <v>136.54499999999996</v>
      </c>
      <c r="K7783" s="89">
        <v>80.59499999999997</v>
      </c>
      <c r="L7783" s="81">
        <v>80.84499999999997</v>
      </c>
    </row>
    <row r="7784" spans="6:12">
      <c r="F7784" s="89">
        <v>7668</v>
      </c>
      <c r="G7784" s="89">
        <v>52</v>
      </c>
      <c r="H7784" s="89">
        <v>1</v>
      </c>
      <c r="I7784" s="89">
        <v>5</v>
      </c>
      <c r="J7784" s="89">
        <v>121.74999999999997</v>
      </c>
      <c r="K7784" s="89">
        <v>145.72999999999999</v>
      </c>
      <c r="L7784" s="81">
        <v>147.72999999999999</v>
      </c>
    </row>
    <row r="7785" spans="6:12">
      <c r="F7785" s="89">
        <v>7669</v>
      </c>
      <c r="G7785" s="89">
        <v>20</v>
      </c>
      <c r="H7785" s="89">
        <v>1</v>
      </c>
      <c r="I7785" s="89">
        <v>9</v>
      </c>
      <c r="J7785" s="89">
        <v>181.70999999999992</v>
      </c>
      <c r="K7785" s="89">
        <v>45.210000000000008</v>
      </c>
      <c r="L7785" s="81">
        <v>44.010000000000019</v>
      </c>
    </row>
    <row r="7786" spans="6:12">
      <c r="F7786" s="89">
        <v>7670</v>
      </c>
      <c r="G7786" s="89">
        <v>38</v>
      </c>
      <c r="H7786" s="89">
        <v>1</v>
      </c>
      <c r="I7786" s="89">
        <v>4</v>
      </c>
      <c r="J7786" s="89">
        <v>51.132000000000019</v>
      </c>
      <c r="K7786" s="89">
        <v>122.05200000000002</v>
      </c>
      <c r="L7786" s="81">
        <v>121.55200000000005</v>
      </c>
    </row>
    <row r="7787" spans="6:12">
      <c r="F7787" s="89">
        <v>7671</v>
      </c>
      <c r="G7787" s="89">
        <v>21</v>
      </c>
      <c r="H7787" s="89">
        <v>3</v>
      </c>
      <c r="I7787" s="89">
        <v>5</v>
      </c>
      <c r="J7787" s="89">
        <v>-98.935000000000002</v>
      </c>
      <c r="K7787" s="89">
        <v>106.85499999999993</v>
      </c>
      <c r="L7787" s="81">
        <v>100.60499999999996</v>
      </c>
    </row>
    <row r="7788" spans="6:12">
      <c r="F7788" s="89">
        <v>7672</v>
      </c>
      <c r="G7788" s="89">
        <v>35</v>
      </c>
      <c r="H7788" s="89">
        <v>1</v>
      </c>
      <c r="I7788" s="89">
        <v>5</v>
      </c>
      <c r="J7788" s="89">
        <v>89.025000000000006</v>
      </c>
      <c r="K7788" s="89">
        <v>118.27499999999998</v>
      </c>
      <c r="L7788" s="81">
        <v>117.72499999999997</v>
      </c>
    </row>
    <row r="7789" spans="6:12">
      <c r="F7789" s="89">
        <v>7673</v>
      </c>
      <c r="G7789" s="89">
        <v>36</v>
      </c>
      <c r="H7789" s="89">
        <v>3</v>
      </c>
      <c r="I7789" s="89">
        <v>7</v>
      </c>
      <c r="J7789" s="89">
        <v>-0.25799999999992451</v>
      </c>
      <c r="K7789" s="89">
        <v>115.68199999999996</v>
      </c>
      <c r="L7789" s="81">
        <v>112.48200000000003</v>
      </c>
    </row>
    <row r="7790" spans="6:12">
      <c r="F7790" s="89">
        <v>7674</v>
      </c>
      <c r="G7790" s="89">
        <v>31</v>
      </c>
      <c r="H7790" s="89">
        <v>3</v>
      </c>
      <c r="I7790" s="89">
        <v>3</v>
      </c>
      <c r="J7790" s="89">
        <v>-287.84699999999992</v>
      </c>
      <c r="K7790" s="89">
        <v>4.2999999999977945E-2</v>
      </c>
      <c r="L7790" s="81">
        <v>-5.5069999999999482</v>
      </c>
    </row>
    <row r="7791" spans="6:12">
      <c r="F7791" s="89">
        <v>7675</v>
      </c>
      <c r="G7791" s="89">
        <v>23</v>
      </c>
      <c r="H7791" s="89">
        <v>2</v>
      </c>
      <c r="I7791" s="89">
        <v>8</v>
      </c>
      <c r="J7791" s="89">
        <v>139.739</v>
      </c>
      <c r="K7791" s="89">
        <v>131.00899999999996</v>
      </c>
      <c r="L7791" s="81">
        <v>128.059</v>
      </c>
    </row>
    <row r="7792" spans="6:12">
      <c r="F7792" s="89">
        <v>7676</v>
      </c>
      <c r="G7792" s="89">
        <v>21</v>
      </c>
      <c r="H7792" s="89">
        <v>1</v>
      </c>
      <c r="I7792" s="89">
        <v>6</v>
      </c>
      <c r="J7792" s="89">
        <v>149.08099999999996</v>
      </c>
      <c r="K7792" s="89">
        <v>140.07099999999997</v>
      </c>
      <c r="L7792" s="81">
        <v>137.821</v>
      </c>
    </row>
    <row r="7793" spans="6:12">
      <c r="F7793" s="89">
        <v>7677</v>
      </c>
      <c r="G7793" s="89">
        <v>55</v>
      </c>
      <c r="H7793" s="89">
        <v>1</v>
      </c>
      <c r="I7793" s="89">
        <v>4</v>
      </c>
      <c r="J7793" s="89">
        <v>97.524999999999949</v>
      </c>
      <c r="K7793" s="89">
        <v>163.1749999999999</v>
      </c>
      <c r="L7793" s="81">
        <v>165.22500000000008</v>
      </c>
    </row>
    <row r="7794" spans="6:12">
      <c r="F7794" s="89">
        <v>7678</v>
      </c>
      <c r="G7794" s="89">
        <v>48</v>
      </c>
      <c r="H7794" s="89">
        <v>1</v>
      </c>
      <c r="I7794" s="89">
        <v>8</v>
      </c>
      <c r="J7794" s="89">
        <v>164.32399999999996</v>
      </c>
      <c r="K7794" s="89">
        <v>61.744000000000014</v>
      </c>
      <c r="L7794" s="81">
        <v>64.344000000000008</v>
      </c>
    </row>
    <row r="7795" spans="6:12">
      <c r="F7795" s="89">
        <v>7679</v>
      </c>
      <c r="G7795" s="89">
        <v>32</v>
      </c>
      <c r="H7795" s="89">
        <v>3</v>
      </c>
      <c r="I7795" s="89">
        <v>5</v>
      </c>
      <c r="J7795" s="89">
        <v>-124.94999999999993</v>
      </c>
      <c r="K7795" s="89">
        <v>77.429999999999978</v>
      </c>
      <c r="L7795" s="81">
        <v>72.830000000000013</v>
      </c>
    </row>
    <row r="7796" spans="6:12">
      <c r="F7796" s="89">
        <v>7680</v>
      </c>
      <c r="G7796" s="89">
        <v>45</v>
      </c>
      <c r="H7796" s="89">
        <v>1</v>
      </c>
      <c r="I7796" s="89">
        <v>7</v>
      </c>
      <c r="J7796" s="89">
        <v>146.46499999999997</v>
      </c>
      <c r="K7796" s="89">
        <v>87.414999999999949</v>
      </c>
      <c r="L7796" s="81">
        <v>89.165000000000006</v>
      </c>
    </row>
    <row r="7797" spans="6:12">
      <c r="F7797" s="89">
        <v>7681</v>
      </c>
      <c r="G7797" s="89">
        <v>47</v>
      </c>
      <c r="H7797" s="89">
        <v>2</v>
      </c>
      <c r="I7797" s="89">
        <v>8</v>
      </c>
      <c r="J7797" s="89">
        <v>134.89099999999999</v>
      </c>
      <c r="K7797" s="89">
        <v>118.72099999999995</v>
      </c>
      <c r="L7797" s="81">
        <v>119.37100000000001</v>
      </c>
    </row>
    <row r="7798" spans="6:12">
      <c r="F7798" s="89">
        <v>7682</v>
      </c>
      <c r="G7798" s="89">
        <v>19</v>
      </c>
      <c r="H7798" s="89">
        <v>1</v>
      </c>
      <c r="I7798" s="89">
        <v>8</v>
      </c>
      <c r="J7798" s="89">
        <v>186.27699999999996</v>
      </c>
      <c r="K7798" s="89">
        <v>92.686999999999983</v>
      </c>
      <c r="L7798" s="81">
        <v>90.937000000000012</v>
      </c>
    </row>
    <row r="7799" spans="6:12">
      <c r="F7799" s="89">
        <v>7683</v>
      </c>
      <c r="G7799" s="89">
        <v>36</v>
      </c>
      <c r="H7799" s="89">
        <v>1</v>
      </c>
      <c r="I7799" s="89">
        <v>5</v>
      </c>
      <c r="J7799" s="89">
        <v>88.79000000000002</v>
      </c>
      <c r="K7799" s="89">
        <v>117.72999999999999</v>
      </c>
      <c r="L7799" s="81">
        <v>117.33000000000001</v>
      </c>
    </row>
    <row r="7800" spans="6:12">
      <c r="F7800" s="89">
        <v>7684</v>
      </c>
      <c r="G7800" s="89">
        <v>29</v>
      </c>
      <c r="H7800" s="89">
        <v>2</v>
      </c>
      <c r="I7800" s="89">
        <v>3</v>
      </c>
      <c r="J7800" s="89">
        <v>-116.52300000000002</v>
      </c>
      <c r="K7800" s="89">
        <v>85.886999999999972</v>
      </c>
      <c r="L7800" s="81">
        <v>81.837000000000018</v>
      </c>
    </row>
    <row r="7801" spans="6:12">
      <c r="F7801" s="89">
        <v>7685</v>
      </c>
      <c r="G7801" s="89">
        <v>31</v>
      </c>
      <c r="H7801" s="89">
        <v>1</v>
      </c>
      <c r="I7801" s="89">
        <v>8</v>
      </c>
      <c r="J7801" s="89">
        <v>149.65299999999996</v>
      </c>
      <c r="K7801" s="89">
        <v>52.342999999999989</v>
      </c>
      <c r="L7801" s="81">
        <v>52.393000000000029</v>
      </c>
    </row>
    <row r="7802" spans="6:12">
      <c r="F7802" s="89">
        <v>7686</v>
      </c>
      <c r="G7802" s="89">
        <v>51</v>
      </c>
      <c r="H7802" s="89">
        <v>2</v>
      </c>
      <c r="I7802" s="89">
        <v>6</v>
      </c>
      <c r="J7802" s="89">
        <v>81.191000000000031</v>
      </c>
      <c r="K7802" s="89">
        <v>148.98099999999997</v>
      </c>
      <c r="L7802" s="81">
        <v>149.43100000000007</v>
      </c>
    </row>
    <row r="7803" spans="6:12">
      <c r="F7803" s="89">
        <v>7687</v>
      </c>
      <c r="G7803" s="89">
        <v>22</v>
      </c>
      <c r="H7803" s="89">
        <v>2</v>
      </c>
      <c r="I7803" s="89">
        <v>5</v>
      </c>
      <c r="J7803" s="89">
        <v>27.599999999999994</v>
      </c>
      <c r="K7803" s="89">
        <v>146.97999999999996</v>
      </c>
      <c r="L7803" s="81">
        <v>142.67999999999995</v>
      </c>
    </row>
    <row r="7804" spans="6:12">
      <c r="F7804" s="89">
        <v>7688</v>
      </c>
      <c r="G7804" s="89">
        <v>29</v>
      </c>
      <c r="H7804" s="89">
        <v>2</v>
      </c>
      <c r="I7804" s="89">
        <v>3</v>
      </c>
      <c r="J7804" s="89">
        <v>-116.52300000000002</v>
      </c>
      <c r="K7804" s="89">
        <v>85.886999999999972</v>
      </c>
      <c r="L7804" s="81">
        <v>81.837000000000018</v>
      </c>
    </row>
    <row r="7805" spans="6:12">
      <c r="F7805" s="89">
        <v>7689</v>
      </c>
      <c r="G7805" s="89">
        <v>23</v>
      </c>
      <c r="H7805" s="89">
        <v>1</v>
      </c>
      <c r="I7805" s="89">
        <v>3</v>
      </c>
      <c r="J7805" s="89">
        <v>27.608999999999991</v>
      </c>
      <c r="K7805" s="89">
        <v>145.779</v>
      </c>
      <c r="L7805" s="81">
        <v>142.62900000000002</v>
      </c>
    </row>
    <row r="7806" spans="6:12">
      <c r="F7806" s="89">
        <v>7690</v>
      </c>
      <c r="G7806" s="89">
        <v>32</v>
      </c>
      <c r="H7806" s="89">
        <v>2</v>
      </c>
      <c r="I7806" s="89">
        <v>9</v>
      </c>
      <c r="J7806" s="89">
        <v>139.36799999999994</v>
      </c>
      <c r="K7806" s="89">
        <v>85.247999999999934</v>
      </c>
      <c r="L7806" s="81">
        <v>84.048000000000002</v>
      </c>
    </row>
    <row r="7807" spans="6:12">
      <c r="F7807" s="89">
        <v>7691</v>
      </c>
      <c r="G7807" s="89">
        <v>45</v>
      </c>
      <c r="H7807" s="89">
        <v>3</v>
      </c>
      <c r="I7807" s="89">
        <v>7</v>
      </c>
      <c r="J7807" s="89">
        <v>12.585000000000036</v>
      </c>
      <c r="K7807" s="89">
        <v>125.7349999999999</v>
      </c>
      <c r="L7807" s="81">
        <v>123.88499999999999</v>
      </c>
    </row>
    <row r="7808" spans="6:12">
      <c r="F7808" s="89">
        <v>7692</v>
      </c>
      <c r="G7808" s="89">
        <v>53</v>
      </c>
      <c r="H7808" s="89">
        <v>2</v>
      </c>
      <c r="I7808" s="89">
        <v>5</v>
      </c>
      <c r="J7808" s="89">
        <v>41.705000000000041</v>
      </c>
      <c r="K7808" s="89">
        <v>151.47499999999997</v>
      </c>
      <c r="L7808" s="81">
        <v>151.82499999999999</v>
      </c>
    </row>
    <row r="7809" spans="6:12">
      <c r="F7809" s="89">
        <v>7693</v>
      </c>
      <c r="G7809" s="89">
        <v>27</v>
      </c>
      <c r="H7809" s="89">
        <v>1</v>
      </c>
      <c r="I7809" s="89">
        <v>6</v>
      </c>
      <c r="J7809" s="89">
        <v>129.07699999999997</v>
      </c>
      <c r="K7809" s="89">
        <v>118.20699999999998</v>
      </c>
      <c r="L7809" s="81">
        <v>116.85700000000001</v>
      </c>
    </row>
    <row r="7810" spans="6:12">
      <c r="F7810" s="89">
        <v>7694</v>
      </c>
      <c r="G7810" s="89">
        <v>23</v>
      </c>
      <c r="H7810" s="89">
        <v>2</v>
      </c>
      <c r="I7810" s="89">
        <v>4</v>
      </c>
      <c r="J7810" s="89">
        <v>-33.532999999999987</v>
      </c>
      <c r="K7810" s="89">
        <v>128.13699999999994</v>
      </c>
      <c r="L7810" s="81">
        <v>123.58699999999999</v>
      </c>
    </row>
    <row r="7811" spans="6:12">
      <c r="F7811" s="89">
        <v>7695</v>
      </c>
      <c r="G7811" s="89">
        <v>33</v>
      </c>
      <c r="H7811" s="89">
        <v>3</v>
      </c>
      <c r="I7811" s="89">
        <v>3</v>
      </c>
      <c r="J7811" s="89">
        <v>-289.63099999999991</v>
      </c>
      <c r="K7811" s="89">
        <v>-2.3610000000000184</v>
      </c>
      <c r="L7811" s="81">
        <v>-7.61099999999999</v>
      </c>
    </row>
    <row r="7812" spans="6:12">
      <c r="F7812" s="89">
        <v>7696</v>
      </c>
      <c r="G7812" s="89">
        <v>54</v>
      </c>
      <c r="H7812" s="89">
        <v>2</v>
      </c>
      <c r="I7812" s="89">
        <v>8</v>
      </c>
      <c r="J7812" s="89">
        <v>162.77199999999999</v>
      </c>
      <c r="K7812" s="89">
        <v>144.43199999999999</v>
      </c>
      <c r="L7812" s="81">
        <v>146.13200000000001</v>
      </c>
    </row>
    <row r="7813" spans="6:12">
      <c r="F7813" s="89">
        <v>7697</v>
      </c>
      <c r="G7813" s="89">
        <v>42</v>
      </c>
      <c r="H7813" s="89">
        <v>1</v>
      </c>
      <c r="I7813" s="89">
        <v>9</v>
      </c>
      <c r="J7813" s="89">
        <v>150.33799999999997</v>
      </c>
      <c r="K7813" s="89">
        <v>7.0179999999999723</v>
      </c>
      <c r="L7813" s="81">
        <v>9.117999999999995</v>
      </c>
    </row>
    <row r="7814" spans="6:12">
      <c r="F7814" s="89">
        <v>7698</v>
      </c>
      <c r="G7814" s="89">
        <v>38</v>
      </c>
      <c r="H7814" s="89">
        <v>1</v>
      </c>
      <c r="I7814" s="89">
        <v>6</v>
      </c>
      <c r="J7814" s="89">
        <v>117.64799999999998</v>
      </c>
      <c r="K7814" s="89">
        <v>103.36799999999998</v>
      </c>
      <c r="L7814" s="81">
        <v>103.66800000000005</v>
      </c>
    </row>
    <row r="7815" spans="6:12">
      <c r="F7815" s="89">
        <v>7699</v>
      </c>
      <c r="G7815" s="89">
        <v>37</v>
      </c>
      <c r="H7815" s="89">
        <v>1</v>
      </c>
      <c r="I7815" s="89">
        <v>4</v>
      </c>
      <c r="J7815" s="89">
        <v>50.83300000000002</v>
      </c>
      <c r="K7815" s="89">
        <v>122.06300000000002</v>
      </c>
      <c r="L7815" s="81">
        <v>121.41300000000001</v>
      </c>
    </row>
    <row r="7816" spans="6:12">
      <c r="F7816" s="89">
        <v>7700</v>
      </c>
      <c r="G7816" s="89">
        <v>32</v>
      </c>
      <c r="H7816" s="89">
        <v>1</v>
      </c>
      <c r="I7816" s="89">
        <v>6</v>
      </c>
      <c r="J7816" s="89">
        <v>119.83199999999997</v>
      </c>
      <c r="K7816" s="89">
        <v>107.41199999999998</v>
      </c>
      <c r="L7816" s="81">
        <v>106.81199999999998</v>
      </c>
    </row>
    <row r="7817" spans="6:12">
      <c r="F7817" s="89">
        <v>7701</v>
      </c>
      <c r="G7817" s="89">
        <v>52</v>
      </c>
      <c r="H7817" s="89">
        <v>2</v>
      </c>
      <c r="I7817" s="89">
        <v>7</v>
      </c>
      <c r="J7817" s="89">
        <v>124.18399999999997</v>
      </c>
      <c r="K7817" s="89">
        <v>149.06399999999996</v>
      </c>
      <c r="L7817" s="81">
        <v>150.06399999999994</v>
      </c>
    </row>
    <row r="7818" spans="6:12">
      <c r="F7818" s="89">
        <v>7702</v>
      </c>
      <c r="G7818" s="89">
        <v>41</v>
      </c>
      <c r="H7818" s="89">
        <v>2</v>
      </c>
      <c r="I7818" s="89">
        <v>9</v>
      </c>
      <c r="J7818" s="89">
        <v>141.24899999999994</v>
      </c>
      <c r="K7818" s="89">
        <v>84.338999999999942</v>
      </c>
      <c r="L7818" s="81">
        <v>84.488999999999976</v>
      </c>
    </row>
    <row r="7819" spans="6:12">
      <c r="F7819" s="89">
        <v>7703</v>
      </c>
      <c r="G7819" s="89">
        <v>31</v>
      </c>
      <c r="H7819" s="89">
        <v>3</v>
      </c>
      <c r="I7819" s="89">
        <v>4</v>
      </c>
      <c r="J7819" s="89">
        <v>-201.15099999999995</v>
      </c>
      <c r="K7819" s="89">
        <v>44.138999999999953</v>
      </c>
      <c r="L7819" s="81">
        <v>38.989000000000033</v>
      </c>
    </row>
    <row r="7820" spans="6:12">
      <c r="F7820" s="89">
        <v>7704</v>
      </c>
      <c r="G7820" s="89">
        <v>43</v>
      </c>
      <c r="H7820" s="89">
        <v>3</v>
      </c>
      <c r="I7820" s="89">
        <v>4</v>
      </c>
      <c r="J7820" s="89">
        <v>-195.58299999999997</v>
      </c>
      <c r="K7820" s="89">
        <v>45.986999999999966</v>
      </c>
      <c r="L7820" s="81">
        <v>42.637000000000029</v>
      </c>
    </row>
    <row r="7821" spans="6:12">
      <c r="F7821" s="89">
        <v>7705</v>
      </c>
      <c r="G7821" s="89">
        <v>23</v>
      </c>
      <c r="H7821" s="89">
        <v>1</v>
      </c>
      <c r="I7821" s="89">
        <v>5</v>
      </c>
      <c r="J7821" s="89">
        <v>112.90500000000003</v>
      </c>
      <c r="K7821" s="89">
        <v>145.875</v>
      </c>
      <c r="L7821" s="81">
        <v>143.52499999999998</v>
      </c>
    </row>
    <row r="7822" spans="6:12">
      <c r="F7822" s="89">
        <v>7706</v>
      </c>
      <c r="G7822" s="89">
        <v>38</v>
      </c>
      <c r="H7822" s="89">
        <v>3</v>
      </c>
      <c r="I7822" s="89">
        <v>6</v>
      </c>
      <c r="J7822" s="89">
        <v>-57.591999999999928</v>
      </c>
      <c r="K7822" s="89">
        <v>100.328</v>
      </c>
      <c r="L7822" s="81">
        <v>97.028000000000077</v>
      </c>
    </row>
    <row r="7823" spans="6:12">
      <c r="F7823" s="89">
        <v>7707</v>
      </c>
      <c r="G7823" s="89">
        <v>40</v>
      </c>
      <c r="H7823" s="89">
        <v>1</v>
      </c>
      <c r="I7823" s="89">
        <v>6</v>
      </c>
      <c r="J7823" s="89">
        <v>119.07999999999996</v>
      </c>
      <c r="K7823" s="89">
        <v>104.17999999999995</v>
      </c>
      <c r="L7823" s="81">
        <v>104.78</v>
      </c>
    </row>
    <row r="7824" spans="6:12">
      <c r="F7824" s="89">
        <v>7708</v>
      </c>
      <c r="G7824" s="89">
        <v>19</v>
      </c>
      <c r="H7824" s="89">
        <v>3</v>
      </c>
      <c r="I7824" s="89">
        <v>9</v>
      </c>
      <c r="J7824" s="89">
        <v>123.08100000000002</v>
      </c>
      <c r="K7824" s="89">
        <v>159.09100000000001</v>
      </c>
      <c r="L7824" s="81">
        <v>154.14100000000008</v>
      </c>
    </row>
    <row r="7825" spans="6:12">
      <c r="F7825" s="89">
        <v>7709</v>
      </c>
      <c r="G7825" s="89">
        <v>42</v>
      </c>
      <c r="H7825" s="89">
        <v>3</v>
      </c>
      <c r="I7825" s="89">
        <v>8</v>
      </c>
      <c r="J7825" s="89">
        <v>54.716000000000065</v>
      </c>
      <c r="K7825" s="89">
        <v>126.19599999999997</v>
      </c>
      <c r="L7825" s="81">
        <v>124.29599999999999</v>
      </c>
    </row>
    <row r="7826" spans="6:12">
      <c r="F7826" s="89">
        <v>7710</v>
      </c>
      <c r="G7826" s="89">
        <v>45</v>
      </c>
      <c r="H7826" s="89">
        <v>3</v>
      </c>
      <c r="I7826" s="89">
        <v>8</v>
      </c>
      <c r="J7826" s="89">
        <v>61.445000000000107</v>
      </c>
      <c r="K7826" s="89">
        <v>131.99499999999995</v>
      </c>
      <c r="L7826" s="81">
        <v>130.54500000000002</v>
      </c>
    </row>
    <row r="7827" spans="6:12">
      <c r="F7827" s="89">
        <v>7711</v>
      </c>
      <c r="G7827" s="89">
        <v>24</v>
      </c>
      <c r="H7827" s="89">
        <v>2</v>
      </c>
      <c r="I7827" s="89">
        <v>3</v>
      </c>
      <c r="J7827" s="89">
        <v>-103.88800000000001</v>
      </c>
      <c r="K7827" s="89">
        <v>100.07199999999999</v>
      </c>
      <c r="L7827" s="81">
        <v>95.272000000000006</v>
      </c>
    </row>
    <row r="7828" spans="6:12">
      <c r="F7828" s="89">
        <v>7712</v>
      </c>
      <c r="G7828" s="89">
        <v>38</v>
      </c>
      <c r="H7828" s="89">
        <v>3</v>
      </c>
      <c r="I7828" s="89">
        <v>8</v>
      </c>
      <c r="J7828" s="89">
        <v>49.524000000000115</v>
      </c>
      <c r="K7828" s="89">
        <v>122.24399999999997</v>
      </c>
      <c r="L7828" s="81">
        <v>119.74400000000009</v>
      </c>
    </row>
    <row r="7829" spans="6:12">
      <c r="F7829" s="89">
        <v>7713</v>
      </c>
      <c r="G7829" s="89">
        <v>21</v>
      </c>
      <c r="H7829" s="89">
        <v>1</v>
      </c>
      <c r="I7829" s="89">
        <v>8</v>
      </c>
      <c r="J7829" s="89">
        <v>177.47299999999996</v>
      </c>
      <c r="K7829" s="89">
        <v>83.262999999999963</v>
      </c>
      <c r="L7829" s="81">
        <v>81.812999999999974</v>
      </c>
    </row>
    <row r="7830" spans="6:12">
      <c r="F7830" s="89">
        <v>7714</v>
      </c>
      <c r="G7830" s="89">
        <v>53</v>
      </c>
      <c r="H7830" s="89">
        <v>2</v>
      </c>
      <c r="I7830" s="89">
        <v>3</v>
      </c>
      <c r="J7830" s="89">
        <v>-83.210999999999956</v>
      </c>
      <c r="K7830" s="89">
        <v>111.75899999999993</v>
      </c>
      <c r="L7830" s="81">
        <v>111.309</v>
      </c>
    </row>
    <row r="7831" spans="6:12">
      <c r="F7831" s="89">
        <v>7715</v>
      </c>
      <c r="G7831" s="89">
        <v>22</v>
      </c>
      <c r="H7831" s="89">
        <v>1</v>
      </c>
      <c r="I7831" s="89">
        <v>3</v>
      </c>
      <c r="J7831" s="89">
        <v>31.365999999999989</v>
      </c>
      <c r="K7831" s="89">
        <v>149.846</v>
      </c>
      <c r="L7831" s="81">
        <v>146.54599999999999</v>
      </c>
    </row>
    <row r="7832" spans="6:12">
      <c r="F7832" s="89">
        <v>7716</v>
      </c>
      <c r="G7832" s="89">
        <v>54</v>
      </c>
      <c r="H7832" s="89">
        <v>1</v>
      </c>
      <c r="I7832" s="89">
        <v>6</v>
      </c>
      <c r="J7832" s="89">
        <v>159.34399999999994</v>
      </c>
      <c r="K7832" s="89">
        <v>140.10399999999998</v>
      </c>
      <c r="L7832" s="81">
        <v>142.80400000000009</v>
      </c>
    </row>
    <row r="7833" spans="6:12">
      <c r="F7833" s="89">
        <v>7717</v>
      </c>
      <c r="G7833" s="89">
        <v>29</v>
      </c>
      <c r="H7833" s="89">
        <v>2</v>
      </c>
      <c r="I7833" s="89">
        <v>7</v>
      </c>
      <c r="J7833" s="89">
        <v>94.81299999999996</v>
      </c>
      <c r="K7833" s="89">
        <v>126.82299999999995</v>
      </c>
      <c r="L7833" s="81">
        <v>124.37299999999999</v>
      </c>
    </row>
    <row r="7834" spans="6:12">
      <c r="F7834" s="89">
        <v>7718</v>
      </c>
      <c r="G7834" s="89">
        <v>20</v>
      </c>
      <c r="H7834" s="89">
        <v>1</v>
      </c>
      <c r="I7834" s="89">
        <v>5</v>
      </c>
      <c r="J7834" s="89">
        <v>124.95000000000002</v>
      </c>
      <c r="K7834" s="89">
        <v>158.85</v>
      </c>
      <c r="L7834" s="81">
        <v>156.05000000000001</v>
      </c>
    </row>
    <row r="7835" spans="6:12">
      <c r="F7835" s="89">
        <v>7719</v>
      </c>
      <c r="G7835" s="89">
        <v>23</v>
      </c>
      <c r="H7835" s="89">
        <v>3</v>
      </c>
      <c r="I7835" s="89">
        <v>3</v>
      </c>
      <c r="J7835" s="89">
        <v>-269.91099999999994</v>
      </c>
      <c r="K7835" s="89">
        <v>20.458999999999946</v>
      </c>
      <c r="L7835" s="81">
        <v>13.709000000000003</v>
      </c>
    </row>
    <row r="7836" spans="6:12">
      <c r="F7836" s="89">
        <v>7720</v>
      </c>
      <c r="G7836" s="89">
        <v>27</v>
      </c>
      <c r="H7836" s="89">
        <v>3</v>
      </c>
      <c r="I7836" s="89">
        <v>3</v>
      </c>
      <c r="J7836" s="89">
        <v>-281.03899999999999</v>
      </c>
      <c r="K7836" s="89">
        <v>8.0910000000000082</v>
      </c>
      <c r="L7836" s="81">
        <v>1.9410000000000309</v>
      </c>
    </row>
    <row r="7837" spans="6:12">
      <c r="F7837" s="89">
        <v>7721</v>
      </c>
      <c r="G7837" s="89">
        <v>50</v>
      </c>
      <c r="H7837" s="89">
        <v>1</v>
      </c>
      <c r="I7837" s="89">
        <v>7</v>
      </c>
      <c r="J7837" s="89">
        <v>161.54999999999995</v>
      </c>
      <c r="K7837" s="89">
        <v>100.94999999999993</v>
      </c>
      <c r="L7837" s="81">
        <v>103.45000000000002</v>
      </c>
    </row>
    <row r="7838" spans="6:12">
      <c r="F7838" s="89">
        <v>7722</v>
      </c>
      <c r="G7838" s="89">
        <v>38</v>
      </c>
      <c r="H7838" s="89">
        <v>2</v>
      </c>
      <c r="I7838" s="89">
        <v>8</v>
      </c>
      <c r="J7838" s="89">
        <v>118.48400000000001</v>
      </c>
      <c r="K7838" s="89">
        <v>105.10399999999998</v>
      </c>
      <c r="L7838" s="81">
        <v>104.40400000000002</v>
      </c>
    </row>
    <row r="7839" spans="6:12">
      <c r="F7839" s="89">
        <v>7723</v>
      </c>
      <c r="G7839" s="89">
        <v>50</v>
      </c>
      <c r="H7839" s="89">
        <v>2</v>
      </c>
      <c r="I7839" s="89">
        <v>6</v>
      </c>
      <c r="J7839" s="89">
        <v>77.21999999999997</v>
      </c>
      <c r="K7839" s="89">
        <v>145.32</v>
      </c>
      <c r="L7839" s="81">
        <v>145.62</v>
      </c>
    </row>
    <row r="7840" spans="6:12">
      <c r="F7840" s="89">
        <v>7724</v>
      </c>
      <c r="G7840" s="89">
        <v>50</v>
      </c>
      <c r="H7840" s="89">
        <v>3</v>
      </c>
      <c r="I7840" s="89">
        <v>5</v>
      </c>
      <c r="J7840" s="89">
        <v>-97.049999999999898</v>
      </c>
      <c r="K7840" s="89">
        <v>99.749999999999972</v>
      </c>
      <c r="L7840" s="81">
        <v>97.85</v>
      </c>
    </row>
    <row r="7841" spans="6:12">
      <c r="F7841" s="89">
        <v>7725</v>
      </c>
      <c r="G7841" s="89">
        <v>33</v>
      </c>
      <c r="H7841" s="89">
        <v>1</v>
      </c>
      <c r="I7841" s="89">
        <v>6</v>
      </c>
      <c r="J7841" s="89">
        <v>118.79299999999998</v>
      </c>
      <c r="K7841" s="89">
        <v>106.06299999999999</v>
      </c>
      <c r="L7841" s="81">
        <v>105.613</v>
      </c>
    </row>
    <row r="7842" spans="6:12">
      <c r="F7842" s="89">
        <v>7726</v>
      </c>
      <c r="G7842" s="89">
        <v>25</v>
      </c>
      <c r="H7842" s="89">
        <v>2</v>
      </c>
      <c r="I7842" s="89">
        <v>8</v>
      </c>
      <c r="J7842" s="89">
        <v>133.39499999999995</v>
      </c>
      <c r="K7842" s="89">
        <v>124.04499999999993</v>
      </c>
      <c r="L7842" s="81">
        <v>121.39499999999995</v>
      </c>
    </row>
    <row r="7843" spans="6:12">
      <c r="F7843" s="89">
        <v>7727</v>
      </c>
      <c r="G7843" s="89">
        <v>49</v>
      </c>
      <c r="H7843" s="89">
        <v>1</v>
      </c>
      <c r="I7843" s="89">
        <v>6</v>
      </c>
      <c r="J7843" s="89">
        <v>138.88900000000001</v>
      </c>
      <c r="K7843" s="89">
        <v>121.19900000000004</v>
      </c>
      <c r="L7843" s="81">
        <v>123.149</v>
      </c>
    </row>
    <row r="7844" spans="6:12">
      <c r="F7844" s="89">
        <v>7728</v>
      </c>
      <c r="G7844" s="89">
        <v>38</v>
      </c>
      <c r="H7844" s="89">
        <v>1</v>
      </c>
      <c r="I7844" s="89">
        <v>3</v>
      </c>
      <c r="J7844" s="89">
        <v>3.6540000000000106</v>
      </c>
      <c r="K7844" s="89">
        <v>117.17400000000001</v>
      </c>
      <c r="L7844" s="81">
        <v>116.27400000000006</v>
      </c>
    </row>
    <row r="7845" spans="6:12">
      <c r="F7845" s="89">
        <v>7729</v>
      </c>
      <c r="G7845" s="89">
        <v>48</v>
      </c>
      <c r="H7845" s="89">
        <v>1</v>
      </c>
      <c r="I7845" s="89">
        <v>7</v>
      </c>
      <c r="J7845" s="89">
        <v>154.70599999999999</v>
      </c>
      <c r="K7845" s="89">
        <v>94.726000000000028</v>
      </c>
      <c r="L7845" s="81">
        <v>96.926000000000016</v>
      </c>
    </row>
    <row r="7846" spans="6:12">
      <c r="F7846" s="89">
        <v>7730</v>
      </c>
      <c r="G7846" s="89">
        <v>51</v>
      </c>
      <c r="H7846" s="89">
        <v>3</v>
      </c>
      <c r="I7846" s="89">
        <v>4</v>
      </c>
      <c r="J7846" s="89">
        <v>-170.2709999999999</v>
      </c>
      <c r="K7846" s="89">
        <v>68.81899999999996</v>
      </c>
      <c r="L7846" s="81">
        <v>66.669000000000096</v>
      </c>
    </row>
    <row r="7847" spans="6:12">
      <c r="F7847" s="89">
        <v>7731</v>
      </c>
      <c r="G7847" s="89">
        <v>29</v>
      </c>
      <c r="H7847" s="89">
        <v>1</v>
      </c>
      <c r="I7847" s="89">
        <v>8</v>
      </c>
      <c r="J7847" s="89">
        <v>153.05699999999996</v>
      </c>
      <c r="K7847" s="89">
        <v>56.36699999999999</v>
      </c>
      <c r="L7847" s="81">
        <v>56.11699999999999</v>
      </c>
    </row>
    <row r="7848" spans="6:12">
      <c r="F7848" s="89">
        <v>7732</v>
      </c>
      <c r="G7848" s="89">
        <v>27</v>
      </c>
      <c r="H7848" s="89">
        <v>3</v>
      </c>
      <c r="I7848" s="89">
        <v>4</v>
      </c>
      <c r="J7848" s="89">
        <v>-194.3669999999999</v>
      </c>
      <c r="K7848" s="89">
        <v>52.162999999999982</v>
      </c>
      <c r="L7848" s="81">
        <v>46.413000000000011</v>
      </c>
    </row>
    <row r="7849" spans="6:12">
      <c r="F7849" s="89">
        <v>7733</v>
      </c>
      <c r="G7849" s="89">
        <v>25</v>
      </c>
      <c r="H7849" s="89">
        <v>3</v>
      </c>
      <c r="I7849" s="89">
        <v>5</v>
      </c>
      <c r="J7849" s="89">
        <v>-112.17500000000001</v>
      </c>
      <c r="K7849" s="89">
        <v>92.374999999999972</v>
      </c>
      <c r="L7849" s="81">
        <v>86.724999999999994</v>
      </c>
    </row>
    <row r="7850" spans="6:12">
      <c r="F7850" s="89">
        <v>7734</v>
      </c>
      <c r="G7850" s="89">
        <v>52</v>
      </c>
      <c r="H7850" s="89">
        <v>3</v>
      </c>
      <c r="I7850" s="89">
        <v>9</v>
      </c>
      <c r="J7850" s="89">
        <v>126.01800000000003</v>
      </c>
      <c r="K7850" s="89">
        <v>151.79799999999994</v>
      </c>
      <c r="L7850" s="81">
        <v>151.79799999999994</v>
      </c>
    </row>
    <row r="7851" spans="6:12">
      <c r="F7851" s="89">
        <v>7735</v>
      </c>
      <c r="G7851" s="89">
        <v>32</v>
      </c>
      <c r="H7851" s="89">
        <v>1</v>
      </c>
      <c r="I7851" s="89">
        <v>6</v>
      </c>
      <c r="J7851" s="89">
        <v>119.83199999999997</v>
      </c>
      <c r="K7851" s="89">
        <v>107.41199999999998</v>
      </c>
      <c r="L7851" s="81">
        <v>106.81199999999998</v>
      </c>
    </row>
    <row r="7852" spans="6:12">
      <c r="F7852" s="89">
        <v>7736</v>
      </c>
      <c r="G7852" s="89">
        <v>22</v>
      </c>
      <c r="H7852" s="89">
        <v>2</v>
      </c>
      <c r="I7852" s="89">
        <v>7</v>
      </c>
      <c r="J7852" s="89">
        <v>114.22399999999996</v>
      </c>
      <c r="K7852" s="89">
        <v>148.40399999999994</v>
      </c>
      <c r="L7852" s="81">
        <v>144.904</v>
      </c>
    </row>
    <row r="7853" spans="6:12">
      <c r="F7853" s="89">
        <v>7737</v>
      </c>
      <c r="G7853" s="89">
        <v>49</v>
      </c>
      <c r="H7853" s="89">
        <v>3</v>
      </c>
      <c r="I7853" s="89">
        <v>3</v>
      </c>
      <c r="J7853" s="89">
        <v>-265.02299999999991</v>
      </c>
      <c r="K7853" s="89">
        <v>17.287000000000091</v>
      </c>
      <c r="L7853" s="81">
        <v>14.437000000000069</v>
      </c>
    </row>
    <row r="7854" spans="6:12">
      <c r="F7854" s="89">
        <v>7738</v>
      </c>
      <c r="G7854" s="89">
        <v>40</v>
      </c>
      <c r="H7854" s="89">
        <v>2</v>
      </c>
      <c r="I7854" s="89">
        <v>9</v>
      </c>
      <c r="J7854" s="89">
        <v>139.95999999999992</v>
      </c>
      <c r="K7854" s="89">
        <v>83.359999999999957</v>
      </c>
      <c r="L7854" s="81">
        <v>83.360000000000014</v>
      </c>
    </row>
    <row r="7855" spans="6:12">
      <c r="F7855" s="89">
        <v>7739</v>
      </c>
      <c r="G7855" s="89">
        <v>28</v>
      </c>
      <c r="H7855" s="89">
        <v>1</v>
      </c>
      <c r="I7855" s="89">
        <v>9</v>
      </c>
      <c r="J7855" s="89">
        <v>155.18199999999987</v>
      </c>
      <c r="K7855" s="89">
        <v>16.20199999999997</v>
      </c>
      <c r="L7855" s="81">
        <v>16.20199999999997</v>
      </c>
    </row>
    <row r="7856" spans="6:12">
      <c r="F7856" s="89">
        <v>7740</v>
      </c>
      <c r="G7856" s="89">
        <v>26</v>
      </c>
      <c r="H7856" s="89">
        <v>1</v>
      </c>
      <c r="I7856" s="89">
        <v>9</v>
      </c>
      <c r="J7856" s="89">
        <v>160.1939999999999</v>
      </c>
      <c r="K7856" s="89">
        <v>21.833999999999975</v>
      </c>
      <c r="L7856" s="81">
        <v>21.533999999999963</v>
      </c>
    </row>
    <row r="7857" spans="6:12">
      <c r="F7857" s="89">
        <v>7741</v>
      </c>
      <c r="G7857" s="89">
        <v>26</v>
      </c>
      <c r="H7857" s="89">
        <v>2</v>
      </c>
      <c r="I7857" s="89">
        <v>3</v>
      </c>
      <c r="J7857" s="89">
        <v>-109.75199999999998</v>
      </c>
      <c r="K7857" s="89">
        <v>93.587999999999994</v>
      </c>
      <c r="L7857" s="81">
        <v>89.087999999999994</v>
      </c>
    </row>
    <row r="7858" spans="6:12">
      <c r="F7858" s="89">
        <v>7742</v>
      </c>
      <c r="G7858" s="89">
        <v>24</v>
      </c>
      <c r="H7858" s="89">
        <v>2</v>
      </c>
      <c r="I7858" s="89">
        <v>6</v>
      </c>
      <c r="J7858" s="89">
        <v>68.743999999999943</v>
      </c>
      <c r="K7858" s="89">
        <v>144.904</v>
      </c>
      <c r="L7858" s="81">
        <v>141.30400000000003</v>
      </c>
    </row>
    <row r="7859" spans="6:12">
      <c r="F7859" s="89">
        <v>7743</v>
      </c>
      <c r="G7859" s="89">
        <v>21</v>
      </c>
      <c r="H7859" s="89">
        <v>3</v>
      </c>
      <c r="I7859" s="89">
        <v>6</v>
      </c>
      <c r="J7859" s="89">
        <v>-31.259000000000071</v>
      </c>
      <c r="K7859" s="89">
        <v>131.93099999999995</v>
      </c>
      <c r="L7859" s="81">
        <v>126.08100000000002</v>
      </c>
    </row>
    <row r="7860" spans="6:12">
      <c r="F7860" s="89">
        <v>7744</v>
      </c>
      <c r="G7860" s="89">
        <v>50</v>
      </c>
      <c r="H7860" s="89">
        <v>1</v>
      </c>
      <c r="I7860" s="89">
        <v>6</v>
      </c>
      <c r="J7860" s="89">
        <v>142.43999999999997</v>
      </c>
      <c r="K7860" s="89">
        <v>124.43999999999996</v>
      </c>
      <c r="L7860" s="81">
        <v>126.54000000000003</v>
      </c>
    </row>
    <row r="7861" spans="6:12">
      <c r="F7861" s="89">
        <v>7745</v>
      </c>
      <c r="G7861" s="89">
        <v>50</v>
      </c>
      <c r="H7861" s="89">
        <v>1</v>
      </c>
      <c r="I7861" s="89">
        <v>9</v>
      </c>
      <c r="J7861" s="89">
        <v>171.3299999999999</v>
      </c>
      <c r="K7861" s="89">
        <v>25.529999999999944</v>
      </c>
      <c r="L7861" s="81">
        <v>28.830000000000013</v>
      </c>
    </row>
    <row r="7862" spans="6:12">
      <c r="F7862" s="89">
        <v>7746</v>
      </c>
      <c r="G7862" s="89">
        <v>40</v>
      </c>
      <c r="H7862" s="89">
        <v>3</v>
      </c>
      <c r="I7862" s="89">
        <v>4</v>
      </c>
      <c r="J7862" s="89">
        <v>-200.62</v>
      </c>
      <c r="K7862" s="89">
        <v>41.879999999999967</v>
      </c>
      <c r="L7862" s="81">
        <v>38.080000000000041</v>
      </c>
    </row>
    <row r="7863" spans="6:12">
      <c r="F7863" s="89">
        <v>7747</v>
      </c>
      <c r="G7863" s="89">
        <v>45</v>
      </c>
      <c r="H7863" s="89">
        <v>1</v>
      </c>
      <c r="I7863" s="89">
        <v>5</v>
      </c>
      <c r="J7863" s="89">
        <v>98.825000000000003</v>
      </c>
      <c r="K7863" s="89">
        <v>124.97499999999997</v>
      </c>
      <c r="L7863" s="81">
        <v>125.92500000000001</v>
      </c>
    </row>
    <row r="7864" spans="6:12">
      <c r="F7864" s="89">
        <v>7748</v>
      </c>
      <c r="G7864" s="89">
        <v>32</v>
      </c>
      <c r="H7864" s="89">
        <v>3</v>
      </c>
      <c r="I7864" s="89">
        <v>6</v>
      </c>
      <c r="J7864" s="89">
        <v>-57.20799999999997</v>
      </c>
      <c r="K7864" s="89">
        <v>102.57199999999997</v>
      </c>
      <c r="L7864" s="81">
        <v>98.372000000000014</v>
      </c>
    </row>
    <row r="7865" spans="6:12">
      <c r="F7865" s="89">
        <v>7749</v>
      </c>
      <c r="G7865" s="89">
        <v>29</v>
      </c>
      <c r="H7865" s="89">
        <v>1</v>
      </c>
      <c r="I7865" s="89">
        <v>8</v>
      </c>
      <c r="J7865" s="89">
        <v>153.05699999999996</v>
      </c>
      <c r="K7865" s="89">
        <v>56.36699999999999</v>
      </c>
      <c r="L7865" s="81">
        <v>56.11699999999999</v>
      </c>
    </row>
    <row r="7866" spans="6:12">
      <c r="F7866" s="89">
        <v>7750</v>
      </c>
      <c r="G7866" s="89">
        <v>40</v>
      </c>
      <c r="H7866" s="89">
        <v>2</v>
      </c>
      <c r="I7866" s="89">
        <v>6</v>
      </c>
      <c r="J7866" s="89">
        <v>52.359999999999957</v>
      </c>
      <c r="K7866" s="89">
        <v>123.55999999999995</v>
      </c>
      <c r="L7866" s="81">
        <v>122.36</v>
      </c>
    </row>
    <row r="7867" spans="6:12">
      <c r="F7867" s="89">
        <v>7751</v>
      </c>
      <c r="G7867" s="89">
        <v>41</v>
      </c>
      <c r="H7867" s="89">
        <v>1</v>
      </c>
      <c r="I7867" s="89">
        <v>3</v>
      </c>
      <c r="J7867" s="89">
        <v>6.1529999999999845</v>
      </c>
      <c r="K7867" s="89">
        <v>118.74299999999997</v>
      </c>
      <c r="L7867" s="81">
        <v>118.29300000000001</v>
      </c>
    </row>
    <row r="7868" spans="6:12">
      <c r="F7868" s="89">
        <v>7752</v>
      </c>
      <c r="G7868" s="89">
        <v>22</v>
      </c>
      <c r="H7868" s="89">
        <v>1</v>
      </c>
      <c r="I7868" s="89">
        <v>5</v>
      </c>
      <c r="J7868" s="89">
        <v>116.65</v>
      </c>
      <c r="K7868" s="89">
        <v>149.92999999999998</v>
      </c>
      <c r="L7868" s="81">
        <v>147.42999999999998</v>
      </c>
    </row>
    <row r="7869" spans="6:12">
      <c r="F7869" s="89">
        <v>7753</v>
      </c>
      <c r="G7869" s="89">
        <v>46</v>
      </c>
      <c r="H7869" s="89">
        <v>3</v>
      </c>
      <c r="I7869" s="89">
        <v>5</v>
      </c>
      <c r="J7869" s="89">
        <v>-110.80999999999995</v>
      </c>
      <c r="K7869" s="89">
        <v>87.229999999999933</v>
      </c>
      <c r="L7869" s="81">
        <v>84.72999999999999</v>
      </c>
    </row>
    <row r="7870" spans="6:12">
      <c r="F7870" s="89">
        <v>7754</v>
      </c>
      <c r="G7870" s="89">
        <v>27</v>
      </c>
      <c r="H7870" s="89">
        <v>2</v>
      </c>
      <c r="I7870" s="89">
        <v>8</v>
      </c>
      <c r="J7870" s="89">
        <v>128.13099999999997</v>
      </c>
      <c r="K7870" s="89">
        <v>118.16099999999994</v>
      </c>
      <c r="L7870" s="81">
        <v>115.81099999999998</v>
      </c>
    </row>
    <row r="7871" spans="6:12">
      <c r="F7871" s="89">
        <v>7755</v>
      </c>
      <c r="G7871" s="89">
        <v>23</v>
      </c>
      <c r="H7871" s="89">
        <v>2</v>
      </c>
      <c r="I7871" s="89">
        <v>9</v>
      </c>
      <c r="J7871" s="89">
        <v>159.35699999999994</v>
      </c>
      <c r="K7871" s="89">
        <v>108.02699999999996</v>
      </c>
      <c r="L7871" s="81">
        <v>105.47699999999998</v>
      </c>
    </row>
    <row r="7872" spans="6:12">
      <c r="F7872" s="89">
        <v>7756</v>
      </c>
      <c r="G7872" s="89">
        <v>30</v>
      </c>
      <c r="H7872" s="89">
        <v>3</v>
      </c>
      <c r="I7872" s="89">
        <v>8</v>
      </c>
      <c r="J7872" s="89">
        <v>52.10000000000008</v>
      </c>
      <c r="K7872" s="89">
        <v>127.30000000000001</v>
      </c>
      <c r="L7872" s="81">
        <v>123.60000000000002</v>
      </c>
    </row>
    <row r="7873" spans="6:12">
      <c r="F7873" s="89">
        <v>7757</v>
      </c>
      <c r="G7873" s="89">
        <v>49</v>
      </c>
      <c r="H7873" s="89">
        <v>1</v>
      </c>
      <c r="I7873" s="89">
        <v>8</v>
      </c>
      <c r="J7873" s="89">
        <v>167.61699999999999</v>
      </c>
      <c r="K7873" s="89">
        <v>64.727000000000032</v>
      </c>
      <c r="L7873" s="81">
        <v>67.477000000000004</v>
      </c>
    </row>
    <row r="7874" spans="6:12">
      <c r="F7874" s="89">
        <v>7758</v>
      </c>
      <c r="G7874" s="89">
        <v>35</v>
      </c>
      <c r="H7874" s="89">
        <v>2</v>
      </c>
      <c r="I7874" s="89">
        <v>4</v>
      </c>
      <c r="J7874" s="89">
        <v>-55.685000000000002</v>
      </c>
      <c r="K7874" s="89">
        <v>102.26499999999997</v>
      </c>
      <c r="L7874" s="81">
        <v>99.514999999999958</v>
      </c>
    </row>
    <row r="7875" spans="6:12">
      <c r="F7875" s="89">
        <v>7759</v>
      </c>
      <c r="G7875" s="89">
        <v>38</v>
      </c>
      <c r="H7875" s="89">
        <v>2</v>
      </c>
      <c r="I7875" s="89">
        <v>8</v>
      </c>
      <c r="J7875" s="89">
        <v>118.48400000000001</v>
      </c>
      <c r="K7875" s="89">
        <v>105.10399999999998</v>
      </c>
      <c r="L7875" s="81">
        <v>104.40400000000002</v>
      </c>
    </row>
    <row r="7876" spans="6:12">
      <c r="F7876" s="89">
        <v>7760</v>
      </c>
      <c r="G7876" s="89">
        <v>22</v>
      </c>
      <c r="H7876" s="89">
        <v>1</v>
      </c>
      <c r="I7876" s="89">
        <v>6</v>
      </c>
      <c r="J7876" s="89">
        <v>145.07199999999997</v>
      </c>
      <c r="K7876" s="89">
        <v>135.75199999999998</v>
      </c>
      <c r="L7876" s="81">
        <v>133.65200000000002</v>
      </c>
    </row>
    <row r="7877" spans="6:12">
      <c r="F7877" s="89">
        <v>7761</v>
      </c>
      <c r="G7877" s="89">
        <v>48</v>
      </c>
      <c r="H7877" s="89">
        <v>3</v>
      </c>
      <c r="I7877" s="89">
        <v>8</v>
      </c>
      <c r="J7877" s="89">
        <v>70.604000000000042</v>
      </c>
      <c r="K7877" s="89">
        <v>140.22399999999999</v>
      </c>
      <c r="L7877" s="81">
        <v>139.22400000000005</v>
      </c>
    </row>
    <row r="7878" spans="6:12">
      <c r="F7878" s="89">
        <v>7762</v>
      </c>
      <c r="G7878" s="89">
        <v>51</v>
      </c>
      <c r="H7878" s="89">
        <v>1</v>
      </c>
      <c r="I7878" s="89">
        <v>7</v>
      </c>
      <c r="J7878" s="89">
        <v>165.37700000000001</v>
      </c>
      <c r="K7878" s="89">
        <v>104.46699999999993</v>
      </c>
      <c r="L7878" s="81">
        <v>107.1170000000001</v>
      </c>
    </row>
    <row r="7879" spans="6:12">
      <c r="F7879" s="89">
        <v>7763</v>
      </c>
      <c r="G7879" s="89">
        <v>40</v>
      </c>
      <c r="H7879" s="89">
        <v>3</v>
      </c>
      <c r="I7879" s="89">
        <v>4</v>
      </c>
      <c r="J7879" s="89">
        <v>-200.62</v>
      </c>
      <c r="K7879" s="89">
        <v>41.879999999999967</v>
      </c>
      <c r="L7879" s="81">
        <v>38.080000000000041</v>
      </c>
    </row>
    <row r="7880" spans="6:12">
      <c r="F7880" s="89">
        <v>7764</v>
      </c>
      <c r="G7880" s="89">
        <v>32</v>
      </c>
      <c r="H7880" s="89">
        <v>3</v>
      </c>
      <c r="I7880" s="89">
        <v>8</v>
      </c>
      <c r="J7880" s="89">
        <v>49.83600000000007</v>
      </c>
      <c r="K7880" s="89">
        <v>124.41599999999994</v>
      </c>
      <c r="L7880" s="81">
        <v>121.01600000000002</v>
      </c>
    </row>
    <row r="7881" spans="6:12">
      <c r="F7881" s="89">
        <v>7765</v>
      </c>
      <c r="G7881" s="89">
        <v>22</v>
      </c>
      <c r="H7881" s="89">
        <v>3</v>
      </c>
      <c r="I7881" s="89">
        <v>9</v>
      </c>
      <c r="J7881" s="89">
        <v>111.19799999999992</v>
      </c>
      <c r="K7881" s="89">
        <v>146.27799999999991</v>
      </c>
      <c r="L7881" s="81">
        <v>141.77799999999996</v>
      </c>
    </row>
    <row r="7882" spans="6:12">
      <c r="F7882" s="89">
        <v>7766</v>
      </c>
      <c r="G7882" s="89">
        <v>28</v>
      </c>
      <c r="H7882" s="89">
        <v>2</v>
      </c>
      <c r="I7882" s="89">
        <v>5</v>
      </c>
      <c r="J7882" s="89">
        <v>10.080000000000013</v>
      </c>
      <c r="K7882" s="89">
        <v>127.59999999999998</v>
      </c>
      <c r="L7882" s="81">
        <v>124.19999999999997</v>
      </c>
    </row>
    <row r="7883" spans="6:12">
      <c r="F7883" s="89">
        <v>7767</v>
      </c>
      <c r="G7883" s="89">
        <v>49</v>
      </c>
      <c r="H7883" s="89">
        <v>1</v>
      </c>
      <c r="I7883" s="89">
        <v>7</v>
      </c>
      <c r="J7883" s="89">
        <v>157.99299999999999</v>
      </c>
      <c r="K7883" s="89">
        <v>97.703000000000046</v>
      </c>
      <c r="L7883" s="81">
        <v>100.05300000000001</v>
      </c>
    </row>
    <row r="7884" spans="6:12">
      <c r="F7884" s="89">
        <v>7768</v>
      </c>
      <c r="G7884" s="89">
        <v>23</v>
      </c>
      <c r="H7884" s="89">
        <v>1</v>
      </c>
      <c r="I7884" s="89">
        <v>6</v>
      </c>
      <c r="J7884" s="89">
        <v>141.33299999999997</v>
      </c>
      <c r="K7884" s="89">
        <v>131.70299999999997</v>
      </c>
      <c r="L7884" s="81">
        <v>129.75299999999999</v>
      </c>
    </row>
    <row r="7885" spans="6:12">
      <c r="F7885" s="89">
        <v>7769</v>
      </c>
      <c r="G7885" s="89">
        <v>45</v>
      </c>
      <c r="H7885" s="89">
        <v>3</v>
      </c>
      <c r="I7885" s="89">
        <v>8</v>
      </c>
      <c r="J7885" s="89">
        <v>61.445000000000107</v>
      </c>
      <c r="K7885" s="89">
        <v>131.99499999999995</v>
      </c>
      <c r="L7885" s="81">
        <v>130.54500000000002</v>
      </c>
    </row>
    <row r="7886" spans="6:12">
      <c r="F7886" s="89">
        <v>7770</v>
      </c>
      <c r="G7886" s="89">
        <v>36</v>
      </c>
      <c r="H7886" s="89">
        <v>1</v>
      </c>
      <c r="I7886" s="89">
        <v>9</v>
      </c>
      <c r="J7886" s="89">
        <v>145.93399999999988</v>
      </c>
      <c r="K7886" s="89">
        <v>4.4739999999999611</v>
      </c>
      <c r="L7886" s="81">
        <v>5.6740000000000066</v>
      </c>
    </row>
    <row r="7887" spans="6:12">
      <c r="F7887" s="89">
        <v>7771</v>
      </c>
      <c r="G7887" s="89">
        <v>42</v>
      </c>
      <c r="H7887" s="89">
        <v>3</v>
      </c>
      <c r="I7887" s="89">
        <v>4</v>
      </c>
      <c r="J7887" s="89">
        <v>-197.53199999999993</v>
      </c>
      <c r="K7887" s="89">
        <v>44.347999999999985</v>
      </c>
      <c r="L7887" s="81">
        <v>40.848000000000013</v>
      </c>
    </row>
    <row r="7888" spans="6:12">
      <c r="F7888" s="89">
        <v>7772</v>
      </c>
      <c r="G7888" s="89">
        <v>51</v>
      </c>
      <c r="H7888" s="89">
        <v>3</v>
      </c>
      <c r="I7888" s="89">
        <v>6</v>
      </c>
      <c r="J7888" s="89">
        <v>-25.078999999999894</v>
      </c>
      <c r="K7888" s="89">
        <v>128.81099999999998</v>
      </c>
      <c r="L7888" s="81">
        <v>127.46100000000013</v>
      </c>
    </row>
    <row r="7889" spans="6:12">
      <c r="F7889" s="89">
        <v>7773</v>
      </c>
      <c r="G7889" s="89">
        <v>38</v>
      </c>
      <c r="H7889" s="89">
        <v>1</v>
      </c>
      <c r="I7889" s="89">
        <v>8</v>
      </c>
      <c r="J7889" s="89">
        <v>146.24399999999994</v>
      </c>
      <c r="K7889" s="89">
        <v>46.763999999999982</v>
      </c>
      <c r="L7889" s="81">
        <v>47.864000000000033</v>
      </c>
    </row>
    <row r="7890" spans="6:12">
      <c r="F7890" s="89">
        <v>7774</v>
      </c>
      <c r="G7890" s="89">
        <v>52</v>
      </c>
      <c r="H7890" s="89">
        <v>2</v>
      </c>
      <c r="I7890" s="89">
        <v>5</v>
      </c>
      <c r="J7890" s="89">
        <v>37.200000000000017</v>
      </c>
      <c r="K7890" s="89">
        <v>147.28</v>
      </c>
      <c r="L7890" s="81">
        <v>147.47999999999993</v>
      </c>
    </row>
    <row r="7891" spans="6:12">
      <c r="F7891" s="89">
        <v>7775</v>
      </c>
      <c r="G7891" s="89">
        <v>26</v>
      </c>
      <c r="H7891" s="89">
        <v>3</v>
      </c>
      <c r="I7891" s="89">
        <v>3</v>
      </c>
      <c r="J7891" s="89">
        <v>-278.66199999999992</v>
      </c>
      <c r="K7891" s="89">
        <v>10.777999999999963</v>
      </c>
      <c r="L7891" s="81">
        <v>4.4779999999999802</v>
      </c>
    </row>
    <row r="7892" spans="6:12">
      <c r="F7892" s="89">
        <v>7776</v>
      </c>
      <c r="G7892" s="89">
        <v>27</v>
      </c>
      <c r="H7892" s="89">
        <v>2</v>
      </c>
      <c r="I7892" s="89">
        <v>6</v>
      </c>
      <c r="J7892" s="89">
        <v>60.406999999999982</v>
      </c>
      <c r="K7892" s="89">
        <v>135.63699999999994</v>
      </c>
      <c r="L7892" s="81">
        <v>132.48700000000002</v>
      </c>
    </row>
    <row r="7893" spans="6:12">
      <c r="F7893" s="89">
        <v>7777</v>
      </c>
      <c r="G7893" s="89">
        <v>38</v>
      </c>
      <c r="H7893" s="89">
        <v>1</v>
      </c>
      <c r="I7893" s="89">
        <v>8</v>
      </c>
      <c r="J7893" s="89">
        <v>146.24399999999994</v>
      </c>
      <c r="K7893" s="89">
        <v>46.763999999999982</v>
      </c>
      <c r="L7893" s="81">
        <v>47.864000000000033</v>
      </c>
    </row>
    <row r="7894" spans="6:12">
      <c r="F7894" s="89">
        <v>7778</v>
      </c>
      <c r="G7894" s="89">
        <v>54</v>
      </c>
      <c r="H7894" s="89">
        <v>1</v>
      </c>
      <c r="I7894" s="89">
        <v>7</v>
      </c>
      <c r="J7894" s="89">
        <v>178.47799999999989</v>
      </c>
      <c r="K7894" s="89">
        <v>116.63799999999995</v>
      </c>
      <c r="L7894" s="81">
        <v>119.73800000000006</v>
      </c>
    </row>
    <row r="7895" spans="6:12">
      <c r="F7895" s="89">
        <v>7779</v>
      </c>
      <c r="G7895" s="89">
        <v>20</v>
      </c>
      <c r="H7895" s="89">
        <v>3</v>
      </c>
      <c r="I7895" s="89">
        <v>9</v>
      </c>
      <c r="J7895" s="89">
        <v>118.84999999999997</v>
      </c>
      <c r="K7895" s="89">
        <v>154.5499999999999</v>
      </c>
      <c r="L7895" s="81">
        <v>149.75</v>
      </c>
    </row>
    <row r="7896" spans="6:12">
      <c r="F7896" s="89">
        <v>7780</v>
      </c>
      <c r="G7896" s="89">
        <v>25</v>
      </c>
      <c r="H7896" s="89">
        <v>2</v>
      </c>
      <c r="I7896" s="89">
        <v>6</v>
      </c>
      <c r="J7896" s="89">
        <v>65.694999999999965</v>
      </c>
      <c r="K7896" s="89">
        <v>141.54499999999999</v>
      </c>
      <c r="L7896" s="81">
        <v>138.095</v>
      </c>
    </row>
    <row r="7897" spans="6:12">
      <c r="F7897" s="89">
        <v>7781</v>
      </c>
      <c r="G7897" s="89">
        <v>49</v>
      </c>
      <c r="H7897" s="89">
        <v>1</v>
      </c>
      <c r="I7897" s="89">
        <v>6</v>
      </c>
      <c r="J7897" s="89">
        <v>138.88900000000001</v>
      </c>
      <c r="K7897" s="89">
        <v>121.19900000000004</v>
      </c>
      <c r="L7897" s="81">
        <v>123.149</v>
      </c>
    </row>
    <row r="7898" spans="6:12">
      <c r="F7898" s="89">
        <v>7782</v>
      </c>
      <c r="G7898" s="89">
        <v>33</v>
      </c>
      <c r="H7898" s="89">
        <v>2</v>
      </c>
      <c r="I7898" s="89">
        <v>8</v>
      </c>
      <c r="J7898" s="89">
        <v>118.81899999999999</v>
      </c>
      <c r="K7898" s="89">
        <v>106.98899999999998</v>
      </c>
      <c r="L7898" s="81">
        <v>105.53899999999996</v>
      </c>
    </row>
    <row r="7899" spans="6:12">
      <c r="F7899" s="89">
        <v>7783</v>
      </c>
      <c r="G7899" s="89">
        <v>26</v>
      </c>
      <c r="H7899" s="89">
        <v>3</v>
      </c>
      <c r="I7899" s="89">
        <v>6</v>
      </c>
      <c r="J7899" s="89">
        <v>-47.103999999999928</v>
      </c>
      <c r="K7899" s="89">
        <v>114.53599999999997</v>
      </c>
      <c r="L7899" s="81">
        <v>109.43600000000001</v>
      </c>
    </row>
    <row r="7900" spans="6:12">
      <c r="F7900" s="89">
        <v>7784</v>
      </c>
      <c r="G7900" s="89">
        <v>23</v>
      </c>
      <c r="H7900" s="89">
        <v>3</v>
      </c>
      <c r="I7900" s="89">
        <v>8</v>
      </c>
      <c r="J7900" s="89">
        <v>68.528999999999996</v>
      </c>
      <c r="K7900" s="89">
        <v>145.89899999999994</v>
      </c>
      <c r="L7900" s="81">
        <v>141.14900000000006</v>
      </c>
    </row>
    <row r="7901" spans="6:12">
      <c r="F7901" s="89">
        <v>7785</v>
      </c>
      <c r="G7901" s="89">
        <v>55</v>
      </c>
      <c r="H7901" s="89">
        <v>3</v>
      </c>
      <c r="I7901" s="89">
        <v>4</v>
      </c>
      <c r="J7901" s="89">
        <v>-151.13499999999988</v>
      </c>
      <c r="K7901" s="89">
        <v>86.714999999999918</v>
      </c>
      <c r="L7901" s="81">
        <v>85.165000000000077</v>
      </c>
    </row>
    <row r="7902" spans="6:12">
      <c r="F7902" s="89">
        <v>7786</v>
      </c>
      <c r="G7902" s="89">
        <v>42</v>
      </c>
      <c r="H7902" s="89">
        <v>1</v>
      </c>
      <c r="I7902" s="89">
        <v>9</v>
      </c>
      <c r="J7902" s="89">
        <v>150.33799999999997</v>
      </c>
      <c r="K7902" s="89">
        <v>7.0179999999999723</v>
      </c>
      <c r="L7902" s="81">
        <v>9.117999999999995</v>
      </c>
    </row>
    <row r="7903" spans="6:12">
      <c r="F7903" s="89">
        <v>7787</v>
      </c>
      <c r="G7903" s="89">
        <v>25</v>
      </c>
      <c r="H7903" s="89">
        <v>1</v>
      </c>
      <c r="I7903" s="89">
        <v>4</v>
      </c>
      <c r="J7903" s="89">
        <v>68.304999999999993</v>
      </c>
      <c r="K7903" s="89">
        <v>143.255</v>
      </c>
      <c r="L7903" s="81">
        <v>140.80500000000001</v>
      </c>
    </row>
    <row r="7904" spans="6:12">
      <c r="F7904" s="89">
        <v>7788</v>
      </c>
      <c r="G7904" s="89">
        <v>27</v>
      </c>
      <c r="H7904" s="89">
        <v>1</v>
      </c>
      <c r="I7904" s="89">
        <v>8</v>
      </c>
      <c r="J7904" s="89">
        <v>157.54099999999997</v>
      </c>
      <c r="K7904" s="89">
        <v>61.471000000000004</v>
      </c>
      <c r="L7904" s="81">
        <v>60.920999999999992</v>
      </c>
    </row>
    <row r="7905" spans="6:12">
      <c r="F7905" s="89">
        <v>7789</v>
      </c>
      <c r="G7905" s="89">
        <v>25</v>
      </c>
      <c r="H7905" s="89">
        <v>3</v>
      </c>
      <c r="I7905" s="89">
        <v>7</v>
      </c>
      <c r="J7905" s="89">
        <v>13.745000000000005</v>
      </c>
      <c r="K7905" s="89">
        <v>133.09499999999997</v>
      </c>
      <c r="L7905" s="81">
        <v>128.24500000000006</v>
      </c>
    </row>
    <row r="7906" spans="6:12">
      <c r="F7906" s="89">
        <v>7790</v>
      </c>
      <c r="G7906" s="89">
        <v>29</v>
      </c>
      <c r="H7906" s="89">
        <v>1</v>
      </c>
      <c r="I7906" s="89">
        <v>6</v>
      </c>
      <c r="J7906" s="89">
        <v>124.56899999999999</v>
      </c>
      <c r="K7906" s="89">
        <v>113.07899999999998</v>
      </c>
      <c r="L7906" s="81">
        <v>112.02900000000002</v>
      </c>
    </row>
    <row r="7907" spans="6:12">
      <c r="F7907" s="89">
        <v>7791</v>
      </c>
      <c r="G7907" s="89">
        <v>22</v>
      </c>
      <c r="H7907" s="89">
        <v>2</v>
      </c>
      <c r="I7907" s="89">
        <v>8</v>
      </c>
      <c r="J7907" s="89">
        <v>143.31599999999997</v>
      </c>
      <c r="K7907" s="89">
        <v>134.89599999999996</v>
      </c>
      <c r="L7907" s="81">
        <v>131.79599999999999</v>
      </c>
    </row>
    <row r="7908" spans="6:12">
      <c r="F7908" s="89">
        <v>7792</v>
      </c>
      <c r="G7908" s="89">
        <v>29</v>
      </c>
      <c r="H7908" s="89">
        <v>2</v>
      </c>
      <c r="I7908" s="89">
        <v>8</v>
      </c>
      <c r="J7908" s="89">
        <v>123.94699999999997</v>
      </c>
      <c r="K7908" s="89">
        <v>113.35699999999994</v>
      </c>
      <c r="L7908" s="81">
        <v>111.30699999999999</v>
      </c>
    </row>
    <row r="7909" spans="6:12">
      <c r="F7909" s="89">
        <v>7793</v>
      </c>
      <c r="G7909" s="89">
        <v>48</v>
      </c>
      <c r="H7909" s="89">
        <v>1</v>
      </c>
      <c r="I7909" s="89">
        <v>7</v>
      </c>
      <c r="J7909" s="89">
        <v>154.70599999999999</v>
      </c>
      <c r="K7909" s="89">
        <v>94.726000000000028</v>
      </c>
      <c r="L7909" s="81">
        <v>96.926000000000016</v>
      </c>
    </row>
    <row r="7910" spans="6:12">
      <c r="F7910" s="89">
        <v>7794</v>
      </c>
      <c r="G7910" s="89">
        <v>47</v>
      </c>
      <c r="H7910" s="89">
        <v>3</v>
      </c>
      <c r="I7910" s="89">
        <v>8</v>
      </c>
      <c r="J7910" s="89">
        <v>67.281000000000063</v>
      </c>
      <c r="K7910" s="89">
        <v>137.2109999999999</v>
      </c>
      <c r="L7910" s="81">
        <v>136.06100000000004</v>
      </c>
    </row>
    <row r="7911" spans="6:12">
      <c r="F7911" s="89">
        <v>7795</v>
      </c>
      <c r="G7911" s="89">
        <v>47</v>
      </c>
      <c r="H7911" s="89">
        <v>2</v>
      </c>
      <c r="I7911" s="89">
        <v>8</v>
      </c>
      <c r="J7911" s="89">
        <v>134.89099999999999</v>
      </c>
      <c r="K7911" s="89">
        <v>118.72099999999995</v>
      </c>
      <c r="L7911" s="81">
        <v>119.37100000000001</v>
      </c>
    </row>
    <row r="7912" spans="6:12">
      <c r="F7912" s="89">
        <v>7796</v>
      </c>
      <c r="G7912" s="89">
        <v>37</v>
      </c>
      <c r="H7912" s="89">
        <v>1</v>
      </c>
      <c r="I7912" s="89">
        <v>6</v>
      </c>
      <c r="J7912" s="89">
        <v>117.33699999999999</v>
      </c>
      <c r="K7912" s="89">
        <v>103.36699999999999</v>
      </c>
      <c r="L7912" s="81">
        <v>103.51700000000002</v>
      </c>
    </row>
    <row r="7913" spans="6:12">
      <c r="F7913" s="89">
        <v>7797</v>
      </c>
      <c r="G7913" s="89">
        <v>40</v>
      </c>
      <c r="H7913" s="89">
        <v>1</v>
      </c>
      <c r="I7913" s="89">
        <v>9</v>
      </c>
      <c r="J7913" s="89">
        <v>147.78999999999991</v>
      </c>
      <c r="K7913" s="89">
        <v>5.0899999999999466</v>
      </c>
      <c r="L7913" s="81">
        <v>6.8900000000000148</v>
      </c>
    </row>
    <row r="7914" spans="6:12">
      <c r="F7914" s="89">
        <v>7798</v>
      </c>
      <c r="G7914" s="89">
        <v>35</v>
      </c>
      <c r="H7914" s="89">
        <v>1</v>
      </c>
      <c r="I7914" s="89">
        <v>7</v>
      </c>
      <c r="J7914" s="89">
        <v>136.54499999999996</v>
      </c>
      <c r="K7914" s="89">
        <v>80.59499999999997</v>
      </c>
      <c r="L7914" s="81">
        <v>80.84499999999997</v>
      </c>
    </row>
    <row r="7915" spans="6:12">
      <c r="F7915" s="89">
        <v>7799</v>
      </c>
      <c r="G7915" s="89">
        <v>35</v>
      </c>
      <c r="H7915" s="89">
        <v>2</v>
      </c>
      <c r="I7915" s="89">
        <v>4</v>
      </c>
      <c r="J7915" s="89">
        <v>-55.685000000000002</v>
      </c>
      <c r="K7915" s="89">
        <v>102.26499999999997</v>
      </c>
      <c r="L7915" s="81">
        <v>99.514999999999958</v>
      </c>
    </row>
    <row r="7916" spans="6:12">
      <c r="F7916" s="89">
        <v>7800</v>
      </c>
      <c r="G7916" s="89">
        <v>53</v>
      </c>
      <c r="H7916" s="89">
        <v>1</v>
      </c>
      <c r="I7916" s="89">
        <v>3</v>
      </c>
      <c r="J7916" s="89">
        <v>40.448999999999955</v>
      </c>
      <c r="K7916" s="89">
        <v>149.31899999999996</v>
      </c>
      <c r="L7916" s="81">
        <v>150.66900000000004</v>
      </c>
    </row>
    <row r="7917" spans="6:12">
      <c r="F7917" s="89">
        <v>7801</v>
      </c>
      <c r="G7917" s="89">
        <v>22</v>
      </c>
      <c r="H7917" s="89">
        <v>1</v>
      </c>
      <c r="I7917" s="89">
        <v>4</v>
      </c>
      <c r="J7917" s="89">
        <v>78.748000000000005</v>
      </c>
      <c r="K7917" s="89">
        <v>154.62799999999999</v>
      </c>
      <c r="L7917" s="81">
        <v>151.72800000000001</v>
      </c>
    </row>
    <row r="7918" spans="6:12">
      <c r="F7918" s="89">
        <v>7802</v>
      </c>
      <c r="G7918" s="89">
        <v>29</v>
      </c>
      <c r="H7918" s="89">
        <v>2</v>
      </c>
      <c r="I7918" s="89">
        <v>3</v>
      </c>
      <c r="J7918" s="89">
        <v>-116.52300000000002</v>
      </c>
      <c r="K7918" s="89">
        <v>85.886999999999972</v>
      </c>
      <c r="L7918" s="81">
        <v>81.837000000000018</v>
      </c>
    </row>
    <row r="7919" spans="6:12">
      <c r="F7919" s="89">
        <v>7803</v>
      </c>
      <c r="G7919" s="89">
        <v>40</v>
      </c>
      <c r="H7919" s="89">
        <v>2</v>
      </c>
      <c r="I7919" s="89">
        <v>7</v>
      </c>
      <c r="J7919" s="89">
        <v>91.039999999999964</v>
      </c>
      <c r="K7919" s="89">
        <v>119.63999999999993</v>
      </c>
      <c r="L7919" s="81">
        <v>118.84</v>
      </c>
    </row>
    <row r="7920" spans="6:12">
      <c r="F7920" s="89">
        <v>7804</v>
      </c>
      <c r="G7920" s="89">
        <v>40</v>
      </c>
      <c r="H7920" s="89">
        <v>2</v>
      </c>
      <c r="I7920" s="89">
        <v>4</v>
      </c>
      <c r="J7920" s="89">
        <v>-53.44</v>
      </c>
      <c r="K7920" s="89">
        <v>102.95999999999995</v>
      </c>
      <c r="L7920" s="81">
        <v>100.96000000000001</v>
      </c>
    </row>
    <row r="7921" spans="6:12">
      <c r="F7921" s="89">
        <v>7805</v>
      </c>
      <c r="G7921" s="89">
        <v>55</v>
      </c>
      <c r="H7921" s="89">
        <v>3</v>
      </c>
      <c r="I7921" s="89">
        <v>7</v>
      </c>
      <c r="J7921" s="89">
        <v>52.505000000000052</v>
      </c>
      <c r="K7921" s="89">
        <v>162.55499999999989</v>
      </c>
      <c r="L7921" s="81">
        <v>162.20500000000004</v>
      </c>
    </row>
    <row r="7922" spans="6:12">
      <c r="F7922" s="89">
        <v>7806</v>
      </c>
      <c r="G7922" s="89">
        <v>19</v>
      </c>
      <c r="H7922" s="89">
        <v>3</v>
      </c>
      <c r="I7922" s="89">
        <v>3</v>
      </c>
      <c r="J7922" s="89">
        <v>-254.46300000000002</v>
      </c>
      <c r="K7922" s="89">
        <v>37.14700000000002</v>
      </c>
      <c r="L7922" s="81">
        <v>29.797000000000054</v>
      </c>
    </row>
    <row r="7923" spans="6:12">
      <c r="F7923" s="89">
        <v>7807</v>
      </c>
      <c r="G7923" s="89">
        <v>34</v>
      </c>
      <c r="H7923" s="89">
        <v>3</v>
      </c>
      <c r="I7923" s="89">
        <v>7</v>
      </c>
      <c r="J7923" s="89">
        <v>-0.14199999999993906</v>
      </c>
      <c r="K7923" s="89">
        <v>116.41799999999995</v>
      </c>
      <c r="L7923" s="81">
        <v>112.91800000000006</v>
      </c>
    </row>
    <row r="7924" spans="6:12">
      <c r="F7924" s="89">
        <v>7808</v>
      </c>
      <c r="G7924" s="89">
        <v>30</v>
      </c>
      <c r="H7924" s="89">
        <v>1</v>
      </c>
      <c r="I7924" s="89">
        <v>5</v>
      </c>
      <c r="J7924" s="89">
        <v>94.250000000000014</v>
      </c>
      <c r="K7924" s="89">
        <v>125.04999999999998</v>
      </c>
      <c r="L7924" s="81">
        <v>123.75</v>
      </c>
    </row>
    <row r="7925" spans="6:12">
      <c r="F7925" s="89">
        <v>7809</v>
      </c>
      <c r="G7925" s="89">
        <v>33</v>
      </c>
      <c r="H7925" s="89">
        <v>2</v>
      </c>
      <c r="I7925" s="89">
        <v>8</v>
      </c>
      <c r="J7925" s="89">
        <v>118.81899999999999</v>
      </c>
      <c r="K7925" s="89">
        <v>106.98899999999998</v>
      </c>
      <c r="L7925" s="81">
        <v>105.53899999999996</v>
      </c>
    </row>
    <row r="7926" spans="6:12">
      <c r="F7926" s="89">
        <v>7810</v>
      </c>
      <c r="G7926" s="89">
        <v>43</v>
      </c>
      <c r="H7926" s="89">
        <v>1</v>
      </c>
      <c r="I7926" s="89">
        <v>3</v>
      </c>
      <c r="J7926" s="89">
        <v>9.1689999999999969</v>
      </c>
      <c r="K7926" s="89">
        <v>121.13899999999998</v>
      </c>
      <c r="L7926" s="81">
        <v>120.98900000000003</v>
      </c>
    </row>
    <row r="7927" spans="6:12">
      <c r="F7927" s="89">
        <v>7811</v>
      </c>
      <c r="G7927" s="89">
        <v>27</v>
      </c>
      <c r="H7927" s="89">
        <v>3</v>
      </c>
      <c r="I7927" s="89">
        <v>6</v>
      </c>
      <c r="J7927" s="89">
        <v>-49.462999999999965</v>
      </c>
      <c r="K7927" s="89">
        <v>111.86700000000002</v>
      </c>
      <c r="L7927" s="81">
        <v>106.91700000000009</v>
      </c>
    </row>
    <row r="7928" spans="6:12">
      <c r="F7928" s="89">
        <v>7812</v>
      </c>
      <c r="G7928" s="89">
        <v>20</v>
      </c>
      <c r="H7928" s="89">
        <v>3</v>
      </c>
      <c r="I7928" s="89">
        <v>7</v>
      </c>
      <c r="J7928" s="89">
        <v>30.909999999999968</v>
      </c>
      <c r="K7928" s="89">
        <v>151.80999999999995</v>
      </c>
      <c r="L7928" s="81">
        <v>146.20999999999998</v>
      </c>
    </row>
    <row r="7929" spans="6:12">
      <c r="F7929" s="89">
        <v>7813</v>
      </c>
      <c r="G7929" s="89">
        <v>21</v>
      </c>
      <c r="H7929" s="89">
        <v>1</v>
      </c>
      <c r="I7929" s="89">
        <v>9</v>
      </c>
      <c r="J7929" s="89">
        <v>177.44899999999993</v>
      </c>
      <c r="K7929" s="89">
        <v>40.638999999999953</v>
      </c>
      <c r="L7929" s="81">
        <v>39.588999999999999</v>
      </c>
    </row>
    <row r="7930" spans="6:12">
      <c r="F7930" s="89">
        <v>7814</v>
      </c>
      <c r="G7930" s="89">
        <v>26</v>
      </c>
      <c r="H7930" s="89">
        <v>3</v>
      </c>
      <c r="I7930" s="89">
        <v>7</v>
      </c>
      <c r="J7930" s="89">
        <v>11.122000000000014</v>
      </c>
      <c r="K7930" s="89">
        <v>130.16199999999998</v>
      </c>
      <c r="L7930" s="81">
        <v>125.46199999999999</v>
      </c>
    </row>
    <row r="7931" spans="6:12">
      <c r="F7931" s="89">
        <v>7815</v>
      </c>
      <c r="G7931" s="89">
        <v>45</v>
      </c>
      <c r="H7931" s="89">
        <v>3</v>
      </c>
      <c r="I7931" s="89">
        <v>6</v>
      </c>
      <c r="J7931" s="89">
        <v>-45.754999999999939</v>
      </c>
      <c r="K7931" s="89">
        <v>109.99499999999995</v>
      </c>
      <c r="L7931" s="81">
        <v>107.74500000000006</v>
      </c>
    </row>
    <row r="7932" spans="6:12">
      <c r="F7932" s="89">
        <v>7816</v>
      </c>
      <c r="G7932" s="89">
        <v>46</v>
      </c>
      <c r="H7932" s="89">
        <v>3</v>
      </c>
      <c r="I7932" s="89">
        <v>4</v>
      </c>
      <c r="J7932" s="89">
        <v>-188.11599999999993</v>
      </c>
      <c r="K7932" s="89">
        <v>52.523999999999972</v>
      </c>
      <c r="L7932" s="81">
        <v>49.624000000000024</v>
      </c>
    </row>
    <row r="7933" spans="6:12">
      <c r="F7933" s="89">
        <v>7817</v>
      </c>
      <c r="G7933" s="89">
        <v>44</v>
      </c>
      <c r="H7933" s="89">
        <v>2</v>
      </c>
      <c r="I7933" s="89">
        <v>3</v>
      </c>
      <c r="J7933" s="89">
        <v>-113.928</v>
      </c>
      <c r="K7933" s="89">
        <v>83.831999999999965</v>
      </c>
      <c r="L7933" s="81">
        <v>82.031999999999982</v>
      </c>
    </row>
    <row r="7934" spans="6:12">
      <c r="F7934" s="89">
        <v>7818</v>
      </c>
      <c r="G7934" s="89">
        <v>43</v>
      </c>
      <c r="H7934" s="89">
        <v>2</v>
      </c>
      <c r="I7934" s="89">
        <v>5</v>
      </c>
      <c r="J7934" s="89">
        <v>8.8050000000000068</v>
      </c>
      <c r="K7934" s="89">
        <v>121.67499999999997</v>
      </c>
      <c r="L7934" s="81">
        <v>120.52499999999999</v>
      </c>
    </row>
    <row r="7935" spans="6:12">
      <c r="F7935" s="89">
        <v>7819</v>
      </c>
      <c r="G7935" s="89">
        <v>38</v>
      </c>
      <c r="H7935" s="89">
        <v>3</v>
      </c>
      <c r="I7935" s="89">
        <v>6</v>
      </c>
      <c r="J7935" s="89">
        <v>-57.591999999999928</v>
      </c>
      <c r="K7935" s="89">
        <v>100.328</v>
      </c>
      <c r="L7935" s="81">
        <v>97.028000000000077</v>
      </c>
    </row>
    <row r="7936" spans="6:12">
      <c r="F7936" s="89">
        <v>7820</v>
      </c>
      <c r="G7936" s="89">
        <v>38</v>
      </c>
      <c r="H7936" s="89">
        <v>3</v>
      </c>
      <c r="I7936" s="89">
        <v>7</v>
      </c>
      <c r="J7936" s="89">
        <v>0.70600000000013097</v>
      </c>
      <c r="K7936" s="89">
        <v>116.02600000000001</v>
      </c>
      <c r="L7936" s="81">
        <v>113.12600000000009</v>
      </c>
    </row>
    <row r="7937" spans="6:12">
      <c r="F7937" s="89">
        <v>7821</v>
      </c>
      <c r="G7937" s="89">
        <v>39</v>
      </c>
      <c r="H7937" s="89">
        <v>3</v>
      </c>
      <c r="I7937" s="89">
        <v>4</v>
      </c>
      <c r="J7937" s="89">
        <v>-201.75899999999996</v>
      </c>
      <c r="K7937" s="89">
        <v>41.050999999999959</v>
      </c>
      <c r="L7937" s="81">
        <v>37.101000000000028</v>
      </c>
    </row>
    <row r="7938" spans="6:12">
      <c r="F7938" s="89">
        <v>7822</v>
      </c>
      <c r="G7938" s="89">
        <v>24</v>
      </c>
      <c r="H7938" s="89">
        <v>1</v>
      </c>
      <c r="I7938" s="89">
        <v>7</v>
      </c>
      <c r="J7938" s="89">
        <v>156.81799999999996</v>
      </c>
      <c r="K7938" s="89">
        <v>104.27799999999999</v>
      </c>
      <c r="L7938" s="81">
        <v>102.87800000000001</v>
      </c>
    </row>
    <row r="7939" spans="6:12">
      <c r="F7939" s="89">
        <v>7823</v>
      </c>
      <c r="G7939" s="89">
        <v>22</v>
      </c>
      <c r="H7939" s="89">
        <v>2</v>
      </c>
      <c r="I7939" s="89">
        <v>5</v>
      </c>
      <c r="J7939" s="89">
        <v>27.599999999999994</v>
      </c>
      <c r="K7939" s="89">
        <v>146.97999999999996</v>
      </c>
      <c r="L7939" s="81">
        <v>142.67999999999995</v>
      </c>
    </row>
    <row r="7940" spans="6:12">
      <c r="F7940" s="89">
        <v>7824</v>
      </c>
      <c r="G7940" s="89">
        <v>54</v>
      </c>
      <c r="H7940" s="89">
        <v>3</v>
      </c>
      <c r="I7940" s="89">
        <v>9</v>
      </c>
      <c r="J7940" s="89">
        <v>135.64600000000007</v>
      </c>
      <c r="K7940" s="89">
        <v>160.80599999999998</v>
      </c>
      <c r="L7940" s="81">
        <v>161.10600000000005</v>
      </c>
    </row>
    <row r="7941" spans="6:12">
      <c r="F7941" s="89">
        <v>7825</v>
      </c>
      <c r="G7941" s="89">
        <v>45</v>
      </c>
      <c r="H7941" s="89">
        <v>2</v>
      </c>
      <c r="I7941" s="89">
        <v>4</v>
      </c>
      <c r="J7941" s="89">
        <v>-44.444999999999993</v>
      </c>
      <c r="K7941" s="89">
        <v>110.40499999999996</v>
      </c>
      <c r="L7941" s="81">
        <v>109.15499999999999</v>
      </c>
    </row>
    <row r="7942" spans="6:12">
      <c r="F7942" s="89">
        <v>7826</v>
      </c>
      <c r="G7942" s="89">
        <v>31</v>
      </c>
      <c r="H7942" s="89">
        <v>2</v>
      </c>
      <c r="I7942" s="89">
        <v>8</v>
      </c>
      <c r="J7942" s="89">
        <v>120.84299999999999</v>
      </c>
      <c r="K7942" s="89">
        <v>109.63299999999995</v>
      </c>
      <c r="L7942" s="81">
        <v>107.88300000000001</v>
      </c>
    </row>
    <row r="7943" spans="6:12">
      <c r="F7943" s="89">
        <v>7827</v>
      </c>
      <c r="G7943" s="89">
        <v>43</v>
      </c>
      <c r="H7943" s="89">
        <v>2</v>
      </c>
      <c r="I7943" s="89">
        <v>5</v>
      </c>
      <c r="J7943" s="89">
        <v>8.8050000000000068</v>
      </c>
      <c r="K7943" s="89">
        <v>121.67499999999997</v>
      </c>
      <c r="L7943" s="81">
        <v>120.52499999999999</v>
      </c>
    </row>
    <row r="7944" spans="6:12">
      <c r="F7944" s="89">
        <v>7828</v>
      </c>
      <c r="G7944" s="89">
        <v>23</v>
      </c>
      <c r="H7944" s="89">
        <v>3</v>
      </c>
      <c r="I7944" s="89">
        <v>6</v>
      </c>
      <c r="J7944" s="89">
        <v>-38.407000000000039</v>
      </c>
      <c r="K7944" s="89">
        <v>124.16299999999995</v>
      </c>
      <c r="L7944" s="81">
        <v>118.61300000000003</v>
      </c>
    </row>
    <row r="7945" spans="6:12">
      <c r="F7945" s="89">
        <v>7829</v>
      </c>
      <c r="G7945" s="89">
        <v>20</v>
      </c>
      <c r="H7945" s="89">
        <v>2</v>
      </c>
      <c r="I7945" s="89">
        <v>5</v>
      </c>
      <c r="J7945" s="89">
        <v>35.599999999999994</v>
      </c>
      <c r="K7945" s="89">
        <v>155.59999999999994</v>
      </c>
      <c r="L7945" s="81">
        <v>150.99999999999997</v>
      </c>
    </row>
    <row r="7946" spans="6:12">
      <c r="F7946" s="89">
        <v>7830</v>
      </c>
      <c r="G7946" s="89">
        <v>43</v>
      </c>
      <c r="H7946" s="89">
        <v>2</v>
      </c>
      <c r="I7946" s="89">
        <v>5</v>
      </c>
      <c r="J7946" s="89">
        <v>8.8050000000000068</v>
      </c>
      <c r="K7946" s="89">
        <v>121.67499999999997</v>
      </c>
      <c r="L7946" s="81">
        <v>120.52499999999999</v>
      </c>
    </row>
    <row r="7947" spans="6:12">
      <c r="F7947" s="89">
        <v>7831</v>
      </c>
      <c r="G7947" s="89">
        <v>44</v>
      </c>
      <c r="H7947" s="89">
        <v>3</v>
      </c>
      <c r="I7947" s="89">
        <v>4</v>
      </c>
      <c r="J7947" s="89">
        <v>-193.36399999999998</v>
      </c>
      <c r="K7947" s="89">
        <v>47.895999999999987</v>
      </c>
      <c r="L7947" s="81">
        <v>44.695999999999998</v>
      </c>
    </row>
    <row r="7948" spans="6:12">
      <c r="F7948" s="89">
        <v>7832</v>
      </c>
      <c r="G7948" s="89">
        <v>41</v>
      </c>
      <c r="H7948" s="89">
        <v>2</v>
      </c>
      <c r="I7948" s="89">
        <v>8</v>
      </c>
      <c r="J7948" s="89">
        <v>121.52299999999997</v>
      </c>
      <c r="K7948" s="89">
        <v>107.21299999999994</v>
      </c>
      <c r="L7948" s="81">
        <v>106.96299999999997</v>
      </c>
    </row>
    <row r="7949" spans="6:12">
      <c r="F7949" s="89">
        <v>7833</v>
      </c>
      <c r="G7949" s="89">
        <v>28</v>
      </c>
      <c r="H7949" s="89">
        <v>3</v>
      </c>
      <c r="I7949" s="89">
        <v>9</v>
      </c>
      <c r="J7949" s="89">
        <v>94.722000000000037</v>
      </c>
      <c r="K7949" s="89">
        <v>127.94199999999995</v>
      </c>
      <c r="L7949" s="81">
        <v>124.34200000000004</v>
      </c>
    </row>
    <row r="7950" spans="6:12">
      <c r="F7950" s="89">
        <v>7834</v>
      </c>
      <c r="G7950" s="89">
        <v>49</v>
      </c>
      <c r="H7950" s="89">
        <v>3</v>
      </c>
      <c r="I7950" s="89">
        <v>9</v>
      </c>
      <c r="J7950" s="89">
        <v>113.60100000000011</v>
      </c>
      <c r="K7950" s="89">
        <v>140.31100000000004</v>
      </c>
      <c r="L7950" s="81">
        <v>139.86100000000005</v>
      </c>
    </row>
    <row r="7951" spans="6:12">
      <c r="F7951" s="89">
        <v>7835</v>
      </c>
      <c r="G7951" s="89">
        <v>43</v>
      </c>
      <c r="H7951" s="89">
        <v>3</v>
      </c>
      <c r="I7951" s="89">
        <v>7</v>
      </c>
      <c r="J7951" s="89">
        <v>7.841000000000065</v>
      </c>
      <c r="K7951" s="89">
        <v>121.61099999999993</v>
      </c>
      <c r="L7951" s="81">
        <v>119.46100000000007</v>
      </c>
    </row>
    <row r="7952" spans="6:12">
      <c r="F7952" s="89">
        <v>7836</v>
      </c>
      <c r="G7952" s="89">
        <v>28</v>
      </c>
      <c r="H7952" s="89">
        <v>3</v>
      </c>
      <c r="I7952" s="89">
        <v>6</v>
      </c>
      <c r="J7952" s="89">
        <v>-51.551999999999964</v>
      </c>
      <c r="K7952" s="89">
        <v>109.46800000000002</v>
      </c>
      <c r="L7952" s="81">
        <v>104.66800000000001</v>
      </c>
    </row>
    <row r="7953" spans="6:12">
      <c r="F7953" s="89">
        <v>7837</v>
      </c>
      <c r="G7953" s="89">
        <v>53</v>
      </c>
      <c r="H7953" s="89">
        <v>3</v>
      </c>
      <c r="I7953" s="89">
        <v>8</v>
      </c>
      <c r="J7953" s="89">
        <v>91.269000000000119</v>
      </c>
      <c r="K7953" s="89">
        <v>159.33899999999994</v>
      </c>
      <c r="L7953" s="81">
        <v>159.08900000000006</v>
      </c>
    </row>
    <row r="7954" spans="6:12">
      <c r="F7954" s="89">
        <v>7838</v>
      </c>
      <c r="G7954" s="89">
        <v>25</v>
      </c>
      <c r="H7954" s="89">
        <v>1</v>
      </c>
      <c r="I7954" s="89">
        <v>7</v>
      </c>
      <c r="J7954" s="89">
        <v>153.62499999999997</v>
      </c>
      <c r="K7954" s="89">
        <v>100.77499999999996</v>
      </c>
      <c r="L7954" s="81">
        <v>99.524999999999991</v>
      </c>
    </row>
    <row r="7955" spans="6:12">
      <c r="F7955" s="89">
        <v>7839</v>
      </c>
      <c r="G7955" s="89">
        <v>23</v>
      </c>
      <c r="H7955" s="89">
        <v>1</v>
      </c>
      <c r="I7955" s="89">
        <v>9</v>
      </c>
      <c r="J7955" s="89">
        <v>169.73699999999994</v>
      </c>
      <c r="K7955" s="89">
        <v>32.306999999999931</v>
      </c>
      <c r="L7955" s="81">
        <v>31.556999999999988</v>
      </c>
    </row>
    <row r="7956" spans="6:12">
      <c r="F7956" s="89">
        <v>7840</v>
      </c>
      <c r="G7956" s="89">
        <v>50</v>
      </c>
      <c r="H7956" s="89">
        <v>1</v>
      </c>
      <c r="I7956" s="89">
        <v>9</v>
      </c>
      <c r="J7956" s="89">
        <v>171.3299999999999</v>
      </c>
      <c r="K7956" s="89">
        <v>25.529999999999944</v>
      </c>
      <c r="L7956" s="81">
        <v>28.830000000000013</v>
      </c>
    </row>
    <row r="7957" spans="6:12">
      <c r="F7957" s="89">
        <v>7841</v>
      </c>
      <c r="G7957" s="89">
        <v>43</v>
      </c>
      <c r="H7957" s="89">
        <v>1</v>
      </c>
      <c r="I7957" s="89">
        <v>4</v>
      </c>
      <c r="J7957" s="89">
        <v>56.677</v>
      </c>
      <c r="K7957" s="89">
        <v>126.04699999999995</v>
      </c>
      <c r="L7957" s="81">
        <v>126.29700000000001</v>
      </c>
    </row>
    <row r="7958" spans="6:12">
      <c r="F7958" s="89">
        <v>7842</v>
      </c>
      <c r="G7958" s="89">
        <v>37</v>
      </c>
      <c r="H7958" s="89">
        <v>3</v>
      </c>
      <c r="I7958" s="89">
        <v>4</v>
      </c>
      <c r="J7958" s="89">
        <v>-203.22699999999998</v>
      </c>
      <c r="K7958" s="89">
        <v>40.203000000000003</v>
      </c>
      <c r="L7958" s="81">
        <v>35.953000000000031</v>
      </c>
    </row>
    <row r="7959" spans="6:12">
      <c r="F7959" s="89">
        <v>7843</v>
      </c>
      <c r="G7959" s="89">
        <v>40</v>
      </c>
      <c r="H7959" s="89">
        <v>2</v>
      </c>
      <c r="I7959" s="89">
        <v>7</v>
      </c>
      <c r="J7959" s="89">
        <v>91.039999999999964</v>
      </c>
      <c r="K7959" s="89">
        <v>119.63999999999993</v>
      </c>
      <c r="L7959" s="81">
        <v>118.84</v>
      </c>
    </row>
    <row r="7960" spans="6:12">
      <c r="F7960" s="89">
        <v>7844</v>
      </c>
      <c r="G7960" s="89">
        <v>42</v>
      </c>
      <c r="H7960" s="89">
        <v>2</v>
      </c>
      <c r="I7960" s="89">
        <v>5</v>
      </c>
      <c r="J7960" s="89">
        <v>7</v>
      </c>
      <c r="K7960" s="89">
        <v>120.17999999999996</v>
      </c>
      <c r="L7960" s="81">
        <v>118.87999999999995</v>
      </c>
    </row>
    <row r="7961" spans="6:12">
      <c r="F7961" s="89">
        <v>7845</v>
      </c>
      <c r="G7961" s="89">
        <v>50</v>
      </c>
      <c r="H7961" s="89">
        <v>1</v>
      </c>
      <c r="I7961" s="89">
        <v>6</v>
      </c>
      <c r="J7961" s="89">
        <v>142.43999999999997</v>
      </c>
      <c r="K7961" s="89">
        <v>124.43999999999996</v>
      </c>
      <c r="L7961" s="81">
        <v>126.54000000000003</v>
      </c>
    </row>
    <row r="7962" spans="6:12">
      <c r="F7962" s="89">
        <v>7846</v>
      </c>
      <c r="G7962" s="89">
        <v>29</v>
      </c>
      <c r="H7962" s="89">
        <v>3</v>
      </c>
      <c r="I7962" s="89">
        <v>7</v>
      </c>
      <c r="J7962" s="89">
        <v>4.8730000000000473</v>
      </c>
      <c r="K7962" s="89">
        <v>122.983</v>
      </c>
      <c r="L7962" s="81">
        <v>118.73300000000006</v>
      </c>
    </row>
    <row r="7963" spans="6:12">
      <c r="F7963" s="89">
        <v>7847</v>
      </c>
      <c r="G7963" s="89">
        <v>40</v>
      </c>
      <c r="H7963" s="89">
        <v>3</v>
      </c>
      <c r="I7963" s="89">
        <v>6</v>
      </c>
      <c r="J7963" s="89">
        <v>-55.559999999999889</v>
      </c>
      <c r="K7963" s="89">
        <v>101.73999999999995</v>
      </c>
      <c r="L7963" s="81">
        <v>98.740000000000066</v>
      </c>
    </row>
    <row r="7964" spans="6:12">
      <c r="F7964" s="89">
        <v>7848</v>
      </c>
      <c r="G7964" s="89">
        <v>28</v>
      </c>
      <c r="H7964" s="89">
        <v>2</v>
      </c>
      <c r="I7964" s="89">
        <v>7</v>
      </c>
      <c r="J7964" s="89">
        <v>96.775999999999954</v>
      </c>
      <c r="K7964" s="89">
        <v>129.09599999999995</v>
      </c>
      <c r="L7964" s="81">
        <v>126.49599999999995</v>
      </c>
    </row>
    <row r="7965" spans="6:12">
      <c r="F7965" s="89">
        <v>7849</v>
      </c>
      <c r="G7965" s="89">
        <v>55</v>
      </c>
      <c r="H7965" s="89">
        <v>1</v>
      </c>
      <c r="I7965" s="89">
        <v>4</v>
      </c>
      <c r="J7965" s="89">
        <v>97.524999999999949</v>
      </c>
      <c r="K7965" s="89">
        <v>163.1749999999999</v>
      </c>
      <c r="L7965" s="81">
        <v>165.22500000000008</v>
      </c>
    </row>
    <row r="7966" spans="6:12">
      <c r="F7966" s="89">
        <v>7850</v>
      </c>
      <c r="G7966" s="89">
        <v>48</v>
      </c>
      <c r="H7966" s="89">
        <v>1</v>
      </c>
      <c r="I7966" s="89">
        <v>4</v>
      </c>
      <c r="J7966" s="89">
        <v>68.972000000000008</v>
      </c>
      <c r="K7966" s="89">
        <v>136.79200000000003</v>
      </c>
      <c r="L7966" s="81">
        <v>137.79200000000003</v>
      </c>
    </row>
    <row r="7967" spans="6:12">
      <c r="F7967" s="89">
        <v>7851</v>
      </c>
      <c r="G7967" s="89">
        <v>28</v>
      </c>
      <c r="H7967" s="89">
        <v>2</v>
      </c>
      <c r="I7967" s="89">
        <v>6</v>
      </c>
      <c r="J7967" s="89">
        <v>58.167999999999978</v>
      </c>
      <c r="K7967" s="89">
        <v>133.08799999999997</v>
      </c>
      <c r="L7967" s="81">
        <v>130.08799999999997</v>
      </c>
    </row>
    <row r="7968" spans="6:12">
      <c r="F7968" s="89">
        <v>7852</v>
      </c>
      <c r="G7968" s="89">
        <v>35</v>
      </c>
      <c r="H7968" s="89">
        <v>3</v>
      </c>
      <c r="I7968" s="89">
        <v>8</v>
      </c>
      <c r="J7968" s="89">
        <v>48.465000000000089</v>
      </c>
      <c r="K7968" s="89">
        <v>122.11499999999995</v>
      </c>
      <c r="L7968" s="81">
        <v>119.16500000000002</v>
      </c>
    </row>
    <row r="7969" spans="6:12">
      <c r="F7969" s="89">
        <v>7853</v>
      </c>
      <c r="G7969" s="89">
        <v>41</v>
      </c>
      <c r="H7969" s="89">
        <v>3</v>
      </c>
      <c r="I7969" s="89">
        <v>7</v>
      </c>
      <c r="J7969" s="89">
        <v>4.1770000000000209</v>
      </c>
      <c r="K7969" s="89">
        <v>118.56699999999989</v>
      </c>
      <c r="L7969" s="81">
        <v>116.11700000000002</v>
      </c>
    </row>
    <row r="7970" spans="6:12">
      <c r="F7970" s="89">
        <v>7854</v>
      </c>
      <c r="G7970" s="89">
        <v>30</v>
      </c>
      <c r="H7970" s="89">
        <v>3</v>
      </c>
      <c r="I7970" s="89">
        <v>6</v>
      </c>
      <c r="J7970" s="89">
        <v>-54.919999999999902</v>
      </c>
      <c r="K7970" s="89">
        <v>105.47999999999999</v>
      </c>
      <c r="L7970" s="81">
        <v>100.98000000000005</v>
      </c>
    </row>
    <row r="7971" spans="6:12">
      <c r="F7971" s="89">
        <v>7855</v>
      </c>
      <c r="G7971" s="89">
        <v>45</v>
      </c>
      <c r="H7971" s="89">
        <v>2</v>
      </c>
      <c r="I7971" s="89">
        <v>9</v>
      </c>
      <c r="J7971" s="89">
        <v>149.10499999999993</v>
      </c>
      <c r="K7971" s="89">
        <v>90.954999999999927</v>
      </c>
      <c r="L7971" s="81">
        <v>91.704999999999984</v>
      </c>
    </row>
    <row r="7972" spans="6:12">
      <c r="F7972" s="89">
        <v>7856</v>
      </c>
      <c r="G7972" s="89">
        <v>49</v>
      </c>
      <c r="H7972" s="89">
        <v>1</v>
      </c>
      <c r="I7972" s="89">
        <v>5</v>
      </c>
      <c r="J7972" s="89">
        <v>110.30500000000006</v>
      </c>
      <c r="K7972" s="89">
        <v>135.21500000000006</v>
      </c>
      <c r="L7972" s="81">
        <v>136.76500000000001</v>
      </c>
    </row>
    <row r="7973" spans="6:12">
      <c r="F7973" s="89">
        <v>7857</v>
      </c>
      <c r="G7973" s="89">
        <v>28</v>
      </c>
      <c r="H7973" s="89">
        <v>1</v>
      </c>
      <c r="I7973" s="89">
        <v>6</v>
      </c>
      <c r="J7973" s="89">
        <v>126.68799999999996</v>
      </c>
      <c r="K7973" s="89">
        <v>115.50799999999998</v>
      </c>
      <c r="L7973" s="81">
        <v>114.30799999999999</v>
      </c>
    </row>
    <row r="7974" spans="6:12">
      <c r="F7974" s="89">
        <v>7858</v>
      </c>
      <c r="G7974" s="89">
        <v>33</v>
      </c>
      <c r="H7974" s="89">
        <v>1</v>
      </c>
      <c r="I7974" s="89">
        <v>7</v>
      </c>
      <c r="J7974" s="89">
        <v>137.80099999999999</v>
      </c>
      <c r="K7974" s="89">
        <v>82.470999999999975</v>
      </c>
      <c r="L7974" s="81">
        <v>82.420999999999992</v>
      </c>
    </row>
    <row r="7975" spans="6:12">
      <c r="F7975" s="89">
        <v>7859</v>
      </c>
      <c r="G7975" s="89">
        <v>29</v>
      </c>
      <c r="H7975" s="89">
        <v>2</v>
      </c>
      <c r="I7975" s="89">
        <v>4</v>
      </c>
      <c r="J7975" s="89">
        <v>-49.469000000000023</v>
      </c>
      <c r="K7975" s="89">
        <v>110.34099999999998</v>
      </c>
      <c r="L7975" s="81">
        <v>106.69100000000002</v>
      </c>
    </row>
    <row r="7976" spans="6:12">
      <c r="F7976" s="89">
        <v>7860</v>
      </c>
      <c r="G7976" s="89">
        <v>21</v>
      </c>
      <c r="H7976" s="89">
        <v>3</v>
      </c>
      <c r="I7976" s="89">
        <v>5</v>
      </c>
      <c r="J7976" s="89">
        <v>-98.935000000000002</v>
      </c>
      <c r="K7976" s="89">
        <v>106.85499999999993</v>
      </c>
      <c r="L7976" s="81">
        <v>100.60499999999996</v>
      </c>
    </row>
    <row r="7977" spans="6:12">
      <c r="F7977" s="89">
        <v>7861</v>
      </c>
      <c r="G7977" s="89">
        <v>38</v>
      </c>
      <c r="H7977" s="89">
        <v>3</v>
      </c>
      <c r="I7977" s="89">
        <v>9</v>
      </c>
      <c r="J7977" s="89">
        <v>88.86200000000008</v>
      </c>
      <c r="K7977" s="89">
        <v>118.98199999999997</v>
      </c>
      <c r="L7977" s="81">
        <v>116.88200000000006</v>
      </c>
    </row>
    <row r="7978" spans="6:12">
      <c r="F7978" s="89">
        <v>7862</v>
      </c>
      <c r="G7978" s="89">
        <v>26</v>
      </c>
      <c r="H7978" s="89">
        <v>2</v>
      </c>
      <c r="I7978" s="89">
        <v>6</v>
      </c>
      <c r="J7978" s="89">
        <v>62.915999999999968</v>
      </c>
      <c r="K7978" s="89">
        <v>138.45599999999996</v>
      </c>
      <c r="L7978" s="81">
        <v>135.15599999999995</v>
      </c>
    </row>
    <row r="7979" spans="6:12">
      <c r="F7979" s="89">
        <v>7863</v>
      </c>
      <c r="G7979" s="89">
        <v>43</v>
      </c>
      <c r="H7979" s="89">
        <v>1</v>
      </c>
      <c r="I7979" s="89">
        <v>7</v>
      </c>
      <c r="J7979" s="89">
        <v>142.32099999999997</v>
      </c>
      <c r="K7979" s="89">
        <v>83.890999999999963</v>
      </c>
      <c r="L7979" s="81">
        <v>85.341000000000008</v>
      </c>
    </row>
    <row r="7980" spans="6:12">
      <c r="F7980" s="89">
        <v>7864</v>
      </c>
      <c r="G7980" s="89">
        <v>31</v>
      </c>
      <c r="H7980" s="89">
        <v>1</v>
      </c>
      <c r="I7980" s="89">
        <v>5</v>
      </c>
      <c r="J7980" s="89">
        <v>92.66500000000002</v>
      </c>
      <c r="K7980" s="89">
        <v>123.155</v>
      </c>
      <c r="L7980" s="81">
        <v>122.00500000000002</v>
      </c>
    </row>
    <row r="7981" spans="6:12">
      <c r="F7981" s="89">
        <v>7865</v>
      </c>
      <c r="G7981" s="89">
        <v>36</v>
      </c>
      <c r="H7981" s="89">
        <v>1</v>
      </c>
      <c r="I7981" s="89">
        <v>5</v>
      </c>
      <c r="J7981" s="89">
        <v>88.79000000000002</v>
      </c>
      <c r="K7981" s="89">
        <v>117.72999999999999</v>
      </c>
      <c r="L7981" s="81">
        <v>117.33000000000001</v>
      </c>
    </row>
    <row r="7982" spans="6:12">
      <c r="F7982" s="89">
        <v>7866</v>
      </c>
      <c r="G7982" s="89">
        <v>34</v>
      </c>
      <c r="H7982" s="89">
        <v>3</v>
      </c>
      <c r="I7982" s="89">
        <v>4</v>
      </c>
      <c r="J7982" s="89">
        <v>-203.40399999999994</v>
      </c>
      <c r="K7982" s="89">
        <v>40.95599999999996</v>
      </c>
      <c r="L7982" s="81">
        <v>36.256000000000029</v>
      </c>
    </row>
    <row r="7983" spans="6:12">
      <c r="F7983" s="89">
        <v>7867</v>
      </c>
      <c r="G7983" s="89">
        <v>21</v>
      </c>
      <c r="H7983" s="89">
        <v>2</v>
      </c>
      <c r="I7983" s="89">
        <v>6</v>
      </c>
      <c r="J7983" s="89">
        <v>79.510999999999967</v>
      </c>
      <c r="K7983" s="89">
        <v>156.60099999999994</v>
      </c>
      <c r="L7983" s="81">
        <v>152.55099999999999</v>
      </c>
    </row>
    <row r="7984" spans="6:12">
      <c r="F7984" s="89">
        <v>7868</v>
      </c>
      <c r="G7984" s="89">
        <v>36</v>
      </c>
      <c r="H7984" s="89">
        <v>1</v>
      </c>
      <c r="I7984" s="89">
        <v>5</v>
      </c>
      <c r="J7984" s="89">
        <v>88.79000000000002</v>
      </c>
      <c r="K7984" s="89">
        <v>117.72999999999999</v>
      </c>
      <c r="L7984" s="81">
        <v>117.33000000000001</v>
      </c>
    </row>
    <row r="7985" spans="6:12">
      <c r="F7985" s="89">
        <v>7869</v>
      </c>
      <c r="G7985" s="89">
        <v>48</v>
      </c>
      <c r="H7985" s="89">
        <v>2</v>
      </c>
      <c r="I7985" s="89">
        <v>9</v>
      </c>
      <c r="J7985" s="89">
        <v>157.83199999999997</v>
      </c>
      <c r="K7985" s="89">
        <v>98.751999999999981</v>
      </c>
      <c r="L7985" s="81">
        <v>99.951999999999998</v>
      </c>
    </row>
    <row r="7986" spans="6:12">
      <c r="F7986" s="89">
        <v>7870</v>
      </c>
      <c r="G7986" s="89">
        <v>25</v>
      </c>
      <c r="H7986" s="89">
        <v>3</v>
      </c>
      <c r="I7986" s="89">
        <v>5</v>
      </c>
      <c r="J7986" s="89">
        <v>-112.17500000000001</v>
      </c>
      <c r="K7986" s="89">
        <v>92.374999999999972</v>
      </c>
      <c r="L7986" s="81">
        <v>86.724999999999994</v>
      </c>
    </row>
    <row r="7987" spans="6:12">
      <c r="F7987" s="89">
        <v>7871</v>
      </c>
      <c r="G7987" s="89">
        <v>32</v>
      </c>
      <c r="H7987" s="89">
        <v>2</v>
      </c>
      <c r="I7987" s="89">
        <v>3</v>
      </c>
      <c r="J7987" s="89">
        <v>-120.864</v>
      </c>
      <c r="K7987" s="89">
        <v>80.615999999999985</v>
      </c>
      <c r="L7987" s="81">
        <v>77.015999999999991</v>
      </c>
    </row>
    <row r="7988" spans="6:12">
      <c r="F7988" s="89">
        <v>7872</v>
      </c>
      <c r="G7988" s="89">
        <v>25</v>
      </c>
      <c r="H7988" s="89">
        <v>1</v>
      </c>
      <c r="I7988" s="89">
        <v>3</v>
      </c>
      <c r="J7988" s="89">
        <v>20.904999999999987</v>
      </c>
      <c r="K7988" s="89">
        <v>138.45500000000001</v>
      </c>
      <c r="L7988" s="81">
        <v>135.60500000000002</v>
      </c>
    </row>
    <row r="7989" spans="6:12">
      <c r="F7989" s="89">
        <v>7873</v>
      </c>
      <c r="G7989" s="89">
        <v>32</v>
      </c>
      <c r="H7989" s="89">
        <v>3</v>
      </c>
      <c r="I7989" s="89">
        <v>9</v>
      </c>
      <c r="J7989" s="89">
        <v>89.137999999999977</v>
      </c>
      <c r="K7989" s="89">
        <v>121.11799999999994</v>
      </c>
      <c r="L7989" s="81">
        <v>118.11799999999999</v>
      </c>
    </row>
    <row r="7990" spans="6:12">
      <c r="F7990" s="89">
        <v>7874</v>
      </c>
      <c r="G7990" s="89">
        <v>46</v>
      </c>
      <c r="H7990" s="89">
        <v>2</v>
      </c>
      <c r="I7990" s="89">
        <v>9</v>
      </c>
      <c r="J7990" s="89">
        <v>151.74399999999997</v>
      </c>
      <c r="K7990" s="89">
        <v>93.283999999999935</v>
      </c>
      <c r="L7990" s="81">
        <v>94.183999999999969</v>
      </c>
    </row>
    <row r="7991" spans="6:12">
      <c r="F7991" s="89">
        <v>7875</v>
      </c>
      <c r="G7991" s="89">
        <v>32</v>
      </c>
      <c r="H7991" s="89">
        <v>1</v>
      </c>
      <c r="I7991" s="89">
        <v>9</v>
      </c>
      <c r="J7991" s="89">
        <v>148.39799999999991</v>
      </c>
      <c r="K7991" s="89">
        <v>8.1779999999999973</v>
      </c>
      <c r="L7991" s="81">
        <v>8.77800000000002</v>
      </c>
    </row>
    <row r="7992" spans="6:12">
      <c r="F7992" s="89">
        <v>7876</v>
      </c>
      <c r="G7992" s="89">
        <v>43</v>
      </c>
      <c r="H7992" s="89">
        <v>3</v>
      </c>
      <c r="I7992" s="89">
        <v>9</v>
      </c>
      <c r="J7992" s="89">
        <v>96.057000000000016</v>
      </c>
      <c r="K7992" s="89">
        <v>124.62699999999995</v>
      </c>
      <c r="L7992" s="81">
        <v>123.27700000000004</v>
      </c>
    </row>
    <row r="7993" spans="6:12">
      <c r="F7993" s="89">
        <v>7877</v>
      </c>
      <c r="G7993" s="89">
        <v>37</v>
      </c>
      <c r="H7993" s="89">
        <v>2</v>
      </c>
      <c r="I7993" s="89">
        <v>4</v>
      </c>
      <c r="J7993" s="89">
        <v>-55.59699999999998</v>
      </c>
      <c r="K7993" s="89">
        <v>101.73299999999999</v>
      </c>
      <c r="L7993" s="81">
        <v>99.282999999999987</v>
      </c>
    </row>
    <row r="7994" spans="6:12">
      <c r="F7994" s="89">
        <v>7878</v>
      </c>
      <c r="G7994" s="89">
        <v>38</v>
      </c>
      <c r="H7994" s="89">
        <v>3</v>
      </c>
      <c r="I7994" s="89">
        <v>9</v>
      </c>
      <c r="J7994" s="89">
        <v>88.86200000000008</v>
      </c>
      <c r="K7994" s="89">
        <v>118.98199999999997</v>
      </c>
      <c r="L7994" s="81">
        <v>116.88200000000006</v>
      </c>
    </row>
    <row r="7995" spans="6:12">
      <c r="F7995" s="89">
        <v>7879</v>
      </c>
      <c r="G7995" s="89">
        <v>23</v>
      </c>
      <c r="H7995" s="89">
        <v>1</v>
      </c>
      <c r="I7995" s="89">
        <v>8</v>
      </c>
      <c r="J7995" s="89">
        <v>169.74899999999997</v>
      </c>
      <c r="K7995" s="89">
        <v>74.918999999999954</v>
      </c>
      <c r="L7995" s="81">
        <v>73.768999999999977</v>
      </c>
    </row>
    <row r="7996" spans="6:12">
      <c r="F7996" s="89">
        <v>7880</v>
      </c>
      <c r="G7996" s="89">
        <v>43</v>
      </c>
      <c r="H7996" s="89">
        <v>3</v>
      </c>
      <c r="I7996" s="89">
        <v>8</v>
      </c>
      <c r="J7996" s="89">
        <v>56.689000000000135</v>
      </c>
      <c r="K7996" s="89">
        <v>127.85899999999998</v>
      </c>
      <c r="L7996" s="81">
        <v>126.10900000000009</v>
      </c>
    </row>
    <row r="7997" spans="6:12">
      <c r="F7997" s="89">
        <v>7881</v>
      </c>
      <c r="G7997" s="89">
        <v>55</v>
      </c>
      <c r="H7997" s="89">
        <v>3</v>
      </c>
      <c r="I7997" s="89">
        <v>4</v>
      </c>
      <c r="J7997" s="89">
        <v>-151.13499999999988</v>
      </c>
      <c r="K7997" s="89">
        <v>86.714999999999918</v>
      </c>
      <c r="L7997" s="81">
        <v>85.165000000000077</v>
      </c>
    </row>
    <row r="7998" spans="6:12">
      <c r="F7998" s="89">
        <v>7882</v>
      </c>
      <c r="G7998" s="89">
        <v>34</v>
      </c>
      <c r="H7998" s="89">
        <v>1</v>
      </c>
      <c r="I7998" s="89">
        <v>9</v>
      </c>
      <c r="J7998" s="89">
        <v>146.62599999999992</v>
      </c>
      <c r="K7998" s="89">
        <v>5.7859999999999729</v>
      </c>
      <c r="L7998" s="81">
        <v>6.686000000000007</v>
      </c>
    </row>
    <row r="7999" spans="6:12">
      <c r="F7999" s="89">
        <v>7883</v>
      </c>
      <c r="G7999" s="89">
        <v>20</v>
      </c>
      <c r="H7999" s="89">
        <v>3</v>
      </c>
      <c r="I7999" s="89">
        <v>9</v>
      </c>
      <c r="J7999" s="89">
        <v>118.84999999999997</v>
      </c>
      <c r="K7999" s="89">
        <v>154.5499999999999</v>
      </c>
      <c r="L7999" s="81">
        <v>149.75</v>
      </c>
    </row>
    <row r="8000" spans="6:12">
      <c r="F8000" s="89">
        <v>7884</v>
      </c>
      <c r="G8000" s="89">
        <v>23</v>
      </c>
      <c r="H8000" s="89">
        <v>2</v>
      </c>
      <c r="I8000" s="89">
        <v>7</v>
      </c>
      <c r="J8000" s="89">
        <v>110.64099999999999</v>
      </c>
      <c r="K8000" s="89">
        <v>144.51099999999994</v>
      </c>
      <c r="L8000" s="81">
        <v>141.161</v>
      </c>
    </row>
    <row r="8001" spans="6:12">
      <c r="F8001" s="89">
        <v>7885</v>
      </c>
      <c r="G8001" s="89">
        <v>29</v>
      </c>
      <c r="H8001" s="89">
        <v>2</v>
      </c>
      <c r="I8001" s="89">
        <v>4</v>
      </c>
      <c r="J8001" s="89">
        <v>-49.469000000000023</v>
      </c>
      <c r="K8001" s="89">
        <v>110.34099999999998</v>
      </c>
      <c r="L8001" s="81">
        <v>106.69100000000002</v>
      </c>
    </row>
    <row r="8002" spans="6:12">
      <c r="F8002" s="89">
        <v>7886</v>
      </c>
      <c r="G8002" s="89">
        <v>53</v>
      </c>
      <c r="H8002" s="89">
        <v>3</v>
      </c>
      <c r="I8002" s="89">
        <v>5</v>
      </c>
      <c r="J8002" s="89">
        <v>-83.894999999999868</v>
      </c>
      <c r="K8002" s="89">
        <v>111.97499999999994</v>
      </c>
      <c r="L8002" s="81">
        <v>110.52500000000001</v>
      </c>
    </row>
    <row r="8003" spans="6:12">
      <c r="F8003" s="89">
        <v>7887</v>
      </c>
      <c r="G8003" s="89">
        <v>27</v>
      </c>
      <c r="H8003" s="89">
        <v>3</v>
      </c>
      <c r="I8003" s="89">
        <v>9</v>
      </c>
      <c r="J8003" s="89">
        <v>96.793000000000006</v>
      </c>
      <c r="K8003" s="89">
        <v>130.32299999999992</v>
      </c>
      <c r="L8003" s="81">
        <v>126.57300000000004</v>
      </c>
    </row>
    <row r="8004" spans="6:12">
      <c r="F8004" s="89">
        <v>7888</v>
      </c>
      <c r="G8004" s="89">
        <v>22</v>
      </c>
      <c r="H8004" s="89">
        <v>3</v>
      </c>
      <c r="I8004" s="89">
        <v>5</v>
      </c>
      <c r="J8004" s="89">
        <v>-102.64999999999998</v>
      </c>
      <c r="K8004" s="89">
        <v>102.82999999999996</v>
      </c>
      <c r="L8004" s="81">
        <v>96.72999999999999</v>
      </c>
    </row>
    <row r="8005" spans="6:12">
      <c r="F8005" s="89">
        <v>7889</v>
      </c>
      <c r="G8005" s="89">
        <v>32</v>
      </c>
      <c r="H8005" s="89">
        <v>1</v>
      </c>
      <c r="I8005" s="89">
        <v>5</v>
      </c>
      <c r="J8005" s="89">
        <v>91.350000000000023</v>
      </c>
      <c r="K8005" s="89">
        <v>121.53</v>
      </c>
      <c r="L8005" s="81">
        <v>120.53</v>
      </c>
    </row>
    <row r="8006" spans="6:12">
      <c r="F8006" s="89">
        <v>7890</v>
      </c>
      <c r="G8006" s="89">
        <v>21</v>
      </c>
      <c r="H8006" s="89">
        <v>3</v>
      </c>
      <c r="I8006" s="89">
        <v>3</v>
      </c>
      <c r="J8006" s="89">
        <v>-262.72700000000003</v>
      </c>
      <c r="K8006" s="89">
        <v>28.262999999999948</v>
      </c>
      <c r="L8006" s="81">
        <v>21.212999999999994</v>
      </c>
    </row>
    <row r="8007" spans="6:12">
      <c r="F8007" s="89">
        <v>7891</v>
      </c>
      <c r="G8007" s="89">
        <v>32</v>
      </c>
      <c r="H8007" s="89">
        <v>2</v>
      </c>
      <c r="I8007" s="89">
        <v>5</v>
      </c>
      <c r="J8007" s="89">
        <v>3.8000000000000114</v>
      </c>
      <c r="K8007" s="89">
        <v>120.07999999999996</v>
      </c>
      <c r="L8007" s="81">
        <v>117.27999999999997</v>
      </c>
    </row>
    <row r="8008" spans="6:12">
      <c r="F8008" s="89">
        <v>7892</v>
      </c>
      <c r="G8008" s="89">
        <v>55</v>
      </c>
      <c r="H8008" s="89">
        <v>1</v>
      </c>
      <c r="I8008" s="89">
        <v>8</v>
      </c>
      <c r="J8008" s="89">
        <v>193.0449999999999</v>
      </c>
      <c r="K8008" s="89">
        <v>88.294999999999888</v>
      </c>
      <c r="L8008" s="81">
        <v>91.945000000000064</v>
      </c>
    </row>
    <row r="8009" spans="6:12">
      <c r="F8009" s="89">
        <v>7893</v>
      </c>
      <c r="G8009" s="89">
        <v>19</v>
      </c>
      <c r="H8009" s="89">
        <v>2</v>
      </c>
      <c r="I8009" s="89">
        <v>3</v>
      </c>
      <c r="J8009" s="89">
        <v>-84.502999999999986</v>
      </c>
      <c r="K8009" s="89">
        <v>121.00699999999996</v>
      </c>
      <c r="L8009" s="81">
        <v>115.45700000000001</v>
      </c>
    </row>
    <row r="8010" spans="6:12">
      <c r="F8010" s="89">
        <v>7894</v>
      </c>
      <c r="G8010" s="89">
        <v>49</v>
      </c>
      <c r="H8010" s="89">
        <v>1</v>
      </c>
      <c r="I8010" s="89">
        <v>6</v>
      </c>
      <c r="J8010" s="89">
        <v>138.88900000000001</v>
      </c>
      <c r="K8010" s="89">
        <v>121.19900000000004</v>
      </c>
      <c r="L8010" s="81">
        <v>123.149</v>
      </c>
    </row>
    <row r="8011" spans="6:12">
      <c r="F8011" s="89">
        <v>7895</v>
      </c>
      <c r="G8011" s="89">
        <v>51</v>
      </c>
      <c r="H8011" s="89">
        <v>2</v>
      </c>
      <c r="I8011" s="89">
        <v>6</v>
      </c>
      <c r="J8011" s="89">
        <v>81.191000000000031</v>
      </c>
      <c r="K8011" s="89">
        <v>148.98099999999997</v>
      </c>
      <c r="L8011" s="81">
        <v>149.43100000000007</v>
      </c>
    </row>
    <row r="8012" spans="6:12">
      <c r="F8012" s="89">
        <v>7896</v>
      </c>
      <c r="G8012" s="89">
        <v>33</v>
      </c>
      <c r="H8012" s="89">
        <v>2</v>
      </c>
      <c r="I8012" s="89">
        <v>5</v>
      </c>
      <c r="J8012" s="89">
        <v>2.9050000000000296</v>
      </c>
      <c r="K8012" s="89">
        <v>118.87499999999997</v>
      </c>
      <c r="L8012" s="81">
        <v>116.22499999999995</v>
      </c>
    </row>
    <row r="8013" spans="6:12">
      <c r="F8013" s="89">
        <v>7897</v>
      </c>
      <c r="G8013" s="89">
        <v>43</v>
      </c>
      <c r="H8013" s="89">
        <v>3</v>
      </c>
      <c r="I8013" s="89">
        <v>7</v>
      </c>
      <c r="J8013" s="89">
        <v>7.841000000000065</v>
      </c>
      <c r="K8013" s="89">
        <v>121.61099999999993</v>
      </c>
      <c r="L8013" s="81">
        <v>119.46100000000007</v>
      </c>
    </row>
    <row r="8014" spans="6:12">
      <c r="F8014" s="89">
        <v>7898</v>
      </c>
      <c r="G8014" s="89">
        <v>21</v>
      </c>
      <c r="H8014" s="89">
        <v>2</v>
      </c>
      <c r="I8014" s="89">
        <v>4</v>
      </c>
      <c r="J8014" s="89">
        <v>-26.061000000000007</v>
      </c>
      <c r="K8014" s="89">
        <v>136.22899999999996</v>
      </c>
      <c r="L8014" s="81">
        <v>131.37899999999999</v>
      </c>
    </row>
    <row r="8015" spans="6:12">
      <c r="F8015" s="89">
        <v>7899</v>
      </c>
      <c r="G8015" s="89">
        <v>40</v>
      </c>
      <c r="H8015" s="89">
        <v>2</v>
      </c>
      <c r="I8015" s="89">
        <v>8</v>
      </c>
      <c r="J8015" s="89">
        <v>120.23999999999995</v>
      </c>
      <c r="K8015" s="89">
        <v>106.23999999999992</v>
      </c>
      <c r="L8015" s="81">
        <v>105.83999999999997</v>
      </c>
    </row>
    <row r="8016" spans="6:12">
      <c r="F8016" s="89">
        <v>7900</v>
      </c>
      <c r="G8016" s="89">
        <v>47</v>
      </c>
      <c r="H8016" s="89">
        <v>1</v>
      </c>
      <c r="I8016" s="89">
        <v>8</v>
      </c>
      <c r="J8016" s="89">
        <v>161.30099999999999</v>
      </c>
      <c r="K8016" s="89">
        <v>59.030999999999963</v>
      </c>
      <c r="L8016" s="81">
        <v>61.481000000000037</v>
      </c>
    </row>
    <row r="8017" spans="6:12">
      <c r="F8017" s="89">
        <v>7901</v>
      </c>
      <c r="G8017" s="89">
        <v>49</v>
      </c>
      <c r="H8017" s="89">
        <v>2</v>
      </c>
      <c r="I8017" s="89">
        <v>4</v>
      </c>
      <c r="J8017" s="89">
        <v>-32.388999999999982</v>
      </c>
      <c r="K8017" s="89">
        <v>121.22100000000006</v>
      </c>
      <c r="L8017" s="81">
        <v>120.571</v>
      </c>
    </row>
    <row r="8018" spans="6:12">
      <c r="F8018" s="89">
        <v>7902</v>
      </c>
      <c r="G8018" s="89">
        <v>24</v>
      </c>
      <c r="H8018" s="89">
        <v>2</v>
      </c>
      <c r="I8018" s="89">
        <v>8</v>
      </c>
      <c r="J8018" s="89">
        <v>136.43199999999993</v>
      </c>
      <c r="K8018" s="89">
        <v>127.39199999999994</v>
      </c>
      <c r="L8018" s="81">
        <v>124.59199999999996</v>
      </c>
    </row>
    <row r="8019" spans="6:12">
      <c r="F8019" s="89">
        <v>7903</v>
      </c>
      <c r="G8019" s="89">
        <v>49</v>
      </c>
      <c r="H8019" s="89">
        <v>2</v>
      </c>
      <c r="I8019" s="89">
        <v>5</v>
      </c>
      <c r="J8019" s="89">
        <v>25.305000000000035</v>
      </c>
      <c r="K8019" s="89">
        <v>136.31500000000005</v>
      </c>
      <c r="L8019" s="81">
        <v>136.065</v>
      </c>
    </row>
    <row r="8020" spans="6:12">
      <c r="F8020" s="89">
        <v>7904</v>
      </c>
      <c r="G8020" s="89">
        <v>28</v>
      </c>
      <c r="H8020" s="89">
        <v>2</v>
      </c>
      <c r="I8020" s="89">
        <v>7</v>
      </c>
      <c r="J8020" s="89">
        <v>96.775999999999954</v>
      </c>
      <c r="K8020" s="89">
        <v>129.09599999999995</v>
      </c>
      <c r="L8020" s="81">
        <v>126.49599999999995</v>
      </c>
    </row>
    <row r="8021" spans="6:12">
      <c r="F8021" s="89">
        <v>7905</v>
      </c>
      <c r="G8021" s="89">
        <v>32</v>
      </c>
      <c r="H8021" s="89">
        <v>2</v>
      </c>
      <c r="I8021" s="89">
        <v>8</v>
      </c>
      <c r="J8021" s="89">
        <v>119.69599999999997</v>
      </c>
      <c r="K8021" s="89">
        <v>108.17599999999993</v>
      </c>
      <c r="L8021" s="81">
        <v>106.57599999999996</v>
      </c>
    </row>
    <row r="8022" spans="6:12">
      <c r="F8022" s="89">
        <v>7906</v>
      </c>
      <c r="G8022" s="89">
        <v>25</v>
      </c>
      <c r="H8022" s="89">
        <v>3</v>
      </c>
      <c r="I8022" s="89">
        <v>4</v>
      </c>
      <c r="J8022" s="89">
        <v>-189.35499999999996</v>
      </c>
      <c r="K8022" s="89">
        <v>57.794999999999987</v>
      </c>
      <c r="L8022" s="81">
        <v>51.745000000000005</v>
      </c>
    </row>
    <row r="8023" spans="6:12">
      <c r="F8023" s="89">
        <v>7907</v>
      </c>
      <c r="G8023" s="89">
        <v>44</v>
      </c>
      <c r="H8023" s="89">
        <v>2</v>
      </c>
      <c r="I8023" s="89">
        <v>4</v>
      </c>
      <c r="J8023" s="89">
        <v>-46.783999999999992</v>
      </c>
      <c r="K8023" s="89">
        <v>108.37599999999998</v>
      </c>
      <c r="L8023" s="81">
        <v>106.97599999999997</v>
      </c>
    </row>
    <row r="8024" spans="6:12">
      <c r="F8024" s="89">
        <v>7908</v>
      </c>
      <c r="G8024" s="89">
        <v>29</v>
      </c>
      <c r="H8024" s="89">
        <v>2</v>
      </c>
      <c r="I8024" s="89">
        <v>7</v>
      </c>
      <c r="J8024" s="89">
        <v>94.81299999999996</v>
      </c>
      <c r="K8024" s="89">
        <v>126.82299999999995</v>
      </c>
      <c r="L8024" s="81">
        <v>124.37299999999999</v>
      </c>
    </row>
    <row r="8025" spans="6:12">
      <c r="F8025" s="89">
        <v>7909</v>
      </c>
      <c r="G8025" s="89">
        <v>24</v>
      </c>
      <c r="H8025" s="89">
        <v>1</v>
      </c>
      <c r="I8025" s="89">
        <v>9</v>
      </c>
      <c r="J8025" s="89">
        <v>166.28599999999989</v>
      </c>
      <c r="K8025" s="89">
        <v>28.545999999999964</v>
      </c>
      <c r="L8025" s="81">
        <v>27.945999999999998</v>
      </c>
    </row>
    <row r="8026" spans="6:12">
      <c r="F8026" s="89">
        <v>7910</v>
      </c>
      <c r="G8026" s="89">
        <v>36</v>
      </c>
      <c r="H8026" s="89">
        <v>2</v>
      </c>
      <c r="I8026" s="89">
        <v>8</v>
      </c>
      <c r="J8026" s="89">
        <v>117.80799999999999</v>
      </c>
      <c r="K8026" s="89">
        <v>105.04799999999997</v>
      </c>
      <c r="L8026" s="81">
        <v>104.048</v>
      </c>
    </row>
    <row r="8027" spans="6:12">
      <c r="F8027" s="89">
        <v>7911</v>
      </c>
      <c r="G8027" s="89">
        <v>27</v>
      </c>
      <c r="H8027" s="89">
        <v>1</v>
      </c>
      <c r="I8027" s="89">
        <v>8</v>
      </c>
      <c r="J8027" s="89">
        <v>157.54099999999997</v>
      </c>
      <c r="K8027" s="89">
        <v>61.471000000000004</v>
      </c>
      <c r="L8027" s="81">
        <v>60.920999999999992</v>
      </c>
    </row>
    <row r="8028" spans="6:12">
      <c r="F8028" s="89">
        <v>7912</v>
      </c>
      <c r="G8028" s="89">
        <v>40</v>
      </c>
      <c r="H8028" s="89">
        <v>3</v>
      </c>
      <c r="I8028" s="89">
        <v>4</v>
      </c>
      <c r="J8028" s="89">
        <v>-200.62</v>
      </c>
      <c r="K8028" s="89">
        <v>41.879999999999967</v>
      </c>
      <c r="L8028" s="81">
        <v>38.080000000000041</v>
      </c>
    </row>
    <row r="8029" spans="6:12">
      <c r="F8029" s="89">
        <v>7913</v>
      </c>
      <c r="G8029" s="89">
        <v>43</v>
      </c>
      <c r="H8029" s="89">
        <v>2</v>
      </c>
      <c r="I8029" s="89">
        <v>6</v>
      </c>
      <c r="J8029" s="89">
        <v>56.982999999999976</v>
      </c>
      <c r="K8029" s="89">
        <v>127.25299999999996</v>
      </c>
      <c r="L8029" s="81">
        <v>126.50300000000001</v>
      </c>
    </row>
    <row r="8030" spans="6:12">
      <c r="F8030" s="89">
        <v>7914</v>
      </c>
      <c r="G8030" s="89">
        <v>43</v>
      </c>
      <c r="H8030" s="89">
        <v>1</v>
      </c>
      <c r="I8030" s="89">
        <v>4</v>
      </c>
      <c r="J8030" s="89">
        <v>56.677</v>
      </c>
      <c r="K8030" s="89">
        <v>126.04699999999995</v>
      </c>
      <c r="L8030" s="81">
        <v>126.29700000000001</v>
      </c>
    </row>
    <row r="8031" spans="6:12">
      <c r="F8031" s="89">
        <v>7915</v>
      </c>
      <c r="G8031" s="89">
        <v>50</v>
      </c>
      <c r="H8031" s="89">
        <v>3</v>
      </c>
      <c r="I8031" s="89">
        <v>7</v>
      </c>
      <c r="J8031" s="89">
        <v>29.170000000000073</v>
      </c>
      <c r="K8031" s="89">
        <v>140.76999999999998</v>
      </c>
      <c r="L8031" s="81">
        <v>139.67000000000007</v>
      </c>
    </row>
    <row r="8032" spans="6:12">
      <c r="F8032" s="89">
        <v>7916</v>
      </c>
      <c r="G8032" s="89">
        <v>53</v>
      </c>
      <c r="H8032" s="89">
        <v>1</v>
      </c>
      <c r="I8032" s="89">
        <v>8</v>
      </c>
      <c r="J8032" s="89">
        <v>183.48899999999992</v>
      </c>
      <c r="K8032" s="89">
        <v>79.358999999999924</v>
      </c>
      <c r="L8032" s="81">
        <v>82.709000000000032</v>
      </c>
    </row>
    <row r="8033" spans="6:12">
      <c r="F8033" s="89">
        <v>7917</v>
      </c>
      <c r="G8033" s="89">
        <v>51</v>
      </c>
      <c r="H8033" s="89">
        <v>2</v>
      </c>
      <c r="I8033" s="89">
        <v>3</v>
      </c>
      <c r="J8033" s="89">
        <v>-91.926999999999936</v>
      </c>
      <c r="K8033" s="89">
        <v>103.66299999999995</v>
      </c>
      <c r="L8033" s="81">
        <v>102.91300000000007</v>
      </c>
    </row>
    <row r="8034" spans="6:12">
      <c r="F8034" s="89">
        <v>7918</v>
      </c>
      <c r="G8034" s="89">
        <v>33</v>
      </c>
      <c r="H8034" s="89">
        <v>3</v>
      </c>
      <c r="I8034" s="89">
        <v>5</v>
      </c>
      <c r="J8034" s="89">
        <v>-125.69499999999988</v>
      </c>
      <c r="K8034" s="89">
        <v>76.374999999999972</v>
      </c>
      <c r="L8034" s="81">
        <v>71.924999999999983</v>
      </c>
    </row>
    <row r="8035" spans="6:12">
      <c r="F8035" s="89">
        <v>7919</v>
      </c>
      <c r="G8035" s="89">
        <v>35</v>
      </c>
      <c r="H8035" s="89">
        <v>3</v>
      </c>
      <c r="I8035" s="89">
        <v>3</v>
      </c>
      <c r="J8035" s="89">
        <v>-290.33499999999992</v>
      </c>
      <c r="K8035" s="89">
        <v>-3.6850000000000307</v>
      </c>
      <c r="L8035" s="81">
        <v>-8.6349999999999909</v>
      </c>
    </row>
    <row r="8036" spans="6:12">
      <c r="F8036" s="89">
        <v>7920</v>
      </c>
      <c r="G8036" s="89">
        <v>44</v>
      </c>
      <c r="H8036" s="89">
        <v>3</v>
      </c>
      <c r="I8036" s="89">
        <v>9</v>
      </c>
      <c r="J8036" s="89">
        <v>98.305999999999983</v>
      </c>
      <c r="K8036" s="89">
        <v>126.56599999999992</v>
      </c>
      <c r="L8036" s="81">
        <v>125.36599999999999</v>
      </c>
    </row>
    <row r="8037" spans="6:12">
      <c r="F8037" s="89">
        <v>7921</v>
      </c>
      <c r="G8037" s="89">
        <v>45</v>
      </c>
      <c r="H8037" s="89">
        <v>3</v>
      </c>
      <c r="I8037" s="89">
        <v>7</v>
      </c>
      <c r="J8037" s="89">
        <v>12.585000000000036</v>
      </c>
      <c r="K8037" s="89">
        <v>125.7349999999999</v>
      </c>
      <c r="L8037" s="81">
        <v>123.88499999999999</v>
      </c>
    </row>
    <row r="8038" spans="6:12">
      <c r="F8038" s="89">
        <v>7922</v>
      </c>
      <c r="G8038" s="89">
        <v>44</v>
      </c>
      <c r="H8038" s="89">
        <v>1</v>
      </c>
      <c r="I8038" s="89">
        <v>4</v>
      </c>
      <c r="J8038" s="89">
        <v>58.596000000000004</v>
      </c>
      <c r="K8038" s="89">
        <v>127.65599999999995</v>
      </c>
      <c r="L8038" s="81">
        <v>128.05599999999998</v>
      </c>
    </row>
    <row r="8039" spans="6:12">
      <c r="F8039" s="89">
        <v>7923</v>
      </c>
      <c r="G8039" s="89">
        <v>51</v>
      </c>
      <c r="H8039" s="89">
        <v>1</v>
      </c>
      <c r="I8039" s="89">
        <v>9</v>
      </c>
      <c r="J8039" s="89">
        <v>175.16899999999995</v>
      </c>
      <c r="K8039" s="89">
        <v>29.058999999999941</v>
      </c>
      <c r="L8039" s="81">
        <v>32.5090000000001</v>
      </c>
    </row>
    <row r="8040" spans="6:12">
      <c r="F8040" s="89">
        <v>7924</v>
      </c>
      <c r="G8040" s="89">
        <v>48</v>
      </c>
      <c r="H8040" s="89">
        <v>3</v>
      </c>
      <c r="I8040" s="89">
        <v>7</v>
      </c>
      <c r="J8040" s="89">
        <v>21.726000000000113</v>
      </c>
      <c r="K8040" s="89">
        <v>133.94600000000003</v>
      </c>
      <c r="L8040" s="81">
        <v>132.54600000000011</v>
      </c>
    </row>
    <row r="8041" spans="6:12">
      <c r="F8041" s="89">
        <v>7925</v>
      </c>
      <c r="G8041" s="89">
        <v>27</v>
      </c>
      <c r="H8041" s="89">
        <v>3</v>
      </c>
      <c r="I8041" s="89">
        <v>4</v>
      </c>
      <c r="J8041" s="89">
        <v>-194.3669999999999</v>
      </c>
      <c r="K8041" s="89">
        <v>52.162999999999982</v>
      </c>
      <c r="L8041" s="81">
        <v>46.413000000000011</v>
      </c>
    </row>
    <row r="8042" spans="6:12">
      <c r="F8042" s="89">
        <v>7926</v>
      </c>
      <c r="G8042" s="89">
        <v>43</v>
      </c>
      <c r="H8042" s="89">
        <v>1</v>
      </c>
      <c r="I8042" s="89">
        <v>8</v>
      </c>
      <c r="J8042" s="89">
        <v>151.90899999999996</v>
      </c>
      <c r="K8042" s="89">
        <v>50.878999999999962</v>
      </c>
      <c r="L8042" s="81">
        <v>52.729000000000013</v>
      </c>
    </row>
    <row r="8043" spans="6:12">
      <c r="F8043" s="89">
        <v>7927</v>
      </c>
      <c r="G8043" s="89">
        <v>54</v>
      </c>
      <c r="H8043" s="89">
        <v>1</v>
      </c>
      <c r="I8043" s="89">
        <v>3</v>
      </c>
      <c r="J8043" s="89">
        <v>45.061999999999955</v>
      </c>
      <c r="K8043" s="89">
        <v>153.62199999999999</v>
      </c>
      <c r="L8043" s="81">
        <v>155.12200000000007</v>
      </c>
    </row>
    <row r="8044" spans="6:12">
      <c r="F8044" s="89">
        <v>7928</v>
      </c>
      <c r="G8044" s="89">
        <v>37</v>
      </c>
      <c r="H8044" s="89">
        <v>3</v>
      </c>
      <c r="I8044" s="89">
        <v>5</v>
      </c>
      <c r="J8044" s="89">
        <v>-125.97499999999991</v>
      </c>
      <c r="K8044" s="89">
        <v>74.85499999999999</v>
      </c>
      <c r="L8044" s="81">
        <v>71.005000000000024</v>
      </c>
    </row>
    <row r="8045" spans="6:12">
      <c r="F8045" s="89">
        <v>7929</v>
      </c>
      <c r="G8045" s="89">
        <v>46</v>
      </c>
      <c r="H8045" s="89">
        <v>3</v>
      </c>
      <c r="I8045" s="89">
        <v>3</v>
      </c>
      <c r="J8045" s="89">
        <v>-274.90199999999999</v>
      </c>
      <c r="K8045" s="89">
        <v>8.3379999999999654</v>
      </c>
      <c r="L8045" s="81">
        <v>5.0380000000000393</v>
      </c>
    </row>
    <row r="8046" spans="6:12">
      <c r="F8046" s="89">
        <v>7930</v>
      </c>
      <c r="G8046" s="89">
        <v>50</v>
      </c>
      <c r="H8046" s="89">
        <v>2</v>
      </c>
      <c r="I8046" s="89">
        <v>6</v>
      </c>
      <c r="J8046" s="89">
        <v>77.21999999999997</v>
      </c>
      <c r="K8046" s="89">
        <v>145.32</v>
      </c>
      <c r="L8046" s="81">
        <v>145.62</v>
      </c>
    </row>
    <row r="8047" spans="6:12">
      <c r="F8047" s="89">
        <v>7931</v>
      </c>
      <c r="G8047" s="89">
        <v>43</v>
      </c>
      <c r="H8047" s="89">
        <v>1</v>
      </c>
      <c r="I8047" s="89">
        <v>5</v>
      </c>
      <c r="J8047" s="89">
        <v>94.705000000000013</v>
      </c>
      <c r="K8047" s="89">
        <v>121.47499999999997</v>
      </c>
      <c r="L8047" s="81">
        <v>122.125</v>
      </c>
    </row>
    <row r="8048" spans="6:12">
      <c r="F8048" s="89">
        <v>7932</v>
      </c>
      <c r="G8048" s="89">
        <v>40</v>
      </c>
      <c r="H8048" s="89">
        <v>1</v>
      </c>
      <c r="I8048" s="89">
        <v>4</v>
      </c>
      <c r="J8048" s="89">
        <v>52.539999999999992</v>
      </c>
      <c r="K8048" s="89">
        <v>122.83999999999995</v>
      </c>
      <c r="L8048" s="81">
        <v>122.64000000000001</v>
      </c>
    </row>
    <row r="8049" spans="6:12">
      <c r="F8049" s="89">
        <v>7933</v>
      </c>
      <c r="G8049" s="89">
        <v>27</v>
      </c>
      <c r="H8049" s="89">
        <v>2</v>
      </c>
      <c r="I8049" s="89">
        <v>3</v>
      </c>
      <c r="J8049" s="89">
        <v>-112.27900000000002</v>
      </c>
      <c r="K8049" s="89">
        <v>90.750999999999991</v>
      </c>
      <c r="L8049" s="81">
        <v>86.401000000000025</v>
      </c>
    </row>
    <row r="8050" spans="6:12">
      <c r="F8050" s="89">
        <v>7934</v>
      </c>
      <c r="G8050" s="89">
        <v>47</v>
      </c>
      <c r="H8050" s="89">
        <v>1</v>
      </c>
      <c r="I8050" s="89">
        <v>9</v>
      </c>
      <c r="J8050" s="89">
        <v>161.43299999999994</v>
      </c>
      <c r="K8050" s="89">
        <v>16.562999999999988</v>
      </c>
      <c r="L8050" s="81">
        <v>19.413000000000068</v>
      </c>
    </row>
    <row r="8051" spans="6:12">
      <c r="F8051" s="89">
        <v>7935</v>
      </c>
      <c r="G8051" s="89">
        <v>53</v>
      </c>
      <c r="H8051" s="89">
        <v>3</v>
      </c>
      <c r="I8051" s="89">
        <v>9</v>
      </c>
      <c r="J8051" s="89">
        <v>130.69700000000006</v>
      </c>
      <c r="K8051" s="89">
        <v>156.16699999999997</v>
      </c>
      <c r="L8051" s="81">
        <v>156.31700000000006</v>
      </c>
    </row>
    <row r="8052" spans="6:12">
      <c r="F8052" s="89">
        <v>7936</v>
      </c>
      <c r="G8052" s="89">
        <v>45</v>
      </c>
      <c r="H8052" s="89">
        <v>3</v>
      </c>
      <c r="I8052" s="89">
        <v>8</v>
      </c>
      <c r="J8052" s="89">
        <v>61.445000000000107</v>
      </c>
      <c r="K8052" s="89">
        <v>131.99499999999995</v>
      </c>
      <c r="L8052" s="81">
        <v>130.54500000000002</v>
      </c>
    </row>
    <row r="8053" spans="6:12">
      <c r="F8053" s="89">
        <v>7937</v>
      </c>
      <c r="G8053" s="89">
        <v>34</v>
      </c>
      <c r="H8053" s="89">
        <v>3</v>
      </c>
      <c r="I8053" s="89">
        <v>7</v>
      </c>
      <c r="J8053" s="89">
        <v>-0.14199999999993906</v>
      </c>
      <c r="K8053" s="89">
        <v>116.41799999999995</v>
      </c>
      <c r="L8053" s="81">
        <v>112.91800000000006</v>
      </c>
    </row>
    <row r="8054" spans="6:12">
      <c r="F8054" s="89">
        <v>7938</v>
      </c>
      <c r="G8054" s="89">
        <v>52</v>
      </c>
      <c r="H8054" s="89">
        <v>3</v>
      </c>
      <c r="I8054" s="89">
        <v>7</v>
      </c>
      <c r="J8054" s="89">
        <v>37.694000000000074</v>
      </c>
      <c r="K8054" s="89">
        <v>148.67399999999998</v>
      </c>
      <c r="L8054" s="81">
        <v>147.87399999999997</v>
      </c>
    </row>
    <row r="8055" spans="6:12">
      <c r="F8055" s="89">
        <v>7939</v>
      </c>
      <c r="G8055" s="89">
        <v>35</v>
      </c>
      <c r="H8055" s="89">
        <v>2</v>
      </c>
      <c r="I8055" s="89">
        <v>8</v>
      </c>
      <c r="J8055" s="89">
        <v>117.87499999999997</v>
      </c>
      <c r="K8055" s="89">
        <v>105.42499999999995</v>
      </c>
      <c r="L8055" s="81">
        <v>104.27499999999995</v>
      </c>
    </row>
    <row r="8056" spans="6:12">
      <c r="F8056" s="89">
        <v>7940</v>
      </c>
      <c r="G8056" s="89">
        <v>43</v>
      </c>
      <c r="H8056" s="89">
        <v>2</v>
      </c>
      <c r="I8056" s="89">
        <v>9</v>
      </c>
      <c r="J8056" s="89">
        <v>144.63699999999994</v>
      </c>
      <c r="K8056" s="89">
        <v>87.106999999999914</v>
      </c>
      <c r="L8056" s="81">
        <v>87.55699999999996</v>
      </c>
    </row>
    <row r="8057" spans="6:12">
      <c r="F8057" s="89">
        <v>7941</v>
      </c>
      <c r="G8057" s="89">
        <v>45</v>
      </c>
      <c r="H8057" s="89">
        <v>1</v>
      </c>
      <c r="I8057" s="89">
        <v>8</v>
      </c>
      <c r="J8057" s="89">
        <v>156.06499999999994</v>
      </c>
      <c r="K8057" s="89">
        <v>54.414999999999935</v>
      </c>
      <c r="L8057" s="81">
        <v>56.564999999999998</v>
      </c>
    </row>
    <row r="8058" spans="6:12">
      <c r="F8058" s="89">
        <v>7942</v>
      </c>
      <c r="G8058" s="89">
        <v>47</v>
      </c>
      <c r="H8058" s="89">
        <v>1</v>
      </c>
      <c r="I8058" s="89">
        <v>6</v>
      </c>
      <c r="J8058" s="89">
        <v>132.59699999999998</v>
      </c>
      <c r="K8058" s="89">
        <v>115.52699999999997</v>
      </c>
      <c r="L8058" s="81">
        <v>117.17700000000004</v>
      </c>
    </row>
    <row r="8059" spans="6:12">
      <c r="F8059" s="89">
        <v>7943</v>
      </c>
      <c r="G8059" s="89">
        <v>38</v>
      </c>
      <c r="H8059" s="89">
        <v>1</v>
      </c>
      <c r="I8059" s="89">
        <v>7</v>
      </c>
      <c r="J8059" s="89">
        <v>136.68599999999998</v>
      </c>
      <c r="K8059" s="89">
        <v>79.805999999999969</v>
      </c>
      <c r="L8059" s="81">
        <v>80.506000000000043</v>
      </c>
    </row>
    <row r="8060" spans="6:12">
      <c r="F8060" s="89">
        <v>7944</v>
      </c>
      <c r="G8060" s="89">
        <v>51</v>
      </c>
      <c r="H8060" s="89">
        <v>3</v>
      </c>
      <c r="I8060" s="89">
        <v>7</v>
      </c>
      <c r="J8060" s="89">
        <v>33.297000000000082</v>
      </c>
      <c r="K8060" s="89">
        <v>144.58699999999993</v>
      </c>
      <c r="L8060" s="81">
        <v>143.63700000000006</v>
      </c>
    </row>
    <row r="8061" spans="6:12">
      <c r="F8061" s="89">
        <v>7945</v>
      </c>
      <c r="G8061" s="89">
        <v>37</v>
      </c>
      <c r="H8061" s="89">
        <v>2</v>
      </c>
      <c r="I8061" s="89">
        <v>8</v>
      </c>
      <c r="J8061" s="89">
        <v>118.011</v>
      </c>
      <c r="K8061" s="89">
        <v>104.94099999999997</v>
      </c>
      <c r="L8061" s="81">
        <v>104.09099999999998</v>
      </c>
    </row>
    <row r="8062" spans="6:12">
      <c r="F8062" s="89">
        <v>7946</v>
      </c>
      <c r="G8062" s="89">
        <v>31</v>
      </c>
      <c r="H8062" s="89">
        <v>3</v>
      </c>
      <c r="I8062" s="89">
        <v>8</v>
      </c>
      <c r="J8062" s="89">
        <v>50.833000000000084</v>
      </c>
      <c r="K8062" s="89">
        <v>125.72299999999996</v>
      </c>
      <c r="L8062" s="81">
        <v>122.173</v>
      </c>
    </row>
    <row r="8063" spans="6:12">
      <c r="F8063" s="89">
        <v>7947</v>
      </c>
      <c r="G8063" s="89">
        <v>39</v>
      </c>
      <c r="H8063" s="89">
        <v>1</v>
      </c>
      <c r="I8063" s="89">
        <v>7</v>
      </c>
      <c r="J8063" s="89">
        <v>137.27299999999997</v>
      </c>
      <c r="K8063" s="89">
        <v>80.082999999999942</v>
      </c>
      <c r="L8063" s="81">
        <v>80.932999999999993</v>
      </c>
    </row>
    <row r="8064" spans="6:12">
      <c r="F8064" s="89">
        <v>7948</v>
      </c>
      <c r="G8064" s="89">
        <v>51</v>
      </c>
      <c r="H8064" s="89">
        <v>1</v>
      </c>
      <c r="I8064" s="89">
        <v>6</v>
      </c>
      <c r="J8064" s="89">
        <v>146.261</v>
      </c>
      <c r="K8064" s="89">
        <v>127.95099999999995</v>
      </c>
      <c r="L8064" s="81">
        <v>130.20100000000011</v>
      </c>
    </row>
    <row r="8065" spans="6:12">
      <c r="F8065" s="89">
        <v>7949</v>
      </c>
      <c r="G8065" s="89">
        <v>35</v>
      </c>
      <c r="H8065" s="89">
        <v>3</v>
      </c>
      <c r="I8065" s="89">
        <v>4</v>
      </c>
      <c r="J8065" s="89">
        <v>-203.61500000000001</v>
      </c>
      <c r="K8065" s="89">
        <v>40.434999999999945</v>
      </c>
      <c r="L8065" s="81">
        <v>35.884999999999991</v>
      </c>
    </row>
    <row r="8066" spans="6:12">
      <c r="F8066" s="89">
        <v>7950</v>
      </c>
      <c r="G8066" s="89">
        <v>39</v>
      </c>
      <c r="H8066" s="89">
        <v>1</v>
      </c>
      <c r="I8066" s="89">
        <v>8</v>
      </c>
      <c r="J8066" s="89">
        <v>146.83699999999993</v>
      </c>
      <c r="K8066" s="89">
        <v>47.046999999999954</v>
      </c>
      <c r="L8066" s="81">
        <v>48.296999999999983</v>
      </c>
    </row>
    <row r="8067" spans="6:12">
      <c r="F8067" s="89">
        <v>7951</v>
      </c>
      <c r="G8067" s="89">
        <v>20</v>
      </c>
      <c r="H8067" s="89">
        <v>3</v>
      </c>
      <c r="I8067" s="89">
        <v>7</v>
      </c>
      <c r="J8067" s="89">
        <v>30.909999999999968</v>
      </c>
      <c r="K8067" s="89">
        <v>151.80999999999995</v>
      </c>
      <c r="L8067" s="81">
        <v>146.20999999999998</v>
      </c>
    </row>
    <row r="8068" spans="6:12">
      <c r="F8068" s="89">
        <v>7952</v>
      </c>
      <c r="G8068" s="89">
        <v>25</v>
      </c>
      <c r="H8068" s="89">
        <v>1</v>
      </c>
      <c r="I8068" s="89">
        <v>5</v>
      </c>
      <c r="J8068" s="89">
        <v>106.22500000000001</v>
      </c>
      <c r="K8068" s="89">
        <v>138.57499999999999</v>
      </c>
      <c r="L8068" s="81">
        <v>136.52499999999998</v>
      </c>
    </row>
    <row r="8069" spans="6:12">
      <c r="F8069" s="89">
        <v>7953</v>
      </c>
      <c r="G8069" s="89">
        <v>39</v>
      </c>
      <c r="H8069" s="89">
        <v>2</v>
      </c>
      <c r="I8069" s="89">
        <v>6</v>
      </c>
      <c r="J8069" s="89">
        <v>51.358999999999952</v>
      </c>
      <c r="K8069" s="89">
        <v>122.86899999999996</v>
      </c>
      <c r="L8069" s="81">
        <v>121.51899999999998</v>
      </c>
    </row>
    <row r="8070" spans="6:12">
      <c r="F8070" s="89">
        <v>7954</v>
      </c>
      <c r="G8070" s="89">
        <v>25</v>
      </c>
      <c r="H8070" s="89">
        <v>2</v>
      </c>
      <c r="I8070" s="89">
        <v>7</v>
      </c>
      <c r="J8070" s="89">
        <v>104.28499999999997</v>
      </c>
      <c r="K8070" s="89">
        <v>137.53499999999997</v>
      </c>
      <c r="L8070" s="81">
        <v>134.48500000000001</v>
      </c>
    </row>
    <row r="8071" spans="6:12">
      <c r="F8071" s="89">
        <v>7955</v>
      </c>
      <c r="G8071" s="89">
        <v>22</v>
      </c>
      <c r="H8071" s="89">
        <v>1</v>
      </c>
      <c r="I8071" s="89">
        <v>5</v>
      </c>
      <c r="J8071" s="89">
        <v>116.65</v>
      </c>
      <c r="K8071" s="89">
        <v>149.92999999999998</v>
      </c>
      <c r="L8071" s="81">
        <v>147.42999999999998</v>
      </c>
    </row>
    <row r="8072" spans="6:12">
      <c r="F8072" s="89">
        <v>7956</v>
      </c>
      <c r="G8072" s="89">
        <v>19</v>
      </c>
      <c r="H8072" s="89">
        <v>1</v>
      </c>
      <c r="I8072" s="89">
        <v>9</v>
      </c>
      <c r="J8072" s="89">
        <v>186.24099999999993</v>
      </c>
      <c r="K8072" s="89">
        <v>50.050999999999945</v>
      </c>
      <c r="L8072" s="81">
        <v>48.700999999999979</v>
      </c>
    </row>
    <row r="8073" spans="6:12">
      <c r="F8073" s="89">
        <v>7957</v>
      </c>
      <c r="G8073" s="89">
        <v>21</v>
      </c>
      <c r="H8073" s="89">
        <v>2</v>
      </c>
      <c r="I8073" s="89">
        <v>7</v>
      </c>
      <c r="J8073" s="89">
        <v>118.07699999999997</v>
      </c>
      <c r="K8073" s="89">
        <v>152.56699999999995</v>
      </c>
      <c r="L8073" s="81">
        <v>148.91699999999997</v>
      </c>
    </row>
    <row r="8074" spans="6:12">
      <c r="F8074" s="89">
        <v>7958</v>
      </c>
      <c r="G8074" s="89">
        <v>51</v>
      </c>
      <c r="H8074" s="89">
        <v>2</v>
      </c>
      <c r="I8074" s="89">
        <v>6</v>
      </c>
      <c r="J8074" s="89">
        <v>81.191000000000031</v>
      </c>
      <c r="K8074" s="89">
        <v>148.98099999999997</v>
      </c>
      <c r="L8074" s="81">
        <v>149.43100000000007</v>
      </c>
    </row>
    <row r="8075" spans="6:12">
      <c r="F8075" s="89">
        <v>7959</v>
      </c>
      <c r="G8075" s="89">
        <v>49</v>
      </c>
      <c r="H8075" s="89">
        <v>2</v>
      </c>
      <c r="I8075" s="89">
        <v>7</v>
      </c>
      <c r="J8075" s="89">
        <v>112.25299999999999</v>
      </c>
      <c r="K8075" s="89">
        <v>138.06299999999999</v>
      </c>
      <c r="L8075" s="81">
        <v>138.61299999999997</v>
      </c>
    </row>
    <row r="8076" spans="6:12">
      <c r="F8076" s="89">
        <v>7960</v>
      </c>
      <c r="G8076" s="89">
        <v>55</v>
      </c>
      <c r="H8076" s="89">
        <v>3</v>
      </c>
      <c r="I8076" s="89">
        <v>9</v>
      </c>
      <c r="J8076" s="89">
        <v>140.86500000000001</v>
      </c>
      <c r="K8076" s="89">
        <v>165.71499999999992</v>
      </c>
      <c r="L8076" s="81">
        <v>166.16500000000008</v>
      </c>
    </row>
    <row r="8077" spans="6:12">
      <c r="F8077" s="89">
        <v>7961</v>
      </c>
      <c r="G8077" s="89">
        <v>51</v>
      </c>
      <c r="H8077" s="89">
        <v>1</v>
      </c>
      <c r="I8077" s="89">
        <v>3</v>
      </c>
      <c r="J8077" s="89">
        <v>32.03300000000003</v>
      </c>
      <c r="K8077" s="89">
        <v>141.52299999999997</v>
      </c>
      <c r="L8077" s="81">
        <v>142.57300000000015</v>
      </c>
    </row>
    <row r="8078" spans="6:12">
      <c r="F8078" s="89">
        <v>7962</v>
      </c>
      <c r="G8078" s="89">
        <v>25</v>
      </c>
      <c r="H8078" s="89">
        <v>1</v>
      </c>
      <c r="I8078" s="89">
        <v>3</v>
      </c>
      <c r="J8078" s="89">
        <v>20.904999999999987</v>
      </c>
      <c r="K8078" s="89">
        <v>138.45500000000001</v>
      </c>
      <c r="L8078" s="81">
        <v>135.60500000000002</v>
      </c>
    </row>
    <row r="8079" spans="6:12">
      <c r="F8079" s="89">
        <v>7963</v>
      </c>
      <c r="G8079" s="89">
        <v>20</v>
      </c>
      <c r="H8079" s="89">
        <v>2</v>
      </c>
      <c r="I8079" s="89">
        <v>9</v>
      </c>
      <c r="J8079" s="89">
        <v>170.87999999999994</v>
      </c>
      <c r="K8079" s="89">
        <v>120.47999999999996</v>
      </c>
      <c r="L8079" s="81">
        <v>117.48000000000002</v>
      </c>
    </row>
    <row r="8080" spans="6:12">
      <c r="F8080" s="89">
        <v>7964</v>
      </c>
      <c r="G8080" s="89">
        <v>28</v>
      </c>
      <c r="H8080" s="89">
        <v>1</v>
      </c>
      <c r="I8080" s="89">
        <v>4</v>
      </c>
      <c r="J8080" s="89">
        <v>60.291999999999994</v>
      </c>
      <c r="K8080" s="89">
        <v>134.31199999999998</v>
      </c>
      <c r="L8080" s="81">
        <v>132.31199999999998</v>
      </c>
    </row>
    <row r="8081" spans="6:12">
      <c r="F8081" s="89">
        <v>7965</v>
      </c>
      <c r="G8081" s="89">
        <v>23</v>
      </c>
      <c r="H8081" s="89">
        <v>3</v>
      </c>
      <c r="I8081" s="89">
        <v>8</v>
      </c>
      <c r="J8081" s="89">
        <v>68.528999999999996</v>
      </c>
      <c r="K8081" s="89">
        <v>145.89899999999994</v>
      </c>
      <c r="L8081" s="81">
        <v>141.14900000000006</v>
      </c>
    </row>
    <row r="8082" spans="6:12">
      <c r="F8082" s="89">
        <v>7966</v>
      </c>
      <c r="G8082" s="89">
        <v>54</v>
      </c>
      <c r="H8082" s="89">
        <v>3</v>
      </c>
      <c r="I8082" s="89">
        <v>5</v>
      </c>
      <c r="J8082" s="89">
        <v>-78.969999999999914</v>
      </c>
      <c r="K8082" s="89">
        <v>116.58999999999997</v>
      </c>
      <c r="L8082" s="81">
        <v>115.29000000000002</v>
      </c>
    </row>
    <row r="8083" spans="6:12">
      <c r="F8083" s="89">
        <v>7967</v>
      </c>
      <c r="G8083" s="89">
        <v>38</v>
      </c>
      <c r="H8083" s="89">
        <v>2</v>
      </c>
      <c r="I8083" s="89">
        <v>9</v>
      </c>
      <c r="J8083" s="89">
        <v>138.19199999999995</v>
      </c>
      <c r="K8083" s="89">
        <v>82.211999999999932</v>
      </c>
      <c r="L8083" s="81">
        <v>81.911999999999978</v>
      </c>
    </row>
    <row r="8084" spans="6:12">
      <c r="F8084" s="89">
        <v>7968</v>
      </c>
      <c r="G8084" s="89">
        <v>28</v>
      </c>
      <c r="H8084" s="89">
        <v>3</v>
      </c>
      <c r="I8084" s="89">
        <v>6</v>
      </c>
      <c r="J8084" s="89">
        <v>-51.551999999999964</v>
      </c>
      <c r="K8084" s="89">
        <v>109.46800000000002</v>
      </c>
      <c r="L8084" s="81">
        <v>104.66800000000001</v>
      </c>
    </row>
    <row r="8085" spans="6:12">
      <c r="F8085" s="89">
        <v>7969</v>
      </c>
      <c r="G8085" s="89">
        <v>55</v>
      </c>
      <c r="H8085" s="89">
        <v>2</v>
      </c>
      <c r="I8085" s="89">
        <v>5</v>
      </c>
      <c r="J8085" s="89">
        <v>51.525000000000006</v>
      </c>
      <c r="K8085" s="89">
        <v>160.67499999999993</v>
      </c>
      <c r="L8085" s="81">
        <v>161.32500000000002</v>
      </c>
    </row>
    <row r="8086" spans="6:12">
      <c r="F8086" s="89">
        <v>7970</v>
      </c>
      <c r="G8086" s="89">
        <v>49</v>
      </c>
      <c r="H8086" s="89">
        <v>1</v>
      </c>
      <c r="I8086" s="89">
        <v>5</v>
      </c>
      <c r="J8086" s="89">
        <v>110.30500000000006</v>
      </c>
      <c r="K8086" s="89">
        <v>135.21500000000006</v>
      </c>
      <c r="L8086" s="81">
        <v>136.76500000000001</v>
      </c>
    </row>
    <row r="8087" spans="6:12">
      <c r="F8087" s="89">
        <v>7971</v>
      </c>
      <c r="G8087" s="89">
        <v>31</v>
      </c>
      <c r="H8087" s="89">
        <v>1</v>
      </c>
      <c r="I8087" s="89">
        <v>9</v>
      </c>
      <c r="J8087" s="89">
        <v>149.68899999999991</v>
      </c>
      <c r="K8087" s="89">
        <v>9.7789999999999964</v>
      </c>
      <c r="L8087" s="81">
        <v>10.229000000000042</v>
      </c>
    </row>
    <row r="8088" spans="6:12">
      <c r="F8088" s="89">
        <v>7972</v>
      </c>
      <c r="G8088" s="89">
        <v>27</v>
      </c>
      <c r="H8088" s="89">
        <v>1</v>
      </c>
      <c r="I8088" s="89">
        <v>5</v>
      </c>
      <c r="J8088" s="89">
        <v>100.62500000000003</v>
      </c>
      <c r="K8088" s="89">
        <v>132.35499999999999</v>
      </c>
      <c r="L8088" s="81">
        <v>130.60499999999999</v>
      </c>
    </row>
    <row r="8089" spans="6:12">
      <c r="F8089" s="89">
        <v>7973</v>
      </c>
      <c r="G8089" s="89">
        <v>42</v>
      </c>
      <c r="H8089" s="89">
        <v>3</v>
      </c>
      <c r="I8089" s="89">
        <v>6</v>
      </c>
      <c r="J8089" s="89">
        <v>-52.447999999999922</v>
      </c>
      <c r="K8089" s="89">
        <v>104.23199999999994</v>
      </c>
      <c r="L8089" s="81">
        <v>101.53200000000001</v>
      </c>
    </row>
    <row r="8090" spans="6:12">
      <c r="F8090" s="89">
        <v>7974</v>
      </c>
      <c r="G8090" s="89">
        <v>24</v>
      </c>
      <c r="H8090" s="89">
        <v>1</v>
      </c>
      <c r="I8090" s="89">
        <v>8</v>
      </c>
      <c r="J8090" s="89">
        <v>166.29199999999994</v>
      </c>
      <c r="K8090" s="89">
        <v>71.151999999999973</v>
      </c>
      <c r="L8090" s="81">
        <v>70.151999999999973</v>
      </c>
    </row>
    <row r="8091" spans="6:12">
      <c r="F8091" s="89">
        <v>7975</v>
      </c>
      <c r="G8091" s="89">
        <v>44</v>
      </c>
      <c r="H8091" s="89">
        <v>1</v>
      </c>
      <c r="I8091" s="89">
        <v>9</v>
      </c>
      <c r="J8091" s="89">
        <v>153.96599999999992</v>
      </c>
      <c r="K8091" s="89">
        <v>10.025999999999954</v>
      </c>
      <c r="L8091" s="81">
        <v>12.425999999999988</v>
      </c>
    </row>
    <row r="8092" spans="6:12">
      <c r="F8092" s="89">
        <v>7976</v>
      </c>
      <c r="G8092" s="89">
        <v>52</v>
      </c>
      <c r="H8092" s="89">
        <v>1</v>
      </c>
      <c r="I8092" s="89">
        <v>7</v>
      </c>
      <c r="J8092" s="89">
        <v>169.47399999999993</v>
      </c>
      <c r="K8092" s="89">
        <v>108.25399999999996</v>
      </c>
      <c r="L8092" s="81">
        <v>111.054</v>
      </c>
    </row>
    <row r="8093" spans="6:12">
      <c r="F8093" s="89">
        <v>7977</v>
      </c>
      <c r="G8093" s="89">
        <v>44</v>
      </c>
      <c r="H8093" s="89">
        <v>3</v>
      </c>
      <c r="I8093" s="89">
        <v>6</v>
      </c>
      <c r="J8093" s="89">
        <v>-48.255999999999915</v>
      </c>
      <c r="K8093" s="89">
        <v>107.80399999999997</v>
      </c>
      <c r="L8093" s="81">
        <v>105.40400000000005</v>
      </c>
    </row>
    <row r="8094" spans="6:12">
      <c r="F8094" s="89">
        <v>7978</v>
      </c>
      <c r="G8094" s="89">
        <v>28</v>
      </c>
      <c r="H8094" s="89">
        <v>1</v>
      </c>
      <c r="I8094" s="89">
        <v>8</v>
      </c>
      <c r="J8094" s="89">
        <v>155.16399999999993</v>
      </c>
      <c r="K8094" s="89">
        <v>58.783999999999978</v>
      </c>
      <c r="L8094" s="81">
        <v>58.383999999999972</v>
      </c>
    </row>
    <row r="8095" spans="6:12">
      <c r="F8095" s="89">
        <v>7979</v>
      </c>
      <c r="G8095" s="89">
        <v>37</v>
      </c>
      <c r="H8095" s="89">
        <v>1</v>
      </c>
      <c r="I8095" s="89">
        <v>4</v>
      </c>
      <c r="J8095" s="89">
        <v>50.83300000000002</v>
      </c>
      <c r="K8095" s="89">
        <v>122.06300000000002</v>
      </c>
      <c r="L8095" s="81">
        <v>121.41300000000001</v>
      </c>
    </row>
    <row r="8096" spans="6:12">
      <c r="F8096" s="89">
        <v>7980</v>
      </c>
      <c r="G8096" s="89">
        <v>35</v>
      </c>
      <c r="H8096" s="89">
        <v>1</v>
      </c>
      <c r="I8096" s="89">
        <v>3</v>
      </c>
      <c r="J8096" s="89">
        <v>3.5849999999999866</v>
      </c>
      <c r="K8096" s="89">
        <v>118.03499999999998</v>
      </c>
      <c r="L8096" s="81">
        <v>116.68499999999999</v>
      </c>
    </row>
    <row r="8097" spans="6:12">
      <c r="F8097" s="89">
        <v>7981</v>
      </c>
      <c r="G8097" s="89">
        <v>20</v>
      </c>
      <c r="H8097" s="89">
        <v>2</v>
      </c>
      <c r="I8097" s="89">
        <v>9</v>
      </c>
      <c r="J8097" s="89">
        <v>170.87999999999994</v>
      </c>
      <c r="K8097" s="89">
        <v>120.47999999999996</v>
      </c>
      <c r="L8097" s="81">
        <v>117.48000000000002</v>
      </c>
    </row>
    <row r="8098" spans="6:12">
      <c r="F8098" s="89">
        <v>7982</v>
      </c>
      <c r="G8098" s="89">
        <v>46</v>
      </c>
      <c r="H8098" s="89">
        <v>2</v>
      </c>
      <c r="I8098" s="89">
        <v>8</v>
      </c>
      <c r="J8098" s="89">
        <v>131.988</v>
      </c>
      <c r="K8098" s="89">
        <v>116.12799999999996</v>
      </c>
      <c r="L8098" s="81">
        <v>116.62799999999999</v>
      </c>
    </row>
    <row r="8099" spans="6:12">
      <c r="F8099" s="89">
        <v>7983</v>
      </c>
      <c r="G8099" s="89">
        <v>47</v>
      </c>
      <c r="H8099" s="89">
        <v>1</v>
      </c>
      <c r="I8099" s="89">
        <v>8</v>
      </c>
      <c r="J8099" s="89">
        <v>161.30099999999999</v>
      </c>
      <c r="K8099" s="89">
        <v>59.030999999999963</v>
      </c>
      <c r="L8099" s="81">
        <v>61.481000000000037</v>
      </c>
    </row>
    <row r="8100" spans="6:12">
      <c r="F8100" s="89">
        <v>7984</v>
      </c>
      <c r="G8100" s="89">
        <v>44</v>
      </c>
      <c r="H8100" s="89">
        <v>1</v>
      </c>
      <c r="I8100" s="89">
        <v>6</v>
      </c>
      <c r="J8100" s="89">
        <v>125.18399999999997</v>
      </c>
      <c r="K8100" s="89">
        <v>109.04399999999995</v>
      </c>
      <c r="L8100" s="81">
        <v>110.24399999999997</v>
      </c>
    </row>
    <row r="8101" spans="6:12">
      <c r="F8101" s="89">
        <v>7985</v>
      </c>
      <c r="G8101" s="89">
        <v>24</v>
      </c>
      <c r="H8101" s="89">
        <v>2</v>
      </c>
      <c r="I8101" s="89">
        <v>9</v>
      </c>
      <c r="J8101" s="89">
        <v>156.0559999999999</v>
      </c>
      <c r="K8101" s="89">
        <v>104.41599999999988</v>
      </c>
      <c r="L8101" s="81">
        <v>102.01599999999991</v>
      </c>
    </row>
    <row r="8102" spans="6:12">
      <c r="F8102" s="89">
        <v>7986</v>
      </c>
      <c r="G8102" s="89">
        <v>32</v>
      </c>
      <c r="H8102" s="89">
        <v>2</v>
      </c>
      <c r="I8102" s="89">
        <v>8</v>
      </c>
      <c r="J8102" s="89">
        <v>119.69599999999997</v>
      </c>
      <c r="K8102" s="89">
        <v>108.17599999999993</v>
      </c>
      <c r="L8102" s="81">
        <v>106.57599999999996</v>
      </c>
    </row>
    <row r="8103" spans="6:12">
      <c r="F8103" s="89">
        <v>7987</v>
      </c>
      <c r="G8103" s="89">
        <v>55</v>
      </c>
      <c r="H8103" s="89">
        <v>2</v>
      </c>
      <c r="I8103" s="89">
        <v>7</v>
      </c>
      <c r="J8103" s="89">
        <v>138.54499999999996</v>
      </c>
      <c r="K8103" s="89">
        <v>162.49499999999989</v>
      </c>
      <c r="L8103" s="81">
        <v>163.94500000000002</v>
      </c>
    </row>
    <row r="8104" spans="6:12">
      <c r="F8104" s="89">
        <v>7988</v>
      </c>
      <c r="G8104" s="89">
        <v>46</v>
      </c>
      <c r="H8104" s="89">
        <v>1</v>
      </c>
      <c r="I8104" s="89">
        <v>9</v>
      </c>
      <c r="J8104" s="89">
        <v>158.67399999999992</v>
      </c>
      <c r="K8104" s="89">
        <v>14.113999999999976</v>
      </c>
      <c r="L8104" s="81">
        <v>16.814000000000021</v>
      </c>
    </row>
    <row r="8105" spans="6:12">
      <c r="F8105" s="89">
        <v>7989</v>
      </c>
      <c r="G8105" s="89">
        <v>40</v>
      </c>
      <c r="H8105" s="89">
        <v>2</v>
      </c>
      <c r="I8105" s="89">
        <v>8</v>
      </c>
      <c r="J8105" s="89">
        <v>120.23999999999995</v>
      </c>
      <c r="K8105" s="89">
        <v>106.23999999999992</v>
      </c>
      <c r="L8105" s="81">
        <v>105.83999999999997</v>
      </c>
    </row>
    <row r="8106" spans="6:12">
      <c r="F8106" s="89">
        <v>7990</v>
      </c>
      <c r="G8106" s="89">
        <v>41</v>
      </c>
      <c r="H8106" s="89">
        <v>3</v>
      </c>
      <c r="I8106" s="89">
        <v>8</v>
      </c>
      <c r="J8106" s="89">
        <v>53.013000000000034</v>
      </c>
      <c r="K8106" s="89">
        <v>124.80299999999994</v>
      </c>
      <c r="L8106" s="81">
        <v>122.75300000000004</v>
      </c>
    </row>
    <row r="8107" spans="6:12">
      <c r="F8107" s="89">
        <v>7991</v>
      </c>
      <c r="G8107" s="89">
        <v>24</v>
      </c>
      <c r="H8107" s="89">
        <v>3</v>
      </c>
      <c r="I8107" s="89">
        <v>3</v>
      </c>
      <c r="J8107" s="89">
        <v>-273.09800000000001</v>
      </c>
      <c r="K8107" s="89">
        <v>16.961999999999989</v>
      </c>
      <c r="L8107" s="81">
        <v>10.362000000000023</v>
      </c>
    </row>
    <row r="8108" spans="6:12">
      <c r="F8108" s="89">
        <v>7992</v>
      </c>
      <c r="G8108" s="89">
        <v>30</v>
      </c>
      <c r="H8108" s="89">
        <v>1</v>
      </c>
      <c r="I8108" s="89">
        <v>6</v>
      </c>
      <c r="J8108" s="89">
        <v>122.71999999999996</v>
      </c>
      <c r="K8108" s="89">
        <v>110.91999999999997</v>
      </c>
      <c r="L8108" s="81">
        <v>110.02</v>
      </c>
    </row>
    <row r="8109" spans="6:12">
      <c r="F8109" s="89">
        <v>7993</v>
      </c>
      <c r="G8109" s="89">
        <v>54</v>
      </c>
      <c r="H8109" s="89">
        <v>2</v>
      </c>
      <c r="I8109" s="89">
        <v>3</v>
      </c>
      <c r="J8109" s="89">
        <v>-78.447999999999979</v>
      </c>
      <c r="K8109" s="89">
        <v>116.21199999999999</v>
      </c>
      <c r="L8109" s="81">
        <v>115.91200000000003</v>
      </c>
    </row>
    <row r="8110" spans="6:12">
      <c r="F8110" s="89">
        <v>7994</v>
      </c>
      <c r="G8110" s="89">
        <v>30</v>
      </c>
      <c r="H8110" s="89">
        <v>2</v>
      </c>
      <c r="I8110" s="89">
        <v>4</v>
      </c>
      <c r="J8110" s="89">
        <v>-51.179999999999978</v>
      </c>
      <c r="K8110" s="89">
        <v>108.31999999999998</v>
      </c>
      <c r="L8110" s="81">
        <v>104.82</v>
      </c>
    </row>
    <row r="8111" spans="6:12">
      <c r="F8111" s="89">
        <v>7995</v>
      </c>
      <c r="G8111" s="89">
        <v>28</v>
      </c>
      <c r="H8111" s="89">
        <v>1</v>
      </c>
      <c r="I8111" s="89">
        <v>5</v>
      </c>
      <c r="J8111" s="89">
        <v>98.230000000000018</v>
      </c>
      <c r="K8111" s="89">
        <v>129.65</v>
      </c>
      <c r="L8111" s="81">
        <v>128.04999999999998</v>
      </c>
    </row>
    <row r="8112" spans="6:12">
      <c r="F8112" s="89">
        <v>7996</v>
      </c>
      <c r="G8112" s="89">
        <v>52</v>
      </c>
      <c r="H8112" s="89">
        <v>3</v>
      </c>
      <c r="I8112" s="89">
        <v>8</v>
      </c>
      <c r="J8112" s="89">
        <v>86.596000000000004</v>
      </c>
      <c r="K8112" s="89">
        <v>154.97599999999994</v>
      </c>
      <c r="L8112" s="81">
        <v>154.57599999999991</v>
      </c>
    </row>
    <row r="8113" spans="6:12">
      <c r="F8113" s="89">
        <v>7997</v>
      </c>
      <c r="G8113" s="89">
        <v>55</v>
      </c>
      <c r="H8113" s="89">
        <v>3</v>
      </c>
      <c r="I8113" s="89">
        <v>3</v>
      </c>
      <c r="J8113" s="89">
        <v>-237.97499999999991</v>
      </c>
      <c r="K8113" s="89">
        <v>42.474999999999909</v>
      </c>
      <c r="L8113" s="81">
        <v>40.525000000000091</v>
      </c>
    </row>
    <row r="8114" spans="6:12">
      <c r="F8114" s="89">
        <v>7998</v>
      </c>
      <c r="G8114" s="89">
        <v>44</v>
      </c>
      <c r="H8114" s="89">
        <v>2</v>
      </c>
      <c r="I8114" s="89">
        <v>9</v>
      </c>
      <c r="J8114" s="89">
        <v>146.73599999999993</v>
      </c>
      <c r="K8114" s="89">
        <v>88.895999999999901</v>
      </c>
      <c r="L8114" s="81">
        <v>89.495999999999924</v>
      </c>
    </row>
    <row r="8115" spans="6:12">
      <c r="F8115" s="89">
        <v>7999</v>
      </c>
      <c r="G8115" s="89">
        <v>34</v>
      </c>
      <c r="H8115" s="89">
        <v>3</v>
      </c>
      <c r="I8115" s="89">
        <v>6</v>
      </c>
      <c r="J8115" s="89">
        <v>-58.41599999999994</v>
      </c>
      <c r="K8115" s="89">
        <v>100.74399999999997</v>
      </c>
      <c r="L8115" s="81">
        <v>96.844000000000051</v>
      </c>
    </row>
    <row r="8116" spans="6:12">
      <c r="F8116" s="89">
        <v>8000</v>
      </c>
      <c r="G8116" s="89">
        <v>39</v>
      </c>
      <c r="H8116" s="89">
        <v>1</v>
      </c>
      <c r="I8116" s="89">
        <v>4</v>
      </c>
      <c r="J8116" s="89">
        <v>51.701000000000001</v>
      </c>
      <c r="K8116" s="89">
        <v>122.31099999999999</v>
      </c>
      <c r="L8116" s="81">
        <v>121.961</v>
      </c>
    </row>
    <row r="8117" spans="6:12">
      <c r="F8117" s="89">
        <v>8001</v>
      </c>
      <c r="G8117" s="89">
        <v>45</v>
      </c>
      <c r="H8117" s="89">
        <v>2</v>
      </c>
      <c r="I8117" s="89">
        <v>5</v>
      </c>
      <c r="J8117" s="89">
        <v>13.224999999999994</v>
      </c>
      <c r="K8117" s="89">
        <v>125.47499999999994</v>
      </c>
      <c r="L8117" s="81">
        <v>124.62499999999997</v>
      </c>
    </row>
    <row r="8118" spans="6:12">
      <c r="F8118" s="89">
        <v>8002</v>
      </c>
      <c r="G8118" s="89">
        <v>38</v>
      </c>
      <c r="H8118" s="89">
        <v>3</v>
      </c>
      <c r="I8118" s="89">
        <v>7</v>
      </c>
      <c r="J8118" s="89">
        <v>0.70600000000013097</v>
      </c>
      <c r="K8118" s="89">
        <v>116.02600000000001</v>
      </c>
      <c r="L8118" s="81">
        <v>113.12600000000009</v>
      </c>
    </row>
    <row r="8119" spans="6:12">
      <c r="F8119" s="89">
        <v>8003</v>
      </c>
      <c r="G8119" s="89">
        <v>54</v>
      </c>
      <c r="H8119" s="89">
        <v>2</v>
      </c>
      <c r="I8119" s="89">
        <v>4</v>
      </c>
      <c r="J8119" s="89">
        <v>-11.244</v>
      </c>
      <c r="K8119" s="89">
        <v>140.81600000000003</v>
      </c>
      <c r="L8119" s="81">
        <v>140.91600000000005</v>
      </c>
    </row>
    <row r="8120" spans="6:12">
      <c r="F8120" s="89">
        <v>8004</v>
      </c>
      <c r="G8120" s="89">
        <v>42</v>
      </c>
      <c r="H8120" s="89">
        <v>2</v>
      </c>
      <c r="I8120" s="89">
        <v>8</v>
      </c>
      <c r="J8120" s="89">
        <v>123.07599999999996</v>
      </c>
      <c r="K8120" s="89">
        <v>108.45599999999993</v>
      </c>
      <c r="L8120" s="81">
        <v>108.35599999999994</v>
      </c>
    </row>
    <row r="8121" spans="6:12">
      <c r="F8121" s="89">
        <v>8005</v>
      </c>
      <c r="G8121" s="89">
        <v>37</v>
      </c>
      <c r="H8121" s="89">
        <v>3</v>
      </c>
      <c r="I8121" s="89">
        <v>3</v>
      </c>
      <c r="J8121" s="89">
        <v>-289.95899999999995</v>
      </c>
      <c r="K8121" s="89">
        <v>-3.929000000000002</v>
      </c>
      <c r="L8121" s="81">
        <v>-8.5789999999999509</v>
      </c>
    </row>
    <row r="8122" spans="6:12">
      <c r="F8122" s="89">
        <v>8006</v>
      </c>
      <c r="G8122" s="89">
        <v>40</v>
      </c>
      <c r="H8122" s="89">
        <v>1</v>
      </c>
      <c r="I8122" s="89">
        <v>3</v>
      </c>
      <c r="J8122" s="89">
        <v>5.0499999999999829</v>
      </c>
      <c r="K8122" s="89">
        <v>117.94999999999996</v>
      </c>
      <c r="L8122" s="81">
        <v>117.35000000000002</v>
      </c>
    </row>
    <row r="8123" spans="6:12">
      <c r="F8123" s="89">
        <v>8007</v>
      </c>
      <c r="G8123" s="89">
        <v>20</v>
      </c>
      <c r="H8123" s="89">
        <v>3</v>
      </c>
      <c r="I8123" s="89">
        <v>3</v>
      </c>
      <c r="J8123" s="89">
        <v>-258.73</v>
      </c>
      <c r="K8123" s="89">
        <v>32.569999999999993</v>
      </c>
      <c r="L8123" s="81">
        <v>25.370000000000061</v>
      </c>
    </row>
    <row r="8124" spans="6:12">
      <c r="F8124" s="89">
        <v>8008</v>
      </c>
      <c r="G8124" s="89">
        <v>40</v>
      </c>
      <c r="H8124" s="89">
        <v>2</v>
      </c>
      <c r="I8124" s="89">
        <v>3</v>
      </c>
      <c r="J8124" s="89">
        <v>-120.56</v>
      </c>
      <c r="K8124" s="89">
        <v>78.439999999999969</v>
      </c>
      <c r="L8124" s="81">
        <v>76.04000000000002</v>
      </c>
    </row>
    <row r="8125" spans="6:12">
      <c r="F8125" s="89">
        <v>8009</v>
      </c>
      <c r="G8125" s="89">
        <v>54</v>
      </c>
      <c r="H8125" s="89">
        <v>3</v>
      </c>
      <c r="I8125" s="89">
        <v>7</v>
      </c>
      <c r="J8125" s="89">
        <v>47.298000000000059</v>
      </c>
      <c r="K8125" s="89">
        <v>157.65799999999999</v>
      </c>
      <c r="L8125" s="81">
        <v>157.15800000000004</v>
      </c>
    </row>
    <row r="8126" spans="6:12">
      <c r="F8126" s="89">
        <v>8010</v>
      </c>
      <c r="G8126" s="89">
        <v>40</v>
      </c>
      <c r="H8126" s="89">
        <v>3</v>
      </c>
      <c r="I8126" s="89">
        <v>9</v>
      </c>
      <c r="J8126" s="89">
        <v>90.93</v>
      </c>
      <c r="K8126" s="89">
        <v>120.42999999999995</v>
      </c>
      <c r="L8126" s="81">
        <v>118.63000000000005</v>
      </c>
    </row>
    <row r="8127" spans="6:12">
      <c r="F8127" s="89">
        <v>8011</v>
      </c>
      <c r="G8127" s="89">
        <v>26</v>
      </c>
      <c r="H8127" s="89">
        <v>1</v>
      </c>
      <c r="I8127" s="89">
        <v>3</v>
      </c>
      <c r="J8127" s="89">
        <v>17.957999999999984</v>
      </c>
      <c r="K8127" s="89">
        <v>135.19800000000001</v>
      </c>
      <c r="L8127" s="81">
        <v>132.49800000000002</v>
      </c>
    </row>
    <row r="8128" spans="6:12">
      <c r="F8128" s="89">
        <v>8012</v>
      </c>
      <c r="G8128" s="89">
        <v>24</v>
      </c>
      <c r="H8128" s="89">
        <v>3</v>
      </c>
      <c r="I8128" s="89">
        <v>4</v>
      </c>
      <c r="J8128" s="89">
        <v>-186.44399999999996</v>
      </c>
      <c r="K8128" s="89">
        <v>61.015999999999991</v>
      </c>
      <c r="L8128" s="81">
        <v>54.816000000000003</v>
      </c>
    </row>
    <row r="8129" spans="6:12">
      <c r="F8129" s="89">
        <v>8013</v>
      </c>
      <c r="G8129" s="89">
        <v>31</v>
      </c>
      <c r="H8129" s="89">
        <v>2</v>
      </c>
      <c r="I8129" s="89">
        <v>3</v>
      </c>
      <c r="J8129" s="89">
        <v>-119.68699999999998</v>
      </c>
      <c r="K8129" s="89">
        <v>82.10299999999998</v>
      </c>
      <c r="L8129" s="81">
        <v>78.353000000000023</v>
      </c>
    </row>
    <row r="8130" spans="6:12">
      <c r="F8130" s="89">
        <v>8014</v>
      </c>
      <c r="G8130" s="89">
        <v>24</v>
      </c>
      <c r="H8130" s="89">
        <v>1</v>
      </c>
      <c r="I8130" s="89">
        <v>8</v>
      </c>
      <c r="J8130" s="89">
        <v>166.29199999999994</v>
      </c>
      <c r="K8130" s="89">
        <v>71.151999999999973</v>
      </c>
      <c r="L8130" s="81">
        <v>70.151999999999973</v>
      </c>
    </row>
    <row r="8131" spans="6:12">
      <c r="F8131" s="89">
        <v>8015</v>
      </c>
      <c r="G8131" s="89">
        <v>45</v>
      </c>
      <c r="H8131" s="89">
        <v>3</v>
      </c>
      <c r="I8131" s="89">
        <v>5</v>
      </c>
      <c r="J8131" s="89">
        <v>-113.57499999999987</v>
      </c>
      <c r="K8131" s="89">
        <v>84.77499999999992</v>
      </c>
      <c r="L8131" s="81">
        <v>82.125</v>
      </c>
    </row>
    <row r="8132" spans="6:12">
      <c r="F8132" s="89">
        <v>8016</v>
      </c>
      <c r="G8132" s="89">
        <v>31</v>
      </c>
      <c r="H8132" s="89">
        <v>2</v>
      </c>
      <c r="I8132" s="89">
        <v>3</v>
      </c>
      <c r="J8132" s="89">
        <v>-119.68699999999998</v>
      </c>
      <c r="K8132" s="89">
        <v>82.10299999999998</v>
      </c>
      <c r="L8132" s="81">
        <v>78.353000000000023</v>
      </c>
    </row>
    <row r="8133" spans="6:12">
      <c r="F8133" s="89">
        <v>8017</v>
      </c>
      <c r="G8133" s="89">
        <v>21</v>
      </c>
      <c r="H8133" s="89">
        <v>1</v>
      </c>
      <c r="I8133" s="89">
        <v>8</v>
      </c>
      <c r="J8133" s="89">
        <v>177.47299999999996</v>
      </c>
      <c r="K8133" s="89">
        <v>83.262999999999963</v>
      </c>
      <c r="L8133" s="81">
        <v>81.812999999999974</v>
      </c>
    </row>
    <row r="8134" spans="6:12">
      <c r="F8134" s="89">
        <v>8018</v>
      </c>
      <c r="G8134" s="89">
        <v>33</v>
      </c>
      <c r="H8134" s="89">
        <v>3</v>
      </c>
      <c r="I8134" s="89">
        <v>4</v>
      </c>
      <c r="J8134" s="89">
        <v>-202.92299999999989</v>
      </c>
      <c r="K8134" s="89">
        <v>41.746999999999986</v>
      </c>
      <c r="L8134" s="81">
        <v>36.896999999999991</v>
      </c>
    </row>
    <row r="8135" spans="6:12">
      <c r="F8135" s="89">
        <v>8019</v>
      </c>
      <c r="G8135" s="89">
        <v>52</v>
      </c>
      <c r="H8135" s="89">
        <v>1</v>
      </c>
      <c r="I8135" s="89">
        <v>7</v>
      </c>
      <c r="J8135" s="89">
        <v>169.47399999999993</v>
      </c>
      <c r="K8135" s="89">
        <v>108.25399999999996</v>
      </c>
      <c r="L8135" s="81">
        <v>111.054</v>
      </c>
    </row>
    <row r="8136" spans="6:12">
      <c r="F8136" s="89">
        <v>8020</v>
      </c>
      <c r="G8136" s="89">
        <v>26</v>
      </c>
      <c r="H8136" s="89">
        <v>3</v>
      </c>
      <c r="I8136" s="89">
        <v>6</v>
      </c>
      <c r="J8136" s="89">
        <v>-47.103999999999928</v>
      </c>
      <c r="K8136" s="89">
        <v>114.53599999999997</v>
      </c>
      <c r="L8136" s="81">
        <v>109.43600000000001</v>
      </c>
    </row>
    <row r="8137" spans="6:12">
      <c r="F8137" s="89">
        <v>8021</v>
      </c>
      <c r="G8137" s="89">
        <v>19</v>
      </c>
      <c r="H8137" s="89">
        <v>3</v>
      </c>
      <c r="I8137" s="89">
        <v>5</v>
      </c>
      <c r="J8137" s="89">
        <v>-90.694999999999993</v>
      </c>
      <c r="K8137" s="89">
        <v>115.71499999999997</v>
      </c>
      <c r="L8137" s="81">
        <v>109.16500000000002</v>
      </c>
    </row>
    <row r="8138" spans="6:12">
      <c r="F8138" s="89">
        <v>8022</v>
      </c>
      <c r="G8138" s="89">
        <v>26</v>
      </c>
      <c r="H8138" s="89">
        <v>1</v>
      </c>
      <c r="I8138" s="89">
        <v>5</v>
      </c>
      <c r="J8138" s="89">
        <v>103.29</v>
      </c>
      <c r="K8138" s="89">
        <v>135.33000000000001</v>
      </c>
      <c r="L8138" s="81">
        <v>133.42999999999998</v>
      </c>
    </row>
    <row r="8139" spans="6:12">
      <c r="F8139" s="89">
        <v>8023</v>
      </c>
      <c r="G8139" s="89">
        <v>19</v>
      </c>
      <c r="H8139" s="89">
        <v>1</v>
      </c>
      <c r="I8139" s="89">
        <v>6</v>
      </c>
      <c r="J8139" s="89">
        <v>157.90899999999996</v>
      </c>
      <c r="K8139" s="89">
        <v>149.51899999999998</v>
      </c>
      <c r="L8139" s="81">
        <v>146.96900000000002</v>
      </c>
    </row>
    <row r="8140" spans="6:12">
      <c r="F8140" s="89">
        <v>8024</v>
      </c>
      <c r="G8140" s="89">
        <v>29</v>
      </c>
      <c r="H8140" s="89">
        <v>2</v>
      </c>
      <c r="I8140" s="89">
        <v>3</v>
      </c>
      <c r="J8140" s="89">
        <v>-116.52300000000002</v>
      </c>
      <c r="K8140" s="89">
        <v>85.886999999999972</v>
      </c>
      <c r="L8140" s="81">
        <v>81.837000000000018</v>
      </c>
    </row>
    <row r="8141" spans="6:12">
      <c r="F8141" s="89">
        <v>8025</v>
      </c>
      <c r="G8141" s="89">
        <v>40</v>
      </c>
      <c r="H8141" s="89">
        <v>1</v>
      </c>
      <c r="I8141" s="89">
        <v>9</v>
      </c>
      <c r="J8141" s="89">
        <v>147.78999999999991</v>
      </c>
      <c r="K8141" s="89">
        <v>5.0899999999999466</v>
      </c>
      <c r="L8141" s="81">
        <v>6.8900000000000148</v>
      </c>
    </row>
    <row r="8142" spans="6:12">
      <c r="F8142" s="89">
        <v>8026</v>
      </c>
      <c r="G8142" s="89">
        <v>35</v>
      </c>
      <c r="H8142" s="89">
        <v>2</v>
      </c>
      <c r="I8142" s="89">
        <v>9</v>
      </c>
      <c r="J8142" s="89">
        <v>137.56499999999991</v>
      </c>
      <c r="K8142" s="89">
        <v>82.51499999999993</v>
      </c>
      <c r="L8142" s="81">
        <v>81.76499999999993</v>
      </c>
    </row>
    <row r="8143" spans="6:12">
      <c r="F8143" s="89">
        <v>8027</v>
      </c>
      <c r="G8143" s="89">
        <v>19</v>
      </c>
      <c r="H8143" s="89">
        <v>3</v>
      </c>
      <c r="I8143" s="89">
        <v>6</v>
      </c>
      <c r="J8143" s="89">
        <v>-23.030999999999949</v>
      </c>
      <c r="K8143" s="89">
        <v>140.779</v>
      </c>
      <c r="L8143" s="81">
        <v>134.62900000000005</v>
      </c>
    </row>
    <row r="8144" spans="6:12">
      <c r="F8144" s="89">
        <v>8028</v>
      </c>
      <c r="G8144" s="89">
        <v>19</v>
      </c>
      <c r="H8144" s="89">
        <v>3</v>
      </c>
      <c r="I8144" s="89">
        <v>6</v>
      </c>
      <c r="J8144" s="89">
        <v>-23.030999999999949</v>
      </c>
      <c r="K8144" s="89">
        <v>140.779</v>
      </c>
      <c r="L8144" s="81">
        <v>134.62900000000005</v>
      </c>
    </row>
    <row r="8145" spans="6:12">
      <c r="F8145" s="89">
        <v>8029</v>
      </c>
      <c r="G8145" s="89">
        <v>21</v>
      </c>
      <c r="H8145" s="89">
        <v>3</v>
      </c>
      <c r="I8145" s="89">
        <v>7</v>
      </c>
      <c r="J8145" s="89">
        <v>26.937000000000012</v>
      </c>
      <c r="K8145" s="89">
        <v>147.52699999999993</v>
      </c>
      <c r="L8145" s="81">
        <v>142.077</v>
      </c>
    </row>
    <row r="8146" spans="6:12">
      <c r="F8146" s="89">
        <v>8030</v>
      </c>
      <c r="G8146" s="89">
        <v>43</v>
      </c>
      <c r="H8146" s="89">
        <v>1</v>
      </c>
      <c r="I8146" s="89">
        <v>3</v>
      </c>
      <c r="J8146" s="89">
        <v>9.1689999999999969</v>
      </c>
      <c r="K8146" s="89">
        <v>121.13899999999998</v>
      </c>
      <c r="L8146" s="81">
        <v>120.98900000000003</v>
      </c>
    </row>
    <row r="8147" spans="6:12">
      <c r="F8147" s="89">
        <v>8031</v>
      </c>
      <c r="G8147" s="89">
        <v>40</v>
      </c>
      <c r="H8147" s="89">
        <v>3</v>
      </c>
      <c r="I8147" s="89">
        <v>9</v>
      </c>
      <c r="J8147" s="89">
        <v>90.93</v>
      </c>
      <c r="K8147" s="89">
        <v>120.42999999999995</v>
      </c>
      <c r="L8147" s="81">
        <v>118.63000000000005</v>
      </c>
    </row>
    <row r="8148" spans="6:12">
      <c r="F8148" s="89">
        <v>8032</v>
      </c>
      <c r="G8148" s="89">
        <v>33</v>
      </c>
      <c r="H8148" s="89">
        <v>3</v>
      </c>
      <c r="I8148" s="89">
        <v>4</v>
      </c>
      <c r="J8148" s="89">
        <v>-202.92299999999989</v>
      </c>
      <c r="K8148" s="89">
        <v>41.746999999999986</v>
      </c>
      <c r="L8148" s="81">
        <v>36.896999999999991</v>
      </c>
    </row>
    <row r="8149" spans="6:12">
      <c r="F8149" s="89">
        <v>8033</v>
      </c>
      <c r="G8149" s="89">
        <v>26</v>
      </c>
      <c r="H8149" s="89">
        <v>3</v>
      </c>
      <c r="I8149" s="89">
        <v>5</v>
      </c>
      <c r="J8149" s="89">
        <v>-114.80999999999995</v>
      </c>
      <c r="K8149" s="89">
        <v>89.429999999999978</v>
      </c>
      <c r="L8149" s="81">
        <v>83.929999999999978</v>
      </c>
    </row>
    <row r="8150" spans="6:12">
      <c r="F8150" s="89">
        <v>8034</v>
      </c>
      <c r="G8150" s="89">
        <v>47</v>
      </c>
      <c r="H8150" s="89">
        <v>3</v>
      </c>
      <c r="I8150" s="89">
        <v>7</v>
      </c>
      <c r="J8150" s="89">
        <v>18.409000000000049</v>
      </c>
      <c r="K8150" s="89">
        <v>130.93899999999991</v>
      </c>
      <c r="L8150" s="81">
        <v>129.38900000000007</v>
      </c>
    </row>
    <row r="8151" spans="6:12">
      <c r="F8151" s="89">
        <v>8035</v>
      </c>
      <c r="G8151" s="89">
        <v>24</v>
      </c>
      <c r="H8151" s="89">
        <v>1</v>
      </c>
      <c r="I8151" s="89">
        <v>9</v>
      </c>
      <c r="J8151" s="89">
        <v>166.28599999999989</v>
      </c>
      <c r="K8151" s="89">
        <v>28.545999999999964</v>
      </c>
      <c r="L8151" s="81">
        <v>27.945999999999998</v>
      </c>
    </row>
    <row r="8152" spans="6:12">
      <c r="F8152" s="89">
        <v>8036</v>
      </c>
      <c r="G8152" s="89">
        <v>27</v>
      </c>
      <c r="H8152" s="89">
        <v>1</v>
      </c>
      <c r="I8152" s="89">
        <v>9</v>
      </c>
      <c r="J8152" s="89">
        <v>157.55299999999994</v>
      </c>
      <c r="K8152" s="89">
        <v>18.88300000000001</v>
      </c>
      <c r="L8152" s="81">
        <v>18.733000000000033</v>
      </c>
    </row>
    <row r="8153" spans="6:12">
      <c r="F8153" s="89">
        <v>8037</v>
      </c>
      <c r="G8153" s="89">
        <v>35</v>
      </c>
      <c r="H8153" s="89">
        <v>1</v>
      </c>
      <c r="I8153" s="89">
        <v>4</v>
      </c>
      <c r="J8153" s="89">
        <v>51.044999999999987</v>
      </c>
      <c r="K8153" s="89">
        <v>122.89499999999997</v>
      </c>
      <c r="L8153" s="81">
        <v>121.94499999999998</v>
      </c>
    </row>
    <row r="8154" spans="6:12">
      <c r="F8154" s="89">
        <v>8038</v>
      </c>
      <c r="G8154" s="89">
        <v>29</v>
      </c>
      <c r="H8154" s="89">
        <v>1</v>
      </c>
      <c r="I8154" s="89">
        <v>9</v>
      </c>
      <c r="J8154" s="89">
        <v>153.08099999999993</v>
      </c>
      <c r="K8154" s="89">
        <v>13.790999999999997</v>
      </c>
      <c r="L8154" s="81">
        <v>13.941000000000031</v>
      </c>
    </row>
    <row r="8155" spans="6:12">
      <c r="F8155" s="89">
        <v>8039</v>
      </c>
      <c r="G8155" s="89">
        <v>45</v>
      </c>
      <c r="H8155" s="89">
        <v>3</v>
      </c>
      <c r="I8155" s="89">
        <v>4</v>
      </c>
      <c r="J8155" s="89">
        <v>-190.875</v>
      </c>
      <c r="K8155" s="89">
        <v>50.07499999999996</v>
      </c>
      <c r="L8155" s="81">
        <v>47.025000000000034</v>
      </c>
    </row>
    <row r="8156" spans="6:12">
      <c r="F8156" s="89">
        <v>8040</v>
      </c>
      <c r="G8156" s="89">
        <v>33</v>
      </c>
      <c r="H8156" s="89">
        <v>1</v>
      </c>
      <c r="I8156" s="89">
        <v>6</v>
      </c>
      <c r="J8156" s="89">
        <v>118.79299999999998</v>
      </c>
      <c r="K8156" s="89">
        <v>106.06299999999999</v>
      </c>
      <c r="L8156" s="81">
        <v>105.613</v>
      </c>
    </row>
    <row r="8157" spans="6:12">
      <c r="F8157" s="89">
        <v>8041</v>
      </c>
      <c r="G8157" s="89">
        <v>24</v>
      </c>
      <c r="H8157" s="89">
        <v>1</v>
      </c>
      <c r="I8157" s="89">
        <v>3</v>
      </c>
      <c r="J8157" s="89">
        <v>24.121999999999993</v>
      </c>
      <c r="K8157" s="89">
        <v>141.982</v>
      </c>
      <c r="L8157" s="81">
        <v>138.982</v>
      </c>
    </row>
    <row r="8158" spans="6:12">
      <c r="F8158" s="89">
        <v>8042</v>
      </c>
      <c r="G8158" s="89">
        <v>30</v>
      </c>
      <c r="H8158" s="89">
        <v>2</v>
      </c>
      <c r="I8158" s="89">
        <v>6</v>
      </c>
      <c r="J8158" s="89">
        <v>54.499999999999972</v>
      </c>
      <c r="K8158" s="89">
        <v>128.79999999999995</v>
      </c>
      <c r="L8158" s="81">
        <v>126.09999999999998</v>
      </c>
    </row>
    <row r="8159" spans="6:12">
      <c r="F8159" s="89">
        <v>8043</v>
      </c>
      <c r="G8159" s="89">
        <v>51</v>
      </c>
      <c r="H8159" s="89">
        <v>2</v>
      </c>
      <c r="I8159" s="89">
        <v>3</v>
      </c>
      <c r="J8159" s="89">
        <v>-91.926999999999936</v>
      </c>
      <c r="K8159" s="89">
        <v>103.66299999999995</v>
      </c>
      <c r="L8159" s="81">
        <v>102.91300000000007</v>
      </c>
    </row>
    <row r="8160" spans="6:12">
      <c r="F8160" s="89">
        <v>8044</v>
      </c>
      <c r="G8160" s="89">
        <v>32</v>
      </c>
      <c r="H8160" s="89">
        <v>3</v>
      </c>
      <c r="I8160" s="89">
        <v>4</v>
      </c>
      <c r="J8160" s="89">
        <v>-202.17200000000003</v>
      </c>
      <c r="K8160" s="89">
        <v>42.807999999999964</v>
      </c>
      <c r="L8160" s="81">
        <v>37.808000000000021</v>
      </c>
    </row>
    <row r="8161" spans="6:12">
      <c r="F8161" s="89">
        <v>8045</v>
      </c>
      <c r="G8161" s="89">
        <v>52</v>
      </c>
      <c r="H8161" s="89">
        <v>3</v>
      </c>
      <c r="I8161" s="89">
        <v>4</v>
      </c>
      <c r="J8161" s="89">
        <v>-165.89199999999994</v>
      </c>
      <c r="K8161" s="89">
        <v>72.888000000000005</v>
      </c>
      <c r="L8161" s="81">
        <v>70.888000000000005</v>
      </c>
    </row>
    <row r="8162" spans="6:12">
      <c r="F8162" s="89">
        <v>8046</v>
      </c>
      <c r="G8162" s="89">
        <v>22</v>
      </c>
      <c r="H8162" s="89">
        <v>3</v>
      </c>
      <c r="I8162" s="89">
        <v>3</v>
      </c>
      <c r="J8162" s="89">
        <v>-266.45400000000001</v>
      </c>
      <c r="K8162" s="89">
        <v>24.225999999999971</v>
      </c>
      <c r="L8162" s="81">
        <v>17.326000000000022</v>
      </c>
    </row>
    <row r="8163" spans="6:12">
      <c r="F8163" s="89">
        <v>8047</v>
      </c>
      <c r="G8163" s="89">
        <v>54</v>
      </c>
      <c r="H8163" s="89">
        <v>3</v>
      </c>
      <c r="I8163" s="89">
        <v>6</v>
      </c>
      <c r="J8163" s="89">
        <v>-11.09599999999989</v>
      </c>
      <c r="K8163" s="89">
        <v>141.864</v>
      </c>
      <c r="L8163" s="81">
        <v>140.96400000000008</v>
      </c>
    </row>
    <row r="8164" spans="6:12">
      <c r="F8164" s="89">
        <v>8048</v>
      </c>
      <c r="G8164" s="89">
        <v>28</v>
      </c>
      <c r="H8164" s="89">
        <v>2</v>
      </c>
      <c r="I8164" s="89">
        <v>9</v>
      </c>
      <c r="J8164" s="89">
        <v>145.55199999999994</v>
      </c>
      <c r="K8164" s="89">
        <v>92.671999999999912</v>
      </c>
      <c r="L8164" s="81">
        <v>90.871999999999957</v>
      </c>
    </row>
    <row r="8165" spans="6:12">
      <c r="F8165" s="89">
        <v>8049</v>
      </c>
      <c r="G8165" s="89">
        <v>34</v>
      </c>
      <c r="H8165" s="89">
        <v>2</v>
      </c>
      <c r="I8165" s="89">
        <v>6</v>
      </c>
      <c r="J8165" s="89">
        <v>50.40399999999994</v>
      </c>
      <c r="K8165" s="89">
        <v>123.46399999999997</v>
      </c>
      <c r="L8165" s="81">
        <v>121.36399999999999</v>
      </c>
    </row>
    <row r="8166" spans="6:12">
      <c r="F8166" s="89">
        <v>8050</v>
      </c>
      <c r="G8166" s="89">
        <v>47</v>
      </c>
      <c r="H8166" s="89">
        <v>2</v>
      </c>
      <c r="I8166" s="89">
        <v>5</v>
      </c>
      <c r="J8166" s="89">
        <v>18.725000000000023</v>
      </c>
      <c r="K8166" s="89">
        <v>130.35499999999996</v>
      </c>
      <c r="L8166" s="81">
        <v>129.80500000000001</v>
      </c>
    </row>
    <row r="8167" spans="6:12">
      <c r="F8167" s="89">
        <v>8051</v>
      </c>
      <c r="G8167" s="89">
        <v>49</v>
      </c>
      <c r="H8167" s="89">
        <v>3</v>
      </c>
      <c r="I8167" s="89">
        <v>5</v>
      </c>
      <c r="J8167" s="89">
        <v>-100.89499999999987</v>
      </c>
      <c r="K8167" s="89">
        <v>96.215000000000003</v>
      </c>
      <c r="L8167" s="81">
        <v>94.164999999999992</v>
      </c>
    </row>
    <row r="8168" spans="6:12">
      <c r="F8168" s="89">
        <v>8052</v>
      </c>
      <c r="G8168" s="89">
        <v>40</v>
      </c>
      <c r="H8168" s="89">
        <v>3</v>
      </c>
      <c r="I8168" s="89">
        <v>3</v>
      </c>
      <c r="J8168" s="89">
        <v>-287.36999999999989</v>
      </c>
      <c r="K8168" s="89">
        <v>-2.2700000000000387</v>
      </c>
      <c r="L8168" s="81">
        <v>-6.469999999999942</v>
      </c>
    </row>
    <row r="8169" spans="6:12">
      <c r="F8169" s="89">
        <v>8053</v>
      </c>
      <c r="G8169" s="89">
        <v>47</v>
      </c>
      <c r="H8169" s="89">
        <v>1</v>
      </c>
      <c r="I8169" s="89">
        <v>7</v>
      </c>
      <c r="J8169" s="89">
        <v>151.68899999999999</v>
      </c>
      <c r="K8169" s="89">
        <v>92.018999999999977</v>
      </c>
      <c r="L8169" s="81">
        <v>94.069000000000045</v>
      </c>
    </row>
    <row r="8170" spans="6:12">
      <c r="F8170" s="89">
        <v>8054</v>
      </c>
      <c r="G8170" s="89">
        <v>47</v>
      </c>
      <c r="H8170" s="89">
        <v>2</v>
      </c>
      <c r="I8170" s="89">
        <v>6</v>
      </c>
      <c r="J8170" s="89">
        <v>66.926999999999992</v>
      </c>
      <c r="K8170" s="89">
        <v>135.95699999999997</v>
      </c>
      <c r="L8170" s="81">
        <v>135.80700000000004</v>
      </c>
    </row>
    <row r="8171" spans="6:12">
      <c r="F8171" s="89">
        <v>8055</v>
      </c>
      <c r="G8171" s="89">
        <v>39</v>
      </c>
      <c r="H8171" s="89">
        <v>1</v>
      </c>
      <c r="I8171" s="89">
        <v>9</v>
      </c>
      <c r="J8171" s="89">
        <v>146.92099999999988</v>
      </c>
      <c r="K8171" s="89">
        <v>4.5309999999999491</v>
      </c>
      <c r="L8171" s="81">
        <v>6.1809999999999832</v>
      </c>
    </row>
    <row r="8172" spans="6:12">
      <c r="F8172" s="89">
        <v>8056</v>
      </c>
      <c r="G8172" s="89">
        <v>42</v>
      </c>
      <c r="H8172" s="89">
        <v>3</v>
      </c>
      <c r="I8172" s="89">
        <v>3</v>
      </c>
      <c r="J8172" s="89">
        <v>-284.29399999999998</v>
      </c>
      <c r="K8172" s="89">
        <v>0.18599999999997863</v>
      </c>
      <c r="L8172" s="81">
        <v>-3.7139999999999702</v>
      </c>
    </row>
    <row r="8173" spans="6:12">
      <c r="F8173" s="89">
        <v>8057</v>
      </c>
      <c r="G8173" s="89">
        <v>28</v>
      </c>
      <c r="H8173" s="89">
        <v>1</v>
      </c>
      <c r="I8173" s="89">
        <v>4</v>
      </c>
      <c r="J8173" s="89">
        <v>60.291999999999994</v>
      </c>
      <c r="K8173" s="89">
        <v>134.31199999999998</v>
      </c>
      <c r="L8173" s="81">
        <v>132.31199999999998</v>
      </c>
    </row>
    <row r="8174" spans="6:12">
      <c r="F8174" s="89">
        <v>8058</v>
      </c>
      <c r="G8174" s="89">
        <v>47</v>
      </c>
      <c r="H8174" s="89">
        <v>1</v>
      </c>
      <c r="I8174" s="89">
        <v>7</v>
      </c>
      <c r="J8174" s="89">
        <v>151.68899999999999</v>
      </c>
      <c r="K8174" s="89">
        <v>92.018999999999977</v>
      </c>
      <c r="L8174" s="81">
        <v>94.069000000000045</v>
      </c>
    </row>
    <row r="8175" spans="6:12">
      <c r="F8175" s="89">
        <v>8059</v>
      </c>
      <c r="G8175" s="89">
        <v>22</v>
      </c>
      <c r="H8175" s="89">
        <v>2</v>
      </c>
      <c r="I8175" s="89">
        <v>4</v>
      </c>
      <c r="J8175" s="89">
        <v>-29.932000000000016</v>
      </c>
      <c r="K8175" s="89">
        <v>132.04799999999994</v>
      </c>
      <c r="L8175" s="81">
        <v>127.34799999999998</v>
      </c>
    </row>
    <row r="8176" spans="6:12">
      <c r="F8176" s="89">
        <v>8060</v>
      </c>
      <c r="G8176" s="89">
        <v>31</v>
      </c>
      <c r="H8176" s="89">
        <v>3</v>
      </c>
      <c r="I8176" s="89">
        <v>7</v>
      </c>
      <c r="J8176" s="89">
        <v>2.0570000000000732</v>
      </c>
      <c r="K8176" s="89">
        <v>119.54699999999997</v>
      </c>
      <c r="L8176" s="81">
        <v>115.59700000000004</v>
      </c>
    </row>
    <row r="8177" spans="6:12">
      <c r="F8177" s="89">
        <v>8061</v>
      </c>
      <c r="G8177" s="89">
        <v>45</v>
      </c>
      <c r="H8177" s="89">
        <v>2</v>
      </c>
      <c r="I8177" s="89">
        <v>4</v>
      </c>
      <c r="J8177" s="89">
        <v>-44.444999999999993</v>
      </c>
      <c r="K8177" s="89">
        <v>110.40499999999996</v>
      </c>
      <c r="L8177" s="81">
        <v>109.15499999999999</v>
      </c>
    </row>
    <row r="8178" spans="6:12">
      <c r="F8178" s="89">
        <v>8062</v>
      </c>
      <c r="G8178" s="89">
        <v>47</v>
      </c>
      <c r="H8178" s="89">
        <v>2</v>
      </c>
      <c r="I8178" s="89">
        <v>8</v>
      </c>
      <c r="J8178" s="89">
        <v>134.89099999999999</v>
      </c>
      <c r="K8178" s="89">
        <v>118.72099999999995</v>
      </c>
      <c r="L8178" s="81">
        <v>119.37100000000001</v>
      </c>
    </row>
    <row r="8179" spans="6:12">
      <c r="F8179" s="89">
        <v>8063</v>
      </c>
      <c r="G8179" s="89">
        <v>36</v>
      </c>
      <c r="H8179" s="89">
        <v>1</v>
      </c>
      <c r="I8179" s="89">
        <v>8</v>
      </c>
      <c r="J8179" s="89">
        <v>145.86799999999991</v>
      </c>
      <c r="K8179" s="89">
        <v>47.007999999999967</v>
      </c>
      <c r="L8179" s="81">
        <v>47.808000000000007</v>
      </c>
    </row>
    <row r="8180" spans="6:12">
      <c r="F8180" s="89">
        <v>8064</v>
      </c>
      <c r="G8180" s="89">
        <v>27</v>
      </c>
      <c r="H8180" s="89">
        <v>3</v>
      </c>
      <c r="I8180" s="89">
        <v>6</v>
      </c>
      <c r="J8180" s="89">
        <v>-49.462999999999965</v>
      </c>
      <c r="K8180" s="89">
        <v>111.86700000000002</v>
      </c>
      <c r="L8180" s="81">
        <v>106.91700000000009</v>
      </c>
    </row>
    <row r="8181" spans="6:12">
      <c r="F8181" s="89">
        <v>8065</v>
      </c>
      <c r="G8181" s="89">
        <v>23</v>
      </c>
      <c r="H8181" s="89">
        <v>3</v>
      </c>
      <c r="I8181" s="89">
        <v>3</v>
      </c>
      <c r="J8181" s="89">
        <v>-269.91099999999994</v>
      </c>
      <c r="K8181" s="89">
        <v>20.458999999999946</v>
      </c>
      <c r="L8181" s="81">
        <v>13.709000000000003</v>
      </c>
    </row>
    <row r="8182" spans="6:12">
      <c r="F8182" s="89">
        <v>8066</v>
      </c>
      <c r="G8182" s="89">
        <v>37</v>
      </c>
      <c r="H8182" s="89">
        <v>1</v>
      </c>
      <c r="I8182" s="89">
        <v>6</v>
      </c>
      <c r="J8182" s="89">
        <v>117.33699999999999</v>
      </c>
      <c r="K8182" s="89">
        <v>103.36699999999999</v>
      </c>
      <c r="L8182" s="81">
        <v>103.51700000000002</v>
      </c>
    </row>
    <row r="8183" spans="6:12">
      <c r="F8183" s="89">
        <v>8067</v>
      </c>
      <c r="G8183" s="89">
        <v>51</v>
      </c>
      <c r="H8183" s="89">
        <v>2</v>
      </c>
      <c r="I8183" s="89">
        <v>3</v>
      </c>
      <c r="J8183" s="89">
        <v>-91.926999999999936</v>
      </c>
      <c r="K8183" s="89">
        <v>103.66299999999995</v>
      </c>
      <c r="L8183" s="81">
        <v>102.91300000000007</v>
      </c>
    </row>
    <row r="8184" spans="6:12">
      <c r="F8184" s="89">
        <v>8068</v>
      </c>
      <c r="G8184" s="89">
        <v>25</v>
      </c>
      <c r="H8184" s="89">
        <v>3</v>
      </c>
      <c r="I8184" s="89">
        <v>4</v>
      </c>
      <c r="J8184" s="89">
        <v>-189.35499999999996</v>
      </c>
      <c r="K8184" s="89">
        <v>57.794999999999987</v>
      </c>
      <c r="L8184" s="81">
        <v>51.745000000000005</v>
      </c>
    </row>
    <row r="8185" spans="6:12">
      <c r="F8185" s="89">
        <v>8069</v>
      </c>
      <c r="G8185" s="89">
        <v>51</v>
      </c>
      <c r="H8185" s="89">
        <v>1</v>
      </c>
      <c r="I8185" s="89">
        <v>5</v>
      </c>
      <c r="J8185" s="89">
        <v>117.66500000000005</v>
      </c>
      <c r="K8185" s="89">
        <v>141.95499999999996</v>
      </c>
      <c r="L8185" s="81">
        <v>143.80500000000009</v>
      </c>
    </row>
    <row r="8186" spans="6:12">
      <c r="F8186" s="89">
        <v>8070</v>
      </c>
      <c r="G8186" s="89">
        <v>34</v>
      </c>
      <c r="H8186" s="89">
        <v>2</v>
      </c>
      <c r="I8186" s="89">
        <v>4</v>
      </c>
      <c r="J8186" s="89">
        <v>-55.324000000000012</v>
      </c>
      <c r="K8186" s="89">
        <v>102.93599999999998</v>
      </c>
      <c r="L8186" s="81">
        <v>100.03599999999999</v>
      </c>
    </row>
    <row r="8187" spans="6:12">
      <c r="F8187" s="89">
        <v>8071</v>
      </c>
      <c r="G8187" s="89">
        <v>51</v>
      </c>
      <c r="H8187" s="89">
        <v>1</v>
      </c>
      <c r="I8187" s="89">
        <v>5</v>
      </c>
      <c r="J8187" s="89">
        <v>117.66500000000005</v>
      </c>
      <c r="K8187" s="89">
        <v>141.95499999999996</v>
      </c>
      <c r="L8187" s="81">
        <v>143.80500000000009</v>
      </c>
    </row>
    <row r="8188" spans="6:12">
      <c r="F8188" s="89">
        <v>8072</v>
      </c>
      <c r="G8188" s="89">
        <v>41</v>
      </c>
      <c r="H8188" s="89">
        <v>2</v>
      </c>
      <c r="I8188" s="89">
        <v>7</v>
      </c>
      <c r="J8188" s="89">
        <v>92.316999999999979</v>
      </c>
      <c r="K8188" s="89">
        <v>120.60699999999994</v>
      </c>
      <c r="L8188" s="81">
        <v>119.95699999999999</v>
      </c>
    </row>
    <row r="8189" spans="6:12">
      <c r="F8189" s="89">
        <v>8073</v>
      </c>
      <c r="G8189" s="89">
        <v>22</v>
      </c>
      <c r="H8189" s="89">
        <v>1</v>
      </c>
      <c r="I8189" s="89">
        <v>8</v>
      </c>
      <c r="J8189" s="89">
        <v>173.47599999999991</v>
      </c>
      <c r="K8189" s="89">
        <v>78.95599999999996</v>
      </c>
      <c r="L8189" s="81">
        <v>77.655999999999977</v>
      </c>
    </row>
    <row r="8190" spans="6:12">
      <c r="F8190" s="89">
        <v>8074</v>
      </c>
      <c r="G8190" s="89">
        <v>19</v>
      </c>
      <c r="H8190" s="89">
        <v>2</v>
      </c>
      <c r="I8190" s="89">
        <v>5</v>
      </c>
      <c r="J8190" s="89">
        <v>40.004999999999995</v>
      </c>
      <c r="K8190" s="89">
        <v>160.31499999999997</v>
      </c>
      <c r="L8190" s="81">
        <v>155.565</v>
      </c>
    </row>
    <row r="8191" spans="6:12">
      <c r="F8191" s="89">
        <v>8075</v>
      </c>
      <c r="G8191" s="89">
        <v>30</v>
      </c>
      <c r="H8191" s="89">
        <v>2</v>
      </c>
      <c r="I8191" s="89">
        <v>7</v>
      </c>
      <c r="J8191" s="89">
        <v>93.119999999999948</v>
      </c>
      <c r="K8191" s="89">
        <v>124.81999999999994</v>
      </c>
      <c r="L8191" s="81">
        <v>122.51999999999998</v>
      </c>
    </row>
    <row r="8192" spans="6:12">
      <c r="F8192" s="89">
        <v>8076</v>
      </c>
      <c r="G8192" s="89">
        <v>52</v>
      </c>
      <c r="H8192" s="89">
        <v>2</v>
      </c>
      <c r="I8192" s="89">
        <v>8</v>
      </c>
      <c r="J8192" s="89">
        <v>153.45599999999999</v>
      </c>
      <c r="K8192" s="89">
        <v>135.73599999999999</v>
      </c>
      <c r="L8192" s="81">
        <v>137.13599999999994</v>
      </c>
    </row>
    <row r="8193" spans="6:12">
      <c r="F8193" s="89">
        <v>8077</v>
      </c>
      <c r="G8193" s="89">
        <v>21</v>
      </c>
      <c r="H8193" s="89">
        <v>1</v>
      </c>
      <c r="I8193" s="89">
        <v>3</v>
      </c>
      <c r="J8193" s="89">
        <v>35.392999999999986</v>
      </c>
      <c r="K8193" s="89">
        <v>154.18299999999999</v>
      </c>
      <c r="L8193" s="81">
        <v>150.733</v>
      </c>
    </row>
    <row r="8194" spans="6:12">
      <c r="F8194" s="89">
        <v>8078</v>
      </c>
      <c r="G8194" s="89">
        <v>45</v>
      </c>
      <c r="H8194" s="89">
        <v>2</v>
      </c>
      <c r="I8194" s="89">
        <v>6</v>
      </c>
      <c r="J8194" s="89">
        <v>61.414999999999964</v>
      </c>
      <c r="K8194" s="89">
        <v>131.06499999999994</v>
      </c>
      <c r="L8194" s="81">
        <v>130.61500000000001</v>
      </c>
    </row>
    <row r="8195" spans="6:12">
      <c r="F8195" s="89">
        <v>8079</v>
      </c>
      <c r="G8195" s="89">
        <v>31</v>
      </c>
      <c r="H8195" s="89">
        <v>1</v>
      </c>
      <c r="I8195" s="89">
        <v>7</v>
      </c>
      <c r="J8195" s="89">
        <v>140.13699999999997</v>
      </c>
      <c r="K8195" s="89">
        <v>85.426999999999964</v>
      </c>
      <c r="L8195" s="81">
        <v>85.077000000000027</v>
      </c>
    </row>
    <row r="8196" spans="6:12">
      <c r="F8196" s="89">
        <v>8080</v>
      </c>
      <c r="G8196" s="89">
        <v>19</v>
      </c>
      <c r="H8196" s="89">
        <v>3</v>
      </c>
      <c r="I8196" s="89">
        <v>8</v>
      </c>
      <c r="J8196" s="89">
        <v>83.856999999999971</v>
      </c>
      <c r="K8196" s="89">
        <v>162.46699999999998</v>
      </c>
      <c r="L8196" s="81">
        <v>157.11700000000002</v>
      </c>
    </row>
    <row r="8197" spans="6:12">
      <c r="F8197" s="89">
        <v>8081</v>
      </c>
      <c r="G8197" s="89">
        <v>37</v>
      </c>
      <c r="H8197" s="89">
        <v>1</v>
      </c>
      <c r="I8197" s="89">
        <v>6</v>
      </c>
      <c r="J8197" s="89">
        <v>117.33699999999999</v>
      </c>
      <c r="K8197" s="89">
        <v>103.36699999999999</v>
      </c>
      <c r="L8197" s="81">
        <v>103.51700000000002</v>
      </c>
    </row>
    <row r="8198" spans="6:12">
      <c r="F8198" s="89">
        <v>8082</v>
      </c>
      <c r="G8198" s="89">
        <v>34</v>
      </c>
      <c r="H8198" s="89">
        <v>3</v>
      </c>
      <c r="I8198" s="89">
        <v>5</v>
      </c>
      <c r="J8198" s="89">
        <v>-126.16999999999996</v>
      </c>
      <c r="K8198" s="89">
        <v>75.589999999999975</v>
      </c>
      <c r="L8198" s="81">
        <v>71.29000000000002</v>
      </c>
    </row>
    <row r="8199" spans="6:12">
      <c r="F8199" s="89">
        <v>8083</v>
      </c>
      <c r="G8199" s="89">
        <v>36</v>
      </c>
      <c r="H8199" s="89">
        <v>3</v>
      </c>
      <c r="I8199" s="89">
        <v>9</v>
      </c>
      <c r="J8199" s="89">
        <v>87.874000000000024</v>
      </c>
      <c r="K8199" s="89">
        <v>118.61399999999992</v>
      </c>
      <c r="L8199" s="81">
        <v>116.21400000000006</v>
      </c>
    </row>
    <row r="8200" spans="6:12">
      <c r="F8200" s="89">
        <v>8084</v>
      </c>
      <c r="G8200" s="89">
        <v>24</v>
      </c>
      <c r="H8200" s="89">
        <v>2</v>
      </c>
      <c r="I8200" s="89">
        <v>5</v>
      </c>
      <c r="J8200" s="89">
        <v>20.680000000000007</v>
      </c>
      <c r="K8200" s="89">
        <v>139.44</v>
      </c>
      <c r="L8200" s="81">
        <v>135.44</v>
      </c>
    </row>
    <row r="8201" spans="6:12">
      <c r="F8201" s="89">
        <v>8085</v>
      </c>
      <c r="G8201" s="89">
        <v>31</v>
      </c>
      <c r="H8201" s="89">
        <v>2</v>
      </c>
      <c r="I8201" s="89">
        <v>9</v>
      </c>
      <c r="J8201" s="89">
        <v>140.50899999999996</v>
      </c>
      <c r="K8201" s="89">
        <v>86.698999999999955</v>
      </c>
      <c r="L8201" s="81">
        <v>85.349000000000046</v>
      </c>
    </row>
    <row r="8202" spans="6:12">
      <c r="F8202" s="89">
        <v>8086</v>
      </c>
      <c r="G8202" s="89">
        <v>25</v>
      </c>
      <c r="H8202" s="89">
        <v>1</v>
      </c>
      <c r="I8202" s="89">
        <v>3</v>
      </c>
      <c r="J8202" s="89">
        <v>20.904999999999987</v>
      </c>
      <c r="K8202" s="89">
        <v>138.45500000000001</v>
      </c>
      <c r="L8202" s="81">
        <v>135.60500000000002</v>
      </c>
    </row>
    <row r="8203" spans="6:12">
      <c r="F8203" s="89">
        <v>8087</v>
      </c>
      <c r="G8203" s="89">
        <v>19</v>
      </c>
      <c r="H8203" s="89">
        <v>2</v>
      </c>
      <c r="I8203" s="89">
        <v>3</v>
      </c>
      <c r="J8203" s="89">
        <v>-84.502999999999986</v>
      </c>
      <c r="K8203" s="89">
        <v>121.00699999999996</v>
      </c>
      <c r="L8203" s="81">
        <v>115.45700000000001</v>
      </c>
    </row>
    <row r="8204" spans="6:12">
      <c r="F8204" s="89">
        <v>8088</v>
      </c>
      <c r="G8204" s="89">
        <v>54</v>
      </c>
      <c r="H8204" s="89">
        <v>1</v>
      </c>
      <c r="I8204" s="89">
        <v>6</v>
      </c>
      <c r="J8204" s="89">
        <v>159.34399999999994</v>
      </c>
      <c r="K8204" s="89">
        <v>140.10399999999998</v>
      </c>
      <c r="L8204" s="81">
        <v>142.80400000000009</v>
      </c>
    </row>
    <row r="8205" spans="6:12">
      <c r="F8205" s="89">
        <v>8089</v>
      </c>
      <c r="G8205" s="89">
        <v>20</v>
      </c>
      <c r="H8205" s="89">
        <v>2</v>
      </c>
      <c r="I8205" s="89">
        <v>4</v>
      </c>
      <c r="J8205" s="89">
        <v>-21.920000000000016</v>
      </c>
      <c r="K8205" s="89">
        <v>140.67999999999995</v>
      </c>
      <c r="L8205" s="81">
        <v>135.68</v>
      </c>
    </row>
    <row r="8206" spans="6:12">
      <c r="F8206" s="89">
        <v>8090</v>
      </c>
      <c r="G8206" s="89">
        <v>23</v>
      </c>
      <c r="H8206" s="89">
        <v>1</v>
      </c>
      <c r="I8206" s="89">
        <v>5</v>
      </c>
      <c r="J8206" s="89">
        <v>112.90500000000003</v>
      </c>
      <c r="K8206" s="89">
        <v>145.875</v>
      </c>
      <c r="L8206" s="81">
        <v>143.52499999999998</v>
      </c>
    </row>
    <row r="8207" spans="6:12">
      <c r="F8207" s="89">
        <v>8091</v>
      </c>
      <c r="G8207" s="89">
        <v>48</v>
      </c>
      <c r="H8207" s="89">
        <v>3</v>
      </c>
      <c r="I8207" s="89">
        <v>7</v>
      </c>
      <c r="J8207" s="89">
        <v>21.726000000000113</v>
      </c>
      <c r="K8207" s="89">
        <v>133.94600000000003</v>
      </c>
      <c r="L8207" s="81">
        <v>132.54600000000011</v>
      </c>
    </row>
    <row r="8208" spans="6:12">
      <c r="F8208" s="89">
        <v>8092</v>
      </c>
      <c r="G8208" s="89">
        <v>32</v>
      </c>
      <c r="H8208" s="89">
        <v>2</v>
      </c>
      <c r="I8208" s="89">
        <v>6</v>
      </c>
      <c r="J8208" s="89">
        <v>51.911999999999949</v>
      </c>
      <c r="K8208" s="89">
        <v>125.59199999999997</v>
      </c>
      <c r="L8208" s="81">
        <v>123.19199999999999</v>
      </c>
    </row>
    <row r="8209" spans="6:12">
      <c r="F8209" s="89">
        <v>8093</v>
      </c>
      <c r="G8209" s="89">
        <v>35</v>
      </c>
      <c r="H8209" s="89">
        <v>2</v>
      </c>
      <c r="I8209" s="89">
        <v>3</v>
      </c>
      <c r="J8209" s="89">
        <v>-122.77500000000001</v>
      </c>
      <c r="K8209" s="89">
        <v>77.774999999999977</v>
      </c>
      <c r="L8209" s="81">
        <v>74.624999999999972</v>
      </c>
    </row>
    <row r="8210" spans="6:12">
      <c r="F8210" s="89">
        <v>8094</v>
      </c>
      <c r="G8210" s="89">
        <v>40</v>
      </c>
      <c r="H8210" s="89">
        <v>2</v>
      </c>
      <c r="I8210" s="89">
        <v>7</v>
      </c>
      <c r="J8210" s="89">
        <v>91.039999999999964</v>
      </c>
      <c r="K8210" s="89">
        <v>119.63999999999993</v>
      </c>
      <c r="L8210" s="81">
        <v>118.84</v>
      </c>
    </row>
    <row r="8211" spans="6:12">
      <c r="F8211" s="89">
        <v>8095</v>
      </c>
      <c r="G8211" s="89">
        <v>36</v>
      </c>
      <c r="H8211" s="89">
        <v>2</v>
      </c>
      <c r="I8211" s="89">
        <v>6</v>
      </c>
      <c r="J8211" s="89">
        <v>49.975999999999971</v>
      </c>
      <c r="K8211" s="89">
        <v>122.41599999999997</v>
      </c>
      <c r="L8211" s="81">
        <v>120.616</v>
      </c>
    </row>
    <row r="8212" spans="6:12">
      <c r="F8212" s="89">
        <v>8096</v>
      </c>
      <c r="G8212" s="89">
        <v>46</v>
      </c>
      <c r="H8212" s="89">
        <v>3</v>
      </c>
      <c r="I8212" s="89">
        <v>7</v>
      </c>
      <c r="J8212" s="89">
        <v>15.36200000000008</v>
      </c>
      <c r="K8212" s="89">
        <v>128.20199999999994</v>
      </c>
      <c r="L8212" s="81">
        <v>126.50200000000001</v>
      </c>
    </row>
    <row r="8213" spans="6:12">
      <c r="F8213" s="89">
        <v>8097</v>
      </c>
      <c r="G8213" s="89">
        <v>48</v>
      </c>
      <c r="H8213" s="89">
        <v>3</v>
      </c>
      <c r="I8213" s="89">
        <v>6</v>
      </c>
      <c r="J8213" s="89">
        <v>-36.631999999999891</v>
      </c>
      <c r="K8213" s="89">
        <v>118.18800000000002</v>
      </c>
      <c r="L8213" s="81">
        <v>116.38800000000006</v>
      </c>
    </row>
    <row r="8214" spans="6:12">
      <c r="F8214" s="89">
        <v>8098</v>
      </c>
      <c r="G8214" s="89">
        <v>34</v>
      </c>
      <c r="H8214" s="89">
        <v>3</v>
      </c>
      <c r="I8214" s="89">
        <v>9</v>
      </c>
      <c r="J8214" s="89">
        <v>87.966000000000065</v>
      </c>
      <c r="K8214" s="89">
        <v>119.32599999999996</v>
      </c>
      <c r="L8214" s="81">
        <v>116.62600000000003</v>
      </c>
    </row>
    <row r="8215" spans="6:12">
      <c r="F8215" s="89">
        <v>8099</v>
      </c>
      <c r="G8215" s="89">
        <v>24</v>
      </c>
      <c r="H8215" s="89">
        <v>2</v>
      </c>
      <c r="I8215" s="89">
        <v>7</v>
      </c>
      <c r="J8215" s="89">
        <v>107.32799999999995</v>
      </c>
      <c r="K8215" s="89">
        <v>140.88799999999995</v>
      </c>
      <c r="L8215" s="81">
        <v>137.68799999999999</v>
      </c>
    </row>
    <row r="8216" spans="6:12">
      <c r="F8216" s="89">
        <v>8100</v>
      </c>
      <c r="G8216" s="89">
        <v>39</v>
      </c>
      <c r="H8216" s="89">
        <v>3</v>
      </c>
      <c r="I8216" s="89">
        <v>9</v>
      </c>
      <c r="J8216" s="89">
        <v>89.761000000000024</v>
      </c>
      <c r="K8216" s="89">
        <v>119.57099999999997</v>
      </c>
      <c r="L8216" s="81">
        <v>117.62100000000004</v>
      </c>
    </row>
    <row r="8217" spans="6:12">
      <c r="F8217" s="89">
        <v>8101</v>
      </c>
      <c r="G8217" s="89">
        <v>44</v>
      </c>
      <c r="H8217" s="89">
        <v>1</v>
      </c>
      <c r="I8217" s="89">
        <v>5</v>
      </c>
      <c r="J8217" s="89">
        <v>96.630000000000024</v>
      </c>
      <c r="K8217" s="89">
        <v>123.08999999999997</v>
      </c>
      <c r="L8217" s="81">
        <v>123.88999999999999</v>
      </c>
    </row>
    <row r="8218" spans="6:12">
      <c r="F8218" s="89">
        <v>8102</v>
      </c>
      <c r="G8218" s="89">
        <v>39</v>
      </c>
      <c r="H8218" s="89">
        <v>3</v>
      </c>
      <c r="I8218" s="89">
        <v>6</v>
      </c>
      <c r="J8218" s="89">
        <v>-56.710999999999956</v>
      </c>
      <c r="K8218" s="89">
        <v>100.89899999999994</v>
      </c>
      <c r="L8218" s="81">
        <v>97.749000000000024</v>
      </c>
    </row>
    <row r="8219" spans="6:12">
      <c r="F8219" s="89">
        <v>8103</v>
      </c>
      <c r="G8219" s="89">
        <v>55</v>
      </c>
      <c r="H8219" s="89">
        <v>2</v>
      </c>
      <c r="I8219" s="89">
        <v>9</v>
      </c>
      <c r="J8219" s="89">
        <v>187.64499999999992</v>
      </c>
      <c r="K8219" s="89">
        <v>126.3949999999999</v>
      </c>
      <c r="L8219" s="81">
        <v>128.64500000000001</v>
      </c>
    </row>
    <row r="8220" spans="6:12">
      <c r="F8220" s="89">
        <v>8104</v>
      </c>
      <c r="G8220" s="89">
        <v>28</v>
      </c>
      <c r="H8220" s="89">
        <v>2</v>
      </c>
      <c r="I8220" s="89">
        <v>9</v>
      </c>
      <c r="J8220" s="89">
        <v>145.55199999999994</v>
      </c>
      <c r="K8220" s="89">
        <v>92.671999999999912</v>
      </c>
      <c r="L8220" s="81">
        <v>90.871999999999957</v>
      </c>
    </row>
    <row r="8221" spans="6:12">
      <c r="F8221" s="89">
        <v>8105</v>
      </c>
      <c r="G8221" s="89">
        <v>36</v>
      </c>
      <c r="H8221" s="89">
        <v>1</v>
      </c>
      <c r="I8221" s="89">
        <v>7</v>
      </c>
      <c r="J8221" s="89">
        <v>136.32199999999997</v>
      </c>
      <c r="K8221" s="89">
        <v>80.061999999999955</v>
      </c>
      <c r="L8221" s="81">
        <v>80.462000000000018</v>
      </c>
    </row>
    <row r="8222" spans="6:12">
      <c r="F8222" s="89">
        <v>8106</v>
      </c>
      <c r="G8222" s="89">
        <v>50</v>
      </c>
      <c r="H8222" s="89">
        <v>2</v>
      </c>
      <c r="I8222" s="89">
        <v>3</v>
      </c>
      <c r="J8222" s="89">
        <v>-95.88</v>
      </c>
      <c r="K8222" s="89">
        <v>100.02</v>
      </c>
      <c r="L8222" s="81">
        <v>99.11999999999999</v>
      </c>
    </row>
    <row r="8223" spans="6:12">
      <c r="F8223" s="89">
        <v>8107</v>
      </c>
      <c r="G8223" s="89">
        <v>50</v>
      </c>
      <c r="H8223" s="89">
        <v>3</v>
      </c>
      <c r="I8223" s="89">
        <v>7</v>
      </c>
      <c r="J8223" s="89">
        <v>29.170000000000073</v>
      </c>
      <c r="K8223" s="89">
        <v>140.76999999999998</v>
      </c>
      <c r="L8223" s="81">
        <v>139.67000000000007</v>
      </c>
    </row>
    <row r="8224" spans="6:12">
      <c r="F8224" s="89">
        <v>8108</v>
      </c>
      <c r="G8224" s="89">
        <v>31</v>
      </c>
      <c r="H8224" s="89">
        <v>2</v>
      </c>
      <c r="I8224" s="89">
        <v>7</v>
      </c>
      <c r="J8224" s="89">
        <v>91.696999999999974</v>
      </c>
      <c r="K8224" s="89">
        <v>123.08699999999996</v>
      </c>
      <c r="L8224" s="81">
        <v>120.93700000000004</v>
      </c>
    </row>
    <row r="8225" spans="6:12">
      <c r="F8225" s="89">
        <v>8109</v>
      </c>
      <c r="G8225" s="89">
        <v>27</v>
      </c>
      <c r="H8225" s="89">
        <v>2</v>
      </c>
      <c r="I8225" s="89">
        <v>9</v>
      </c>
      <c r="J8225" s="89">
        <v>147.77299999999994</v>
      </c>
      <c r="K8225" s="89">
        <v>95.202999999999975</v>
      </c>
      <c r="L8225" s="81">
        <v>93.253000000000043</v>
      </c>
    </row>
    <row r="8226" spans="6:12">
      <c r="F8226" s="89">
        <v>8110</v>
      </c>
      <c r="G8226" s="89">
        <v>31</v>
      </c>
      <c r="H8226" s="89">
        <v>2</v>
      </c>
      <c r="I8226" s="89">
        <v>8</v>
      </c>
      <c r="J8226" s="89">
        <v>120.84299999999999</v>
      </c>
      <c r="K8226" s="89">
        <v>109.63299999999995</v>
      </c>
      <c r="L8226" s="81">
        <v>107.88300000000001</v>
      </c>
    </row>
    <row r="8227" spans="6:12">
      <c r="F8227" s="89">
        <v>8111</v>
      </c>
      <c r="G8227" s="89">
        <v>34</v>
      </c>
      <c r="H8227" s="89">
        <v>1</v>
      </c>
      <c r="I8227" s="89">
        <v>7</v>
      </c>
      <c r="J8227" s="89">
        <v>137.03799999999995</v>
      </c>
      <c r="K8227" s="89">
        <v>81.397999999999968</v>
      </c>
      <c r="L8227" s="81">
        <v>81.49799999999999</v>
      </c>
    </row>
    <row r="8228" spans="6:12">
      <c r="F8228" s="89">
        <v>8112</v>
      </c>
      <c r="G8228" s="89">
        <v>23</v>
      </c>
      <c r="H8228" s="89">
        <v>3</v>
      </c>
      <c r="I8228" s="89">
        <v>7</v>
      </c>
      <c r="J8228" s="89">
        <v>19.801000000000045</v>
      </c>
      <c r="K8228" s="89">
        <v>139.77099999999996</v>
      </c>
      <c r="L8228" s="81">
        <v>134.62100000000004</v>
      </c>
    </row>
    <row r="8229" spans="6:12">
      <c r="F8229" s="89">
        <v>8113</v>
      </c>
      <c r="G8229" s="89">
        <v>33</v>
      </c>
      <c r="H8229" s="89">
        <v>2</v>
      </c>
      <c r="I8229" s="89">
        <v>3</v>
      </c>
      <c r="J8229" s="89">
        <v>-121.77099999999999</v>
      </c>
      <c r="K8229" s="89">
        <v>79.398999999999972</v>
      </c>
      <c r="L8229" s="81">
        <v>75.948999999999984</v>
      </c>
    </row>
    <row r="8230" spans="6:12">
      <c r="F8230" s="89">
        <v>8114</v>
      </c>
      <c r="G8230" s="89">
        <v>51</v>
      </c>
      <c r="H8230" s="89">
        <v>1</v>
      </c>
      <c r="I8230" s="89">
        <v>8</v>
      </c>
      <c r="J8230" s="89">
        <v>175.01299999999998</v>
      </c>
      <c r="K8230" s="89">
        <v>71.502999999999943</v>
      </c>
      <c r="L8230" s="81">
        <v>74.553000000000097</v>
      </c>
    </row>
    <row r="8231" spans="6:12">
      <c r="F8231" s="89">
        <v>8115</v>
      </c>
      <c r="G8231" s="89">
        <v>27</v>
      </c>
      <c r="H8231" s="89">
        <v>2</v>
      </c>
      <c r="I8231" s="89">
        <v>4</v>
      </c>
      <c r="J8231" s="89">
        <v>-45.237000000000023</v>
      </c>
      <c r="K8231" s="89">
        <v>115.19299999999998</v>
      </c>
      <c r="L8231" s="81">
        <v>111.24300000000001</v>
      </c>
    </row>
    <row r="8232" spans="6:12">
      <c r="F8232" s="89">
        <v>8116</v>
      </c>
      <c r="G8232" s="89">
        <v>45</v>
      </c>
      <c r="H8232" s="89">
        <v>2</v>
      </c>
      <c r="I8232" s="89">
        <v>5</v>
      </c>
      <c r="J8232" s="89">
        <v>13.224999999999994</v>
      </c>
      <c r="K8232" s="89">
        <v>125.47499999999994</v>
      </c>
      <c r="L8232" s="81">
        <v>124.62499999999997</v>
      </c>
    </row>
    <row r="8233" spans="6:12">
      <c r="F8233" s="89">
        <v>8117</v>
      </c>
      <c r="G8233" s="89">
        <v>44</v>
      </c>
      <c r="H8233" s="89">
        <v>1</v>
      </c>
      <c r="I8233" s="89">
        <v>4</v>
      </c>
      <c r="J8233" s="89">
        <v>58.596000000000004</v>
      </c>
      <c r="K8233" s="89">
        <v>127.65599999999995</v>
      </c>
      <c r="L8233" s="81">
        <v>128.05599999999998</v>
      </c>
    </row>
    <row r="8234" spans="6:12">
      <c r="F8234" s="89">
        <v>8118</v>
      </c>
      <c r="G8234" s="89">
        <v>49</v>
      </c>
      <c r="H8234" s="89">
        <v>3</v>
      </c>
      <c r="I8234" s="89">
        <v>6</v>
      </c>
      <c r="J8234" s="89">
        <v>-33.050999999999874</v>
      </c>
      <c r="K8234" s="89">
        <v>121.45900000000006</v>
      </c>
      <c r="L8234" s="81">
        <v>119.80900000000008</v>
      </c>
    </row>
    <row r="8235" spans="6:12">
      <c r="F8235" s="89">
        <v>8119</v>
      </c>
      <c r="G8235" s="89">
        <v>46</v>
      </c>
      <c r="H8235" s="89">
        <v>3</v>
      </c>
      <c r="I8235" s="89">
        <v>9</v>
      </c>
      <c r="J8235" s="89">
        <v>103.61400000000003</v>
      </c>
      <c r="K8235" s="89">
        <v>131.25399999999991</v>
      </c>
      <c r="L8235" s="81">
        <v>130.35399999999998</v>
      </c>
    </row>
    <row r="8236" spans="6:12">
      <c r="F8236" s="89">
        <v>8120</v>
      </c>
      <c r="G8236" s="89">
        <v>44</v>
      </c>
      <c r="H8236" s="89">
        <v>3</v>
      </c>
      <c r="I8236" s="89">
        <v>5</v>
      </c>
      <c r="J8236" s="89">
        <v>-116.06999999999988</v>
      </c>
      <c r="K8236" s="89">
        <v>82.589999999999918</v>
      </c>
      <c r="L8236" s="81">
        <v>79.789999999999964</v>
      </c>
    </row>
    <row r="8237" spans="6:12">
      <c r="F8237" s="89">
        <v>8121</v>
      </c>
      <c r="G8237" s="89">
        <v>46</v>
      </c>
      <c r="H8237" s="89">
        <v>1</v>
      </c>
      <c r="I8237" s="89">
        <v>7</v>
      </c>
      <c r="J8237" s="89">
        <v>148.94199999999998</v>
      </c>
      <c r="K8237" s="89">
        <v>89.581999999999965</v>
      </c>
      <c r="L8237" s="81">
        <v>91.481999999999999</v>
      </c>
    </row>
    <row r="8238" spans="6:12">
      <c r="F8238" s="89">
        <v>8122</v>
      </c>
      <c r="G8238" s="89">
        <v>33</v>
      </c>
      <c r="H8238" s="89">
        <v>1</v>
      </c>
      <c r="I8238" s="89">
        <v>7</v>
      </c>
      <c r="J8238" s="89">
        <v>137.80099999999999</v>
      </c>
      <c r="K8238" s="89">
        <v>82.470999999999975</v>
      </c>
      <c r="L8238" s="81">
        <v>82.420999999999992</v>
      </c>
    </row>
    <row r="8239" spans="6:12">
      <c r="F8239" s="89">
        <v>8123</v>
      </c>
      <c r="G8239" s="89">
        <v>35</v>
      </c>
      <c r="H8239" s="89">
        <v>1</v>
      </c>
      <c r="I8239" s="89">
        <v>7</v>
      </c>
      <c r="J8239" s="89">
        <v>136.54499999999996</v>
      </c>
      <c r="K8239" s="89">
        <v>80.59499999999997</v>
      </c>
      <c r="L8239" s="81">
        <v>80.84499999999997</v>
      </c>
    </row>
    <row r="8240" spans="6:12">
      <c r="F8240" s="89">
        <v>8124</v>
      </c>
      <c r="G8240" s="89">
        <v>23</v>
      </c>
      <c r="H8240" s="89">
        <v>1</v>
      </c>
      <c r="I8240" s="89">
        <v>8</v>
      </c>
      <c r="J8240" s="89">
        <v>169.74899999999997</v>
      </c>
      <c r="K8240" s="89">
        <v>74.918999999999954</v>
      </c>
      <c r="L8240" s="81">
        <v>73.768999999999977</v>
      </c>
    </row>
    <row r="8241" spans="6:12">
      <c r="F8241" s="89">
        <v>8125</v>
      </c>
      <c r="G8241" s="89">
        <v>24</v>
      </c>
      <c r="H8241" s="89">
        <v>3</v>
      </c>
      <c r="I8241" s="89">
        <v>8</v>
      </c>
      <c r="J8241" s="89">
        <v>65.372000000000014</v>
      </c>
      <c r="K8241" s="89">
        <v>142.43200000000002</v>
      </c>
      <c r="L8241" s="81">
        <v>137.83199999999999</v>
      </c>
    </row>
    <row r="8242" spans="6:12">
      <c r="F8242" s="89">
        <v>8126</v>
      </c>
      <c r="G8242" s="89">
        <v>44</v>
      </c>
      <c r="H8242" s="89">
        <v>1</v>
      </c>
      <c r="I8242" s="89">
        <v>3</v>
      </c>
      <c r="J8242" s="89">
        <v>11.082000000000001</v>
      </c>
      <c r="K8242" s="89">
        <v>122.74199999999998</v>
      </c>
      <c r="L8242" s="81">
        <v>122.742</v>
      </c>
    </row>
    <row r="8243" spans="6:12">
      <c r="F8243" s="89">
        <v>8127</v>
      </c>
      <c r="G8243" s="89">
        <v>44</v>
      </c>
      <c r="H8243" s="89">
        <v>3</v>
      </c>
      <c r="I8243" s="89">
        <v>4</v>
      </c>
      <c r="J8243" s="89">
        <v>-193.36399999999998</v>
      </c>
      <c r="K8243" s="89">
        <v>47.895999999999987</v>
      </c>
      <c r="L8243" s="81">
        <v>44.695999999999998</v>
      </c>
    </row>
    <row r="8244" spans="6:12">
      <c r="F8244" s="89">
        <v>8128</v>
      </c>
      <c r="G8244" s="89">
        <v>31</v>
      </c>
      <c r="H8244" s="89">
        <v>3</v>
      </c>
      <c r="I8244" s="89">
        <v>5</v>
      </c>
      <c r="J8244" s="89">
        <v>-123.93499999999989</v>
      </c>
      <c r="K8244" s="89">
        <v>78.754999999999967</v>
      </c>
      <c r="L8244" s="81">
        <v>74.005000000000024</v>
      </c>
    </row>
    <row r="8245" spans="6:12">
      <c r="F8245" s="89">
        <v>8129</v>
      </c>
      <c r="G8245" s="89">
        <v>41</v>
      </c>
      <c r="H8245" s="89">
        <v>1</v>
      </c>
      <c r="I8245" s="89">
        <v>8</v>
      </c>
      <c r="J8245" s="89">
        <v>148.83299999999994</v>
      </c>
      <c r="K8245" s="89">
        <v>48.422999999999959</v>
      </c>
      <c r="L8245" s="81">
        <v>49.972999999999999</v>
      </c>
    </row>
    <row r="8246" spans="6:12">
      <c r="F8246" s="89">
        <v>8130</v>
      </c>
      <c r="G8246" s="89">
        <v>31</v>
      </c>
      <c r="H8246" s="89">
        <v>2</v>
      </c>
      <c r="I8246" s="89">
        <v>7</v>
      </c>
      <c r="J8246" s="89">
        <v>91.696999999999974</v>
      </c>
      <c r="K8246" s="89">
        <v>123.08699999999996</v>
      </c>
      <c r="L8246" s="81">
        <v>120.93700000000004</v>
      </c>
    </row>
    <row r="8247" spans="6:12">
      <c r="F8247" s="89">
        <v>8131</v>
      </c>
      <c r="G8247" s="89">
        <v>20</v>
      </c>
      <c r="H8247" s="89">
        <v>1</v>
      </c>
      <c r="I8247" s="89">
        <v>4</v>
      </c>
      <c r="J8247" s="89">
        <v>87.06</v>
      </c>
      <c r="K8247" s="89">
        <v>163.55999999999997</v>
      </c>
      <c r="L8247" s="81">
        <v>160.36000000000001</v>
      </c>
    </row>
    <row r="8248" spans="6:12">
      <c r="F8248" s="89">
        <v>8132</v>
      </c>
      <c r="G8248" s="89">
        <v>39</v>
      </c>
      <c r="H8248" s="89">
        <v>1</v>
      </c>
      <c r="I8248" s="89">
        <v>7</v>
      </c>
      <c r="J8248" s="89">
        <v>137.27299999999997</v>
      </c>
      <c r="K8248" s="89">
        <v>80.082999999999942</v>
      </c>
      <c r="L8248" s="81">
        <v>80.932999999999993</v>
      </c>
    </row>
    <row r="8249" spans="6:12">
      <c r="F8249" s="89">
        <v>8133</v>
      </c>
      <c r="G8249" s="89">
        <v>52</v>
      </c>
      <c r="H8249" s="89">
        <v>2</v>
      </c>
      <c r="I8249" s="89">
        <v>5</v>
      </c>
      <c r="J8249" s="89">
        <v>37.200000000000017</v>
      </c>
      <c r="K8249" s="89">
        <v>147.28</v>
      </c>
      <c r="L8249" s="81">
        <v>147.47999999999993</v>
      </c>
    </row>
    <row r="8250" spans="6:12">
      <c r="F8250" s="89">
        <v>8134</v>
      </c>
      <c r="G8250" s="89">
        <v>40</v>
      </c>
      <c r="H8250" s="89">
        <v>3</v>
      </c>
      <c r="I8250" s="89">
        <v>9</v>
      </c>
      <c r="J8250" s="89">
        <v>90.93</v>
      </c>
      <c r="K8250" s="89">
        <v>120.42999999999995</v>
      </c>
      <c r="L8250" s="81">
        <v>118.63000000000005</v>
      </c>
    </row>
    <row r="8251" spans="6:12">
      <c r="F8251" s="89">
        <v>8135</v>
      </c>
      <c r="G8251" s="89">
        <v>20</v>
      </c>
      <c r="H8251" s="89">
        <v>1</v>
      </c>
      <c r="I8251" s="89">
        <v>6</v>
      </c>
      <c r="J8251" s="89">
        <v>153.35999999999996</v>
      </c>
      <c r="K8251" s="89">
        <v>144.65999999999997</v>
      </c>
      <c r="L8251" s="81">
        <v>142.26000000000002</v>
      </c>
    </row>
    <row r="8252" spans="6:12">
      <c r="F8252" s="89">
        <v>8136</v>
      </c>
      <c r="G8252" s="89">
        <v>53</v>
      </c>
      <c r="H8252" s="89">
        <v>3</v>
      </c>
      <c r="I8252" s="89">
        <v>8</v>
      </c>
      <c r="J8252" s="89">
        <v>91.269000000000119</v>
      </c>
      <c r="K8252" s="89">
        <v>159.33899999999994</v>
      </c>
      <c r="L8252" s="81">
        <v>159.08900000000006</v>
      </c>
    </row>
    <row r="8253" spans="6:12">
      <c r="F8253" s="89">
        <v>8137</v>
      </c>
      <c r="G8253" s="89">
        <v>25</v>
      </c>
      <c r="H8253" s="89">
        <v>2</v>
      </c>
      <c r="I8253" s="89">
        <v>9</v>
      </c>
      <c r="J8253" s="89">
        <v>153.02499999999992</v>
      </c>
      <c r="K8253" s="89">
        <v>101.07499999999996</v>
      </c>
      <c r="L8253" s="81">
        <v>98.82499999999996</v>
      </c>
    </row>
    <row r="8254" spans="6:12">
      <c r="F8254" s="89">
        <v>8138</v>
      </c>
      <c r="G8254" s="89">
        <v>43</v>
      </c>
      <c r="H8254" s="89">
        <v>1</v>
      </c>
      <c r="I8254" s="89">
        <v>6</v>
      </c>
      <c r="J8254" s="89">
        <v>123.25299999999997</v>
      </c>
      <c r="K8254" s="89">
        <v>107.42299999999996</v>
      </c>
      <c r="L8254" s="81">
        <v>108.473</v>
      </c>
    </row>
    <row r="8255" spans="6:12">
      <c r="F8255" s="89">
        <v>8139</v>
      </c>
      <c r="G8255" s="89">
        <v>20</v>
      </c>
      <c r="H8255" s="89">
        <v>3</v>
      </c>
      <c r="I8255" s="89">
        <v>4</v>
      </c>
      <c r="J8255" s="89">
        <v>-172.09999999999997</v>
      </c>
      <c r="K8255" s="89">
        <v>76.599999999999937</v>
      </c>
      <c r="L8255" s="81">
        <v>69.800000000000011</v>
      </c>
    </row>
    <row r="8256" spans="6:12">
      <c r="F8256" s="89">
        <v>8140</v>
      </c>
      <c r="G8256" s="89">
        <v>45</v>
      </c>
      <c r="H8256" s="89">
        <v>3</v>
      </c>
      <c r="I8256" s="89">
        <v>6</v>
      </c>
      <c r="J8256" s="89">
        <v>-45.754999999999939</v>
      </c>
      <c r="K8256" s="89">
        <v>109.99499999999995</v>
      </c>
      <c r="L8256" s="81">
        <v>107.74500000000006</v>
      </c>
    </row>
    <row r="8257" spans="6:12">
      <c r="F8257" s="89">
        <v>8141</v>
      </c>
      <c r="G8257" s="89">
        <v>44</v>
      </c>
      <c r="H8257" s="89">
        <v>1</v>
      </c>
      <c r="I8257" s="89">
        <v>4</v>
      </c>
      <c r="J8257" s="89">
        <v>58.596000000000004</v>
      </c>
      <c r="K8257" s="89">
        <v>127.65599999999995</v>
      </c>
      <c r="L8257" s="81">
        <v>128.05599999999998</v>
      </c>
    </row>
    <row r="8258" spans="6:12">
      <c r="F8258" s="89">
        <v>8142</v>
      </c>
      <c r="G8258" s="89">
        <v>24</v>
      </c>
      <c r="H8258" s="89">
        <v>3</v>
      </c>
      <c r="I8258" s="89">
        <v>9</v>
      </c>
      <c r="J8258" s="89">
        <v>104.62599999999998</v>
      </c>
      <c r="K8258" s="89">
        <v>139.08600000000001</v>
      </c>
      <c r="L8258" s="81">
        <v>134.88599999999997</v>
      </c>
    </row>
    <row r="8259" spans="6:12">
      <c r="F8259" s="89">
        <v>8143</v>
      </c>
      <c r="G8259" s="89">
        <v>29</v>
      </c>
      <c r="H8259" s="89">
        <v>3</v>
      </c>
      <c r="I8259" s="89">
        <v>3</v>
      </c>
      <c r="J8259" s="89">
        <v>-284.98299999999995</v>
      </c>
      <c r="K8259" s="89">
        <v>3.5270000000000152</v>
      </c>
      <c r="L8259" s="81">
        <v>-2.3229999999999507</v>
      </c>
    </row>
    <row r="8260" spans="6:12">
      <c r="F8260" s="89">
        <v>8144</v>
      </c>
      <c r="G8260" s="89">
        <v>47</v>
      </c>
      <c r="H8260" s="89">
        <v>3</v>
      </c>
      <c r="I8260" s="89">
        <v>6</v>
      </c>
      <c r="J8260" s="89">
        <v>-39.942999999999927</v>
      </c>
      <c r="K8260" s="89">
        <v>115.18699999999998</v>
      </c>
      <c r="L8260" s="81">
        <v>113.23700000000011</v>
      </c>
    </row>
    <row r="8261" spans="6:12">
      <c r="F8261" s="89">
        <v>8145</v>
      </c>
      <c r="G8261" s="89">
        <v>20</v>
      </c>
      <c r="H8261" s="89">
        <v>3</v>
      </c>
      <c r="I8261" s="89">
        <v>5</v>
      </c>
      <c r="J8261" s="89">
        <v>-94.949999999999989</v>
      </c>
      <c r="K8261" s="89">
        <v>111.14999999999995</v>
      </c>
      <c r="L8261" s="81">
        <v>104.75</v>
      </c>
    </row>
    <row r="8262" spans="6:12">
      <c r="F8262" s="89">
        <v>8146</v>
      </c>
      <c r="G8262" s="89">
        <v>27</v>
      </c>
      <c r="H8262" s="89">
        <v>1</v>
      </c>
      <c r="I8262" s="89">
        <v>6</v>
      </c>
      <c r="J8262" s="89">
        <v>129.07699999999997</v>
      </c>
      <c r="K8262" s="89">
        <v>118.20699999999998</v>
      </c>
      <c r="L8262" s="81">
        <v>116.85700000000001</v>
      </c>
    </row>
    <row r="8263" spans="6:12">
      <c r="F8263" s="89">
        <v>8147</v>
      </c>
      <c r="G8263" s="89">
        <v>40</v>
      </c>
      <c r="H8263" s="89">
        <v>1</v>
      </c>
      <c r="I8263" s="89">
        <v>3</v>
      </c>
      <c r="J8263" s="89">
        <v>5.0499999999999829</v>
      </c>
      <c r="K8263" s="89">
        <v>117.94999999999996</v>
      </c>
      <c r="L8263" s="81">
        <v>117.35000000000002</v>
      </c>
    </row>
    <row r="8264" spans="6:12">
      <c r="F8264" s="89">
        <v>8148</v>
      </c>
      <c r="G8264" s="89">
        <v>22</v>
      </c>
      <c r="H8264" s="89">
        <v>3</v>
      </c>
      <c r="I8264" s="89">
        <v>7</v>
      </c>
      <c r="J8264" s="89">
        <v>23.233999999999924</v>
      </c>
      <c r="K8264" s="89">
        <v>143.5139999999999</v>
      </c>
      <c r="L8264" s="81">
        <v>138.21399999999994</v>
      </c>
    </row>
    <row r="8265" spans="6:12">
      <c r="F8265" s="89">
        <v>8149</v>
      </c>
      <c r="G8265" s="89">
        <v>45</v>
      </c>
      <c r="H8265" s="89">
        <v>1</v>
      </c>
      <c r="I8265" s="89">
        <v>6</v>
      </c>
      <c r="J8265" s="89">
        <v>127.38499999999996</v>
      </c>
      <c r="K8265" s="89">
        <v>110.93499999999995</v>
      </c>
      <c r="L8265" s="81">
        <v>112.285</v>
      </c>
    </row>
    <row r="8266" spans="6:12">
      <c r="F8266" s="89">
        <v>8150</v>
      </c>
      <c r="G8266" s="89">
        <v>51</v>
      </c>
      <c r="H8266" s="89">
        <v>1</v>
      </c>
      <c r="I8266" s="89">
        <v>3</v>
      </c>
      <c r="J8266" s="89">
        <v>32.03300000000003</v>
      </c>
      <c r="K8266" s="89">
        <v>141.52299999999997</v>
      </c>
      <c r="L8266" s="81">
        <v>142.57300000000015</v>
      </c>
    </row>
    <row r="8267" spans="6:12">
      <c r="F8267" s="89">
        <v>8151</v>
      </c>
      <c r="G8267" s="89">
        <v>35</v>
      </c>
      <c r="H8267" s="89">
        <v>3</v>
      </c>
      <c r="I8267" s="89">
        <v>7</v>
      </c>
      <c r="J8267" s="89">
        <v>-0.33499999999992269</v>
      </c>
      <c r="K8267" s="89">
        <v>115.91499999999996</v>
      </c>
      <c r="L8267" s="81">
        <v>112.56500000000005</v>
      </c>
    </row>
    <row r="8268" spans="6:12">
      <c r="F8268" s="89">
        <v>8152</v>
      </c>
      <c r="G8268" s="89">
        <v>23</v>
      </c>
      <c r="H8268" s="89">
        <v>3</v>
      </c>
      <c r="I8268" s="89">
        <v>8</v>
      </c>
      <c r="J8268" s="89">
        <v>68.528999999999996</v>
      </c>
      <c r="K8268" s="89">
        <v>145.89899999999994</v>
      </c>
      <c r="L8268" s="81">
        <v>141.14900000000006</v>
      </c>
    </row>
    <row r="8269" spans="6:12">
      <c r="F8269" s="89">
        <v>8153</v>
      </c>
      <c r="G8269" s="89">
        <v>19</v>
      </c>
      <c r="H8269" s="89">
        <v>3</v>
      </c>
      <c r="I8269" s="89">
        <v>9</v>
      </c>
      <c r="J8269" s="89">
        <v>123.08100000000002</v>
      </c>
      <c r="K8269" s="89">
        <v>159.09100000000001</v>
      </c>
      <c r="L8269" s="81">
        <v>154.14100000000008</v>
      </c>
    </row>
    <row r="8270" spans="6:12">
      <c r="F8270" s="89">
        <v>8154</v>
      </c>
      <c r="G8270" s="89">
        <v>42</v>
      </c>
      <c r="H8270" s="89">
        <v>2</v>
      </c>
      <c r="I8270" s="89">
        <v>8</v>
      </c>
      <c r="J8270" s="89">
        <v>123.07599999999996</v>
      </c>
      <c r="K8270" s="89">
        <v>108.45599999999993</v>
      </c>
      <c r="L8270" s="81">
        <v>108.35599999999994</v>
      </c>
    </row>
    <row r="8271" spans="6:12">
      <c r="F8271" s="89">
        <v>8155</v>
      </c>
      <c r="G8271" s="89">
        <v>26</v>
      </c>
      <c r="H8271" s="89">
        <v>1</v>
      </c>
      <c r="I8271" s="89">
        <v>9</v>
      </c>
      <c r="J8271" s="89">
        <v>160.1939999999999</v>
      </c>
      <c r="K8271" s="89">
        <v>21.833999999999975</v>
      </c>
      <c r="L8271" s="81">
        <v>21.533999999999963</v>
      </c>
    </row>
    <row r="8272" spans="6:12">
      <c r="F8272" s="89">
        <v>8156</v>
      </c>
      <c r="G8272" s="89">
        <v>19</v>
      </c>
      <c r="H8272" s="89">
        <v>2</v>
      </c>
      <c r="I8272" s="89">
        <v>6</v>
      </c>
      <c r="J8272" s="89">
        <v>88.038999999999959</v>
      </c>
      <c r="K8272" s="89">
        <v>165.74899999999997</v>
      </c>
      <c r="L8272" s="81">
        <v>161.399</v>
      </c>
    </row>
    <row r="8273" spans="6:12">
      <c r="F8273" s="89">
        <v>8157</v>
      </c>
      <c r="G8273" s="89">
        <v>43</v>
      </c>
      <c r="H8273" s="89">
        <v>3</v>
      </c>
      <c r="I8273" s="89">
        <v>6</v>
      </c>
      <c r="J8273" s="89">
        <v>-50.48699999999991</v>
      </c>
      <c r="K8273" s="89">
        <v>105.88299999999995</v>
      </c>
      <c r="L8273" s="81">
        <v>103.33300000000006</v>
      </c>
    </row>
    <row r="8274" spans="6:12">
      <c r="F8274" s="89">
        <v>8158</v>
      </c>
      <c r="G8274" s="89">
        <v>46</v>
      </c>
      <c r="H8274" s="89">
        <v>3</v>
      </c>
      <c r="I8274" s="89">
        <v>8</v>
      </c>
      <c r="J8274" s="89">
        <v>64.228000000000065</v>
      </c>
      <c r="K8274" s="89">
        <v>134.46799999999996</v>
      </c>
      <c r="L8274" s="81">
        <v>133.16800000000001</v>
      </c>
    </row>
    <row r="8275" spans="6:12">
      <c r="F8275" s="89">
        <v>8159</v>
      </c>
      <c r="G8275" s="89">
        <v>55</v>
      </c>
      <c r="H8275" s="89">
        <v>1</v>
      </c>
      <c r="I8275" s="89">
        <v>4</v>
      </c>
      <c r="J8275" s="89">
        <v>97.524999999999949</v>
      </c>
      <c r="K8275" s="89">
        <v>163.1749999999999</v>
      </c>
      <c r="L8275" s="81">
        <v>165.22500000000008</v>
      </c>
    </row>
    <row r="8276" spans="6:12">
      <c r="F8276" s="89">
        <v>8160</v>
      </c>
      <c r="G8276" s="89">
        <v>38</v>
      </c>
      <c r="H8276" s="89">
        <v>1</v>
      </c>
      <c r="I8276" s="89">
        <v>5</v>
      </c>
      <c r="J8276" s="89">
        <v>89.130000000000038</v>
      </c>
      <c r="K8276" s="89">
        <v>117.45</v>
      </c>
      <c r="L8276" s="81">
        <v>117.35000000000004</v>
      </c>
    </row>
    <row r="8277" spans="6:12">
      <c r="F8277" s="89">
        <v>8161</v>
      </c>
      <c r="G8277" s="89">
        <v>27</v>
      </c>
      <c r="H8277" s="89">
        <v>3</v>
      </c>
      <c r="I8277" s="89">
        <v>3</v>
      </c>
      <c r="J8277" s="89">
        <v>-281.03899999999999</v>
      </c>
      <c r="K8277" s="89">
        <v>8.0910000000000082</v>
      </c>
      <c r="L8277" s="81">
        <v>1.9410000000000309</v>
      </c>
    </row>
    <row r="8278" spans="6:12">
      <c r="F8278" s="89">
        <v>8162</v>
      </c>
      <c r="G8278" s="89">
        <v>40</v>
      </c>
      <c r="H8278" s="89">
        <v>3</v>
      </c>
      <c r="I8278" s="89">
        <v>4</v>
      </c>
      <c r="J8278" s="89">
        <v>-200.62</v>
      </c>
      <c r="K8278" s="89">
        <v>41.879999999999967</v>
      </c>
      <c r="L8278" s="81">
        <v>38.080000000000041</v>
      </c>
    </row>
    <row r="8279" spans="6:12">
      <c r="F8279" s="89">
        <v>8163</v>
      </c>
      <c r="G8279" s="89">
        <v>48</v>
      </c>
      <c r="H8279" s="89">
        <v>1</v>
      </c>
      <c r="I8279" s="89">
        <v>7</v>
      </c>
      <c r="J8279" s="89">
        <v>154.70599999999999</v>
      </c>
      <c r="K8279" s="89">
        <v>94.726000000000028</v>
      </c>
      <c r="L8279" s="81">
        <v>96.926000000000016</v>
      </c>
    </row>
    <row r="8280" spans="6:12">
      <c r="F8280" s="89">
        <v>8164</v>
      </c>
      <c r="G8280" s="89">
        <v>26</v>
      </c>
      <c r="H8280" s="89">
        <v>3</v>
      </c>
      <c r="I8280" s="89">
        <v>5</v>
      </c>
      <c r="J8280" s="89">
        <v>-114.80999999999995</v>
      </c>
      <c r="K8280" s="89">
        <v>89.429999999999978</v>
      </c>
      <c r="L8280" s="81">
        <v>83.929999999999978</v>
      </c>
    </row>
    <row r="8281" spans="6:12">
      <c r="F8281" s="89">
        <v>8165</v>
      </c>
      <c r="G8281" s="89">
        <v>42</v>
      </c>
      <c r="H8281" s="89">
        <v>2</v>
      </c>
      <c r="I8281" s="89">
        <v>7</v>
      </c>
      <c r="J8281" s="89">
        <v>93.863999999999976</v>
      </c>
      <c r="K8281" s="89">
        <v>121.84399999999997</v>
      </c>
      <c r="L8281" s="81">
        <v>121.34399999999997</v>
      </c>
    </row>
    <row r="8282" spans="6:12">
      <c r="F8282" s="89">
        <v>8166</v>
      </c>
      <c r="G8282" s="89">
        <v>23</v>
      </c>
      <c r="H8282" s="89">
        <v>1</v>
      </c>
      <c r="I8282" s="89">
        <v>6</v>
      </c>
      <c r="J8282" s="89">
        <v>141.33299999999997</v>
      </c>
      <c r="K8282" s="89">
        <v>131.70299999999997</v>
      </c>
      <c r="L8282" s="81">
        <v>129.75299999999999</v>
      </c>
    </row>
    <row r="8283" spans="6:12">
      <c r="F8283" s="89">
        <v>8167</v>
      </c>
      <c r="G8283" s="89">
        <v>39</v>
      </c>
      <c r="H8283" s="89">
        <v>3</v>
      </c>
      <c r="I8283" s="89">
        <v>9</v>
      </c>
      <c r="J8283" s="89">
        <v>89.761000000000024</v>
      </c>
      <c r="K8283" s="89">
        <v>119.57099999999997</v>
      </c>
      <c r="L8283" s="81">
        <v>117.62100000000004</v>
      </c>
    </row>
    <row r="8284" spans="6:12">
      <c r="F8284" s="89">
        <v>8168</v>
      </c>
      <c r="G8284" s="89">
        <v>44</v>
      </c>
      <c r="H8284" s="89">
        <v>3</v>
      </c>
      <c r="I8284" s="89">
        <v>7</v>
      </c>
      <c r="J8284" s="89">
        <v>10.078000000000088</v>
      </c>
      <c r="K8284" s="89">
        <v>123.53799999999995</v>
      </c>
      <c r="L8284" s="81">
        <v>121.53800000000001</v>
      </c>
    </row>
    <row r="8285" spans="6:12">
      <c r="F8285" s="89">
        <v>8169</v>
      </c>
      <c r="G8285" s="89">
        <v>46</v>
      </c>
      <c r="H8285" s="89">
        <v>3</v>
      </c>
      <c r="I8285" s="89">
        <v>6</v>
      </c>
      <c r="J8285" s="89">
        <v>-42.983999999999924</v>
      </c>
      <c r="K8285" s="89">
        <v>112.45599999999996</v>
      </c>
      <c r="L8285" s="81">
        <v>110.35600000000005</v>
      </c>
    </row>
    <row r="8286" spans="6:12">
      <c r="F8286" s="89">
        <v>8170</v>
      </c>
      <c r="G8286" s="89">
        <v>40</v>
      </c>
      <c r="H8286" s="89">
        <v>1</v>
      </c>
      <c r="I8286" s="89">
        <v>6</v>
      </c>
      <c r="J8286" s="89">
        <v>119.07999999999996</v>
      </c>
      <c r="K8286" s="89">
        <v>104.17999999999995</v>
      </c>
      <c r="L8286" s="81">
        <v>104.78</v>
      </c>
    </row>
    <row r="8287" spans="6:12">
      <c r="F8287" s="89">
        <v>8171</v>
      </c>
      <c r="G8287" s="89">
        <v>52</v>
      </c>
      <c r="H8287" s="89">
        <v>2</v>
      </c>
      <c r="I8287" s="89">
        <v>3</v>
      </c>
      <c r="J8287" s="89">
        <v>-87.703999999999979</v>
      </c>
      <c r="K8287" s="89">
        <v>107.57599999999998</v>
      </c>
      <c r="L8287" s="81">
        <v>106.97599999999996</v>
      </c>
    </row>
    <row r="8288" spans="6:12">
      <c r="F8288" s="89">
        <v>8172</v>
      </c>
      <c r="G8288" s="89">
        <v>22</v>
      </c>
      <c r="H8288" s="89">
        <v>2</v>
      </c>
      <c r="I8288" s="89">
        <v>6</v>
      </c>
      <c r="J8288" s="89">
        <v>75.651999999999958</v>
      </c>
      <c r="K8288" s="89">
        <v>152.43199999999996</v>
      </c>
      <c r="L8288" s="81">
        <v>148.53199999999998</v>
      </c>
    </row>
    <row r="8289" spans="6:12">
      <c r="F8289" s="89">
        <v>8173</v>
      </c>
      <c r="G8289" s="89">
        <v>30</v>
      </c>
      <c r="H8289" s="89">
        <v>1</v>
      </c>
      <c r="I8289" s="89">
        <v>4</v>
      </c>
      <c r="J8289" s="89">
        <v>56.300000000000004</v>
      </c>
      <c r="K8289" s="89">
        <v>129.69999999999999</v>
      </c>
      <c r="L8289" s="81">
        <v>128</v>
      </c>
    </row>
    <row r="8290" spans="6:12">
      <c r="F8290" s="89">
        <v>8174</v>
      </c>
      <c r="G8290" s="89">
        <v>44</v>
      </c>
      <c r="H8290" s="89">
        <v>2</v>
      </c>
      <c r="I8290" s="89">
        <v>3</v>
      </c>
      <c r="J8290" s="89">
        <v>-113.928</v>
      </c>
      <c r="K8290" s="89">
        <v>83.831999999999965</v>
      </c>
      <c r="L8290" s="81">
        <v>82.031999999999982</v>
      </c>
    </row>
    <row r="8291" spans="6:12">
      <c r="F8291" s="89">
        <v>8175</v>
      </c>
      <c r="G8291" s="89">
        <v>20</v>
      </c>
      <c r="H8291" s="89">
        <v>3</v>
      </c>
      <c r="I8291" s="89">
        <v>6</v>
      </c>
      <c r="J8291" s="89">
        <v>-27.279999999999973</v>
      </c>
      <c r="K8291" s="89">
        <v>136.21999999999997</v>
      </c>
      <c r="L8291" s="81">
        <v>130.22000000000006</v>
      </c>
    </row>
    <row r="8292" spans="6:12">
      <c r="F8292" s="89">
        <v>8176</v>
      </c>
      <c r="G8292" s="89">
        <v>30</v>
      </c>
      <c r="H8292" s="89">
        <v>3</v>
      </c>
      <c r="I8292" s="89">
        <v>7</v>
      </c>
      <c r="J8292" s="89">
        <v>3.3300000000000409</v>
      </c>
      <c r="K8292" s="89">
        <v>121.13</v>
      </c>
      <c r="L8292" s="81">
        <v>117.03000000000003</v>
      </c>
    </row>
    <row r="8293" spans="6:12">
      <c r="F8293" s="89">
        <v>8177</v>
      </c>
      <c r="G8293" s="89">
        <v>23</v>
      </c>
      <c r="H8293" s="89">
        <v>1</v>
      </c>
      <c r="I8293" s="89">
        <v>7</v>
      </c>
      <c r="J8293" s="89">
        <v>160.28099999999998</v>
      </c>
      <c r="K8293" s="89">
        <v>108.05099999999996</v>
      </c>
      <c r="L8293" s="81">
        <v>106.501</v>
      </c>
    </row>
    <row r="8294" spans="6:12">
      <c r="F8294" s="89">
        <v>8178</v>
      </c>
      <c r="G8294" s="89">
        <v>26</v>
      </c>
      <c r="H8294" s="89">
        <v>2</v>
      </c>
      <c r="I8294" s="89">
        <v>3</v>
      </c>
      <c r="J8294" s="89">
        <v>-109.75199999999998</v>
      </c>
      <c r="K8294" s="89">
        <v>93.587999999999994</v>
      </c>
      <c r="L8294" s="81">
        <v>89.087999999999994</v>
      </c>
    </row>
    <row r="8295" spans="6:12">
      <c r="F8295" s="89">
        <v>8179</v>
      </c>
      <c r="G8295" s="89">
        <v>31</v>
      </c>
      <c r="H8295" s="89">
        <v>3</v>
      </c>
      <c r="I8295" s="89">
        <v>9</v>
      </c>
      <c r="J8295" s="89">
        <v>90.128999999999962</v>
      </c>
      <c r="K8295" s="89">
        <v>122.41899999999993</v>
      </c>
      <c r="L8295" s="81">
        <v>119.26900000000001</v>
      </c>
    </row>
    <row r="8296" spans="6:12">
      <c r="F8296" s="89">
        <v>8180</v>
      </c>
      <c r="G8296" s="89">
        <v>36</v>
      </c>
      <c r="H8296" s="89">
        <v>3</v>
      </c>
      <c r="I8296" s="89">
        <v>4</v>
      </c>
      <c r="J8296" s="89">
        <v>-203.55599999999998</v>
      </c>
      <c r="K8296" s="89">
        <v>40.183999999999969</v>
      </c>
      <c r="L8296" s="81">
        <v>35.78400000000002</v>
      </c>
    </row>
    <row r="8297" spans="6:12">
      <c r="F8297" s="89">
        <v>8181</v>
      </c>
      <c r="G8297" s="89">
        <v>31</v>
      </c>
      <c r="H8297" s="89">
        <v>2</v>
      </c>
      <c r="I8297" s="89">
        <v>3</v>
      </c>
      <c r="J8297" s="89">
        <v>-119.68699999999998</v>
      </c>
      <c r="K8297" s="89">
        <v>82.10299999999998</v>
      </c>
      <c r="L8297" s="81">
        <v>78.353000000000023</v>
      </c>
    </row>
    <row r="8298" spans="6:12">
      <c r="F8298" s="89">
        <v>8182</v>
      </c>
      <c r="G8298" s="89">
        <v>40</v>
      </c>
      <c r="H8298" s="89">
        <v>3</v>
      </c>
      <c r="I8298" s="89">
        <v>6</v>
      </c>
      <c r="J8298" s="89">
        <v>-55.559999999999889</v>
      </c>
      <c r="K8298" s="89">
        <v>101.73999999999995</v>
      </c>
      <c r="L8298" s="81">
        <v>98.740000000000066</v>
      </c>
    </row>
    <row r="8299" spans="6:12">
      <c r="F8299" s="89">
        <v>8183</v>
      </c>
      <c r="G8299" s="89">
        <v>27</v>
      </c>
      <c r="H8299" s="89">
        <v>1</v>
      </c>
      <c r="I8299" s="89">
        <v>7</v>
      </c>
      <c r="J8299" s="89">
        <v>148.04899999999998</v>
      </c>
      <c r="K8299" s="89">
        <v>94.578999999999951</v>
      </c>
      <c r="L8299" s="81">
        <v>93.629000000000019</v>
      </c>
    </row>
    <row r="8300" spans="6:12">
      <c r="F8300" s="89">
        <v>8184</v>
      </c>
      <c r="G8300" s="89">
        <v>36</v>
      </c>
      <c r="H8300" s="89">
        <v>2</v>
      </c>
      <c r="I8300" s="89">
        <v>5</v>
      </c>
      <c r="J8300" s="89">
        <v>1.8400000000000318</v>
      </c>
      <c r="K8300" s="89">
        <v>116.87999999999997</v>
      </c>
      <c r="L8300" s="81">
        <v>114.67999999999998</v>
      </c>
    </row>
    <row r="8301" spans="6:12">
      <c r="F8301" s="89">
        <v>8185</v>
      </c>
      <c r="G8301" s="89">
        <v>23</v>
      </c>
      <c r="H8301" s="89">
        <v>3</v>
      </c>
      <c r="I8301" s="89">
        <v>5</v>
      </c>
      <c r="J8301" s="89">
        <v>-106.09499999999997</v>
      </c>
      <c r="K8301" s="89">
        <v>99.07499999999996</v>
      </c>
      <c r="L8301" s="81">
        <v>93.124999999999972</v>
      </c>
    </row>
    <row r="8302" spans="6:12">
      <c r="F8302" s="89">
        <v>8186</v>
      </c>
      <c r="G8302" s="89">
        <v>24</v>
      </c>
      <c r="H8302" s="89">
        <v>2</v>
      </c>
      <c r="I8302" s="89">
        <v>5</v>
      </c>
      <c r="J8302" s="89">
        <v>20.680000000000007</v>
      </c>
      <c r="K8302" s="89">
        <v>139.44</v>
      </c>
      <c r="L8302" s="81">
        <v>135.44</v>
      </c>
    </row>
    <row r="8303" spans="6:12">
      <c r="F8303" s="89">
        <v>8187</v>
      </c>
      <c r="G8303" s="89">
        <v>47</v>
      </c>
      <c r="H8303" s="89">
        <v>1</v>
      </c>
      <c r="I8303" s="89">
        <v>9</v>
      </c>
      <c r="J8303" s="89">
        <v>161.43299999999994</v>
      </c>
      <c r="K8303" s="89">
        <v>16.562999999999988</v>
      </c>
      <c r="L8303" s="81">
        <v>19.413000000000068</v>
      </c>
    </row>
    <row r="8304" spans="6:12">
      <c r="F8304" s="89">
        <v>8188</v>
      </c>
      <c r="G8304" s="89">
        <v>50</v>
      </c>
      <c r="H8304" s="89">
        <v>1</v>
      </c>
      <c r="I8304" s="89">
        <v>4</v>
      </c>
      <c r="J8304" s="89">
        <v>75.78</v>
      </c>
      <c r="K8304" s="89">
        <v>142.97999999999999</v>
      </c>
      <c r="L8304" s="81">
        <v>144.28000000000003</v>
      </c>
    </row>
    <row r="8305" spans="6:12">
      <c r="F8305" s="89">
        <v>8189</v>
      </c>
      <c r="G8305" s="89">
        <v>20</v>
      </c>
      <c r="H8305" s="89">
        <v>3</v>
      </c>
      <c r="I8305" s="89">
        <v>9</v>
      </c>
      <c r="J8305" s="89">
        <v>118.84999999999997</v>
      </c>
      <c r="K8305" s="89">
        <v>154.5499999999999</v>
      </c>
      <c r="L8305" s="81">
        <v>149.75</v>
      </c>
    </row>
    <row r="8306" spans="6:12">
      <c r="F8306" s="89">
        <v>8190</v>
      </c>
      <c r="G8306" s="89">
        <v>46</v>
      </c>
      <c r="H8306" s="89">
        <v>1</v>
      </c>
      <c r="I8306" s="89">
        <v>9</v>
      </c>
      <c r="J8306" s="89">
        <v>158.67399999999992</v>
      </c>
      <c r="K8306" s="89">
        <v>14.113999999999976</v>
      </c>
      <c r="L8306" s="81">
        <v>16.814000000000021</v>
      </c>
    </row>
    <row r="8307" spans="6:12">
      <c r="F8307" s="89">
        <v>8191</v>
      </c>
      <c r="G8307" s="89">
        <v>25</v>
      </c>
      <c r="H8307" s="89">
        <v>3</v>
      </c>
      <c r="I8307" s="89">
        <v>7</v>
      </c>
      <c r="J8307" s="89">
        <v>13.745000000000005</v>
      </c>
      <c r="K8307" s="89">
        <v>133.09499999999997</v>
      </c>
      <c r="L8307" s="81">
        <v>128.24500000000006</v>
      </c>
    </row>
    <row r="8308" spans="6:12">
      <c r="F8308" s="89">
        <v>8192</v>
      </c>
      <c r="G8308" s="89">
        <v>34</v>
      </c>
      <c r="H8308" s="89">
        <v>2</v>
      </c>
      <c r="I8308" s="89">
        <v>5</v>
      </c>
      <c r="J8308" s="89">
        <v>2.2800000000000011</v>
      </c>
      <c r="K8308" s="89">
        <v>117.93999999999997</v>
      </c>
      <c r="L8308" s="81">
        <v>115.43999999999997</v>
      </c>
    </row>
    <row r="8309" spans="6:12">
      <c r="F8309" s="89">
        <v>8193</v>
      </c>
      <c r="G8309" s="89">
        <v>43</v>
      </c>
      <c r="H8309" s="89">
        <v>2</v>
      </c>
      <c r="I8309" s="89">
        <v>8</v>
      </c>
      <c r="J8309" s="89">
        <v>124.89899999999997</v>
      </c>
      <c r="K8309" s="89">
        <v>109.96899999999994</v>
      </c>
      <c r="L8309" s="81">
        <v>110.01899999999998</v>
      </c>
    </row>
    <row r="8310" spans="6:12">
      <c r="F8310" s="89">
        <v>8194</v>
      </c>
      <c r="G8310" s="89">
        <v>22</v>
      </c>
      <c r="H8310" s="89">
        <v>1</v>
      </c>
      <c r="I8310" s="89">
        <v>6</v>
      </c>
      <c r="J8310" s="89">
        <v>145.07199999999997</v>
      </c>
      <c r="K8310" s="89">
        <v>135.75199999999998</v>
      </c>
      <c r="L8310" s="81">
        <v>133.65200000000002</v>
      </c>
    </row>
    <row r="8311" spans="6:12">
      <c r="F8311" s="89">
        <v>8195</v>
      </c>
      <c r="G8311" s="89">
        <v>27</v>
      </c>
      <c r="H8311" s="89">
        <v>1</v>
      </c>
      <c r="I8311" s="89">
        <v>7</v>
      </c>
      <c r="J8311" s="89">
        <v>148.04899999999998</v>
      </c>
      <c r="K8311" s="89">
        <v>94.578999999999951</v>
      </c>
      <c r="L8311" s="81">
        <v>93.629000000000019</v>
      </c>
    </row>
    <row r="8312" spans="6:12">
      <c r="F8312" s="89">
        <v>8196</v>
      </c>
      <c r="G8312" s="89">
        <v>30</v>
      </c>
      <c r="H8312" s="89">
        <v>2</v>
      </c>
      <c r="I8312" s="89">
        <v>7</v>
      </c>
      <c r="J8312" s="89">
        <v>93.119999999999948</v>
      </c>
      <c r="K8312" s="89">
        <v>124.81999999999994</v>
      </c>
      <c r="L8312" s="81">
        <v>122.51999999999998</v>
      </c>
    </row>
    <row r="8313" spans="6:12">
      <c r="F8313" s="89">
        <v>8197</v>
      </c>
      <c r="G8313" s="89">
        <v>32</v>
      </c>
      <c r="H8313" s="89">
        <v>1</v>
      </c>
      <c r="I8313" s="89">
        <v>7</v>
      </c>
      <c r="J8313" s="89">
        <v>138.83399999999997</v>
      </c>
      <c r="K8313" s="89">
        <v>83.813999999999993</v>
      </c>
      <c r="L8313" s="81">
        <v>83.614000000000004</v>
      </c>
    </row>
    <row r="8314" spans="6:12">
      <c r="F8314" s="89">
        <v>8198</v>
      </c>
      <c r="G8314" s="89">
        <v>52</v>
      </c>
      <c r="H8314" s="89">
        <v>3</v>
      </c>
      <c r="I8314" s="89">
        <v>4</v>
      </c>
      <c r="J8314" s="89">
        <v>-165.89199999999994</v>
      </c>
      <c r="K8314" s="89">
        <v>72.888000000000005</v>
      </c>
      <c r="L8314" s="81">
        <v>70.888000000000005</v>
      </c>
    </row>
    <row r="8315" spans="6:12">
      <c r="F8315" s="89">
        <v>8199</v>
      </c>
      <c r="G8315" s="89">
        <v>33</v>
      </c>
      <c r="H8315" s="89">
        <v>1</v>
      </c>
      <c r="I8315" s="89">
        <v>3</v>
      </c>
      <c r="J8315" s="89">
        <v>4.8890000000000029</v>
      </c>
      <c r="K8315" s="89">
        <v>119.959</v>
      </c>
      <c r="L8315" s="81">
        <v>118.309</v>
      </c>
    </row>
    <row r="8316" spans="6:12">
      <c r="F8316" s="89">
        <v>8200</v>
      </c>
      <c r="G8316" s="89">
        <v>36</v>
      </c>
      <c r="H8316" s="89">
        <v>1</v>
      </c>
      <c r="I8316" s="89">
        <v>7</v>
      </c>
      <c r="J8316" s="89">
        <v>136.32199999999997</v>
      </c>
      <c r="K8316" s="89">
        <v>80.061999999999955</v>
      </c>
      <c r="L8316" s="81">
        <v>80.462000000000018</v>
      </c>
    </row>
    <row r="8317" spans="6:12">
      <c r="F8317" s="89">
        <v>8201</v>
      </c>
      <c r="G8317" s="89">
        <v>25</v>
      </c>
      <c r="H8317" s="89">
        <v>2</v>
      </c>
      <c r="I8317" s="89">
        <v>9</v>
      </c>
      <c r="J8317" s="89">
        <v>153.02499999999992</v>
      </c>
      <c r="K8317" s="89">
        <v>101.07499999999996</v>
      </c>
      <c r="L8317" s="81">
        <v>98.82499999999996</v>
      </c>
    </row>
    <row r="8318" spans="6:12">
      <c r="F8318" s="89">
        <v>8202</v>
      </c>
      <c r="G8318" s="89">
        <v>25</v>
      </c>
      <c r="H8318" s="89">
        <v>1</v>
      </c>
      <c r="I8318" s="89">
        <v>3</v>
      </c>
      <c r="J8318" s="89">
        <v>20.904999999999987</v>
      </c>
      <c r="K8318" s="89">
        <v>138.45500000000001</v>
      </c>
      <c r="L8318" s="81">
        <v>135.60500000000002</v>
      </c>
    </row>
    <row r="8319" spans="6:12">
      <c r="F8319" s="89">
        <v>8203</v>
      </c>
      <c r="G8319" s="89">
        <v>21</v>
      </c>
      <c r="H8319" s="89">
        <v>1</v>
      </c>
      <c r="I8319" s="89">
        <v>3</v>
      </c>
      <c r="J8319" s="89">
        <v>35.392999999999986</v>
      </c>
      <c r="K8319" s="89">
        <v>154.18299999999999</v>
      </c>
      <c r="L8319" s="81">
        <v>150.733</v>
      </c>
    </row>
    <row r="8320" spans="6:12">
      <c r="F8320" s="89">
        <v>8204</v>
      </c>
      <c r="G8320" s="89">
        <v>33</v>
      </c>
      <c r="H8320" s="89">
        <v>3</v>
      </c>
      <c r="I8320" s="89">
        <v>7</v>
      </c>
      <c r="J8320" s="89">
        <v>0.32100000000008322</v>
      </c>
      <c r="K8320" s="89">
        <v>117.19100000000003</v>
      </c>
      <c r="L8320" s="81">
        <v>113.54100000000005</v>
      </c>
    </row>
    <row r="8321" spans="6:12">
      <c r="F8321" s="89">
        <v>8205</v>
      </c>
      <c r="G8321" s="89">
        <v>21</v>
      </c>
      <c r="H8321" s="89">
        <v>2</v>
      </c>
      <c r="I8321" s="89">
        <v>6</v>
      </c>
      <c r="J8321" s="89">
        <v>79.510999999999967</v>
      </c>
      <c r="K8321" s="89">
        <v>156.60099999999994</v>
      </c>
      <c r="L8321" s="81">
        <v>152.55099999999999</v>
      </c>
    </row>
    <row r="8322" spans="6:12">
      <c r="F8322" s="89">
        <v>8206</v>
      </c>
      <c r="G8322" s="89">
        <v>21</v>
      </c>
      <c r="H8322" s="89">
        <v>1</v>
      </c>
      <c r="I8322" s="89">
        <v>5</v>
      </c>
      <c r="J8322" s="89">
        <v>120.66500000000001</v>
      </c>
      <c r="K8322" s="89">
        <v>154.255</v>
      </c>
      <c r="L8322" s="81">
        <v>151.60499999999996</v>
      </c>
    </row>
    <row r="8323" spans="6:12">
      <c r="F8323" s="89">
        <v>8207</v>
      </c>
      <c r="G8323" s="89">
        <v>22</v>
      </c>
      <c r="H8323" s="89">
        <v>2</v>
      </c>
      <c r="I8323" s="89">
        <v>3</v>
      </c>
      <c r="J8323" s="89">
        <v>-96.944000000000017</v>
      </c>
      <c r="K8323" s="89">
        <v>107.63599999999997</v>
      </c>
      <c r="L8323" s="81">
        <v>102.53599999999999</v>
      </c>
    </row>
    <row r="8324" spans="6:12">
      <c r="F8324" s="89">
        <v>8208</v>
      </c>
      <c r="G8324" s="89">
        <v>31</v>
      </c>
      <c r="H8324" s="89">
        <v>1</v>
      </c>
      <c r="I8324" s="89">
        <v>6</v>
      </c>
      <c r="J8324" s="89">
        <v>121.14099999999998</v>
      </c>
      <c r="K8324" s="89">
        <v>109.03099999999998</v>
      </c>
      <c r="L8324" s="81">
        <v>108.28100000000001</v>
      </c>
    </row>
    <row r="8325" spans="6:12">
      <c r="F8325" s="89">
        <v>8209</v>
      </c>
      <c r="G8325" s="89">
        <v>47</v>
      </c>
      <c r="H8325" s="89">
        <v>1</v>
      </c>
      <c r="I8325" s="89">
        <v>8</v>
      </c>
      <c r="J8325" s="89">
        <v>161.30099999999999</v>
      </c>
      <c r="K8325" s="89">
        <v>59.030999999999963</v>
      </c>
      <c r="L8325" s="81">
        <v>61.481000000000037</v>
      </c>
    </row>
    <row r="8326" spans="6:12">
      <c r="F8326" s="89">
        <v>8210</v>
      </c>
      <c r="G8326" s="89">
        <v>39</v>
      </c>
      <c r="H8326" s="89">
        <v>2</v>
      </c>
      <c r="I8326" s="89">
        <v>7</v>
      </c>
      <c r="J8326" s="89">
        <v>90.032999999999959</v>
      </c>
      <c r="K8326" s="89">
        <v>118.94299999999996</v>
      </c>
      <c r="L8326" s="81">
        <v>117.99299999999997</v>
      </c>
    </row>
    <row r="8327" spans="6:12">
      <c r="F8327" s="89">
        <v>8211</v>
      </c>
      <c r="G8327" s="89">
        <v>53</v>
      </c>
      <c r="H8327" s="89">
        <v>1</v>
      </c>
      <c r="I8327" s="89">
        <v>9</v>
      </c>
      <c r="J8327" s="89">
        <v>183.6569999999999</v>
      </c>
      <c r="K8327" s="89">
        <v>36.926999999999907</v>
      </c>
      <c r="L8327" s="81">
        <v>40.676999999999992</v>
      </c>
    </row>
    <row r="8328" spans="6:12">
      <c r="F8328" s="89">
        <v>8212</v>
      </c>
      <c r="G8328" s="89">
        <v>41</v>
      </c>
      <c r="H8328" s="89">
        <v>3</v>
      </c>
      <c r="I8328" s="89">
        <v>8</v>
      </c>
      <c r="J8328" s="89">
        <v>53.013000000000034</v>
      </c>
      <c r="K8328" s="89">
        <v>124.80299999999994</v>
      </c>
      <c r="L8328" s="81">
        <v>122.75300000000004</v>
      </c>
    </row>
    <row r="8329" spans="6:12">
      <c r="F8329" s="89">
        <v>8213</v>
      </c>
      <c r="G8329" s="89">
        <v>22</v>
      </c>
      <c r="H8329" s="89">
        <v>1</v>
      </c>
      <c r="I8329" s="89">
        <v>7</v>
      </c>
      <c r="J8329" s="89">
        <v>164.01399999999998</v>
      </c>
      <c r="K8329" s="89">
        <v>112.09399999999995</v>
      </c>
      <c r="L8329" s="81">
        <v>110.39399999999999</v>
      </c>
    </row>
    <row r="8330" spans="6:12">
      <c r="F8330" s="89">
        <v>8214</v>
      </c>
      <c r="G8330" s="89">
        <v>37</v>
      </c>
      <c r="H8330" s="89">
        <v>3</v>
      </c>
      <c r="I8330" s="89">
        <v>8</v>
      </c>
      <c r="J8330" s="89">
        <v>48.901000000000067</v>
      </c>
      <c r="K8330" s="89">
        <v>121.93099999999998</v>
      </c>
      <c r="L8330" s="81">
        <v>119.28100000000001</v>
      </c>
    </row>
    <row r="8331" spans="6:12">
      <c r="F8331" s="89">
        <v>8215</v>
      </c>
      <c r="G8331" s="89">
        <v>45</v>
      </c>
      <c r="H8331" s="89">
        <v>3</v>
      </c>
      <c r="I8331" s="89">
        <v>6</v>
      </c>
      <c r="J8331" s="89">
        <v>-45.754999999999939</v>
      </c>
      <c r="K8331" s="89">
        <v>109.99499999999995</v>
      </c>
      <c r="L8331" s="81">
        <v>107.74500000000006</v>
      </c>
    </row>
    <row r="8332" spans="6:12">
      <c r="F8332" s="89">
        <v>8216</v>
      </c>
      <c r="G8332" s="89">
        <v>55</v>
      </c>
      <c r="H8332" s="89">
        <v>2</v>
      </c>
      <c r="I8332" s="89">
        <v>8</v>
      </c>
      <c r="J8332" s="89">
        <v>167.83499999999995</v>
      </c>
      <c r="K8332" s="89">
        <v>149.18499999999989</v>
      </c>
      <c r="L8332" s="81">
        <v>151.035</v>
      </c>
    </row>
    <row r="8333" spans="6:12">
      <c r="F8333" s="89">
        <v>8217</v>
      </c>
      <c r="G8333" s="89">
        <v>54</v>
      </c>
      <c r="H8333" s="89">
        <v>3</v>
      </c>
      <c r="I8333" s="89">
        <v>3</v>
      </c>
      <c r="J8333" s="89">
        <v>-243.15799999999996</v>
      </c>
      <c r="K8333" s="89">
        <v>37.602000000000004</v>
      </c>
      <c r="L8333" s="81">
        <v>35.502000000000095</v>
      </c>
    </row>
    <row r="8334" spans="6:12">
      <c r="F8334" s="89">
        <v>8218</v>
      </c>
      <c r="G8334" s="89">
        <v>49</v>
      </c>
      <c r="H8334" s="89">
        <v>1</v>
      </c>
      <c r="I8334" s="89">
        <v>8</v>
      </c>
      <c r="J8334" s="89">
        <v>167.61699999999999</v>
      </c>
      <c r="K8334" s="89">
        <v>64.727000000000032</v>
      </c>
      <c r="L8334" s="81">
        <v>67.477000000000004</v>
      </c>
    </row>
    <row r="8335" spans="6:12">
      <c r="F8335" s="89">
        <v>8219</v>
      </c>
      <c r="G8335" s="89">
        <v>43</v>
      </c>
      <c r="H8335" s="89">
        <v>2</v>
      </c>
      <c r="I8335" s="89">
        <v>7</v>
      </c>
      <c r="J8335" s="89">
        <v>95.680999999999983</v>
      </c>
      <c r="K8335" s="89">
        <v>123.35099999999994</v>
      </c>
      <c r="L8335" s="81">
        <v>123.001</v>
      </c>
    </row>
    <row r="8336" spans="6:12">
      <c r="F8336" s="89">
        <v>8220</v>
      </c>
      <c r="G8336" s="89">
        <v>23</v>
      </c>
      <c r="H8336" s="89">
        <v>3</v>
      </c>
      <c r="I8336" s="89">
        <v>3</v>
      </c>
      <c r="J8336" s="89">
        <v>-269.91099999999994</v>
      </c>
      <c r="K8336" s="89">
        <v>20.458999999999946</v>
      </c>
      <c r="L8336" s="81">
        <v>13.709000000000003</v>
      </c>
    </row>
    <row r="8337" spans="6:12">
      <c r="F8337" s="89">
        <v>8221</v>
      </c>
      <c r="G8337" s="89">
        <v>33</v>
      </c>
      <c r="H8337" s="89">
        <v>2</v>
      </c>
      <c r="I8337" s="89">
        <v>3</v>
      </c>
      <c r="J8337" s="89">
        <v>-121.77099999999999</v>
      </c>
      <c r="K8337" s="89">
        <v>79.398999999999972</v>
      </c>
      <c r="L8337" s="81">
        <v>75.948999999999984</v>
      </c>
    </row>
    <row r="8338" spans="6:12">
      <c r="F8338" s="89">
        <v>8222</v>
      </c>
      <c r="G8338" s="89">
        <v>51</v>
      </c>
      <c r="H8338" s="89">
        <v>2</v>
      </c>
      <c r="I8338" s="89">
        <v>8</v>
      </c>
      <c r="J8338" s="89">
        <v>149.20300000000003</v>
      </c>
      <c r="K8338" s="89">
        <v>131.79299999999998</v>
      </c>
      <c r="L8338" s="81">
        <v>133.04300000000006</v>
      </c>
    </row>
    <row r="8339" spans="6:12">
      <c r="F8339" s="89">
        <v>8223</v>
      </c>
      <c r="G8339" s="89">
        <v>25</v>
      </c>
      <c r="H8339" s="89">
        <v>2</v>
      </c>
      <c r="I8339" s="89">
        <v>8</v>
      </c>
      <c r="J8339" s="89">
        <v>133.39499999999995</v>
      </c>
      <c r="K8339" s="89">
        <v>124.04499999999993</v>
      </c>
      <c r="L8339" s="81">
        <v>121.39499999999995</v>
      </c>
    </row>
    <row r="8340" spans="6:12">
      <c r="F8340" s="89">
        <v>8224</v>
      </c>
      <c r="G8340" s="89">
        <v>38</v>
      </c>
      <c r="H8340" s="89">
        <v>1</v>
      </c>
      <c r="I8340" s="89">
        <v>4</v>
      </c>
      <c r="J8340" s="89">
        <v>51.132000000000019</v>
      </c>
      <c r="K8340" s="89">
        <v>122.05200000000002</v>
      </c>
      <c r="L8340" s="81">
        <v>121.55200000000005</v>
      </c>
    </row>
    <row r="8341" spans="6:12">
      <c r="F8341" s="89">
        <v>8225</v>
      </c>
      <c r="G8341" s="89">
        <v>32</v>
      </c>
      <c r="H8341" s="89">
        <v>3</v>
      </c>
      <c r="I8341" s="89">
        <v>7</v>
      </c>
      <c r="J8341" s="89">
        <v>1.0540000000000305</v>
      </c>
      <c r="K8341" s="89">
        <v>118.23399999999992</v>
      </c>
      <c r="L8341" s="81">
        <v>114.43400000000003</v>
      </c>
    </row>
    <row r="8342" spans="6:12">
      <c r="F8342" s="89">
        <v>8226</v>
      </c>
      <c r="G8342" s="89">
        <v>42</v>
      </c>
      <c r="H8342" s="89">
        <v>3</v>
      </c>
      <c r="I8342" s="89">
        <v>8</v>
      </c>
      <c r="J8342" s="89">
        <v>54.716000000000065</v>
      </c>
      <c r="K8342" s="89">
        <v>126.19599999999997</v>
      </c>
      <c r="L8342" s="81">
        <v>124.29599999999999</v>
      </c>
    </row>
    <row r="8343" spans="6:12">
      <c r="F8343" s="89">
        <v>8227</v>
      </c>
      <c r="G8343" s="89">
        <v>19</v>
      </c>
      <c r="H8343" s="89">
        <v>1</v>
      </c>
      <c r="I8343" s="89">
        <v>4</v>
      </c>
      <c r="J8343" s="89">
        <v>91.621000000000009</v>
      </c>
      <c r="K8343" s="89">
        <v>168.43099999999998</v>
      </c>
      <c r="L8343" s="81">
        <v>165.08100000000002</v>
      </c>
    </row>
    <row r="8344" spans="6:12">
      <c r="F8344" s="89">
        <v>8228</v>
      </c>
      <c r="G8344" s="89">
        <v>23</v>
      </c>
      <c r="H8344" s="89">
        <v>3</v>
      </c>
      <c r="I8344" s="89">
        <v>7</v>
      </c>
      <c r="J8344" s="89">
        <v>19.801000000000045</v>
      </c>
      <c r="K8344" s="89">
        <v>139.77099999999996</v>
      </c>
      <c r="L8344" s="81">
        <v>134.62100000000004</v>
      </c>
    </row>
    <row r="8345" spans="6:12">
      <c r="F8345" s="89">
        <v>8229</v>
      </c>
      <c r="G8345" s="89">
        <v>40</v>
      </c>
      <c r="H8345" s="89">
        <v>2</v>
      </c>
      <c r="I8345" s="89">
        <v>4</v>
      </c>
      <c r="J8345" s="89">
        <v>-53.44</v>
      </c>
      <c r="K8345" s="89">
        <v>102.95999999999995</v>
      </c>
      <c r="L8345" s="81">
        <v>100.96000000000001</v>
      </c>
    </row>
    <row r="8346" spans="6:12">
      <c r="F8346" s="89">
        <v>8230</v>
      </c>
      <c r="G8346" s="89">
        <v>50</v>
      </c>
      <c r="H8346" s="89">
        <v>2</v>
      </c>
      <c r="I8346" s="89">
        <v>5</v>
      </c>
      <c r="J8346" s="89">
        <v>29</v>
      </c>
      <c r="K8346" s="89">
        <v>139.69999999999999</v>
      </c>
      <c r="L8346" s="81">
        <v>139.59999999999997</v>
      </c>
    </row>
    <row r="8347" spans="6:12">
      <c r="F8347" s="89">
        <v>8231</v>
      </c>
      <c r="G8347" s="89">
        <v>47</v>
      </c>
      <c r="H8347" s="89">
        <v>2</v>
      </c>
      <c r="I8347" s="89">
        <v>9</v>
      </c>
      <c r="J8347" s="89">
        <v>154.65299999999996</v>
      </c>
      <c r="K8347" s="89">
        <v>95.882999999999981</v>
      </c>
      <c r="L8347" s="81">
        <v>96.93300000000005</v>
      </c>
    </row>
    <row r="8348" spans="6:12">
      <c r="F8348" s="89">
        <v>8232</v>
      </c>
      <c r="G8348" s="89">
        <v>55</v>
      </c>
      <c r="H8348" s="89">
        <v>2</v>
      </c>
      <c r="I8348" s="89">
        <v>3</v>
      </c>
      <c r="J8348" s="89">
        <v>-73.414999999999992</v>
      </c>
      <c r="K8348" s="89">
        <v>120.9349999999999</v>
      </c>
      <c r="L8348" s="81">
        <v>120.78500000000004</v>
      </c>
    </row>
    <row r="8349" spans="6:12">
      <c r="F8349" s="89">
        <v>8233</v>
      </c>
      <c r="G8349" s="89">
        <v>29</v>
      </c>
      <c r="H8349" s="89">
        <v>3</v>
      </c>
      <c r="I8349" s="89">
        <v>4</v>
      </c>
      <c r="J8349" s="89">
        <v>-198.29899999999986</v>
      </c>
      <c r="K8349" s="89">
        <v>47.61099999999999</v>
      </c>
      <c r="L8349" s="81">
        <v>42.161000000000058</v>
      </c>
    </row>
    <row r="8350" spans="6:12">
      <c r="F8350" s="89">
        <v>8234</v>
      </c>
      <c r="G8350" s="89">
        <v>55</v>
      </c>
      <c r="H8350" s="89">
        <v>2</v>
      </c>
      <c r="I8350" s="89">
        <v>9</v>
      </c>
      <c r="J8350" s="89">
        <v>187.64499999999992</v>
      </c>
      <c r="K8350" s="89">
        <v>126.3949999999999</v>
      </c>
      <c r="L8350" s="81">
        <v>128.64500000000001</v>
      </c>
    </row>
    <row r="8351" spans="6:12">
      <c r="F8351" s="89">
        <v>8235</v>
      </c>
      <c r="G8351" s="89">
        <v>28</v>
      </c>
      <c r="H8351" s="89">
        <v>2</v>
      </c>
      <c r="I8351" s="89">
        <v>9</v>
      </c>
      <c r="J8351" s="89">
        <v>145.55199999999994</v>
      </c>
      <c r="K8351" s="89">
        <v>92.671999999999912</v>
      </c>
      <c r="L8351" s="81">
        <v>90.871999999999957</v>
      </c>
    </row>
    <row r="8352" spans="6:12">
      <c r="F8352" s="89">
        <v>8236</v>
      </c>
      <c r="G8352" s="89">
        <v>19</v>
      </c>
      <c r="H8352" s="89">
        <v>2</v>
      </c>
      <c r="I8352" s="89">
        <v>4</v>
      </c>
      <c r="J8352" s="89">
        <v>-17.509000000000015</v>
      </c>
      <c r="K8352" s="89">
        <v>145.40099999999998</v>
      </c>
      <c r="L8352" s="81">
        <v>140.251</v>
      </c>
    </row>
    <row r="8353" spans="6:12">
      <c r="F8353" s="89">
        <v>8237</v>
      </c>
      <c r="G8353" s="89">
        <v>29</v>
      </c>
      <c r="H8353" s="89">
        <v>2</v>
      </c>
      <c r="I8353" s="89">
        <v>3</v>
      </c>
      <c r="J8353" s="89">
        <v>-116.52300000000002</v>
      </c>
      <c r="K8353" s="89">
        <v>85.886999999999972</v>
      </c>
      <c r="L8353" s="81">
        <v>81.837000000000018</v>
      </c>
    </row>
    <row r="8354" spans="6:12">
      <c r="F8354" s="89">
        <v>8238</v>
      </c>
      <c r="G8354" s="89">
        <v>40</v>
      </c>
      <c r="H8354" s="89">
        <v>2</v>
      </c>
      <c r="I8354" s="89">
        <v>7</v>
      </c>
      <c r="J8354" s="89">
        <v>91.039999999999964</v>
      </c>
      <c r="K8354" s="89">
        <v>119.63999999999993</v>
      </c>
      <c r="L8354" s="81">
        <v>118.84</v>
      </c>
    </row>
    <row r="8355" spans="6:12">
      <c r="F8355" s="89">
        <v>8239</v>
      </c>
      <c r="G8355" s="89">
        <v>19</v>
      </c>
      <c r="H8355" s="89">
        <v>1</v>
      </c>
      <c r="I8355" s="89">
        <v>6</v>
      </c>
      <c r="J8355" s="89">
        <v>157.90899999999996</v>
      </c>
      <c r="K8355" s="89">
        <v>149.51899999999998</v>
      </c>
      <c r="L8355" s="81">
        <v>146.96900000000002</v>
      </c>
    </row>
    <row r="8356" spans="6:12">
      <c r="F8356" s="89">
        <v>8240</v>
      </c>
      <c r="G8356" s="89">
        <v>35</v>
      </c>
      <c r="H8356" s="89">
        <v>2</v>
      </c>
      <c r="I8356" s="89">
        <v>9</v>
      </c>
      <c r="J8356" s="89">
        <v>137.56499999999991</v>
      </c>
      <c r="K8356" s="89">
        <v>82.51499999999993</v>
      </c>
      <c r="L8356" s="81">
        <v>81.76499999999993</v>
      </c>
    </row>
    <row r="8357" spans="6:12">
      <c r="F8357" s="89">
        <v>8241</v>
      </c>
      <c r="G8357" s="89">
        <v>41</v>
      </c>
      <c r="H8357" s="89">
        <v>2</v>
      </c>
      <c r="I8357" s="89">
        <v>5</v>
      </c>
      <c r="J8357" s="89">
        <v>5.4650000000000034</v>
      </c>
      <c r="K8357" s="89">
        <v>118.95499999999996</v>
      </c>
      <c r="L8357" s="81">
        <v>117.50499999999997</v>
      </c>
    </row>
    <row r="8358" spans="6:12">
      <c r="F8358" s="89">
        <v>8242</v>
      </c>
      <c r="G8358" s="89">
        <v>31</v>
      </c>
      <c r="H8358" s="89">
        <v>3</v>
      </c>
      <c r="I8358" s="89">
        <v>3</v>
      </c>
      <c r="J8358" s="89">
        <v>-287.84699999999992</v>
      </c>
      <c r="K8358" s="89">
        <v>4.2999999999977945E-2</v>
      </c>
      <c r="L8358" s="81">
        <v>-5.5069999999999482</v>
      </c>
    </row>
    <row r="8359" spans="6:12">
      <c r="F8359" s="89">
        <v>8243</v>
      </c>
      <c r="G8359" s="89">
        <v>50</v>
      </c>
      <c r="H8359" s="89">
        <v>3</v>
      </c>
      <c r="I8359" s="89">
        <v>7</v>
      </c>
      <c r="J8359" s="89">
        <v>29.170000000000073</v>
      </c>
      <c r="K8359" s="89">
        <v>140.76999999999998</v>
      </c>
      <c r="L8359" s="81">
        <v>139.67000000000007</v>
      </c>
    </row>
    <row r="8360" spans="6:12">
      <c r="F8360" s="89">
        <v>8244</v>
      </c>
      <c r="G8360" s="89">
        <v>24</v>
      </c>
      <c r="H8360" s="89">
        <v>2</v>
      </c>
      <c r="I8360" s="89">
        <v>3</v>
      </c>
      <c r="J8360" s="89">
        <v>-103.88800000000001</v>
      </c>
      <c r="K8360" s="89">
        <v>100.07199999999999</v>
      </c>
      <c r="L8360" s="81">
        <v>95.272000000000006</v>
      </c>
    </row>
    <row r="8361" spans="6:12">
      <c r="F8361" s="89">
        <v>8245</v>
      </c>
      <c r="G8361" s="89">
        <v>41</v>
      </c>
      <c r="H8361" s="89">
        <v>2</v>
      </c>
      <c r="I8361" s="89">
        <v>4</v>
      </c>
      <c r="J8361" s="89">
        <v>-52.180999999999983</v>
      </c>
      <c r="K8361" s="89">
        <v>103.90899999999996</v>
      </c>
      <c r="L8361" s="81">
        <v>102.05899999999997</v>
      </c>
    </row>
    <row r="8362" spans="6:12">
      <c r="F8362" s="89">
        <v>8246</v>
      </c>
      <c r="G8362" s="89">
        <v>21</v>
      </c>
      <c r="H8362" s="89">
        <v>2</v>
      </c>
      <c r="I8362" s="89">
        <v>3</v>
      </c>
      <c r="J8362" s="89">
        <v>-93.067000000000007</v>
      </c>
      <c r="K8362" s="89">
        <v>111.82299999999998</v>
      </c>
      <c r="L8362" s="81">
        <v>106.57299999999999</v>
      </c>
    </row>
    <row r="8363" spans="6:12">
      <c r="F8363" s="89">
        <v>8247</v>
      </c>
      <c r="G8363" s="89">
        <v>33</v>
      </c>
      <c r="H8363" s="89">
        <v>2</v>
      </c>
      <c r="I8363" s="89">
        <v>3</v>
      </c>
      <c r="J8363" s="89">
        <v>-121.77099999999999</v>
      </c>
      <c r="K8363" s="89">
        <v>79.398999999999972</v>
      </c>
      <c r="L8363" s="81">
        <v>75.948999999999984</v>
      </c>
    </row>
    <row r="8364" spans="6:12">
      <c r="F8364" s="89">
        <v>8248</v>
      </c>
      <c r="G8364" s="89">
        <v>24</v>
      </c>
      <c r="H8364" s="89">
        <v>3</v>
      </c>
      <c r="I8364" s="89">
        <v>3</v>
      </c>
      <c r="J8364" s="89">
        <v>-273.09800000000001</v>
      </c>
      <c r="K8364" s="89">
        <v>16.961999999999989</v>
      </c>
      <c r="L8364" s="81">
        <v>10.362000000000023</v>
      </c>
    </row>
    <row r="8365" spans="6:12">
      <c r="F8365" s="89">
        <v>8249</v>
      </c>
      <c r="G8365" s="89">
        <v>34</v>
      </c>
      <c r="H8365" s="89">
        <v>1</v>
      </c>
      <c r="I8365" s="89">
        <v>7</v>
      </c>
      <c r="J8365" s="89">
        <v>137.03799999999995</v>
      </c>
      <c r="K8365" s="89">
        <v>81.397999999999968</v>
      </c>
      <c r="L8365" s="81">
        <v>81.49799999999999</v>
      </c>
    </row>
    <row r="8366" spans="6:12">
      <c r="F8366" s="89">
        <v>8250</v>
      </c>
      <c r="G8366" s="89">
        <v>30</v>
      </c>
      <c r="H8366" s="89">
        <v>3</v>
      </c>
      <c r="I8366" s="89">
        <v>6</v>
      </c>
      <c r="J8366" s="89">
        <v>-54.919999999999902</v>
      </c>
      <c r="K8366" s="89">
        <v>105.47999999999999</v>
      </c>
      <c r="L8366" s="81">
        <v>100.98000000000005</v>
      </c>
    </row>
    <row r="8367" spans="6:12">
      <c r="F8367" s="89">
        <v>8251</v>
      </c>
      <c r="G8367" s="89">
        <v>29</v>
      </c>
      <c r="H8367" s="89">
        <v>2</v>
      </c>
      <c r="I8367" s="89">
        <v>4</v>
      </c>
      <c r="J8367" s="89">
        <v>-49.469000000000023</v>
      </c>
      <c r="K8367" s="89">
        <v>110.34099999999998</v>
      </c>
      <c r="L8367" s="81">
        <v>106.69100000000002</v>
      </c>
    </row>
    <row r="8368" spans="6:12">
      <c r="F8368" s="89">
        <v>8252</v>
      </c>
      <c r="G8368" s="89">
        <v>23</v>
      </c>
      <c r="H8368" s="89">
        <v>2</v>
      </c>
      <c r="I8368" s="89">
        <v>8</v>
      </c>
      <c r="J8368" s="89">
        <v>139.739</v>
      </c>
      <c r="K8368" s="89">
        <v>131.00899999999996</v>
      </c>
      <c r="L8368" s="81">
        <v>128.059</v>
      </c>
    </row>
    <row r="8369" spans="6:12">
      <c r="F8369" s="89">
        <v>8253</v>
      </c>
      <c r="G8369" s="89">
        <v>22</v>
      </c>
      <c r="H8369" s="89">
        <v>1</v>
      </c>
      <c r="I8369" s="89">
        <v>3</v>
      </c>
      <c r="J8369" s="89">
        <v>31.365999999999989</v>
      </c>
      <c r="K8369" s="89">
        <v>149.846</v>
      </c>
      <c r="L8369" s="81">
        <v>146.54599999999999</v>
      </c>
    </row>
    <row r="8370" spans="6:12">
      <c r="F8370" s="89">
        <v>8254</v>
      </c>
      <c r="G8370" s="89">
        <v>22</v>
      </c>
      <c r="H8370" s="89">
        <v>2</v>
      </c>
      <c r="I8370" s="89">
        <v>8</v>
      </c>
      <c r="J8370" s="89">
        <v>143.31599999999997</v>
      </c>
      <c r="K8370" s="89">
        <v>134.89599999999996</v>
      </c>
      <c r="L8370" s="81">
        <v>131.79599999999999</v>
      </c>
    </row>
    <row r="8371" spans="6:12">
      <c r="F8371" s="89">
        <v>8255</v>
      </c>
      <c r="G8371" s="89">
        <v>40</v>
      </c>
      <c r="H8371" s="89">
        <v>1</v>
      </c>
      <c r="I8371" s="89">
        <v>9</v>
      </c>
      <c r="J8371" s="89">
        <v>147.78999999999991</v>
      </c>
      <c r="K8371" s="89">
        <v>5.0899999999999466</v>
      </c>
      <c r="L8371" s="81">
        <v>6.8900000000000148</v>
      </c>
    </row>
    <row r="8372" spans="6:12">
      <c r="F8372" s="89">
        <v>8256</v>
      </c>
      <c r="G8372" s="89">
        <v>49</v>
      </c>
      <c r="H8372" s="89">
        <v>3</v>
      </c>
      <c r="I8372" s="89">
        <v>5</v>
      </c>
      <c r="J8372" s="89">
        <v>-100.89499999999987</v>
      </c>
      <c r="K8372" s="89">
        <v>96.215000000000003</v>
      </c>
      <c r="L8372" s="81">
        <v>94.164999999999992</v>
      </c>
    </row>
    <row r="8373" spans="6:12">
      <c r="F8373" s="89">
        <v>8257</v>
      </c>
      <c r="G8373" s="89">
        <v>42</v>
      </c>
      <c r="H8373" s="89">
        <v>3</v>
      </c>
      <c r="I8373" s="89">
        <v>8</v>
      </c>
      <c r="J8373" s="89">
        <v>54.716000000000065</v>
      </c>
      <c r="K8373" s="89">
        <v>126.19599999999997</v>
      </c>
      <c r="L8373" s="81">
        <v>124.29599999999999</v>
      </c>
    </row>
    <row r="8374" spans="6:12">
      <c r="F8374" s="89">
        <v>8258</v>
      </c>
      <c r="G8374" s="89">
        <v>25</v>
      </c>
      <c r="H8374" s="89">
        <v>1</v>
      </c>
      <c r="I8374" s="89">
        <v>7</v>
      </c>
      <c r="J8374" s="89">
        <v>153.62499999999997</v>
      </c>
      <c r="K8374" s="89">
        <v>100.77499999999996</v>
      </c>
      <c r="L8374" s="81">
        <v>99.524999999999991</v>
      </c>
    </row>
    <row r="8375" spans="6:12">
      <c r="F8375" s="89">
        <v>8259</v>
      </c>
      <c r="G8375" s="89">
        <v>36</v>
      </c>
      <c r="H8375" s="89">
        <v>2</v>
      </c>
      <c r="I8375" s="89">
        <v>9</v>
      </c>
      <c r="J8375" s="89">
        <v>137.50399999999993</v>
      </c>
      <c r="K8375" s="89">
        <v>82.143999999999949</v>
      </c>
      <c r="L8375" s="81">
        <v>81.54400000000004</v>
      </c>
    </row>
    <row r="8376" spans="6:12">
      <c r="F8376" s="89">
        <v>8260</v>
      </c>
      <c r="G8376" s="89">
        <v>40</v>
      </c>
      <c r="H8376" s="89">
        <v>3</v>
      </c>
      <c r="I8376" s="89">
        <v>8</v>
      </c>
      <c r="J8376" s="89">
        <v>51.580000000000098</v>
      </c>
      <c r="K8376" s="89">
        <v>123.67999999999995</v>
      </c>
      <c r="L8376" s="81">
        <v>121.48000000000008</v>
      </c>
    </row>
    <row r="8377" spans="6:12">
      <c r="F8377" s="89">
        <v>8261</v>
      </c>
      <c r="G8377" s="89">
        <v>30</v>
      </c>
      <c r="H8377" s="89">
        <v>2</v>
      </c>
      <c r="I8377" s="89">
        <v>9</v>
      </c>
      <c r="J8377" s="89">
        <v>141.91999999999993</v>
      </c>
      <c r="K8377" s="89">
        <v>88.419999999999959</v>
      </c>
      <c r="L8377" s="81">
        <v>86.920000000000016</v>
      </c>
    </row>
    <row r="8378" spans="6:12">
      <c r="F8378" s="89">
        <v>8262</v>
      </c>
      <c r="G8378" s="89">
        <v>39</v>
      </c>
      <c r="H8378" s="89">
        <v>3</v>
      </c>
      <c r="I8378" s="89">
        <v>3</v>
      </c>
      <c r="J8378" s="89">
        <v>-288.50299999999993</v>
      </c>
      <c r="K8378" s="89">
        <v>-3.0930000000000177</v>
      </c>
      <c r="L8378" s="81">
        <v>-7.4429999999999836</v>
      </c>
    </row>
    <row r="8379" spans="6:12">
      <c r="F8379" s="89">
        <v>8263</v>
      </c>
      <c r="G8379" s="89">
        <v>37</v>
      </c>
      <c r="H8379" s="89">
        <v>1</v>
      </c>
      <c r="I8379" s="89">
        <v>4</v>
      </c>
      <c r="J8379" s="89">
        <v>50.83300000000002</v>
      </c>
      <c r="K8379" s="89">
        <v>122.06300000000002</v>
      </c>
      <c r="L8379" s="81">
        <v>121.41300000000001</v>
      </c>
    </row>
    <row r="8380" spans="6:12">
      <c r="F8380" s="89">
        <v>8264</v>
      </c>
      <c r="G8380" s="89">
        <v>19</v>
      </c>
      <c r="H8380" s="89">
        <v>3</v>
      </c>
      <c r="I8380" s="89">
        <v>3</v>
      </c>
      <c r="J8380" s="89">
        <v>-254.46300000000002</v>
      </c>
      <c r="K8380" s="89">
        <v>37.14700000000002</v>
      </c>
      <c r="L8380" s="81">
        <v>29.797000000000054</v>
      </c>
    </row>
    <row r="8381" spans="6:12">
      <c r="F8381" s="89">
        <v>8265</v>
      </c>
      <c r="G8381" s="89">
        <v>22</v>
      </c>
      <c r="H8381" s="89">
        <v>1</v>
      </c>
      <c r="I8381" s="89">
        <v>7</v>
      </c>
      <c r="J8381" s="89">
        <v>164.01399999999998</v>
      </c>
      <c r="K8381" s="89">
        <v>112.09399999999995</v>
      </c>
      <c r="L8381" s="81">
        <v>110.39399999999999</v>
      </c>
    </row>
    <row r="8382" spans="6:12">
      <c r="F8382" s="89">
        <v>8266</v>
      </c>
      <c r="G8382" s="89">
        <v>32</v>
      </c>
      <c r="H8382" s="89">
        <v>1</v>
      </c>
      <c r="I8382" s="89">
        <v>5</v>
      </c>
      <c r="J8382" s="89">
        <v>91.350000000000023</v>
      </c>
      <c r="K8382" s="89">
        <v>121.53</v>
      </c>
      <c r="L8382" s="81">
        <v>120.53</v>
      </c>
    </row>
    <row r="8383" spans="6:12">
      <c r="F8383" s="89">
        <v>8267</v>
      </c>
      <c r="G8383" s="89">
        <v>44</v>
      </c>
      <c r="H8383" s="89">
        <v>1</v>
      </c>
      <c r="I8383" s="89">
        <v>9</v>
      </c>
      <c r="J8383" s="89">
        <v>153.96599999999992</v>
      </c>
      <c r="K8383" s="89">
        <v>10.025999999999954</v>
      </c>
      <c r="L8383" s="81">
        <v>12.425999999999988</v>
      </c>
    </row>
    <row r="8384" spans="6:12">
      <c r="F8384" s="89">
        <v>8268</v>
      </c>
      <c r="G8384" s="89">
        <v>50</v>
      </c>
      <c r="H8384" s="89">
        <v>1</v>
      </c>
      <c r="I8384" s="89">
        <v>6</v>
      </c>
      <c r="J8384" s="89">
        <v>142.43999999999997</v>
      </c>
      <c r="K8384" s="89">
        <v>124.43999999999996</v>
      </c>
      <c r="L8384" s="81">
        <v>126.54000000000003</v>
      </c>
    </row>
    <row r="8385" spans="6:12">
      <c r="F8385" s="89">
        <v>8269</v>
      </c>
      <c r="G8385" s="89">
        <v>44</v>
      </c>
      <c r="H8385" s="89">
        <v>2</v>
      </c>
      <c r="I8385" s="89">
        <v>7</v>
      </c>
      <c r="J8385" s="89">
        <v>97.767999999999972</v>
      </c>
      <c r="K8385" s="89">
        <v>125.12799999999993</v>
      </c>
      <c r="L8385" s="81">
        <v>124.92799999999997</v>
      </c>
    </row>
    <row r="8386" spans="6:12">
      <c r="F8386" s="89">
        <v>8270</v>
      </c>
      <c r="G8386" s="89">
        <v>42</v>
      </c>
      <c r="H8386" s="89">
        <v>1</v>
      </c>
      <c r="I8386" s="89">
        <v>5</v>
      </c>
      <c r="J8386" s="89">
        <v>93.050000000000026</v>
      </c>
      <c r="K8386" s="89">
        <v>120.12999999999998</v>
      </c>
      <c r="L8386" s="81">
        <v>120.62999999999998</v>
      </c>
    </row>
    <row r="8387" spans="6:12">
      <c r="F8387" s="89">
        <v>8271</v>
      </c>
      <c r="G8387" s="89">
        <v>35</v>
      </c>
      <c r="H8387" s="89">
        <v>1</v>
      </c>
      <c r="I8387" s="89">
        <v>3</v>
      </c>
      <c r="J8387" s="89">
        <v>3.5849999999999866</v>
      </c>
      <c r="K8387" s="89">
        <v>118.03499999999998</v>
      </c>
      <c r="L8387" s="81">
        <v>116.68499999999999</v>
      </c>
    </row>
    <row r="8388" spans="6:12">
      <c r="F8388" s="89">
        <v>8272</v>
      </c>
      <c r="G8388" s="89">
        <v>41</v>
      </c>
      <c r="H8388" s="89">
        <v>3</v>
      </c>
      <c r="I8388" s="89">
        <v>6</v>
      </c>
      <c r="J8388" s="89">
        <v>-54.138999999999953</v>
      </c>
      <c r="K8388" s="89">
        <v>102.85099999999994</v>
      </c>
      <c r="L8388" s="81">
        <v>100.00100000000003</v>
      </c>
    </row>
    <row r="8389" spans="6:12">
      <c r="F8389" s="89">
        <v>8273</v>
      </c>
      <c r="G8389" s="89">
        <v>26</v>
      </c>
      <c r="H8389" s="89">
        <v>3</v>
      </c>
      <c r="I8389" s="89">
        <v>8</v>
      </c>
      <c r="J8389" s="89">
        <v>59.868000000000052</v>
      </c>
      <c r="K8389" s="89">
        <v>136.30799999999999</v>
      </c>
      <c r="L8389" s="81">
        <v>132.00799999999992</v>
      </c>
    </row>
    <row r="8390" spans="6:12">
      <c r="F8390" s="89">
        <v>8274</v>
      </c>
      <c r="G8390" s="89">
        <v>26</v>
      </c>
      <c r="H8390" s="89">
        <v>3</v>
      </c>
      <c r="I8390" s="89">
        <v>3</v>
      </c>
      <c r="J8390" s="89">
        <v>-278.66199999999992</v>
      </c>
      <c r="K8390" s="89">
        <v>10.777999999999963</v>
      </c>
      <c r="L8390" s="81">
        <v>4.4779999999999802</v>
      </c>
    </row>
    <row r="8391" spans="6:12">
      <c r="F8391" s="89">
        <v>8275</v>
      </c>
      <c r="G8391" s="89">
        <v>43</v>
      </c>
      <c r="H8391" s="89">
        <v>1</v>
      </c>
      <c r="I8391" s="89">
        <v>6</v>
      </c>
      <c r="J8391" s="89">
        <v>123.25299999999997</v>
      </c>
      <c r="K8391" s="89">
        <v>107.42299999999996</v>
      </c>
      <c r="L8391" s="81">
        <v>108.473</v>
      </c>
    </row>
    <row r="8392" spans="6:12">
      <c r="F8392" s="89">
        <v>8276</v>
      </c>
      <c r="G8392" s="89">
        <v>31</v>
      </c>
      <c r="H8392" s="89">
        <v>2</v>
      </c>
      <c r="I8392" s="89">
        <v>8</v>
      </c>
      <c r="J8392" s="89">
        <v>120.84299999999999</v>
      </c>
      <c r="K8392" s="89">
        <v>109.63299999999995</v>
      </c>
      <c r="L8392" s="81">
        <v>107.88300000000001</v>
      </c>
    </row>
    <row r="8393" spans="6:12">
      <c r="F8393" s="89">
        <v>8277</v>
      </c>
      <c r="G8393" s="89">
        <v>27</v>
      </c>
      <c r="H8393" s="89">
        <v>3</v>
      </c>
      <c r="I8393" s="89">
        <v>7</v>
      </c>
      <c r="J8393" s="89">
        <v>8.7690000000000055</v>
      </c>
      <c r="K8393" s="89">
        <v>127.49899999999997</v>
      </c>
      <c r="L8393" s="81">
        <v>122.94900000000001</v>
      </c>
    </row>
    <row r="8394" spans="6:12">
      <c r="F8394" s="89">
        <v>8278</v>
      </c>
      <c r="G8394" s="89">
        <v>41</v>
      </c>
      <c r="H8394" s="89">
        <v>2</v>
      </c>
      <c r="I8394" s="89">
        <v>9</v>
      </c>
      <c r="J8394" s="89">
        <v>141.24899999999994</v>
      </c>
      <c r="K8394" s="89">
        <v>84.338999999999942</v>
      </c>
      <c r="L8394" s="81">
        <v>84.488999999999976</v>
      </c>
    </row>
    <row r="8395" spans="6:12">
      <c r="F8395" s="89">
        <v>8279</v>
      </c>
      <c r="G8395" s="89">
        <v>53</v>
      </c>
      <c r="H8395" s="89">
        <v>3</v>
      </c>
      <c r="I8395" s="89">
        <v>8</v>
      </c>
      <c r="J8395" s="89">
        <v>91.269000000000119</v>
      </c>
      <c r="K8395" s="89">
        <v>159.33899999999994</v>
      </c>
      <c r="L8395" s="81">
        <v>159.08900000000006</v>
      </c>
    </row>
    <row r="8396" spans="6:12">
      <c r="F8396" s="89">
        <v>8280</v>
      </c>
      <c r="G8396" s="89">
        <v>19</v>
      </c>
      <c r="H8396" s="89">
        <v>2</v>
      </c>
      <c r="I8396" s="89">
        <v>3</v>
      </c>
      <c r="J8396" s="89">
        <v>-84.502999999999986</v>
      </c>
      <c r="K8396" s="89">
        <v>121.00699999999996</v>
      </c>
      <c r="L8396" s="81">
        <v>115.45700000000001</v>
      </c>
    </row>
    <row r="8397" spans="6:12">
      <c r="F8397" s="89">
        <v>8281</v>
      </c>
      <c r="G8397" s="89">
        <v>53</v>
      </c>
      <c r="H8397" s="89">
        <v>2</v>
      </c>
      <c r="I8397" s="89">
        <v>8</v>
      </c>
      <c r="J8397" s="89">
        <v>157.97900000000001</v>
      </c>
      <c r="K8397" s="89">
        <v>139.94899999999996</v>
      </c>
      <c r="L8397" s="81">
        <v>141.499</v>
      </c>
    </row>
    <row r="8398" spans="6:12">
      <c r="F8398" s="89">
        <v>8282</v>
      </c>
      <c r="G8398" s="89">
        <v>52</v>
      </c>
      <c r="H8398" s="89">
        <v>1</v>
      </c>
      <c r="I8398" s="89">
        <v>3</v>
      </c>
      <c r="J8398" s="89">
        <v>36.105999999999952</v>
      </c>
      <c r="K8398" s="89">
        <v>145.286</v>
      </c>
      <c r="L8398" s="81">
        <v>146.48599999999999</v>
      </c>
    </row>
    <row r="8399" spans="6:12">
      <c r="F8399" s="89">
        <v>8283</v>
      </c>
      <c r="G8399" s="89">
        <v>53</v>
      </c>
      <c r="H8399" s="89">
        <v>1</v>
      </c>
      <c r="I8399" s="89">
        <v>7</v>
      </c>
      <c r="J8399" s="89">
        <v>173.84099999999989</v>
      </c>
      <c r="K8399" s="89">
        <v>112.31099999999991</v>
      </c>
      <c r="L8399" s="81">
        <v>115.26100000000004</v>
      </c>
    </row>
    <row r="8400" spans="6:12">
      <c r="F8400" s="89">
        <v>8284</v>
      </c>
      <c r="G8400" s="89">
        <v>53</v>
      </c>
      <c r="H8400" s="89">
        <v>3</v>
      </c>
      <c r="I8400" s="89">
        <v>7</v>
      </c>
      <c r="J8400" s="89">
        <v>42.361000000000104</v>
      </c>
      <c r="K8400" s="89">
        <v>153.03099999999995</v>
      </c>
      <c r="L8400" s="81">
        <v>152.38100000000009</v>
      </c>
    </row>
    <row r="8401" spans="6:12">
      <c r="F8401" s="89">
        <v>8285</v>
      </c>
      <c r="G8401" s="89">
        <v>32</v>
      </c>
      <c r="H8401" s="89">
        <v>1</v>
      </c>
      <c r="I8401" s="89">
        <v>8</v>
      </c>
      <c r="J8401" s="89">
        <v>148.35599999999997</v>
      </c>
      <c r="K8401" s="89">
        <v>50.735999999999976</v>
      </c>
      <c r="L8401" s="81">
        <v>50.935999999999993</v>
      </c>
    </row>
    <row r="8402" spans="6:12">
      <c r="F8402" s="89">
        <v>8286</v>
      </c>
      <c r="G8402" s="89">
        <v>46</v>
      </c>
      <c r="H8402" s="89">
        <v>1</v>
      </c>
      <c r="I8402" s="89">
        <v>6</v>
      </c>
      <c r="J8402" s="89">
        <v>129.85599999999999</v>
      </c>
      <c r="K8402" s="89">
        <v>113.09599999999996</v>
      </c>
      <c r="L8402" s="81">
        <v>114.59599999999999</v>
      </c>
    </row>
    <row r="8403" spans="6:12">
      <c r="F8403" s="89">
        <v>8287</v>
      </c>
      <c r="G8403" s="89">
        <v>40</v>
      </c>
      <c r="H8403" s="89">
        <v>2</v>
      </c>
      <c r="I8403" s="89">
        <v>5</v>
      </c>
      <c r="J8403" s="89">
        <v>4.1999999999999886</v>
      </c>
      <c r="K8403" s="89">
        <v>117.99999999999996</v>
      </c>
      <c r="L8403" s="81">
        <v>116.39999999999999</v>
      </c>
    </row>
    <row r="8404" spans="6:12">
      <c r="F8404" s="89">
        <v>8288</v>
      </c>
      <c r="G8404" s="89">
        <v>25</v>
      </c>
      <c r="H8404" s="89">
        <v>2</v>
      </c>
      <c r="I8404" s="89">
        <v>4</v>
      </c>
      <c r="J8404" s="89">
        <v>-39.925000000000011</v>
      </c>
      <c r="K8404" s="89">
        <v>121.12499999999997</v>
      </c>
      <c r="L8404" s="81">
        <v>116.875</v>
      </c>
    </row>
    <row r="8405" spans="6:12">
      <c r="F8405" s="89">
        <v>8289</v>
      </c>
      <c r="G8405" s="89">
        <v>29</v>
      </c>
      <c r="H8405" s="89">
        <v>3</v>
      </c>
      <c r="I8405" s="89">
        <v>3</v>
      </c>
      <c r="J8405" s="89">
        <v>-284.98299999999995</v>
      </c>
      <c r="K8405" s="89">
        <v>3.5270000000000152</v>
      </c>
      <c r="L8405" s="81">
        <v>-2.3229999999999507</v>
      </c>
    </row>
    <row r="8406" spans="6:12">
      <c r="F8406" s="89">
        <v>8290</v>
      </c>
      <c r="G8406" s="89">
        <v>37</v>
      </c>
      <c r="H8406" s="89">
        <v>1</v>
      </c>
      <c r="I8406" s="89">
        <v>3</v>
      </c>
      <c r="J8406" s="89">
        <v>3.3610000000000042</v>
      </c>
      <c r="K8406" s="89">
        <v>117.191</v>
      </c>
      <c r="L8406" s="81">
        <v>116.14100000000002</v>
      </c>
    </row>
    <row r="8407" spans="6:12">
      <c r="F8407" s="89">
        <v>8291</v>
      </c>
      <c r="G8407" s="89">
        <v>44</v>
      </c>
      <c r="H8407" s="89">
        <v>1</v>
      </c>
      <c r="I8407" s="89">
        <v>8</v>
      </c>
      <c r="J8407" s="89">
        <v>153.85199999999995</v>
      </c>
      <c r="K8407" s="89">
        <v>52.511999999999944</v>
      </c>
      <c r="L8407" s="81">
        <v>54.511999999999972</v>
      </c>
    </row>
    <row r="8408" spans="6:12">
      <c r="F8408" s="89">
        <v>8292</v>
      </c>
      <c r="G8408" s="89">
        <v>51</v>
      </c>
      <c r="H8408" s="89">
        <v>2</v>
      </c>
      <c r="I8408" s="89">
        <v>7</v>
      </c>
      <c r="J8408" s="89">
        <v>119.93700000000001</v>
      </c>
      <c r="K8408" s="89">
        <v>145.12699999999995</v>
      </c>
      <c r="L8408" s="81">
        <v>145.97700000000006</v>
      </c>
    </row>
    <row r="8409" spans="6:12">
      <c r="F8409" s="89">
        <v>8293</v>
      </c>
      <c r="G8409" s="89">
        <v>32</v>
      </c>
      <c r="H8409" s="89">
        <v>2</v>
      </c>
      <c r="I8409" s="89">
        <v>5</v>
      </c>
      <c r="J8409" s="89">
        <v>3.8000000000000114</v>
      </c>
      <c r="K8409" s="89">
        <v>120.07999999999996</v>
      </c>
      <c r="L8409" s="81">
        <v>117.27999999999997</v>
      </c>
    </row>
    <row r="8410" spans="6:12">
      <c r="F8410" s="89">
        <v>8294</v>
      </c>
      <c r="G8410" s="89">
        <v>31</v>
      </c>
      <c r="H8410" s="89">
        <v>1</v>
      </c>
      <c r="I8410" s="89">
        <v>5</v>
      </c>
      <c r="J8410" s="89">
        <v>92.66500000000002</v>
      </c>
      <c r="K8410" s="89">
        <v>123.155</v>
      </c>
      <c r="L8410" s="81">
        <v>122.00500000000002</v>
      </c>
    </row>
    <row r="8411" spans="6:12">
      <c r="F8411" s="89">
        <v>8295</v>
      </c>
      <c r="G8411" s="89">
        <v>37</v>
      </c>
      <c r="H8411" s="89">
        <v>2</v>
      </c>
      <c r="I8411" s="89">
        <v>8</v>
      </c>
      <c r="J8411" s="89">
        <v>118.011</v>
      </c>
      <c r="K8411" s="89">
        <v>104.94099999999997</v>
      </c>
      <c r="L8411" s="81">
        <v>104.09099999999998</v>
      </c>
    </row>
    <row r="8412" spans="6:12">
      <c r="F8412" s="89">
        <v>8296</v>
      </c>
      <c r="G8412" s="89">
        <v>22</v>
      </c>
      <c r="H8412" s="89">
        <v>3</v>
      </c>
      <c r="I8412" s="89">
        <v>9</v>
      </c>
      <c r="J8412" s="89">
        <v>111.19799999999992</v>
      </c>
      <c r="K8412" s="89">
        <v>146.27799999999991</v>
      </c>
      <c r="L8412" s="81">
        <v>141.77799999999996</v>
      </c>
    </row>
    <row r="8413" spans="6:12">
      <c r="F8413" s="89">
        <v>8297</v>
      </c>
      <c r="G8413" s="89">
        <v>45</v>
      </c>
      <c r="H8413" s="89">
        <v>3</v>
      </c>
      <c r="I8413" s="89">
        <v>3</v>
      </c>
      <c r="J8413" s="89">
        <v>-277.65499999999992</v>
      </c>
      <c r="K8413" s="89">
        <v>5.8949999999999534</v>
      </c>
      <c r="L8413" s="81">
        <v>2.44500000000005</v>
      </c>
    </row>
    <row r="8414" spans="6:12">
      <c r="F8414" s="89">
        <v>8298</v>
      </c>
      <c r="G8414" s="89">
        <v>35</v>
      </c>
      <c r="H8414" s="89">
        <v>2</v>
      </c>
      <c r="I8414" s="89">
        <v>6</v>
      </c>
      <c r="J8414" s="89">
        <v>50.05499999999995</v>
      </c>
      <c r="K8414" s="89">
        <v>122.80499999999996</v>
      </c>
      <c r="L8414" s="81">
        <v>120.85499999999996</v>
      </c>
    </row>
    <row r="8415" spans="6:12">
      <c r="F8415" s="89">
        <v>8299</v>
      </c>
      <c r="G8415" s="89">
        <v>30</v>
      </c>
      <c r="H8415" s="89">
        <v>2</v>
      </c>
      <c r="I8415" s="89">
        <v>7</v>
      </c>
      <c r="J8415" s="89">
        <v>93.119999999999948</v>
      </c>
      <c r="K8415" s="89">
        <v>124.81999999999994</v>
      </c>
      <c r="L8415" s="81">
        <v>122.51999999999998</v>
      </c>
    </row>
    <row r="8416" spans="6:12">
      <c r="F8416" s="89">
        <v>8300</v>
      </c>
      <c r="G8416" s="89">
        <v>54</v>
      </c>
      <c r="H8416" s="89">
        <v>3</v>
      </c>
      <c r="I8416" s="89">
        <v>5</v>
      </c>
      <c r="J8416" s="89">
        <v>-78.969999999999914</v>
      </c>
      <c r="K8416" s="89">
        <v>116.58999999999997</v>
      </c>
      <c r="L8416" s="81">
        <v>115.29000000000002</v>
      </c>
    </row>
    <row r="8417" spans="6:12">
      <c r="F8417" s="89">
        <v>8301</v>
      </c>
      <c r="G8417" s="89">
        <v>36</v>
      </c>
      <c r="H8417" s="89">
        <v>3</v>
      </c>
      <c r="I8417" s="89">
        <v>7</v>
      </c>
      <c r="J8417" s="89">
        <v>-0.25799999999992451</v>
      </c>
      <c r="K8417" s="89">
        <v>115.68199999999996</v>
      </c>
      <c r="L8417" s="81">
        <v>112.48200000000003</v>
      </c>
    </row>
    <row r="8418" spans="6:12">
      <c r="F8418" s="89">
        <v>8302</v>
      </c>
      <c r="G8418" s="89">
        <v>42</v>
      </c>
      <c r="H8418" s="89">
        <v>2</v>
      </c>
      <c r="I8418" s="89">
        <v>7</v>
      </c>
      <c r="J8418" s="89">
        <v>93.863999999999976</v>
      </c>
      <c r="K8418" s="89">
        <v>121.84399999999997</v>
      </c>
      <c r="L8418" s="81">
        <v>121.34399999999997</v>
      </c>
    </row>
    <row r="8419" spans="6:12">
      <c r="F8419" s="89">
        <v>8303</v>
      </c>
      <c r="G8419" s="89">
        <v>51</v>
      </c>
      <c r="H8419" s="89">
        <v>2</v>
      </c>
      <c r="I8419" s="89">
        <v>5</v>
      </c>
      <c r="J8419" s="89">
        <v>32.96500000000006</v>
      </c>
      <c r="K8419" s="89">
        <v>143.35499999999996</v>
      </c>
      <c r="L8419" s="81">
        <v>143.40500000000003</v>
      </c>
    </row>
    <row r="8420" spans="6:12">
      <c r="F8420" s="89">
        <v>8304</v>
      </c>
      <c r="G8420" s="89">
        <v>49</v>
      </c>
      <c r="H8420" s="89">
        <v>1</v>
      </c>
      <c r="I8420" s="89">
        <v>9</v>
      </c>
      <c r="J8420" s="89">
        <v>167.76099999999997</v>
      </c>
      <c r="K8420" s="89">
        <v>22.271000000000015</v>
      </c>
      <c r="L8420" s="81">
        <v>25.420999999999992</v>
      </c>
    </row>
    <row r="8421" spans="6:12">
      <c r="F8421" s="89">
        <v>8305</v>
      </c>
      <c r="G8421" s="89">
        <v>50</v>
      </c>
      <c r="H8421" s="89">
        <v>2</v>
      </c>
      <c r="I8421" s="89">
        <v>5</v>
      </c>
      <c r="J8421" s="89">
        <v>29</v>
      </c>
      <c r="K8421" s="89">
        <v>139.69999999999999</v>
      </c>
      <c r="L8421" s="81">
        <v>139.59999999999997</v>
      </c>
    </row>
    <row r="8422" spans="6:12">
      <c r="F8422" s="89">
        <v>8306</v>
      </c>
      <c r="G8422" s="89">
        <v>40</v>
      </c>
      <c r="H8422" s="89">
        <v>3</v>
      </c>
      <c r="I8422" s="89">
        <v>6</v>
      </c>
      <c r="J8422" s="89">
        <v>-55.559999999999889</v>
      </c>
      <c r="K8422" s="89">
        <v>101.73999999999995</v>
      </c>
      <c r="L8422" s="81">
        <v>98.740000000000066</v>
      </c>
    </row>
    <row r="8423" spans="6:12">
      <c r="F8423" s="89">
        <v>8307</v>
      </c>
      <c r="G8423" s="89">
        <v>36</v>
      </c>
      <c r="H8423" s="89">
        <v>3</v>
      </c>
      <c r="I8423" s="89">
        <v>9</v>
      </c>
      <c r="J8423" s="89">
        <v>87.874000000000024</v>
      </c>
      <c r="K8423" s="89">
        <v>118.61399999999992</v>
      </c>
      <c r="L8423" s="81">
        <v>116.21400000000006</v>
      </c>
    </row>
    <row r="8424" spans="6:12">
      <c r="F8424" s="89">
        <v>8308</v>
      </c>
      <c r="G8424" s="89">
        <v>39</v>
      </c>
      <c r="H8424" s="89">
        <v>2</v>
      </c>
      <c r="I8424" s="89">
        <v>5</v>
      </c>
      <c r="J8424" s="89">
        <v>3.2049999999999841</v>
      </c>
      <c r="K8424" s="89">
        <v>117.31499999999997</v>
      </c>
      <c r="L8424" s="81">
        <v>115.56499999999997</v>
      </c>
    </row>
    <row r="8425" spans="6:12">
      <c r="F8425" s="89">
        <v>8309</v>
      </c>
      <c r="G8425" s="89">
        <v>47</v>
      </c>
      <c r="H8425" s="89">
        <v>3</v>
      </c>
      <c r="I8425" s="89">
        <v>5</v>
      </c>
      <c r="J8425" s="89">
        <v>-107.77499999999986</v>
      </c>
      <c r="K8425" s="89">
        <v>89.954999999999956</v>
      </c>
      <c r="L8425" s="81">
        <v>87.605000000000047</v>
      </c>
    </row>
    <row r="8426" spans="6:12">
      <c r="F8426" s="89">
        <v>8310</v>
      </c>
      <c r="G8426" s="89">
        <v>35</v>
      </c>
      <c r="H8426" s="89">
        <v>1</v>
      </c>
      <c r="I8426" s="89">
        <v>8</v>
      </c>
      <c r="J8426" s="89">
        <v>146.08499999999995</v>
      </c>
      <c r="K8426" s="89">
        <v>47.534999999999968</v>
      </c>
      <c r="L8426" s="81">
        <v>48.184999999999974</v>
      </c>
    </row>
    <row r="8427" spans="6:12">
      <c r="F8427" s="89">
        <v>8311</v>
      </c>
      <c r="G8427" s="89">
        <v>46</v>
      </c>
      <c r="H8427" s="89">
        <v>1</v>
      </c>
      <c r="I8427" s="89">
        <v>4</v>
      </c>
      <c r="J8427" s="89">
        <v>63.244000000000014</v>
      </c>
      <c r="K8427" s="89">
        <v>131.68399999999997</v>
      </c>
      <c r="L8427" s="81">
        <v>132.38400000000001</v>
      </c>
    </row>
    <row r="8428" spans="6:12">
      <c r="F8428" s="89">
        <v>8312</v>
      </c>
      <c r="G8428" s="89">
        <v>52</v>
      </c>
      <c r="H8428" s="89">
        <v>1</v>
      </c>
      <c r="I8428" s="89">
        <v>9</v>
      </c>
      <c r="J8428" s="89">
        <v>179.27799999999988</v>
      </c>
      <c r="K8428" s="89">
        <v>32.857999999999976</v>
      </c>
      <c r="L8428" s="81">
        <v>36.457999999999998</v>
      </c>
    </row>
    <row r="8429" spans="6:12">
      <c r="F8429" s="89">
        <v>8313</v>
      </c>
      <c r="G8429" s="89">
        <v>21</v>
      </c>
      <c r="H8429" s="89">
        <v>1</v>
      </c>
      <c r="I8429" s="89">
        <v>6</v>
      </c>
      <c r="J8429" s="89">
        <v>149.08099999999996</v>
      </c>
      <c r="K8429" s="89">
        <v>140.07099999999997</v>
      </c>
      <c r="L8429" s="81">
        <v>137.821</v>
      </c>
    </row>
    <row r="8430" spans="6:12">
      <c r="F8430" s="89">
        <v>8314</v>
      </c>
      <c r="G8430" s="89">
        <v>21</v>
      </c>
      <c r="H8430" s="89">
        <v>1</v>
      </c>
      <c r="I8430" s="89">
        <v>5</v>
      </c>
      <c r="J8430" s="89">
        <v>120.66500000000001</v>
      </c>
      <c r="K8430" s="89">
        <v>154.255</v>
      </c>
      <c r="L8430" s="81">
        <v>151.60499999999996</v>
      </c>
    </row>
    <row r="8431" spans="6:12">
      <c r="F8431" s="89">
        <v>8315</v>
      </c>
      <c r="G8431" s="89">
        <v>31</v>
      </c>
      <c r="H8431" s="89">
        <v>1</v>
      </c>
      <c r="I8431" s="89">
        <v>4</v>
      </c>
      <c r="J8431" s="89">
        <v>54.709000000000003</v>
      </c>
      <c r="K8431" s="89">
        <v>127.79899999999998</v>
      </c>
      <c r="L8431" s="81">
        <v>126.24900000000002</v>
      </c>
    </row>
    <row r="8432" spans="6:12">
      <c r="F8432" s="89">
        <v>8316</v>
      </c>
      <c r="G8432" s="89">
        <v>22</v>
      </c>
      <c r="H8432" s="89">
        <v>3</v>
      </c>
      <c r="I8432" s="89">
        <v>3</v>
      </c>
      <c r="J8432" s="89">
        <v>-266.45400000000001</v>
      </c>
      <c r="K8432" s="89">
        <v>24.225999999999971</v>
      </c>
      <c r="L8432" s="81">
        <v>17.326000000000022</v>
      </c>
    </row>
    <row r="8433" spans="6:12">
      <c r="F8433" s="89">
        <v>8317</v>
      </c>
      <c r="G8433" s="89">
        <v>19</v>
      </c>
      <c r="H8433" s="89">
        <v>3</v>
      </c>
      <c r="I8433" s="89">
        <v>8</v>
      </c>
      <c r="J8433" s="89">
        <v>83.856999999999971</v>
      </c>
      <c r="K8433" s="89">
        <v>162.46699999999998</v>
      </c>
      <c r="L8433" s="81">
        <v>157.11700000000002</v>
      </c>
    </row>
    <row r="8434" spans="6:12">
      <c r="F8434" s="89">
        <v>8318</v>
      </c>
      <c r="G8434" s="89">
        <v>46</v>
      </c>
      <c r="H8434" s="89">
        <v>2</v>
      </c>
      <c r="I8434" s="89">
        <v>5</v>
      </c>
      <c r="J8434" s="89">
        <v>15.840000000000032</v>
      </c>
      <c r="K8434" s="89">
        <v>127.77999999999996</v>
      </c>
      <c r="L8434" s="81">
        <v>127.07999999999997</v>
      </c>
    </row>
    <row r="8435" spans="6:12">
      <c r="F8435" s="89">
        <v>8319</v>
      </c>
      <c r="G8435" s="89">
        <v>32</v>
      </c>
      <c r="H8435" s="89">
        <v>3</v>
      </c>
      <c r="I8435" s="89">
        <v>6</v>
      </c>
      <c r="J8435" s="89">
        <v>-57.20799999999997</v>
      </c>
      <c r="K8435" s="89">
        <v>102.57199999999997</v>
      </c>
      <c r="L8435" s="81">
        <v>98.372000000000014</v>
      </c>
    </row>
    <row r="8436" spans="6:12">
      <c r="F8436" s="89">
        <v>8320</v>
      </c>
      <c r="G8436" s="89">
        <v>22</v>
      </c>
      <c r="H8436" s="89">
        <v>1</v>
      </c>
      <c r="I8436" s="89">
        <v>6</v>
      </c>
      <c r="J8436" s="89">
        <v>145.07199999999997</v>
      </c>
      <c r="K8436" s="89">
        <v>135.75199999999998</v>
      </c>
      <c r="L8436" s="81">
        <v>133.65200000000002</v>
      </c>
    </row>
    <row r="8437" spans="6:12">
      <c r="F8437" s="89">
        <v>8321</v>
      </c>
      <c r="G8437" s="89">
        <v>49</v>
      </c>
      <c r="H8437" s="89">
        <v>3</v>
      </c>
      <c r="I8437" s="89">
        <v>6</v>
      </c>
      <c r="J8437" s="89">
        <v>-33.050999999999874</v>
      </c>
      <c r="K8437" s="89">
        <v>121.45900000000006</v>
      </c>
      <c r="L8437" s="81">
        <v>119.80900000000008</v>
      </c>
    </row>
    <row r="8438" spans="6:12">
      <c r="F8438" s="89">
        <v>8322</v>
      </c>
      <c r="G8438" s="89">
        <v>41</v>
      </c>
      <c r="H8438" s="89">
        <v>1</v>
      </c>
      <c r="I8438" s="89">
        <v>6</v>
      </c>
      <c r="J8438" s="89">
        <v>120.20099999999996</v>
      </c>
      <c r="K8438" s="89">
        <v>104.99099999999996</v>
      </c>
      <c r="L8438" s="81">
        <v>105.74099999999999</v>
      </c>
    </row>
    <row r="8439" spans="6:12">
      <c r="F8439" s="89">
        <v>8323</v>
      </c>
      <c r="G8439" s="89">
        <v>44</v>
      </c>
      <c r="H8439" s="89">
        <v>3</v>
      </c>
      <c r="I8439" s="89">
        <v>7</v>
      </c>
      <c r="J8439" s="89">
        <v>10.078000000000088</v>
      </c>
      <c r="K8439" s="89">
        <v>123.53799999999995</v>
      </c>
      <c r="L8439" s="81">
        <v>121.53800000000001</v>
      </c>
    </row>
    <row r="8440" spans="6:12">
      <c r="F8440" s="89">
        <v>8324</v>
      </c>
      <c r="G8440" s="89">
        <v>46</v>
      </c>
      <c r="H8440" s="89">
        <v>2</v>
      </c>
      <c r="I8440" s="89">
        <v>5</v>
      </c>
      <c r="J8440" s="89">
        <v>15.840000000000032</v>
      </c>
      <c r="K8440" s="89">
        <v>127.77999999999996</v>
      </c>
      <c r="L8440" s="81">
        <v>127.07999999999997</v>
      </c>
    </row>
    <row r="8441" spans="6:12">
      <c r="F8441" s="89">
        <v>8325</v>
      </c>
      <c r="G8441" s="89">
        <v>42</v>
      </c>
      <c r="H8441" s="89">
        <v>2</v>
      </c>
      <c r="I8441" s="89">
        <v>3</v>
      </c>
      <c r="J8441" s="89">
        <v>-117.78399999999999</v>
      </c>
      <c r="K8441" s="89">
        <v>80.595999999999975</v>
      </c>
      <c r="L8441" s="81">
        <v>78.495999999999981</v>
      </c>
    </row>
    <row r="8442" spans="6:12">
      <c r="F8442" s="89">
        <v>8326</v>
      </c>
      <c r="G8442" s="89">
        <v>52</v>
      </c>
      <c r="H8442" s="89">
        <v>3</v>
      </c>
      <c r="I8442" s="89">
        <v>6</v>
      </c>
      <c r="J8442" s="89">
        <v>-20.687999999999931</v>
      </c>
      <c r="K8442" s="89">
        <v>132.892</v>
      </c>
      <c r="L8442" s="81">
        <v>131.69200000000001</v>
      </c>
    </row>
    <row r="8443" spans="6:12">
      <c r="F8443" s="89">
        <v>8327</v>
      </c>
      <c r="G8443" s="89">
        <v>33</v>
      </c>
      <c r="H8443" s="89">
        <v>3</v>
      </c>
      <c r="I8443" s="89">
        <v>8</v>
      </c>
      <c r="J8443" s="89">
        <v>49.109000000000094</v>
      </c>
      <c r="K8443" s="89">
        <v>123.37899999999996</v>
      </c>
      <c r="L8443" s="81">
        <v>120.12900000000002</v>
      </c>
    </row>
    <row r="8444" spans="6:12">
      <c r="F8444" s="89">
        <v>8328</v>
      </c>
      <c r="G8444" s="89">
        <v>42</v>
      </c>
      <c r="H8444" s="89">
        <v>2</v>
      </c>
      <c r="I8444" s="89">
        <v>4</v>
      </c>
      <c r="J8444" s="89">
        <v>-50.651999999999987</v>
      </c>
      <c r="K8444" s="89">
        <v>105.12799999999999</v>
      </c>
      <c r="L8444" s="81">
        <v>103.42799999999997</v>
      </c>
    </row>
    <row r="8445" spans="6:12">
      <c r="F8445" s="89">
        <v>8329</v>
      </c>
      <c r="G8445" s="89">
        <v>37</v>
      </c>
      <c r="H8445" s="89">
        <v>2</v>
      </c>
      <c r="I8445" s="89">
        <v>4</v>
      </c>
      <c r="J8445" s="89">
        <v>-55.59699999999998</v>
      </c>
      <c r="K8445" s="89">
        <v>101.73299999999999</v>
      </c>
      <c r="L8445" s="81">
        <v>99.282999999999987</v>
      </c>
    </row>
    <row r="8446" spans="6:12">
      <c r="F8446" s="89">
        <v>8330</v>
      </c>
      <c r="G8446" s="89">
        <v>53</v>
      </c>
      <c r="H8446" s="89">
        <v>1</v>
      </c>
      <c r="I8446" s="89">
        <v>9</v>
      </c>
      <c r="J8446" s="89">
        <v>183.6569999999999</v>
      </c>
      <c r="K8446" s="89">
        <v>36.926999999999907</v>
      </c>
      <c r="L8446" s="81">
        <v>40.676999999999992</v>
      </c>
    </row>
    <row r="8447" spans="6:12">
      <c r="F8447" s="89">
        <v>8331</v>
      </c>
      <c r="G8447" s="89">
        <v>38</v>
      </c>
      <c r="H8447" s="89">
        <v>3</v>
      </c>
      <c r="I8447" s="89">
        <v>4</v>
      </c>
      <c r="J8447" s="89">
        <v>-202.62799999999993</v>
      </c>
      <c r="K8447" s="89">
        <v>40.49199999999999</v>
      </c>
      <c r="L8447" s="81">
        <v>36.392000000000053</v>
      </c>
    </row>
    <row r="8448" spans="6:12">
      <c r="F8448" s="89">
        <v>8332</v>
      </c>
      <c r="G8448" s="89">
        <v>20</v>
      </c>
      <c r="H8448" s="89">
        <v>3</v>
      </c>
      <c r="I8448" s="89">
        <v>7</v>
      </c>
      <c r="J8448" s="89">
        <v>30.909999999999968</v>
      </c>
      <c r="K8448" s="89">
        <v>151.80999999999995</v>
      </c>
      <c r="L8448" s="81">
        <v>146.20999999999998</v>
      </c>
    </row>
    <row r="8449" spans="6:12">
      <c r="F8449" s="89">
        <v>8333</v>
      </c>
      <c r="G8449" s="89">
        <v>22</v>
      </c>
      <c r="H8449" s="89">
        <v>3</v>
      </c>
      <c r="I8449" s="89">
        <v>5</v>
      </c>
      <c r="J8449" s="89">
        <v>-102.64999999999998</v>
      </c>
      <c r="K8449" s="89">
        <v>102.82999999999996</v>
      </c>
      <c r="L8449" s="81">
        <v>96.72999999999999</v>
      </c>
    </row>
    <row r="8450" spans="6:12">
      <c r="F8450" s="89">
        <v>8334</v>
      </c>
      <c r="G8450" s="89">
        <v>24</v>
      </c>
      <c r="H8450" s="89">
        <v>3</v>
      </c>
      <c r="I8450" s="89">
        <v>7</v>
      </c>
      <c r="J8450" s="89">
        <v>16.638000000000034</v>
      </c>
      <c r="K8450" s="89">
        <v>136.298</v>
      </c>
      <c r="L8450" s="81">
        <v>131.298</v>
      </c>
    </row>
    <row r="8451" spans="6:12">
      <c r="F8451" s="89">
        <v>8335</v>
      </c>
      <c r="G8451" s="89">
        <v>47</v>
      </c>
      <c r="H8451" s="89">
        <v>2</v>
      </c>
      <c r="I8451" s="89">
        <v>6</v>
      </c>
      <c r="J8451" s="89">
        <v>66.926999999999992</v>
      </c>
      <c r="K8451" s="89">
        <v>135.95699999999997</v>
      </c>
      <c r="L8451" s="81">
        <v>135.80700000000004</v>
      </c>
    </row>
    <row r="8452" spans="6:12">
      <c r="F8452" s="89">
        <v>8336</v>
      </c>
      <c r="G8452" s="89">
        <v>46</v>
      </c>
      <c r="H8452" s="89">
        <v>1</v>
      </c>
      <c r="I8452" s="89">
        <v>8</v>
      </c>
      <c r="J8452" s="89">
        <v>158.54799999999997</v>
      </c>
      <c r="K8452" s="89">
        <v>56.587999999999965</v>
      </c>
      <c r="L8452" s="81">
        <v>58.888000000000005</v>
      </c>
    </row>
    <row r="8453" spans="6:12">
      <c r="F8453" s="89">
        <v>8337</v>
      </c>
      <c r="G8453" s="89">
        <v>54</v>
      </c>
      <c r="H8453" s="89">
        <v>1</v>
      </c>
      <c r="I8453" s="89">
        <v>5</v>
      </c>
      <c r="J8453" s="89">
        <v>130.72999999999996</v>
      </c>
      <c r="K8453" s="89">
        <v>154.08999999999997</v>
      </c>
      <c r="L8453" s="81">
        <v>156.39000000000004</v>
      </c>
    </row>
    <row r="8454" spans="6:12">
      <c r="F8454" s="89">
        <v>8338</v>
      </c>
      <c r="G8454" s="89">
        <v>23</v>
      </c>
      <c r="H8454" s="89">
        <v>1</v>
      </c>
      <c r="I8454" s="89">
        <v>8</v>
      </c>
      <c r="J8454" s="89">
        <v>169.74899999999997</v>
      </c>
      <c r="K8454" s="89">
        <v>74.918999999999954</v>
      </c>
      <c r="L8454" s="81">
        <v>73.768999999999977</v>
      </c>
    </row>
    <row r="8455" spans="6:12">
      <c r="F8455" s="89">
        <v>8339</v>
      </c>
      <c r="G8455" s="89">
        <v>23</v>
      </c>
      <c r="H8455" s="89">
        <v>2</v>
      </c>
      <c r="I8455" s="89">
        <v>6</v>
      </c>
      <c r="J8455" s="89">
        <v>72.062999999999988</v>
      </c>
      <c r="K8455" s="89">
        <v>148.53299999999996</v>
      </c>
      <c r="L8455" s="81">
        <v>144.78300000000002</v>
      </c>
    </row>
    <row r="8456" spans="6:12">
      <c r="F8456" s="89">
        <v>8340</v>
      </c>
      <c r="G8456" s="89">
        <v>23</v>
      </c>
      <c r="H8456" s="89">
        <v>3</v>
      </c>
      <c r="I8456" s="89">
        <v>5</v>
      </c>
      <c r="J8456" s="89">
        <v>-106.09499999999997</v>
      </c>
      <c r="K8456" s="89">
        <v>99.07499999999996</v>
      </c>
      <c r="L8456" s="81">
        <v>93.124999999999972</v>
      </c>
    </row>
    <row r="8457" spans="6:12">
      <c r="F8457" s="89">
        <v>8341</v>
      </c>
      <c r="G8457" s="89">
        <v>23</v>
      </c>
      <c r="H8457" s="89">
        <v>2</v>
      </c>
      <c r="I8457" s="89">
        <v>4</v>
      </c>
      <c r="J8457" s="89">
        <v>-33.532999999999987</v>
      </c>
      <c r="K8457" s="89">
        <v>128.13699999999994</v>
      </c>
      <c r="L8457" s="81">
        <v>123.58699999999999</v>
      </c>
    </row>
    <row r="8458" spans="6:12">
      <c r="F8458" s="89">
        <v>8342</v>
      </c>
      <c r="G8458" s="89">
        <v>39</v>
      </c>
      <c r="H8458" s="89">
        <v>3</v>
      </c>
      <c r="I8458" s="89">
        <v>9</v>
      </c>
      <c r="J8458" s="89">
        <v>89.761000000000024</v>
      </c>
      <c r="K8458" s="89">
        <v>119.57099999999997</v>
      </c>
      <c r="L8458" s="81">
        <v>117.62100000000004</v>
      </c>
    </row>
    <row r="8459" spans="6:12">
      <c r="F8459" s="89">
        <v>8343</v>
      </c>
      <c r="G8459" s="89">
        <v>38</v>
      </c>
      <c r="H8459" s="89">
        <v>1</v>
      </c>
      <c r="I8459" s="89">
        <v>8</v>
      </c>
      <c r="J8459" s="89">
        <v>146.24399999999994</v>
      </c>
      <c r="K8459" s="89">
        <v>46.763999999999982</v>
      </c>
      <c r="L8459" s="81">
        <v>47.864000000000033</v>
      </c>
    </row>
    <row r="8460" spans="6:12">
      <c r="F8460" s="89">
        <v>8344</v>
      </c>
      <c r="G8460" s="89">
        <v>54</v>
      </c>
      <c r="H8460" s="89">
        <v>3</v>
      </c>
      <c r="I8460" s="89">
        <v>3</v>
      </c>
      <c r="J8460" s="89">
        <v>-243.15799999999996</v>
      </c>
      <c r="K8460" s="89">
        <v>37.602000000000004</v>
      </c>
      <c r="L8460" s="81">
        <v>35.502000000000095</v>
      </c>
    </row>
    <row r="8461" spans="6:12">
      <c r="F8461" s="89">
        <v>8345</v>
      </c>
      <c r="G8461" s="89">
        <v>34</v>
      </c>
      <c r="H8461" s="89">
        <v>1</v>
      </c>
      <c r="I8461" s="89">
        <v>4</v>
      </c>
      <c r="J8461" s="89">
        <v>51.555999999999997</v>
      </c>
      <c r="K8461" s="89">
        <v>123.71599999999998</v>
      </c>
      <c r="L8461" s="81">
        <v>122.61600000000001</v>
      </c>
    </row>
    <row r="8462" spans="6:12">
      <c r="F8462" s="89">
        <v>8346</v>
      </c>
      <c r="G8462" s="89">
        <v>32</v>
      </c>
      <c r="H8462" s="89">
        <v>1</v>
      </c>
      <c r="I8462" s="89">
        <v>3</v>
      </c>
      <c r="J8462" s="89">
        <v>5.9459999999999908</v>
      </c>
      <c r="K8462" s="89">
        <v>121.32599999999999</v>
      </c>
      <c r="L8462" s="81">
        <v>119.52600000000001</v>
      </c>
    </row>
    <row r="8463" spans="6:12">
      <c r="F8463" s="89">
        <v>8347</v>
      </c>
      <c r="G8463" s="89">
        <v>55</v>
      </c>
      <c r="H8463" s="89">
        <v>2</v>
      </c>
      <c r="I8463" s="89">
        <v>6</v>
      </c>
      <c r="J8463" s="89">
        <v>99.774999999999949</v>
      </c>
      <c r="K8463" s="89">
        <v>166.32499999999993</v>
      </c>
      <c r="L8463" s="81">
        <v>167.37500000000006</v>
      </c>
    </row>
    <row r="8464" spans="6:12">
      <c r="F8464" s="89">
        <v>8348</v>
      </c>
      <c r="G8464" s="89">
        <v>34</v>
      </c>
      <c r="H8464" s="89">
        <v>2</v>
      </c>
      <c r="I8464" s="89">
        <v>6</v>
      </c>
      <c r="J8464" s="89">
        <v>50.40399999999994</v>
      </c>
      <c r="K8464" s="89">
        <v>123.46399999999997</v>
      </c>
      <c r="L8464" s="81">
        <v>121.36399999999999</v>
      </c>
    </row>
    <row r="8465" spans="6:12">
      <c r="F8465" s="89">
        <v>8349</v>
      </c>
      <c r="G8465" s="89">
        <v>19</v>
      </c>
      <c r="H8465" s="89">
        <v>1</v>
      </c>
      <c r="I8465" s="89">
        <v>4</v>
      </c>
      <c r="J8465" s="89">
        <v>91.621000000000009</v>
      </c>
      <c r="K8465" s="89">
        <v>168.43099999999998</v>
      </c>
      <c r="L8465" s="81">
        <v>165.08100000000002</v>
      </c>
    </row>
    <row r="8466" spans="6:12">
      <c r="F8466" s="89">
        <v>8350</v>
      </c>
      <c r="G8466" s="89">
        <v>55</v>
      </c>
      <c r="H8466" s="89">
        <v>2</v>
      </c>
      <c r="I8466" s="89">
        <v>5</v>
      </c>
      <c r="J8466" s="89">
        <v>51.525000000000006</v>
      </c>
      <c r="K8466" s="89">
        <v>160.67499999999993</v>
      </c>
      <c r="L8466" s="81">
        <v>161.32500000000002</v>
      </c>
    </row>
    <row r="8467" spans="6:12">
      <c r="F8467" s="89">
        <v>8351</v>
      </c>
      <c r="G8467" s="89">
        <v>41</v>
      </c>
      <c r="H8467" s="89">
        <v>1</v>
      </c>
      <c r="I8467" s="89">
        <v>5</v>
      </c>
      <c r="J8467" s="89">
        <v>91.665000000000006</v>
      </c>
      <c r="K8467" s="89">
        <v>119.05499999999996</v>
      </c>
      <c r="L8467" s="81">
        <v>119.40499999999999</v>
      </c>
    </row>
    <row r="8468" spans="6:12">
      <c r="F8468" s="89">
        <v>8352</v>
      </c>
      <c r="G8468" s="89">
        <v>53</v>
      </c>
      <c r="H8468" s="89">
        <v>1</v>
      </c>
      <c r="I8468" s="89">
        <v>5</v>
      </c>
      <c r="J8468" s="89">
        <v>126.10499999999999</v>
      </c>
      <c r="K8468" s="89">
        <v>149.77499999999995</v>
      </c>
      <c r="L8468" s="81">
        <v>151.92500000000004</v>
      </c>
    </row>
    <row r="8469" spans="6:12">
      <c r="F8469" s="89">
        <v>8353</v>
      </c>
      <c r="G8469" s="89">
        <v>36</v>
      </c>
      <c r="H8469" s="89">
        <v>3</v>
      </c>
      <c r="I8469" s="89">
        <v>7</v>
      </c>
      <c r="J8469" s="89">
        <v>-0.25799999999992451</v>
      </c>
      <c r="K8469" s="89">
        <v>115.68199999999996</v>
      </c>
      <c r="L8469" s="81">
        <v>112.48200000000003</v>
      </c>
    </row>
    <row r="8470" spans="6:12">
      <c r="F8470" s="89">
        <v>8354</v>
      </c>
      <c r="G8470" s="89">
        <v>43</v>
      </c>
      <c r="H8470" s="89">
        <v>3</v>
      </c>
      <c r="I8470" s="89">
        <v>9</v>
      </c>
      <c r="J8470" s="89">
        <v>96.057000000000016</v>
      </c>
      <c r="K8470" s="89">
        <v>124.62699999999995</v>
      </c>
      <c r="L8470" s="81">
        <v>123.27700000000004</v>
      </c>
    </row>
    <row r="8471" spans="6:12">
      <c r="F8471" s="89">
        <v>8355</v>
      </c>
      <c r="G8471" s="89">
        <v>20</v>
      </c>
      <c r="H8471" s="89">
        <v>3</v>
      </c>
      <c r="I8471" s="89">
        <v>7</v>
      </c>
      <c r="J8471" s="89">
        <v>30.909999999999968</v>
      </c>
      <c r="K8471" s="89">
        <v>151.80999999999995</v>
      </c>
      <c r="L8471" s="81">
        <v>146.20999999999998</v>
      </c>
    </row>
    <row r="8472" spans="6:12">
      <c r="F8472" s="89">
        <v>8356</v>
      </c>
      <c r="G8472" s="89">
        <v>43</v>
      </c>
      <c r="H8472" s="89">
        <v>3</v>
      </c>
      <c r="I8472" s="89">
        <v>9</v>
      </c>
      <c r="J8472" s="89">
        <v>96.057000000000016</v>
      </c>
      <c r="K8472" s="89">
        <v>124.62699999999995</v>
      </c>
      <c r="L8472" s="81">
        <v>123.27700000000004</v>
      </c>
    </row>
    <row r="8473" spans="6:12">
      <c r="F8473" s="89">
        <v>8357</v>
      </c>
      <c r="G8473" s="89">
        <v>25</v>
      </c>
      <c r="H8473" s="89">
        <v>1</v>
      </c>
      <c r="I8473" s="89">
        <v>7</v>
      </c>
      <c r="J8473" s="89">
        <v>153.62499999999997</v>
      </c>
      <c r="K8473" s="89">
        <v>100.77499999999996</v>
      </c>
      <c r="L8473" s="81">
        <v>99.524999999999991</v>
      </c>
    </row>
    <row r="8474" spans="6:12">
      <c r="F8474" s="89">
        <v>8358</v>
      </c>
      <c r="G8474" s="89">
        <v>31</v>
      </c>
      <c r="H8474" s="89">
        <v>1</v>
      </c>
      <c r="I8474" s="89">
        <v>5</v>
      </c>
      <c r="J8474" s="89">
        <v>92.66500000000002</v>
      </c>
      <c r="K8474" s="89">
        <v>123.155</v>
      </c>
      <c r="L8474" s="81">
        <v>122.00500000000002</v>
      </c>
    </row>
    <row r="8475" spans="6:12">
      <c r="F8475" s="89">
        <v>8359</v>
      </c>
      <c r="G8475" s="89">
        <v>35</v>
      </c>
      <c r="H8475" s="89">
        <v>2</v>
      </c>
      <c r="I8475" s="89">
        <v>3</v>
      </c>
      <c r="J8475" s="89">
        <v>-122.77500000000001</v>
      </c>
      <c r="K8475" s="89">
        <v>77.774999999999977</v>
      </c>
      <c r="L8475" s="81">
        <v>74.624999999999972</v>
      </c>
    </row>
    <row r="8476" spans="6:12">
      <c r="F8476" s="89">
        <v>8360</v>
      </c>
      <c r="G8476" s="89">
        <v>30</v>
      </c>
      <c r="H8476" s="89">
        <v>1</v>
      </c>
      <c r="I8476" s="89">
        <v>5</v>
      </c>
      <c r="J8476" s="89">
        <v>94.250000000000014</v>
      </c>
      <c r="K8476" s="89">
        <v>125.04999999999998</v>
      </c>
      <c r="L8476" s="81">
        <v>123.75</v>
      </c>
    </row>
    <row r="8477" spans="6:12">
      <c r="F8477" s="89">
        <v>8361</v>
      </c>
      <c r="G8477" s="89">
        <v>49</v>
      </c>
      <c r="H8477" s="89">
        <v>1</v>
      </c>
      <c r="I8477" s="89">
        <v>3</v>
      </c>
      <c r="J8477" s="89">
        <v>24.697000000000031</v>
      </c>
      <c r="K8477" s="89">
        <v>134.80700000000007</v>
      </c>
      <c r="L8477" s="81">
        <v>135.55700000000002</v>
      </c>
    </row>
    <row r="8478" spans="6:12">
      <c r="F8478" s="89">
        <v>8362</v>
      </c>
      <c r="G8478" s="89">
        <v>35</v>
      </c>
      <c r="H8478" s="89">
        <v>3</v>
      </c>
      <c r="I8478" s="89">
        <v>7</v>
      </c>
      <c r="J8478" s="89">
        <v>-0.33499999999992269</v>
      </c>
      <c r="K8478" s="89">
        <v>115.91499999999996</v>
      </c>
      <c r="L8478" s="81">
        <v>112.56500000000005</v>
      </c>
    </row>
    <row r="8479" spans="6:12">
      <c r="F8479" s="89">
        <v>8363</v>
      </c>
      <c r="G8479" s="89">
        <v>50</v>
      </c>
      <c r="H8479" s="89">
        <v>3</v>
      </c>
      <c r="I8479" s="89">
        <v>5</v>
      </c>
      <c r="J8479" s="89">
        <v>-97.049999999999898</v>
      </c>
      <c r="K8479" s="89">
        <v>99.749999999999972</v>
      </c>
      <c r="L8479" s="81">
        <v>97.85</v>
      </c>
    </row>
    <row r="8480" spans="6:12">
      <c r="F8480" s="89">
        <v>8364</v>
      </c>
      <c r="G8480" s="89">
        <v>23</v>
      </c>
      <c r="H8480" s="89">
        <v>3</v>
      </c>
      <c r="I8480" s="89">
        <v>3</v>
      </c>
      <c r="J8480" s="89">
        <v>-269.91099999999994</v>
      </c>
      <c r="K8480" s="89">
        <v>20.458999999999946</v>
      </c>
      <c r="L8480" s="81">
        <v>13.709000000000003</v>
      </c>
    </row>
    <row r="8481" spans="6:12">
      <c r="F8481" s="89">
        <v>8365</v>
      </c>
      <c r="G8481" s="89">
        <v>31</v>
      </c>
      <c r="H8481" s="89">
        <v>2</v>
      </c>
      <c r="I8481" s="89">
        <v>7</v>
      </c>
      <c r="J8481" s="89">
        <v>91.696999999999974</v>
      </c>
      <c r="K8481" s="89">
        <v>123.08699999999996</v>
      </c>
      <c r="L8481" s="81">
        <v>120.93700000000004</v>
      </c>
    </row>
    <row r="8482" spans="6:12">
      <c r="F8482" s="89">
        <v>8366</v>
      </c>
      <c r="G8482" s="89">
        <v>25</v>
      </c>
      <c r="H8482" s="89">
        <v>2</v>
      </c>
      <c r="I8482" s="89">
        <v>6</v>
      </c>
      <c r="J8482" s="89">
        <v>65.694999999999965</v>
      </c>
      <c r="K8482" s="89">
        <v>141.54499999999999</v>
      </c>
      <c r="L8482" s="81">
        <v>138.095</v>
      </c>
    </row>
    <row r="8483" spans="6:12">
      <c r="F8483" s="89">
        <v>8367</v>
      </c>
      <c r="G8483" s="89">
        <v>53</v>
      </c>
      <c r="H8483" s="89">
        <v>2</v>
      </c>
      <c r="I8483" s="89">
        <v>8</v>
      </c>
      <c r="J8483" s="89">
        <v>157.97900000000001</v>
      </c>
      <c r="K8483" s="89">
        <v>139.94899999999996</v>
      </c>
      <c r="L8483" s="81">
        <v>141.499</v>
      </c>
    </row>
    <row r="8484" spans="6:12">
      <c r="F8484" s="89">
        <v>8368</v>
      </c>
      <c r="G8484" s="89">
        <v>45</v>
      </c>
      <c r="H8484" s="89">
        <v>1</v>
      </c>
      <c r="I8484" s="89">
        <v>3</v>
      </c>
      <c r="J8484" s="89">
        <v>13.264999999999986</v>
      </c>
      <c r="K8484" s="89">
        <v>124.61499999999997</v>
      </c>
      <c r="L8484" s="81">
        <v>124.76500000000003</v>
      </c>
    </row>
    <row r="8485" spans="6:12">
      <c r="F8485" s="89">
        <v>8369</v>
      </c>
      <c r="G8485" s="89">
        <v>21</v>
      </c>
      <c r="H8485" s="89">
        <v>1</v>
      </c>
      <c r="I8485" s="89">
        <v>4</v>
      </c>
      <c r="J8485" s="89">
        <v>82.768999999999991</v>
      </c>
      <c r="K8485" s="89">
        <v>158.95899999999997</v>
      </c>
      <c r="L8485" s="81">
        <v>155.90899999999999</v>
      </c>
    </row>
    <row r="8486" spans="6:12">
      <c r="F8486" s="89">
        <v>8370</v>
      </c>
      <c r="G8486" s="89">
        <v>44</v>
      </c>
      <c r="H8486" s="89">
        <v>3</v>
      </c>
      <c r="I8486" s="89">
        <v>6</v>
      </c>
      <c r="J8486" s="89">
        <v>-48.255999999999915</v>
      </c>
      <c r="K8486" s="89">
        <v>107.80399999999997</v>
      </c>
      <c r="L8486" s="81">
        <v>105.40400000000005</v>
      </c>
    </row>
    <row r="8487" spans="6:12">
      <c r="F8487" s="89">
        <v>8371</v>
      </c>
      <c r="G8487" s="89">
        <v>42</v>
      </c>
      <c r="H8487" s="89">
        <v>1</v>
      </c>
      <c r="I8487" s="89">
        <v>3</v>
      </c>
      <c r="J8487" s="89">
        <v>7.5259999999999962</v>
      </c>
      <c r="K8487" s="89">
        <v>119.80599999999998</v>
      </c>
      <c r="L8487" s="81">
        <v>119.506</v>
      </c>
    </row>
    <row r="8488" spans="6:12">
      <c r="F8488" s="89">
        <v>8372</v>
      </c>
      <c r="G8488" s="89">
        <v>35</v>
      </c>
      <c r="H8488" s="89">
        <v>1</v>
      </c>
      <c r="I8488" s="89">
        <v>5</v>
      </c>
      <c r="J8488" s="89">
        <v>89.025000000000006</v>
      </c>
      <c r="K8488" s="89">
        <v>118.27499999999998</v>
      </c>
      <c r="L8488" s="81">
        <v>117.72499999999997</v>
      </c>
    </row>
    <row r="8489" spans="6:12">
      <c r="F8489" s="89">
        <v>8373</v>
      </c>
      <c r="G8489" s="89">
        <v>22</v>
      </c>
      <c r="H8489" s="89">
        <v>1</v>
      </c>
      <c r="I8489" s="89">
        <v>5</v>
      </c>
      <c r="J8489" s="89">
        <v>116.65</v>
      </c>
      <c r="K8489" s="89">
        <v>149.92999999999998</v>
      </c>
      <c r="L8489" s="81">
        <v>147.42999999999998</v>
      </c>
    </row>
    <row r="8490" spans="6:12">
      <c r="F8490" s="89">
        <v>8374</v>
      </c>
      <c r="G8490" s="89">
        <v>36</v>
      </c>
      <c r="H8490" s="89">
        <v>2</v>
      </c>
      <c r="I8490" s="89">
        <v>4</v>
      </c>
      <c r="J8490" s="89">
        <v>-55.775999999999982</v>
      </c>
      <c r="K8490" s="89">
        <v>101.86399999999998</v>
      </c>
      <c r="L8490" s="81">
        <v>99.263999999999982</v>
      </c>
    </row>
    <row r="8491" spans="6:12">
      <c r="F8491" s="89">
        <v>8375</v>
      </c>
      <c r="G8491" s="89">
        <v>19</v>
      </c>
      <c r="H8491" s="89">
        <v>2</v>
      </c>
      <c r="I8491" s="89">
        <v>3</v>
      </c>
      <c r="J8491" s="89">
        <v>-84.502999999999986</v>
      </c>
      <c r="K8491" s="89">
        <v>121.00699999999996</v>
      </c>
      <c r="L8491" s="81">
        <v>115.45700000000001</v>
      </c>
    </row>
    <row r="8492" spans="6:12">
      <c r="F8492" s="89">
        <v>8376</v>
      </c>
      <c r="G8492" s="89">
        <v>30</v>
      </c>
      <c r="H8492" s="89">
        <v>2</v>
      </c>
      <c r="I8492" s="89">
        <v>5</v>
      </c>
      <c r="J8492" s="89">
        <v>6.4000000000000341</v>
      </c>
      <c r="K8492" s="89">
        <v>123.29999999999998</v>
      </c>
      <c r="L8492" s="81">
        <v>120.19999999999999</v>
      </c>
    </row>
    <row r="8493" spans="6:12">
      <c r="F8493" s="89">
        <v>8377</v>
      </c>
      <c r="G8493" s="89">
        <v>38</v>
      </c>
      <c r="H8493" s="89">
        <v>2</v>
      </c>
      <c r="I8493" s="89">
        <v>8</v>
      </c>
      <c r="J8493" s="89">
        <v>118.48400000000001</v>
      </c>
      <c r="K8493" s="89">
        <v>105.10399999999998</v>
      </c>
      <c r="L8493" s="81">
        <v>104.40400000000002</v>
      </c>
    </row>
    <row r="8494" spans="6:12">
      <c r="F8494" s="89">
        <v>8378</v>
      </c>
      <c r="G8494" s="89">
        <v>30</v>
      </c>
      <c r="H8494" s="89">
        <v>1</v>
      </c>
      <c r="I8494" s="89">
        <v>4</v>
      </c>
      <c r="J8494" s="89">
        <v>56.300000000000004</v>
      </c>
      <c r="K8494" s="89">
        <v>129.69999999999999</v>
      </c>
      <c r="L8494" s="81">
        <v>128</v>
      </c>
    </row>
    <row r="8495" spans="6:12">
      <c r="F8495" s="89">
        <v>8379</v>
      </c>
      <c r="G8495" s="89">
        <v>31</v>
      </c>
      <c r="H8495" s="89">
        <v>3</v>
      </c>
      <c r="I8495" s="89">
        <v>7</v>
      </c>
      <c r="J8495" s="89">
        <v>2.0570000000000732</v>
      </c>
      <c r="K8495" s="89">
        <v>119.54699999999997</v>
      </c>
      <c r="L8495" s="81">
        <v>115.59700000000004</v>
      </c>
    </row>
    <row r="8496" spans="6:12">
      <c r="F8496" s="89">
        <v>8380</v>
      </c>
      <c r="G8496" s="89">
        <v>45</v>
      </c>
      <c r="H8496" s="89">
        <v>3</v>
      </c>
      <c r="I8496" s="89">
        <v>3</v>
      </c>
      <c r="J8496" s="89">
        <v>-277.65499999999992</v>
      </c>
      <c r="K8496" s="89">
        <v>5.8949999999999534</v>
      </c>
      <c r="L8496" s="81">
        <v>2.44500000000005</v>
      </c>
    </row>
    <row r="8497" spans="6:12">
      <c r="F8497" s="89">
        <v>8381</v>
      </c>
      <c r="G8497" s="89">
        <v>31</v>
      </c>
      <c r="H8497" s="89">
        <v>1</v>
      </c>
      <c r="I8497" s="89">
        <v>4</v>
      </c>
      <c r="J8497" s="89">
        <v>54.709000000000003</v>
      </c>
      <c r="K8497" s="89">
        <v>127.79899999999998</v>
      </c>
      <c r="L8497" s="81">
        <v>126.24900000000002</v>
      </c>
    </row>
    <row r="8498" spans="6:12">
      <c r="F8498" s="89">
        <v>8382</v>
      </c>
      <c r="G8498" s="89">
        <v>54</v>
      </c>
      <c r="H8498" s="89">
        <v>1</v>
      </c>
      <c r="I8498" s="89">
        <v>8</v>
      </c>
      <c r="J8498" s="89">
        <v>188.13199999999992</v>
      </c>
      <c r="K8498" s="89">
        <v>83.691999999999965</v>
      </c>
      <c r="L8498" s="81">
        <v>87.19200000000005</v>
      </c>
    </row>
    <row r="8499" spans="6:12">
      <c r="F8499" s="89">
        <v>8383</v>
      </c>
      <c r="G8499" s="89">
        <v>45</v>
      </c>
      <c r="H8499" s="89">
        <v>2</v>
      </c>
      <c r="I8499" s="89">
        <v>7</v>
      </c>
      <c r="J8499" s="89">
        <v>100.12499999999994</v>
      </c>
      <c r="K8499" s="89">
        <v>127.1749999999999</v>
      </c>
      <c r="L8499" s="81">
        <v>127.12499999999997</v>
      </c>
    </row>
    <row r="8500" spans="6:12">
      <c r="F8500" s="89">
        <v>8384</v>
      </c>
      <c r="G8500" s="89">
        <v>41</v>
      </c>
      <c r="H8500" s="89">
        <v>3</v>
      </c>
      <c r="I8500" s="89">
        <v>3</v>
      </c>
      <c r="J8500" s="89">
        <v>-285.96699999999998</v>
      </c>
      <c r="K8500" s="89">
        <v>-1.1770000000000493</v>
      </c>
      <c r="L8500" s="81">
        <v>-5.2269999999999754</v>
      </c>
    </row>
    <row r="8501" spans="6:12">
      <c r="F8501" s="89">
        <v>8385</v>
      </c>
      <c r="G8501" s="89">
        <v>48</v>
      </c>
      <c r="H8501" s="89">
        <v>1</v>
      </c>
      <c r="I8501" s="89">
        <v>4</v>
      </c>
      <c r="J8501" s="89">
        <v>68.972000000000008</v>
      </c>
      <c r="K8501" s="89">
        <v>136.79200000000003</v>
      </c>
      <c r="L8501" s="81">
        <v>137.79200000000003</v>
      </c>
    </row>
    <row r="8502" spans="6:12">
      <c r="F8502" s="89">
        <v>8386</v>
      </c>
      <c r="G8502" s="89">
        <v>40</v>
      </c>
      <c r="H8502" s="89">
        <v>1</v>
      </c>
      <c r="I8502" s="89">
        <v>8</v>
      </c>
      <c r="J8502" s="89">
        <v>147.69999999999993</v>
      </c>
      <c r="K8502" s="89">
        <v>47.599999999999952</v>
      </c>
      <c r="L8502" s="81">
        <v>49.000000000000014</v>
      </c>
    </row>
    <row r="8503" spans="6:12">
      <c r="F8503" s="89">
        <v>8387</v>
      </c>
      <c r="G8503" s="89">
        <v>36</v>
      </c>
      <c r="H8503" s="89">
        <v>1</v>
      </c>
      <c r="I8503" s="89">
        <v>9</v>
      </c>
      <c r="J8503" s="89">
        <v>145.93399999999988</v>
      </c>
      <c r="K8503" s="89">
        <v>4.4739999999999611</v>
      </c>
      <c r="L8503" s="81">
        <v>5.6740000000000066</v>
      </c>
    </row>
    <row r="8504" spans="6:12">
      <c r="F8504" s="89">
        <v>8388</v>
      </c>
      <c r="G8504" s="89">
        <v>46</v>
      </c>
      <c r="H8504" s="89">
        <v>1</v>
      </c>
      <c r="I8504" s="89">
        <v>4</v>
      </c>
      <c r="J8504" s="89">
        <v>63.244000000000014</v>
      </c>
      <c r="K8504" s="89">
        <v>131.68399999999997</v>
      </c>
      <c r="L8504" s="81">
        <v>132.38400000000001</v>
      </c>
    </row>
    <row r="8505" spans="6:12">
      <c r="F8505" s="89">
        <v>8389</v>
      </c>
      <c r="G8505" s="89">
        <v>24</v>
      </c>
      <c r="H8505" s="89">
        <v>3</v>
      </c>
      <c r="I8505" s="89">
        <v>5</v>
      </c>
      <c r="J8505" s="89">
        <v>-109.26999999999992</v>
      </c>
      <c r="K8505" s="89">
        <v>95.59</v>
      </c>
      <c r="L8505" s="81">
        <v>89.789999999999992</v>
      </c>
    </row>
    <row r="8506" spans="6:12">
      <c r="F8506" s="89">
        <v>8390</v>
      </c>
      <c r="G8506" s="89">
        <v>20</v>
      </c>
      <c r="H8506" s="89">
        <v>3</v>
      </c>
      <c r="I8506" s="89">
        <v>8</v>
      </c>
      <c r="J8506" s="89">
        <v>79.619999999999948</v>
      </c>
      <c r="K8506" s="89">
        <v>157.9199999999999</v>
      </c>
      <c r="L8506" s="81">
        <v>152.71999999999997</v>
      </c>
    </row>
    <row r="8507" spans="6:12">
      <c r="F8507" s="89">
        <v>8391</v>
      </c>
      <c r="G8507" s="89">
        <v>52</v>
      </c>
      <c r="H8507" s="89">
        <v>2</v>
      </c>
      <c r="I8507" s="89">
        <v>9</v>
      </c>
      <c r="J8507" s="89">
        <v>173.24799999999993</v>
      </c>
      <c r="K8507" s="89">
        <v>112.92799999999997</v>
      </c>
      <c r="L8507" s="81">
        <v>114.72799999999992</v>
      </c>
    </row>
    <row r="8508" spans="6:12">
      <c r="F8508" s="89">
        <v>8392</v>
      </c>
      <c r="G8508" s="89">
        <v>29</v>
      </c>
      <c r="H8508" s="89">
        <v>1</v>
      </c>
      <c r="I8508" s="89">
        <v>7</v>
      </c>
      <c r="J8508" s="89">
        <v>143.553</v>
      </c>
      <c r="K8508" s="89">
        <v>89.462999999999965</v>
      </c>
      <c r="L8508" s="81">
        <v>88.813000000000045</v>
      </c>
    </row>
    <row r="8509" spans="6:12">
      <c r="F8509" s="89">
        <v>8393</v>
      </c>
      <c r="G8509" s="89">
        <v>30</v>
      </c>
      <c r="H8509" s="89">
        <v>3</v>
      </c>
      <c r="I8509" s="89">
        <v>8</v>
      </c>
      <c r="J8509" s="89">
        <v>52.10000000000008</v>
      </c>
      <c r="K8509" s="89">
        <v>127.30000000000001</v>
      </c>
      <c r="L8509" s="81">
        <v>123.60000000000002</v>
      </c>
    </row>
    <row r="8510" spans="6:12">
      <c r="F8510" s="89">
        <v>8394</v>
      </c>
      <c r="G8510" s="89">
        <v>45</v>
      </c>
      <c r="H8510" s="89">
        <v>1</v>
      </c>
      <c r="I8510" s="89">
        <v>7</v>
      </c>
      <c r="J8510" s="89">
        <v>146.46499999999997</v>
      </c>
      <c r="K8510" s="89">
        <v>87.414999999999949</v>
      </c>
      <c r="L8510" s="81">
        <v>89.165000000000006</v>
      </c>
    </row>
    <row r="8511" spans="6:12">
      <c r="F8511" s="89">
        <v>8395</v>
      </c>
      <c r="G8511" s="89">
        <v>34</v>
      </c>
      <c r="H8511" s="89">
        <v>3</v>
      </c>
      <c r="I8511" s="89">
        <v>5</v>
      </c>
      <c r="J8511" s="89">
        <v>-126.16999999999996</v>
      </c>
      <c r="K8511" s="89">
        <v>75.589999999999975</v>
      </c>
      <c r="L8511" s="81">
        <v>71.29000000000002</v>
      </c>
    </row>
    <row r="8512" spans="6:12">
      <c r="F8512" s="89">
        <v>8396</v>
      </c>
      <c r="G8512" s="89">
        <v>25</v>
      </c>
      <c r="H8512" s="89">
        <v>3</v>
      </c>
      <c r="I8512" s="89">
        <v>3</v>
      </c>
      <c r="J8512" s="89">
        <v>-276.01500000000004</v>
      </c>
      <c r="K8512" s="89">
        <v>13.734999999999985</v>
      </c>
      <c r="L8512" s="81">
        <v>7.285000000000025</v>
      </c>
    </row>
    <row r="8513" spans="6:12">
      <c r="F8513" s="89">
        <v>8397</v>
      </c>
      <c r="G8513" s="89">
        <v>50</v>
      </c>
      <c r="H8513" s="89">
        <v>1</v>
      </c>
      <c r="I8513" s="89">
        <v>9</v>
      </c>
      <c r="J8513" s="89">
        <v>171.3299999999999</v>
      </c>
      <c r="K8513" s="89">
        <v>25.529999999999944</v>
      </c>
      <c r="L8513" s="81">
        <v>28.830000000000013</v>
      </c>
    </row>
    <row r="8514" spans="6:12">
      <c r="F8514" s="89">
        <v>8398</v>
      </c>
      <c r="G8514" s="89">
        <v>51</v>
      </c>
      <c r="H8514" s="89">
        <v>3</v>
      </c>
      <c r="I8514" s="89">
        <v>6</v>
      </c>
      <c r="J8514" s="89">
        <v>-25.078999999999894</v>
      </c>
      <c r="K8514" s="89">
        <v>128.81099999999998</v>
      </c>
      <c r="L8514" s="81">
        <v>127.46100000000013</v>
      </c>
    </row>
    <row r="8515" spans="6:12">
      <c r="F8515" s="89">
        <v>8399</v>
      </c>
      <c r="G8515" s="89">
        <v>26</v>
      </c>
      <c r="H8515" s="89">
        <v>1</v>
      </c>
      <c r="I8515" s="89">
        <v>9</v>
      </c>
      <c r="J8515" s="89">
        <v>160.1939999999999</v>
      </c>
      <c r="K8515" s="89">
        <v>21.833999999999975</v>
      </c>
      <c r="L8515" s="81">
        <v>21.533999999999963</v>
      </c>
    </row>
    <row r="8516" spans="6:12">
      <c r="F8516" s="89">
        <v>8400</v>
      </c>
      <c r="G8516" s="89">
        <v>24</v>
      </c>
      <c r="H8516" s="89">
        <v>3</v>
      </c>
      <c r="I8516" s="89">
        <v>6</v>
      </c>
      <c r="J8516" s="89">
        <v>-41.576000000000022</v>
      </c>
      <c r="K8516" s="89">
        <v>120.684</v>
      </c>
      <c r="L8516" s="81">
        <v>115.28400000000005</v>
      </c>
    </row>
    <row r="8517" spans="6:12">
      <c r="F8517" s="89">
        <v>8401</v>
      </c>
      <c r="G8517" s="89">
        <v>49</v>
      </c>
      <c r="H8517" s="89">
        <v>1</v>
      </c>
      <c r="I8517" s="89">
        <v>8</v>
      </c>
      <c r="J8517" s="89">
        <v>167.61699999999999</v>
      </c>
      <c r="K8517" s="89">
        <v>64.727000000000032</v>
      </c>
      <c r="L8517" s="81">
        <v>67.477000000000004</v>
      </c>
    </row>
    <row r="8518" spans="6:12">
      <c r="F8518" s="89">
        <v>8402</v>
      </c>
      <c r="G8518" s="89">
        <v>44</v>
      </c>
      <c r="H8518" s="89">
        <v>1</v>
      </c>
      <c r="I8518" s="89">
        <v>4</v>
      </c>
      <c r="J8518" s="89">
        <v>58.596000000000004</v>
      </c>
      <c r="K8518" s="89">
        <v>127.65599999999995</v>
      </c>
      <c r="L8518" s="81">
        <v>128.05599999999998</v>
      </c>
    </row>
    <row r="8519" spans="6:12">
      <c r="F8519" s="89">
        <v>8403</v>
      </c>
      <c r="G8519" s="89">
        <v>26</v>
      </c>
      <c r="H8519" s="89">
        <v>1</v>
      </c>
      <c r="I8519" s="89">
        <v>4</v>
      </c>
      <c r="J8519" s="89">
        <v>65.364000000000004</v>
      </c>
      <c r="K8519" s="89">
        <v>140.00400000000002</v>
      </c>
      <c r="L8519" s="81">
        <v>137.70400000000001</v>
      </c>
    </row>
    <row r="8520" spans="6:12">
      <c r="F8520" s="89">
        <v>8404</v>
      </c>
      <c r="G8520" s="89">
        <v>51</v>
      </c>
      <c r="H8520" s="89">
        <v>2</v>
      </c>
      <c r="I8520" s="89">
        <v>9</v>
      </c>
      <c r="J8520" s="89">
        <v>168.98899999999998</v>
      </c>
      <c r="K8520" s="89">
        <v>108.97899999999996</v>
      </c>
      <c r="L8520" s="81">
        <v>110.62900000000005</v>
      </c>
    </row>
    <row r="8521" spans="6:12">
      <c r="F8521" s="89">
        <v>8405</v>
      </c>
      <c r="G8521" s="89">
        <v>38</v>
      </c>
      <c r="H8521" s="89">
        <v>3</v>
      </c>
      <c r="I8521" s="89">
        <v>9</v>
      </c>
      <c r="J8521" s="89">
        <v>88.86200000000008</v>
      </c>
      <c r="K8521" s="89">
        <v>118.98199999999997</v>
      </c>
      <c r="L8521" s="81">
        <v>116.88200000000006</v>
      </c>
    </row>
    <row r="8522" spans="6:12">
      <c r="F8522" s="89">
        <v>8406</v>
      </c>
      <c r="G8522" s="89">
        <v>33</v>
      </c>
      <c r="H8522" s="89">
        <v>3</v>
      </c>
      <c r="I8522" s="89">
        <v>8</v>
      </c>
      <c r="J8522" s="89">
        <v>49.109000000000094</v>
      </c>
      <c r="K8522" s="89">
        <v>123.37899999999996</v>
      </c>
      <c r="L8522" s="81">
        <v>120.12900000000002</v>
      </c>
    </row>
    <row r="8523" spans="6:12">
      <c r="F8523" s="89">
        <v>8407</v>
      </c>
      <c r="G8523" s="89">
        <v>42</v>
      </c>
      <c r="H8523" s="89">
        <v>3</v>
      </c>
      <c r="I8523" s="89">
        <v>4</v>
      </c>
      <c r="J8523" s="89">
        <v>-197.53199999999993</v>
      </c>
      <c r="K8523" s="89">
        <v>44.347999999999985</v>
      </c>
      <c r="L8523" s="81">
        <v>40.848000000000013</v>
      </c>
    </row>
    <row r="8524" spans="6:12">
      <c r="F8524" s="89">
        <v>8408</v>
      </c>
      <c r="G8524" s="89">
        <v>31</v>
      </c>
      <c r="H8524" s="89">
        <v>1</v>
      </c>
      <c r="I8524" s="89">
        <v>4</v>
      </c>
      <c r="J8524" s="89">
        <v>54.709000000000003</v>
      </c>
      <c r="K8524" s="89">
        <v>127.79899999999998</v>
      </c>
      <c r="L8524" s="81">
        <v>126.24900000000002</v>
      </c>
    </row>
    <row r="8525" spans="6:12">
      <c r="F8525" s="89">
        <v>8409</v>
      </c>
      <c r="G8525" s="89">
        <v>47</v>
      </c>
      <c r="H8525" s="89">
        <v>3</v>
      </c>
      <c r="I8525" s="89">
        <v>6</v>
      </c>
      <c r="J8525" s="89">
        <v>-39.942999999999927</v>
      </c>
      <c r="K8525" s="89">
        <v>115.18699999999998</v>
      </c>
      <c r="L8525" s="81">
        <v>113.23700000000011</v>
      </c>
    </row>
    <row r="8526" spans="6:12">
      <c r="F8526" s="89">
        <v>8410</v>
      </c>
      <c r="G8526" s="89">
        <v>19</v>
      </c>
      <c r="H8526" s="89">
        <v>2</v>
      </c>
      <c r="I8526" s="89">
        <v>3</v>
      </c>
      <c r="J8526" s="89">
        <v>-84.502999999999986</v>
      </c>
      <c r="K8526" s="89">
        <v>121.00699999999996</v>
      </c>
      <c r="L8526" s="81">
        <v>115.45700000000001</v>
      </c>
    </row>
    <row r="8527" spans="6:12">
      <c r="F8527" s="89">
        <v>8411</v>
      </c>
      <c r="G8527" s="89">
        <v>53</v>
      </c>
      <c r="H8527" s="89">
        <v>1</v>
      </c>
      <c r="I8527" s="89">
        <v>9</v>
      </c>
      <c r="J8527" s="89">
        <v>183.6569999999999</v>
      </c>
      <c r="K8527" s="89">
        <v>36.926999999999907</v>
      </c>
      <c r="L8527" s="81">
        <v>40.676999999999992</v>
      </c>
    </row>
    <row r="8528" spans="6:12">
      <c r="F8528" s="89">
        <v>8412</v>
      </c>
      <c r="G8528" s="89">
        <v>52</v>
      </c>
      <c r="H8528" s="89">
        <v>2</v>
      </c>
      <c r="I8528" s="89">
        <v>6</v>
      </c>
      <c r="J8528" s="89">
        <v>85.43199999999996</v>
      </c>
      <c r="K8528" s="89">
        <v>152.91199999999998</v>
      </c>
      <c r="L8528" s="81">
        <v>153.51199999999994</v>
      </c>
    </row>
    <row r="8529" spans="6:12">
      <c r="F8529" s="89">
        <v>8413</v>
      </c>
      <c r="G8529" s="89">
        <v>49</v>
      </c>
      <c r="H8529" s="89">
        <v>2</v>
      </c>
      <c r="I8529" s="89">
        <v>7</v>
      </c>
      <c r="J8529" s="89">
        <v>112.25299999999999</v>
      </c>
      <c r="K8529" s="89">
        <v>138.06299999999999</v>
      </c>
      <c r="L8529" s="81">
        <v>138.61299999999997</v>
      </c>
    </row>
    <row r="8530" spans="6:12">
      <c r="F8530" s="89">
        <v>8414</v>
      </c>
      <c r="G8530" s="89">
        <v>35</v>
      </c>
      <c r="H8530" s="89">
        <v>3</v>
      </c>
      <c r="I8530" s="89">
        <v>3</v>
      </c>
      <c r="J8530" s="89">
        <v>-290.33499999999992</v>
      </c>
      <c r="K8530" s="89">
        <v>-3.6850000000000307</v>
      </c>
      <c r="L8530" s="81">
        <v>-8.6349999999999909</v>
      </c>
    </row>
    <row r="8531" spans="6:12">
      <c r="F8531" s="89">
        <v>8415</v>
      </c>
      <c r="G8531" s="89">
        <v>51</v>
      </c>
      <c r="H8531" s="89">
        <v>3</v>
      </c>
      <c r="I8531" s="89">
        <v>4</v>
      </c>
      <c r="J8531" s="89">
        <v>-170.2709999999999</v>
      </c>
      <c r="K8531" s="89">
        <v>68.81899999999996</v>
      </c>
      <c r="L8531" s="81">
        <v>66.669000000000096</v>
      </c>
    </row>
    <row r="8532" spans="6:12">
      <c r="F8532" s="89">
        <v>8416</v>
      </c>
      <c r="G8532" s="89">
        <v>53</v>
      </c>
      <c r="H8532" s="89">
        <v>1</v>
      </c>
      <c r="I8532" s="89">
        <v>5</v>
      </c>
      <c r="J8532" s="89">
        <v>126.10499999999999</v>
      </c>
      <c r="K8532" s="89">
        <v>149.77499999999995</v>
      </c>
      <c r="L8532" s="81">
        <v>151.92500000000004</v>
      </c>
    </row>
    <row r="8533" spans="6:12">
      <c r="F8533" s="89">
        <v>8417</v>
      </c>
      <c r="G8533" s="89">
        <v>19</v>
      </c>
      <c r="H8533" s="89">
        <v>2</v>
      </c>
      <c r="I8533" s="89">
        <v>4</v>
      </c>
      <c r="J8533" s="89">
        <v>-17.509000000000015</v>
      </c>
      <c r="K8533" s="89">
        <v>145.40099999999998</v>
      </c>
      <c r="L8533" s="81">
        <v>140.251</v>
      </c>
    </row>
    <row r="8534" spans="6:12">
      <c r="F8534" s="89">
        <v>8418</v>
      </c>
      <c r="G8534" s="89">
        <v>25</v>
      </c>
      <c r="H8534" s="89">
        <v>3</v>
      </c>
      <c r="I8534" s="89">
        <v>7</v>
      </c>
      <c r="J8534" s="89">
        <v>13.745000000000005</v>
      </c>
      <c r="K8534" s="89">
        <v>133.09499999999997</v>
      </c>
      <c r="L8534" s="81">
        <v>128.24500000000006</v>
      </c>
    </row>
    <row r="8535" spans="6:12">
      <c r="F8535" s="89">
        <v>8419</v>
      </c>
      <c r="G8535" s="89">
        <v>29</v>
      </c>
      <c r="H8535" s="89">
        <v>2</v>
      </c>
      <c r="I8535" s="89">
        <v>9</v>
      </c>
      <c r="J8535" s="89">
        <v>143.60099999999994</v>
      </c>
      <c r="K8535" s="89">
        <v>90.410999999999888</v>
      </c>
      <c r="L8535" s="81">
        <v>88.760999999999967</v>
      </c>
    </row>
    <row r="8536" spans="6:12">
      <c r="F8536" s="89">
        <v>8420</v>
      </c>
      <c r="G8536" s="89">
        <v>37</v>
      </c>
      <c r="H8536" s="89">
        <v>2</v>
      </c>
      <c r="I8536" s="89">
        <v>3</v>
      </c>
      <c r="J8536" s="89">
        <v>-122.69899999999998</v>
      </c>
      <c r="K8536" s="89">
        <v>77.230999999999995</v>
      </c>
      <c r="L8536" s="81">
        <v>74.381</v>
      </c>
    </row>
    <row r="8537" spans="6:12">
      <c r="F8537" s="89">
        <v>8421</v>
      </c>
      <c r="G8537" s="89">
        <v>19</v>
      </c>
      <c r="H8537" s="89">
        <v>1</v>
      </c>
      <c r="I8537" s="89">
        <v>3</v>
      </c>
      <c r="J8537" s="89">
        <v>44.256999999999991</v>
      </c>
      <c r="K8537" s="89">
        <v>163.667</v>
      </c>
      <c r="L8537" s="81">
        <v>159.91700000000003</v>
      </c>
    </row>
    <row r="8538" spans="6:12">
      <c r="F8538" s="89">
        <v>8422</v>
      </c>
      <c r="G8538" s="89">
        <v>48</v>
      </c>
      <c r="H8538" s="89">
        <v>1</v>
      </c>
      <c r="I8538" s="89">
        <v>8</v>
      </c>
      <c r="J8538" s="89">
        <v>164.32399999999996</v>
      </c>
      <c r="K8538" s="89">
        <v>61.744000000000014</v>
      </c>
      <c r="L8538" s="81">
        <v>64.344000000000008</v>
      </c>
    </row>
    <row r="8539" spans="6:12">
      <c r="F8539" s="89">
        <v>8423</v>
      </c>
      <c r="G8539" s="89">
        <v>38</v>
      </c>
      <c r="H8539" s="89">
        <v>1</v>
      </c>
      <c r="I8539" s="89">
        <v>5</v>
      </c>
      <c r="J8539" s="89">
        <v>89.130000000000038</v>
      </c>
      <c r="K8539" s="89">
        <v>117.45</v>
      </c>
      <c r="L8539" s="81">
        <v>117.35000000000004</v>
      </c>
    </row>
    <row r="8540" spans="6:12">
      <c r="F8540" s="89">
        <v>8424</v>
      </c>
      <c r="G8540" s="89">
        <v>30</v>
      </c>
      <c r="H8540" s="89">
        <v>2</v>
      </c>
      <c r="I8540" s="89">
        <v>7</v>
      </c>
      <c r="J8540" s="89">
        <v>93.119999999999948</v>
      </c>
      <c r="K8540" s="89">
        <v>124.81999999999994</v>
      </c>
      <c r="L8540" s="81">
        <v>122.51999999999998</v>
      </c>
    </row>
    <row r="8541" spans="6:12">
      <c r="F8541" s="89">
        <v>8425</v>
      </c>
      <c r="G8541" s="89">
        <v>28</v>
      </c>
      <c r="H8541" s="89">
        <v>2</v>
      </c>
      <c r="I8541" s="89">
        <v>8</v>
      </c>
      <c r="J8541" s="89">
        <v>125.90399999999997</v>
      </c>
      <c r="K8541" s="89">
        <v>115.62399999999997</v>
      </c>
      <c r="L8541" s="81">
        <v>113.42399999999998</v>
      </c>
    </row>
    <row r="8542" spans="6:12">
      <c r="F8542" s="89">
        <v>8426</v>
      </c>
      <c r="G8542" s="89">
        <v>38</v>
      </c>
      <c r="H8542" s="89">
        <v>3</v>
      </c>
      <c r="I8542" s="89">
        <v>5</v>
      </c>
      <c r="J8542" s="89">
        <v>-125.36999999999989</v>
      </c>
      <c r="K8542" s="89">
        <v>75.149999999999949</v>
      </c>
      <c r="L8542" s="81">
        <v>71.450000000000017</v>
      </c>
    </row>
    <row r="8543" spans="6:12">
      <c r="F8543" s="89">
        <v>8427</v>
      </c>
      <c r="G8543" s="89">
        <v>36</v>
      </c>
      <c r="H8543" s="89">
        <v>2</v>
      </c>
      <c r="I8543" s="89">
        <v>5</v>
      </c>
      <c r="J8543" s="89">
        <v>1.8400000000000318</v>
      </c>
      <c r="K8543" s="89">
        <v>116.87999999999997</v>
      </c>
      <c r="L8543" s="81">
        <v>114.67999999999998</v>
      </c>
    </row>
    <row r="8544" spans="6:12">
      <c r="F8544" s="89">
        <v>8428</v>
      </c>
      <c r="G8544" s="89">
        <v>45</v>
      </c>
      <c r="H8544" s="89">
        <v>2</v>
      </c>
      <c r="I8544" s="89">
        <v>7</v>
      </c>
      <c r="J8544" s="89">
        <v>100.12499999999994</v>
      </c>
      <c r="K8544" s="89">
        <v>127.1749999999999</v>
      </c>
      <c r="L8544" s="81">
        <v>127.12499999999997</v>
      </c>
    </row>
    <row r="8545" spans="6:12">
      <c r="F8545" s="89">
        <v>8429</v>
      </c>
      <c r="G8545" s="89">
        <v>31</v>
      </c>
      <c r="H8545" s="89">
        <v>1</v>
      </c>
      <c r="I8545" s="89">
        <v>4</v>
      </c>
      <c r="J8545" s="89">
        <v>54.709000000000003</v>
      </c>
      <c r="K8545" s="89">
        <v>127.79899999999998</v>
      </c>
      <c r="L8545" s="81">
        <v>126.24900000000002</v>
      </c>
    </row>
    <row r="8546" spans="6:12">
      <c r="F8546" s="89">
        <v>8430</v>
      </c>
      <c r="G8546" s="89">
        <v>39</v>
      </c>
      <c r="H8546" s="89">
        <v>2</v>
      </c>
      <c r="I8546" s="89">
        <v>8</v>
      </c>
      <c r="J8546" s="89">
        <v>119.22699999999998</v>
      </c>
      <c r="K8546" s="89">
        <v>105.53699999999995</v>
      </c>
      <c r="L8546" s="81">
        <v>104.98699999999997</v>
      </c>
    </row>
    <row r="8547" spans="6:12">
      <c r="F8547" s="89">
        <v>8431</v>
      </c>
      <c r="G8547" s="89">
        <v>43</v>
      </c>
      <c r="H8547" s="89">
        <v>1</v>
      </c>
      <c r="I8547" s="89">
        <v>5</v>
      </c>
      <c r="J8547" s="89">
        <v>94.705000000000013</v>
      </c>
      <c r="K8547" s="89">
        <v>121.47499999999997</v>
      </c>
      <c r="L8547" s="81">
        <v>122.125</v>
      </c>
    </row>
    <row r="8548" spans="6:12">
      <c r="F8548" s="89">
        <v>8432</v>
      </c>
      <c r="G8548" s="89">
        <v>21</v>
      </c>
      <c r="H8548" s="89">
        <v>1</v>
      </c>
      <c r="I8548" s="89">
        <v>6</v>
      </c>
      <c r="J8548" s="89">
        <v>149.08099999999996</v>
      </c>
      <c r="K8548" s="89">
        <v>140.07099999999997</v>
      </c>
      <c r="L8548" s="81">
        <v>137.821</v>
      </c>
    </row>
    <row r="8549" spans="6:12">
      <c r="F8549" s="89">
        <v>8433</v>
      </c>
      <c r="G8549" s="89">
        <v>27</v>
      </c>
      <c r="H8549" s="89">
        <v>2</v>
      </c>
      <c r="I8549" s="89">
        <v>7</v>
      </c>
      <c r="J8549" s="89">
        <v>99.008999999999958</v>
      </c>
      <c r="K8549" s="89">
        <v>131.63899999999995</v>
      </c>
      <c r="L8549" s="81">
        <v>128.88899999999998</v>
      </c>
    </row>
    <row r="8550" spans="6:12">
      <c r="F8550" s="89">
        <v>8434</v>
      </c>
      <c r="G8550" s="89">
        <v>45</v>
      </c>
      <c r="H8550" s="89">
        <v>2</v>
      </c>
      <c r="I8550" s="89">
        <v>7</v>
      </c>
      <c r="J8550" s="89">
        <v>100.12499999999994</v>
      </c>
      <c r="K8550" s="89">
        <v>127.1749999999999</v>
      </c>
      <c r="L8550" s="81">
        <v>127.12499999999997</v>
      </c>
    </row>
    <row r="8551" spans="6:12">
      <c r="F8551" s="89">
        <v>8435</v>
      </c>
      <c r="G8551" s="89">
        <v>39</v>
      </c>
      <c r="H8551" s="89">
        <v>2</v>
      </c>
      <c r="I8551" s="89">
        <v>5</v>
      </c>
      <c r="J8551" s="89">
        <v>3.2049999999999841</v>
      </c>
      <c r="K8551" s="89">
        <v>117.31499999999997</v>
      </c>
      <c r="L8551" s="81">
        <v>115.56499999999997</v>
      </c>
    </row>
    <row r="8552" spans="6:12">
      <c r="F8552" s="89">
        <v>8436</v>
      </c>
      <c r="G8552" s="89">
        <v>35</v>
      </c>
      <c r="H8552" s="89">
        <v>2</v>
      </c>
      <c r="I8552" s="89">
        <v>6</v>
      </c>
      <c r="J8552" s="89">
        <v>50.05499999999995</v>
      </c>
      <c r="K8552" s="89">
        <v>122.80499999999996</v>
      </c>
      <c r="L8552" s="81">
        <v>120.85499999999996</v>
      </c>
    </row>
    <row r="8553" spans="6:12">
      <c r="F8553" s="89">
        <v>8437</v>
      </c>
      <c r="G8553" s="89">
        <v>52</v>
      </c>
      <c r="H8553" s="89">
        <v>3</v>
      </c>
      <c r="I8553" s="89">
        <v>3</v>
      </c>
      <c r="J8553" s="89">
        <v>-252.714</v>
      </c>
      <c r="K8553" s="89">
        <v>28.665999999999997</v>
      </c>
      <c r="L8553" s="81">
        <v>26.26600000000002</v>
      </c>
    </row>
    <row r="8554" spans="6:12">
      <c r="F8554" s="89">
        <v>8438</v>
      </c>
      <c r="G8554" s="89">
        <v>34</v>
      </c>
      <c r="H8554" s="89">
        <v>3</v>
      </c>
      <c r="I8554" s="89">
        <v>7</v>
      </c>
      <c r="J8554" s="89">
        <v>-0.14199999999993906</v>
      </c>
      <c r="K8554" s="89">
        <v>116.41799999999995</v>
      </c>
      <c r="L8554" s="81">
        <v>112.91800000000006</v>
      </c>
    </row>
    <row r="8555" spans="6:12">
      <c r="F8555" s="89">
        <v>8439</v>
      </c>
      <c r="G8555" s="89">
        <v>43</v>
      </c>
      <c r="H8555" s="89">
        <v>3</v>
      </c>
      <c r="I8555" s="89">
        <v>4</v>
      </c>
      <c r="J8555" s="89">
        <v>-195.58299999999997</v>
      </c>
      <c r="K8555" s="89">
        <v>45.986999999999966</v>
      </c>
      <c r="L8555" s="81">
        <v>42.637000000000029</v>
      </c>
    </row>
    <row r="8556" spans="6:12">
      <c r="F8556" s="89">
        <v>8440</v>
      </c>
      <c r="G8556" s="89">
        <v>40</v>
      </c>
      <c r="H8556" s="89">
        <v>3</v>
      </c>
      <c r="I8556" s="89">
        <v>7</v>
      </c>
      <c r="J8556" s="89">
        <v>2.7500000000000568</v>
      </c>
      <c r="K8556" s="89">
        <v>117.44999999999993</v>
      </c>
      <c r="L8556" s="81">
        <v>114.85000000000008</v>
      </c>
    </row>
    <row r="8557" spans="6:12">
      <c r="F8557" s="89">
        <v>8441</v>
      </c>
      <c r="G8557" s="89">
        <v>37</v>
      </c>
      <c r="H8557" s="89">
        <v>2</v>
      </c>
      <c r="I8557" s="89">
        <v>5</v>
      </c>
      <c r="J8557" s="89">
        <v>2.0250000000000341</v>
      </c>
      <c r="K8557" s="89">
        <v>116.75499999999998</v>
      </c>
      <c r="L8557" s="81">
        <v>114.70499999999997</v>
      </c>
    </row>
    <row r="8558" spans="6:12">
      <c r="F8558" s="89">
        <v>8442</v>
      </c>
      <c r="G8558" s="89">
        <v>51</v>
      </c>
      <c r="H8558" s="89">
        <v>3</v>
      </c>
      <c r="I8558" s="89">
        <v>7</v>
      </c>
      <c r="J8558" s="89">
        <v>33.297000000000082</v>
      </c>
      <c r="K8558" s="89">
        <v>144.58699999999993</v>
      </c>
      <c r="L8558" s="81">
        <v>143.63700000000006</v>
      </c>
    </row>
    <row r="8559" spans="6:12">
      <c r="F8559" s="89">
        <v>8443</v>
      </c>
      <c r="G8559" s="89">
        <v>35</v>
      </c>
      <c r="H8559" s="89">
        <v>2</v>
      </c>
      <c r="I8559" s="89">
        <v>9</v>
      </c>
      <c r="J8559" s="89">
        <v>137.56499999999991</v>
      </c>
      <c r="K8559" s="89">
        <v>82.51499999999993</v>
      </c>
      <c r="L8559" s="81">
        <v>81.76499999999993</v>
      </c>
    </row>
    <row r="8560" spans="6:12">
      <c r="F8560" s="89">
        <v>8444</v>
      </c>
      <c r="G8560" s="89">
        <v>26</v>
      </c>
      <c r="H8560" s="89">
        <v>3</v>
      </c>
      <c r="I8560" s="89">
        <v>5</v>
      </c>
      <c r="J8560" s="89">
        <v>-114.80999999999995</v>
      </c>
      <c r="K8560" s="89">
        <v>89.429999999999978</v>
      </c>
      <c r="L8560" s="81">
        <v>83.929999999999978</v>
      </c>
    </row>
    <row r="8561" spans="6:12">
      <c r="F8561" s="89">
        <v>8445</v>
      </c>
      <c r="G8561" s="89">
        <v>48</v>
      </c>
      <c r="H8561" s="89">
        <v>1</v>
      </c>
      <c r="I8561" s="89">
        <v>8</v>
      </c>
      <c r="J8561" s="89">
        <v>164.32399999999996</v>
      </c>
      <c r="K8561" s="89">
        <v>61.744000000000014</v>
      </c>
      <c r="L8561" s="81">
        <v>64.344000000000008</v>
      </c>
    </row>
    <row r="8562" spans="6:12">
      <c r="F8562" s="89">
        <v>8446</v>
      </c>
      <c r="G8562" s="89">
        <v>35</v>
      </c>
      <c r="H8562" s="89">
        <v>3</v>
      </c>
      <c r="I8562" s="89">
        <v>6</v>
      </c>
      <c r="J8562" s="89">
        <v>-58.614999999999895</v>
      </c>
      <c r="K8562" s="89">
        <v>100.23499999999996</v>
      </c>
      <c r="L8562" s="81">
        <v>96.485000000000014</v>
      </c>
    </row>
    <row r="8563" spans="6:12">
      <c r="F8563" s="89">
        <v>8447</v>
      </c>
      <c r="G8563" s="89">
        <v>48</v>
      </c>
      <c r="H8563" s="89">
        <v>2</v>
      </c>
      <c r="I8563" s="89">
        <v>8</v>
      </c>
      <c r="J8563" s="89">
        <v>138.06399999999999</v>
      </c>
      <c r="K8563" s="89">
        <v>121.584</v>
      </c>
      <c r="L8563" s="81">
        <v>122.38399999999999</v>
      </c>
    </row>
    <row r="8564" spans="6:12">
      <c r="F8564" s="89">
        <v>8448</v>
      </c>
      <c r="G8564" s="89">
        <v>45</v>
      </c>
      <c r="H8564" s="89">
        <v>3</v>
      </c>
      <c r="I8564" s="89">
        <v>4</v>
      </c>
      <c r="J8564" s="89">
        <v>-190.875</v>
      </c>
      <c r="K8564" s="89">
        <v>50.07499999999996</v>
      </c>
      <c r="L8564" s="81">
        <v>47.025000000000034</v>
      </c>
    </row>
    <row r="8565" spans="6:12">
      <c r="F8565" s="89">
        <v>8449</v>
      </c>
      <c r="G8565" s="89">
        <v>22</v>
      </c>
      <c r="H8565" s="89">
        <v>3</v>
      </c>
      <c r="I8565" s="89">
        <v>8</v>
      </c>
      <c r="J8565" s="89">
        <v>71.95599999999996</v>
      </c>
      <c r="K8565" s="89">
        <v>149.63599999999991</v>
      </c>
      <c r="L8565" s="81">
        <v>144.73599999999993</v>
      </c>
    </row>
    <row r="8566" spans="6:12">
      <c r="F8566" s="89">
        <v>8450</v>
      </c>
      <c r="G8566" s="89">
        <v>43</v>
      </c>
      <c r="H8566" s="89">
        <v>3</v>
      </c>
      <c r="I8566" s="89">
        <v>6</v>
      </c>
      <c r="J8566" s="89">
        <v>-50.48699999999991</v>
      </c>
      <c r="K8566" s="89">
        <v>105.88299999999995</v>
      </c>
      <c r="L8566" s="81">
        <v>103.33300000000006</v>
      </c>
    </row>
    <row r="8567" spans="6:12">
      <c r="F8567" s="89">
        <v>8451</v>
      </c>
      <c r="G8567" s="89">
        <v>39</v>
      </c>
      <c r="H8567" s="89">
        <v>1</v>
      </c>
      <c r="I8567" s="89">
        <v>6</v>
      </c>
      <c r="J8567" s="89">
        <v>118.22899999999997</v>
      </c>
      <c r="K8567" s="89">
        <v>103.63899999999997</v>
      </c>
      <c r="L8567" s="81">
        <v>104.08900000000001</v>
      </c>
    </row>
    <row r="8568" spans="6:12">
      <c r="F8568" s="89">
        <v>8452</v>
      </c>
      <c r="G8568" s="89">
        <v>39</v>
      </c>
      <c r="H8568" s="89">
        <v>3</v>
      </c>
      <c r="I8568" s="89">
        <v>4</v>
      </c>
      <c r="J8568" s="89">
        <v>-201.75899999999996</v>
      </c>
      <c r="K8568" s="89">
        <v>41.050999999999959</v>
      </c>
      <c r="L8568" s="81">
        <v>37.101000000000028</v>
      </c>
    </row>
    <row r="8569" spans="6:12">
      <c r="F8569" s="89">
        <v>8453</v>
      </c>
      <c r="G8569" s="89">
        <v>49</v>
      </c>
      <c r="H8569" s="89">
        <v>1</v>
      </c>
      <c r="I8569" s="89">
        <v>4</v>
      </c>
      <c r="J8569" s="89">
        <v>72.241000000000042</v>
      </c>
      <c r="K8569" s="89">
        <v>139.75100000000003</v>
      </c>
      <c r="L8569" s="81">
        <v>140.90100000000001</v>
      </c>
    </row>
    <row r="8570" spans="6:12">
      <c r="F8570" s="89">
        <v>8454</v>
      </c>
      <c r="G8570" s="89">
        <v>47</v>
      </c>
      <c r="H8570" s="89">
        <v>2</v>
      </c>
      <c r="I8570" s="89">
        <v>3</v>
      </c>
      <c r="J8570" s="89">
        <v>-106.11899999999997</v>
      </c>
      <c r="K8570" s="89">
        <v>90.710999999999984</v>
      </c>
      <c r="L8570" s="81">
        <v>89.361000000000047</v>
      </c>
    </row>
    <row r="8571" spans="6:12">
      <c r="F8571" s="89">
        <v>8455</v>
      </c>
      <c r="G8571" s="89">
        <v>25</v>
      </c>
      <c r="H8571" s="89">
        <v>3</v>
      </c>
      <c r="I8571" s="89">
        <v>9</v>
      </c>
      <c r="J8571" s="89">
        <v>101.745</v>
      </c>
      <c r="K8571" s="89">
        <v>135.89499999999998</v>
      </c>
      <c r="L8571" s="81">
        <v>131.84500000000003</v>
      </c>
    </row>
    <row r="8572" spans="6:12">
      <c r="F8572" s="89">
        <v>8456</v>
      </c>
      <c r="G8572" s="89">
        <v>38</v>
      </c>
      <c r="H8572" s="89">
        <v>1</v>
      </c>
      <c r="I8572" s="89">
        <v>5</v>
      </c>
      <c r="J8572" s="89">
        <v>89.130000000000038</v>
      </c>
      <c r="K8572" s="89">
        <v>117.45</v>
      </c>
      <c r="L8572" s="81">
        <v>117.35000000000004</v>
      </c>
    </row>
    <row r="8573" spans="6:12">
      <c r="F8573" s="89">
        <v>8457</v>
      </c>
      <c r="G8573" s="89">
        <v>46</v>
      </c>
      <c r="H8573" s="89">
        <v>1</v>
      </c>
      <c r="I8573" s="89">
        <v>9</v>
      </c>
      <c r="J8573" s="89">
        <v>158.67399999999992</v>
      </c>
      <c r="K8573" s="89">
        <v>14.113999999999976</v>
      </c>
      <c r="L8573" s="81">
        <v>16.814000000000021</v>
      </c>
    </row>
    <row r="8574" spans="6:12">
      <c r="F8574" s="89">
        <v>8458</v>
      </c>
      <c r="G8574" s="89">
        <v>47</v>
      </c>
      <c r="H8574" s="89">
        <v>2</v>
      </c>
      <c r="I8574" s="89">
        <v>3</v>
      </c>
      <c r="J8574" s="89">
        <v>-106.11899999999997</v>
      </c>
      <c r="K8574" s="89">
        <v>90.710999999999984</v>
      </c>
      <c r="L8574" s="81">
        <v>89.361000000000047</v>
      </c>
    </row>
    <row r="8575" spans="6:12">
      <c r="F8575" s="89">
        <v>8459</v>
      </c>
      <c r="G8575" s="89">
        <v>36</v>
      </c>
      <c r="H8575" s="89">
        <v>2</v>
      </c>
      <c r="I8575" s="89">
        <v>3</v>
      </c>
      <c r="J8575" s="89">
        <v>-122.87199999999999</v>
      </c>
      <c r="K8575" s="89">
        <v>77.367999999999981</v>
      </c>
      <c r="L8575" s="81">
        <v>74.368000000000009</v>
      </c>
    </row>
    <row r="8576" spans="6:12">
      <c r="F8576" s="89">
        <v>8460</v>
      </c>
      <c r="G8576" s="89">
        <v>51</v>
      </c>
      <c r="H8576" s="89">
        <v>3</v>
      </c>
      <c r="I8576" s="89">
        <v>8</v>
      </c>
      <c r="J8576" s="89">
        <v>82.19300000000004</v>
      </c>
      <c r="K8576" s="89">
        <v>150.88299999999992</v>
      </c>
      <c r="L8576" s="81">
        <v>150.33300000000003</v>
      </c>
    </row>
    <row r="8577" spans="6:12">
      <c r="F8577" s="89">
        <v>8461</v>
      </c>
      <c r="G8577" s="89">
        <v>35</v>
      </c>
      <c r="H8577" s="89">
        <v>3</v>
      </c>
      <c r="I8577" s="89">
        <v>9</v>
      </c>
      <c r="J8577" s="89">
        <v>87.784999999999968</v>
      </c>
      <c r="K8577" s="89">
        <v>118.83499999999992</v>
      </c>
      <c r="L8577" s="81">
        <v>116.28499999999997</v>
      </c>
    </row>
    <row r="8578" spans="6:12">
      <c r="F8578" s="89">
        <v>8462</v>
      </c>
      <c r="G8578" s="89">
        <v>35</v>
      </c>
      <c r="H8578" s="89">
        <v>1</v>
      </c>
      <c r="I8578" s="89">
        <v>8</v>
      </c>
      <c r="J8578" s="89">
        <v>146.08499999999995</v>
      </c>
      <c r="K8578" s="89">
        <v>47.534999999999968</v>
      </c>
      <c r="L8578" s="81">
        <v>48.184999999999974</v>
      </c>
    </row>
    <row r="8579" spans="6:12">
      <c r="F8579" s="89">
        <v>8463</v>
      </c>
      <c r="G8579" s="89">
        <v>46</v>
      </c>
      <c r="H8579" s="89">
        <v>3</v>
      </c>
      <c r="I8579" s="89">
        <v>5</v>
      </c>
      <c r="J8579" s="89">
        <v>-110.80999999999995</v>
      </c>
      <c r="K8579" s="89">
        <v>87.229999999999933</v>
      </c>
      <c r="L8579" s="81">
        <v>84.72999999999999</v>
      </c>
    </row>
    <row r="8580" spans="6:12">
      <c r="F8580" s="89">
        <v>8464</v>
      </c>
      <c r="G8580" s="89">
        <v>45</v>
      </c>
      <c r="H8580" s="89">
        <v>2</v>
      </c>
      <c r="I8580" s="89">
        <v>3</v>
      </c>
      <c r="J8580" s="89">
        <v>-111.595</v>
      </c>
      <c r="K8580" s="89">
        <v>85.854999999999947</v>
      </c>
      <c r="L8580" s="81">
        <v>84.205000000000013</v>
      </c>
    </row>
    <row r="8581" spans="6:12">
      <c r="F8581" s="89">
        <v>8465</v>
      </c>
      <c r="G8581" s="89">
        <v>43</v>
      </c>
      <c r="H8581" s="89">
        <v>2</v>
      </c>
      <c r="I8581" s="89">
        <v>8</v>
      </c>
      <c r="J8581" s="89">
        <v>124.89899999999997</v>
      </c>
      <c r="K8581" s="89">
        <v>109.96899999999994</v>
      </c>
      <c r="L8581" s="81">
        <v>110.01899999999998</v>
      </c>
    </row>
    <row r="8582" spans="6:12">
      <c r="F8582" s="89">
        <v>8466</v>
      </c>
      <c r="G8582" s="89">
        <v>38</v>
      </c>
      <c r="H8582" s="89">
        <v>1</v>
      </c>
      <c r="I8582" s="89">
        <v>7</v>
      </c>
      <c r="J8582" s="89">
        <v>136.68599999999998</v>
      </c>
      <c r="K8582" s="89">
        <v>79.805999999999969</v>
      </c>
      <c r="L8582" s="81">
        <v>80.506000000000043</v>
      </c>
    </row>
    <row r="8583" spans="6:12">
      <c r="F8583" s="89">
        <v>8467</v>
      </c>
      <c r="G8583" s="89">
        <v>36</v>
      </c>
      <c r="H8583" s="89">
        <v>3</v>
      </c>
      <c r="I8583" s="89">
        <v>7</v>
      </c>
      <c r="J8583" s="89">
        <v>-0.25799999999992451</v>
      </c>
      <c r="K8583" s="89">
        <v>115.68199999999996</v>
      </c>
      <c r="L8583" s="81">
        <v>112.48200000000003</v>
      </c>
    </row>
    <row r="8584" spans="6:12">
      <c r="F8584" s="89">
        <v>8468</v>
      </c>
      <c r="G8584" s="89">
        <v>28</v>
      </c>
      <c r="H8584" s="89">
        <v>3</v>
      </c>
      <c r="I8584" s="89">
        <v>9</v>
      </c>
      <c r="J8584" s="89">
        <v>94.722000000000037</v>
      </c>
      <c r="K8584" s="89">
        <v>127.94199999999995</v>
      </c>
      <c r="L8584" s="81">
        <v>124.34200000000004</v>
      </c>
    </row>
    <row r="8585" spans="6:12">
      <c r="F8585" s="89">
        <v>8469</v>
      </c>
      <c r="G8585" s="89">
        <v>50</v>
      </c>
      <c r="H8585" s="89">
        <v>1</v>
      </c>
      <c r="I8585" s="89">
        <v>5</v>
      </c>
      <c r="J8585" s="89">
        <v>113.85000000000001</v>
      </c>
      <c r="K8585" s="89">
        <v>138.44999999999999</v>
      </c>
      <c r="L8585" s="81">
        <v>140.15000000000003</v>
      </c>
    </row>
    <row r="8586" spans="6:12">
      <c r="F8586" s="89">
        <v>8470</v>
      </c>
      <c r="G8586" s="89">
        <v>45</v>
      </c>
      <c r="H8586" s="89">
        <v>1</v>
      </c>
      <c r="I8586" s="89">
        <v>3</v>
      </c>
      <c r="J8586" s="89">
        <v>13.264999999999986</v>
      </c>
      <c r="K8586" s="89">
        <v>124.61499999999997</v>
      </c>
      <c r="L8586" s="81">
        <v>124.76500000000003</v>
      </c>
    </row>
    <row r="8587" spans="6:12">
      <c r="F8587" s="89">
        <v>8471</v>
      </c>
      <c r="G8587" s="89">
        <v>41</v>
      </c>
      <c r="H8587" s="89">
        <v>1</v>
      </c>
      <c r="I8587" s="89">
        <v>3</v>
      </c>
      <c r="J8587" s="89">
        <v>6.1529999999999845</v>
      </c>
      <c r="K8587" s="89">
        <v>118.74299999999997</v>
      </c>
      <c r="L8587" s="81">
        <v>118.29300000000001</v>
      </c>
    </row>
    <row r="8588" spans="6:12">
      <c r="F8588" s="89">
        <v>8472</v>
      </c>
      <c r="G8588" s="89">
        <v>32</v>
      </c>
      <c r="H8588" s="89">
        <v>2</v>
      </c>
      <c r="I8588" s="89">
        <v>7</v>
      </c>
      <c r="J8588" s="89">
        <v>90.543999999999954</v>
      </c>
      <c r="K8588" s="89">
        <v>121.62399999999994</v>
      </c>
      <c r="L8588" s="81">
        <v>119.624</v>
      </c>
    </row>
    <row r="8589" spans="6:12">
      <c r="F8589" s="89">
        <v>8473</v>
      </c>
      <c r="G8589" s="89">
        <v>31</v>
      </c>
      <c r="H8589" s="89">
        <v>1</v>
      </c>
      <c r="I8589" s="89">
        <v>6</v>
      </c>
      <c r="J8589" s="89">
        <v>121.14099999999998</v>
      </c>
      <c r="K8589" s="89">
        <v>109.03099999999998</v>
      </c>
      <c r="L8589" s="81">
        <v>108.28100000000001</v>
      </c>
    </row>
    <row r="8590" spans="6:12">
      <c r="F8590" s="89">
        <v>8474</v>
      </c>
      <c r="G8590" s="89">
        <v>45</v>
      </c>
      <c r="H8590" s="89">
        <v>1</v>
      </c>
      <c r="I8590" s="89">
        <v>4</v>
      </c>
      <c r="J8590" s="89">
        <v>60.784999999999989</v>
      </c>
      <c r="K8590" s="89">
        <v>129.53499999999994</v>
      </c>
      <c r="L8590" s="81">
        <v>130.08500000000001</v>
      </c>
    </row>
    <row r="8591" spans="6:12">
      <c r="F8591" s="89">
        <v>8475</v>
      </c>
      <c r="G8591" s="89">
        <v>49</v>
      </c>
      <c r="H8591" s="89">
        <v>1</v>
      </c>
      <c r="I8591" s="89">
        <v>4</v>
      </c>
      <c r="J8591" s="89">
        <v>72.241000000000042</v>
      </c>
      <c r="K8591" s="89">
        <v>139.75100000000003</v>
      </c>
      <c r="L8591" s="81">
        <v>140.90100000000001</v>
      </c>
    </row>
    <row r="8592" spans="6:12">
      <c r="F8592" s="89">
        <v>8476</v>
      </c>
      <c r="G8592" s="89">
        <v>36</v>
      </c>
      <c r="H8592" s="89">
        <v>1</v>
      </c>
      <c r="I8592" s="89">
        <v>6</v>
      </c>
      <c r="J8592" s="89">
        <v>117.29599999999996</v>
      </c>
      <c r="K8592" s="89">
        <v>103.63599999999997</v>
      </c>
      <c r="L8592" s="81">
        <v>103.63600000000002</v>
      </c>
    </row>
    <row r="8593" spans="6:12">
      <c r="F8593" s="89">
        <v>8477</v>
      </c>
      <c r="G8593" s="89">
        <v>30</v>
      </c>
      <c r="H8593" s="89">
        <v>1</v>
      </c>
      <c r="I8593" s="89">
        <v>5</v>
      </c>
      <c r="J8593" s="89">
        <v>94.250000000000014</v>
      </c>
      <c r="K8593" s="89">
        <v>125.04999999999998</v>
      </c>
      <c r="L8593" s="81">
        <v>123.75</v>
      </c>
    </row>
    <row r="8594" spans="6:12">
      <c r="F8594" s="89">
        <v>8478</v>
      </c>
      <c r="G8594" s="89">
        <v>44</v>
      </c>
      <c r="H8594" s="89">
        <v>3</v>
      </c>
      <c r="I8594" s="89">
        <v>3</v>
      </c>
      <c r="J8594" s="89">
        <v>-280.13799999999992</v>
      </c>
      <c r="K8594" s="89">
        <v>3.7219999999999516</v>
      </c>
      <c r="L8594" s="81">
        <v>0.12200000000004252</v>
      </c>
    </row>
    <row r="8595" spans="6:12">
      <c r="F8595" s="89">
        <v>8479</v>
      </c>
      <c r="G8595" s="89">
        <v>29</v>
      </c>
      <c r="H8595" s="89">
        <v>3</v>
      </c>
      <c r="I8595" s="89">
        <v>4</v>
      </c>
      <c r="J8595" s="89">
        <v>-198.29899999999986</v>
      </c>
      <c r="K8595" s="89">
        <v>47.61099999999999</v>
      </c>
      <c r="L8595" s="81">
        <v>42.161000000000058</v>
      </c>
    </row>
    <row r="8596" spans="6:12">
      <c r="F8596" s="89">
        <v>8480</v>
      </c>
      <c r="G8596" s="89">
        <v>28</v>
      </c>
      <c r="H8596" s="89">
        <v>3</v>
      </c>
      <c r="I8596" s="89">
        <v>9</v>
      </c>
      <c r="J8596" s="89">
        <v>94.722000000000037</v>
      </c>
      <c r="K8596" s="89">
        <v>127.94199999999995</v>
      </c>
      <c r="L8596" s="81">
        <v>124.34200000000004</v>
      </c>
    </row>
    <row r="8597" spans="6:12">
      <c r="F8597" s="89">
        <v>8481</v>
      </c>
      <c r="G8597" s="89">
        <v>39</v>
      </c>
      <c r="H8597" s="89">
        <v>1</v>
      </c>
      <c r="I8597" s="89">
        <v>9</v>
      </c>
      <c r="J8597" s="89">
        <v>146.92099999999988</v>
      </c>
      <c r="K8597" s="89">
        <v>4.5309999999999491</v>
      </c>
      <c r="L8597" s="81">
        <v>6.1809999999999832</v>
      </c>
    </row>
    <row r="8598" spans="6:12">
      <c r="F8598" s="89">
        <v>8482</v>
      </c>
      <c r="G8598" s="89">
        <v>47</v>
      </c>
      <c r="H8598" s="89">
        <v>3</v>
      </c>
      <c r="I8598" s="89">
        <v>9</v>
      </c>
      <c r="J8598" s="89">
        <v>106.673</v>
      </c>
      <c r="K8598" s="89">
        <v>134.00299999999993</v>
      </c>
      <c r="L8598" s="81">
        <v>133.25300000000004</v>
      </c>
    </row>
    <row r="8599" spans="6:12">
      <c r="F8599" s="89">
        <v>8483</v>
      </c>
      <c r="G8599" s="89">
        <v>36</v>
      </c>
      <c r="H8599" s="89">
        <v>1</v>
      </c>
      <c r="I8599" s="89">
        <v>9</v>
      </c>
      <c r="J8599" s="89">
        <v>145.93399999999988</v>
      </c>
      <c r="K8599" s="89">
        <v>4.4739999999999611</v>
      </c>
      <c r="L8599" s="81">
        <v>5.6740000000000066</v>
      </c>
    </row>
    <row r="8600" spans="6:12">
      <c r="F8600" s="89">
        <v>8484</v>
      </c>
      <c r="G8600" s="89">
        <v>42</v>
      </c>
      <c r="H8600" s="89">
        <v>3</v>
      </c>
      <c r="I8600" s="89">
        <v>7</v>
      </c>
      <c r="J8600" s="89">
        <v>5.8740000000000236</v>
      </c>
      <c r="K8600" s="89">
        <v>119.95399999999995</v>
      </c>
      <c r="L8600" s="81">
        <v>117.654</v>
      </c>
    </row>
    <row r="8601" spans="6:12">
      <c r="F8601" s="89">
        <v>8485</v>
      </c>
      <c r="G8601" s="89">
        <v>40</v>
      </c>
      <c r="H8601" s="89">
        <v>3</v>
      </c>
      <c r="I8601" s="89">
        <v>9</v>
      </c>
      <c r="J8601" s="89">
        <v>90.93</v>
      </c>
      <c r="K8601" s="89">
        <v>120.42999999999995</v>
      </c>
      <c r="L8601" s="81">
        <v>118.63000000000005</v>
      </c>
    </row>
    <row r="8602" spans="6:12">
      <c r="F8602" s="89">
        <v>8486</v>
      </c>
      <c r="G8602" s="89">
        <v>38</v>
      </c>
      <c r="H8602" s="89">
        <v>3</v>
      </c>
      <c r="I8602" s="89">
        <v>5</v>
      </c>
      <c r="J8602" s="89">
        <v>-125.36999999999989</v>
      </c>
      <c r="K8602" s="89">
        <v>75.149999999999949</v>
      </c>
      <c r="L8602" s="81">
        <v>71.450000000000017</v>
      </c>
    </row>
    <row r="8603" spans="6:12">
      <c r="F8603" s="89">
        <v>8487</v>
      </c>
      <c r="G8603" s="89">
        <v>54</v>
      </c>
      <c r="H8603" s="89">
        <v>2</v>
      </c>
      <c r="I8603" s="89">
        <v>7</v>
      </c>
      <c r="J8603" s="89">
        <v>133.48799999999997</v>
      </c>
      <c r="K8603" s="89">
        <v>157.74799999999999</v>
      </c>
      <c r="L8603" s="81">
        <v>159.048</v>
      </c>
    </row>
    <row r="8604" spans="6:12">
      <c r="F8604" s="89">
        <v>8488</v>
      </c>
      <c r="G8604" s="89">
        <v>26</v>
      </c>
      <c r="H8604" s="89">
        <v>1</v>
      </c>
      <c r="I8604" s="89">
        <v>3</v>
      </c>
      <c r="J8604" s="89">
        <v>17.957999999999984</v>
      </c>
      <c r="K8604" s="89">
        <v>135.19800000000001</v>
      </c>
      <c r="L8604" s="81">
        <v>132.49800000000002</v>
      </c>
    </row>
    <row r="8605" spans="6:12">
      <c r="F8605" s="89">
        <v>8489</v>
      </c>
      <c r="G8605" s="89">
        <v>36</v>
      </c>
      <c r="H8605" s="89">
        <v>3</v>
      </c>
      <c r="I8605" s="89">
        <v>9</v>
      </c>
      <c r="J8605" s="89">
        <v>87.874000000000024</v>
      </c>
      <c r="K8605" s="89">
        <v>118.61399999999992</v>
      </c>
      <c r="L8605" s="81">
        <v>116.21400000000006</v>
      </c>
    </row>
    <row r="8606" spans="6:12">
      <c r="F8606" s="89">
        <v>8490</v>
      </c>
      <c r="G8606" s="89">
        <v>34</v>
      </c>
      <c r="H8606" s="89">
        <v>2</v>
      </c>
      <c r="I8606" s="89">
        <v>9</v>
      </c>
      <c r="J8606" s="89">
        <v>137.89599999999993</v>
      </c>
      <c r="K8606" s="89">
        <v>83.155999999999949</v>
      </c>
      <c r="L8606" s="81">
        <v>82.255999999999972</v>
      </c>
    </row>
    <row r="8607" spans="6:12">
      <c r="F8607" s="89">
        <v>8491</v>
      </c>
      <c r="G8607" s="89">
        <v>23</v>
      </c>
      <c r="H8607" s="89">
        <v>1</v>
      </c>
      <c r="I8607" s="89">
        <v>9</v>
      </c>
      <c r="J8607" s="89">
        <v>169.73699999999994</v>
      </c>
      <c r="K8607" s="89">
        <v>32.306999999999931</v>
      </c>
      <c r="L8607" s="81">
        <v>31.556999999999988</v>
      </c>
    </row>
    <row r="8608" spans="6:12">
      <c r="F8608" s="89">
        <v>8492</v>
      </c>
      <c r="G8608" s="89">
        <v>21</v>
      </c>
      <c r="H8608" s="89">
        <v>1</v>
      </c>
      <c r="I8608" s="89">
        <v>4</v>
      </c>
      <c r="J8608" s="89">
        <v>82.768999999999991</v>
      </c>
      <c r="K8608" s="89">
        <v>158.95899999999997</v>
      </c>
      <c r="L8608" s="81">
        <v>155.90899999999999</v>
      </c>
    </row>
    <row r="8609" spans="6:12">
      <c r="F8609" s="89">
        <v>8493</v>
      </c>
      <c r="G8609" s="89">
        <v>46</v>
      </c>
      <c r="H8609" s="89">
        <v>1</v>
      </c>
      <c r="I8609" s="89">
        <v>3</v>
      </c>
      <c r="J8609" s="89">
        <v>15.718000000000011</v>
      </c>
      <c r="K8609" s="89">
        <v>126.75799999999998</v>
      </c>
      <c r="L8609" s="81">
        <v>127.05800000000002</v>
      </c>
    </row>
    <row r="8610" spans="6:12">
      <c r="F8610" s="89">
        <v>8494</v>
      </c>
      <c r="G8610" s="89">
        <v>44</v>
      </c>
      <c r="H8610" s="89">
        <v>2</v>
      </c>
      <c r="I8610" s="89">
        <v>7</v>
      </c>
      <c r="J8610" s="89">
        <v>97.767999999999972</v>
      </c>
      <c r="K8610" s="89">
        <v>125.12799999999993</v>
      </c>
      <c r="L8610" s="81">
        <v>124.92799999999997</v>
      </c>
    </row>
    <row r="8611" spans="6:12">
      <c r="F8611" s="89">
        <v>8495</v>
      </c>
      <c r="G8611" s="89">
        <v>23</v>
      </c>
      <c r="H8611" s="89">
        <v>1</v>
      </c>
      <c r="I8611" s="89">
        <v>4</v>
      </c>
      <c r="J8611" s="89">
        <v>74.996999999999986</v>
      </c>
      <c r="K8611" s="89">
        <v>150.56699999999995</v>
      </c>
      <c r="L8611" s="81">
        <v>147.81700000000001</v>
      </c>
    </row>
    <row r="8612" spans="6:12">
      <c r="F8612" s="89">
        <v>8496</v>
      </c>
      <c r="G8612" s="89">
        <v>28</v>
      </c>
      <c r="H8612" s="89">
        <v>2</v>
      </c>
      <c r="I8612" s="89">
        <v>9</v>
      </c>
      <c r="J8612" s="89">
        <v>145.55199999999994</v>
      </c>
      <c r="K8612" s="89">
        <v>92.671999999999912</v>
      </c>
      <c r="L8612" s="81">
        <v>90.871999999999957</v>
      </c>
    </row>
    <row r="8613" spans="6:12">
      <c r="F8613" s="89">
        <v>8497</v>
      </c>
      <c r="G8613" s="89">
        <v>55</v>
      </c>
      <c r="H8613" s="89">
        <v>3</v>
      </c>
      <c r="I8613" s="89">
        <v>5</v>
      </c>
      <c r="J8613" s="89">
        <v>-73.77499999999992</v>
      </c>
      <c r="K8613" s="89">
        <v>121.47499999999991</v>
      </c>
      <c r="L8613" s="81">
        <v>120.32500000000005</v>
      </c>
    </row>
    <row r="8614" spans="6:12">
      <c r="F8614" s="89">
        <v>8498</v>
      </c>
      <c r="G8614" s="89">
        <v>40</v>
      </c>
      <c r="H8614" s="89">
        <v>2</v>
      </c>
      <c r="I8614" s="89">
        <v>5</v>
      </c>
      <c r="J8614" s="89">
        <v>4.1999999999999886</v>
      </c>
      <c r="K8614" s="89">
        <v>117.99999999999996</v>
      </c>
      <c r="L8614" s="81">
        <v>116.39999999999999</v>
      </c>
    </row>
    <row r="8615" spans="6:12">
      <c r="F8615" s="89">
        <v>8499</v>
      </c>
      <c r="G8615" s="89">
        <v>49</v>
      </c>
      <c r="H8615" s="89">
        <v>1</v>
      </c>
      <c r="I8615" s="89">
        <v>3</v>
      </c>
      <c r="J8615" s="89">
        <v>24.697000000000031</v>
      </c>
      <c r="K8615" s="89">
        <v>134.80700000000007</v>
      </c>
      <c r="L8615" s="81">
        <v>135.55700000000002</v>
      </c>
    </row>
    <row r="8616" spans="6:12">
      <c r="F8616" s="89">
        <v>8500</v>
      </c>
      <c r="G8616" s="89">
        <v>20</v>
      </c>
      <c r="H8616" s="89">
        <v>3</v>
      </c>
      <c r="I8616" s="89">
        <v>5</v>
      </c>
      <c r="J8616" s="89">
        <v>-94.949999999999989</v>
      </c>
      <c r="K8616" s="89">
        <v>111.14999999999995</v>
      </c>
      <c r="L8616" s="81">
        <v>104.75</v>
      </c>
    </row>
    <row r="8617" spans="6:12">
      <c r="F8617" s="89">
        <v>8501</v>
      </c>
      <c r="G8617" s="89">
        <v>27</v>
      </c>
      <c r="H8617" s="89">
        <v>1</v>
      </c>
      <c r="I8617" s="89">
        <v>3</v>
      </c>
      <c r="J8617" s="89">
        <v>15.280999999999985</v>
      </c>
      <c r="K8617" s="89">
        <v>132.21100000000001</v>
      </c>
      <c r="L8617" s="81">
        <v>129.661</v>
      </c>
    </row>
    <row r="8618" spans="6:12">
      <c r="F8618" s="89">
        <v>8502</v>
      </c>
      <c r="G8618" s="89">
        <v>27</v>
      </c>
      <c r="H8618" s="89">
        <v>2</v>
      </c>
      <c r="I8618" s="89">
        <v>6</v>
      </c>
      <c r="J8618" s="89">
        <v>60.406999999999982</v>
      </c>
      <c r="K8618" s="89">
        <v>135.63699999999994</v>
      </c>
      <c r="L8618" s="81">
        <v>132.48700000000002</v>
      </c>
    </row>
    <row r="8619" spans="6:12">
      <c r="F8619" s="89">
        <v>8503</v>
      </c>
      <c r="G8619" s="89">
        <v>44</v>
      </c>
      <c r="H8619" s="89">
        <v>2</v>
      </c>
      <c r="I8619" s="89">
        <v>8</v>
      </c>
      <c r="J8619" s="89">
        <v>126.99199999999996</v>
      </c>
      <c r="K8619" s="89">
        <v>111.75199999999992</v>
      </c>
      <c r="L8619" s="81">
        <v>111.95199999999994</v>
      </c>
    </row>
    <row r="8620" spans="6:12">
      <c r="F8620" s="89">
        <v>8504</v>
      </c>
      <c r="G8620" s="89">
        <v>19</v>
      </c>
      <c r="H8620" s="89">
        <v>1</v>
      </c>
      <c r="I8620" s="89">
        <v>6</v>
      </c>
      <c r="J8620" s="89">
        <v>157.90899999999996</v>
      </c>
      <c r="K8620" s="89">
        <v>149.51899999999998</v>
      </c>
      <c r="L8620" s="81">
        <v>146.96900000000002</v>
      </c>
    </row>
    <row r="8621" spans="6:12">
      <c r="F8621" s="89">
        <v>8505</v>
      </c>
      <c r="G8621" s="89">
        <v>38</v>
      </c>
      <c r="H8621" s="89">
        <v>3</v>
      </c>
      <c r="I8621" s="89">
        <v>4</v>
      </c>
      <c r="J8621" s="89">
        <v>-202.62799999999993</v>
      </c>
      <c r="K8621" s="89">
        <v>40.49199999999999</v>
      </c>
      <c r="L8621" s="81">
        <v>36.392000000000053</v>
      </c>
    </row>
    <row r="8622" spans="6:12">
      <c r="F8622" s="89">
        <v>8506</v>
      </c>
      <c r="G8622" s="89">
        <v>36</v>
      </c>
      <c r="H8622" s="89">
        <v>3</v>
      </c>
      <c r="I8622" s="89">
        <v>9</v>
      </c>
      <c r="J8622" s="89">
        <v>87.874000000000024</v>
      </c>
      <c r="K8622" s="89">
        <v>118.61399999999992</v>
      </c>
      <c r="L8622" s="81">
        <v>116.21400000000006</v>
      </c>
    </row>
    <row r="8623" spans="6:12">
      <c r="F8623" s="89">
        <v>8507</v>
      </c>
      <c r="G8623" s="89">
        <v>30</v>
      </c>
      <c r="H8623" s="89">
        <v>3</v>
      </c>
      <c r="I8623" s="89">
        <v>7</v>
      </c>
      <c r="J8623" s="89">
        <v>3.3300000000000409</v>
      </c>
      <c r="K8623" s="89">
        <v>121.13</v>
      </c>
      <c r="L8623" s="81">
        <v>117.03000000000003</v>
      </c>
    </row>
    <row r="8624" spans="6:12">
      <c r="F8624" s="89">
        <v>8508</v>
      </c>
      <c r="G8624" s="89">
        <v>51</v>
      </c>
      <c r="H8624" s="89">
        <v>3</v>
      </c>
      <c r="I8624" s="89">
        <v>8</v>
      </c>
      <c r="J8624" s="89">
        <v>82.19300000000004</v>
      </c>
      <c r="K8624" s="89">
        <v>150.88299999999992</v>
      </c>
      <c r="L8624" s="81">
        <v>150.33300000000003</v>
      </c>
    </row>
    <row r="8625" spans="6:12">
      <c r="F8625" s="89">
        <v>8509</v>
      </c>
      <c r="G8625" s="89">
        <v>21</v>
      </c>
      <c r="H8625" s="89">
        <v>2</v>
      </c>
      <c r="I8625" s="89">
        <v>6</v>
      </c>
      <c r="J8625" s="89">
        <v>79.510999999999967</v>
      </c>
      <c r="K8625" s="89">
        <v>156.60099999999994</v>
      </c>
      <c r="L8625" s="81">
        <v>152.55099999999999</v>
      </c>
    </row>
    <row r="8626" spans="6:12">
      <c r="F8626" s="89">
        <v>8510</v>
      </c>
      <c r="G8626" s="89">
        <v>33</v>
      </c>
      <c r="H8626" s="89">
        <v>3</v>
      </c>
      <c r="I8626" s="89">
        <v>8</v>
      </c>
      <c r="J8626" s="89">
        <v>49.109000000000094</v>
      </c>
      <c r="K8626" s="89">
        <v>123.37899999999996</v>
      </c>
      <c r="L8626" s="81">
        <v>120.12900000000002</v>
      </c>
    </row>
    <row r="8627" spans="6:12">
      <c r="F8627" s="89">
        <v>8511</v>
      </c>
      <c r="G8627" s="89">
        <v>34</v>
      </c>
      <c r="H8627" s="89">
        <v>1</v>
      </c>
      <c r="I8627" s="89">
        <v>5</v>
      </c>
      <c r="J8627" s="89">
        <v>89.530000000000015</v>
      </c>
      <c r="K8627" s="89">
        <v>119.08999999999999</v>
      </c>
      <c r="L8627" s="81">
        <v>118.39</v>
      </c>
    </row>
    <row r="8628" spans="6:12">
      <c r="F8628" s="89">
        <v>8512</v>
      </c>
      <c r="G8628" s="89">
        <v>40</v>
      </c>
      <c r="H8628" s="89">
        <v>2</v>
      </c>
      <c r="I8628" s="89">
        <v>4</v>
      </c>
      <c r="J8628" s="89">
        <v>-53.44</v>
      </c>
      <c r="K8628" s="89">
        <v>102.95999999999995</v>
      </c>
      <c r="L8628" s="81">
        <v>100.96000000000001</v>
      </c>
    </row>
    <row r="8629" spans="6:12">
      <c r="F8629" s="89">
        <v>8513</v>
      </c>
      <c r="G8629" s="89">
        <v>20</v>
      </c>
      <c r="H8629" s="89">
        <v>2</v>
      </c>
      <c r="I8629" s="89">
        <v>9</v>
      </c>
      <c r="J8629" s="89">
        <v>170.87999999999994</v>
      </c>
      <c r="K8629" s="89">
        <v>120.47999999999996</v>
      </c>
      <c r="L8629" s="81">
        <v>117.48000000000002</v>
      </c>
    </row>
    <row r="8630" spans="6:12">
      <c r="F8630" s="89">
        <v>8514</v>
      </c>
      <c r="G8630" s="89">
        <v>26</v>
      </c>
      <c r="H8630" s="89">
        <v>1</v>
      </c>
      <c r="I8630" s="89">
        <v>7</v>
      </c>
      <c r="J8630" s="89">
        <v>150.70199999999994</v>
      </c>
      <c r="K8630" s="89">
        <v>97.541999999999973</v>
      </c>
      <c r="L8630" s="81">
        <v>96.44199999999995</v>
      </c>
    </row>
    <row r="8631" spans="6:12">
      <c r="F8631" s="89">
        <v>8515</v>
      </c>
      <c r="G8631" s="89">
        <v>48</v>
      </c>
      <c r="H8631" s="89">
        <v>3</v>
      </c>
      <c r="I8631" s="89">
        <v>3</v>
      </c>
      <c r="J8631" s="89">
        <v>-268.58599999999996</v>
      </c>
      <c r="K8631" s="89">
        <v>14.033999999999992</v>
      </c>
      <c r="L8631" s="81">
        <v>11.034000000000049</v>
      </c>
    </row>
    <row r="8632" spans="6:12">
      <c r="F8632" s="89">
        <v>8516</v>
      </c>
      <c r="G8632" s="89">
        <v>23</v>
      </c>
      <c r="H8632" s="89">
        <v>2</v>
      </c>
      <c r="I8632" s="89">
        <v>9</v>
      </c>
      <c r="J8632" s="89">
        <v>159.35699999999994</v>
      </c>
      <c r="K8632" s="89">
        <v>108.02699999999996</v>
      </c>
      <c r="L8632" s="81">
        <v>105.47699999999998</v>
      </c>
    </row>
    <row r="8633" spans="6:12">
      <c r="F8633" s="89">
        <v>8517</v>
      </c>
      <c r="G8633" s="89">
        <v>32</v>
      </c>
      <c r="H8633" s="89">
        <v>2</v>
      </c>
      <c r="I8633" s="89">
        <v>6</v>
      </c>
      <c r="J8633" s="89">
        <v>51.911999999999949</v>
      </c>
      <c r="K8633" s="89">
        <v>125.59199999999997</v>
      </c>
      <c r="L8633" s="81">
        <v>123.19199999999999</v>
      </c>
    </row>
    <row r="8634" spans="6:12">
      <c r="F8634" s="89">
        <v>8518</v>
      </c>
      <c r="G8634" s="89">
        <v>53</v>
      </c>
      <c r="H8634" s="89">
        <v>1</v>
      </c>
      <c r="I8634" s="89">
        <v>4</v>
      </c>
      <c r="J8634" s="89">
        <v>88.016999999999967</v>
      </c>
      <c r="K8634" s="89">
        <v>154.28699999999998</v>
      </c>
      <c r="L8634" s="81">
        <v>156.03700000000003</v>
      </c>
    </row>
    <row r="8635" spans="6:12">
      <c r="F8635" s="89">
        <v>8519</v>
      </c>
      <c r="G8635" s="89">
        <v>23</v>
      </c>
      <c r="H8635" s="89">
        <v>3</v>
      </c>
      <c r="I8635" s="89">
        <v>5</v>
      </c>
      <c r="J8635" s="89">
        <v>-106.09499999999997</v>
      </c>
      <c r="K8635" s="89">
        <v>99.07499999999996</v>
      </c>
      <c r="L8635" s="81">
        <v>93.124999999999972</v>
      </c>
    </row>
    <row r="8636" spans="6:12">
      <c r="F8636" s="89">
        <v>8520</v>
      </c>
      <c r="G8636" s="89">
        <v>28</v>
      </c>
      <c r="H8636" s="89">
        <v>3</v>
      </c>
      <c r="I8636" s="89">
        <v>5</v>
      </c>
      <c r="J8636" s="89">
        <v>-119.26999999999992</v>
      </c>
      <c r="K8636" s="89">
        <v>84.349999999999966</v>
      </c>
      <c r="L8636" s="81">
        <v>79.149999999999977</v>
      </c>
    </row>
    <row r="8637" spans="6:12">
      <c r="F8637" s="89">
        <v>8521</v>
      </c>
      <c r="G8637" s="89">
        <v>38</v>
      </c>
      <c r="H8637" s="89">
        <v>1</v>
      </c>
      <c r="I8637" s="89">
        <v>4</v>
      </c>
      <c r="J8637" s="89">
        <v>51.132000000000019</v>
      </c>
      <c r="K8637" s="89">
        <v>122.05200000000002</v>
      </c>
      <c r="L8637" s="81">
        <v>121.55200000000005</v>
      </c>
    </row>
    <row r="8638" spans="6:12">
      <c r="F8638" s="89">
        <v>8522</v>
      </c>
      <c r="G8638" s="89">
        <v>33</v>
      </c>
      <c r="H8638" s="89">
        <v>2</v>
      </c>
      <c r="I8638" s="89">
        <v>8</v>
      </c>
      <c r="J8638" s="89">
        <v>118.81899999999999</v>
      </c>
      <c r="K8638" s="89">
        <v>106.98899999999998</v>
      </c>
      <c r="L8638" s="81">
        <v>105.53899999999996</v>
      </c>
    </row>
    <row r="8639" spans="6:12">
      <c r="F8639" s="89">
        <v>8523</v>
      </c>
      <c r="G8639" s="89">
        <v>39</v>
      </c>
      <c r="H8639" s="89">
        <v>3</v>
      </c>
      <c r="I8639" s="89">
        <v>7</v>
      </c>
      <c r="J8639" s="89">
        <v>1.5930000000000746</v>
      </c>
      <c r="K8639" s="89">
        <v>116.60299999999995</v>
      </c>
      <c r="L8639" s="81">
        <v>113.85300000000001</v>
      </c>
    </row>
    <row r="8640" spans="6:12">
      <c r="F8640" s="89">
        <v>8524</v>
      </c>
      <c r="G8640" s="89">
        <v>35</v>
      </c>
      <c r="H8640" s="89">
        <v>3</v>
      </c>
      <c r="I8640" s="89">
        <v>8</v>
      </c>
      <c r="J8640" s="89">
        <v>48.465000000000089</v>
      </c>
      <c r="K8640" s="89">
        <v>122.11499999999995</v>
      </c>
      <c r="L8640" s="81">
        <v>119.16500000000002</v>
      </c>
    </row>
    <row r="8641" spans="6:12">
      <c r="F8641" s="89">
        <v>8525</v>
      </c>
      <c r="G8641" s="89">
        <v>51</v>
      </c>
      <c r="H8641" s="89">
        <v>1</v>
      </c>
      <c r="I8641" s="89">
        <v>8</v>
      </c>
      <c r="J8641" s="89">
        <v>175.01299999999998</v>
      </c>
      <c r="K8641" s="89">
        <v>71.502999999999943</v>
      </c>
      <c r="L8641" s="81">
        <v>74.553000000000097</v>
      </c>
    </row>
    <row r="8642" spans="6:12">
      <c r="F8642" s="89">
        <v>8526</v>
      </c>
      <c r="G8642" s="89">
        <v>49</v>
      </c>
      <c r="H8642" s="89">
        <v>2</v>
      </c>
      <c r="I8642" s="89">
        <v>8</v>
      </c>
      <c r="J8642" s="89">
        <v>141.50700000000001</v>
      </c>
      <c r="K8642" s="89">
        <v>124.71700000000001</v>
      </c>
      <c r="L8642" s="81">
        <v>125.66699999999997</v>
      </c>
    </row>
    <row r="8643" spans="6:12">
      <c r="F8643" s="89">
        <v>8527</v>
      </c>
      <c r="G8643" s="89">
        <v>46</v>
      </c>
      <c r="H8643" s="89">
        <v>2</v>
      </c>
      <c r="I8643" s="89">
        <v>4</v>
      </c>
      <c r="J8643" s="89">
        <v>-41.835999999999956</v>
      </c>
      <c r="K8643" s="89">
        <v>112.70399999999998</v>
      </c>
      <c r="L8643" s="81">
        <v>111.60399999999998</v>
      </c>
    </row>
    <row r="8644" spans="6:12">
      <c r="F8644" s="89">
        <v>8528</v>
      </c>
      <c r="G8644" s="89">
        <v>20</v>
      </c>
      <c r="H8644" s="89">
        <v>1</v>
      </c>
      <c r="I8644" s="89">
        <v>3</v>
      </c>
      <c r="J8644" s="89">
        <v>39.689999999999984</v>
      </c>
      <c r="K8644" s="89">
        <v>158.79</v>
      </c>
      <c r="L8644" s="81">
        <v>155.19000000000003</v>
      </c>
    </row>
    <row r="8645" spans="6:12">
      <c r="F8645" s="89">
        <v>8529</v>
      </c>
      <c r="G8645" s="89">
        <v>38</v>
      </c>
      <c r="H8645" s="89">
        <v>3</v>
      </c>
      <c r="I8645" s="89">
        <v>9</v>
      </c>
      <c r="J8645" s="89">
        <v>88.86200000000008</v>
      </c>
      <c r="K8645" s="89">
        <v>118.98199999999997</v>
      </c>
      <c r="L8645" s="81">
        <v>116.88200000000006</v>
      </c>
    </row>
    <row r="8646" spans="6:12">
      <c r="F8646" s="89">
        <v>8530</v>
      </c>
      <c r="G8646" s="89">
        <v>54</v>
      </c>
      <c r="H8646" s="89">
        <v>3</v>
      </c>
      <c r="I8646" s="89">
        <v>9</v>
      </c>
      <c r="J8646" s="89">
        <v>135.64600000000007</v>
      </c>
      <c r="K8646" s="89">
        <v>160.80599999999998</v>
      </c>
      <c r="L8646" s="81">
        <v>161.10600000000005</v>
      </c>
    </row>
    <row r="8647" spans="6:12">
      <c r="F8647" s="89">
        <v>8531</v>
      </c>
      <c r="G8647" s="89">
        <v>53</v>
      </c>
      <c r="H8647" s="89">
        <v>1</v>
      </c>
      <c r="I8647" s="89">
        <v>6</v>
      </c>
      <c r="J8647" s="89">
        <v>154.71299999999994</v>
      </c>
      <c r="K8647" s="89">
        <v>135.78299999999993</v>
      </c>
      <c r="L8647" s="81">
        <v>138.33300000000006</v>
      </c>
    </row>
    <row r="8648" spans="6:12">
      <c r="F8648" s="89">
        <v>8532</v>
      </c>
      <c r="G8648" s="89">
        <v>53</v>
      </c>
      <c r="H8648" s="89">
        <v>1</v>
      </c>
      <c r="I8648" s="89">
        <v>6</v>
      </c>
      <c r="J8648" s="89">
        <v>154.71299999999994</v>
      </c>
      <c r="K8648" s="89">
        <v>135.78299999999993</v>
      </c>
      <c r="L8648" s="81">
        <v>138.33300000000006</v>
      </c>
    </row>
    <row r="8649" spans="6:12">
      <c r="F8649" s="89">
        <v>8533</v>
      </c>
      <c r="G8649" s="89">
        <v>51</v>
      </c>
      <c r="H8649" s="89">
        <v>1</v>
      </c>
      <c r="I8649" s="89">
        <v>6</v>
      </c>
      <c r="J8649" s="89">
        <v>146.261</v>
      </c>
      <c r="K8649" s="89">
        <v>127.95099999999995</v>
      </c>
      <c r="L8649" s="81">
        <v>130.20100000000011</v>
      </c>
    </row>
    <row r="8650" spans="6:12">
      <c r="F8650" s="89">
        <v>8534</v>
      </c>
      <c r="G8650" s="89">
        <v>49</v>
      </c>
      <c r="H8650" s="89">
        <v>2</v>
      </c>
      <c r="I8650" s="89">
        <v>4</v>
      </c>
      <c r="J8650" s="89">
        <v>-32.388999999999982</v>
      </c>
      <c r="K8650" s="89">
        <v>121.22100000000006</v>
      </c>
      <c r="L8650" s="81">
        <v>120.571</v>
      </c>
    </row>
    <row r="8651" spans="6:12">
      <c r="F8651" s="89">
        <v>8535</v>
      </c>
      <c r="G8651" s="89">
        <v>48</v>
      </c>
      <c r="H8651" s="89">
        <v>3</v>
      </c>
      <c r="I8651" s="89">
        <v>7</v>
      </c>
      <c r="J8651" s="89">
        <v>21.726000000000113</v>
      </c>
      <c r="K8651" s="89">
        <v>133.94600000000003</v>
      </c>
      <c r="L8651" s="81">
        <v>132.54600000000011</v>
      </c>
    </row>
    <row r="8652" spans="6:12">
      <c r="F8652" s="89">
        <v>8536</v>
      </c>
      <c r="G8652" s="89">
        <v>38</v>
      </c>
      <c r="H8652" s="89">
        <v>3</v>
      </c>
      <c r="I8652" s="89">
        <v>6</v>
      </c>
      <c r="J8652" s="89">
        <v>-57.591999999999928</v>
      </c>
      <c r="K8652" s="89">
        <v>100.328</v>
      </c>
      <c r="L8652" s="81">
        <v>97.028000000000077</v>
      </c>
    </row>
    <row r="8653" spans="6:12">
      <c r="F8653" s="89">
        <v>8537</v>
      </c>
      <c r="G8653" s="89">
        <v>35</v>
      </c>
      <c r="H8653" s="89">
        <v>1</v>
      </c>
      <c r="I8653" s="89">
        <v>7</v>
      </c>
      <c r="J8653" s="89">
        <v>136.54499999999996</v>
      </c>
      <c r="K8653" s="89">
        <v>80.59499999999997</v>
      </c>
      <c r="L8653" s="81">
        <v>80.84499999999997</v>
      </c>
    </row>
    <row r="8654" spans="6:12">
      <c r="F8654" s="89">
        <v>8538</v>
      </c>
      <c r="G8654" s="89">
        <v>22</v>
      </c>
      <c r="H8654" s="89">
        <v>1</v>
      </c>
      <c r="I8654" s="89">
        <v>3</v>
      </c>
      <c r="J8654" s="89">
        <v>31.365999999999989</v>
      </c>
      <c r="K8654" s="89">
        <v>149.846</v>
      </c>
      <c r="L8654" s="81">
        <v>146.54599999999999</v>
      </c>
    </row>
    <row r="8655" spans="6:12">
      <c r="F8655" s="89">
        <v>8539</v>
      </c>
      <c r="G8655" s="89">
        <v>32</v>
      </c>
      <c r="H8655" s="89">
        <v>1</v>
      </c>
      <c r="I8655" s="89">
        <v>6</v>
      </c>
      <c r="J8655" s="89">
        <v>119.83199999999997</v>
      </c>
      <c r="K8655" s="89">
        <v>107.41199999999998</v>
      </c>
      <c r="L8655" s="81">
        <v>106.81199999999998</v>
      </c>
    </row>
    <row r="8656" spans="6:12">
      <c r="F8656" s="89">
        <v>8540</v>
      </c>
      <c r="G8656" s="89">
        <v>53</v>
      </c>
      <c r="H8656" s="89">
        <v>2</v>
      </c>
      <c r="I8656" s="89">
        <v>9</v>
      </c>
      <c r="J8656" s="89">
        <v>177.77699999999996</v>
      </c>
      <c r="K8656" s="89">
        <v>117.14699999999993</v>
      </c>
      <c r="L8656" s="81">
        <v>119.09699999999998</v>
      </c>
    </row>
    <row r="8657" spans="6:12">
      <c r="F8657" s="89">
        <v>8541</v>
      </c>
      <c r="G8657" s="89">
        <v>49</v>
      </c>
      <c r="H8657" s="89">
        <v>1</v>
      </c>
      <c r="I8657" s="89">
        <v>7</v>
      </c>
      <c r="J8657" s="89">
        <v>157.99299999999999</v>
      </c>
      <c r="K8657" s="89">
        <v>97.703000000000046</v>
      </c>
      <c r="L8657" s="81">
        <v>100.05300000000001</v>
      </c>
    </row>
    <row r="8658" spans="6:12">
      <c r="F8658" s="89">
        <v>8542</v>
      </c>
      <c r="G8658" s="89">
        <v>45</v>
      </c>
      <c r="H8658" s="89">
        <v>1</v>
      </c>
      <c r="I8658" s="89">
        <v>6</v>
      </c>
      <c r="J8658" s="89">
        <v>127.38499999999996</v>
      </c>
      <c r="K8658" s="89">
        <v>110.93499999999995</v>
      </c>
      <c r="L8658" s="81">
        <v>112.285</v>
      </c>
    </row>
    <row r="8659" spans="6:12">
      <c r="F8659" s="89">
        <v>8543</v>
      </c>
      <c r="G8659" s="89">
        <v>44</v>
      </c>
      <c r="H8659" s="89">
        <v>1</v>
      </c>
      <c r="I8659" s="89">
        <v>5</v>
      </c>
      <c r="J8659" s="89">
        <v>96.630000000000024</v>
      </c>
      <c r="K8659" s="89">
        <v>123.08999999999997</v>
      </c>
      <c r="L8659" s="81">
        <v>123.88999999999999</v>
      </c>
    </row>
    <row r="8660" spans="6:12">
      <c r="F8660" s="89">
        <v>8544</v>
      </c>
      <c r="G8660" s="89">
        <v>25</v>
      </c>
      <c r="H8660" s="89">
        <v>2</v>
      </c>
      <c r="I8660" s="89">
        <v>6</v>
      </c>
      <c r="J8660" s="89">
        <v>65.694999999999965</v>
      </c>
      <c r="K8660" s="89">
        <v>141.54499999999999</v>
      </c>
      <c r="L8660" s="81">
        <v>138.095</v>
      </c>
    </row>
    <row r="8661" spans="6:12">
      <c r="F8661" s="89">
        <v>8545</v>
      </c>
      <c r="G8661" s="89">
        <v>55</v>
      </c>
      <c r="H8661" s="89">
        <v>1</v>
      </c>
      <c r="I8661" s="89">
        <v>8</v>
      </c>
      <c r="J8661" s="89">
        <v>193.0449999999999</v>
      </c>
      <c r="K8661" s="89">
        <v>88.294999999999888</v>
      </c>
      <c r="L8661" s="81">
        <v>91.945000000000064</v>
      </c>
    </row>
    <row r="8662" spans="6:12">
      <c r="F8662" s="89">
        <v>8546</v>
      </c>
      <c r="G8662" s="89">
        <v>35</v>
      </c>
      <c r="H8662" s="89">
        <v>2</v>
      </c>
      <c r="I8662" s="89">
        <v>4</v>
      </c>
      <c r="J8662" s="89">
        <v>-55.685000000000002</v>
      </c>
      <c r="K8662" s="89">
        <v>102.26499999999997</v>
      </c>
      <c r="L8662" s="81">
        <v>99.514999999999958</v>
      </c>
    </row>
    <row r="8663" spans="6:12">
      <c r="F8663" s="89">
        <v>8547</v>
      </c>
      <c r="G8663" s="89">
        <v>39</v>
      </c>
      <c r="H8663" s="89">
        <v>3</v>
      </c>
      <c r="I8663" s="89">
        <v>6</v>
      </c>
      <c r="J8663" s="89">
        <v>-56.710999999999956</v>
      </c>
      <c r="K8663" s="89">
        <v>100.89899999999994</v>
      </c>
      <c r="L8663" s="81">
        <v>97.749000000000024</v>
      </c>
    </row>
    <row r="8664" spans="6:12">
      <c r="F8664" s="89">
        <v>8548</v>
      </c>
      <c r="G8664" s="89">
        <v>32</v>
      </c>
      <c r="H8664" s="89">
        <v>3</v>
      </c>
      <c r="I8664" s="89">
        <v>8</v>
      </c>
      <c r="J8664" s="89">
        <v>49.83600000000007</v>
      </c>
      <c r="K8664" s="89">
        <v>124.41599999999994</v>
      </c>
      <c r="L8664" s="81">
        <v>121.01600000000002</v>
      </c>
    </row>
    <row r="8665" spans="6:12">
      <c r="F8665" s="89">
        <v>8549</v>
      </c>
      <c r="G8665" s="89">
        <v>43</v>
      </c>
      <c r="H8665" s="89">
        <v>1</v>
      </c>
      <c r="I8665" s="89">
        <v>4</v>
      </c>
      <c r="J8665" s="89">
        <v>56.677</v>
      </c>
      <c r="K8665" s="89">
        <v>126.04699999999995</v>
      </c>
      <c r="L8665" s="81">
        <v>126.29700000000001</v>
      </c>
    </row>
    <row r="8666" spans="6:12">
      <c r="F8666" s="89">
        <v>8550</v>
      </c>
      <c r="G8666" s="89">
        <v>23</v>
      </c>
      <c r="H8666" s="89">
        <v>2</v>
      </c>
      <c r="I8666" s="89">
        <v>4</v>
      </c>
      <c r="J8666" s="89">
        <v>-33.532999999999987</v>
      </c>
      <c r="K8666" s="89">
        <v>128.13699999999994</v>
      </c>
      <c r="L8666" s="81">
        <v>123.58699999999999</v>
      </c>
    </row>
    <row r="8667" spans="6:12">
      <c r="F8667" s="89">
        <v>8551</v>
      </c>
      <c r="G8667" s="89">
        <v>33</v>
      </c>
      <c r="H8667" s="89">
        <v>2</v>
      </c>
      <c r="I8667" s="89">
        <v>9</v>
      </c>
      <c r="J8667" s="89">
        <v>138.49699999999996</v>
      </c>
      <c r="K8667" s="89">
        <v>84.066999999999894</v>
      </c>
      <c r="L8667" s="81">
        <v>83.016999999999939</v>
      </c>
    </row>
    <row r="8668" spans="6:12">
      <c r="F8668" s="89">
        <v>8552</v>
      </c>
      <c r="G8668" s="89">
        <v>48</v>
      </c>
      <c r="H8668" s="89">
        <v>1</v>
      </c>
      <c r="I8668" s="89">
        <v>8</v>
      </c>
      <c r="J8668" s="89">
        <v>164.32399999999996</v>
      </c>
      <c r="K8668" s="89">
        <v>61.744000000000014</v>
      </c>
      <c r="L8668" s="81">
        <v>64.344000000000008</v>
      </c>
    </row>
    <row r="8669" spans="6:12">
      <c r="F8669" s="89">
        <v>8553</v>
      </c>
      <c r="G8669" s="89">
        <v>44</v>
      </c>
      <c r="H8669" s="89">
        <v>3</v>
      </c>
      <c r="I8669" s="89">
        <v>4</v>
      </c>
      <c r="J8669" s="89">
        <v>-193.36399999999998</v>
      </c>
      <c r="K8669" s="89">
        <v>47.895999999999987</v>
      </c>
      <c r="L8669" s="81">
        <v>44.695999999999998</v>
      </c>
    </row>
    <row r="8670" spans="6:12">
      <c r="F8670" s="89">
        <v>8554</v>
      </c>
      <c r="G8670" s="89">
        <v>20</v>
      </c>
      <c r="H8670" s="89">
        <v>2</v>
      </c>
      <c r="I8670" s="89">
        <v>5</v>
      </c>
      <c r="J8670" s="89">
        <v>35.599999999999994</v>
      </c>
      <c r="K8670" s="89">
        <v>155.59999999999994</v>
      </c>
      <c r="L8670" s="81">
        <v>150.99999999999997</v>
      </c>
    </row>
    <row r="8671" spans="6:12">
      <c r="F8671" s="89">
        <v>8555</v>
      </c>
      <c r="G8671" s="89">
        <v>23</v>
      </c>
      <c r="H8671" s="89">
        <v>1</v>
      </c>
      <c r="I8671" s="89">
        <v>5</v>
      </c>
      <c r="J8671" s="89">
        <v>112.90500000000003</v>
      </c>
      <c r="K8671" s="89">
        <v>145.875</v>
      </c>
      <c r="L8671" s="81">
        <v>143.52499999999998</v>
      </c>
    </row>
    <row r="8672" spans="6:12">
      <c r="F8672" s="89">
        <v>8556</v>
      </c>
      <c r="G8672" s="89">
        <v>26</v>
      </c>
      <c r="H8672" s="89">
        <v>2</v>
      </c>
      <c r="I8672" s="89">
        <v>5</v>
      </c>
      <c r="J8672" s="89">
        <v>14.840000000000032</v>
      </c>
      <c r="K8672" s="89">
        <v>132.97999999999996</v>
      </c>
      <c r="L8672" s="81">
        <v>129.27999999999997</v>
      </c>
    </row>
    <row r="8673" spans="6:12">
      <c r="F8673" s="89">
        <v>8557</v>
      </c>
      <c r="G8673" s="89">
        <v>24</v>
      </c>
      <c r="H8673" s="89">
        <v>2</v>
      </c>
      <c r="I8673" s="89">
        <v>9</v>
      </c>
      <c r="J8673" s="89">
        <v>156.0559999999999</v>
      </c>
      <c r="K8673" s="89">
        <v>104.41599999999988</v>
      </c>
      <c r="L8673" s="81">
        <v>102.01599999999991</v>
      </c>
    </row>
    <row r="8674" spans="6:12">
      <c r="F8674" s="89">
        <v>8558</v>
      </c>
      <c r="G8674" s="89">
        <v>39</v>
      </c>
      <c r="H8674" s="89">
        <v>3</v>
      </c>
      <c r="I8674" s="89">
        <v>5</v>
      </c>
      <c r="J8674" s="89">
        <v>-124.49499999999989</v>
      </c>
      <c r="K8674" s="89">
        <v>75.714999999999947</v>
      </c>
      <c r="L8674" s="81">
        <v>72.164999999999992</v>
      </c>
    </row>
    <row r="8675" spans="6:12">
      <c r="F8675" s="89">
        <v>8559</v>
      </c>
      <c r="G8675" s="89">
        <v>55</v>
      </c>
      <c r="H8675" s="89">
        <v>3</v>
      </c>
      <c r="I8675" s="89">
        <v>9</v>
      </c>
      <c r="J8675" s="89">
        <v>140.86500000000001</v>
      </c>
      <c r="K8675" s="89">
        <v>165.71499999999992</v>
      </c>
      <c r="L8675" s="81">
        <v>166.16500000000008</v>
      </c>
    </row>
    <row r="8676" spans="6:12">
      <c r="F8676" s="89">
        <v>8560</v>
      </c>
      <c r="G8676" s="89">
        <v>43</v>
      </c>
      <c r="H8676" s="89">
        <v>1</v>
      </c>
      <c r="I8676" s="89">
        <v>3</v>
      </c>
      <c r="J8676" s="89">
        <v>9.1689999999999969</v>
      </c>
      <c r="K8676" s="89">
        <v>121.13899999999998</v>
      </c>
      <c r="L8676" s="81">
        <v>120.98900000000003</v>
      </c>
    </row>
    <row r="8677" spans="6:12">
      <c r="F8677" s="89">
        <v>8561</v>
      </c>
      <c r="G8677" s="89">
        <v>50</v>
      </c>
      <c r="H8677" s="89">
        <v>2</v>
      </c>
      <c r="I8677" s="89">
        <v>5</v>
      </c>
      <c r="J8677" s="89">
        <v>29</v>
      </c>
      <c r="K8677" s="89">
        <v>139.69999999999999</v>
      </c>
      <c r="L8677" s="81">
        <v>139.59999999999997</v>
      </c>
    </row>
    <row r="8678" spans="6:12">
      <c r="F8678" s="89">
        <v>8562</v>
      </c>
      <c r="G8678" s="89">
        <v>36</v>
      </c>
      <c r="H8678" s="89">
        <v>1</v>
      </c>
      <c r="I8678" s="89">
        <v>4</v>
      </c>
      <c r="J8678" s="89">
        <v>50.804000000000002</v>
      </c>
      <c r="K8678" s="89">
        <v>122.34399999999999</v>
      </c>
      <c r="L8678" s="81">
        <v>121.54400000000001</v>
      </c>
    </row>
    <row r="8679" spans="6:12">
      <c r="F8679" s="89">
        <v>8563</v>
      </c>
      <c r="G8679" s="89">
        <v>43</v>
      </c>
      <c r="H8679" s="89">
        <v>1</v>
      </c>
      <c r="I8679" s="89">
        <v>7</v>
      </c>
      <c r="J8679" s="89">
        <v>142.32099999999997</v>
      </c>
      <c r="K8679" s="89">
        <v>83.890999999999963</v>
      </c>
      <c r="L8679" s="81">
        <v>85.341000000000008</v>
      </c>
    </row>
    <row r="8680" spans="6:12">
      <c r="F8680" s="89">
        <v>8564</v>
      </c>
      <c r="G8680" s="89">
        <v>31</v>
      </c>
      <c r="H8680" s="89">
        <v>2</v>
      </c>
      <c r="I8680" s="89">
        <v>7</v>
      </c>
      <c r="J8680" s="89">
        <v>91.696999999999974</v>
      </c>
      <c r="K8680" s="89">
        <v>123.08699999999996</v>
      </c>
      <c r="L8680" s="81">
        <v>120.93700000000004</v>
      </c>
    </row>
    <row r="8681" spans="6:12">
      <c r="F8681" s="89">
        <v>8565</v>
      </c>
      <c r="G8681" s="89">
        <v>36</v>
      </c>
      <c r="H8681" s="89">
        <v>1</v>
      </c>
      <c r="I8681" s="89">
        <v>5</v>
      </c>
      <c r="J8681" s="89">
        <v>88.79000000000002</v>
      </c>
      <c r="K8681" s="89">
        <v>117.72999999999999</v>
      </c>
      <c r="L8681" s="81">
        <v>117.33000000000001</v>
      </c>
    </row>
    <row r="8682" spans="6:12">
      <c r="F8682" s="89">
        <v>8566</v>
      </c>
      <c r="G8682" s="89">
        <v>31</v>
      </c>
      <c r="H8682" s="89">
        <v>3</v>
      </c>
      <c r="I8682" s="89">
        <v>3</v>
      </c>
      <c r="J8682" s="89">
        <v>-287.84699999999992</v>
      </c>
      <c r="K8682" s="89">
        <v>4.2999999999977945E-2</v>
      </c>
      <c r="L8682" s="81">
        <v>-5.5069999999999482</v>
      </c>
    </row>
    <row r="8683" spans="6:12">
      <c r="F8683" s="89">
        <v>8567</v>
      </c>
      <c r="G8683" s="89">
        <v>20</v>
      </c>
      <c r="H8683" s="89">
        <v>1</v>
      </c>
      <c r="I8683" s="89">
        <v>5</v>
      </c>
      <c r="J8683" s="89">
        <v>124.95000000000002</v>
      </c>
      <c r="K8683" s="89">
        <v>158.85</v>
      </c>
      <c r="L8683" s="81">
        <v>156.05000000000001</v>
      </c>
    </row>
    <row r="8684" spans="6:12">
      <c r="F8684" s="89">
        <v>8568</v>
      </c>
      <c r="G8684" s="89">
        <v>38</v>
      </c>
      <c r="H8684" s="89">
        <v>3</v>
      </c>
      <c r="I8684" s="89">
        <v>3</v>
      </c>
      <c r="J8684" s="89">
        <v>-289.36599999999987</v>
      </c>
      <c r="K8684" s="89">
        <v>-3.646000000000015</v>
      </c>
      <c r="L8684" s="81">
        <v>-8.1459999999999297</v>
      </c>
    </row>
    <row r="8685" spans="6:12">
      <c r="F8685" s="89">
        <v>8569</v>
      </c>
      <c r="G8685" s="89">
        <v>41</v>
      </c>
      <c r="H8685" s="89">
        <v>3</v>
      </c>
      <c r="I8685" s="89">
        <v>4</v>
      </c>
      <c r="J8685" s="89">
        <v>-199.21099999999996</v>
      </c>
      <c r="K8685" s="89">
        <v>42.978999999999957</v>
      </c>
      <c r="L8685" s="81">
        <v>39.329000000000008</v>
      </c>
    </row>
    <row r="8686" spans="6:12">
      <c r="F8686" s="89">
        <v>8570</v>
      </c>
      <c r="G8686" s="89">
        <v>44</v>
      </c>
      <c r="H8686" s="89">
        <v>1</v>
      </c>
      <c r="I8686" s="89">
        <v>3</v>
      </c>
      <c r="J8686" s="89">
        <v>11.082000000000001</v>
      </c>
      <c r="K8686" s="89">
        <v>122.74199999999998</v>
      </c>
      <c r="L8686" s="81">
        <v>122.742</v>
      </c>
    </row>
    <row r="8687" spans="6:12">
      <c r="F8687" s="89">
        <v>8571</v>
      </c>
      <c r="G8687" s="89">
        <v>36</v>
      </c>
      <c r="H8687" s="89">
        <v>1</v>
      </c>
      <c r="I8687" s="89">
        <v>6</v>
      </c>
      <c r="J8687" s="89">
        <v>117.29599999999996</v>
      </c>
      <c r="K8687" s="89">
        <v>103.63599999999997</v>
      </c>
      <c r="L8687" s="81">
        <v>103.63600000000002</v>
      </c>
    </row>
    <row r="8688" spans="6:12">
      <c r="F8688" s="89">
        <v>8572</v>
      </c>
      <c r="G8688" s="89">
        <v>25</v>
      </c>
      <c r="H8688" s="89">
        <v>1</v>
      </c>
      <c r="I8688" s="89">
        <v>3</v>
      </c>
      <c r="J8688" s="89">
        <v>20.904999999999987</v>
      </c>
      <c r="K8688" s="89">
        <v>138.45500000000001</v>
      </c>
      <c r="L8688" s="81">
        <v>135.60500000000002</v>
      </c>
    </row>
    <row r="8689" spans="6:12">
      <c r="F8689" s="89">
        <v>8573</v>
      </c>
      <c r="G8689" s="89">
        <v>50</v>
      </c>
      <c r="H8689" s="89">
        <v>1</v>
      </c>
      <c r="I8689" s="89">
        <v>3</v>
      </c>
      <c r="J8689" s="89">
        <v>28.229999999999983</v>
      </c>
      <c r="K8689" s="89">
        <v>138.02999999999997</v>
      </c>
      <c r="L8689" s="81">
        <v>138.93000000000006</v>
      </c>
    </row>
    <row r="8690" spans="6:12">
      <c r="F8690" s="89">
        <v>8574</v>
      </c>
      <c r="G8690" s="89">
        <v>35</v>
      </c>
      <c r="H8690" s="89">
        <v>2</v>
      </c>
      <c r="I8690" s="89">
        <v>6</v>
      </c>
      <c r="J8690" s="89">
        <v>50.05499999999995</v>
      </c>
      <c r="K8690" s="89">
        <v>122.80499999999996</v>
      </c>
      <c r="L8690" s="81">
        <v>120.85499999999996</v>
      </c>
    </row>
    <row r="8691" spans="6:12">
      <c r="F8691" s="89">
        <v>8575</v>
      </c>
      <c r="G8691" s="89">
        <v>24</v>
      </c>
      <c r="H8691" s="89">
        <v>1</v>
      </c>
      <c r="I8691" s="89">
        <v>7</v>
      </c>
      <c r="J8691" s="89">
        <v>156.81799999999996</v>
      </c>
      <c r="K8691" s="89">
        <v>104.27799999999999</v>
      </c>
      <c r="L8691" s="81">
        <v>102.87800000000001</v>
      </c>
    </row>
    <row r="8692" spans="6:12">
      <c r="F8692" s="89">
        <v>8576</v>
      </c>
      <c r="G8692" s="89">
        <v>53</v>
      </c>
      <c r="H8692" s="89">
        <v>1</v>
      </c>
      <c r="I8692" s="89">
        <v>9</v>
      </c>
      <c r="J8692" s="89">
        <v>183.6569999999999</v>
      </c>
      <c r="K8692" s="89">
        <v>36.926999999999907</v>
      </c>
      <c r="L8692" s="81">
        <v>40.676999999999992</v>
      </c>
    </row>
    <row r="8693" spans="6:12">
      <c r="F8693" s="89">
        <v>8577</v>
      </c>
      <c r="G8693" s="89">
        <v>44</v>
      </c>
      <c r="H8693" s="89">
        <v>2</v>
      </c>
      <c r="I8693" s="89">
        <v>8</v>
      </c>
      <c r="J8693" s="89">
        <v>126.99199999999996</v>
      </c>
      <c r="K8693" s="89">
        <v>111.75199999999992</v>
      </c>
      <c r="L8693" s="81">
        <v>111.95199999999994</v>
      </c>
    </row>
    <row r="8694" spans="6:12">
      <c r="F8694" s="89">
        <v>8578</v>
      </c>
      <c r="G8694" s="89">
        <v>47</v>
      </c>
      <c r="H8694" s="89">
        <v>3</v>
      </c>
      <c r="I8694" s="89">
        <v>4</v>
      </c>
      <c r="J8694" s="89">
        <v>-185.08699999999999</v>
      </c>
      <c r="K8694" s="89">
        <v>55.242999999999995</v>
      </c>
      <c r="L8694" s="81">
        <v>52.493000000000052</v>
      </c>
    </row>
    <row r="8695" spans="6:12">
      <c r="F8695" s="89">
        <v>8579</v>
      </c>
      <c r="G8695" s="89">
        <v>39</v>
      </c>
      <c r="H8695" s="89">
        <v>2</v>
      </c>
      <c r="I8695" s="89">
        <v>4</v>
      </c>
      <c r="J8695" s="89">
        <v>-54.429000000000002</v>
      </c>
      <c r="K8695" s="89">
        <v>102.28099999999998</v>
      </c>
      <c r="L8695" s="81">
        <v>100.13099999999997</v>
      </c>
    </row>
    <row r="8696" spans="6:12">
      <c r="F8696" s="89">
        <v>8580</v>
      </c>
      <c r="G8696" s="89">
        <v>50</v>
      </c>
      <c r="H8696" s="89">
        <v>2</v>
      </c>
      <c r="I8696" s="89">
        <v>7</v>
      </c>
      <c r="J8696" s="89">
        <v>115.95999999999995</v>
      </c>
      <c r="K8696" s="89">
        <v>141.45999999999995</v>
      </c>
      <c r="L8696" s="81">
        <v>142.15999999999997</v>
      </c>
    </row>
    <row r="8697" spans="6:12">
      <c r="F8697" s="89">
        <v>8581</v>
      </c>
      <c r="G8697" s="89">
        <v>39</v>
      </c>
      <c r="H8697" s="89">
        <v>1</v>
      </c>
      <c r="I8697" s="89">
        <v>7</v>
      </c>
      <c r="J8697" s="89">
        <v>137.27299999999997</v>
      </c>
      <c r="K8697" s="89">
        <v>80.082999999999942</v>
      </c>
      <c r="L8697" s="81">
        <v>80.932999999999993</v>
      </c>
    </row>
    <row r="8698" spans="6:12">
      <c r="F8698" s="89">
        <v>8582</v>
      </c>
      <c r="G8698" s="89">
        <v>37</v>
      </c>
      <c r="H8698" s="89">
        <v>1</v>
      </c>
      <c r="I8698" s="89">
        <v>8</v>
      </c>
      <c r="J8698" s="89">
        <v>145.92099999999994</v>
      </c>
      <c r="K8698" s="89">
        <v>46.750999999999976</v>
      </c>
      <c r="L8698" s="81">
        <v>47.700999999999993</v>
      </c>
    </row>
    <row r="8699" spans="6:12">
      <c r="F8699" s="89">
        <v>8583</v>
      </c>
      <c r="G8699" s="89">
        <v>41</v>
      </c>
      <c r="H8699" s="89">
        <v>3</v>
      </c>
      <c r="I8699" s="89">
        <v>3</v>
      </c>
      <c r="J8699" s="89">
        <v>-285.96699999999998</v>
      </c>
      <c r="K8699" s="89">
        <v>-1.1770000000000493</v>
      </c>
      <c r="L8699" s="81">
        <v>-5.2269999999999754</v>
      </c>
    </row>
    <row r="8700" spans="6:12">
      <c r="F8700" s="89">
        <v>8584</v>
      </c>
      <c r="G8700" s="89">
        <v>42</v>
      </c>
      <c r="H8700" s="89">
        <v>2</v>
      </c>
      <c r="I8700" s="89">
        <v>8</v>
      </c>
      <c r="J8700" s="89">
        <v>123.07599999999996</v>
      </c>
      <c r="K8700" s="89">
        <v>108.45599999999993</v>
      </c>
      <c r="L8700" s="81">
        <v>108.35599999999994</v>
      </c>
    </row>
    <row r="8701" spans="6:12">
      <c r="F8701" s="89">
        <v>8585</v>
      </c>
      <c r="G8701" s="89">
        <v>47</v>
      </c>
      <c r="H8701" s="89">
        <v>1</v>
      </c>
      <c r="I8701" s="89">
        <v>7</v>
      </c>
      <c r="J8701" s="89">
        <v>151.68899999999999</v>
      </c>
      <c r="K8701" s="89">
        <v>92.018999999999977</v>
      </c>
      <c r="L8701" s="81">
        <v>94.069000000000045</v>
      </c>
    </row>
    <row r="8702" spans="6:12">
      <c r="F8702" s="89">
        <v>8586</v>
      </c>
      <c r="G8702" s="89">
        <v>35</v>
      </c>
      <c r="H8702" s="89">
        <v>1</v>
      </c>
      <c r="I8702" s="89">
        <v>9</v>
      </c>
      <c r="J8702" s="89">
        <v>146.14499999999992</v>
      </c>
      <c r="K8702" s="89">
        <v>4.9949999999999477</v>
      </c>
      <c r="L8702" s="81">
        <v>6.0449999999999591</v>
      </c>
    </row>
    <row r="8703" spans="6:12">
      <c r="F8703" s="89">
        <v>8587</v>
      </c>
      <c r="G8703" s="89">
        <v>23</v>
      </c>
      <c r="H8703" s="89">
        <v>3</v>
      </c>
      <c r="I8703" s="89">
        <v>6</v>
      </c>
      <c r="J8703" s="89">
        <v>-38.407000000000039</v>
      </c>
      <c r="K8703" s="89">
        <v>124.16299999999995</v>
      </c>
      <c r="L8703" s="81">
        <v>118.61300000000003</v>
      </c>
    </row>
    <row r="8704" spans="6:12">
      <c r="F8704" s="89">
        <v>8588</v>
      </c>
      <c r="G8704" s="89">
        <v>28</v>
      </c>
      <c r="H8704" s="89">
        <v>1</v>
      </c>
      <c r="I8704" s="89">
        <v>8</v>
      </c>
      <c r="J8704" s="89">
        <v>155.16399999999993</v>
      </c>
      <c r="K8704" s="89">
        <v>58.783999999999978</v>
      </c>
      <c r="L8704" s="81">
        <v>58.383999999999972</v>
      </c>
    </row>
    <row r="8705" spans="6:12">
      <c r="F8705" s="89">
        <v>8589</v>
      </c>
      <c r="G8705" s="89">
        <v>29</v>
      </c>
      <c r="H8705" s="89">
        <v>3</v>
      </c>
      <c r="I8705" s="89">
        <v>7</v>
      </c>
      <c r="J8705" s="89">
        <v>4.8730000000000473</v>
      </c>
      <c r="K8705" s="89">
        <v>122.983</v>
      </c>
      <c r="L8705" s="81">
        <v>118.73300000000006</v>
      </c>
    </row>
    <row r="8706" spans="6:12">
      <c r="F8706" s="89">
        <v>8590</v>
      </c>
      <c r="G8706" s="89">
        <v>54</v>
      </c>
      <c r="H8706" s="89">
        <v>3</v>
      </c>
      <c r="I8706" s="89">
        <v>8</v>
      </c>
      <c r="J8706" s="89">
        <v>96.212000000000046</v>
      </c>
      <c r="K8706" s="89">
        <v>163.97199999999998</v>
      </c>
      <c r="L8706" s="81">
        <v>163.87200000000001</v>
      </c>
    </row>
    <row r="8707" spans="6:12">
      <c r="F8707" s="89">
        <v>8591</v>
      </c>
      <c r="G8707" s="89">
        <v>25</v>
      </c>
      <c r="H8707" s="89">
        <v>1</v>
      </c>
      <c r="I8707" s="89">
        <v>8</v>
      </c>
      <c r="J8707" s="89">
        <v>163.10499999999993</v>
      </c>
      <c r="K8707" s="89">
        <v>67.654999999999987</v>
      </c>
      <c r="L8707" s="81">
        <v>66.804999999999993</v>
      </c>
    </row>
    <row r="8708" spans="6:12">
      <c r="F8708" s="89">
        <v>8592</v>
      </c>
      <c r="G8708" s="89">
        <v>45</v>
      </c>
      <c r="H8708" s="89">
        <v>1</v>
      </c>
      <c r="I8708" s="89">
        <v>4</v>
      </c>
      <c r="J8708" s="89">
        <v>60.784999999999989</v>
      </c>
      <c r="K8708" s="89">
        <v>129.53499999999994</v>
      </c>
      <c r="L8708" s="81">
        <v>130.08500000000001</v>
      </c>
    </row>
    <row r="8709" spans="6:12">
      <c r="F8709" s="89">
        <v>8593</v>
      </c>
      <c r="G8709" s="89">
        <v>36</v>
      </c>
      <c r="H8709" s="89">
        <v>1</v>
      </c>
      <c r="I8709" s="89">
        <v>4</v>
      </c>
      <c r="J8709" s="89">
        <v>50.804000000000002</v>
      </c>
      <c r="K8709" s="89">
        <v>122.34399999999999</v>
      </c>
      <c r="L8709" s="81">
        <v>121.54400000000001</v>
      </c>
    </row>
    <row r="8710" spans="6:12">
      <c r="F8710" s="89">
        <v>8594</v>
      </c>
      <c r="G8710" s="89">
        <v>53</v>
      </c>
      <c r="H8710" s="89">
        <v>3</v>
      </c>
      <c r="I8710" s="89">
        <v>6</v>
      </c>
      <c r="J8710" s="89">
        <v>-16.026999999999873</v>
      </c>
      <c r="K8710" s="89">
        <v>137.24299999999994</v>
      </c>
      <c r="L8710" s="81">
        <v>136.19300000000004</v>
      </c>
    </row>
    <row r="8711" spans="6:12">
      <c r="F8711" s="89">
        <v>8595</v>
      </c>
      <c r="G8711" s="89">
        <v>39</v>
      </c>
      <c r="H8711" s="89">
        <v>2</v>
      </c>
      <c r="I8711" s="89">
        <v>6</v>
      </c>
      <c r="J8711" s="89">
        <v>51.358999999999952</v>
      </c>
      <c r="K8711" s="89">
        <v>122.86899999999996</v>
      </c>
      <c r="L8711" s="81">
        <v>121.51899999999998</v>
      </c>
    </row>
    <row r="8712" spans="6:12">
      <c r="F8712" s="89">
        <v>8596</v>
      </c>
      <c r="G8712" s="89">
        <v>51</v>
      </c>
      <c r="H8712" s="89">
        <v>2</v>
      </c>
      <c r="I8712" s="89">
        <v>6</v>
      </c>
      <c r="J8712" s="89">
        <v>81.191000000000031</v>
      </c>
      <c r="K8712" s="89">
        <v>148.98099999999997</v>
      </c>
      <c r="L8712" s="81">
        <v>149.43100000000007</v>
      </c>
    </row>
    <row r="8713" spans="6:12">
      <c r="F8713" s="89">
        <v>8597</v>
      </c>
      <c r="G8713" s="89">
        <v>54</v>
      </c>
      <c r="H8713" s="89">
        <v>1</v>
      </c>
      <c r="I8713" s="89">
        <v>6</v>
      </c>
      <c r="J8713" s="89">
        <v>159.34399999999994</v>
      </c>
      <c r="K8713" s="89">
        <v>140.10399999999998</v>
      </c>
      <c r="L8713" s="81">
        <v>142.80400000000009</v>
      </c>
    </row>
    <row r="8714" spans="6:12">
      <c r="F8714" s="89">
        <v>8598</v>
      </c>
      <c r="G8714" s="89">
        <v>27</v>
      </c>
      <c r="H8714" s="89">
        <v>1</v>
      </c>
      <c r="I8714" s="89">
        <v>9</v>
      </c>
      <c r="J8714" s="89">
        <v>157.55299999999994</v>
      </c>
      <c r="K8714" s="89">
        <v>18.88300000000001</v>
      </c>
      <c r="L8714" s="81">
        <v>18.733000000000033</v>
      </c>
    </row>
    <row r="8715" spans="6:12">
      <c r="F8715" s="89">
        <v>8599</v>
      </c>
      <c r="G8715" s="89">
        <v>31</v>
      </c>
      <c r="H8715" s="89">
        <v>2</v>
      </c>
      <c r="I8715" s="89">
        <v>3</v>
      </c>
      <c r="J8715" s="89">
        <v>-119.68699999999998</v>
      </c>
      <c r="K8715" s="89">
        <v>82.10299999999998</v>
      </c>
      <c r="L8715" s="81">
        <v>78.353000000000023</v>
      </c>
    </row>
    <row r="8716" spans="6:12">
      <c r="F8716" s="89">
        <v>8600</v>
      </c>
      <c r="G8716" s="89">
        <v>44</v>
      </c>
      <c r="H8716" s="89">
        <v>2</v>
      </c>
      <c r="I8716" s="89">
        <v>3</v>
      </c>
      <c r="J8716" s="89">
        <v>-113.928</v>
      </c>
      <c r="K8716" s="89">
        <v>83.831999999999965</v>
      </c>
      <c r="L8716" s="81">
        <v>82.031999999999982</v>
      </c>
    </row>
    <row r="8717" spans="6:12">
      <c r="F8717" s="89">
        <v>8601</v>
      </c>
      <c r="G8717" s="89">
        <v>26</v>
      </c>
      <c r="H8717" s="89">
        <v>1</v>
      </c>
      <c r="I8717" s="89">
        <v>8</v>
      </c>
      <c r="J8717" s="89">
        <v>160.18799999999993</v>
      </c>
      <c r="K8717" s="89">
        <v>64.427999999999983</v>
      </c>
      <c r="L8717" s="81">
        <v>63.727999999999994</v>
      </c>
    </row>
    <row r="8718" spans="6:12">
      <c r="F8718" s="89">
        <v>8602</v>
      </c>
      <c r="G8718" s="89">
        <v>48</v>
      </c>
      <c r="H8718" s="89">
        <v>1</v>
      </c>
      <c r="I8718" s="89">
        <v>6</v>
      </c>
      <c r="J8718" s="89">
        <v>135.60799999999998</v>
      </c>
      <c r="K8718" s="89">
        <v>118.22800000000001</v>
      </c>
      <c r="L8718" s="81">
        <v>120.02799999999999</v>
      </c>
    </row>
    <row r="8719" spans="6:12">
      <c r="F8719" s="89">
        <v>8603</v>
      </c>
      <c r="G8719" s="89">
        <v>50</v>
      </c>
      <c r="H8719" s="89">
        <v>1</v>
      </c>
      <c r="I8719" s="89">
        <v>3</v>
      </c>
      <c r="J8719" s="89">
        <v>28.229999999999983</v>
      </c>
      <c r="K8719" s="89">
        <v>138.02999999999997</v>
      </c>
      <c r="L8719" s="81">
        <v>138.93000000000006</v>
      </c>
    </row>
    <row r="8720" spans="6:12">
      <c r="F8720" s="89">
        <v>8604</v>
      </c>
      <c r="G8720" s="89">
        <v>42</v>
      </c>
      <c r="H8720" s="89">
        <v>3</v>
      </c>
      <c r="I8720" s="89">
        <v>8</v>
      </c>
      <c r="J8720" s="89">
        <v>54.716000000000065</v>
      </c>
      <c r="K8720" s="89">
        <v>126.19599999999997</v>
      </c>
      <c r="L8720" s="81">
        <v>124.29599999999999</v>
      </c>
    </row>
    <row r="8721" spans="6:12">
      <c r="F8721" s="89">
        <v>8605</v>
      </c>
      <c r="G8721" s="89">
        <v>55</v>
      </c>
      <c r="H8721" s="89">
        <v>1</v>
      </c>
      <c r="I8721" s="89">
        <v>6</v>
      </c>
      <c r="J8721" s="89">
        <v>164.24499999999989</v>
      </c>
      <c r="K8721" s="89">
        <v>144.69499999999988</v>
      </c>
      <c r="L8721" s="81">
        <v>147.54500000000007</v>
      </c>
    </row>
    <row r="8722" spans="6:12">
      <c r="F8722" s="89">
        <v>8606</v>
      </c>
      <c r="G8722" s="89">
        <v>41</v>
      </c>
      <c r="H8722" s="89">
        <v>2</v>
      </c>
      <c r="I8722" s="89">
        <v>9</v>
      </c>
      <c r="J8722" s="89">
        <v>141.24899999999994</v>
      </c>
      <c r="K8722" s="89">
        <v>84.338999999999942</v>
      </c>
      <c r="L8722" s="81">
        <v>84.488999999999976</v>
      </c>
    </row>
    <row r="8723" spans="6:12">
      <c r="F8723" s="89">
        <v>8607</v>
      </c>
      <c r="G8723" s="89">
        <v>35</v>
      </c>
      <c r="H8723" s="89">
        <v>2</v>
      </c>
      <c r="I8723" s="89">
        <v>4</v>
      </c>
      <c r="J8723" s="89">
        <v>-55.685000000000002</v>
      </c>
      <c r="K8723" s="89">
        <v>102.26499999999997</v>
      </c>
      <c r="L8723" s="81">
        <v>99.514999999999958</v>
      </c>
    </row>
    <row r="8724" spans="6:12">
      <c r="F8724" s="89">
        <v>8608</v>
      </c>
      <c r="G8724" s="89">
        <v>33</v>
      </c>
      <c r="H8724" s="89">
        <v>1</v>
      </c>
      <c r="I8724" s="89">
        <v>7</v>
      </c>
      <c r="J8724" s="89">
        <v>137.80099999999999</v>
      </c>
      <c r="K8724" s="89">
        <v>82.470999999999975</v>
      </c>
      <c r="L8724" s="81">
        <v>82.420999999999992</v>
      </c>
    </row>
    <row r="8725" spans="6:12">
      <c r="F8725" s="89">
        <v>8609</v>
      </c>
      <c r="G8725" s="89">
        <v>45</v>
      </c>
      <c r="H8725" s="89">
        <v>2</v>
      </c>
      <c r="I8725" s="89">
        <v>9</v>
      </c>
      <c r="J8725" s="89">
        <v>149.10499999999993</v>
      </c>
      <c r="K8725" s="89">
        <v>90.954999999999927</v>
      </c>
      <c r="L8725" s="81">
        <v>91.704999999999984</v>
      </c>
    </row>
    <row r="8726" spans="6:12">
      <c r="F8726" s="89">
        <v>8610</v>
      </c>
      <c r="G8726" s="89">
        <v>46</v>
      </c>
      <c r="H8726" s="89">
        <v>3</v>
      </c>
      <c r="I8726" s="89">
        <v>9</v>
      </c>
      <c r="J8726" s="89">
        <v>103.61400000000003</v>
      </c>
      <c r="K8726" s="89">
        <v>131.25399999999991</v>
      </c>
      <c r="L8726" s="81">
        <v>130.35399999999998</v>
      </c>
    </row>
    <row r="8727" spans="6:12">
      <c r="F8727" s="89">
        <v>8611</v>
      </c>
      <c r="G8727" s="89">
        <v>45</v>
      </c>
      <c r="H8727" s="89">
        <v>1</v>
      </c>
      <c r="I8727" s="89">
        <v>5</v>
      </c>
      <c r="J8727" s="89">
        <v>98.825000000000003</v>
      </c>
      <c r="K8727" s="89">
        <v>124.97499999999997</v>
      </c>
      <c r="L8727" s="81">
        <v>125.92500000000001</v>
      </c>
    </row>
    <row r="8728" spans="6:12">
      <c r="F8728" s="89">
        <v>8612</v>
      </c>
      <c r="G8728" s="89">
        <v>51</v>
      </c>
      <c r="H8728" s="89">
        <v>2</v>
      </c>
      <c r="I8728" s="89">
        <v>3</v>
      </c>
      <c r="J8728" s="89">
        <v>-91.926999999999936</v>
      </c>
      <c r="K8728" s="89">
        <v>103.66299999999995</v>
      </c>
      <c r="L8728" s="81">
        <v>102.91300000000007</v>
      </c>
    </row>
    <row r="8729" spans="6:12">
      <c r="F8729" s="89">
        <v>8613</v>
      </c>
      <c r="G8729" s="89">
        <v>47</v>
      </c>
      <c r="H8729" s="89">
        <v>2</v>
      </c>
      <c r="I8729" s="89">
        <v>3</v>
      </c>
      <c r="J8729" s="89">
        <v>-106.11899999999997</v>
      </c>
      <c r="K8729" s="89">
        <v>90.710999999999984</v>
      </c>
      <c r="L8729" s="81">
        <v>89.361000000000047</v>
      </c>
    </row>
    <row r="8730" spans="6:12">
      <c r="F8730" s="89">
        <v>8614</v>
      </c>
      <c r="G8730" s="89">
        <v>25</v>
      </c>
      <c r="H8730" s="89">
        <v>2</v>
      </c>
      <c r="I8730" s="89">
        <v>7</v>
      </c>
      <c r="J8730" s="89">
        <v>104.28499999999997</v>
      </c>
      <c r="K8730" s="89">
        <v>137.53499999999997</v>
      </c>
      <c r="L8730" s="81">
        <v>134.48500000000001</v>
      </c>
    </row>
    <row r="8731" spans="6:12">
      <c r="F8731" s="89">
        <v>8615</v>
      </c>
      <c r="G8731" s="89">
        <v>52</v>
      </c>
      <c r="H8731" s="89">
        <v>2</v>
      </c>
      <c r="I8731" s="89">
        <v>3</v>
      </c>
      <c r="J8731" s="89">
        <v>-87.703999999999979</v>
      </c>
      <c r="K8731" s="89">
        <v>107.57599999999998</v>
      </c>
      <c r="L8731" s="81">
        <v>106.97599999999996</v>
      </c>
    </row>
    <row r="8732" spans="6:12">
      <c r="F8732" s="89">
        <v>8616</v>
      </c>
      <c r="G8732" s="89">
        <v>19</v>
      </c>
      <c r="H8732" s="89">
        <v>1</v>
      </c>
      <c r="I8732" s="89">
        <v>7</v>
      </c>
      <c r="J8732" s="89">
        <v>176.83299999999994</v>
      </c>
      <c r="K8732" s="89">
        <v>125.84299999999996</v>
      </c>
      <c r="L8732" s="81">
        <v>123.69300000000001</v>
      </c>
    </row>
    <row r="8733" spans="6:12">
      <c r="F8733" s="89">
        <v>8617</v>
      </c>
      <c r="G8733" s="89">
        <v>35</v>
      </c>
      <c r="H8733" s="89">
        <v>2</v>
      </c>
      <c r="I8733" s="89">
        <v>4</v>
      </c>
      <c r="J8733" s="89">
        <v>-55.685000000000002</v>
      </c>
      <c r="K8733" s="89">
        <v>102.26499999999997</v>
      </c>
      <c r="L8733" s="81">
        <v>99.514999999999958</v>
      </c>
    </row>
    <row r="8734" spans="6:12">
      <c r="F8734" s="89">
        <v>8618</v>
      </c>
      <c r="G8734" s="89">
        <v>29</v>
      </c>
      <c r="H8734" s="89">
        <v>1</v>
      </c>
      <c r="I8734" s="89">
        <v>8</v>
      </c>
      <c r="J8734" s="89">
        <v>153.05699999999996</v>
      </c>
      <c r="K8734" s="89">
        <v>56.36699999999999</v>
      </c>
      <c r="L8734" s="81">
        <v>56.11699999999999</v>
      </c>
    </row>
    <row r="8735" spans="6:12">
      <c r="F8735" s="89">
        <v>8619</v>
      </c>
      <c r="G8735" s="89">
        <v>42</v>
      </c>
      <c r="H8735" s="89">
        <v>3</v>
      </c>
      <c r="I8735" s="89">
        <v>8</v>
      </c>
      <c r="J8735" s="89">
        <v>54.716000000000065</v>
      </c>
      <c r="K8735" s="89">
        <v>126.19599999999997</v>
      </c>
      <c r="L8735" s="81">
        <v>124.29599999999999</v>
      </c>
    </row>
    <row r="8736" spans="6:12">
      <c r="F8736" s="89">
        <v>8620</v>
      </c>
      <c r="G8736" s="89">
        <v>20</v>
      </c>
      <c r="H8736" s="89">
        <v>1</v>
      </c>
      <c r="I8736" s="89">
        <v>3</v>
      </c>
      <c r="J8736" s="89">
        <v>39.689999999999984</v>
      </c>
      <c r="K8736" s="89">
        <v>158.79</v>
      </c>
      <c r="L8736" s="81">
        <v>155.19000000000003</v>
      </c>
    </row>
    <row r="8737" spans="6:12">
      <c r="F8737" s="89">
        <v>8621</v>
      </c>
      <c r="G8737" s="89">
        <v>29</v>
      </c>
      <c r="H8737" s="89">
        <v>3</v>
      </c>
      <c r="I8737" s="89">
        <v>5</v>
      </c>
      <c r="J8737" s="89">
        <v>-121.09499999999991</v>
      </c>
      <c r="K8737" s="89">
        <v>82.214999999999975</v>
      </c>
      <c r="L8737" s="81">
        <v>77.16500000000002</v>
      </c>
    </row>
    <row r="8738" spans="6:12">
      <c r="F8738" s="89">
        <v>8622</v>
      </c>
      <c r="G8738" s="89">
        <v>47</v>
      </c>
      <c r="H8738" s="89">
        <v>2</v>
      </c>
      <c r="I8738" s="89">
        <v>3</v>
      </c>
      <c r="J8738" s="89">
        <v>-106.11899999999997</v>
      </c>
      <c r="K8738" s="89">
        <v>90.710999999999984</v>
      </c>
      <c r="L8738" s="81">
        <v>89.361000000000047</v>
      </c>
    </row>
    <row r="8739" spans="6:12">
      <c r="F8739" s="89">
        <v>8623</v>
      </c>
      <c r="G8739" s="89">
        <v>42</v>
      </c>
      <c r="H8739" s="89">
        <v>3</v>
      </c>
      <c r="I8739" s="89">
        <v>6</v>
      </c>
      <c r="J8739" s="89">
        <v>-52.447999999999922</v>
      </c>
      <c r="K8739" s="89">
        <v>104.23199999999994</v>
      </c>
      <c r="L8739" s="81">
        <v>101.53200000000001</v>
      </c>
    </row>
    <row r="8740" spans="6:12">
      <c r="F8740" s="89">
        <v>8624</v>
      </c>
      <c r="G8740" s="89">
        <v>41</v>
      </c>
      <c r="H8740" s="89">
        <v>1</v>
      </c>
      <c r="I8740" s="89">
        <v>8</v>
      </c>
      <c r="J8740" s="89">
        <v>148.83299999999994</v>
      </c>
      <c r="K8740" s="89">
        <v>48.422999999999959</v>
      </c>
      <c r="L8740" s="81">
        <v>49.972999999999999</v>
      </c>
    </row>
    <row r="8741" spans="6:12">
      <c r="F8741" s="89">
        <v>8625</v>
      </c>
      <c r="G8741" s="89">
        <v>55</v>
      </c>
      <c r="H8741" s="89">
        <v>3</v>
      </c>
      <c r="I8741" s="89">
        <v>8</v>
      </c>
      <c r="J8741" s="89">
        <v>101.42500000000007</v>
      </c>
      <c r="K8741" s="89">
        <v>168.87499999999989</v>
      </c>
      <c r="L8741" s="81">
        <v>168.92500000000007</v>
      </c>
    </row>
    <row r="8742" spans="6:12">
      <c r="F8742" s="89">
        <v>8626</v>
      </c>
      <c r="G8742" s="89">
        <v>26</v>
      </c>
      <c r="H8742" s="89">
        <v>3</v>
      </c>
      <c r="I8742" s="89">
        <v>9</v>
      </c>
      <c r="J8742" s="89">
        <v>99.134000000000015</v>
      </c>
      <c r="K8742" s="89">
        <v>132.97399999999999</v>
      </c>
      <c r="L8742" s="81">
        <v>129.07400000000001</v>
      </c>
    </row>
    <row r="8743" spans="6:12">
      <c r="F8743" s="89">
        <v>8627</v>
      </c>
      <c r="G8743" s="89">
        <v>46</v>
      </c>
      <c r="H8743" s="89">
        <v>1</v>
      </c>
      <c r="I8743" s="89">
        <v>8</v>
      </c>
      <c r="J8743" s="89">
        <v>158.54799999999997</v>
      </c>
      <c r="K8743" s="89">
        <v>56.587999999999965</v>
      </c>
      <c r="L8743" s="81">
        <v>58.888000000000005</v>
      </c>
    </row>
    <row r="8744" spans="6:12">
      <c r="F8744" s="89">
        <v>8628</v>
      </c>
      <c r="G8744" s="89">
        <v>24</v>
      </c>
      <c r="H8744" s="89">
        <v>3</v>
      </c>
      <c r="I8744" s="89">
        <v>3</v>
      </c>
      <c r="J8744" s="89">
        <v>-273.09800000000001</v>
      </c>
      <c r="K8744" s="89">
        <v>16.961999999999989</v>
      </c>
      <c r="L8744" s="81">
        <v>10.362000000000023</v>
      </c>
    </row>
    <row r="8745" spans="6:12">
      <c r="F8745" s="89">
        <v>8629</v>
      </c>
      <c r="G8745" s="89">
        <v>53</v>
      </c>
      <c r="H8745" s="89">
        <v>1</v>
      </c>
      <c r="I8745" s="89">
        <v>7</v>
      </c>
      <c r="J8745" s="89">
        <v>173.84099999999989</v>
      </c>
      <c r="K8745" s="89">
        <v>112.31099999999991</v>
      </c>
      <c r="L8745" s="81">
        <v>115.26100000000004</v>
      </c>
    </row>
    <row r="8746" spans="6:12">
      <c r="F8746" s="89">
        <v>8630</v>
      </c>
      <c r="G8746" s="89">
        <v>39</v>
      </c>
      <c r="H8746" s="89">
        <v>1</v>
      </c>
      <c r="I8746" s="89">
        <v>7</v>
      </c>
      <c r="J8746" s="89">
        <v>137.27299999999997</v>
      </c>
      <c r="K8746" s="89">
        <v>80.082999999999942</v>
      </c>
      <c r="L8746" s="81">
        <v>80.932999999999993</v>
      </c>
    </row>
    <row r="8747" spans="6:12">
      <c r="F8747" s="89">
        <v>8631</v>
      </c>
      <c r="G8747" s="89">
        <v>37</v>
      </c>
      <c r="H8747" s="89">
        <v>2</v>
      </c>
      <c r="I8747" s="89">
        <v>7</v>
      </c>
      <c r="J8747" s="89">
        <v>88.828999999999979</v>
      </c>
      <c r="K8747" s="89">
        <v>118.35899999999998</v>
      </c>
      <c r="L8747" s="81">
        <v>117.10899999999998</v>
      </c>
    </row>
    <row r="8748" spans="6:12">
      <c r="F8748" s="89">
        <v>8632</v>
      </c>
      <c r="G8748" s="89">
        <v>48</v>
      </c>
      <c r="H8748" s="89">
        <v>2</v>
      </c>
      <c r="I8748" s="89">
        <v>9</v>
      </c>
      <c r="J8748" s="89">
        <v>157.83199999999997</v>
      </c>
      <c r="K8748" s="89">
        <v>98.751999999999981</v>
      </c>
      <c r="L8748" s="81">
        <v>99.951999999999998</v>
      </c>
    </row>
    <row r="8749" spans="6:12">
      <c r="F8749" s="89">
        <v>8633</v>
      </c>
      <c r="G8749" s="89">
        <v>28</v>
      </c>
      <c r="H8749" s="89">
        <v>1</v>
      </c>
      <c r="I8749" s="89">
        <v>4</v>
      </c>
      <c r="J8749" s="89">
        <v>60.291999999999994</v>
      </c>
      <c r="K8749" s="89">
        <v>134.31199999999998</v>
      </c>
      <c r="L8749" s="81">
        <v>132.31199999999998</v>
      </c>
    </row>
    <row r="8750" spans="6:12">
      <c r="F8750" s="89">
        <v>8634</v>
      </c>
      <c r="G8750" s="89">
        <v>45</v>
      </c>
      <c r="H8750" s="89">
        <v>3</v>
      </c>
      <c r="I8750" s="89">
        <v>5</v>
      </c>
      <c r="J8750" s="89">
        <v>-113.57499999999987</v>
      </c>
      <c r="K8750" s="89">
        <v>84.77499999999992</v>
      </c>
      <c r="L8750" s="81">
        <v>82.125</v>
      </c>
    </row>
    <row r="8751" spans="6:12">
      <c r="F8751" s="89">
        <v>8635</v>
      </c>
      <c r="G8751" s="89">
        <v>48</v>
      </c>
      <c r="H8751" s="89">
        <v>2</v>
      </c>
      <c r="I8751" s="89">
        <v>3</v>
      </c>
      <c r="J8751" s="89">
        <v>-102.97599999999997</v>
      </c>
      <c r="K8751" s="89">
        <v>93.544000000000025</v>
      </c>
      <c r="L8751" s="81">
        <v>92.344000000000008</v>
      </c>
    </row>
    <row r="8752" spans="6:12">
      <c r="F8752" s="89">
        <v>8636</v>
      </c>
      <c r="G8752" s="89">
        <v>29</v>
      </c>
      <c r="H8752" s="89">
        <v>1</v>
      </c>
      <c r="I8752" s="89">
        <v>8</v>
      </c>
      <c r="J8752" s="89">
        <v>153.05699999999996</v>
      </c>
      <c r="K8752" s="89">
        <v>56.36699999999999</v>
      </c>
      <c r="L8752" s="81">
        <v>56.11699999999999</v>
      </c>
    </row>
    <row r="8753" spans="6:12">
      <c r="F8753" s="89">
        <v>8637</v>
      </c>
      <c r="G8753" s="89">
        <v>46</v>
      </c>
      <c r="H8753" s="89">
        <v>3</v>
      </c>
      <c r="I8753" s="89">
        <v>5</v>
      </c>
      <c r="J8753" s="89">
        <v>-110.80999999999995</v>
      </c>
      <c r="K8753" s="89">
        <v>87.229999999999933</v>
      </c>
      <c r="L8753" s="81">
        <v>84.72999999999999</v>
      </c>
    </row>
    <row r="8754" spans="6:12">
      <c r="F8754" s="89">
        <v>8638</v>
      </c>
      <c r="G8754" s="89">
        <v>32</v>
      </c>
      <c r="H8754" s="89">
        <v>1</v>
      </c>
      <c r="I8754" s="89">
        <v>6</v>
      </c>
      <c r="J8754" s="89">
        <v>119.83199999999997</v>
      </c>
      <c r="K8754" s="89">
        <v>107.41199999999998</v>
      </c>
      <c r="L8754" s="81">
        <v>106.81199999999998</v>
      </c>
    </row>
    <row r="8755" spans="6:12">
      <c r="F8755" s="89">
        <v>8639</v>
      </c>
      <c r="G8755" s="89">
        <v>45</v>
      </c>
      <c r="H8755" s="89">
        <v>3</v>
      </c>
      <c r="I8755" s="89">
        <v>9</v>
      </c>
      <c r="J8755" s="89">
        <v>100.82499999999999</v>
      </c>
      <c r="K8755" s="89">
        <v>128.77499999999992</v>
      </c>
      <c r="L8755" s="81">
        <v>127.72500000000002</v>
      </c>
    </row>
    <row r="8756" spans="6:12">
      <c r="F8756" s="89">
        <v>8640</v>
      </c>
      <c r="G8756" s="89">
        <v>39</v>
      </c>
      <c r="H8756" s="89">
        <v>2</v>
      </c>
      <c r="I8756" s="89">
        <v>6</v>
      </c>
      <c r="J8756" s="89">
        <v>51.358999999999952</v>
      </c>
      <c r="K8756" s="89">
        <v>122.86899999999996</v>
      </c>
      <c r="L8756" s="81">
        <v>121.51899999999998</v>
      </c>
    </row>
    <row r="8757" spans="6:12">
      <c r="F8757" s="89">
        <v>8641</v>
      </c>
      <c r="G8757" s="89">
        <v>44</v>
      </c>
      <c r="H8757" s="89">
        <v>3</v>
      </c>
      <c r="I8757" s="89">
        <v>6</v>
      </c>
      <c r="J8757" s="89">
        <v>-48.255999999999915</v>
      </c>
      <c r="K8757" s="89">
        <v>107.80399999999997</v>
      </c>
      <c r="L8757" s="81">
        <v>105.40400000000005</v>
      </c>
    </row>
    <row r="8758" spans="6:12">
      <c r="F8758" s="89">
        <v>8642</v>
      </c>
      <c r="G8758" s="89">
        <v>29</v>
      </c>
      <c r="H8758" s="89">
        <v>2</v>
      </c>
      <c r="I8758" s="89">
        <v>8</v>
      </c>
      <c r="J8758" s="89">
        <v>123.94699999999997</v>
      </c>
      <c r="K8758" s="89">
        <v>113.35699999999994</v>
      </c>
      <c r="L8758" s="81">
        <v>111.30699999999999</v>
      </c>
    </row>
    <row r="8759" spans="6:12">
      <c r="F8759" s="89">
        <v>8643</v>
      </c>
      <c r="G8759" s="89">
        <v>53</v>
      </c>
      <c r="H8759" s="89">
        <v>3</v>
      </c>
      <c r="I8759" s="89">
        <v>7</v>
      </c>
      <c r="J8759" s="89">
        <v>42.361000000000104</v>
      </c>
      <c r="K8759" s="89">
        <v>153.03099999999995</v>
      </c>
      <c r="L8759" s="81">
        <v>152.38100000000009</v>
      </c>
    </row>
    <row r="8760" spans="6:12">
      <c r="F8760" s="89">
        <v>8644</v>
      </c>
      <c r="G8760" s="89">
        <v>21</v>
      </c>
      <c r="H8760" s="89">
        <v>1</v>
      </c>
      <c r="I8760" s="89">
        <v>3</v>
      </c>
      <c r="J8760" s="89">
        <v>35.392999999999986</v>
      </c>
      <c r="K8760" s="89">
        <v>154.18299999999999</v>
      </c>
      <c r="L8760" s="81">
        <v>150.733</v>
      </c>
    </row>
    <row r="8761" spans="6:12">
      <c r="F8761" s="89">
        <v>8645</v>
      </c>
      <c r="G8761" s="89">
        <v>42</v>
      </c>
      <c r="H8761" s="89">
        <v>1</v>
      </c>
      <c r="I8761" s="89">
        <v>4</v>
      </c>
      <c r="J8761" s="89">
        <v>55.028000000000006</v>
      </c>
      <c r="K8761" s="89">
        <v>124.708</v>
      </c>
      <c r="L8761" s="81">
        <v>124.80799999999999</v>
      </c>
    </row>
    <row r="8762" spans="6:12">
      <c r="F8762" s="89">
        <v>8646</v>
      </c>
      <c r="G8762" s="89">
        <v>53</v>
      </c>
      <c r="H8762" s="89">
        <v>3</v>
      </c>
      <c r="I8762" s="89">
        <v>9</v>
      </c>
      <c r="J8762" s="89">
        <v>130.69700000000006</v>
      </c>
      <c r="K8762" s="89">
        <v>156.16699999999997</v>
      </c>
      <c r="L8762" s="81">
        <v>156.31700000000006</v>
      </c>
    </row>
    <row r="8763" spans="6:12">
      <c r="F8763" s="89">
        <v>8647</v>
      </c>
      <c r="G8763" s="89">
        <v>43</v>
      </c>
      <c r="H8763" s="89">
        <v>2</v>
      </c>
      <c r="I8763" s="89">
        <v>9</v>
      </c>
      <c r="J8763" s="89">
        <v>144.63699999999994</v>
      </c>
      <c r="K8763" s="89">
        <v>87.106999999999914</v>
      </c>
      <c r="L8763" s="81">
        <v>87.55699999999996</v>
      </c>
    </row>
    <row r="8764" spans="6:12">
      <c r="F8764" s="89">
        <v>8648</v>
      </c>
      <c r="G8764" s="89">
        <v>30</v>
      </c>
      <c r="H8764" s="89">
        <v>2</v>
      </c>
      <c r="I8764" s="89">
        <v>7</v>
      </c>
      <c r="J8764" s="89">
        <v>93.119999999999948</v>
      </c>
      <c r="K8764" s="89">
        <v>124.81999999999994</v>
      </c>
      <c r="L8764" s="81">
        <v>122.51999999999998</v>
      </c>
    </row>
    <row r="8765" spans="6:12">
      <c r="F8765" s="89">
        <v>8649</v>
      </c>
      <c r="G8765" s="89">
        <v>29</v>
      </c>
      <c r="H8765" s="89">
        <v>2</v>
      </c>
      <c r="I8765" s="89">
        <v>7</v>
      </c>
      <c r="J8765" s="89">
        <v>94.81299999999996</v>
      </c>
      <c r="K8765" s="89">
        <v>126.82299999999995</v>
      </c>
      <c r="L8765" s="81">
        <v>124.37299999999999</v>
      </c>
    </row>
    <row r="8766" spans="6:12">
      <c r="F8766" s="89">
        <v>8650</v>
      </c>
      <c r="G8766" s="89">
        <v>27</v>
      </c>
      <c r="H8766" s="89">
        <v>2</v>
      </c>
      <c r="I8766" s="89">
        <v>6</v>
      </c>
      <c r="J8766" s="89">
        <v>60.406999999999982</v>
      </c>
      <c r="K8766" s="89">
        <v>135.63699999999994</v>
      </c>
      <c r="L8766" s="81">
        <v>132.48700000000002</v>
      </c>
    </row>
    <row r="8767" spans="6:12">
      <c r="F8767" s="89">
        <v>8651</v>
      </c>
      <c r="G8767" s="89">
        <v>28</v>
      </c>
      <c r="H8767" s="89">
        <v>3</v>
      </c>
      <c r="I8767" s="89">
        <v>7</v>
      </c>
      <c r="J8767" s="89">
        <v>6.6860000000000923</v>
      </c>
      <c r="K8767" s="89">
        <v>125.10599999999999</v>
      </c>
      <c r="L8767" s="81">
        <v>120.70600000000002</v>
      </c>
    </row>
    <row r="8768" spans="6:12">
      <c r="F8768" s="89">
        <v>8652</v>
      </c>
      <c r="G8768" s="89">
        <v>25</v>
      </c>
      <c r="H8768" s="89">
        <v>2</v>
      </c>
      <c r="I8768" s="89">
        <v>8</v>
      </c>
      <c r="J8768" s="89">
        <v>133.39499999999995</v>
      </c>
      <c r="K8768" s="89">
        <v>124.04499999999993</v>
      </c>
      <c r="L8768" s="81">
        <v>121.39499999999995</v>
      </c>
    </row>
    <row r="8769" spans="6:12">
      <c r="F8769" s="89">
        <v>8653</v>
      </c>
      <c r="G8769" s="89">
        <v>41</v>
      </c>
      <c r="H8769" s="89">
        <v>2</v>
      </c>
      <c r="I8769" s="89">
        <v>9</v>
      </c>
      <c r="J8769" s="89">
        <v>141.24899999999994</v>
      </c>
      <c r="K8769" s="89">
        <v>84.338999999999942</v>
      </c>
      <c r="L8769" s="81">
        <v>84.488999999999976</v>
      </c>
    </row>
    <row r="8770" spans="6:12">
      <c r="F8770" s="89">
        <v>8654</v>
      </c>
      <c r="G8770" s="89">
        <v>33</v>
      </c>
      <c r="H8770" s="89">
        <v>1</v>
      </c>
      <c r="I8770" s="89">
        <v>6</v>
      </c>
      <c r="J8770" s="89">
        <v>118.79299999999998</v>
      </c>
      <c r="K8770" s="89">
        <v>106.06299999999999</v>
      </c>
      <c r="L8770" s="81">
        <v>105.613</v>
      </c>
    </row>
    <row r="8771" spans="6:12">
      <c r="F8771" s="89">
        <v>8655</v>
      </c>
      <c r="G8771" s="89">
        <v>54</v>
      </c>
      <c r="H8771" s="89">
        <v>3</v>
      </c>
      <c r="I8771" s="89">
        <v>6</v>
      </c>
      <c r="J8771" s="89">
        <v>-11.09599999999989</v>
      </c>
      <c r="K8771" s="89">
        <v>141.864</v>
      </c>
      <c r="L8771" s="81">
        <v>140.96400000000008</v>
      </c>
    </row>
    <row r="8772" spans="6:12">
      <c r="F8772" s="89">
        <v>8656</v>
      </c>
      <c r="G8772" s="89">
        <v>37</v>
      </c>
      <c r="H8772" s="89">
        <v>1</v>
      </c>
      <c r="I8772" s="89">
        <v>4</v>
      </c>
      <c r="J8772" s="89">
        <v>50.83300000000002</v>
      </c>
      <c r="K8772" s="89">
        <v>122.06300000000002</v>
      </c>
      <c r="L8772" s="81">
        <v>121.41300000000001</v>
      </c>
    </row>
    <row r="8773" spans="6:12">
      <c r="F8773" s="89">
        <v>8657</v>
      </c>
      <c r="G8773" s="89">
        <v>34</v>
      </c>
      <c r="H8773" s="89">
        <v>3</v>
      </c>
      <c r="I8773" s="89">
        <v>7</v>
      </c>
      <c r="J8773" s="89">
        <v>-0.14199999999993906</v>
      </c>
      <c r="K8773" s="89">
        <v>116.41799999999995</v>
      </c>
      <c r="L8773" s="81">
        <v>112.91800000000006</v>
      </c>
    </row>
    <row r="8774" spans="6:12">
      <c r="F8774" s="89">
        <v>8658</v>
      </c>
      <c r="G8774" s="89">
        <v>43</v>
      </c>
      <c r="H8774" s="89">
        <v>1</v>
      </c>
      <c r="I8774" s="89">
        <v>7</v>
      </c>
      <c r="J8774" s="89">
        <v>142.32099999999997</v>
      </c>
      <c r="K8774" s="89">
        <v>83.890999999999963</v>
      </c>
      <c r="L8774" s="81">
        <v>85.341000000000008</v>
      </c>
    </row>
    <row r="8775" spans="6:12">
      <c r="F8775" s="89">
        <v>8659</v>
      </c>
      <c r="G8775" s="89">
        <v>21</v>
      </c>
      <c r="H8775" s="89">
        <v>3</v>
      </c>
      <c r="I8775" s="89">
        <v>4</v>
      </c>
      <c r="J8775" s="89">
        <v>-176.09100000000001</v>
      </c>
      <c r="K8775" s="89">
        <v>72.29899999999995</v>
      </c>
      <c r="L8775" s="81">
        <v>65.648999999999972</v>
      </c>
    </row>
    <row r="8776" spans="6:12">
      <c r="F8776" s="89">
        <v>8660</v>
      </c>
      <c r="G8776" s="89">
        <v>55</v>
      </c>
      <c r="H8776" s="89">
        <v>2</v>
      </c>
      <c r="I8776" s="89">
        <v>8</v>
      </c>
      <c r="J8776" s="89">
        <v>167.83499999999995</v>
      </c>
      <c r="K8776" s="89">
        <v>149.18499999999989</v>
      </c>
      <c r="L8776" s="81">
        <v>151.035</v>
      </c>
    </row>
    <row r="8777" spans="6:12">
      <c r="F8777" s="89">
        <v>8661</v>
      </c>
      <c r="G8777" s="89">
        <v>36</v>
      </c>
      <c r="H8777" s="89">
        <v>2</v>
      </c>
      <c r="I8777" s="89">
        <v>3</v>
      </c>
      <c r="J8777" s="89">
        <v>-122.87199999999999</v>
      </c>
      <c r="K8777" s="89">
        <v>77.367999999999981</v>
      </c>
      <c r="L8777" s="81">
        <v>74.368000000000009</v>
      </c>
    </row>
    <row r="8778" spans="6:12">
      <c r="F8778" s="89">
        <v>8662</v>
      </c>
      <c r="G8778" s="89">
        <v>41</v>
      </c>
      <c r="H8778" s="89">
        <v>2</v>
      </c>
      <c r="I8778" s="89">
        <v>8</v>
      </c>
      <c r="J8778" s="89">
        <v>121.52299999999997</v>
      </c>
      <c r="K8778" s="89">
        <v>107.21299999999994</v>
      </c>
      <c r="L8778" s="81">
        <v>106.96299999999997</v>
      </c>
    </row>
    <row r="8779" spans="6:12">
      <c r="F8779" s="89">
        <v>8663</v>
      </c>
      <c r="G8779" s="89">
        <v>54</v>
      </c>
      <c r="H8779" s="89">
        <v>1</v>
      </c>
      <c r="I8779" s="89">
        <v>9</v>
      </c>
      <c r="J8779" s="89">
        <v>188.30599999999987</v>
      </c>
      <c r="K8779" s="89">
        <v>41.265999999999991</v>
      </c>
      <c r="L8779" s="81">
        <v>45.166000000000082</v>
      </c>
    </row>
    <row r="8780" spans="6:12">
      <c r="F8780" s="89">
        <v>8664</v>
      </c>
      <c r="G8780" s="89">
        <v>31</v>
      </c>
      <c r="H8780" s="89">
        <v>2</v>
      </c>
      <c r="I8780" s="89">
        <v>7</v>
      </c>
      <c r="J8780" s="89">
        <v>91.696999999999974</v>
      </c>
      <c r="K8780" s="89">
        <v>123.08699999999996</v>
      </c>
      <c r="L8780" s="81">
        <v>120.93700000000004</v>
      </c>
    </row>
    <row r="8781" spans="6:12">
      <c r="F8781" s="89">
        <v>8665</v>
      </c>
      <c r="G8781" s="89">
        <v>47</v>
      </c>
      <c r="H8781" s="89">
        <v>2</v>
      </c>
      <c r="I8781" s="89">
        <v>6</v>
      </c>
      <c r="J8781" s="89">
        <v>66.926999999999992</v>
      </c>
      <c r="K8781" s="89">
        <v>135.95699999999997</v>
      </c>
      <c r="L8781" s="81">
        <v>135.80700000000004</v>
      </c>
    </row>
    <row r="8782" spans="6:12">
      <c r="F8782" s="89">
        <v>8666</v>
      </c>
      <c r="G8782" s="89">
        <v>43</v>
      </c>
      <c r="H8782" s="89">
        <v>2</v>
      </c>
      <c r="I8782" s="89">
        <v>3</v>
      </c>
      <c r="J8782" s="89">
        <v>-115.99099999999999</v>
      </c>
      <c r="K8782" s="89">
        <v>82.078999999999965</v>
      </c>
      <c r="L8782" s="81">
        <v>80.129000000000005</v>
      </c>
    </row>
    <row r="8783" spans="6:12">
      <c r="F8783" s="89">
        <v>8667</v>
      </c>
      <c r="G8783" s="89">
        <v>51</v>
      </c>
      <c r="H8783" s="89">
        <v>1</v>
      </c>
      <c r="I8783" s="89">
        <v>6</v>
      </c>
      <c r="J8783" s="89">
        <v>146.261</v>
      </c>
      <c r="K8783" s="89">
        <v>127.95099999999995</v>
      </c>
      <c r="L8783" s="81">
        <v>130.20100000000011</v>
      </c>
    </row>
    <row r="8784" spans="6:12">
      <c r="F8784" s="89">
        <v>8668</v>
      </c>
      <c r="G8784" s="89">
        <v>52</v>
      </c>
      <c r="H8784" s="89">
        <v>2</v>
      </c>
      <c r="I8784" s="89">
        <v>6</v>
      </c>
      <c r="J8784" s="89">
        <v>85.43199999999996</v>
      </c>
      <c r="K8784" s="89">
        <v>152.91199999999998</v>
      </c>
      <c r="L8784" s="81">
        <v>153.51199999999994</v>
      </c>
    </row>
    <row r="8785" spans="6:12">
      <c r="F8785" s="89">
        <v>8669</v>
      </c>
      <c r="G8785" s="89">
        <v>24</v>
      </c>
      <c r="H8785" s="89">
        <v>1</v>
      </c>
      <c r="I8785" s="89">
        <v>4</v>
      </c>
      <c r="J8785" s="89">
        <v>71.515999999999991</v>
      </c>
      <c r="K8785" s="89">
        <v>146.77599999999995</v>
      </c>
      <c r="L8785" s="81">
        <v>144.17599999999999</v>
      </c>
    </row>
    <row r="8786" spans="6:12">
      <c r="F8786" s="89">
        <v>8670</v>
      </c>
      <c r="G8786" s="89">
        <v>54</v>
      </c>
      <c r="H8786" s="89">
        <v>2</v>
      </c>
      <c r="I8786" s="89">
        <v>7</v>
      </c>
      <c r="J8786" s="89">
        <v>133.48799999999997</v>
      </c>
      <c r="K8786" s="89">
        <v>157.74799999999999</v>
      </c>
      <c r="L8786" s="81">
        <v>159.048</v>
      </c>
    </row>
    <row r="8787" spans="6:12">
      <c r="F8787" s="89">
        <v>8671</v>
      </c>
      <c r="G8787" s="89">
        <v>21</v>
      </c>
      <c r="H8787" s="89">
        <v>1</v>
      </c>
      <c r="I8787" s="89">
        <v>7</v>
      </c>
      <c r="J8787" s="89">
        <v>168.01699999999997</v>
      </c>
      <c r="K8787" s="89">
        <v>116.40699999999994</v>
      </c>
      <c r="L8787" s="81">
        <v>114.55699999999997</v>
      </c>
    </row>
    <row r="8788" spans="6:12">
      <c r="F8788" s="89">
        <v>8672</v>
      </c>
      <c r="G8788" s="89">
        <v>26</v>
      </c>
      <c r="H8788" s="89">
        <v>2</v>
      </c>
      <c r="I8788" s="89">
        <v>7</v>
      </c>
      <c r="J8788" s="89">
        <v>101.51199999999997</v>
      </c>
      <c r="K8788" s="89">
        <v>134.45199999999997</v>
      </c>
      <c r="L8788" s="81">
        <v>131.55199999999999</v>
      </c>
    </row>
    <row r="8789" spans="6:12">
      <c r="F8789" s="89">
        <v>8673</v>
      </c>
      <c r="G8789" s="89">
        <v>37</v>
      </c>
      <c r="H8789" s="89">
        <v>2</v>
      </c>
      <c r="I8789" s="89">
        <v>4</v>
      </c>
      <c r="J8789" s="89">
        <v>-55.59699999999998</v>
      </c>
      <c r="K8789" s="89">
        <v>101.73299999999999</v>
      </c>
      <c r="L8789" s="81">
        <v>99.282999999999987</v>
      </c>
    </row>
    <row r="8790" spans="6:12">
      <c r="F8790" s="89">
        <v>8674</v>
      </c>
      <c r="G8790" s="89">
        <v>42</v>
      </c>
      <c r="H8790" s="89">
        <v>1</v>
      </c>
      <c r="I8790" s="89">
        <v>3</v>
      </c>
      <c r="J8790" s="89">
        <v>7.5259999999999962</v>
      </c>
      <c r="K8790" s="89">
        <v>119.80599999999998</v>
      </c>
      <c r="L8790" s="81">
        <v>119.506</v>
      </c>
    </row>
    <row r="8791" spans="6:12">
      <c r="F8791" s="89">
        <v>8675</v>
      </c>
      <c r="G8791" s="89">
        <v>36</v>
      </c>
      <c r="H8791" s="89">
        <v>2</v>
      </c>
      <c r="I8791" s="89">
        <v>4</v>
      </c>
      <c r="J8791" s="89">
        <v>-55.775999999999982</v>
      </c>
      <c r="K8791" s="89">
        <v>101.86399999999998</v>
      </c>
      <c r="L8791" s="81">
        <v>99.263999999999982</v>
      </c>
    </row>
    <row r="8792" spans="6:12">
      <c r="F8792" s="89">
        <v>8676</v>
      </c>
      <c r="G8792" s="89">
        <v>50</v>
      </c>
      <c r="H8792" s="89">
        <v>2</v>
      </c>
      <c r="I8792" s="89">
        <v>7</v>
      </c>
      <c r="J8792" s="89">
        <v>115.95999999999995</v>
      </c>
      <c r="K8792" s="89">
        <v>141.45999999999995</v>
      </c>
      <c r="L8792" s="81">
        <v>142.15999999999997</v>
      </c>
    </row>
    <row r="8793" spans="6:12">
      <c r="F8793" s="89">
        <v>8677</v>
      </c>
      <c r="G8793" s="89">
        <v>20</v>
      </c>
      <c r="H8793" s="89">
        <v>1</v>
      </c>
      <c r="I8793" s="89">
        <v>6</v>
      </c>
      <c r="J8793" s="89">
        <v>153.35999999999996</v>
      </c>
      <c r="K8793" s="89">
        <v>144.65999999999997</v>
      </c>
      <c r="L8793" s="81">
        <v>142.26000000000002</v>
      </c>
    </row>
    <row r="8794" spans="6:12">
      <c r="F8794" s="89">
        <v>8678</v>
      </c>
      <c r="G8794" s="89">
        <v>24</v>
      </c>
      <c r="H8794" s="89">
        <v>3</v>
      </c>
      <c r="I8794" s="89">
        <v>3</v>
      </c>
      <c r="J8794" s="89">
        <v>-273.09800000000001</v>
      </c>
      <c r="K8794" s="89">
        <v>16.961999999999989</v>
      </c>
      <c r="L8794" s="81">
        <v>10.362000000000023</v>
      </c>
    </row>
    <row r="8795" spans="6:12">
      <c r="F8795" s="89">
        <v>8679</v>
      </c>
      <c r="G8795" s="89">
        <v>21</v>
      </c>
      <c r="H8795" s="89">
        <v>2</v>
      </c>
      <c r="I8795" s="89">
        <v>4</v>
      </c>
      <c r="J8795" s="89">
        <v>-26.061000000000007</v>
      </c>
      <c r="K8795" s="89">
        <v>136.22899999999996</v>
      </c>
      <c r="L8795" s="81">
        <v>131.37899999999999</v>
      </c>
    </row>
    <row r="8796" spans="6:12">
      <c r="F8796" s="89">
        <v>8680</v>
      </c>
      <c r="G8796" s="89">
        <v>37</v>
      </c>
      <c r="H8796" s="89">
        <v>2</v>
      </c>
      <c r="I8796" s="89">
        <v>3</v>
      </c>
      <c r="J8796" s="89">
        <v>-122.69899999999998</v>
      </c>
      <c r="K8796" s="89">
        <v>77.230999999999995</v>
      </c>
      <c r="L8796" s="81">
        <v>74.381</v>
      </c>
    </row>
    <row r="8797" spans="6:12">
      <c r="F8797" s="89">
        <v>8681</v>
      </c>
      <c r="G8797" s="89">
        <v>21</v>
      </c>
      <c r="H8797" s="89">
        <v>3</v>
      </c>
      <c r="I8797" s="89">
        <v>5</v>
      </c>
      <c r="J8797" s="89">
        <v>-98.935000000000002</v>
      </c>
      <c r="K8797" s="89">
        <v>106.85499999999993</v>
      </c>
      <c r="L8797" s="81">
        <v>100.60499999999996</v>
      </c>
    </row>
    <row r="8798" spans="6:12">
      <c r="F8798" s="89">
        <v>8682</v>
      </c>
      <c r="G8798" s="89">
        <v>31</v>
      </c>
      <c r="H8798" s="89">
        <v>1</v>
      </c>
      <c r="I8798" s="89">
        <v>5</v>
      </c>
      <c r="J8798" s="89">
        <v>92.66500000000002</v>
      </c>
      <c r="K8798" s="89">
        <v>123.155</v>
      </c>
      <c r="L8798" s="81">
        <v>122.00500000000002</v>
      </c>
    </row>
    <row r="8799" spans="6:12">
      <c r="F8799" s="89">
        <v>8683</v>
      </c>
      <c r="G8799" s="89">
        <v>34</v>
      </c>
      <c r="H8799" s="89">
        <v>2</v>
      </c>
      <c r="I8799" s="89">
        <v>6</v>
      </c>
      <c r="J8799" s="89">
        <v>50.40399999999994</v>
      </c>
      <c r="K8799" s="89">
        <v>123.46399999999997</v>
      </c>
      <c r="L8799" s="81">
        <v>121.36399999999999</v>
      </c>
    </row>
    <row r="8800" spans="6:12">
      <c r="F8800" s="89">
        <v>8684</v>
      </c>
      <c r="G8800" s="89">
        <v>40</v>
      </c>
      <c r="H8800" s="89">
        <v>2</v>
      </c>
      <c r="I8800" s="89">
        <v>5</v>
      </c>
      <c r="J8800" s="89">
        <v>4.1999999999999886</v>
      </c>
      <c r="K8800" s="89">
        <v>117.99999999999996</v>
      </c>
      <c r="L8800" s="81">
        <v>116.39999999999999</v>
      </c>
    </row>
    <row r="8801" spans="6:12">
      <c r="F8801" s="89">
        <v>8685</v>
      </c>
      <c r="G8801" s="89">
        <v>49</v>
      </c>
      <c r="H8801" s="89">
        <v>1</v>
      </c>
      <c r="I8801" s="89">
        <v>8</v>
      </c>
      <c r="J8801" s="89">
        <v>167.61699999999999</v>
      </c>
      <c r="K8801" s="89">
        <v>64.727000000000032</v>
      </c>
      <c r="L8801" s="81">
        <v>67.477000000000004</v>
      </c>
    </row>
    <row r="8802" spans="6:12">
      <c r="F8802" s="89">
        <v>8686</v>
      </c>
      <c r="G8802" s="89">
        <v>44</v>
      </c>
      <c r="H8802" s="89">
        <v>3</v>
      </c>
      <c r="I8802" s="89">
        <v>5</v>
      </c>
      <c r="J8802" s="89">
        <v>-116.06999999999988</v>
      </c>
      <c r="K8802" s="89">
        <v>82.589999999999918</v>
      </c>
      <c r="L8802" s="81">
        <v>79.789999999999964</v>
      </c>
    </row>
    <row r="8803" spans="6:12">
      <c r="F8803" s="89">
        <v>8687</v>
      </c>
      <c r="G8803" s="89">
        <v>21</v>
      </c>
      <c r="H8803" s="89">
        <v>3</v>
      </c>
      <c r="I8803" s="89">
        <v>7</v>
      </c>
      <c r="J8803" s="89">
        <v>26.937000000000012</v>
      </c>
      <c r="K8803" s="89">
        <v>147.52699999999993</v>
      </c>
      <c r="L8803" s="81">
        <v>142.077</v>
      </c>
    </row>
    <row r="8804" spans="6:12">
      <c r="F8804" s="89">
        <v>8688</v>
      </c>
      <c r="G8804" s="89">
        <v>39</v>
      </c>
      <c r="H8804" s="89">
        <v>1</v>
      </c>
      <c r="I8804" s="89">
        <v>8</v>
      </c>
      <c r="J8804" s="89">
        <v>146.83699999999993</v>
      </c>
      <c r="K8804" s="89">
        <v>47.046999999999954</v>
      </c>
      <c r="L8804" s="81">
        <v>48.296999999999983</v>
      </c>
    </row>
    <row r="8805" spans="6:12">
      <c r="F8805" s="89">
        <v>8689</v>
      </c>
      <c r="G8805" s="89">
        <v>22</v>
      </c>
      <c r="H8805" s="89">
        <v>3</v>
      </c>
      <c r="I8805" s="89">
        <v>4</v>
      </c>
      <c r="J8805" s="89">
        <v>-179.81199999999995</v>
      </c>
      <c r="K8805" s="89">
        <v>68.267999999999972</v>
      </c>
      <c r="L8805" s="81">
        <v>61.768000000000001</v>
      </c>
    </row>
    <row r="8806" spans="6:12">
      <c r="F8806" s="89">
        <v>8690</v>
      </c>
      <c r="G8806" s="89">
        <v>23</v>
      </c>
      <c r="H8806" s="89">
        <v>3</v>
      </c>
      <c r="I8806" s="89">
        <v>9</v>
      </c>
      <c r="J8806" s="89">
        <v>107.77699999999999</v>
      </c>
      <c r="K8806" s="89">
        <v>142.54699999999997</v>
      </c>
      <c r="L8806" s="81">
        <v>138.19700000000006</v>
      </c>
    </row>
    <row r="8807" spans="6:12">
      <c r="F8807" s="89">
        <v>8691</v>
      </c>
      <c r="G8807" s="89">
        <v>54</v>
      </c>
      <c r="H8807" s="89">
        <v>3</v>
      </c>
      <c r="I8807" s="89">
        <v>8</v>
      </c>
      <c r="J8807" s="89">
        <v>96.212000000000046</v>
      </c>
      <c r="K8807" s="89">
        <v>163.97199999999998</v>
      </c>
      <c r="L8807" s="81">
        <v>163.87200000000001</v>
      </c>
    </row>
    <row r="8808" spans="6:12">
      <c r="F8808" s="89">
        <v>8692</v>
      </c>
      <c r="G8808" s="89">
        <v>20</v>
      </c>
      <c r="H8808" s="89">
        <v>2</v>
      </c>
      <c r="I8808" s="89">
        <v>5</v>
      </c>
      <c r="J8808" s="89">
        <v>35.599999999999994</v>
      </c>
      <c r="K8808" s="89">
        <v>155.59999999999994</v>
      </c>
      <c r="L8808" s="81">
        <v>150.99999999999997</v>
      </c>
    </row>
    <row r="8809" spans="6:12">
      <c r="F8809" s="89">
        <v>8693</v>
      </c>
      <c r="G8809" s="89">
        <v>42</v>
      </c>
      <c r="H8809" s="89">
        <v>1</v>
      </c>
      <c r="I8809" s="89">
        <v>9</v>
      </c>
      <c r="J8809" s="89">
        <v>150.33799999999997</v>
      </c>
      <c r="K8809" s="89">
        <v>7.0179999999999723</v>
      </c>
      <c r="L8809" s="81">
        <v>9.117999999999995</v>
      </c>
    </row>
    <row r="8810" spans="6:12">
      <c r="F8810" s="89">
        <v>8694</v>
      </c>
      <c r="G8810" s="89">
        <v>31</v>
      </c>
      <c r="H8810" s="89">
        <v>1</v>
      </c>
      <c r="I8810" s="89">
        <v>4</v>
      </c>
      <c r="J8810" s="89">
        <v>54.709000000000003</v>
      </c>
      <c r="K8810" s="89">
        <v>127.79899999999998</v>
      </c>
      <c r="L8810" s="81">
        <v>126.24900000000002</v>
      </c>
    </row>
    <row r="8811" spans="6:12">
      <c r="F8811" s="89">
        <v>8695</v>
      </c>
      <c r="G8811" s="89">
        <v>52</v>
      </c>
      <c r="H8811" s="89">
        <v>3</v>
      </c>
      <c r="I8811" s="89">
        <v>4</v>
      </c>
      <c r="J8811" s="89">
        <v>-165.89199999999994</v>
      </c>
      <c r="K8811" s="89">
        <v>72.888000000000005</v>
      </c>
      <c r="L8811" s="81">
        <v>70.888000000000005</v>
      </c>
    </row>
    <row r="8812" spans="6:12">
      <c r="F8812" s="89">
        <v>8696</v>
      </c>
      <c r="G8812" s="89">
        <v>47</v>
      </c>
      <c r="H8812" s="89">
        <v>1</v>
      </c>
      <c r="I8812" s="89">
        <v>7</v>
      </c>
      <c r="J8812" s="89">
        <v>151.68899999999999</v>
      </c>
      <c r="K8812" s="89">
        <v>92.018999999999977</v>
      </c>
      <c r="L8812" s="81">
        <v>94.069000000000045</v>
      </c>
    </row>
    <row r="8813" spans="6:12">
      <c r="F8813" s="89">
        <v>8697</v>
      </c>
      <c r="G8813" s="89">
        <v>29</v>
      </c>
      <c r="H8813" s="89">
        <v>1</v>
      </c>
      <c r="I8813" s="89">
        <v>6</v>
      </c>
      <c r="J8813" s="89">
        <v>124.56899999999999</v>
      </c>
      <c r="K8813" s="89">
        <v>113.07899999999998</v>
      </c>
      <c r="L8813" s="81">
        <v>112.02900000000002</v>
      </c>
    </row>
    <row r="8814" spans="6:12">
      <c r="F8814" s="89">
        <v>8698</v>
      </c>
      <c r="G8814" s="89">
        <v>29</v>
      </c>
      <c r="H8814" s="89">
        <v>2</v>
      </c>
      <c r="I8814" s="89">
        <v>8</v>
      </c>
      <c r="J8814" s="89">
        <v>123.94699999999997</v>
      </c>
      <c r="K8814" s="89">
        <v>113.35699999999994</v>
      </c>
      <c r="L8814" s="81">
        <v>111.30699999999999</v>
      </c>
    </row>
    <row r="8815" spans="6:12">
      <c r="F8815" s="89">
        <v>8699</v>
      </c>
      <c r="G8815" s="89">
        <v>36</v>
      </c>
      <c r="H8815" s="89">
        <v>3</v>
      </c>
      <c r="I8815" s="89">
        <v>4</v>
      </c>
      <c r="J8815" s="89">
        <v>-203.55599999999998</v>
      </c>
      <c r="K8815" s="89">
        <v>40.183999999999969</v>
      </c>
      <c r="L8815" s="81">
        <v>35.78400000000002</v>
      </c>
    </row>
    <row r="8816" spans="6:12">
      <c r="F8816" s="89">
        <v>8700</v>
      </c>
      <c r="G8816" s="89">
        <v>50</v>
      </c>
      <c r="H8816" s="89">
        <v>3</v>
      </c>
      <c r="I8816" s="89">
        <v>4</v>
      </c>
      <c r="J8816" s="89">
        <v>-174.38</v>
      </c>
      <c r="K8816" s="89">
        <v>65.019999999999982</v>
      </c>
      <c r="L8816" s="81">
        <v>62.720000000000027</v>
      </c>
    </row>
    <row r="8817" spans="6:12">
      <c r="F8817" s="89">
        <v>8701</v>
      </c>
      <c r="G8817" s="89">
        <v>26</v>
      </c>
      <c r="H8817" s="89">
        <v>3</v>
      </c>
      <c r="I8817" s="89">
        <v>5</v>
      </c>
      <c r="J8817" s="89">
        <v>-114.80999999999995</v>
      </c>
      <c r="K8817" s="89">
        <v>89.429999999999978</v>
      </c>
      <c r="L8817" s="81">
        <v>83.929999999999978</v>
      </c>
    </row>
    <row r="8818" spans="6:12">
      <c r="F8818" s="89">
        <v>8702</v>
      </c>
      <c r="G8818" s="89">
        <v>22</v>
      </c>
      <c r="H8818" s="89">
        <v>2</v>
      </c>
      <c r="I8818" s="89">
        <v>8</v>
      </c>
      <c r="J8818" s="89">
        <v>143.31599999999997</v>
      </c>
      <c r="K8818" s="89">
        <v>134.89599999999996</v>
      </c>
      <c r="L8818" s="81">
        <v>131.79599999999999</v>
      </c>
    </row>
    <row r="8819" spans="6:12">
      <c r="F8819" s="89">
        <v>8703</v>
      </c>
      <c r="G8819" s="89">
        <v>39</v>
      </c>
      <c r="H8819" s="89">
        <v>1</v>
      </c>
      <c r="I8819" s="89">
        <v>4</v>
      </c>
      <c r="J8819" s="89">
        <v>51.701000000000001</v>
      </c>
      <c r="K8819" s="89">
        <v>122.31099999999999</v>
      </c>
      <c r="L8819" s="81">
        <v>121.961</v>
      </c>
    </row>
    <row r="8820" spans="6:12">
      <c r="F8820" s="89">
        <v>8704</v>
      </c>
      <c r="G8820" s="89">
        <v>46</v>
      </c>
      <c r="H8820" s="89">
        <v>1</v>
      </c>
      <c r="I8820" s="89">
        <v>7</v>
      </c>
      <c r="J8820" s="89">
        <v>148.94199999999998</v>
      </c>
      <c r="K8820" s="89">
        <v>89.581999999999965</v>
      </c>
      <c r="L8820" s="81">
        <v>91.481999999999999</v>
      </c>
    </row>
    <row r="8821" spans="6:12">
      <c r="F8821" s="89">
        <v>8705</v>
      </c>
      <c r="G8821" s="89">
        <v>52</v>
      </c>
      <c r="H8821" s="89">
        <v>2</v>
      </c>
      <c r="I8821" s="89">
        <v>4</v>
      </c>
      <c r="J8821" s="89">
        <v>-20.512</v>
      </c>
      <c r="K8821" s="89">
        <v>132.16800000000003</v>
      </c>
      <c r="L8821" s="81">
        <v>131.96799999999996</v>
      </c>
    </row>
    <row r="8822" spans="6:12">
      <c r="F8822" s="89">
        <v>8706</v>
      </c>
      <c r="G8822" s="89">
        <v>54</v>
      </c>
      <c r="H8822" s="89">
        <v>1</v>
      </c>
      <c r="I8822" s="89">
        <v>5</v>
      </c>
      <c r="J8822" s="89">
        <v>130.72999999999996</v>
      </c>
      <c r="K8822" s="89">
        <v>154.08999999999997</v>
      </c>
      <c r="L8822" s="81">
        <v>156.39000000000004</v>
      </c>
    </row>
    <row r="8823" spans="6:12">
      <c r="F8823" s="89">
        <v>8707</v>
      </c>
      <c r="G8823" s="89">
        <v>20</v>
      </c>
      <c r="H8823" s="89">
        <v>1</v>
      </c>
      <c r="I8823" s="89">
        <v>4</v>
      </c>
      <c r="J8823" s="89">
        <v>87.06</v>
      </c>
      <c r="K8823" s="89">
        <v>163.55999999999997</v>
      </c>
      <c r="L8823" s="81">
        <v>160.36000000000001</v>
      </c>
    </row>
    <row r="8824" spans="6:12">
      <c r="F8824" s="89">
        <v>8708</v>
      </c>
      <c r="G8824" s="89">
        <v>35</v>
      </c>
      <c r="H8824" s="89">
        <v>2</v>
      </c>
      <c r="I8824" s="89">
        <v>9</v>
      </c>
      <c r="J8824" s="89">
        <v>137.56499999999991</v>
      </c>
      <c r="K8824" s="89">
        <v>82.51499999999993</v>
      </c>
      <c r="L8824" s="81">
        <v>81.76499999999993</v>
      </c>
    </row>
    <row r="8825" spans="6:12">
      <c r="F8825" s="89">
        <v>8709</v>
      </c>
      <c r="G8825" s="89">
        <v>23</v>
      </c>
      <c r="H8825" s="89">
        <v>1</v>
      </c>
      <c r="I8825" s="89">
        <v>3</v>
      </c>
      <c r="J8825" s="89">
        <v>27.608999999999991</v>
      </c>
      <c r="K8825" s="89">
        <v>145.779</v>
      </c>
      <c r="L8825" s="81">
        <v>142.62900000000002</v>
      </c>
    </row>
    <row r="8826" spans="6:12">
      <c r="F8826" s="89">
        <v>8710</v>
      </c>
      <c r="G8826" s="89">
        <v>22</v>
      </c>
      <c r="H8826" s="89">
        <v>1</v>
      </c>
      <c r="I8826" s="89">
        <v>5</v>
      </c>
      <c r="J8826" s="89">
        <v>116.65</v>
      </c>
      <c r="K8826" s="89">
        <v>149.92999999999998</v>
      </c>
      <c r="L8826" s="81">
        <v>147.42999999999998</v>
      </c>
    </row>
    <row r="8827" spans="6:12">
      <c r="F8827" s="89">
        <v>8711</v>
      </c>
      <c r="G8827" s="89">
        <v>32</v>
      </c>
      <c r="H8827" s="89">
        <v>2</v>
      </c>
      <c r="I8827" s="89">
        <v>6</v>
      </c>
      <c r="J8827" s="89">
        <v>51.911999999999949</v>
      </c>
      <c r="K8827" s="89">
        <v>125.59199999999997</v>
      </c>
      <c r="L8827" s="81">
        <v>123.19199999999999</v>
      </c>
    </row>
    <row r="8828" spans="6:12">
      <c r="F8828" s="89">
        <v>8712</v>
      </c>
      <c r="G8828" s="89">
        <v>27</v>
      </c>
      <c r="H8828" s="89">
        <v>2</v>
      </c>
      <c r="I8828" s="89">
        <v>7</v>
      </c>
      <c r="J8828" s="89">
        <v>99.008999999999958</v>
      </c>
      <c r="K8828" s="89">
        <v>131.63899999999995</v>
      </c>
      <c r="L8828" s="81">
        <v>128.88899999999998</v>
      </c>
    </row>
    <row r="8829" spans="6:12">
      <c r="F8829" s="89">
        <v>8713</v>
      </c>
      <c r="G8829" s="89">
        <v>25</v>
      </c>
      <c r="H8829" s="89">
        <v>2</v>
      </c>
      <c r="I8829" s="89">
        <v>7</v>
      </c>
      <c r="J8829" s="89">
        <v>104.28499999999997</v>
      </c>
      <c r="K8829" s="89">
        <v>137.53499999999997</v>
      </c>
      <c r="L8829" s="81">
        <v>134.48500000000001</v>
      </c>
    </row>
    <row r="8830" spans="6:12">
      <c r="F8830" s="89">
        <v>8714</v>
      </c>
      <c r="G8830" s="89">
        <v>55</v>
      </c>
      <c r="H8830" s="89">
        <v>2</v>
      </c>
      <c r="I8830" s="89">
        <v>5</v>
      </c>
      <c r="J8830" s="89">
        <v>51.525000000000006</v>
      </c>
      <c r="K8830" s="89">
        <v>160.67499999999993</v>
      </c>
      <c r="L8830" s="81">
        <v>161.32500000000002</v>
      </c>
    </row>
    <row r="8831" spans="6:12">
      <c r="F8831" s="89">
        <v>8715</v>
      </c>
      <c r="G8831" s="89">
        <v>37</v>
      </c>
      <c r="H8831" s="89">
        <v>2</v>
      </c>
      <c r="I8831" s="89">
        <v>3</v>
      </c>
      <c r="J8831" s="89">
        <v>-122.69899999999998</v>
      </c>
      <c r="K8831" s="89">
        <v>77.230999999999995</v>
      </c>
      <c r="L8831" s="81">
        <v>74.381</v>
      </c>
    </row>
    <row r="8832" spans="6:12">
      <c r="F8832" s="89">
        <v>8716</v>
      </c>
      <c r="G8832" s="89">
        <v>54</v>
      </c>
      <c r="H8832" s="89">
        <v>1</v>
      </c>
      <c r="I8832" s="89">
        <v>3</v>
      </c>
      <c r="J8832" s="89">
        <v>45.061999999999955</v>
      </c>
      <c r="K8832" s="89">
        <v>153.62199999999999</v>
      </c>
      <c r="L8832" s="81">
        <v>155.12200000000007</v>
      </c>
    </row>
    <row r="8833" spans="6:12">
      <c r="F8833" s="89">
        <v>8717</v>
      </c>
      <c r="G8833" s="89">
        <v>21</v>
      </c>
      <c r="H8833" s="89">
        <v>1</v>
      </c>
      <c r="I8833" s="89">
        <v>7</v>
      </c>
      <c r="J8833" s="89">
        <v>168.01699999999997</v>
      </c>
      <c r="K8833" s="89">
        <v>116.40699999999994</v>
      </c>
      <c r="L8833" s="81">
        <v>114.55699999999997</v>
      </c>
    </row>
    <row r="8834" spans="6:12">
      <c r="F8834" s="89">
        <v>8718</v>
      </c>
      <c r="G8834" s="89">
        <v>49</v>
      </c>
      <c r="H8834" s="89">
        <v>2</v>
      </c>
      <c r="I8834" s="89">
        <v>7</v>
      </c>
      <c r="J8834" s="89">
        <v>112.25299999999999</v>
      </c>
      <c r="K8834" s="89">
        <v>138.06299999999999</v>
      </c>
      <c r="L8834" s="81">
        <v>138.61299999999997</v>
      </c>
    </row>
    <row r="8835" spans="6:12">
      <c r="F8835" s="89">
        <v>8719</v>
      </c>
      <c r="G8835" s="89">
        <v>47</v>
      </c>
      <c r="H8835" s="89">
        <v>2</v>
      </c>
      <c r="I8835" s="89">
        <v>3</v>
      </c>
      <c r="J8835" s="89">
        <v>-106.11899999999997</v>
      </c>
      <c r="K8835" s="89">
        <v>90.710999999999984</v>
      </c>
      <c r="L8835" s="81">
        <v>89.361000000000047</v>
      </c>
    </row>
    <row r="8836" spans="6:12">
      <c r="F8836" s="89">
        <v>8720</v>
      </c>
      <c r="G8836" s="89">
        <v>26</v>
      </c>
      <c r="H8836" s="89">
        <v>2</v>
      </c>
      <c r="I8836" s="89">
        <v>6</v>
      </c>
      <c r="J8836" s="89">
        <v>62.915999999999968</v>
      </c>
      <c r="K8836" s="89">
        <v>138.45599999999996</v>
      </c>
      <c r="L8836" s="81">
        <v>135.15599999999995</v>
      </c>
    </row>
    <row r="8837" spans="6:12">
      <c r="F8837" s="89">
        <v>8721</v>
      </c>
      <c r="G8837" s="89">
        <v>50</v>
      </c>
      <c r="H8837" s="89">
        <v>2</v>
      </c>
      <c r="I8837" s="89">
        <v>4</v>
      </c>
      <c r="J8837" s="89">
        <v>-28.700000000000017</v>
      </c>
      <c r="K8837" s="89">
        <v>124.60000000000001</v>
      </c>
      <c r="L8837" s="81">
        <v>124.09999999999998</v>
      </c>
    </row>
    <row r="8838" spans="6:12">
      <c r="F8838" s="89">
        <v>8722</v>
      </c>
      <c r="G8838" s="89">
        <v>28</v>
      </c>
      <c r="H8838" s="89">
        <v>1</v>
      </c>
      <c r="I8838" s="89">
        <v>8</v>
      </c>
      <c r="J8838" s="89">
        <v>155.16399999999993</v>
      </c>
      <c r="K8838" s="89">
        <v>58.783999999999978</v>
      </c>
      <c r="L8838" s="81">
        <v>58.383999999999972</v>
      </c>
    </row>
    <row r="8839" spans="6:12">
      <c r="F8839" s="89">
        <v>8723</v>
      </c>
      <c r="G8839" s="89">
        <v>21</v>
      </c>
      <c r="H8839" s="89">
        <v>2</v>
      </c>
      <c r="I8839" s="89">
        <v>6</v>
      </c>
      <c r="J8839" s="89">
        <v>79.510999999999967</v>
      </c>
      <c r="K8839" s="89">
        <v>156.60099999999994</v>
      </c>
      <c r="L8839" s="81">
        <v>152.55099999999999</v>
      </c>
    </row>
    <row r="8840" spans="6:12">
      <c r="F8840" s="89">
        <v>8724</v>
      </c>
      <c r="G8840" s="89">
        <v>44</v>
      </c>
      <c r="H8840" s="89">
        <v>2</v>
      </c>
      <c r="I8840" s="89">
        <v>3</v>
      </c>
      <c r="J8840" s="89">
        <v>-113.928</v>
      </c>
      <c r="K8840" s="89">
        <v>83.831999999999965</v>
      </c>
      <c r="L8840" s="81">
        <v>82.031999999999982</v>
      </c>
    </row>
    <row r="8841" spans="6:12">
      <c r="F8841" s="89">
        <v>8725</v>
      </c>
      <c r="G8841" s="89">
        <v>48</v>
      </c>
      <c r="H8841" s="89">
        <v>3</v>
      </c>
      <c r="I8841" s="89">
        <v>8</v>
      </c>
      <c r="J8841" s="89">
        <v>70.604000000000042</v>
      </c>
      <c r="K8841" s="89">
        <v>140.22399999999999</v>
      </c>
      <c r="L8841" s="81">
        <v>139.22400000000005</v>
      </c>
    </row>
    <row r="8842" spans="6:12">
      <c r="F8842" s="89">
        <v>8726</v>
      </c>
      <c r="G8842" s="89">
        <v>25</v>
      </c>
      <c r="H8842" s="89">
        <v>3</v>
      </c>
      <c r="I8842" s="89">
        <v>4</v>
      </c>
      <c r="J8842" s="89">
        <v>-189.35499999999996</v>
      </c>
      <c r="K8842" s="89">
        <v>57.794999999999987</v>
      </c>
      <c r="L8842" s="81">
        <v>51.745000000000005</v>
      </c>
    </row>
    <row r="8843" spans="6:12">
      <c r="F8843" s="89">
        <v>8727</v>
      </c>
      <c r="G8843" s="89">
        <v>27</v>
      </c>
      <c r="H8843" s="89">
        <v>3</v>
      </c>
      <c r="I8843" s="89">
        <v>4</v>
      </c>
      <c r="J8843" s="89">
        <v>-194.3669999999999</v>
      </c>
      <c r="K8843" s="89">
        <v>52.162999999999982</v>
      </c>
      <c r="L8843" s="81">
        <v>46.413000000000011</v>
      </c>
    </row>
    <row r="8844" spans="6:12">
      <c r="F8844" s="89">
        <v>8728</v>
      </c>
      <c r="G8844" s="89">
        <v>36</v>
      </c>
      <c r="H8844" s="89">
        <v>1</v>
      </c>
      <c r="I8844" s="89">
        <v>4</v>
      </c>
      <c r="J8844" s="89">
        <v>50.804000000000002</v>
      </c>
      <c r="K8844" s="89">
        <v>122.34399999999999</v>
      </c>
      <c r="L8844" s="81">
        <v>121.54400000000001</v>
      </c>
    </row>
    <row r="8845" spans="6:12">
      <c r="F8845" s="89">
        <v>8729</v>
      </c>
      <c r="G8845" s="89">
        <v>38</v>
      </c>
      <c r="H8845" s="89">
        <v>3</v>
      </c>
      <c r="I8845" s="89">
        <v>6</v>
      </c>
      <c r="J8845" s="89">
        <v>-57.591999999999928</v>
      </c>
      <c r="K8845" s="89">
        <v>100.328</v>
      </c>
      <c r="L8845" s="81">
        <v>97.028000000000077</v>
      </c>
    </row>
    <row r="8846" spans="6:12">
      <c r="F8846" s="89">
        <v>8730</v>
      </c>
      <c r="G8846" s="89">
        <v>25</v>
      </c>
      <c r="H8846" s="89">
        <v>2</v>
      </c>
      <c r="I8846" s="89">
        <v>9</v>
      </c>
      <c r="J8846" s="89">
        <v>153.02499999999992</v>
      </c>
      <c r="K8846" s="89">
        <v>101.07499999999996</v>
      </c>
      <c r="L8846" s="81">
        <v>98.82499999999996</v>
      </c>
    </row>
    <row r="8847" spans="6:12">
      <c r="F8847" s="89">
        <v>8731</v>
      </c>
      <c r="G8847" s="89">
        <v>42</v>
      </c>
      <c r="H8847" s="89">
        <v>2</v>
      </c>
      <c r="I8847" s="89">
        <v>4</v>
      </c>
      <c r="J8847" s="89">
        <v>-50.651999999999987</v>
      </c>
      <c r="K8847" s="89">
        <v>105.12799999999999</v>
      </c>
      <c r="L8847" s="81">
        <v>103.42799999999997</v>
      </c>
    </row>
    <row r="8848" spans="6:12">
      <c r="F8848" s="89">
        <v>8732</v>
      </c>
      <c r="G8848" s="89">
        <v>43</v>
      </c>
      <c r="H8848" s="89">
        <v>2</v>
      </c>
      <c r="I8848" s="89">
        <v>6</v>
      </c>
      <c r="J8848" s="89">
        <v>56.982999999999976</v>
      </c>
      <c r="K8848" s="89">
        <v>127.25299999999996</v>
      </c>
      <c r="L8848" s="81">
        <v>126.50300000000001</v>
      </c>
    </row>
    <row r="8849" spans="6:12">
      <c r="F8849" s="89">
        <v>8733</v>
      </c>
      <c r="G8849" s="89">
        <v>39</v>
      </c>
      <c r="H8849" s="89">
        <v>1</v>
      </c>
      <c r="I8849" s="89">
        <v>8</v>
      </c>
      <c r="J8849" s="89">
        <v>146.83699999999993</v>
      </c>
      <c r="K8849" s="89">
        <v>47.046999999999954</v>
      </c>
      <c r="L8849" s="81">
        <v>48.296999999999983</v>
      </c>
    </row>
    <row r="8850" spans="6:12">
      <c r="F8850" s="89">
        <v>8734</v>
      </c>
      <c r="G8850" s="89">
        <v>42</v>
      </c>
      <c r="H8850" s="89">
        <v>3</v>
      </c>
      <c r="I8850" s="89">
        <v>6</v>
      </c>
      <c r="J8850" s="89">
        <v>-52.447999999999922</v>
      </c>
      <c r="K8850" s="89">
        <v>104.23199999999994</v>
      </c>
      <c r="L8850" s="81">
        <v>101.53200000000001</v>
      </c>
    </row>
    <row r="8851" spans="6:12">
      <c r="F8851" s="89">
        <v>8735</v>
      </c>
      <c r="G8851" s="89">
        <v>21</v>
      </c>
      <c r="H8851" s="89">
        <v>3</v>
      </c>
      <c r="I8851" s="89">
        <v>9</v>
      </c>
      <c r="J8851" s="89">
        <v>114.88899999999995</v>
      </c>
      <c r="K8851" s="89">
        <v>150.27899999999994</v>
      </c>
      <c r="L8851" s="81">
        <v>145.62899999999996</v>
      </c>
    </row>
    <row r="8852" spans="6:12">
      <c r="F8852" s="89">
        <v>8736</v>
      </c>
      <c r="G8852" s="89">
        <v>37</v>
      </c>
      <c r="H8852" s="89">
        <v>3</v>
      </c>
      <c r="I8852" s="89">
        <v>8</v>
      </c>
      <c r="J8852" s="89">
        <v>48.901000000000067</v>
      </c>
      <c r="K8852" s="89">
        <v>121.93099999999998</v>
      </c>
      <c r="L8852" s="81">
        <v>119.28100000000001</v>
      </c>
    </row>
    <row r="8853" spans="6:12">
      <c r="F8853" s="89">
        <v>8737</v>
      </c>
      <c r="G8853" s="89">
        <v>45</v>
      </c>
      <c r="H8853" s="89">
        <v>3</v>
      </c>
      <c r="I8853" s="89">
        <v>7</v>
      </c>
      <c r="J8853" s="89">
        <v>12.585000000000036</v>
      </c>
      <c r="K8853" s="89">
        <v>125.7349999999999</v>
      </c>
      <c r="L8853" s="81">
        <v>123.88499999999999</v>
      </c>
    </row>
    <row r="8854" spans="6:12">
      <c r="F8854" s="89">
        <v>8738</v>
      </c>
      <c r="G8854" s="89">
        <v>53</v>
      </c>
      <c r="H8854" s="89">
        <v>2</v>
      </c>
      <c r="I8854" s="89">
        <v>4</v>
      </c>
      <c r="J8854" s="89">
        <v>-16.012999999999977</v>
      </c>
      <c r="K8854" s="89">
        <v>136.35699999999997</v>
      </c>
      <c r="L8854" s="81">
        <v>136.30700000000002</v>
      </c>
    </row>
    <row r="8855" spans="6:12">
      <c r="F8855" s="89">
        <v>8739</v>
      </c>
      <c r="G8855" s="89">
        <v>37</v>
      </c>
      <c r="H8855" s="89">
        <v>2</v>
      </c>
      <c r="I8855" s="89">
        <v>8</v>
      </c>
      <c r="J8855" s="89">
        <v>118.011</v>
      </c>
      <c r="K8855" s="89">
        <v>104.94099999999997</v>
      </c>
      <c r="L8855" s="81">
        <v>104.09099999999998</v>
      </c>
    </row>
    <row r="8856" spans="6:12">
      <c r="F8856" s="89">
        <v>8740</v>
      </c>
      <c r="G8856" s="89">
        <v>41</v>
      </c>
      <c r="H8856" s="89">
        <v>3</v>
      </c>
      <c r="I8856" s="89">
        <v>8</v>
      </c>
      <c r="J8856" s="89">
        <v>53.013000000000034</v>
      </c>
      <c r="K8856" s="89">
        <v>124.80299999999994</v>
      </c>
      <c r="L8856" s="81">
        <v>122.75300000000004</v>
      </c>
    </row>
    <row r="8857" spans="6:12">
      <c r="F8857" s="89">
        <v>8741</v>
      </c>
      <c r="G8857" s="89">
        <v>32</v>
      </c>
      <c r="H8857" s="89">
        <v>3</v>
      </c>
      <c r="I8857" s="89">
        <v>3</v>
      </c>
      <c r="J8857" s="89">
        <v>-288.87399999999991</v>
      </c>
      <c r="K8857" s="89">
        <v>-1.2940000000000111</v>
      </c>
      <c r="L8857" s="81">
        <v>-6.69399999999996</v>
      </c>
    </row>
    <row r="8858" spans="6:12">
      <c r="F8858" s="89">
        <v>8742</v>
      </c>
      <c r="G8858" s="89">
        <v>55</v>
      </c>
      <c r="H8858" s="89">
        <v>1</v>
      </c>
      <c r="I8858" s="89">
        <v>3</v>
      </c>
      <c r="J8858" s="89">
        <v>49.944999999999929</v>
      </c>
      <c r="K8858" s="89">
        <v>158.19499999999991</v>
      </c>
      <c r="L8858" s="81">
        <v>159.84500000000008</v>
      </c>
    </row>
    <row r="8859" spans="6:12">
      <c r="F8859" s="89">
        <v>8743</v>
      </c>
      <c r="G8859" s="89">
        <v>52</v>
      </c>
      <c r="H8859" s="89">
        <v>1</v>
      </c>
      <c r="I8859" s="89">
        <v>4</v>
      </c>
      <c r="J8859" s="89">
        <v>83.667999999999964</v>
      </c>
      <c r="K8859" s="89">
        <v>150.24799999999999</v>
      </c>
      <c r="L8859" s="81">
        <v>151.84800000000001</v>
      </c>
    </row>
    <row r="8860" spans="6:12">
      <c r="F8860" s="89">
        <v>8744</v>
      </c>
      <c r="G8860" s="89">
        <v>37</v>
      </c>
      <c r="H8860" s="89">
        <v>3</v>
      </c>
      <c r="I8860" s="89">
        <v>4</v>
      </c>
      <c r="J8860" s="89">
        <v>-203.22699999999998</v>
      </c>
      <c r="K8860" s="89">
        <v>40.203000000000003</v>
      </c>
      <c r="L8860" s="81">
        <v>35.953000000000031</v>
      </c>
    </row>
    <row r="8861" spans="6:12">
      <c r="F8861" s="89">
        <v>8745</v>
      </c>
      <c r="G8861" s="89">
        <v>31</v>
      </c>
      <c r="H8861" s="89">
        <v>3</v>
      </c>
      <c r="I8861" s="89">
        <v>4</v>
      </c>
      <c r="J8861" s="89">
        <v>-201.15099999999995</v>
      </c>
      <c r="K8861" s="89">
        <v>44.138999999999953</v>
      </c>
      <c r="L8861" s="81">
        <v>38.989000000000033</v>
      </c>
    </row>
    <row r="8862" spans="6:12">
      <c r="F8862" s="89">
        <v>8746</v>
      </c>
      <c r="G8862" s="89">
        <v>21</v>
      </c>
      <c r="H8862" s="89">
        <v>3</v>
      </c>
      <c r="I8862" s="89">
        <v>4</v>
      </c>
      <c r="J8862" s="89">
        <v>-176.09100000000001</v>
      </c>
      <c r="K8862" s="89">
        <v>72.29899999999995</v>
      </c>
      <c r="L8862" s="81">
        <v>65.648999999999972</v>
      </c>
    </row>
    <row r="8863" spans="6:12">
      <c r="F8863" s="89">
        <v>8747</v>
      </c>
      <c r="G8863" s="89">
        <v>50</v>
      </c>
      <c r="H8863" s="89">
        <v>3</v>
      </c>
      <c r="I8863" s="89">
        <v>3</v>
      </c>
      <c r="J8863" s="89">
        <v>-261.18999999999994</v>
      </c>
      <c r="K8863" s="89">
        <v>20.809999999999974</v>
      </c>
      <c r="L8863" s="81">
        <v>18.110000000000042</v>
      </c>
    </row>
    <row r="8864" spans="6:12">
      <c r="F8864" s="89">
        <v>8748</v>
      </c>
      <c r="G8864" s="89">
        <v>54</v>
      </c>
      <c r="H8864" s="89">
        <v>2</v>
      </c>
      <c r="I8864" s="89">
        <v>5</v>
      </c>
      <c r="J8864" s="89">
        <v>46.480000000000018</v>
      </c>
      <c r="K8864" s="89">
        <v>155.94</v>
      </c>
      <c r="L8864" s="81">
        <v>156.44</v>
      </c>
    </row>
    <row r="8865" spans="6:12">
      <c r="F8865" s="89">
        <v>8749</v>
      </c>
      <c r="G8865" s="89">
        <v>23</v>
      </c>
      <c r="H8865" s="89">
        <v>3</v>
      </c>
      <c r="I8865" s="89">
        <v>8</v>
      </c>
      <c r="J8865" s="89">
        <v>68.528999999999996</v>
      </c>
      <c r="K8865" s="89">
        <v>145.89899999999994</v>
      </c>
      <c r="L8865" s="81">
        <v>141.14900000000006</v>
      </c>
    </row>
    <row r="8866" spans="6:12">
      <c r="F8866" s="89">
        <v>8750</v>
      </c>
      <c r="G8866" s="89">
        <v>24</v>
      </c>
      <c r="H8866" s="89">
        <v>3</v>
      </c>
      <c r="I8866" s="89">
        <v>9</v>
      </c>
      <c r="J8866" s="89">
        <v>104.62599999999998</v>
      </c>
      <c r="K8866" s="89">
        <v>139.08600000000001</v>
      </c>
      <c r="L8866" s="81">
        <v>134.88599999999997</v>
      </c>
    </row>
    <row r="8867" spans="6:12">
      <c r="F8867" s="89">
        <v>8751</v>
      </c>
      <c r="G8867" s="89">
        <v>50</v>
      </c>
      <c r="H8867" s="89">
        <v>3</v>
      </c>
      <c r="I8867" s="89">
        <v>7</v>
      </c>
      <c r="J8867" s="89">
        <v>29.170000000000073</v>
      </c>
      <c r="K8867" s="89">
        <v>140.76999999999998</v>
      </c>
      <c r="L8867" s="81">
        <v>139.67000000000007</v>
      </c>
    </row>
    <row r="8868" spans="6:12">
      <c r="F8868" s="89">
        <v>8752</v>
      </c>
      <c r="G8868" s="89">
        <v>48</v>
      </c>
      <c r="H8868" s="89">
        <v>2</v>
      </c>
      <c r="I8868" s="89">
        <v>7</v>
      </c>
      <c r="J8868" s="89">
        <v>108.81599999999997</v>
      </c>
      <c r="K8868" s="89">
        <v>134.93599999999998</v>
      </c>
      <c r="L8868" s="81">
        <v>135.33599999999998</v>
      </c>
    </row>
    <row r="8869" spans="6:12">
      <c r="F8869" s="89">
        <v>8753</v>
      </c>
      <c r="G8869" s="89">
        <v>35</v>
      </c>
      <c r="H8869" s="89">
        <v>1</v>
      </c>
      <c r="I8869" s="89">
        <v>9</v>
      </c>
      <c r="J8869" s="89">
        <v>146.14499999999992</v>
      </c>
      <c r="K8869" s="89">
        <v>4.9949999999999477</v>
      </c>
      <c r="L8869" s="81">
        <v>6.0449999999999591</v>
      </c>
    </row>
    <row r="8870" spans="6:12">
      <c r="F8870" s="89">
        <v>8754</v>
      </c>
      <c r="G8870" s="89">
        <v>48</v>
      </c>
      <c r="H8870" s="89">
        <v>3</v>
      </c>
      <c r="I8870" s="89">
        <v>6</v>
      </c>
      <c r="J8870" s="89">
        <v>-36.631999999999891</v>
      </c>
      <c r="K8870" s="89">
        <v>118.18800000000002</v>
      </c>
      <c r="L8870" s="81">
        <v>116.38800000000006</v>
      </c>
    </row>
    <row r="8871" spans="6:12">
      <c r="F8871" s="89">
        <v>8755</v>
      </c>
      <c r="G8871" s="89">
        <v>49</v>
      </c>
      <c r="H8871" s="89">
        <v>1</v>
      </c>
      <c r="I8871" s="89">
        <v>4</v>
      </c>
      <c r="J8871" s="89">
        <v>72.241000000000042</v>
      </c>
      <c r="K8871" s="89">
        <v>139.75100000000003</v>
      </c>
      <c r="L8871" s="81">
        <v>140.90100000000001</v>
      </c>
    </row>
    <row r="8872" spans="6:12">
      <c r="F8872" s="89">
        <v>8756</v>
      </c>
      <c r="G8872" s="89">
        <v>31</v>
      </c>
      <c r="H8872" s="89">
        <v>1</v>
      </c>
      <c r="I8872" s="89">
        <v>7</v>
      </c>
      <c r="J8872" s="89">
        <v>140.13699999999997</v>
      </c>
      <c r="K8872" s="89">
        <v>85.426999999999964</v>
      </c>
      <c r="L8872" s="81">
        <v>85.077000000000027</v>
      </c>
    </row>
    <row r="8873" spans="6:12">
      <c r="F8873" s="89">
        <v>8757</v>
      </c>
      <c r="G8873" s="89">
        <v>41</v>
      </c>
      <c r="H8873" s="89">
        <v>3</v>
      </c>
      <c r="I8873" s="89">
        <v>7</v>
      </c>
      <c r="J8873" s="89">
        <v>4.1770000000000209</v>
      </c>
      <c r="K8873" s="89">
        <v>118.56699999999989</v>
      </c>
      <c r="L8873" s="81">
        <v>116.11700000000002</v>
      </c>
    </row>
    <row r="8874" spans="6:12">
      <c r="F8874" s="89">
        <v>8758</v>
      </c>
      <c r="G8874" s="89">
        <v>29</v>
      </c>
      <c r="H8874" s="89">
        <v>2</v>
      </c>
      <c r="I8874" s="89">
        <v>3</v>
      </c>
      <c r="J8874" s="89">
        <v>-116.52300000000002</v>
      </c>
      <c r="K8874" s="89">
        <v>85.886999999999972</v>
      </c>
      <c r="L8874" s="81">
        <v>81.837000000000018</v>
      </c>
    </row>
    <row r="8875" spans="6:12">
      <c r="F8875" s="89">
        <v>8759</v>
      </c>
      <c r="G8875" s="89">
        <v>45</v>
      </c>
      <c r="H8875" s="89">
        <v>1</v>
      </c>
      <c r="I8875" s="89">
        <v>8</v>
      </c>
      <c r="J8875" s="89">
        <v>156.06499999999994</v>
      </c>
      <c r="K8875" s="89">
        <v>54.414999999999935</v>
      </c>
      <c r="L8875" s="81">
        <v>56.564999999999998</v>
      </c>
    </row>
    <row r="8876" spans="6:12">
      <c r="F8876" s="89">
        <v>8760</v>
      </c>
      <c r="G8876" s="89">
        <v>23</v>
      </c>
      <c r="H8876" s="89">
        <v>1</v>
      </c>
      <c r="I8876" s="89">
        <v>8</v>
      </c>
      <c r="J8876" s="89">
        <v>169.74899999999997</v>
      </c>
      <c r="K8876" s="89">
        <v>74.918999999999954</v>
      </c>
      <c r="L8876" s="81">
        <v>73.768999999999977</v>
      </c>
    </row>
    <row r="8877" spans="6:12">
      <c r="F8877" s="89">
        <v>8761</v>
      </c>
      <c r="G8877" s="89">
        <v>29</v>
      </c>
      <c r="H8877" s="89">
        <v>2</v>
      </c>
      <c r="I8877" s="89">
        <v>8</v>
      </c>
      <c r="J8877" s="89">
        <v>123.94699999999997</v>
      </c>
      <c r="K8877" s="89">
        <v>113.35699999999994</v>
      </c>
      <c r="L8877" s="81">
        <v>111.30699999999999</v>
      </c>
    </row>
    <row r="8878" spans="6:12">
      <c r="F8878" s="89">
        <v>8762</v>
      </c>
      <c r="G8878" s="89">
        <v>55</v>
      </c>
      <c r="H8878" s="89">
        <v>2</v>
      </c>
      <c r="I8878" s="89">
        <v>5</v>
      </c>
      <c r="J8878" s="89">
        <v>51.525000000000006</v>
      </c>
      <c r="K8878" s="89">
        <v>160.67499999999993</v>
      </c>
      <c r="L8878" s="81">
        <v>161.32500000000002</v>
      </c>
    </row>
    <row r="8879" spans="6:12">
      <c r="F8879" s="89">
        <v>8763</v>
      </c>
      <c r="G8879" s="89">
        <v>28</v>
      </c>
      <c r="H8879" s="89">
        <v>2</v>
      </c>
      <c r="I8879" s="89">
        <v>7</v>
      </c>
      <c r="J8879" s="89">
        <v>96.775999999999954</v>
      </c>
      <c r="K8879" s="89">
        <v>129.09599999999995</v>
      </c>
      <c r="L8879" s="81">
        <v>126.49599999999995</v>
      </c>
    </row>
    <row r="8880" spans="6:12">
      <c r="F8880" s="89">
        <v>8764</v>
      </c>
      <c r="G8880" s="89">
        <v>43</v>
      </c>
      <c r="H8880" s="89">
        <v>1</v>
      </c>
      <c r="I8880" s="89">
        <v>8</v>
      </c>
      <c r="J8880" s="89">
        <v>151.90899999999996</v>
      </c>
      <c r="K8880" s="89">
        <v>50.878999999999962</v>
      </c>
      <c r="L8880" s="81">
        <v>52.729000000000013</v>
      </c>
    </row>
    <row r="8881" spans="6:12">
      <c r="F8881" s="89">
        <v>8765</v>
      </c>
      <c r="G8881" s="89">
        <v>31</v>
      </c>
      <c r="H8881" s="89">
        <v>1</v>
      </c>
      <c r="I8881" s="89">
        <v>5</v>
      </c>
      <c r="J8881" s="89">
        <v>92.66500000000002</v>
      </c>
      <c r="K8881" s="89">
        <v>123.155</v>
      </c>
      <c r="L8881" s="81">
        <v>122.00500000000002</v>
      </c>
    </row>
    <row r="8882" spans="6:12">
      <c r="F8882" s="89">
        <v>8766</v>
      </c>
      <c r="G8882" s="89">
        <v>22</v>
      </c>
      <c r="H8882" s="89">
        <v>3</v>
      </c>
      <c r="I8882" s="89">
        <v>7</v>
      </c>
      <c r="J8882" s="89">
        <v>23.233999999999924</v>
      </c>
      <c r="K8882" s="89">
        <v>143.5139999999999</v>
      </c>
      <c r="L8882" s="81">
        <v>138.21399999999994</v>
      </c>
    </row>
    <row r="8883" spans="6:12">
      <c r="F8883" s="89">
        <v>8767</v>
      </c>
      <c r="G8883" s="89">
        <v>42</v>
      </c>
      <c r="H8883" s="89">
        <v>3</v>
      </c>
      <c r="I8883" s="89">
        <v>9</v>
      </c>
      <c r="J8883" s="89">
        <v>94.077999999999975</v>
      </c>
      <c r="K8883" s="89">
        <v>122.95799999999991</v>
      </c>
      <c r="L8883" s="81">
        <v>121.45799999999991</v>
      </c>
    </row>
    <row r="8884" spans="6:12">
      <c r="F8884" s="89">
        <v>8768</v>
      </c>
      <c r="G8884" s="89">
        <v>24</v>
      </c>
      <c r="H8884" s="89">
        <v>1</v>
      </c>
      <c r="I8884" s="89">
        <v>3</v>
      </c>
      <c r="J8884" s="89">
        <v>24.121999999999993</v>
      </c>
      <c r="K8884" s="89">
        <v>141.982</v>
      </c>
      <c r="L8884" s="81">
        <v>138.982</v>
      </c>
    </row>
    <row r="8885" spans="6:12">
      <c r="F8885" s="89">
        <v>8769</v>
      </c>
      <c r="G8885" s="89">
        <v>24</v>
      </c>
      <c r="H8885" s="89">
        <v>2</v>
      </c>
      <c r="I8885" s="89">
        <v>5</v>
      </c>
      <c r="J8885" s="89">
        <v>20.680000000000007</v>
      </c>
      <c r="K8885" s="89">
        <v>139.44</v>
      </c>
      <c r="L8885" s="81">
        <v>135.44</v>
      </c>
    </row>
    <row r="8886" spans="6:12">
      <c r="F8886" s="89">
        <v>8770</v>
      </c>
      <c r="G8886" s="89">
        <v>44</v>
      </c>
      <c r="H8886" s="89">
        <v>3</v>
      </c>
      <c r="I8886" s="89">
        <v>4</v>
      </c>
      <c r="J8886" s="89">
        <v>-193.36399999999998</v>
      </c>
      <c r="K8886" s="89">
        <v>47.895999999999987</v>
      </c>
      <c r="L8886" s="81">
        <v>44.695999999999998</v>
      </c>
    </row>
    <row r="8887" spans="6:12">
      <c r="F8887" s="89">
        <v>8771</v>
      </c>
      <c r="G8887" s="89">
        <v>21</v>
      </c>
      <c r="H8887" s="89">
        <v>3</v>
      </c>
      <c r="I8887" s="89">
        <v>4</v>
      </c>
      <c r="J8887" s="89">
        <v>-176.09100000000001</v>
      </c>
      <c r="K8887" s="89">
        <v>72.29899999999995</v>
      </c>
      <c r="L8887" s="81">
        <v>65.648999999999972</v>
      </c>
    </row>
    <row r="8888" spans="6:12">
      <c r="F8888" s="89">
        <v>8772</v>
      </c>
      <c r="G8888" s="89">
        <v>49</v>
      </c>
      <c r="H8888" s="89">
        <v>2</v>
      </c>
      <c r="I8888" s="89">
        <v>5</v>
      </c>
      <c r="J8888" s="89">
        <v>25.305000000000035</v>
      </c>
      <c r="K8888" s="89">
        <v>136.31500000000005</v>
      </c>
      <c r="L8888" s="81">
        <v>136.065</v>
      </c>
    </row>
    <row r="8889" spans="6:12">
      <c r="F8889" s="89">
        <v>8773</v>
      </c>
      <c r="G8889" s="89">
        <v>48</v>
      </c>
      <c r="H8889" s="89">
        <v>1</v>
      </c>
      <c r="I8889" s="89">
        <v>6</v>
      </c>
      <c r="J8889" s="89">
        <v>135.60799999999998</v>
      </c>
      <c r="K8889" s="89">
        <v>118.22800000000001</v>
      </c>
      <c r="L8889" s="81">
        <v>120.02799999999999</v>
      </c>
    </row>
    <row r="8890" spans="6:12">
      <c r="F8890" s="89">
        <v>8774</v>
      </c>
      <c r="G8890" s="89">
        <v>44</v>
      </c>
      <c r="H8890" s="89">
        <v>2</v>
      </c>
      <c r="I8890" s="89">
        <v>9</v>
      </c>
      <c r="J8890" s="89">
        <v>146.73599999999993</v>
      </c>
      <c r="K8890" s="89">
        <v>88.895999999999901</v>
      </c>
      <c r="L8890" s="81">
        <v>89.495999999999924</v>
      </c>
    </row>
    <row r="8891" spans="6:12">
      <c r="F8891" s="89">
        <v>8775</v>
      </c>
      <c r="G8891" s="89">
        <v>36</v>
      </c>
      <c r="H8891" s="89">
        <v>3</v>
      </c>
      <c r="I8891" s="89">
        <v>3</v>
      </c>
      <c r="J8891" s="89">
        <v>-290.28199999999993</v>
      </c>
      <c r="K8891" s="89">
        <v>-3.9420000000000357</v>
      </c>
      <c r="L8891" s="81">
        <v>-8.7419999999999618</v>
      </c>
    </row>
    <row r="8892" spans="6:12">
      <c r="F8892" s="89">
        <v>8776</v>
      </c>
      <c r="G8892" s="89">
        <v>48</v>
      </c>
      <c r="H8892" s="89">
        <v>1</v>
      </c>
      <c r="I8892" s="89">
        <v>6</v>
      </c>
      <c r="J8892" s="89">
        <v>135.60799999999998</v>
      </c>
      <c r="K8892" s="89">
        <v>118.22800000000001</v>
      </c>
      <c r="L8892" s="81">
        <v>120.02799999999999</v>
      </c>
    </row>
    <row r="8893" spans="6:12">
      <c r="F8893" s="89">
        <v>8777</v>
      </c>
      <c r="G8893" s="89">
        <v>34</v>
      </c>
      <c r="H8893" s="89">
        <v>2</v>
      </c>
      <c r="I8893" s="89">
        <v>4</v>
      </c>
      <c r="J8893" s="89">
        <v>-55.324000000000012</v>
      </c>
      <c r="K8893" s="89">
        <v>102.93599999999998</v>
      </c>
      <c r="L8893" s="81">
        <v>100.03599999999999</v>
      </c>
    </row>
    <row r="8894" spans="6:12">
      <c r="F8894" s="89">
        <v>8778</v>
      </c>
      <c r="G8894" s="89">
        <v>45</v>
      </c>
      <c r="H8894" s="89">
        <v>3</v>
      </c>
      <c r="I8894" s="89">
        <v>7</v>
      </c>
      <c r="J8894" s="89">
        <v>12.585000000000036</v>
      </c>
      <c r="K8894" s="89">
        <v>125.7349999999999</v>
      </c>
      <c r="L8894" s="81">
        <v>123.88499999999999</v>
      </c>
    </row>
    <row r="8895" spans="6:12">
      <c r="F8895" s="89">
        <v>8779</v>
      </c>
      <c r="G8895" s="89">
        <v>28</v>
      </c>
      <c r="H8895" s="89">
        <v>3</v>
      </c>
      <c r="I8895" s="89">
        <v>7</v>
      </c>
      <c r="J8895" s="89">
        <v>6.6860000000000923</v>
      </c>
      <c r="K8895" s="89">
        <v>125.10599999999999</v>
      </c>
      <c r="L8895" s="81">
        <v>120.70600000000002</v>
      </c>
    </row>
    <row r="8896" spans="6:12">
      <c r="F8896" s="89">
        <v>8780</v>
      </c>
      <c r="G8896" s="89">
        <v>39</v>
      </c>
      <c r="H8896" s="89">
        <v>1</v>
      </c>
      <c r="I8896" s="89">
        <v>4</v>
      </c>
      <c r="J8896" s="89">
        <v>51.701000000000001</v>
      </c>
      <c r="K8896" s="89">
        <v>122.31099999999999</v>
      </c>
      <c r="L8896" s="81">
        <v>121.961</v>
      </c>
    </row>
    <row r="8897" spans="6:12">
      <c r="F8897" s="89">
        <v>8781</v>
      </c>
      <c r="G8897" s="89">
        <v>37</v>
      </c>
      <c r="H8897" s="89">
        <v>2</v>
      </c>
      <c r="I8897" s="89">
        <v>5</v>
      </c>
      <c r="J8897" s="89">
        <v>2.0250000000000341</v>
      </c>
      <c r="K8897" s="89">
        <v>116.75499999999998</v>
      </c>
      <c r="L8897" s="81">
        <v>114.70499999999997</v>
      </c>
    </row>
    <row r="8898" spans="6:12">
      <c r="F8898" s="89">
        <v>8782</v>
      </c>
      <c r="G8898" s="89">
        <v>21</v>
      </c>
      <c r="H8898" s="89">
        <v>2</v>
      </c>
      <c r="I8898" s="89">
        <v>7</v>
      </c>
      <c r="J8898" s="89">
        <v>118.07699999999997</v>
      </c>
      <c r="K8898" s="89">
        <v>152.56699999999995</v>
      </c>
      <c r="L8898" s="81">
        <v>148.91699999999997</v>
      </c>
    </row>
    <row r="8899" spans="6:12">
      <c r="F8899" s="89">
        <v>8783</v>
      </c>
      <c r="G8899" s="89">
        <v>46</v>
      </c>
      <c r="H8899" s="89">
        <v>3</v>
      </c>
      <c r="I8899" s="89">
        <v>4</v>
      </c>
      <c r="J8899" s="89">
        <v>-188.11599999999993</v>
      </c>
      <c r="K8899" s="89">
        <v>52.523999999999972</v>
      </c>
      <c r="L8899" s="81">
        <v>49.624000000000024</v>
      </c>
    </row>
    <row r="8900" spans="6:12">
      <c r="F8900" s="89">
        <v>8784</v>
      </c>
      <c r="G8900" s="89">
        <v>38</v>
      </c>
      <c r="H8900" s="89">
        <v>1</v>
      </c>
      <c r="I8900" s="89">
        <v>7</v>
      </c>
      <c r="J8900" s="89">
        <v>136.68599999999998</v>
      </c>
      <c r="K8900" s="89">
        <v>79.805999999999969</v>
      </c>
      <c r="L8900" s="81">
        <v>80.506000000000043</v>
      </c>
    </row>
    <row r="8901" spans="6:12">
      <c r="F8901" s="89">
        <v>8785</v>
      </c>
      <c r="G8901" s="89">
        <v>33</v>
      </c>
      <c r="H8901" s="89">
        <v>3</v>
      </c>
      <c r="I8901" s="89">
        <v>5</v>
      </c>
      <c r="J8901" s="89">
        <v>-125.69499999999988</v>
      </c>
      <c r="K8901" s="89">
        <v>76.374999999999972</v>
      </c>
      <c r="L8901" s="81">
        <v>71.924999999999983</v>
      </c>
    </row>
    <row r="8902" spans="6:12">
      <c r="F8902" s="89">
        <v>8786</v>
      </c>
      <c r="G8902" s="89">
        <v>23</v>
      </c>
      <c r="H8902" s="89">
        <v>1</v>
      </c>
      <c r="I8902" s="89">
        <v>8</v>
      </c>
      <c r="J8902" s="89">
        <v>169.74899999999997</v>
      </c>
      <c r="K8902" s="89">
        <v>74.918999999999954</v>
      </c>
      <c r="L8902" s="81">
        <v>73.768999999999977</v>
      </c>
    </row>
    <row r="8903" spans="6:12">
      <c r="F8903" s="89">
        <v>8787</v>
      </c>
      <c r="G8903" s="89">
        <v>24</v>
      </c>
      <c r="H8903" s="89">
        <v>3</v>
      </c>
      <c r="I8903" s="89">
        <v>4</v>
      </c>
      <c r="J8903" s="89">
        <v>-186.44399999999996</v>
      </c>
      <c r="K8903" s="89">
        <v>61.015999999999991</v>
      </c>
      <c r="L8903" s="81">
        <v>54.816000000000003</v>
      </c>
    </row>
    <row r="8904" spans="6:12">
      <c r="F8904" s="89">
        <v>8788</v>
      </c>
      <c r="G8904" s="89">
        <v>21</v>
      </c>
      <c r="H8904" s="89">
        <v>1</v>
      </c>
      <c r="I8904" s="89">
        <v>8</v>
      </c>
      <c r="J8904" s="89">
        <v>177.47299999999996</v>
      </c>
      <c r="K8904" s="89">
        <v>83.262999999999963</v>
      </c>
      <c r="L8904" s="81">
        <v>81.812999999999974</v>
      </c>
    </row>
    <row r="8905" spans="6:12">
      <c r="F8905" s="89">
        <v>8789</v>
      </c>
      <c r="G8905" s="89">
        <v>39</v>
      </c>
      <c r="H8905" s="89">
        <v>3</v>
      </c>
      <c r="I8905" s="89">
        <v>6</v>
      </c>
      <c r="J8905" s="89">
        <v>-56.710999999999956</v>
      </c>
      <c r="K8905" s="89">
        <v>100.89899999999994</v>
      </c>
      <c r="L8905" s="81">
        <v>97.749000000000024</v>
      </c>
    </row>
    <row r="8906" spans="6:12">
      <c r="F8906" s="89">
        <v>8790</v>
      </c>
      <c r="G8906" s="89">
        <v>20</v>
      </c>
      <c r="H8906" s="89">
        <v>2</v>
      </c>
      <c r="I8906" s="89">
        <v>3</v>
      </c>
      <c r="J8906" s="89">
        <v>-88.919999999999987</v>
      </c>
      <c r="K8906" s="89">
        <v>116.27999999999997</v>
      </c>
      <c r="L8906" s="81">
        <v>110.88000000000001</v>
      </c>
    </row>
    <row r="8907" spans="6:12">
      <c r="F8907" s="89">
        <v>8791</v>
      </c>
      <c r="G8907" s="89">
        <v>50</v>
      </c>
      <c r="H8907" s="89">
        <v>2</v>
      </c>
      <c r="I8907" s="89">
        <v>5</v>
      </c>
      <c r="J8907" s="89">
        <v>29</v>
      </c>
      <c r="K8907" s="89">
        <v>139.69999999999999</v>
      </c>
      <c r="L8907" s="81">
        <v>139.59999999999997</v>
      </c>
    </row>
    <row r="8908" spans="6:12">
      <c r="F8908" s="89">
        <v>8792</v>
      </c>
      <c r="G8908" s="89">
        <v>50</v>
      </c>
      <c r="H8908" s="89">
        <v>2</v>
      </c>
      <c r="I8908" s="89">
        <v>3</v>
      </c>
      <c r="J8908" s="89">
        <v>-95.88</v>
      </c>
      <c r="K8908" s="89">
        <v>100.02</v>
      </c>
      <c r="L8908" s="81">
        <v>99.11999999999999</v>
      </c>
    </row>
    <row r="8909" spans="6:12">
      <c r="F8909" s="89">
        <v>8793</v>
      </c>
      <c r="G8909" s="89">
        <v>55</v>
      </c>
      <c r="H8909" s="89">
        <v>1</v>
      </c>
      <c r="I8909" s="89">
        <v>8</v>
      </c>
      <c r="J8909" s="89">
        <v>193.0449999999999</v>
      </c>
      <c r="K8909" s="89">
        <v>88.294999999999888</v>
      </c>
      <c r="L8909" s="81">
        <v>91.945000000000064</v>
      </c>
    </row>
    <row r="8910" spans="6:12">
      <c r="F8910" s="89">
        <v>8794</v>
      </c>
      <c r="G8910" s="89">
        <v>54</v>
      </c>
      <c r="H8910" s="89">
        <v>1</v>
      </c>
      <c r="I8910" s="89">
        <v>7</v>
      </c>
      <c r="J8910" s="89">
        <v>178.47799999999989</v>
      </c>
      <c r="K8910" s="89">
        <v>116.63799999999995</v>
      </c>
      <c r="L8910" s="81">
        <v>119.73800000000006</v>
      </c>
    </row>
    <row r="8911" spans="6:12">
      <c r="F8911" s="89">
        <v>8795</v>
      </c>
      <c r="G8911" s="89">
        <v>54</v>
      </c>
      <c r="H8911" s="89">
        <v>2</v>
      </c>
      <c r="I8911" s="89">
        <v>4</v>
      </c>
      <c r="J8911" s="89">
        <v>-11.244</v>
      </c>
      <c r="K8911" s="89">
        <v>140.81600000000003</v>
      </c>
      <c r="L8911" s="81">
        <v>140.91600000000005</v>
      </c>
    </row>
    <row r="8912" spans="6:12">
      <c r="F8912" s="89">
        <v>8796</v>
      </c>
      <c r="G8912" s="89">
        <v>36</v>
      </c>
      <c r="H8912" s="89">
        <v>2</v>
      </c>
      <c r="I8912" s="89">
        <v>5</v>
      </c>
      <c r="J8912" s="89">
        <v>1.8400000000000318</v>
      </c>
      <c r="K8912" s="89">
        <v>116.87999999999997</v>
      </c>
      <c r="L8912" s="81">
        <v>114.67999999999998</v>
      </c>
    </row>
    <row r="8913" spans="6:12">
      <c r="F8913" s="89">
        <v>8797</v>
      </c>
      <c r="G8913" s="89">
        <v>44</v>
      </c>
      <c r="H8913" s="89">
        <v>3</v>
      </c>
      <c r="I8913" s="89">
        <v>4</v>
      </c>
      <c r="J8913" s="89">
        <v>-193.36399999999998</v>
      </c>
      <c r="K8913" s="89">
        <v>47.895999999999987</v>
      </c>
      <c r="L8913" s="81">
        <v>44.695999999999998</v>
      </c>
    </row>
    <row r="8914" spans="6:12">
      <c r="F8914" s="89">
        <v>8798</v>
      </c>
      <c r="G8914" s="89">
        <v>19</v>
      </c>
      <c r="H8914" s="89">
        <v>3</v>
      </c>
      <c r="I8914" s="89">
        <v>8</v>
      </c>
      <c r="J8914" s="89">
        <v>83.856999999999971</v>
      </c>
      <c r="K8914" s="89">
        <v>162.46699999999998</v>
      </c>
      <c r="L8914" s="81">
        <v>157.11700000000002</v>
      </c>
    </row>
    <row r="8915" spans="6:12">
      <c r="F8915" s="89">
        <v>8799</v>
      </c>
      <c r="G8915" s="89">
        <v>44</v>
      </c>
      <c r="H8915" s="89">
        <v>1</v>
      </c>
      <c r="I8915" s="89">
        <v>5</v>
      </c>
      <c r="J8915" s="89">
        <v>96.630000000000024</v>
      </c>
      <c r="K8915" s="89">
        <v>123.08999999999997</v>
      </c>
      <c r="L8915" s="81">
        <v>123.88999999999999</v>
      </c>
    </row>
    <row r="8916" spans="6:12">
      <c r="F8916" s="89">
        <v>8800</v>
      </c>
      <c r="G8916" s="89">
        <v>51</v>
      </c>
      <c r="H8916" s="89">
        <v>2</v>
      </c>
      <c r="I8916" s="89">
        <v>8</v>
      </c>
      <c r="J8916" s="89">
        <v>149.20300000000003</v>
      </c>
      <c r="K8916" s="89">
        <v>131.79299999999998</v>
      </c>
      <c r="L8916" s="81">
        <v>133.04300000000006</v>
      </c>
    </row>
    <row r="8917" spans="6:12">
      <c r="F8917" s="89">
        <v>8801</v>
      </c>
      <c r="G8917" s="89">
        <v>33</v>
      </c>
      <c r="H8917" s="89">
        <v>3</v>
      </c>
      <c r="I8917" s="89">
        <v>7</v>
      </c>
      <c r="J8917" s="89">
        <v>0.32100000000008322</v>
      </c>
      <c r="K8917" s="89">
        <v>117.19100000000003</v>
      </c>
      <c r="L8917" s="81">
        <v>113.54100000000005</v>
      </c>
    </row>
    <row r="8918" spans="6:12">
      <c r="F8918" s="89">
        <v>8802</v>
      </c>
      <c r="G8918" s="89">
        <v>40</v>
      </c>
      <c r="H8918" s="89">
        <v>2</v>
      </c>
      <c r="I8918" s="89">
        <v>8</v>
      </c>
      <c r="J8918" s="89">
        <v>120.23999999999995</v>
      </c>
      <c r="K8918" s="89">
        <v>106.23999999999992</v>
      </c>
      <c r="L8918" s="81">
        <v>105.83999999999997</v>
      </c>
    </row>
    <row r="8919" spans="6:12">
      <c r="F8919" s="89">
        <v>8803</v>
      </c>
      <c r="G8919" s="89">
        <v>29</v>
      </c>
      <c r="H8919" s="89">
        <v>3</v>
      </c>
      <c r="I8919" s="89">
        <v>9</v>
      </c>
      <c r="J8919" s="89">
        <v>92.920999999999992</v>
      </c>
      <c r="K8919" s="89">
        <v>125.8309999999999</v>
      </c>
      <c r="L8919" s="81">
        <v>122.38099999999997</v>
      </c>
    </row>
    <row r="8920" spans="6:12">
      <c r="F8920" s="89">
        <v>8804</v>
      </c>
      <c r="G8920" s="89">
        <v>26</v>
      </c>
      <c r="H8920" s="89">
        <v>2</v>
      </c>
      <c r="I8920" s="89">
        <v>7</v>
      </c>
      <c r="J8920" s="89">
        <v>101.51199999999997</v>
      </c>
      <c r="K8920" s="89">
        <v>134.45199999999997</v>
      </c>
      <c r="L8920" s="81">
        <v>131.55199999999999</v>
      </c>
    </row>
    <row r="8921" spans="6:12">
      <c r="F8921" s="89">
        <v>8805</v>
      </c>
      <c r="G8921" s="89">
        <v>53</v>
      </c>
      <c r="H8921" s="89">
        <v>2</v>
      </c>
      <c r="I8921" s="89">
        <v>4</v>
      </c>
      <c r="J8921" s="89">
        <v>-16.012999999999977</v>
      </c>
      <c r="K8921" s="89">
        <v>136.35699999999997</v>
      </c>
      <c r="L8921" s="81">
        <v>136.30700000000002</v>
      </c>
    </row>
    <row r="8922" spans="6:12">
      <c r="F8922" s="89">
        <v>8806</v>
      </c>
      <c r="G8922" s="89">
        <v>37</v>
      </c>
      <c r="H8922" s="89">
        <v>2</v>
      </c>
      <c r="I8922" s="89">
        <v>9</v>
      </c>
      <c r="J8922" s="89">
        <v>137.71299999999994</v>
      </c>
      <c r="K8922" s="89">
        <v>82.043000000000006</v>
      </c>
      <c r="L8922" s="81">
        <v>81.592999999999961</v>
      </c>
    </row>
    <row r="8923" spans="6:12">
      <c r="F8923" s="89">
        <v>8807</v>
      </c>
      <c r="G8923" s="89">
        <v>48</v>
      </c>
      <c r="H8923" s="89">
        <v>2</v>
      </c>
      <c r="I8923" s="89">
        <v>7</v>
      </c>
      <c r="J8923" s="89">
        <v>108.81599999999997</v>
      </c>
      <c r="K8923" s="89">
        <v>134.93599999999998</v>
      </c>
      <c r="L8923" s="81">
        <v>135.33599999999998</v>
      </c>
    </row>
    <row r="8924" spans="6:12">
      <c r="F8924" s="89">
        <v>8808</v>
      </c>
      <c r="G8924" s="89">
        <v>48</v>
      </c>
      <c r="H8924" s="89">
        <v>3</v>
      </c>
      <c r="I8924" s="89">
        <v>7</v>
      </c>
      <c r="J8924" s="89">
        <v>21.726000000000113</v>
      </c>
      <c r="K8924" s="89">
        <v>133.94600000000003</v>
      </c>
      <c r="L8924" s="81">
        <v>132.54600000000011</v>
      </c>
    </row>
    <row r="8925" spans="6:12">
      <c r="F8925" s="89">
        <v>8809</v>
      </c>
      <c r="G8925" s="89">
        <v>21</v>
      </c>
      <c r="H8925" s="89">
        <v>3</v>
      </c>
      <c r="I8925" s="89">
        <v>8</v>
      </c>
      <c r="J8925" s="89">
        <v>75.652999999999963</v>
      </c>
      <c r="K8925" s="89">
        <v>153.64299999999992</v>
      </c>
      <c r="L8925" s="81">
        <v>148.59299999999996</v>
      </c>
    </row>
    <row r="8926" spans="6:12">
      <c r="F8926" s="89">
        <v>8810</v>
      </c>
      <c r="G8926" s="89">
        <v>55</v>
      </c>
      <c r="H8926" s="89">
        <v>2</v>
      </c>
      <c r="I8926" s="89">
        <v>3</v>
      </c>
      <c r="J8926" s="89">
        <v>-73.414999999999992</v>
      </c>
      <c r="K8926" s="89">
        <v>120.9349999999999</v>
      </c>
      <c r="L8926" s="81">
        <v>120.78500000000004</v>
      </c>
    </row>
    <row r="8927" spans="6:12">
      <c r="F8927" s="89">
        <v>8811</v>
      </c>
      <c r="G8927" s="89">
        <v>38</v>
      </c>
      <c r="H8927" s="89">
        <v>2</v>
      </c>
      <c r="I8927" s="89">
        <v>8</v>
      </c>
      <c r="J8927" s="89">
        <v>118.48400000000001</v>
      </c>
      <c r="K8927" s="89">
        <v>105.10399999999998</v>
      </c>
      <c r="L8927" s="81">
        <v>104.40400000000002</v>
      </c>
    </row>
    <row r="8928" spans="6:12">
      <c r="F8928" s="89">
        <v>8812</v>
      </c>
      <c r="G8928" s="89">
        <v>27</v>
      </c>
      <c r="H8928" s="89">
        <v>3</v>
      </c>
      <c r="I8928" s="89">
        <v>6</v>
      </c>
      <c r="J8928" s="89">
        <v>-49.462999999999965</v>
      </c>
      <c r="K8928" s="89">
        <v>111.86700000000002</v>
      </c>
      <c r="L8928" s="81">
        <v>106.91700000000009</v>
      </c>
    </row>
    <row r="8929" spans="6:12">
      <c r="F8929" s="89">
        <v>8813</v>
      </c>
      <c r="G8929" s="89">
        <v>42</v>
      </c>
      <c r="H8929" s="89">
        <v>2</v>
      </c>
      <c r="I8929" s="89">
        <v>5</v>
      </c>
      <c r="J8929" s="89">
        <v>7</v>
      </c>
      <c r="K8929" s="89">
        <v>120.17999999999996</v>
      </c>
      <c r="L8929" s="81">
        <v>118.87999999999995</v>
      </c>
    </row>
    <row r="8930" spans="6:12">
      <c r="F8930" s="89">
        <v>8814</v>
      </c>
      <c r="G8930" s="89">
        <v>39</v>
      </c>
      <c r="H8930" s="89">
        <v>1</v>
      </c>
      <c r="I8930" s="89">
        <v>3</v>
      </c>
      <c r="J8930" s="89">
        <v>4.2169999999999916</v>
      </c>
      <c r="K8930" s="89">
        <v>117.42699999999998</v>
      </c>
      <c r="L8930" s="81">
        <v>116.67700000000001</v>
      </c>
    </row>
    <row r="8931" spans="6:12">
      <c r="F8931" s="89">
        <v>8815</v>
      </c>
      <c r="G8931" s="89">
        <v>25</v>
      </c>
      <c r="H8931" s="89">
        <v>1</v>
      </c>
      <c r="I8931" s="89">
        <v>7</v>
      </c>
      <c r="J8931" s="89">
        <v>153.62499999999997</v>
      </c>
      <c r="K8931" s="89">
        <v>100.77499999999996</v>
      </c>
      <c r="L8931" s="81">
        <v>99.524999999999991</v>
      </c>
    </row>
    <row r="8932" spans="6:12">
      <c r="F8932" s="89">
        <v>8816</v>
      </c>
      <c r="G8932" s="89">
        <v>27</v>
      </c>
      <c r="H8932" s="89">
        <v>3</v>
      </c>
      <c r="I8932" s="89">
        <v>8</v>
      </c>
      <c r="J8932" s="89">
        <v>57.521000000000015</v>
      </c>
      <c r="K8932" s="89">
        <v>133.6509999999999</v>
      </c>
      <c r="L8932" s="81">
        <v>129.50100000000003</v>
      </c>
    </row>
    <row r="8933" spans="6:12">
      <c r="F8933" s="89">
        <v>8817</v>
      </c>
      <c r="G8933" s="89">
        <v>55</v>
      </c>
      <c r="H8933" s="89">
        <v>1</v>
      </c>
      <c r="I8933" s="89">
        <v>6</v>
      </c>
      <c r="J8933" s="89">
        <v>164.24499999999989</v>
      </c>
      <c r="K8933" s="89">
        <v>144.69499999999988</v>
      </c>
      <c r="L8933" s="81">
        <v>147.54500000000007</v>
      </c>
    </row>
    <row r="8934" spans="6:12">
      <c r="F8934" s="89">
        <v>8818</v>
      </c>
      <c r="G8934" s="89">
        <v>28</v>
      </c>
      <c r="H8934" s="89">
        <v>2</v>
      </c>
      <c r="I8934" s="89">
        <v>9</v>
      </c>
      <c r="J8934" s="89">
        <v>145.55199999999994</v>
      </c>
      <c r="K8934" s="89">
        <v>92.671999999999912</v>
      </c>
      <c r="L8934" s="81">
        <v>90.871999999999957</v>
      </c>
    </row>
    <row r="8935" spans="6:12">
      <c r="F8935" s="89">
        <v>8819</v>
      </c>
      <c r="G8935" s="89">
        <v>43</v>
      </c>
      <c r="H8935" s="89">
        <v>2</v>
      </c>
      <c r="I8935" s="89">
        <v>3</v>
      </c>
      <c r="J8935" s="89">
        <v>-115.99099999999999</v>
      </c>
      <c r="K8935" s="89">
        <v>82.078999999999965</v>
      </c>
      <c r="L8935" s="81">
        <v>80.129000000000005</v>
      </c>
    </row>
    <row r="8936" spans="6:12">
      <c r="F8936" s="89">
        <v>8820</v>
      </c>
      <c r="G8936" s="89">
        <v>36</v>
      </c>
      <c r="H8936" s="89">
        <v>1</v>
      </c>
      <c r="I8936" s="89">
        <v>9</v>
      </c>
      <c r="J8936" s="89">
        <v>145.93399999999988</v>
      </c>
      <c r="K8936" s="89">
        <v>4.4739999999999611</v>
      </c>
      <c r="L8936" s="81">
        <v>5.6740000000000066</v>
      </c>
    </row>
    <row r="8937" spans="6:12">
      <c r="F8937" s="89">
        <v>8821</v>
      </c>
      <c r="G8937" s="89">
        <v>34</v>
      </c>
      <c r="H8937" s="89">
        <v>3</v>
      </c>
      <c r="I8937" s="89">
        <v>5</v>
      </c>
      <c r="J8937" s="89">
        <v>-126.16999999999996</v>
      </c>
      <c r="K8937" s="89">
        <v>75.589999999999975</v>
      </c>
      <c r="L8937" s="81">
        <v>71.29000000000002</v>
      </c>
    </row>
    <row r="8938" spans="6:12">
      <c r="F8938" s="89">
        <v>8822</v>
      </c>
      <c r="G8938" s="89">
        <v>51</v>
      </c>
      <c r="H8938" s="89">
        <v>1</v>
      </c>
      <c r="I8938" s="89">
        <v>9</v>
      </c>
      <c r="J8938" s="89">
        <v>175.16899999999995</v>
      </c>
      <c r="K8938" s="89">
        <v>29.058999999999941</v>
      </c>
      <c r="L8938" s="81">
        <v>32.5090000000001</v>
      </c>
    </row>
    <row r="8939" spans="6:12">
      <c r="F8939" s="89">
        <v>8823</v>
      </c>
      <c r="G8939" s="89">
        <v>30</v>
      </c>
      <c r="H8939" s="89">
        <v>2</v>
      </c>
      <c r="I8939" s="89">
        <v>8</v>
      </c>
      <c r="J8939" s="89">
        <v>122.25999999999996</v>
      </c>
      <c r="K8939" s="89">
        <v>111.35999999999996</v>
      </c>
      <c r="L8939" s="81">
        <v>109.45999999999998</v>
      </c>
    </row>
    <row r="8940" spans="6:12">
      <c r="F8940" s="89">
        <v>8824</v>
      </c>
      <c r="G8940" s="89">
        <v>38</v>
      </c>
      <c r="H8940" s="89">
        <v>1</v>
      </c>
      <c r="I8940" s="89">
        <v>8</v>
      </c>
      <c r="J8940" s="89">
        <v>146.24399999999994</v>
      </c>
      <c r="K8940" s="89">
        <v>46.763999999999982</v>
      </c>
      <c r="L8940" s="81">
        <v>47.864000000000033</v>
      </c>
    </row>
    <row r="8941" spans="6:12">
      <c r="F8941" s="89">
        <v>8825</v>
      </c>
      <c r="G8941" s="89">
        <v>30</v>
      </c>
      <c r="H8941" s="89">
        <v>1</v>
      </c>
      <c r="I8941" s="89">
        <v>7</v>
      </c>
      <c r="J8941" s="89">
        <v>141.70999999999995</v>
      </c>
      <c r="K8941" s="89">
        <v>87.309999999999974</v>
      </c>
      <c r="L8941" s="81">
        <v>86.809999999999974</v>
      </c>
    </row>
    <row r="8942" spans="6:12">
      <c r="F8942" s="89">
        <v>8826</v>
      </c>
      <c r="G8942" s="89">
        <v>34</v>
      </c>
      <c r="H8942" s="89">
        <v>1</v>
      </c>
      <c r="I8942" s="89">
        <v>7</v>
      </c>
      <c r="J8942" s="89">
        <v>137.03799999999995</v>
      </c>
      <c r="K8942" s="89">
        <v>81.397999999999968</v>
      </c>
      <c r="L8942" s="81">
        <v>81.49799999999999</v>
      </c>
    </row>
    <row r="8943" spans="6:12">
      <c r="F8943" s="89">
        <v>8827</v>
      </c>
      <c r="G8943" s="89">
        <v>55</v>
      </c>
      <c r="H8943" s="89">
        <v>2</v>
      </c>
      <c r="I8943" s="89">
        <v>9</v>
      </c>
      <c r="J8943" s="89">
        <v>187.64499999999992</v>
      </c>
      <c r="K8943" s="89">
        <v>126.3949999999999</v>
      </c>
      <c r="L8943" s="81">
        <v>128.64500000000001</v>
      </c>
    </row>
    <row r="8944" spans="6:12">
      <c r="F8944" s="89">
        <v>8828</v>
      </c>
      <c r="G8944" s="89">
        <v>22</v>
      </c>
      <c r="H8944" s="89">
        <v>1</v>
      </c>
      <c r="I8944" s="89">
        <v>9</v>
      </c>
      <c r="J8944" s="89">
        <v>173.45799999999988</v>
      </c>
      <c r="K8944" s="89">
        <v>36.337999999999965</v>
      </c>
      <c r="L8944" s="81">
        <v>35.437999999999988</v>
      </c>
    </row>
    <row r="8945" spans="6:12">
      <c r="F8945" s="89">
        <v>8829</v>
      </c>
      <c r="G8945" s="89">
        <v>37</v>
      </c>
      <c r="H8945" s="89">
        <v>1</v>
      </c>
      <c r="I8945" s="89">
        <v>7</v>
      </c>
      <c r="J8945" s="89">
        <v>136.369</v>
      </c>
      <c r="K8945" s="89">
        <v>79.798999999999964</v>
      </c>
      <c r="L8945" s="81">
        <v>80.349000000000004</v>
      </c>
    </row>
    <row r="8946" spans="6:12">
      <c r="F8946" s="89">
        <v>8830</v>
      </c>
      <c r="G8946" s="89">
        <v>43</v>
      </c>
      <c r="H8946" s="89">
        <v>3</v>
      </c>
      <c r="I8946" s="89">
        <v>8</v>
      </c>
      <c r="J8946" s="89">
        <v>56.689000000000135</v>
      </c>
      <c r="K8946" s="89">
        <v>127.85899999999998</v>
      </c>
      <c r="L8946" s="81">
        <v>126.10900000000009</v>
      </c>
    </row>
    <row r="8947" spans="6:12">
      <c r="F8947" s="89">
        <v>8831</v>
      </c>
      <c r="G8947" s="89">
        <v>19</v>
      </c>
      <c r="H8947" s="89">
        <v>2</v>
      </c>
      <c r="I8947" s="89">
        <v>5</v>
      </c>
      <c r="J8947" s="89">
        <v>40.004999999999995</v>
      </c>
      <c r="K8947" s="89">
        <v>160.31499999999997</v>
      </c>
      <c r="L8947" s="81">
        <v>155.565</v>
      </c>
    </row>
    <row r="8948" spans="6:12">
      <c r="F8948" s="89">
        <v>8832</v>
      </c>
      <c r="G8948" s="89">
        <v>26</v>
      </c>
      <c r="H8948" s="89">
        <v>2</v>
      </c>
      <c r="I8948" s="89">
        <v>9</v>
      </c>
      <c r="J8948" s="89">
        <v>150.26399999999992</v>
      </c>
      <c r="K8948" s="89">
        <v>98.003999999999962</v>
      </c>
      <c r="L8948" s="81">
        <v>95.903999999999996</v>
      </c>
    </row>
    <row r="8949" spans="6:12">
      <c r="F8949" s="89">
        <v>8833</v>
      </c>
      <c r="G8949" s="89">
        <v>55</v>
      </c>
      <c r="H8949" s="89">
        <v>3</v>
      </c>
      <c r="I8949" s="89">
        <v>3</v>
      </c>
      <c r="J8949" s="89">
        <v>-237.97499999999991</v>
      </c>
      <c r="K8949" s="89">
        <v>42.474999999999909</v>
      </c>
      <c r="L8949" s="81">
        <v>40.525000000000091</v>
      </c>
    </row>
    <row r="8950" spans="6:12">
      <c r="F8950" s="89">
        <v>8834</v>
      </c>
      <c r="G8950" s="89">
        <v>38</v>
      </c>
      <c r="H8950" s="89">
        <v>3</v>
      </c>
      <c r="I8950" s="89">
        <v>3</v>
      </c>
      <c r="J8950" s="89">
        <v>-289.36599999999987</v>
      </c>
      <c r="K8950" s="89">
        <v>-3.646000000000015</v>
      </c>
      <c r="L8950" s="81">
        <v>-8.1459999999999297</v>
      </c>
    </row>
    <row r="8951" spans="6:12">
      <c r="F8951" s="89">
        <v>8835</v>
      </c>
      <c r="G8951" s="89">
        <v>20</v>
      </c>
      <c r="H8951" s="89">
        <v>3</v>
      </c>
      <c r="I8951" s="89">
        <v>8</v>
      </c>
      <c r="J8951" s="89">
        <v>79.619999999999948</v>
      </c>
      <c r="K8951" s="89">
        <v>157.9199999999999</v>
      </c>
      <c r="L8951" s="81">
        <v>152.71999999999997</v>
      </c>
    </row>
    <row r="8952" spans="6:12">
      <c r="F8952" s="89">
        <v>8836</v>
      </c>
      <c r="G8952" s="89">
        <v>50</v>
      </c>
      <c r="H8952" s="89">
        <v>2</v>
      </c>
      <c r="I8952" s="89">
        <v>9</v>
      </c>
      <c r="J8952" s="89">
        <v>164.99999999999991</v>
      </c>
      <c r="K8952" s="89">
        <v>105.29999999999995</v>
      </c>
      <c r="L8952" s="81">
        <v>106.79999999999995</v>
      </c>
    </row>
    <row r="8953" spans="6:12">
      <c r="F8953" s="89">
        <v>8837</v>
      </c>
      <c r="G8953" s="89">
        <v>26</v>
      </c>
      <c r="H8953" s="89">
        <v>2</v>
      </c>
      <c r="I8953" s="89">
        <v>6</v>
      </c>
      <c r="J8953" s="89">
        <v>62.915999999999968</v>
      </c>
      <c r="K8953" s="89">
        <v>138.45599999999996</v>
      </c>
      <c r="L8953" s="81">
        <v>135.15599999999995</v>
      </c>
    </row>
    <row r="8954" spans="6:12">
      <c r="F8954" s="89">
        <v>8838</v>
      </c>
      <c r="G8954" s="89">
        <v>48</v>
      </c>
      <c r="H8954" s="89">
        <v>2</v>
      </c>
      <c r="I8954" s="89">
        <v>8</v>
      </c>
      <c r="J8954" s="89">
        <v>138.06399999999999</v>
      </c>
      <c r="K8954" s="89">
        <v>121.584</v>
      </c>
      <c r="L8954" s="81">
        <v>122.38399999999999</v>
      </c>
    </row>
    <row r="8955" spans="6:12">
      <c r="F8955" s="89">
        <v>8839</v>
      </c>
      <c r="G8955" s="89">
        <v>38</v>
      </c>
      <c r="H8955" s="89">
        <v>3</v>
      </c>
      <c r="I8955" s="89">
        <v>7</v>
      </c>
      <c r="J8955" s="89">
        <v>0.70600000000013097</v>
      </c>
      <c r="K8955" s="89">
        <v>116.02600000000001</v>
      </c>
      <c r="L8955" s="81">
        <v>113.12600000000009</v>
      </c>
    </row>
    <row r="8956" spans="6:12">
      <c r="F8956" s="89">
        <v>8840</v>
      </c>
      <c r="G8956" s="89">
        <v>37</v>
      </c>
      <c r="H8956" s="89">
        <v>3</v>
      </c>
      <c r="I8956" s="89">
        <v>3</v>
      </c>
      <c r="J8956" s="89">
        <v>-289.95899999999995</v>
      </c>
      <c r="K8956" s="89">
        <v>-3.929000000000002</v>
      </c>
      <c r="L8956" s="81">
        <v>-8.5789999999999509</v>
      </c>
    </row>
    <row r="8957" spans="6:12">
      <c r="F8957" s="89">
        <v>8841</v>
      </c>
      <c r="G8957" s="89">
        <v>51</v>
      </c>
      <c r="H8957" s="89">
        <v>3</v>
      </c>
      <c r="I8957" s="89">
        <v>9</v>
      </c>
      <c r="J8957" s="89">
        <v>121.60900000000009</v>
      </c>
      <c r="K8957" s="89">
        <v>147.69899999999996</v>
      </c>
      <c r="L8957" s="81">
        <v>147.54900000000009</v>
      </c>
    </row>
    <row r="8958" spans="6:12">
      <c r="F8958" s="89">
        <v>8842</v>
      </c>
      <c r="G8958" s="89">
        <v>21</v>
      </c>
      <c r="H8958" s="89">
        <v>1</v>
      </c>
      <c r="I8958" s="89">
        <v>3</v>
      </c>
      <c r="J8958" s="89">
        <v>35.392999999999986</v>
      </c>
      <c r="K8958" s="89">
        <v>154.18299999999999</v>
      </c>
      <c r="L8958" s="81">
        <v>150.733</v>
      </c>
    </row>
    <row r="8959" spans="6:12">
      <c r="F8959" s="89">
        <v>8843</v>
      </c>
      <c r="G8959" s="89">
        <v>31</v>
      </c>
      <c r="H8959" s="89">
        <v>1</v>
      </c>
      <c r="I8959" s="89">
        <v>6</v>
      </c>
      <c r="J8959" s="89">
        <v>121.14099999999998</v>
      </c>
      <c r="K8959" s="89">
        <v>109.03099999999998</v>
      </c>
      <c r="L8959" s="81">
        <v>108.28100000000001</v>
      </c>
    </row>
    <row r="8960" spans="6:12">
      <c r="F8960" s="89">
        <v>8844</v>
      </c>
      <c r="G8960" s="89">
        <v>41</v>
      </c>
      <c r="H8960" s="89">
        <v>1</v>
      </c>
      <c r="I8960" s="89">
        <v>4</v>
      </c>
      <c r="J8960" s="89">
        <v>53.648999999999994</v>
      </c>
      <c r="K8960" s="89">
        <v>123.63899999999995</v>
      </c>
      <c r="L8960" s="81">
        <v>123.589</v>
      </c>
    </row>
    <row r="8961" spans="6:12">
      <c r="F8961" s="89">
        <v>8845</v>
      </c>
      <c r="G8961" s="89">
        <v>19</v>
      </c>
      <c r="H8961" s="89">
        <v>1</v>
      </c>
      <c r="I8961" s="89">
        <v>7</v>
      </c>
      <c r="J8961" s="89">
        <v>176.83299999999994</v>
      </c>
      <c r="K8961" s="89">
        <v>125.84299999999996</v>
      </c>
      <c r="L8961" s="81">
        <v>123.69300000000001</v>
      </c>
    </row>
    <row r="8962" spans="6:12">
      <c r="F8962" s="89">
        <v>8846</v>
      </c>
      <c r="G8962" s="89">
        <v>50</v>
      </c>
      <c r="H8962" s="89">
        <v>2</v>
      </c>
      <c r="I8962" s="89">
        <v>7</v>
      </c>
      <c r="J8962" s="89">
        <v>115.95999999999995</v>
      </c>
      <c r="K8962" s="89">
        <v>141.45999999999995</v>
      </c>
      <c r="L8962" s="81">
        <v>142.15999999999997</v>
      </c>
    </row>
    <row r="8963" spans="6:12">
      <c r="F8963" s="89">
        <v>8847</v>
      </c>
      <c r="G8963" s="89">
        <v>48</v>
      </c>
      <c r="H8963" s="89">
        <v>2</v>
      </c>
      <c r="I8963" s="89">
        <v>3</v>
      </c>
      <c r="J8963" s="89">
        <v>-102.97599999999997</v>
      </c>
      <c r="K8963" s="89">
        <v>93.544000000000025</v>
      </c>
      <c r="L8963" s="81">
        <v>92.344000000000008</v>
      </c>
    </row>
    <row r="8964" spans="6:12">
      <c r="F8964" s="89">
        <v>8848</v>
      </c>
      <c r="G8964" s="89">
        <v>20</v>
      </c>
      <c r="H8964" s="89">
        <v>3</v>
      </c>
      <c r="I8964" s="89">
        <v>6</v>
      </c>
      <c r="J8964" s="89">
        <v>-27.279999999999973</v>
      </c>
      <c r="K8964" s="89">
        <v>136.21999999999997</v>
      </c>
      <c r="L8964" s="81">
        <v>130.22000000000006</v>
      </c>
    </row>
    <row r="8965" spans="6:12">
      <c r="F8965" s="89">
        <v>8849</v>
      </c>
      <c r="G8965" s="89">
        <v>25</v>
      </c>
      <c r="H8965" s="89">
        <v>3</v>
      </c>
      <c r="I8965" s="89">
        <v>8</v>
      </c>
      <c r="J8965" s="89">
        <v>62.484999999999957</v>
      </c>
      <c r="K8965" s="89">
        <v>139.23499999999996</v>
      </c>
      <c r="L8965" s="81">
        <v>134.78500000000003</v>
      </c>
    </row>
    <row r="8966" spans="6:12">
      <c r="F8966" s="89">
        <v>8850</v>
      </c>
      <c r="G8966" s="89">
        <v>50</v>
      </c>
      <c r="H8966" s="89">
        <v>2</v>
      </c>
      <c r="I8966" s="89">
        <v>5</v>
      </c>
      <c r="J8966" s="89">
        <v>29</v>
      </c>
      <c r="K8966" s="89">
        <v>139.69999999999999</v>
      </c>
      <c r="L8966" s="81">
        <v>139.59999999999997</v>
      </c>
    </row>
    <row r="8967" spans="6:12">
      <c r="F8967" s="89">
        <v>8851</v>
      </c>
      <c r="G8967" s="89">
        <v>46</v>
      </c>
      <c r="H8967" s="89">
        <v>3</v>
      </c>
      <c r="I8967" s="89">
        <v>9</v>
      </c>
      <c r="J8967" s="89">
        <v>103.61400000000003</v>
      </c>
      <c r="K8967" s="89">
        <v>131.25399999999991</v>
      </c>
      <c r="L8967" s="81">
        <v>130.35399999999998</v>
      </c>
    </row>
    <row r="8968" spans="6:12">
      <c r="F8968" s="89">
        <v>8852</v>
      </c>
      <c r="G8968" s="89">
        <v>53</v>
      </c>
      <c r="H8968" s="89">
        <v>3</v>
      </c>
      <c r="I8968" s="89">
        <v>7</v>
      </c>
      <c r="J8968" s="89">
        <v>42.361000000000104</v>
      </c>
      <c r="K8968" s="89">
        <v>153.03099999999995</v>
      </c>
      <c r="L8968" s="81">
        <v>152.38100000000009</v>
      </c>
    </row>
    <row r="8969" spans="6:12">
      <c r="F8969" s="89">
        <v>8853</v>
      </c>
      <c r="G8969" s="89">
        <v>48</v>
      </c>
      <c r="H8969" s="89">
        <v>3</v>
      </c>
      <c r="I8969" s="89">
        <v>7</v>
      </c>
      <c r="J8969" s="89">
        <v>21.726000000000113</v>
      </c>
      <c r="K8969" s="89">
        <v>133.94600000000003</v>
      </c>
      <c r="L8969" s="81">
        <v>132.54600000000011</v>
      </c>
    </row>
    <row r="8970" spans="6:12">
      <c r="F8970" s="89">
        <v>8854</v>
      </c>
      <c r="G8970" s="89">
        <v>37</v>
      </c>
      <c r="H8970" s="89">
        <v>2</v>
      </c>
      <c r="I8970" s="89">
        <v>7</v>
      </c>
      <c r="J8970" s="89">
        <v>88.828999999999979</v>
      </c>
      <c r="K8970" s="89">
        <v>118.35899999999998</v>
      </c>
      <c r="L8970" s="81">
        <v>117.10899999999998</v>
      </c>
    </row>
    <row r="8971" spans="6:12">
      <c r="F8971" s="89">
        <v>8855</v>
      </c>
      <c r="G8971" s="89">
        <v>51</v>
      </c>
      <c r="H8971" s="89">
        <v>3</v>
      </c>
      <c r="I8971" s="89">
        <v>3</v>
      </c>
      <c r="J8971" s="89">
        <v>-257.08699999999993</v>
      </c>
      <c r="K8971" s="89">
        <v>24.602999999999952</v>
      </c>
      <c r="L8971" s="81">
        <v>22.053000000000111</v>
      </c>
    </row>
    <row r="8972" spans="6:12">
      <c r="F8972" s="89">
        <v>8856</v>
      </c>
      <c r="G8972" s="89">
        <v>50</v>
      </c>
      <c r="H8972" s="89">
        <v>2</v>
      </c>
      <c r="I8972" s="89">
        <v>9</v>
      </c>
      <c r="J8972" s="89">
        <v>164.99999999999991</v>
      </c>
      <c r="K8972" s="89">
        <v>105.29999999999995</v>
      </c>
      <c r="L8972" s="81">
        <v>106.79999999999995</v>
      </c>
    </row>
    <row r="8973" spans="6:12">
      <c r="F8973" s="89">
        <v>8857</v>
      </c>
      <c r="G8973" s="89">
        <v>21</v>
      </c>
      <c r="H8973" s="89">
        <v>1</v>
      </c>
      <c r="I8973" s="89">
        <v>4</v>
      </c>
      <c r="J8973" s="89">
        <v>82.768999999999991</v>
      </c>
      <c r="K8973" s="89">
        <v>158.95899999999997</v>
      </c>
      <c r="L8973" s="81">
        <v>155.90899999999999</v>
      </c>
    </row>
    <row r="8974" spans="6:12">
      <c r="F8974" s="89">
        <v>8858</v>
      </c>
      <c r="G8974" s="89">
        <v>19</v>
      </c>
      <c r="H8974" s="89">
        <v>1</v>
      </c>
      <c r="I8974" s="89">
        <v>8</v>
      </c>
      <c r="J8974" s="89">
        <v>186.27699999999996</v>
      </c>
      <c r="K8974" s="89">
        <v>92.686999999999983</v>
      </c>
      <c r="L8974" s="81">
        <v>90.937000000000012</v>
      </c>
    </row>
    <row r="8975" spans="6:12">
      <c r="F8975" s="89">
        <v>8859</v>
      </c>
      <c r="G8975" s="89">
        <v>22</v>
      </c>
      <c r="H8975" s="89">
        <v>3</v>
      </c>
      <c r="I8975" s="89">
        <v>7</v>
      </c>
      <c r="J8975" s="89">
        <v>23.233999999999924</v>
      </c>
      <c r="K8975" s="89">
        <v>143.5139999999999</v>
      </c>
      <c r="L8975" s="81">
        <v>138.21399999999994</v>
      </c>
    </row>
    <row r="8976" spans="6:12">
      <c r="F8976" s="89">
        <v>8860</v>
      </c>
      <c r="G8976" s="89">
        <v>19</v>
      </c>
      <c r="H8976" s="89">
        <v>2</v>
      </c>
      <c r="I8976" s="89">
        <v>8</v>
      </c>
      <c r="J8976" s="89">
        <v>155.66699999999997</v>
      </c>
      <c r="K8976" s="89">
        <v>148.17699999999996</v>
      </c>
      <c r="L8976" s="81">
        <v>144.62700000000001</v>
      </c>
    </row>
    <row r="8977" spans="6:12">
      <c r="F8977" s="89">
        <v>8861</v>
      </c>
      <c r="G8977" s="89">
        <v>26</v>
      </c>
      <c r="H8977" s="89">
        <v>3</v>
      </c>
      <c r="I8977" s="89">
        <v>3</v>
      </c>
      <c r="J8977" s="89">
        <v>-278.66199999999992</v>
      </c>
      <c r="K8977" s="89">
        <v>10.777999999999963</v>
      </c>
      <c r="L8977" s="81">
        <v>4.4779999999999802</v>
      </c>
    </row>
    <row r="8978" spans="6:12">
      <c r="F8978" s="89">
        <v>8862</v>
      </c>
      <c r="G8978" s="89">
        <v>22</v>
      </c>
      <c r="H8978" s="89">
        <v>3</v>
      </c>
      <c r="I8978" s="89">
        <v>4</v>
      </c>
      <c r="J8978" s="89">
        <v>-179.81199999999995</v>
      </c>
      <c r="K8978" s="89">
        <v>68.267999999999972</v>
      </c>
      <c r="L8978" s="81">
        <v>61.768000000000001</v>
      </c>
    </row>
    <row r="8979" spans="6:12">
      <c r="F8979" s="89">
        <v>8863</v>
      </c>
      <c r="G8979" s="89">
        <v>55</v>
      </c>
      <c r="H8979" s="89">
        <v>3</v>
      </c>
      <c r="I8979" s="89">
        <v>8</v>
      </c>
      <c r="J8979" s="89">
        <v>101.42500000000007</v>
      </c>
      <c r="K8979" s="89">
        <v>168.87499999999989</v>
      </c>
      <c r="L8979" s="81">
        <v>168.92500000000007</v>
      </c>
    </row>
    <row r="8980" spans="6:12">
      <c r="F8980" s="89">
        <v>8864</v>
      </c>
      <c r="G8980" s="89">
        <v>27</v>
      </c>
      <c r="H8980" s="89">
        <v>3</v>
      </c>
      <c r="I8980" s="89">
        <v>5</v>
      </c>
      <c r="J8980" s="89">
        <v>-117.17499999999995</v>
      </c>
      <c r="K8980" s="89">
        <v>86.754999999999967</v>
      </c>
      <c r="L8980" s="81">
        <v>81.405000000000001</v>
      </c>
    </row>
    <row r="8981" spans="6:12">
      <c r="F8981" s="89">
        <v>8865</v>
      </c>
      <c r="G8981" s="89">
        <v>28</v>
      </c>
      <c r="H8981" s="89">
        <v>2</v>
      </c>
      <c r="I8981" s="89">
        <v>5</v>
      </c>
      <c r="J8981" s="89">
        <v>10.080000000000013</v>
      </c>
      <c r="K8981" s="89">
        <v>127.59999999999998</v>
      </c>
      <c r="L8981" s="81">
        <v>124.19999999999997</v>
      </c>
    </row>
    <row r="8982" spans="6:12">
      <c r="F8982" s="89">
        <v>8866</v>
      </c>
      <c r="G8982" s="89">
        <v>53</v>
      </c>
      <c r="H8982" s="89">
        <v>1</v>
      </c>
      <c r="I8982" s="89">
        <v>6</v>
      </c>
      <c r="J8982" s="89">
        <v>154.71299999999994</v>
      </c>
      <c r="K8982" s="89">
        <v>135.78299999999993</v>
      </c>
      <c r="L8982" s="81">
        <v>138.33300000000006</v>
      </c>
    </row>
    <row r="8983" spans="6:12">
      <c r="F8983" s="89">
        <v>8867</v>
      </c>
      <c r="G8983" s="89">
        <v>46</v>
      </c>
      <c r="H8983" s="89">
        <v>3</v>
      </c>
      <c r="I8983" s="89">
        <v>7</v>
      </c>
      <c r="J8983" s="89">
        <v>15.36200000000008</v>
      </c>
      <c r="K8983" s="89">
        <v>128.20199999999994</v>
      </c>
      <c r="L8983" s="81">
        <v>126.50200000000001</v>
      </c>
    </row>
    <row r="8984" spans="6:12">
      <c r="F8984" s="89">
        <v>8868</v>
      </c>
      <c r="G8984" s="89">
        <v>24</v>
      </c>
      <c r="H8984" s="89">
        <v>1</v>
      </c>
      <c r="I8984" s="89">
        <v>6</v>
      </c>
      <c r="J8984" s="89">
        <v>137.86399999999995</v>
      </c>
      <c r="K8984" s="89">
        <v>127.92400000000001</v>
      </c>
      <c r="L8984" s="81">
        <v>126.124</v>
      </c>
    </row>
    <row r="8985" spans="6:12">
      <c r="F8985" s="89">
        <v>8869</v>
      </c>
      <c r="G8985" s="89">
        <v>32</v>
      </c>
      <c r="H8985" s="89">
        <v>2</v>
      </c>
      <c r="I8985" s="89">
        <v>7</v>
      </c>
      <c r="J8985" s="89">
        <v>90.543999999999954</v>
      </c>
      <c r="K8985" s="89">
        <v>121.62399999999994</v>
      </c>
      <c r="L8985" s="81">
        <v>119.624</v>
      </c>
    </row>
    <row r="8986" spans="6:12">
      <c r="F8986" s="89">
        <v>8870</v>
      </c>
      <c r="G8986" s="89">
        <v>54</v>
      </c>
      <c r="H8986" s="89">
        <v>1</v>
      </c>
      <c r="I8986" s="89">
        <v>6</v>
      </c>
      <c r="J8986" s="89">
        <v>159.34399999999994</v>
      </c>
      <c r="K8986" s="89">
        <v>140.10399999999998</v>
      </c>
      <c r="L8986" s="81">
        <v>142.80400000000009</v>
      </c>
    </row>
    <row r="8987" spans="6:12">
      <c r="F8987" s="89">
        <v>8871</v>
      </c>
      <c r="G8987" s="89">
        <v>46</v>
      </c>
      <c r="H8987" s="89">
        <v>2</v>
      </c>
      <c r="I8987" s="89">
        <v>4</v>
      </c>
      <c r="J8987" s="89">
        <v>-41.835999999999956</v>
      </c>
      <c r="K8987" s="89">
        <v>112.70399999999998</v>
      </c>
      <c r="L8987" s="81">
        <v>111.60399999999998</v>
      </c>
    </row>
    <row r="8988" spans="6:12">
      <c r="F8988" s="89">
        <v>8872</v>
      </c>
      <c r="G8988" s="89">
        <v>40</v>
      </c>
      <c r="H8988" s="89">
        <v>2</v>
      </c>
      <c r="I8988" s="89">
        <v>3</v>
      </c>
      <c r="J8988" s="89">
        <v>-120.56</v>
      </c>
      <c r="K8988" s="89">
        <v>78.439999999999969</v>
      </c>
      <c r="L8988" s="81">
        <v>76.04000000000002</v>
      </c>
    </row>
    <row r="8989" spans="6:12">
      <c r="F8989" s="89">
        <v>8873</v>
      </c>
      <c r="G8989" s="89">
        <v>22</v>
      </c>
      <c r="H8989" s="89">
        <v>2</v>
      </c>
      <c r="I8989" s="89">
        <v>9</v>
      </c>
      <c r="J8989" s="89">
        <v>162.92799999999994</v>
      </c>
      <c r="K8989" s="89">
        <v>111.90799999999993</v>
      </c>
      <c r="L8989" s="81">
        <v>109.20799999999994</v>
      </c>
    </row>
    <row r="8990" spans="6:12">
      <c r="F8990" s="89">
        <v>8874</v>
      </c>
      <c r="G8990" s="89">
        <v>25</v>
      </c>
      <c r="H8990" s="89">
        <v>3</v>
      </c>
      <c r="I8990" s="89">
        <v>8</v>
      </c>
      <c r="J8990" s="89">
        <v>62.484999999999957</v>
      </c>
      <c r="K8990" s="89">
        <v>139.23499999999996</v>
      </c>
      <c r="L8990" s="81">
        <v>134.78500000000003</v>
      </c>
    </row>
    <row r="8991" spans="6:12">
      <c r="F8991" s="89">
        <v>8875</v>
      </c>
      <c r="G8991" s="89">
        <v>27</v>
      </c>
      <c r="H8991" s="89">
        <v>1</v>
      </c>
      <c r="I8991" s="89">
        <v>4</v>
      </c>
      <c r="J8991" s="89">
        <v>62.692999999999998</v>
      </c>
      <c r="K8991" s="89">
        <v>137.023</v>
      </c>
      <c r="L8991" s="81">
        <v>134.87300000000002</v>
      </c>
    </row>
    <row r="8992" spans="6:12">
      <c r="F8992" s="89">
        <v>8876</v>
      </c>
      <c r="G8992" s="89">
        <v>27</v>
      </c>
      <c r="H8992" s="89">
        <v>2</v>
      </c>
      <c r="I8992" s="89">
        <v>9</v>
      </c>
      <c r="J8992" s="89">
        <v>147.77299999999994</v>
      </c>
      <c r="K8992" s="89">
        <v>95.202999999999975</v>
      </c>
      <c r="L8992" s="81">
        <v>93.253000000000043</v>
      </c>
    </row>
    <row r="8993" spans="6:12">
      <c r="F8993" s="89">
        <v>8877</v>
      </c>
      <c r="G8993" s="89">
        <v>29</v>
      </c>
      <c r="H8993" s="89">
        <v>1</v>
      </c>
      <c r="I8993" s="89">
        <v>3</v>
      </c>
      <c r="J8993" s="89">
        <v>10.736999999999995</v>
      </c>
      <c r="K8993" s="89">
        <v>127.047</v>
      </c>
      <c r="L8993" s="81">
        <v>124.79700000000003</v>
      </c>
    </row>
    <row r="8994" spans="6:12">
      <c r="F8994" s="89">
        <v>8878</v>
      </c>
      <c r="G8994" s="89">
        <v>24</v>
      </c>
      <c r="H8994" s="89">
        <v>2</v>
      </c>
      <c r="I8994" s="89">
        <v>8</v>
      </c>
      <c r="J8994" s="89">
        <v>136.43199999999993</v>
      </c>
      <c r="K8994" s="89">
        <v>127.39199999999994</v>
      </c>
      <c r="L8994" s="81">
        <v>124.59199999999996</v>
      </c>
    </row>
    <row r="8995" spans="6:12">
      <c r="F8995" s="89">
        <v>8879</v>
      </c>
      <c r="G8995" s="89">
        <v>36</v>
      </c>
      <c r="H8995" s="89">
        <v>2</v>
      </c>
      <c r="I8995" s="89">
        <v>8</v>
      </c>
      <c r="J8995" s="89">
        <v>117.80799999999999</v>
      </c>
      <c r="K8995" s="89">
        <v>105.04799999999997</v>
      </c>
      <c r="L8995" s="81">
        <v>104.048</v>
      </c>
    </row>
    <row r="8996" spans="6:12">
      <c r="F8996" s="89">
        <v>8880</v>
      </c>
      <c r="G8996" s="89">
        <v>34</v>
      </c>
      <c r="H8996" s="89">
        <v>1</v>
      </c>
      <c r="I8996" s="89">
        <v>9</v>
      </c>
      <c r="J8996" s="89">
        <v>146.62599999999992</v>
      </c>
      <c r="K8996" s="89">
        <v>5.7859999999999729</v>
      </c>
      <c r="L8996" s="81">
        <v>6.686000000000007</v>
      </c>
    </row>
    <row r="8997" spans="6:12">
      <c r="F8997" s="89">
        <v>8881</v>
      </c>
      <c r="G8997" s="89">
        <v>25</v>
      </c>
      <c r="H8997" s="89">
        <v>2</v>
      </c>
      <c r="I8997" s="89">
        <v>4</v>
      </c>
      <c r="J8997" s="89">
        <v>-39.925000000000011</v>
      </c>
      <c r="K8997" s="89">
        <v>121.12499999999997</v>
      </c>
      <c r="L8997" s="81">
        <v>116.875</v>
      </c>
    </row>
    <row r="8998" spans="6:12">
      <c r="F8998" s="89">
        <v>8882</v>
      </c>
      <c r="G8998" s="89">
        <v>50</v>
      </c>
      <c r="H8998" s="89">
        <v>2</v>
      </c>
      <c r="I8998" s="89">
        <v>8</v>
      </c>
      <c r="J8998" s="89">
        <v>145.21999999999997</v>
      </c>
      <c r="K8998" s="89">
        <v>128.11999999999998</v>
      </c>
      <c r="L8998" s="81">
        <v>129.21999999999997</v>
      </c>
    </row>
    <row r="8999" spans="6:12">
      <c r="F8999" s="89">
        <v>8883</v>
      </c>
      <c r="G8999" s="89">
        <v>50</v>
      </c>
      <c r="H8999" s="89">
        <v>2</v>
      </c>
      <c r="I8999" s="89">
        <v>9</v>
      </c>
      <c r="J8999" s="89">
        <v>164.99999999999991</v>
      </c>
      <c r="K8999" s="89">
        <v>105.29999999999995</v>
      </c>
      <c r="L8999" s="81">
        <v>106.79999999999995</v>
      </c>
    </row>
    <row r="9000" spans="6:12">
      <c r="F9000" s="89">
        <v>8884</v>
      </c>
      <c r="G9000" s="89">
        <v>54</v>
      </c>
      <c r="H9000" s="89">
        <v>3</v>
      </c>
      <c r="I9000" s="89">
        <v>3</v>
      </c>
      <c r="J9000" s="89">
        <v>-243.15799999999996</v>
      </c>
      <c r="K9000" s="89">
        <v>37.602000000000004</v>
      </c>
      <c r="L9000" s="81">
        <v>35.502000000000095</v>
      </c>
    </row>
    <row r="9001" spans="6:12">
      <c r="F9001" s="89">
        <v>8885</v>
      </c>
      <c r="G9001" s="89">
        <v>52</v>
      </c>
      <c r="H9001" s="89">
        <v>3</v>
      </c>
      <c r="I9001" s="89">
        <v>3</v>
      </c>
      <c r="J9001" s="89">
        <v>-252.714</v>
      </c>
      <c r="K9001" s="89">
        <v>28.665999999999997</v>
      </c>
      <c r="L9001" s="81">
        <v>26.26600000000002</v>
      </c>
    </row>
    <row r="9002" spans="6:12">
      <c r="F9002" s="89">
        <v>8886</v>
      </c>
      <c r="G9002" s="89">
        <v>53</v>
      </c>
      <c r="H9002" s="89">
        <v>3</v>
      </c>
      <c r="I9002" s="89">
        <v>6</v>
      </c>
      <c r="J9002" s="89">
        <v>-16.026999999999873</v>
      </c>
      <c r="K9002" s="89">
        <v>137.24299999999994</v>
      </c>
      <c r="L9002" s="81">
        <v>136.19300000000004</v>
      </c>
    </row>
    <row r="9003" spans="6:12">
      <c r="F9003" s="89">
        <v>8887</v>
      </c>
      <c r="G9003" s="89">
        <v>26</v>
      </c>
      <c r="H9003" s="89">
        <v>1</v>
      </c>
      <c r="I9003" s="89">
        <v>9</v>
      </c>
      <c r="J9003" s="89">
        <v>160.1939999999999</v>
      </c>
      <c r="K9003" s="89">
        <v>21.833999999999975</v>
      </c>
      <c r="L9003" s="81">
        <v>21.533999999999963</v>
      </c>
    </row>
    <row r="9004" spans="6:12">
      <c r="F9004" s="89">
        <v>8888</v>
      </c>
      <c r="G9004" s="89">
        <v>30</v>
      </c>
      <c r="H9004" s="89">
        <v>3</v>
      </c>
      <c r="I9004" s="89">
        <v>5</v>
      </c>
      <c r="J9004" s="89">
        <v>-122.64999999999992</v>
      </c>
      <c r="K9004" s="89">
        <v>80.349999999999994</v>
      </c>
      <c r="L9004" s="81">
        <v>75.450000000000017</v>
      </c>
    </row>
    <row r="9005" spans="6:12">
      <c r="F9005" s="89">
        <v>8889</v>
      </c>
      <c r="G9005" s="89">
        <v>42</v>
      </c>
      <c r="H9005" s="89">
        <v>3</v>
      </c>
      <c r="I9005" s="89">
        <v>8</v>
      </c>
      <c r="J9005" s="89">
        <v>54.716000000000065</v>
      </c>
      <c r="K9005" s="89">
        <v>126.19599999999997</v>
      </c>
      <c r="L9005" s="81">
        <v>124.29599999999999</v>
      </c>
    </row>
    <row r="9006" spans="6:12">
      <c r="F9006" s="89">
        <v>8890</v>
      </c>
      <c r="G9006" s="89">
        <v>43</v>
      </c>
      <c r="H9006" s="89">
        <v>3</v>
      </c>
      <c r="I9006" s="89">
        <v>4</v>
      </c>
      <c r="J9006" s="89">
        <v>-195.58299999999997</v>
      </c>
      <c r="K9006" s="89">
        <v>45.986999999999966</v>
      </c>
      <c r="L9006" s="81">
        <v>42.637000000000029</v>
      </c>
    </row>
    <row r="9007" spans="6:12">
      <c r="F9007" s="89">
        <v>8891</v>
      </c>
      <c r="G9007" s="89">
        <v>19</v>
      </c>
      <c r="H9007" s="89">
        <v>3</v>
      </c>
      <c r="I9007" s="89">
        <v>3</v>
      </c>
      <c r="J9007" s="89">
        <v>-254.46300000000002</v>
      </c>
      <c r="K9007" s="89">
        <v>37.14700000000002</v>
      </c>
      <c r="L9007" s="81">
        <v>29.797000000000054</v>
      </c>
    </row>
    <row r="9008" spans="6:12">
      <c r="F9008" s="89">
        <v>8892</v>
      </c>
      <c r="G9008" s="89">
        <v>39</v>
      </c>
      <c r="H9008" s="89">
        <v>2</v>
      </c>
      <c r="I9008" s="89">
        <v>9</v>
      </c>
      <c r="J9008" s="89">
        <v>138.94099999999992</v>
      </c>
      <c r="K9008" s="89">
        <v>82.650999999999954</v>
      </c>
      <c r="L9008" s="81">
        <v>82.500999999999976</v>
      </c>
    </row>
    <row r="9009" spans="6:12">
      <c r="F9009" s="89">
        <v>8893</v>
      </c>
      <c r="G9009" s="89">
        <v>35</v>
      </c>
      <c r="H9009" s="89">
        <v>1</v>
      </c>
      <c r="I9009" s="89">
        <v>9</v>
      </c>
      <c r="J9009" s="89">
        <v>146.14499999999992</v>
      </c>
      <c r="K9009" s="89">
        <v>4.9949999999999477</v>
      </c>
      <c r="L9009" s="81">
        <v>6.0449999999999591</v>
      </c>
    </row>
    <row r="9010" spans="6:12">
      <c r="F9010" s="89">
        <v>8894</v>
      </c>
      <c r="G9010" s="89">
        <v>44</v>
      </c>
      <c r="H9010" s="89">
        <v>2</v>
      </c>
      <c r="I9010" s="89">
        <v>4</v>
      </c>
      <c r="J9010" s="89">
        <v>-46.783999999999992</v>
      </c>
      <c r="K9010" s="89">
        <v>108.37599999999998</v>
      </c>
      <c r="L9010" s="81">
        <v>106.97599999999997</v>
      </c>
    </row>
    <row r="9011" spans="6:12">
      <c r="F9011" s="89">
        <v>8895</v>
      </c>
      <c r="G9011" s="89">
        <v>36</v>
      </c>
      <c r="H9011" s="89">
        <v>3</v>
      </c>
      <c r="I9011" s="89">
        <v>6</v>
      </c>
      <c r="J9011" s="89">
        <v>-58.543999999999983</v>
      </c>
      <c r="K9011" s="89">
        <v>99.995999999999981</v>
      </c>
      <c r="L9011" s="81">
        <v>96.396000000000015</v>
      </c>
    </row>
    <row r="9012" spans="6:12">
      <c r="F9012" s="89">
        <v>8896</v>
      </c>
      <c r="G9012" s="89">
        <v>24</v>
      </c>
      <c r="H9012" s="89">
        <v>1</v>
      </c>
      <c r="I9012" s="89">
        <v>7</v>
      </c>
      <c r="J9012" s="89">
        <v>156.81799999999996</v>
      </c>
      <c r="K9012" s="89">
        <v>104.27799999999999</v>
      </c>
      <c r="L9012" s="81">
        <v>102.87800000000001</v>
      </c>
    </row>
    <row r="9013" spans="6:12">
      <c r="F9013" s="89">
        <v>8897</v>
      </c>
      <c r="G9013" s="89">
        <v>53</v>
      </c>
      <c r="H9013" s="89">
        <v>2</v>
      </c>
      <c r="I9013" s="89">
        <v>6</v>
      </c>
      <c r="J9013" s="89">
        <v>89.942999999999984</v>
      </c>
      <c r="K9013" s="89">
        <v>157.11299999999994</v>
      </c>
      <c r="L9013" s="81">
        <v>157.863</v>
      </c>
    </row>
    <row r="9014" spans="6:12">
      <c r="F9014" s="89">
        <v>8898</v>
      </c>
      <c r="G9014" s="89">
        <v>44</v>
      </c>
      <c r="H9014" s="89">
        <v>2</v>
      </c>
      <c r="I9014" s="89">
        <v>7</v>
      </c>
      <c r="J9014" s="89">
        <v>97.767999999999972</v>
      </c>
      <c r="K9014" s="89">
        <v>125.12799999999993</v>
      </c>
      <c r="L9014" s="81">
        <v>124.92799999999997</v>
      </c>
    </row>
    <row r="9015" spans="6:12">
      <c r="F9015" s="89">
        <v>8899</v>
      </c>
      <c r="G9015" s="89">
        <v>51</v>
      </c>
      <c r="H9015" s="89">
        <v>3</v>
      </c>
      <c r="I9015" s="89">
        <v>3</v>
      </c>
      <c r="J9015" s="89">
        <v>-257.08699999999993</v>
      </c>
      <c r="K9015" s="89">
        <v>24.602999999999952</v>
      </c>
      <c r="L9015" s="81">
        <v>22.053000000000111</v>
      </c>
    </row>
    <row r="9016" spans="6:12">
      <c r="F9016" s="89">
        <v>8900</v>
      </c>
      <c r="G9016" s="89">
        <v>27</v>
      </c>
      <c r="H9016" s="89">
        <v>2</v>
      </c>
      <c r="I9016" s="89">
        <v>3</v>
      </c>
      <c r="J9016" s="89">
        <v>-112.27900000000002</v>
      </c>
      <c r="K9016" s="89">
        <v>90.750999999999991</v>
      </c>
      <c r="L9016" s="81">
        <v>86.401000000000025</v>
      </c>
    </row>
    <row r="9017" spans="6:12">
      <c r="F9017" s="89">
        <v>8901</v>
      </c>
      <c r="G9017" s="89">
        <v>27</v>
      </c>
      <c r="H9017" s="89">
        <v>1</v>
      </c>
      <c r="I9017" s="89">
        <v>7</v>
      </c>
      <c r="J9017" s="89">
        <v>148.04899999999998</v>
      </c>
      <c r="K9017" s="89">
        <v>94.578999999999951</v>
      </c>
      <c r="L9017" s="81">
        <v>93.629000000000019</v>
      </c>
    </row>
    <row r="9018" spans="6:12">
      <c r="F9018" s="89">
        <v>8902</v>
      </c>
      <c r="G9018" s="89">
        <v>29</v>
      </c>
      <c r="H9018" s="89">
        <v>2</v>
      </c>
      <c r="I9018" s="89">
        <v>5</v>
      </c>
      <c r="J9018" s="89">
        <v>8.1049999999999898</v>
      </c>
      <c r="K9018" s="89">
        <v>125.31499999999998</v>
      </c>
      <c r="L9018" s="81">
        <v>122.06500000000001</v>
      </c>
    </row>
    <row r="9019" spans="6:12">
      <c r="F9019" s="89">
        <v>8903</v>
      </c>
      <c r="G9019" s="89">
        <v>44</v>
      </c>
      <c r="H9019" s="89">
        <v>1</v>
      </c>
      <c r="I9019" s="89">
        <v>9</v>
      </c>
      <c r="J9019" s="89">
        <v>153.96599999999992</v>
      </c>
      <c r="K9019" s="89">
        <v>10.025999999999954</v>
      </c>
      <c r="L9019" s="81">
        <v>12.425999999999988</v>
      </c>
    </row>
    <row r="9020" spans="6:12">
      <c r="F9020" s="89">
        <v>8904</v>
      </c>
      <c r="G9020" s="89">
        <v>44</v>
      </c>
      <c r="H9020" s="89">
        <v>2</v>
      </c>
      <c r="I9020" s="89">
        <v>8</v>
      </c>
      <c r="J9020" s="89">
        <v>126.99199999999996</v>
      </c>
      <c r="K9020" s="89">
        <v>111.75199999999992</v>
      </c>
      <c r="L9020" s="81">
        <v>111.95199999999994</v>
      </c>
    </row>
    <row r="9021" spans="6:12">
      <c r="F9021" s="89">
        <v>8905</v>
      </c>
      <c r="G9021" s="89">
        <v>39</v>
      </c>
      <c r="H9021" s="89">
        <v>1</v>
      </c>
      <c r="I9021" s="89">
        <v>9</v>
      </c>
      <c r="J9021" s="89">
        <v>146.92099999999988</v>
      </c>
      <c r="K9021" s="89">
        <v>4.5309999999999491</v>
      </c>
      <c r="L9021" s="81">
        <v>6.1809999999999832</v>
      </c>
    </row>
    <row r="9022" spans="6:12">
      <c r="F9022" s="89">
        <v>8906</v>
      </c>
      <c r="G9022" s="89">
        <v>43</v>
      </c>
      <c r="H9022" s="89">
        <v>1</v>
      </c>
      <c r="I9022" s="89">
        <v>3</v>
      </c>
      <c r="J9022" s="89">
        <v>9.1689999999999969</v>
      </c>
      <c r="K9022" s="89">
        <v>121.13899999999998</v>
      </c>
      <c r="L9022" s="81">
        <v>120.98900000000003</v>
      </c>
    </row>
    <row r="9023" spans="6:12">
      <c r="F9023" s="89">
        <v>8907</v>
      </c>
      <c r="G9023" s="89">
        <v>22</v>
      </c>
      <c r="H9023" s="89">
        <v>2</v>
      </c>
      <c r="I9023" s="89">
        <v>4</v>
      </c>
      <c r="J9023" s="89">
        <v>-29.932000000000016</v>
      </c>
      <c r="K9023" s="89">
        <v>132.04799999999994</v>
      </c>
      <c r="L9023" s="81">
        <v>127.34799999999998</v>
      </c>
    </row>
    <row r="9024" spans="6:12">
      <c r="F9024" s="89">
        <v>8908</v>
      </c>
      <c r="G9024" s="89">
        <v>55</v>
      </c>
      <c r="H9024" s="89">
        <v>2</v>
      </c>
      <c r="I9024" s="89">
        <v>7</v>
      </c>
      <c r="J9024" s="89">
        <v>138.54499999999996</v>
      </c>
      <c r="K9024" s="89">
        <v>162.49499999999989</v>
      </c>
      <c r="L9024" s="81">
        <v>163.94500000000002</v>
      </c>
    </row>
    <row r="9025" spans="6:12">
      <c r="F9025" s="89">
        <v>8909</v>
      </c>
      <c r="G9025" s="89">
        <v>35</v>
      </c>
      <c r="H9025" s="89">
        <v>2</v>
      </c>
      <c r="I9025" s="89">
        <v>8</v>
      </c>
      <c r="J9025" s="89">
        <v>117.87499999999997</v>
      </c>
      <c r="K9025" s="89">
        <v>105.42499999999995</v>
      </c>
      <c r="L9025" s="81">
        <v>104.27499999999995</v>
      </c>
    </row>
    <row r="9026" spans="6:12">
      <c r="F9026" s="89">
        <v>8910</v>
      </c>
      <c r="G9026" s="89">
        <v>33</v>
      </c>
      <c r="H9026" s="89">
        <v>1</v>
      </c>
      <c r="I9026" s="89">
        <v>7</v>
      </c>
      <c r="J9026" s="89">
        <v>137.80099999999999</v>
      </c>
      <c r="K9026" s="89">
        <v>82.470999999999975</v>
      </c>
      <c r="L9026" s="81">
        <v>82.420999999999992</v>
      </c>
    </row>
    <row r="9027" spans="6:12">
      <c r="F9027" s="89">
        <v>8911</v>
      </c>
      <c r="G9027" s="89">
        <v>47</v>
      </c>
      <c r="H9027" s="89">
        <v>3</v>
      </c>
      <c r="I9027" s="89">
        <v>5</v>
      </c>
      <c r="J9027" s="89">
        <v>-107.77499999999986</v>
      </c>
      <c r="K9027" s="89">
        <v>89.954999999999956</v>
      </c>
      <c r="L9027" s="81">
        <v>87.605000000000047</v>
      </c>
    </row>
    <row r="9028" spans="6:12">
      <c r="F9028" s="89">
        <v>8912</v>
      </c>
      <c r="G9028" s="89">
        <v>27</v>
      </c>
      <c r="H9028" s="89">
        <v>3</v>
      </c>
      <c r="I9028" s="89">
        <v>6</v>
      </c>
      <c r="J9028" s="89">
        <v>-49.462999999999965</v>
      </c>
      <c r="K9028" s="89">
        <v>111.86700000000002</v>
      </c>
      <c r="L9028" s="81">
        <v>106.91700000000009</v>
      </c>
    </row>
    <row r="9029" spans="6:12">
      <c r="F9029" s="89">
        <v>8913</v>
      </c>
      <c r="G9029" s="89">
        <v>35</v>
      </c>
      <c r="H9029" s="89">
        <v>2</v>
      </c>
      <c r="I9029" s="89">
        <v>3</v>
      </c>
      <c r="J9029" s="89">
        <v>-122.77500000000001</v>
      </c>
      <c r="K9029" s="89">
        <v>77.774999999999977</v>
      </c>
      <c r="L9029" s="81">
        <v>74.624999999999972</v>
      </c>
    </row>
    <row r="9030" spans="6:12">
      <c r="F9030" s="89">
        <v>8914</v>
      </c>
      <c r="G9030" s="89">
        <v>26</v>
      </c>
      <c r="H9030" s="89">
        <v>2</v>
      </c>
      <c r="I9030" s="89">
        <v>5</v>
      </c>
      <c r="J9030" s="89">
        <v>14.840000000000032</v>
      </c>
      <c r="K9030" s="89">
        <v>132.97999999999996</v>
      </c>
      <c r="L9030" s="81">
        <v>129.27999999999997</v>
      </c>
    </row>
    <row r="9031" spans="6:12">
      <c r="F9031" s="89">
        <v>8915</v>
      </c>
      <c r="G9031" s="89">
        <v>40</v>
      </c>
      <c r="H9031" s="89">
        <v>3</v>
      </c>
      <c r="I9031" s="89">
        <v>3</v>
      </c>
      <c r="J9031" s="89">
        <v>-287.36999999999989</v>
      </c>
      <c r="K9031" s="89">
        <v>-2.2700000000000387</v>
      </c>
      <c r="L9031" s="81">
        <v>-6.469999999999942</v>
      </c>
    </row>
    <row r="9032" spans="6:12">
      <c r="F9032" s="89">
        <v>8916</v>
      </c>
      <c r="G9032" s="89">
        <v>31</v>
      </c>
      <c r="H9032" s="89">
        <v>2</v>
      </c>
      <c r="I9032" s="89">
        <v>5</v>
      </c>
      <c r="J9032" s="89">
        <v>4.9650000000000318</v>
      </c>
      <c r="K9032" s="89">
        <v>121.55499999999998</v>
      </c>
      <c r="L9032" s="81">
        <v>118.60500000000002</v>
      </c>
    </row>
    <row r="9033" spans="6:12">
      <c r="F9033" s="89">
        <v>8917</v>
      </c>
      <c r="G9033" s="89">
        <v>49</v>
      </c>
      <c r="H9033" s="89">
        <v>3</v>
      </c>
      <c r="I9033" s="89">
        <v>3</v>
      </c>
      <c r="J9033" s="89">
        <v>-265.02299999999991</v>
      </c>
      <c r="K9033" s="89">
        <v>17.287000000000091</v>
      </c>
      <c r="L9033" s="81">
        <v>14.437000000000069</v>
      </c>
    </row>
    <row r="9034" spans="6:12">
      <c r="F9034" s="89">
        <v>8918</v>
      </c>
      <c r="G9034" s="89">
        <v>45</v>
      </c>
      <c r="H9034" s="89">
        <v>1</v>
      </c>
      <c r="I9034" s="89">
        <v>3</v>
      </c>
      <c r="J9034" s="89">
        <v>13.264999999999986</v>
      </c>
      <c r="K9034" s="89">
        <v>124.61499999999997</v>
      </c>
      <c r="L9034" s="81">
        <v>124.76500000000003</v>
      </c>
    </row>
    <row r="9035" spans="6:12">
      <c r="F9035" s="89">
        <v>8919</v>
      </c>
      <c r="G9035" s="89">
        <v>46</v>
      </c>
      <c r="H9035" s="89">
        <v>2</v>
      </c>
      <c r="I9035" s="89">
        <v>9</v>
      </c>
      <c r="J9035" s="89">
        <v>151.74399999999997</v>
      </c>
      <c r="K9035" s="89">
        <v>93.283999999999935</v>
      </c>
      <c r="L9035" s="81">
        <v>94.183999999999969</v>
      </c>
    </row>
    <row r="9036" spans="6:12">
      <c r="F9036" s="89">
        <v>8920</v>
      </c>
      <c r="G9036" s="89">
        <v>26</v>
      </c>
      <c r="H9036" s="89">
        <v>3</v>
      </c>
      <c r="I9036" s="89">
        <v>4</v>
      </c>
      <c r="J9036" s="89">
        <v>-191.99599999999998</v>
      </c>
      <c r="K9036" s="89">
        <v>54.843999999999966</v>
      </c>
      <c r="L9036" s="81">
        <v>48.943999999999988</v>
      </c>
    </row>
    <row r="9037" spans="6:12">
      <c r="F9037" s="89">
        <v>8921</v>
      </c>
      <c r="G9037" s="89">
        <v>48</v>
      </c>
      <c r="H9037" s="89">
        <v>1</v>
      </c>
      <c r="I9037" s="89">
        <v>8</v>
      </c>
      <c r="J9037" s="89">
        <v>164.32399999999996</v>
      </c>
      <c r="K9037" s="89">
        <v>61.744000000000014</v>
      </c>
      <c r="L9037" s="81">
        <v>64.344000000000008</v>
      </c>
    </row>
    <row r="9038" spans="6:12">
      <c r="F9038" s="89">
        <v>8922</v>
      </c>
      <c r="G9038" s="89">
        <v>55</v>
      </c>
      <c r="H9038" s="89">
        <v>1</v>
      </c>
      <c r="I9038" s="89">
        <v>3</v>
      </c>
      <c r="J9038" s="89">
        <v>49.944999999999929</v>
      </c>
      <c r="K9038" s="89">
        <v>158.19499999999991</v>
      </c>
      <c r="L9038" s="81">
        <v>159.84500000000008</v>
      </c>
    </row>
    <row r="9039" spans="6:12">
      <c r="F9039" s="89">
        <v>8923</v>
      </c>
      <c r="G9039" s="89">
        <v>21</v>
      </c>
      <c r="H9039" s="89">
        <v>3</v>
      </c>
      <c r="I9039" s="89">
        <v>9</v>
      </c>
      <c r="J9039" s="89">
        <v>114.88899999999995</v>
      </c>
      <c r="K9039" s="89">
        <v>150.27899999999994</v>
      </c>
      <c r="L9039" s="81">
        <v>145.62899999999996</v>
      </c>
    </row>
    <row r="9040" spans="6:12">
      <c r="F9040" s="89">
        <v>8924</v>
      </c>
      <c r="G9040" s="89">
        <v>45</v>
      </c>
      <c r="H9040" s="89">
        <v>2</v>
      </c>
      <c r="I9040" s="89">
        <v>9</v>
      </c>
      <c r="J9040" s="89">
        <v>149.10499999999993</v>
      </c>
      <c r="K9040" s="89">
        <v>90.954999999999927</v>
      </c>
      <c r="L9040" s="81">
        <v>91.704999999999984</v>
      </c>
    </row>
    <row r="9041" spans="6:12">
      <c r="F9041" s="89">
        <v>8925</v>
      </c>
      <c r="G9041" s="89">
        <v>36</v>
      </c>
      <c r="H9041" s="89">
        <v>1</v>
      </c>
      <c r="I9041" s="89">
        <v>6</v>
      </c>
      <c r="J9041" s="89">
        <v>117.29599999999996</v>
      </c>
      <c r="K9041" s="89">
        <v>103.63599999999997</v>
      </c>
      <c r="L9041" s="81">
        <v>103.63600000000002</v>
      </c>
    </row>
    <row r="9042" spans="6:12">
      <c r="F9042" s="89">
        <v>8926</v>
      </c>
      <c r="G9042" s="89">
        <v>49</v>
      </c>
      <c r="H9042" s="89">
        <v>3</v>
      </c>
      <c r="I9042" s="89">
        <v>7</v>
      </c>
      <c r="J9042" s="89">
        <v>25.313000000000102</v>
      </c>
      <c r="K9042" s="89">
        <v>137.22300000000001</v>
      </c>
      <c r="L9042" s="81">
        <v>135.97300000000001</v>
      </c>
    </row>
    <row r="9043" spans="6:12">
      <c r="F9043" s="89">
        <v>8927</v>
      </c>
      <c r="G9043" s="89">
        <v>29</v>
      </c>
      <c r="H9043" s="89">
        <v>2</v>
      </c>
      <c r="I9043" s="89">
        <v>8</v>
      </c>
      <c r="J9043" s="89">
        <v>123.94699999999997</v>
      </c>
      <c r="K9043" s="89">
        <v>113.35699999999994</v>
      </c>
      <c r="L9043" s="81">
        <v>111.30699999999999</v>
      </c>
    </row>
    <row r="9044" spans="6:12">
      <c r="F9044" s="89">
        <v>8928</v>
      </c>
      <c r="G9044" s="89">
        <v>20</v>
      </c>
      <c r="H9044" s="89">
        <v>2</v>
      </c>
      <c r="I9044" s="89">
        <v>4</v>
      </c>
      <c r="J9044" s="89">
        <v>-21.920000000000016</v>
      </c>
      <c r="K9044" s="89">
        <v>140.67999999999995</v>
      </c>
      <c r="L9044" s="81">
        <v>135.68</v>
      </c>
    </row>
    <row r="9045" spans="6:12">
      <c r="F9045" s="89">
        <v>8929</v>
      </c>
      <c r="G9045" s="89">
        <v>39</v>
      </c>
      <c r="H9045" s="89">
        <v>3</v>
      </c>
      <c r="I9045" s="89">
        <v>5</v>
      </c>
      <c r="J9045" s="89">
        <v>-124.49499999999989</v>
      </c>
      <c r="K9045" s="89">
        <v>75.714999999999947</v>
      </c>
      <c r="L9045" s="81">
        <v>72.164999999999992</v>
      </c>
    </row>
    <row r="9046" spans="6:12">
      <c r="F9046" s="89">
        <v>8930</v>
      </c>
      <c r="G9046" s="89">
        <v>41</v>
      </c>
      <c r="H9046" s="89">
        <v>1</v>
      </c>
      <c r="I9046" s="89">
        <v>9</v>
      </c>
      <c r="J9046" s="89">
        <v>148.92899999999992</v>
      </c>
      <c r="K9046" s="89">
        <v>5.9189999999999543</v>
      </c>
      <c r="L9046" s="81">
        <v>7.8689999999999998</v>
      </c>
    </row>
    <row r="9047" spans="6:12">
      <c r="F9047" s="89">
        <v>8931</v>
      </c>
      <c r="G9047" s="89">
        <v>29</v>
      </c>
      <c r="H9047" s="89">
        <v>1</v>
      </c>
      <c r="I9047" s="89">
        <v>6</v>
      </c>
      <c r="J9047" s="89">
        <v>124.56899999999999</v>
      </c>
      <c r="K9047" s="89">
        <v>113.07899999999998</v>
      </c>
      <c r="L9047" s="81">
        <v>112.02900000000002</v>
      </c>
    </row>
    <row r="9048" spans="6:12">
      <c r="F9048" s="89">
        <v>8932</v>
      </c>
      <c r="G9048" s="89">
        <v>49</v>
      </c>
      <c r="H9048" s="89">
        <v>2</v>
      </c>
      <c r="I9048" s="89">
        <v>7</v>
      </c>
      <c r="J9048" s="89">
        <v>112.25299999999999</v>
      </c>
      <c r="K9048" s="89">
        <v>138.06299999999999</v>
      </c>
      <c r="L9048" s="81">
        <v>138.61299999999997</v>
      </c>
    </row>
    <row r="9049" spans="6:12">
      <c r="F9049" s="89">
        <v>8933</v>
      </c>
      <c r="G9049" s="89">
        <v>23</v>
      </c>
      <c r="H9049" s="89">
        <v>3</v>
      </c>
      <c r="I9049" s="89">
        <v>3</v>
      </c>
      <c r="J9049" s="89">
        <v>-269.91099999999994</v>
      </c>
      <c r="K9049" s="89">
        <v>20.458999999999946</v>
      </c>
      <c r="L9049" s="81">
        <v>13.709000000000003</v>
      </c>
    </row>
    <row r="9050" spans="6:12">
      <c r="F9050" s="89">
        <v>8934</v>
      </c>
      <c r="G9050" s="89">
        <v>52</v>
      </c>
      <c r="H9050" s="89">
        <v>1</v>
      </c>
      <c r="I9050" s="89">
        <v>6</v>
      </c>
      <c r="J9050" s="89">
        <v>150.35199999999992</v>
      </c>
      <c r="K9050" s="89">
        <v>131.73199999999997</v>
      </c>
      <c r="L9050" s="81">
        <v>134.13200000000001</v>
      </c>
    </row>
    <row r="9051" spans="6:12">
      <c r="F9051" s="89">
        <v>8935</v>
      </c>
      <c r="G9051" s="89">
        <v>22</v>
      </c>
      <c r="H9051" s="89">
        <v>1</v>
      </c>
      <c r="I9051" s="89">
        <v>5</v>
      </c>
      <c r="J9051" s="89">
        <v>116.65</v>
      </c>
      <c r="K9051" s="89">
        <v>149.92999999999998</v>
      </c>
      <c r="L9051" s="81">
        <v>147.42999999999998</v>
      </c>
    </row>
    <row r="9052" spans="6:12">
      <c r="F9052" s="89">
        <v>8936</v>
      </c>
      <c r="G9052" s="89">
        <v>43</v>
      </c>
      <c r="H9052" s="89">
        <v>2</v>
      </c>
      <c r="I9052" s="89">
        <v>7</v>
      </c>
      <c r="J9052" s="89">
        <v>95.680999999999983</v>
      </c>
      <c r="K9052" s="89">
        <v>123.35099999999994</v>
      </c>
      <c r="L9052" s="81">
        <v>123.001</v>
      </c>
    </row>
    <row r="9053" spans="6:12">
      <c r="F9053" s="89">
        <v>8937</v>
      </c>
      <c r="G9053" s="89">
        <v>41</v>
      </c>
      <c r="H9053" s="89">
        <v>3</v>
      </c>
      <c r="I9053" s="89">
        <v>6</v>
      </c>
      <c r="J9053" s="89">
        <v>-54.138999999999953</v>
      </c>
      <c r="K9053" s="89">
        <v>102.85099999999994</v>
      </c>
      <c r="L9053" s="81">
        <v>100.00100000000003</v>
      </c>
    </row>
    <row r="9054" spans="6:12">
      <c r="F9054" s="89">
        <v>8938</v>
      </c>
      <c r="G9054" s="89">
        <v>39</v>
      </c>
      <c r="H9054" s="89">
        <v>3</v>
      </c>
      <c r="I9054" s="89">
        <v>9</v>
      </c>
      <c r="J9054" s="89">
        <v>89.761000000000024</v>
      </c>
      <c r="K9054" s="89">
        <v>119.57099999999997</v>
      </c>
      <c r="L9054" s="81">
        <v>117.62100000000004</v>
      </c>
    </row>
    <row r="9055" spans="6:12">
      <c r="F9055" s="89">
        <v>8939</v>
      </c>
      <c r="G9055" s="89">
        <v>44</v>
      </c>
      <c r="H9055" s="89">
        <v>1</v>
      </c>
      <c r="I9055" s="89">
        <v>5</v>
      </c>
      <c r="J9055" s="89">
        <v>96.630000000000024</v>
      </c>
      <c r="K9055" s="89">
        <v>123.08999999999997</v>
      </c>
      <c r="L9055" s="81">
        <v>123.88999999999999</v>
      </c>
    </row>
    <row r="9056" spans="6:12">
      <c r="F9056" s="89">
        <v>8940</v>
      </c>
      <c r="G9056" s="89">
        <v>54</v>
      </c>
      <c r="H9056" s="89">
        <v>1</v>
      </c>
      <c r="I9056" s="89">
        <v>6</v>
      </c>
      <c r="J9056" s="89">
        <v>159.34399999999994</v>
      </c>
      <c r="K9056" s="89">
        <v>140.10399999999998</v>
      </c>
      <c r="L9056" s="81">
        <v>142.80400000000009</v>
      </c>
    </row>
    <row r="9057" spans="6:12">
      <c r="F9057" s="89">
        <v>8941</v>
      </c>
      <c r="G9057" s="89">
        <v>28</v>
      </c>
      <c r="H9057" s="89">
        <v>2</v>
      </c>
      <c r="I9057" s="89">
        <v>7</v>
      </c>
      <c r="J9057" s="89">
        <v>96.775999999999954</v>
      </c>
      <c r="K9057" s="89">
        <v>129.09599999999995</v>
      </c>
      <c r="L9057" s="81">
        <v>126.49599999999995</v>
      </c>
    </row>
    <row r="9058" spans="6:12">
      <c r="F9058" s="89">
        <v>8942</v>
      </c>
      <c r="G9058" s="89">
        <v>36</v>
      </c>
      <c r="H9058" s="89">
        <v>3</v>
      </c>
      <c r="I9058" s="89">
        <v>8</v>
      </c>
      <c r="J9058" s="89">
        <v>48.548000000000059</v>
      </c>
      <c r="K9058" s="89">
        <v>121.88799999999992</v>
      </c>
      <c r="L9058" s="81">
        <v>119.08800000000002</v>
      </c>
    </row>
    <row r="9059" spans="6:12">
      <c r="F9059" s="89">
        <v>8943</v>
      </c>
      <c r="G9059" s="89">
        <v>55</v>
      </c>
      <c r="H9059" s="89">
        <v>2</v>
      </c>
      <c r="I9059" s="89">
        <v>7</v>
      </c>
      <c r="J9059" s="89">
        <v>138.54499999999996</v>
      </c>
      <c r="K9059" s="89">
        <v>162.49499999999989</v>
      </c>
      <c r="L9059" s="81">
        <v>163.94500000000002</v>
      </c>
    </row>
    <row r="9060" spans="6:12">
      <c r="F9060" s="89">
        <v>8944</v>
      </c>
      <c r="G9060" s="89">
        <v>52</v>
      </c>
      <c r="H9060" s="89">
        <v>1</v>
      </c>
      <c r="I9060" s="89">
        <v>6</v>
      </c>
      <c r="J9060" s="89">
        <v>150.35199999999992</v>
      </c>
      <c r="K9060" s="89">
        <v>131.73199999999997</v>
      </c>
      <c r="L9060" s="81">
        <v>134.13200000000001</v>
      </c>
    </row>
    <row r="9061" spans="6:12">
      <c r="F9061" s="89">
        <v>8945</v>
      </c>
      <c r="G9061" s="89">
        <v>34</v>
      </c>
      <c r="H9061" s="89">
        <v>1</v>
      </c>
      <c r="I9061" s="89">
        <v>6</v>
      </c>
      <c r="J9061" s="89">
        <v>118.02399999999996</v>
      </c>
      <c r="K9061" s="89">
        <v>104.98399999999997</v>
      </c>
      <c r="L9061" s="81">
        <v>104.68399999999998</v>
      </c>
    </row>
    <row r="9062" spans="6:12">
      <c r="F9062" s="89">
        <v>8946</v>
      </c>
      <c r="G9062" s="89">
        <v>55</v>
      </c>
      <c r="H9062" s="89">
        <v>3</v>
      </c>
      <c r="I9062" s="89">
        <v>8</v>
      </c>
      <c r="J9062" s="89">
        <v>101.42500000000007</v>
      </c>
      <c r="K9062" s="89">
        <v>168.87499999999989</v>
      </c>
      <c r="L9062" s="81">
        <v>168.92500000000007</v>
      </c>
    </row>
    <row r="9063" spans="6:12">
      <c r="F9063" s="89">
        <v>8947</v>
      </c>
      <c r="G9063" s="89">
        <v>48</v>
      </c>
      <c r="H9063" s="89">
        <v>2</v>
      </c>
      <c r="I9063" s="89">
        <v>8</v>
      </c>
      <c r="J9063" s="89">
        <v>138.06399999999999</v>
      </c>
      <c r="K9063" s="89">
        <v>121.584</v>
      </c>
      <c r="L9063" s="81">
        <v>122.38399999999999</v>
      </c>
    </row>
    <row r="9064" spans="6:12">
      <c r="F9064" s="89">
        <v>8948</v>
      </c>
      <c r="G9064" s="89">
        <v>25</v>
      </c>
      <c r="H9064" s="89">
        <v>1</v>
      </c>
      <c r="I9064" s="89">
        <v>9</v>
      </c>
      <c r="J9064" s="89">
        <v>163.1049999999999</v>
      </c>
      <c r="K9064" s="89">
        <v>25.054999999999978</v>
      </c>
      <c r="L9064" s="81">
        <v>24.60499999999999</v>
      </c>
    </row>
    <row r="9065" spans="6:12">
      <c r="F9065" s="89">
        <v>8949</v>
      </c>
      <c r="G9065" s="89">
        <v>30</v>
      </c>
      <c r="H9065" s="89">
        <v>1</v>
      </c>
      <c r="I9065" s="89">
        <v>6</v>
      </c>
      <c r="J9065" s="89">
        <v>122.71999999999996</v>
      </c>
      <c r="K9065" s="89">
        <v>110.91999999999997</v>
      </c>
      <c r="L9065" s="81">
        <v>110.02</v>
      </c>
    </row>
    <row r="9066" spans="6:12">
      <c r="F9066" s="89">
        <v>8950</v>
      </c>
      <c r="G9066" s="89">
        <v>33</v>
      </c>
      <c r="H9066" s="89">
        <v>1</v>
      </c>
      <c r="I9066" s="89">
        <v>3</v>
      </c>
      <c r="J9066" s="89">
        <v>4.8890000000000029</v>
      </c>
      <c r="K9066" s="89">
        <v>119.959</v>
      </c>
      <c r="L9066" s="81">
        <v>118.309</v>
      </c>
    </row>
    <row r="9067" spans="6:12">
      <c r="F9067" s="89">
        <v>8951</v>
      </c>
      <c r="G9067" s="89">
        <v>43</v>
      </c>
      <c r="H9067" s="89">
        <v>1</v>
      </c>
      <c r="I9067" s="89">
        <v>6</v>
      </c>
      <c r="J9067" s="89">
        <v>123.25299999999997</v>
      </c>
      <c r="K9067" s="89">
        <v>107.42299999999996</v>
      </c>
      <c r="L9067" s="81">
        <v>108.473</v>
      </c>
    </row>
    <row r="9068" spans="6:12">
      <c r="F9068" s="89">
        <v>8952</v>
      </c>
      <c r="G9068" s="89">
        <v>34</v>
      </c>
      <c r="H9068" s="89">
        <v>3</v>
      </c>
      <c r="I9068" s="89">
        <v>9</v>
      </c>
      <c r="J9068" s="89">
        <v>87.966000000000065</v>
      </c>
      <c r="K9068" s="89">
        <v>119.32599999999996</v>
      </c>
      <c r="L9068" s="81">
        <v>116.62600000000003</v>
      </c>
    </row>
    <row r="9069" spans="6:12">
      <c r="F9069" s="89">
        <v>8953</v>
      </c>
      <c r="G9069" s="89">
        <v>48</v>
      </c>
      <c r="H9069" s="89">
        <v>3</v>
      </c>
      <c r="I9069" s="89">
        <v>9</v>
      </c>
      <c r="J9069" s="89">
        <v>110.00200000000007</v>
      </c>
      <c r="K9069" s="89">
        <v>137.02199999999999</v>
      </c>
      <c r="L9069" s="81">
        <v>136.42200000000003</v>
      </c>
    </row>
    <row r="9070" spans="6:12">
      <c r="F9070" s="89">
        <v>8954</v>
      </c>
      <c r="G9070" s="89">
        <v>49</v>
      </c>
      <c r="H9070" s="89">
        <v>2</v>
      </c>
      <c r="I9070" s="89">
        <v>3</v>
      </c>
      <c r="J9070" s="89">
        <v>-99.56299999999996</v>
      </c>
      <c r="K9070" s="89">
        <v>96.647000000000048</v>
      </c>
      <c r="L9070" s="81">
        <v>95.597000000000008</v>
      </c>
    </row>
    <row r="9071" spans="6:12">
      <c r="F9071" s="89">
        <v>8955</v>
      </c>
      <c r="G9071" s="89">
        <v>36</v>
      </c>
      <c r="H9071" s="89">
        <v>3</v>
      </c>
      <c r="I9071" s="89">
        <v>3</v>
      </c>
      <c r="J9071" s="89">
        <v>-290.28199999999993</v>
      </c>
      <c r="K9071" s="89">
        <v>-3.9420000000000357</v>
      </c>
      <c r="L9071" s="81">
        <v>-8.7419999999999618</v>
      </c>
    </row>
    <row r="9072" spans="6:12">
      <c r="F9072" s="89">
        <v>8956</v>
      </c>
      <c r="G9072" s="89">
        <v>31</v>
      </c>
      <c r="H9072" s="89">
        <v>2</v>
      </c>
      <c r="I9072" s="89">
        <v>8</v>
      </c>
      <c r="J9072" s="89">
        <v>120.84299999999999</v>
      </c>
      <c r="K9072" s="89">
        <v>109.63299999999995</v>
      </c>
      <c r="L9072" s="81">
        <v>107.88300000000001</v>
      </c>
    </row>
    <row r="9073" spans="6:12">
      <c r="F9073" s="89">
        <v>8957</v>
      </c>
      <c r="G9073" s="89">
        <v>19</v>
      </c>
      <c r="H9073" s="89">
        <v>3</v>
      </c>
      <c r="I9073" s="89">
        <v>8</v>
      </c>
      <c r="J9073" s="89">
        <v>83.856999999999971</v>
      </c>
      <c r="K9073" s="89">
        <v>162.46699999999998</v>
      </c>
      <c r="L9073" s="81">
        <v>157.11700000000002</v>
      </c>
    </row>
    <row r="9074" spans="6:12">
      <c r="F9074" s="89">
        <v>8958</v>
      </c>
      <c r="G9074" s="89">
        <v>45</v>
      </c>
      <c r="H9074" s="89">
        <v>2</v>
      </c>
      <c r="I9074" s="89">
        <v>7</v>
      </c>
      <c r="J9074" s="89">
        <v>100.12499999999994</v>
      </c>
      <c r="K9074" s="89">
        <v>127.1749999999999</v>
      </c>
      <c r="L9074" s="81">
        <v>127.12499999999997</v>
      </c>
    </row>
    <row r="9075" spans="6:12">
      <c r="F9075" s="89">
        <v>8959</v>
      </c>
      <c r="G9075" s="89">
        <v>35</v>
      </c>
      <c r="H9075" s="89">
        <v>3</v>
      </c>
      <c r="I9075" s="89">
        <v>4</v>
      </c>
      <c r="J9075" s="89">
        <v>-203.61500000000001</v>
      </c>
      <c r="K9075" s="89">
        <v>40.434999999999945</v>
      </c>
      <c r="L9075" s="81">
        <v>35.884999999999991</v>
      </c>
    </row>
    <row r="9076" spans="6:12">
      <c r="F9076" s="89">
        <v>8960</v>
      </c>
      <c r="G9076" s="89">
        <v>35</v>
      </c>
      <c r="H9076" s="89">
        <v>1</v>
      </c>
      <c r="I9076" s="89">
        <v>5</v>
      </c>
      <c r="J9076" s="89">
        <v>89.025000000000006</v>
      </c>
      <c r="K9076" s="89">
        <v>118.27499999999998</v>
      </c>
      <c r="L9076" s="81">
        <v>117.72499999999997</v>
      </c>
    </row>
    <row r="9077" spans="6:12">
      <c r="F9077" s="89">
        <v>8961</v>
      </c>
      <c r="G9077" s="89">
        <v>35</v>
      </c>
      <c r="H9077" s="89">
        <v>1</v>
      </c>
      <c r="I9077" s="89">
        <v>8</v>
      </c>
      <c r="J9077" s="89">
        <v>146.08499999999995</v>
      </c>
      <c r="K9077" s="89">
        <v>47.534999999999968</v>
      </c>
      <c r="L9077" s="81">
        <v>48.184999999999974</v>
      </c>
    </row>
    <row r="9078" spans="6:12">
      <c r="F9078" s="89">
        <v>8962</v>
      </c>
      <c r="G9078" s="89">
        <v>33</v>
      </c>
      <c r="H9078" s="89">
        <v>1</v>
      </c>
      <c r="I9078" s="89">
        <v>5</v>
      </c>
      <c r="J9078" s="89">
        <v>90.305000000000021</v>
      </c>
      <c r="K9078" s="89">
        <v>120.175</v>
      </c>
      <c r="L9078" s="81">
        <v>119.32499999999997</v>
      </c>
    </row>
    <row r="9079" spans="6:12">
      <c r="F9079" s="89">
        <v>8963</v>
      </c>
      <c r="G9079" s="89">
        <v>23</v>
      </c>
      <c r="H9079" s="89">
        <v>1</v>
      </c>
      <c r="I9079" s="89">
        <v>8</v>
      </c>
      <c r="J9079" s="89">
        <v>169.74899999999997</v>
      </c>
      <c r="K9079" s="89">
        <v>74.918999999999954</v>
      </c>
      <c r="L9079" s="81">
        <v>73.768999999999977</v>
      </c>
    </row>
    <row r="9080" spans="6:12">
      <c r="F9080" s="89">
        <v>8964</v>
      </c>
      <c r="G9080" s="89">
        <v>53</v>
      </c>
      <c r="H9080" s="89">
        <v>1</v>
      </c>
      <c r="I9080" s="89">
        <v>3</v>
      </c>
      <c r="J9080" s="89">
        <v>40.448999999999955</v>
      </c>
      <c r="K9080" s="89">
        <v>149.31899999999996</v>
      </c>
      <c r="L9080" s="81">
        <v>150.66900000000004</v>
      </c>
    </row>
    <row r="9081" spans="6:12">
      <c r="F9081" s="89">
        <v>8965</v>
      </c>
      <c r="G9081" s="89">
        <v>32</v>
      </c>
      <c r="H9081" s="89">
        <v>2</v>
      </c>
      <c r="I9081" s="89">
        <v>7</v>
      </c>
      <c r="J9081" s="89">
        <v>90.543999999999954</v>
      </c>
      <c r="K9081" s="89">
        <v>121.62399999999994</v>
      </c>
      <c r="L9081" s="81">
        <v>119.624</v>
      </c>
    </row>
    <row r="9082" spans="6:12">
      <c r="F9082" s="89">
        <v>8966</v>
      </c>
      <c r="G9082" s="89">
        <v>21</v>
      </c>
      <c r="H9082" s="89">
        <v>1</v>
      </c>
      <c r="I9082" s="89">
        <v>4</v>
      </c>
      <c r="J9082" s="89">
        <v>82.768999999999991</v>
      </c>
      <c r="K9082" s="89">
        <v>158.95899999999997</v>
      </c>
      <c r="L9082" s="81">
        <v>155.90899999999999</v>
      </c>
    </row>
    <row r="9083" spans="6:12">
      <c r="F9083" s="89">
        <v>8967</v>
      </c>
      <c r="G9083" s="89">
        <v>31</v>
      </c>
      <c r="H9083" s="89">
        <v>2</v>
      </c>
      <c r="I9083" s="89">
        <v>3</v>
      </c>
      <c r="J9083" s="89">
        <v>-119.68699999999998</v>
      </c>
      <c r="K9083" s="89">
        <v>82.10299999999998</v>
      </c>
      <c r="L9083" s="81">
        <v>78.353000000000023</v>
      </c>
    </row>
    <row r="9084" spans="6:12">
      <c r="F9084" s="89">
        <v>8968</v>
      </c>
      <c r="G9084" s="89">
        <v>34</v>
      </c>
      <c r="H9084" s="89">
        <v>1</v>
      </c>
      <c r="I9084" s="89">
        <v>5</v>
      </c>
      <c r="J9084" s="89">
        <v>89.530000000000015</v>
      </c>
      <c r="K9084" s="89">
        <v>119.08999999999999</v>
      </c>
      <c r="L9084" s="81">
        <v>118.39</v>
      </c>
    </row>
    <row r="9085" spans="6:12">
      <c r="F9085" s="89">
        <v>8969</v>
      </c>
      <c r="G9085" s="89">
        <v>26</v>
      </c>
      <c r="H9085" s="89">
        <v>2</v>
      </c>
      <c r="I9085" s="89">
        <v>5</v>
      </c>
      <c r="J9085" s="89">
        <v>14.840000000000032</v>
      </c>
      <c r="K9085" s="89">
        <v>132.97999999999996</v>
      </c>
      <c r="L9085" s="81">
        <v>129.27999999999997</v>
      </c>
    </row>
    <row r="9086" spans="6:12">
      <c r="F9086" s="89">
        <v>8970</v>
      </c>
      <c r="G9086" s="89">
        <v>22</v>
      </c>
      <c r="H9086" s="89">
        <v>2</v>
      </c>
      <c r="I9086" s="89">
        <v>8</v>
      </c>
      <c r="J9086" s="89">
        <v>143.31599999999997</v>
      </c>
      <c r="K9086" s="89">
        <v>134.89599999999996</v>
      </c>
      <c r="L9086" s="81">
        <v>131.79599999999999</v>
      </c>
    </row>
    <row r="9087" spans="6:12">
      <c r="F9087" s="89">
        <v>8971</v>
      </c>
      <c r="G9087" s="89">
        <v>47</v>
      </c>
      <c r="H9087" s="89">
        <v>2</v>
      </c>
      <c r="I9087" s="89">
        <v>8</v>
      </c>
      <c r="J9087" s="89">
        <v>134.89099999999999</v>
      </c>
      <c r="K9087" s="89">
        <v>118.72099999999995</v>
      </c>
      <c r="L9087" s="81">
        <v>119.37100000000001</v>
      </c>
    </row>
    <row r="9088" spans="6:12">
      <c r="F9088" s="89">
        <v>8972</v>
      </c>
      <c r="G9088" s="89">
        <v>27</v>
      </c>
      <c r="H9088" s="89">
        <v>1</v>
      </c>
      <c r="I9088" s="89">
        <v>5</v>
      </c>
      <c r="J9088" s="89">
        <v>100.62500000000003</v>
      </c>
      <c r="K9088" s="89">
        <v>132.35499999999999</v>
      </c>
      <c r="L9088" s="81">
        <v>130.60499999999999</v>
      </c>
    </row>
    <row r="9089" spans="6:12">
      <c r="F9089" s="89">
        <v>8973</v>
      </c>
      <c r="G9089" s="89">
        <v>53</v>
      </c>
      <c r="H9089" s="89">
        <v>1</v>
      </c>
      <c r="I9089" s="89">
        <v>8</v>
      </c>
      <c r="J9089" s="89">
        <v>183.48899999999992</v>
      </c>
      <c r="K9089" s="89">
        <v>79.358999999999924</v>
      </c>
      <c r="L9089" s="81">
        <v>82.709000000000032</v>
      </c>
    </row>
    <row r="9090" spans="6:12">
      <c r="F9090" s="89">
        <v>8974</v>
      </c>
      <c r="G9090" s="89">
        <v>36</v>
      </c>
      <c r="H9090" s="89">
        <v>1</v>
      </c>
      <c r="I9090" s="89">
        <v>9</v>
      </c>
      <c r="J9090" s="89">
        <v>145.93399999999988</v>
      </c>
      <c r="K9090" s="89">
        <v>4.4739999999999611</v>
      </c>
      <c r="L9090" s="81">
        <v>5.6740000000000066</v>
      </c>
    </row>
    <row r="9091" spans="6:12">
      <c r="F9091" s="89">
        <v>8975</v>
      </c>
      <c r="G9091" s="89">
        <v>48</v>
      </c>
      <c r="H9091" s="89">
        <v>3</v>
      </c>
      <c r="I9091" s="89">
        <v>6</v>
      </c>
      <c r="J9091" s="89">
        <v>-36.631999999999891</v>
      </c>
      <c r="K9091" s="89">
        <v>118.18800000000002</v>
      </c>
      <c r="L9091" s="81">
        <v>116.38800000000006</v>
      </c>
    </row>
    <row r="9092" spans="6:12">
      <c r="F9092" s="89">
        <v>8976</v>
      </c>
      <c r="G9092" s="89">
        <v>25</v>
      </c>
      <c r="H9092" s="89">
        <v>1</v>
      </c>
      <c r="I9092" s="89">
        <v>8</v>
      </c>
      <c r="J9092" s="89">
        <v>163.10499999999993</v>
      </c>
      <c r="K9092" s="89">
        <v>67.654999999999987</v>
      </c>
      <c r="L9092" s="81">
        <v>66.804999999999993</v>
      </c>
    </row>
    <row r="9093" spans="6:12">
      <c r="F9093" s="89">
        <v>8977</v>
      </c>
      <c r="G9093" s="89">
        <v>35</v>
      </c>
      <c r="H9093" s="89">
        <v>1</v>
      </c>
      <c r="I9093" s="89">
        <v>9</v>
      </c>
      <c r="J9093" s="89">
        <v>146.14499999999992</v>
      </c>
      <c r="K9093" s="89">
        <v>4.9949999999999477</v>
      </c>
      <c r="L9093" s="81">
        <v>6.0449999999999591</v>
      </c>
    </row>
    <row r="9094" spans="6:12">
      <c r="F9094" s="89">
        <v>8978</v>
      </c>
      <c r="G9094" s="89">
        <v>53</v>
      </c>
      <c r="H9094" s="89">
        <v>1</v>
      </c>
      <c r="I9094" s="89">
        <v>4</v>
      </c>
      <c r="J9094" s="89">
        <v>88.016999999999967</v>
      </c>
      <c r="K9094" s="89">
        <v>154.28699999999998</v>
      </c>
      <c r="L9094" s="81">
        <v>156.03700000000003</v>
      </c>
    </row>
    <row r="9095" spans="6:12">
      <c r="F9095" s="89">
        <v>8979</v>
      </c>
      <c r="G9095" s="89">
        <v>40</v>
      </c>
      <c r="H9095" s="89">
        <v>3</v>
      </c>
      <c r="I9095" s="89">
        <v>5</v>
      </c>
      <c r="J9095" s="89">
        <v>-123.34999999999991</v>
      </c>
      <c r="K9095" s="89">
        <v>76.549999999999926</v>
      </c>
      <c r="L9095" s="81">
        <v>73.150000000000006</v>
      </c>
    </row>
    <row r="9096" spans="6:12">
      <c r="F9096" s="89">
        <v>8980</v>
      </c>
      <c r="G9096" s="89">
        <v>54</v>
      </c>
      <c r="H9096" s="89">
        <v>2</v>
      </c>
      <c r="I9096" s="89">
        <v>9</v>
      </c>
      <c r="J9096" s="89">
        <v>182.57599999999994</v>
      </c>
      <c r="K9096" s="89">
        <v>121.63599999999997</v>
      </c>
      <c r="L9096" s="81">
        <v>123.73599999999999</v>
      </c>
    </row>
    <row r="9097" spans="6:12">
      <c r="F9097" s="89">
        <v>8981</v>
      </c>
      <c r="G9097" s="89">
        <v>27</v>
      </c>
      <c r="H9097" s="89">
        <v>1</v>
      </c>
      <c r="I9097" s="89">
        <v>5</v>
      </c>
      <c r="J9097" s="89">
        <v>100.62500000000003</v>
      </c>
      <c r="K9097" s="89">
        <v>132.35499999999999</v>
      </c>
      <c r="L9097" s="81">
        <v>130.60499999999999</v>
      </c>
    </row>
    <row r="9098" spans="6:12">
      <c r="F9098" s="89">
        <v>8982</v>
      </c>
      <c r="G9098" s="89">
        <v>24</v>
      </c>
      <c r="H9098" s="89">
        <v>3</v>
      </c>
      <c r="I9098" s="89">
        <v>4</v>
      </c>
      <c r="J9098" s="89">
        <v>-186.44399999999996</v>
      </c>
      <c r="K9098" s="89">
        <v>61.015999999999991</v>
      </c>
      <c r="L9098" s="81">
        <v>54.816000000000003</v>
      </c>
    </row>
    <row r="9099" spans="6:12">
      <c r="F9099" s="89">
        <v>8983</v>
      </c>
      <c r="G9099" s="89">
        <v>32</v>
      </c>
      <c r="H9099" s="89">
        <v>3</v>
      </c>
      <c r="I9099" s="89">
        <v>8</v>
      </c>
      <c r="J9099" s="89">
        <v>49.83600000000007</v>
      </c>
      <c r="K9099" s="89">
        <v>124.41599999999994</v>
      </c>
      <c r="L9099" s="81">
        <v>121.01600000000002</v>
      </c>
    </row>
    <row r="9100" spans="6:12">
      <c r="F9100" s="89">
        <v>8984</v>
      </c>
      <c r="G9100" s="89">
        <v>47</v>
      </c>
      <c r="H9100" s="89">
        <v>1</v>
      </c>
      <c r="I9100" s="89">
        <v>3</v>
      </c>
      <c r="J9100" s="89">
        <v>18.441000000000017</v>
      </c>
      <c r="K9100" s="89">
        <v>129.17099999999999</v>
      </c>
      <c r="L9100" s="81">
        <v>129.62100000000007</v>
      </c>
    </row>
    <row r="9101" spans="6:12">
      <c r="F9101" s="89">
        <v>8985</v>
      </c>
      <c r="G9101" s="89">
        <v>19</v>
      </c>
      <c r="H9101" s="89">
        <v>2</v>
      </c>
      <c r="I9101" s="89">
        <v>3</v>
      </c>
      <c r="J9101" s="89">
        <v>-84.502999999999986</v>
      </c>
      <c r="K9101" s="89">
        <v>121.00699999999996</v>
      </c>
      <c r="L9101" s="81">
        <v>115.45700000000001</v>
      </c>
    </row>
    <row r="9102" spans="6:12">
      <c r="F9102" s="89">
        <v>8986</v>
      </c>
      <c r="G9102" s="89">
        <v>30</v>
      </c>
      <c r="H9102" s="89">
        <v>2</v>
      </c>
      <c r="I9102" s="89">
        <v>5</v>
      </c>
      <c r="J9102" s="89">
        <v>6.4000000000000341</v>
      </c>
      <c r="K9102" s="89">
        <v>123.29999999999998</v>
      </c>
      <c r="L9102" s="81">
        <v>120.19999999999999</v>
      </c>
    </row>
    <row r="9103" spans="6:12">
      <c r="F9103" s="89">
        <v>8987</v>
      </c>
      <c r="G9103" s="89">
        <v>35</v>
      </c>
      <c r="H9103" s="89">
        <v>3</v>
      </c>
      <c r="I9103" s="89">
        <v>5</v>
      </c>
      <c r="J9103" s="89">
        <v>-126.37499999999989</v>
      </c>
      <c r="K9103" s="89">
        <v>75.07499999999996</v>
      </c>
      <c r="L9103" s="81">
        <v>70.924999999999983</v>
      </c>
    </row>
    <row r="9104" spans="6:12">
      <c r="F9104" s="89">
        <v>8988</v>
      </c>
      <c r="G9104" s="89">
        <v>23</v>
      </c>
      <c r="H9104" s="89">
        <v>3</v>
      </c>
      <c r="I9104" s="89">
        <v>6</v>
      </c>
      <c r="J9104" s="89">
        <v>-38.407000000000039</v>
      </c>
      <c r="K9104" s="89">
        <v>124.16299999999995</v>
      </c>
      <c r="L9104" s="81">
        <v>118.61300000000003</v>
      </c>
    </row>
    <row r="9105" spans="6:12">
      <c r="F9105" s="89">
        <v>8989</v>
      </c>
      <c r="G9105" s="89">
        <v>41</v>
      </c>
      <c r="H9105" s="89">
        <v>3</v>
      </c>
      <c r="I9105" s="89">
        <v>9</v>
      </c>
      <c r="J9105" s="89">
        <v>92.369000000000028</v>
      </c>
      <c r="K9105" s="89">
        <v>121.55899999999991</v>
      </c>
      <c r="L9105" s="81">
        <v>119.90899999999999</v>
      </c>
    </row>
    <row r="9106" spans="6:12">
      <c r="F9106" s="89">
        <v>8990</v>
      </c>
      <c r="G9106" s="89">
        <v>37</v>
      </c>
      <c r="H9106" s="89">
        <v>3</v>
      </c>
      <c r="I9106" s="89">
        <v>6</v>
      </c>
      <c r="J9106" s="89">
        <v>-58.202999999999975</v>
      </c>
      <c r="K9106" s="89">
        <v>100.02699999999996</v>
      </c>
      <c r="L9106" s="81">
        <v>96.576999999999998</v>
      </c>
    </row>
    <row r="9107" spans="6:12">
      <c r="F9107" s="89">
        <v>8991</v>
      </c>
      <c r="G9107" s="89">
        <v>54</v>
      </c>
      <c r="H9107" s="89">
        <v>3</v>
      </c>
      <c r="I9107" s="89">
        <v>7</v>
      </c>
      <c r="J9107" s="89">
        <v>47.298000000000059</v>
      </c>
      <c r="K9107" s="89">
        <v>157.65799999999999</v>
      </c>
      <c r="L9107" s="81">
        <v>157.15800000000004</v>
      </c>
    </row>
    <row r="9108" spans="6:12">
      <c r="F9108" s="89">
        <v>8992</v>
      </c>
      <c r="G9108" s="89">
        <v>53</v>
      </c>
      <c r="H9108" s="89">
        <v>2</v>
      </c>
      <c r="I9108" s="89">
        <v>4</v>
      </c>
      <c r="J9108" s="89">
        <v>-16.012999999999977</v>
      </c>
      <c r="K9108" s="89">
        <v>136.35699999999997</v>
      </c>
      <c r="L9108" s="81">
        <v>136.30700000000002</v>
      </c>
    </row>
    <row r="9109" spans="6:12">
      <c r="F9109" s="89">
        <v>8993</v>
      </c>
      <c r="G9109" s="89">
        <v>31</v>
      </c>
      <c r="H9109" s="89">
        <v>2</v>
      </c>
      <c r="I9109" s="89">
        <v>9</v>
      </c>
      <c r="J9109" s="89">
        <v>140.50899999999996</v>
      </c>
      <c r="K9109" s="89">
        <v>86.698999999999955</v>
      </c>
      <c r="L9109" s="81">
        <v>85.349000000000046</v>
      </c>
    </row>
    <row r="9110" spans="6:12">
      <c r="F9110" s="89">
        <v>8994</v>
      </c>
      <c r="G9110" s="89">
        <v>50</v>
      </c>
      <c r="H9110" s="89">
        <v>1</v>
      </c>
      <c r="I9110" s="89">
        <v>5</v>
      </c>
      <c r="J9110" s="89">
        <v>113.85000000000001</v>
      </c>
      <c r="K9110" s="89">
        <v>138.44999999999999</v>
      </c>
      <c r="L9110" s="81">
        <v>140.15000000000003</v>
      </c>
    </row>
    <row r="9111" spans="6:12">
      <c r="F9111" s="89">
        <v>8995</v>
      </c>
      <c r="G9111" s="89">
        <v>36</v>
      </c>
      <c r="H9111" s="89">
        <v>2</v>
      </c>
      <c r="I9111" s="89">
        <v>3</v>
      </c>
      <c r="J9111" s="89">
        <v>-122.87199999999999</v>
      </c>
      <c r="K9111" s="89">
        <v>77.367999999999981</v>
      </c>
      <c r="L9111" s="81">
        <v>74.368000000000009</v>
      </c>
    </row>
    <row r="9112" spans="6:12">
      <c r="F9112" s="89">
        <v>8996</v>
      </c>
      <c r="G9112" s="89">
        <v>52</v>
      </c>
      <c r="H9112" s="89">
        <v>3</v>
      </c>
      <c r="I9112" s="89">
        <v>5</v>
      </c>
      <c r="J9112" s="89">
        <v>-88.549999999999955</v>
      </c>
      <c r="K9112" s="89">
        <v>107.63</v>
      </c>
      <c r="L9112" s="81">
        <v>106.02999999999997</v>
      </c>
    </row>
    <row r="9113" spans="6:12">
      <c r="F9113" s="89">
        <v>8997</v>
      </c>
      <c r="G9113" s="89">
        <v>52</v>
      </c>
      <c r="H9113" s="89">
        <v>1</v>
      </c>
      <c r="I9113" s="89">
        <v>9</v>
      </c>
      <c r="J9113" s="89">
        <v>179.27799999999988</v>
      </c>
      <c r="K9113" s="89">
        <v>32.857999999999976</v>
      </c>
      <c r="L9113" s="81">
        <v>36.457999999999998</v>
      </c>
    </row>
    <row r="9114" spans="6:12">
      <c r="F9114" s="89">
        <v>8998</v>
      </c>
      <c r="G9114" s="89">
        <v>47</v>
      </c>
      <c r="H9114" s="89">
        <v>2</v>
      </c>
      <c r="I9114" s="89">
        <v>8</v>
      </c>
      <c r="J9114" s="89">
        <v>134.89099999999999</v>
      </c>
      <c r="K9114" s="89">
        <v>118.72099999999995</v>
      </c>
      <c r="L9114" s="81">
        <v>119.37100000000001</v>
      </c>
    </row>
    <row r="9115" spans="6:12">
      <c r="F9115" s="89">
        <v>8999</v>
      </c>
      <c r="G9115" s="89">
        <v>41</v>
      </c>
      <c r="H9115" s="89">
        <v>2</v>
      </c>
      <c r="I9115" s="89">
        <v>7</v>
      </c>
      <c r="J9115" s="89">
        <v>92.316999999999979</v>
      </c>
      <c r="K9115" s="89">
        <v>120.60699999999994</v>
      </c>
      <c r="L9115" s="81">
        <v>119.95699999999999</v>
      </c>
    </row>
    <row r="9116" spans="6:12">
      <c r="F9116" s="89">
        <v>9000</v>
      </c>
      <c r="G9116" s="89">
        <v>23</v>
      </c>
      <c r="H9116" s="89">
        <v>2</v>
      </c>
      <c r="I9116" s="89">
        <v>6</v>
      </c>
      <c r="J9116" s="89">
        <v>72.062999999999988</v>
      </c>
      <c r="K9116" s="89">
        <v>148.53299999999996</v>
      </c>
      <c r="L9116" s="81">
        <v>144.78300000000002</v>
      </c>
    </row>
    <row r="9117" spans="6:12">
      <c r="F9117" s="89">
        <v>9001</v>
      </c>
      <c r="G9117" s="89">
        <v>55</v>
      </c>
      <c r="H9117" s="89">
        <v>1</v>
      </c>
      <c r="I9117" s="89">
        <v>5</v>
      </c>
      <c r="J9117" s="89">
        <v>135.62499999999994</v>
      </c>
      <c r="K9117" s="89">
        <v>158.6749999999999</v>
      </c>
      <c r="L9117" s="81">
        <v>161.12500000000006</v>
      </c>
    </row>
    <row r="9118" spans="6:12">
      <c r="F9118" s="89">
        <v>9002</v>
      </c>
      <c r="G9118" s="89">
        <v>28</v>
      </c>
      <c r="H9118" s="89">
        <v>1</v>
      </c>
      <c r="I9118" s="89">
        <v>4</v>
      </c>
      <c r="J9118" s="89">
        <v>60.291999999999994</v>
      </c>
      <c r="K9118" s="89">
        <v>134.31199999999998</v>
      </c>
      <c r="L9118" s="81">
        <v>132.31199999999998</v>
      </c>
    </row>
    <row r="9119" spans="6:12">
      <c r="F9119" s="89">
        <v>9003</v>
      </c>
      <c r="G9119" s="89">
        <v>44</v>
      </c>
      <c r="H9119" s="89">
        <v>3</v>
      </c>
      <c r="I9119" s="89">
        <v>3</v>
      </c>
      <c r="J9119" s="89">
        <v>-280.13799999999992</v>
      </c>
      <c r="K9119" s="89">
        <v>3.7219999999999516</v>
      </c>
      <c r="L9119" s="81">
        <v>0.12200000000004252</v>
      </c>
    </row>
    <row r="9120" spans="6:12">
      <c r="F9120" s="89">
        <v>9004</v>
      </c>
      <c r="G9120" s="89">
        <v>30</v>
      </c>
      <c r="H9120" s="89">
        <v>2</v>
      </c>
      <c r="I9120" s="89">
        <v>6</v>
      </c>
      <c r="J9120" s="89">
        <v>54.499999999999972</v>
      </c>
      <c r="K9120" s="89">
        <v>128.79999999999995</v>
      </c>
      <c r="L9120" s="81">
        <v>126.09999999999998</v>
      </c>
    </row>
    <row r="9121" spans="6:12">
      <c r="F9121" s="89">
        <v>9005</v>
      </c>
      <c r="G9121" s="89">
        <v>49</v>
      </c>
      <c r="H9121" s="89">
        <v>2</v>
      </c>
      <c r="I9121" s="89">
        <v>9</v>
      </c>
      <c r="J9121" s="89">
        <v>161.28099999999995</v>
      </c>
      <c r="K9121" s="89">
        <v>101.89099999999999</v>
      </c>
      <c r="L9121" s="81">
        <v>103.24099999999996</v>
      </c>
    </row>
    <row r="9122" spans="6:12">
      <c r="F9122" s="89">
        <v>9006</v>
      </c>
      <c r="G9122" s="89">
        <v>53</v>
      </c>
      <c r="H9122" s="89">
        <v>1</v>
      </c>
      <c r="I9122" s="89">
        <v>7</v>
      </c>
      <c r="J9122" s="89">
        <v>173.84099999999989</v>
      </c>
      <c r="K9122" s="89">
        <v>112.31099999999991</v>
      </c>
      <c r="L9122" s="81">
        <v>115.26100000000004</v>
      </c>
    </row>
    <row r="9123" spans="6:12">
      <c r="F9123" s="89">
        <v>9007</v>
      </c>
      <c r="G9123" s="89">
        <v>47</v>
      </c>
      <c r="H9123" s="89">
        <v>1</v>
      </c>
      <c r="I9123" s="89">
        <v>6</v>
      </c>
      <c r="J9123" s="89">
        <v>132.59699999999998</v>
      </c>
      <c r="K9123" s="89">
        <v>115.52699999999997</v>
      </c>
      <c r="L9123" s="81">
        <v>117.17700000000004</v>
      </c>
    </row>
    <row r="9124" spans="6:12">
      <c r="F9124" s="89">
        <v>9008</v>
      </c>
      <c r="G9124" s="89">
        <v>47</v>
      </c>
      <c r="H9124" s="89">
        <v>3</v>
      </c>
      <c r="I9124" s="89">
        <v>5</v>
      </c>
      <c r="J9124" s="89">
        <v>-107.77499999999986</v>
      </c>
      <c r="K9124" s="89">
        <v>89.954999999999956</v>
      </c>
      <c r="L9124" s="81">
        <v>87.605000000000047</v>
      </c>
    </row>
    <row r="9125" spans="6:12">
      <c r="F9125" s="89">
        <v>9009</v>
      </c>
      <c r="G9125" s="89">
        <v>51</v>
      </c>
      <c r="H9125" s="89">
        <v>1</v>
      </c>
      <c r="I9125" s="89">
        <v>5</v>
      </c>
      <c r="J9125" s="89">
        <v>117.66500000000005</v>
      </c>
      <c r="K9125" s="89">
        <v>141.95499999999996</v>
      </c>
      <c r="L9125" s="81">
        <v>143.80500000000009</v>
      </c>
    </row>
    <row r="9126" spans="6:12">
      <c r="F9126" s="89">
        <v>9010</v>
      </c>
      <c r="G9126" s="89">
        <v>29</v>
      </c>
      <c r="H9126" s="89">
        <v>3</v>
      </c>
      <c r="I9126" s="89">
        <v>4</v>
      </c>
      <c r="J9126" s="89">
        <v>-198.29899999999986</v>
      </c>
      <c r="K9126" s="89">
        <v>47.61099999999999</v>
      </c>
      <c r="L9126" s="81">
        <v>42.161000000000058</v>
      </c>
    </row>
    <row r="9127" spans="6:12">
      <c r="F9127" s="89">
        <v>9011</v>
      </c>
      <c r="G9127" s="89">
        <v>47</v>
      </c>
      <c r="H9127" s="89">
        <v>2</v>
      </c>
      <c r="I9127" s="89">
        <v>6</v>
      </c>
      <c r="J9127" s="89">
        <v>66.926999999999992</v>
      </c>
      <c r="K9127" s="89">
        <v>135.95699999999997</v>
      </c>
      <c r="L9127" s="81">
        <v>135.80700000000004</v>
      </c>
    </row>
    <row r="9128" spans="6:12">
      <c r="F9128" s="89">
        <v>9012</v>
      </c>
      <c r="G9128" s="89">
        <v>30</v>
      </c>
      <c r="H9128" s="89">
        <v>3</v>
      </c>
      <c r="I9128" s="89">
        <v>7</v>
      </c>
      <c r="J9128" s="89">
        <v>3.3300000000000409</v>
      </c>
      <c r="K9128" s="89">
        <v>121.13</v>
      </c>
      <c r="L9128" s="81">
        <v>117.03000000000003</v>
      </c>
    </row>
    <row r="9129" spans="6:12">
      <c r="F9129" s="89">
        <v>9013</v>
      </c>
      <c r="G9129" s="89">
        <v>42</v>
      </c>
      <c r="H9129" s="89">
        <v>3</v>
      </c>
      <c r="I9129" s="89">
        <v>5</v>
      </c>
      <c r="J9129" s="89">
        <v>-120.24999999999994</v>
      </c>
      <c r="K9129" s="89">
        <v>79.029999999999944</v>
      </c>
      <c r="L9129" s="81">
        <v>75.929999999999978</v>
      </c>
    </row>
    <row r="9130" spans="6:12">
      <c r="F9130" s="89">
        <v>9014</v>
      </c>
      <c r="G9130" s="89">
        <v>32</v>
      </c>
      <c r="H9130" s="89">
        <v>1</v>
      </c>
      <c r="I9130" s="89">
        <v>4</v>
      </c>
      <c r="J9130" s="89">
        <v>53.388000000000005</v>
      </c>
      <c r="K9130" s="89">
        <v>126.16799999999998</v>
      </c>
      <c r="L9130" s="81">
        <v>124.768</v>
      </c>
    </row>
    <row r="9131" spans="6:12">
      <c r="F9131" s="89">
        <v>9015</v>
      </c>
      <c r="G9131" s="89">
        <v>23</v>
      </c>
      <c r="H9131" s="89">
        <v>3</v>
      </c>
      <c r="I9131" s="89">
        <v>8</v>
      </c>
      <c r="J9131" s="89">
        <v>68.528999999999996</v>
      </c>
      <c r="K9131" s="89">
        <v>145.89899999999994</v>
      </c>
      <c r="L9131" s="81">
        <v>141.14900000000006</v>
      </c>
    </row>
    <row r="9132" spans="6:12">
      <c r="F9132" s="89">
        <v>9016</v>
      </c>
      <c r="G9132" s="89">
        <v>47</v>
      </c>
      <c r="H9132" s="89">
        <v>2</v>
      </c>
      <c r="I9132" s="89">
        <v>4</v>
      </c>
      <c r="J9132" s="89">
        <v>-38.956999999999965</v>
      </c>
      <c r="K9132" s="89">
        <v>115.273</v>
      </c>
      <c r="L9132" s="81">
        <v>114.32300000000004</v>
      </c>
    </row>
    <row r="9133" spans="6:12">
      <c r="F9133" s="89">
        <v>9017</v>
      </c>
      <c r="G9133" s="89">
        <v>34</v>
      </c>
      <c r="H9133" s="89">
        <v>2</v>
      </c>
      <c r="I9133" s="89">
        <v>4</v>
      </c>
      <c r="J9133" s="89">
        <v>-55.324000000000012</v>
      </c>
      <c r="K9133" s="89">
        <v>102.93599999999998</v>
      </c>
      <c r="L9133" s="81">
        <v>100.03599999999999</v>
      </c>
    </row>
    <row r="9134" spans="6:12">
      <c r="F9134" s="89">
        <v>9018</v>
      </c>
      <c r="G9134" s="89">
        <v>32</v>
      </c>
      <c r="H9134" s="89">
        <v>3</v>
      </c>
      <c r="I9134" s="89">
        <v>8</v>
      </c>
      <c r="J9134" s="89">
        <v>49.83600000000007</v>
      </c>
      <c r="K9134" s="89">
        <v>124.41599999999994</v>
      </c>
      <c r="L9134" s="81">
        <v>121.01600000000002</v>
      </c>
    </row>
    <row r="9135" spans="6:12">
      <c r="F9135" s="89">
        <v>9019</v>
      </c>
      <c r="G9135" s="89">
        <v>33</v>
      </c>
      <c r="H9135" s="89">
        <v>1</v>
      </c>
      <c r="I9135" s="89">
        <v>9</v>
      </c>
      <c r="J9135" s="89">
        <v>147.37699999999995</v>
      </c>
      <c r="K9135" s="89">
        <v>6.84699999999998</v>
      </c>
      <c r="L9135" s="81">
        <v>7.59699999999998</v>
      </c>
    </row>
    <row r="9136" spans="6:12">
      <c r="F9136" s="89">
        <v>9020</v>
      </c>
      <c r="G9136" s="89">
        <v>28</v>
      </c>
      <c r="H9136" s="89">
        <v>1</v>
      </c>
      <c r="I9136" s="89">
        <v>5</v>
      </c>
      <c r="J9136" s="89">
        <v>98.230000000000018</v>
      </c>
      <c r="K9136" s="89">
        <v>129.65</v>
      </c>
      <c r="L9136" s="81">
        <v>128.04999999999998</v>
      </c>
    </row>
    <row r="9137" spans="6:12">
      <c r="F9137" s="89">
        <v>9021</v>
      </c>
      <c r="G9137" s="89">
        <v>20</v>
      </c>
      <c r="H9137" s="89">
        <v>2</v>
      </c>
      <c r="I9137" s="89">
        <v>8</v>
      </c>
      <c r="J9137" s="89">
        <v>151.27999999999997</v>
      </c>
      <c r="K9137" s="89">
        <v>143.47999999999996</v>
      </c>
      <c r="L9137" s="81">
        <v>140.07999999999998</v>
      </c>
    </row>
    <row r="9138" spans="6:12">
      <c r="F9138" s="89">
        <v>9022</v>
      </c>
      <c r="G9138" s="89">
        <v>52</v>
      </c>
      <c r="H9138" s="89">
        <v>3</v>
      </c>
      <c r="I9138" s="89">
        <v>8</v>
      </c>
      <c r="J9138" s="89">
        <v>86.596000000000004</v>
      </c>
      <c r="K9138" s="89">
        <v>154.97599999999994</v>
      </c>
      <c r="L9138" s="81">
        <v>154.57599999999991</v>
      </c>
    </row>
    <row r="9139" spans="6:12">
      <c r="F9139" s="89">
        <v>9023</v>
      </c>
      <c r="G9139" s="89">
        <v>33</v>
      </c>
      <c r="H9139" s="89">
        <v>1</v>
      </c>
      <c r="I9139" s="89">
        <v>8</v>
      </c>
      <c r="J9139" s="89">
        <v>147.32899999999998</v>
      </c>
      <c r="K9139" s="89">
        <v>49.398999999999987</v>
      </c>
      <c r="L9139" s="81">
        <v>49.748999999999981</v>
      </c>
    </row>
    <row r="9140" spans="6:12">
      <c r="F9140" s="89">
        <v>9024</v>
      </c>
      <c r="G9140" s="89">
        <v>25</v>
      </c>
      <c r="H9140" s="89">
        <v>2</v>
      </c>
      <c r="I9140" s="89">
        <v>6</v>
      </c>
      <c r="J9140" s="89">
        <v>65.694999999999965</v>
      </c>
      <c r="K9140" s="89">
        <v>141.54499999999999</v>
      </c>
      <c r="L9140" s="81">
        <v>138.095</v>
      </c>
    </row>
    <row r="9141" spans="6:12">
      <c r="F9141" s="89">
        <v>9025</v>
      </c>
      <c r="G9141" s="89">
        <v>42</v>
      </c>
      <c r="H9141" s="89">
        <v>2</v>
      </c>
      <c r="I9141" s="89">
        <v>8</v>
      </c>
      <c r="J9141" s="89">
        <v>123.07599999999996</v>
      </c>
      <c r="K9141" s="89">
        <v>108.45599999999993</v>
      </c>
      <c r="L9141" s="81">
        <v>108.35599999999994</v>
      </c>
    </row>
    <row r="9142" spans="6:12">
      <c r="F9142" s="89">
        <v>9026</v>
      </c>
      <c r="G9142" s="89">
        <v>55</v>
      </c>
      <c r="H9142" s="89">
        <v>3</v>
      </c>
      <c r="I9142" s="89">
        <v>9</v>
      </c>
      <c r="J9142" s="89">
        <v>140.86500000000001</v>
      </c>
      <c r="K9142" s="89">
        <v>165.71499999999992</v>
      </c>
      <c r="L9142" s="81">
        <v>166.16500000000008</v>
      </c>
    </row>
    <row r="9143" spans="6:12">
      <c r="F9143" s="89">
        <v>9027</v>
      </c>
      <c r="G9143" s="89">
        <v>45</v>
      </c>
      <c r="H9143" s="89">
        <v>3</v>
      </c>
      <c r="I9143" s="89">
        <v>6</v>
      </c>
      <c r="J9143" s="89">
        <v>-45.754999999999939</v>
      </c>
      <c r="K9143" s="89">
        <v>109.99499999999995</v>
      </c>
      <c r="L9143" s="81">
        <v>107.74500000000006</v>
      </c>
    </row>
    <row r="9144" spans="6:12">
      <c r="F9144" s="89">
        <v>9028</v>
      </c>
      <c r="G9144" s="89">
        <v>24</v>
      </c>
      <c r="H9144" s="89">
        <v>3</v>
      </c>
      <c r="I9144" s="89">
        <v>3</v>
      </c>
      <c r="J9144" s="89">
        <v>-273.09800000000001</v>
      </c>
      <c r="K9144" s="89">
        <v>16.961999999999989</v>
      </c>
      <c r="L9144" s="81">
        <v>10.362000000000023</v>
      </c>
    </row>
    <row r="9145" spans="6:12">
      <c r="F9145" s="89">
        <v>9029</v>
      </c>
      <c r="G9145" s="89">
        <v>21</v>
      </c>
      <c r="H9145" s="89">
        <v>3</v>
      </c>
      <c r="I9145" s="89">
        <v>9</v>
      </c>
      <c r="J9145" s="89">
        <v>114.88899999999995</v>
      </c>
      <c r="K9145" s="89">
        <v>150.27899999999994</v>
      </c>
      <c r="L9145" s="81">
        <v>145.62899999999996</v>
      </c>
    </row>
    <row r="9146" spans="6:12">
      <c r="F9146" s="89">
        <v>9030</v>
      </c>
      <c r="G9146" s="89">
        <v>49</v>
      </c>
      <c r="H9146" s="89">
        <v>2</v>
      </c>
      <c r="I9146" s="89">
        <v>3</v>
      </c>
      <c r="J9146" s="89">
        <v>-99.56299999999996</v>
      </c>
      <c r="K9146" s="89">
        <v>96.647000000000048</v>
      </c>
      <c r="L9146" s="81">
        <v>95.597000000000008</v>
      </c>
    </row>
    <row r="9147" spans="6:12">
      <c r="F9147" s="89">
        <v>9031</v>
      </c>
      <c r="G9147" s="89">
        <v>29</v>
      </c>
      <c r="H9147" s="89">
        <v>3</v>
      </c>
      <c r="I9147" s="89">
        <v>3</v>
      </c>
      <c r="J9147" s="89">
        <v>-284.98299999999995</v>
      </c>
      <c r="K9147" s="89">
        <v>3.5270000000000152</v>
      </c>
      <c r="L9147" s="81">
        <v>-2.3229999999999507</v>
      </c>
    </row>
    <row r="9148" spans="6:12">
      <c r="F9148" s="89">
        <v>9032</v>
      </c>
      <c r="G9148" s="89">
        <v>24</v>
      </c>
      <c r="H9148" s="89">
        <v>1</v>
      </c>
      <c r="I9148" s="89">
        <v>6</v>
      </c>
      <c r="J9148" s="89">
        <v>137.86399999999995</v>
      </c>
      <c r="K9148" s="89">
        <v>127.92400000000001</v>
      </c>
      <c r="L9148" s="81">
        <v>126.124</v>
      </c>
    </row>
    <row r="9149" spans="6:12">
      <c r="F9149" s="89">
        <v>9033</v>
      </c>
      <c r="G9149" s="89">
        <v>20</v>
      </c>
      <c r="H9149" s="89">
        <v>2</v>
      </c>
      <c r="I9149" s="89">
        <v>6</v>
      </c>
      <c r="J9149" s="89">
        <v>83.639999999999958</v>
      </c>
      <c r="K9149" s="89">
        <v>161.03999999999994</v>
      </c>
      <c r="L9149" s="81">
        <v>156.84</v>
      </c>
    </row>
    <row r="9150" spans="6:12">
      <c r="F9150" s="89">
        <v>9034</v>
      </c>
      <c r="G9150" s="89">
        <v>41</v>
      </c>
      <c r="H9150" s="89">
        <v>3</v>
      </c>
      <c r="I9150" s="89">
        <v>9</v>
      </c>
      <c r="J9150" s="89">
        <v>92.369000000000028</v>
      </c>
      <c r="K9150" s="89">
        <v>121.55899999999991</v>
      </c>
      <c r="L9150" s="81">
        <v>119.90899999999999</v>
      </c>
    </row>
    <row r="9151" spans="6:12">
      <c r="F9151" s="89">
        <v>9035</v>
      </c>
      <c r="G9151" s="89">
        <v>22</v>
      </c>
      <c r="H9151" s="89">
        <v>2</v>
      </c>
      <c r="I9151" s="89">
        <v>9</v>
      </c>
      <c r="J9151" s="89">
        <v>162.92799999999994</v>
      </c>
      <c r="K9151" s="89">
        <v>111.90799999999993</v>
      </c>
      <c r="L9151" s="81">
        <v>109.20799999999994</v>
      </c>
    </row>
    <row r="9152" spans="6:12">
      <c r="F9152" s="89">
        <v>9036</v>
      </c>
      <c r="G9152" s="89">
        <v>33</v>
      </c>
      <c r="H9152" s="89">
        <v>1</v>
      </c>
      <c r="I9152" s="89">
        <v>5</v>
      </c>
      <c r="J9152" s="89">
        <v>90.305000000000021</v>
      </c>
      <c r="K9152" s="89">
        <v>120.175</v>
      </c>
      <c r="L9152" s="81">
        <v>119.32499999999997</v>
      </c>
    </row>
    <row r="9153" spans="6:12">
      <c r="F9153" s="89">
        <v>9037</v>
      </c>
      <c r="G9153" s="89">
        <v>28</v>
      </c>
      <c r="H9153" s="89">
        <v>2</v>
      </c>
      <c r="I9153" s="89">
        <v>6</v>
      </c>
      <c r="J9153" s="89">
        <v>58.167999999999978</v>
      </c>
      <c r="K9153" s="89">
        <v>133.08799999999997</v>
      </c>
      <c r="L9153" s="81">
        <v>130.08799999999997</v>
      </c>
    </row>
    <row r="9154" spans="6:12">
      <c r="F9154" s="89">
        <v>9038</v>
      </c>
      <c r="G9154" s="89">
        <v>37</v>
      </c>
      <c r="H9154" s="89">
        <v>2</v>
      </c>
      <c r="I9154" s="89">
        <v>5</v>
      </c>
      <c r="J9154" s="89">
        <v>2.0250000000000341</v>
      </c>
      <c r="K9154" s="89">
        <v>116.75499999999998</v>
      </c>
      <c r="L9154" s="81">
        <v>114.70499999999997</v>
      </c>
    </row>
    <row r="9155" spans="6:12">
      <c r="F9155" s="89">
        <v>9039</v>
      </c>
      <c r="G9155" s="89">
        <v>20</v>
      </c>
      <c r="H9155" s="89">
        <v>2</v>
      </c>
      <c r="I9155" s="89">
        <v>4</v>
      </c>
      <c r="J9155" s="89">
        <v>-21.920000000000016</v>
      </c>
      <c r="K9155" s="89">
        <v>140.67999999999995</v>
      </c>
      <c r="L9155" s="81">
        <v>135.68</v>
      </c>
    </row>
    <row r="9156" spans="6:12">
      <c r="F9156" s="89">
        <v>9040</v>
      </c>
      <c r="G9156" s="89">
        <v>51</v>
      </c>
      <c r="H9156" s="89">
        <v>3</v>
      </c>
      <c r="I9156" s="89">
        <v>3</v>
      </c>
      <c r="J9156" s="89">
        <v>-257.08699999999993</v>
      </c>
      <c r="K9156" s="89">
        <v>24.602999999999952</v>
      </c>
      <c r="L9156" s="81">
        <v>22.053000000000111</v>
      </c>
    </row>
    <row r="9157" spans="6:12">
      <c r="F9157" s="89">
        <v>9041</v>
      </c>
      <c r="G9157" s="89">
        <v>38</v>
      </c>
      <c r="H9157" s="89">
        <v>1</v>
      </c>
      <c r="I9157" s="89">
        <v>8</v>
      </c>
      <c r="J9157" s="89">
        <v>146.24399999999994</v>
      </c>
      <c r="K9157" s="89">
        <v>46.763999999999982</v>
      </c>
      <c r="L9157" s="81">
        <v>47.864000000000033</v>
      </c>
    </row>
    <row r="9158" spans="6:12">
      <c r="F9158" s="89">
        <v>9042</v>
      </c>
      <c r="G9158" s="89">
        <v>46</v>
      </c>
      <c r="H9158" s="89">
        <v>1</v>
      </c>
      <c r="I9158" s="89">
        <v>9</v>
      </c>
      <c r="J9158" s="89">
        <v>158.67399999999992</v>
      </c>
      <c r="K9158" s="89">
        <v>14.113999999999976</v>
      </c>
      <c r="L9158" s="81">
        <v>16.814000000000021</v>
      </c>
    </row>
    <row r="9159" spans="6:12">
      <c r="F9159" s="89">
        <v>9043</v>
      </c>
      <c r="G9159" s="89">
        <v>33</v>
      </c>
      <c r="H9159" s="89">
        <v>3</v>
      </c>
      <c r="I9159" s="89">
        <v>6</v>
      </c>
      <c r="J9159" s="89">
        <v>-57.946999999999889</v>
      </c>
      <c r="K9159" s="89">
        <v>101.523</v>
      </c>
      <c r="L9159" s="81">
        <v>97.473000000000013</v>
      </c>
    </row>
    <row r="9160" spans="6:12">
      <c r="F9160" s="89">
        <v>9044</v>
      </c>
      <c r="G9160" s="89">
        <v>32</v>
      </c>
      <c r="H9160" s="89">
        <v>1</v>
      </c>
      <c r="I9160" s="89">
        <v>9</v>
      </c>
      <c r="J9160" s="89">
        <v>148.39799999999991</v>
      </c>
      <c r="K9160" s="89">
        <v>8.1779999999999973</v>
      </c>
      <c r="L9160" s="81">
        <v>8.77800000000002</v>
      </c>
    </row>
    <row r="9161" spans="6:12">
      <c r="F9161" s="89">
        <v>9045</v>
      </c>
      <c r="G9161" s="89">
        <v>54</v>
      </c>
      <c r="H9161" s="89">
        <v>3</v>
      </c>
      <c r="I9161" s="89">
        <v>7</v>
      </c>
      <c r="J9161" s="89">
        <v>47.298000000000059</v>
      </c>
      <c r="K9161" s="89">
        <v>157.65799999999999</v>
      </c>
      <c r="L9161" s="81">
        <v>157.15800000000004</v>
      </c>
    </row>
    <row r="9162" spans="6:12">
      <c r="F9162" s="89">
        <v>9046</v>
      </c>
      <c r="G9162" s="89">
        <v>29</v>
      </c>
      <c r="H9162" s="89">
        <v>2</v>
      </c>
      <c r="I9162" s="89">
        <v>3</v>
      </c>
      <c r="J9162" s="89">
        <v>-116.52300000000002</v>
      </c>
      <c r="K9162" s="89">
        <v>85.886999999999972</v>
      </c>
      <c r="L9162" s="81">
        <v>81.837000000000018</v>
      </c>
    </row>
    <row r="9163" spans="6:12">
      <c r="F9163" s="89">
        <v>9047</v>
      </c>
      <c r="G9163" s="89">
        <v>26</v>
      </c>
      <c r="H9163" s="89">
        <v>2</v>
      </c>
      <c r="I9163" s="89">
        <v>9</v>
      </c>
      <c r="J9163" s="89">
        <v>150.26399999999992</v>
      </c>
      <c r="K9163" s="89">
        <v>98.003999999999962</v>
      </c>
      <c r="L9163" s="81">
        <v>95.903999999999996</v>
      </c>
    </row>
    <row r="9164" spans="6:12">
      <c r="F9164" s="89">
        <v>9048</v>
      </c>
      <c r="G9164" s="89">
        <v>24</v>
      </c>
      <c r="H9164" s="89">
        <v>1</v>
      </c>
      <c r="I9164" s="89">
        <v>8</v>
      </c>
      <c r="J9164" s="89">
        <v>166.29199999999994</v>
      </c>
      <c r="K9164" s="89">
        <v>71.151999999999973</v>
      </c>
      <c r="L9164" s="81">
        <v>70.151999999999973</v>
      </c>
    </row>
    <row r="9165" spans="6:12">
      <c r="F9165" s="89">
        <v>9049</v>
      </c>
      <c r="G9165" s="89">
        <v>24</v>
      </c>
      <c r="H9165" s="89">
        <v>1</v>
      </c>
      <c r="I9165" s="89">
        <v>6</v>
      </c>
      <c r="J9165" s="89">
        <v>137.86399999999995</v>
      </c>
      <c r="K9165" s="89">
        <v>127.92400000000001</v>
      </c>
      <c r="L9165" s="81">
        <v>126.124</v>
      </c>
    </row>
    <row r="9166" spans="6:12">
      <c r="F9166" s="89">
        <v>9050</v>
      </c>
      <c r="G9166" s="89">
        <v>38</v>
      </c>
      <c r="H9166" s="89">
        <v>1</v>
      </c>
      <c r="I9166" s="89">
        <v>7</v>
      </c>
      <c r="J9166" s="89">
        <v>136.68599999999998</v>
      </c>
      <c r="K9166" s="89">
        <v>79.805999999999969</v>
      </c>
      <c r="L9166" s="81">
        <v>80.506000000000043</v>
      </c>
    </row>
    <row r="9167" spans="6:12">
      <c r="F9167" s="89">
        <v>9051</v>
      </c>
      <c r="G9167" s="89">
        <v>20</v>
      </c>
      <c r="H9167" s="89">
        <v>1</v>
      </c>
      <c r="I9167" s="89">
        <v>4</v>
      </c>
      <c r="J9167" s="89">
        <v>87.06</v>
      </c>
      <c r="K9167" s="89">
        <v>163.55999999999997</v>
      </c>
      <c r="L9167" s="81">
        <v>160.36000000000001</v>
      </c>
    </row>
    <row r="9168" spans="6:12">
      <c r="F9168" s="89">
        <v>9052</v>
      </c>
      <c r="G9168" s="89">
        <v>39</v>
      </c>
      <c r="H9168" s="89">
        <v>3</v>
      </c>
      <c r="I9168" s="89">
        <v>8</v>
      </c>
      <c r="J9168" s="89">
        <v>50.417000000000087</v>
      </c>
      <c r="K9168" s="89">
        <v>122.827</v>
      </c>
      <c r="L9168" s="81">
        <v>120.47700000000003</v>
      </c>
    </row>
    <row r="9169" spans="6:12">
      <c r="F9169" s="89">
        <v>9053</v>
      </c>
      <c r="G9169" s="89">
        <v>35</v>
      </c>
      <c r="H9169" s="89">
        <v>3</v>
      </c>
      <c r="I9169" s="89">
        <v>3</v>
      </c>
      <c r="J9169" s="89">
        <v>-290.33499999999992</v>
      </c>
      <c r="K9169" s="89">
        <v>-3.6850000000000307</v>
      </c>
      <c r="L9169" s="81">
        <v>-8.6349999999999909</v>
      </c>
    </row>
    <row r="9170" spans="6:12">
      <c r="F9170" s="89">
        <v>9054</v>
      </c>
      <c r="G9170" s="89">
        <v>55</v>
      </c>
      <c r="H9170" s="89">
        <v>3</v>
      </c>
      <c r="I9170" s="89">
        <v>8</v>
      </c>
      <c r="J9170" s="89">
        <v>101.42500000000007</v>
      </c>
      <c r="K9170" s="89">
        <v>168.87499999999989</v>
      </c>
      <c r="L9170" s="81">
        <v>168.92500000000007</v>
      </c>
    </row>
    <row r="9171" spans="6:12">
      <c r="F9171" s="89">
        <v>9055</v>
      </c>
      <c r="G9171" s="89">
        <v>47</v>
      </c>
      <c r="H9171" s="89">
        <v>3</v>
      </c>
      <c r="I9171" s="89">
        <v>7</v>
      </c>
      <c r="J9171" s="89">
        <v>18.409000000000049</v>
      </c>
      <c r="K9171" s="89">
        <v>130.93899999999991</v>
      </c>
      <c r="L9171" s="81">
        <v>129.38900000000007</v>
      </c>
    </row>
    <row r="9172" spans="6:12">
      <c r="F9172" s="89">
        <v>9056</v>
      </c>
      <c r="G9172" s="89">
        <v>39</v>
      </c>
      <c r="H9172" s="89">
        <v>1</v>
      </c>
      <c r="I9172" s="89">
        <v>5</v>
      </c>
      <c r="J9172" s="89">
        <v>89.705000000000013</v>
      </c>
      <c r="K9172" s="89">
        <v>117.71499999999997</v>
      </c>
      <c r="L9172" s="81">
        <v>117.76499999999999</v>
      </c>
    </row>
    <row r="9173" spans="6:12">
      <c r="F9173" s="89">
        <v>9057</v>
      </c>
      <c r="G9173" s="89">
        <v>24</v>
      </c>
      <c r="H9173" s="89">
        <v>2</v>
      </c>
      <c r="I9173" s="89">
        <v>8</v>
      </c>
      <c r="J9173" s="89">
        <v>136.43199999999993</v>
      </c>
      <c r="K9173" s="89">
        <v>127.39199999999994</v>
      </c>
      <c r="L9173" s="81">
        <v>124.59199999999996</v>
      </c>
    </row>
    <row r="9174" spans="6:12">
      <c r="F9174" s="89">
        <v>9058</v>
      </c>
      <c r="G9174" s="89">
        <v>35</v>
      </c>
      <c r="H9174" s="89">
        <v>2</v>
      </c>
      <c r="I9174" s="89">
        <v>8</v>
      </c>
      <c r="J9174" s="89">
        <v>117.87499999999997</v>
      </c>
      <c r="K9174" s="89">
        <v>105.42499999999995</v>
      </c>
      <c r="L9174" s="81">
        <v>104.27499999999995</v>
      </c>
    </row>
    <row r="9175" spans="6:12">
      <c r="F9175" s="89">
        <v>9059</v>
      </c>
      <c r="G9175" s="89">
        <v>55</v>
      </c>
      <c r="H9175" s="89">
        <v>3</v>
      </c>
      <c r="I9175" s="89">
        <v>6</v>
      </c>
      <c r="J9175" s="89">
        <v>-5.894999999999925</v>
      </c>
      <c r="K9175" s="89">
        <v>146.75499999999991</v>
      </c>
      <c r="L9175" s="81">
        <v>146.00500000000008</v>
      </c>
    </row>
    <row r="9176" spans="6:12">
      <c r="F9176" s="89">
        <v>9060</v>
      </c>
      <c r="G9176" s="89">
        <v>47</v>
      </c>
      <c r="H9176" s="89">
        <v>1</v>
      </c>
      <c r="I9176" s="89">
        <v>7</v>
      </c>
      <c r="J9176" s="89">
        <v>151.68899999999999</v>
      </c>
      <c r="K9176" s="89">
        <v>92.018999999999977</v>
      </c>
      <c r="L9176" s="81">
        <v>94.069000000000045</v>
      </c>
    </row>
    <row r="9177" spans="6:12">
      <c r="F9177" s="89">
        <v>9061</v>
      </c>
      <c r="G9177" s="89">
        <v>35</v>
      </c>
      <c r="H9177" s="89">
        <v>1</v>
      </c>
      <c r="I9177" s="89">
        <v>4</v>
      </c>
      <c r="J9177" s="89">
        <v>51.044999999999987</v>
      </c>
      <c r="K9177" s="89">
        <v>122.89499999999997</v>
      </c>
      <c r="L9177" s="81">
        <v>121.94499999999998</v>
      </c>
    </row>
    <row r="9178" spans="6:12">
      <c r="F9178" s="89">
        <v>9062</v>
      </c>
      <c r="G9178" s="89">
        <v>47</v>
      </c>
      <c r="H9178" s="89">
        <v>2</v>
      </c>
      <c r="I9178" s="89">
        <v>5</v>
      </c>
      <c r="J9178" s="89">
        <v>18.725000000000023</v>
      </c>
      <c r="K9178" s="89">
        <v>130.35499999999996</v>
      </c>
      <c r="L9178" s="81">
        <v>129.80500000000001</v>
      </c>
    </row>
    <row r="9179" spans="6:12">
      <c r="F9179" s="89">
        <v>9063</v>
      </c>
      <c r="G9179" s="89">
        <v>29</v>
      </c>
      <c r="H9179" s="89">
        <v>1</v>
      </c>
      <c r="I9179" s="89">
        <v>9</v>
      </c>
      <c r="J9179" s="89">
        <v>153.08099999999993</v>
      </c>
      <c r="K9179" s="89">
        <v>13.790999999999997</v>
      </c>
      <c r="L9179" s="81">
        <v>13.941000000000031</v>
      </c>
    </row>
    <row r="9180" spans="6:12">
      <c r="F9180" s="89">
        <v>9064</v>
      </c>
      <c r="G9180" s="89">
        <v>26</v>
      </c>
      <c r="H9180" s="89">
        <v>2</v>
      </c>
      <c r="I9180" s="89">
        <v>3</v>
      </c>
      <c r="J9180" s="89">
        <v>-109.75199999999998</v>
      </c>
      <c r="K9180" s="89">
        <v>93.587999999999994</v>
      </c>
      <c r="L9180" s="81">
        <v>89.087999999999994</v>
      </c>
    </row>
    <row r="9181" spans="6:12">
      <c r="F9181" s="89">
        <v>9065</v>
      </c>
      <c r="G9181" s="89">
        <v>53</v>
      </c>
      <c r="H9181" s="89">
        <v>2</v>
      </c>
      <c r="I9181" s="89">
        <v>8</v>
      </c>
      <c r="J9181" s="89">
        <v>157.97900000000001</v>
      </c>
      <c r="K9181" s="89">
        <v>139.94899999999996</v>
      </c>
      <c r="L9181" s="81">
        <v>141.499</v>
      </c>
    </row>
    <row r="9182" spans="6:12">
      <c r="F9182" s="89">
        <v>9066</v>
      </c>
      <c r="G9182" s="89">
        <v>36</v>
      </c>
      <c r="H9182" s="89">
        <v>1</v>
      </c>
      <c r="I9182" s="89">
        <v>3</v>
      </c>
      <c r="J9182" s="89">
        <v>3.3379999999999939</v>
      </c>
      <c r="K9182" s="89">
        <v>117.47799999999998</v>
      </c>
      <c r="L9182" s="81">
        <v>116.27800000000002</v>
      </c>
    </row>
    <row r="9183" spans="6:12">
      <c r="F9183" s="89">
        <v>9067</v>
      </c>
      <c r="G9183" s="89">
        <v>49</v>
      </c>
      <c r="H9183" s="89">
        <v>2</v>
      </c>
      <c r="I9183" s="89">
        <v>8</v>
      </c>
      <c r="J9183" s="89">
        <v>141.50700000000001</v>
      </c>
      <c r="K9183" s="89">
        <v>124.71700000000001</v>
      </c>
      <c r="L9183" s="81">
        <v>125.66699999999997</v>
      </c>
    </row>
    <row r="9184" spans="6:12">
      <c r="F9184" s="89">
        <v>9068</v>
      </c>
      <c r="G9184" s="89">
        <v>23</v>
      </c>
      <c r="H9184" s="89">
        <v>1</v>
      </c>
      <c r="I9184" s="89">
        <v>8</v>
      </c>
      <c r="J9184" s="89">
        <v>169.74899999999997</v>
      </c>
      <c r="K9184" s="89">
        <v>74.918999999999954</v>
      </c>
      <c r="L9184" s="81">
        <v>73.768999999999977</v>
      </c>
    </row>
    <row r="9185" spans="6:12">
      <c r="F9185" s="89">
        <v>9069</v>
      </c>
      <c r="G9185" s="89">
        <v>35</v>
      </c>
      <c r="H9185" s="89">
        <v>2</v>
      </c>
      <c r="I9185" s="89">
        <v>7</v>
      </c>
      <c r="J9185" s="89">
        <v>88.704999999999956</v>
      </c>
      <c r="K9185" s="89">
        <v>118.85499999999993</v>
      </c>
      <c r="L9185" s="81">
        <v>117.30499999999995</v>
      </c>
    </row>
    <row r="9186" spans="6:12">
      <c r="F9186" s="89">
        <v>9070</v>
      </c>
      <c r="G9186" s="89">
        <v>32</v>
      </c>
      <c r="H9186" s="89">
        <v>2</v>
      </c>
      <c r="I9186" s="89">
        <v>3</v>
      </c>
      <c r="J9186" s="89">
        <v>-120.864</v>
      </c>
      <c r="K9186" s="89">
        <v>80.615999999999985</v>
      </c>
      <c r="L9186" s="81">
        <v>77.015999999999991</v>
      </c>
    </row>
    <row r="9187" spans="6:12">
      <c r="F9187" s="89">
        <v>9071</v>
      </c>
      <c r="G9187" s="89">
        <v>29</v>
      </c>
      <c r="H9187" s="89">
        <v>1</v>
      </c>
      <c r="I9187" s="89">
        <v>9</v>
      </c>
      <c r="J9187" s="89">
        <v>153.08099999999993</v>
      </c>
      <c r="K9187" s="89">
        <v>13.790999999999997</v>
      </c>
      <c r="L9187" s="81">
        <v>13.941000000000031</v>
      </c>
    </row>
    <row r="9188" spans="6:12">
      <c r="F9188" s="89">
        <v>9072</v>
      </c>
      <c r="G9188" s="89">
        <v>46</v>
      </c>
      <c r="H9188" s="89">
        <v>1</v>
      </c>
      <c r="I9188" s="89">
        <v>9</v>
      </c>
      <c r="J9188" s="89">
        <v>158.67399999999992</v>
      </c>
      <c r="K9188" s="89">
        <v>14.113999999999976</v>
      </c>
      <c r="L9188" s="81">
        <v>16.814000000000021</v>
      </c>
    </row>
    <row r="9189" spans="6:12">
      <c r="F9189" s="89">
        <v>9073</v>
      </c>
      <c r="G9189" s="89">
        <v>38</v>
      </c>
      <c r="H9189" s="89">
        <v>2</v>
      </c>
      <c r="I9189" s="89">
        <v>4</v>
      </c>
      <c r="J9189" s="89">
        <v>-55.147999999999968</v>
      </c>
      <c r="K9189" s="89">
        <v>101.87199999999999</v>
      </c>
      <c r="L9189" s="81">
        <v>99.572000000000017</v>
      </c>
    </row>
    <row r="9190" spans="6:12">
      <c r="F9190" s="89">
        <v>9074</v>
      </c>
      <c r="G9190" s="89">
        <v>50</v>
      </c>
      <c r="H9190" s="89">
        <v>3</v>
      </c>
      <c r="I9190" s="89">
        <v>9</v>
      </c>
      <c r="J9190" s="89">
        <v>117.46999999999997</v>
      </c>
      <c r="K9190" s="89">
        <v>143.86999999999995</v>
      </c>
      <c r="L9190" s="81">
        <v>143.57</v>
      </c>
    </row>
    <row r="9191" spans="6:12">
      <c r="F9191" s="89">
        <v>9075</v>
      </c>
      <c r="G9191" s="89">
        <v>31</v>
      </c>
      <c r="H9191" s="89">
        <v>2</v>
      </c>
      <c r="I9191" s="89">
        <v>4</v>
      </c>
      <c r="J9191" s="89">
        <v>-52.620999999999981</v>
      </c>
      <c r="K9191" s="89">
        <v>106.56899999999997</v>
      </c>
      <c r="L9191" s="81">
        <v>103.21900000000002</v>
      </c>
    </row>
    <row r="9192" spans="6:12">
      <c r="F9192" s="89">
        <v>9076</v>
      </c>
      <c r="G9192" s="89">
        <v>20</v>
      </c>
      <c r="H9192" s="89">
        <v>1</v>
      </c>
      <c r="I9192" s="89">
        <v>3</v>
      </c>
      <c r="J9192" s="89">
        <v>39.689999999999984</v>
      </c>
      <c r="K9192" s="89">
        <v>158.79</v>
      </c>
      <c r="L9192" s="81">
        <v>155.19000000000003</v>
      </c>
    </row>
    <row r="9193" spans="6:12">
      <c r="F9193" s="89">
        <v>9077</v>
      </c>
      <c r="G9193" s="89">
        <v>55</v>
      </c>
      <c r="H9193" s="89">
        <v>2</v>
      </c>
      <c r="I9193" s="89">
        <v>6</v>
      </c>
      <c r="J9193" s="89">
        <v>99.774999999999949</v>
      </c>
      <c r="K9193" s="89">
        <v>166.32499999999993</v>
      </c>
      <c r="L9193" s="81">
        <v>167.37500000000006</v>
      </c>
    </row>
    <row r="9194" spans="6:12">
      <c r="F9194" s="89">
        <v>9078</v>
      </c>
      <c r="G9194" s="89">
        <v>26</v>
      </c>
      <c r="H9194" s="89">
        <v>1</v>
      </c>
      <c r="I9194" s="89">
        <v>8</v>
      </c>
      <c r="J9194" s="89">
        <v>160.18799999999993</v>
      </c>
      <c r="K9194" s="89">
        <v>64.427999999999983</v>
      </c>
      <c r="L9194" s="81">
        <v>63.727999999999994</v>
      </c>
    </row>
    <row r="9195" spans="6:12">
      <c r="F9195" s="89">
        <v>9079</v>
      </c>
      <c r="G9195" s="89">
        <v>48</v>
      </c>
      <c r="H9195" s="89">
        <v>1</v>
      </c>
      <c r="I9195" s="89">
        <v>8</v>
      </c>
      <c r="J9195" s="89">
        <v>164.32399999999996</v>
      </c>
      <c r="K9195" s="89">
        <v>61.744000000000014</v>
      </c>
      <c r="L9195" s="81">
        <v>64.344000000000008</v>
      </c>
    </row>
    <row r="9196" spans="6:12">
      <c r="F9196" s="89">
        <v>9080</v>
      </c>
      <c r="G9196" s="89">
        <v>43</v>
      </c>
      <c r="H9196" s="89">
        <v>2</v>
      </c>
      <c r="I9196" s="89">
        <v>9</v>
      </c>
      <c r="J9196" s="89">
        <v>144.63699999999994</v>
      </c>
      <c r="K9196" s="89">
        <v>87.106999999999914</v>
      </c>
      <c r="L9196" s="81">
        <v>87.55699999999996</v>
      </c>
    </row>
    <row r="9197" spans="6:12">
      <c r="F9197" s="89">
        <v>9081</v>
      </c>
      <c r="G9197" s="89">
        <v>28</v>
      </c>
      <c r="H9197" s="89">
        <v>2</v>
      </c>
      <c r="I9197" s="89">
        <v>5</v>
      </c>
      <c r="J9197" s="89">
        <v>10.080000000000013</v>
      </c>
      <c r="K9197" s="89">
        <v>127.59999999999998</v>
      </c>
      <c r="L9197" s="81">
        <v>124.19999999999997</v>
      </c>
    </row>
    <row r="9198" spans="6:12">
      <c r="F9198" s="89">
        <v>9082</v>
      </c>
      <c r="G9198" s="89">
        <v>20</v>
      </c>
      <c r="H9198" s="89">
        <v>3</v>
      </c>
      <c r="I9198" s="89">
        <v>7</v>
      </c>
      <c r="J9198" s="89">
        <v>30.909999999999968</v>
      </c>
      <c r="K9198" s="89">
        <v>151.80999999999995</v>
      </c>
      <c r="L9198" s="81">
        <v>146.20999999999998</v>
      </c>
    </row>
    <row r="9199" spans="6:12">
      <c r="F9199" s="89">
        <v>9083</v>
      </c>
      <c r="G9199" s="89">
        <v>35</v>
      </c>
      <c r="H9199" s="89">
        <v>2</v>
      </c>
      <c r="I9199" s="89">
        <v>8</v>
      </c>
      <c r="J9199" s="89">
        <v>117.87499999999997</v>
      </c>
      <c r="K9199" s="89">
        <v>105.42499999999995</v>
      </c>
      <c r="L9199" s="81">
        <v>104.27499999999995</v>
      </c>
    </row>
    <row r="9200" spans="6:12">
      <c r="F9200" s="89">
        <v>9084</v>
      </c>
      <c r="G9200" s="89">
        <v>43</v>
      </c>
      <c r="H9200" s="89">
        <v>2</v>
      </c>
      <c r="I9200" s="89">
        <v>5</v>
      </c>
      <c r="J9200" s="89">
        <v>8.8050000000000068</v>
      </c>
      <c r="K9200" s="89">
        <v>121.67499999999997</v>
      </c>
      <c r="L9200" s="81">
        <v>120.52499999999999</v>
      </c>
    </row>
    <row r="9201" spans="6:12">
      <c r="F9201" s="89">
        <v>9085</v>
      </c>
      <c r="G9201" s="89">
        <v>40</v>
      </c>
      <c r="H9201" s="89">
        <v>3</v>
      </c>
      <c r="I9201" s="89">
        <v>6</v>
      </c>
      <c r="J9201" s="89">
        <v>-55.559999999999889</v>
      </c>
      <c r="K9201" s="89">
        <v>101.73999999999995</v>
      </c>
      <c r="L9201" s="81">
        <v>98.740000000000066</v>
      </c>
    </row>
    <row r="9202" spans="6:12">
      <c r="F9202" s="89">
        <v>9086</v>
      </c>
      <c r="G9202" s="89">
        <v>44</v>
      </c>
      <c r="H9202" s="89">
        <v>2</v>
      </c>
      <c r="I9202" s="89">
        <v>6</v>
      </c>
      <c r="J9202" s="89">
        <v>59.063999999999965</v>
      </c>
      <c r="K9202" s="89">
        <v>129.02399999999994</v>
      </c>
      <c r="L9202" s="81">
        <v>128.42399999999998</v>
      </c>
    </row>
    <row r="9203" spans="6:12">
      <c r="F9203" s="89">
        <v>9087</v>
      </c>
      <c r="G9203" s="89">
        <v>51</v>
      </c>
      <c r="H9203" s="89">
        <v>2</v>
      </c>
      <c r="I9203" s="89">
        <v>6</v>
      </c>
      <c r="J9203" s="89">
        <v>81.191000000000031</v>
      </c>
      <c r="K9203" s="89">
        <v>148.98099999999997</v>
      </c>
      <c r="L9203" s="81">
        <v>149.43100000000007</v>
      </c>
    </row>
    <row r="9204" spans="6:12">
      <c r="F9204" s="89">
        <v>9088</v>
      </c>
      <c r="G9204" s="89">
        <v>45</v>
      </c>
      <c r="H9204" s="89">
        <v>2</v>
      </c>
      <c r="I9204" s="89">
        <v>7</v>
      </c>
      <c r="J9204" s="89">
        <v>100.12499999999994</v>
      </c>
      <c r="K9204" s="89">
        <v>127.1749999999999</v>
      </c>
      <c r="L9204" s="81">
        <v>127.12499999999997</v>
      </c>
    </row>
    <row r="9205" spans="6:12">
      <c r="F9205" s="89">
        <v>9089</v>
      </c>
      <c r="G9205" s="89">
        <v>48</v>
      </c>
      <c r="H9205" s="89">
        <v>3</v>
      </c>
      <c r="I9205" s="89">
        <v>5</v>
      </c>
      <c r="J9205" s="89">
        <v>-104.46999999999991</v>
      </c>
      <c r="K9205" s="89">
        <v>92.949999999999989</v>
      </c>
      <c r="L9205" s="81">
        <v>90.75</v>
      </c>
    </row>
    <row r="9206" spans="6:12">
      <c r="F9206" s="89">
        <v>9090</v>
      </c>
      <c r="G9206" s="89">
        <v>26</v>
      </c>
      <c r="H9206" s="89">
        <v>2</v>
      </c>
      <c r="I9206" s="89">
        <v>9</v>
      </c>
      <c r="J9206" s="89">
        <v>150.26399999999992</v>
      </c>
      <c r="K9206" s="89">
        <v>98.003999999999962</v>
      </c>
      <c r="L9206" s="81">
        <v>95.903999999999996</v>
      </c>
    </row>
    <row r="9207" spans="6:12">
      <c r="F9207" s="89">
        <v>9091</v>
      </c>
      <c r="G9207" s="89">
        <v>25</v>
      </c>
      <c r="H9207" s="89">
        <v>3</v>
      </c>
      <c r="I9207" s="89">
        <v>9</v>
      </c>
      <c r="J9207" s="89">
        <v>101.745</v>
      </c>
      <c r="K9207" s="89">
        <v>135.89499999999998</v>
      </c>
      <c r="L9207" s="81">
        <v>131.84500000000003</v>
      </c>
    </row>
    <row r="9208" spans="6:12">
      <c r="F9208" s="89">
        <v>9092</v>
      </c>
      <c r="G9208" s="89">
        <v>31</v>
      </c>
      <c r="H9208" s="89">
        <v>2</v>
      </c>
      <c r="I9208" s="89">
        <v>4</v>
      </c>
      <c r="J9208" s="89">
        <v>-52.620999999999981</v>
      </c>
      <c r="K9208" s="89">
        <v>106.56899999999997</v>
      </c>
      <c r="L9208" s="81">
        <v>103.21900000000002</v>
      </c>
    </row>
    <row r="9209" spans="6:12">
      <c r="F9209" s="89">
        <v>9093</v>
      </c>
      <c r="G9209" s="89">
        <v>41</v>
      </c>
      <c r="H9209" s="89">
        <v>2</v>
      </c>
      <c r="I9209" s="89">
        <v>4</v>
      </c>
      <c r="J9209" s="89">
        <v>-52.180999999999983</v>
      </c>
      <c r="K9209" s="89">
        <v>103.90899999999996</v>
      </c>
      <c r="L9209" s="81">
        <v>102.05899999999997</v>
      </c>
    </row>
    <row r="9210" spans="6:12">
      <c r="F9210" s="89">
        <v>9094</v>
      </c>
      <c r="G9210" s="89">
        <v>30</v>
      </c>
      <c r="H9210" s="89">
        <v>2</v>
      </c>
      <c r="I9210" s="89">
        <v>8</v>
      </c>
      <c r="J9210" s="89">
        <v>122.25999999999996</v>
      </c>
      <c r="K9210" s="89">
        <v>111.35999999999996</v>
      </c>
      <c r="L9210" s="81">
        <v>109.45999999999998</v>
      </c>
    </row>
    <row r="9211" spans="6:12">
      <c r="F9211" s="89">
        <v>9095</v>
      </c>
      <c r="G9211" s="89">
        <v>26</v>
      </c>
      <c r="H9211" s="89">
        <v>3</v>
      </c>
      <c r="I9211" s="89">
        <v>6</v>
      </c>
      <c r="J9211" s="89">
        <v>-47.103999999999928</v>
      </c>
      <c r="K9211" s="89">
        <v>114.53599999999997</v>
      </c>
      <c r="L9211" s="81">
        <v>109.43600000000001</v>
      </c>
    </row>
    <row r="9212" spans="6:12">
      <c r="F9212" s="89">
        <v>9096</v>
      </c>
      <c r="G9212" s="89">
        <v>46</v>
      </c>
      <c r="H9212" s="89">
        <v>3</v>
      </c>
      <c r="I9212" s="89">
        <v>9</v>
      </c>
      <c r="J9212" s="89">
        <v>103.61400000000003</v>
      </c>
      <c r="K9212" s="89">
        <v>131.25399999999991</v>
      </c>
      <c r="L9212" s="81">
        <v>130.35399999999998</v>
      </c>
    </row>
    <row r="9213" spans="6:12">
      <c r="F9213" s="89">
        <v>9097</v>
      </c>
      <c r="G9213" s="89">
        <v>21</v>
      </c>
      <c r="H9213" s="89">
        <v>2</v>
      </c>
      <c r="I9213" s="89">
        <v>5</v>
      </c>
      <c r="J9213" s="89">
        <v>31.465000000000003</v>
      </c>
      <c r="K9213" s="89">
        <v>151.15499999999997</v>
      </c>
      <c r="L9213" s="81">
        <v>146.70499999999998</v>
      </c>
    </row>
    <row r="9214" spans="6:12">
      <c r="F9214" s="89">
        <v>9098</v>
      </c>
      <c r="G9214" s="89">
        <v>30</v>
      </c>
      <c r="H9214" s="89">
        <v>1</v>
      </c>
      <c r="I9214" s="89">
        <v>8</v>
      </c>
      <c r="J9214" s="89">
        <v>151.21999999999994</v>
      </c>
      <c r="K9214" s="89">
        <v>54.21999999999997</v>
      </c>
      <c r="L9214" s="81">
        <v>54.120000000000005</v>
      </c>
    </row>
    <row r="9215" spans="6:12">
      <c r="F9215" s="89">
        <v>9099</v>
      </c>
      <c r="G9215" s="89">
        <v>24</v>
      </c>
      <c r="H9215" s="89">
        <v>3</v>
      </c>
      <c r="I9215" s="89">
        <v>4</v>
      </c>
      <c r="J9215" s="89">
        <v>-186.44399999999996</v>
      </c>
      <c r="K9215" s="89">
        <v>61.015999999999991</v>
      </c>
      <c r="L9215" s="81">
        <v>54.816000000000003</v>
      </c>
    </row>
    <row r="9216" spans="6:12">
      <c r="F9216" s="89">
        <v>9100</v>
      </c>
      <c r="G9216" s="89">
        <v>43</v>
      </c>
      <c r="H9216" s="89">
        <v>1</v>
      </c>
      <c r="I9216" s="89">
        <v>9</v>
      </c>
      <c r="J9216" s="89">
        <v>152.01699999999991</v>
      </c>
      <c r="K9216" s="89">
        <v>8.3869999999999436</v>
      </c>
      <c r="L9216" s="81">
        <v>10.637</v>
      </c>
    </row>
    <row r="9217" spans="6:12">
      <c r="F9217" s="89">
        <v>9101</v>
      </c>
      <c r="G9217" s="89">
        <v>37</v>
      </c>
      <c r="H9217" s="89">
        <v>1</v>
      </c>
      <c r="I9217" s="89">
        <v>8</v>
      </c>
      <c r="J9217" s="89">
        <v>145.92099999999994</v>
      </c>
      <c r="K9217" s="89">
        <v>46.750999999999976</v>
      </c>
      <c r="L9217" s="81">
        <v>47.700999999999993</v>
      </c>
    </row>
    <row r="9218" spans="6:12">
      <c r="F9218" s="89">
        <v>9102</v>
      </c>
      <c r="G9218" s="89">
        <v>23</v>
      </c>
      <c r="H9218" s="89">
        <v>3</v>
      </c>
      <c r="I9218" s="89">
        <v>8</v>
      </c>
      <c r="J9218" s="89">
        <v>68.528999999999996</v>
      </c>
      <c r="K9218" s="89">
        <v>145.89899999999994</v>
      </c>
      <c r="L9218" s="81">
        <v>141.14900000000006</v>
      </c>
    </row>
    <row r="9219" spans="6:12">
      <c r="F9219" s="89">
        <v>9103</v>
      </c>
      <c r="G9219" s="89">
        <v>43</v>
      </c>
      <c r="H9219" s="89">
        <v>3</v>
      </c>
      <c r="I9219" s="89">
        <v>3</v>
      </c>
      <c r="J9219" s="89">
        <v>-282.35099999999989</v>
      </c>
      <c r="K9219" s="89">
        <v>1.81899999999996</v>
      </c>
      <c r="L9219" s="81">
        <v>-1.9309999999999548</v>
      </c>
    </row>
    <row r="9220" spans="6:12">
      <c r="F9220" s="89">
        <v>9104</v>
      </c>
      <c r="G9220" s="89">
        <v>47</v>
      </c>
      <c r="H9220" s="89">
        <v>2</v>
      </c>
      <c r="I9220" s="89">
        <v>7</v>
      </c>
      <c r="J9220" s="89">
        <v>105.64899999999997</v>
      </c>
      <c r="K9220" s="89">
        <v>132.07899999999992</v>
      </c>
      <c r="L9220" s="81">
        <v>132.32900000000001</v>
      </c>
    </row>
    <row r="9221" spans="6:12">
      <c r="F9221" s="89">
        <v>9105</v>
      </c>
      <c r="G9221" s="89">
        <v>29</v>
      </c>
      <c r="H9221" s="89">
        <v>1</v>
      </c>
      <c r="I9221" s="89">
        <v>6</v>
      </c>
      <c r="J9221" s="89">
        <v>124.56899999999999</v>
      </c>
      <c r="K9221" s="89">
        <v>113.07899999999998</v>
      </c>
      <c r="L9221" s="81">
        <v>112.02900000000002</v>
      </c>
    </row>
    <row r="9222" spans="6:12">
      <c r="F9222" s="89">
        <v>9106</v>
      </c>
      <c r="G9222" s="89">
        <v>22</v>
      </c>
      <c r="H9222" s="89">
        <v>1</v>
      </c>
      <c r="I9222" s="89">
        <v>7</v>
      </c>
      <c r="J9222" s="89">
        <v>164.01399999999998</v>
      </c>
      <c r="K9222" s="89">
        <v>112.09399999999995</v>
      </c>
      <c r="L9222" s="81">
        <v>110.39399999999999</v>
      </c>
    </row>
    <row r="9223" spans="6:12">
      <c r="F9223" s="89">
        <v>9107</v>
      </c>
      <c r="G9223" s="89">
        <v>24</v>
      </c>
      <c r="H9223" s="89">
        <v>2</v>
      </c>
      <c r="I9223" s="89">
        <v>8</v>
      </c>
      <c r="J9223" s="89">
        <v>136.43199999999993</v>
      </c>
      <c r="K9223" s="89">
        <v>127.39199999999994</v>
      </c>
      <c r="L9223" s="81">
        <v>124.59199999999996</v>
      </c>
    </row>
    <row r="9224" spans="6:12">
      <c r="F9224" s="89">
        <v>9108</v>
      </c>
      <c r="G9224" s="89">
        <v>40</v>
      </c>
      <c r="H9224" s="89">
        <v>2</v>
      </c>
      <c r="I9224" s="89">
        <v>7</v>
      </c>
      <c r="J9224" s="89">
        <v>91.039999999999964</v>
      </c>
      <c r="K9224" s="89">
        <v>119.63999999999993</v>
      </c>
      <c r="L9224" s="81">
        <v>118.84</v>
      </c>
    </row>
    <row r="9225" spans="6:12">
      <c r="F9225" s="89">
        <v>9109</v>
      </c>
      <c r="G9225" s="89">
        <v>26</v>
      </c>
      <c r="H9225" s="89">
        <v>3</v>
      </c>
      <c r="I9225" s="89">
        <v>4</v>
      </c>
      <c r="J9225" s="89">
        <v>-191.99599999999998</v>
      </c>
      <c r="K9225" s="89">
        <v>54.843999999999966</v>
      </c>
      <c r="L9225" s="81">
        <v>48.943999999999988</v>
      </c>
    </row>
    <row r="9226" spans="6:12">
      <c r="F9226" s="89">
        <v>9110</v>
      </c>
      <c r="G9226" s="89">
        <v>45</v>
      </c>
      <c r="H9226" s="89">
        <v>1</v>
      </c>
      <c r="I9226" s="89">
        <v>7</v>
      </c>
      <c r="J9226" s="89">
        <v>146.46499999999997</v>
      </c>
      <c r="K9226" s="89">
        <v>87.414999999999949</v>
      </c>
      <c r="L9226" s="81">
        <v>89.165000000000006</v>
      </c>
    </row>
    <row r="9227" spans="6:12">
      <c r="F9227" s="89">
        <v>9111</v>
      </c>
      <c r="G9227" s="89">
        <v>35</v>
      </c>
      <c r="H9227" s="89">
        <v>2</v>
      </c>
      <c r="I9227" s="89">
        <v>4</v>
      </c>
      <c r="J9227" s="89">
        <v>-55.685000000000002</v>
      </c>
      <c r="K9227" s="89">
        <v>102.26499999999997</v>
      </c>
      <c r="L9227" s="81">
        <v>99.514999999999958</v>
      </c>
    </row>
    <row r="9228" spans="6:12">
      <c r="F9228" s="89">
        <v>9112</v>
      </c>
      <c r="G9228" s="89">
        <v>45</v>
      </c>
      <c r="H9228" s="89">
        <v>2</v>
      </c>
      <c r="I9228" s="89">
        <v>6</v>
      </c>
      <c r="J9228" s="89">
        <v>61.414999999999964</v>
      </c>
      <c r="K9228" s="89">
        <v>131.06499999999994</v>
      </c>
      <c r="L9228" s="81">
        <v>130.61500000000001</v>
      </c>
    </row>
    <row r="9229" spans="6:12">
      <c r="F9229" s="89">
        <v>9113</v>
      </c>
      <c r="G9229" s="89">
        <v>19</v>
      </c>
      <c r="H9229" s="89">
        <v>1</v>
      </c>
      <c r="I9229" s="89">
        <v>6</v>
      </c>
      <c r="J9229" s="89">
        <v>157.90899999999996</v>
      </c>
      <c r="K9229" s="89">
        <v>149.51899999999998</v>
      </c>
      <c r="L9229" s="81">
        <v>146.96900000000002</v>
      </c>
    </row>
    <row r="9230" spans="6:12">
      <c r="F9230" s="89">
        <v>9114</v>
      </c>
      <c r="G9230" s="89">
        <v>49</v>
      </c>
      <c r="H9230" s="89">
        <v>1</v>
      </c>
      <c r="I9230" s="89">
        <v>6</v>
      </c>
      <c r="J9230" s="89">
        <v>138.88900000000001</v>
      </c>
      <c r="K9230" s="89">
        <v>121.19900000000004</v>
      </c>
      <c r="L9230" s="81">
        <v>123.149</v>
      </c>
    </row>
    <row r="9231" spans="6:12">
      <c r="F9231" s="89">
        <v>9115</v>
      </c>
      <c r="G9231" s="89">
        <v>46</v>
      </c>
      <c r="H9231" s="89">
        <v>3</v>
      </c>
      <c r="I9231" s="89">
        <v>9</v>
      </c>
      <c r="J9231" s="89">
        <v>103.61400000000003</v>
      </c>
      <c r="K9231" s="89">
        <v>131.25399999999991</v>
      </c>
      <c r="L9231" s="81">
        <v>130.35399999999998</v>
      </c>
    </row>
    <row r="9232" spans="6:12">
      <c r="F9232" s="89">
        <v>9116</v>
      </c>
      <c r="G9232" s="89">
        <v>41</v>
      </c>
      <c r="H9232" s="89">
        <v>1</v>
      </c>
      <c r="I9232" s="89">
        <v>8</v>
      </c>
      <c r="J9232" s="89">
        <v>148.83299999999994</v>
      </c>
      <c r="K9232" s="89">
        <v>48.422999999999959</v>
      </c>
      <c r="L9232" s="81">
        <v>49.972999999999999</v>
      </c>
    </row>
    <row r="9233" spans="6:12">
      <c r="F9233" s="89">
        <v>9117</v>
      </c>
      <c r="G9233" s="89">
        <v>23</v>
      </c>
      <c r="H9233" s="89">
        <v>3</v>
      </c>
      <c r="I9233" s="89">
        <v>3</v>
      </c>
      <c r="J9233" s="89">
        <v>-269.91099999999994</v>
      </c>
      <c r="K9233" s="89">
        <v>20.458999999999946</v>
      </c>
      <c r="L9233" s="81">
        <v>13.709000000000003</v>
      </c>
    </row>
    <row r="9234" spans="6:12">
      <c r="F9234" s="89">
        <v>9118</v>
      </c>
      <c r="G9234" s="89">
        <v>32</v>
      </c>
      <c r="H9234" s="89">
        <v>3</v>
      </c>
      <c r="I9234" s="89">
        <v>3</v>
      </c>
      <c r="J9234" s="89">
        <v>-288.87399999999991</v>
      </c>
      <c r="K9234" s="89">
        <v>-1.2940000000000111</v>
      </c>
      <c r="L9234" s="81">
        <v>-6.69399999999996</v>
      </c>
    </row>
    <row r="9235" spans="6:12">
      <c r="F9235" s="89">
        <v>9119</v>
      </c>
      <c r="G9235" s="89">
        <v>25</v>
      </c>
      <c r="H9235" s="89">
        <v>3</v>
      </c>
      <c r="I9235" s="89">
        <v>3</v>
      </c>
      <c r="J9235" s="89">
        <v>-276.01500000000004</v>
      </c>
      <c r="K9235" s="89">
        <v>13.734999999999985</v>
      </c>
      <c r="L9235" s="81">
        <v>7.285000000000025</v>
      </c>
    </row>
    <row r="9236" spans="6:12">
      <c r="F9236" s="89">
        <v>9120</v>
      </c>
      <c r="G9236" s="89">
        <v>24</v>
      </c>
      <c r="H9236" s="89">
        <v>1</v>
      </c>
      <c r="I9236" s="89">
        <v>3</v>
      </c>
      <c r="J9236" s="89">
        <v>24.121999999999993</v>
      </c>
      <c r="K9236" s="89">
        <v>141.982</v>
      </c>
      <c r="L9236" s="81">
        <v>138.982</v>
      </c>
    </row>
    <row r="9237" spans="6:12">
      <c r="F9237" s="89">
        <v>9121</v>
      </c>
      <c r="G9237" s="89">
        <v>55</v>
      </c>
      <c r="H9237" s="89">
        <v>1</v>
      </c>
      <c r="I9237" s="89">
        <v>6</v>
      </c>
      <c r="J9237" s="89">
        <v>164.24499999999989</v>
      </c>
      <c r="K9237" s="89">
        <v>144.69499999999988</v>
      </c>
      <c r="L9237" s="81">
        <v>147.54500000000007</v>
      </c>
    </row>
    <row r="9238" spans="6:12">
      <c r="F9238" s="89">
        <v>9122</v>
      </c>
      <c r="G9238" s="89">
        <v>33</v>
      </c>
      <c r="H9238" s="89">
        <v>3</v>
      </c>
      <c r="I9238" s="89">
        <v>6</v>
      </c>
      <c r="J9238" s="89">
        <v>-57.946999999999889</v>
      </c>
      <c r="K9238" s="89">
        <v>101.523</v>
      </c>
      <c r="L9238" s="81">
        <v>97.473000000000013</v>
      </c>
    </row>
    <row r="9239" spans="6:12">
      <c r="F9239" s="89">
        <v>9123</v>
      </c>
      <c r="G9239" s="89">
        <v>30</v>
      </c>
      <c r="H9239" s="89">
        <v>2</v>
      </c>
      <c r="I9239" s="89">
        <v>9</v>
      </c>
      <c r="J9239" s="89">
        <v>141.91999999999993</v>
      </c>
      <c r="K9239" s="89">
        <v>88.419999999999959</v>
      </c>
      <c r="L9239" s="81">
        <v>86.920000000000016</v>
      </c>
    </row>
    <row r="9240" spans="6:12">
      <c r="F9240" s="89">
        <v>9124</v>
      </c>
      <c r="G9240" s="89">
        <v>54</v>
      </c>
      <c r="H9240" s="89">
        <v>1</v>
      </c>
      <c r="I9240" s="89">
        <v>8</v>
      </c>
      <c r="J9240" s="89">
        <v>188.13199999999992</v>
      </c>
      <c r="K9240" s="89">
        <v>83.691999999999965</v>
      </c>
      <c r="L9240" s="81">
        <v>87.19200000000005</v>
      </c>
    </row>
    <row r="9241" spans="6:12">
      <c r="F9241" s="89">
        <v>9125</v>
      </c>
      <c r="G9241" s="89">
        <v>24</v>
      </c>
      <c r="H9241" s="89">
        <v>1</v>
      </c>
      <c r="I9241" s="89">
        <v>4</v>
      </c>
      <c r="J9241" s="89">
        <v>71.515999999999991</v>
      </c>
      <c r="K9241" s="89">
        <v>146.77599999999995</v>
      </c>
      <c r="L9241" s="81">
        <v>144.17599999999999</v>
      </c>
    </row>
    <row r="9242" spans="6:12">
      <c r="F9242" s="89">
        <v>9126</v>
      </c>
      <c r="G9242" s="89">
        <v>23</v>
      </c>
      <c r="H9242" s="89">
        <v>3</v>
      </c>
      <c r="I9242" s="89">
        <v>9</v>
      </c>
      <c r="J9242" s="89">
        <v>107.77699999999999</v>
      </c>
      <c r="K9242" s="89">
        <v>142.54699999999997</v>
      </c>
      <c r="L9242" s="81">
        <v>138.19700000000006</v>
      </c>
    </row>
    <row r="9243" spans="6:12">
      <c r="F9243" s="89">
        <v>9127</v>
      </c>
      <c r="G9243" s="89">
        <v>19</v>
      </c>
      <c r="H9243" s="89">
        <v>1</v>
      </c>
      <c r="I9243" s="89">
        <v>5</v>
      </c>
      <c r="J9243" s="89">
        <v>129.50500000000002</v>
      </c>
      <c r="K9243" s="89">
        <v>163.71499999999997</v>
      </c>
      <c r="L9243" s="81">
        <v>160.76500000000001</v>
      </c>
    </row>
    <row r="9244" spans="6:12">
      <c r="F9244" s="89">
        <v>9128</v>
      </c>
      <c r="G9244" s="89">
        <v>19</v>
      </c>
      <c r="H9244" s="89">
        <v>2</v>
      </c>
      <c r="I9244" s="89">
        <v>5</v>
      </c>
      <c r="J9244" s="89">
        <v>40.004999999999995</v>
      </c>
      <c r="K9244" s="89">
        <v>160.31499999999997</v>
      </c>
      <c r="L9244" s="81">
        <v>155.565</v>
      </c>
    </row>
    <row r="9245" spans="6:12">
      <c r="F9245" s="89">
        <v>9129</v>
      </c>
      <c r="G9245" s="89">
        <v>44</v>
      </c>
      <c r="H9245" s="89">
        <v>1</v>
      </c>
      <c r="I9245" s="89">
        <v>5</v>
      </c>
      <c r="J9245" s="89">
        <v>96.630000000000024</v>
      </c>
      <c r="K9245" s="89">
        <v>123.08999999999997</v>
      </c>
      <c r="L9245" s="81">
        <v>123.88999999999999</v>
      </c>
    </row>
    <row r="9246" spans="6:12">
      <c r="F9246" s="89">
        <v>9130</v>
      </c>
      <c r="G9246" s="89">
        <v>38</v>
      </c>
      <c r="H9246" s="89">
        <v>1</v>
      </c>
      <c r="I9246" s="89">
        <v>4</v>
      </c>
      <c r="J9246" s="89">
        <v>51.132000000000019</v>
      </c>
      <c r="K9246" s="89">
        <v>122.05200000000002</v>
      </c>
      <c r="L9246" s="81">
        <v>121.55200000000005</v>
      </c>
    </row>
    <row r="9247" spans="6:12">
      <c r="F9247" s="89">
        <v>9131</v>
      </c>
      <c r="G9247" s="89">
        <v>44</v>
      </c>
      <c r="H9247" s="89">
        <v>1</v>
      </c>
      <c r="I9247" s="89">
        <v>6</v>
      </c>
      <c r="J9247" s="89">
        <v>125.18399999999997</v>
      </c>
      <c r="K9247" s="89">
        <v>109.04399999999995</v>
      </c>
      <c r="L9247" s="81">
        <v>110.24399999999997</v>
      </c>
    </row>
    <row r="9248" spans="6:12">
      <c r="F9248" s="89">
        <v>9132</v>
      </c>
      <c r="G9248" s="89">
        <v>38</v>
      </c>
      <c r="H9248" s="89">
        <v>3</v>
      </c>
      <c r="I9248" s="89">
        <v>7</v>
      </c>
      <c r="J9248" s="89">
        <v>0.70600000000013097</v>
      </c>
      <c r="K9248" s="89">
        <v>116.02600000000001</v>
      </c>
      <c r="L9248" s="81">
        <v>113.12600000000009</v>
      </c>
    </row>
    <row r="9249" spans="6:12">
      <c r="F9249" s="89">
        <v>9133</v>
      </c>
      <c r="G9249" s="89">
        <v>47</v>
      </c>
      <c r="H9249" s="89">
        <v>3</v>
      </c>
      <c r="I9249" s="89">
        <v>3</v>
      </c>
      <c r="J9249" s="89">
        <v>-271.87899999999991</v>
      </c>
      <c r="K9249" s="89">
        <v>11.050999999999959</v>
      </c>
      <c r="L9249" s="81">
        <v>7.9010000000000957</v>
      </c>
    </row>
    <row r="9250" spans="6:12">
      <c r="F9250" s="89">
        <v>9134</v>
      </c>
      <c r="G9250" s="89">
        <v>26</v>
      </c>
      <c r="H9250" s="89">
        <v>1</v>
      </c>
      <c r="I9250" s="89">
        <v>5</v>
      </c>
      <c r="J9250" s="89">
        <v>103.29</v>
      </c>
      <c r="K9250" s="89">
        <v>135.33000000000001</v>
      </c>
      <c r="L9250" s="81">
        <v>133.42999999999998</v>
      </c>
    </row>
    <row r="9251" spans="6:12">
      <c r="F9251" s="89">
        <v>9135</v>
      </c>
      <c r="G9251" s="89">
        <v>46</v>
      </c>
      <c r="H9251" s="89">
        <v>2</v>
      </c>
      <c r="I9251" s="89">
        <v>7</v>
      </c>
      <c r="J9251" s="89">
        <v>102.75199999999998</v>
      </c>
      <c r="K9251" s="89">
        <v>129.49199999999993</v>
      </c>
      <c r="L9251" s="81">
        <v>129.59199999999998</v>
      </c>
    </row>
    <row r="9252" spans="6:12">
      <c r="F9252" s="89">
        <v>9136</v>
      </c>
      <c r="G9252" s="89">
        <v>32</v>
      </c>
      <c r="H9252" s="89">
        <v>3</v>
      </c>
      <c r="I9252" s="89">
        <v>9</v>
      </c>
      <c r="J9252" s="89">
        <v>89.137999999999977</v>
      </c>
      <c r="K9252" s="89">
        <v>121.11799999999994</v>
      </c>
      <c r="L9252" s="81">
        <v>118.11799999999999</v>
      </c>
    </row>
    <row r="9253" spans="6:12">
      <c r="F9253" s="89">
        <v>9137</v>
      </c>
      <c r="G9253" s="89">
        <v>32</v>
      </c>
      <c r="H9253" s="89">
        <v>2</v>
      </c>
      <c r="I9253" s="89">
        <v>5</v>
      </c>
      <c r="J9253" s="89">
        <v>3.8000000000000114</v>
      </c>
      <c r="K9253" s="89">
        <v>120.07999999999996</v>
      </c>
      <c r="L9253" s="81">
        <v>117.27999999999997</v>
      </c>
    </row>
    <row r="9254" spans="6:12">
      <c r="F9254" s="89">
        <v>9138</v>
      </c>
      <c r="G9254" s="89">
        <v>44</v>
      </c>
      <c r="H9254" s="89">
        <v>2</v>
      </c>
      <c r="I9254" s="89">
        <v>3</v>
      </c>
      <c r="J9254" s="89">
        <v>-113.928</v>
      </c>
      <c r="K9254" s="89">
        <v>83.831999999999965</v>
      </c>
      <c r="L9254" s="81">
        <v>82.031999999999982</v>
      </c>
    </row>
    <row r="9255" spans="6:12">
      <c r="F9255" s="89">
        <v>9139</v>
      </c>
      <c r="G9255" s="89">
        <v>39</v>
      </c>
      <c r="H9255" s="89">
        <v>3</v>
      </c>
      <c r="I9255" s="89">
        <v>7</v>
      </c>
      <c r="J9255" s="89">
        <v>1.5930000000000746</v>
      </c>
      <c r="K9255" s="89">
        <v>116.60299999999995</v>
      </c>
      <c r="L9255" s="81">
        <v>113.85300000000001</v>
      </c>
    </row>
    <row r="9256" spans="6:12">
      <c r="F9256" s="89">
        <v>9140</v>
      </c>
      <c r="G9256" s="89">
        <v>22</v>
      </c>
      <c r="H9256" s="89">
        <v>2</v>
      </c>
      <c r="I9256" s="89">
        <v>4</v>
      </c>
      <c r="J9256" s="89">
        <v>-29.932000000000016</v>
      </c>
      <c r="K9256" s="89">
        <v>132.04799999999994</v>
      </c>
      <c r="L9256" s="81">
        <v>127.34799999999998</v>
      </c>
    </row>
    <row r="9257" spans="6:12">
      <c r="F9257" s="89">
        <v>9141</v>
      </c>
      <c r="G9257" s="89">
        <v>55</v>
      </c>
      <c r="H9257" s="89">
        <v>2</v>
      </c>
      <c r="I9257" s="89">
        <v>9</v>
      </c>
      <c r="J9257" s="89">
        <v>187.64499999999992</v>
      </c>
      <c r="K9257" s="89">
        <v>126.3949999999999</v>
      </c>
      <c r="L9257" s="81">
        <v>128.64500000000001</v>
      </c>
    </row>
    <row r="9258" spans="6:12">
      <c r="F9258" s="89">
        <v>9142</v>
      </c>
      <c r="G9258" s="89">
        <v>34</v>
      </c>
      <c r="H9258" s="89">
        <v>3</v>
      </c>
      <c r="I9258" s="89">
        <v>9</v>
      </c>
      <c r="J9258" s="89">
        <v>87.966000000000065</v>
      </c>
      <c r="K9258" s="89">
        <v>119.32599999999996</v>
      </c>
      <c r="L9258" s="81">
        <v>116.62600000000003</v>
      </c>
    </row>
    <row r="9259" spans="6:12">
      <c r="F9259" s="89">
        <v>9143</v>
      </c>
      <c r="G9259" s="89">
        <v>25</v>
      </c>
      <c r="H9259" s="89">
        <v>1</v>
      </c>
      <c r="I9259" s="89">
        <v>4</v>
      </c>
      <c r="J9259" s="89">
        <v>68.304999999999993</v>
      </c>
      <c r="K9259" s="89">
        <v>143.255</v>
      </c>
      <c r="L9259" s="81">
        <v>140.80500000000001</v>
      </c>
    </row>
    <row r="9260" spans="6:12">
      <c r="F9260" s="89">
        <v>9144</v>
      </c>
      <c r="G9260" s="89">
        <v>31</v>
      </c>
      <c r="H9260" s="89">
        <v>1</v>
      </c>
      <c r="I9260" s="89">
        <v>3</v>
      </c>
      <c r="J9260" s="89">
        <v>7.2729999999999961</v>
      </c>
      <c r="K9260" s="89">
        <v>122.96300000000001</v>
      </c>
      <c r="L9260" s="81">
        <v>121.01300000000003</v>
      </c>
    </row>
    <row r="9261" spans="6:12">
      <c r="F9261" s="89">
        <v>9145</v>
      </c>
      <c r="G9261" s="89">
        <v>44</v>
      </c>
      <c r="H9261" s="89">
        <v>3</v>
      </c>
      <c r="I9261" s="89">
        <v>4</v>
      </c>
      <c r="J9261" s="89">
        <v>-193.36399999999998</v>
      </c>
      <c r="K9261" s="89">
        <v>47.895999999999987</v>
      </c>
      <c r="L9261" s="81">
        <v>44.695999999999998</v>
      </c>
    </row>
    <row r="9262" spans="6:12">
      <c r="F9262" s="89">
        <v>9146</v>
      </c>
      <c r="G9262" s="89">
        <v>43</v>
      </c>
      <c r="H9262" s="89">
        <v>1</v>
      </c>
      <c r="I9262" s="89">
        <v>9</v>
      </c>
      <c r="J9262" s="89">
        <v>152.01699999999991</v>
      </c>
      <c r="K9262" s="89">
        <v>8.3869999999999436</v>
      </c>
      <c r="L9262" s="81">
        <v>10.637</v>
      </c>
    </row>
    <row r="9263" spans="6:12">
      <c r="F9263" s="89">
        <v>9147</v>
      </c>
      <c r="G9263" s="89">
        <v>47</v>
      </c>
      <c r="H9263" s="89">
        <v>1</v>
      </c>
      <c r="I9263" s="89">
        <v>9</v>
      </c>
      <c r="J9263" s="89">
        <v>161.43299999999994</v>
      </c>
      <c r="K9263" s="89">
        <v>16.562999999999988</v>
      </c>
      <c r="L9263" s="81">
        <v>19.413000000000068</v>
      </c>
    </row>
    <row r="9264" spans="6:12">
      <c r="F9264" s="89">
        <v>9148</v>
      </c>
      <c r="G9264" s="89">
        <v>42</v>
      </c>
      <c r="H9264" s="89">
        <v>2</v>
      </c>
      <c r="I9264" s="89">
        <v>4</v>
      </c>
      <c r="J9264" s="89">
        <v>-50.651999999999987</v>
      </c>
      <c r="K9264" s="89">
        <v>105.12799999999999</v>
      </c>
      <c r="L9264" s="81">
        <v>103.42799999999997</v>
      </c>
    </row>
    <row r="9265" spans="6:12">
      <c r="F9265" s="89">
        <v>9149</v>
      </c>
      <c r="G9265" s="89">
        <v>27</v>
      </c>
      <c r="H9265" s="89">
        <v>3</v>
      </c>
      <c r="I9265" s="89">
        <v>3</v>
      </c>
      <c r="J9265" s="89">
        <v>-281.03899999999999</v>
      </c>
      <c r="K9265" s="89">
        <v>8.0910000000000082</v>
      </c>
      <c r="L9265" s="81">
        <v>1.9410000000000309</v>
      </c>
    </row>
    <row r="9266" spans="6:12">
      <c r="F9266" s="89">
        <v>9150</v>
      </c>
      <c r="G9266" s="89">
        <v>41</v>
      </c>
      <c r="H9266" s="89">
        <v>1</v>
      </c>
      <c r="I9266" s="89">
        <v>3</v>
      </c>
      <c r="J9266" s="89">
        <v>6.1529999999999845</v>
      </c>
      <c r="K9266" s="89">
        <v>118.74299999999997</v>
      </c>
      <c r="L9266" s="81">
        <v>118.29300000000001</v>
      </c>
    </row>
    <row r="9267" spans="6:12">
      <c r="F9267" s="89">
        <v>9151</v>
      </c>
      <c r="G9267" s="89">
        <v>41</v>
      </c>
      <c r="H9267" s="89">
        <v>3</v>
      </c>
      <c r="I9267" s="89">
        <v>7</v>
      </c>
      <c r="J9267" s="89">
        <v>4.1770000000000209</v>
      </c>
      <c r="K9267" s="89">
        <v>118.56699999999989</v>
      </c>
      <c r="L9267" s="81">
        <v>116.11700000000002</v>
      </c>
    </row>
    <row r="9268" spans="6:12">
      <c r="F9268" s="89">
        <v>9152</v>
      </c>
      <c r="G9268" s="89">
        <v>51</v>
      </c>
      <c r="H9268" s="89">
        <v>3</v>
      </c>
      <c r="I9268" s="89">
        <v>3</v>
      </c>
      <c r="J9268" s="89">
        <v>-257.08699999999993</v>
      </c>
      <c r="K9268" s="89">
        <v>24.602999999999952</v>
      </c>
      <c r="L9268" s="81">
        <v>22.053000000000111</v>
      </c>
    </row>
    <row r="9269" spans="6:12">
      <c r="F9269" s="89">
        <v>9153</v>
      </c>
      <c r="G9269" s="89">
        <v>41</v>
      </c>
      <c r="H9269" s="89">
        <v>2</v>
      </c>
      <c r="I9269" s="89">
        <v>6</v>
      </c>
      <c r="J9269" s="89">
        <v>53.630999999999972</v>
      </c>
      <c r="K9269" s="89">
        <v>124.52099999999994</v>
      </c>
      <c r="L9269" s="81">
        <v>123.47099999999998</v>
      </c>
    </row>
    <row r="9270" spans="6:12">
      <c r="F9270" s="89">
        <v>9154</v>
      </c>
      <c r="G9270" s="89">
        <v>44</v>
      </c>
      <c r="H9270" s="89">
        <v>3</v>
      </c>
      <c r="I9270" s="89">
        <v>4</v>
      </c>
      <c r="J9270" s="89">
        <v>-193.36399999999998</v>
      </c>
      <c r="K9270" s="89">
        <v>47.895999999999987</v>
      </c>
      <c r="L9270" s="81">
        <v>44.695999999999998</v>
      </c>
    </row>
    <row r="9271" spans="6:12">
      <c r="F9271" s="89">
        <v>9155</v>
      </c>
      <c r="G9271" s="89">
        <v>19</v>
      </c>
      <c r="H9271" s="89">
        <v>2</v>
      </c>
      <c r="I9271" s="89">
        <v>8</v>
      </c>
      <c r="J9271" s="89">
        <v>155.66699999999997</v>
      </c>
      <c r="K9271" s="89">
        <v>148.17699999999996</v>
      </c>
      <c r="L9271" s="81">
        <v>144.62700000000001</v>
      </c>
    </row>
    <row r="9272" spans="6:12">
      <c r="F9272" s="89">
        <v>9156</v>
      </c>
      <c r="G9272" s="89">
        <v>47</v>
      </c>
      <c r="H9272" s="89">
        <v>2</v>
      </c>
      <c r="I9272" s="89">
        <v>9</v>
      </c>
      <c r="J9272" s="89">
        <v>154.65299999999996</v>
      </c>
      <c r="K9272" s="89">
        <v>95.882999999999981</v>
      </c>
      <c r="L9272" s="81">
        <v>96.93300000000005</v>
      </c>
    </row>
    <row r="9273" spans="6:12">
      <c r="F9273" s="89">
        <v>9157</v>
      </c>
      <c r="G9273" s="89">
        <v>53</v>
      </c>
      <c r="H9273" s="89">
        <v>3</v>
      </c>
      <c r="I9273" s="89">
        <v>4</v>
      </c>
      <c r="J9273" s="89">
        <v>-161.24299999999982</v>
      </c>
      <c r="K9273" s="89">
        <v>77.226999999999947</v>
      </c>
      <c r="L9273" s="81">
        <v>75.377000000000038</v>
      </c>
    </row>
    <row r="9274" spans="6:12">
      <c r="F9274" s="89">
        <v>9158</v>
      </c>
      <c r="G9274" s="89">
        <v>38</v>
      </c>
      <c r="H9274" s="89">
        <v>2</v>
      </c>
      <c r="I9274" s="89">
        <v>3</v>
      </c>
      <c r="J9274" s="89">
        <v>-122.25599999999997</v>
      </c>
      <c r="K9274" s="89">
        <v>77.36399999999999</v>
      </c>
      <c r="L9274" s="81">
        <v>74.66400000000003</v>
      </c>
    </row>
    <row r="9275" spans="6:12">
      <c r="F9275" s="89">
        <v>9159</v>
      </c>
      <c r="G9275" s="89">
        <v>26</v>
      </c>
      <c r="H9275" s="89">
        <v>2</v>
      </c>
      <c r="I9275" s="89">
        <v>3</v>
      </c>
      <c r="J9275" s="89">
        <v>-109.75199999999998</v>
      </c>
      <c r="K9275" s="89">
        <v>93.587999999999994</v>
      </c>
      <c r="L9275" s="81">
        <v>89.087999999999994</v>
      </c>
    </row>
    <row r="9276" spans="6:12">
      <c r="F9276" s="89">
        <v>9160</v>
      </c>
      <c r="G9276" s="89">
        <v>21</v>
      </c>
      <c r="H9276" s="89">
        <v>3</v>
      </c>
      <c r="I9276" s="89">
        <v>8</v>
      </c>
      <c r="J9276" s="89">
        <v>75.652999999999963</v>
      </c>
      <c r="K9276" s="89">
        <v>153.64299999999992</v>
      </c>
      <c r="L9276" s="81">
        <v>148.59299999999996</v>
      </c>
    </row>
    <row r="9277" spans="6:12">
      <c r="F9277" s="89">
        <v>9161</v>
      </c>
      <c r="G9277" s="89">
        <v>32</v>
      </c>
      <c r="H9277" s="89">
        <v>3</v>
      </c>
      <c r="I9277" s="89">
        <v>6</v>
      </c>
      <c r="J9277" s="89">
        <v>-57.20799999999997</v>
      </c>
      <c r="K9277" s="89">
        <v>102.57199999999997</v>
      </c>
      <c r="L9277" s="81">
        <v>98.372000000000014</v>
      </c>
    </row>
    <row r="9278" spans="6:12">
      <c r="F9278" s="89">
        <v>9162</v>
      </c>
      <c r="G9278" s="89">
        <v>25</v>
      </c>
      <c r="H9278" s="89">
        <v>3</v>
      </c>
      <c r="I9278" s="89">
        <v>3</v>
      </c>
      <c r="J9278" s="89">
        <v>-276.01500000000004</v>
      </c>
      <c r="K9278" s="89">
        <v>13.734999999999985</v>
      </c>
      <c r="L9278" s="81">
        <v>7.285000000000025</v>
      </c>
    </row>
    <row r="9279" spans="6:12">
      <c r="F9279" s="89">
        <v>9163</v>
      </c>
      <c r="G9279" s="89">
        <v>44</v>
      </c>
      <c r="H9279" s="89">
        <v>3</v>
      </c>
      <c r="I9279" s="89">
        <v>5</v>
      </c>
      <c r="J9279" s="89">
        <v>-116.06999999999988</v>
      </c>
      <c r="K9279" s="89">
        <v>82.589999999999918</v>
      </c>
      <c r="L9279" s="81">
        <v>79.789999999999964</v>
      </c>
    </row>
    <row r="9280" spans="6:12">
      <c r="F9280" s="89">
        <v>9164</v>
      </c>
      <c r="G9280" s="89">
        <v>32</v>
      </c>
      <c r="H9280" s="89">
        <v>1</v>
      </c>
      <c r="I9280" s="89">
        <v>5</v>
      </c>
      <c r="J9280" s="89">
        <v>91.350000000000023</v>
      </c>
      <c r="K9280" s="89">
        <v>121.53</v>
      </c>
      <c r="L9280" s="81">
        <v>120.53</v>
      </c>
    </row>
    <row r="9281" spans="6:12">
      <c r="F9281" s="89">
        <v>9165</v>
      </c>
      <c r="G9281" s="89">
        <v>39</v>
      </c>
      <c r="H9281" s="89">
        <v>1</v>
      </c>
      <c r="I9281" s="89">
        <v>7</v>
      </c>
      <c r="J9281" s="89">
        <v>137.27299999999997</v>
      </c>
      <c r="K9281" s="89">
        <v>80.082999999999942</v>
      </c>
      <c r="L9281" s="81">
        <v>80.932999999999993</v>
      </c>
    </row>
    <row r="9282" spans="6:12">
      <c r="F9282" s="89">
        <v>9166</v>
      </c>
      <c r="G9282" s="89">
        <v>50</v>
      </c>
      <c r="H9282" s="89">
        <v>3</v>
      </c>
      <c r="I9282" s="89">
        <v>3</v>
      </c>
      <c r="J9282" s="89">
        <v>-261.18999999999994</v>
      </c>
      <c r="K9282" s="89">
        <v>20.809999999999974</v>
      </c>
      <c r="L9282" s="81">
        <v>18.110000000000042</v>
      </c>
    </row>
    <row r="9283" spans="6:12">
      <c r="F9283" s="89">
        <v>9167</v>
      </c>
      <c r="G9283" s="89">
        <v>42</v>
      </c>
      <c r="H9283" s="89">
        <v>1</v>
      </c>
      <c r="I9283" s="89">
        <v>6</v>
      </c>
      <c r="J9283" s="89">
        <v>121.59199999999997</v>
      </c>
      <c r="K9283" s="89">
        <v>106.07199999999996</v>
      </c>
      <c r="L9283" s="81">
        <v>106.97199999999999</v>
      </c>
    </row>
    <row r="9284" spans="6:12">
      <c r="F9284" s="89">
        <v>9168</v>
      </c>
      <c r="G9284" s="89">
        <v>21</v>
      </c>
      <c r="H9284" s="89">
        <v>1</v>
      </c>
      <c r="I9284" s="89">
        <v>9</v>
      </c>
      <c r="J9284" s="89">
        <v>177.44899999999993</v>
      </c>
      <c r="K9284" s="89">
        <v>40.638999999999953</v>
      </c>
      <c r="L9284" s="81">
        <v>39.588999999999999</v>
      </c>
    </row>
    <row r="9285" spans="6:12">
      <c r="F9285" s="89">
        <v>9169</v>
      </c>
      <c r="G9285" s="89">
        <v>39</v>
      </c>
      <c r="H9285" s="89">
        <v>3</v>
      </c>
      <c r="I9285" s="89">
        <v>7</v>
      </c>
      <c r="J9285" s="89">
        <v>1.5930000000000746</v>
      </c>
      <c r="K9285" s="89">
        <v>116.60299999999995</v>
      </c>
      <c r="L9285" s="81">
        <v>113.85300000000001</v>
      </c>
    </row>
    <row r="9286" spans="6:12">
      <c r="F9286" s="89">
        <v>9170</v>
      </c>
      <c r="G9286" s="89">
        <v>30</v>
      </c>
      <c r="H9286" s="89">
        <v>1</v>
      </c>
      <c r="I9286" s="89">
        <v>9</v>
      </c>
      <c r="J9286" s="89">
        <v>151.24999999999991</v>
      </c>
      <c r="K9286" s="89">
        <v>11.649999999999977</v>
      </c>
      <c r="L9286" s="81">
        <v>11.949999999999989</v>
      </c>
    </row>
    <row r="9287" spans="6:12">
      <c r="F9287" s="89">
        <v>9171</v>
      </c>
      <c r="G9287" s="89">
        <v>48</v>
      </c>
      <c r="H9287" s="89">
        <v>3</v>
      </c>
      <c r="I9287" s="89">
        <v>7</v>
      </c>
      <c r="J9287" s="89">
        <v>21.726000000000113</v>
      </c>
      <c r="K9287" s="89">
        <v>133.94600000000003</v>
      </c>
      <c r="L9287" s="81">
        <v>132.54600000000011</v>
      </c>
    </row>
    <row r="9288" spans="6:12">
      <c r="F9288" s="89">
        <v>9172</v>
      </c>
      <c r="G9288" s="89">
        <v>55</v>
      </c>
      <c r="H9288" s="89">
        <v>1</v>
      </c>
      <c r="I9288" s="89">
        <v>7</v>
      </c>
      <c r="J9288" s="89">
        <v>183.38499999999988</v>
      </c>
      <c r="K9288" s="89">
        <v>121.23499999999987</v>
      </c>
      <c r="L9288" s="81">
        <v>124.48500000000007</v>
      </c>
    </row>
    <row r="9289" spans="6:12">
      <c r="F9289" s="89">
        <v>9173</v>
      </c>
      <c r="G9289" s="89">
        <v>23</v>
      </c>
      <c r="H9289" s="89">
        <v>2</v>
      </c>
      <c r="I9289" s="89">
        <v>8</v>
      </c>
      <c r="J9289" s="89">
        <v>139.739</v>
      </c>
      <c r="K9289" s="89">
        <v>131.00899999999996</v>
      </c>
      <c r="L9289" s="81">
        <v>128.059</v>
      </c>
    </row>
    <row r="9290" spans="6:12">
      <c r="F9290" s="89">
        <v>9174</v>
      </c>
      <c r="G9290" s="89">
        <v>39</v>
      </c>
      <c r="H9290" s="89">
        <v>2</v>
      </c>
      <c r="I9290" s="89">
        <v>5</v>
      </c>
      <c r="J9290" s="89">
        <v>3.2049999999999841</v>
      </c>
      <c r="K9290" s="89">
        <v>117.31499999999997</v>
      </c>
      <c r="L9290" s="81">
        <v>115.56499999999997</v>
      </c>
    </row>
    <row r="9291" spans="6:12">
      <c r="F9291" s="89">
        <v>9175</v>
      </c>
      <c r="G9291" s="89">
        <v>33</v>
      </c>
      <c r="H9291" s="89">
        <v>2</v>
      </c>
      <c r="I9291" s="89">
        <v>5</v>
      </c>
      <c r="J9291" s="89">
        <v>2.9050000000000296</v>
      </c>
      <c r="K9291" s="89">
        <v>118.87499999999997</v>
      </c>
      <c r="L9291" s="81">
        <v>116.22499999999995</v>
      </c>
    </row>
    <row r="9292" spans="6:12">
      <c r="F9292" s="89">
        <v>9176</v>
      </c>
      <c r="G9292" s="89">
        <v>26</v>
      </c>
      <c r="H9292" s="89">
        <v>1</v>
      </c>
      <c r="I9292" s="89">
        <v>8</v>
      </c>
      <c r="J9292" s="89">
        <v>160.18799999999993</v>
      </c>
      <c r="K9292" s="89">
        <v>64.427999999999983</v>
      </c>
      <c r="L9292" s="81">
        <v>63.727999999999994</v>
      </c>
    </row>
    <row r="9293" spans="6:12">
      <c r="F9293" s="89">
        <v>9177</v>
      </c>
      <c r="G9293" s="89">
        <v>38</v>
      </c>
      <c r="H9293" s="89">
        <v>2</v>
      </c>
      <c r="I9293" s="89">
        <v>6</v>
      </c>
      <c r="J9293" s="89">
        <v>50.627999999999986</v>
      </c>
      <c r="K9293" s="89">
        <v>122.44799999999998</v>
      </c>
      <c r="L9293" s="81">
        <v>120.94800000000002</v>
      </c>
    </row>
    <row r="9294" spans="6:12">
      <c r="F9294" s="89">
        <v>9178</v>
      </c>
      <c r="G9294" s="89">
        <v>45</v>
      </c>
      <c r="H9294" s="89">
        <v>3</v>
      </c>
      <c r="I9294" s="89">
        <v>5</v>
      </c>
      <c r="J9294" s="89">
        <v>-113.57499999999987</v>
      </c>
      <c r="K9294" s="89">
        <v>84.77499999999992</v>
      </c>
      <c r="L9294" s="81">
        <v>82.125</v>
      </c>
    </row>
    <row r="9295" spans="6:12">
      <c r="F9295" s="89">
        <v>9179</v>
      </c>
      <c r="G9295" s="89">
        <v>28</v>
      </c>
      <c r="H9295" s="89">
        <v>1</v>
      </c>
      <c r="I9295" s="89">
        <v>9</v>
      </c>
      <c r="J9295" s="89">
        <v>155.18199999999987</v>
      </c>
      <c r="K9295" s="89">
        <v>16.20199999999997</v>
      </c>
      <c r="L9295" s="81">
        <v>16.20199999999997</v>
      </c>
    </row>
    <row r="9296" spans="6:12">
      <c r="F9296" s="89">
        <v>9180</v>
      </c>
      <c r="G9296" s="89">
        <v>44</v>
      </c>
      <c r="H9296" s="89">
        <v>1</v>
      </c>
      <c r="I9296" s="89">
        <v>7</v>
      </c>
      <c r="J9296" s="89">
        <v>144.25799999999998</v>
      </c>
      <c r="K9296" s="89">
        <v>85.517999999999972</v>
      </c>
      <c r="L9296" s="81">
        <v>87.117999999999995</v>
      </c>
    </row>
    <row r="9297" spans="6:12">
      <c r="F9297" s="89">
        <v>9181</v>
      </c>
      <c r="G9297" s="89">
        <v>49</v>
      </c>
      <c r="H9297" s="89">
        <v>2</v>
      </c>
      <c r="I9297" s="89">
        <v>5</v>
      </c>
      <c r="J9297" s="89">
        <v>25.305000000000035</v>
      </c>
      <c r="K9297" s="89">
        <v>136.31500000000005</v>
      </c>
      <c r="L9297" s="81">
        <v>136.065</v>
      </c>
    </row>
    <row r="9298" spans="6:12">
      <c r="F9298" s="89">
        <v>9182</v>
      </c>
      <c r="G9298" s="89">
        <v>51</v>
      </c>
      <c r="H9298" s="89">
        <v>3</v>
      </c>
      <c r="I9298" s="89">
        <v>4</v>
      </c>
      <c r="J9298" s="89">
        <v>-170.2709999999999</v>
      </c>
      <c r="K9298" s="89">
        <v>68.81899999999996</v>
      </c>
      <c r="L9298" s="81">
        <v>66.669000000000096</v>
      </c>
    </row>
    <row r="9299" spans="6:12">
      <c r="F9299" s="89">
        <v>9183</v>
      </c>
      <c r="G9299" s="89">
        <v>41</v>
      </c>
      <c r="H9299" s="89">
        <v>1</v>
      </c>
      <c r="I9299" s="89">
        <v>7</v>
      </c>
      <c r="J9299" s="89">
        <v>139.25699999999995</v>
      </c>
      <c r="K9299" s="89">
        <v>81.44699999999996</v>
      </c>
      <c r="L9299" s="81">
        <v>82.596999999999994</v>
      </c>
    </row>
    <row r="9300" spans="6:12">
      <c r="F9300" s="89">
        <v>9184</v>
      </c>
      <c r="G9300" s="89">
        <v>28</v>
      </c>
      <c r="H9300" s="89">
        <v>1</v>
      </c>
      <c r="I9300" s="89">
        <v>9</v>
      </c>
      <c r="J9300" s="89">
        <v>155.18199999999987</v>
      </c>
      <c r="K9300" s="89">
        <v>16.20199999999997</v>
      </c>
      <c r="L9300" s="81">
        <v>16.20199999999997</v>
      </c>
    </row>
    <row r="9301" spans="6:12">
      <c r="F9301" s="89">
        <v>9185</v>
      </c>
      <c r="G9301" s="89">
        <v>43</v>
      </c>
      <c r="H9301" s="89">
        <v>3</v>
      </c>
      <c r="I9301" s="89">
        <v>6</v>
      </c>
      <c r="J9301" s="89">
        <v>-50.48699999999991</v>
      </c>
      <c r="K9301" s="89">
        <v>105.88299999999995</v>
      </c>
      <c r="L9301" s="81">
        <v>103.33300000000006</v>
      </c>
    </row>
    <row r="9302" spans="6:12">
      <c r="F9302" s="89">
        <v>9186</v>
      </c>
      <c r="G9302" s="89">
        <v>40</v>
      </c>
      <c r="H9302" s="89">
        <v>3</v>
      </c>
      <c r="I9302" s="89">
        <v>8</v>
      </c>
      <c r="J9302" s="89">
        <v>51.580000000000098</v>
      </c>
      <c r="K9302" s="89">
        <v>123.67999999999995</v>
      </c>
      <c r="L9302" s="81">
        <v>121.48000000000008</v>
      </c>
    </row>
    <row r="9303" spans="6:12">
      <c r="F9303" s="89">
        <v>9187</v>
      </c>
      <c r="G9303" s="89">
        <v>37</v>
      </c>
      <c r="H9303" s="89">
        <v>3</v>
      </c>
      <c r="I9303" s="89">
        <v>9</v>
      </c>
      <c r="J9303" s="89">
        <v>88.233000000000004</v>
      </c>
      <c r="K9303" s="89">
        <v>118.66299999999995</v>
      </c>
      <c r="L9303" s="81">
        <v>116.41299999999995</v>
      </c>
    </row>
    <row r="9304" spans="6:12">
      <c r="F9304" s="89">
        <v>9188</v>
      </c>
      <c r="G9304" s="89">
        <v>46</v>
      </c>
      <c r="H9304" s="89">
        <v>1</v>
      </c>
      <c r="I9304" s="89">
        <v>4</v>
      </c>
      <c r="J9304" s="89">
        <v>63.244000000000014</v>
      </c>
      <c r="K9304" s="89">
        <v>131.68399999999997</v>
      </c>
      <c r="L9304" s="81">
        <v>132.38400000000001</v>
      </c>
    </row>
    <row r="9305" spans="6:12">
      <c r="F9305" s="89">
        <v>9189</v>
      </c>
      <c r="G9305" s="89">
        <v>21</v>
      </c>
      <c r="H9305" s="89">
        <v>1</v>
      </c>
      <c r="I9305" s="89">
        <v>7</v>
      </c>
      <c r="J9305" s="89">
        <v>168.01699999999997</v>
      </c>
      <c r="K9305" s="89">
        <v>116.40699999999994</v>
      </c>
      <c r="L9305" s="81">
        <v>114.55699999999997</v>
      </c>
    </row>
    <row r="9306" spans="6:12">
      <c r="F9306" s="89">
        <v>9190</v>
      </c>
      <c r="G9306" s="89">
        <v>24</v>
      </c>
      <c r="H9306" s="89">
        <v>1</v>
      </c>
      <c r="I9306" s="89">
        <v>8</v>
      </c>
      <c r="J9306" s="89">
        <v>166.29199999999994</v>
      </c>
      <c r="K9306" s="89">
        <v>71.151999999999973</v>
      </c>
      <c r="L9306" s="81">
        <v>70.151999999999973</v>
      </c>
    </row>
    <row r="9307" spans="6:12">
      <c r="F9307" s="89">
        <v>9191</v>
      </c>
      <c r="G9307" s="89">
        <v>32</v>
      </c>
      <c r="H9307" s="89">
        <v>1</v>
      </c>
      <c r="I9307" s="89">
        <v>4</v>
      </c>
      <c r="J9307" s="89">
        <v>53.388000000000005</v>
      </c>
      <c r="K9307" s="89">
        <v>126.16799999999998</v>
      </c>
      <c r="L9307" s="81">
        <v>124.768</v>
      </c>
    </row>
    <row r="9308" spans="6:12">
      <c r="F9308" s="89">
        <v>9192</v>
      </c>
      <c r="G9308" s="89">
        <v>29</v>
      </c>
      <c r="H9308" s="89">
        <v>3</v>
      </c>
      <c r="I9308" s="89">
        <v>9</v>
      </c>
      <c r="J9308" s="89">
        <v>92.920999999999992</v>
      </c>
      <c r="K9308" s="89">
        <v>125.8309999999999</v>
      </c>
      <c r="L9308" s="81">
        <v>122.38099999999997</v>
      </c>
    </row>
    <row r="9309" spans="6:12">
      <c r="F9309" s="89">
        <v>9193</v>
      </c>
      <c r="G9309" s="89">
        <v>26</v>
      </c>
      <c r="H9309" s="89">
        <v>2</v>
      </c>
      <c r="I9309" s="89">
        <v>7</v>
      </c>
      <c r="J9309" s="89">
        <v>101.51199999999997</v>
      </c>
      <c r="K9309" s="89">
        <v>134.45199999999997</v>
      </c>
      <c r="L9309" s="81">
        <v>131.55199999999999</v>
      </c>
    </row>
    <row r="9310" spans="6:12">
      <c r="F9310" s="89">
        <v>9194</v>
      </c>
      <c r="G9310" s="89">
        <v>40</v>
      </c>
      <c r="H9310" s="89">
        <v>1</v>
      </c>
      <c r="I9310" s="89">
        <v>5</v>
      </c>
      <c r="J9310" s="89">
        <v>90.550000000000011</v>
      </c>
      <c r="K9310" s="89">
        <v>118.24999999999997</v>
      </c>
      <c r="L9310" s="81">
        <v>118.45000000000002</v>
      </c>
    </row>
    <row r="9311" spans="6:12">
      <c r="F9311" s="89">
        <v>9195</v>
      </c>
      <c r="G9311" s="89">
        <v>42</v>
      </c>
      <c r="H9311" s="89">
        <v>1</v>
      </c>
      <c r="I9311" s="89">
        <v>6</v>
      </c>
      <c r="J9311" s="89">
        <v>121.59199999999997</v>
      </c>
      <c r="K9311" s="89">
        <v>106.07199999999996</v>
      </c>
      <c r="L9311" s="81">
        <v>106.97199999999999</v>
      </c>
    </row>
    <row r="9312" spans="6:12">
      <c r="F9312" s="89">
        <v>9196</v>
      </c>
      <c r="G9312" s="89">
        <v>49</v>
      </c>
      <c r="H9312" s="89">
        <v>1</v>
      </c>
      <c r="I9312" s="89">
        <v>7</v>
      </c>
      <c r="J9312" s="89">
        <v>157.99299999999999</v>
      </c>
      <c r="K9312" s="89">
        <v>97.703000000000046</v>
      </c>
      <c r="L9312" s="81">
        <v>100.05300000000001</v>
      </c>
    </row>
    <row r="9313" spans="6:12">
      <c r="F9313" s="89">
        <v>9197</v>
      </c>
      <c r="G9313" s="89">
        <v>26</v>
      </c>
      <c r="H9313" s="89">
        <v>1</v>
      </c>
      <c r="I9313" s="89">
        <v>4</v>
      </c>
      <c r="J9313" s="89">
        <v>65.364000000000004</v>
      </c>
      <c r="K9313" s="89">
        <v>140.00400000000002</v>
      </c>
      <c r="L9313" s="81">
        <v>137.70400000000001</v>
      </c>
    </row>
    <row r="9314" spans="6:12">
      <c r="F9314" s="89">
        <v>9198</v>
      </c>
      <c r="G9314" s="89">
        <v>19</v>
      </c>
      <c r="H9314" s="89">
        <v>2</v>
      </c>
      <c r="I9314" s="89">
        <v>4</v>
      </c>
      <c r="J9314" s="89">
        <v>-17.509000000000015</v>
      </c>
      <c r="K9314" s="89">
        <v>145.40099999999998</v>
      </c>
      <c r="L9314" s="81">
        <v>140.251</v>
      </c>
    </row>
    <row r="9315" spans="6:12">
      <c r="F9315" s="89">
        <v>9199</v>
      </c>
      <c r="G9315" s="89">
        <v>43</v>
      </c>
      <c r="H9315" s="89">
        <v>3</v>
      </c>
      <c r="I9315" s="89">
        <v>6</v>
      </c>
      <c r="J9315" s="89">
        <v>-50.48699999999991</v>
      </c>
      <c r="K9315" s="89">
        <v>105.88299999999995</v>
      </c>
      <c r="L9315" s="81">
        <v>103.33300000000006</v>
      </c>
    </row>
    <row r="9316" spans="6:12">
      <c r="F9316" s="89">
        <v>9200</v>
      </c>
      <c r="G9316" s="89">
        <v>42</v>
      </c>
      <c r="H9316" s="89">
        <v>3</v>
      </c>
      <c r="I9316" s="89">
        <v>7</v>
      </c>
      <c r="J9316" s="89">
        <v>5.8740000000000236</v>
      </c>
      <c r="K9316" s="89">
        <v>119.95399999999995</v>
      </c>
      <c r="L9316" s="81">
        <v>117.654</v>
      </c>
    </row>
    <row r="9317" spans="6:12">
      <c r="F9317" s="89">
        <v>9201</v>
      </c>
      <c r="G9317" s="89">
        <v>38</v>
      </c>
      <c r="H9317" s="89">
        <v>2</v>
      </c>
      <c r="I9317" s="89">
        <v>3</v>
      </c>
      <c r="J9317" s="89">
        <v>-122.25599999999997</v>
      </c>
      <c r="K9317" s="89">
        <v>77.36399999999999</v>
      </c>
      <c r="L9317" s="81">
        <v>74.66400000000003</v>
      </c>
    </row>
    <row r="9318" spans="6:12">
      <c r="F9318" s="89">
        <v>9202</v>
      </c>
      <c r="G9318" s="89">
        <v>26</v>
      </c>
      <c r="H9318" s="89">
        <v>2</v>
      </c>
      <c r="I9318" s="89">
        <v>8</v>
      </c>
      <c r="J9318" s="89">
        <v>130.62799999999996</v>
      </c>
      <c r="K9318" s="89">
        <v>120.96799999999996</v>
      </c>
      <c r="L9318" s="81">
        <v>118.46799999999996</v>
      </c>
    </row>
    <row r="9319" spans="6:12">
      <c r="F9319" s="89">
        <v>9203</v>
      </c>
      <c r="G9319" s="89">
        <v>27</v>
      </c>
      <c r="H9319" s="89">
        <v>2</v>
      </c>
      <c r="I9319" s="89">
        <v>4</v>
      </c>
      <c r="J9319" s="89">
        <v>-45.237000000000023</v>
      </c>
      <c r="K9319" s="89">
        <v>115.19299999999998</v>
      </c>
      <c r="L9319" s="81">
        <v>111.24300000000001</v>
      </c>
    </row>
    <row r="9320" spans="6:12">
      <c r="F9320" s="89">
        <v>9204</v>
      </c>
      <c r="G9320" s="89">
        <v>28</v>
      </c>
      <c r="H9320" s="89">
        <v>3</v>
      </c>
      <c r="I9320" s="89">
        <v>7</v>
      </c>
      <c r="J9320" s="89">
        <v>6.6860000000000923</v>
      </c>
      <c r="K9320" s="89">
        <v>125.10599999999999</v>
      </c>
      <c r="L9320" s="81">
        <v>120.70600000000002</v>
      </c>
    </row>
    <row r="9321" spans="6:12">
      <c r="F9321" s="89">
        <v>9205</v>
      </c>
      <c r="G9321" s="89">
        <v>27</v>
      </c>
      <c r="H9321" s="89">
        <v>3</v>
      </c>
      <c r="I9321" s="89">
        <v>7</v>
      </c>
      <c r="J9321" s="89">
        <v>8.7690000000000055</v>
      </c>
      <c r="K9321" s="89">
        <v>127.49899999999997</v>
      </c>
      <c r="L9321" s="81">
        <v>122.94900000000001</v>
      </c>
    </row>
    <row r="9322" spans="6:12">
      <c r="F9322" s="89">
        <v>9206</v>
      </c>
      <c r="G9322" s="89">
        <v>55</v>
      </c>
      <c r="H9322" s="89">
        <v>3</v>
      </c>
      <c r="I9322" s="89">
        <v>9</v>
      </c>
      <c r="J9322" s="89">
        <v>140.86500000000001</v>
      </c>
      <c r="K9322" s="89">
        <v>165.71499999999992</v>
      </c>
      <c r="L9322" s="81">
        <v>166.16500000000008</v>
      </c>
    </row>
    <row r="9323" spans="6:12">
      <c r="F9323" s="89">
        <v>9207</v>
      </c>
      <c r="G9323" s="89">
        <v>28</v>
      </c>
      <c r="H9323" s="89">
        <v>1</v>
      </c>
      <c r="I9323" s="89">
        <v>5</v>
      </c>
      <c r="J9323" s="89">
        <v>98.230000000000018</v>
      </c>
      <c r="K9323" s="89">
        <v>129.65</v>
      </c>
      <c r="L9323" s="81">
        <v>128.04999999999998</v>
      </c>
    </row>
    <row r="9324" spans="6:12">
      <c r="F9324" s="89">
        <v>9208</v>
      </c>
      <c r="G9324" s="89">
        <v>52</v>
      </c>
      <c r="H9324" s="89">
        <v>2</v>
      </c>
      <c r="I9324" s="89">
        <v>9</v>
      </c>
      <c r="J9324" s="89">
        <v>173.24799999999993</v>
      </c>
      <c r="K9324" s="89">
        <v>112.92799999999997</v>
      </c>
      <c r="L9324" s="81">
        <v>114.72799999999992</v>
      </c>
    </row>
    <row r="9325" spans="6:12">
      <c r="F9325" s="89">
        <v>9209</v>
      </c>
      <c r="G9325" s="89">
        <v>36</v>
      </c>
      <c r="H9325" s="89">
        <v>1</v>
      </c>
      <c r="I9325" s="89">
        <v>9</v>
      </c>
      <c r="J9325" s="89">
        <v>145.93399999999988</v>
      </c>
      <c r="K9325" s="89">
        <v>4.4739999999999611</v>
      </c>
      <c r="L9325" s="81">
        <v>5.6740000000000066</v>
      </c>
    </row>
    <row r="9326" spans="6:12">
      <c r="F9326" s="89">
        <v>9210</v>
      </c>
      <c r="G9326" s="89">
        <v>27</v>
      </c>
      <c r="H9326" s="89">
        <v>2</v>
      </c>
      <c r="I9326" s="89">
        <v>8</v>
      </c>
      <c r="J9326" s="89">
        <v>128.13099999999997</v>
      </c>
      <c r="K9326" s="89">
        <v>118.16099999999994</v>
      </c>
      <c r="L9326" s="81">
        <v>115.81099999999998</v>
      </c>
    </row>
    <row r="9327" spans="6:12">
      <c r="F9327" s="89">
        <v>9211</v>
      </c>
      <c r="G9327" s="89">
        <v>51</v>
      </c>
      <c r="H9327" s="89">
        <v>2</v>
      </c>
      <c r="I9327" s="89">
        <v>8</v>
      </c>
      <c r="J9327" s="89">
        <v>149.20300000000003</v>
      </c>
      <c r="K9327" s="89">
        <v>131.79299999999998</v>
      </c>
      <c r="L9327" s="81">
        <v>133.04300000000006</v>
      </c>
    </row>
    <row r="9328" spans="6:12">
      <c r="F9328" s="89">
        <v>9212</v>
      </c>
      <c r="G9328" s="89">
        <v>46</v>
      </c>
      <c r="H9328" s="89">
        <v>2</v>
      </c>
      <c r="I9328" s="89">
        <v>8</v>
      </c>
      <c r="J9328" s="89">
        <v>131.988</v>
      </c>
      <c r="K9328" s="89">
        <v>116.12799999999996</v>
      </c>
      <c r="L9328" s="81">
        <v>116.62799999999999</v>
      </c>
    </row>
    <row r="9329" spans="6:12">
      <c r="F9329" s="89">
        <v>9213</v>
      </c>
      <c r="G9329" s="89">
        <v>53</v>
      </c>
      <c r="H9329" s="89">
        <v>3</v>
      </c>
      <c r="I9329" s="89">
        <v>3</v>
      </c>
      <c r="J9329" s="89">
        <v>-248.07099999999986</v>
      </c>
      <c r="K9329" s="89">
        <v>32.998999999999938</v>
      </c>
      <c r="L9329" s="81">
        <v>30.749000000000052</v>
      </c>
    </row>
    <row r="9330" spans="6:12">
      <c r="F9330" s="89">
        <v>9214</v>
      </c>
      <c r="G9330" s="89">
        <v>23</v>
      </c>
      <c r="H9330" s="89">
        <v>2</v>
      </c>
      <c r="I9330" s="89">
        <v>3</v>
      </c>
      <c r="J9330" s="89">
        <v>-100.55100000000002</v>
      </c>
      <c r="K9330" s="89">
        <v>103.71899999999997</v>
      </c>
      <c r="L9330" s="81">
        <v>98.769000000000005</v>
      </c>
    </row>
    <row r="9331" spans="6:12">
      <c r="F9331" s="89">
        <v>9215</v>
      </c>
      <c r="G9331" s="89">
        <v>49</v>
      </c>
      <c r="H9331" s="89">
        <v>2</v>
      </c>
      <c r="I9331" s="89">
        <v>8</v>
      </c>
      <c r="J9331" s="89">
        <v>141.50700000000001</v>
      </c>
      <c r="K9331" s="89">
        <v>124.71700000000001</v>
      </c>
      <c r="L9331" s="81">
        <v>125.66699999999997</v>
      </c>
    </row>
    <row r="9332" spans="6:12">
      <c r="F9332" s="89">
        <v>9216</v>
      </c>
      <c r="G9332" s="89">
        <v>21</v>
      </c>
      <c r="H9332" s="89">
        <v>1</v>
      </c>
      <c r="I9332" s="89">
        <v>8</v>
      </c>
      <c r="J9332" s="89">
        <v>177.47299999999996</v>
      </c>
      <c r="K9332" s="89">
        <v>83.262999999999963</v>
      </c>
      <c r="L9332" s="81">
        <v>81.812999999999974</v>
      </c>
    </row>
    <row r="9333" spans="6:12">
      <c r="F9333" s="89">
        <v>9217</v>
      </c>
      <c r="G9333" s="89">
        <v>49</v>
      </c>
      <c r="H9333" s="89">
        <v>3</v>
      </c>
      <c r="I9333" s="89">
        <v>3</v>
      </c>
      <c r="J9333" s="89">
        <v>-265.02299999999991</v>
      </c>
      <c r="K9333" s="89">
        <v>17.287000000000091</v>
      </c>
      <c r="L9333" s="81">
        <v>14.437000000000069</v>
      </c>
    </row>
    <row r="9334" spans="6:12">
      <c r="F9334" s="89">
        <v>9218</v>
      </c>
      <c r="G9334" s="89">
        <v>22</v>
      </c>
      <c r="H9334" s="89">
        <v>3</v>
      </c>
      <c r="I9334" s="89">
        <v>8</v>
      </c>
      <c r="J9334" s="89">
        <v>71.95599999999996</v>
      </c>
      <c r="K9334" s="89">
        <v>149.63599999999991</v>
      </c>
      <c r="L9334" s="81">
        <v>144.73599999999993</v>
      </c>
    </row>
    <row r="9335" spans="6:12">
      <c r="F9335" s="89">
        <v>9219</v>
      </c>
      <c r="G9335" s="89">
        <v>50</v>
      </c>
      <c r="H9335" s="89">
        <v>2</v>
      </c>
      <c r="I9335" s="89">
        <v>4</v>
      </c>
      <c r="J9335" s="89">
        <v>-28.700000000000017</v>
      </c>
      <c r="K9335" s="89">
        <v>124.60000000000001</v>
      </c>
      <c r="L9335" s="81">
        <v>124.09999999999998</v>
      </c>
    </row>
    <row r="9336" spans="6:12">
      <c r="F9336" s="89">
        <v>9220</v>
      </c>
      <c r="G9336" s="89">
        <v>29</v>
      </c>
      <c r="H9336" s="89">
        <v>1</v>
      </c>
      <c r="I9336" s="89">
        <v>3</v>
      </c>
      <c r="J9336" s="89">
        <v>10.736999999999995</v>
      </c>
      <c r="K9336" s="89">
        <v>127.047</v>
      </c>
      <c r="L9336" s="81">
        <v>124.79700000000003</v>
      </c>
    </row>
    <row r="9337" spans="6:12">
      <c r="F9337" s="89">
        <v>9221</v>
      </c>
      <c r="G9337" s="89">
        <v>24</v>
      </c>
      <c r="H9337" s="89">
        <v>1</v>
      </c>
      <c r="I9337" s="89">
        <v>5</v>
      </c>
      <c r="J9337" s="89">
        <v>109.43</v>
      </c>
      <c r="K9337" s="89">
        <v>142.09000000000003</v>
      </c>
      <c r="L9337" s="81">
        <v>139.88999999999999</v>
      </c>
    </row>
    <row r="9338" spans="6:12">
      <c r="F9338" s="89">
        <v>9222</v>
      </c>
      <c r="G9338" s="89">
        <v>32</v>
      </c>
      <c r="H9338" s="89">
        <v>3</v>
      </c>
      <c r="I9338" s="89">
        <v>7</v>
      </c>
      <c r="J9338" s="89">
        <v>1.0540000000000305</v>
      </c>
      <c r="K9338" s="89">
        <v>118.23399999999992</v>
      </c>
      <c r="L9338" s="81">
        <v>114.43400000000003</v>
      </c>
    </row>
    <row r="9339" spans="6:12">
      <c r="F9339" s="89">
        <v>9223</v>
      </c>
      <c r="G9339" s="89">
        <v>32</v>
      </c>
      <c r="H9339" s="89">
        <v>3</v>
      </c>
      <c r="I9339" s="89">
        <v>3</v>
      </c>
      <c r="J9339" s="89">
        <v>-288.87399999999991</v>
      </c>
      <c r="K9339" s="89">
        <v>-1.2940000000000111</v>
      </c>
      <c r="L9339" s="81">
        <v>-6.69399999999996</v>
      </c>
    </row>
    <row r="9340" spans="6:12">
      <c r="F9340" s="89">
        <v>9224</v>
      </c>
      <c r="G9340" s="89">
        <v>55</v>
      </c>
      <c r="H9340" s="89">
        <v>3</v>
      </c>
      <c r="I9340" s="89">
        <v>9</v>
      </c>
      <c r="J9340" s="89">
        <v>140.86500000000001</v>
      </c>
      <c r="K9340" s="89">
        <v>165.71499999999992</v>
      </c>
      <c r="L9340" s="81">
        <v>166.16500000000008</v>
      </c>
    </row>
    <row r="9341" spans="6:12">
      <c r="F9341" s="89">
        <v>9225</v>
      </c>
      <c r="G9341" s="89">
        <v>28</v>
      </c>
      <c r="H9341" s="89">
        <v>1</v>
      </c>
      <c r="I9341" s="89">
        <v>6</v>
      </c>
      <c r="J9341" s="89">
        <v>126.68799999999996</v>
      </c>
      <c r="K9341" s="89">
        <v>115.50799999999998</v>
      </c>
      <c r="L9341" s="81">
        <v>114.30799999999999</v>
      </c>
    </row>
    <row r="9342" spans="6:12">
      <c r="F9342" s="89">
        <v>9226</v>
      </c>
      <c r="G9342" s="89">
        <v>37</v>
      </c>
      <c r="H9342" s="89">
        <v>3</v>
      </c>
      <c r="I9342" s="89">
        <v>8</v>
      </c>
      <c r="J9342" s="89">
        <v>48.901000000000067</v>
      </c>
      <c r="K9342" s="89">
        <v>121.93099999999998</v>
      </c>
      <c r="L9342" s="81">
        <v>119.28100000000001</v>
      </c>
    </row>
    <row r="9343" spans="6:12">
      <c r="F9343" s="89">
        <v>9227</v>
      </c>
      <c r="G9343" s="89">
        <v>20</v>
      </c>
      <c r="H9343" s="89">
        <v>1</v>
      </c>
      <c r="I9343" s="89">
        <v>5</v>
      </c>
      <c r="J9343" s="89">
        <v>124.95000000000002</v>
      </c>
      <c r="K9343" s="89">
        <v>158.85</v>
      </c>
      <c r="L9343" s="81">
        <v>156.05000000000001</v>
      </c>
    </row>
    <row r="9344" spans="6:12">
      <c r="F9344" s="89">
        <v>9228</v>
      </c>
      <c r="G9344" s="89">
        <v>22</v>
      </c>
      <c r="H9344" s="89">
        <v>1</v>
      </c>
      <c r="I9344" s="89">
        <v>5</v>
      </c>
      <c r="J9344" s="89">
        <v>116.65</v>
      </c>
      <c r="K9344" s="89">
        <v>149.92999999999998</v>
      </c>
      <c r="L9344" s="81">
        <v>147.42999999999998</v>
      </c>
    </row>
    <row r="9345" spans="6:12">
      <c r="F9345" s="89">
        <v>9229</v>
      </c>
      <c r="G9345" s="89">
        <v>36</v>
      </c>
      <c r="H9345" s="89">
        <v>3</v>
      </c>
      <c r="I9345" s="89">
        <v>4</v>
      </c>
      <c r="J9345" s="89">
        <v>-203.55599999999998</v>
      </c>
      <c r="K9345" s="89">
        <v>40.183999999999969</v>
      </c>
      <c r="L9345" s="81">
        <v>35.78400000000002</v>
      </c>
    </row>
    <row r="9346" spans="6:12">
      <c r="F9346" s="89">
        <v>9230</v>
      </c>
      <c r="G9346" s="89">
        <v>51</v>
      </c>
      <c r="H9346" s="89">
        <v>2</v>
      </c>
      <c r="I9346" s="89">
        <v>7</v>
      </c>
      <c r="J9346" s="89">
        <v>119.93700000000001</v>
      </c>
      <c r="K9346" s="89">
        <v>145.12699999999995</v>
      </c>
      <c r="L9346" s="81">
        <v>145.97700000000006</v>
      </c>
    </row>
    <row r="9347" spans="6:12">
      <c r="F9347" s="89">
        <v>9231</v>
      </c>
      <c r="G9347" s="89">
        <v>24</v>
      </c>
      <c r="H9347" s="89">
        <v>2</v>
      </c>
      <c r="I9347" s="89">
        <v>5</v>
      </c>
      <c r="J9347" s="89">
        <v>20.680000000000007</v>
      </c>
      <c r="K9347" s="89">
        <v>139.44</v>
      </c>
      <c r="L9347" s="81">
        <v>135.44</v>
      </c>
    </row>
    <row r="9348" spans="6:12">
      <c r="F9348" s="89">
        <v>9232</v>
      </c>
      <c r="G9348" s="89">
        <v>34</v>
      </c>
      <c r="H9348" s="89">
        <v>3</v>
      </c>
      <c r="I9348" s="89">
        <v>3</v>
      </c>
      <c r="J9348" s="89">
        <v>-290.11799999999994</v>
      </c>
      <c r="K9348" s="89">
        <v>-3.1580000000000155</v>
      </c>
      <c r="L9348" s="81">
        <v>-8.2579999999999529</v>
      </c>
    </row>
    <row r="9349" spans="6:12">
      <c r="F9349" s="89">
        <v>9233</v>
      </c>
      <c r="G9349" s="89">
        <v>25</v>
      </c>
      <c r="H9349" s="89">
        <v>1</v>
      </c>
      <c r="I9349" s="89">
        <v>3</v>
      </c>
      <c r="J9349" s="89">
        <v>20.904999999999987</v>
      </c>
      <c r="K9349" s="89">
        <v>138.45500000000001</v>
      </c>
      <c r="L9349" s="81">
        <v>135.60500000000002</v>
      </c>
    </row>
    <row r="9350" spans="6:12">
      <c r="F9350" s="89">
        <v>9234</v>
      </c>
      <c r="G9350" s="89">
        <v>32</v>
      </c>
      <c r="H9350" s="89">
        <v>3</v>
      </c>
      <c r="I9350" s="89">
        <v>8</v>
      </c>
      <c r="J9350" s="89">
        <v>49.83600000000007</v>
      </c>
      <c r="K9350" s="89">
        <v>124.41599999999994</v>
      </c>
      <c r="L9350" s="81">
        <v>121.01600000000002</v>
      </c>
    </row>
    <row r="9351" spans="6:12">
      <c r="F9351" s="89">
        <v>9235</v>
      </c>
      <c r="G9351" s="89">
        <v>41</v>
      </c>
      <c r="H9351" s="89">
        <v>2</v>
      </c>
      <c r="I9351" s="89">
        <v>6</v>
      </c>
      <c r="J9351" s="89">
        <v>53.630999999999972</v>
      </c>
      <c r="K9351" s="89">
        <v>124.52099999999994</v>
      </c>
      <c r="L9351" s="81">
        <v>123.47099999999998</v>
      </c>
    </row>
    <row r="9352" spans="6:12">
      <c r="F9352" s="89">
        <v>9236</v>
      </c>
      <c r="G9352" s="89">
        <v>48</v>
      </c>
      <c r="H9352" s="89">
        <v>3</v>
      </c>
      <c r="I9352" s="89">
        <v>4</v>
      </c>
      <c r="J9352" s="89">
        <v>-181.7879999999999</v>
      </c>
      <c r="K9352" s="89">
        <v>58.231999999999999</v>
      </c>
      <c r="L9352" s="81">
        <v>55.632000000000005</v>
      </c>
    </row>
    <row r="9353" spans="6:12">
      <c r="F9353" s="89">
        <v>9237</v>
      </c>
      <c r="G9353" s="89">
        <v>26</v>
      </c>
      <c r="H9353" s="89">
        <v>3</v>
      </c>
      <c r="I9353" s="89">
        <v>7</v>
      </c>
      <c r="J9353" s="89">
        <v>11.122000000000014</v>
      </c>
      <c r="K9353" s="89">
        <v>130.16199999999998</v>
      </c>
      <c r="L9353" s="81">
        <v>125.46199999999999</v>
      </c>
    </row>
    <row r="9354" spans="6:12">
      <c r="F9354" s="89">
        <v>9238</v>
      </c>
      <c r="G9354" s="89">
        <v>21</v>
      </c>
      <c r="H9354" s="89">
        <v>3</v>
      </c>
      <c r="I9354" s="89">
        <v>6</v>
      </c>
      <c r="J9354" s="89">
        <v>-31.259000000000071</v>
      </c>
      <c r="K9354" s="89">
        <v>131.93099999999995</v>
      </c>
      <c r="L9354" s="81">
        <v>126.08100000000002</v>
      </c>
    </row>
    <row r="9355" spans="6:12">
      <c r="F9355" s="89">
        <v>9239</v>
      </c>
      <c r="G9355" s="89">
        <v>32</v>
      </c>
      <c r="H9355" s="89">
        <v>2</v>
      </c>
      <c r="I9355" s="89">
        <v>8</v>
      </c>
      <c r="J9355" s="89">
        <v>119.69599999999997</v>
      </c>
      <c r="K9355" s="89">
        <v>108.17599999999993</v>
      </c>
      <c r="L9355" s="81">
        <v>106.57599999999996</v>
      </c>
    </row>
    <row r="9356" spans="6:12">
      <c r="F9356" s="89">
        <v>9240</v>
      </c>
      <c r="G9356" s="89">
        <v>38</v>
      </c>
      <c r="H9356" s="89">
        <v>3</v>
      </c>
      <c r="I9356" s="89">
        <v>8</v>
      </c>
      <c r="J9356" s="89">
        <v>49.524000000000115</v>
      </c>
      <c r="K9356" s="89">
        <v>122.24399999999997</v>
      </c>
      <c r="L9356" s="81">
        <v>119.74400000000009</v>
      </c>
    </row>
    <row r="9357" spans="6:12">
      <c r="F9357" s="89">
        <v>9241</v>
      </c>
      <c r="G9357" s="89">
        <v>52</v>
      </c>
      <c r="H9357" s="89">
        <v>3</v>
      </c>
      <c r="I9357" s="89">
        <v>4</v>
      </c>
      <c r="J9357" s="89">
        <v>-165.89199999999994</v>
      </c>
      <c r="K9357" s="89">
        <v>72.888000000000005</v>
      </c>
      <c r="L9357" s="81">
        <v>70.888000000000005</v>
      </c>
    </row>
    <row r="9358" spans="6:12">
      <c r="F9358" s="89">
        <v>9242</v>
      </c>
      <c r="G9358" s="89">
        <v>25</v>
      </c>
      <c r="H9358" s="89">
        <v>2</v>
      </c>
      <c r="I9358" s="89">
        <v>8</v>
      </c>
      <c r="J9358" s="89">
        <v>133.39499999999995</v>
      </c>
      <c r="K9358" s="89">
        <v>124.04499999999993</v>
      </c>
      <c r="L9358" s="81">
        <v>121.39499999999995</v>
      </c>
    </row>
    <row r="9359" spans="6:12">
      <c r="F9359" s="89">
        <v>9243</v>
      </c>
      <c r="G9359" s="89">
        <v>29</v>
      </c>
      <c r="H9359" s="89">
        <v>1</v>
      </c>
      <c r="I9359" s="89">
        <v>3</v>
      </c>
      <c r="J9359" s="89">
        <v>10.736999999999995</v>
      </c>
      <c r="K9359" s="89">
        <v>127.047</v>
      </c>
      <c r="L9359" s="81">
        <v>124.79700000000003</v>
      </c>
    </row>
    <row r="9360" spans="6:12">
      <c r="F9360" s="89">
        <v>9244</v>
      </c>
      <c r="G9360" s="89">
        <v>24</v>
      </c>
      <c r="H9360" s="89">
        <v>2</v>
      </c>
      <c r="I9360" s="89">
        <v>6</v>
      </c>
      <c r="J9360" s="89">
        <v>68.743999999999943</v>
      </c>
      <c r="K9360" s="89">
        <v>144.904</v>
      </c>
      <c r="L9360" s="81">
        <v>141.30400000000003</v>
      </c>
    </row>
    <row r="9361" spans="6:12">
      <c r="F9361" s="89">
        <v>9245</v>
      </c>
      <c r="G9361" s="89">
        <v>51</v>
      </c>
      <c r="H9361" s="89">
        <v>1</v>
      </c>
      <c r="I9361" s="89">
        <v>7</v>
      </c>
      <c r="J9361" s="89">
        <v>165.37700000000001</v>
      </c>
      <c r="K9361" s="89">
        <v>104.46699999999993</v>
      </c>
      <c r="L9361" s="81">
        <v>107.1170000000001</v>
      </c>
    </row>
    <row r="9362" spans="6:12">
      <c r="F9362" s="89">
        <v>9246</v>
      </c>
      <c r="G9362" s="89">
        <v>54</v>
      </c>
      <c r="H9362" s="89">
        <v>2</v>
      </c>
      <c r="I9362" s="89">
        <v>3</v>
      </c>
      <c r="J9362" s="89">
        <v>-78.447999999999979</v>
      </c>
      <c r="K9362" s="89">
        <v>116.21199999999999</v>
      </c>
      <c r="L9362" s="81">
        <v>115.91200000000003</v>
      </c>
    </row>
    <row r="9363" spans="6:12">
      <c r="F9363" s="89">
        <v>9247</v>
      </c>
      <c r="G9363" s="89">
        <v>49</v>
      </c>
      <c r="H9363" s="89">
        <v>2</v>
      </c>
      <c r="I9363" s="89">
        <v>8</v>
      </c>
      <c r="J9363" s="89">
        <v>141.50700000000001</v>
      </c>
      <c r="K9363" s="89">
        <v>124.71700000000001</v>
      </c>
      <c r="L9363" s="81">
        <v>125.66699999999997</v>
      </c>
    </row>
    <row r="9364" spans="6:12">
      <c r="F9364" s="89">
        <v>9248</v>
      </c>
      <c r="G9364" s="89">
        <v>23</v>
      </c>
      <c r="H9364" s="89">
        <v>2</v>
      </c>
      <c r="I9364" s="89">
        <v>3</v>
      </c>
      <c r="J9364" s="89">
        <v>-100.55100000000002</v>
      </c>
      <c r="K9364" s="89">
        <v>103.71899999999997</v>
      </c>
      <c r="L9364" s="81">
        <v>98.769000000000005</v>
      </c>
    </row>
    <row r="9365" spans="6:12">
      <c r="F9365" s="89">
        <v>9249</v>
      </c>
      <c r="G9365" s="89">
        <v>22</v>
      </c>
      <c r="H9365" s="89">
        <v>2</v>
      </c>
      <c r="I9365" s="89">
        <v>4</v>
      </c>
      <c r="J9365" s="89">
        <v>-29.932000000000016</v>
      </c>
      <c r="K9365" s="89">
        <v>132.04799999999994</v>
      </c>
      <c r="L9365" s="81">
        <v>127.34799999999998</v>
      </c>
    </row>
    <row r="9366" spans="6:12">
      <c r="F9366" s="89">
        <v>9250</v>
      </c>
      <c r="G9366" s="89">
        <v>39</v>
      </c>
      <c r="H9366" s="89">
        <v>2</v>
      </c>
      <c r="I9366" s="89">
        <v>9</v>
      </c>
      <c r="J9366" s="89">
        <v>138.94099999999992</v>
      </c>
      <c r="K9366" s="89">
        <v>82.650999999999954</v>
      </c>
      <c r="L9366" s="81">
        <v>82.500999999999976</v>
      </c>
    </row>
    <row r="9367" spans="6:12">
      <c r="F9367" s="89">
        <v>9251</v>
      </c>
      <c r="G9367" s="89">
        <v>37</v>
      </c>
      <c r="H9367" s="89">
        <v>3</v>
      </c>
      <c r="I9367" s="89">
        <v>7</v>
      </c>
      <c r="J9367" s="89">
        <v>8.9000000000055479E-2</v>
      </c>
      <c r="K9367" s="89">
        <v>115.71899999999994</v>
      </c>
      <c r="L9367" s="81">
        <v>112.66899999999998</v>
      </c>
    </row>
    <row r="9368" spans="6:12">
      <c r="F9368" s="89">
        <v>9252</v>
      </c>
      <c r="G9368" s="89">
        <v>35</v>
      </c>
      <c r="H9368" s="89">
        <v>3</v>
      </c>
      <c r="I9368" s="89">
        <v>5</v>
      </c>
      <c r="J9368" s="89">
        <v>-126.37499999999989</v>
      </c>
      <c r="K9368" s="89">
        <v>75.07499999999996</v>
      </c>
      <c r="L9368" s="81">
        <v>70.924999999999983</v>
      </c>
    </row>
    <row r="9369" spans="6:12">
      <c r="F9369" s="89">
        <v>9253</v>
      </c>
      <c r="G9369" s="89">
        <v>32</v>
      </c>
      <c r="H9369" s="89">
        <v>1</v>
      </c>
      <c r="I9369" s="89">
        <v>9</v>
      </c>
      <c r="J9369" s="89">
        <v>148.39799999999991</v>
      </c>
      <c r="K9369" s="89">
        <v>8.1779999999999973</v>
      </c>
      <c r="L9369" s="81">
        <v>8.77800000000002</v>
      </c>
    </row>
    <row r="9370" spans="6:12">
      <c r="F9370" s="89">
        <v>9254</v>
      </c>
      <c r="G9370" s="89">
        <v>47</v>
      </c>
      <c r="H9370" s="89">
        <v>2</v>
      </c>
      <c r="I9370" s="89">
        <v>8</v>
      </c>
      <c r="J9370" s="89">
        <v>134.89099999999999</v>
      </c>
      <c r="K9370" s="89">
        <v>118.72099999999995</v>
      </c>
      <c r="L9370" s="81">
        <v>119.37100000000001</v>
      </c>
    </row>
    <row r="9371" spans="6:12">
      <c r="F9371" s="89">
        <v>9255</v>
      </c>
      <c r="G9371" s="89">
        <v>51</v>
      </c>
      <c r="H9371" s="89">
        <v>1</v>
      </c>
      <c r="I9371" s="89">
        <v>5</v>
      </c>
      <c r="J9371" s="89">
        <v>117.66500000000005</v>
      </c>
      <c r="K9371" s="89">
        <v>141.95499999999996</v>
      </c>
      <c r="L9371" s="81">
        <v>143.80500000000009</v>
      </c>
    </row>
    <row r="9372" spans="6:12">
      <c r="F9372" s="89">
        <v>9256</v>
      </c>
      <c r="G9372" s="89">
        <v>49</v>
      </c>
      <c r="H9372" s="89">
        <v>2</v>
      </c>
      <c r="I9372" s="89">
        <v>4</v>
      </c>
      <c r="J9372" s="89">
        <v>-32.388999999999982</v>
      </c>
      <c r="K9372" s="89">
        <v>121.22100000000006</v>
      </c>
      <c r="L9372" s="81">
        <v>120.571</v>
      </c>
    </row>
    <row r="9373" spans="6:12">
      <c r="F9373" s="89">
        <v>9257</v>
      </c>
      <c r="G9373" s="89">
        <v>29</v>
      </c>
      <c r="H9373" s="89">
        <v>1</v>
      </c>
      <c r="I9373" s="89">
        <v>9</v>
      </c>
      <c r="J9373" s="89">
        <v>153.08099999999993</v>
      </c>
      <c r="K9373" s="89">
        <v>13.790999999999997</v>
      </c>
      <c r="L9373" s="81">
        <v>13.941000000000031</v>
      </c>
    </row>
    <row r="9374" spans="6:12">
      <c r="F9374" s="89">
        <v>9258</v>
      </c>
      <c r="G9374" s="89">
        <v>34</v>
      </c>
      <c r="H9374" s="89">
        <v>2</v>
      </c>
      <c r="I9374" s="89">
        <v>8</v>
      </c>
      <c r="J9374" s="89">
        <v>118.21199999999996</v>
      </c>
      <c r="K9374" s="89">
        <v>106.07199999999995</v>
      </c>
      <c r="L9374" s="81">
        <v>104.77199999999996</v>
      </c>
    </row>
    <row r="9375" spans="6:12">
      <c r="F9375" s="89">
        <v>9259</v>
      </c>
      <c r="G9375" s="89">
        <v>40</v>
      </c>
      <c r="H9375" s="89">
        <v>1</v>
      </c>
      <c r="I9375" s="89">
        <v>6</v>
      </c>
      <c r="J9375" s="89">
        <v>119.07999999999996</v>
      </c>
      <c r="K9375" s="89">
        <v>104.17999999999995</v>
      </c>
      <c r="L9375" s="81">
        <v>104.78</v>
      </c>
    </row>
    <row r="9376" spans="6:12">
      <c r="F9376" s="89">
        <v>9260</v>
      </c>
      <c r="G9376" s="89">
        <v>36</v>
      </c>
      <c r="H9376" s="89">
        <v>3</v>
      </c>
      <c r="I9376" s="89">
        <v>5</v>
      </c>
      <c r="J9376" s="89">
        <v>-126.30999999999995</v>
      </c>
      <c r="K9376" s="89">
        <v>74.829999999999956</v>
      </c>
      <c r="L9376" s="81">
        <v>70.830000000000013</v>
      </c>
    </row>
    <row r="9377" spans="6:12">
      <c r="F9377" s="89">
        <v>9261</v>
      </c>
      <c r="G9377" s="89">
        <v>22</v>
      </c>
      <c r="H9377" s="89">
        <v>3</v>
      </c>
      <c r="I9377" s="89">
        <v>6</v>
      </c>
      <c r="J9377" s="89">
        <v>-34.968000000000018</v>
      </c>
      <c r="K9377" s="89">
        <v>127.91199999999998</v>
      </c>
      <c r="L9377" s="81">
        <v>122.21200000000005</v>
      </c>
    </row>
    <row r="9378" spans="6:12">
      <c r="F9378" s="89">
        <v>9262</v>
      </c>
      <c r="G9378" s="89">
        <v>30</v>
      </c>
      <c r="H9378" s="89">
        <v>3</v>
      </c>
      <c r="I9378" s="89">
        <v>6</v>
      </c>
      <c r="J9378" s="89">
        <v>-54.919999999999902</v>
      </c>
      <c r="K9378" s="89">
        <v>105.47999999999999</v>
      </c>
      <c r="L9378" s="81">
        <v>100.98000000000005</v>
      </c>
    </row>
    <row r="9379" spans="6:12">
      <c r="F9379" s="89">
        <v>9263</v>
      </c>
      <c r="G9379" s="89">
        <v>46</v>
      </c>
      <c r="H9379" s="89">
        <v>3</v>
      </c>
      <c r="I9379" s="89">
        <v>5</v>
      </c>
      <c r="J9379" s="89">
        <v>-110.80999999999995</v>
      </c>
      <c r="K9379" s="89">
        <v>87.229999999999933</v>
      </c>
      <c r="L9379" s="81">
        <v>84.72999999999999</v>
      </c>
    </row>
    <row r="9380" spans="6:12">
      <c r="F9380" s="89">
        <v>9264</v>
      </c>
      <c r="G9380" s="89">
        <v>37</v>
      </c>
      <c r="H9380" s="89">
        <v>2</v>
      </c>
      <c r="I9380" s="89">
        <v>4</v>
      </c>
      <c r="J9380" s="89">
        <v>-55.59699999999998</v>
      </c>
      <c r="K9380" s="89">
        <v>101.73299999999999</v>
      </c>
      <c r="L9380" s="81">
        <v>99.282999999999987</v>
      </c>
    </row>
    <row r="9381" spans="6:12">
      <c r="F9381" s="89">
        <v>9265</v>
      </c>
      <c r="G9381" s="89">
        <v>47</v>
      </c>
      <c r="H9381" s="89">
        <v>1</v>
      </c>
      <c r="I9381" s="89">
        <v>3</v>
      </c>
      <c r="J9381" s="89">
        <v>18.441000000000017</v>
      </c>
      <c r="K9381" s="89">
        <v>129.17099999999999</v>
      </c>
      <c r="L9381" s="81">
        <v>129.62100000000007</v>
      </c>
    </row>
    <row r="9382" spans="6:12">
      <c r="F9382" s="89">
        <v>9266</v>
      </c>
      <c r="G9382" s="89">
        <v>53</v>
      </c>
      <c r="H9382" s="89">
        <v>1</v>
      </c>
      <c r="I9382" s="89">
        <v>3</v>
      </c>
      <c r="J9382" s="89">
        <v>40.448999999999955</v>
      </c>
      <c r="K9382" s="89">
        <v>149.31899999999996</v>
      </c>
      <c r="L9382" s="81">
        <v>150.66900000000004</v>
      </c>
    </row>
    <row r="9383" spans="6:12">
      <c r="F9383" s="89">
        <v>9267</v>
      </c>
      <c r="G9383" s="89">
        <v>45</v>
      </c>
      <c r="H9383" s="89">
        <v>1</v>
      </c>
      <c r="I9383" s="89">
        <v>4</v>
      </c>
      <c r="J9383" s="89">
        <v>60.784999999999989</v>
      </c>
      <c r="K9383" s="89">
        <v>129.53499999999994</v>
      </c>
      <c r="L9383" s="81">
        <v>130.08500000000001</v>
      </c>
    </row>
    <row r="9384" spans="6:12">
      <c r="F9384" s="89">
        <v>9268</v>
      </c>
      <c r="G9384" s="89">
        <v>30</v>
      </c>
      <c r="H9384" s="89">
        <v>2</v>
      </c>
      <c r="I9384" s="89">
        <v>9</v>
      </c>
      <c r="J9384" s="89">
        <v>141.91999999999993</v>
      </c>
      <c r="K9384" s="89">
        <v>88.419999999999959</v>
      </c>
      <c r="L9384" s="81">
        <v>86.920000000000016</v>
      </c>
    </row>
    <row r="9385" spans="6:12">
      <c r="F9385" s="89">
        <v>9269</v>
      </c>
      <c r="G9385" s="89">
        <v>32</v>
      </c>
      <c r="H9385" s="89">
        <v>3</v>
      </c>
      <c r="I9385" s="89">
        <v>8</v>
      </c>
      <c r="J9385" s="89">
        <v>49.83600000000007</v>
      </c>
      <c r="K9385" s="89">
        <v>124.41599999999994</v>
      </c>
      <c r="L9385" s="81">
        <v>121.01600000000002</v>
      </c>
    </row>
    <row r="9386" spans="6:12">
      <c r="F9386" s="89">
        <v>9270</v>
      </c>
      <c r="G9386" s="89">
        <v>32</v>
      </c>
      <c r="H9386" s="89">
        <v>3</v>
      </c>
      <c r="I9386" s="89">
        <v>3</v>
      </c>
      <c r="J9386" s="89">
        <v>-288.87399999999991</v>
      </c>
      <c r="K9386" s="89">
        <v>-1.2940000000000111</v>
      </c>
      <c r="L9386" s="81">
        <v>-6.69399999999996</v>
      </c>
    </row>
    <row r="9387" spans="6:12">
      <c r="F9387" s="89">
        <v>9271</v>
      </c>
      <c r="G9387" s="89">
        <v>34</v>
      </c>
      <c r="H9387" s="89">
        <v>1</v>
      </c>
      <c r="I9387" s="89">
        <v>5</v>
      </c>
      <c r="J9387" s="89">
        <v>89.530000000000015</v>
      </c>
      <c r="K9387" s="89">
        <v>119.08999999999999</v>
      </c>
      <c r="L9387" s="81">
        <v>118.39</v>
      </c>
    </row>
    <row r="9388" spans="6:12">
      <c r="F9388" s="89">
        <v>9272</v>
      </c>
      <c r="G9388" s="89">
        <v>35</v>
      </c>
      <c r="H9388" s="89">
        <v>2</v>
      </c>
      <c r="I9388" s="89">
        <v>5</v>
      </c>
      <c r="J9388" s="89">
        <v>1.9250000000000114</v>
      </c>
      <c r="K9388" s="89">
        <v>117.27499999999996</v>
      </c>
      <c r="L9388" s="81">
        <v>114.92499999999994</v>
      </c>
    </row>
    <row r="9389" spans="6:12">
      <c r="F9389" s="89">
        <v>9273</v>
      </c>
      <c r="G9389" s="89">
        <v>55</v>
      </c>
      <c r="H9389" s="89">
        <v>2</v>
      </c>
      <c r="I9389" s="89">
        <v>5</v>
      </c>
      <c r="J9389" s="89">
        <v>51.525000000000006</v>
      </c>
      <c r="K9389" s="89">
        <v>160.67499999999993</v>
      </c>
      <c r="L9389" s="81">
        <v>161.32500000000002</v>
      </c>
    </row>
    <row r="9390" spans="6:12">
      <c r="F9390" s="89">
        <v>9274</v>
      </c>
      <c r="G9390" s="89">
        <v>44</v>
      </c>
      <c r="H9390" s="89">
        <v>2</v>
      </c>
      <c r="I9390" s="89">
        <v>3</v>
      </c>
      <c r="J9390" s="89">
        <v>-113.928</v>
      </c>
      <c r="K9390" s="89">
        <v>83.831999999999965</v>
      </c>
      <c r="L9390" s="81">
        <v>82.031999999999982</v>
      </c>
    </row>
    <row r="9391" spans="6:12">
      <c r="F9391" s="89">
        <v>9275</v>
      </c>
      <c r="G9391" s="89">
        <v>32</v>
      </c>
      <c r="H9391" s="89">
        <v>2</v>
      </c>
      <c r="I9391" s="89">
        <v>7</v>
      </c>
      <c r="J9391" s="89">
        <v>90.543999999999954</v>
      </c>
      <c r="K9391" s="89">
        <v>121.62399999999994</v>
      </c>
      <c r="L9391" s="81">
        <v>119.624</v>
      </c>
    </row>
    <row r="9392" spans="6:12">
      <c r="F9392" s="89">
        <v>9276</v>
      </c>
      <c r="G9392" s="89">
        <v>51</v>
      </c>
      <c r="H9392" s="89">
        <v>3</v>
      </c>
      <c r="I9392" s="89">
        <v>6</v>
      </c>
      <c r="J9392" s="89">
        <v>-25.078999999999894</v>
      </c>
      <c r="K9392" s="89">
        <v>128.81099999999998</v>
      </c>
      <c r="L9392" s="81">
        <v>127.46100000000013</v>
      </c>
    </row>
    <row r="9393" spans="6:12">
      <c r="F9393" s="89">
        <v>9277</v>
      </c>
      <c r="G9393" s="89">
        <v>39</v>
      </c>
      <c r="H9393" s="89">
        <v>3</v>
      </c>
      <c r="I9393" s="89">
        <v>6</v>
      </c>
      <c r="J9393" s="89">
        <v>-56.710999999999956</v>
      </c>
      <c r="K9393" s="89">
        <v>100.89899999999994</v>
      </c>
      <c r="L9393" s="81">
        <v>97.749000000000024</v>
      </c>
    </row>
    <row r="9394" spans="6:12">
      <c r="F9394" s="89">
        <v>9278</v>
      </c>
      <c r="G9394" s="89">
        <v>21</v>
      </c>
      <c r="H9394" s="89">
        <v>3</v>
      </c>
      <c r="I9394" s="89">
        <v>5</v>
      </c>
      <c r="J9394" s="89">
        <v>-98.935000000000002</v>
      </c>
      <c r="K9394" s="89">
        <v>106.85499999999993</v>
      </c>
      <c r="L9394" s="81">
        <v>100.60499999999996</v>
      </c>
    </row>
    <row r="9395" spans="6:12">
      <c r="F9395" s="89">
        <v>9279</v>
      </c>
      <c r="G9395" s="89">
        <v>38</v>
      </c>
      <c r="H9395" s="89">
        <v>2</v>
      </c>
      <c r="I9395" s="89">
        <v>7</v>
      </c>
      <c r="J9395" s="89">
        <v>89.295999999999992</v>
      </c>
      <c r="K9395" s="89">
        <v>118.51599999999999</v>
      </c>
      <c r="L9395" s="81">
        <v>117.41600000000003</v>
      </c>
    </row>
    <row r="9396" spans="6:12">
      <c r="F9396" s="89">
        <v>9280</v>
      </c>
      <c r="G9396" s="89">
        <v>38</v>
      </c>
      <c r="H9396" s="89">
        <v>1</v>
      </c>
      <c r="I9396" s="89">
        <v>8</v>
      </c>
      <c r="J9396" s="89">
        <v>146.24399999999994</v>
      </c>
      <c r="K9396" s="89">
        <v>46.763999999999982</v>
      </c>
      <c r="L9396" s="81">
        <v>47.864000000000033</v>
      </c>
    </row>
    <row r="9397" spans="6:12">
      <c r="F9397" s="89">
        <v>9281</v>
      </c>
      <c r="G9397" s="89">
        <v>38</v>
      </c>
      <c r="H9397" s="89">
        <v>1</v>
      </c>
      <c r="I9397" s="89">
        <v>7</v>
      </c>
      <c r="J9397" s="89">
        <v>136.68599999999998</v>
      </c>
      <c r="K9397" s="89">
        <v>79.805999999999969</v>
      </c>
      <c r="L9397" s="81">
        <v>80.506000000000043</v>
      </c>
    </row>
    <row r="9398" spans="6:12">
      <c r="F9398" s="89">
        <v>9282</v>
      </c>
      <c r="G9398" s="89">
        <v>40</v>
      </c>
      <c r="H9398" s="89">
        <v>3</v>
      </c>
      <c r="I9398" s="89">
        <v>8</v>
      </c>
      <c r="J9398" s="89">
        <v>51.580000000000098</v>
      </c>
      <c r="K9398" s="89">
        <v>123.67999999999995</v>
      </c>
      <c r="L9398" s="81">
        <v>121.48000000000008</v>
      </c>
    </row>
    <row r="9399" spans="6:12">
      <c r="F9399" s="89">
        <v>9283</v>
      </c>
      <c r="G9399" s="89">
        <v>48</v>
      </c>
      <c r="H9399" s="89">
        <v>1</v>
      </c>
      <c r="I9399" s="89">
        <v>9</v>
      </c>
      <c r="J9399" s="89">
        <v>164.46199999999993</v>
      </c>
      <c r="K9399" s="89">
        <v>19.282000000000011</v>
      </c>
      <c r="L9399" s="81">
        <v>22.282000000000011</v>
      </c>
    </row>
    <row r="9400" spans="6:12">
      <c r="F9400" s="89">
        <v>9284</v>
      </c>
      <c r="G9400" s="89">
        <v>29</v>
      </c>
      <c r="H9400" s="89">
        <v>3</v>
      </c>
      <c r="I9400" s="89">
        <v>4</v>
      </c>
      <c r="J9400" s="89">
        <v>-198.29899999999986</v>
      </c>
      <c r="K9400" s="89">
        <v>47.61099999999999</v>
      </c>
      <c r="L9400" s="81">
        <v>42.161000000000058</v>
      </c>
    </row>
    <row r="9401" spans="6:12">
      <c r="F9401" s="89">
        <v>9285</v>
      </c>
      <c r="G9401" s="89">
        <v>41</v>
      </c>
      <c r="H9401" s="89">
        <v>2</v>
      </c>
      <c r="I9401" s="89">
        <v>5</v>
      </c>
      <c r="J9401" s="89">
        <v>5.4650000000000034</v>
      </c>
      <c r="K9401" s="89">
        <v>118.95499999999996</v>
      </c>
      <c r="L9401" s="81">
        <v>117.50499999999997</v>
      </c>
    </row>
    <row r="9402" spans="6:12">
      <c r="F9402" s="89">
        <v>9286</v>
      </c>
      <c r="G9402" s="89">
        <v>24</v>
      </c>
      <c r="H9402" s="89">
        <v>1</v>
      </c>
      <c r="I9402" s="89">
        <v>4</v>
      </c>
      <c r="J9402" s="89">
        <v>71.515999999999991</v>
      </c>
      <c r="K9402" s="89">
        <v>146.77599999999995</v>
      </c>
      <c r="L9402" s="81">
        <v>144.17599999999999</v>
      </c>
    </row>
    <row r="9403" spans="6:12">
      <c r="F9403" s="89">
        <v>9287</v>
      </c>
      <c r="G9403" s="89">
        <v>30</v>
      </c>
      <c r="H9403" s="89">
        <v>3</v>
      </c>
      <c r="I9403" s="89">
        <v>6</v>
      </c>
      <c r="J9403" s="89">
        <v>-54.919999999999902</v>
      </c>
      <c r="K9403" s="89">
        <v>105.47999999999999</v>
      </c>
      <c r="L9403" s="81">
        <v>100.98000000000005</v>
      </c>
    </row>
    <row r="9404" spans="6:12">
      <c r="F9404" s="89">
        <v>9288</v>
      </c>
      <c r="G9404" s="89">
        <v>26</v>
      </c>
      <c r="H9404" s="89">
        <v>2</v>
      </c>
      <c r="I9404" s="89">
        <v>7</v>
      </c>
      <c r="J9404" s="89">
        <v>101.51199999999997</v>
      </c>
      <c r="K9404" s="89">
        <v>134.45199999999997</v>
      </c>
      <c r="L9404" s="81">
        <v>131.55199999999999</v>
      </c>
    </row>
    <row r="9405" spans="6:12">
      <c r="F9405" s="89">
        <v>9289</v>
      </c>
      <c r="G9405" s="89">
        <v>42</v>
      </c>
      <c r="H9405" s="89">
        <v>3</v>
      </c>
      <c r="I9405" s="89">
        <v>7</v>
      </c>
      <c r="J9405" s="89">
        <v>5.8740000000000236</v>
      </c>
      <c r="K9405" s="89">
        <v>119.95399999999995</v>
      </c>
      <c r="L9405" s="81">
        <v>117.654</v>
      </c>
    </row>
    <row r="9406" spans="6:12">
      <c r="F9406" s="89">
        <v>9290</v>
      </c>
      <c r="G9406" s="89">
        <v>43</v>
      </c>
      <c r="H9406" s="89">
        <v>3</v>
      </c>
      <c r="I9406" s="89">
        <v>4</v>
      </c>
      <c r="J9406" s="89">
        <v>-195.58299999999997</v>
      </c>
      <c r="K9406" s="89">
        <v>45.986999999999966</v>
      </c>
      <c r="L9406" s="81">
        <v>42.637000000000029</v>
      </c>
    </row>
    <row r="9407" spans="6:12">
      <c r="F9407" s="89">
        <v>9291</v>
      </c>
      <c r="G9407" s="89">
        <v>50</v>
      </c>
      <c r="H9407" s="89">
        <v>1</v>
      </c>
      <c r="I9407" s="89">
        <v>3</v>
      </c>
      <c r="J9407" s="89">
        <v>28.229999999999983</v>
      </c>
      <c r="K9407" s="89">
        <v>138.02999999999997</v>
      </c>
      <c r="L9407" s="81">
        <v>138.93000000000006</v>
      </c>
    </row>
    <row r="9408" spans="6:12">
      <c r="F9408" s="89">
        <v>9292</v>
      </c>
      <c r="G9408" s="89">
        <v>43</v>
      </c>
      <c r="H9408" s="89">
        <v>1</v>
      </c>
      <c r="I9408" s="89">
        <v>7</v>
      </c>
      <c r="J9408" s="89">
        <v>142.32099999999997</v>
      </c>
      <c r="K9408" s="89">
        <v>83.890999999999963</v>
      </c>
      <c r="L9408" s="81">
        <v>85.341000000000008</v>
      </c>
    </row>
    <row r="9409" spans="6:12">
      <c r="F9409" s="89">
        <v>9293</v>
      </c>
      <c r="G9409" s="89">
        <v>23</v>
      </c>
      <c r="H9409" s="89">
        <v>1</v>
      </c>
      <c r="I9409" s="89">
        <v>8</v>
      </c>
      <c r="J9409" s="89">
        <v>169.74899999999997</v>
      </c>
      <c r="K9409" s="89">
        <v>74.918999999999954</v>
      </c>
      <c r="L9409" s="81">
        <v>73.768999999999977</v>
      </c>
    </row>
    <row r="9410" spans="6:12">
      <c r="F9410" s="89">
        <v>9294</v>
      </c>
      <c r="G9410" s="89">
        <v>43</v>
      </c>
      <c r="H9410" s="89">
        <v>3</v>
      </c>
      <c r="I9410" s="89">
        <v>7</v>
      </c>
      <c r="J9410" s="89">
        <v>7.841000000000065</v>
      </c>
      <c r="K9410" s="89">
        <v>121.61099999999993</v>
      </c>
      <c r="L9410" s="81">
        <v>119.46100000000007</v>
      </c>
    </row>
    <row r="9411" spans="6:12">
      <c r="F9411" s="89">
        <v>9295</v>
      </c>
      <c r="G9411" s="89">
        <v>26</v>
      </c>
      <c r="H9411" s="89">
        <v>2</v>
      </c>
      <c r="I9411" s="89">
        <v>6</v>
      </c>
      <c r="J9411" s="89">
        <v>62.915999999999968</v>
      </c>
      <c r="K9411" s="89">
        <v>138.45599999999996</v>
      </c>
      <c r="L9411" s="81">
        <v>135.15599999999995</v>
      </c>
    </row>
    <row r="9412" spans="6:12">
      <c r="F9412" s="89">
        <v>9296</v>
      </c>
      <c r="G9412" s="89">
        <v>35</v>
      </c>
      <c r="H9412" s="89">
        <v>1</v>
      </c>
      <c r="I9412" s="89">
        <v>3</v>
      </c>
      <c r="J9412" s="89">
        <v>3.5849999999999866</v>
      </c>
      <c r="K9412" s="89">
        <v>118.03499999999998</v>
      </c>
      <c r="L9412" s="81">
        <v>116.68499999999999</v>
      </c>
    </row>
    <row r="9413" spans="6:12">
      <c r="F9413" s="89">
        <v>9297</v>
      </c>
      <c r="G9413" s="89">
        <v>44</v>
      </c>
      <c r="H9413" s="89">
        <v>1</v>
      </c>
      <c r="I9413" s="89">
        <v>4</v>
      </c>
      <c r="J9413" s="89">
        <v>58.596000000000004</v>
      </c>
      <c r="K9413" s="89">
        <v>127.65599999999995</v>
      </c>
      <c r="L9413" s="81">
        <v>128.05599999999998</v>
      </c>
    </row>
    <row r="9414" spans="6:12">
      <c r="F9414" s="89">
        <v>9298</v>
      </c>
      <c r="G9414" s="89">
        <v>44</v>
      </c>
      <c r="H9414" s="89">
        <v>3</v>
      </c>
      <c r="I9414" s="89">
        <v>3</v>
      </c>
      <c r="J9414" s="89">
        <v>-280.13799999999992</v>
      </c>
      <c r="K9414" s="89">
        <v>3.7219999999999516</v>
      </c>
      <c r="L9414" s="81">
        <v>0.12200000000004252</v>
      </c>
    </row>
    <row r="9415" spans="6:12">
      <c r="F9415" s="89">
        <v>9299</v>
      </c>
      <c r="G9415" s="89">
        <v>50</v>
      </c>
      <c r="H9415" s="89">
        <v>2</v>
      </c>
      <c r="I9415" s="89">
        <v>4</v>
      </c>
      <c r="J9415" s="89">
        <v>-28.700000000000017</v>
      </c>
      <c r="K9415" s="89">
        <v>124.60000000000001</v>
      </c>
      <c r="L9415" s="81">
        <v>124.09999999999998</v>
      </c>
    </row>
    <row r="9416" spans="6:12">
      <c r="F9416" s="89">
        <v>9300</v>
      </c>
      <c r="G9416" s="89">
        <v>22</v>
      </c>
      <c r="H9416" s="89">
        <v>3</v>
      </c>
      <c r="I9416" s="89">
        <v>4</v>
      </c>
      <c r="J9416" s="89">
        <v>-179.81199999999995</v>
      </c>
      <c r="K9416" s="89">
        <v>68.267999999999972</v>
      </c>
      <c r="L9416" s="81">
        <v>61.768000000000001</v>
      </c>
    </row>
    <row r="9417" spans="6:12">
      <c r="F9417" s="89">
        <v>9301</v>
      </c>
      <c r="G9417" s="89">
        <v>46</v>
      </c>
      <c r="H9417" s="89">
        <v>3</v>
      </c>
      <c r="I9417" s="89">
        <v>8</v>
      </c>
      <c r="J9417" s="89">
        <v>64.228000000000065</v>
      </c>
      <c r="K9417" s="89">
        <v>134.46799999999996</v>
      </c>
      <c r="L9417" s="81">
        <v>133.16800000000001</v>
      </c>
    </row>
    <row r="9418" spans="6:12">
      <c r="F9418" s="89">
        <v>9302</v>
      </c>
      <c r="G9418" s="89">
        <v>37</v>
      </c>
      <c r="H9418" s="89">
        <v>3</v>
      </c>
      <c r="I9418" s="89">
        <v>5</v>
      </c>
      <c r="J9418" s="89">
        <v>-125.97499999999991</v>
      </c>
      <c r="K9418" s="89">
        <v>74.85499999999999</v>
      </c>
      <c r="L9418" s="81">
        <v>71.005000000000024</v>
      </c>
    </row>
    <row r="9419" spans="6:12">
      <c r="F9419" s="89">
        <v>9303</v>
      </c>
      <c r="G9419" s="89">
        <v>30</v>
      </c>
      <c r="H9419" s="89">
        <v>3</v>
      </c>
      <c r="I9419" s="89">
        <v>7</v>
      </c>
      <c r="J9419" s="89">
        <v>3.3300000000000409</v>
      </c>
      <c r="K9419" s="89">
        <v>121.13</v>
      </c>
      <c r="L9419" s="81">
        <v>117.03000000000003</v>
      </c>
    </row>
    <row r="9420" spans="6:12">
      <c r="F9420" s="89">
        <v>9304</v>
      </c>
      <c r="G9420" s="89">
        <v>48</v>
      </c>
      <c r="H9420" s="89">
        <v>1</v>
      </c>
      <c r="I9420" s="89">
        <v>8</v>
      </c>
      <c r="J9420" s="89">
        <v>164.32399999999996</v>
      </c>
      <c r="K9420" s="89">
        <v>61.744000000000014</v>
      </c>
      <c r="L9420" s="81">
        <v>64.344000000000008</v>
      </c>
    </row>
    <row r="9421" spans="6:12">
      <c r="F9421" s="89">
        <v>9305</v>
      </c>
      <c r="G9421" s="89">
        <v>42</v>
      </c>
      <c r="H9421" s="89">
        <v>3</v>
      </c>
      <c r="I9421" s="89">
        <v>6</v>
      </c>
      <c r="J9421" s="89">
        <v>-52.447999999999922</v>
      </c>
      <c r="K9421" s="89">
        <v>104.23199999999994</v>
      </c>
      <c r="L9421" s="81">
        <v>101.53200000000001</v>
      </c>
    </row>
    <row r="9422" spans="6:12">
      <c r="F9422" s="89">
        <v>9306</v>
      </c>
      <c r="G9422" s="89">
        <v>21</v>
      </c>
      <c r="H9422" s="89">
        <v>3</v>
      </c>
      <c r="I9422" s="89">
        <v>7</v>
      </c>
      <c r="J9422" s="89">
        <v>26.937000000000012</v>
      </c>
      <c r="K9422" s="89">
        <v>147.52699999999993</v>
      </c>
      <c r="L9422" s="81">
        <v>142.077</v>
      </c>
    </row>
    <row r="9423" spans="6:12">
      <c r="F9423" s="89">
        <v>9307</v>
      </c>
      <c r="G9423" s="89">
        <v>43</v>
      </c>
      <c r="H9423" s="89">
        <v>1</v>
      </c>
      <c r="I9423" s="89">
        <v>6</v>
      </c>
      <c r="J9423" s="89">
        <v>123.25299999999997</v>
      </c>
      <c r="K9423" s="89">
        <v>107.42299999999996</v>
      </c>
      <c r="L9423" s="81">
        <v>108.473</v>
      </c>
    </row>
    <row r="9424" spans="6:12">
      <c r="F9424" s="89">
        <v>9308</v>
      </c>
      <c r="G9424" s="89">
        <v>52</v>
      </c>
      <c r="H9424" s="89">
        <v>2</v>
      </c>
      <c r="I9424" s="89">
        <v>3</v>
      </c>
      <c r="J9424" s="89">
        <v>-87.703999999999979</v>
      </c>
      <c r="K9424" s="89">
        <v>107.57599999999998</v>
      </c>
      <c r="L9424" s="81">
        <v>106.97599999999996</v>
      </c>
    </row>
    <row r="9425" spans="6:12">
      <c r="F9425" s="89">
        <v>9309</v>
      </c>
      <c r="G9425" s="89">
        <v>51</v>
      </c>
      <c r="H9425" s="89">
        <v>1</v>
      </c>
      <c r="I9425" s="89">
        <v>3</v>
      </c>
      <c r="J9425" s="89">
        <v>32.03300000000003</v>
      </c>
      <c r="K9425" s="89">
        <v>141.52299999999997</v>
      </c>
      <c r="L9425" s="81">
        <v>142.57300000000015</v>
      </c>
    </row>
    <row r="9426" spans="6:12">
      <c r="F9426" s="89">
        <v>9310</v>
      </c>
      <c r="G9426" s="89">
        <v>31</v>
      </c>
      <c r="H9426" s="89">
        <v>3</v>
      </c>
      <c r="I9426" s="89">
        <v>5</v>
      </c>
      <c r="J9426" s="89">
        <v>-123.93499999999989</v>
      </c>
      <c r="K9426" s="89">
        <v>78.754999999999967</v>
      </c>
      <c r="L9426" s="81">
        <v>74.005000000000024</v>
      </c>
    </row>
    <row r="9427" spans="6:12">
      <c r="F9427" s="89">
        <v>9311</v>
      </c>
      <c r="G9427" s="89">
        <v>27</v>
      </c>
      <c r="H9427" s="89">
        <v>2</v>
      </c>
      <c r="I9427" s="89">
        <v>3</v>
      </c>
      <c r="J9427" s="89">
        <v>-112.27900000000002</v>
      </c>
      <c r="K9427" s="89">
        <v>90.750999999999991</v>
      </c>
      <c r="L9427" s="81">
        <v>86.401000000000025</v>
      </c>
    </row>
    <row r="9428" spans="6:12">
      <c r="F9428" s="89">
        <v>9312</v>
      </c>
      <c r="G9428" s="89">
        <v>43</v>
      </c>
      <c r="H9428" s="89">
        <v>3</v>
      </c>
      <c r="I9428" s="89">
        <v>7</v>
      </c>
      <c r="J9428" s="89">
        <v>7.841000000000065</v>
      </c>
      <c r="K9428" s="89">
        <v>121.61099999999993</v>
      </c>
      <c r="L9428" s="81">
        <v>119.46100000000007</v>
      </c>
    </row>
    <row r="9429" spans="6:12">
      <c r="F9429" s="89">
        <v>9313</v>
      </c>
      <c r="G9429" s="89">
        <v>19</v>
      </c>
      <c r="H9429" s="89">
        <v>1</v>
      </c>
      <c r="I9429" s="89">
        <v>9</v>
      </c>
      <c r="J9429" s="89">
        <v>186.24099999999993</v>
      </c>
      <c r="K9429" s="89">
        <v>50.050999999999945</v>
      </c>
      <c r="L9429" s="81">
        <v>48.700999999999979</v>
      </c>
    </row>
    <row r="9430" spans="6:12">
      <c r="F9430" s="89">
        <v>9314</v>
      </c>
      <c r="G9430" s="89">
        <v>26</v>
      </c>
      <c r="H9430" s="89">
        <v>3</v>
      </c>
      <c r="I9430" s="89">
        <v>3</v>
      </c>
      <c r="J9430" s="89">
        <v>-278.66199999999992</v>
      </c>
      <c r="K9430" s="89">
        <v>10.777999999999963</v>
      </c>
      <c r="L9430" s="81">
        <v>4.4779999999999802</v>
      </c>
    </row>
    <row r="9431" spans="6:12">
      <c r="F9431" s="89">
        <v>9315</v>
      </c>
      <c r="G9431" s="89">
        <v>46</v>
      </c>
      <c r="H9431" s="89">
        <v>1</v>
      </c>
      <c r="I9431" s="89">
        <v>8</v>
      </c>
      <c r="J9431" s="89">
        <v>158.54799999999997</v>
      </c>
      <c r="K9431" s="89">
        <v>56.587999999999965</v>
      </c>
      <c r="L9431" s="81">
        <v>58.888000000000005</v>
      </c>
    </row>
    <row r="9432" spans="6:12">
      <c r="F9432" s="89">
        <v>9316</v>
      </c>
      <c r="G9432" s="89">
        <v>28</v>
      </c>
      <c r="H9432" s="89">
        <v>3</v>
      </c>
      <c r="I9432" s="89">
        <v>4</v>
      </c>
      <c r="J9432" s="89">
        <v>-196.4679999999999</v>
      </c>
      <c r="K9432" s="89">
        <v>49.751999999999953</v>
      </c>
      <c r="L9432" s="81">
        <v>44.151999999999987</v>
      </c>
    </row>
    <row r="9433" spans="6:12">
      <c r="F9433" s="89">
        <v>9317</v>
      </c>
      <c r="G9433" s="89">
        <v>39</v>
      </c>
      <c r="H9433" s="89">
        <v>3</v>
      </c>
      <c r="I9433" s="89">
        <v>3</v>
      </c>
      <c r="J9433" s="89">
        <v>-288.50299999999993</v>
      </c>
      <c r="K9433" s="89">
        <v>-3.0930000000000177</v>
      </c>
      <c r="L9433" s="81">
        <v>-7.4429999999999836</v>
      </c>
    </row>
    <row r="9434" spans="6:12">
      <c r="F9434" s="89">
        <v>9318</v>
      </c>
      <c r="G9434" s="89">
        <v>21</v>
      </c>
      <c r="H9434" s="89">
        <v>1</v>
      </c>
      <c r="I9434" s="89">
        <v>6</v>
      </c>
      <c r="J9434" s="89">
        <v>149.08099999999996</v>
      </c>
      <c r="K9434" s="89">
        <v>140.07099999999997</v>
      </c>
      <c r="L9434" s="81">
        <v>137.821</v>
      </c>
    </row>
    <row r="9435" spans="6:12">
      <c r="F9435" s="89">
        <v>9319</v>
      </c>
      <c r="G9435" s="89">
        <v>24</v>
      </c>
      <c r="H9435" s="89">
        <v>3</v>
      </c>
      <c r="I9435" s="89">
        <v>4</v>
      </c>
      <c r="J9435" s="89">
        <v>-186.44399999999996</v>
      </c>
      <c r="K9435" s="89">
        <v>61.015999999999991</v>
      </c>
      <c r="L9435" s="81">
        <v>54.816000000000003</v>
      </c>
    </row>
    <row r="9436" spans="6:12">
      <c r="F9436" s="89">
        <v>9320</v>
      </c>
      <c r="G9436" s="89">
        <v>49</v>
      </c>
      <c r="H9436" s="89">
        <v>2</v>
      </c>
      <c r="I9436" s="89">
        <v>3</v>
      </c>
      <c r="J9436" s="89">
        <v>-99.56299999999996</v>
      </c>
      <c r="K9436" s="89">
        <v>96.647000000000048</v>
      </c>
      <c r="L9436" s="81">
        <v>95.597000000000008</v>
      </c>
    </row>
    <row r="9437" spans="6:12">
      <c r="F9437" s="89">
        <v>9321</v>
      </c>
      <c r="G9437" s="89">
        <v>54</v>
      </c>
      <c r="H9437" s="89">
        <v>1</v>
      </c>
      <c r="I9437" s="89">
        <v>8</v>
      </c>
      <c r="J9437" s="89">
        <v>188.13199999999992</v>
      </c>
      <c r="K9437" s="89">
        <v>83.691999999999965</v>
      </c>
      <c r="L9437" s="81">
        <v>87.19200000000005</v>
      </c>
    </row>
    <row r="9438" spans="6:12">
      <c r="F9438" s="89">
        <v>9322</v>
      </c>
      <c r="G9438" s="89">
        <v>47</v>
      </c>
      <c r="H9438" s="89">
        <v>2</v>
      </c>
      <c r="I9438" s="89">
        <v>8</v>
      </c>
      <c r="J9438" s="89">
        <v>134.89099999999999</v>
      </c>
      <c r="K9438" s="89">
        <v>118.72099999999995</v>
      </c>
      <c r="L9438" s="81">
        <v>119.37100000000001</v>
      </c>
    </row>
    <row r="9439" spans="6:12">
      <c r="F9439" s="89">
        <v>9323</v>
      </c>
      <c r="G9439" s="89">
        <v>52</v>
      </c>
      <c r="H9439" s="89">
        <v>1</v>
      </c>
      <c r="I9439" s="89">
        <v>6</v>
      </c>
      <c r="J9439" s="89">
        <v>150.35199999999992</v>
      </c>
      <c r="K9439" s="89">
        <v>131.73199999999997</v>
      </c>
      <c r="L9439" s="81">
        <v>134.13200000000001</v>
      </c>
    </row>
    <row r="9440" spans="6:12">
      <c r="F9440" s="89">
        <v>9324</v>
      </c>
      <c r="G9440" s="89">
        <v>32</v>
      </c>
      <c r="H9440" s="89">
        <v>2</v>
      </c>
      <c r="I9440" s="89">
        <v>4</v>
      </c>
      <c r="J9440" s="89">
        <v>-53.792000000000002</v>
      </c>
      <c r="K9440" s="89">
        <v>105.08799999999997</v>
      </c>
      <c r="L9440" s="81">
        <v>101.88800000000001</v>
      </c>
    </row>
    <row r="9441" spans="6:12">
      <c r="F9441" s="89">
        <v>9325</v>
      </c>
      <c r="G9441" s="89">
        <v>46</v>
      </c>
      <c r="H9441" s="89">
        <v>1</v>
      </c>
      <c r="I9441" s="89">
        <v>4</v>
      </c>
      <c r="J9441" s="89">
        <v>63.244000000000014</v>
      </c>
      <c r="K9441" s="89">
        <v>131.68399999999997</v>
      </c>
      <c r="L9441" s="81">
        <v>132.38400000000001</v>
      </c>
    </row>
    <row r="9442" spans="6:12">
      <c r="F9442" s="89">
        <v>9326</v>
      </c>
      <c r="G9442" s="89">
        <v>38</v>
      </c>
      <c r="H9442" s="89">
        <v>1</v>
      </c>
      <c r="I9442" s="89">
        <v>5</v>
      </c>
      <c r="J9442" s="89">
        <v>89.130000000000038</v>
      </c>
      <c r="K9442" s="89">
        <v>117.45</v>
      </c>
      <c r="L9442" s="81">
        <v>117.35000000000004</v>
      </c>
    </row>
    <row r="9443" spans="6:12">
      <c r="F9443" s="89">
        <v>9327</v>
      </c>
      <c r="G9443" s="89">
        <v>26</v>
      </c>
      <c r="H9443" s="89">
        <v>2</v>
      </c>
      <c r="I9443" s="89">
        <v>8</v>
      </c>
      <c r="J9443" s="89">
        <v>130.62799999999996</v>
      </c>
      <c r="K9443" s="89">
        <v>120.96799999999996</v>
      </c>
      <c r="L9443" s="81">
        <v>118.46799999999996</v>
      </c>
    </row>
    <row r="9444" spans="6:12">
      <c r="F9444" s="89">
        <v>9328</v>
      </c>
      <c r="G9444" s="89">
        <v>38</v>
      </c>
      <c r="H9444" s="89">
        <v>2</v>
      </c>
      <c r="I9444" s="89">
        <v>5</v>
      </c>
      <c r="J9444" s="89">
        <v>2.4800000000000182</v>
      </c>
      <c r="K9444" s="89">
        <v>116.89999999999999</v>
      </c>
      <c r="L9444" s="81">
        <v>115.00000000000001</v>
      </c>
    </row>
    <row r="9445" spans="6:12">
      <c r="F9445" s="89">
        <v>9329</v>
      </c>
      <c r="G9445" s="89">
        <v>29</v>
      </c>
      <c r="H9445" s="89">
        <v>2</v>
      </c>
      <c r="I9445" s="89">
        <v>7</v>
      </c>
      <c r="J9445" s="89">
        <v>94.81299999999996</v>
      </c>
      <c r="K9445" s="89">
        <v>126.82299999999995</v>
      </c>
      <c r="L9445" s="81">
        <v>124.37299999999999</v>
      </c>
    </row>
    <row r="9446" spans="6:12">
      <c r="F9446" s="89">
        <v>9330</v>
      </c>
      <c r="G9446" s="89">
        <v>54</v>
      </c>
      <c r="H9446" s="89">
        <v>2</v>
      </c>
      <c r="I9446" s="89">
        <v>9</v>
      </c>
      <c r="J9446" s="89">
        <v>182.57599999999994</v>
      </c>
      <c r="K9446" s="89">
        <v>121.63599999999997</v>
      </c>
      <c r="L9446" s="81">
        <v>123.73599999999999</v>
      </c>
    </row>
    <row r="9447" spans="6:12">
      <c r="F9447" s="89">
        <v>9331</v>
      </c>
      <c r="G9447" s="89">
        <v>46</v>
      </c>
      <c r="H9447" s="89">
        <v>3</v>
      </c>
      <c r="I9447" s="89">
        <v>9</v>
      </c>
      <c r="J9447" s="89">
        <v>103.61400000000003</v>
      </c>
      <c r="K9447" s="89">
        <v>131.25399999999991</v>
      </c>
      <c r="L9447" s="81">
        <v>130.35399999999998</v>
      </c>
    </row>
    <row r="9448" spans="6:12">
      <c r="F9448" s="89">
        <v>9332</v>
      </c>
      <c r="G9448" s="89">
        <v>45</v>
      </c>
      <c r="H9448" s="89">
        <v>2</v>
      </c>
      <c r="I9448" s="89">
        <v>4</v>
      </c>
      <c r="J9448" s="89">
        <v>-44.444999999999993</v>
      </c>
      <c r="K9448" s="89">
        <v>110.40499999999996</v>
      </c>
      <c r="L9448" s="81">
        <v>109.15499999999999</v>
      </c>
    </row>
    <row r="9449" spans="6:12">
      <c r="F9449" s="89">
        <v>9333</v>
      </c>
      <c r="G9449" s="89">
        <v>25</v>
      </c>
      <c r="H9449" s="89">
        <v>2</v>
      </c>
      <c r="I9449" s="89">
        <v>7</v>
      </c>
      <c r="J9449" s="89">
        <v>104.28499999999997</v>
      </c>
      <c r="K9449" s="89">
        <v>137.53499999999997</v>
      </c>
      <c r="L9449" s="81">
        <v>134.48500000000001</v>
      </c>
    </row>
    <row r="9450" spans="6:12">
      <c r="F9450" s="89">
        <v>9334</v>
      </c>
      <c r="G9450" s="89">
        <v>41</v>
      </c>
      <c r="H9450" s="89">
        <v>2</v>
      </c>
      <c r="I9450" s="89">
        <v>8</v>
      </c>
      <c r="J9450" s="89">
        <v>121.52299999999997</v>
      </c>
      <c r="K9450" s="89">
        <v>107.21299999999994</v>
      </c>
      <c r="L9450" s="81">
        <v>106.96299999999997</v>
      </c>
    </row>
    <row r="9451" spans="6:12">
      <c r="F9451" s="89">
        <v>9335</v>
      </c>
      <c r="G9451" s="89">
        <v>49</v>
      </c>
      <c r="H9451" s="89">
        <v>1</v>
      </c>
      <c r="I9451" s="89">
        <v>9</v>
      </c>
      <c r="J9451" s="89">
        <v>167.76099999999997</v>
      </c>
      <c r="K9451" s="89">
        <v>22.271000000000015</v>
      </c>
      <c r="L9451" s="81">
        <v>25.420999999999992</v>
      </c>
    </row>
    <row r="9452" spans="6:12">
      <c r="F9452" s="89">
        <v>9336</v>
      </c>
      <c r="G9452" s="89">
        <v>45</v>
      </c>
      <c r="H9452" s="89">
        <v>1</v>
      </c>
      <c r="I9452" s="89">
        <v>7</v>
      </c>
      <c r="J9452" s="89">
        <v>146.46499999999997</v>
      </c>
      <c r="K9452" s="89">
        <v>87.414999999999949</v>
      </c>
      <c r="L9452" s="81">
        <v>89.165000000000006</v>
      </c>
    </row>
    <row r="9453" spans="6:12">
      <c r="F9453" s="89">
        <v>9337</v>
      </c>
      <c r="G9453" s="89">
        <v>46</v>
      </c>
      <c r="H9453" s="89">
        <v>3</v>
      </c>
      <c r="I9453" s="89">
        <v>7</v>
      </c>
      <c r="J9453" s="89">
        <v>15.36200000000008</v>
      </c>
      <c r="K9453" s="89">
        <v>128.20199999999994</v>
      </c>
      <c r="L9453" s="81">
        <v>126.50200000000001</v>
      </c>
    </row>
    <row r="9454" spans="6:12">
      <c r="F9454" s="89">
        <v>9338</v>
      </c>
      <c r="G9454" s="89">
        <v>52</v>
      </c>
      <c r="H9454" s="89">
        <v>2</v>
      </c>
      <c r="I9454" s="89">
        <v>3</v>
      </c>
      <c r="J9454" s="89">
        <v>-87.703999999999979</v>
      </c>
      <c r="K9454" s="89">
        <v>107.57599999999998</v>
      </c>
      <c r="L9454" s="81">
        <v>106.97599999999996</v>
      </c>
    </row>
    <row r="9455" spans="6:12">
      <c r="F9455" s="89">
        <v>9339</v>
      </c>
      <c r="G9455" s="89">
        <v>48</v>
      </c>
      <c r="H9455" s="89">
        <v>2</v>
      </c>
      <c r="I9455" s="89">
        <v>8</v>
      </c>
      <c r="J9455" s="89">
        <v>138.06399999999999</v>
      </c>
      <c r="K9455" s="89">
        <v>121.584</v>
      </c>
      <c r="L9455" s="81">
        <v>122.38399999999999</v>
      </c>
    </row>
    <row r="9456" spans="6:12">
      <c r="F9456" s="89">
        <v>9340</v>
      </c>
      <c r="G9456" s="89">
        <v>37</v>
      </c>
      <c r="H9456" s="89">
        <v>2</v>
      </c>
      <c r="I9456" s="89">
        <v>9</v>
      </c>
      <c r="J9456" s="89">
        <v>137.71299999999994</v>
      </c>
      <c r="K9456" s="89">
        <v>82.043000000000006</v>
      </c>
      <c r="L9456" s="81">
        <v>81.592999999999961</v>
      </c>
    </row>
    <row r="9457" spans="6:12">
      <c r="F9457" s="89">
        <v>9341</v>
      </c>
      <c r="G9457" s="89">
        <v>32</v>
      </c>
      <c r="H9457" s="89">
        <v>1</v>
      </c>
      <c r="I9457" s="89">
        <v>3</v>
      </c>
      <c r="J9457" s="89">
        <v>5.9459999999999908</v>
      </c>
      <c r="K9457" s="89">
        <v>121.32599999999999</v>
      </c>
      <c r="L9457" s="81">
        <v>119.52600000000001</v>
      </c>
    </row>
    <row r="9458" spans="6:12">
      <c r="F9458" s="89">
        <v>9342</v>
      </c>
      <c r="G9458" s="89">
        <v>52</v>
      </c>
      <c r="H9458" s="89">
        <v>3</v>
      </c>
      <c r="I9458" s="89">
        <v>5</v>
      </c>
      <c r="J9458" s="89">
        <v>-88.549999999999955</v>
      </c>
      <c r="K9458" s="89">
        <v>107.63</v>
      </c>
      <c r="L9458" s="81">
        <v>106.02999999999997</v>
      </c>
    </row>
    <row r="9459" spans="6:12">
      <c r="F9459" s="89">
        <v>9343</v>
      </c>
      <c r="G9459" s="89">
        <v>46</v>
      </c>
      <c r="H9459" s="89">
        <v>1</v>
      </c>
      <c r="I9459" s="89">
        <v>4</v>
      </c>
      <c r="J9459" s="89">
        <v>63.244000000000014</v>
      </c>
      <c r="K9459" s="89">
        <v>131.68399999999997</v>
      </c>
      <c r="L9459" s="81">
        <v>132.38400000000001</v>
      </c>
    </row>
    <row r="9460" spans="6:12">
      <c r="F9460" s="89">
        <v>9344</v>
      </c>
      <c r="G9460" s="89">
        <v>46</v>
      </c>
      <c r="H9460" s="89">
        <v>2</v>
      </c>
      <c r="I9460" s="89">
        <v>6</v>
      </c>
      <c r="J9460" s="89">
        <v>64.036000000000001</v>
      </c>
      <c r="K9460" s="89">
        <v>133.37599999999998</v>
      </c>
      <c r="L9460" s="81">
        <v>133.07600000000002</v>
      </c>
    </row>
    <row r="9461" spans="6:12">
      <c r="F9461" s="89">
        <v>9345</v>
      </c>
      <c r="G9461" s="89">
        <v>55</v>
      </c>
      <c r="H9461" s="89">
        <v>2</v>
      </c>
      <c r="I9461" s="89">
        <v>6</v>
      </c>
      <c r="J9461" s="89">
        <v>99.774999999999949</v>
      </c>
      <c r="K9461" s="89">
        <v>166.32499999999993</v>
      </c>
      <c r="L9461" s="81">
        <v>167.37500000000006</v>
      </c>
    </row>
    <row r="9462" spans="6:12">
      <c r="F9462" s="89">
        <v>9346</v>
      </c>
      <c r="G9462" s="89">
        <v>19</v>
      </c>
      <c r="H9462" s="89">
        <v>3</v>
      </c>
      <c r="I9462" s="89">
        <v>4</v>
      </c>
      <c r="J9462" s="89">
        <v>-167.83899999999994</v>
      </c>
      <c r="K9462" s="89">
        <v>81.170999999999964</v>
      </c>
      <c r="L9462" s="81">
        <v>74.221000000000032</v>
      </c>
    </row>
    <row r="9463" spans="6:12">
      <c r="F9463" s="89">
        <v>9347</v>
      </c>
      <c r="G9463" s="89">
        <v>40</v>
      </c>
      <c r="H9463" s="89">
        <v>1</v>
      </c>
      <c r="I9463" s="89">
        <v>4</v>
      </c>
      <c r="J9463" s="89">
        <v>52.539999999999992</v>
      </c>
      <c r="K9463" s="89">
        <v>122.83999999999995</v>
      </c>
      <c r="L9463" s="81">
        <v>122.64000000000001</v>
      </c>
    </row>
    <row r="9464" spans="6:12">
      <c r="F9464" s="89">
        <v>9348</v>
      </c>
      <c r="G9464" s="89">
        <v>35</v>
      </c>
      <c r="H9464" s="89">
        <v>3</v>
      </c>
      <c r="I9464" s="89">
        <v>4</v>
      </c>
      <c r="J9464" s="89">
        <v>-203.61500000000001</v>
      </c>
      <c r="K9464" s="89">
        <v>40.434999999999945</v>
      </c>
      <c r="L9464" s="81">
        <v>35.884999999999991</v>
      </c>
    </row>
    <row r="9465" spans="6:12">
      <c r="F9465" s="89">
        <v>9349</v>
      </c>
      <c r="G9465" s="89">
        <v>52</v>
      </c>
      <c r="H9465" s="89">
        <v>2</v>
      </c>
      <c r="I9465" s="89">
        <v>8</v>
      </c>
      <c r="J9465" s="89">
        <v>153.45599999999999</v>
      </c>
      <c r="K9465" s="89">
        <v>135.73599999999999</v>
      </c>
      <c r="L9465" s="81">
        <v>137.13599999999994</v>
      </c>
    </row>
    <row r="9466" spans="6:12">
      <c r="F9466" s="89">
        <v>9350</v>
      </c>
      <c r="G9466" s="89">
        <v>25</v>
      </c>
      <c r="H9466" s="89">
        <v>3</v>
      </c>
      <c r="I9466" s="89">
        <v>4</v>
      </c>
      <c r="J9466" s="89">
        <v>-189.35499999999996</v>
      </c>
      <c r="K9466" s="89">
        <v>57.794999999999987</v>
      </c>
      <c r="L9466" s="81">
        <v>51.745000000000005</v>
      </c>
    </row>
    <row r="9467" spans="6:12">
      <c r="F9467" s="89">
        <v>9351</v>
      </c>
      <c r="G9467" s="89">
        <v>35</v>
      </c>
      <c r="H9467" s="89">
        <v>2</v>
      </c>
      <c r="I9467" s="89">
        <v>5</v>
      </c>
      <c r="J9467" s="89">
        <v>1.9250000000000114</v>
      </c>
      <c r="K9467" s="89">
        <v>117.27499999999996</v>
      </c>
      <c r="L9467" s="81">
        <v>114.92499999999994</v>
      </c>
    </row>
    <row r="9468" spans="6:12">
      <c r="F9468" s="89">
        <v>9352</v>
      </c>
      <c r="G9468" s="89">
        <v>36</v>
      </c>
      <c r="H9468" s="89">
        <v>1</v>
      </c>
      <c r="I9468" s="89">
        <v>4</v>
      </c>
      <c r="J9468" s="89">
        <v>50.804000000000002</v>
      </c>
      <c r="K9468" s="89">
        <v>122.34399999999999</v>
      </c>
      <c r="L9468" s="81">
        <v>121.54400000000001</v>
      </c>
    </row>
    <row r="9469" spans="6:12">
      <c r="F9469" s="89">
        <v>9353</v>
      </c>
      <c r="G9469" s="89">
        <v>44</v>
      </c>
      <c r="H9469" s="89">
        <v>1</v>
      </c>
      <c r="I9469" s="89">
        <v>7</v>
      </c>
      <c r="J9469" s="89">
        <v>144.25799999999998</v>
      </c>
      <c r="K9469" s="89">
        <v>85.517999999999972</v>
      </c>
      <c r="L9469" s="81">
        <v>87.117999999999995</v>
      </c>
    </row>
    <row r="9470" spans="6:12">
      <c r="F9470" s="89">
        <v>9354</v>
      </c>
      <c r="G9470" s="89">
        <v>21</v>
      </c>
      <c r="H9470" s="89">
        <v>2</v>
      </c>
      <c r="I9470" s="89">
        <v>6</v>
      </c>
      <c r="J9470" s="89">
        <v>79.510999999999967</v>
      </c>
      <c r="K9470" s="89">
        <v>156.60099999999994</v>
      </c>
      <c r="L9470" s="81">
        <v>152.55099999999999</v>
      </c>
    </row>
    <row r="9471" spans="6:12">
      <c r="F9471" s="89">
        <v>9355</v>
      </c>
      <c r="G9471" s="89">
        <v>48</v>
      </c>
      <c r="H9471" s="89">
        <v>2</v>
      </c>
      <c r="I9471" s="89">
        <v>8</v>
      </c>
      <c r="J9471" s="89">
        <v>138.06399999999999</v>
      </c>
      <c r="K9471" s="89">
        <v>121.584</v>
      </c>
      <c r="L9471" s="81">
        <v>122.38399999999999</v>
      </c>
    </row>
    <row r="9472" spans="6:12">
      <c r="F9472" s="89">
        <v>9356</v>
      </c>
      <c r="G9472" s="89">
        <v>39</v>
      </c>
      <c r="H9472" s="89">
        <v>2</v>
      </c>
      <c r="I9472" s="89">
        <v>4</v>
      </c>
      <c r="J9472" s="89">
        <v>-54.429000000000002</v>
      </c>
      <c r="K9472" s="89">
        <v>102.28099999999998</v>
      </c>
      <c r="L9472" s="81">
        <v>100.13099999999997</v>
      </c>
    </row>
    <row r="9473" spans="6:12">
      <c r="F9473" s="89">
        <v>9357</v>
      </c>
      <c r="G9473" s="89">
        <v>29</v>
      </c>
      <c r="H9473" s="89">
        <v>1</v>
      </c>
      <c r="I9473" s="89">
        <v>7</v>
      </c>
      <c r="J9473" s="89">
        <v>143.553</v>
      </c>
      <c r="K9473" s="89">
        <v>89.462999999999965</v>
      </c>
      <c r="L9473" s="81">
        <v>88.813000000000045</v>
      </c>
    </row>
    <row r="9474" spans="6:12">
      <c r="F9474" s="89">
        <v>9358</v>
      </c>
      <c r="G9474" s="89">
        <v>32</v>
      </c>
      <c r="H9474" s="89">
        <v>3</v>
      </c>
      <c r="I9474" s="89">
        <v>8</v>
      </c>
      <c r="J9474" s="89">
        <v>49.83600000000007</v>
      </c>
      <c r="K9474" s="89">
        <v>124.41599999999994</v>
      </c>
      <c r="L9474" s="81">
        <v>121.01600000000002</v>
      </c>
    </row>
    <row r="9475" spans="6:12">
      <c r="F9475" s="89">
        <v>9359</v>
      </c>
      <c r="G9475" s="89">
        <v>48</v>
      </c>
      <c r="H9475" s="89">
        <v>3</v>
      </c>
      <c r="I9475" s="89">
        <v>7</v>
      </c>
      <c r="J9475" s="89">
        <v>21.726000000000113</v>
      </c>
      <c r="K9475" s="89">
        <v>133.94600000000003</v>
      </c>
      <c r="L9475" s="81">
        <v>132.54600000000011</v>
      </c>
    </row>
    <row r="9476" spans="6:12">
      <c r="F9476" s="89">
        <v>9360</v>
      </c>
      <c r="G9476" s="89">
        <v>31</v>
      </c>
      <c r="H9476" s="89">
        <v>3</v>
      </c>
      <c r="I9476" s="89">
        <v>9</v>
      </c>
      <c r="J9476" s="89">
        <v>90.128999999999962</v>
      </c>
      <c r="K9476" s="89">
        <v>122.41899999999993</v>
      </c>
      <c r="L9476" s="81">
        <v>119.26900000000001</v>
      </c>
    </row>
    <row r="9477" spans="6:12">
      <c r="F9477" s="89">
        <v>9361</v>
      </c>
      <c r="G9477" s="89">
        <v>23</v>
      </c>
      <c r="H9477" s="89">
        <v>2</v>
      </c>
      <c r="I9477" s="89">
        <v>3</v>
      </c>
      <c r="J9477" s="89">
        <v>-100.55100000000002</v>
      </c>
      <c r="K9477" s="89">
        <v>103.71899999999997</v>
      </c>
      <c r="L9477" s="81">
        <v>98.769000000000005</v>
      </c>
    </row>
    <row r="9478" spans="6:12">
      <c r="F9478" s="89">
        <v>9362</v>
      </c>
      <c r="G9478" s="89">
        <v>51</v>
      </c>
      <c r="H9478" s="89">
        <v>1</v>
      </c>
      <c r="I9478" s="89">
        <v>7</v>
      </c>
      <c r="J9478" s="89">
        <v>165.37700000000001</v>
      </c>
      <c r="K9478" s="89">
        <v>104.46699999999993</v>
      </c>
      <c r="L9478" s="81">
        <v>107.1170000000001</v>
      </c>
    </row>
    <row r="9479" spans="6:12">
      <c r="F9479" s="89">
        <v>9363</v>
      </c>
      <c r="G9479" s="89">
        <v>51</v>
      </c>
      <c r="H9479" s="89">
        <v>2</v>
      </c>
      <c r="I9479" s="89">
        <v>5</v>
      </c>
      <c r="J9479" s="89">
        <v>32.96500000000006</v>
      </c>
      <c r="K9479" s="89">
        <v>143.35499999999996</v>
      </c>
      <c r="L9479" s="81">
        <v>143.40500000000003</v>
      </c>
    </row>
    <row r="9480" spans="6:12">
      <c r="F9480" s="89">
        <v>9364</v>
      </c>
      <c r="G9480" s="89">
        <v>55</v>
      </c>
      <c r="H9480" s="89">
        <v>1</v>
      </c>
      <c r="I9480" s="89">
        <v>5</v>
      </c>
      <c r="J9480" s="89">
        <v>135.62499999999994</v>
      </c>
      <c r="K9480" s="89">
        <v>158.6749999999999</v>
      </c>
      <c r="L9480" s="81">
        <v>161.12500000000006</v>
      </c>
    </row>
    <row r="9481" spans="6:12">
      <c r="F9481" s="89">
        <v>9365</v>
      </c>
      <c r="G9481" s="89">
        <v>54</v>
      </c>
      <c r="H9481" s="89">
        <v>1</v>
      </c>
      <c r="I9481" s="89">
        <v>8</v>
      </c>
      <c r="J9481" s="89">
        <v>188.13199999999992</v>
      </c>
      <c r="K9481" s="89">
        <v>83.691999999999965</v>
      </c>
      <c r="L9481" s="81">
        <v>87.19200000000005</v>
      </c>
    </row>
    <row r="9482" spans="6:12">
      <c r="F9482" s="89">
        <v>9366</v>
      </c>
      <c r="G9482" s="89">
        <v>22</v>
      </c>
      <c r="H9482" s="89">
        <v>3</v>
      </c>
      <c r="I9482" s="89">
        <v>8</v>
      </c>
      <c r="J9482" s="89">
        <v>71.95599999999996</v>
      </c>
      <c r="K9482" s="89">
        <v>149.63599999999991</v>
      </c>
      <c r="L9482" s="81">
        <v>144.73599999999993</v>
      </c>
    </row>
    <row r="9483" spans="6:12">
      <c r="F9483" s="89">
        <v>9367</v>
      </c>
      <c r="G9483" s="89">
        <v>50</v>
      </c>
      <c r="H9483" s="89">
        <v>3</v>
      </c>
      <c r="I9483" s="89">
        <v>5</v>
      </c>
      <c r="J9483" s="89">
        <v>-97.049999999999898</v>
      </c>
      <c r="K9483" s="89">
        <v>99.749999999999972</v>
      </c>
      <c r="L9483" s="81">
        <v>97.85</v>
      </c>
    </row>
    <row r="9484" spans="6:12">
      <c r="F9484" s="89">
        <v>9368</v>
      </c>
      <c r="G9484" s="89">
        <v>21</v>
      </c>
      <c r="H9484" s="89">
        <v>2</v>
      </c>
      <c r="I9484" s="89">
        <v>3</v>
      </c>
      <c r="J9484" s="89">
        <v>-93.067000000000007</v>
      </c>
      <c r="K9484" s="89">
        <v>111.82299999999998</v>
      </c>
      <c r="L9484" s="81">
        <v>106.57299999999999</v>
      </c>
    </row>
    <row r="9485" spans="6:12">
      <c r="F9485" s="89">
        <v>9369</v>
      </c>
      <c r="G9485" s="89">
        <v>22</v>
      </c>
      <c r="H9485" s="89">
        <v>1</v>
      </c>
      <c r="I9485" s="89">
        <v>8</v>
      </c>
      <c r="J9485" s="89">
        <v>173.47599999999991</v>
      </c>
      <c r="K9485" s="89">
        <v>78.95599999999996</v>
      </c>
      <c r="L9485" s="81">
        <v>77.655999999999977</v>
      </c>
    </row>
    <row r="9486" spans="6:12">
      <c r="F9486" s="89">
        <v>9370</v>
      </c>
      <c r="G9486" s="89">
        <v>32</v>
      </c>
      <c r="H9486" s="89">
        <v>2</v>
      </c>
      <c r="I9486" s="89">
        <v>9</v>
      </c>
      <c r="J9486" s="89">
        <v>139.36799999999994</v>
      </c>
      <c r="K9486" s="89">
        <v>85.247999999999934</v>
      </c>
      <c r="L9486" s="81">
        <v>84.048000000000002</v>
      </c>
    </row>
    <row r="9487" spans="6:12">
      <c r="F9487" s="89">
        <v>9371</v>
      </c>
      <c r="G9487" s="89">
        <v>31</v>
      </c>
      <c r="H9487" s="89">
        <v>1</v>
      </c>
      <c r="I9487" s="89">
        <v>8</v>
      </c>
      <c r="J9487" s="89">
        <v>149.65299999999996</v>
      </c>
      <c r="K9487" s="89">
        <v>52.342999999999989</v>
      </c>
      <c r="L9487" s="81">
        <v>52.393000000000029</v>
      </c>
    </row>
    <row r="9488" spans="6:12">
      <c r="F9488" s="89">
        <v>9372</v>
      </c>
      <c r="G9488" s="89">
        <v>44</v>
      </c>
      <c r="H9488" s="89">
        <v>2</v>
      </c>
      <c r="I9488" s="89">
        <v>5</v>
      </c>
      <c r="J9488" s="89">
        <v>10.879999999999995</v>
      </c>
      <c r="K9488" s="89">
        <v>123.43999999999996</v>
      </c>
      <c r="L9488" s="81">
        <v>122.43999999999996</v>
      </c>
    </row>
    <row r="9489" spans="6:12">
      <c r="F9489" s="89">
        <v>9373</v>
      </c>
      <c r="G9489" s="89">
        <v>50</v>
      </c>
      <c r="H9489" s="89">
        <v>2</v>
      </c>
      <c r="I9489" s="89">
        <v>9</v>
      </c>
      <c r="J9489" s="89">
        <v>164.99999999999991</v>
      </c>
      <c r="K9489" s="89">
        <v>105.29999999999995</v>
      </c>
      <c r="L9489" s="81">
        <v>106.79999999999995</v>
      </c>
    </row>
    <row r="9490" spans="6:12">
      <c r="F9490" s="89">
        <v>9374</v>
      </c>
      <c r="G9490" s="89">
        <v>40</v>
      </c>
      <c r="H9490" s="89">
        <v>2</v>
      </c>
      <c r="I9490" s="89">
        <v>9</v>
      </c>
      <c r="J9490" s="89">
        <v>139.95999999999992</v>
      </c>
      <c r="K9490" s="89">
        <v>83.359999999999957</v>
      </c>
      <c r="L9490" s="81">
        <v>83.360000000000014</v>
      </c>
    </row>
    <row r="9491" spans="6:12">
      <c r="F9491" s="89">
        <v>9375</v>
      </c>
      <c r="G9491" s="89">
        <v>50</v>
      </c>
      <c r="H9491" s="89">
        <v>2</v>
      </c>
      <c r="I9491" s="89">
        <v>4</v>
      </c>
      <c r="J9491" s="89">
        <v>-28.700000000000017</v>
      </c>
      <c r="K9491" s="89">
        <v>124.60000000000001</v>
      </c>
      <c r="L9491" s="81">
        <v>124.09999999999998</v>
      </c>
    </row>
    <row r="9492" spans="6:12">
      <c r="F9492" s="89">
        <v>9376</v>
      </c>
      <c r="G9492" s="89">
        <v>37</v>
      </c>
      <c r="H9492" s="89">
        <v>2</v>
      </c>
      <c r="I9492" s="89">
        <v>4</v>
      </c>
      <c r="J9492" s="89">
        <v>-55.59699999999998</v>
      </c>
      <c r="K9492" s="89">
        <v>101.73299999999999</v>
      </c>
      <c r="L9492" s="81">
        <v>99.282999999999987</v>
      </c>
    </row>
    <row r="9493" spans="6:12">
      <c r="F9493" s="89">
        <v>9377</v>
      </c>
      <c r="G9493" s="89">
        <v>52</v>
      </c>
      <c r="H9493" s="89">
        <v>2</v>
      </c>
      <c r="I9493" s="89">
        <v>7</v>
      </c>
      <c r="J9493" s="89">
        <v>124.18399999999997</v>
      </c>
      <c r="K9493" s="89">
        <v>149.06399999999996</v>
      </c>
      <c r="L9493" s="81">
        <v>150.06399999999994</v>
      </c>
    </row>
    <row r="9494" spans="6:12">
      <c r="F9494" s="89">
        <v>9378</v>
      </c>
      <c r="G9494" s="89">
        <v>30</v>
      </c>
      <c r="H9494" s="89">
        <v>3</v>
      </c>
      <c r="I9494" s="89">
        <v>8</v>
      </c>
      <c r="J9494" s="89">
        <v>52.10000000000008</v>
      </c>
      <c r="K9494" s="89">
        <v>127.30000000000001</v>
      </c>
      <c r="L9494" s="81">
        <v>123.60000000000002</v>
      </c>
    </row>
    <row r="9495" spans="6:12">
      <c r="F9495" s="89">
        <v>9379</v>
      </c>
      <c r="G9495" s="89">
        <v>26</v>
      </c>
      <c r="H9495" s="89">
        <v>1</v>
      </c>
      <c r="I9495" s="89">
        <v>8</v>
      </c>
      <c r="J9495" s="89">
        <v>160.18799999999993</v>
      </c>
      <c r="K9495" s="89">
        <v>64.427999999999983</v>
      </c>
      <c r="L9495" s="81">
        <v>63.727999999999994</v>
      </c>
    </row>
    <row r="9496" spans="6:12">
      <c r="F9496" s="89">
        <v>9380</v>
      </c>
      <c r="G9496" s="89">
        <v>28</v>
      </c>
      <c r="H9496" s="89">
        <v>1</v>
      </c>
      <c r="I9496" s="89">
        <v>4</v>
      </c>
      <c r="J9496" s="89">
        <v>60.291999999999994</v>
      </c>
      <c r="K9496" s="89">
        <v>134.31199999999998</v>
      </c>
      <c r="L9496" s="81">
        <v>132.31199999999998</v>
      </c>
    </row>
    <row r="9497" spans="6:12">
      <c r="F9497" s="89">
        <v>9381</v>
      </c>
      <c r="G9497" s="89">
        <v>21</v>
      </c>
      <c r="H9497" s="89">
        <v>3</v>
      </c>
      <c r="I9497" s="89">
        <v>4</v>
      </c>
      <c r="J9497" s="89">
        <v>-176.09100000000001</v>
      </c>
      <c r="K9497" s="89">
        <v>72.29899999999995</v>
      </c>
      <c r="L9497" s="81">
        <v>65.648999999999972</v>
      </c>
    </row>
    <row r="9498" spans="6:12">
      <c r="F9498" s="89">
        <v>9382</v>
      </c>
      <c r="G9498" s="89">
        <v>29</v>
      </c>
      <c r="H9498" s="89">
        <v>2</v>
      </c>
      <c r="I9498" s="89">
        <v>5</v>
      </c>
      <c r="J9498" s="89">
        <v>8.1049999999999898</v>
      </c>
      <c r="K9498" s="89">
        <v>125.31499999999998</v>
      </c>
      <c r="L9498" s="81">
        <v>122.06500000000001</v>
      </c>
    </row>
    <row r="9499" spans="6:12">
      <c r="F9499" s="89">
        <v>9383</v>
      </c>
      <c r="G9499" s="89">
        <v>53</v>
      </c>
      <c r="H9499" s="89">
        <v>1</v>
      </c>
      <c r="I9499" s="89">
        <v>6</v>
      </c>
      <c r="J9499" s="89">
        <v>154.71299999999994</v>
      </c>
      <c r="K9499" s="89">
        <v>135.78299999999993</v>
      </c>
      <c r="L9499" s="81">
        <v>138.33300000000006</v>
      </c>
    </row>
    <row r="9500" spans="6:12">
      <c r="F9500" s="89">
        <v>9384</v>
      </c>
      <c r="G9500" s="89">
        <v>53</v>
      </c>
      <c r="H9500" s="89">
        <v>2</v>
      </c>
      <c r="I9500" s="89">
        <v>9</v>
      </c>
      <c r="J9500" s="89">
        <v>177.77699999999996</v>
      </c>
      <c r="K9500" s="89">
        <v>117.14699999999993</v>
      </c>
      <c r="L9500" s="81">
        <v>119.09699999999998</v>
      </c>
    </row>
    <row r="9501" spans="6:12">
      <c r="F9501" s="89">
        <v>9385</v>
      </c>
      <c r="G9501" s="89">
        <v>50</v>
      </c>
      <c r="H9501" s="89">
        <v>3</v>
      </c>
      <c r="I9501" s="89">
        <v>7</v>
      </c>
      <c r="J9501" s="89">
        <v>29.170000000000073</v>
      </c>
      <c r="K9501" s="89">
        <v>140.76999999999998</v>
      </c>
      <c r="L9501" s="81">
        <v>139.67000000000007</v>
      </c>
    </row>
    <row r="9502" spans="6:12">
      <c r="F9502" s="89">
        <v>9386</v>
      </c>
      <c r="G9502" s="89">
        <v>48</v>
      </c>
      <c r="H9502" s="89">
        <v>2</v>
      </c>
      <c r="I9502" s="89">
        <v>6</v>
      </c>
      <c r="J9502" s="89">
        <v>70.087999999999994</v>
      </c>
      <c r="K9502" s="89">
        <v>138.80799999999999</v>
      </c>
      <c r="L9502" s="81">
        <v>138.80799999999999</v>
      </c>
    </row>
    <row r="9503" spans="6:12">
      <c r="F9503" s="89">
        <v>9387</v>
      </c>
      <c r="G9503" s="89">
        <v>43</v>
      </c>
      <c r="H9503" s="89">
        <v>1</v>
      </c>
      <c r="I9503" s="89">
        <v>7</v>
      </c>
      <c r="J9503" s="89">
        <v>142.32099999999997</v>
      </c>
      <c r="K9503" s="89">
        <v>83.890999999999963</v>
      </c>
      <c r="L9503" s="81">
        <v>85.341000000000008</v>
      </c>
    </row>
    <row r="9504" spans="6:12">
      <c r="F9504" s="89">
        <v>9388</v>
      </c>
      <c r="G9504" s="89">
        <v>45</v>
      </c>
      <c r="H9504" s="89">
        <v>1</v>
      </c>
      <c r="I9504" s="89">
        <v>4</v>
      </c>
      <c r="J9504" s="89">
        <v>60.784999999999989</v>
      </c>
      <c r="K9504" s="89">
        <v>129.53499999999994</v>
      </c>
      <c r="L9504" s="81">
        <v>130.08500000000001</v>
      </c>
    </row>
    <row r="9505" spans="6:12">
      <c r="F9505" s="89">
        <v>9389</v>
      </c>
      <c r="G9505" s="89">
        <v>31</v>
      </c>
      <c r="H9505" s="89">
        <v>3</v>
      </c>
      <c r="I9505" s="89">
        <v>3</v>
      </c>
      <c r="J9505" s="89">
        <v>-287.84699999999992</v>
      </c>
      <c r="K9505" s="89">
        <v>4.2999999999977945E-2</v>
      </c>
      <c r="L9505" s="81">
        <v>-5.5069999999999482</v>
      </c>
    </row>
    <row r="9506" spans="6:12">
      <c r="F9506" s="89">
        <v>9390</v>
      </c>
      <c r="G9506" s="89">
        <v>41</v>
      </c>
      <c r="H9506" s="89">
        <v>1</v>
      </c>
      <c r="I9506" s="89">
        <v>4</v>
      </c>
      <c r="J9506" s="89">
        <v>53.648999999999994</v>
      </c>
      <c r="K9506" s="89">
        <v>123.63899999999995</v>
      </c>
      <c r="L9506" s="81">
        <v>123.589</v>
      </c>
    </row>
    <row r="9507" spans="6:12">
      <c r="F9507" s="89">
        <v>9391</v>
      </c>
      <c r="G9507" s="89">
        <v>45</v>
      </c>
      <c r="H9507" s="89">
        <v>2</v>
      </c>
      <c r="I9507" s="89">
        <v>5</v>
      </c>
      <c r="J9507" s="89">
        <v>13.224999999999994</v>
      </c>
      <c r="K9507" s="89">
        <v>125.47499999999994</v>
      </c>
      <c r="L9507" s="81">
        <v>124.62499999999997</v>
      </c>
    </row>
    <row r="9508" spans="6:12">
      <c r="F9508" s="89">
        <v>9392</v>
      </c>
      <c r="G9508" s="89">
        <v>37</v>
      </c>
      <c r="H9508" s="89">
        <v>2</v>
      </c>
      <c r="I9508" s="89">
        <v>6</v>
      </c>
      <c r="J9508" s="89">
        <v>50.166999999999973</v>
      </c>
      <c r="K9508" s="89">
        <v>122.29699999999997</v>
      </c>
      <c r="L9508" s="81">
        <v>120.64699999999998</v>
      </c>
    </row>
    <row r="9509" spans="6:12">
      <c r="F9509" s="89">
        <v>9393</v>
      </c>
      <c r="G9509" s="89">
        <v>41</v>
      </c>
      <c r="H9509" s="89">
        <v>2</v>
      </c>
      <c r="I9509" s="89">
        <v>7</v>
      </c>
      <c r="J9509" s="89">
        <v>92.316999999999979</v>
      </c>
      <c r="K9509" s="89">
        <v>120.60699999999994</v>
      </c>
      <c r="L9509" s="81">
        <v>119.95699999999999</v>
      </c>
    </row>
    <row r="9510" spans="6:12">
      <c r="F9510" s="89">
        <v>9394</v>
      </c>
      <c r="G9510" s="89">
        <v>44</v>
      </c>
      <c r="H9510" s="89">
        <v>2</v>
      </c>
      <c r="I9510" s="89">
        <v>3</v>
      </c>
      <c r="J9510" s="89">
        <v>-113.928</v>
      </c>
      <c r="K9510" s="89">
        <v>83.831999999999965</v>
      </c>
      <c r="L9510" s="81">
        <v>82.031999999999982</v>
      </c>
    </row>
    <row r="9511" spans="6:12">
      <c r="F9511" s="89">
        <v>9395</v>
      </c>
      <c r="G9511" s="89">
        <v>50</v>
      </c>
      <c r="H9511" s="89">
        <v>2</v>
      </c>
      <c r="I9511" s="89">
        <v>5</v>
      </c>
      <c r="J9511" s="89">
        <v>29</v>
      </c>
      <c r="K9511" s="89">
        <v>139.69999999999999</v>
      </c>
      <c r="L9511" s="81">
        <v>139.59999999999997</v>
      </c>
    </row>
    <row r="9512" spans="6:12">
      <c r="F9512" s="89">
        <v>9396</v>
      </c>
      <c r="G9512" s="89">
        <v>28</v>
      </c>
      <c r="H9512" s="89">
        <v>2</v>
      </c>
      <c r="I9512" s="89">
        <v>6</v>
      </c>
      <c r="J9512" s="89">
        <v>58.167999999999978</v>
      </c>
      <c r="K9512" s="89">
        <v>133.08799999999997</v>
      </c>
      <c r="L9512" s="81">
        <v>130.08799999999997</v>
      </c>
    </row>
    <row r="9513" spans="6:12">
      <c r="F9513" s="89">
        <v>9397</v>
      </c>
      <c r="G9513" s="89">
        <v>45</v>
      </c>
      <c r="H9513" s="89">
        <v>3</v>
      </c>
      <c r="I9513" s="89">
        <v>3</v>
      </c>
      <c r="J9513" s="89">
        <v>-277.65499999999992</v>
      </c>
      <c r="K9513" s="89">
        <v>5.8949999999999534</v>
      </c>
      <c r="L9513" s="81">
        <v>2.44500000000005</v>
      </c>
    </row>
    <row r="9514" spans="6:12">
      <c r="F9514" s="89">
        <v>9398</v>
      </c>
      <c r="G9514" s="89">
        <v>27</v>
      </c>
      <c r="H9514" s="89">
        <v>2</v>
      </c>
      <c r="I9514" s="89">
        <v>7</v>
      </c>
      <c r="J9514" s="89">
        <v>99.008999999999958</v>
      </c>
      <c r="K9514" s="89">
        <v>131.63899999999995</v>
      </c>
      <c r="L9514" s="81">
        <v>128.88899999999998</v>
      </c>
    </row>
    <row r="9515" spans="6:12">
      <c r="F9515" s="89">
        <v>9399</v>
      </c>
      <c r="G9515" s="89">
        <v>25</v>
      </c>
      <c r="H9515" s="89">
        <v>1</v>
      </c>
      <c r="I9515" s="89">
        <v>9</v>
      </c>
      <c r="J9515" s="89">
        <v>163.1049999999999</v>
      </c>
      <c r="K9515" s="89">
        <v>25.054999999999978</v>
      </c>
      <c r="L9515" s="81">
        <v>24.60499999999999</v>
      </c>
    </row>
    <row r="9516" spans="6:12">
      <c r="F9516" s="89">
        <v>9400</v>
      </c>
      <c r="G9516" s="89">
        <v>22</v>
      </c>
      <c r="H9516" s="89">
        <v>3</v>
      </c>
      <c r="I9516" s="89">
        <v>4</v>
      </c>
      <c r="J9516" s="89">
        <v>-179.81199999999995</v>
      </c>
      <c r="K9516" s="89">
        <v>68.267999999999972</v>
      </c>
      <c r="L9516" s="81">
        <v>61.768000000000001</v>
      </c>
    </row>
    <row r="9517" spans="6:12">
      <c r="F9517" s="89">
        <v>9401</v>
      </c>
      <c r="G9517" s="89">
        <v>53</v>
      </c>
      <c r="H9517" s="89">
        <v>3</v>
      </c>
      <c r="I9517" s="89">
        <v>7</v>
      </c>
      <c r="J9517" s="89">
        <v>42.361000000000104</v>
      </c>
      <c r="K9517" s="89">
        <v>153.03099999999995</v>
      </c>
      <c r="L9517" s="81">
        <v>152.38100000000009</v>
      </c>
    </row>
    <row r="9518" spans="6:12">
      <c r="F9518" s="89">
        <v>9402</v>
      </c>
      <c r="G9518" s="89">
        <v>43</v>
      </c>
      <c r="H9518" s="89">
        <v>3</v>
      </c>
      <c r="I9518" s="89">
        <v>8</v>
      </c>
      <c r="J9518" s="89">
        <v>56.689000000000135</v>
      </c>
      <c r="K9518" s="89">
        <v>127.85899999999998</v>
      </c>
      <c r="L9518" s="81">
        <v>126.10900000000009</v>
      </c>
    </row>
    <row r="9519" spans="6:12">
      <c r="F9519" s="89">
        <v>9403</v>
      </c>
      <c r="G9519" s="89">
        <v>40</v>
      </c>
      <c r="H9519" s="89">
        <v>2</v>
      </c>
      <c r="I9519" s="89">
        <v>8</v>
      </c>
      <c r="J9519" s="89">
        <v>120.23999999999995</v>
      </c>
      <c r="K9519" s="89">
        <v>106.23999999999992</v>
      </c>
      <c r="L9519" s="81">
        <v>105.83999999999997</v>
      </c>
    </row>
    <row r="9520" spans="6:12">
      <c r="F9520" s="89">
        <v>9404</v>
      </c>
      <c r="G9520" s="89">
        <v>23</v>
      </c>
      <c r="H9520" s="89">
        <v>3</v>
      </c>
      <c r="I9520" s="89">
        <v>9</v>
      </c>
      <c r="J9520" s="89">
        <v>107.77699999999999</v>
      </c>
      <c r="K9520" s="89">
        <v>142.54699999999997</v>
      </c>
      <c r="L9520" s="81">
        <v>138.19700000000006</v>
      </c>
    </row>
    <row r="9521" spans="6:12">
      <c r="F9521" s="89">
        <v>9405</v>
      </c>
      <c r="G9521" s="89">
        <v>25</v>
      </c>
      <c r="H9521" s="89">
        <v>1</v>
      </c>
      <c r="I9521" s="89">
        <v>6</v>
      </c>
      <c r="J9521" s="89">
        <v>134.66499999999996</v>
      </c>
      <c r="K9521" s="89">
        <v>124.41499999999999</v>
      </c>
      <c r="L9521" s="81">
        <v>122.76500000000001</v>
      </c>
    </row>
    <row r="9522" spans="6:12">
      <c r="F9522" s="89">
        <v>9406</v>
      </c>
      <c r="G9522" s="89">
        <v>33</v>
      </c>
      <c r="H9522" s="89">
        <v>2</v>
      </c>
      <c r="I9522" s="89">
        <v>8</v>
      </c>
      <c r="J9522" s="89">
        <v>118.81899999999999</v>
      </c>
      <c r="K9522" s="89">
        <v>106.98899999999998</v>
      </c>
      <c r="L9522" s="81">
        <v>105.53899999999996</v>
      </c>
    </row>
    <row r="9523" spans="6:12">
      <c r="F9523" s="89">
        <v>9407</v>
      </c>
      <c r="G9523" s="89">
        <v>24</v>
      </c>
      <c r="H9523" s="89">
        <v>3</v>
      </c>
      <c r="I9523" s="89">
        <v>5</v>
      </c>
      <c r="J9523" s="89">
        <v>-109.26999999999992</v>
      </c>
      <c r="K9523" s="89">
        <v>95.59</v>
      </c>
      <c r="L9523" s="81">
        <v>89.789999999999992</v>
      </c>
    </row>
    <row r="9524" spans="6:12">
      <c r="F9524" s="89">
        <v>9408</v>
      </c>
      <c r="G9524" s="89">
        <v>38</v>
      </c>
      <c r="H9524" s="89">
        <v>3</v>
      </c>
      <c r="I9524" s="89">
        <v>5</v>
      </c>
      <c r="J9524" s="89">
        <v>-125.36999999999989</v>
      </c>
      <c r="K9524" s="89">
        <v>75.149999999999949</v>
      </c>
      <c r="L9524" s="81">
        <v>71.450000000000017</v>
      </c>
    </row>
    <row r="9525" spans="6:12">
      <c r="F9525" s="89">
        <v>9409</v>
      </c>
      <c r="G9525" s="89">
        <v>21</v>
      </c>
      <c r="H9525" s="89">
        <v>1</v>
      </c>
      <c r="I9525" s="89">
        <v>9</v>
      </c>
      <c r="J9525" s="89">
        <v>177.44899999999993</v>
      </c>
      <c r="K9525" s="89">
        <v>40.638999999999953</v>
      </c>
      <c r="L9525" s="81">
        <v>39.588999999999999</v>
      </c>
    </row>
    <row r="9526" spans="6:12">
      <c r="F9526" s="89">
        <v>9410</v>
      </c>
      <c r="G9526" s="89">
        <v>46</v>
      </c>
      <c r="H9526" s="89">
        <v>3</v>
      </c>
      <c r="I9526" s="89">
        <v>9</v>
      </c>
      <c r="J9526" s="89">
        <v>103.61400000000003</v>
      </c>
      <c r="K9526" s="89">
        <v>131.25399999999991</v>
      </c>
      <c r="L9526" s="81">
        <v>130.35399999999998</v>
      </c>
    </row>
    <row r="9527" spans="6:12">
      <c r="F9527" s="89">
        <v>9411</v>
      </c>
      <c r="G9527" s="89">
        <v>34</v>
      </c>
      <c r="H9527" s="89">
        <v>2</v>
      </c>
      <c r="I9527" s="89">
        <v>5</v>
      </c>
      <c r="J9527" s="89">
        <v>2.2800000000000011</v>
      </c>
      <c r="K9527" s="89">
        <v>117.93999999999997</v>
      </c>
      <c r="L9527" s="81">
        <v>115.43999999999997</v>
      </c>
    </row>
    <row r="9528" spans="6:12">
      <c r="F9528" s="89">
        <v>9412</v>
      </c>
      <c r="G9528" s="89">
        <v>32</v>
      </c>
      <c r="H9528" s="89">
        <v>1</v>
      </c>
      <c r="I9528" s="89">
        <v>5</v>
      </c>
      <c r="J9528" s="89">
        <v>91.350000000000023</v>
      </c>
      <c r="K9528" s="89">
        <v>121.53</v>
      </c>
      <c r="L9528" s="81">
        <v>120.53</v>
      </c>
    </row>
    <row r="9529" spans="6:12">
      <c r="F9529" s="89">
        <v>9413</v>
      </c>
      <c r="G9529" s="89">
        <v>51</v>
      </c>
      <c r="H9529" s="89">
        <v>2</v>
      </c>
      <c r="I9529" s="89">
        <v>5</v>
      </c>
      <c r="J9529" s="89">
        <v>32.96500000000006</v>
      </c>
      <c r="K9529" s="89">
        <v>143.35499999999996</v>
      </c>
      <c r="L9529" s="81">
        <v>143.40500000000003</v>
      </c>
    </row>
    <row r="9530" spans="6:12">
      <c r="F9530" s="89">
        <v>9414</v>
      </c>
      <c r="G9530" s="89">
        <v>33</v>
      </c>
      <c r="H9530" s="89">
        <v>2</v>
      </c>
      <c r="I9530" s="89">
        <v>7</v>
      </c>
      <c r="J9530" s="89">
        <v>89.660999999999973</v>
      </c>
      <c r="K9530" s="89">
        <v>120.43099999999995</v>
      </c>
      <c r="L9530" s="81">
        <v>118.58099999999996</v>
      </c>
    </row>
    <row r="9531" spans="6:12">
      <c r="F9531" s="89">
        <v>9415</v>
      </c>
      <c r="G9531" s="89">
        <v>54</v>
      </c>
      <c r="H9531" s="89">
        <v>3</v>
      </c>
      <c r="I9531" s="89">
        <v>9</v>
      </c>
      <c r="J9531" s="89">
        <v>135.64600000000007</v>
      </c>
      <c r="K9531" s="89">
        <v>160.80599999999998</v>
      </c>
      <c r="L9531" s="81">
        <v>161.10600000000005</v>
      </c>
    </row>
    <row r="9532" spans="6:12">
      <c r="F9532" s="89">
        <v>9416</v>
      </c>
      <c r="G9532" s="89">
        <v>28</v>
      </c>
      <c r="H9532" s="89">
        <v>2</v>
      </c>
      <c r="I9532" s="89">
        <v>3</v>
      </c>
      <c r="J9532" s="89">
        <v>-114.536</v>
      </c>
      <c r="K9532" s="89">
        <v>88.183999999999983</v>
      </c>
      <c r="L9532" s="81">
        <v>83.98399999999998</v>
      </c>
    </row>
    <row r="9533" spans="6:12">
      <c r="F9533" s="89">
        <v>9417</v>
      </c>
      <c r="G9533" s="89">
        <v>35</v>
      </c>
      <c r="H9533" s="89">
        <v>2</v>
      </c>
      <c r="I9533" s="89">
        <v>5</v>
      </c>
      <c r="J9533" s="89">
        <v>1.9250000000000114</v>
      </c>
      <c r="K9533" s="89">
        <v>117.27499999999996</v>
      </c>
      <c r="L9533" s="81">
        <v>114.92499999999994</v>
      </c>
    </row>
    <row r="9534" spans="6:12">
      <c r="F9534" s="89">
        <v>9418</v>
      </c>
      <c r="G9534" s="89">
        <v>19</v>
      </c>
      <c r="H9534" s="89">
        <v>1</v>
      </c>
      <c r="I9534" s="89">
        <v>5</v>
      </c>
      <c r="J9534" s="89">
        <v>129.50500000000002</v>
      </c>
      <c r="K9534" s="89">
        <v>163.71499999999997</v>
      </c>
      <c r="L9534" s="81">
        <v>160.76500000000001</v>
      </c>
    </row>
    <row r="9535" spans="6:12">
      <c r="F9535" s="89">
        <v>9419</v>
      </c>
      <c r="G9535" s="89">
        <v>53</v>
      </c>
      <c r="H9535" s="89">
        <v>2</v>
      </c>
      <c r="I9535" s="89">
        <v>6</v>
      </c>
      <c r="J9535" s="89">
        <v>89.942999999999984</v>
      </c>
      <c r="K9535" s="89">
        <v>157.11299999999994</v>
      </c>
      <c r="L9535" s="81">
        <v>157.863</v>
      </c>
    </row>
    <row r="9536" spans="6:12">
      <c r="F9536" s="89">
        <v>9420</v>
      </c>
      <c r="G9536" s="89">
        <v>54</v>
      </c>
      <c r="H9536" s="89">
        <v>3</v>
      </c>
      <c r="I9536" s="89">
        <v>3</v>
      </c>
      <c r="J9536" s="89">
        <v>-243.15799999999996</v>
      </c>
      <c r="K9536" s="89">
        <v>37.602000000000004</v>
      </c>
      <c r="L9536" s="81">
        <v>35.502000000000095</v>
      </c>
    </row>
    <row r="9537" spans="6:12">
      <c r="F9537" s="89">
        <v>9421</v>
      </c>
      <c r="G9537" s="89">
        <v>45</v>
      </c>
      <c r="H9537" s="89">
        <v>3</v>
      </c>
      <c r="I9537" s="89">
        <v>3</v>
      </c>
      <c r="J9537" s="89">
        <v>-277.65499999999992</v>
      </c>
      <c r="K9537" s="89">
        <v>5.8949999999999534</v>
      </c>
      <c r="L9537" s="81">
        <v>2.44500000000005</v>
      </c>
    </row>
    <row r="9538" spans="6:12">
      <c r="F9538" s="89">
        <v>9422</v>
      </c>
      <c r="G9538" s="89">
        <v>24</v>
      </c>
      <c r="H9538" s="89">
        <v>3</v>
      </c>
      <c r="I9538" s="89">
        <v>6</v>
      </c>
      <c r="J9538" s="89">
        <v>-41.576000000000022</v>
      </c>
      <c r="K9538" s="89">
        <v>120.684</v>
      </c>
      <c r="L9538" s="81">
        <v>115.28400000000005</v>
      </c>
    </row>
    <row r="9539" spans="6:12">
      <c r="F9539" s="89">
        <v>9423</v>
      </c>
      <c r="G9539" s="89">
        <v>27</v>
      </c>
      <c r="H9539" s="89">
        <v>1</v>
      </c>
      <c r="I9539" s="89">
        <v>5</v>
      </c>
      <c r="J9539" s="89">
        <v>100.62500000000003</v>
      </c>
      <c r="K9539" s="89">
        <v>132.35499999999999</v>
      </c>
      <c r="L9539" s="81">
        <v>130.60499999999999</v>
      </c>
    </row>
    <row r="9540" spans="6:12">
      <c r="F9540" s="89">
        <v>9424</v>
      </c>
      <c r="G9540" s="89">
        <v>35</v>
      </c>
      <c r="H9540" s="89">
        <v>1</v>
      </c>
      <c r="I9540" s="89">
        <v>5</v>
      </c>
      <c r="J9540" s="89">
        <v>89.025000000000006</v>
      </c>
      <c r="K9540" s="89">
        <v>118.27499999999998</v>
      </c>
      <c r="L9540" s="81">
        <v>117.72499999999997</v>
      </c>
    </row>
    <row r="9541" spans="6:12">
      <c r="F9541" s="89">
        <v>9425</v>
      </c>
      <c r="G9541" s="89">
        <v>25</v>
      </c>
      <c r="H9541" s="89">
        <v>2</v>
      </c>
      <c r="I9541" s="89">
        <v>6</v>
      </c>
      <c r="J9541" s="89">
        <v>65.694999999999965</v>
      </c>
      <c r="K9541" s="89">
        <v>141.54499999999999</v>
      </c>
      <c r="L9541" s="81">
        <v>138.095</v>
      </c>
    </row>
    <row r="9542" spans="6:12">
      <c r="F9542" s="89">
        <v>9426</v>
      </c>
      <c r="G9542" s="89">
        <v>40</v>
      </c>
      <c r="H9542" s="89">
        <v>3</v>
      </c>
      <c r="I9542" s="89">
        <v>4</v>
      </c>
      <c r="J9542" s="89">
        <v>-200.62</v>
      </c>
      <c r="K9542" s="89">
        <v>41.879999999999967</v>
      </c>
      <c r="L9542" s="81">
        <v>38.080000000000041</v>
      </c>
    </row>
    <row r="9543" spans="6:12">
      <c r="F9543" s="89">
        <v>9427</v>
      </c>
      <c r="G9543" s="89">
        <v>38</v>
      </c>
      <c r="H9543" s="89">
        <v>1</v>
      </c>
      <c r="I9543" s="89">
        <v>6</v>
      </c>
      <c r="J9543" s="89">
        <v>117.64799999999998</v>
      </c>
      <c r="K9543" s="89">
        <v>103.36799999999998</v>
      </c>
      <c r="L9543" s="81">
        <v>103.66800000000005</v>
      </c>
    </row>
    <row r="9544" spans="6:12">
      <c r="F9544" s="89">
        <v>9428</v>
      </c>
      <c r="G9544" s="89">
        <v>33</v>
      </c>
      <c r="H9544" s="89">
        <v>1</v>
      </c>
      <c r="I9544" s="89">
        <v>9</v>
      </c>
      <c r="J9544" s="89">
        <v>147.37699999999995</v>
      </c>
      <c r="K9544" s="89">
        <v>6.84699999999998</v>
      </c>
      <c r="L9544" s="81">
        <v>7.59699999999998</v>
      </c>
    </row>
    <row r="9545" spans="6:12">
      <c r="F9545" s="89">
        <v>9429</v>
      </c>
      <c r="G9545" s="89">
        <v>34</v>
      </c>
      <c r="H9545" s="89">
        <v>1</v>
      </c>
      <c r="I9545" s="89">
        <v>4</v>
      </c>
      <c r="J9545" s="89">
        <v>51.555999999999997</v>
      </c>
      <c r="K9545" s="89">
        <v>123.71599999999998</v>
      </c>
      <c r="L9545" s="81">
        <v>122.61600000000001</v>
      </c>
    </row>
    <row r="9546" spans="6:12">
      <c r="F9546" s="89">
        <v>9430</v>
      </c>
      <c r="G9546" s="89">
        <v>23</v>
      </c>
      <c r="H9546" s="89">
        <v>3</v>
      </c>
      <c r="I9546" s="89">
        <v>4</v>
      </c>
      <c r="J9546" s="89">
        <v>-183.26299999999998</v>
      </c>
      <c r="K9546" s="89">
        <v>64.506999999999948</v>
      </c>
      <c r="L9546" s="81">
        <v>58.156999999999982</v>
      </c>
    </row>
    <row r="9547" spans="6:12">
      <c r="F9547" s="89">
        <v>9431</v>
      </c>
      <c r="G9547" s="89">
        <v>55</v>
      </c>
      <c r="H9547" s="89">
        <v>3</v>
      </c>
      <c r="I9547" s="89">
        <v>4</v>
      </c>
      <c r="J9547" s="89">
        <v>-151.13499999999988</v>
      </c>
      <c r="K9547" s="89">
        <v>86.714999999999918</v>
      </c>
      <c r="L9547" s="81">
        <v>85.165000000000077</v>
      </c>
    </row>
    <row r="9548" spans="6:12">
      <c r="F9548" s="89">
        <v>9432</v>
      </c>
      <c r="G9548" s="89">
        <v>27</v>
      </c>
      <c r="H9548" s="89">
        <v>2</v>
      </c>
      <c r="I9548" s="89">
        <v>7</v>
      </c>
      <c r="J9548" s="89">
        <v>99.008999999999958</v>
      </c>
      <c r="K9548" s="89">
        <v>131.63899999999995</v>
      </c>
      <c r="L9548" s="81">
        <v>128.88899999999998</v>
      </c>
    </row>
    <row r="9549" spans="6:12">
      <c r="F9549" s="89">
        <v>9433</v>
      </c>
      <c r="G9549" s="89">
        <v>45</v>
      </c>
      <c r="H9549" s="89">
        <v>3</v>
      </c>
      <c r="I9549" s="89">
        <v>6</v>
      </c>
      <c r="J9549" s="89">
        <v>-45.754999999999939</v>
      </c>
      <c r="K9549" s="89">
        <v>109.99499999999995</v>
      </c>
      <c r="L9549" s="81">
        <v>107.74500000000006</v>
      </c>
    </row>
    <row r="9550" spans="6:12">
      <c r="F9550" s="89">
        <v>9434</v>
      </c>
      <c r="G9550" s="89">
        <v>37</v>
      </c>
      <c r="H9550" s="89">
        <v>3</v>
      </c>
      <c r="I9550" s="89">
        <v>9</v>
      </c>
      <c r="J9550" s="89">
        <v>88.233000000000004</v>
      </c>
      <c r="K9550" s="89">
        <v>118.66299999999995</v>
      </c>
      <c r="L9550" s="81">
        <v>116.41299999999995</v>
      </c>
    </row>
    <row r="9551" spans="6:12">
      <c r="F9551" s="89">
        <v>9435</v>
      </c>
      <c r="G9551" s="89">
        <v>54</v>
      </c>
      <c r="H9551" s="89">
        <v>2</v>
      </c>
      <c r="I9551" s="89">
        <v>7</v>
      </c>
      <c r="J9551" s="89">
        <v>133.48799999999997</v>
      </c>
      <c r="K9551" s="89">
        <v>157.74799999999999</v>
      </c>
      <c r="L9551" s="81">
        <v>159.048</v>
      </c>
    </row>
    <row r="9552" spans="6:12">
      <c r="F9552" s="89">
        <v>9436</v>
      </c>
      <c r="G9552" s="89">
        <v>26</v>
      </c>
      <c r="H9552" s="89">
        <v>2</v>
      </c>
      <c r="I9552" s="89">
        <v>5</v>
      </c>
      <c r="J9552" s="89">
        <v>14.840000000000032</v>
      </c>
      <c r="K9552" s="89">
        <v>132.97999999999996</v>
      </c>
      <c r="L9552" s="81">
        <v>129.27999999999997</v>
      </c>
    </row>
    <row r="9553" spans="6:12">
      <c r="F9553" s="89">
        <v>9437</v>
      </c>
      <c r="G9553" s="89">
        <v>53</v>
      </c>
      <c r="H9553" s="89">
        <v>3</v>
      </c>
      <c r="I9553" s="89">
        <v>8</v>
      </c>
      <c r="J9553" s="89">
        <v>91.269000000000119</v>
      </c>
      <c r="K9553" s="89">
        <v>159.33899999999994</v>
      </c>
      <c r="L9553" s="81">
        <v>159.08900000000006</v>
      </c>
    </row>
    <row r="9554" spans="6:12">
      <c r="F9554" s="89">
        <v>9438</v>
      </c>
      <c r="G9554" s="89">
        <v>43</v>
      </c>
      <c r="H9554" s="89">
        <v>1</v>
      </c>
      <c r="I9554" s="89">
        <v>3</v>
      </c>
      <c r="J9554" s="89">
        <v>9.1689999999999969</v>
      </c>
      <c r="K9554" s="89">
        <v>121.13899999999998</v>
      </c>
      <c r="L9554" s="81">
        <v>120.98900000000003</v>
      </c>
    </row>
    <row r="9555" spans="6:12">
      <c r="F9555" s="89">
        <v>9439</v>
      </c>
      <c r="G9555" s="89">
        <v>34</v>
      </c>
      <c r="H9555" s="89">
        <v>1</v>
      </c>
      <c r="I9555" s="89">
        <v>9</v>
      </c>
      <c r="J9555" s="89">
        <v>146.62599999999992</v>
      </c>
      <c r="K9555" s="89">
        <v>5.7859999999999729</v>
      </c>
      <c r="L9555" s="81">
        <v>6.686000000000007</v>
      </c>
    </row>
    <row r="9556" spans="6:12">
      <c r="F9556" s="89">
        <v>9440</v>
      </c>
      <c r="G9556" s="89">
        <v>25</v>
      </c>
      <c r="H9556" s="89">
        <v>3</v>
      </c>
      <c r="I9556" s="89">
        <v>7</v>
      </c>
      <c r="J9556" s="89">
        <v>13.745000000000005</v>
      </c>
      <c r="K9556" s="89">
        <v>133.09499999999997</v>
      </c>
      <c r="L9556" s="81">
        <v>128.24500000000006</v>
      </c>
    </row>
    <row r="9557" spans="6:12">
      <c r="F9557" s="89">
        <v>9441</v>
      </c>
      <c r="G9557" s="89">
        <v>55</v>
      </c>
      <c r="H9557" s="89">
        <v>2</v>
      </c>
      <c r="I9557" s="89">
        <v>4</v>
      </c>
      <c r="J9557" s="89">
        <v>-6.2050000000000125</v>
      </c>
      <c r="K9557" s="89">
        <v>145.54499999999993</v>
      </c>
      <c r="L9557" s="81">
        <v>145.79500000000004</v>
      </c>
    </row>
    <row r="9558" spans="6:12">
      <c r="F9558" s="89">
        <v>9442</v>
      </c>
      <c r="G9558" s="89">
        <v>53</v>
      </c>
      <c r="H9558" s="89">
        <v>2</v>
      </c>
      <c r="I9558" s="89">
        <v>4</v>
      </c>
      <c r="J9558" s="89">
        <v>-16.012999999999977</v>
      </c>
      <c r="K9558" s="89">
        <v>136.35699999999997</v>
      </c>
      <c r="L9558" s="81">
        <v>136.30700000000002</v>
      </c>
    </row>
    <row r="9559" spans="6:12">
      <c r="F9559" s="89">
        <v>9443</v>
      </c>
      <c r="G9559" s="89">
        <v>23</v>
      </c>
      <c r="H9559" s="89">
        <v>3</v>
      </c>
      <c r="I9559" s="89">
        <v>9</v>
      </c>
      <c r="J9559" s="89">
        <v>107.77699999999999</v>
      </c>
      <c r="K9559" s="89">
        <v>142.54699999999997</v>
      </c>
      <c r="L9559" s="81">
        <v>138.19700000000006</v>
      </c>
    </row>
    <row r="9560" spans="6:12">
      <c r="F9560" s="89">
        <v>9444</v>
      </c>
      <c r="G9560" s="89">
        <v>38</v>
      </c>
      <c r="H9560" s="89">
        <v>2</v>
      </c>
      <c r="I9560" s="89">
        <v>5</v>
      </c>
      <c r="J9560" s="89">
        <v>2.4800000000000182</v>
      </c>
      <c r="K9560" s="89">
        <v>116.89999999999999</v>
      </c>
      <c r="L9560" s="81">
        <v>115.00000000000001</v>
      </c>
    </row>
    <row r="9561" spans="6:12">
      <c r="F9561" s="89">
        <v>9445</v>
      </c>
      <c r="G9561" s="89">
        <v>33</v>
      </c>
      <c r="H9561" s="89">
        <v>1</v>
      </c>
      <c r="I9561" s="89">
        <v>9</v>
      </c>
      <c r="J9561" s="89">
        <v>147.37699999999995</v>
      </c>
      <c r="K9561" s="89">
        <v>6.84699999999998</v>
      </c>
      <c r="L9561" s="81">
        <v>7.59699999999998</v>
      </c>
    </row>
    <row r="9562" spans="6:12">
      <c r="F9562" s="89">
        <v>9446</v>
      </c>
      <c r="G9562" s="89">
        <v>41</v>
      </c>
      <c r="H9562" s="89">
        <v>3</v>
      </c>
      <c r="I9562" s="89">
        <v>9</v>
      </c>
      <c r="J9562" s="89">
        <v>92.369000000000028</v>
      </c>
      <c r="K9562" s="89">
        <v>121.55899999999991</v>
      </c>
      <c r="L9562" s="81">
        <v>119.90899999999999</v>
      </c>
    </row>
    <row r="9563" spans="6:12">
      <c r="F9563" s="89">
        <v>9447</v>
      </c>
      <c r="G9563" s="89">
        <v>51</v>
      </c>
      <c r="H9563" s="89">
        <v>2</v>
      </c>
      <c r="I9563" s="89">
        <v>9</v>
      </c>
      <c r="J9563" s="89">
        <v>168.98899999999998</v>
      </c>
      <c r="K9563" s="89">
        <v>108.97899999999996</v>
      </c>
      <c r="L9563" s="81">
        <v>110.62900000000005</v>
      </c>
    </row>
    <row r="9564" spans="6:12">
      <c r="F9564" s="89">
        <v>9448</v>
      </c>
      <c r="G9564" s="89">
        <v>28</v>
      </c>
      <c r="H9564" s="89">
        <v>2</v>
      </c>
      <c r="I9564" s="89">
        <v>4</v>
      </c>
      <c r="J9564" s="89">
        <v>-47.488</v>
      </c>
      <c r="K9564" s="89">
        <v>112.63199999999998</v>
      </c>
      <c r="L9564" s="81">
        <v>108.83199999999997</v>
      </c>
    </row>
    <row r="9565" spans="6:12">
      <c r="F9565" s="89">
        <v>9449</v>
      </c>
      <c r="G9565" s="89">
        <v>24</v>
      </c>
      <c r="H9565" s="89">
        <v>3</v>
      </c>
      <c r="I9565" s="89">
        <v>5</v>
      </c>
      <c r="J9565" s="89">
        <v>-109.26999999999992</v>
      </c>
      <c r="K9565" s="89">
        <v>95.59</v>
      </c>
      <c r="L9565" s="81">
        <v>89.789999999999992</v>
      </c>
    </row>
    <row r="9566" spans="6:12">
      <c r="F9566" s="89">
        <v>9450</v>
      </c>
      <c r="G9566" s="89">
        <v>40</v>
      </c>
      <c r="H9566" s="89">
        <v>1</v>
      </c>
      <c r="I9566" s="89">
        <v>5</v>
      </c>
      <c r="J9566" s="89">
        <v>90.550000000000011</v>
      </c>
      <c r="K9566" s="89">
        <v>118.24999999999997</v>
      </c>
      <c r="L9566" s="81">
        <v>118.45000000000002</v>
      </c>
    </row>
    <row r="9567" spans="6:12">
      <c r="F9567" s="89">
        <v>9451</v>
      </c>
      <c r="G9567" s="89">
        <v>37</v>
      </c>
      <c r="H9567" s="89">
        <v>3</v>
      </c>
      <c r="I9567" s="89">
        <v>6</v>
      </c>
      <c r="J9567" s="89">
        <v>-58.202999999999975</v>
      </c>
      <c r="K9567" s="89">
        <v>100.02699999999996</v>
      </c>
      <c r="L9567" s="81">
        <v>96.576999999999998</v>
      </c>
    </row>
    <row r="9568" spans="6:12">
      <c r="F9568" s="89">
        <v>9452</v>
      </c>
      <c r="G9568" s="89">
        <v>30</v>
      </c>
      <c r="H9568" s="89">
        <v>3</v>
      </c>
      <c r="I9568" s="89">
        <v>6</v>
      </c>
      <c r="J9568" s="89">
        <v>-54.919999999999902</v>
      </c>
      <c r="K9568" s="89">
        <v>105.47999999999999</v>
      </c>
      <c r="L9568" s="81">
        <v>100.98000000000005</v>
      </c>
    </row>
    <row r="9569" spans="6:12">
      <c r="F9569" s="89">
        <v>9453</v>
      </c>
      <c r="G9569" s="89">
        <v>53</v>
      </c>
      <c r="H9569" s="89">
        <v>3</v>
      </c>
      <c r="I9569" s="89">
        <v>7</v>
      </c>
      <c r="J9569" s="89">
        <v>42.361000000000104</v>
      </c>
      <c r="K9569" s="89">
        <v>153.03099999999995</v>
      </c>
      <c r="L9569" s="81">
        <v>152.38100000000009</v>
      </c>
    </row>
    <row r="9570" spans="6:12">
      <c r="F9570" s="89">
        <v>9454</v>
      </c>
      <c r="G9570" s="89">
        <v>40</v>
      </c>
      <c r="H9570" s="89">
        <v>3</v>
      </c>
      <c r="I9570" s="89">
        <v>7</v>
      </c>
      <c r="J9570" s="89">
        <v>2.7500000000000568</v>
      </c>
      <c r="K9570" s="89">
        <v>117.44999999999993</v>
      </c>
      <c r="L9570" s="81">
        <v>114.85000000000008</v>
      </c>
    </row>
    <row r="9571" spans="6:12">
      <c r="F9571" s="89">
        <v>9455</v>
      </c>
      <c r="G9571" s="89">
        <v>22</v>
      </c>
      <c r="H9571" s="89">
        <v>3</v>
      </c>
      <c r="I9571" s="89">
        <v>6</v>
      </c>
      <c r="J9571" s="89">
        <v>-34.968000000000018</v>
      </c>
      <c r="K9571" s="89">
        <v>127.91199999999998</v>
      </c>
      <c r="L9571" s="81">
        <v>122.21200000000005</v>
      </c>
    </row>
    <row r="9572" spans="6:12">
      <c r="F9572" s="89">
        <v>9456</v>
      </c>
      <c r="G9572" s="89">
        <v>50</v>
      </c>
      <c r="H9572" s="89">
        <v>1</v>
      </c>
      <c r="I9572" s="89">
        <v>9</v>
      </c>
      <c r="J9572" s="89">
        <v>171.3299999999999</v>
      </c>
      <c r="K9572" s="89">
        <v>25.529999999999944</v>
      </c>
      <c r="L9572" s="81">
        <v>28.830000000000013</v>
      </c>
    </row>
    <row r="9573" spans="6:12">
      <c r="F9573" s="89">
        <v>9457</v>
      </c>
      <c r="G9573" s="89">
        <v>20</v>
      </c>
      <c r="H9573" s="89">
        <v>2</v>
      </c>
      <c r="I9573" s="89">
        <v>3</v>
      </c>
      <c r="J9573" s="89">
        <v>-88.919999999999987</v>
      </c>
      <c r="K9573" s="89">
        <v>116.27999999999997</v>
      </c>
      <c r="L9573" s="81">
        <v>110.88000000000001</v>
      </c>
    </row>
    <row r="9574" spans="6:12">
      <c r="F9574" s="89">
        <v>9458</v>
      </c>
      <c r="G9574" s="89">
        <v>35</v>
      </c>
      <c r="H9574" s="89">
        <v>3</v>
      </c>
      <c r="I9574" s="89">
        <v>5</v>
      </c>
      <c r="J9574" s="89">
        <v>-126.37499999999989</v>
      </c>
      <c r="K9574" s="89">
        <v>75.07499999999996</v>
      </c>
      <c r="L9574" s="81">
        <v>70.924999999999983</v>
      </c>
    </row>
    <row r="9575" spans="6:12">
      <c r="F9575" s="89">
        <v>9459</v>
      </c>
      <c r="G9575" s="89">
        <v>32</v>
      </c>
      <c r="H9575" s="89">
        <v>3</v>
      </c>
      <c r="I9575" s="89">
        <v>6</v>
      </c>
      <c r="J9575" s="89">
        <v>-57.20799999999997</v>
      </c>
      <c r="K9575" s="89">
        <v>102.57199999999997</v>
      </c>
      <c r="L9575" s="81">
        <v>98.372000000000014</v>
      </c>
    </row>
    <row r="9576" spans="6:12">
      <c r="F9576" s="89">
        <v>9460</v>
      </c>
      <c r="G9576" s="89">
        <v>54</v>
      </c>
      <c r="H9576" s="89">
        <v>3</v>
      </c>
      <c r="I9576" s="89">
        <v>8</v>
      </c>
      <c r="J9576" s="89">
        <v>96.212000000000046</v>
      </c>
      <c r="K9576" s="89">
        <v>163.97199999999998</v>
      </c>
      <c r="L9576" s="81">
        <v>163.87200000000001</v>
      </c>
    </row>
    <row r="9577" spans="6:12">
      <c r="F9577" s="89">
        <v>9461</v>
      </c>
      <c r="G9577" s="89">
        <v>20</v>
      </c>
      <c r="H9577" s="89">
        <v>1</v>
      </c>
      <c r="I9577" s="89">
        <v>6</v>
      </c>
      <c r="J9577" s="89">
        <v>153.35999999999996</v>
      </c>
      <c r="K9577" s="89">
        <v>144.65999999999997</v>
      </c>
      <c r="L9577" s="81">
        <v>142.26000000000002</v>
      </c>
    </row>
    <row r="9578" spans="6:12">
      <c r="F9578" s="89">
        <v>9462</v>
      </c>
      <c r="G9578" s="89">
        <v>49</v>
      </c>
      <c r="H9578" s="89">
        <v>2</v>
      </c>
      <c r="I9578" s="89">
        <v>5</v>
      </c>
      <c r="J9578" s="89">
        <v>25.305000000000035</v>
      </c>
      <c r="K9578" s="89">
        <v>136.31500000000005</v>
      </c>
      <c r="L9578" s="81">
        <v>136.065</v>
      </c>
    </row>
    <row r="9579" spans="6:12">
      <c r="F9579" s="89">
        <v>9463</v>
      </c>
      <c r="G9579" s="89">
        <v>43</v>
      </c>
      <c r="H9579" s="89">
        <v>2</v>
      </c>
      <c r="I9579" s="89">
        <v>4</v>
      </c>
      <c r="J9579" s="89">
        <v>-48.85299999999998</v>
      </c>
      <c r="K9579" s="89">
        <v>106.61699999999998</v>
      </c>
      <c r="L9579" s="81">
        <v>105.06699999999999</v>
      </c>
    </row>
    <row r="9580" spans="6:12">
      <c r="F9580" s="89">
        <v>9464</v>
      </c>
      <c r="G9580" s="89">
        <v>27</v>
      </c>
      <c r="H9580" s="89">
        <v>1</v>
      </c>
      <c r="I9580" s="89">
        <v>8</v>
      </c>
      <c r="J9580" s="89">
        <v>157.54099999999997</v>
      </c>
      <c r="K9580" s="89">
        <v>61.471000000000004</v>
      </c>
      <c r="L9580" s="81">
        <v>60.920999999999992</v>
      </c>
    </row>
    <row r="9581" spans="6:12">
      <c r="F9581" s="89">
        <v>9465</v>
      </c>
      <c r="G9581" s="89">
        <v>29</v>
      </c>
      <c r="H9581" s="89">
        <v>3</v>
      </c>
      <c r="I9581" s="89">
        <v>4</v>
      </c>
      <c r="J9581" s="89">
        <v>-198.29899999999986</v>
      </c>
      <c r="K9581" s="89">
        <v>47.61099999999999</v>
      </c>
      <c r="L9581" s="81">
        <v>42.161000000000058</v>
      </c>
    </row>
    <row r="9582" spans="6:12">
      <c r="F9582" s="89">
        <v>9466</v>
      </c>
      <c r="G9582" s="89">
        <v>21</v>
      </c>
      <c r="H9582" s="89">
        <v>1</v>
      </c>
      <c r="I9582" s="89">
        <v>4</v>
      </c>
      <c r="J9582" s="89">
        <v>82.768999999999991</v>
      </c>
      <c r="K9582" s="89">
        <v>158.95899999999997</v>
      </c>
      <c r="L9582" s="81">
        <v>155.90899999999999</v>
      </c>
    </row>
    <row r="9583" spans="6:12">
      <c r="F9583" s="89">
        <v>9467</v>
      </c>
      <c r="G9583" s="89">
        <v>43</v>
      </c>
      <c r="H9583" s="89">
        <v>1</v>
      </c>
      <c r="I9583" s="89">
        <v>7</v>
      </c>
      <c r="J9583" s="89">
        <v>142.32099999999997</v>
      </c>
      <c r="K9583" s="89">
        <v>83.890999999999963</v>
      </c>
      <c r="L9583" s="81">
        <v>85.341000000000008</v>
      </c>
    </row>
    <row r="9584" spans="6:12">
      <c r="F9584" s="89">
        <v>9468</v>
      </c>
      <c r="G9584" s="89">
        <v>43</v>
      </c>
      <c r="H9584" s="89">
        <v>1</v>
      </c>
      <c r="I9584" s="89">
        <v>8</v>
      </c>
      <c r="J9584" s="89">
        <v>151.90899999999996</v>
      </c>
      <c r="K9584" s="89">
        <v>50.878999999999962</v>
      </c>
      <c r="L9584" s="81">
        <v>52.729000000000013</v>
      </c>
    </row>
    <row r="9585" spans="6:12">
      <c r="F9585" s="89">
        <v>9469</v>
      </c>
      <c r="G9585" s="89">
        <v>29</v>
      </c>
      <c r="H9585" s="89">
        <v>1</v>
      </c>
      <c r="I9585" s="89">
        <v>5</v>
      </c>
      <c r="J9585" s="89">
        <v>96.105000000000032</v>
      </c>
      <c r="K9585" s="89">
        <v>127.21499999999999</v>
      </c>
      <c r="L9585" s="81">
        <v>125.76500000000003</v>
      </c>
    </row>
    <row r="9586" spans="6:12">
      <c r="F9586" s="89">
        <v>9470</v>
      </c>
      <c r="G9586" s="89">
        <v>30</v>
      </c>
      <c r="H9586" s="89">
        <v>1</v>
      </c>
      <c r="I9586" s="89">
        <v>7</v>
      </c>
      <c r="J9586" s="89">
        <v>141.70999999999995</v>
      </c>
      <c r="K9586" s="89">
        <v>87.309999999999974</v>
      </c>
      <c r="L9586" s="81">
        <v>86.809999999999974</v>
      </c>
    </row>
    <row r="9587" spans="6:12">
      <c r="F9587" s="89">
        <v>9471</v>
      </c>
      <c r="G9587" s="89">
        <v>23</v>
      </c>
      <c r="H9587" s="89">
        <v>1</v>
      </c>
      <c r="I9587" s="89">
        <v>9</v>
      </c>
      <c r="J9587" s="89">
        <v>169.73699999999994</v>
      </c>
      <c r="K9587" s="89">
        <v>32.306999999999931</v>
      </c>
      <c r="L9587" s="81">
        <v>31.556999999999988</v>
      </c>
    </row>
    <row r="9588" spans="6:12">
      <c r="F9588" s="89">
        <v>9472</v>
      </c>
      <c r="G9588" s="89">
        <v>22</v>
      </c>
      <c r="H9588" s="89">
        <v>3</v>
      </c>
      <c r="I9588" s="89">
        <v>7</v>
      </c>
      <c r="J9588" s="89">
        <v>23.233999999999924</v>
      </c>
      <c r="K9588" s="89">
        <v>143.5139999999999</v>
      </c>
      <c r="L9588" s="81">
        <v>138.21399999999994</v>
      </c>
    </row>
    <row r="9589" spans="6:12">
      <c r="F9589" s="89">
        <v>9473</v>
      </c>
      <c r="G9589" s="89">
        <v>46</v>
      </c>
      <c r="H9589" s="89">
        <v>3</v>
      </c>
      <c r="I9589" s="89">
        <v>7</v>
      </c>
      <c r="J9589" s="89">
        <v>15.36200000000008</v>
      </c>
      <c r="K9589" s="89">
        <v>128.20199999999994</v>
      </c>
      <c r="L9589" s="81">
        <v>126.50200000000001</v>
      </c>
    </row>
    <row r="9590" spans="6:12">
      <c r="F9590" s="89">
        <v>9474</v>
      </c>
      <c r="G9590" s="89">
        <v>41</v>
      </c>
      <c r="H9590" s="89">
        <v>2</v>
      </c>
      <c r="I9590" s="89">
        <v>4</v>
      </c>
      <c r="J9590" s="89">
        <v>-52.180999999999983</v>
      </c>
      <c r="K9590" s="89">
        <v>103.90899999999996</v>
      </c>
      <c r="L9590" s="81">
        <v>102.05899999999997</v>
      </c>
    </row>
    <row r="9591" spans="6:12">
      <c r="F9591" s="89">
        <v>9475</v>
      </c>
      <c r="G9591" s="89">
        <v>21</v>
      </c>
      <c r="H9591" s="89">
        <v>2</v>
      </c>
      <c r="I9591" s="89">
        <v>3</v>
      </c>
      <c r="J9591" s="89">
        <v>-93.067000000000007</v>
      </c>
      <c r="K9591" s="89">
        <v>111.82299999999998</v>
      </c>
      <c r="L9591" s="81">
        <v>106.57299999999999</v>
      </c>
    </row>
    <row r="9592" spans="6:12">
      <c r="F9592" s="89">
        <v>9476</v>
      </c>
      <c r="G9592" s="89">
        <v>49</v>
      </c>
      <c r="H9592" s="89">
        <v>2</v>
      </c>
      <c r="I9592" s="89">
        <v>4</v>
      </c>
      <c r="J9592" s="89">
        <v>-32.388999999999982</v>
      </c>
      <c r="K9592" s="89">
        <v>121.22100000000006</v>
      </c>
      <c r="L9592" s="81">
        <v>120.571</v>
      </c>
    </row>
    <row r="9593" spans="6:12">
      <c r="F9593" s="89">
        <v>9477</v>
      </c>
      <c r="G9593" s="89">
        <v>32</v>
      </c>
      <c r="H9593" s="89">
        <v>2</v>
      </c>
      <c r="I9593" s="89">
        <v>3</v>
      </c>
      <c r="J9593" s="89">
        <v>-120.864</v>
      </c>
      <c r="K9593" s="89">
        <v>80.615999999999985</v>
      </c>
      <c r="L9593" s="81">
        <v>77.015999999999991</v>
      </c>
    </row>
    <row r="9594" spans="6:12">
      <c r="F9594" s="89">
        <v>9478</v>
      </c>
      <c r="G9594" s="89">
        <v>46</v>
      </c>
      <c r="H9594" s="89">
        <v>3</v>
      </c>
      <c r="I9594" s="89">
        <v>8</v>
      </c>
      <c r="J9594" s="89">
        <v>64.228000000000065</v>
      </c>
      <c r="K9594" s="89">
        <v>134.46799999999996</v>
      </c>
      <c r="L9594" s="81">
        <v>133.16800000000001</v>
      </c>
    </row>
    <row r="9595" spans="6:12">
      <c r="F9595" s="89">
        <v>9479</v>
      </c>
      <c r="G9595" s="89">
        <v>30</v>
      </c>
      <c r="H9595" s="89">
        <v>1</v>
      </c>
      <c r="I9595" s="89">
        <v>9</v>
      </c>
      <c r="J9595" s="89">
        <v>151.24999999999991</v>
      </c>
      <c r="K9595" s="89">
        <v>11.649999999999977</v>
      </c>
      <c r="L9595" s="81">
        <v>11.949999999999989</v>
      </c>
    </row>
    <row r="9596" spans="6:12">
      <c r="F9596" s="89">
        <v>9480</v>
      </c>
      <c r="G9596" s="89">
        <v>25</v>
      </c>
      <c r="H9596" s="89">
        <v>2</v>
      </c>
      <c r="I9596" s="89">
        <v>7</v>
      </c>
      <c r="J9596" s="89">
        <v>104.28499999999997</v>
      </c>
      <c r="K9596" s="89">
        <v>137.53499999999997</v>
      </c>
      <c r="L9596" s="81">
        <v>134.48500000000001</v>
      </c>
    </row>
    <row r="9597" spans="6:12">
      <c r="F9597" s="89">
        <v>9481</v>
      </c>
      <c r="G9597" s="89">
        <v>31</v>
      </c>
      <c r="H9597" s="89">
        <v>3</v>
      </c>
      <c r="I9597" s="89">
        <v>6</v>
      </c>
      <c r="J9597" s="89">
        <v>-56.198999999999955</v>
      </c>
      <c r="K9597" s="89">
        <v>103.89099999999999</v>
      </c>
      <c r="L9597" s="81">
        <v>99.541000000000082</v>
      </c>
    </row>
    <row r="9598" spans="6:12">
      <c r="F9598" s="89">
        <v>9482</v>
      </c>
      <c r="G9598" s="89">
        <v>27</v>
      </c>
      <c r="H9598" s="89">
        <v>3</v>
      </c>
      <c r="I9598" s="89">
        <v>6</v>
      </c>
      <c r="J9598" s="89">
        <v>-49.462999999999965</v>
      </c>
      <c r="K9598" s="89">
        <v>111.86700000000002</v>
      </c>
      <c r="L9598" s="81">
        <v>106.91700000000009</v>
      </c>
    </row>
    <row r="9599" spans="6:12">
      <c r="F9599" s="89">
        <v>9483</v>
      </c>
      <c r="G9599" s="89">
        <v>41</v>
      </c>
      <c r="H9599" s="89">
        <v>2</v>
      </c>
      <c r="I9599" s="89">
        <v>6</v>
      </c>
      <c r="J9599" s="89">
        <v>53.630999999999972</v>
      </c>
      <c r="K9599" s="89">
        <v>124.52099999999994</v>
      </c>
      <c r="L9599" s="81">
        <v>123.47099999999998</v>
      </c>
    </row>
    <row r="9600" spans="6:12">
      <c r="F9600" s="89">
        <v>9484</v>
      </c>
      <c r="G9600" s="89">
        <v>47</v>
      </c>
      <c r="H9600" s="89">
        <v>2</v>
      </c>
      <c r="I9600" s="89">
        <v>6</v>
      </c>
      <c r="J9600" s="89">
        <v>66.926999999999992</v>
      </c>
      <c r="K9600" s="89">
        <v>135.95699999999997</v>
      </c>
      <c r="L9600" s="81">
        <v>135.80700000000004</v>
      </c>
    </row>
    <row r="9601" spans="6:12">
      <c r="F9601" s="89">
        <v>9485</v>
      </c>
      <c r="G9601" s="89">
        <v>21</v>
      </c>
      <c r="H9601" s="89">
        <v>2</v>
      </c>
      <c r="I9601" s="89">
        <v>6</v>
      </c>
      <c r="J9601" s="89">
        <v>79.510999999999967</v>
      </c>
      <c r="K9601" s="89">
        <v>156.60099999999994</v>
      </c>
      <c r="L9601" s="81">
        <v>152.55099999999999</v>
      </c>
    </row>
    <row r="9602" spans="6:12">
      <c r="F9602" s="89">
        <v>9486</v>
      </c>
      <c r="G9602" s="89">
        <v>19</v>
      </c>
      <c r="H9602" s="89">
        <v>2</v>
      </c>
      <c r="I9602" s="89">
        <v>6</v>
      </c>
      <c r="J9602" s="89">
        <v>88.038999999999959</v>
      </c>
      <c r="K9602" s="89">
        <v>165.74899999999997</v>
      </c>
      <c r="L9602" s="81">
        <v>161.399</v>
      </c>
    </row>
    <row r="9603" spans="6:12">
      <c r="F9603" s="89">
        <v>9487</v>
      </c>
      <c r="G9603" s="89">
        <v>23</v>
      </c>
      <c r="H9603" s="89">
        <v>3</v>
      </c>
      <c r="I9603" s="89">
        <v>4</v>
      </c>
      <c r="J9603" s="89">
        <v>-183.26299999999998</v>
      </c>
      <c r="K9603" s="89">
        <v>64.506999999999948</v>
      </c>
      <c r="L9603" s="81">
        <v>58.156999999999982</v>
      </c>
    </row>
    <row r="9604" spans="6:12">
      <c r="F9604" s="89">
        <v>9488</v>
      </c>
      <c r="G9604" s="89">
        <v>26</v>
      </c>
      <c r="H9604" s="89">
        <v>3</v>
      </c>
      <c r="I9604" s="89">
        <v>4</v>
      </c>
      <c r="J9604" s="89">
        <v>-191.99599999999998</v>
      </c>
      <c r="K9604" s="89">
        <v>54.843999999999966</v>
      </c>
      <c r="L9604" s="81">
        <v>48.943999999999988</v>
      </c>
    </row>
    <row r="9605" spans="6:12">
      <c r="F9605" s="89">
        <v>9489</v>
      </c>
      <c r="G9605" s="89">
        <v>28</v>
      </c>
      <c r="H9605" s="89">
        <v>1</v>
      </c>
      <c r="I9605" s="89">
        <v>8</v>
      </c>
      <c r="J9605" s="89">
        <v>155.16399999999993</v>
      </c>
      <c r="K9605" s="89">
        <v>58.783999999999978</v>
      </c>
      <c r="L9605" s="81">
        <v>58.383999999999972</v>
      </c>
    </row>
    <row r="9606" spans="6:12">
      <c r="F9606" s="89">
        <v>9490</v>
      </c>
      <c r="G9606" s="89">
        <v>51</v>
      </c>
      <c r="H9606" s="89">
        <v>2</v>
      </c>
      <c r="I9606" s="89">
        <v>9</v>
      </c>
      <c r="J9606" s="89">
        <v>168.98899999999998</v>
      </c>
      <c r="K9606" s="89">
        <v>108.97899999999996</v>
      </c>
      <c r="L9606" s="81">
        <v>110.62900000000005</v>
      </c>
    </row>
    <row r="9607" spans="6:12">
      <c r="F9607" s="89">
        <v>9491</v>
      </c>
      <c r="G9607" s="89">
        <v>24</v>
      </c>
      <c r="H9607" s="89">
        <v>1</v>
      </c>
      <c r="I9607" s="89">
        <v>4</v>
      </c>
      <c r="J9607" s="89">
        <v>71.515999999999991</v>
      </c>
      <c r="K9607" s="89">
        <v>146.77599999999995</v>
      </c>
      <c r="L9607" s="81">
        <v>144.17599999999999</v>
      </c>
    </row>
    <row r="9608" spans="6:12">
      <c r="F9608" s="89">
        <v>9492</v>
      </c>
      <c r="G9608" s="89">
        <v>37</v>
      </c>
      <c r="H9608" s="89">
        <v>2</v>
      </c>
      <c r="I9608" s="89">
        <v>5</v>
      </c>
      <c r="J9608" s="89">
        <v>2.0250000000000341</v>
      </c>
      <c r="K9608" s="89">
        <v>116.75499999999998</v>
      </c>
      <c r="L9608" s="81">
        <v>114.70499999999997</v>
      </c>
    </row>
    <row r="9609" spans="6:12">
      <c r="F9609" s="89">
        <v>9493</v>
      </c>
      <c r="G9609" s="89">
        <v>48</v>
      </c>
      <c r="H9609" s="89">
        <v>3</v>
      </c>
      <c r="I9609" s="89">
        <v>8</v>
      </c>
      <c r="J9609" s="89">
        <v>70.604000000000042</v>
      </c>
      <c r="K9609" s="89">
        <v>140.22399999999999</v>
      </c>
      <c r="L9609" s="81">
        <v>139.22400000000005</v>
      </c>
    </row>
    <row r="9610" spans="6:12">
      <c r="F9610" s="89">
        <v>9494</v>
      </c>
      <c r="G9610" s="89">
        <v>21</v>
      </c>
      <c r="H9610" s="89">
        <v>2</v>
      </c>
      <c r="I9610" s="89">
        <v>7</v>
      </c>
      <c r="J9610" s="89">
        <v>118.07699999999997</v>
      </c>
      <c r="K9610" s="89">
        <v>152.56699999999995</v>
      </c>
      <c r="L9610" s="81">
        <v>148.91699999999997</v>
      </c>
    </row>
    <row r="9611" spans="6:12">
      <c r="F9611" s="89">
        <v>9495</v>
      </c>
      <c r="G9611" s="89">
        <v>34</v>
      </c>
      <c r="H9611" s="89">
        <v>3</v>
      </c>
      <c r="I9611" s="89">
        <v>6</v>
      </c>
      <c r="J9611" s="89">
        <v>-58.41599999999994</v>
      </c>
      <c r="K9611" s="89">
        <v>100.74399999999997</v>
      </c>
      <c r="L9611" s="81">
        <v>96.844000000000051</v>
      </c>
    </row>
    <row r="9612" spans="6:12">
      <c r="F9612" s="89">
        <v>9496</v>
      </c>
      <c r="G9612" s="89">
        <v>22</v>
      </c>
      <c r="H9612" s="89">
        <v>3</v>
      </c>
      <c r="I9612" s="89">
        <v>5</v>
      </c>
      <c r="J9612" s="89">
        <v>-102.64999999999998</v>
      </c>
      <c r="K9612" s="89">
        <v>102.82999999999996</v>
      </c>
      <c r="L9612" s="81">
        <v>96.72999999999999</v>
      </c>
    </row>
    <row r="9613" spans="6:12">
      <c r="F9613" s="89">
        <v>9497</v>
      </c>
      <c r="G9613" s="89">
        <v>36</v>
      </c>
      <c r="H9613" s="89">
        <v>3</v>
      </c>
      <c r="I9613" s="89">
        <v>3</v>
      </c>
      <c r="J9613" s="89">
        <v>-290.28199999999993</v>
      </c>
      <c r="K9613" s="89">
        <v>-3.9420000000000357</v>
      </c>
      <c r="L9613" s="81">
        <v>-8.7419999999999618</v>
      </c>
    </row>
    <row r="9614" spans="6:12">
      <c r="F9614" s="89">
        <v>9498</v>
      </c>
      <c r="G9614" s="89">
        <v>22</v>
      </c>
      <c r="H9614" s="89">
        <v>1</v>
      </c>
      <c r="I9614" s="89">
        <v>4</v>
      </c>
      <c r="J9614" s="89">
        <v>78.748000000000005</v>
      </c>
      <c r="K9614" s="89">
        <v>154.62799999999999</v>
      </c>
      <c r="L9614" s="81">
        <v>151.72800000000001</v>
      </c>
    </row>
    <row r="9615" spans="6:12">
      <c r="F9615" s="89">
        <v>9499</v>
      </c>
      <c r="G9615" s="89">
        <v>21</v>
      </c>
      <c r="H9615" s="89">
        <v>1</v>
      </c>
      <c r="I9615" s="89">
        <v>4</v>
      </c>
      <c r="J9615" s="89">
        <v>82.768999999999991</v>
      </c>
      <c r="K9615" s="89">
        <v>158.95899999999997</v>
      </c>
      <c r="L9615" s="81">
        <v>155.90899999999999</v>
      </c>
    </row>
    <row r="9616" spans="6:12">
      <c r="F9616" s="89">
        <v>9500</v>
      </c>
      <c r="G9616" s="89">
        <v>50</v>
      </c>
      <c r="H9616" s="89">
        <v>1</v>
      </c>
      <c r="I9616" s="89">
        <v>5</v>
      </c>
      <c r="J9616" s="89">
        <v>113.85000000000001</v>
      </c>
      <c r="K9616" s="89">
        <v>138.44999999999999</v>
      </c>
      <c r="L9616" s="81">
        <v>140.15000000000003</v>
      </c>
    </row>
    <row r="9617" spans="6:12">
      <c r="F9617" s="89">
        <v>9501</v>
      </c>
      <c r="G9617" s="89">
        <v>55</v>
      </c>
      <c r="H9617" s="89">
        <v>2</v>
      </c>
      <c r="I9617" s="89">
        <v>4</v>
      </c>
      <c r="J9617" s="89">
        <v>-6.2050000000000125</v>
      </c>
      <c r="K9617" s="89">
        <v>145.54499999999993</v>
      </c>
      <c r="L9617" s="81">
        <v>145.79500000000004</v>
      </c>
    </row>
    <row r="9618" spans="6:12">
      <c r="F9618" s="89">
        <v>9502</v>
      </c>
      <c r="G9618" s="89">
        <v>39</v>
      </c>
      <c r="H9618" s="89">
        <v>2</v>
      </c>
      <c r="I9618" s="89">
        <v>5</v>
      </c>
      <c r="J9618" s="89">
        <v>3.2049999999999841</v>
      </c>
      <c r="K9618" s="89">
        <v>117.31499999999997</v>
      </c>
      <c r="L9618" s="81">
        <v>115.56499999999997</v>
      </c>
    </row>
    <row r="9619" spans="6:12">
      <c r="F9619" s="89">
        <v>9503</v>
      </c>
      <c r="G9619" s="89">
        <v>46</v>
      </c>
      <c r="H9619" s="89">
        <v>2</v>
      </c>
      <c r="I9619" s="89">
        <v>6</v>
      </c>
      <c r="J9619" s="89">
        <v>64.036000000000001</v>
      </c>
      <c r="K9619" s="89">
        <v>133.37599999999998</v>
      </c>
      <c r="L9619" s="81">
        <v>133.07600000000002</v>
      </c>
    </row>
    <row r="9620" spans="6:12">
      <c r="F9620" s="89">
        <v>9504</v>
      </c>
      <c r="G9620" s="89">
        <v>19</v>
      </c>
      <c r="H9620" s="89">
        <v>1</v>
      </c>
      <c r="I9620" s="89">
        <v>3</v>
      </c>
      <c r="J9620" s="89">
        <v>44.256999999999991</v>
      </c>
      <c r="K9620" s="89">
        <v>163.667</v>
      </c>
      <c r="L9620" s="81">
        <v>159.91700000000003</v>
      </c>
    </row>
    <row r="9621" spans="6:12">
      <c r="F9621" s="89">
        <v>9505</v>
      </c>
      <c r="G9621" s="89">
        <v>55</v>
      </c>
      <c r="H9621" s="89">
        <v>3</v>
      </c>
      <c r="I9621" s="89">
        <v>7</v>
      </c>
      <c r="J9621" s="89">
        <v>52.505000000000052</v>
      </c>
      <c r="K9621" s="89">
        <v>162.55499999999989</v>
      </c>
      <c r="L9621" s="81">
        <v>162.20500000000004</v>
      </c>
    </row>
    <row r="9622" spans="6:12">
      <c r="F9622" s="89">
        <v>9506</v>
      </c>
      <c r="G9622" s="89">
        <v>41</v>
      </c>
      <c r="H9622" s="89">
        <v>1</v>
      </c>
      <c r="I9622" s="89">
        <v>5</v>
      </c>
      <c r="J9622" s="89">
        <v>91.665000000000006</v>
      </c>
      <c r="K9622" s="89">
        <v>119.05499999999996</v>
      </c>
      <c r="L9622" s="81">
        <v>119.40499999999999</v>
      </c>
    </row>
    <row r="9623" spans="6:12">
      <c r="F9623" s="89">
        <v>9507</v>
      </c>
      <c r="G9623" s="89">
        <v>33</v>
      </c>
      <c r="H9623" s="89">
        <v>3</v>
      </c>
      <c r="I9623" s="89">
        <v>4</v>
      </c>
      <c r="J9623" s="89">
        <v>-202.92299999999989</v>
      </c>
      <c r="K9623" s="89">
        <v>41.746999999999986</v>
      </c>
      <c r="L9623" s="81">
        <v>36.896999999999991</v>
      </c>
    </row>
    <row r="9624" spans="6:12">
      <c r="F9624" s="89">
        <v>9508</v>
      </c>
      <c r="G9624" s="89">
        <v>42</v>
      </c>
      <c r="H9624" s="89">
        <v>3</v>
      </c>
      <c r="I9624" s="89">
        <v>4</v>
      </c>
      <c r="J9624" s="89">
        <v>-197.53199999999993</v>
      </c>
      <c r="K9624" s="89">
        <v>44.347999999999985</v>
      </c>
      <c r="L9624" s="81">
        <v>40.848000000000013</v>
      </c>
    </row>
    <row r="9625" spans="6:12">
      <c r="F9625" s="89">
        <v>9509</v>
      </c>
      <c r="G9625" s="89">
        <v>50</v>
      </c>
      <c r="H9625" s="89">
        <v>2</v>
      </c>
      <c r="I9625" s="89">
        <v>6</v>
      </c>
      <c r="J9625" s="89">
        <v>77.21999999999997</v>
      </c>
      <c r="K9625" s="89">
        <v>145.32</v>
      </c>
      <c r="L9625" s="81">
        <v>145.62</v>
      </c>
    </row>
    <row r="9626" spans="6:12">
      <c r="F9626" s="89">
        <v>9510</v>
      </c>
      <c r="G9626" s="89">
        <v>46</v>
      </c>
      <c r="H9626" s="89">
        <v>1</v>
      </c>
      <c r="I9626" s="89">
        <v>7</v>
      </c>
      <c r="J9626" s="89">
        <v>148.94199999999998</v>
      </c>
      <c r="K9626" s="89">
        <v>89.581999999999965</v>
      </c>
      <c r="L9626" s="81">
        <v>91.481999999999999</v>
      </c>
    </row>
    <row r="9627" spans="6:12">
      <c r="F9627" s="89">
        <v>9511</v>
      </c>
      <c r="G9627" s="89">
        <v>31</v>
      </c>
      <c r="H9627" s="89">
        <v>1</v>
      </c>
      <c r="I9627" s="89">
        <v>3</v>
      </c>
      <c r="J9627" s="89">
        <v>7.2729999999999961</v>
      </c>
      <c r="K9627" s="89">
        <v>122.96300000000001</v>
      </c>
      <c r="L9627" s="81">
        <v>121.01300000000003</v>
      </c>
    </row>
    <row r="9628" spans="6:12">
      <c r="F9628" s="89">
        <v>9512</v>
      </c>
      <c r="G9628" s="89">
        <v>42</v>
      </c>
      <c r="H9628" s="89">
        <v>2</v>
      </c>
      <c r="I9628" s="89">
        <v>5</v>
      </c>
      <c r="J9628" s="89">
        <v>7</v>
      </c>
      <c r="K9628" s="89">
        <v>120.17999999999996</v>
      </c>
      <c r="L9628" s="81">
        <v>118.87999999999995</v>
      </c>
    </row>
    <row r="9629" spans="6:12">
      <c r="F9629" s="89">
        <v>9513</v>
      </c>
      <c r="G9629" s="89">
        <v>42</v>
      </c>
      <c r="H9629" s="89">
        <v>3</v>
      </c>
      <c r="I9629" s="89">
        <v>7</v>
      </c>
      <c r="J9629" s="89">
        <v>5.8740000000000236</v>
      </c>
      <c r="K9629" s="89">
        <v>119.95399999999995</v>
      </c>
      <c r="L9629" s="81">
        <v>117.654</v>
      </c>
    </row>
    <row r="9630" spans="6:12">
      <c r="F9630" s="89">
        <v>9514</v>
      </c>
      <c r="G9630" s="89">
        <v>34</v>
      </c>
      <c r="H9630" s="89">
        <v>1</v>
      </c>
      <c r="I9630" s="89">
        <v>9</v>
      </c>
      <c r="J9630" s="89">
        <v>146.62599999999992</v>
      </c>
      <c r="K9630" s="89">
        <v>5.7859999999999729</v>
      </c>
      <c r="L9630" s="81">
        <v>6.686000000000007</v>
      </c>
    </row>
    <row r="9631" spans="6:12">
      <c r="F9631" s="89">
        <v>9515</v>
      </c>
      <c r="G9631" s="89">
        <v>40</v>
      </c>
      <c r="H9631" s="89">
        <v>3</v>
      </c>
      <c r="I9631" s="89">
        <v>5</v>
      </c>
      <c r="J9631" s="89">
        <v>-123.34999999999991</v>
      </c>
      <c r="K9631" s="89">
        <v>76.549999999999926</v>
      </c>
      <c r="L9631" s="81">
        <v>73.150000000000006</v>
      </c>
    </row>
    <row r="9632" spans="6:12">
      <c r="F9632" s="89">
        <v>9516</v>
      </c>
      <c r="G9632" s="89">
        <v>22</v>
      </c>
      <c r="H9632" s="89">
        <v>3</v>
      </c>
      <c r="I9632" s="89">
        <v>5</v>
      </c>
      <c r="J9632" s="89">
        <v>-102.64999999999998</v>
      </c>
      <c r="K9632" s="89">
        <v>102.82999999999996</v>
      </c>
      <c r="L9632" s="81">
        <v>96.72999999999999</v>
      </c>
    </row>
    <row r="9633" spans="6:12">
      <c r="F9633" s="89">
        <v>9517</v>
      </c>
      <c r="G9633" s="89">
        <v>55</v>
      </c>
      <c r="H9633" s="89">
        <v>2</v>
      </c>
      <c r="I9633" s="89">
        <v>3</v>
      </c>
      <c r="J9633" s="89">
        <v>-73.414999999999992</v>
      </c>
      <c r="K9633" s="89">
        <v>120.9349999999999</v>
      </c>
      <c r="L9633" s="81">
        <v>120.78500000000004</v>
      </c>
    </row>
    <row r="9634" spans="6:12">
      <c r="F9634" s="89">
        <v>9518</v>
      </c>
      <c r="G9634" s="89">
        <v>25</v>
      </c>
      <c r="H9634" s="89">
        <v>2</v>
      </c>
      <c r="I9634" s="89">
        <v>4</v>
      </c>
      <c r="J9634" s="89">
        <v>-39.925000000000011</v>
      </c>
      <c r="K9634" s="89">
        <v>121.12499999999997</v>
      </c>
      <c r="L9634" s="81">
        <v>116.875</v>
      </c>
    </row>
    <row r="9635" spans="6:12">
      <c r="F9635" s="89">
        <v>9519</v>
      </c>
      <c r="G9635" s="89">
        <v>47</v>
      </c>
      <c r="H9635" s="89">
        <v>3</v>
      </c>
      <c r="I9635" s="89">
        <v>3</v>
      </c>
      <c r="J9635" s="89">
        <v>-271.87899999999991</v>
      </c>
      <c r="K9635" s="89">
        <v>11.050999999999959</v>
      </c>
      <c r="L9635" s="81">
        <v>7.9010000000000957</v>
      </c>
    </row>
    <row r="9636" spans="6:12">
      <c r="F9636" s="89">
        <v>9520</v>
      </c>
      <c r="G9636" s="89">
        <v>37</v>
      </c>
      <c r="H9636" s="89">
        <v>3</v>
      </c>
      <c r="I9636" s="89">
        <v>6</v>
      </c>
      <c r="J9636" s="89">
        <v>-58.202999999999975</v>
      </c>
      <c r="K9636" s="89">
        <v>100.02699999999996</v>
      </c>
      <c r="L9636" s="81">
        <v>96.576999999999998</v>
      </c>
    </row>
    <row r="9637" spans="6:12">
      <c r="F9637" s="89">
        <v>9521</v>
      </c>
      <c r="G9637" s="89">
        <v>54</v>
      </c>
      <c r="H9637" s="89">
        <v>3</v>
      </c>
      <c r="I9637" s="89">
        <v>9</v>
      </c>
      <c r="J9637" s="89">
        <v>135.64600000000007</v>
      </c>
      <c r="K9637" s="89">
        <v>160.80599999999998</v>
      </c>
      <c r="L9637" s="81">
        <v>161.10600000000005</v>
      </c>
    </row>
    <row r="9638" spans="6:12">
      <c r="F9638" s="89">
        <v>9522</v>
      </c>
      <c r="G9638" s="89">
        <v>55</v>
      </c>
      <c r="H9638" s="89">
        <v>1</v>
      </c>
      <c r="I9638" s="89">
        <v>3</v>
      </c>
      <c r="J9638" s="89">
        <v>49.944999999999929</v>
      </c>
      <c r="K9638" s="89">
        <v>158.19499999999991</v>
      </c>
      <c r="L9638" s="81">
        <v>159.84500000000008</v>
      </c>
    </row>
    <row r="9639" spans="6:12">
      <c r="F9639" s="89">
        <v>9523</v>
      </c>
      <c r="G9639" s="89">
        <v>50</v>
      </c>
      <c r="H9639" s="89">
        <v>2</v>
      </c>
      <c r="I9639" s="89">
        <v>7</v>
      </c>
      <c r="J9639" s="89">
        <v>115.95999999999995</v>
      </c>
      <c r="K9639" s="89">
        <v>141.45999999999995</v>
      </c>
      <c r="L9639" s="81">
        <v>142.15999999999997</v>
      </c>
    </row>
    <row r="9640" spans="6:12">
      <c r="F9640" s="89">
        <v>9524</v>
      </c>
      <c r="G9640" s="89">
        <v>22</v>
      </c>
      <c r="H9640" s="89">
        <v>3</v>
      </c>
      <c r="I9640" s="89">
        <v>9</v>
      </c>
      <c r="J9640" s="89">
        <v>111.19799999999992</v>
      </c>
      <c r="K9640" s="89">
        <v>146.27799999999991</v>
      </c>
      <c r="L9640" s="81">
        <v>141.77799999999996</v>
      </c>
    </row>
    <row r="9641" spans="6:12">
      <c r="F9641" s="89">
        <v>9525</v>
      </c>
      <c r="G9641" s="89">
        <v>40</v>
      </c>
      <c r="H9641" s="89">
        <v>3</v>
      </c>
      <c r="I9641" s="89">
        <v>3</v>
      </c>
      <c r="J9641" s="89">
        <v>-287.36999999999989</v>
      </c>
      <c r="K9641" s="89">
        <v>-2.2700000000000387</v>
      </c>
      <c r="L9641" s="81">
        <v>-6.469999999999942</v>
      </c>
    </row>
    <row r="9642" spans="6:12">
      <c r="F9642" s="89">
        <v>9526</v>
      </c>
      <c r="G9642" s="89">
        <v>20</v>
      </c>
      <c r="H9642" s="89">
        <v>3</v>
      </c>
      <c r="I9642" s="89">
        <v>6</v>
      </c>
      <c r="J9642" s="89">
        <v>-27.279999999999973</v>
      </c>
      <c r="K9642" s="89">
        <v>136.21999999999997</v>
      </c>
      <c r="L9642" s="81">
        <v>130.22000000000006</v>
      </c>
    </row>
    <row r="9643" spans="6:12">
      <c r="F9643" s="89">
        <v>9527</v>
      </c>
      <c r="G9643" s="89">
        <v>27</v>
      </c>
      <c r="H9643" s="89">
        <v>1</v>
      </c>
      <c r="I9643" s="89">
        <v>7</v>
      </c>
      <c r="J9643" s="89">
        <v>148.04899999999998</v>
      </c>
      <c r="K9643" s="89">
        <v>94.578999999999951</v>
      </c>
      <c r="L9643" s="81">
        <v>93.629000000000019</v>
      </c>
    </row>
    <row r="9644" spans="6:12">
      <c r="F9644" s="89">
        <v>9528</v>
      </c>
      <c r="G9644" s="89">
        <v>31</v>
      </c>
      <c r="H9644" s="89">
        <v>2</v>
      </c>
      <c r="I9644" s="89">
        <v>7</v>
      </c>
      <c r="J9644" s="89">
        <v>91.696999999999974</v>
      </c>
      <c r="K9644" s="89">
        <v>123.08699999999996</v>
      </c>
      <c r="L9644" s="81">
        <v>120.93700000000004</v>
      </c>
    </row>
    <row r="9645" spans="6:12">
      <c r="F9645" s="89">
        <v>9529</v>
      </c>
      <c r="G9645" s="89">
        <v>27</v>
      </c>
      <c r="H9645" s="89">
        <v>2</v>
      </c>
      <c r="I9645" s="89">
        <v>7</v>
      </c>
      <c r="J9645" s="89">
        <v>99.008999999999958</v>
      </c>
      <c r="K9645" s="89">
        <v>131.63899999999995</v>
      </c>
      <c r="L9645" s="81">
        <v>128.88899999999998</v>
      </c>
    </row>
    <row r="9646" spans="6:12">
      <c r="F9646" s="89">
        <v>9530</v>
      </c>
      <c r="G9646" s="89">
        <v>23</v>
      </c>
      <c r="H9646" s="89">
        <v>2</v>
      </c>
      <c r="I9646" s="89">
        <v>3</v>
      </c>
      <c r="J9646" s="89">
        <v>-100.55100000000002</v>
      </c>
      <c r="K9646" s="89">
        <v>103.71899999999997</v>
      </c>
      <c r="L9646" s="81">
        <v>98.769000000000005</v>
      </c>
    </row>
    <row r="9647" spans="6:12">
      <c r="F9647" s="89">
        <v>9531</v>
      </c>
      <c r="G9647" s="89">
        <v>36</v>
      </c>
      <c r="H9647" s="89">
        <v>2</v>
      </c>
      <c r="I9647" s="89">
        <v>4</v>
      </c>
      <c r="J9647" s="89">
        <v>-55.775999999999982</v>
      </c>
      <c r="K9647" s="89">
        <v>101.86399999999998</v>
      </c>
      <c r="L9647" s="81">
        <v>99.263999999999982</v>
      </c>
    </row>
    <row r="9648" spans="6:12">
      <c r="F9648" s="89">
        <v>9532</v>
      </c>
      <c r="G9648" s="89">
        <v>24</v>
      </c>
      <c r="H9648" s="89">
        <v>2</v>
      </c>
      <c r="I9648" s="89">
        <v>4</v>
      </c>
      <c r="J9648" s="89">
        <v>-36.864000000000033</v>
      </c>
      <c r="K9648" s="89">
        <v>124.49599999999998</v>
      </c>
      <c r="L9648" s="81">
        <v>120.096</v>
      </c>
    </row>
    <row r="9649" spans="6:12">
      <c r="F9649" s="89">
        <v>9533</v>
      </c>
      <c r="G9649" s="89">
        <v>40</v>
      </c>
      <c r="H9649" s="89">
        <v>2</v>
      </c>
      <c r="I9649" s="89">
        <v>4</v>
      </c>
      <c r="J9649" s="89">
        <v>-53.44</v>
      </c>
      <c r="K9649" s="89">
        <v>102.95999999999995</v>
      </c>
      <c r="L9649" s="81">
        <v>100.96000000000001</v>
      </c>
    </row>
    <row r="9650" spans="6:12">
      <c r="F9650" s="89">
        <v>9534</v>
      </c>
      <c r="G9650" s="89">
        <v>25</v>
      </c>
      <c r="H9650" s="89">
        <v>3</v>
      </c>
      <c r="I9650" s="89">
        <v>7</v>
      </c>
      <c r="J9650" s="89">
        <v>13.745000000000005</v>
      </c>
      <c r="K9650" s="89">
        <v>133.09499999999997</v>
      </c>
      <c r="L9650" s="81">
        <v>128.24500000000006</v>
      </c>
    </row>
    <row r="9651" spans="6:12">
      <c r="F9651" s="89">
        <v>9535</v>
      </c>
      <c r="G9651" s="89">
        <v>24</v>
      </c>
      <c r="H9651" s="89">
        <v>1</v>
      </c>
      <c r="I9651" s="89">
        <v>3</v>
      </c>
      <c r="J9651" s="89">
        <v>24.121999999999993</v>
      </c>
      <c r="K9651" s="89">
        <v>141.982</v>
      </c>
      <c r="L9651" s="81">
        <v>138.982</v>
      </c>
    </row>
    <row r="9652" spans="6:12">
      <c r="F9652" s="89">
        <v>9536</v>
      </c>
      <c r="G9652" s="89">
        <v>40</v>
      </c>
      <c r="H9652" s="89">
        <v>1</v>
      </c>
      <c r="I9652" s="89">
        <v>4</v>
      </c>
      <c r="J9652" s="89">
        <v>52.539999999999992</v>
      </c>
      <c r="K9652" s="89">
        <v>122.83999999999995</v>
      </c>
      <c r="L9652" s="81">
        <v>122.64000000000001</v>
      </c>
    </row>
    <row r="9653" spans="6:12">
      <c r="F9653" s="89">
        <v>9537</v>
      </c>
      <c r="G9653" s="89">
        <v>52</v>
      </c>
      <c r="H9653" s="89">
        <v>1</v>
      </c>
      <c r="I9653" s="89">
        <v>5</v>
      </c>
      <c r="J9653" s="89">
        <v>121.74999999999997</v>
      </c>
      <c r="K9653" s="89">
        <v>145.72999999999999</v>
      </c>
      <c r="L9653" s="81">
        <v>147.72999999999999</v>
      </c>
    </row>
    <row r="9654" spans="6:12">
      <c r="F9654" s="89">
        <v>9538</v>
      </c>
      <c r="G9654" s="89">
        <v>55</v>
      </c>
      <c r="H9654" s="89">
        <v>2</v>
      </c>
      <c r="I9654" s="89">
        <v>8</v>
      </c>
      <c r="J9654" s="89">
        <v>167.83499999999995</v>
      </c>
      <c r="K9654" s="89">
        <v>149.18499999999989</v>
      </c>
      <c r="L9654" s="81">
        <v>151.035</v>
      </c>
    </row>
    <row r="9655" spans="6:12">
      <c r="F9655" s="89">
        <v>9539</v>
      </c>
      <c r="G9655" s="89">
        <v>44</v>
      </c>
      <c r="H9655" s="89">
        <v>2</v>
      </c>
      <c r="I9655" s="89">
        <v>9</v>
      </c>
      <c r="J9655" s="89">
        <v>146.73599999999993</v>
      </c>
      <c r="K9655" s="89">
        <v>88.895999999999901</v>
      </c>
      <c r="L9655" s="81">
        <v>89.495999999999924</v>
      </c>
    </row>
    <row r="9656" spans="6:12">
      <c r="F9656" s="89">
        <v>9540</v>
      </c>
      <c r="G9656" s="89">
        <v>24</v>
      </c>
      <c r="H9656" s="89">
        <v>3</v>
      </c>
      <c r="I9656" s="89">
        <v>4</v>
      </c>
      <c r="J9656" s="89">
        <v>-186.44399999999996</v>
      </c>
      <c r="K9656" s="89">
        <v>61.015999999999991</v>
      </c>
      <c r="L9656" s="81">
        <v>54.816000000000003</v>
      </c>
    </row>
    <row r="9657" spans="6:12">
      <c r="F9657" s="89">
        <v>9541</v>
      </c>
      <c r="G9657" s="89">
        <v>52</v>
      </c>
      <c r="H9657" s="89">
        <v>1</v>
      </c>
      <c r="I9657" s="89">
        <v>8</v>
      </c>
      <c r="J9657" s="89">
        <v>179.1159999999999</v>
      </c>
      <c r="K9657" s="89">
        <v>75.295999999999964</v>
      </c>
      <c r="L9657" s="81">
        <v>78.495999999999981</v>
      </c>
    </row>
    <row r="9658" spans="6:12">
      <c r="F9658" s="89">
        <v>9542</v>
      </c>
      <c r="G9658" s="89">
        <v>33</v>
      </c>
      <c r="H9658" s="89">
        <v>3</v>
      </c>
      <c r="I9658" s="89">
        <v>5</v>
      </c>
      <c r="J9658" s="89">
        <v>-125.69499999999988</v>
      </c>
      <c r="K9658" s="89">
        <v>76.374999999999972</v>
      </c>
      <c r="L9658" s="81">
        <v>71.924999999999983</v>
      </c>
    </row>
    <row r="9659" spans="6:12">
      <c r="F9659" s="89">
        <v>9543</v>
      </c>
      <c r="G9659" s="89">
        <v>19</v>
      </c>
      <c r="H9659" s="89">
        <v>3</v>
      </c>
      <c r="I9659" s="89">
        <v>6</v>
      </c>
      <c r="J9659" s="89">
        <v>-23.030999999999949</v>
      </c>
      <c r="K9659" s="89">
        <v>140.779</v>
      </c>
      <c r="L9659" s="81">
        <v>134.62900000000005</v>
      </c>
    </row>
    <row r="9660" spans="6:12">
      <c r="F9660" s="89">
        <v>9544</v>
      </c>
      <c r="G9660" s="89">
        <v>29</v>
      </c>
      <c r="H9660" s="89">
        <v>1</v>
      </c>
      <c r="I9660" s="89">
        <v>6</v>
      </c>
      <c r="J9660" s="89">
        <v>124.56899999999999</v>
      </c>
      <c r="K9660" s="89">
        <v>113.07899999999998</v>
      </c>
      <c r="L9660" s="81">
        <v>112.02900000000002</v>
      </c>
    </row>
    <row r="9661" spans="6:12">
      <c r="F9661" s="89">
        <v>9545</v>
      </c>
      <c r="G9661" s="89">
        <v>37</v>
      </c>
      <c r="H9661" s="89">
        <v>2</v>
      </c>
      <c r="I9661" s="89">
        <v>6</v>
      </c>
      <c r="J9661" s="89">
        <v>50.166999999999973</v>
      </c>
      <c r="K9661" s="89">
        <v>122.29699999999997</v>
      </c>
      <c r="L9661" s="81">
        <v>120.64699999999998</v>
      </c>
    </row>
    <row r="9662" spans="6:12">
      <c r="F9662" s="89">
        <v>9546</v>
      </c>
      <c r="G9662" s="89">
        <v>51</v>
      </c>
      <c r="H9662" s="89">
        <v>3</v>
      </c>
      <c r="I9662" s="89">
        <v>5</v>
      </c>
      <c r="J9662" s="89">
        <v>-92.934999999999945</v>
      </c>
      <c r="K9662" s="89">
        <v>103.55499999999995</v>
      </c>
      <c r="L9662" s="81">
        <v>101.80500000000006</v>
      </c>
    </row>
    <row r="9663" spans="6:12">
      <c r="F9663" s="89">
        <v>9547</v>
      </c>
      <c r="G9663" s="89">
        <v>33</v>
      </c>
      <c r="H9663" s="89">
        <v>1</v>
      </c>
      <c r="I9663" s="89">
        <v>5</v>
      </c>
      <c r="J9663" s="89">
        <v>90.305000000000021</v>
      </c>
      <c r="K9663" s="89">
        <v>120.175</v>
      </c>
      <c r="L9663" s="81">
        <v>119.32499999999997</v>
      </c>
    </row>
    <row r="9664" spans="6:12">
      <c r="F9664" s="89">
        <v>9548</v>
      </c>
      <c r="G9664" s="89">
        <v>31</v>
      </c>
      <c r="H9664" s="89">
        <v>3</v>
      </c>
      <c r="I9664" s="89">
        <v>9</v>
      </c>
      <c r="J9664" s="89">
        <v>90.128999999999962</v>
      </c>
      <c r="K9664" s="89">
        <v>122.41899999999993</v>
      </c>
      <c r="L9664" s="81">
        <v>119.26900000000001</v>
      </c>
    </row>
    <row r="9665" spans="6:12">
      <c r="F9665" s="89">
        <v>9549</v>
      </c>
      <c r="G9665" s="89">
        <v>48</v>
      </c>
      <c r="H9665" s="89">
        <v>1</v>
      </c>
      <c r="I9665" s="89">
        <v>8</v>
      </c>
      <c r="J9665" s="89">
        <v>164.32399999999996</v>
      </c>
      <c r="K9665" s="89">
        <v>61.744000000000014</v>
      </c>
      <c r="L9665" s="81">
        <v>64.344000000000008</v>
      </c>
    </row>
    <row r="9666" spans="6:12">
      <c r="F9666" s="89">
        <v>9550</v>
      </c>
      <c r="G9666" s="89">
        <v>35</v>
      </c>
      <c r="H9666" s="89">
        <v>3</v>
      </c>
      <c r="I9666" s="89">
        <v>4</v>
      </c>
      <c r="J9666" s="89">
        <v>-203.61500000000001</v>
      </c>
      <c r="K9666" s="89">
        <v>40.434999999999945</v>
      </c>
      <c r="L9666" s="81">
        <v>35.884999999999991</v>
      </c>
    </row>
    <row r="9667" spans="6:12">
      <c r="F9667" s="89">
        <v>9551</v>
      </c>
      <c r="G9667" s="89">
        <v>32</v>
      </c>
      <c r="H9667" s="89">
        <v>2</v>
      </c>
      <c r="I9667" s="89">
        <v>4</v>
      </c>
      <c r="J9667" s="89">
        <v>-53.792000000000002</v>
      </c>
      <c r="K9667" s="89">
        <v>105.08799999999997</v>
      </c>
      <c r="L9667" s="81">
        <v>101.88800000000001</v>
      </c>
    </row>
    <row r="9668" spans="6:12">
      <c r="F9668" s="89">
        <v>9552</v>
      </c>
      <c r="G9668" s="89">
        <v>34</v>
      </c>
      <c r="H9668" s="89">
        <v>2</v>
      </c>
      <c r="I9668" s="89">
        <v>5</v>
      </c>
      <c r="J9668" s="89">
        <v>2.2800000000000011</v>
      </c>
      <c r="K9668" s="89">
        <v>117.93999999999997</v>
      </c>
      <c r="L9668" s="81">
        <v>115.43999999999997</v>
      </c>
    </row>
    <row r="9669" spans="6:12">
      <c r="F9669" s="89">
        <v>9553</v>
      </c>
      <c r="G9669" s="89">
        <v>25</v>
      </c>
      <c r="H9669" s="89">
        <v>1</v>
      </c>
      <c r="I9669" s="89">
        <v>7</v>
      </c>
      <c r="J9669" s="89">
        <v>153.62499999999997</v>
      </c>
      <c r="K9669" s="89">
        <v>100.77499999999996</v>
      </c>
      <c r="L9669" s="81">
        <v>99.524999999999991</v>
      </c>
    </row>
    <row r="9670" spans="6:12">
      <c r="F9670" s="89">
        <v>9554</v>
      </c>
      <c r="G9670" s="89">
        <v>53</v>
      </c>
      <c r="H9670" s="89">
        <v>3</v>
      </c>
      <c r="I9670" s="89">
        <v>4</v>
      </c>
      <c r="J9670" s="89">
        <v>-161.24299999999982</v>
      </c>
      <c r="K9670" s="89">
        <v>77.226999999999947</v>
      </c>
      <c r="L9670" s="81">
        <v>75.377000000000038</v>
      </c>
    </row>
    <row r="9671" spans="6:12">
      <c r="F9671" s="89">
        <v>9555</v>
      </c>
      <c r="G9671" s="89">
        <v>55</v>
      </c>
      <c r="H9671" s="89">
        <v>3</v>
      </c>
      <c r="I9671" s="89">
        <v>9</v>
      </c>
      <c r="J9671" s="89">
        <v>140.86500000000001</v>
      </c>
      <c r="K9671" s="89">
        <v>165.71499999999992</v>
      </c>
      <c r="L9671" s="81">
        <v>166.16500000000008</v>
      </c>
    </row>
    <row r="9672" spans="6:12">
      <c r="F9672" s="89">
        <v>9556</v>
      </c>
      <c r="G9672" s="89">
        <v>49</v>
      </c>
      <c r="H9672" s="89">
        <v>2</v>
      </c>
      <c r="I9672" s="89">
        <v>4</v>
      </c>
      <c r="J9672" s="89">
        <v>-32.388999999999982</v>
      </c>
      <c r="K9672" s="89">
        <v>121.22100000000006</v>
      </c>
      <c r="L9672" s="81">
        <v>120.571</v>
      </c>
    </row>
    <row r="9673" spans="6:12">
      <c r="F9673" s="89">
        <v>9557</v>
      </c>
      <c r="G9673" s="89">
        <v>28</v>
      </c>
      <c r="H9673" s="89">
        <v>3</v>
      </c>
      <c r="I9673" s="89">
        <v>8</v>
      </c>
      <c r="J9673" s="89">
        <v>55.444000000000074</v>
      </c>
      <c r="K9673" s="89">
        <v>131.26399999999995</v>
      </c>
      <c r="L9673" s="81">
        <v>127.26400000000001</v>
      </c>
    </row>
    <row r="9674" spans="6:12">
      <c r="F9674" s="89">
        <v>9558</v>
      </c>
      <c r="G9674" s="89">
        <v>20</v>
      </c>
      <c r="H9674" s="89">
        <v>2</v>
      </c>
      <c r="I9674" s="89">
        <v>7</v>
      </c>
      <c r="J9674" s="89">
        <v>122.19999999999996</v>
      </c>
      <c r="K9674" s="89">
        <v>156.99999999999994</v>
      </c>
      <c r="L9674" s="81">
        <v>153.20000000000002</v>
      </c>
    </row>
    <row r="9675" spans="6:12">
      <c r="F9675" s="89">
        <v>9559</v>
      </c>
      <c r="G9675" s="89">
        <v>47</v>
      </c>
      <c r="H9675" s="89">
        <v>1</v>
      </c>
      <c r="I9675" s="89">
        <v>4</v>
      </c>
      <c r="J9675" s="89">
        <v>65.973000000000027</v>
      </c>
      <c r="K9675" s="89">
        <v>134.10299999999995</v>
      </c>
      <c r="L9675" s="81">
        <v>134.95300000000003</v>
      </c>
    </row>
    <row r="9676" spans="6:12">
      <c r="F9676" s="89">
        <v>9560</v>
      </c>
      <c r="G9676" s="89">
        <v>45</v>
      </c>
      <c r="H9676" s="89">
        <v>1</v>
      </c>
      <c r="I9676" s="89">
        <v>8</v>
      </c>
      <c r="J9676" s="89">
        <v>156.06499999999994</v>
      </c>
      <c r="K9676" s="89">
        <v>54.414999999999935</v>
      </c>
      <c r="L9676" s="81">
        <v>56.564999999999998</v>
      </c>
    </row>
    <row r="9677" spans="6:12">
      <c r="F9677" s="89">
        <v>9561</v>
      </c>
      <c r="G9677" s="89">
        <v>30</v>
      </c>
      <c r="H9677" s="89">
        <v>1</v>
      </c>
      <c r="I9677" s="89">
        <v>7</v>
      </c>
      <c r="J9677" s="89">
        <v>141.70999999999995</v>
      </c>
      <c r="K9677" s="89">
        <v>87.309999999999974</v>
      </c>
      <c r="L9677" s="81">
        <v>86.809999999999974</v>
      </c>
    </row>
    <row r="9678" spans="6:12">
      <c r="F9678" s="89">
        <v>9562</v>
      </c>
      <c r="G9678" s="89">
        <v>26</v>
      </c>
      <c r="H9678" s="89">
        <v>2</v>
      </c>
      <c r="I9678" s="89">
        <v>5</v>
      </c>
      <c r="J9678" s="89">
        <v>14.840000000000032</v>
      </c>
      <c r="K9678" s="89">
        <v>132.97999999999996</v>
      </c>
      <c r="L9678" s="81">
        <v>129.27999999999997</v>
      </c>
    </row>
    <row r="9679" spans="6:12">
      <c r="F9679" s="89">
        <v>9563</v>
      </c>
      <c r="G9679" s="89">
        <v>21</v>
      </c>
      <c r="H9679" s="89">
        <v>2</v>
      </c>
      <c r="I9679" s="89">
        <v>3</v>
      </c>
      <c r="J9679" s="89">
        <v>-93.067000000000007</v>
      </c>
      <c r="K9679" s="89">
        <v>111.82299999999998</v>
      </c>
      <c r="L9679" s="81">
        <v>106.57299999999999</v>
      </c>
    </row>
    <row r="9680" spans="6:12">
      <c r="F9680" s="89">
        <v>9564</v>
      </c>
      <c r="G9680" s="89">
        <v>45</v>
      </c>
      <c r="H9680" s="89">
        <v>3</v>
      </c>
      <c r="I9680" s="89">
        <v>4</v>
      </c>
      <c r="J9680" s="89">
        <v>-190.875</v>
      </c>
      <c r="K9680" s="89">
        <v>50.07499999999996</v>
      </c>
      <c r="L9680" s="81">
        <v>47.025000000000034</v>
      </c>
    </row>
    <row r="9681" spans="6:12">
      <c r="F9681" s="89">
        <v>9565</v>
      </c>
      <c r="G9681" s="89">
        <v>38</v>
      </c>
      <c r="H9681" s="89">
        <v>2</v>
      </c>
      <c r="I9681" s="89">
        <v>6</v>
      </c>
      <c r="J9681" s="89">
        <v>50.627999999999986</v>
      </c>
      <c r="K9681" s="89">
        <v>122.44799999999998</v>
      </c>
      <c r="L9681" s="81">
        <v>120.94800000000002</v>
      </c>
    </row>
    <row r="9682" spans="6:12">
      <c r="F9682" s="89">
        <v>9566</v>
      </c>
      <c r="G9682" s="89">
        <v>22</v>
      </c>
      <c r="H9682" s="89">
        <v>2</v>
      </c>
      <c r="I9682" s="89">
        <v>4</v>
      </c>
      <c r="J9682" s="89">
        <v>-29.932000000000016</v>
      </c>
      <c r="K9682" s="89">
        <v>132.04799999999994</v>
      </c>
      <c r="L9682" s="81">
        <v>127.34799999999998</v>
      </c>
    </row>
    <row r="9683" spans="6:12">
      <c r="F9683" s="89">
        <v>9567</v>
      </c>
      <c r="G9683" s="89">
        <v>44</v>
      </c>
      <c r="H9683" s="89">
        <v>3</v>
      </c>
      <c r="I9683" s="89">
        <v>8</v>
      </c>
      <c r="J9683" s="89">
        <v>58.93200000000013</v>
      </c>
      <c r="K9683" s="89">
        <v>129.79199999999997</v>
      </c>
      <c r="L9683" s="81">
        <v>128.19200000000001</v>
      </c>
    </row>
    <row r="9684" spans="6:12">
      <c r="F9684" s="89">
        <v>9568</v>
      </c>
      <c r="G9684" s="89">
        <v>43</v>
      </c>
      <c r="H9684" s="89">
        <v>1</v>
      </c>
      <c r="I9684" s="89">
        <v>3</v>
      </c>
      <c r="J9684" s="89">
        <v>9.1689999999999969</v>
      </c>
      <c r="K9684" s="89">
        <v>121.13899999999998</v>
      </c>
      <c r="L9684" s="81">
        <v>120.98900000000003</v>
      </c>
    </row>
    <row r="9685" spans="6:12">
      <c r="F9685" s="89">
        <v>9569</v>
      </c>
      <c r="G9685" s="89">
        <v>55</v>
      </c>
      <c r="H9685" s="89">
        <v>3</v>
      </c>
      <c r="I9685" s="89">
        <v>8</v>
      </c>
      <c r="J9685" s="89">
        <v>101.42500000000007</v>
      </c>
      <c r="K9685" s="89">
        <v>168.87499999999989</v>
      </c>
      <c r="L9685" s="81">
        <v>168.92500000000007</v>
      </c>
    </row>
    <row r="9686" spans="6:12">
      <c r="F9686" s="89">
        <v>9570</v>
      </c>
      <c r="G9686" s="89">
        <v>36</v>
      </c>
      <c r="H9686" s="89">
        <v>2</v>
      </c>
      <c r="I9686" s="89">
        <v>7</v>
      </c>
      <c r="J9686" s="89">
        <v>88.631999999999977</v>
      </c>
      <c r="K9686" s="89">
        <v>118.47199999999998</v>
      </c>
      <c r="L9686" s="81">
        <v>117.072</v>
      </c>
    </row>
    <row r="9687" spans="6:12">
      <c r="F9687" s="89">
        <v>9571</v>
      </c>
      <c r="G9687" s="89">
        <v>28</v>
      </c>
      <c r="H9687" s="89">
        <v>3</v>
      </c>
      <c r="I9687" s="89">
        <v>9</v>
      </c>
      <c r="J9687" s="89">
        <v>94.722000000000037</v>
      </c>
      <c r="K9687" s="89">
        <v>127.94199999999995</v>
      </c>
      <c r="L9687" s="81">
        <v>124.34200000000004</v>
      </c>
    </row>
    <row r="9688" spans="6:12">
      <c r="F9688" s="89">
        <v>9572</v>
      </c>
      <c r="G9688" s="89">
        <v>28</v>
      </c>
      <c r="H9688" s="89">
        <v>3</v>
      </c>
      <c r="I9688" s="89">
        <v>4</v>
      </c>
      <c r="J9688" s="89">
        <v>-196.4679999999999</v>
      </c>
      <c r="K9688" s="89">
        <v>49.751999999999953</v>
      </c>
      <c r="L9688" s="81">
        <v>44.151999999999987</v>
      </c>
    </row>
    <row r="9689" spans="6:12">
      <c r="F9689" s="89">
        <v>9573</v>
      </c>
      <c r="G9689" s="89">
        <v>40</v>
      </c>
      <c r="H9689" s="89">
        <v>3</v>
      </c>
      <c r="I9689" s="89">
        <v>9</v>
      </c>
      <c r="J9689" s="89">
        <v>90.93</v>
      </c>
      <c r="K9689" s="89">
        <v>120.42999999999995</v>
      </c>
      <c r="L9689" s="81">
        <v>118.63000000000005</v>
      </c>
    </row>
    <row r="9690" spans="6:12">
      <c r="F9690" s="89">
        <v>9574</v>
      </c>
      <c r="G9690" s="89">
        <v>34</v>
      </c>
      <c r="H9690" s="89">
        <v>2</v>
      </c>
      <c r="I9690" s="89">
        <v>9</v>
      </c>
      <c r="J9690" s="89">
        <v>137.89599999999993</v>
      </c>
      <c r="K9690" s="89">
        <v>83.155999999999949</v>
      </c>
      <c r="L9690" s="81">
        <v>82.255999999999972</v>
      </c>
    </row>
    <row r="9691" spans="6:12">
      <c r="F9691" s="89">
        <v>9575</v>
      </c>
      <c r="G9691" s="89">
        <v>34</v>
      </c>
      <c r="H9691" s="89">
        <v>1</v>
      </c>
      <c r="I9691" s="89">
        <v>6</v>
      </c>
      <c r="J9691" s="89">
        <v>118.02399999999996</v>
      </c>
      <c r="K9691" s="89">
        <v>104.98399999999997</v>
      </c>
      <c r="L9691" s="81">
        <v>104.68399999999998</v>
      </c>
    </row>
    <row r="9692" spans="6:12">
      <c r="F9692" s="89">
        <v>9576</v>
      </c>
      <c r="G9692" s="89">
        <v>39</v>
      </c>
      <c r="H9692" s="89">
        <v>1</v>
      </c>
      <c r="I9692" s="89">
        <v>9</v>
      </c>
      <c r="J9692" s="89">
        <v>146.92099999999988</v>
      </c>
      <c r="K9692" s="89">
        <v>4.5309999999999491</v>
      </c>
      <c r="L9692" s="81">
        <v>6.1809999999999832</v>
      </c>
    </row>
    <row r="9693" spans="6:12">
      <c r="F9693" s="89">
        <v>9577</v>
      </c>
      <c r="G9693" s="89">
        <v>41</v>
      </c>
      <c r="H9693" s="89">
        <v>2</v>
      </c>
      <c r="I9693" s="89">
        <v>5</v>
      </c>
      <c r="J9693" s="89">
        <v>5.4650000000000034</v>
      </c>
      <c r="K9693" s="89">
        <v>118.95499999999996</v>
      </c>
      <c r="L9693" s="81">
        <v>117.50499999999997</v>
      </c>
    </row>
    <row r="9694" spans="6:12">
      <c r="F9694" s="89">
        <v>9578</v>
      </c>
      <c r="G9694" s="89">
        <v>43</v>
      </c>
      <c r="H9694" s="89">
        <v>3</v>
      </c>
      <c r="I9694" s="89">
        <v>4</v>
      </c>
      <c r="J9694" s="89">
        <v>-195.58299999999997</v>
      </c>
      <c r="K9694" s="89">
        <v>45.986999999999966</v>
      </c>
      <c r="L9694" s="81">
        <v>42.637000000000029</v>
      </c>
    </row>
    <row r="9695" spans="6:12">
      <c r="F9695" s="89">
        <v>9579</v>
      </c>
      <c r="G9695" s="89">
        <v>54</v>
      </c>
      <c r="H9695" s="89">
        <v>3</v>
      </c>
      <c r="I9695" s="89">
        <v>3</v>
      </c>
      <c r="J9695" s="89">
        <v>-243.15799999999996</v>
      </c>
      <c r="K9695" s="89">
        <v>37.602000000000004</v>
      </c>
      <c r="L9695" s="81">
        <v>35.502000000000095</v>
      </c>
    </row>
    <row r="9696" spans="6:12">
      <c r="F9696" s="89">
        <v>9580</v>
      </c>
      <c r="G9696" s="89">
        <v>24</v>
      </c>
      <c r="H9696" s="89">
        <v>1</v>
      </c>
      <c r="I9696" s="89">
        <v>6</v>
      </c>
      <c r="J9696" s="89">
        <v>137.86399999999995</v>
      </c>
      <c r="K9696" s="89">
        <v>127.92400000000001</v>
      </c>
      <c r="L9696" s="81">
        <v>126.124</v>
      </c>
    </row>
    <row r="9697" spans="6:12">
      <c r="F9697" s="89">
        <v>9581</v>
      </c>
      <c r="G9697" s="89">
        <v>27</v>
      </c>
      <c r="H9697" s="89">
        <v>3</v>
      </c>
      <c r="I9697" s="89">
        <v>4</v>
      </c>
      <c r="J9697" s="89">
        <v>-194.3669999999999</v>
      </c>
      <c r="K9697" s="89">
        <v>52.162999999999982</v>
      </c>
      <c r="L9697" s="81">
        <v>46.413000000000011</v>
      </c>
    </row>
    <row r="9698" spans="6:12">
      <c r="F9698" s="89">
        <v>9582</v>
      </c>
      <c r="G9698" s="89">
        <v>55</v>
      </c>
      <c r="H9698" s="89">
        <v>1</v>
      </c>
      <c r="I9698" s="89">
        <v>9</v>
      </c>
      <c r="J9698" s="89">
        <v>193.22499999999985</v>
      </c>
      <c r="K9698" s="89">
        <v>45.874999999999858</v>
      </c>
      <c r="L9698" s="81">
        <v>49.92500000000004</v>
      </c>
    </row>
    <row r="9699" spans="6:12">
      <c r="F9699" s="89">
        <v>9583</v>
      </c>
      <c r="G9699" s="89">
        <v>28</v>
      </c>
      <c r="H9699" s="89">
        <v>3</v>
      </c>
      <c r="I9699" s="89">
        <v>9</v>
      </c>
      <c r="J9699" s="89">
        <v>94.722000000000037</v>
      </c>
      <c r="K9699" s="89">
        <v>127.94199999999995</v>
      </c>
      <c r="L9699" s="81">
        <v>124.34200000000004</v>
      </c>
    </row>
    <row r="9700" spans="6:12">
      <c r="F9700" s="89">
        <v>9584</v>
      </c>
      <c r="G9700" s="89">
        <v>24</v>
      </c>
      <c r="H9700" s="89">
        <v>2</v>
      </c>
      <c r="I9700" s="89">
        <v>4</v>
      </c>
      <c r="J9700" s="89">
        <v>-36.864000000000033</v>
      </c>
      <c r="K9700" s="89">
        <v>124.49599999999998</v>
      </c>
      <c r="L9700" s="81">
        <v>120.096</v>
      </c>
    </row>
    <row r="9701" spans="6:12">
      <c r="F9701" s="89">
        <v>9585</v>
      </c>
      <c r="G9701" s="89">
        <v>51</v>
      </c>
      <c r="H9701" s="89">
        <v>2</v>
      </c>
      <c r="I9701" s="89">
        <v>5</v>
      </c>
      <c r="J9701" s="89">
        <v>32.96500000000006</v>
      </c>
      <c r="K9701" s="89">
        <v>143.35499999999996</v>
      </c>
      <c r="L9701" s="81">
        <v>143.40500000000003</v>
      </c>
    </row>
    <row r="9702" spans="6:12">
      <c r="F9702" s="89">
        <v>9586</v>
      </c>
      <c r="G9702" s="89">
        <v>29</v>
      </c>
      <c r="H9702" s="89">
        <v>3</v>
      </c>
      <c r="I9702" s="89">
        <v>4</v>
      </c>
      <c r="J9702" s="89">
        <v>-198.29899999999986</v>
      </c>
      <c r="K9702" s="89">
        <v>47.61099999999999</v>
      </c>
      <c r="L9702" s="81">
        <v>42.161000000000058</v>
      </c>
    </row>
    <row r="9703" spans="6:12">
      <c r="F9703" s="89">
        <v>9587</v>
      </c>
      <c r="G9703" s="89">
        <v>21</v>
      </c>
      <c r="H9703" s="89">
        <v>2</v>
      </c>
      <c r="I9703" s="89">
        <v>3</v>
      </c>
      <c r="J9703" s="89">
        <v>-93.067000000000007</v>
      </c>
      <c r="K9703" s="89">
        <v>111.82299999999998</v>
      </c>
      <c r="L9703" s="81">
        <v>106.57299999999999</v>
      </c>
    </row>
    <row r="9704" spans="6:12">
      <c r="F9704" s="89">
        <v>9588</v>
      </c>
      <c r="G9704" s="89">
        <v>26</v>
      </c>
      <c r="H9704" s="89">
        <v>2</v>
      </c>
      <c r="I9704" s="89">
        <v>9</v>
      </c>
      <c r="J9704" s="89">
        <v>150.26399999999992</v>
      </c>
      <c r="K9704" s="89">
        <v>98.003999999999962</v>
      </c>
      <c r="L9704" s="81">
        <v>95.903999999999996</v>
      </c>
    </row>
    <row r="9705" spans="6:12">
      <c r="F9705" s="89">
        <v>9589</v>
      </c>
      <c r="G9705" s="89">
        <v>45</v>
      </c>
      <c r="H9705" s="89">
        <v>3</v>
      </c>
      <c r="I9705" s="89">
        <v>9</v>
      </c>
      <c r="J9705" s="89">
        <v>100.82499999999999</v>
      </c>
      <c r="K9705" s="89">
        <v>128.77499999999992</v>
      </c>
      <c r="L9705" s="81">
        <v>127.72500000000002</v>
      </c>
    </row>
    <row r="9706" spans="6:12">
      <c r="F9706" s="89">
        <v>9590</v>
      </c>
      <c r="G9706" s="89">
        <v>23</v>
      </c>
      <c r="H9706" s="89">
        <v>2</v>
      </c>
      <c r="I9706" s="89">
        <v>5</v>
      </c>
      <c r="J9706" s="89">
        <v>24.004999999999995</v>
      </c>
      <c r="K9706" s="89">
        <v>143.07499999999996</v>
      </c>
      <c r="L9706" s="81">
        <v>138.92499999999998</v>
      </c>
    </row>
    <row r="9707" spans="6:12">
      <c r="F9707" s="89">
        <v>9591</v>
      </c>
      <c r="G9707" s="89">
        <v>43</v>
      </c>
      <c r="H9707" s="89">
        <v>2</v>
      </c>
      <c r="I9707" s="89">
        <v>8</v>
      </c>
      <c r="J9707" s="89">
        <v>124.89899999999997</v>
      </c>
      <c r="K9707" s="89">
        <v>109.96899999999994</v>
      </c>
      <c r="L9707" s="81">
        <v>110.01899999999998</v>
      </c>
    </row>
    <row r="9708" spans="6:12">
      <c r="F9708" s="89">
        <v>9592</v>
      </c>
      <c r="G9708" s="89">
        <v>40</v>
      </c>
      <c r="H9708" s="89">
        <v>2</v>
      </c>
      <c r="I9708" s="89">
        <v>7</v>
      </c>
      <c r="J9708" s="89">
        <v>91.039999999999964</v>
      </c>
      <c r="K9708" s="89">
        <v>119.63999999999993</v>
      </c>
      <c r="L9708" s="81">
        <v>118.84</v>
      </c>
    </row>
    <row r="9709" spans="6:12">
      <c r="F9709" s="89">
        <v>9593</v>
      </c>
      <c r="G9709" s="89">
        <v>45</v>
      </c>
      <c r="H9709" s="89">
        <v>1</v>
      </c>
      <c r="I9709" s="89">
        <v>4</v>
      </c>
      <c r="J9709" s="89">
        <v>60.784999999999989</v>
      </c>
      <c r="K9709" s="89">
        <v>129.53499999999994</v>
      </c>
      <c r="L9709" s="81">
        <v>130.08500000000001</v>
      </c>
    </row>
    <row r="9710" spans="6:12">
      <c r="F9710" s="89">
        <v>9594</v>
      </c>
      <c r="G9710" s="89">
        <v>19</v>
      </c>
      <c r="H9710" s="89">
        <v>1</v>
      </c>
      <c r="I9710" s="89">
        <v>8</v>
      </c>
      <c r="J9710" s="89">
        <v>186.27699999999996</v>
      </c>
      <c r="K9710" s="89">
        <v>92.686999999999983</v>
      </c>
      <c r="L9710" s="81">
        <v>90.937000000000012</v>
      </c>
    </row>
    <row r="9711" spans="6:12">
      <c r="F9711" s="89">
        <v>9595</v>
      </c>
      <c r="G9711" s="89">
        <v>36</v>
      </c>
      <c r="H9711" s="89">
        <v>1</v>
      </c>
      <c r="I9711" s="89">
        <v>8</v>
      </c>
      <c r="J9711" s="89">
        <v>145.86799999999991</v>
      </c>
      <c r="K9711" s="89">
        <v>47.007999999999967</v>
      </c>
      <c r="L9711" s="81">
        <v>47.808000000000007</v>
      </c>
    </row>
    <row r="9712" spans="6:12">
      <c r="F9712" s="89">
        <v>9596</v>
      </c>
      <c r="G9712" s="89">
        <v>54</v>
      </c>
      <c r="H9712" s="89">
        <v>1</v>
      </c>
      <c r="I9712" s="89">
        <v>3</v>
      </c>
      <c r="J9712" s="89">
        <v>45.061999999999955</v>
      </c>
      <c r="K9712" s="89">
        <v>153.62199999999999</v>
      </c>
      <c r="L9712" s="81">
        <v>155.12200000000007</v>
      </c>
    </row>
    <row r="9713" spans="6:12">
      <c r="F9713" s="89">
        <v>9597</v>
      </c>
      <c r="G9713" s="89">
        <v>31</v>
      </c>
      <c r="H9713" s="89">
        <v>2</v>
      </c>
      <c r="I9713" s="89">
        <v>7</v>
      </c>
      <c r="J9713" s="89">
        <v>91.696999999999974</v>
      </c>
      <c r="K9713" s="89">
        <v>123.08699999999996</v>
      </c>
      <c r="L9713" s="81">
        <v>120.93700000000004</v>
      </c>
    </row>
    <row r="9714" spans="6:12">
      <c r="F9714" s="89">
        <v>9598</v>
      </c>
      <c r="G9714" s="89">
        <v>33</v>
      </c>
      <c r="H9714" s="89">
        <v>3</v>
      </c>
      <c r="I9714" s="89">
        <v>3</v>
      </c>
      <c r="J9714" s="89">
        <v>-289.63099999999991</v>
      </c>
      <c r="K9714" s="89">
        <v>-2.3610000000000184</v>
      </c>
      <c r="L9714" s="81">
        <v>-7.61099999999999</v>
      </c>
    </row>
    <row r="9715" spans="6:12">
      <c r="F9715" s="89">
        <v>9599</v>
      </c>
      <c r="G9715" s="89">
        <v>26</v>
      </c>
      <c r="H9715" s="89">
        <v>3</v>
      </c>
      <c r="I9715" s="89">
        <v>9</v>
      </c>
      <c r="J9715" s="89">
        <v>99.134000000000015</v>
      </c>
      <c r="K9715" s="89">
        <v>132.97399999999999</v>
      </c>
      <c r="L9715" s="81">
        <v>129.07400000000001</v>
      </c>
    </row>
    <row r="9716" spans="6:12">
      <c r="F9716" s="89">
        <v>9600</v>
      </c>
      <c r="G9716" s="89">
        <v>54</v>
      </c>
      <c r="H9716" s="89">
        <v>3</v>
      </c>
      <c r="I9716" s="89">
        <v>7</v>
      </c>
      <c r="J9716" s="89">
        <v>47.298000000000059</v>
      </c>
      <c r="K9716" s="89">
        <v>157.65799999999999</v>
      </c>
      <c r="L9716" s="81">
        <v>157.15800000000004</v>
      </c>
    </row>
    <row r="9717" spans="6:12">
      <c r="F9717" s="89">
        <v>9601</v>
      </c>
      <c r="G9717" s="89">
        <v>19</v>
      </c>
      <c r="H9717" s="89">
        <v>1</v>
      </c>
      <c r="I9717" s="89">
        <v>8</v>
      </c>
      <c r="J9717" s="89">
        <v>186.27699999999996</v>
      </c>
      <c r="K9717" s="89">
        <v>92.686999999999983</v>
      </c>
      <c r="L9717" s="81">
        <v>90.937000000000012</v>
      </c>
    </row>
    <row r="9718" spans="6:12">
      <c r="F9718" s="89">
        <v>9602</v>
      </c>
      <c r="G9718" s="89">
        <v>26</v>
      </c>
      <c r="H9718" s="89">
        <v>1</v>
      </c>
      <c r="I9718" s="89">
        <v>7</v>
      </c>
      <c r="J9718" s="89">
        <v>150.70199999999994</v>
      </c>
      <c r="K9718" s="89">
        <v>97.541999999999973</v>
      </c>
      <c r="L9718" s="81">
        <v>96.44199999999995</v>
      </c>
    </row>
    <row r="9719" spans="6:12">
      <c r="F9719" s="89">
        <v>9603</v>
      </c>
      <c r="G9719" s="89">
        <v>41</v>
      </c>
      <c r="H9719" s="89">
        <v>1</v>
      </c>
      <c r="I9719" s="89">
        <v>3</v>
      </c>
      <c r="J9719" s="89">
        <v>6.1529999999999845</v>
      </c>
      <c r="K9719" s="89">
        <v>118.74299999999997</v>
      </c>
      <c r="L9719" s="81">
        <v>118.29300000000001</v>
      </c>
    </row>
    <row r="9720" spans="6:12">
      <c r="F9720" s="89">
        <v>9604</v>
      </c>
      <c r="G9720" s="89">
        <v>48</v>
      </c>
      <c r="H9720" s="89">
        <v>3</v>
      </c>
      <c r="I9720" s="89">
        <v>7</v>
      </c>
      <c r="J9720" s="89">
        <v>21.726000000000113</v>
      </c>
      <c r="K9720" s="89">
        <v>133.94600000000003</v>
      </c>
      <c r="L9720" s="81">
        <v>132.54600000000011</v>
      </c>
    </row>
    <row r="9721" spans="6:12">
      <c r="F9721" s="89">
        <v>9605</v>
      </c>
      <c r="G9721" s="89">
        <v>40</v>
      </c>
      <c r="H9721" s="89">
        <v>3</v>
      </c>
      <c r="I9721" s="89">
        <v>6</v>
      </c>
      <c r="J9721" s="89">
        <v>-55.559999999999889</v>
      </c>
      <c r="K9721" s="89">
        <v>101.73999999999995</v>
      </c>
      <c r="L9721" s="81">
        <v>98.740000000000066</v>
      </c>
    </row>
    <row r="9722" spans="6:12">
      <c r="F9722" s="89">
        <v>9606</v>
      </c>
      <c r="G9722" s="89">
        <v>27</v>
      </c>
      <c r="H9722" s="89">
        <v>3</v>
      </c>
      <c r="I9722" s="89">
        <v>5</v>
      </c>
      <c r="J9722" s="89">
        <v>-117.17499999999995</v>
      </c>
      <c r="K9722" s="89">
        <v>86.754999999999967</v>
      </c>
      <c r="L9722" s="81">
        <v>81.405000000000001</v>
      </c>
    </row>
    <row r="9723" spans="6:12">
      <c r="F9723" s="89">
        <v>9607</v>
      </c>
      <c r="G9723" s="89">
        <v>40</v>
      </c>
      <c r="H9723" s="89">
        <v>1</v>
      </c>
      <c r="I9723" s="89">
        <v>3</v>
      </c>
      <c r="J9723" s="89">
        <v>5.0499999999999829</v>
      </c>
      <c r="K9723" s="89">
        <v>117.94999999999996</v>
      </c>
      <c r="L9723" s="81">
        <v>117.35000000000002</v>
      </c>
    </row>
    <row r="9724" spans="6:12">
      <c r="F9724" s="89">
        <v>9608</v>
      </c>
      <c r="G9724" s="89">
        <v>19</v>
      </c>
      <c r="H9724" s="89">
        <v>2</v>
      </c>
      <c r="I9724" s="89">
        <v>8</v>
      </c>
      <c r="J9724" s="89">
        <v>155.66699999999997</v>
      </c>
      <c r="K9724" s="89">
        <v>148.17699999999996</v>
      </c>
      <c r="L9724" s="81">
        <v>144.62700000000001</v>
      </c>
    </row>
    <row r="9725" spans="6:12">
      <c r="F9725" s="89">
        <v>9609</v>
      </c>
      <c r="G9725" s="89">
        <v>50</v>
      </c>
      <c r="H9725" s="89">
        <v>2</v>
      </c>
      <c r="I9725" s="89">
        <v>4</v>
      </c>
      <c r="J9725" s="89">
        <v>-28.700000000000017</v>
      </c>
      <c r="K9725" s="89">
        <v>124.60000000000001</v>
      </c>
      <c r="L9725" s="81">
        <v>124.09999999999998</v>
      </c>
    </row>
    <row r="9726" spans="6:12">
      <c r="F9726" s="89">
        <v>9610</v>
      </c>
      <c r="G9726" s="89">
        <v>40</v>
      </c>
      <c r="H9726" s="89">
        <v>3</v>
      </c>
      <c r="I9726" s="89">
        <v>4</v>
      </c>
      <c r="J9726" s="89">
        <v>-200.62</v>
      </c>
      <c r="K9726" s="89">
        <v>41.879999999999967</v>
      </c>
      <c r="L9726" s="81">
        <v>38.080000000000041</v>
      </c>
    </row>
    <row r="9727" spans="6:12">
      <c r="F9727" s="89">
        <v>9611</v>
      </c>
      <c r="G9727" s="89">
        <v>41</v>
      </c>
      <c r="H9727" s="89">
        <v>2</v>
      </c>
      <c r="I9727" s="89">
        <v>5</v>
      </c>
      <c r="J9727" s="89">
        <v>5.4650000000000034</v>
      </c>
      <c r="K9727" s="89">
        <v>118.95499999999996</v>
      </c>
      <c r="L9727" s="81">
        <v>117.50499999999997</v>
      </c>
    </row>
    <row r="9728" spans="6:12">
      <c r="F9728" s="89">
        <v>9612</v>
      </c>
      <c r="G9728" s="89">
        <v>25</v>
      </c>
      <c r="H9728" s="89">
        <v>1</v>
      </c>
      <c r="I9728" s="89">
        <v>9</v>
      </c>
      <c r="J9728" s="89">
        <v>163.1049999999999</v>
      </c>
      <c r="K9728" s="89">
        <v>25.054999999999978</v>
      </c>
      <c r="L9728" s="81">
        <v>24.60499999999999</v>
      </c>
    </row>
    <row r="9729" spans="6:12">
      <c r="F9729" s="89">
        <v>9613</v>
      </c>
      <c r="G9729" s="89">
        <v>22</v>
      </c>
      <c r="H9729" s="89">
        <v>3</v>
      </c>
      <c r="I9729" s="89">
        <v>5</v>
      </c>
      <c r="J9729" s="89">
        <v>-102.64999999999998</v>
      </c>
      <c r="K9729" s="89">
        <v>102.82999999999996</v>
      </c>
      <c r="L9729" s="81">
        <v>96.72999999999999</v>
      </c>
    </row>
    <row r="9730" spans="6:12">
      <c r="F9730" s="89">
        <v>9614</v>
      </c>
      <c r="G9730" s="89">
        <v>26</v>
      </c>
      <c r="H9730" s="89">
        <v>3</v>
      </c>
      <c r="I9730" s="89">
        <v>5</v>
      </c>
      <c r="J9730" s="89">
        <v>-114.80999999999995</v>
      </c>
      <c r="K9730" s="89">
        <v>89.429999999999978</v>
      </c>
      <c r="L9730" s="81">
        <v>83.929999999999978</v>
      </c>
    </row>
    <row r="9731" spans="6:12">
      <c r="F9731" s="89">
        <v>9615</v>
      </c>
      <c r="G9731" s="89">
        <v>35</v>
      </c>
      <c r="H9731" s="89">
        <v>1</v>
      </c>
      <c r="I9731" s="89">
        <v>3</v>
      </c>
      <c r="J9731" s="89">
        <v>3.5849999999999866</v>
      </c>
      <c r="K9731" s="89">
        <v>118.03499999999998</v>
      </c>
      <c r="L9731" s="81">
        <v>116.68499999999999</v>
      </c>
    </row>
    <row r="9732" spans="6:12">
      <c r="F9732" s="89">
        <v>9616</v>
      </c>
      <c r="G9732" s="89">
        <v>20</v>
      </c>
      <c r="H9732" s="89">
        <v>1</v>
      </c>
      <c r="I9732" s="89">
        <v>3</v>
      </c>
      <c r="J9732" s="89">
        <v>39.689999999999984</v>
      </c>
      <c r="K9732" s="89">
        <v>158.79</v>
      </c>
      <c r="L9732" s="81">
        <v>155.19000000000003</v>
      </c>
    </row>
    <row r="9733" spans="6:12">
      <c r="F9733" s="89">
        <v>9617</v>
      </c>
      <c r="G9733" s="89">
        <v>46</v>
      </c>
      <c r="H9733" s="89">
        <v>3</v>
      </c>
      <c r="I9733" s="89">
        <v>8</v>
      </c>
      <c r="J9733" s="89">
        <v>64.228000000000065</v>
      </c>
      <c r="K9733" s="89">
        <v>134.46799999999996</v>
      </c>
      <c r="L9733" s="81">
        <v>133.16800000000001</v>
      </c>
    </row>
    <row r="9734" spans="6:12">
      <c r="F9734" s="89">
        <v>9618</v>
      </c>
      <c r="G9734" s="89">
        <v>55</v>
      </c>
      <c r="H9734" s="89">
        <v>3</v>
      </c>
      <c r="I9734" s="89">
        <v>4</v>
      </c>
      <c r="J9734" s="89">
        <v>-151.13499999999988</v>
      </c>
      <c r="K9734" s="89">
        <v>86.714999999999918</v>
      </c>
      <c r="L9734" s="81">
        <v>85.165000000000077</v>
      </c>
    </row>
    <row r="9735" spans="6:12">
      <c r="F9735" s="89">
        <v>9619</v>
      </c>
      <c r="G9735" s="89">
        <v>37</v>
      </c>
      <c r="H9735" s="89">
        <v>2</v>
      </c>
      <c r="I9735" s="89">
        <v>4</v>
      </c>
      <c r="J9735" s="89">
        <v>-55.59699999999998</v>
      </c>
      <c r="K9735" s="89">
        <v>101.73299999999999</v>
      </c>
      <c r="L9735" s="81">
        <v>99.282999999999987</v>
      </c>
    </row>
    <row r="9736" spans="6:12">
      <c r="F9736" s="89">
        <v>9620</v>
      </c>
      <c r="G9736" s="89">
        <v>54</v>
      </c>
      <c r="H9736" s="89">
        <v>3</v>
      </c>
      <c r="I9736" s="89">
        <v>4</v>
      </c>
      <c r="J9736" s="89">
        <v>-156.3239999999999</v>
      </c>
      <c r="K9736" s="89">
        <v>81.836000000000013</v>
      </c>
      <c r="L9736" s="81">
        <v>80.136000000000081</v>
      </c>
    </row>
    <row r="9737" spans="6:12">
      <c r="F9737" s="89">
        <v>9621</v>
      </c>
      <c r="G9737" s="89">
        <v>37</v>
      </c>
      <c r="H9737" s="89">
        <v>1</v>
      </c>
      <c r="I9737" s="89">
        <v>9</v>
      </c>
      <c r="J9737" s="89">
        <v>145.99299999999991</v>
      </c>
      <c r="K9737" s="89">
        <v>4.2229999999999848</v>
      </c>
      <c r="L9737" s="81">
        <v>5.5730000000000075</v>
      </c>
    </row>
    <row r="9738" spans="6:12">
      <c r="F9738" s="89">
        <v>9622</v>
      </c>
      <c r="G9738" s="89">
        <v>25</v>
      </c>
      <c r="H9738" s="89">
        <v>3</v>
      </c>
      <c r="I9738" s="89">
        <v>3</v>
      </c>
      <c r="J9738" s="89">
        <v>-276.01500000000004</v>
      </c>
      <c r="K9738" s="89">
        <v>13.734999999999985</v>
      </c>
      <c r="L9738" s="81">
        <v>7.285000000000025</v>
      </c>
    </row>
    <row r="9739" spans="6:12">
      <c r="F9739" s="89">
        <v>9623</v>
      </c>
      <c r="G9739" s="89">
        <v>38</v>
      </c>
      <c r="H9739" s="89">
        <v>1</v>
      </c>
      <c r="I9739" s="89">
        <v>5</v>
      </c>
      <c r="J9739" s="89">
        <v>89.130000000000038</v>
      </c>
      <c r="K9739" s="89">
        <v>117.45</v>
      </c>
      <c r="L9739" s="81">
        <v>117.35000000000004</v>
      </c>
    </row>
    <row r="9740" spans="6:12">
      <c r="F9740" s="89">
        <v>9624</v>
      </c>
      <c r="G9740" s="89">
        <v>30</v>
      </c>
      <c r="H9740" s="89">
        <v>2</v>
      </c>
      <c r="I9740" s="89">
        <v>4</v>
      </c>
      <c r="J9740" s="89">
        <v>-51.179999999999978</v>
      </c>
      <c r="K9740" s="89">
        <v>108.31999999999998</v>
      </c>
      <c r="L9740" s="81">
        <v>104.82</v>
      </c>
    </row>
    <row r="9741" spans="6:12">
      <c r="F9741" s="89">
        <v>9625</v>
      </c>
      <c r="G9741" s="89">
        <v>19</v>
      </c>
      <c r="H9741" s="89">
        <v>3</v>
      </c>
      <c r="I9741" s="89">
        <v>5</v>
      </c>
      <c r="J9741" s="89">
        <v>-90.694999999999993</v>
      </c>
      <c r="K9741" s="89">
        <v>115.71499999999997</v>
      </c>
      <c r="L9741" s="81">
        <v>109.16500000000002</v>
      </c>
    </row>
    <row r="9742" spans="6:12">
      <c r="F9742" s="89">
        <v>9626</v>
      </c>
      <c r="G9742" s="89">
        <v>49</v>
      </c>
      <c r="H9742" s="89">
        <v>1</v>
      </c>
      <c r="I9742" s="89">
        <v>5</v>
      </c>
      <c r="J9742" s="89">
        <v>110.30500000000006</v>
      </c>
      <c r="K9742" s="89">
        <v>135.21500000000006</v>
      </c>
      <c r="L9742" s="81">
        <v>136.76500000000001</v>
      </c>
    </row>
    <row r="9743" spans="6:12">
      <c r="F9743" s="89">
        <v>9627</v>
      </c>
      <c r="G9743" s="89">
        <v>26</v>
      </c>
      <c r="H9743" s="89">
        <v>3</v>
      </c>
      <c r="I9743" s="89">
        <v>5</v>
      </c>
      <c r="J9743" s="89">
        <v>-114.80999999999995</v>
      </c>
      <c r="K9743" s="89">
        <v>89.429999999999978</v>
      </c>
      <c r="L9743" s="81">
        <v>83.929999999999978</v>
      </c>
    </row>
    <row r="9744" spans="6:12">
      <c r="F9744" s="89">
        <v>9628</v>
      </c>
      <c r="G9744" s="89">
        <v>35</v>
      </c>
      <c r="H9744" s="89">
        <v>1</v>
      </c>
      <c r="I9744" s="89">
        <v>9</v>
      </c>
      <c r="J9744" s="89">
        <v>146.14499999999992</v>
      </c>
      <c r="K9744" s="89">
        <v>4.9949999999999477</v>
      </c>
      <c r="L9744" s="81">
        <v>6.0449999999999591</v>
      </c>
    </row>
    <row r="9745" spans="6:12">
      <c r="F9745" s="89">
        <v>9629</v>
      </c>
      <c r="G9745" s="89">
        <v>31</v>
      </c>
      <c r="H9745" s="89">
        <v>3</v>
      </c>
      <c r="I9745" s="89">
        <v>5</v>
      </c>
      <c r="J9745" s="89">
        <v>-123.93499999999989</v>
      </c>
      <c r="K9745" s="89">
        <v>78.754999999999967</v>
      </c>
      <c r="L9745" s="81">
        <v>74.005000000000024</v>
      </c>
    </row>
    <row r="9746" spans="6:12">
      <c r="F9746" s="89">
        <v>9630</v>
      </c>
      <c r="G9746" s="89">
        <v>27</v>
      </c>
      <c r="H9746" s="89">
        <v>1</v>
      </c>
      <c r="I9746" s="89">
        <v>8</v>
      </c>
      <c r="J9746" s="89">
        <v>157.54099999999997</v>
      </c>
      <c r="K9746" s="89">
        <v>61.471000000000004</v>
      </c>
      <c r="L9746" s="81">
        <v>60.920999999999992</v>
      </c>
    </row>
    <row r="9747" spans="6:12">
      <c r="F9747" s="89">
        <v>9631</v>
      </c>
      <c r="G9747" s="89">
        <v>51</v>
      </c>
      <c r="H9747" s="89">
        <v>3</v>
      </c>
      <c r="I9747" s="89">
        <v>7</v>
      </c>
      <c r="J9747" s="89">
        <v>33.297000000000082</v>
      </c>
      <c r="K9747" s="89">
        <v>144.58699999999993</v>
      </c>
      <c r="L9747" s="81">
        <v>143.63700000000006</v>
      </c>
    </row>
    <row r="9748" spans="6:12">
      <c r="F9748" s="89">
        <v>9632</v>
      </c>
      <c r="G9748" s="89">
        <v>35</v>
      </c>
      <c r="H9748" s="89">
        <v>1</v>
      </c>
      <c r="I9748" s="89">
        <v>9</v>
      </c>
      <c r="J9748" s="89">
        <v>146.14499999999992</v>
      </c>
      <c r="K9748" s="89">
        <v>4.9949999999999477</v>
      </c>
      <c r="L9748" s="81">
        <v>6.0449999999999591</v>
      </c>
    </row>
    <row r="9749" spans="6:12">
      <c r="F9749" s="89">
        <v>9633</v>
      </c>
      <c r="G9749" s="89">
        <v>54</v>
      </c>
      <c r="H9749" s="89">
        <v>2</v>
      </c>
      <c r="I9749" s="89">
        <v>9</v>
      </c>
      <c r="J9749" s="89">
        <v>182.57599999999994</v>
      </c>
      <c r="K9749" s="89">
        <v>121.63599999999997</v>
      </c>
      <c r="L9749" s="81">
        <v>123.73599999999999</v>
      </c>
    </row>
    <row r="9750" spans="6:12">
      <c r="F9750" s="89">
        <v>9634</v>
      </c>
      <c r="G9750" s="89">
        <v>27</v>
      </c>
      <c r="H9750" s="89">
        <v>3</v>
      </c>
      <c r="I9750" s="89">
        <v>9</v>
      </c>
      <c r="J9750" s="89">
        <v>96.793000000000006</v>
      </c>
      <c r="K9750" s="89">
        <v>130.32299999999992</v>
      </c>
      <c r="L9750" s="81">
        <v>126.57300000000004</v>
      </c>
    </row>
    <row r="9751" spans="6:12">
      <c r="F9751" s="89">
        <v>9635</v>
      </c>
      <c r="G9751" s="89">
        <v>36</v>
      </c>
      <c r="H9751" s="89">
        <v>1</v>
      </c>
      <c r="I9751" s="89">
        <v>6</v>
      </c>
      <c r="J9751" s="89">
        <v>117.29599999999996</v>
      </c>
      <c r="K9751" s="89">
        <v>103.63599999999997</v>
      </c>
      <c r="L9751" s="81">
        <v>103.63600000000002</v>
      </c>
    </row>
    <row r="9752" spans="6:12">
      <c r="F9752" s="89">
        <v>9636</v>
      </c>
      <c r="G9752" s="89">
        <v>21</v>
      </c>
      <c r="H9752" s="89">
        <v>3</v>
      </c>
      <c r="I9752" s="89">
        <v>3</v>
      </c>
      <c r="J9752" s="89">
        <v>-262.72700000000003</v>
      </c>
      <c r="K9752" s="89">
        <v>28.262999999999948</v>
      </c>
      <c r="L9752" s="81">
        <v>21.212999999999994</v>
      </c>
    </row>
    <row r="9753" spans="6:12">
      <c r="F9753" s="89">
        <v>9637</v>
      </c>
      <c r="G9753" s="89">
        <v>28</v>
      </c>
      <c r="H9753" s="89">
        <v>2</v>
      </c>
      <c r="I9753" s="89">
        <v>8</v>
      </c>
      <c r="J9753" s="89">
        <v>125.90399999999997</v>
      </c>
      <c r="K9753" s="89">
        <v>115.62399999999997</v>
      </c>
      <c r="L9753" s="81">
        <v>113.42399999999998</v>
      </c>
    </row>
    <row r="9754" spans="6:12">
      <c r="F9754" s="89">
        <v>9638</v>
      </c>
      <c r="G9754" s="89">
        <v>55</v>
      </c>
      <c r="H9754" s="89">
        <v>1</v>
      </c>
      <c r="I9754" s="89">
        <v>7</v>
      </c>
      <c r="J9754" s="89">
        <v>183.38499999999988</v>
      </c>
      <c r="K9754" s="89">
        <v>121.23499999999987</v>
      </c>
      <c r="L9754" s="81">
        <v>124.48500000000007</v>
      </c>
    </row>
    <row r="9755" spans="6:12">
      <c r="F9755" s="89">
        <v>9639</v>
      </c>
      <c r="G9755" s="89">
        <v>31</v>
      </c>
      <c r="H9755" s="89">
        <v>1</v>
      </c>
      <c r="I9755" s="89">
        <v>9</v>
      </c>
      <c r="J9755" s="89">
        <v>149.68899999999991</v>
      </c>
      <c r="K9755" s="89">
        <v>9.7789999999999964</v>
      </c>
      <c r="L9755" s="81">
        <v>10.229000000000042</v>
      </c>
    </row>
    <row r="9756" spans="6:12">
      <c r="F9756" s="89">
        <v>9640</v>
      </c>
      <c r="G9756" s="89">
        <v>22</v>
      </c>
      <c r="H9756" s="89">
        <v>1</v>
      </c>
      <c r="I9756" s="89">
        <v>7</v>
      </c>
      <c r="J9756" s="89">
        <v>164.01399999999998</v>
      </c>
      <c r="K9756" s="89">
        <v>112.09399999999995</v>
      </c>
      <c r="L9756" s="81">
        <v>110.39399999999999</v>
      </c>
    </row>
    <row r="9757" spans="6:12">
      <c r="F9757" s="89">
        <v>9641</v>
      </c>
      <c r="G9757" s="89">
        <v>35</v>
      </c>
      <c r="H9757" s="89">
        <v>2</v>
      </c>
      <c r="I9757" s="89">
        <v>6</v>
      </c>
      <c r="J9757" s="89">
        <v>50.05499999999995</v>
      </c>
      <c r="K9757" s="89">
        <v>122.80499999999996</v>
      </c>
      <c r="L9757" s="81">
        <v>120.85499999999996</v>
      </c>
    </row>
    <row r="9758" spans="6:12">
      <c r="F9758" s="89">
        <v>9642</v>
      </c>
      <c r="G9758" s="89">
        <v>40</v>
      </c>
      <c r="H9758" s="89">
        <v>1</v>
      </c>
      <c r="I9758" s="89">
        <v>3</v>
      </c>
      <c r="J9758" s="89">
        <v>5.0499999999999829</v>
      </c>
      <c r="K9758" s="89">
        <v>117.94999999999996</v>
      </c>
      <c r="L9758" s="81">
        <v>117.35000000000002</v>
      </c>
    </row>
    <row r="9759" spans="6:12">
      <c r="F9759" s="89">
        <v>9643</v>
      </c>
      <c r="G9759" s="89">
        <v>26</v>
      </c>
      <c r="H9759" s="89">
        <v>3</v>
      </c>
      <c r="I9759" s="89">
        <v>8</v>
      </c>
      <c r="J9759" s="89">
        <v>59.868000000000052</v>
      </c>
      <c r="K9759" s="89">
        <v>136.30799999999999</v>
      </c>
      <c r="L9759" s="81">
        <v>132.00799999999992</v>
      </c>
    </row>
    <row r="9760" spans="6:12">
      <c r="F9760" s="89">
        <v>9644</v>
      </c>
      <c r="G9760" s="89">
        <v>32</v>
      </c>
      <c r="H9760" s="89">
        <v>1</v>
      </c>
      <c r="I9760" s="89">
        <v>6</v>
      </c>
      <c r="J9760" s="89">
        <v>119.83199999999997</v>
      </c>
      <c r="K9760" s="89">
        <v>107.41199999999998</v>
      </c>
      <c r="L9760" s="81">
        <v>106.81199999999998</v>
      </c>
    </row>
    <row r="9761" spans="6:12">
      <c r="F9761" s="89">
        <v>9645</v>
      </c>
      <c r="G9761" s="89">
        <v>46</v>
      </c>
      <c r="H9761" s="89">
        <v>1</v>
      </c>
      <c r="I9761" s="89">
        <v>6</v>
      </c>
      <c r="J9761" s="89">
        <v>129.85599999999999</v>
      </c>
      <c r="K9761" s="89">
        <v>113.09599999999996</v>
      </c>
      <c r="L9761" s="81">
        <v>114.59599999999999</v>
      </c>
    </row>
    <row r="9762" spans="6:12">
      <c r="F9762" s="89">
        <v>9646</v>
      </c>
      <c r="G9762" s="89">
        <v>48</v>
      </c>
      <c r="H9762" s="89">
        <v>1</v>
      </c>
      <c r="I9762" s="89">
        <v>7</v>
      </c>
      <c r="J9762" s="89">
        <v>154.70599999999999</v>
      </c>
      <c r="K9762" s="89">
        <v>94.726000000000028</v>
      </c>
      <c r="L9762" s="81">
        <v>96.926000000000016</v>
      </c>
    </row>
    <row r="9763" spans="6:12">
      <c r="F9763" s="89">
        <v>9647</v>
      </c>
      <c r="G9763" s="89">
        <v>26</v>
      </c>
      <c r="H9763" s="89">
        <v>3</v>
      </c>
      <c r="I9763" s="89">
        <v>5</v>
      </c>
      <c r="J9763" s="89">
        <v>-114.80999999999995</v>
      </c>
      <c r="K9763" s="89">
        <v>89.429999999999978</v>
      </c>
      <c r="L9763" s="81">
        <v>83.929999999999978</v>
      </c>
    </row>
    <row r="9764" spans="6:12">
      <c r="F9764" s="89">
        <v>9648</v>
      </c>
      <c r="G9764" s="89">
        <v>40</v>
      </c>
      <c r="H9764" s="89">
        <v>1</v>
      </c>
      <c r="I9764" s="89">
        <v>6</v>
      </c>
      <c r="J9764" s="89">
        <v>119.07999999999996</v>
      </c>
      <c r="K9764" s="89">
        <v>104.17999999999995</v>
      </c>
      <c r="L9764" s="81">
        <v>104.78</v>
      </c>
    </row>
    <row r="9765" spans="6:12">
      <c r="F9765" s="89">
        <v>9649</v>
      </c>
      <c r="G9765" s="89">
        <v>30</v>
      </c>
      <c r="H9765" s="89">
        <v>3</v>
      </c>
      <c r="I9765" s="89">
        <v>4</v>
      </c>
      <c r="J9765" s="89">
        <v>-199.85999999999996</v>
      </c>
      <c r="K9765" s="89">
        <v>45.739999999999981</v>
      </c>
      <c r="L9765" s="81">
        <v>40.44</v>
      </c>
    </row>
    <row r="9766" spans="6:12">
      <c r="F9766" s="89">
        <v>9650</v>
      </c>
      <c r="G9766" s="89">
        <v>19</v>
      </c>
      <c r="H9766" s="89">
        <v>3</v>
      </c>
      <c r="I9766" s="89">
        <v>3</v>
      </c>
      <c r="J9766" s="89">
        <v>-254.46300000000002</v>
      </c>
      <c r="K9766" s="89">
        <v>37.14700000000002</v>
      </c>
      <c r="L9766" s="81">
        <v>29.797000000000054</v>
      </c>
    </row>
    <row r="9767" spans="6:12">
      <c r="F9767" s="89">
        <v>9651</v>
      </c>
      <c r="G9767" s="89">
        <v>32</v>
      </c>
      <c r="H9767" s="89">
        <v>2</v>
      </c>
      <c r="I9767" s="89">
        <v>3</v>
      </c>
      <c r="J9767" s="89">
        <v>-120.864</v>
      </c>
      <c r="K9767" s="89">
        <v>80.615999999999985</v>
      </c>
      <c r="L9767" s="81">
        <v>77.015999999999991</v>
      </c>
    </row>
    <row r="9768" spans="6:12">
      <c r="F9768" s="89">
        <v>9652</v>
      </c>
      <c r="G9768" s="89">
        <v>25</v>
      </c>
      <c r="H9768" s="89">
        <v>3</v>
      </c>
      <c r="I9768" s="89">
        <v>5</v>
      </c>
      <c r="J9768" s="89">
        <v>-112.17500000000001</v>
      </c>
      <c r="K9768" s="89">
        <v>92.374999999999972</v>
      </c>
      <c r="L9768" s="81">
        <v>86.724999999999994</v>
      </c>
    </row>
    <row r="9769" spans="6:12">
      <c r="F9769" s="89">
        <v>9653</v>
      </c>
      <c r="G9769" s="89">
        <v>21</v>
      </c>
      <c r="H9769" s="89">
        <v>1</v>
      </c>
      <c r="I9769" s="89">
        <v>8</v>
      </c>
      <c r="J9769" s="89">
        <v>177.47299999999996</v>
      </c>
      <c r="K9769" s="89">
        <v>83.262999999999963</v>
      </c>
      <c r="L9769" s="81">
        <v>81.812999999999974</v>
      </c>
    </row>
    <row r="9770" spans="6:12">
      <c r="F9770" s="89">
        <v>9654</v>
      </c>
      <c r="G9770" s="89">
        <v>28</v>
      </c>
      <c r="H9770" s="89">
        <v>3</v>
      </c>
      <c r="I9770" s="89">
        <v>7</v>
      </c>
      <c r="J9770" s="89">
        <v>6.6860000000000923</v>
      </c>
      <c r="K9770" s="89">
        <v>125.10599999999999</v>
      </c>
      <c r="L9770" s="81">
        <v>120.70600000000002</v>
      </c>
    </row>
    <row r="9771" spans="6:12">
      <c r="F9771" s="89">
        <v>9655</v>
      </c>
      <c r="G9771" s="89">
        <v>51</v>
      </c>
      <c r="H9771" s="89">
        <v>2</v>
      </c>
      <c r="I9771" s="89">
        <v>8</v>
      </c>
      <c r="J9771" s="89">
        <v>149.20300000000003</v>
      </c>
      <c r="K9771" s="89">
        <v>131.79299999999998</v>
      </c>
      <c r="L9771" s="81">
        <v>133.04300000000006</v>
      </c>
    </row>
    <row r="9772" spans="6:12">
      <c r="F9772" s="89">
        <v>9656</v>
      </c>
      <c r="G9772" s="89">
        <v>25</v>
      </c>
      <c r="H9772" s="89">
        <v>2</v>
      </c>
      <c r="I9772" s="89">
        <v>6</v>
      </c>
      <c r="J9772" s="89">
        <v>65.694999999999965</v>
      </c>
      <c r="K9772" s="89">
        <v>141.54499999999999</v>
      </c>
      <c r="L9772" s="81">
        <v>138.095</v>
      </c>
    </row>
    <row r="9773" spans="6:12">
      <c r="F9773" s="89">
        <v>9657</v>
      </c>
      <c r="G9773" s="89">
        <v>24</v>
      </c>
      <c r="H9773" s="89">
        <v>2</v>
      </c>
      <c r="I9773" s="89">
        <v>7</v>
      </c>
      <c r="J9773" s="89">
        <v>107.32799999999995</v>
      </c>
      <c r="K9773" s="89">
        <v>140.88799999999995</v>
      </c>
      <c r="L9773" s="81">
        <v>137.68799999999999</v>
      </c>
    </row>
    <row r="9774" spans="6:12">
      <c r="F9774" s="89">
        <v>9658</v>
      </c>
      <c r="G9774" s="89">
        <v>52</v>
      </c>
      <c r="H9774" s="89">
        <v>3</v>
      </c>
      <c r="I9774" s="89">
        <v>5</v>
      </c>
      <c r="J9774" s="89">
        <v>-88.549999999999955</v>
      </c>
      <c r="K9774" s="89">
        <v>107.63</v>
      </c>
      <c r="L9774" s="81">
        <v>106.02999999999997</v>
      </c>
    </row>
    <row r="9775" spans="6:12">
      <c r="F9775" s="89">
        <v>9659</v>
      </c>
      <c r="G9775" s="89">
        <v>20</v>
      </c>
      <c r="H9775" s="89">
        <v>2</v>
      </c>
      <c r="I9775" s="89">
        <v>9</v>
      </c>
      <c r="J9775" s="89">
        <v>170.87999999999994</v>
      </c>
      <c r="K9775" s="89">
        <v>120.47999999999996</v>
      </c>
      <c r="L9775" s="81">
        <v>117.48000000000002</v>
      </c>
    </row>
    <row r="9776" spans="6:12">
      <c r="F9776" s="89">
        <v>9660</v>
      </c>
      <c r="G9776" s="89">
        <v>24</v>
      </c>
      <c r="H9776" s="89">
        <v>1</v>
      </c>
      <c r="I9776" s="89">
        <v>8</v>
      </c>
      <c r="J9776" s="89">
        <v>166.29199999999994</v>
      </c>
      <c r="K9776" s="89">
        <v>71.151999999999973</v>
      </c>
      <c r="L9776" s="81">
        <v>70.151999999999973</v>
      </c>
    </row>
    <row r="9777" spans="6:12">
      <c r="F9777" s="89">
        <v>9661</v>
      </c>
      <c r="G9777" s="89">
        <v>29</v>
      </c>
      <c r="H9777" s="89">
        <v>1</v>
      </c>
      <c r="I9777" s="89">
        <v>6</v>
      </c>
      <c r="J9777" s="89">
        <v>124.56899999999999</v>
      </c>
      <c r="K9777" s="89">
        <v>113.07899999999998</v>
      </c>
      <c r="L9777" s="81">
        <v>112.02900000000002</v>
      </c>
    </row>
    <row r="9778" spans="6:12">
      <c r="F9778" s="89">
        <v>9662</v>
      </c>
      <c r="G9778" s="89">
        <v>45</v>
      </c>
      <c r="H9778" s="89">
        <v>2</v>
      </c>
      <c r="I9778" s="89">
        <v>8</v>
      </c>
      <c r="J9778" s="89">
        <v>129.35499999999996</v>
      </c>
      <c r="K9778" s="89">
        <v>113.80499999999992</v>
      </c>
      <c r="L9778" s="81">
        <v>114.15499999999997</v>
      </c>
    </row>
    <row r="9779" spans="6:12">
      <c r="F9779" s="89">
        <v>9663</v>
      </c>
      <c r="G9779" s="89">
        <v>24</v>
      </c>
      <c r="H9779" s="89">
        <v>1</v>
      </c>
      <c r="I9779" s="89">
        <v>6</v>
      </c>
      <c r="J9779" s="89">
        <v>137.86399999999995</v>
      </c>
      <c r="K9779" s="89">
        <v>127.92400000000001</v>
      </c>
      <c r="L9779" s="81">
        <v>126.124</v>
      </c>
    </row>
    <row r="9780" spans="6:12">
      <c r="F9780" s="89">
        <v>9664</v>
      </c>
      <c r="G9780" s="89">
        <v>32</v>
      </c>
      <c r="H9780" s="89">
        <v>3</v>
      </c>
      <c r="I9780" s="89">
        <v>4</v>
      </c>
      <c r="J9780" s="89">
        <v>-202.17200000000003</v>
      </c>
      <c r="K9780" s="89">
        <v>42.807999999999964</v>
      </c>
      <c r="L9780" s="81">
        <v>37.808000000000021</v>
      </c>
    </row>
    <row r="9781" spans="6:12">
      <c r="F9781" s="89">
        <v>9665</v>
      </c>
      <c r="G9781" s="89">
        <v>42</v>
      </c>
      <c r="H9781" s="89">
        <v>1</v>
      </c>
      <c r="I9781" s="89">
        <v>3</v>
      </c>
      <c r="J9781" s="89">
        <v>7.5259999999999962</v>
      </c>
      <c r="K9781" s="89">
        <v>119.80599999999998</v>
      </c>
      <c r="L9781" s="81">
        <v>119.506</v>
      </c>
    </row>
    <row r="9782" spans="6:12">
      <c r="F9782" s="89">
        <v>9666</v>
      </c>
      <c r="G9782" s="89">
        <v>44</v>
      </c>
      <c r="H9782" s="89">
        <v>3</v>
      </c>
      <c r="I9782" s="89">
        <v>3</v>
      </c>
      <c r="J9782" s="89">
        <v>-280.13799999999992</v>
      </c>
      <c r="K9782" s="89">
        <v>3.7219999999999516</v>
      </c>
      <c r="L9782" s="81">
        <v>0.12200000000004252</v>
      </c>
    </row>
    <row r="9783" spans="6:12">
      <c r="F9783" s="89">
        <v>9667</v>
      </c>
      <c r="G9783" s="89">
        <v>54</v>
      </c>
      <c r="H9783" s="89">
        <v>1</v>
      </c>
      <c r="I9783" s="89">
        <v>4</v>
      </c>
      <c r="J9783" s="89">
        <v>92.635999999999967</v>
      </c>
      <c r="K9783" s="89">
        <v>158.596</v>
      </c>
      <c r="L9783" s="81">
        <v>160.49600000000007</v>
      </c>
    </row>
    <row r="9784" spans="6:12">
      <c r="F9784" s="89">
        <v>9668</v>
      </c>
      <c r="G9784" s="89">
        <v>48</v>
      </c>
      <c r="H9784" s="89">
        <v>2</v>
      </c>
      <c r="I9784" s="89">
        <v>7</v>
      </c>
      <c r="J9784" s="89">
        <v>108.81599999999997</v>
      </c>
      <c r="K9784" s="89">
        <v>134.93599999999998</v>
      </c>
      <c r="L9784" s="81">
        <v>135.33599999999998</v>
      </c>
    </row>
    <row r="9785" spans="6:12">
      <c r="F9785" s="89">
        <v>9669</v>
      </c>
      <c r="G9785" s="89">
        <v>46</v>
      </c>
      <c r="H9785" s="89">
        <v>3</v>
      </c>
      <c r="I9785" s="89">
        <v>8</v>
      </c>
      <c r="J9785" s="89">
        <v>64.228000000000065</v>
      </c>
      <c r="K9785" s="89">
        <v>134.46799999999996</v>
      </c>
      <c r="L9785" s="81">
        <v>133.16800000000001</v>
      </c>
    </row>
    <row r="9786" spans="6:12">
      <c r="F9786" s="89">
        <v>9670</v>
      </c>
      <c r="G9786" s="89">
        <v>37</v>
      </c>
      <c r="H9786" s="89">
        <v>2</v>
      </c>
      <c r="I9786" s="89">
        <v>4</v>
      </c>
      <c r="J9786" s="89">
        <v>-55.59699999999998</v>
      </c>
      <c r="K9786" s="89">
        <v>101.73299999999999</v>
      </c>
      <c r="L9786" s="81">
        <v>99.282999999999987</v>
      </c>
    </row>
    <row r="9787" spans="6:12">
      <c r="F9787" s="89">
        <v>9671</v>
      </c>
      <c r="G9787" s="89">
        <v>45</v>
      </c>
      <c r="H9787" s="89">
        <v>2</v>
      </c>
      <c r="I9787" s="89">
        <v>3</v>
      </c>
      <c r="J9787" s="89">
        <v>-111.595</v>
      </c>
      <c r="K9787" s="89">
        <v>85.854999999999947</v>
      </c>
      <c r="L9787" s="81">
        <v>84.205000000000013</v>
      </c>
    </row>
    <row r="9788" spans="6:12">
      <c r="F9788" s="89">
        <v>9672</v>
      </c>
      <c r="G9788" s="89">
        <v>26</v>
      </c>
      <c r="H9788" s="89">
        <v>2</v>
      </c>
      <c r="I9788" s="89">
        <v>7</v>
      </c>
      <c r="J9788" s="89">
        <v>101.51199999999997</v>
      </c>
      <c r="K9788" s="89">
        <v>134.45199999999997</v>
      </c>
      <c r="L9788" s="81">
        <v>131.55199999999999</v>
      </c>
    </row>
    <row r="9789" spans="6:12">
      <c r="F9789" s="89">
        <v>9673</v>
      </c>
      <c r="G9789" s="89">
        <v>53</v>
      </c>
      <c r="H9789" s="89">
        <v>3</v>
      </c>
      <c r="I9789" s="89">
        <v>9</v>
      </c>
      <c r="J9789" s="89">
        <v>130.69700000000006</v>
      </c>
      <c r="K9789" s="89">
        <v>156.16699999999997</v>
      </c>
      <c r="L9789" s="81">
        <v>156.31700000000006</v>
      </c>
    </row>
    <row r="9790" spans="6:12">
      <c r="F9790" s="89">
        <v>9674</v>
      </c>
      <c r="G9790" s="89">
        <v>39</v>
      </c>
      <c r="H9790" s="89">
        <v>3</v>
      </c>
      <c r="I9790" s="89">
        <v>3</v>
      </c>
      <c r="J9790" s="89">
        <v>-288.50299999999993</v>
      </c>
      <c r="K9790" s="89">
        <v>-3.0930000000000177</v>
      </c>
      <c r="L9790" s="81">
        <v>-7.4429999999999836</v>
      </c>
    </row>
    <row r="9791" spans="6:12">
      <c r="F9791" s="89">
        <v>9675</v>
      </c>
      <c r="G9791" s="89">
        <v>55</v>
      </c>
      <c r="H9791" s="89">
        <v>2</v>
      </c>
      <c r="I9791" s="89">
        <v>6</v>
      </c>
      <c r="J9791" s="89">
        <v>99.774999999999949</v>
      </c>
      <c r="K9791" s="89">
        <v>166.32499999999993</v>
      </c>
      <c r="L9791" s="81">
        <v>167.37500000000006</v>
      </c>
    </row>
    <row r="9792" spans="6:12">
      <c r="F9792" s="89">
        <v>9676</v>
      </c>
      <c r="G9792" s="89">
        <v>35</v>
      </c>
      <c r="H9792" s="89">
        <v>2</v>
      </c>
      <c r="I9792" s="89">
        <v>5</v>
      </c>
      <c r="J9792" s="89">
        <v>1.9250000000000114</v>
      </c>
      <c r="K9792" s="89">
        <v>117.27499999999996</v>
      </c>
      <c r="L9792" s="81">
        <v>114.92499999999994</v>
      </c>
    </row>
    <row r="9793" spans="6:12">
      <c r="F9793" s="89">
        <v>9677</v>
      </c>
      <c r="G9793" s="89">
        <v>33</v>
      </c>
      <c r="H9793" s="89">
        <v>3</v>
      </c>
      <c r="I9793" s="89">
        <v>9</v>
      </c>
      <c r="J9793" s="89">
        <v>88.41700000000003</v>
      </c>
      <c r="K9793" s="89">
        <v>120.08699999999993</v>
      </c>
      <c r="L9793" s="81">
        <v>117.23700000000002</v>
      </c>
    </row>
    <row r="9794" spans="6:12">
      <c r="F9794" s="89">
        <v>9678</v>
      </c>
      <c r="G9794" s="89">
        <v>53</v>
      </c>
      <c r="H9794" s="89">
        <v>3</v>
      </c>
      <c r="I9794" s="89">
        <v>9</v>
      </c>
      <c r="J9794" s="89">
        <v>130.69700000000006</v>
      </c>
      <c r="K9794" s="89">
        <v>156.16699999999997</v>
      </c>
      <c r="L9794" s="81">
        <v>156.31700000000006</v>
      </c>
    </row>
    <row r="9795" spans="6:12">
      <c r="F9795" s="89">
        <v>9679</v>
      </c>
      <c r="G9795" s="89">
        <v>43</v>
      </c>
      <c r="H9795" s="89">
        <v>2</v>
      </c>
      <c r="I9795" s="89">
        <v>3</v>
      </c>
      <c r="J9795" s="89">
        <v>-115.99099999999999</v>
      </c>
      <c r="K9795" s="89">
        <v>82.078999999999965</v>
      </c>
      <c r="L9795" s="81">
        <v>80.129000000000005</v>
      </c>
    </row>
    <row r="9796" spans="6:12">
      <c r="F9796" s="89">
        <v>9680</v>
      </c>
      <c r="G9796" s="89">
        <v>47</v>
      </c>
      <c r="H9796" s="89">
        <v>1</v>
      </c>
      <c r="I9796" s="89">
        <v>7</v>
      </c>
      <c r="J9796" s="89">
        <v>151.68899999999999</v>
      </c>
      <c r="K9796" s="89">
        <v>92.018999999999977</v>
      </c>
      <c r="L9796" s="81">
        <v>94.069000000000045</v>
      </c>
    </row>
    <row r="9797" spans="6:12">
      <c r="F9797" s="89">
        <v>9681</v>
      </c>
      <c r="G9797" s="89">
        <v>47</v>
      </c>
      <c r="H9797" s="89">
        <v>2</v>
      </c>
      <c r="I9797" s="89">
        <v>8</v>
      </c>
      <c r="J9797" s="89">
        <v>134.89099999999999</v>
      </c>
      <c r="K9797" s="89">
        <v>118.72099999999995</v>
      </c>
      <c r="L9797" s="81">
        <v>119.37100000000001</v>
      </c>
    </row>
    <row r="9798" spans="6:12">
      <c r="F9798" s="89">
        <v>9682</v>
      </c>
      <c r="G9798" s="89">
        <v>47</v>
      </c>
      <c r="H9798" s="89">
        <v>1</v>
      </c>
      <c r="I9798" s="89">
        <v>8</v>
      </c>
      <c r="J9798" s="89">
        <v>161.30099999999999</v>
      </c>
      <c r="K9798" s="89">
        <v>59.030999999999963</v>
      </c>
      <c r="L9798" s="81">
        <v>61.481000000000037</v>
      </c>
    </row>
    <row r="9799" spans="6:12">
      <c r="F9799" s="89">
        <v>9683</v>
      </c>
      <c r="G9799" s="89">
        <v>39</v>
      </c>
      <c r="H9799" s="89">
        <v>1</v>
      </c>
      <c r="I9799" s="89">
        <v>9</v>
      </c>
      <c r="J9799" s="89">
        <v>146.92099999999988</v>
      </c>
      <c r="K9799" s="89">
        <v>4.5309999999999491</v>
      </c>
      <c r="L9799" s="81">
        <v>6.1809999999999832</v>
      </c>
    </row>
    <row r="9800" spans="6:12">
      <c r="F9800" s="89">
        <v>9684</v>
      </c>
      <c r="G9800" s="89">
        <v>32</v>
      </c>
      <c r="H9800" s="89">
        <v>3</v>
      </c>
      <c r="I9800" s="89">
        <v>5</v>
      </c>
      <c r="J9800" s="89">
        <v>-124.94999999999993</v>
      </c>
      <c r="K9800" s="89">
        <v>77.429999999999978</v>
      </c>
      <c r="L9800" s="81">
        <v>72.830000000000013</v>
      </c>
    </row>
    <row r="9801" spans="6:12">
      <c r="F9801" s="89">
        <v>9685</v>
      </c>
      <c r="G9801" s="89">
        <v>42</v>
      </c>
      <c r="H9801" s="89">
        <v>2</v>
      </c>
      <c r="I9801" s="89">
        <v>3</v>
      </c>
      <c r="J9801" s="89">
        <v>-117.78399999999999</v>
      </c>
      <c r="K9801" s="89">
        <v>80.595999999999975</v>
      </c>
      <c r="L9801" s="81">
        <v>78.495999999999981</v>
      </c>
    </row>
    <row r="9802" spans="6:12">
      <c r="F9802" s="89">
        <v>9686</v>
      </c>
      <c r="G9802" s="89">
        <v>41</v>
      </c>
      <c r="H9802" s="89">
        <v>3</v>
      </c>
      <c r="I9802" s="89">
        <v>7</v>
      </c>
      <c r="J9802" s="89">
        <v>4.1770000000000209</v>
      </c>
      <c r="K9802" s="89">
        <v>118.56699999999989</v>
      </c>
      <c r="L9802" s="81">
        <v>116.11700000000002</v>
      </c>
    </row>
    <row r="9803" spans="6:12">
      <c r="F9803" s="89">
        <v>9687</v>
      </c>
      <c r="G9803" s="89">
        <v>32</v>
      </c>
      <c r="H9803" s="89">
        <v>1</v>
      </c>
      <c r="I9803" s="89">
        <v>6</v>
      </c>
      <c r="J9803" s="89">
        <v>119.83199999999997</v>
      </c>
      <c r="K9803" s="89">
        <v>107.41199999999998</v>
      </c>
      <c r="L9803" s="81">
        <v>106.81199999999998</v>
      </c>
    </row>
    <row r="9804" spans="6:12">
      <c r="F9804" s="89">
        <v>9688</v>
      </c>
      <c r="G9804" s="89">
        <v>50</v>
      </c>
      <c r="H9804" s="89">
        <v>3</v>
      </c>
      <c r="I9804" s="89">
        <v>9</v>
      </c>
      <c r="J9804" s="89">
        <v>117.46999999999997</v>
      </c>
      <c r="K9804" s="89">
        <v>143.86999999999995</v>
      </c>
      <c r="L9804" s="81">
        <v>143.57</v>
      </c>
    </row>
    <row r="9805" spans="6:12">
      <c r="F9805" s="89">
        <v>9689</v>
      </c>
      <c r="G9805" s="89">
        <v>50</v>
      </c>
      <c r="H9805" s="89">
        <v>3</v>
      </c>
      <c r="I9805" s="89">
        <v>6</v>
      </c>
      <c r="J9805" s="89">
        <v>-29.199999999999932</v>
      </c>
      <c r="K9805" s="89">
        <v>125</v>
      </c>
      <c r="L9805" s="81">
        <v>123.50000000000006</v>
      </c>
    </row>
    <row r="9806" spans="6:12">
      <c r="F9806" s="89">
        <v>9690</v>
      </c>
      <c r="G9806" s="89">
        <v>43</v>
      </c>
      <c r="H9806" s="89">
        <v>3</v>
      </c>
      <c r="I9806" s="89">
        <v>3</v>
      </c>
      <c r="J9806" s="89">
        <v>-282.35099999999989</v>
      </c>
      <c r="K9806" s="89">
        <v>1.81899999999996</v>
      </c>
      <c r="L9806" s="81">
        <v>-1.9309999999999548</v>
      </c>
    </row>
    <row r="9807" spans="6:12">
      <c r="F9807" s="89">
        <v>9691</v>
      </c>
      <c r="G9807" s="89">
        <v>31</v>
      </c>
      <c r="H9807" s="89">
        <v>3</v>
      </c>
      <c r="I9807" s="89">
        <v>7</v>
      </c>
      <c r="J9807" s="89">
        <v>2.0570000000000732</v>
      </c>
      <c r="K9807" s="89">
        <v>119.54699999999997</v>
      </c>
      <c r="L9807" s="81">
        <v>115.59700000000004</v>
      </c>
    </row>
    <row r="9808" spans="6:12">
      <c r="F9808" s="89">
        <v>9692</v>
      </c>
      <c r="G9808" s="89">
        <v>25</v>
      </c>
      <c r="H9808" s="89">
        <v>3</v>
      </c>
      <c r="I9808" s="89">
        <v>8</v>
      </c>
      <c r="J9808" s="89">
        <v>62.484999999999957</v>
      </c>
      <c r="K9808" s="89">
        <v>139.23499999999996</v>
      </c>
      <c r="L9808" s="81">
        <v>134.78500000000003</v>
      </c>
    </row>
    <row r="9809" spans="6:12">
      <c r="F9809" s="89">
        <v>9693</v>
      </c>
      <c r="G9809" s="89">
        <v>29</v>
      </c>
      <c r="H9809" s="89">
        <v>1</v>
      </c>
      <c r="I9809" s="89">
        <v>8</v>
      </c>
      <c r="J9809" s="89">
        <v>153.05699999999996</v>
      </c>
      <c r="K9809" s="89">
        <v>56.36699999999999</v>
      </c>
      <c r="L9809" s="81">
        <v>56.11699999999999</v>
      </c>
    </row>
    <row r="9810" spans="6:12">
      <c r="F9810" s="89">
        <v>9694</v>
      </c>
      <c r="G9810" s="89">
        <v>36</v>
      </c>
      <c r="H9810" s="89">
        <v>3</v>
      </c>
      <c r="I9810" s="89">
        <v>7</v>
      </c>
      <c r="J9810" s="89">
        <v>-0.25799999999992451</v>
      </c>
      <c r="K9810" s="89">
        <v>115.68199999999996</v>
      </c>
      <c r="L9810" s="81">
        <v>112.48200000000003</v>
      </c>
    </row>
    <row r="9811" spans="6:12">
      <c r="F9811" s="89">
        <v>9695</v>
      </c>
      <c r="G9811" s="89">
        <v>24</v>
      </c>
      <c r="H9811" s="89">
        <v>1</v>
      </c>
      <c r="I9811" s="89">
        <v>8</v>
      </c>
      <c r="J9811" s="89">
        <v>166.29199999999994</v>
      </c>
      <c r="K9811" s="89">
        <v>71.151999999999973</v>
      </c>
      <c r="L9811" s="81">
        <v>70.151999999999973</v>
      </c>
    </row>
    <row r="9812" spans="6:12">
      <c r="F9812" s="89">
        <v>9696</v>
      </c>
      <c r="G9812" s="89">
        <v>21</v>
      </c>
      <c r="H9812" s="89">
        <v>2</v>
      </c>
      <c r="I9812" s="89">
        <v>6</v>
      </c>
      <c r="J9812" s="89">
        <v>79.510999999999967</v>
      </c>
      <c r="K9812" s="89">
        <v>156.60099999999994</v>
      </c>
      <c r="L9812" s="81">
        <v>152.55099999999999</v>
      </c>
    </row>
    <row r="9813" spans="6:12">
      <c r="F9813" s="89">
        <v>9697</v>
      </c>
      <c r="G9813" s="89">
        <v>27</v>
      </c>
      <c r="H9813" s="89">
        <v>2</v>
      </c>
      <c r="I9813" s="89">
        <v>3</v>
      </c>
      <c r="J9813" s="89">
        <v>-112.27900000000002</v>
      </c>
      <c r="K9813" s="89">
        <v>90.750999999999991</v>
      </c>
      <c r="L9813" s="81">
        <v>86.401000000000025</v>
      </c>
    </row>
    <row r="9814" spans="6:12">
      <c r="F9814" s="89">
        <v>9698</v>
      </c>
      <c r="G9814" s="89">
        <v>38</v>
      </c>
      <c r="H9814" s="89">
        <v>2</v>
      </c>
      <c r="I9814" s="89">
        <v>5</v>
      </c>
      <c r="J9814" s="89">
        <v>2.4800000000000182</v>
      </c>
      <c r="K9814" s="89">
        <v>116.89999999999999</v>
      </c>
      <c r="L9814" s="81">
        <v>115.00000000000001</v>
      </c>
    </row>
    <row r="9815" spans="6:12">
      <c r="F9815" s="89">
        <v>9699</v>
      </c>
      <c r="G9815" s="89">
        <v>53</v>
      </c>
      <c r="H9815" s="89">
        <v>2</v>
      </c>
      <c r="I9815" s="89">
        <v>9</v>
      </c>
      <c r="J9815" s="89">
        <v>177.77699999999996</v>
      </c>
      <c r="K9815" s="89">
        <v>117.14699999999993</v>
      </c>
      <c r="L9815" s="81">
        <v>119.09699999999998</v>
      </c>
    </row>
    <row r="9816" spans="6:12">
      <c r="F9816" s="89">
        <v>9700</v>
      </c>
      <c r="G9816" s="89">
        <v>35</v>
      </c>
      <c r="H9816" s="89">
        <v>3</v>
      </c>
      <c r="I9816" s="89">
        <v>3</v>
      </c>
      <c r="J9816" s="89">
        <v>-290.33499999999992</v>
      </c>
      <c r="K9816" s="89">
        <v>-3.6850000000000307</v>
      </c>
      <c r="L9816" s="81">
        <v>-8.6349999999999909</v>
      </c>
    </row>
    <row r="9817" spans="6:12">
      <c r="F9817" s="89">
        <v>9701</v>
      </c>
      <c r="G9817" s="89">
        <v>45</v>
      </c>
      <c r="H9817" s="89">
        <v>1</v>
      </c>
      <c r="I9817" s="89">
        <v>7</v>
      </c>
      <c r="J9817" s="89">
        <v>146.46499999999997</v>
      </c>
      <c r="K9817" s="89">
        <v>87.414999999999949</v>
      </c>
      <c r="L9817" s="81">
        <v>89.165000000000006</v>
      </c>
    </row>
    <row r="9818" spans="6:12">
      <c r="F9818" s="89">
        <v>9702</v>
      </c>
      <c r="G9818" s="89">
        <v>46</v>
      </c>
      <c r="H9818" s="89">
        <v>1</v>
      </c>
      <c r="I9818" s="89">
        <v>9</v>
      </c>
      <c r="J9818" s="89">
        <v>158.67399999999992</v>
      </c>
      <c r="K9818" s="89">
        <v>14.113999999999976</v>
      </c>
      <c r="L9818" s="81">
        <v>16.814000000000021</v>
      </c>
    </row>
    <row r="9819" spans="6:12">
      <c r="F9819" s="89">
        <v>9703</v>
      </c>
      <c r="G9819" s="89">
        <v>30</v>
      </c>
      <c r="H9819" s="89">
        <v>3</v>
      </c>
      <c r="I9819" s="89">
        <v>4</v>
      </c>
      <c r="J9819" s="89">
        <v>-199.85999999999996</v>
      </c>
      <c r="K9819" s="89">
        <v>45.739999999999981</v>
      </c>
      <c r="L9819" s="81">
        <v>40.44</v>
      </c>
    </row>
    <row r="9820" spans="6:12">
      <c r="F9820" s="89">
        <v>9704</v>
      </c>
      <c r="G9820" s="89">
        <v>34</v>
      </c>
      <c r="H9820" s="89">
        <v>1</v>
      </c>
      <c r="I9820" s="89">
        <v>5</v>
      </c>
      <c r="J9820" s="89">
        <v>89.530000000000015</v>
      </c>
      <c r="K9820" s="89">
        <v>119.08999999999999</v>
      </c>
      <c r="L9820" s="81">
        <v>118.39</v>
      </c>
    </row>
    <row r="9821" spans="6:12">
      <c r="F9821" s="89">
        <v>9705</v>
      </c>
      <c r="G9821" s="89">
        <v>44</v>
      </c>
      <c r="H9821" s="89">
        <v>2</v>
      </c>
      <c r="I9821" s="89">
        <v>4</v>
      </c>
      <c r="J9821" s="89">
        <v>-46.783999999999992</v>
      </c>
      <c r="K9821" s="89">
        <v>108.37599999999998</v>
      </c>
      <c r="L9821" s="81">
        <v>106.97599999999997</v>
      </c>
    </row>
    <row r="9822" spans="6:12">
      <c r="F9822" s="89">
        <v>9706</v>
      </c>
      <c r="G9822" s="89">
        <v>28</v>
      </c>
      <c r="H9822" s="89">
        <v>2</v>
      </c>
      <c r="I9822" s="89">
        <v>9</v>
      </c>
      <c r="J9822" s="89">
        <v>145.55199999999994</v>
      </c>
      <c r="K9822" s="89">
        <v>92.671999999999912</v>
      </c>
      <c r="L9822" s="81">
        <v>90.871999999999957</v>
      </c>
    </row>
    <row r="9823" spans="6:12">
      <c r="F9823" s="89">
        <v>9707</v>
      </c>
      <c r="G9823" s="89">
        <v>21</v>
      </c>
      <c r="H9823" s="89">
        <v>1</v>
      </c>
      <c r="I9823" s="89">
        <v>5</v>
      </c>
      <c r="J9823" s="89">
        <v>120.66500000000001</v>
      </c>
      <c r="K9823" s="89">
        <v>154.255</v>
      </c>
      <c r="L9823" s="81">
        <v>151.60499999999996</v>
      </c>
    </row>
    <row r="9824" spans="6:12">
      <c r="F9824" s="89">
        <v>9708</v>
      </c>
      <c r="G9824" s="89">
        <v>49</v>
      </c>
      <c r="H9824" s="89">
        <v>2</v>
      </c>
      <c r="I9824" s="89">
        <v>4</v>
      </c>
      <c r="J9824" s="89">
        <v>-32.388999999999982</v>
      </c>
      <c r="K9824" s="89">
        <v>121.22100000000006</v>
      </c>
      <c r="L9824" s="81">
        <v>120.571</v>
      </c>
    </row>
    <row r="9825" spans="6:12">
      <c r="F9825" s="89">
        <v>9709</v>
      </c>
      <c r="G9825" s="89">
        <v>26</v>
      </c>
      <c r="H9825" s="89">
        <v>1</v>
      </c>
      <c r="I9825" s="89">
        <v>8</v>
      </c>
      <c r="J9825" s="89">
        <v>160.18799999999993</v>
      </c>
      <c r="K9825" s="89">
        <v>64.427999999999983</v>
      </c>
      <c r="L9825" s="81">
        <v>63.727999999999994</v>
      </c>
    </row>
    <row r="9826" spans="6:12">
      <c r="F9826" s="89">
        <v>9710</v>
      </c>
      <c r="G9826" s="89">
        <v>25</v>
      </c>
      <c r="H9826" s="89">
        <v>2</v>
      </c>
      <c r="I9826" s="89">
        <v>8</v>
      </c>
      <c r="J9826" s="89">
        <v>133.39499999999995</v>
      </c>
      <c r="K9826" s="89">
        <v>124.04499999999993</v>
      </c>
      <c r="L9826" s="81">
        <v>121.39499999999995</v>
      </c>
    </row>
    <row r="9827" spans="6:12">
      <c r="F9827" s="89">
        <v>9711</v>
      </c>
      <c r="G9827" s="89">
        <v>20</v>
      </c>
      <c r="H9827" s="89">
        <v>1</v>
      </c>
      <c r="I9827" s="89">
        <v>8</v>
      </c>
      <c r="J9827" s="89">
        <v>181.73999999999995</v>
      </c>
      <c r="K9827" s="89">
        <v>87.839999999999961</v>
      </c>
      <c r="L9827" s="81">
        <v>86.24</v>
      </c>
    </row>
    <row r="9828" spans="6:12">
      <c r="F9828" s="89">
        <v>9712</v>
      </c>
      <c r="G9828" s="89">
        <v>38</v>
      </c>
      <c r="H9828" s="89">
        <v>3</v>
      </c>
      <c r="I9828" s="89">
        <v>9</v>
      </c>
      <c r="J9828" s="89">
        <v>88.86200000000008</v>
      </c>
      <c r="K9828" s="89">
        <v>118.98199999999997</v>
      </c>
      <c r="L9828" s="81">
        <v>116.88200000000006</v>
      </c>
    </row>
    <row r="9829" spans="6:12">
      <c r="F9829" s="89">
        <v>9713</v>
      </c>
      <c r="G9829" s="89">
        <v>23</v>
      </c>
      <c r="H9829" s="89">
        <v>3</v>
      </c>
      <c r="I9829" s="89">
        <v>3</v>
      </c>
      <c r="J9829" s="89">
        <v>-269.91099999999994</v>
      </c>
      <c r="K9829" s="89">
        <v>20.458999999999946</v>
      </c>
      <c r="L9829" s="81">
        <v>13.709000000000003</v>
      </c>
    </row>
    <row r="9830" spans="6:12">
      <c r="F9830" s="89">
        <v>9714</v>
      </c>
      <c r="G9830" s="89">
        <v>48</v>
      </c>
      <c r="H9830" s="89">
        <v>2</v>
      </c>
      <c r="I9830" s="89">
        <v>4</v>
      </c>
      <c r="J9830" s="89">
        <v>-35.807999999999993</v>
      </c>
      <c r="K9830" s="89">
        <v>118.11200000000002</v>
      </c>
      <c r="L9830" s="81">
        <v>117.31199999999998</v>
      </c>
    </row>
    <row r="9831" spans="6:12">
      <c r="F9831" s="89">
        <v>9715</v>
      </c>
      <c r="G9831" s="89">
        <v>51</v>
      </c>
      <c r="H9831" s="89">
        <v>2</v>
      </c>
      <c r="I9831" s="89">
        <v>6</v>
      </c>
      <c r="J9831" s="89">
        <v>81.191000000000031</v>
      </c>
      <c r="K9831" s="89">
        <v>148.98099999999997</v>
      </c>
      <c r="L9831" s="81">
        <v>149.43100000000007</v>
      </c>
    </row>
    <row r="9832" spans="6:12">
      <c r="F9832" s="89">
        <v>9716</v>
      </c>
      <c r="G9832" s="89">
        <v>39</v>
      </c>
      <c r="H9832" s="89">
        <v>3</v>
      </c>
      <c r="I9832" s="89">
        <v>7</v>
      </c>
      <c r="J9832" s="89">
        <v>1.5930000000000746</v>
      </c>
      <c r="K9832" s="89">
        <v>116.60299999999995</v>
      </c>
      <c r="L9832" s="81">
        <v>113.85300000000001</v>
      </c>
    </row>
    <row r="9833" spans="6:12">
      <c r="F9833" s="89">
        <v>9717</v>
      </c>
      <c r="G9833" s="89">
        <v>48</v>
      </c>
      <c r="H9833" s="89">
        <v>3</v>
      </c>
      <c r="I9833" s="89">
        <v>7</v>
      </c>
      <c r="J9833" s="89">
        <v>21.726000000000113</v>
      </c>
      <c r="K9833" s="89">
        <v>133.94600000000003</v>
      </c>
      <c r="L9833" s="81">
        <v>132.54600000000011</v>
      </c>
    </row>
    <row r="9834" spans="6:12">
      <c r="F9834" s="89">
        <v>9718</v>
      </c>
      <c r="G9834" s="89">
        <v>24</v>
      </c>
      <c r="H9834" s="89">
        <v>3</v>
      </c>
      <c r="I9834" s="89">
        <v>6</v>
      </c>
      <c r="J9834" s="89">
        <v>-41.576000000000022</v>
      </c>
      <c r="K9834" s="89">
        <v>120.684</v>
      </c>
      <c r="L9834" s="81">
        <v>115.28400000000005</v>
      </c>
    </row>
    <row r="9835" spans="6:12">
      <c r="F9835" s="89">
        <v>9719</v>
      </c>
      <c r="G9835" s="89">
        <v>52</v>
      </c>
      <c r="H9835" s="89">
        <v>3</v>
      </c>
      <c r="I9835" s="89">
        <v>6</v>
      </c>
      <c r="J9835" s="89">
        <v>-20.687999999999931</v>
      </c>
      <c r="K9835" s="89">
        <v>132.892</v>
      </c>
      <c r="L9835" s="81">
        <v>131.69200000000001</v>
      </c>
    </row>
    <row r="9836" spans="6:12">
      <c r="F9836" s="89">
        <v>9720</v>
      </c>
      <c r="G9836" s="89">
        <v>37</v>
      </c>
      <c r="H9836" s="89">
        <v>1</v>
      </c>
      <c r="I9836" s="89">
        <v>8</v>
      </c>
      <c r="J9836" s="89">
        <v>145.92099999999994</v>
      </c>
      <c r="K9836" s="89">
        <v>46.750999999999976</v>
      </c>
      <c r="L9836" s="81">
        <v>47.700999999999993</v>
      </c>
    </row>
    <row r="9837" spans="6:12">
      <c r="F9837" s="89">
        <v>9721</v>
      </c>
      <c r="G9837" s="89">
        <v>22</v>
      </c>
      <c r="H9837" s="89">
        <v>1</v>
      </c>
      <c r="I9837" s="89">
        <v>8</v>
      </c>
      <c r="J9837" s="89">
        <v>173.47599999999991</v>
      </c>
      <c r="K9837" s="89">
        <v>78.95599999999996</v>
      </c>
      <c r="L9837" s="81">
        <v>77.655999999999977</v>
      </c>
    </row>
    <row r="9838" spans="6:12">
      <c r="F9838" s="89">
        <v>9722</v>
      </c>
      <c r="G9838" s="89">
        <v>49</v>
      </c>
      <c r="H9838" s="89">
        <v>2</v>
      </c>
      <c r="I9838" s="89">
        <v>9</v>
      </c>
      <c r="J9838" s="89">
        <v>161.28099999999995</v>
      </c>
      <c r="K9838" s="89">
        <v>101.89099999999999</v>
      </c>
      <c r="L9838" s="81">
        <v>103.24099999999996</v>
      </c>
    </row>
    <row r="9839" spans="6:12">
      <c r="F9839" s="89">
        <v>9723</v>
      </c>
      <c r="G9839" s="89">
        <v>52</v>
      </c>
      <c r="H9839" s="89">
        <v>2</v>
      </c>
      <c r="I9839" s="89">
        <v>3</v>
      </c>
      <c r="J9839" s="89">
        <v>-87.703999999999979</v>
      </c>
      <c r="K9839" s="89">
        <v>107.57599999999998</v>
      </c>
      <c r="L9839" s="81">
        <v>106.97599999999996</v>
      </c>
    </row>
    <row r="9840" spans="6:12">
      <c r="F9840" s="89">
        <v>9724</v>
      </c>
      <c r="G9840" s="89">
        <v>45</v>
      </c>
      <c r="H9840" s="89">
        <v>2</v>
      </c>
      <c r="I9840" s="89">
        <v>4</v>
      </c>
      <c r="J9840" s="89">
        <v>-44.444999999999993</v>
      </c>
      <c r="K9840" s="89">
        <v>110.40499999999996</v>
      </c>
      <c r="L9840" s="81">
        <v>109.15499999999999</v>
      </c>
    </row>
    <row r="9841" spans="6:12">
      <c r="F9841" s="89">
        <v>9725</v>
      </c>
      <c r="G9841" s="89">
        <v>47</v>
      </c>
      <c r="H9841" s="89">
        <v>3</v>
      </c>
      <c r="I9841" s="89">
        <v>4</v>
      </c>
      <c r="J9841" s="89">
        <v>-185.08699999999999</v>
      </c>
      <c r="K9841" s="89">
        <v>55.242999999999995</v>
      </c>
      <c r="L9841" s="81">
        <v>52.493000000000052</v>
      </c>
    </row>
    <row r="9842" spans="6:12">
      <c r="F9842" s="89">
        <v>9726</v>
      </c>
      <c r="G9842" s="89">
        <v>25</v>
      </c>
      <c r="H9842" s="89">
        <v>1</v>
      </c>
      <c r="I9842" s="89">
        <v>7</v>
      </c>
      <c r="J9842" s="89">
        <v>153.62499999999997</v>
      </c>
      <c r="K9842" s="89">
        <v>100.77499999999996</v>
      </c>
      <c r="L9842" s="81">
        <v>99.524999999999991</v>
      </c>
    </row>
    <row r="9843" spans="6:12">
      <c r="F9843" s="89">
        <v>9727</v>
      </c>
      <c r="G9843" s="89">
        <v>45</v>
      </c>
      <c r="H9843" s="89">
        <v>2</v>
      </c>
      <c r="I9843" s="89">
        <v>9</v>
      </c>
      <c r="J9843" s="89">
        <v>149.10499999999993</v>
      </c>
      <c r="K9843" s="89">
        <v>90.954999999999927</v>
      </c>
      <c r="L9843" s="81">
        <v>91.704999999999984</v>
      </c>
    </row>
    <row r="9844" spans="6:12">
      <c r="F9844" s="89">
        <v>9728</v>
      </c>
      <c r="G9844" s="89">
        <v>35</v>
      </c>
      <c r="H9844" s="89">
        <v>3</v>
      </c>
      <c r="I9844" s="89">
        <v>6</v>
      </c>
      <c r="J9844" s="89">
        <v>-58.614999999999895</v>
      </c>
      <c r="K9844" s="89">
        <v>100.23499999999996</v>
      </c>
      <c r="L9844" s="81">
        <v>96.485000000000014</v>
      </c>
    </row>
    <row r="9845" spans="6:12">
      <c r="F9845" s="89">
        <v>9729</v>
      </c>
      <c r="G9845" s="89">
        <v>30</v>
      </c>
      <c r="H9845" s="89">
        <v>3</v>
      </c>
      <c r="I9845" s="89">
        <v>3</v>
      </c>
      <c r="J9845" s="89">
        <v>-286.5499999999999</v>
      </c>
      <c r="K9845" s="89">
        <v>1.6499999999999773</v>
      </c>
      <c r="L9845" s="81">
        <v>-4.0499999999999545</v>
      </c>
    </row>
    <row r="9846" spans="6:12">
      <c r="F9846" s="89">
        <v>9730</v>
      </c>
      <c r="G9846" s="89">
        <v>55</v>
      </c>
      <c r="H9846" s="89">
        <v>3</v>
      </c>
      <c r="I9846" s="89">
        <v>5</v>
      </c>
      <c r="J9846" s="89">
        <v>-73.77499999999992</v>
      </c>
      <c r="K9846" s="89">
        <v>121.47499999999991</v>
      </c>
      <c r="L9846" s="81">
        <v>120.32500000000005</v>
      </c>
    </row>
    <row r="9847" spans="6:12">
      <c r="F9847" s="89">
        <v>9731</v>
      </c>
      <c r="G9847" s="89">
        <v>49</v>
      </c>
      <c r="H9847" s="89">
        <v>3</v>
      </c>
      <c r="I9847" s="89">
        <v>7</v>
      </c>
      <c r="J9847" s="89">
        <v>25.313000000000102</v>
      </c>
      <c r="K9847" s="89">
        <v>137.22300000000001</v>
      </c>
      <c r="L9847" s="81">
        <v>135.97300000000001</v>
      </c>
    </row>
    <row r="9848" spans="6:12">
      <c r="F9848" s="89">
        <v>9732</v>
      </c>
      <c r="G9848" s="89">
        <v>40</v>
      </c>
      <c r="H9848" s="89">
        <v>2</v>
      </c>
      <c r="I9848" s="89">
        <v>8</v>
      </c>
      <c r="J9848" s="89">
        <v>120.23999999999995</v>
      </c>
      <c r="K9848" s="89">
        <v>106.23999999999992</v>
      </c>
      <c r="L9848" s="81">
        <v>105.83999999999997</v>
      </c>
    </row>
    <row r="9849" spans="6:12">
      <c r="F9849" s="89">
        <v>9733</v>
      </c>
      <c r="G9849" s="89">
        <v>52</v>
      </c>
      <c r="H9849" s="89">
        <v>1</v>
      </c>
      <c r="I9849" s="89">
        <v>8</v>
      </c>
      <c r="J9849" s="89">
        <v>179.1159999999999</v>
      </c>
      <c r="K9849" s="89">
        <v>75.295999999999964</v>
      </c>
      <c r="L9849" s="81">
        <v>78.495999999999981</v>
      </c>
    </row>
    <row r="9850" spans="6:12">
      <c r="F9850" s="89">
        <v>9734</v>
      </c>
      <c r="G9850" s="89">
        <v>53</v>
      </c>
      <c r="H9850" s="89">
        <v>3</v>
      </c>
      <c r="I9850" s="89">
        <v>3</v>
      </c>
      <c r="J9850" s="89">
        <v>-248.07099999999986</v>
      </c>
      <c r="K9850" s="89">
        <v>32.998999999999938</v>
      </c>
      <c r="L9850" s="81">
        <v>30.749000000000052</v>
      </c>
    </row>
    <row r="9851" spans="6:12">
      <c r="F9851" s="89">
        <v>9735</v>
      </c>
      <c r="G9851" s="89">
        <v>37</v>
      </c>
      <c r="H9851" s="89">
        <v>2</v>
      </c>
      <c r="I9851" s="89">
        <v>5</v>
      </c>
      <c r="J9851" s="89">
        <v>2.0250000000000341</v>
      </c>
      <c r="K9851" s="89">
        <v>116.75499999999998</v>
      </c>
      <c r="L9851" s="81">
        <v>114.70499999999997</v>
      </c>
    </row>
    <row r="9852" spans="6:12">
      <c r="F9852" s="89">
        <v>9736</v>
      </c>
      <c r="G9852" s="89">
        <v>52</v>
      </c>
      <c r="H9852" s="89">
        <v>2</v>
      </c>
      <c r="I9852" s="89">
        <v>8</v>
      </c>
      <c r="J9852" s="89">
        <v>153.45599999999999</v>
      </c>
      <c r="K9852" s="89">
        <v>135.73599999999999</v>
      </c>
      <c r="L9852" s="81">
        <v>137.13599999999994</v>
      </c>
    </row>
    <row r="9853" spans="6:12">
      <c r="F9853" s="89">
        <v>9737</v>
      </c>
      <c r="G9853" s="89">
        <v>53</v>
      </c>
      <c r="H9853" s="89">
        <v>1</v>
      </c>
      <c r="I9853" s="89">
        <v>8</v>
      </c>
      <c r="J9853" s="89">
        <v>183.48899999999992</v>
      </c>
      <c r="K9853" s="89">
        <v>79.358999999999924</v>
      </c>
      <c r="L9853" s="81">
        <v>82.709000000000032</v>
      </c>
    </row>
    <row r="9854" spans="6:12">
      <c r="F9854" s="89">
        <v>9738</v>
      </c>
      <c r="G9854" s="89">
        <v>54</v>
      </c>
      <c r="H9854" s="89">
        <v>1</v>
      </c>
      <c r="I9854" s="89">
        <v>4</v>
      </c>
      <c r="J9854" s="89">
        <v>92.635999999999967</v>
      </c>
      <c r="K9854" s="89">
        <v>158.596</v>
      </c>
      <c r="L9854" s="81">
        <v>160.49600000000007</v>
      </c>
    </row>
    <row r="9855" spans="6:12">
      <c r="F9855" s="89">
        <v>9739</v>
      </c>
      <c r="G9855" s="89">
        <v>21</v>
      </c>
      <c r="H9855" s="89">
        <v>3</v>
      </c>
      <c r="I9855" s="89">
        <v>9</v>
      </c>
      <c r="J9855" s="89">
        <v>114.88899999999995</v>
      </c>
      <c r="K9855" s="89">
        <v>150.27899999999994</v>
      </c>
      <c r="L9855" s="81">
        <v>145.62899999999996</v>
      </c>
    </row>
    <row r="9856" spans="6:12">
      <c r="F9856" s="89">
        <v>9740</v>
      </c>
      <c r="G9856" s="89">
        <v>23</v>
      </c>
      <c r="H9856" s="89">
        <v>1</v>
      </c>
      <c r="I9856" s="89">
        <v>5</v>
      </c>
      <c r="J9856" s="89">
        <v>112.90500000000003</v>
      </c>
      <c r="K9856" s="89">
        <v>145.875</v>
      </c>
      <c r="L9856" s="81">
        <v>143.52499999999998</v>
      </c>
    </row>
    <row r="9857" spans="6:12">
      <c r="F9857" s="89">
        <v>9741</v>
      </c>
      <c r="G9857" s="89">
        <v>45</v>
      </c>
      <c r="H9857" s="89">
        <v>2</v>
      </c>
      <c r="I9857" s="89">
        <v>9</v>
      </c>
      <c r="J9857" s="89">
        <v>149.10499999999993</v>
      </c>
      <c r="K9857" s="89">
        <v>90.954999999999927</v>
      </c>
      <c r="L9857" s="81">
        <v>91.704999999999984</v>
      </c>
    </row>
    <row r="9858" spans="6:12">
      <c r="F9858" s="89">
        <v>9742</v>
      </c>
      <c r="G9858" s="89">
        <v>31</v>
      </c>
      <c r="H9858" s="89">
        <v>1</v>
      </c>
      <c r="I9858" s="89">
        <v>7</v>
      </c>
      <c r="J9858" s="89">
        <v>140.13699999999997</v>
      </c>
      <c r="K9858" s="89">
        <v>85.426999999999964</v>
      </c>
      <c r="L9858" s="81">
        <v>85.077000000000027</v>
      </c>
    </row>
    <row r="9859" spans="6:12">
      <c r="F9859" s="89">
        <v>9743</v>
      </c>
      <c r="G9859" s="89">
        <v>25</v>
      </c>
      <c r="H9859" s="89">
        <v>1</v>
      </c>
      <c r="I9859" s="89">
        <v>6</v>
      </c>
      <c r="J9859" s="89">
        <v>134.66499999999996</v>
      </c>
      <c r="K9859" s="89">
        <v>124.41499999999999</v>
      </c>
      <c r="L9859" s="81">
        <v>122.76500000000001</v>
      </c>
    </row>
    <row r="9860" spans="6:12">
      <c r="F9860" s="89">
        <v>9744</v>
      </c>
      <c r="G9860" s="89">
        <v>33</v>
      </c>
      <c r="H9860" s="89">
        <v>2</v>
      </c>
      <c r="I9860" s="89">
        <v>3</v>
      </c>
      <c r="J9860" s="89">
        <v>-121.77099999999999</v>
      </c>
      <c r="K9860" s="89">
        <v>79.398999999999972</v>
      </c>
      <c r="L9860" s="81">
        <v>75.948999999999984</v>
      </c>
    </row>
    <row r="9861" spans="6:12">
      <c r="F9861" s="89">
        <v>9745</v>
      </c>
      <c r="G9861" s="89">
        <v>43</v>
      </c>
      <c r="H9861" s="89">
        <v>3</v>
      </c>
      <c r="I9861" s="89">
        <v>8</v>
      </c>
      <c r="J9861" s="89">
        <v>56.689000000000135</v>
      </c>
      <c r="K9861" s="89">
        <v>127.85899999999998</v>
      </c>
      <c r="L9861" s="81">
        <v>126.10900000000009</v>
      </c>
    </row>
    <row r="9862" spans="6:12">
      <c r="F9862" s="89">
        <v>9746</v>
      </c>
      <c r="G9862" s="89">
        <v>28</v>
      </c>
      <c r="H9862" s="89">
        <v>3</v>
      </c>
      <c r="I9862" s="89">
        <v>3</v>
      </c>
      <c r="J9862" s="89">
        <v>-283.1459999999999</v>
      </c>
      <c r="K9862" s="89">
        <v>5.6739999999999782</v>
      </c>
      <c r="L9862" s="81">
        <v>-0.32599999999999341</v>
      </c>
    </row>
    <row r="9863" spans="6:12">
      <c r="F9863" s="89">
        <v>9747</v>
      </c>
      <c r="G9863" s="89">
        <v>24</v>
      </c>
      <c r="H9863" s="89">
        <v>1</v>
      </c>
      <c r="I9863" s="89">
        <v>8</v>
      </c>
      <c r="J9863" s="89">
        <v>166.29199999999994</v>
      </c>
      <c r="K9863" s="89">
        <v>71.151999999999973</v>
      </c>
      <c r="L9863" s="81">
        <v>70.151999999999973</v>
      </c>
    </row>
    <row r="9864" spans="6:12">
      <c r="F9864" s="89">
        <v>9748</v>
      </c>
      <c r="G9864" s="89">
        <v>36</v>
      </c>
      <c r="H9864" s="89">
        <v>1</v>
      </c>
      <c r="I9864" s="89">
        <v>4</v>
      </c>
      <c r="J9864" s="89">
        <v>50.804000000000002</v>
      </c>
      <c r="K9864" s="89">
        <v>122.34399999999999</v>
      </c>
      <c r="L9864" s="81">
        <v>121.54400000000001</v>
      </c>
    </row>
    <row r="9865" spans="6:12">
      <c r="F9865" s="89">
        <v>9749</v>
      </c>
      <c r="G9865" s="89">
        <v>20</v>
      </c>
      <c r="H9865" s="89">
        <v>1</v>
      </c>
      <c r="I9865" s="89">
        <v>7</v>
      </c>
      <c r="J9865" s="89">
        <v>172.28999999999994</v>
      </c>
      <c r="K9865" s="89">
        <v>120.98999999999995</v>
      </c>
      <c r="L9865" s="81">
        <v>118.99000000000001</v>
      </c>
    </row>
    <row r="9866" spans="6:12">
      <c r="F9866" s="89">
        <v>9750</v>
      </c>
      <c r="G9866" s="89">
        <v>27</v>
      </c>
      <c r="H9866" s="89">
        <v>1</v>
      </c>
      <c r="I9866" s="89">
        <v>7</v>
      </c>
      <c r="J9866" s="89">
        <v>148.04899999999998</v>
      </c>
      <c r="K9866" s="89">
        <v>94.578999999999951</v>
      </c>
      <c r="L9866" s="81">
        <v>93.629000000000019</v>
      </c>
    </row>
    <row r="9867" spans="6:12">
      <c r="F9867" s="89">
        <v>9751</v>
      </c>
      <c r="G9867" s="89">
        <v>53</v>
      </c>
      <c r="H9867" s="89">
        <v>3</v>
      </c>
      <c r="I9867" s="89">
        <v>7</v>
      </c>
      <c r="J9867" s="89">
        <v>42.361000000000104</v>
      </c>
      <c r="K9867" s="89">
        <v>153.03099999999995</v>
      </c>
      <c r="L9867" s="81">
        <v>152.38100000000009</v>
      </c>
    </row>
    <row r="9868" spans="6:12">
      <c r="F9868" s="89">
        <v>9752</v>
      </c>
      <c r="G9868" s="89">
        <v>50</v>
      </c>
      <c r="H9868" s="89">
        <v>1</v>
      </c>
      <c r="I9868" s="89">
        <v>8</v>
      </c>
      <c r="J9868" s="89">
        <v>171.17999999999995</v>
      </c>
      <c r="K9868" s="89">
        <v>67.979999999999961</v>
      </c>
      <c r="L9868" s="81">
        <v>70.880000000000024</v>
      </c>
    </row>
    <row r="9869" spans="6:12">
      <c r="F9869" s="89">
        <v>9753</v>
      </c>
      <c r="G9869" s="89">
        <v>19</v>
      </c>
      <c r="H9869" s="89">
        <v>2</v>
      </c>
      <c r="I9869" s="89">
        <v>5</v>
      </c>
      <c r="J9869" s="89">
        <v>40.004999999999995</v>
      </c>
      <c r="K9869" s="89">
        <v>160.31499999999997</v>
      </c>
      <c r="L9869" s="81">
        <v>155.565</v>
      </c>
    </row>
    <row r="9870" spans="6:12">
      <c r="F9870" s="89">
        <v>9754</v>
      </c>
      <c r="G9870" s="89">
        <v>31</v>
      </c>
      <c r="H9870" s="89">
        <v>3</v>
      </c>
      <c r="I9870" s="89">
        <v>6</v>
      </c>
      <c r="J9870" s="89">
        <v>-56.198999999999955</v>
      </c>
      <c r="K9870" s="89">
        <v>103.89099999999999</v>
      </c>
      <c r="L9870" s="81">
        <v>99.541000000000082</v>
      </c>
    </row>
    <row r="9871" spans="6:12">
      <c r="F9871" s="89">
        <v>9755</v>
      </c>
      <c r="G9871" s="89">
        <v>53</v>
      </c>
      <c r="H9871" s="89">
        <v>2</v>
      </c>
      <c r="I9871" s="89">
        <v>9</v>
      </c>
      <c r="J9871" s="89">
        <v>177.77699999999996</v>
      </c>
      <c r="K9871" s="89">
        <v>117.14699999999993</v>
      </c>
      <c r="L9871" s="81">
        <v>119.09699999999998</v>
      </c>
    </row>
    <row r="9872" spans="6:12">
      <c r="F9872" s="89">
        <v>9756</v>
      </c>
      <c r="G9872" s="89">
        <v>26</v>
      </c>
      <c r="H9872" s="89">
        <v>3</v>
      </c>
      <c r="I9872" s="89">
        <v>8</v>
      </c>
      <c r="J9872" s="89">
        <v>59.868000000000052</v>
      </c>
      <c r="K9872" s="89">
        <v>136.30799999999999</v>
      </c>
      <c r="L9872" s="81">
        <v>132.00799999999992</v>
      </c>
    </row>
    <row r="9873" spans="6:12">
      <c r="F9873" s="89">
        <v>9757</v>
      </c>
      <c r="G9873" s="89">
        <v>34</v>
      </c>
      <c r="H9873" s="89">
        <v>2</v>
      </c>
      <c r="I9873" s="89">
        <v>4</v>
      </c>
      <c r="J9873" s="89">
        <v>-55.324000000000012</v>
      </c>
      <c r="K9873" s="89">
        <v>102.93599999999998</v>
      </c>
      <c r="L9873" s="81">
        <v>100.03599999999999</v>
      </c>
    </row>
    <row r="9874" spans="6:12">
      <c r="F9874" s="89">
        <v>9758</v>
      </c>
      <c r="G9874" s="89">
        <v>22</v>
      </c>
      <c r="H9874" s="89">
        <v>3</v>
      </c>
      <c r="I9874" s="89">
        <v>3</v>
      </c>
      <c r="J9874" s="89">
        <v>-266.45400000000001</v>
      </c>
      <c r="K9874" s="89">
        <v>24.225999999999971</v>
      </c>
      <c r="L9874" s="81">
        <v>17.326000000000022</v>
      </c>
    </row>
    <row r="9875" spans="6:12">
      <c r="F9875" s="89">
        <v>9759</v>
      </c>
      <c r="G9875" s="89">
        <v>35</v>
      </c>
      <c r="H9875" s="89">
        <v>3</v>
      </c>
      <c r="I9875" s="89">
        <v>8</v>
      </c>
      <c r="J9875" s="89">
        <v>48.465000000000089</v>
      </c>
      <c r="K9875" s="89">
        <v>122.11499999999995</v>
      </c>
      <c r="L9875" s="81">
        <v>119.16500000000002</v>
      </c>
    </row>
    <row r="9876" spans="6:12">
      <c r="F9876" s="89">
        <v>9760</v>
      </c>
      <c r="G9876" s="89">
        <v>34</v>
      </c>
      <c r="H9876" s="89">
        <v>3</v>
      </c>
      <c r="I9876" s="89">
        <v>8</v>
      </c>
      <c r="J9876" s="89">
        <v>48.652000000000044</v>
      </c>
      <c r="K9876" s="89">
        <v>122.61199999999997</v>
      </c>
      <c r="L9876" s="81">
        <v>119.51200000000006</v>
      </c>
    </row>
    <row r="9877" spans="6:12">
      <c r="F9877" s="89">
        <v>9761</v>
      </c>
      <c r="G9877" s="89">
        <v>26</v>
      </c>
      <c r="H9877" s="89">
        <v>3</v>
      </c>
      <c r="I9877" s="89">
        <v>9</v>
      </c>
      <c r="J9877" s="89">
        <v>99.134000000000015</v>
      </c>
      <c r="K9877" s="89">
        <v>132.97399999999999</v>
      </c>
      <c r="L9877" s="81">
        <v>129.07400000000001</v>
      </c>
    </row>
    <row r="9878" spans="6:12">
      <c r="F9878" s="89">
        <v>9762</v>
      </c>
      <c r="G9878" s="89">
        <v>22</v>
      </c>
      <c r="H9878" s="89">
        <v>1</v>
      </c>
      <c r="I9878" s="89">
        <v>5</v>
      </c>
      <c r="J9878" s="89">
        <v>116.65</v>
      </c>
      <c r="K9878" s="89">
        <v>149.92999999999998</v>
      </c>
      <c r="L9878" s="81">
        <v>147.42999999999998</v>
      </c>
    </row>
    <row r="9879" spans="6:12">
      <c r="F9879" s="89">
        <v>9763</v>
      </c>
      <c r="G9879" s="89">
        <v>28</v>
      </c>
      <c r="H9879" s="89">
        <v>2</v>
      </c>
      <c r="I9879" s="89">
        <v>8</v>
      </c>
      <c r="J9879" s="89">
        <v>125.90399999999997</v>
      </c>
      <c r="K9879" s="89">
        <v>115.62399999999997</v>
      </c>
      <c r="L9879" s="81">
        <v>113.42399999999998</v>
      </c>
    </row>
    <row r="9880" spans="6:12">
      <c r="F9880" s="89">
        <v>9764</v>
      </c>
      <c r="G9880" s="89">
        <v>36</v>
      </c>
      <c r="H9880" s="89">
        <v>1</v>
      </c>
      <c r="I9880" s="89">
        <v>4</v>
      </c>
      <c r="J9880" s="89">
        <v>50.804000000000002</v>
      </c>
      <c r="K9880" s="89">
        <v>122.34399999999999</v>
      </c>
      <c r="L9880" s="81">
        <v>121.54400000000001</v>
      </c>
    </row>
    <row r="9881" spans="6:12">
      <c r="F9881" s="89">
        <v>9765</v>
      </c>
      <c r="G9881" s="89">
        <v>34</v>
      </c>
      <c r="H9881" s="89">
        <v>2</v>
      </c>
      <c r="I9881" s="89">
        <v>7</v>
      </c>
      <c r="J9881" s="89">
        <v>89.047999999999945</v>
      </c>
      <c r="K9881" s="89">
        <v>119.50799999999992</v>
      </c>
      <c r="L9881" s="81">
        <v>117.80799999999996</v>
      </c>
    </row>
    <row r="9882" spans="6:12">
      <c r="F9882" s="89">
        <v>9766</v>
      </c>
      <c r="G9882" s="89">
        <v>44</v>
      </c>
      <c r="H9882" s="89">
        <v>1</v>
      </c>
      <c r="I9882" s="89">
        <v>5</v>
      </c>
      <c r="J9882" s="89">
        <v>96.630000000000024</v>
      </c>
      <c r="K9882" s="89">
        <v>123.08999999999997</v>
      </c>
      <c r="L9882" s="81">
        <v>123.88999999999999</v>
      </c>
    </row>
    <row r="9883" spans="6:12">
      <c r="F9883" s="89">
        <v>9767</v>
      </c>
      <c r="G9883" s="89">
        <v>29</v>
      </c>
      <c r="H9883" s="89">
        <v>2</v>
      </c>
      <c r="I9883" s="89">
        <v>7</v>
      </c>
      <c r="J9883" s="89">
        <v>94.81299999999996</v>
      </c>
      <c r="K9883" s="89">
        <v>126.82299999999995</v>
      </c>
      <c r="L9883" s="81">
        <v>124.37299999999999</v>
      </c>
    </row>
    <row r="9884" spans="6:12">
      <c r="F9884" s="89">
        <v>9768</v>
      </c>
      <c r="G9884" s="89">
        <v>35</v>
      </c>
      <c r="H9884" s="89">
        <v>3</v>
      </c>
      <c r="I9884" s="89">
        <v>9</v>
      </c>
      <c r="J9884" s="89">
        <v>87.784999999999968</v>
      </c>
      <c r="K9884" s="89">
        <v>118.83499999999992</v>
      </c>
      <c r="L9884" s="81">
        <v>116.28499999999997</v>
      </c>
    </row>
    <row r="9885" spans="6:12">
      <c r="F9885" s="89">
        <v>9769</v>
      </c>
      <c r="G9885" s="89">
        <v>40</v>
      </c>
      <c r="H9885" s="89">
        <v>3</v>
      </c>
      <c r="I9885" s="89">
        <v>6</v>
      </c>
      <c r="J9885" s="89">
        <v>-55.559999999999889</v>
      </c>
      <c r="K9885" s="89">
        <v>101.73999999999995</v>
      </c>
      <c r="L9885" s="81">
        <v>98.740000000000066</v>
      </c>
    </row>
    <row r="9886" spans="6:12">
      <c r="F9886" s="89">
        <v>9770</v>
      </c>
      <c r="G9886" s="89">
        <v>30</v>
      </c>
      <c r="H9886" s="89">
        <v>2</v>
      </c>
      <c r="I9886" s="89">
        <v>8</v>
      </c>
      <c r="J9886" s="89">
        <v>122.25999999999996</v>
      </c>
      <c r="K9886" s="89">
        <v>111.35999999999996</v>
      </c>
      <c r="L9886" s="81">
        <v>109.45999999999998</v>
      </c>
    </row>
    <row r="9887" spans="6:12">
      <c r="F9887" s="89">
        <v>9771</v>
      </c>
      <c r="G9887" s="89">
        <v>38</v>
      </c>
      <c r="H9887" s="89">
        <v>1</v>
      </c>
      <c r="I9887" s="89">
        <v>3</v>
      </c>
      <c r="J9887" s="89">
        <v>3.6540000000000106</v>
      </c>
      <c r="K9887" s="89">
        <v>117.17400000000001</v>
      </c>
      <c r="L9887" s="81">
        <v>116.27400000000006</v>
      </c>
    </row>
    <row r="9888" spans="6:12">
      <c r="F9888" s="89">
        <v>9772</v>
      </c>
      <c r="G9888" s="89">
        <v>26</v>
      </c>
      <c r="H9888" s="89">
        <v>2</v>
      </c>
      <c r="I9888" s="89">
        <v>6</v>
      </c>
      <c r="J9888" s="89">
        <v>62.915999999999968</v>
      </c>
      <c r="K9888" s="89">
        <v>138.45599999999996</v>
      </c>
      <c r="L9888" s="81">
        <v>135.15599999999995</v>
      </c>
    </row>
    <row r="9889" spans="6:12">
      <c r="F9889" s="89">
        <v>9773</v>
      </c>
      <c r="G9889" s="89">
        <v>31</v>
      </c>
      <c r="H9889" s="89">
        <v>1</v>
      </c>
      <c r="I9889" s="89">
        <v>3</v>
      </c>
      <c r="J9889" s="89">
        <v>7.2729999999999961</v>
      </c>
      <c r="K9889" s="89">
        <v>122.96300000000001</v>
      </c>
      <c r="L9889" s="81">
        <v>121.01300000000003</v>
      </c>
    </row>
    <row r="9890" spans="6:12">
      <c r="F9890" s="89">
        <v>9774</v>
      </c>
      <c r="G9890" s="89">
        <v>41</v>
      </c>
      <c r="H9890" s="89">
        <v>1</v>
      </c>
      <c r="I9890" s="89">
        <v>8</v>
      </c>
      <c r="J9890" s="89">
        <v>148.83299999999994</v>
      </c>
      <c r="K9890" s="89">
        <v>48.422999999999959</v>
      </c>
      <c r="L9890" s="81">
        <v>49.972999999999999</v>
      </c>
    </row>
    <row r="9891" spans="6:12">
      <c r="F9891" s="89">
        <v>9775</v>
      </c>
      <c r="G9891" s="89">
        <v>35</v>
      </c>
      <c r="H9891" s="89">
        <v>1</v>
      </c>
      <c r="I9891" s="89">
        <v>7</v>
      </c>
      <c r="J9891" s="89">
        <v>136.54499999999996</v>
      </c>
      <c r="K9891" s="89">
        <v>80.59499999999997</v>
      </c>
      <c r="L9891" s="81">
        <v>80.84499999999997</v>
      </c>
    </row>
    <row r="9892" spans="6:12">
      <c r="F9892" s="89">
        <v>9776</v>
      </c>
      <c r="G9892" s="89">
        <v>21</v>
      </c>
      <c r="H9892" s="89">
        <v>1</v>
      </c>
      <c r="I9892" s="89">
        <v>3</v>
      </c>
      <c r="J9892" s="89">
        <v>35.392999999999986</v>
      </c>
      <c r="K9892" s="89">
        <v>154.18299999999999</v>
      </c>
      <c r="L9892" s="81">
        <v>150.733</v>
      </c>
    </row>
    <row r="9893" spans="6:12">
      <c r="F9893" s="89">
        <v>9777</v>
      </c>
      <c r="G9893" s="89">
        <v>47</v>
      </c>
      <c r="H9893" s="89">
        <v>3</v>
      </c>
      <c r="I9893" s="89">
        <v>8</v>
      </c>
      <c r="J9893" s="89">
        <v>67.281000000000063</v>
      </c>
      <c r="K9893" s="89">
        <v>137.2109999999999</v>
      </c>
      <c r="L9893" s="81">
        <v>136.06100000000004</v>
      </c>
    </row>
    <row r="9894" spans="6:12">
      <c r="F9894" s="89">
        <v>9778</v>
      </c>
      <c r="G9894" s="89">
        <v>40</v>
      </c>
      <c r="H9894" s="89">
        <v>1</v>
      </c>
      <c r="I9894" s="89">
        <v>8</v>
      </c>
      <c r="J9894" s="89">
        <v>147.69999999999993</v>
      </c>
      <c r="K9894" s="89">
        <v>47.599999999999952</v>
      </c>
      <c r="L9894" s="81">
        <v>49.000000000000014</v>
      </c>
    </row>
    <row r="9895" spans="6:12">
      <c r="F9895" s="89">
        <v>9779</v>
      </c>
      <c r="G9895" s="89">
        <v>47</v>
      </c>
      <c r="H9895" s="89">
        <v>2</v>
      </c>
      <c r="I9895" s="89">
        <v>7</v>
      </c>
      <c r="J9895" s="89">
        <v>105.64899999999997</v>
      </c>
      <c r="K9895" s="89">
        <v>132.07899999999992</v>
      </c>
      <c r="L9895" s="81">
        <v>132.32900000000001</v>
      </c>
    </row>
    <row r="9896" spans="6:12">
      <c r="F9896" s="89">
        <v>9780</v>
      </c>
      <c r="G9896" s="89">
        <v>22</v>
      </c>
      <c r="H9896" s="89">
        <v>1</v>
      </c>
      <c r="I9896" s="89">
        <v>4</v>
      </c>
      <c r="J9896" s="89">
        <v>78.748000000000005</v>
      </c>
      <c r="K9896" s="89">
        <v>154.62799999999999</v>
      </c>
      <c r="L9896" s="81">
        <v>151.72800000000001</v>
      </c>
    </row>
    <row r="9897" spans="6:12">
      <c r="F9897" s="89">
        <v>9781</v>
      </c>
      <c r="G9897" s="89">
        <v>29</v>
      </c>
      <c r="H9897" s="89">
        <v>2</v>
      </c>
      <c r="I9897" s="89">
        <v>4</v>
      </c>
      <c r="J9897" s="89">
        <v>-49.469000000000023</v>
      </c>
      <c r="K9897" s="89">
        <v>110.34099999999998</v>
      </c>
      <c r="L9897" s="81">
        <v>106.69100000000002</v>
      </c>
    </row>
    <row r="9898" spans="6:12">
      <c r="F9898" s="89">
        <v>9782</v>
      </c>
      <c r="G9898" s="89">
        <v>42</v>
      </c>
      <c r="H9898" s="89">
        <v>1</v>
      </c>
      <c r="I9898" s="89">
        <v>6</v>
      </c>
      <c r="J9898" s="89">
        <v>121.59199999999997</v>
      </c>
      <c r="K9898" s="89">
        <v>106.07199999999996</v>
      </c>
      <c r="L9898" s="81">
        <v>106.97199999999999</v>
      </c>
    </row>
    <row r="9899" spans="6:12">
      <c r="F9899" s="89">
        <v>9783</v>
      </c>
      <c r="G9899" s="89">
        <v>29</v>
      </c>
      <c r="H9899" s="89">
        <v>1</v>
      </c>
      <c r="I9899" s="89">
        <v>8</v>
      </c>
      <c r="J9899" s="89">
        <v>153.05699999999996</v>
      </c>
      <c r="K9899" s="89">
        <v>56.36699999999999</v>
      </c>
      <c r="L9899" s="81">
        <v>56.11699999999999</v>
      </c>
    </row>
    <row r="9900" spans="6:12">
      <c r="F9900" s="89">
        <v>9784</v>
      </c>
      <c r="G9900" s="89">
        <v>35</v>
      </c>
      <c r="H9900" s="89">
        <v>1</v>
      </c>
      <c r="I9900" s="89">
        <v>3</v>
      </c>
      <c r="J9900" s="89">
        <v>3.5849999999999866</v>
      </c>
      <c r="K9900" s="89">
        <v>118.03499999999998</v>
      </c>
      <c r="L9900" s="81">
        <v>116.68499999999999</v>
      </c>
    </row>
    <row r="9901" spans="6:12">
      <c r="F9901" s="89">
        <v>9785</v>
      </c>
      <c r="G9901" s="89">
        <v>39</v>
      </c>
      <c r="H9901" s="89">
        <v>3</v>
      </c>
      <c r="I9901" s="89">
        <v>4</v>
      </c>
      <c r="J9901" s="89">
        <v>-201.75899999999996</v>
      </c>
      <c r="K9901" s="89">
        <v>41.050999999999959</v>
      </c>
      <c r="L9901" s="81">
        <v>37.101000000000028</v>
      </c>
    </row>
    <row r="9902" spans="6:12">
      <c r="F9902" s="89">
        <v>9786</v>
      </c>
      <c r="G9902" s="89">
        <v>39</v>
      </c>
      <c r="H9902" s="89">
        <v>2</v>
      </c>
      <c r="I9902" s="89">
        <v>8</v>
      </c>
      <c r="J9902" s="89">
        <v>119.22699999999998</v>
      </c>
      <c r="K9902" s="89">
        <v>105.53699999999995</v>
      </c>
      <c r="L9902" s="81">
        <v>104.98699999999997</v>
      </c>
    </row>
    <row r="9903" spans="6:12">
      <c r="F9903" s="89">
        <v>9787</v>
      </c>
      <c r="G9903" s="89">
        <v>51</v>
      </c>
      <c r="H9903" s="89">
        <v>1</v>
      </c>
      <c r="I9903" s="89">
        <v>7</v>
      </c>
      <c r="J9903" s="89">
        <v>165.37700000000001</v>
      </c>
      <c r="K9903" s="89">
        <v>104.46699999999993</v>
      </c>
      <c r="L9903" s="81">
        <v>107.1170000000001</v>
      </c>
    </row>
    <row r="9904" spans="6:12">
      <c r="F9904" s="89">
        <v>9788</v>
      </c>
      <c r="G9904" s="89">
        <v>36</v>
      </c>
      <c r="H9904" s="89">
        <v>2</v>
      </c>
      <c r="I9904" s="89">
        <v>4</v>
      </c>
      <c r="J9904" s="89">
        <v>-55.775999999999982</v>
      </c>
      <c r="K9904" s="89">
        <v>101.86399999999998</v>
      </c>
      <c r="L9904" s="81">
        <v>99.263999999999982</v>
      </c>
    </row>
    <row r="9905" spans="6:12">
      <c r="F9905" s="89">
        <v>9789</v>
      </c>
      <c r="G9905" s="89">
        <v>21</v>
      </c>
      <c r="H9905" s="89">
        <v>2</v>
      </c>
      <c r="I9905" s="89">
        <v>8</v>
      </c>
      <c r="J9905" s="89">
        <v>147.16299999999998</v>
      </c>
      <c r="K9905" s="89">
        <v>139.05299999999997</v>
      </c>
      <c r="L9905" s="81">
        <v>135.80299999999997</v>
      </c>
    </row>
    <row r="9906" spans="6:12">
      <c r="F9906" s="89">
        <v>9790</v>
      </c>
      <c r="G9906" s="89">
        <v>30</v>
      </c>
      <c r="H9906" s="89">
        <v>3</v>
      </c>
      <c r="I9906" s="89">
        <v>9</v>
      </c>
      <c r="J9906" s="89">
        <v>91.390000000000043</v>
      </c>
      <c r="K9906" s="89">
        <v>123.99000000000001</v>
      </c>
      <c r="L9906" s="81">
        <v>120.69000000000005</v>
      </c>
    </row>
    <row r="9907" spans="6:12">
      <c r="F9907" s="89">
        <v>9791</v>
      </c>
      <c r="G9907" s="89">
        <v>23</v>
      </c>
      <c r="H9907" s="89">
        <v>3</v>
      </c>
      <c r="I9907" s="89">
        <v>5</v>
      </c>
      <c r="J9907" s="89">
        <v>-106.09499999999997</v>
      </c>
      <c r="K9907" s="89">
        <v>99.07499999999996</v>
      </c>
      <c r="L9907" s="81">
        <v>93.124999999999972</v>
      </c>
    </row>
    <row r="9908" spans="6:12">
      <c r="F9908" s="89">
        <v>9792</v>
      </c>
      <c r="G9908" s="89">
        <v>43</v>
      </c>
      <c r="H9908" s="89">
        <v>2</v>
      </c>
      <c r="I9908" s="89">
        <v>3</v>
      </c>
      <c r="J9908" s="89">
        <v>-115.99099999999999</v>
      </c>
      <c r="K9908" s="89">
        <v>82.078999999999965</v>
      </c>
      <c r="L9908" s="81">
        <v>80.129000000000005</v>
      </c>
    </row>
    <row r="9909" spans="6:12">
      <c r="F9909" s="89">
        <v>9793</v>
      </c>
      <c r="G9909" s="89">
        <v>46</v>
      </c>
      <c r="H9909" s="89">
        <v>1</v>
      </c>
      <c r="I9909" s="89">
        <v>9</v>
      </c>
      <c r="J9909" s="89">
        <v>158.67399999999992</v>
      </c>
      <c r="K9909" s="89">
        <v>14.113999999999976</v>
      </c>
      <c r="L9909" s="81">
        <v>16.814000000000021</v>
      </c>
    </row>
    <row r="9910" spans="6:12">
      <c r="F9910" s="89">
        <v>9794</v>
      </c>
      <c r="G9910" s="89">
        <v>49</v>
      </c>
      <c r="H9910" s="89">
        <v>2</v>
      </c>
      <c r="I9910" s="89">
        <v>5</v>
      </c>
      <c r="J9910" s="89">
        <v>25.305000000000035</v>
      </c>
      <c r="K9910" s="89">
        <v>136.31500000000005</v>
      </c>
      <c r="L9910" s="81">
        <v>136.065</v>
      </c>
    </row>
    <row r="9911" spans="6:12">
      <c r="F9911" s="89">
        <v>9795</v>
      </c>
      <c r="G9911" s="89">
        <v>26</v>
      </c>
      <c r="H9911" s="89">
        <v>2</v>
      </c>
      <c r="I9911" s="89">
        <v>4</v>
      </c>
      <c r="J9911" s="89">
        <v>-42.71599999999998</v>
      </c>
      <c r="K9911" s="89">
        <v>118.02399999999997</v>
      </c>
      <c r="L9911" s="81">
        <v>113.92399999999998</v>
      </c>
    </row>
    <row r="9912" spans="6:12">
      <c r="F9912" s="89">
        <v>9796</v>
      </c>
      <c r="G9912" s="89">
        <v>35</v>
      </c>
      <c r="H9912" s="89">
        <v>1</v>
      </c>
      <c r="I9912" s="89">
        <v>8</v>
      </c>
      <c r="J9912" s="89">
        <v>146.08499999999995</v>
      </c>
      <c r="K9912" s="89">
        <v>47.534999999999968</v>
      </c>
      <c r="L9912" s="81">
        <v>48.184999999999974</v>
      </c>
    </row>
    <row r="9913" spans="6:12">
      <c r="F9913" s="89">
        <v>9797</v>
      </c>
      <c r="G9913" s="89">
        <v>55</v>
      </c>
      <c r="H9913" s="89">
        <v>3</v>
      </c>
      <c r="I9913" s="89">
        <v>7</v>
      </c>
      <c r="J9913" s="89">
        <v>52.505000000000052</v>
      </c>
      <c r="K9913" s="89">
        <v>162.55499999999989</v>
      </c>
      <c r="L9913" s="81">
        <v>162.20500000000004</v>
      </c>
    </row>
    <row r="9914" spans="6:12">
      <c r="F9914" s="89">
        <v>9798</v>
      </c>
      <c r="G9914" s="89">
        <v>41</v>
      </c>
      <c r="H9914" s="89">
        <v>3</v>
      </c>
      <c r="I9914" s="89">
        <v>3</v>
      </c>
      <c r="J9914" s="89">
        <v>-285.96699999999998</v>
      </c>
      <c r="K9914" s="89">
        <v>-1.1770000000000493</v>
      </c>
      <c r="L9914" s="81">
        <v>-5.2269999999999754</v>
      </c>
    </row>
    <row r="9915" spans="6:12">
      <c r="F9915" s="89">
        <v>9799</v>
      </c>
      <c r="G9915" s="89">
        <v>25</v>
      </c>
      <c r="H9915" s="89">
        <v>2</v>
      </c>
      <c r="I9915" s="89">
        <v>9</v>
      </c>
      <c r="J9915" s="89">
        <v>153.02499999999992</v>
      </c>
      <c r="K9915" s="89">
        <v>101.07499999999996</v>
      </c>
      <c r="L9915" s="81">
        <v>98.82499999999996</v>
      </c>
    </row>
    <row r="9916" spans="6:12">
      <c r="F9916" s="89">
        <v>9800</v>
      </c>
      <c r="G9916" s="89">
        <v>52</v>
      </c>
      <c r="H9916" s="89">
        <v>3</v>
      </c>
      <c r="I9916" s="89">
        <v>4</v>
      </c>
      <c r="J9916" s="89">
        <v>-165.89199999999994</v>
      </c>
      <c r="K9916" s="89">
        <v>72.888000000000005</v>
      </c>
      <c r="L9916" s="81">
        <v>70.888000000000005</v>
      </c>
    </row>
    <row r="9917" spans="6:12">
      <c r="F9917" s="89">
        <v>9801</v>
      </c>
      <c r="G9917" s="89">
        <v>54</v>
      </c>
      <c r="H9917" s="89">
        <v>2</v>
      </c>
      <c r="I9917" s="89">
        <v>4</v>
      </c>
      <c r="J9917" s="89">
        <v>-11.244</v>
      </c>
      <c r="K9917" s="89">
        <v>140.81600000000003</v>
      </c>
      <c r="L9917" s="81">
        <v>140.91600000000005</v>
      </c>
    </row>
    <row r="9918" spans="6:12">
      <c r="F9918" s="89">
        <v>9802</v>
      </c>
      <c r="G9918" s="89">
        <v>19</v>
      </c>
      <c r="H9918" s="89">
        <v>1</v>
      </c>
      <c r="I9918" s="89">
        <v>5</v>
      </c>
      <c r="J9918" s="89">
        <v>129.50500000000002</v>
      </c>
      <c r="K9918" s="89">
        <v>163.71499999999997</v>
      </c>
      <c r="L9918" s="81">
        <v>160.76500000000001</v>
      </c>
    </row>
    <row r="9919" spans="6:12">
      <c r="F9919" s="89">
        <v>9803</v>
      </c>
      <c r="G9919" s="89">
        <v>21</v>
      </c>
      <c r="H9919" s="89">
        <v>1</v>
      </c>
      <c r="I9919" s="89">
        <v>4</v>
      </c>
      <c r="J9919" s="89">
        <v>82.768999999999991</v>
      </c>
      <c r="K9919" s="89">
        <v>158.95899999999997</v>
      </c>
      <c r="L9919" s="81">
        <v>155.90899999999999</v>
      </c>
    </row>
    <row r="9920" spans="6:12">
      <c r="F9920" s="89">
        <v>9804</v>
      </c>
      <c r="G9920" s="89">
        <v>44</v>
      </c>
      <c r="H9920" s="89">
        <v>3</v>
      </c>
      <c r="I9920" s="89">
        <v>4</v>
      </c>
      <c r="J9920" s="89">
        <v>-193.36399999999998</v>
      </c>
      <c r="K9920" s="89">
        <v>47.895999999999987</v>
      </c>
      <c r="L9920" s="81">
        <v>44.695999999999998</v>
      </c>
    </row>
    <row r="9921" spans="6:12">
      <c r="F9921" s="89">
        <v>9805</v>
      </c>
      <c r="G9921" s="89">
        <v>33</v>
      </c>
      <c r="H9921" s="89">
        <v>2</v>
      </c>
      <c r="I9921" s="89">
        <v>8</v>
      </c>
      <c r="J9921" s="89">
        <v>118.81899999999999</v>
      </c>
      <c r="K9921" s="89">
        <v>106.98899999999998</v>
      </c>
      <c r="L9921" s="81">
        <v>105.53899999999996</v>
      </c>
    </row>
    <row r="9922" spans="6:12">
      <c r="F9922" s="89">
        <v>9806</v>
      </c>
      <c r="G9922" s="89">
        <v>55</v>
      </c>
      <c r="H9922" s="89">
        <v>2</v>
      </c>
      <c r="I9922" s="89">
        <v>8</v>
      </c>
      <c r="J9922" s="89">
        <v>167.83499999999995</v>
      </c>
      <c r="K9922" s="89">
        <v>149.18499999999989</v>
      </c>
      <c r="L9922" s="81">
        <v>151.035</v>
      </c>
    </row>
    <row r="9923" spans="6:12">
      <c r="F9923" s="89">
        <v>9807</v>
      </c>
      <c r="G9923" s="89">
        <v>20</v>
      </c>
      <c r="H9923" s="89">
        <v>3</v>
      </c>
      <c r="I9923" s="89">
        <v>5</v>
      </c>
      <c r="J9923" s="89">
        <v>-94.949999999999989</v>
      </c>
      <c r="K9923" s="89">
        <v>111.14999999999995</v>
      </c>
      <c r="L9923" s="81">
        <v>104.75</v>
      </c>
    </row>
    <row r="9924" spans="6:12">
      <c r="F9924" s="89">
        <v>9808</v>
      </c>
      <c r="G9924" s="89">
        <v>40</v>
      </c>
      <c r="H9924" s="89">
        <v>1</v>
      </c>
      <c r="I9924" s="89">
        <v>3</v>
      </c>
      <c r="J9924" s="89">
        <v>5.0499999999999829</v>
      </c>
      <c r="K9924" s="89">
        <v>117.94999999999996</v>
      </c>
      <c r="L9924" s="81">
        <v>117.35000000000002</v>
      </c>
    </row>
    <row r="9925" spans="6:12">
      <c r="F9925" s="89">
        <v>9809</v>
      </c>
      <c r="G9925" s="89">
        <v>43</v>
      </c>
      <c r="H9925" s="89">
        <v>3</v>
      </c>
      <c r="I9925" s="89">
        <v>9</v>
      </c>
      <c r="J9925" s="89">
        <v>96.057000000000016</v>
      </c>
      <c r="K9925" s="89">
        <v>124.62699999999995</v>
      </c>
      <c r="L9925" s="81">
        <v>123.27700000000004</v>
      </c>
    </row>
    <row r="9926" spans="6:12">
      <c r="F9926" s="89">
        <v>9810</v>
      </c>
      <c r="G9926" s="89">
        <v>48</v>
      </c>
      <c r="H9926" s="89">
        <v>1</v>
      </c>
      <c r="I9926" s="89">
        <v>3</v>
      </c>
      <c r="J9926" s="89">
        <v>21.434000000000005</v>
      </c>
      <c r="K9926" s="89">
        <v>131.85400000000004</v>
      </c>
      <c r="L9926" s="81">
        <v>132.45400000000004</v>
      </c>
    </row>
    <row r="9927" spans="6:12">
      <c r="F9927" s="89">
        <v>9811</v>
      </c>
      <c r="G9927" s="89">
        <v>30</v>
      </c>
      <c r="H9927" s="89">
        <v>3</v>
      </c>
      <c r="I9927" s="89">
        <v>6</v>
      </c>
      <c r="J9927" s="89">
        <v>-54.919999999999902</v>
      </c>
      <c r="K9927" s="89">
        <v>105.47999999999999</v>
      </c>
      <c r="L9927" s="81">
        <v>100.98000000000005</v>
      </c>
    </row>
    <row r="9928" spans="6:12">
      <c r="F9928" s="89">
        <v>9812</v>
      </c>
      <c r="G9928" s="89">
        <v>22</v>
      </c>
      <c r="H9928" s="89">
        <v>2</v>
      </c>
      <c r="I9928" s="89">
        <v>3</v>
      </c>
      <c r="J9928" s="89">
        <v>-96.944000000000017</v>
      </c>
      <c r="K9928" s="89">
        <v>107.63599999999997</v>
      </c>
      <c r="L9928" s="81">
        <v>102.53599999999999</v>
      </c>
    </row>
    <row r="9929" spans="6:12">
      <c r="F9929" s="89">
        <v>9813</v>
      </c>
      <c r="G9929" s="89">
        <v>46</v>
      </c>
      <c r="H9929" s="89">
        <v>2</v>
      </c>
      <c r="I9929" s="89">
        <v>6</v>
      </c>
      <c r="J9929" s="89">
        <v>64.036000000000001</v>
      </c>
      <c r="K9929" s="89">
        <v>133.37599999999998</v>
      </c>
      <c r="L9929" s="81">
        <v>133.07600000000002</v>
      </c>
    </row>
    <row r="9930" spans="6:12">
      <c r="F9930" s="89">
        <v>9814</v>
      </c>
      <c r="G9930" s="89">
        <v>26</v>
      </c>
      <c r="H9930" s="89">
        <v>2</v>
      </c>
      <c r="I9930" s="89">
        <v>6</v>
      </c>
      <c r="J9930" s="89">
        <v>62.915999999999968</v>
      </c>
      <c r="K9930" s="89">
        <v>138.45599999999996</v>
      </c>
      <c r="L9930" s="81">
        <v>135.15599999999995</v>
      </c>
    </row>
    <row r="9931" spans="6:12">
      <c r="F9931" s="89">
        <v>9815</v>
      </c>
      <c r="G9931" s="89">
        <v>33</v>
      </c>
      <c r="H9931" s="89">
        <v>1</v>
      </c>
      <c r="I9931" s="89">
        <v>8</v>
      </c>
      <c r="J9931" s="89">
        <v>147.32899999999998</v>
      </c>
      <c r="K9931" s="89">
        <v>49.398999999999987</v>
      </c>
      <c r="L9931" s="81">
        <v>49.748999999999981</v>
      </c>
    </row>
    <row r="9932" spans="6:12">
      <c r="F9932" s="89">
        <v>9816</v>
      </c>
      <c r="G9932" s="89">
        <v>44</v>
      </c>
      <c r="H9932" s="89">
        <v>2</v>
      </c>
      <c r="I9932" s="89">
        <v>7</v>
      </c>
      <c r="J9932" s="89">
        <v>97.767999999999972</v>
      </c>
      <c r="K9932" s="89">
        <v>125.12799999999993</v>
      </c>
      <c r="L9932" s="81">
        <v>124.92799999999997</v>
      </c>
    </row>
    <row r="9933" spans="6:12">
      <c r="F9933" s="89">
        <v>9817</v>
      </c>
      <c r="G9933" s="89">
        <v>29</v>
      </c>
      <c r="H9933" s="89">
        <v>2</v>
      </c>
      <c r="I9933" s="89">
        <v>7</v>
      </c>
      <c r="J9933" s="89">
        <v>94.81299999999996</v>
      </c>
      <c r="K9933" s="89">
        <v>126.82299999999995</v>
      </c>
      <c r="L9933" s="81">
        <v>124.37299999999999</v>
      </c>
    </row>
    <row r="9934" spans="6:12">
      <c r="F9934" s="89">
        <v>9818</v>
      </c>
      <c r="G9934" s="89">
        <v>32</v>
      </c>
      <c r="H9934" s="89">
        <v>2</v>
      </c>
      <c r="I9934" s="89">
        <v>5</v>
      </c>
      <c r="J9934" s="89">
        <v>3.8000000000000114</v>
      </c>
      <c r="K9934" s="89">
        <v>120.07999999999996</v>
      </c>
      <c r="L9934" s="81">
        <v>117.27999999999997</v>
      </c>
    </row>
    <row r="9935" spans="6:12">
      <c r="F9935" s="89">
        <v>9819</v>
      </c>
      <c r="G9935" s="89">
        <v>48</v>
      </c>
      <c r="H9935" s="89">
        <v>2</v>
      </c>
      <c r="I9935" s="89">
        <v>3</v>
      </c>
      <c r="J9935" s="89">
        <v>-102.97599999999997</v>
      </c>
      <c r="K9935" s="89">
        <v>93.544000000000025</v>
      </c>
      <c r="L9935" s="81">
        <v>92.344000000000008</v>
      </c>
    </row>
    <row r="9936" spans="6:12">
      <c r="F9936" s="89">
        <v>9820</v>
      </c>
      <c r="G9936" s="89">
        <v>37</v>
      </c>
      <c r="H9936" s="89">
        <v>1</v>
      </c>
      <c r="I9936" s="89">
        <v>4</v>
      </c>
      <c r="J9936" s="89">
        <v>50.83300000000002</v>
      </c>
      <c r="K9936" s="89">
        <v>122.06300000000002</v>
      </c>
      <c r="L9936" s="81">
        <v>121.41300000000001</v>
      </c>
    </row>
    <row r="9937" spans="6:12">
      <c r="F9937" s="89">
        <v>9821</v>
      </c>
      <c r="G9937" s="89">
        <v>31</v>
      </c>
      <c r="H9937" s="89">
        <v>3</v>
      </c>
      <c r="I9937" s="89">
        <v>8</v>
      </c>
      <c r="J9937" s="89">
        <v>50.833000000000084</v>
      </c>
      <c r="K9937" s="89">
        <v>125.72299999999996</v>
      </c>
      <c r="L9937" s="81">
        <v>122.173</v>
      </c>
    </row>
    <row r="9938" spans="6:12">
      <c r="F9938" s="89">
        <v>9822</v>
      </c>
      <c r="G9938" s="89">
        <v>36</v>
      </c>
      <c r="H9938" s="89">
        <v>3</v>
      </c>
      <c r="I9938" s="89">
        <v>4</v>
      </c>
      <c r="J9938" s="89">
        <v>-203.55599999999998</v>
      </c>
      <c r="K9938" s="89">
        <v>40.183999999999969</v>
      </c>
      <c r="L9938" s="81">
        <v>35.78400000000002</v>
      </c>
    </row>
    <row r="9939" spans="6:12">
      <c r="F9939" s="89">
        <v>9823</v>
      </c>
      <c r="G9939" s="89">
        <v>22</v>
      </c>
      <c r="H9939" s="89">
        <v>2</v>
      </c>
      <c r="I9939" s="89">
        <v>7</v>
      </c>
      <c r="J9939" s="89">
        <v>114.22399999999996</v>
      </c>
      <c r="K9939" s="89">
        <v>148.40399999999994</v>
      </c>
      <c r="L9939" s="81">
        <v>144.904</v>
      </c>
    </row>
    <row r="9940" spans="6:12">
      <c r="F9940" s="89">
        <v>9824</v>
      </c>
      <c r="G9940" s="89">
        <v>34</v>
      </c>
      <c r="H9940" s="89">
        <v>2</v>
      </c>
      <c r="I9940" s="89">
        <v>5</v>
      </c>
      <c r="J9940" s="89">
        <v>2.2800000000000011</v>
      </c>
      <c r="K9940" s="89">
        <v>117.93999999999997</v>
      </c>
      <c r="L9940" s="81">
        <v>115.43999999999997</v>
      </c>
    </row>
    <row r="9941" spans="6:12">
      <c r="F9941" s="89">
        <v>9825</v>
      </c>
      <c r="G9941" s="89">
        <v>52</v>
      </c>
      <c r="H9941" s="89">
        <v>2</v>
      </c>
      <c r="I9941" s="89">
        <v>9</v>
      </c>
      <c r="J9941" s="89">
        <v>173.24799999999993</v>
      </c>
      <c r="K9941" s="89">
        <v>112.92799999999997</v>
      </c>
      <c r="L9941" s="81">
        <v>114.72799999999992</v>
      </c>
    </row>
    <row r="9942" spans="6:12">
      <c r="F9942" s="89">
        <v>9826</v>
      </c>
      <c r="G9942" s="89">
        <v>42</v>
      </c>
      <c r="H9942" s="89">
        <v>2</v>
      </c>
      <c r="I9942" s="89">
        <v>7</v>
      </c>
      <c r="J9942" s="89">
        <v>93.863999999999976</v>
      </c>
      <c r="K9942" s="89">
        <v>121.84399999999997</v>
      </c>
      <c r="L9942" s="81">
        <v>121.34399999999997</v>
      </c>
    </row>
    <row r="9943" spans="6:12">
      <c r="F9943" s="89">
        <v>9827</v>
      </c>
      <c r="G9943" s="89">
        <v>22</v>
      </c>
      <c r="H9943" s="89">
        <v>3</v>
      </c>
      <c r="I9943" s="89">
        <v>9</v>
      </c>
      <c r="J9943" s="89">
        <v>111.19799999999992</v>
      </c>
      <c r="K9943" s="89">
        <v>146.27799999999991</v>
      </c>
      <c r="L9943" s="81">
        <v>141.77799999999996</v>
      </c>
    </row>
    <row r="9944" spans="6:12">
      <c r="F9944" s="89">
        <v>9828</v>
      </c>
      <c r="G9944" s="89">
        <v>24</v>
      </c>
      <c r="H9944" s="89">
        <v>1</v>
      </c>
      <c r="I9944" s="89">
        <v>3</v>
      </c>
      <c r="J9944" s="89">
        <v>24.121999999999993</v>
      </c>
      <c r="K9944" s="89">
        <v>141.982</v>
      </c>
      <c r="L9944" s="81">
        <v>138.982</v>
      </c>
    </row>
    <row r="9945" spans="6:12">
      <c r="F9945" s="89">
        <v>9829</v>
      </c>
      <c r="G9945" s="89">
        <v>53</v>
      </c>
      <c r="H9945" s="89">
        <v>3</v>
      </c>
      <c r="I9945" s="89">
        <v>7</v>
      </c>
      <c r="J9945" s="89">
        <v>42.361000000000104</v>
      </c>
      <c r="K9945" s="89">
        <v>153.03099999999995</v>
      </c>
      <c r="L9945" s="81">
        <v>152.38100000000009</v>
      </c>
    </row>
    <row r="9946" spans="6:12">
      <c r="F9946" s="89">
        <v>9830</v>
      </c>
      <c r="G9946" s="89">
        <v>22</v>
      </c>
      <c r="H9946" s="89">
        <v>2</v>
      </c>
      <c r="I9946" s="89">
        <v>5</v>
      </c>
      <c r="J9946" s="89">
        <v>27.599999999999994</v>
      </c>
      <c r="K9946" s="89">
        <v>146.97999999999996</v>
      </c>
      <c r="L9946" s="81">
        <v>142.67999999999995</v>
      </c>
    </row>
    <row r="9947" spans="6:12">
      <c r="F9947" s="89">
        <v>9831</v>
      </c>
      <c r="G9947" s="89">
        <v>43</v>
      </c>
      <c r="H9947" s="89">
        <v>1</v>
      </c>
      <c r="I9947" s="89">
        <v>7</v>
      </c>
      <c r="J9947" s="89">
        <v>142.32099999999997</v>
      </c>
      <c r="K9947" s="89">
        <v>83.890999999999963</v>
      </c>
      <c r="L9947" s="81">
        <v>85.341000000000008</v>
      </c>
    </row>
    <row r="9948" spans="6:12">
      <c r="F9948" s="89">
        <v>9832</v>
      </c>
      <c r="G9948" s="89">
        <v>50</v>
      </c>
      <c r="H9948" s="89">
        <v>1</v>
      </c>
      <c r="I9948" s="89">
        <v>9</v>
      </c>
      <c r="J9948" s="89">
        <v>171.3299999999999</v>
      </c>
      <c r="K9948" s="89">
        <v>25.529999999999944</v>
      </c>
      <c r="L9948" s="81">
        <v>28.830000000000013</v>
      </c>
    </row>
    <row r="9949" spans="6:12">
      <c r="F9949" s="89">
        <v>9833</v>
      </c>
      <c r="G9949" s="89">
        <v>44</v>
      </c>
      <c r="H9949" s="89">
        <v>2</v>
      </c>
      <c r="I9949" s="89">
        <v>4</v>
      </c>
      <c r="J9949" s="89">
        <v>-46.783999999999992</v>
      </c>
      <c r="K9949" s="89">
        <v>108.37599999999998</v>
      </c>
      <c r="L9949" s="81">
        <v>106.97599999999997</v>
      </c>
    </row>
    <row r="9950" spans="6:12">
      <c r="F9950" s="89">
        <v>9834</v>
      </c>
      <c r="G9950" s="89">
        <v>37</v>
      </c>
      <c r="H9950" s="89">
        <v>3</v>
      </c>
      <c r="I9950" s="89">
        <v>5</v>
      </c>
      <c r="J9950" s="89">
        <v>-125.97499999999991</v>
      </c>
      <c r="K9950" s="89">
        <v>74.85499999999999</v>
      </c>
      <c r="L9950" s="81">
        <v>71.005000000000024</v>
      </c>
    </row>
    <row r="9951" spans="6:12">
      <c r="F9951" s="89">
        <v>9835</v>
      </c>
      <c r="G9951" s="89">
        <v>32</v>
      </c>
      <c r="H9951" s="89">
        <v>2</v>
      </c>
      <c r="I9951" s="89">
        <v>7</v>
      </c>
      <c r="J9951" s="89">
        <v>90.543999999999954</v>
      </c>
      <c r="K9951" s="89">
        <v>121.62399999999994</v>
      </c>
      <c r="L9951" s="81">
        <v>119.624</v>
      </c>
    </row>
    <row r="9952" spans="6:12">
      <c r="F9952" s="89">
        <v>9836</v>
      </c>
      <c r="G9952" s="89">
        <v>27</v>
      </c>
      <c r="H9952" s="89">
        <v>2</v>
      </c>
      <c r="I9952" s="89">
        <v>3</v>
      </c>
      <c r="J9952" s="89">
        <v>-112.27900000000002</v>
      </c>
      <c r="K9952" s="89">
        <v>90.750999999999991</v>
      </c>
      <c r="L9952" s="81">
        <v>86.401000000000025</v>
      </c>
    </row>
    <row r="9953" spans="6:12">
      <c r="F9953" s="89">
        <v>9837</v>
      </c>
      <c r="G9953" s="89">
        <v>28</v>
      </c>
      <c r="H9953" s="89">
        <v>2</v>
      </c>
      <c r="I9953" s="89">
        <v>8</v>
      </c>
      <c r="J9953" s="89">
        <v>125.90399999999997</v>
      </c>
      <c r="K9953" s="89">
        <v>115.62399999999997</v>
      </c>
      <c r="L9953" s="81">
        <v>113.42399999999998</v>
      </c>
    </row>
    <row r="9954" spans="6:12">
      <c r="F9954" s="89">
        <v>9838</v>
      </c>
      <c r="G9954" s="89">
        <v>33</v>
      </c>
      <c r="H9954" s="89">
        <v>3</v>
      </c>
      <c r="I9954" s="89">
        <v>5</v>
      </c>
      <c r="J9954" s="89">
        <v>-125.69499999999988</v>
      </c>
      <c r="K9954" s="89">
        <v>76.374999999999972</v>
      </c>
      <c r="L9954" s="81">
        <v>71.924999999999983</v>
      </c>
    </row>
    <row r="9955" spans="6:12">
      <c r="F9955" s="89">
        <v>9839</v>
      </c>
      <c r="G9955" s="89">
        <v>34</v>
      </c>
      <c r="H9955" s="89">
        <v>1</v>
      </c>
      <c r="I9955" s="89">
        <v>3</v>
      </c>
      <c r="J9955" s="89">
        <v>4.1019999999999897</v>
      </c>
      <c r="K9955" s="89">
        <v>118.86199999999999</v>
      </c>
      <c r="L9955" s="81">
        <v>117.36200000000002</v>
      </c>
    </row>
    <row r="9956" spans="6:12">
      <c r="F9956" s="89">
        <v>9840</v>
      </c>
      <c r="G9956" s="89">
        <v>46</v>
      </c>
      <c r="H9956" s="89">
        <v>3</v>
      </c>
      <c r="I9956" s="89">
        <v>3</v>
      </c>
      <c r="J9956" s="89">
        <v>-274.90199999999999</v>
      </c>
      <c r="K9956" s="89">
        <v>8.3379999999999654</v>
      </c>
      <c r="L9956" s="81">
        <v>5.0380000000000393</v>
      </c>
    </row>
    <row r="9957" spans="6:12">
      <c r="F9957" s="89">
        <v>9841</v>
      </c>
      <c r="G9957" s="89">
        <v>21</v>
      </c>
      <c r="H9957" s="89">
        <v>2</v>
      </c>
      <c r="I9957" s="89">
        <v>8</v>
      </c>
      <c r="J9957" s="89">
        <v>147.16299999999998</v>
      </c>
      <c r="K9957" s="89">
        <v>139.05299999999997</v>
      </c>
      <c r="L9957" s="81">
        <v>135.80299999999997</v>
      </c>
    </row>
    <row r="9958" spans="6:12">
      <c r="F9958" s="89">
        <v>9842</v>
      </c>
      <c r="G9958" s="89">
        <v>36</v>
      </c>
      <c r="H9958" s="89">
        <v>1</v>
      </c>
      <c r="I9958" s="89">
        <v>5</v>
      </c>
      <c r="J9958" s="89">
        <v>88.79000000000002</v>
      </c>
      <c r="K9958" s="89">
        <v>117.72999999999999</v>
      </c>
      <c r="L9958" s="81">
        <v>117.33000000000001</v>
      </c>
    </row>
    <row r="9959" spans="6:12">
      <c r="F9959" s="89">
        <v>9843</v>
      </c>
      <c r="G9959" s="89">
        <v>30</v>
      </c>
      <c r="H9959" s="89">
        <v>3</v>
      </c>
      <c r="I9959" s="89">
        <v>7</v>
      </c>
      <c r="J9959" s="89">
        <v>3.3300000000000409</v>
      </c>
      <c r="K9959" s="89">
        <v>121.13</v>
      </c>
      <c r="L9959" s="81">
        <v>117.03000000000003</v>
      </c>
    </row>
    <row r="9960" spans="6:12">
      <c r="F9960" s="89">
        <v>9844</v>
      </c>
      <c r="G9960" s="89">
        <v>55</v>
      </c>
      <c r="H9960" s="89">
        <v>1</v>
      </c>
      <c r="I9960" s="89">
        <v>5</v>
      </c>
      <c r="J9960" s="89">
        <v>135.62499999999994</v>
      </c>
      <c r="K9960" s="89">
        <v>158.6749999999999</v>
      </c>
      <c r="L9960" s="81">
        <v>161.12500000000006</v>
      </c>
    </row>
    <row r="9961" spans="6:12">
      <c r="F9961" s="89">
        <v>9845</v>
      </c>
      <c r="G9961" s="89">
        <v>43</v>
      </c>
      <c r="H9961" s="89">
        <v>2</v>
      </c>
      <c r="I9961" s="89">
        <v>3</v>
      </c>
      <c r="J9961" s="89">
        <v>-115.99099999999999</v>
      </c>
      <c r="K9961" s="89">
        <v>82.078999999999965</v>
      </c>
      <c r="L9961" s="81">
        <v>80.129000000000005</v>
      </c>
    </row>
    <row r="9962" spans="6:12">
      <c r="F9962" s="89">
        <v>9846</v>
      </c>
      <c r="G9962" s="89">
        <v>30</v>
      </c>
      <c r="H9962" s="89">
        <v>2</v>
      </c>
      <c r="I9962" s="89">
        <v>3</v>
      </c>
      <c r="J9962" s="89">
        <v>-118.23999999999998</v>
      </c>
      <c r="K9962" s="89">
        <v>83.859999999999985</v>
      </c>
      <c r="L9962" s="81">
        <v>79.960000000000008</v>
      </c>
    </row>
    <row r="9963" spans="6:12">
      <c r="F9963" s="89">
        <v>9847</v>
      </c>
      <c r="G9963" s="89">
        <v>46</v>
      </c>
      <c r="H9963" s="89">
        <v>1</v>
      </c>
      <c r="I9963" s="89">
        <v>7</v>
      </c>
      <c r="J9963" s="89">
        <v>148.94199999999998</v>
      </c>
      <c r="K9963" s="89">
        <v>89.581999999999965</v>
      </c>
      <c r="L9963" s="81">
        <v>91.481999999999999</v>
      </c>
    </row>
    <row r="9964" spans="6:12">
      <c r="F9964" s="89">
        <v>9848</v>
      </c>
      <c r="G9964" s="89">
        <v>55</v>
      </c>
      <c r="H9964" s="89">
        <v>2</v>
      </c>
      <c r="I9964" s="89">
        <v>3</v>
      </c>
      <c r="J9964" s="89">
        <v>-73.414999999999992</v>
      </c>
      <c r="K9964" s="89">
        <v>120.9349999999999</v>
      </c>
      <c r="L9964" s="81">
        <v>120.78500000000004</v>
      </c>
    </row>
    <row r="9965" spans="6:12">
      <c r="F9965" s="89">
        <v>9849</v>
      </c>
      <c r="G9965" s="89">
        <v>45</v>
      </c>
      <c r="H9965" s="89">
        <v>3</v>
      </c>
      <c r="I9965" s="89">
        <v>6</v>
      </c>
      <c r="J9965" s="89">
        <v>-45.754999999999939</v>
      </c>
      <c r="K9965" s="89">
        <v>109.99499999999995</v>
      </c>
      <c r="L9965" s="81">
        <v>107.74500000000006</v>
      </c>
    </row>
    <row r="9966" spans="6:12">
      <c r="F9966" s="89">
        <v>9850</v>
      </c>
      <c r="G9966" s="89">
        <v>25</v>
      </c>
      <c r="H9966" s="89">
        <v>2</v>
      </c>
      <c r="I9966" s="89">
        <v>7</v>
      </c>
      <c r="J9966" s="89">
        <v>104.28499999999997</v>
      </c>
      <c r="K9966" s="89">
        <v>137.53499999999997</v>
      </c>
      <c r="L9966" s="81">
        <v>134.48500000000001</v>
      </c>
    </row>
    <row r="9967" spans="6:12">
      <c r="F9967" s="89">
        <v>9851</v>
      </c>
      <c r="G9967" s="89">
        <v>36</v>
      </c>
      <c r="H9967" s="89">
        <v>1</v>
      </c>
      <c r="I9967" s="89">
        <v>9</v>
      </c>
      <c r="J9967" s="89">
        <v>145.93399999999988</v>
      </c>
      <c r="K9967" s="89">
        <v>4.4739999999999611</v>
      </c>
      <c r="L9967" s="81">
        <v>5.6740000000000066</v>
      </c>
    </row>
    <row r="9968" spans="6:12">
      <c r="F9968" s="89">
        <v>9852</v>
      </c>
      <c r="G9968" s="89">
        <v>55</v>
      </c>
      <c r="H9968" s="89">
        <v>1</v>
      </c>
      <c r="I9968" s="89">
        <v>6</v>
      </c>
      <c r="J9968" s="89">
        <v>164.24499999999989</v>
      </c>
      <c r="K9968" s="89">
        <v>144.69499999999988</v>
      </c>
      <c r="L9968" s="81">
        <v>147.54500000000007</v>
      </c>
    </row>
    <row r="9969" spans="6:12">
      <c r="F9969" s="89">
        <v>9853</v>
      </c>
      <c r="G9969" s="89">
        <v>24</v>
      </c>
      <c r="H9969" s="89">
        <v>2</v>
      </c>
      <c r="I9969" s="89">
        <v>9</v>
      </c>
      <c r="J9969" s="89">
        <v>156.0559999999999</v>
      </c>
      <c r="K9969" s="89">
        <v>104.41599999999988</v>
      </c>
      <c r="L9969" s="81">
        <v>102.01599999999991</v>
      </c>
    </row>
    <row r="9970" spans="6:12">
      <c r="F9970" s="89">
        <v>9854</v>
      </c>
      <c r="G9970" s="89">
        <v>34</v>
      </c>
      <c r="H9970" s="89">
        <v>3</v>
      </c>
      <c r="I9970" s="89">
        <v>7</v>
      </c>
      <c r="J9970" s="89">
        <v>-0.14199999999993906</v>
      </c>
      <c r="K9970" s="89">
        <v>116.41799999999995</v>
      </c>
      <c r="L9970" s="81">
        <v>112.91800000000006</v>
      </c>
    </row>
    <row r="9971" spans="6:12">
      <c r="F9971" s="89">
        <v>9855</v>
      </c>
      <c r="G9971" s="89">
        <v>20</v>
      </c>
      <c r="H9971" s="89">
        <v>1</v>
      </c>
      <c r="I9971" s="89">
        <v>4</v>
      </c>
      <c r="J9971" s="89">
        <v>87.06</v>
      </c>
      <c r="K9971" s="89">
        <v>163.55999999999997</v>
      </c>
      <c r="L9971" s="81">
        <v>160.36000000000001</v>
      </c>
    </row>
    <row r="9972" spans="6:12">
      <c r="F9972" s="89">
        <v>9856</v>
      </c>
      <c r="G9972" s="89">
        <v>47</v>
      </c>
      <c r="H9972" s="89">
        <v>3</v>
      </c>
      <c r="I9972" s="89">
        <v>8</v>
      </c>
      <c r="J9972" s="89">
        <v>67.281000000000063</v>
      </c>
      <c r="K9972" s="89">
        <v>137.2109999999999</v>
      </c>
      <c r="L9972" s="81">
        <v>136.06100000000004</v>
      </c>
    </row>
    <row r="9973" spans="6:12">
      <c r="F9973" s="89">
        <v>9857</v>
      </c>
      <c r="G9973" s="89">
        <v>40</v>
      </c>
      <c r="H9973" s="89">
        <v>1</v>
      </c>
      <c r="I9973" s="89">
        <v>6</v>
      </c>
      <c r="J9973" s="89">
        <v>119.07999999999996</v>
      </c>
      <c r="K9973" s="89">
        <v>104.17999999999995</v>
      </c>
      <c r="L9973" s="81">
        <v>104.78</v>
      </c>
    </row>
    <row r="9974" spans="6:12">
      <c r="F9974" s="89">
        <v>9858</v>
      </c>
      <c r="G9974" s="89">
        <v>25</v>
      </c>
      <c r="H9974" s="89">
        <v>3</v>
      </c>
      <c r="I9974" s="89">
        <v>4</v>
      </c>
      <c r="J9974" s="89">
        <v>-189.35499999999996</v>
      </c>
      <c r="K9974" s="89">
        <v>57.794999999999987</v>
      </c>
      <c r="L9974" s="81">
        <v>51.745000000000005</v>
      </c>
    </row>
    <row r="9975" spans="6:12">
      <c r="F9975" s="89">
        <v>9859</v>
      </c>
      <c r="G9975" s="89">
        <v>40</v>
      </c>
      <c r="H9975" s="89">
        <v>2</v>
      </c>
      <c r="I9975" s="89">
        <v>9</v>
      </c>
      <c r="J9975" s="89">
        <v>139.95999999999992</v>
      </c>
      <c r="K9975" s="89">
        <v>83.359999999999957</v>
      </c>
      <c r="L9975" s="81">
        <v>83.360000000000014</v>
      </c>
    </row>
    <row r="9976" spans="6:12">
      <c r="F9976" s="89">
        <v>9860</v>
      </c>
      <c r="G9976" s="89">
        <v>34</v>
      </c>
      <c r="H9976" s="89">
        <v>1</v>
      </c>
      <c r="I9976" s="89">
        <v>7</v>
      </c>
      <c r="J9976" s="89">
        <v>137.03799999999995</v>
      </c>
      <c r="K9976" s="89">
        <v>81.397999999999968</v>
      </c>
      <c r="L9976" s="81">
        <v>81.49799999999999</v>
      </c>
    </row>
    <row r="9977" spans="6:12">
      <c r="F9977" s="89">
        <v>9861</v>
      </c>
      <c r="G9977" s="89">
        <v>26</v>
      </c>
      <c r="H9977" s="89">
        <v>1</v>
      </c>
      <c r="I9977" s="89">
        <v>8</v>
      </c>
      <c r="J9977" s="89">
        <v>160.18799999999993</v>
      </c>
      <c r="K9977" s="89">
        <v>64.427999999999983</v>
      </c>
      <c r="L9977" s="81">
        <v>63.727999999999994</v>
      </c>
    </row>
    <row r="9978" spans="6:12">
      <c r="F9978" s="89">
        <v>9862</v>
      </c>
      <c r="G9978" s="89">
        <v>36</v>
      </c>
      <c r="H9978" s="89">
        <v>3</v>
      </c>
      <c r="I9978" s="89">
        <v>9</v>
      </c>
      <c r="J9978" s="89">
        <v>87.874000000000024</v>
      </c>
      <c r="K9978" s="89">
        <v>118.61399999999992</v>
      </c>
      <c r="L9978" s="81">
        <v>116.21400000000006</v>
      </c>
    </row>
    <row r="9979" spans="6:12">
      <c r="F9979" s="89">
        <v>9863</v>
      </c>
      <c r="G9979" s="89">
        <v>52</v>
      </c>
      <c r="H9979" s="89">
        <v>2</v>
      </c>
      <c r="I9979" s="89">
        <v>4</v>
      </c>
      <c r="J9979" s="89">
        <v>-20.512</v>
      </c>
      <c r="K9979" s="89">
        <v>132.16800000000003</v>
      </c>
      <c r="L9979" s="81">
        <v>131.96799999999996</v>
      </c>
    </row>
    <row r="9980" spans="6:12">
      <c r="F9980" s="89">
        <v>9864</v>
      </c>
      <c r="G9980" s="89">
        <v>25</v>
      </c>
      <c r="H9980" s="89">
        <v>1</v>
      </c>
      <c r="I9980" s="89">
        <v>4</v>
      </c>
      <c r="J9980" s="89">
        <v>68.304999999999993</v>
      </c>
      <c r="K9980" s="89">
        <v>143.255</v>
      </c>
      <c r="L9980" s="81">
        <v>140.80500000000001</v>
      </c>
    </row>
    <row r="9981" spans="6:12">
      <c r="F9981" s="89">
        <v>9865</v>
      </c>
      <c r="G9981" s="89">
        <v>23</v>
      </c>
      <c r="H9981" s="89">
        <v>1</v>
      </c>
      <c r="I9981" s="89">
        <v>5</v>
      </c>
      <c r="J9981" s="89">
        <v>112.90500000000003</v>
      </c>
      <c r="K9981" s="89">
        <v>145.875</v>
      </c>
      <c r="L9981" s="81">
        <v>143.52499999999998</v>
      </c>
    </row>
    <row r="9982" spans="6:12">
      <c r="F9982" s="89">
        <v>9866</v>
      </c>
      <c r="G9982" s="89">
        <v>38</v>
      </c>
      <c r="H9982" s="89">
        <v>2</v>
      </c>
      <c r="I9982" s="89">
        <v>5</v>
      </c>
      <c r="J9982" s="89">
        <v>2.4800000000000182</v>
      </c>
      <c r="K9982" s="89">
        <v>116.89999999999999</v>
      </c>
      <c r="L9982" s="81">
        <v>115.00000000000001</v>
      </c>
    </row>
    <row r="9983" spans="6:12">
      <c r="F9983" s="89">
        <v>9867</v>
      </c>
      <c r="G9983" s="89">
        <v>22</v>
      </c>
      <c r="H9983" s="89">
        <v>3</v>
      </c>
      <c r="I9983" s="89">
        <v>9</v>
      </c>
      <c r="J9983" s="89">
        <v>111.19799999999992</v>
      </c>
      <c r="K9983" s="89">
        <v>146.27799999999991</v>
      </c>
      <c r="L9983" s="81">
        <v>141.77799999999996</v>
      </c>
    </row>
    <row r="9984" spans="6:12">
      <c r="F9984" s="89">
        <v>9868</v>
      </c>
      <c r="G9984" s="89">
        <v>19</v>
      </c>
      <c r="H9984" s="89">
        <v>1</v>
      </c>
      <c r="I9984" s="89">
        <v>9</v>
      </c>
      <c r="J9984" s="89">
        <v>186.24099999999993</v>
      </c>
      <c r="K9984" s="89">
        <v>50.050999999999945</v>
      </c>
      <c r="L9984" s="81">
        <v>48.700999999999979</v>
      </c>
    </row>
    <row r="9985" spans="6:12">
      <c r="F9985" s="89">
        <v>9869</v>
      </c>
      <c r="G9985" s="89">
        <v>38</v>
      </c>
      <c r="H9985" s="89">
        <v>2</v>
      </c>
      <c r="I9985" s="89">
        <v>7</v>
      </c>
      <c r="J9985" s="89">
        <v>89.295999999999992</v>
      </c>
      <c r="K9985" s="89">
        <v>118.51599999999999</v>
      </c>
      <c r="L9985" s="81">
        <v>117.41600000000003</v>
      </c>
    </row>
    <row r="9986" spans="6:12">
      <c r="F9986" s="89">
        <v>9870</v>
      </c>
      <c r="G9986" s="89">
        <v>39</v>
      </c>
      <c r="H9986" s="89">
        <v>2</v>
      </c>
      <c r="I9986" s="89">
        <v>5</v>
      </c>
      <c r="J9986" s="89">
        <v>3.2049999999999841</v>
      </c>
      <c r="K9986" s="89">
        <v>117.31499999999997</v>
      </c>
      <c r="L9986" s="81">
        <v>115.56499999999997</v>
      </c>
    </row>
    <row r="9987" spans="6:12">
      <c r="F9987" s="89">
        <v>9871</v>
      </c>
      <c r="G9987" s="89">
        <v>20</v>
      </c>
      <c r="H9987" s="89">
        <v>1</v>
      </c>
      <c r="I9987" s="89">
        <v>6</v>
      </c>
      <c r="J9987" s="89">
        <v>153.35999999999996</v>
      </c>
      <c r="K9987" s="89">
        <v>144.65999999999997</v>
      </c>
      <c r="L9987" s="81">
        <v>142.26000000000002</v>
      </c>
    </row>
    <row r="9988" spans="6:12">
      <c r="F9988" s="89">
        <v>9872</v>
      </c>
      <c r="G9988" s="89">
        <v>55</v>
      </c>
      <c r="H9988" s="89">
        <v>3</v>
      </c>
      <c r="I9988" s="89">
        <v>5</v>
      </c>
      <c r="J9988" s="89">
        <v>-73.77499999999992</v>
      </c>
      <c r="K9988" s="89">
        <v>121.47499999999991</v>
      </c>
      <c r="L9988" s="81">
        <v>120.32500000000005</v>
      </c>
    </row>
    <row r="9989" spans="6:12">
      <c r="F9989" s="89">
        <v>9873</v>
      </c>
      <c r="G9989" s="89">
        <v>42</v>
      </c>
      <c r="H9989" s="89">
        <v>1</v>
      </c>
      <c r="I9989" s="89">
        <v>9</v>
      </c>
      <c r="J9989" s="89">
        <v>150.33799999999997</v>
      </c>
      <c r="K9989" s="89">
        <v>7.0179999999999723</v>
      </c>
      <c r="L9989" s="81">
        <v>9.117999999999995</v>
      </c>
    </row>
    <row r="9990" spans="6:12">
      <c r="F9990" s="89">
        <v>9874</v>
      </c>
      <c r="G9990" s="89">
        <v>28</v>
      </c>
      <c r="H9990" s="89">
        <v>2</v>
      </c>
      <c r="I9990" s="89">
        <v>4</v>
      </c>
      <c r="J9990" s="89">
        <v>-47.488</v>
      </c>
      <c r="K9990" s="89">
        <v>112.63199999999998</v>
      </c>
      <c r="L9990" s="81">
        <v>108.83199999999997</v>
      </c>
    </row>
    <row r="9991" spans="6:12">
      <c r="F9991" s="89">
        <v>9875</v>
      </c>
      <c r="G9991" s="89">
        <v>27</v>
      </c>
      <c r="H9991" s="89">
        <v>3</v>
      </c>
      <c r="I9991" s="89">
        <v>6</v>
      </c>
      <c r="J9991" s="89">
        <v>-49.462999999999965</v>
      </c>
      <c r="K9991" s="89">
        <v>111.86700000000002</v>
      </c>
      <c r="L9991" s="81">
        <v>106.91700000000009</v>
      </c>
    </row>
    <row r="9992" spans="6:12">
      <c r="F9992" s="89">
        <v>9876</v>
      </c>
      <c r="G9992" s="89">
        <v>20</v>
      </c>
      <c r="H9992" s="89">
        <v>3</v>
      </c>
      <c r="I9992" s="89">
        <v>3</v>
      </c>
      <c r="J9992" s="89">
        <v>-258.73</v>
      </c>
      <c r="K9992" s="89">
        <v>32.569999999999993</v>
      </c>
      <c r="L9992" s="81">
        <v>25.370000000000061</v>
      </c>
    </row>
    <row r="9993" spans="6:12">
      <c r="F9993" s="89">
        <v>9877</v>
      </c>
      <c r="G9993" s="89">
        <v>30</v>
      </c>
      <c r="H9993" s="89">
        <v>1</v>
      </c>
      <c r="I9993" s="89">
        <v>8</v>
      </c>
      <c r="J9993" s="89">
        <v>151.21999999999994</v>
      </c>
      <c r="K9993" s="89">
        <v>54.21999999999997</v>
      </c>
      <c r="L9993" s="81">
        <v>54.120000000000005</v>
      </c>
    </row>
    <row r="9994" spans="6:12">
      <c r="F9994" s="89">
        <v>9878</v>
      </c>
      <c r="G9994" s="89">
        <v>33</v>
      </c>
      <c r="H9994" s="89">
        <v>1</v>
      </c>
      <c r="I9994" s="89">
        <v>6</v>
      </c>
      <c r="J9994" s="89">
        <v>118.79299999999998</v>
      </c>
      <c r="K9994" s="89">
        <v>106.06299999999999</v>
      </c>
      <c r="L9994" s="81">
        <v>105.613</v>
      </c>
    </row>
    <row r="9995" spans="6:12">
      <c r="F9995" s="89">
        <v>9879</v>
      </c>
      <c r="G9995" s="89">
        <v>35</v>
      </c>
      <c r="H9995" s="89">
        <v>2</v>
      </c>
      <c r="I9995" s="89">
        <v>9</v>
      </c>
      <c r="J9995" s="89">
        <v>137.56499999999991</v>
      </c>
      <c r="K9995" s="89">
        <v>82.51499999999993</v>
      </c>
      <c r="L9995" s="81">
        <v>81.76499999999993</v>
      </c>
    </row>
    <row r="9996" spans="6:12">
      <c r="F9996" s="89">
        <v>9880</v>
      </c>
      <c r="G9996" s="89">
        <v>49</v>
      </c>
      <c r="H9996" s="89">
        <v>2</v>
      </c>
      <c r="I9996" s="89">
        <v>8</v>
      </c>
      <c r="J9996" s="89">
        <v>141.50700000000001</v>
      </c>
      <c r="K9996" s="89">
        <v>124.71700000000001</v>
      </c>
      <c r="L9996" s="81">
        <v>125.66699999999997</v>
      </c>
    </row>
    <row r="9997" spans="6:12">
      <c r="F9997" s="89">
        <v>9881</v>
      </c>
      <c r="G9997" s="89">
        <v>26</v>
      </c>
      <c r="H9997" s="89">
        <v>1</v>
      </c>
      <c r="I9997" s="89">
        <v>4</v>
      </c>
      <c r="J9997" s="89">
        <v>65.364000000000004</v>
      </c>
      <c r="K9997" s="89">
        <v>140.00400000000002</v>
      </c>
      <c r="L9997" s="81">
        <v>137.70400000000001</v>
      </c>
    </row>
    <row r="9998" spans="6:12">
      <c r="F9998" s="89">
        <v>9882</v>
      </c>
      <c r="G9998" s="89">
        <v>24</v>
      </c>
      <c r="H9998" s="89">
        <v>2</v>
      </c>
      <c r="I9998" s="89">
        <v>8</v>
      </c>
      <c r="J9998" s="89">
        <v>136.43199999999993</v>
      </c>
      <c r="K9998" s="89">
        <v>127.39199999999994</v>
      </c>
      <c r="L9998" s="81">
        <v>124.59199999999996</v>
      </c>
    </row>
    <row r="9999" spans="6:12">
      <c r="F9999" s="89">
        <v>9883</v>
      </c>
      <c r="G9999" s="89">
        <v>21</v>
      </c>
      <c r="H9999" s="89">
        <v>3</v>
      </c>
      <c r="I9999" s="89">
        <v>8</v>
      </c>
      <c r="J9999" s="89">
        <v>75.652999999999963</v>
      </c>
      <c r="K9999" s="89">
        <v>153.64299999999992</v>
      </c>
      <c r="L9999" s="81">
        <v>148.59299999999996</v>
      </c>
    </row>
    <row r="10000" spans="6:12">
      <c r="F10000" s="89">
        <v>9884</v>
      </c>
      <c r="G10000" s="89">
        <v>24</v>
      </c>
      <c r="H10000" s="89">
        <v>2</v>
      </c>
      <c r="I10000" s="89">
        <v>7</v>
      </c>
      <c r="J10000" s="89">
        <v>107.32799999999995</v>
      </c>
      <c r="K10000" s="89">
        <v>140.88799999999995</v>
      </c>
      <c r="L10000" s="81">
        <v>137.68799999999999</v>
      </c>
    </row>
    <row r="10001" spans="6:12">
      <c r="F10001" s="89">
        <v>9885</v>
      </c>
      <c r="G10001" s="89">
        <v>55</v>
      </c>
      <c r="H10001" s="89">
        <v>3</v>
      </c>
      <c r="I10001" s="89">
        <v>8</v>
      </c>
      <c r="J10001" s="89">
        <v>101.42500000000007</v>
      </c>
      <c r="K10001" s="89">
        <v>168.87499999999989</v>
      </c>
      <c r="L10001" s="81">
        <v>168.92500000000007</v>
      </c>
    </row>
    <row r="10002" spans="6:12">
      <c r="F10002" s="89">
        <v>9886</v>
      </c>
      <c r="G10002" s="89">
        <v>46</v>
      </c>
      <c r="H10002" s="89">
        <v>2</v>
      </c>
      <c r="I10002" s="89">
        <v>9</v>
      </c>
      <c r="J10002" s="89">
        <v>151.74399999999997</v>
      </c>
      <c r="K10002" s="89">
        <v>93.283999999999935</v>
      </c>
      <c r="L10002" s="81">
        <v>94.183999999999969</v>
      </c>
    </row>
    <row r="10003" spans="6:12">
      <c r="F10003" s="89">
        <v>9887</v>
      </c>
      <c r="G10003" s="89">
        <v>42</v>
      </c>
      <c r="H10003" s="89">
        <v>1</v>
      </c>
      <c r="I10003" s="89">
        <v>6</v>
      </c>
      <c r="J10003" s="89">
        <v>121.59199999999997</v>
      </c>
      <c r="K10003" s="89">
        <v>106.07199999999996</v>
      </c>
      <c r="L10003" s="81">
        <v>106.97199999999999</v>
      </c>
    </row>
    <row r="10004" spans="6:12">
      <c r="F10004" s="89">
        <v>9888</v>
      </c>
      <c r="G10004" s="89">
        <v>26</v>
      </c>
      <c r="H10004" s="89">
        <v>2</v>
      </c>
      <c r="I10004" s="89">
        <v>4</v>
      </c>
      <c r="J10004" s="89">
        <v>-42.71599999999998</v>
      </c>
      <c r="K10004" s="89">
        <v>118.02399999999997</v>
      </c>
      <c r="L10004" s="81">
        <v>113.92399999999998</v>
      </c>
    </row>
    <row r="10005" spans="6:12">
      <c r="F10005" s="89">
        <v>9889</v>
      </c>
      <c r="G10005" s="89">
        <v>39</v>
      </c>
      <c r="H10005" s="89">
        <v>2</v>
      </c>
      <c r="I10005" s="89">
        <v>9</v>
      </c>
      <c r="J10005" s="89">
        <v>138.94099999999992</v>
      </c>
      <c r="K10005" s="89">
        <v>82.650999999999954</v>
      </c>
      <c r="L10005" s="81">
        <v>82.500999999999976</v>
      </c>
    </row>
    <row r="10006" spans="6:12">
      <c r="F10006" s="89">
        <v>9890</v>
      </c>
      <c r="G10006" s="89">
        <v>38</v>
      </c>
      <c r="H10006" s="89">
        <v>3</v>
      </c>
      <c r="I10006" s="89">
        <v>9</v>
      </c>
      <c r="J10006" s="89">
        <v>88.86200000000008</v>
      </c>
      <c r="K10006" s="89">
        <v>118.98199999999997</v>
      </c>
      <c r="L10006" s="81">
        <v>116.88200000000006</v>
      </c>
    </row>
    <row r="10007" spans="6:12">
      <c r="F10007" s="89">
        <v>9891</v>
      </c>
      <c r="G10007" s="89">
        <v>32</v>
      </c>
      <c r="H10007" s="89">
        <v>2</v>
      </c>
      <c r="I10007" s="89">
        <v>9</v>
      </c>
      <c r="J10007" s="89">
        <v>139.36799999999994</v>
      </c>
      <c r="K10007" s="89">
        <v>85.247999999999934</v>
      </c>
      <c r="L10007" s="81">
        <v>84.048000000000002</v>
      </c>
    </row>
    <row r="10008" spans="6:12">
      <c r="F10008" s="89">
        <v>9892</v>
      </c>
      <c r="G10008" s="89">
        <v>22</v>
      </c>
      <c r="H10008" s="89">
        <v>1</v>
      </c>
      <c r="I10008" s="89">
        <v>7</v>
      </c>
      <c r="J10008" s="89">
        <v>164.01399999999998</v>
      </c>
      <c r="K10008" s="89">
        <v>112.09399999999995</v>
      </c>
      <c r="L10008" s="81">
        <v>110.39399999999999</v>
      </c>
    </row>
    <row r="10009" spans="6:12">
      <c r="F10009" s="89">
        <v>9893</v>
      </c>
      <c r="G10009" s="89">
        <v>32</v>
      </c>
      <c r="H10009" s="89">
        <v>2</v>
      </c>
      <c r="I10009" s="89">
        <v>5</v>
      </c>
      <c r="J10009" s="89">
        <v>3.8000000000000114</v>
      </c>
      <c r="K10009" s="89">
        <v>120.07999999999996</v>
      </c>
      <c r="L10009" s="81">
        <v>117.27999999999997</v>
      </c>
    </row>
    <row r="10010" spans="6:12">
      <c r="F10010" s="89">
        <v>9894</v>
      </c>
      <c r="G10010" s="89">
        <v>30</v>
      </c>
      <c r="H10010" s="89">
        <v>3</v>
      </c>
      <c r="I10010" s="89">
        <v>3</v>
      </c>
      <c r="J10010" s="89">
        <v>-286.5499999999999</v>
      </c>
      <c r="K10010" s="89">
        <v>1.6499999999999773</v>
      </c>
      <c r="L10010" s="81">
        <v>-4.0499999999999545</v>
      </c>
    </row>
    <row r="10011" spans="6:12">
      <c r="F10011" s="89">
        <v>9895</v>
      </c>
      <c r="G10011" s="89">
        <v>19</v>
      </c>
      <c r="H10011" s="89">
        <v>2</v>
      </c>
      <c r="I10011" s="89">
        <v>8</v>
      </c>
      <c r="J10011" s="89">
        <v>155.66699999999997</v>
      </c>
      <c r="K10011" s="89">
        <v>148.17699999999996</v>
      </c>
      <c r="L10011" s="81">
        <v>144.62700000000001</v>
      </c>
    </row>
    <row r="10012" spans="6:12">
      <c r="F10012" s="89">
        <v>9896</v>
      </c>
      <c r="G10012" s="89">
        <v>45</v>
      </c>
      <c r="H10012" s="89">
        <v>1</v>
      </c>
      <c r="I10012" s="89">
        <v>8</v>
      </c>
      <c r="J10012" s="89">
        <v>156.06499999999994</v>
      </c>
      <c r="K10012" s="89">
        <v>54.414999999999935</v>
      </c>
      <c r="L10012" s="81">
        <v>56.564999999999998</v>
      </c>
    </row>
    <row r="10013" spans="6:12">
      <c r="F10013" s="89">
        <v>9897</v>
      </c>
      <c r="G10013" s="89">
        <v>29</v>
      </c>
      <c r="H10013" s="89">
        <v>2</v>
      </c>
      <c r="I10013" s="89">
        <v>5</v>
      </c>
      <c r="J10013" s="89">
        <v>8.1049999999999898</v>
      </c>
      <c r="K10013" s="89">
        <v>125.31499999999998</v>
      </c>
      <c r="L10013" s="81">
        <v>122.06500000000001</v>
      </c>
    </row>
    <row r="10014" spans="6:12">
      <c r="F10014" s="89">
        <v>9898</v>
      </c>
      <c r="G10014" s="89">
        <v>40</v>
      </c>
      <c r="H10014" s="89">
        <v>2</v>
      </c>
      <c r="I10014" s="89">
        <v>3</v>
      </c>
      <c r="J10014" s="89">
        <v>-120.56</v>
      </c>
      <c r="K10014" s="89">
        <v>78.439999999999969</v>
      </c>
      <c r="L10014" s="81">
        <v>76.04000000000002</v>
      </c>
    </row>
    <row r="10015" spans="6:12">
      <c r="F10015" s="89">
        <v>9899</v>
      </c>
      <c r="G10015" s="89">
        <v>30</v>
      </c>
      <c r="H10015" s="89">
        <v>2</v>
      </c>
      <c r="I10015" s="89">
        <v>6</v>
      </c>
      <c r="J10015" s="89">
        <v>54.499999999999972</v>
      </c>
      <c r="K10015" s="89">
        <v>128.79999999999995</v>
      </c>
      <c r="L10015" s="81">
        <v>126.09999999999998</v>
      </c>
    </row>
    <row r="10016" spans="6:12">
      <c r="F10016" s="89">
        <v>9900</v>
      </c>
      <c r="G10016" s="89">
        <v>21</v>
      </c>
      <c r="H10016" s="89">
        <v>1</v>
      </c>
      <c r="I10016" s="89">
        <v>9</v>
      </c>
      <c r="J10016" s="89">
        <v>177.44899999999993</v>
      </c>
      <c r="K10016" s="89">
        <v>40.638999999999953</v>
      </c>
      <c r="L10016" s="81">
        <v>39.588999999999999</v>
      </c>
    </row>
    <row r="10017" spans="6:12">
      <c r="F10017" s="89">
        <v>9901</v>
      </c>
      <c r="G10017" s="89">
        <v>34</v>
      </c>
      <c r="H10017" s="89">
        <v>3</v>
      </c>
      <c r="I10017" s="89">
        <v>9</v>
      </c>
      <c r="J10017" s="89">
        <v>87.966000000000065</v>
      </c>
      <c r="K10017" s="89">
        <v>119.32599999999996</v>
      </c>
      <c r="L10017" s="81">
        <v>116.62600000000003</v>
      </c>
    </row>
    <row r="10018" spans="6:12">
      <c r="F10018" s="89">
        <v>9902</v>
      </c>
      <c r="G10018" s="89">
        <v>20</v>
      </c>
      <c r="H10018" s="89">
        <v>3</v>
      </c>
      <c r="I10018" s="89">
        <v>5</v>
      </c>
      <c r="J10018" s="89">
        <v>-94.949999999999989</v>
      </c>
      <c r="K10018" s="89">
        <v>111.14999999999995</v>
      </c>
      <c r="L10018" s="81">
        <v>104.75</v>
      </c>
    </row>
    <row r="10019" spans="6:12">
      <c r="F10019" s="89">
        <v>9903</v>
      </c>
      <c r="G10019" s="89">
        <v>55</v>
      </c>
      <c r="H10019" s="89">
        <v>1</v>
      </c>
      <c r="I10019" s="89">
        <v>6</v>
      </c>
      <c r="J10019" s="89">
        <v>164.24499999999989</v>
      </c>
      <c r="K10019" s="89">
        <v>144.69499999999988</v>
      </c>
      <c r="L10019" s="81">
        <v>147.54500000000007</v>
      </c>
    </row>
    <row r="10020" spans="6:12">
      <c r="F10020" s="89">
        <v>9904</v>
      </c>
      <c r="G10020" s="89">
        <v>28</v>
      </c>
      <c r="H10020" s="89">
        <v>3</v>
      </c>
      <c r="I10020" s="89">
        <v>8</v>
      </c>
      <c r="J10020" s="89">
        <v>55.444000000000074</v>
      </c>
      <c r="K10020" s="89">
        <v>131.26399999999995</v>
      </c>
      <c r="L10020" s="81">
        <v>127.26400000000001</v>
      </c>
    </row>
    <row r="10021" spans="6:12">
      <c r="F10021" s="89">
        <v>9905</v>
      </c>
      <c r="G10021" s="89">
        <v>52</v>
      </c>
      <c r="H10021" s="89">
        <v>2</v>
      </c>
      <c r="I10021" s="89">
        <v>5</v>
      </c>
      <c r="J10021" s="89">
        <v>37.200000000000017</v>
      </c>
      <c r="K10021" s="89">
        <v>147.28</v>
      </c>
      <c r="L10021" s="81">
        <v>147.47999999999993</v>
      </c>
    </row>
    <row r="10022" spans="6:12">
      <c r="F10022" s="89">
        <v>9906</v>
      </c>
      <c r="G10022" s="89">
        <v>50</v>
      </c>
      <c r="H10022" s="89">
        <v>1</v>
      </c>
      <c r="I10022" s="89">
        <v>8</v>
      </c>
      <c r="J10022" s="89">
        <v>171.17999999999995</v>
      </c>
      <c r="K10022" s="89">
        <v>67.979999999999961</v>
      </c>
      <c r="L10022" s="81">
        <v>70.880000000000024</v>
      </c>
    </row>
    <row r="10023" spans="6:12">
      <c r="F10023" s="89">
        <v>9907</v>
      </c>
      <c r="G10023" s="89">
        <v>24</v>
      </c>
      <c r="H10023" s="89">
        <v>2</v>
      </c>
      <c r="I10023" s="89">
        <v>7</v>
      </c>
      <c r="J10023" s="89">
        <v>107.32799999999995</v>
      </c>
      <c r="K10023" s="89">
        <v>140.88799999999995</v>
      </c>
      <c r="L10023" s="81">
        <v>137.68799999999999</v>
      </c>
    </row>
    <row r="10024" spans="6:12">
      <c r="F10024" s="89">
        <v>9908</v>
      </c>
      <c r="G10024" s="89">
        <v>43</v>
      </c>
      <c r="H10024" s="89">
        <v>3</v>
      </c>
      <c r="I10024" s="89">
        <v>3</v>
      </c>
      <c r="J10024" s="89">
        <v>-282.35099999999989</v>
      </c>
      <c r="K10024" s="89">
        <v>1.81899999999996</v>
      </c>
      <c r="L10024" s="81">
        <v>-1.9309999999999548</v>
      </c>
    </row>
    <row r="10025" spans="6:12">
      <c r="F10025" s="89">
        <v>9909</v>
      </c>
      <c r="G10025" s="89">
        <v>30</v>
      </c>
      <c r="H10025" s="89">
        <v>3</v>
      </c>
      <c r="I10025" s="89">
        <v>8</v>
      </c>
      <c r="J10025" s="89">
        <v>52.10000000000008</v>
      </c>
      <c r="K10025" s="89">
        <v>127.30000000000001</v>
      </c>
      <c r="L10025" s="81">
        <v>123.60000000000002</v>
      </c>
    </row>
    <row r="10026" spans="6:12">
      <c r="F10026" s="89">
        <v>9910</v>
      </c>
      <c r="G10026" s="89">
        <v>38</v>
      </c>
      <c r="H10026" s="89">
        <v>2</v>
      </c>
      <c r="I10026" s="89">
        <v>8</v>
      </c>
      <c r="J10026" s="89">
        <v>118.48400000000001</v>
      </c>
      <c r="K10026" s="89">
        <v>105.10399999999998</v>
      </c>
      <c r="L10026" s="81">
        <v>104.40400000000002</v>
      </c>
    </row>
    <row r="10027" spans="6:12">
      <c r="F10027" s="89">
        <v>9911</v>
      </c>
      <c r="G10027" s="89">
        <v>51</v>
      </c>
      <c r="H10027" s="89">
        <v>1</v>
      </c>
      <c r="I10027" s="89">
        <v>5</v>
      </c>
      <c r="J10027" s="89">
        <v>117.66500000000005</v>
      </c>
      <c r="K10027" s="89">
        <v>141.95499999999996</v>
      </c>
      <c r="L10027" s="81">
        <v>143.80500000000009</v>
      </c>
    </row>
    <row r="10028" spans="6:12">
      <c r="F10028" s="89">
        <v>9912</v>
      </c>
      <c r="G10028" s="89">
        <v>33</v>
      </c>
      <c r="H10028" s="89">
        <v>2</v>
      </c>
      <c r="I10028" s="89">
        <v>6</v>
      </c>
      <c r="J10028" s="89">
        <v>51.022999999999968</v>
      </c>
      <c r="K10028" s="89">
        <v>124.39299999999996</v>
      </c>
      <c r="L10028" s="81">
        <v>122.14299999999996</v>
      </c>
    </row>
    <row r="10029" spans="6:12">
      <c r="F10029" s="89">
        <v>9913</v>
      </c>
      <c r="G10029" s="89">
        <v>36</v>
      </c>
      <c r="H10029" s="89">
        <v>3</v>
      </c>
      <c r="I10029" s="89">
        <v>3</v>
      </c>
      <c r="J10029" s="89">
        <v>-290.28199999999993</v>
      </c>
      <c r="K10029" s="89">
        <v>-3.9420000000000357</v>
      </c>
      <c r="L10029" s="81">
        <v>-8.7419999999999618</v>
      </c>
    </row>
    <row r="10030" spans="6:12">
      <c r="F10030" s="89">
        <v>9914</v>
      </c>
      <c r="G10030" s="89">
        <v>28</v>
      </c>
      <c r="H10030" s="89">
        <v>2</v>
      </c>
      <c r="I10030" s="89">
        <v>5</v>
      </c>
      <c r="J10030" s="89">
        <v>10.080000000000013</v>
      </c>
      <c r="K10030" s="89">
        <v>127.59999999999998</v>
      </c>
      <c r="L10030" s="81">
        <v>124.19999999999997</v>
      </c>
    </row>
    <row r="10031" spans="6:12">
      <c r="F10031" s="89">
        <v>9915</v>
      </c>
      <c r="G10031" s="89">
        <v>47</v>
      </c>
      <c r="H10031" s="89">
        <v>3</v>
      </c>
      <c r="I10031" s="89">
        <v>8</v>
      </c>
      <c r="J10031" s="89">
        <v>67.281000000000063</v>
      </c>
      <c r="K10031" s="89">
        <v>137.2109999999999</v>
      </c>
      <c r="L10031" s="81">
        <v>136.06100000000004</v>
      </c>
    </row>
    <row r="10032" spans="6:12">
      <c r="F10032" s="89">
        <v>9916</v>
      </c>
      <c r="G10032" s="89">
        <v>48</v>
      </c>
      <c r="H10032" s="89">
        <v>2</v>
      </c>
      <c r="I10032" s="89">
        <v>3</v>
      </c>
      <c r="J10032" s="89">
        <v>-102.97599999999997</v>
      </c>
      <c r="K10032" s="89">
        <v>93.544000000000025</v>
      </c>
      <c r="L10032" s="81">
        <v>92.344000000000008</v>
      </c>
    </row>
    <row r="10033" spans="6:12">
      <c r="F10033" s="89">
        <v>9917</v>
      </c>
      <c r="G10033" s="89">
        <v>40</v>
      </c>
      <c r="H10033" s="89">
        <v>2</v>
      </c>
      <c r="I10033" s="89">
        <v>5</v>
      </c>
      <c r="J10033" s="89">
        <v>4.1999999999999886</v>
      </c>
      <c r="K10033" s="89">
        <v>117.99999999999996</v>
      </c>
      <c r="L10033" s="81">
        <v>116.39999999999999</v>
      </c>
    </row>
    <row r="10034" spans="6:12">
      <c r="F10034" s="89">
        <v>9918</v>
      </c>
      <c r="G10034" s="89">
        <v>21</v>
      </c>
      <c r="H10034" s="89">
        <v>2</v>
      </c>
      <c r="I10034" s="89">
        <v>7</v>
      </c>
      <c r="J10034" s="89">
        <v>118.07699999999997</v>
      </c>
      <c r="K10034" s="89">
        <v>152.56699999999995</v>
      </c>
      <c r="L10034" s="81">
        <v>148.91699999999997</v>
      </c>
    </row>
    <row r="10035" spans="6:12">
      <c r="F10035" s="89">
        <v>9919</v>
      </c>
      <c r="G10035" s="89">
        <v>22</v>
      </c>
      <c r="H10035" s="89">
        <v>2</v>
      </c>
      <c r="I10035" s="89">
        <v>7</v>
      </c>
      <c r="J10035" s="89">
        <v>114.22399999999996</v>
      </c>
      <c r="K10035" s="89">
        <v>148.40399999999994</v>
      </c>
      <c r="L10035" s="81">
        <v>144.904</v>
      </c>
    </row>
    <row r="10036" spans="6:12">
      <c r="F10036" s="89">
        <v>9920</v>
      </c>
      <c r="G10036" s="89">
        <v>46</v>
      </c>
      <c r="H10036" s="89">
        <v>3</v>
      </c>
      <c r="I10036" s="89">
        <v>4</v>
      </c>
      <c r="J10036" s="89">
        <v>-188.11599999999993</v>
      </c>
      <c r="K10036" s="89">
        <v>52.523999999999972</v>
      </c>
      <c r="L10036" s="81">
        <v>49.624000000000024</v>
      </c>
    </row>
    <row r="10037" spans="6:12">
      <c r="F10037" s="89">
        <v>9921</v>
      </c>
      <c r="G10037" s="89">
        <v>33</v>
      </c>
      <c r="H10037" s="89">
        <v>2</v>
      </c>
      <c r="I10037" s="89">
        <v>6</v>
      </c>
      <c r="J10037" s="89">
        <v>51.022999999999968</v>
      </c>
      <c r="K10037" s="89">
        <v>124.39299999999996</v>
      </c>
      <c r="L10037" s="81">
        <v>122.14299999999996</v>
      </c>
    </row>
    <row r="10038" spans="6:12">
      <c r="F10038" s="89">
        <v>9922</v>
      </c>
      <c r="G10038" s="89">
        <v>23</v>
      </c>
      <c r="H10038" s="89">
        <v>2</v>
      </c>
      <c r="I10038" s="89">
        <v>3</v>
      </c>
      <c r="J10038" s="89">
        <v>-100.55100000000002</v>
      </c>
      <c r="K10038" s="89">
        <v>103.71899999999997</v>
      </c>
      <c r="L10038" s="81">
        <v>98.769000000000005</v>
      </c>
    </row>
    <row r="10039" spans="6:12">
      <c r="F10039" s="89">
        <v>9923</v>
      </c>
      <c r="G10039" s="89">
        <v>29</v>
      </c>
      <c r="H10039" s="89">
        <v>3</v>
      </c>
      <c r="I10039" s="89">
        <v>4</v>
      </c>
      <c r="J10039" s="89">
        <v>-198.29899999999986</v>
      </c>
      <c r="K10039" s="89">
        <v>47.61099999999999</v>
      </c>
      <c r="L10039" s="81">
        <v>42.161000000000058</v>
      </c>
    </row>
    <row r="10040" spans="6:12">
      <c r="F10040" s="89">
        <v>9924</v>
      </c>
      <c r="G10040" s="89">
        <v>26</v>
      </c>
      <c r="H10040" s="89">
        <v>2</v>
      </c>
      <c r="I10040" s="89">
        <v>8</v>
      </c>
      <c r="J10040" s="89">
        <v>130.62799999999996</v>
      </c>
      <c r="K10040" s="89">
        <v>120.96799999999996</v>
      </c>
      <c r="L10040" s="81">
        <v>118.46799999999996</v>
      </c>
    </row>
    <row r="10041" spans="6:12">
      <c r="F10041" s="89">
        <v>9925</v>
      </c>
      <c r="G10041" s="89">
        <v>51</v>
      </c>
      <c r="H10041" s="89">
        <v>2</v>
      </c>
      <c r="I10041" s="89">
        <v>5</v>
      </c>
      <c r="J10041" s="89">
        <v>32.96500000000006</v>
      </c>
      <c r="K10041" s="89">
        <v>143.35499999999996</v>
      </c>
      <c r="L10041" s="81">
        <v>143.40500000000003</v>
      </c>
    </row>
    <row r="10042" spans="6:12">
      <c r="F10042" s="89">
        <v>9926</v>
      </c>
      <c r="G10042" s="89">
        <v>54</v>
      </c>
      <c r="H10042" s="89">
        <v>2</v>
      </c>
      <c r="I10042" s="89">
        <v>9</v>
      </c>
      <c r="J10042" s="89">
        <v>182.57599999999994</v>
      </c>
      <c r="K10042" s="89">
        <v>121.63599999999997</v>
      </c>
      <c r="L10042" s="81">
        <v>123.73599999999999</v>
      </c>
    </row>
    <row r="10043" spans="6:12">
      <c r="F10043" s="89">
        <v>9927</v>
      </c>
      <c r="G10043" s="89">
        <v>21</v>
      </c>
      <c r="H10043" s="89">
        <v>2</v>
      </c>
      <c r="I10043" s="89">
        <v>7</v>
      </c>
      <c r="J10043" s="89">
        <v>118.07699999999997</v>
      </c>
      <c r="K10043" s="89">
        <v>152.56699999999995</v>
      </c>
      <c r="L10043" s="81">
        <v>148.91699999999997</v>
      </c>
    </row>
    <row r="10044" spans="6:12">
      <c r="F10044" s="89">
        <v>9928</v>
      </c>
      <c r="G10044" s="89">
        <v>51</v>
      </c>
      <c r="H10044" s="89">
        <v>1</v>
      </c>
      <c r="I10044" s="89">
        <v>4</v>
      </c>
      <c r="J10044" s="89">
        <v>79.589000000000041</v>
      </c>
      <c r="K10044" s="89">
        <v>146.47899999999998</v>
      </c>
      <c r="L10044" s="81">
        <v>147.92900000000012</v>
      </c>
    </row>
    <row r="10045" spans="6:12">
      <c r="F10045" s="89">
        <v>9929</v>
      </c>
      <c r="G10045" s="89">
        <v>36</v>
      </c>
      <c r="H10045" s="89">
        <v>3</v>
      </c>
      <c r="I10045" s="89">
        <v>5</v>
      </c>
      <c r="J10045" s="89">
        <v>-126.30999999999995</v>
      </c>
      <c r="K10045" s="89">
        <v>74.829999999999956</v>
      </c>
      <c r="L10045" s="81">
        <v>70.830000000000013</v>
      </c>
    </row>
    <row r="10046" spans="6:12">
      <c r="F10046" s="89">
        <v>9930</v>
      </c>
      <c r="G10046" s="89">
        <v>48</v>
      </c>
      <c r="H10046" s="89">
        <v>1</v>
      </c>
      <c r="I10046" s="89">
        <v>9</v>
      </c>
      <c r="J10046" s="89">
        <v>164.46199999999993</v>
      </c>
      <c r="K10046" s="89">
        <v>19.282000000000011</v>
      </c>
      <c r="L10046" s="81">
        <v>22.282000000000011</v>
      </c>
    </row>
    <row r="10047" spans="6:12">
      <c r="F10047" s="89">
        <v>9931</v>
      </c>
      <c r="G10047" s="89">
        <v>30</v>
      </c>
      <c r="H10047" s="89">
        <v>1</v>
      </c>
      <c r="I10047" s="89">
        <v>9</v>
      </c>
      <c r="J10047" s="89">
        <v>151.24999999999991</v>
      </c>
      <c r="K10047" s="89">
        <v>11.649999999999977</v>
      </c>
      <c r="L10047" s="81">
        <v>11.949999999999989</v>
      </c>
    </row>
    <row r="10048" spans="6:12">
      <c r="F10048" s="89">
        <v>9932</v>
      </c>
      <c r="G10048" s="89">
        <v>37</v>
      </c>
      <c r="H10048" s="89">
        <v>1</v>
      </c>
      <c r="I10048" s="89">
        <v>4</v>
      </c>
      <c r="J10048" s="89">
        <v>50.83300000000002</v>
      </c>
      <c r="K10048" s="89">
        <v>122.06300000000002</v>
      </c>
      <c r="L10048" s="81">
        <v>121.41300000000001</v>
      </c>
    </row>
    <row r="10049" spans="6:12">
      <c r="F10049" s="89">
        <v>9933</v>
      </c>
      <c r="G10049" s="89">
        <v>43</v>
      </c>
      <c r="H10049" s="89">
        <v>1</v>
      </c>
      <c r="I10049" s="89">
        <v>3</v>
      </c>
      <c r="J10049" s="89">
        <v>9.1689999999999969</v>
      </c>
      <c r="K10049" s="89">
        <v>121.13899999999998</v>
      </c>
      <c r="L10049" s="81">
        <v>120.98900000000003</v>
      </c>
    </row>
    <row r="10050" spans="6:12">
      <c r="F10050" s="89">
        <v>9934</v>
      </c>
      <c r="G10050" s="89">
        <v>31</v>
      </c>
      <c r="H10050" s="89">
        <v>2</v>
      </c>
      <c r="I10050" s="89">
        <v>9</v>
      </c>
      <c r="J10050" s="89">
        <v>140.50899999999996</v>
      </c>
      <c r="K10050" s="89">
        <v>86.698999999999955</v>
      </c>
      <c r="L10050" s="81">
        <v>85.349000000000046</v>
      </c>
    </row>
    <row r="10051" spans="6:12">
      <c r="F10051" s="89">
        <v>9935</v>
      </c>
      <c r="G10051" s="89">
        <v>39</v>
      </c>
      <c r="H10051" s="89">
        <v>3</v>
      </c>
      <c r="I10051" s="89">
        <v>6</v>
      </c>
      <c r="J10051" s="89">
        <v>-56.710999999999956</v>
      </c>
      <c r="K10051" s="89">
        <v>100.89899999999994</v>
      </c>
      <c r="L10051" s="81">
        <v>97.749000000000024</v>
      </c>
    </row>
    <row r="10052" spans="6:12">
      <c r="F10052" s="89">
        <v>9936</v>
      </c>
      <c r="G10052" s="89">
        <v>30</v>
      </c>
      <c r="H10052" s="89">
        <v>2</v>
      </c>
      <c r="I10052" s="89">
        <v>5</v>
      </c>
      <c r="J10052" s="89">
        <v>6.4000000000000341</v>
      </c>
      <c r="K10052" s="89">
        <v>123.29999999999998</v>
      </c>
      <c r="L10052" s="81">
        <v>120.19999999999999</v>
      </c>
    </row>
    <row r="10053" spans="6:12">
      <c r="F10053" s="89">
        <v>9937</v>
      </c>
      <c r="G10053" s="89">
        <v>28</v>
      </c>
      <c r="H10053" s="89">
        <v>1</v>
      </c>
      <c r="I10053" s="89">
        <v>5</v>
      </c>
      <c r="J10053" s="89">
        <v>98.230000000000018</v>
      </c>
      <c r="K10053" s="89">
        <v>129.65</v>
      </c>
      <c r="L10053" s="81">
        <v>128.04999999999998</v>
      </c>
    </row>
    <row r="10054" spans="6:12">
      <c r="F10054" s="89">
        <v>9938</v>
      </c>
      <c r="G10054" s="89">
        <v>19</v>
      </c>
      <c r="H10054" s="89">
        <v>1</v>
      </c>
      <c r="I10054" s="89">
        <v>7</v>
      </c>
      <c r="J10054" s="89">
        <v>176.83299999999994</v>
      </c>
      <c r="K10054" s="89">
        <v>125.84299999999996</v>
      </c>
      <c r="L10054" s="81">
        <v>123.69300000000001</v>
      </c>
    </row>
    <row r="10055" spans="6:12">
      <c r="F10055" s="89">
        <v>9939</v>
      </c>
      <c r="G10055" s="89">
        <v>46</v>
      </c>
      <c r="H10055" s="89">
        <v>3</v>
      </c>
      <c r="I10055" s="89">
        <v>3</v>
      </c>
      <c r="J10055" s="89">
        <v>-274.90199999999999</v>
      </c>
      <c r="K10055" s="89">
        <v>8.3379999999999654</v>
      </c>
      <c r="L10055" s="81">
        <v>5.0380000000000393</v>
      </c>
    </row>
    <row r="10056" spans="6:12">
      <c r="F10056" s="89">
        <v>9940</v>
      </c>
      <c r="G10056" s="89">
        <v>30</v>
      </c>
      <c r="H10056" s="89">
        <v>3</v>
      </c>
      <c r="I10056" s="89">
        <v>7</v>
      </c>
      <c r="J10056" s="89">
        <v>3.3300000000000409</v>
      </c>
      <c r="K10056" s="89">
        <v>121.13</v>
      </c>
      <c r="L10056" s="81">
        <v>117.03000000000003</v>
      </c>
    </row>
    <row r="10057" spans="6:12">
      <c r="F10057" s="89">
        <v>9941</v>
      </c>
      <c r="G10057" s="89">
        <v>48</v>
      </c>
      <c r="H10057" s="89">
        <v>2</v>
      </c>
      <c r="I10057" s="89">
        <v>5</v>
      </c>
      <c r="J10057" s="89">
        <v>21.880000000000024</v>
      </c>
      <c r="K10057" s="89">
        <v>133.20000000000002</v>
      </c>
      <c r="L10057" s="81">
        <v>132.79999999999998</v>
      </c>
    </row>
    <row r="10058" spans="6:12">
      <c r="F10058" s="89">
        <v>9942</v>
      </c>
      <c r="G10058" s="89">
        <v>54</v>
      </c>
      <c r="H10058" s="89">
        <v>3</v>
      </c>
      <c r="I10058" s="89">
        <v>7</v>
      </c>
      <c r="J10058" s="89">
        <v>47.298000000000059</v>
      </c>
      <c r="K10058" s="89">
        <v>157.65799999999999</v>
      </c>
      <c r="L10058" s="81">
        <v>157.15800000000004</v>
      </c>
    </row>
    <row r="10059" spans="6:12">
      <c r="F10059" s="89">
        <v>9943</v>
      </c>
      <c r="G10059" s="89">
        <v>36</v>
      </c>
      <c r="H10059" s="89">
        <v>1</v>
      </c>
      <c r="I10059" s="89">
        <v>8</v>
      </c>
      <c r="J10059" s="89">
        <v>145.86799999999991</v>
      </c>
      <c r="K10059" s="89">
        <v>47.007999999999967</v>
      </c>
      <c r="L10059" s="81">
        <v>47.808000000000007</v>
      </c>
    </row>
    <row r="10060" spans="6:12">
      <c r="F10060" s="89">
        <v>9944</v>
      </c>
      <c r="G10060" s="89">
        <v>43</v>
      </c>
      <c r="H10060" s="89">
        <v>1</v>
      </c>
      <c r="I10060" s="89">
        <v>4</v>
      </c>
      <c r="J10060" s="89">
        <v>56.677</v>
      </c>
      <c r="K10060" s="89">
        <v>126.04699999999995</v>
      </c>
      <c r="L10060" s="81">
        <v>126.29700000000001</v>
      </c>
    </row>
    <row r="10061" spans="6:12">
      <c r="F10061" s="89">
        <v>9945</v>
      </c>
      <c r="G10061" s="89">
        <v>51</v>
      </c>
      <c r="H10061" s="89">
        <v>3</v>
      </c>
      <c r="I10061" s="89">
        <v>3</v>
      </c>
      <c r="J10061" s="89">
        <v>-257.08699999999993</v>
      </c>
      <c r="K10061" s="89">
        <v>24.602999999999952</v>
      </c>
      <c r="L10061" s="81">
        <v>22.053000000000111</v>
      </c>
    </row>
    <row r="10062" spans="6:12">
      <c r="F10062" s="89">
        <v>9946</v>
      </c>
      <c r="G10062" s="89">
        <v>34</v>
      </c>
      <c r="H10062" s="89">
        <v>2</v>
      </c>
      <c r="I10062" s="89">
        <v>3</v>
      </c>
      <c r="J10062" s="89">
        <v>-122.40800000000002</v>
      </c>
      <c r="K10062" s="89">
        <v>78.45199999999997</v>
      </c>
      <c r="L10062" s="81">
        <v>75.151999999999987</v>
      </c>
    </row>
    <row r="10063" spans="6:12">
      <c r="F10063" s="89">
        <v>9947</v>
      </c>
      <c r="G10063" s="89">
        <v>53</v>
      </c>
      <c r="H10063" s="89">
        <v>2</v>
      </c>
      <c r="I10063" s="89">
        <v>9</v>
      </c>
      <c r="J10063" s="89">
        <v>177.77699999999996</v>
      </c>
      <c r="K10063" s="89">
        <v>117.14699999999993</v>
      </c>
      <c r="L10063" s="81">
        <v>119.09699999999998</v>
      </c>
    </row>
    <row r="10064" spans="6:12">
      <c r="F10064" s="89">
        <v>9948</v>
      </c>
      <c r="G10064" s="89">
        <v>31</v>
      </c>
      <c r="H10064" s="89">
        <v>1</v>
      </c>
      <c r="I10064" s="89">
        <v>5</v>
      </c>
      <c r="J10064" s="89">
        <v>92.66500000000002</v>
      </c>
      <c r="K10064" s="89">
        <v>123.155</v>
      </c>
      <c r="L10064" s="81">
        <v>122.00500000000002</v>
      </c>
    </row>
    <row r="10065" spans="6:12">
      <c r="F10065" s="89">
        <v>9949</v>
      </c>
      <c r="G10065" s="89">
        <v>52</v>
      </c>
      <c r="H10065" s="89">
        <v>1</v>
      </c>
      <c r="I10065" s="89">
        <v>4</v>
      </c>
      <c r="J10065" s="89">
        <v>83.667999999999964</v>
      </c>
      <c r="K10065" s="89">
        <v>150.24799999999999</v>
      </c>
      <c r="L10065" s="81">
        <v>151.84800000000001</v>
      </c>
    </row>
    <row r="10066" spans="6:12">
      <c r="F10066" s="89">
        <v>9950</v>
      </c>
      <c r="G10066" s="89">
        <v>39</v>
      </c>
      <c r="H10066" s="89">
        <v>1</v>
      </c>
      <c r="I10066" s="89">
        <v>4</v>
      </c>
      <c r="J10066" s="89">
        <v>51.701000000000001</v>
      </c>
      <c r="K10066" s="89">
        <v>122.31099999999999</v>
      </c>
      <c r="L10066" s="81">
        <v>121.961</v>
      </c>
    </row>
    <row r="10067" spans="6:12">
      <c r="F10067" s="89">
        <v>9951</v>
      </c>
      <c r="G10067" s="89">
        <v>31</v>
      </c>
      <c r="H10067" s="89">
        <v>3</v>
      </c>
      <c r="I10067" s="89">
        <v>4</v>
      </c>
      <c r="J10067" s="89">
        <v>-201.15099999999995</v>
      </c>
      <c r="K10067" s="89">
        <v>44.138999999999953</v>
      </c>
      <c r="L10067" s="81">
        <v>38.989000000000033</v>
      </c>
    </row>
    <row r="10068" spans="6:12">
      <c r="F10068" s="89">
        <v>9952</v>
      </c>
      <c r="G10068" s="89">
        <v>20</v>
      </c>
      <c r="H10068" s="89">
        <v>3</v>
      </c>
      <c r="I10068" s="89">
        <v>3</v>
      </c>
      <c r="J10068" s="89">
        <v>-258.73</v>
      </c>
      <c r="K10068" s="89">
        <v>32.569999999999993</v>
      </c>
      <c r="L10068" s="81">
        <v>25.370000000000061</v>
      </c>
    </row>
    <row r="10069" spans="6:12">
      <c r="F10069" s="89">
        <v>9953</v>
      </c>
      <c r="G10069" s="89">
        <v>27</v>
      </c>
      <c r="H10069" s="89">
        <v>1</v>
      </c>
      <c r="I10069" s="89">
        <v>6</v>
      </c>
      <c r="J10069" s="89">
        <v>129.07699999999997</v>
      </c>
      <c r="K10069" s="89">
        <v>118.20699999999998</v>
      </c>
      <c r="L10069" s="81">
        <v>116.85700000000001</v>
      </c>
    </row>
    <row r="10070" spans="6:12">
      <c r="F10070" s="89">
        <v>9954</v>
      </c>
      <c r="G10070" s="89">
        <v>28</v>
      </c>
      <c r="H10070" s="89">
        <v>3</v>
      </c>
      <c r="I10070" s="89">
        <v>3</v>
      </c>
      <c r="J10070" s="89">
        <v>-283.1459999999999</v>
      </c>
      <c r="K10070" s="89">
        <v>5.6739999999999782</v>
      </c>
      <c r="L10070" s="81">
        <v>-0.32599999999999341</v>
      </c>
    </row>
    <row r="10071" spans="6:12">
      <c r="F10071" s="89">
        <v>9955</v>
      </c>
      <c r="G10071" s="89">
        <v>46</v>
      </c>
      <c r="H10071" s="89">
        <v>3</v>
      </c>
      <c r="I10071" s="89">
        <v>5</v>
      </c>
      <c r="J10071" s="89">
        <v>-110.80999999999995</v>
      </c>
      <c r="K10071" s="89">
        <v>87.229999999999933</v>
      </c>
      <c r="L10071" s="81">
        <v>84.72999999999999</v>
      </c>
    </row>
    <row r="10072" spans="6:12">
      <c r="F10072" s="89">
        <v>9956</v>
      </c>
      <c r="G10072" s="89">
        <v>28</v>
      </c>
      <c r="H10072" s="89">
        <v>3</v>
      </c>
      <c r="I10072" s="89">
        <v>9</v>
      </c>
      <c r="J10072" s="89">
        <v>94.722000000000037</v>
      </c>
      <c r="K10072" s="89">
        <v>127.94199999999995</v>
      </c>
      <c r="L10072" s="81">
        <v>124.34200000000004</v>
      </c>
    </row>
    <row r="10073" spans="6:12">
      <c r="F10073" s="89">
        <v>9957</v>
      </c>
      <c r="G10073" s="89">
        <v>19</v>
      </c>
      <c r="H10073" s="89">
        <v>2</v>
      </c>
      <c r="I10073" s="89">
        <v>8</v>
      </c>
      <c r="J10073" s="89">
        <v>155.66699999999997</v>
      </c>
      <c r="K10073" s="89">
        <v>148.17699999999996</v>
      </c>
      <c r="L10073" s="81">
        <v>144.62700000000001</v>
      </c>
    </row>
    <row r="10074" spans="6:12">
      <c r="F10074" s="89">
        <v>9958</v>
      </c>
      <c r="G10074" s="89">
        <v>53</v>
      </c>
      <c r="H10074" s="89">
        <v>2</v>
      </c>
      <c r="I10074" s="89">
        <v>6</v>
      </c>
      <c r="J10074" s="89">
        <v>89.942999999999984</v>
      </c>
      <c r="K10074" s="89">
        <v>157.11299999999994</v>
      </c>
      <c r="L10074" s="81">
        <v>157.863</v>
      </c>
    </row>
    <row r="10075" spans="6:12">
      <c r="F10075" s="89">
        <v>9959</v>
      </c>
      <c r="G10075" s="89">
        <v>31</v>
      </c>
      <c r="H10075" s="89">
        <v>3</v>
      </c>
      <c r="I10075" s="89">
        <v>3</v>
      </c>
      <c r="J10075" s="89">
        <v>-287.84699999999992</v>
      </c>
      <c r="K10075" s="89">
        <v>4.2999999999977945E-2</v>
      </c>
      <c r="L10075" s="81">
        <v>-5.5069999999999482</v>
      </c>
    </row>
    <row r="10076" spans="6:12">
      <c r="F10076" s="89">
        <v>9960</v>
      </c>
      <c r="G10076" s="89">
        <v>41</v>
      </c>
      <c r="H10076" s="89">
        <v>1</v>
      </c>
      <c r="I10076" s="89">
        <v>8</v>
      </c>
      <c r="J10076" s="89">
        <v>148.83299999999994</v>
      </c>
      <c r="K10076" s="89">
        <v>48.422999999999959</v>
      </c>
      <c r="L10076" s="81">
        <v>49.972999999999999</v>
      </c>
    </row>
    <row r="10077" spans="6:12">
      <c r="F10077" s="89">
        <v>9961</v>
      </c>
      <c r="G10077" s="89">
        <v>22</v>
      </c>
      <c r="H10077" s="89">
        <v>1</v>
      </c>
      <c r="I10077" s="89">
        <v>8</v>
      </c>
      <c r="J10077" s="89">
        <v>173.47599999999991</v>
      </c>
      <c r="K10077" s="89">
        <v>78.95599999999996</v>
      </c>
      <c r="L10077" s="81">
        <v>77.655999999999977</v>
      </c>
    </row>
    <row r="10078" spans="6:12">
      <c r="F10078" s="89">
        <v>9962</v>
      </c>
      <c r="G10078" s="89">
        <v>53</v>
      </c>
      <c r="H10078" s="89">
        <v>3</v>
      </c>
      <c r="I10078" s="89">
        <v>3</v>
      </c>
      <c r="J10078" s="89">
        <v>-248.07099999999986</v>
      </c>
      <c r="K10078" s="89">
        <v>32.998999999999938</v>
      </c>
      <c r="L10078" s="81">
        <v>30.749000000000052</v>
      </c>
    </row>
    <row r="10079" spans="6:12">
      <c r="F10079" s="89">
        <v>9963</v>
      </c>
      <c r="G10079" s="89">
        <v>52</v>
      </c>
      <c r="H10079" s="89">
        <v>3</v>
      </c>
      <c r="I10079" s="89">
        <v>3</v>
      </c>
      <c r="J10079" s="89">
        <v>-252.714</v>
      </c>
      <c r="K10079" s="89">
        <v>28.665999999999997</v>
      </c>
      <c r="L10079" s="81">
        <v>26.26600000000002</v>
      </c>
    </row>
    <row r="10080" spans="6:12">
      <c r="F10080" s="89">
        <v>9964</v>
      </c>
      <c r="G10080" s="89">
        <v>37</v>
      </c>
      <c r="H10080" s="89">
        <v>3</v>
      </c>
      <c r="I10080" s="89">
        <v>9</v>
      </c>
      <c r="J10080" s="89">
        <v>88.233000000000004</v>
      </c>
      <c r="K10080" s="89">
        <v>118.66299999999995</v>
      </c>
      <c r="L10080" s="81">
        <v>116.41299999999995</v>
      </c>
    </row>
    <row r="10081" spans="6:12">
      <c r="F10081" s="89">
        <v>9965</v>
      </c>
      <c r="G10081" s="89">
        <v>52</v>
      </c>
      <c r="H10081" s="89">
        <v>1</v>
      </c>
      <c r="I10081" s="89">
        <v>4</v>
      </c>
      <c r="J10081" s="89">
        <v>83.667999999999964</v>
      </c>
      <c r="K10081" s="89">
        <v>150.24799999999999</v>
      </c>
      <c r="L10081" s="81">
        <v>151.84800000000001</v>
      </c>
    </row>
    <row r="10082" spans="6:12">
      <c r="F10082" s="89">
        <v>9966</v>
      </c>
      <c r="G10082" s="89">
        <v>43</v>
      </c>
      <c r="H10082" s="89">
        <v>2</v>
      </c>
      <c r="I10082" s="89">
        <v>6</v>
      </c>
      <c r="J10082" s="89">
        <v>56.982999999999976</v>
      </c>
      <c r="K10082" s="89">
        <v>127.25299999999996</v>
      </c>
      <c r="L10082" s="81">
        <v>126.50300000000001</v>
      </c>
    </row>
    <row r="10083" spans="6:12">
      <c r="F10083" s="89">
        <v>9967</v>
      </c>
      <c r="G10083" s="89">
        <v>29</v>
      </c>
      <c r="H10083" s="89">
        <v>3</v>
      </c>
      <c r="I10083" s="89">
        <v>5</v>
      </c>
      <c r="J10083" s="89">
        <v>-121.09499999999991</v>
      </c>
      <c r="K10083" s="89">
        <v>82.214999999999975</v>
      </c>
      <c r="L10083" s="81">
        <v>77.16500000000002</v>
      </c>
    </row>
    <row r="10084" spans="6:12">
      <c r="F10084" s="89">
        <v>9968</v>
      </c>
      <c r="G10084" s="89">
        <v>25</v>
      </c>
      <c r="H10084" s="89">
        <v>3</v>
      </c>
      <c r="I10084" s="89">
        <v>5</v>
      </c>
      <c r="J10084" s="89">
        <v>-112.17500000000001</v>
      </c>
      <c r="K10084" s="89">
        <v>92.374999999999972</v>
      </c>
      <c r="L10084" s="81">
        <v>86.724999999999994</v>
      </c>
    </row>
    <row r="10085" spans="6:12">
      <c r="F10085" s="89">
        <v>9969</v>
      </c>
      <c r="G10085" s="89">
        <v>52</v>
      </c>
      <c r="H10085" s="89">
        <v>2</v>
      </c>
      <c r="I10085" s="89">
        <v>6</v>
      </c>
      <c r="J10085" s="89">
        <v>85.43199999999996</v>
      </c>
      <c r="K10085" s="89">
        <v>152.91199999999998</v>
      </c>
      <c r="L10085" s="81">
        <v>153.51199999999994</v>
      </c>
    </row>
    <row r="10086" spans="6:12">
      <c r="F10086" s="89">
        <v>9970</v>
      </c>
      <c r="G10086" s="89">
        <v>53</v>
      </c>
      <c r="H10086" s="89">
        <v>1</v>
      </c>
      <c r="I10086" s="89">
        <v>8</v>
      </c>
      <c r="J10086" s="89">
        <v>183.48899999999992</v>
      </c>
      <c r="K10086" s="89">
        <v>79.358999999999924</v>
      </c>
      <c r="L10086" s="81">
        <v>82.709000000000032</v>
      </c>
    </row>
    <row r="10087" spans="6:12">
      <c r="F10087" s="89">
        <v>9971</v>
      </c>
      <c r="G10087" s="89">
        <v>51</v>
      </c>
      <c r="H10087" s="89">
        <v>3</v>
      </c>
      <c r="I10087" s="89">
        <v>9</v>
      </c>
      <c r="J10087" s="89">
        <v>121.60900000000009</v>
      </c>
      <c r="K10087" s="89">
        <v>147.69899999999996</v>
      </c>
      <c r="L10087" s="81">
        <v>147.54900000000009</v>
      </c>
    </row>
    <row r="10088" spans="6:12">
      <c r="F10088" s="89">
        <v>9972</v>
      </c>
      <c r="G10088" s="89">
        <v>50</v>
      </c>
      <c r="H10088" s="89">
        <v>3</v>
      </c>
      <c r="I10088" s="89">
        <v>5</v>
      </c>
      <c r="J10088" s="89">
        <v>-97.049999999999898</v>
      </c>
      <c r="K10088" s="89">
        <v>99.749999999999972</v>
      </c>
      <c r="L10088" s="81">
        <v>97.85</v>
      </c>
    </row>
    <row r="10089" spans="6:12">
      <c r="F10089" s="89">
        <v>9973</v>
      </c>
      <c r="G10089" s="89">
        <v>53</v>
      </c>
      <c r="H10089" s="89">
        <v>2</v>
      </c>
      <c r="I10089" s="89">
        <v>5</v>
      </c>
      <c r="J10089" s="89">
        <v>41.705000000000041</v>
      </c>
      <c r="K10089" s="89">
        <v>151.47499999999997</v>
      </c>
      <c r="L10089" s="81">
        <v>151.82499999999999</v>
      </c>
    </row>
    <row r="10090" spans="6:12">
      <c r="F10090" s="89">
        <v>9974</v>
      </c>
      <c r="G10090" s="89">
        <v>31</v>
      </c>
      <c r="H10090" s="89">
        <v>2</v>
      </c>
      <c r="I10090" s="89">
        <v>3</v>
      </c>
      <c r="J10090" s="89">
        <v>-119.68699999999998</v>
      </c>
      <c r="K10090" s="89">
        <v>82.10299999999998</v>
      </c>
      <c r="L10090" s="81">
        <v>78.353000000000023</v>
      </c>
    </row>
    <row r="10091" spans="6:12">
      <c r="F10091" s="89">
        <v>9975</v>
      </c>
      <c r="G10091" s="89">
        <v>51</v>
      </c>
      <c r="H10091" s="89">
        <v>1</v>
      </c>
      <c r="I10091" s="89">
        <v>6</v>
      </c>
      <c r="J10091" s="89">
        <v>146.261</v>
      </c>
      <c r="K10091" s="89">
        <v>127.95099999999995</v>
      </c>
      <c r="L10091" s="81">
        <v>130.20100000000011</v>
      </c>
    </row>
    <row r="10092" spans="6:12">
      <c r="F10092" s="89">
        <v>9976</v>
      </c>
      <c r="G10092" s="89">
        <v>38</v>
      </c>
      <c r="H10092" s="89">
        <v>2</v>
      </c>
      <c r="I10092" s="89">
        <v>7</v>
      </c>
      <c r="J10092" s="89">
        <v>89.295999999999992</v>
      </c>
      <c r="K10092" s="89">
        <v>118.51599999999999</v>
      </c>
      <c r="L10092" s="81">
        <v>117.41600000000003</v>
      </c>
    </row>
    <row r="10093" spans="6:12">
      <c r="F10093" s="89">
        <v>9977</v>
      </c>
      <c r="G10093" s="89">
        <v>53</v>
      </c>
      <c r="H10093" s="89">
        <v>2</v>
      </c>
      <c r="I10093" s="89">
        <v>4</v>
      </c>
      <c r="J10093" s="89">
        <v>-16.012999999999977</v>
      </c>
      <c r="K10093" s="89">
        <v>136.35699999999997</v>
      </c>
      <c r="L10093" s="81">
        <v>136.30700000000002</v>
      </c>
    </row>
    <row r="10094" spans="6:12">
      <c r="F10094" s="89">
        <v>9978</v>
      </c>
      <c r="G10094" s="89">
        <v>35</v>
      </c>
      <c r="H10094" s="89">
        <v>1</v>
      </c>
      <c r="I10094" s="89">
        <v>6</v>
      </c>
      <c r="J10094" s="89">
        <v>117.52499999999996</v>
      </c>
      <c r="K10094" s="89">
        <v>104.17499999999997</v>
      </c>
      <c r="L10094" s="81">
        <v>104.02499999999996</v>
      </c>
    </row>
    <row r="10095" spans="6:12">
      <c r="F10095" s="89">
        <v>9979</v>
      </c>
      <c r="G10095" s="89">
        <v>25</v>
      </c>
      <c r="H10095" s="89">
        <v>3</v>
      </c>
      <c r="I10095" s="89">
        <v>4</v>
      </c>
      <c r="J10095" s="89">
        <v>-189.35499999999996</v>
      </c>
      <c r="K10095" s="89">
        <v>57.794999999999987</v>
      </c>
      <c r="L10095" s="81">
        <v>51.745000000000005</v>
      </c>
    </row>
    <row r="10096" spans="6:12">
      <c r="F10096" s="89">
        <v>9980</v>
      </c>
      <c r="G10096" s="89">
        <v>46</v>
      </c>
      <c r="H10096" s="89">
        <v>2</v>
      </c>
      <c r="I10096" s="89">
        <v>5</v>
      </c>
      <c r="J10096" s="89">
        <v>15.840000000000032</v>
      </c>
      <c r="K10096" s="89">
        <v>127.77999999999996</v>
      </c>
      <c r="L10096" s="81">
        <v>127.07999999999997</v>
      </c>
    </row>
    <row r="10097" spans="6:12">
      <c r="F10097" s="89">
        <v>9981</v>
      </c>
      <c r="G10097" s="89">
        <v>34</v>
      </c>
      <c r="H10097" s="89">
        <v>2</v>
      </c>
      <c r="I10097" s="89">
        <v>7</v>
      </c>
      <c r="J10097" s="89">
        <v>89.047999999999945</v>
      </c>
      <c r="K10097" s="89">
        <v>119.50799999999992</v>
      </c>
      <c r="L10097" s="81">
        <v>117.80799999999996</v>
      </c>
    </row>
    <row r="10098" spans="6:12">
      <c r="F10098" s="89">
        <v>9982</v>
      </c>
      <c r="G10098" s="89">
        <v>50</v>
      </c>
      <c r="H10098" s="89">
        <v>3</v>
      </c>
      <c r="I10098" s="89">
        <v>3</v>
      </c>
      <c r="J10098" s="89">
        <v>-261.18999999999994</v>
      </c>
      <c r="K10098" s="89">
        <v>20.809999999999974</v>
      </c>
      <c r="L10098" s="81">
        <v>18.110000000000042</v>
      </c>
    </row>
    <row r="10099" spans="6:12">
      <c r="F10099" s="89">
        <v>9983</v>
      </c>
      <c r="G10099" s="89">
        <v>41</v>
      </c>
      <c r="H10099" s="89">
        <v>1</v>
      </c>
      <c r="I10099" s="89">
        <v>7</v>
      </c>
      <c r="J10099" s="89">
        <v>139.25699999999995</v>
      </c>
      <c r="K10099" s="89">
        <v>81.44699999999996</v>
      </c>
      <c r="L10099" s="81">
        <v>82.596999999999994</v>
      </c>
    </row>
    <row r="10100" spans="6:12">
      <c r="F10100" s="89">
        <v>9984</v>
      </c>
      <c r="G10100" s="89">
        <v>43</v>
      </c>
      <c r="H10100" s="89">
        <v>1</v>
      </c>
      <c r="I10100" s="89">
        <v>7</v>
      </c>
      <c r="J10100" s="89">
        <v>142.32099999999997</v>
      </c>
      <c r="K10100" s="89">
        <v>83.890999999999963</v>
      </c>
      <c r="L10100" s="81">
        <v>85.341000000000008</v>
      </c>
    </row>
    <row r="10101" spans="6:12">
      <c r="F10101" s="89">
        <v>9985</v>
      </c>
      <c r="G10101" s="89">
        <v>42</v>
      </c>
      <c r="H10101" s="89">
        <v>1</v>
      </c>
      <c r="I10101" s="89">
        <v>9</v>
      </c>
      <c r="J10101" s="89">
        <v>150.33799999999997</v>
      </c>
      <c r="K10101" s="89">
        <v>7.0179999999999723</v>
      </c>
      <c r="L10101" s="81">
        <v>9.117999999999995</v>
      </c>
    </row>
    <row r="10102" spans="6:12">
      <c r="F10102" s="89">
        <v>9986</v>
      </c>
      <c r="G10102" s="89">
        <v>47</v>
      </c>
      <c r="H10102" s="89">
        <v>1</v>
      </c>
      <c r="I10102" s="89">
        <v>7</v>
      </c>
      <c r="J10102" s="89">
        <v>151.68899999999999</v>
      </c>
      <c r="K10102" s="89">
        <v>92.018999999999977</v>
      </c>
      <c r="L10102" s="81">
        <v>94.069000000000045</v>
      </c>
    </row>
    <row r="10103" spans="6:12">
      <c r="F10103" s="89">
        <v>9987</v>
      </c>
      <c r="G10103" s="89">
        <v>48</v>
      </c>
      <c r="H10103" s="89">
        <v>1</v>
      </c>
      <c r="I10103" s="89">
        <v>9</v>
      </c>
      <c r="J10103" s="89">
        <v>164.46199999999993</v>
      </c>
      <c r="K10103" s="89">
        <v>19.282000000000011</v>
      </c>
      <c r="L10103" s="81">
        <v>22.282000000000011</v>
      </c>
    </row>
    <row r="10104" spans="6:12">
      <c r="F10104" s="89">
        <v>9988</v>
      </c>
      <c r="G10104" s="89">
        <v>35</v>
      </c>
      <c r="H10104" s="89">
        <v>1</v>
      </c>
      <c r="I10104" s="89">
        <v>7</v>
      </c>
      <c r="J10104" s="89">
        <v>136.54499999999996</v>
      </c>
      <c r="K10104" s="89">
        <v>80.59499999999997</v>
      </c>
      <c r="L10104" s="81">
        <v>80.84499999999997</v>
      </c>
    </row>
    <row r="10105" spans="6:12">
      <c r="F10105" s="89">
        <v>9989</v>
      </c>
      <c r="G10105" s="89">
        <v>28</v>
      </c>
      <c r="H10105" s="89">
        <v>1</v>
      </c>
      <c r="I10105" s="89">
        <v>3</v>
      </c>
      <c r="J10105" s="89">
        <v>12.873999999999988</v>
      </c>
      <c r="K10105" s="89">
        <v>129.49400000000003</v>
      </c>
      <c r="L10105" s="81">
        <v>127.09399999999999</v>
      </c>
    </row>
    <row r="10106" spans="6:12">
      <c r="F10106" s="89">
        <v>9990</v>
      </c>
      <c r="G10106" s="89">
        <v>48</v>
      </c>
      <c r="H10106" s="89">
        <v>3</v>
      </c>
      <c r="I10106" s="89">
        <v>4</v>
      </c>
      <c r="J10106" s="89">
        <v>-181.7879999999999</v>
      </c>
      <c r="K10106" s="89">
        <v>58.231999999999999</v>
      </c>
      <c r="L10106" s="81">
        <v>55.632000000000005</v>
      </c>
    </row>
    <row r="10107" spans="6:12">
      <c r="F10107" s="89">
        <v>9991</v>
      </c>
      <c r="G10107" s="89">
        <v>28</v>
      </c>
      <c r="H10107" s="89">
        <v>2</v>
      </c>
      <c r="I10107" s="89">
        <v>6</v>
      </c>
      <c r="J10107" s="89">
        <v>58.167999999999978</v>
      </c>
      <c r="K10107" s="89">
        <v>133.08799999999997</v>
      </c>
      <c r="L10107" s="81">
        <v>130.08799999999997</v>
      </c>
    </row>
    <row r="10108" spans="6:12">
      <c r="F10108" s="89">
        <v>9992</v>
      </c>
      <c r="G10108" s="89">
        <v>27</v>
      </c>
      <c r="H10108" s="89">
        <v>2</v>
      </c>
      <c r="I10108" s="89">
        <v>8</v>
      </c>
      <c r="J10108" s="89">
        <v>128.13099999999997</v>
      </c>
      <c r="K10108" s="89">
        <v>118.16099999999994</v>
      </c>
      <c r="L10108" s="81">
        <v>115.81099999999998</v>
      </c>
    </row>
    <row r="10109" spans="6:12">
      <c r="F10109" s="89">
        <v>9993</v>
      </c>
      <c r="G10109" s="89">
        <v>30</v>
      </c>
      <c r="H10109" s="89">
        <v>2</v>
      </c>
      <c r="I10109" s="89">
        <v>3</v>
      </c>
      <c r="J10109" s="89">
        <v>-118.23999999999998</v>
      </c>
      <c r="K10109" s="89">
        <v>83.859999999999985</v>
      </c>
      <c r="L10109" s="81">
        <v>79.960000000000008</v>
      </c>
    </row>
    <row r="10110" spans="6:12">
      <c r="F10110" s="89">
        <v>9994</v>
      </c>
      <c r="G10110" s="89">
        <v>36</v>
      </c>
      <c r="H10110" s="89">
        <v>3</v>
      </c>
      <c r="I10110" s="89">
        <v>9</v>
      </c>
      <c r="J10110" s="89">
        <v>87.874000000000024</v>
      </c>
      <c r="K10110" s="89">
        <v>118.61399999999992</v>
      </c>
      <c r="L10110" s="81">
        <v>116.21400000000006</v>
      </c>
    </row>
    <row r="10111" spans="6:12">
      <c r="F10111" s="89">
        <v>9995</v>
      </c>
      <c r="G10111" s="89">
        <v>36</v>
      </c>
      <c r="H10111" s="89">
        <v>2</v>
      </c>
      <c r="I10111" s="89">
        <v>3</v>
      </c>
      <c r="J10111" s="89">
        <v>-122.87199999999999</v>
      </c>
      <c r="K10111" s="89">
        <v>77.367999999999981</v>
      </c>
      <c r="L10111" s="81">
        <v>74.368000000000009</v>
      </c>
    </row>
    <row r="10112" spans="6:12">
      <c r="F10112" s="89">
        <v>9996</v>
      </c>
      <c r="G10112" s="89">
        <v>36</v>
      </c>
      <c r="H10112" s="89">
        <v>3</v>
      </c>
      <c r="I10112" s="89">
        <v>5</v>
      </c>
      <c r="J10112" s="89">
        <v>-126.30999999999995</v>
      </c>
      <c r="K10112" s="89">
        <v>74.829999999999956</v>
      </c>
      <c r="L10112" s="81">
        <v>70.830000000000013</v>
      </c>
    </row>
    <row r="10113" spans="6:12">
      <c r="F10113" s="89">
        <v>9997</v>
      </c>
      <c r="G10113" s="89">
        <v>44</v>
      </c>
      <c r="H10113" s="89">
        <v>2</v>
      </c>
      <c r="I10113" s="89">
        <v>8</v>
      </c>
      <c r="J10113" s="89">
        <v>126.99199999999996</v>
      </c>
      <c r="K10113" s="89">
        <v>111.75199999999992</v>
      </c>
      <c r="L10113" s="81">
        <v>111.95199999999994</v>
      </c>
    </row>
    <row r="10114" spans="6:12">
      <c r="F10114" s="89">
        <v>9998</v>
      </c>
      <c r="G10114" s="89">
        <v>40</v>
      </c>
      <c r="H10114" s="89">
        <v>2</v>
      </c>
      <c r="I10114" s="89">
        <v>3</v>
      </c>
      <c r="J10114" s="89">
        <v>-120.56</v>
      </c>
      <c r="K10114" s="89">
        <v>78.439999999999969</v>
      </c>
      <c r="L10114" s="81">
        <v>76.04000000000002</v>
      </c>
    </row>
    <row r="10115" spans="6:12">
      <c r="F10115" s="89">
        <v>9999</v>
      </c>
      <c r="G10115" s="89">
        <v>22</v>
      </c>
      <c r="H10115" s="89">
        <v>2</v>
      </c>
      <c r="I10115" s="89">
        <v>3</v>
      </c>
      <c r="J10115" s="89">
        <v>-96.944000000000017</v>
      </c>
      <c r="K10115" s="89">
        <v>107.63599999999997</v>
      </c>
      <c r="L10115" s="81">
        <v>102.53599999999999</v>
      </c>
    </row>
    <row r="10116" spans="6:12">
      <c r="F10116" s="89">
        <v>10000</v>
      </c>
      <c r="G10116" s="89">
        <v>26</v>
      </c>
      <c r="H10116" s="89">
        <v>2</v>
      </c>
      <c r="I10116" s="89">
        <v>9</v>
      </c>
      <c r="J10116" s="89">
        <v>150.26399999999992</v>
      </c>
      <c r="K10116" s="89">
        <v>98.003999999999962</v>
      </c>
      <c r="L10116" s="81">
        <v>95.903999999999996</v>
      </c>
    </row>
  </sheetData>
  <mergeCells count="20">
    <mergeCell ref="H74:J74"/>
    <mergeCell ref="F76:F78"/>
    <mergeCell ref="D100:D101"/>
    <mergeCell ref="E100:E101"/>
    <mergeCell ref="F100:F101"/>
    <mergeCell ref="H38:J38"/>
    <mergeCell ref="F40:F42"/>
    <mergeCell ref="B4:B5"/>
    <mergeCell ref="C4:C5"/>
    <mergeCell ref="B30:B31"/>
    <mergeCell ref="C30:C31"/>
    <mergeCell ref="H12:J12"/>
    <mergeCell ref="F14:F16"/>
    <mergeCell ref="F103:F104"/>
    <mergeCell ref="D106:D107"/>
    <mergeCell ref="E106:E107"/>
    <mergeCell ref="F106:F107"/>
    <mergeCell ref="C118:E121"/>
    <mergeCell ref="D103:D104"/>
    <mergeCell ref="E103:E104"/>
  </mergeCells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E0010A-09D4-4210-9796-C125AE69232E}">
  <dimension ref="B2:L10019"/>
  <sheetViews>
    <sheetView topLeftCell="F13" zoomScale="69" workbookViewId="0">
      <selection activeCell="O10" sqref="O10"/>
    </sheetView>
  </sheetViews>
  <sheetFormatPr baseColWidth="10" defaultColWidth="8.83203125" defaultRowHeight="15"/>
  <sheetData>
    <row r="2" spans="2:7">
      <c r="B2" t="s">
        <v>109</v>
      </c>
    </row>
    <row r="3" spans="2:7">
      <c r="D3">
        <v>2</v>
      </c>
      <c r="E3" t="s">
        <v>93</v>
      </c>
      <c r="F3" t="s">
        <v>94</v>
      </c>
      <c r="G3" t="s">
        <v>105</v>
      </c>
    </row>
    <row r="4" spans="2:7">
      <c r="G4" t="s">
        <v>106</v>
      </c>
    </row>
    <row r="5" spans="2:7">
      <c r="D5" t="s">
        <v>110</v>
      </c>
      <c r="E5" t="s">
        <v>110</v>
      </c>
      <c r="F5" t="s">
        <v>110</v>
      </c>
      <c r="G5" t="s">
        <v>110</v>
      </c>
    </row>
    <row r="6" spans="2:7">
      <c r="D6">
        <v>3</v>
      </c>
      <c r="E6" t="s">
        <v>93</v>
      </c>
      <c r="F6" t="s">
        <v>94</v>
      </c>
      <c r="G6" t="s">
        <v>111</v>
      </c>
    </row>
    <row r="7" spans="2:7">
      <c r="G7" t="s">
        <v>106</v>
      </c>
    </row>
    <row r="8" spans="2:7">
      <c r="D8" t="s">
        <v>110</v>
      </c>
      <c r="E8" t="s">
        <v>110</v>
      </c>
      <c r="F8" t="s">
        <v>110</v>
      </c>
      <c r="G8" t="s">
        <v>110</v>
      </c>
    </row>
    <row r="9" spans="2:7">
      <c r="D9">
        <v>4</v>
      </c>
      <c r="E9" t="s">
        <v>93</v>
      </c>
      <c r="F9" t="s">
        <v>94</v>
      </c>
      <c r="G9" t="s">
        <v>112</v>
      </c>
    </row>
    <row r="10" spans="2:7">
      <c r="G10" t="s">
        <v>106</v>
      </c>
    </row>
    <row r="13" spans="2:7">
      <c r="B13" t="s">
        <v>113</v>
      </c>
    </row>
    <row r="15" spans="2:7">
      <c r="D15" t="s">
        <v>93</v>
      </c>
      <c r="E15" t="s">
        <v>94</v>
      </c>
      <c r="F15" t="s">
        <v>114</v>
      </c>
    </row>
    <row r="16" spans="2:7">
      <c r="D16" t="s">
        <v>115</v>
      </c>
    </row>
    <row r="19" spans="6:12">
      <c r="F19" s="9" t="s">
        <v>116</v>
      </c>
      <c r="G19" s="9" t="s">
        <v>4</v>
      </c>
      <c r="H19" s="9" t="s">
        <v>5</v>
      </c>
      <c r="I19" s="9" t="s">
        <v>6</v>
      </c>
      <c r="J19" s="9" t="s">
        <v>117</v>
      </c>
      <c r="K19" s="9" t="s">
        <v>118</v>
      </c>
      <c r="L19" s="9" t="s">
        <v>119</v>
      </c>
    </row>
    <row r="20" spans="6:12">
      <c r="F20" s="9">
        <v>1</v>
      </c>
      <c r="G20" s="9">
        <v>30</v>
      </c>
      <c r="H20" s="9">
        <v>2</v>
      </c>
      <c r="I20" s="9">
        <v>9</v>
      </c>
      <c r="J20" s="9">
        <v>141.91999999999993</v>
      </c>
      <c r="K20" s="9">
        <v>88.419999999999959</v>
      </c>
      <c r="L20" s="9">
        <v>86.920000000000016</v>
      </c>
    </row>
    <row r="21" spans="6:12">
      <c r="F21" s="9">
        <v>2</v>
      </c>
      <c r="G21" s="9">
        <v>22</v>
      </c>
      <c r="H21" s="9">
        <v>1</v>
      </c>
      <c r="I21" s="9">
        <v>6</v>
      </c>
      <c r="J21" s="9">
        <v>145.07199999999997</v>
      </c>
      <c r="K21" s="9">
        <v>135.75199999999998</v>
      </c>
      <c r="L21" s="9">
        <v>133.65200000000002</v>
      </c>
    </row>
    <row r="22" spans="6:12">
      <c r="F22" s="9">
        <v>3</v>
      </c>
      <c r="G22" s="9">
        <v>30</v>
      </c>
      <c r="H22" s="9">
        <v>2</v>
      </c>
      <c r="I22" s="9">
        <v>3</v>
      </c>
      <c r="J22" s="9">
        <v>-118.23999999999998</v>
      </c>
      <c r="K22" s="9">
        <v>83.859999999999985</v>
      </c>
      <c r="L22" s="9">
        <v>79.960000000000008</v>
      </c>
    </row>
    <row r="23" spans="6:12">
      <c r="F23" s="9">
        <v>4</v>
      </c>
      <c r="G23" s="9">
        <v>40</v>
      </c>
      <c r="H23" s="9">
        <v>1</v>
      </c>
      <c r="I23" s="9">
        <v>6</v>
      </c>
      <c r="J23" s="9">
        <v>119.07999999999996</v>
      </c>
      <c r="K23" s="9">
        <v>104.17999999999995</v>
      </c>
      <c r="L23" s="9">
        <v>104.78</v>
      </c>
    </row>
    <row r="24" spans="6:12">
      <c r="F24" s="9">
        <v>5</v>
      </c>
      <c r="G24" s="9">
        <v>22</v>
      </c>
      <c r="H24" s="9">
        <v>2</v>
      </c>
      <c r="I24" s="9">
        <v>9</v>
      </c>
      <c r="J24" s="9">
        <v>162.92799999999994</v>
      </c>
      <c r="K24" s="9">
        <v>111.90799999999993</v>
      </c>
      <c r="L24" s="9">
        <v>109.20799999999994</v>
      </c>
    </row>
    <row r="25" spans="6:12">
      <c r="F25" s="9">
        <v>6</v>
      </c>
      <c r="G25" s="9">
        <v>41</v>
      </c>
      <c r="H25" s="9">
        <v>1</v>
      </c>
      <c r="I25" s="9">
        <v>9</v>
      </c>
      <c r="J25" s="9">
        <v>148.92899999999992</v>
      </c>
      <c r="K25" s="9">
        <v>5.9189999999999543</v>
      </c>
      <c r="L25" s="9">
        <v>7.8689999999999998</v>
      </c>
    </row>
    <row r="26" spans="6:12">
      <c r="F26" s="9">
        <v>7</v>
      </c>
      <c r="G26" s="9">
        <v>46</v>
      </c>
      <c r="H26" s="9">
        <v>3</v>
      </c>
      <c r="I26" s="9">
        <v>4</v>
      </c>
      <c r="J26" s="9">
        <v>-188.11599999999993</v>
      </c>
      <c r="K26" s="9">
        <v>52.523999999999972</v>
      </c>
      <c r="L26" s="9">
        <v>49.624000000000024</v>
      </c>
    </row>
    <row r="27" spans="6:12">
      <c r="F27" s="9">
        <v>8</v>
      </c>
      <c r="G27" s="9">
        <v>47</v>
      </c>
      <c r="H27" s="9">
        <v>2</v>
      </c>
      <c r="I27" s="9">
        <v>7</v>
      </c>
      <c r="J27" s="9">
        <v>105.64899999999997</v>
      </c>
      <c r="K27" s="9">
        <v>132.07899999999992</v>
      </c>
      <c r="L27" s="9">
        <v>132.32900000000001</v>
      </c>
    </row>
    <row r="28" spans="6:12">
      <c r="F28" s="9">
        <v>9</v>
      </c>
      <c r="G28" s="9">
        <v>34</v>
      </c>
      <c r="H28" s="9">
        <v>2</v>
      </c>
      <c r="I28" s="9">
        <v>3</v>
      </c>
      <c r="J28" s="9">
        <v>-122.40800000000002</v>
      </c>
      <c r="K28" s="9">
        <v>78.45199999999997</v>
      </c>
      <c r="L28" s="9">
        <v>75.151999999999987</v>
      </c>
    </row>
    <row r="29" spans="6:12">
      <c r="F29" s="9">
        <v>10</v>
      </c>
      <c r="G29" s="9">
        <v>25</v>
      </c>
      <c r="H29" s="9">
        <v>2</v>
      </c>
      <c r="I29" s="9">
        <v>4</v>
      </c>
      <c r="J29" s="9">
        <v>-39.925000000000011</v>
      </c>
      <c r="K29" s="9">
        <v>121.12499999999997</v>
      </c>
      <c r="L29" s="9">
        <v>116.875</v>
      </c>
    </row>
    <row r="30" spans="6:12">
      <c r="F30" s="9">
        <v>11</v>
      </c>
      <c r="G30" s="9">
        <v>51</v>
      </c>
      <c r="H30" s="9">
        <v>3</v>
      </c>
      <c r="I30" s="9">
        <v>3</v>
      </c>
      <c r="J30" s="9">
        <v>-257.08699999999993</v>
      </c>
      <c r="K30" s="9">
        <v>24.602999999999952</v>
      </c>
      <c r="L30" s="9">
        <v>22.053000000000111</v>
      </c>
    </row>
    <row r="31" spans="6:12">
      <c r="F31" s="9">
        <v>12</v>
      </c>
      <c r="G31" s="9">
        <v>49</v>
      </c>
      <c r="H31" s="9">
        <v>3</v>
      </c>
      <c r="I31" s="9">
        <v>3</v>
      </c>
      <c r="J31" s="9">
        <v>-265.02299999999991</v>
      </c>
      <c r="K31" s="9">
        <v>17.287000000000091</v>
      </c>
      <c r="L31" s="9">
        <v>14.437000000000069</v>
      </c>
    </row>
    <row r="32" spans="6:12">
      <c r="F32" s="9">
        <v>13</v>
      </c>
      <c r="G32" s="9">
        <v>50</v>
      </c>
      <c r="H32" s="9">
        <v>3</v>
      </c>
      <c r="I32" s="9">
        <v>6</v>
      </c>
      <c r="J32" s="9">
        <v>-29.199999999999932</v>
      </c>
      <c r="K32" s="9">
        <v>125</v>
      </c>
      <c r="L32" s="9">
        <v>123.50000000000006</v>
      </c>
    </row>
    <row r="33" spans="6:12">
      <c r="F33" s="9">
        <v>14</v>
      </c>
      <c r="G33" s="9">
        <v>55</v>
      </c>
      <c r="H33" s="9">
        <v>2</v>
      </c>
      <c r="I33" s="9">
        <v>4</v>
      </c>
      <c r="J33" s="9">
        <v>-6.2050000000000125</v>
      </c>
      <c r="K33" s="9">
        <v>145.54499999999993</v>
      </c>
      <c r="L33" s="9">
        <v>145.79500000000004</v>
      </c>
    </row>
    <row r="34" spans="6:12">
      <c r="F34" s="9">
        <v>15</v>
      </c>
      <c r="G34" s="9">
        <v>52</v>
      </c>
      <c r="H34" s="9">
        <v>3</v>
      </c>
      <c r="I34" s="9">
        <v>8</v>
      </c>
      <c r="J34" s="9">
        <v>86.596000000000004</v>
      </c>
      <c r="K34" s="9">
        <v>154.97599999999994</v>
      </c>
      <c r="L34" s="9">
        <v>154.57599999999991</v>
      </c>
    </row>
    <row r="35" spans="6:12">
      <c r="F35" s="9">
        <v>16</v>
      </c>
      <c r="G35" s="9">
        <v>26</v>
      </c>
      <c r="H35" s="9">
        <v>2</v>
      </c>
      <c r="I35" s="9">
        <v>3</v>
      </c>
      <c r="J35" s="9">
        <v>-109.75199999999998</v>
      </c>
      <c r="K35" s="9">
        <v>93.587999999999994</v>
      </c>
      <c r="L35" s="9">
        <v>89.087999999999994</v>
      </c>
    </row>
    <row r="36" spans="6:12">
      <c r="F36" s="9">
        <v>17</v>
      </c>
      <c r="G36" s="9">
        <v>24</v>
      </c>
      <c r="H36" s="9">
        <v>3</v>
      </c>
      <c r="I36" s="9">
        <v>6</v>
      </c>
      <c r="J36" s="9">
        <v>-41.576000000000022</v>
      </c>
      <c r="K36" s="9">
        <v>120.684</v>
      </c>
      <c r="L36" s="9">
        <v>115.28400000000005</v>
      </c>
    </row>
    <row r="37" spans="6:12">
      <c r="F37" s="9">
        <v>18</v>
      </c>
      <c r="G37" s="9">
        <v>23</v>
      </c>
      <c r="H37" s="9">
        <v>1</v>
      </c>
      <c r="I37" s="9">
        <v>9</v>
      </c>
      <c r="J37" s="9">
        <v>169.73699999999994</v>
      </c>
      <c r="K37" s="9">
        <v>32.306999999999931</v>
      </c>
      <c r="L37" s="9">
        <v>31.556999999999988</v>
      </c>
    </row>
    <row r="38" spans="6:12">
      <c r="F38" s="9">
        <v>19</v>
      </c>
      <c r="G38" s="9">
        <v>25</v>
      </c>
      <c r="H38" s="9">
        <v>3</v>
      </c>
      <c r="I38" s="9">
        <v>9</v>
      </c>
      <c r="J38" s="9">
        <v>101.745</v>
      </c>
      <c r="K38" s="9">
        <v>135.89499999999998</v>
      </c>
      <c r="L38" s="9">
        <v>131.84500000000003</v>
      </c>
    </row>
    <row r="39" spans="6:12">
      <c r="F39" s="9">
        <v>20</v>
      </c>
      <c r="G39" s="9">
        <v>35</v>
      </c>
      <c r="H39" s="9">
        <v>3</v>
      </c>
      <c r="I39" s="9">
        <v>4</v>
      </c>
      <c r="J39" s="9">
        <v>-203.61500000000001</v>
      </c>
      <c r="K39" s="9">
        <v>40.434999999999945</v>
      </c>
      <c r="L39" s="9">
        <v>35.884999999999991</v>
      </c>
    </row>
    <row r="40" spans="6:12">
      <c r="F40" s="9">
        <v>21</v>
      </c>
      <c r="G40" s="9">
        <v>22</v>
      </c>
      <c r="H40" s="9">
        <v>3</v>
      </c>
      <c r="I40" s="9">
        <v>4</v>
      </c>
      <c r="J40" s="9">
        <v>-179.81199999999995</v>
      </c>
      <c r="K40" s="9">
        <v>68.267999999999972</v>
      </c>
      <c r="L40" s="9">
        <v>61.768000000000001</v>
      </c>
    </row>
    <row r="41" spans="6:12">
      <c r="F41" s="9">
        <v>22</v>
      </c>
      <c r="G41" s="9">
        <v>22</v>
      </c>
      <c r="H41" s="9">
        <v>2</v>
      </c>
      <c r="I41" s="9">
        <v>5</v>
      </c>
      <c r="J41" s="9">
        <v>27.599999999999994</v>
      </c>
      <c r="K41" s="9">
        <v>146.97999999999996</v>
      </c>
      <c r="L41" s="9">
        <v>142.67999999999995</v>
      </c>
    </row>
    <row r="42" spans="6:12">
      <c r="F42" s="9">
        <v>23</v>
      </c>
      <c r="G42" s="9">
        <v>33</v>
      </c>
      <c r="H42" s="9">
        <v>2</v>
      </c>
      <c r="I42" s="9">
        <v>5</v>
      </c>
      <c r="J42" s="9">
        <v>2.9050000000000296</v>
      </c>
      <c r="K42" s="9">
        <v>118.87499999999997</v>
      </c>
      <c r="L42" s="9">
        <v>116.22499999999995</v>
      </c>
    </row>
    <row r="43" spans="6:12">
      <c r="F43" s="9">
        <v>24</v>
      </c>
      <c r="G43" s="9">
        <v>45</v>
      </c>
      <c r="H43" s="9">
        <v>3</v>
      </c>
      <c r="I43" s="9">
        <v>8</v>
      </c>
      <c r="J43" s="9">
        <v>61.445000000000107</v>
      </c>
      <c r="K43" s="9">
        <v>131.99499999999995</v>
      </c>
      <c r="L43" s="9">
        <v>130.54500000000002</v>
      </c>
    </row>
    <row r="44" spans="6:12">
      <c r="F44" s="9">
        <v>25</v>
      </c>
      <c r="G44" s="9">
        <v>39</v>
      </c>
      <c r="H44" s="9">
        <v>3</v>
      </c>
      <c r="I44" s="9">
        <v>9</v>
      </c>
      <c r="J44" s="9">
        <v>89.761000000000024</v>
      </c>
      <c r="K44" s="9">
        <v>119.57099999999997</v>
      </c>
      <c r="L44" s="9">
        <v>117.62100000000004</v>
      </c>
    </row>
    <row r="45" spans="6:12">
      <c r="F45" s="9">
        <v>26</v>
      </c>
      <c r="G45" s="9">
        <v>55</v>
      </c>
      <c r="H45" s="9">
        <v>3</v>
      </c>
      <c r="I45" s="9">
        <v>4</v>
      </c>
      <c r="J45" s="9">
        <v>-151.13499999999988</v>
      </c>
      <c r="K45" s="9">
        <v>86.714999999999918</v>
      </c>
      <c r="L45" s="9">
        <v>85.165000000000077</v>
      </c>
    </row>
    <row r="46" spans="6:12">
      <c r="F46" s="9">
        <v>27</v>
      </c>
      <c r="G46" s="9">
        <v>30</v>
      </c>
      <c r="H46" s="9">
        <v>3</v>
      </c>
      <c r="I46" s="9">
        <v>8</v>
      </c>
      <c r="J46" s="9">
        <v>52.10000000000008</v>
      </c>
      <c r="K46" s="9">
        <v>127.30000000000001</v>
      </c>
      <c r="L46" s="9">
        <v>123.60000000000002</v>
      </c>
    </row>
    <row r="47" spans="6:12">
      <c r="F47" s="9">
        <v>28</v>
      </c>
      <c r="G47" s="9">
        <v>54</v>
      </c>
      <c r="H47" s="9">
        <v>2</v>
      </c>
      <c r="I47" s="9">
        <v>4</v>
      </c>
      <c r="J47" s="9">
        <v>-11.244</v>
      </c>
      <c r="K47" s="9">
        <v>140.81600000000003</v>
      </c>
      <c r="L47" s="9">
        <v>140.91600000000005</v>
      </c>
    </row>
    <row r="48" spans="6:12">
      <c r="F48" s="9">
        <v>29</v>
      </c>
      <c r="G48" s="9">
        <v>20</v>
      </c>
      <c r="H48" s="9">
        <v>1</v>
      </c>
      <c r="I48" s="9">
        <v>4</v>
      </c>
      <c r="J48" s="9">
        <v>87.06</v>
      </c>
      <c r="K48" s="9">
        <v>163.55999999999997</v>
      </c>
      <c r="L48" s="9">
        <v>160.36000000000001</v>
      </c>
    </row>
    <row r="49" spans="6:12">
      <c r="F49" s="9">
        <v>30</v>
      </c>
      <c r="G49" s="9">
        <v>52</v>
      </c>
      <c r="H49" s="9">
        <v>1</v>
      </c>
      <c r="I49" s="9">
        <v>8</v>
      </c>
      <c r="J49" s="9">
        <v>179.1159999999999</v>
      </c>
      <c r="K49" s="9">
        <v>75.295999999999964</v>
      </c>
      <c r="L49" s="9">
        <v>78.495999999999981</v>
      </c>
    </row>
    <row r="50" spans="6:12">
      <c r="F50" s="9">
        <v>31</v>
      </c>
      <c r="G50" s="9">
        <v>38</v>
      </c>
      <c r="H50" s="9">
        <v>1</v>
      </c>
      <c r="I50" s="9">
        <v>3</v>
      </c>
      <c r="J50" s="9">
        <v>3.6540000000000106</v>
      </c>
      <c r="K50" s="9">
        <v>117.17400000000001</v>
      </c>
      <c r="L50" s="9">
        <v>116.27400000000006</v>
      </c>
    </row>
    <row r="51" spans="6:12">
      <c r="F51" s="9">
        <v>32</v>
      </c>
      <c r="G51" s="9">
        <v>27</v>
      </c>
      <c r="H51" s="9">
        <v>3</v>
      </c>
      <c r="I51" s="9">
        <v>9</v>
      </c>
      <c r="J51" s="9">
        <v>96.793000000000006</v>
      </c>
      <c r="K51" s="9">
        <v>130.32299999999992</v>
      </c>
      <c r="L51" s="9">
        <v>126.57300000000004</v>
      </c>
    </row>
    <row r="52" spans="6:12">
      <c r="F52" s="9">
        <v>33</v>
      </c>
      <c r="G52" s="9">
        <v>44</v>
      </c>
      <c r="H52" s="9">
        <v>2</v>
      </c>
      <c r="I52" s="9">
        <v>3</v>
      </c>
      <c r="J52" s="9">
        <v>-113.928</v>
      </c>
      <c r="K52" s="9">
        <v>83.831999999999965</v>
      </c>
      <c r="L52" s="9">
        <v>82.031999999999982</v>
      </c>
    </row>
    <row r="53" spans="6:12">
      <c r="F53" s="9">
        <v>34</v>
      </c>
      <c r="G53" s="9">
        <v>22</v>
      </c>
      <c r="H53" s="9">
        <v>1</v>
      </c>
      <c r="I53" s="9">
        <v>3</v>
      </c>
      <c r="J53" s="9">
        <v>31.365999999999989</v>
      </c>
      <c r="K53" s="9">
        <v>149.846</v>
      </c>
      <c r="L53" s="9">
        <v>146.54599999999999</v>
      </c>
    </row>
    <row r="54" spans="6:12">
      <c r="F54" s="9">
        <v>35</v>
      </c>
      <c r="G54" s="9">
        <v>54</v>
      </c>
      <c r="H54" s="9">
        <v>1</v>
      </c>
      <c r="I54" s="9">
        <v>4</v>
      </c>
      <c r="J54" s="9">
        <v>92.635999999999967</v>
      </c>
      <c r="K54" s="9">
        <v>158.596</v>
      </c>
      <c r="L54" s="9">
        <v>160.49600000000007</v>
      </c>
    </row>
    <row r="55" spans="6:12">
      <c r="F55" s="9">
        <v>36</v>
      </c>
      <c r="G55" s="9">
        <v>37</v>
      </c>
      <c r="H55" s="9">
        <v>1</v>
      </c>
      <c r="I55" s="9">
        <v>8</v>
      </c>
      <c r="J55" s="9">
        <v>145.92099999999994</v>
      </c>
      <c r="K55" s="9">
        <v>46.750999999999976</v>
      </c>
      <c r="L55" s="9">
        <v>47.700999999999993</v>
      </c>
    </row>
    <row r="56" spans="6:12">
      <c r="F56" s="9">
        <v>37</v>
      </c>
      <c r="G56" s="9">
        <v>51</v>
      </c>
      <c r="H56" s="9">
        <v>3</v>
      </c>
      <c r="I56" s="9">
        <v>6</v>
      </c>
      <c r="J56" s="9">
        <v>-25.078999999999894</v>
      </c>
      <c r="K56" s="9">
        <v>128.81099999999998</v>
      </c>
      <c r="L56" s="9">
        <v>127.46100000000013</v>
      </c>
    </row>
    <row r="57" spans="6:12">
      <c r="F57" s="9">
        <v>38</v>
      </c>
      <c r="G57" s="9">
        <v>31</v>
      </c>
      <c r="H57" s="9">
        <v>1</v>
      </c>
      <c r="I57" s="9">
        <v>3</v>
      </c>
      <c r="J57" s="9">
        <v>7.2729999999999961</v>
      </c>
      <c r="K57" s="9">
        <v>122.96300000000001</v>
      </c>
      <c r="L57" s="9">
        <v>121.01300000000003</v>
      </c>
    </row>
    <row r="58" spans="6:12">
      <c r="F58" s="9">
        <v>39</v>
      </c>
      <c r="G58" s="9">
        <v>53</v>
      </c>
      <c r="H58" s="9">
        <v>2</v>
      </c>
      <c r="I58" s="9">
        <v>3</v>
      </c>
      <c r="J58" s="9">
        <v>-83.210999999999956</v>
      </c>
      <c r="K58" s="9">
        <v>111.75899999999993</v>
      </c>
      <c r="L58" s="9">
        <v>111.309</v>
      </c>
    </row>
    <row r="59" spans="6:12">
      <c r="F59" s="9">
        <v>40</v>
      </c>
      <c r="G59" s="9">
        <v>25</v>
      </c>
      <c r="H59" s="9">
        <v>3</v>
      </c>
      <c r="I59" s="9">
        <v>4</v>
      </c>
      <c r="J59" s="9">
        <v>-189.35499999999996</v>
      </c>
      <c r="K59" s="9">
        <v>57.794999999999987</v>
      </c>
      <c r="L59" s="9">
        <v>51.745000000000005</v>
      </c>
    </row>
    <row r="60" spans="6:12">
      <c r="F60" s="9">
        <v>41</v>
      </c>
      <c r="G60" s="9">
        <v>27</v>
      </c>
      <c r="H60" s="9">
        <v>3</v>
      </c>
      <c r="I60" s="9">
        <v>3</v>
      </c>
      <c r="J60" s="9">
        <v>-281.03899999999999</v>
      </c>
      <c r="K60" s="9">
        <v>8.0910000000000082</v>
      </c>
      <c r="L60" s="9">
        <v>1.9410000000000309</v>
      </c>
    </row>
    <row r="61" spans="6:12">
      <c r="F61" s="9">
        <v>42</v>
      </c>
      <c r="G61" s="9">
        <v>22</v>
      </c>
      <c r="H61" s="9">
        <v>2</v>
      </c>
      <c r="I61" s="9">
        <v>8</v>
      </c>
      <c r="J61" s="9">
        <v>143.31599999999997</v>
      </c>
      <c r="K61" s="9">
        <v>134.89599999999996</v>
      </c>
      <c r="L61" s="9">
        <v>131.79599999999999</v>
      </c>
    </row>
    <row r="62" spans="6:12">
      <c r="F62" s="9">
        <v>43</v>
      </c>
      <c r="G62" s="9">
        <v>41</v>
      </c>
      <c r="H62" s="9">
        <v>3</v>
      </c>
      <c r="I62" s="9">
        <v>8</v>
      </c>
      <c r="J62" s="9">
        <v>53.013000000000034</v>
      </c>
      <c r="K62" s="9">
        <v>124.80299999999994</v>
      </c>
      <c r="L62" s="9">
        <v>122.75300000000004</v>
      </c>
    </row>
    <row r="63" spans="6:12">
      <c r="F63" s="9">
        <v>44</v>
      </c>
      <c r="G63" s="9">
        <v>42</v>
      </c>
      <c r="H63" s="9">
        <v>2</v>
      </c>
      <c r="I63" s="9">
        <v>7</v>
      </c>
      <c r="J63" s="9">
        <v>93.863999999999976</v>
      </c>
      <c r="K63" s="9">
        <v>121.84399999999997</v>
      </c>
      <c r="L63" s="9">
        <v>121.34399999999997</v>
      </c>
    </row>
    <row r="64" spans="6:12">
      <c r="F64" s="9">
        <v>45</v>
      </c>
      <c r="G64" s="9">
        <v>21</v>
      </c>
      <c r="H64" s="9">
        <v>2</v>
      </c>
      <c r="I64" s="9">
        <v>5</v>
      </c>
      <c r="J64" s="9">
        <v>31.465000000000003</v>
      </c>
      <c r="K64" s="9">
        <v>151.15499999999997</v>
      </c>
      <c r="L64" s="9">
        <v>146.70499999999998</v>
      </c>
    </row>
    <row r="65" spans="6:12">
      <c r="F65" s="9">
        <v>46</v>
      </c>
      <c r="G65" s="9">
        <v>43</v>
      </c>
      <c r="H65" s="9">
        <v>3</v>
      </c>
      <c r="I65" s="9">
        <v>9</v>
      </c>
      <c r="J65" s="9">
        <v>96.057000000000016</v>
      </c>
      <c r="K65" s="9">
        <v>124.62699999999995</v>
      </c>
      <c r="L65" s="9">
        <v>123.27700000000004</v>
      </c>
    </row>
    <row r="66" spans="6:12">
      <c r="F66" s="9">
        <v>47</v>
      </c>
      <c r="G66" s="9">
        <v>46</v>
      </c>
      <c r="H66" s="9">
        <v>2</v>
      </c>
      <c r="I66" s="9">
        <v>8</v>
      </c>
      <c r="J66" s="9">
        <v>131.988</v>
      </c>
      <c r="K66" s="9">
        <v>116.12799999999996</v>
      </c>
      <c r="L66" s="9">
        <v>116.62799999999999</v>
      </c>
    </row>
    <row r="67" spans="6:12">
      <c r="F67" s="9">
        <v>48</v>
      </c>
      <c r="G67" s="9">
        <v>32</v>
      </c>
      <c r="H67" s="9">
        <v>3</v>
      </c>
      <c r="I67" s="9">
        <v>9</v>
      </c>
      <c r="J67" s="9">
        <v>89.137999999999977</v>
      </c>
      <c r="K67" s="9">
        <v>121.11799999999994</v>
      </c>
      <c r="L67" s="9">
        <v>118.11799999999999</v>
      </c>
    </row>
    <row r="68" spans="6:12">
      <c r="F68" s="9">
        <v>49</v>
      </c>
      <c r="G68" s="9">
        <v>49</v>
      </c>
      <c r="H68" s="9">
        <v>1</v>
      </c>
      <c r="I68" s="9">
        <v>4</v>
      </c>
      <c r="J68" s="9">
        <v>72.241000000000042</v>
      </c>
      <c r="K68" s="9">
        <v>139.75100000000003</v>
      </c>
      <c r="L68" s="9">
        <v>140.90100000000001</v>
      </c>
    </row>
    <row r="69" spans="6:12">
      <c r="F69" s="9">
        <v>50</v>
      </c>
      <c r="G69" s="9">
        <v>33</v>
      </c>
      <c r="H69" s="9">
        <v>3</v>
      </c>
      <c r="I69" s="9">
        <v>4</v>
      </c>
      <c r="J69" s="9">
        <v>-202.92299999999989</v>
      </c>
      <c r="K69" s="9">
        <v>41.746999999999986</v>
      </c>
      <c r="L69" s="9">
        <v>36.896999999999991</v>
      </c>
    </row>
    <row r="70" spans="6:12">
      <c r="F70" s="9">
        <v>51</v>
      </c>
      <c r="G70" s="9">
        <v>25</v>
      </c>
      <c r="H70" s="9">
        <v>1</v>
      </c>
      <c r="I70" s="9">
        <v>7</v>
      </c>
      <c r="J70" s="9">
        <v>153.62499999999997</v>
      </c>
      <c r="K70" s="9">
        <v>100.77499999999996</v>
      </c>
      <c r="L70" s="9">
        <v>99.524999999999991</v>
      </c>
    </row>
    <row r="71" spans="6:12">
      <c r="F71" s="9">
        <v>52</v>
      </c>
      <c r="G71" s="9">
        <v>38</v>
      </c>
      <c r="H71" s="9">
        <v>3</v>
      </c>
      <c r="I71" s="9">
        <v>3</v>
      </c>
      <c r="J71" s="9">
        <v>-289.36599999999987</v>
      </c>
      <c r="K71" s="9">
        <v>-3.646000000000015</v>
      </c>
      <c r="L71" s="9">
        <v>-8.1459999999999297</v>
      </c>
    </row>
    <row r="72" spans="6:12">
      <c r="F72" s="9">
        <v>53</v>
      </c>
      <c r="G72" s="9">
        <v>22</v>
      </c>
      <c r="H72" s="9">
        <v>2</v>
      </c>
      <c r="I72" s="9">
        <v>9</v>
      </c>
      <c r="J72" s="9">
        <v>162.92799999999994</v>
      </c>
      <c r="K72" s="9">
        <v>111.90799999999993</v>
      </c>
      <c r="L72" s="9">
        <v>109.20799999999994</v>
      </c>
    </row>
    <row r="73" spans="6:12">
      <c r="F73" s="9">
        <v>54</v>
      </c>
      <c r="G73" s="9">
        <v>31</v>
      </c>
      <c r="H73" s="9">
        <v>3</v>
      </c>
      <c r="I73" s="9">
        <v>4</v>
      </c>
      <c r="J73" s="9">
        <v>-201.15099999999995</v>
      </c>
      <c r="K73" s="9">
        <v>44.138999999999953</v>
      </c>
      <c r="L73" s="9">
        <v>38.989000000000033</v>
      </c>
    </row>
    <row r="74" spans="6:12">
      <c r="F74" s="9">
        <v>55</v>
      </c>
      <c r="G74" s="9">
        <v>51</v>
      </c>
      <c r="H74" s="9">
        <v>1</v>
      </c>
      <c r="I74" s="9">
        <v>3</v>
      </c>
      <c r="J74" s="9">
        <v>32.03300000000003</v>
      </c>
      <c r="K74" s="9">
        <v>141.52299999999997</v>
      </c>
      <c r="L74" s="9">
        <v>142.57300000000015</v>
      </c>
    </row>
    <row r="75" spans="6:12">
      <c r="F75" s="9">
        <v>56</v>
      </c>
      <c r="G75" s="9">
        <v>37</v>
      </c>
      <c r="H75" s="9">
        <v>3</v>
      </c>
      <c r="I75" s="9">
        <v>6</v>
      </c>
      <c r="J75" s="9">
        <v>-58.202999999999975</v>
      </c>
      <c r="K75" s="9">
        <v>100.02699999999996</v>
      </c>
      <c r="L75" s="9">
        <v>96.576999999999998</v>
      </c>
    </row>
    <row r="76" spans="6:12">
      <c r="F76" s="9">
        <v>57</v>
      </c>
      <c r="G76" s="9">
        <v>20</v>
      </c>
      <c r="H76" s="9">
        <v>2</v>
      </c>
      <c r="I76" s="9">
        <v>4</v>
      </c>
      <c r="J76" s="9">
        <v>-21.920000000000016</v>
      </c>
      <c r="K76" s="9">
        <v>140.67999999999995</v>
      </c>
      <c r="L76" s="9">
        <v>135.68</v>
      </c>
    </row>
    <row r="77" spans="6:12">
      <c r="F77" s="9">
        <v>58</v>
      </c>
      <c r="G77" s="9">
        <v>23</v>
      </c>
      <c r="H77" s="9">
        <v>2</v>
      </c>
      <c r="I77" s="9">
        <v>6</v>
      </c>
      <c r="J77" s="9">
        <v>72.062999999999988</v>
      </c>
      <c r="K77" s="9">
        <v>148.53299999999996</v>
      </c>
      <c r="L77" s="9">
        <v>144.78300000000002</v>
      </c>
    </row>
    <row r="78" spans="6:12">
      <c r="F78" s="9">
        <v>59</v>
      </c>
      <c r="G78" s="9">
        <v>46</v>
      </c>
      <c r="H78" s="9">
        <v>3</v>
      </c>
      <c r="I78" s="9">
        <v>9</v>
      </c>
      <c r="J78" s="9">
        <v>103.61400000000003</v>
      </c>
      <c r="K78" s="9">
        <v>131.25399999999991</v>
      </c>
      <c r="L78" s="9">
        <v>130.35399999999998</v>
      </c>
    </row>
    <row r="79" spans="6:12">
      <c r="F79" s="9">
        <v>60</v>
      </c>
      <c r="G79" s="9">
        <v>53</v>
      </c>
      <c r="H79" s="9">
        <v>1</v>
      </c>
      <c r="I79" s="9">
        <v>5</v>
      </c>
      <c r="J79" s="9">
        <v>126.10499999999999</v>
      </c>
      <c r="K79" s="9">
        <v>149.77499999999995</v>
      </c>
      <c r="L79" s="9">
        <v>151.92500000000004</v>
      </c>
    </row>
    <row r="80" spans="6:12">
      <c r="F80" s="9">
        <v>61</v>
      </c>
      <c r="G80" s="9">
        <v>55</v>
      </c>
      <c r="H80" s="9">
        <v>2</v>
      </c>
      <c r="I80" s="9">
        <v>3</v>
      </c>
      <c r="J80" s="9">
        <v>-73.414999999999992</v>
      </c>
      <c r="K80" s="9">
        <v>120.9349999999999</v>
      </c>
      <c r="L80" s="9">
        <v>120.78500000000004</v>
      </c>
    </row>
    <row r="81" spans="6:12">
      <c r="F81" s="9">
        <v>62</v>
      </c>
      <c r="G81" s="9">
        <v>47</v>
      </c>
      <c r="H81" s="9">
        <v>2</v>
      </c>
      <c r="I81" s="9">
        <v>6</v>
      </c>
      <c r="J81" s="9">
        <v>66.926999999999992</v>
      </c>
      <c r="K81" s="9">
        <v>135.95699999999997</v>
      </c>
      <c r="L81" s="9">
        <v>135.80700000000004</v>
      </c>
    </row>
    <row r="82" spans="6:12">
      <c r="F82" s="9">
        <v>63</v>
      </c>
      <c r="G82" s="9">
        <v>53</v>
      </c>
      <c r="H82" s="9">
        <v>1</v>
      </c>
      <c r="I82" s="9">
        <v>6</v>
      </c>
      <c r="J82" s="9">
        <v>154.71299999999994</v>
      </c>
      <c r="K82" s="9">
        <v>135.78299999999993</v>
      </c>
      <c r="L82" s="9">
        <v>138.33300000000006</v>
      </c>
    </row>
    <row r="83" spans="6:12">
      <c r="F83" s="9">
        <v>64</v>
      </c>
      <c r="G83" s="9">
        <v>46</v>
      </c>
      <c r="H83" s="9">
        <v>1</v>
      </c>
      <c r="I83" s="9">
        <v>7</v>
      </c>
      <c r="J83" s="9">
        <v>148.94199999999998</v>
      </c>
      <c r="K83" s="9">
        <v>89.581999999999965</v>
      </c>
      <c r="L83" s="9">
        <v>91.481999999999999</v>
      </c>
    </row>
    <row r="84" spans="6:12">
      <c r="F84" s="9">
        <v>65</v>
      </c>
      <c r="G84" s="9">
        <v>30</v>
      </c>
      <c r="H84" s="9">
        <v>2</v>
      </c>
      <c r="I84" s="9">
        <v>8</v>
      </c>
      <c r="J84" s="9">
        <v>122.25999999999996</v>
      </c>
      <c r="K84" s="9">
        <v>111.35999999999996</v>
      </c>
      <c r="L84" s="9">
        <v>109.45999999999998</v>
      </c>
    </row>
    <row r="85" spans="6:12">
      <c r="F85" s="9">
        <v>66</v>
      </c>
      <c r="G85" s="9">
        <v>31</v>
      </c>
      <c r="H85" s="9">
        <v>1</v>
      </c>
      <c r="I85" s="9">
        <v>7</v>
      </c>
      <c r="J85" s="9">
        <v>140.13699999999997</v>
      </c>
      <c r="K85" s="9">
        <v>85.426999999999964</v>
      </c>
      <c r="L85" s="9">
        <v>85.077000000000027</v>
      </c>
    </row>
    <row r="86" spans="6:12">
      <c r="F86" s="9">
        <v>67</v>
      </c>
      <c r="G86" s="9">
        <v>46</v>
      </c>
      <c r="H86" s="9">
        <v>3</v>
      </c>
      <c r="I86" s="9">
        <v>9</v>
      </c>
      <c r="J86" s="9">
        <v>103.61400000000003</v>
      </c>
      <c r="K86" s="9">
        <v>131.25399999999991</v>
      </c>
      <c r="L86" s="9">
        <v>130.35399999999998</v>
      </c>
    </row>
    <row r="87" spans="6:12">
      <c r="F87" s="9">
        <v>68</v>
      </c>
      <c r="G87" s="9">
        <v>38</v>
      </c>
      <c r="H87" s="9">
        <v>2</v>
      </c>
      <c r="I87" s="9">
        <v>5</v>
      </c>
      <c r="J87" s="9">
        <v>2.4800000000000182</v>
      </c>
      <c r="K87" s="9">
        <v>116.89999999999999</v>
      </c>
      <c r="L87" s="9">
        <v>115.00000000000001</v>
      </c>
    </row>
    <row r="88" spans="6:12">
      <c r="F88" s="9">
        <v>69</v>
      </c>
      <c r="G88" s="9">
        <v>51</v>
      </c>
      <c r="H88" s="9">
        <v>1</v>
      </c>
      <c r="I88" s="9">
        <v>3</v>
      </c>
      <c r="J88" s="9">
        <v>32.03300000000003</v>
      </c>
      <c r="K88" s="9">
        <v>141.52299999999997</v>
      </c>
      <c r="L88" s="9">
        <v>142.57300000000015</v>
      </c>
    </row>
    <row r="89" spans="6:12">
      <c r="F89" s="9">
        <v>70</v>
      </c>
      <c r="G89" s="9">
        <v>25</v>
      </c>
      <c r="H89" s="9">
        <v>3</v>
      </c>
      <c r="I89" s="9">
        <v>9</v>
      </c>
      <c r="J89" s="9">
        <v>101.745</v>
      </c>
      <c r="K89" s="9">
        <v>135.89499999999998</v>
      </c>
      <c r="L89" s="9">
        <v>131.84500000000003</v>
      </c>
    </row>
    <row r="90" spans="6:12">
      <c r="F90" s="9">
        <v>71</v>
      </c>
      <c r="G90" s="9">
        <v>47</v>
      </c>
      <c r="H90" s="9">
        <v>3</v>
      </c>
      <c r="I90" s="9">
        <v>9</v>
      </c>
      <c r="J90" s="9">
        <v>106.673</v>
      </c>
      <c r="K90" s="9">
        <v>134.00299999999993</v>
      </c>
      <c r="L90" s="9">
        <v>133.25300000000004</v>
      </c>
    </row>
    <row r="91" spans="6:12">
      <c r="F91" s="9">
        <v>72</v>
      </c>
      <c r="G91" s="9">
        <v>39</v>
      </c>
      <c r="H91" s="9">
        <v>2</v>
      </c>
      <c r="I91" s="9">
        <v>5</v>
      </c>
      <c r="J91" s="9">
        <v>3.2049999999999841</v>
      </c>
      <c r="K91" s="9">
        <v>117.31499999999997</v>
      </c>
      <c r="L91" s="9">
        <v>115.56499999999997</v>
      </c>
    </row>
    <row r="92" spans="6:12">
      <c r="F92" s="9">
        <v>73</v>
      </c>
      <c r="G92" s="9">
        <v>39</v>
      </c>
      <c r="H92" s="9">
        <v>3</v>
      </c>
      <c r="I92" s="9">
        <v>8</v>
      </c>
      <c r="J92" s="9">
        <v>50.417000000000087</v>
      </c>
      <c r="K92" s="9">
        <v>122.827</v>
      </c>
      <c r="L92" s="9">
        <v>120.47700000000003</v>
      </c>
    </row>
    <row r="93" spans="6:12">
      <c r="F93" s="9">
        <v>74</v>
      </c>
      <c r="G93" s="9">
        <v>47</v>
      </c>
      <c r="H93" s="9">
        <v>3</v>
      </c>
      <c r="I93" s="9">
        <v>7</v>
      </c>
      <c r="J93" s="9">
        <v>18.409000000000049</v>
      </c>
      <c r="K93" s="9">
        <v>130.93899999999991</v>
      </c>
      <c r="L93" s="9">
        <v>129.38900000000007</v>
      </c>
    </row>
    <row r="94" spans="6:12">
      <c r="F94" s="9">
        <v>75</v>
      </c>
      <c r="G94" s="9">
        <v>46</v>
      </c>
      <c r="H94" s="9">
        <v>2</v>
      </c>
      <c r="I94" s="9">
        <v>8</v>
      </c>
      <c r="J94" s="9">
        <v>131.988</v>
      </c>
      <c r="K94" s="9">
        <v>116.12799999999996</v>
      </c>
      <c r="L94" s="9">
        <v>116.62799999999999</v>
      </c>
    </row>
    <row r="95" spans="6:12">
      <c r="F95" s="9">
        <v>76</v>
      </c>
      <c r="G95" s="9">
        <v>29</v>
      </c>
      <c r="H95" s="9">
        <v>3</v>
      </c>
      <c r="I95" s="9">
        <v>5</v>
      </c>
      <c r="J95" s="9">
        <v>-121.09499999999991</v>
      </c>
      <c r="K95" s="9">
        <v>82.214999999999975</v>
      </c>
      <c r="L95" s="9">
        <v>77.16500000000002</v>
      </c>
    </row>
    <row r="96" spans="6:12">
      <c r="F96" s="9">
        <v>77</v>
      </c>
      <c r="G96" s="9">
        <v>27</v>
      </c>
      <c r="H96" s="9">
        <v>1</v>
      </c>
      <c r="I96" s="9">
        <v>9</v>
      </c>
      <c r="J96" s="9">
        <v>157.55299999999994</v>
      </c>
      <c r="K96" s="9">
        <v>18.88300000000001</v>
      </c>
      <c r="L96" s="9">
        <v>18.733000000000033</v>
      </c>
    </row>
    <row r="97" spans="6:12">
      <c r="F97" s="9">
        <v>78</v>
      </c>
      <c r="G97" s="9">
        <v>25</v>
      </c>
      <c r="H97" s="9">
        <v>3</v>
      </c>
      <c r="I97" s="9">
        <v>4</v>
      </c>
      <c r="J97" s="9">
        <v>-189.35499999999996</v>
      </c>
      <c r="K97" s="9">
        <v>57.794999999999987</v>
      </c>
      <c r="L97" s="9">
        <v>51.745000000000005</v>
      </c>
    </row>
    <row r="98" spans="6:12">
      <c r="F98" s="9">
        <v>79</v>
      </c>
      <c r="G98" s="9">
        <v>55</v>
      </c>
      <c r="H98" s="9">
        <v>1</v>
      </c>
      <c r="I98" s="9">
        <v>4</v>
      </c>
      <c r="J98" s="9">
        <v>97.524999999999949</v>
      </c>
      <c r="K98" s="9">
        <v>163.1749999999999</v>
      </c>
      <c r="L98" s="9">
        <v>165.22500000000008</v>
      </c>
    </row>
    <row r="99" spans="6:12">
      <c r="F99" s="9">
        <v>80</v>
      </c>
      <c r="G99" s="9">
        <v>42</v>
      </c>
      <c r="H99" s="9">
        <v>1</v>
      </c>
      <c r="I99" s="9">
        <v>7</v>
      </c>
      <c r="J99" s="9">
        <v>140.65399999999997</v>
      </c>
      <c r="K99" s="9">
        <v>82.533999999999935</v>
      </c>
      <c r="L99" s="9">
        <v>83.833999999999975</v>
      </c>
    </row>
    <row r="100" spans="6:12">
      <c r="F100" s="9">
        <v>81</v>
      </c>
      <c r="G100" s="9">
        <v>25</v>
      </c>
      <c r="H100" s="9">
        <v>2</v>
      </c>
      <c r="I100" s="9">
        <v>4</v>
      </c>
      <c r="J100" s="9">
        <v>-39.925000000000011</v>
      </c>
      <c r="K100" s="9">
        <v>121.12499999999997</v>
      </c>
      <c r="L100" s="9">
        <v>116.875</v>
      </c>
    </row>
    <row r="101" spans="6:12">
      <c r="F101" s="9">
        <v>82</v>
      </c>
      <c r="G101" s="9">
        <v>26</v>
      </c>
      <c r="H101" s="9">
        <v>3</v>
      </c>
      <c r="I101" s="9">
        <v>8</v>
      </c>
      <c r="J101" s="9">
        <v>59.868000000000052</v>
      </c>
      <c r="K101" s="9">
        <v>136.30799999999999</v>
      </c>
      <c r="L101" s="9">
        <v>132.00799999999992</v>
      </c>
    </row>
    <row r="102" spans="6:12">
      <c r="F102" s="9">
        <v>83</v>
      </c>
      <c r="G102" s="9">
        <v>53</v>
      </c>
      <c r="H102" s="9">
        <v>2</v>
      </c>
      <c r="I102" s="9">
        <v>3</v>
      </c>
      <c r="J102" s="9">
        <v>-83.210999999999956</v>
      </c>
      <c r="K102" s="9">
        <v>111.75899999999993</v>
      </c>
      <c r="L102" s="9">
        <v>111.309</v>
      </c>
    </row>
    <row r="103" spans="6:12">
      <c r="F103" s="9">
        <v>84</v>
      </c>
      <c r="G103" s="9">
        <v>32</v>
      </c>
      <c r="H103" s="9">
        <v>3</v>
      </c>
      <c r="I103" s="9">
        <v>4</v>
      </c>
      <c r="J103" s="9">
        <v>-202.17200000000003</v>
      </c>
      <c r="K103" s="9">
        <v>42.807999999999964</v>
      </c>
      <c r="L103" s="9">
        <v>37.808000000000021</v>
      </c>
    </row>
    <row r="104" spans="6:12">
      <c r="F104" s="9">
        <v>85</v>
      </c>
      <c r="G104" s="9">
        <v>39</v>
      </c>
      <c r="H104" s="9">
        <v>3</v>
      </c>
      <c r="I104" s="9">
        <v>8</v>
      </c>
      <c r="J104" s="9">
        <v>50.417000000000087</v>
      </c>
      <c r="K104" s="9">
        <v>122.827</v>
      </c>
      <c r="L104" s="9">
        <v>120.47700000000003</v>
      </c>
    </row>
    <row r="105" spans="6:12">
      <c r="F105" s="9">
        <v>86</v>
      </c>
      <c r="G105" s="9">
        <v>52</v>
      </c>
      <c r="H105" s="9">
        <v>1</v>
      </c>
      <c r="I105" s="9">
        <v>9</v>
      </c>
      <c r="J105" s="9">
        <v>179.27799999999988</v>
      </c>
      <c r="K105" s="9">
        <v>32.857999999999976</v>
      </c>
      <c r="L105" s="9">
        <v>36.457999999999998</v>
      </c>
    </row>
    <row r="106" spans="6:12">
      <c r="F106" s="9">
        <v>87</v>
      </c>
      <c r="G106" s="9">
        <v>51</v>
      </c>
      <c r="H106" s="9">
        <v>2</v>
      </c>
      <c r="I106" s="9">
        <v>5</v>
      </c>
      <c r="J106" s="9">
        <v>32.96500000000006</v>
      </c>
      <c r="K106" s="9">
        <v>143.35499999999996</v>
      </c>
      <c r="L106" s="9">
        <v>143.40500000000003</v>
      </c>
    </row>
    <row r="107" spans="6:12">
      <c r="F107" s="9">
        <v>88</v>
      </c>
      <c r="G107" s="9">
        <v>51</v>
      </c>
      <c r="H107" s="9">
        <v>1</v>
      </c>
      <c r="I107" s="9">
        <v>9</v>
      </c>
      <c r="J107" s="9">
        <v>175.16899999999995</v>
      </c>
      <c r="K107" s="9">
        <v>29.058999999999941</v>
      </c>
      <c r="L107" s="9">
        <v>32.5090000000001</v>
      </c>
    </row>
    <row r="108" spans="6:12">
      <c r="F108" s="9">
        <v>89</v>
      </c>
      <c r="G108" s="9">
        <v>49</v>
      </c>
      <c r="H108" s="9">
        <v>3</v>
      </c>
      <c r="I108" s="9">
        <v>8</v>
      </c>
      <c r="J108" s="9">
        <v>74.19700000000006</v>
      </c>
      <c r="K108" s="9">
        <v>143.50700000000001</v>
      </c>
      <c r="L108" s="9">
        <v>142.65699999999998</v>
      </c>
    </row>
    <row r="109" spans="6:12">
      <c r="F109" s="9">
        <v>90</v>
      </c>
      <c r="G109" s="9">
        <v>28</v>
      </c>
      <c r="H109" s="9">
        <v>2</v>
      </c>
      <c r="I109" s="9">
        <v>7</v>
      </c>
      <c r="J109" s="9">
        <v>96.775999999999954</v>
      </c>
      <c r="K109" s="9">
        <v>129.09599999999995</v>
      </c>
      <c r="L109" s="9">
        <v>126.49599999999995</v>
      </c>
    </row>
    <row r="110" spans="6:12">
      <c r="F110" s="9">
        <v>91</v>
      </c>
      <c r="G110" s="9">
        <v>46</v>
      </c>
      <c r="H110" s="9">
        <v>2</v>
      </c>
      <c r="I110" s="9">
        <v>4</v>
      </c>
      <c r="J110" s="9">
        <v>-41.835999999999956</v>
      </c>
      <c r="K110" s="9">
        <v>112.70399999999998</v>
      </c>
      <c r="L110" s="9">
        <v>111.60399999999998</v>
      </c>
    </row>
    <row r="111" spans="6:12">
      <c r="F111" s="9">
        <v>92</v>
      </c>
      <c r="G111" s="9">
        <v>33</v>
      </c>
      <c r="H111" s="9">
        <v>2</v>
      </c>
      <c r="I111" s="9">
        <v>3</v>
      </c>
      <c r="J111" s="9">
        <v>-121.77099999999999</v>
      </c>
      <c r="K111" s="9">
        <v>79.398999999999972</v>
      </c>
      <c r="L111" s="9">
        <v>75.948999999999984</v>
      </c>
    </row>
    <row r="112" spans="6:12">
      <c r="F112" s="9">
        <v>93</v>
      </c>
      <c r="G112" s="9">
        <v>32</v>
      </c>
      <c r="H112" s="9">
        <v>1</v>
      </c>
      <c r="I112" s="9">
        <v>6</v>
      </c>
      <c r="J112" s="9">
        <v>119.83199999999997</v>
      </c>
      <c r="K112" s="9">
        <v>107.41199999999998</v>
      </c>
      <c r="L112" s="9">
        <v>106.81199999999998</v>
      </c>
    </row>
    <row r="113" spans="6:12">
      <c r="F113" s="9">
        <v>94</v>
      </c>
      <c r="G113" s="9">
        <v>21</v>
      </c>
      <c r="H113" s="9">
        <v>1</v>
      </c>
      <c r="I113" s="9">
        <v>8</v>
      </c>
      <c r="J113" s="9">
        <v>177.47299999999996</v>
      </c>
      <c r="K113" s="9">
        <v>83.262999999999963</v>
      </c>
      <c r="L113" s="9">
        <v>81.812999999999974</v>
      </c>
    </row>
    <row r="114" spans="6:12">
      <c r="F114" s="9">
        <v>95</v>
      </c>
      <c r="G114" s="9">
        <v>19</v>
      </c>
      <c r="H114" s="9">
        <v>1</v>
      </c>
      <c r="I114" s="9">
        <v>4</v>
      </c>
      <c r="J114" s="9">
        <v>91.621000000000009</v>
      </c>
      <c r="K114" s="9">
        <v>168.43099999999998</v>
      </c>
      <c r="L114" s="9">
        <v>165.08100000000002</v>
      </c>
    </row>
    <row r="115" spans="6:12">
      <c r="F115" s="9">
        <v>96</v>
      </c>
      <c r="G115" s="9">
        <v>49</v>
      </c>
      <c r="H115" s="9">
        <v>2</v>
      </c>
      <c r="I115" s="9">
        <v>6</v>
      </c>
      <c r="J115" s="9">
        <v>73.519000000000005</v>
      </c>
      <c r="K115" s="9">
        <v>141.92900000000003</v>
      </c>
      <c r="L115" s="9">
        <v>142.07900000000001</v>
      </c>
    </row>
    <row r="116" spans="6:12">
      <c r="F116" s="9">
        <v>97</v>
      </c>
      <c r="G116" s="9">
        <v>37</v>
      </c>
      <c r="H116" s="9">
        <v>2</v>
      </c>
      <c r="I116" s="9">
        <v>6</v>
      </c>
      <c r="J116" s="9">
        <v>50.166999999999973</v>
      </c>
      <c r="K116" s="9">
        <v>122.29699999999997</v>
      </c>
      <c r="L116" s="9">
        <v>120.64699999999998</v>
      </c>
    </row>
    <row r="117" spans="6:12">
      <c r="F117" s="9">
        <v>98</v>
      </c>
      <c r="G117" s="9">
        <v>55</v>
      </c>
      <c r="H117" s="9">
        <v>3</v>
      </c>
      <c r="I117" s="9">
        <v>5</v>
      </c>
      <c r="J117" s="9">
        <v>-73.77499999999992</v>
      </c>
      <c r="K117" s="9">
        <v>121.47499999999991</v>
      </c>
      <c r="L117" s="9">
        <v>120.32500000000005</v>
      </c>
    </row>
    <row r="118" spans="6:12">
      <c r="F118" s="9">
        <v>99</v>
      </c>
      <c r="G118" s="9">
        <v>36</v>
      </c>
      <c r="H118" s="9">
        <v>2</v>
      </c>
      <c r="I118" s="9">
        <v>5</v>
      </c>
      <c r="J118" s="9">
        <v>1.8400000000000318</v>
      </c>
      <c r="K118" s="9">
        <v>116.87999999999997</v>
      </c>
      <c r="L118" s="9">
        <v>114.67999999999998</v>
      </c>
    </row>
    <row r="119" spans="6:12">
      <c r="F119" s="9">
        <v>100</v>
      </c>
      <c r="G119" s="9">
        <v>22</v>
      </c>
      <c r="H119" s="9">
        <v>1</v>
      </c>
      <c r="I119" s="9">
        <v>9</v>
      </c>
      <c r="J119" s="9">
        <v>173.45799999999988</v>
      </c>
      <c r="K119" s="9">
        <v>36.337999999999965</v>
      </c>
      <c r="L119" s="9">
        <v>35.437999999999988</v>
      </c>
    </row>
    <row r="120" spans="6:12">
      <c r="F120" s="9">
        <v>101</v>
      </c>
      <c r="G120" s="9">
        <v>26</v>
      </c>
      <c r="H120" s="9">
        <v>3</v>
      </c>
      <c r="I120" s="9">
        <v>6</v>
      </c>
      <c r="J120" s="9">
        <v>-47.103999999999928</v>
      </c>
      <c r="K120" s="9">
        <v>114.53599999999997</v>
      </c>
      <c r="L120" s="9">
        <v>109.43600000000001</v>
      </c>
    </row>
    <row r="121" spans="6:12">
      <c r="F121" s="9">
        <v>102</v>
      </c>
      <c r="G121" s="9">
        <v>39</v>
      </c>
      <c r="H121" s="9">
        <v>2</v>
      </c>
      <c r="I121" s="9">
        <v>9</v>
      </c>
      <c r="J121" s="9">
        <v>138.94099999999992</v>
      </c>
      <c r="K121" s="9">
        <v>82.650999999999954</v>
      </c>
      <c r="L121" s="9">
        <v>82.500999999999976</v>
      </c>
    </row>
    <row r="122" spans="6:12">
      <c r="F122" s="9">
        <v>103</v>
      </c>
      <c r="G122" s="9">
        <v>29</v>
      </c>
      <c r="H122" s="9">
        <v>2</v>
      </c>
      <c r="I122" s="9">
        <v>5</v>
      </c>
      <c r="J122" s="9">
        <v>8.1049999999999898</v>
      </c>
      <c r="K122" s="9">
        <v>125.31499999999998</v>
      </c>
      <c r="L122" s="9">
        <v>122.06500000000001</v>
      </c>
    </row>
    <row r="123" spans="6:12">
      <c r="F123" s="9">
        <v>104</v>
      </c>
      <c r="G123" s="9">
        <v>50</v>
      </c>
      <c r="H123" s="9">
        <v>3</v>
      </c>
      <c r="I123" s="9">
        <v>7</v>
      </c>
      <c r="J123" s="9">
        <v>29.170000000000073</v>
      </c>
      <c r="K123" s="9">
        <v>140.76999999999998</v>
      </c>
      <c r="L123" s="9">
        <v>139.67000000000007</v>
      </c>
    </row>
    <row r="124" spans="6:12">
      <c r="F124" s="9">
        <v>105</v>
      </c>
      <c r="G124" s="9">
        <v>43</v>
      </c>
      <c r="H124" s="9">
        <v>1</v>
      </c>
      <c r="I124" s="9">
        <v>7</v>
      </c>
      <c r="J124" s="9">
        <v>142.32099999999997</v>
      </c>
      <c r="K124" s="9">
        <v>83.890999999999963</v>
      </c>
      <c r="L124" s="9">
        <v>85.341000000000008</v>
      </c>
    </row>
    <row r="125" spans="6:12">
      <c r="F125" s="9">
        <v>106</v>
      </c>
      <c r="G125" s="9">
        <v>54</v>
      </c>
      <c r="H125" s="9">
        <v>2</v>
      </c>
      <c r="I125" s="9">
        <v>4</v>
      </c>
      <c r="J125" s="9">
        <v>-11.244</v>
      </c>
      <c r="K125" s="9">
        <v>140.81600000000003</v>
      </c>
      <c r="L125" s="9">
        <v>140.91600000000005</v>
      </c>
    </row>
    <row r="126" spans="6:12">
      <c r="F126" s="9">
        <v>107</v>
      </c>
      <c r="G126" s="9">
        <v>42</v>
      </c>
      <c r="H126" s="9">
        <v>1</v>
      </c>
      <c r="I126" s="9">
        <v>5</v>
      </c>
      <c r="J126" s="9">
        <v>93.050000000000026</v>
      </c>
      <c r="K126" s="9">
        <v>120.12999999999998</v>
      </c>
      <c r="L126" s="9">
        <v>120.62999999999998</v>
      </c>
    </row>
    <row r="127" spans="6:12">
      <c r="F127" s="9">
        <v>108</v>
      </c>
      <c r="G127" s="9">
        <v>25</v>
      </c>
      <c r="H127" s="9">
        <v>2</v>
      </c>
      <c r="I127" s="9">
        <v>4</v>
      </c>
      <c r="J127" s="9">
        <v>-39.925000000000011</v>
      </c>
      <c r="K127" s="9">
        <v>121.12499999999997</v>
      </c>
      <c r="L127" s="9">
        <v>116.875</v>
      </c>
    </row>
    <row r="128" spans="6:12">
      <c r="F128" s="9">
        <v>109</v>
      </c>
      <c r="G128" s="9">
        <v>40</v>
      </c>
      <c r="H128" s="9">
        <v>1</v>
      </c>
      <c r="I128" s="9">
        <v>6</v>
      </c>
      <c r="J128" s="9">
        <v>119.07999999999996</v>
      </c>
      <c r="K128" s="9">
        <v>104.17999999999995</v>
      </c>
      <c r="L128" s="9">
        <v>104.78</v>
      </c>
    </row>
    <row r="129" spans="6:12">
      <c r="F129" s="9">
        <v>110</v>
      </c>
      <c r="G129" s="9">
        <v>45</v>
      </c>
      <c r="H129" s="9">
        <v>1</v>
      </c>
      <c r="I129" s="9">
        <v>6</v>
      </c>
      <c r="J129" s="9">
        <v>127.38499999999996</v>
      </c>
      <c r="K129" s="9">
        <v>110.93499999999995</v>
      </c>
      <c r="L129" s="9">
        <v>112.285</v>
      </c>
    </row>
    <row r="130" spans="6:12">
      <c r="F130" s="9">
        <v>111</v>
      </c>
      <c r="G130" s="9">
        <v>37</v>
      </c>
      <c r="H130" s="9">
        <v>2</v>
      </c>
      <c r="I130" s="9">
        <v>7</v>
      </c>
      <c r="J130" s="9">
        <v>88.828999999999979</v>
      </c>
      <c r="K130" s="9">
        <v>118.35899999999998</v>
      </c>
      <c r="L130" s="9">
        <v>117.10899999999998</v>
      </c>
    </row>
    <row r="131" spans="6:12">
      <c r="F131" s="9">
        <v>112</v>
      </c>
      <c r="G131" s="9">
        <v>21</v>
      </c>
      <c r="H131" s="9">
        <v>1</v>
      </c>
      <c r="I131" s="9">
        <v>9</v>
      </c>
      <c r="J131" s="9">
        <v>177.44899999999993</v>
      </c>
      <c r="K131" s="9">
        <v>40.638999999999953</v>
      </c>
      <c r="L131" s="9">
        <v>39.588999999999999</v>
      </c>
    </row>
    <row r="132" spans="6:12">
      <c r="F132" s="9">
        <v>113</v>
      </c>
      <c r="G132" s="9">
        <v>20</v>
      </c>
      <c r="H132" s="9">
        <v>2</v>
      </c>
      <c r="I132" s="9">
        <v>7</v>
      </c>
      <c r="J132" s="9">
        <v>122.19999999999996</v>
      </c>
      <c r="K132" s="9">
        <v>156.99999999999994</v>
      </c>
      <c r="L132" s="9">
        <v>153.20000000000002</v>
      </c>
    </row>
    <row r="133" spans="6:12">
      <c r="F133" s="9">
        <v>114</v>
      </c>
      <c r="G133" s="9">
        <v>47</v>
      </c>
      <c r="H133" s="9">
        <v>3</v>
      </c>
      <c r="I133" s="9">
        <v>8</v>
      </c>
      <c r="J133" s="9">
        <v>67.281000000000063</v>
      </c>
      <c r="K133" s="9">
        <v>137.2109999999999</v>
      </c>
      <c r="L133" s="9">
        <v>136.06100000000004</v>
      </c>
    </row>
    <row r="134" spans="6:12">
      <c r="F134" s="9">
        <v>115</v>
      </c>
      <c r="G134" s="9">
        <v>27</v>
      </c>
      <c r="H134" s="9">
        <v>2</v>
      </c>
      <c r="I134" s="9">
        <v>5</v>
      </c>
      <c r="J134" s="9">
        <v>12.324999999999989</v>
      </c>
      <c r="K134" s="9">
        <v>130.15499999999997</v>
      </c>
      <c r="L134" s="9">
        <v>126.60499999999999</v>
      </c>
    </row>
    <row r="135" spans="6:12">
      <c r="F135" s="9">
        <v>116</v>
      </c>
      <c r="G135" s="9">
        <v>30</v>
      </c>
      <c r="H135" s="9">
        <v>2</v>
      </c>
      <c r="I135" s="9">
        <v>8</v>
      </c>
      <c r="J135" s="9">
        <v>122.25999999999996</v>
      </c>
      <c r="K135" s="9">
        <v>111.35999999999996</v>
      </c>
      <c r="L135" s="9">
        <v>109.45999999999998</v>
      </c>
    </row>
    <row r="136" spans="6:12">
      <c r="F136" s="9">
        <v>117</v>
      </c>
      <c r="G136" s="9">
        <v>26</v>
      </c>
      <c r="H136" s="9">
        <v>1</v>
      </c>
      <c r="I136" s="9">
        <v>8</v>
      </c>
      <c r="J136" s="9">
        <v>160.18799999999993</v>
      </c>
      <c r="K136" s="9">
        <v>64.427999999999983</v>
      </c>
      <c r="L136" s="9">
        <v>63.727999999999994</v>
      </c>
    </row>
    <row r="137" spans="6:12">
      <c r="F137" s="9">
        <v>118</v>
      </c>
      <c r="G137" s="9">
        <v>39</v>
      </c>
      <c r="H137" s="9">
        <v>3</v>
      </c>
      <c r="I137" s="9">
        <v>4</v>
      </c>
      <c r="J137" s="9">
        <v>-201.75899999999996</v>
      </c>
      <c r="K137" s="9">
        <v>41.050999999999959</v>
      </c>
      <c r="L137" s="9">
        <v>37.101000000000028</v>
      </c>
    </row>
    <row r="138" spans="6:12">
      <c r="F138" s="9">
        <v>119</v>
      </c>
      <c r="G138" s="9">
        <v>33</v>
      </c>
      <c r="H138" s="9">
        <v>2</v>
      </c>
      <c r="I138" s="9">
        <v>6</v>
      </c>
      <c r="J138" s="9">
        <v>51.022999999999968</v>
      </c>
      <c r="K138" s="9">
        <v>124.39299999999996</v>
      </c>
      <c r="L138" s="9">
        <v>122.14299999999996</v>
      </c>
    </row>
    <row r="139" spans="6:12">
      <c r="F139" s="9">
        <v>120</v>
      </c>
      <c r="G139" s="9">
        <v>44</v>
      </c>
      <c r="H139" s="9">
        <v>2</v>
      </c>
      <c r="I139" s="9">
        <v>3</v>
      </c>
      <c r="J139" s="9">
        <v>-113.928</v>
      </c>
      <c r="K139" s="9">
        <v>83.831999999999965</v>
      </c>
      <c r="L139" s="9">
        <v>82.031999999999982</v>
      </c>
    </row>
    <row r="140" spans="6:12">
      <c r="F140" s="9">
        <v>121</v>
      </c>
      <c r="G140" s="9">
        <v>20</v>
      </c>
      <c r="H140" s="9">
        <v>2</v>
      </c>
      <c r="I140" s="9">
        <v>3</v>
      </c>
      <c r="J140" s="9">
        <v>-88.919999999999987</v>
      </c>
      <c r="K140" s="9">
        <v>116.27999999999997</v>
      </c>
      <c r="L140" s="9">
        <v>110.88000000000001</v>
      </c>
    </row>
    <row r="141" spans="6:12">
      <c r="F141" s="9">
        <v>122</v>
      </c>
      <c r="G141" s="9">
        <v>24</v>
      </c>
      <c r="H141" s="9">
        <v>1</v>
      </c>
      <c r="I141" s="9">
        <v>4</v>
      </c>
      <c r="J141" s="9">
        <v>71.515999999999991</v>
      </c>
      <c r="K141" s="9">
        <v>146.77599999999995</v>
      </c>
      <c r="L141" s="9">
        <v>144.17599999999999</v>
      </c>
    </row>
    <row r="142" spans="6:12">
      <c r="F142" s="9">
        <v>123</v>
      </c>
      <c r="G142" s="9">
        <v>39</v>
      </c>
      <c r="H142" s="9">
        <v>2</v>
      </c>
      <c r="I142" s="9">
        <v>8</v>
      </c>
      <c r="J142" s="9">
        <v>119.22699999999998</v>
      </c>
      <c r="K142" s="9">
        <v>105.53699999999995</v>
      </c>
      <c r="L142" s="9">
        <v>104.98699999999997</v>
      </c>
    </row>
    <row r="143" spans="6:12">
      <c r="F143" s="9">
        <v>124</v>
      </c>
      <c r="G143" s="9">
        <v>46</v>
      </c>
      <c r="H143" s="9">
        <v>1</v>
      </c>
      <c r="I143" s="9">
        <v>4</v>
      </c>
      <c r="J143" s="9">
        <v>63.244000000000014</v>
      </c>
      <c r="K143" s="9">
        <v>131.68399999999997</v>
      </c>
      <c r="L143" s="9">
        <v>132.38400000000001</v>
      </c>
    </row>
    <row r="144" spans="6:12">
      <c r="F144" s="9">
        <v>125</v>
      </c>
      <c r="G144" s="9">
        <v>22</v>
      </c>
      <c r="H144" s="9">
        <v>3</v>
      </c>
      <c r="I144" s="9">
        <v>3</v>
      </c>
      <c r="J144" s="9">
        <v>-266.45400000000001</v>
      </c>
      <c r="K144" s="9">
        <v>24.225999999999971</v>
      </c>
      <c r="L144" s="9">
        <v>17.326000000000022</v>
      </c>
    </row>
    <row r="145" spans="6:12">
      <c r="F145" s="9">
        <v>126</v>
      </c>
      <c r="G145" s="9">
        <v>35</v>
      </c>
      <c r="H145" s="9">
        <v>1</v>
      </c>
      <c r="I145" s="9">
        <v>3</v>
      </c>
      <c r="J145" s="9">
        <v>3.5849999999999866</v>
      </c>
      <c r="K145" s="9">
        <v>118.03499999999998</v>
      </c>
      <c r="L145" s="9">
        <v>116.68499999999999</v>
      </c>
    </row>
    <row r="146" spans="6:12">
      <c r="F146" s="9">
        <v>127</v>
      </c>
      <c r="G146" s="9">
        <v>19</v>
      </c>
      <c r="H146" s="9">
        <v>2</v>
      </c>
      <c r="I146" s="9">
        <v>7</v>
      </c>
      <c r="J146" s="9">
        <v>126.59299999999996</v>
      </c>
      <c r="K146" s="9">
        <v>161.70299999999997</v>
      </c>
      <c r="L146" s="9">
        <v>157.75299999999999</v>
      </c>
    </row>
    <row r="147" spans="6:12">
      <c r="F147" s="9">
        <v>128</v>
      </c>
      <c r="G147" s="9">
        <v>49</v>
      </c>
      <c r="H147" s="9">
        <v>1</v>
      </c>
      <c r="I147" s="9">
        <v>4</v>
      </c>
      <c r="J147" s="9">
        <v>72.241000000000042</v>
      </c>
      <c r="K147" s="9">
        <v>139.75100000000003</v>
      </c>
      <c r="L147" s="9">
        <v>140.90100000000001</v>
      </c>
    </row>
    <row r="148" spans="6:12">
      <c r="F148" s="9">
        <v>129</v>
      </c>
      <c r="G148" s="9">
        <v>19</v>
      </c>
      <c r="H148" s="9">
        <v>2</v>
      </c>
      <c r="I148" s="9">
        <v>9</v>
      </c>
      <c r="J148" s="9">
        <v>175.26099999999994</v>
      </c>
      <c r="K148" s="9">
        <v>125.17099999999996</v>
      </c>
      <c r="L148" s="9">
        <v>122.02099999999999</v>
      </c>
    </row>
    <row r="149" spans="6:12">
      <c r="F149" s="9">
        <v>130</v>
      </c>
      <c r="G149" s="9">
        <v>21</v>
      </c>
      <c r="H149" s="9">
        <v>2</v>
      </c>
      <c r="I149" s="9">
        <v>3</v>
      </c>
      <c r="J149" s="9">
        <v>-93.067000000000007</v>
      </c>
      <c r="K149" s="9">
        <v>111.82299999999998</v>
      </c>
      <c r="L149" s="9">
        <v>106.57299999999999</v>
      </c>
    </row>
    <row r="150" spans="6:12">
      <c r="F150" s="9">
        <v>131</v>
      </c>
      <c r="G150" s="9">
        <v>20</v>
      </c>
      <c r="H150" s="9">
        <v>3</v>
      </c>
      <c r="I150" s="9">
        <v>4</v>
      </c>
      <c r="J150" s="9">
        <v>-172.09999999999997</v>
      </c>
      <c r="K150" s="9">
        <v>76.599999999999937</v>
      </c>
      <c r="L150" s="9">
        <v>69.800000000000011</v>
      </c>
    </row>
    <row r="151" spans="6:12">
      <c r="F151" s="9">
        <v>132</v>
      </c>
      <c r="G151" s="9">
        <v>19</v>
      </c>
      <c r="H151" s="9">
        <v>2</v>
      </c>
      <c r="I151" s="9">
        <v>9</v>
      </c>
      <c r="J151" s="9">
        <v>175.26099999999994</v>
      </c>
      <c r="K151" s="9">
        <v>125.17099999999996</v>
      </c>
      <c r="L151" s="9">
        <v>122.02099999999999</v>
      </c>
    </row>
    <row r="152" spans="6:12">
      <c r="F152" s="9">
        <v>133</v>
      </c>
      <c r="G152" s="9">
        <v>48</v>
      </c>
      <c r="H152" s="9">
        <v>1</v>
      </c>
      <c r="I152" s="9">
        <v>9</v>
      </c>
      <c r="J152" s="9">
        <v>164.46199999999993</v>
      </c>
      <c r="K152" s="9">
        <v>19.282000000000011</v>
      </c>
      <c r="L152" s="9">
        <v>22.282000000000011</v>
      </c>
    </row>
    <row r="153" spans="6:12">
      <c r="F153" s="9">
        <v>134</v>
      </c>
      <c r="G153" s="9">
        <v>52</v>
      </c>
      <c r="H153" s="9">
        <v>3</v>
      </c>
      <c r="I153" s="9">
        <v>7</v>
      </c>
      <c r="J153" s="9">
        <v>37.694000000000074</v>
      </c>
      <c r="K153" s="9">
        <v>148.67399999999998</v>
      </c>
      <c r="L153" s="9">
        <v>147.87399999999997</v>
      </c>
    </row>
    <row r="154" spans="6:12">
      <c r="F154" s="9">
        <v>135</v>
      </c>
      <c r="G154" s="9">
        <v>40</v>
      </c>
      <c r="H154" s="9">
        <v>1</v>
      </c>
      <c r="I154" s="9">
        <v>3</v>
      </c>
      <c r="J154" s="9">
        <v>5.0499999999999829</v>
      </c>
      <c r="K154" s="9">
        <v>117.94999999999996</v>
      </c>
      <c r="L154" s="9">
        <v>117.35000000000002</v>
      </c>
    </row>
    <row r="155" spans="6:12">
      <c r="F155" s="9">
        <v>136</v>
      </c>
      <c r="G155" s="9">
        <v>26</v>
      </c>
      <c r="H155" s="9">
        <v>1</v>
      </c>
      <c r="I155" s="9">
        <v>4</v>
      </c>
      <c r="J155" s="9">
        <v>65.364000000000004</v>
      </c>
      <c r="K155" s="9">
        <v>140.00400000000002</v>
      </c>
      <c r="L155" s="9">
        <v>137.70400000000001</v>
      </c>
    </row>
    <row r="156" spans="6:12">
      <c r="F156" s="9">
        <v>137</v>
      </c>
      <c r="G156" s="9">
        <v>33</v>
      </c>
      <c r="H156" s="9">
        <v>3</v>
      </c>
      <c r="I156" s="9">
        <v>7</v>
      </c>
      <c r="J156" s="9">
        <v>0.32100000000008322</v>
      </c>
      <c r="K156" s="9">
        <v>117.19100000000003</v>
      </c>
      <c r="L156" s="9">
        <v>113.54100000000005</v>
      </c>
    </row>
    <row r="157" spans="6:12">
      <c r="F157" s="9">
        <v>138</v>
      </c>
      <c r="G157" s="9">
        <v>33</v>
      </c>
      <c r="H157" s="9">
        <v>1</v>
      </c>
      <c r="I157" s="9">
        <v>5</v>
      </c>
      <c r="J157" s="9">
        <v>90.305000000000021</v>
      </c>
      <c r="K157" s="9">
        <v>120.175</v>
      </c>
      <c r="L157" s="9">
        <v>119.32499999999997</v>
      </c>
    </row>
    <row r="158" spans="6:12">
      <c r="F158" s="9">
        <v>139</v>
      </c>
      <c r="G158" s="9">
        <v>24</v>
      </c>
      <c r="H158" s="9">
        <v>1</v>
      </c>
      <c r="I158" s="9">
        <v>6</v>
      </c>
      <c r="J158" s="9">
        <v>137.86399999999995</v>
      </c>
      <c r="K158" s="9">
        <v>127.92400000000001</v>
      </c>
      <c r="L158" s="9">
        <v>126.124</v>
      </c>
    </row>
    <row r="159" spans="6:12">
      <c r="F159" s="9">
        <v>140</v>
      </c>
      <c r="G159" s="9">
        <v>40</v>
      </c>
      <c r="H159" s="9">
        <v>1</v>
      </c>
      <c r="I159" s="9">
        <v>6</v>
      </c>
      <c r="J159" s="9">
        <v>119.07999999999996</v>
      </c>
      <c r="K159" s="9">
        <v>104.17999999999995</v>
      </c>
      <c r="L159" s="9">
        <v>104.78</v>
      </c>
    </row>
    <row r="160" spans="6:12">
      <c r="F160" s="9">
        <v>141</v>
      </c>
      <c r="G160" s="9">
        <v>32</v>
      </c>
      <c r="H160" s="9">
        <v>3</v>
      </c>
      <c r="I160" s="9">
        <v>6</v>
      </c>
      <c r="J160" s="9">
        <v>-57.20799999999997</v>
      </c>
      <c r="K160" s="9">
        <v>102.57199999999997</v>
      </c>
      <c r="L160" s="9">
        <v>98.372000000000014</v>
      </c>
    </row>
    <row r="161" spans="6:12">
      <c r="F161" s="9">
        <v>142</v>
      </c>
      <c r="G161" s="9">
        <v>26</v>
      </c>
      <c r="H161" s="9">
        <v>3</v>
      </c>
      <c r="I161" s="9">
        <v>3</v>
      </c>
      <c r="J161" s="9">
        <v>-278.66199999999992</v>
      </c>
      <c r="K161" s="9">
        <v>10.777999999999963</v>
      </c>
      <c r="L161" s="9">
        <v>4.4779999999999802</v>
      </c>
    </row>
    <row r="162" spans="6:12">
      <c r="F162" s="9">
        <v>143</v>
      </c>
      <c r="G162" s="9">
        <v>29</v>
      </c>
      <c r="H162" s="9">
        <v>1</v>
      </c>
      <c r="I162" s="9">
        <v>6</v>
      </c>
      <c r="J162" s="9">
        <v>124.56899999999999</v>
      </c>
      <c r="K162" s="9">
        <v>113.07899999999998</v>
      </c>
      <c r="L162" s="9">
        <v>112.02900000000002</v>
      </c>
    </row>
    <row r="163" spans="6:12">
      <c r="F163" s="9">
        <v>144</v>
      </c>
      <c r="G163" s="9">
        <v>19</v>
      </c>
      <c r="H163" s="9">
        <v>1</v>
      </c>
      <c r="I163" s="9">
        <v>5</v>
      </c>
      <c r="J163" s="9">
        <v>129.50500000000002</v>
      </c>
      <c r="K163" s="9">
        <v>163.71499999999997</v>
      </c>
      <c r="L163" s="9">
        <v>160.76500000000001</v>
      </c>
    </row>
    <row r="164" spans="6:12">
      <c r="F164" s="9">
        <v>145</v>
      </c>
      <c r="G164" s="9">
        <v>43</v>
      </c>
      <c r="H164" s="9">
        <v>3</v>
      </c>
      <c r="I164" s="9">
        <v>6</v>
      </c>
      <c r="J164" s="9">
        <v>-50.48699999999991</v>
      </c>
      <c r="K164" s="9">
        <v>105.88299999999995</v>
      </c>
      <c r="L164" s="9">
        <v>103.33300000000006</v>
      </c>
    </row>
    <row r="165" spans="6:12">
      <c r="F165" s="9">
        <v>146</v>
      </c>
      <c r="G165" s="9">
        <v>52</v>
      </c>
      <c r="H165" s="9">
        <v>3</v>
      </c>
      <c r="I165" s="9">
        <v>6</v>
      </c>
      <c r="J165" s="9">
        <v>-20.687999999999931</v>
      </c>
      <c r="K165" s="9">
        <v>132.892</v>
      </c>
      <c r="L165" s="9">
        <v>131.69200000000001</v>
      </c>
    </row>
    <row r="166" spans="6:12">
      <c r="F166" s="9">
        <v>147</v>
      </c>
      <c r="G166" s="9">
        <v>53</v>
      </c>
      <c r="H166" s="9">
        <v>2</v>
      </c>
      <c r="I166" s="9">
        <v>6</v>
      </c>
      <c r="J166" s="9">
        <v>89.942999999999984</v>
      </c>
      <c r="K166" s="9">
        <v>157.11299999999994</v>
      </c>
      <c r="L166" s="9">
        <v>157.863</v>
      </c>
    </row>
    <row r="167" spans="6:12">
      <c r="F167" s="9">
        <v>148</v>
      </c>
      <c r="G167" s="9">
        <v>42</v>
      </c>
      <c r="H167" s="9">
        <v>2</v>
      </c>
      <c r="I167" s="9">
        <v>5</v>
      </c>
      <c r="J167" s="9">
        <v>7</v>
      </c>
      <c r="K167" s="9">
        <v>120.17999999999996</v>
      </c>
      <c r="L167" s="9">
        <v>118.87999999999995</v>
      </c>
    </row>
    <row r="168" spans="6:12">
      <c r="F168" s="9">
        <v>149</v>
      </c>
      <c r="G168" s="9">
        <v>54</v>
      </c>
      <c r="H168" s="9">
        <v>1</v>
      </c>
      <c r="I168" s="9">
        <v>9</v>
      </c>
      <c r="J168" s="9">
        <v>188.30599999999987</v>
      </c>
      <c r="K168" s="9">
        <v>41.265999999999991</v>
      </c>
      <c r="L168" s="9">
        <v>45.166000000000082</v>
      </c>
    </row>
    <row r="169" spans="6:12">
      <c r="F169" s="9">
        <v>150</v>
      </c>
      <c r="G169" s="9">
        <v>53</v>
      </c>
      <c r="H169" s="9">
        <v>1</v>
      </c>
      <c r="I169" s="9">
        <v>4</v>
      </c>
      <c r="J169" s="9">
        <v>88.016999999999967</v>
      </c>
      <c r="K169" s="9">
        <v>154.28699999999998</v>
      </c>
      <c r="L169" s="9">
        <v>156.03700000000003</v>
      </c>
    </row>
    <row r="170" spans="6:12">
      <c r="F170" s="9">
        <v>151</v>
      </c>
      <c r="G170" s="9">
        <v>24</v>
      </c>
      <c r="H170" s="9">
        <v>3</v>
      </c>
      <c r="I170" s="9">
        <v>9</v>
      </c>
      <c r="J170" s="9">
        <v>104.62599999999998</v>
      </c>
      <c r="K170" s="9">
        <v>139.08600000000001</v>
      </c>
      <c r="L170" s="9">
        <v>134.88599999999997</v>
      </c>
    </row>
    <row r="171" spans="6:12">
      <c r="F171" s="9">
        <v>152</v>
      </c>
      <c r="G171" s="9">
        <v>30</v>
      </c>
      <c r="H171" s="9">
        <v>3</v>
      </c>
      <c r="I171" s="9">
        <v>6</v>
      </c>
      <c r="J171" s="9">
        <v>-54.919999999999902</v>
      </c>
      <c r="K171" s="9">
        <v>105.47999999999999</v>
      </c>
      <c r="L171" s="9">
        <v>100.98000000000005</v>
      </c>
    </row>
    <row r="172" spans="6:12">
      <c r="F172" s="9">
        <v>153</v>
      </c>
      <c r="G172" s="9">
        <v>19</v>
      </c>
      <c r="H172" s="9">
        <v>1</v>
      </c>
      <c r="I172" s="9">
        <v>9</v>
      </c>
      <c r="J172" s="9">
        <v>186.24099999999993</v>
      </c>
      <c r="K172" s="9">
        <v>50.050999999999945</v>
      </c>
      <c r="L172" s="9">
        <v>48.700999999999979</v>
      </c>
    </row>
    <row r="173" spans="6:12">
      <c r="F173" s="9">
        <v>154</v>
      </c>
      <c r="G173" s="9">
        <v>55</v>
      </c>
      <c r="H173" s="9">
        <v>1</v>
      </c>
      <c r="I173" s="9">
        <v>5</v>
      </c>
      <c r="J173" s="9">
        <v>135.62499999999994</v>
      </c>
      <c r="K173" s="9">
        <v>158.6749999999999</v>
      </c>
      <c r="L173" s="9">
        <v>161.12500000000006</v>
      </c>
    </row>
    <row r="174" spans="6:12">
      <c r="F174" s="9">
        <v>155</v>
      </c>
      <c r="G174" s="9">
        <v>51</v>
      </c>
      <c r="H174" s="9">
        <v>3</v>
      </c>
      <c r="I174" s="9">
        <v>8</v>
      </c>
      <c r="J174" s="9">
        <v>82.19300000000004</v>
      </c>
      <c r="K174" s="9">
        <v>150.88299999999992</v>
      </c>
      <c r="L174" s="9">
        <v>150.33300000000003</v>
      </c>
    </row>
    <row r="175" spans="6:12">
      <c r="F175" s="9">
        <v>156</v>
      </c>
      <c r="G175" s="9">
        <v>40</v>
      </c>
      <c r="H175" s="9">
        <v>3</v>
      </c>
      <c r="I175" s="9">
        <v>4</v>
      </c>
      <c r="J175" s="9">
        <v>-200.62</v>
      </c>
      <c r="K175" s="9">
        <v>41.879999999999967</v>
      </c>
      <c r="L175" s="9">
        <v>38.080000000000041</v>
      </c>
    </row>
    <row r="176" spans="6:12">
      <c r="F176" s="9">
        <v>157</v>
      </c>
      <c r="G176" s="9">
        <v>34</v>
      </c>
      <c r="H176" s="9">
        <v>2</v>
      </c>
      <c r="I176" s="9">
        <v>9</v>
      </c>
      <c r="J176" s="9">
        <v>137.89599999999993</v>
      </c>
      <c r="K176" s="9">
        <v>83.155999999999949</v>
      </c>
      <c r="L176" s="9">
        <v>82.255999999999972</v>
      </c>
    </row>
    <row r="177" spans="6:12">
      <c r="F177" s="9">
        <v>158</v>
      </c>
      <c r="G177" s="9">
        <v>39</v>
      </c>
      <c r="H177" s="9">
        <v>2</v>
      </c>
      <c r="I177" s="9">
        <v>8</v>
      </c>
      <c r="J177" s="9">
        <v>119.22699999999998</v>
      </c>
      <c r="K177" s="9">
        <v>105.53699999999995</v>
      </c>
      <c r="L177" s="9">
        <v>104.98699999999997</v>
      </c>
    </row>
    <row r="178" spans="6:12">
      <c r="F178" s="9">
        <v>159</v>
      </c>
      <c r="G178" s="9">
        <v>38</v>
      </c>
      <c r="H178" s="9">
        <v>3</v>
      </c>
      <c r="I178" s="9">
        <v>8</v>
      </c>
      <c r="J178" s="9">
        <v>49.524000000000115</v>
      </c>
      <c r="K178" s="9">
        <v>122.24399999999997</v>
      </c>
      <c r="L178" s="9">
        <v>119.74400000000009</v>
      </c>
    </row>
    <row r="179" spans="6:12">
      <c r="F179" s="9">
        <v>160</v>
      </c>
      <c r="G179" s="9">
        <v>51</v>
      </c>
      <c r="H179" s="9">
        <v>1</v>
      </c>
      <c r="I179" s="9">
        <v>9</v>
      </c>
      <c r="J179" s="9">
        <v>175.16899999999995</v>
      </c>
      <c r="K179" s="9">
        <v>29.058999999999941</v>
      </c>
      <c r="L179" s="9">
        <v>32.5090000000001</v>
      </c>
    </row>
    <row r="180" spans="6:12">
      <c r="F180" s="9">
        <v>161</v>
      </c>
      <c r="G180" s="9">
        <v>33</v>
      </c>
      <c r="H180" s="9">
        <v>1</v>
      </c>
      <c r="I180" s="9">
        <v>7</v>
      </c>
      <c r="J180" s="9">
        <v>137.80099999999999</v>
      </c>
      <c r="K180" s="9">
        <v>82.470999999999975</v>
      </c>
      <c r="L180" s="9">
        <v>82.420999999999992</v>
      </c>
    </row>
    <row r="181" spans="6:12">
      <c r="F181" s="9">
        <v>162</v>
      </c>
      <c r="G181" s="9">
        <v>20</v>
      </c>
      <c r="H181" s="9">
        <v>2</v>
      </c>
      <c r="I181" s="9">
        <v>8</v>
      </c>
      <c r="J181" s="9">
        <v>151.27999999999997</v>
      </c>
      <c r="K181" s="9">
        <v>143.47999999999996</v>
      </c>
      <c r="L181" s="9">
        <v>140.07999999999998</v>
      </c>
    </row>
    <row r="182" spans="6:12">
      <c r="F182" s="9">
        <v>163</v>
      </c>
      <c r="G182" s="9">
        <v>28</v>
      </c>
      <c r="H182" s="9">
        <v>3</v>
      </c>
      <c r="I182" s="9">
        <v>3</v>
      </c>
      <c r="J182" s="9">
        <v>-283.1459999999999</v>
      </c>
      <c r="K182" s="9">
        <v>5.6739999999999782</v>
      </c>
      <c r="L182" s="9">
        <v>-0.32599999999999341</v>
      </c>
    </row>
    <row r="183" spans="6:12">
      <c r="F183" s="9">
        <v>164</v>
      </c>
      <c r="G183" s="9">
        <v>35</v>
      </c>
      <c r="H183" s="9">
        <v>3</v>
      </c>
      <c r="I183" s="9">
        <v>8</v>
      </c>
      <c r="J183" s="9">
        <v>48.465000000000089</v>
      </c>
      <c r="K183" s="9">
        <v>122.11499999999995</v>
      </c>
      <c r="L183" s="9">
        <v>119.16500000000002</v>
      </c>
    </row>
    <row r="184" spans="6:12">
      <c r="F184" s="9">
        <v>165</v>
      </c>
      <c r="G184" s="9">
        <v>28</v>
      </c>
      <c r="H184" s="9">
        <v>2</v>
      </c>
      <c r="I184" s="9">
        <v>7</v>
      </c>
      <c r="J184" s="9">
        <v>96.775999999999954</v>
      </c>
      <c r="K184" s="9">
        <v>129.09599999999995</v>
      </c>
      <c r="L184" s="9">
        <v>126.49599999999995</v>
      </c>
    </row>
    <row r="185" spans="6:12">
      <c r="F185" s="9">
        <v>166</v>
      </c>
      <c r="G185" s="9">
        <v>29</v>
      </c>
      <c r="H185" s="9">
        <v>2</v>
      </c>
      <c r="I185" s="9">
        <v>9</v>
      </c>
      <c r="J185" s="9">
        <v>143.60099999999994</v>
      </c>
      <c r="K185" s="9">
        <v>90.410999999999888</v>
      </c>
      <c r="L185" s="9">
        <v>88.760999999999967</v>
      </c>
    </row>
    <row r="186" spans="6:12">
      <c r="F186" s="9">
        <v>167</v>
      </c>
      <c r="G186" s="9">
        <v>47</v>
      </c>
      <c r="H186" s="9">
        <v>3</v>
      </c>
      <c r="I186" s="9">
        <v>8</v>
      </c>
      <c r="J186" s="9">
        <v>67.281000000000063</v>
      </c>
      <c r="K186" s="9">
        <v>137.2109999999999</v>
      </c>
      <c r="L186" s="9">
        <v>136.06100000000004</v>
      </c>
    </row>
    <row r="187" spans="6:12">
      <c r="F187" s="9">
        <v>168</v>
      </c>
      <c r="G187" s="9">
        <v>43</v>
      </c>
      <c r="H187" s="9">
        <v>3</v>
      </c>
      <c r="I187" s="9">
        <v>9</v>
      </c>
      <c r="J187" s="9">
        <v>96.057000000000016</v>
      </c>
      <c r="K187" s="9">
        <v>124.62699999999995</v>
      </c>
      <c r="L187" s="9">
        <v>123.27700000000004</v>
      </c>
    </row>
    <row r="188" spans="6:12">
      <c r="F188" s="9">
        <v>169</v>
      </c>
      <c r="G188" s="9">
        <v>31</v>
      </c>
      <c r="H188" s="9">
        <v>2</v>
      </c>
      <c r="I188" s="9">
        <v>4</v>
      </c>
      <c r="J188" s="9">
        <v>-52.620999999999981</v>
      </c>
      <c r="K188" s="9">
        <v>106.56899999999997</v>
      </c>
      <c r="L188" s="9">
        <v>103.21900000000002</v>
      </c>
    </row>
    <row r="189" spans="6:12">
      <c r="F189" s="9">
        <v>170</v>
      </c>
      <c r="G189" s="9">
        <v>48</v>
      </c>
      <c r="H189" s="9">
        <v>3</v>
      </c>
      <c r="I189" s="9">
        <v>5</v>
      </c>
      <c r="J189" s="9">
        <v>-104.46999999999991</v>
      </c>
      <c r="K189" s="9">
        <v>92.949999999999989</v>
      </c>
      <c r="L189" s="9">
        <v>90.75</v>
      </c>
    </row>
    <row r="190" spans="6:12">
      <c r="F190" s="9">
        <v>171</v>
      </c>
      <c r="G190" s="9">
        <v>28</v>
      </c>
      <c r="H190" s="9">
        <v>3</v>
      </c>
      <c r="I190" s="9">
        <v>7</v>
      </c>
      <c r="J190" s="9">
        <v>6.6860000000000923</v>
      </c>
      <c r="K190" s="9">
        <v>125.10599999999999</v>
      </c>
      <c r="L190" s="9">
        <v>120.70600000000002</v>
      </c>
    </row>
    <row r="191" spans="6:12">
      <c r="F191" s="9">
        <v>172</v>
      </c>
      <c r="G191" s="9">
        <v>29</v>
      </c>
      <c r="H191" s="9">
        <v>2</v>
      </c>
      <c r="I191" s="9">
        <v>9</v>
      </c>
      <c r="J191" s="9">
        <v>143.60099999999994</v>
      </c>
      <c r="K191" s="9">
        <v>90.410999999999888</v>
      </c>
      <c r="L191" s="9">
        <v>88.760999999999967</v>
      </c>
    </row>
    <row r="192" spans="6:12">
      <c r="F192" s="9">
        <v>173</v>
      </c>
      <c r="G192" s="9">
        <v>43</v>
      </c>
      <c r="H192" s="9">
        <v>2</v>
      </c>
      <c r="I192" s="9">
        <v>3</v>
      </c>
      <c r="J192" s="9">
        <v>-115.99099999999999</v>
      </c>
      <c r="K192" s="9">
        <v>82.078999999999965</v>
      </c>
      <c r="L192" s="9">
        <v>80.129000000000005</v>
      </c>
    </row>
    <row r="193" spans="6:12">
      <c r="F193" s="9">
        <v>174</v>
      </c>
      <c r="G193" s="9">
        <v>54</v>
      </c>
      <c r="H193" s="9">
        <v>3</v>
      </c>
      <c r="I193" s="9">
        <v>8</v>
      </c>
      <c r="J193" s="9">
        <v>96.212000000000046</v>
      </c>
      <c r="K193" s="9">
        <v>163.97199999999998</v>
      </c>
      <c r="L193" s="9">
        <v>163.87200000000001</v>
      </c>
    </row>
    <row r="194" spans="6:12">
      <c r="F194" s="9">
        <v>175</v>
      </c>
      <c r="G194" s="9">
        <v>55</v>
      </c>
      <c r="H194" s="9">
        <v>3</v>
      </c>
      <c r="I194" s="9">
        <v>8</v>
      </c>
      <c r="J194" s="9">
        <v>101.42500000000007</v>
      </c>
      <c r="K194" s="9">
        <v>168.87499999999989</v>
      </c>
      <c r="L194" s="9">
        <v>168.92500000000007</v>
      </c>
    </row>
    <row r="195" spans="6:12">
      <c r="F195" s="9">
        <v>176</v>
      </c>
      <c r="G195" s="9">
        <v>52</v>
      </c>
      <c r="H195" s="9">
        <v>2</v>
      </c>
      <c r="I195" s="9">
        <v>4</v>
      </c>
      <c r="J195" s="9">
        <v>-20.512</v>
      </c>
      <c r="K195" s="9">
        <v>132.16800000000003</v>
      </c>
      <c r="L195" s="9">
        <v>131.96799999999996</v>
      </c>
    </row>
    <row r="196" spans="6:12">
      <c r="F196" s="9">
        <v>177</v>
      </c>
      <c r="G196" s="9">
        <v>37</v>
      </c>
      <c r="H196" s="9">
        <v>2</v>
      </c>
      <c r="I196" s="9">
        <v>7</v>
      </c>
      <c r="J196" s="9">
        <v>88.828999999999979</v>
      </c>
      <c r="K196" s="9">
        <v>118.35899999999998</v>
      </c>
      <c r="L196" s="9">
        <v>117.10899999999998</v>
      </c>
    </row>
    <row r="197" spans="6:12">
      <c r="F197" s="9">
        <v>178</v>
      </c>
      <c r="G197" s="9">
        <v>46</v>
      </c>
      <c r="H197" s="9">
        <v>1</v>
      </c>
      <c r="I197" s="9">
        <v>3</v>
      </c>
      <c r="J197" s="9">
        <v>15.718000000000011</v>
      </c>
      <c r="K197" s="9">
        <v>126.75799999999998</v>
      </c>
      <c r="L197" s="9">
        <v>127.05800000000002</v>
      </c>
    </row>
    <row r="198" spans="6:12">
      <c r="F198" s="9">
        <v>179</v>
      </c>
      <c r="G198" s="9">
        <v>45</v>
      </c>
      <c r="H198" s="9">
        <v>3</v>
      </c>
      <c r="I198" s="9">
        <v>7</v>
      </c>
      <c r="J198" s="9">
        <v>12.585000000000036</v>
      </c>
      <c r="K198" s="9">
        <v>125.7349999999999</v>
      </c>
      <c r="L198" s="9">
        <v>123.88499999999999</v>
      </c>
    </row>
    <row r="199" spans="6:12">
      <c r="F199" s="9">
        <v>180</v>
      </c>
      <c r="G199" s="9">
        <v>23</v>
      </c>
      <c r="H199" s="9">
        <v>2</v>
      </c>
      <c r="I199" s="9">
        <v>8</v>
      </c>
      <c r="J199" s="9">
        <v>139.739</v>
      </c>
      <c r="K199" s="9">
        <v>131.00899999999996</v>
      </c>
      <c r="L199" s="9">
        <v>128.059</v>
      </c>
    </row>
    <row r="200" spans="6:12">
      <c r="F200" s="9">
        <v>181</v>
      </c>
      <c r="G200" s="9">
        <v>53</v>
      </c>
      <c r="H200" s="9">
        <v>2</v>
      </c>
      <c r="I200" s="9">
        <v>7</v>
      </c>
      <c r="J200" s="9">
        <v>128.70099999999999</v>
      </c>
      <c r="K200" s="9">
        <v>153.27099999999993</v>
      </c>
      <c r="L200" s="9">
        <v>154.42099999999999</v>
      </c>
    </row>
    <row r="201" spans="6:12">
      <c r="F201" s="9">
        <v>182</v>
      </c>
      <c r="G201" s="9">
        <v>37</v>
      </c>
      <c r="H201" s="9">
        <v>1</v>
      </c>
      <c r="I201" s="9">
        <v>6</v>
      </c>
      <c r="J201" s="9">
        <v>117.33699999999999</v>
      </c>
      <c r="K201" s="9">
        <v>103.36699999999999</v>
      </c>
      <c r="L201" s="9">
        <v>103.51700000000002</v>
      </c>
    </row>
    <row r="202" spans="6:12">
      <c r="F202" s="9">
        <v>183</v>
      </c>
      <c r="G202" s="9">
        <v>29</v>
      </c>
      <c r="H202" s="9">
        <v>3</v>
      </c>
      <c r="I202" s="9">
        <v>3</v>
      </c>
      <c r="J202" s="9">
        <v>-284.98299999999995</v>
      </c>
      <c r="K202" s="9">
        <v>3.5270000000000152</v>
      </c>
      <c r="L202" s="9">
        <v>-2.3229999999999507</v>
      </c>
    </row>
    <row r="203" spans="6:12">
      <c r="F203" s="9">
        <v>184</v>
      </c>
      <c r="G203" s="9">
        <v>40</v>
      </c>
      <c r="H203" s="9">
        <v>3</v>
      </c>
      <c r="I203" s="9">
        <v>8</v>
      </c>
      <c r="J203" s="9">
        <v>51.580000000000098</v>
      </c>
      <c r="K203" s="9">
        <v>123.67999999999995</v>
      </c>
      <c r="L203" s="9">
        <v>121.48000000000008</v>
      </c>
    </row>
    <row r="204" spans="6:12">
      <c r="F204" s="9">
        <v>185</v>
      </c>
      <c r="G204" s="9">
        <v>32</v>
      </c>
      <c r="H204" s="9">
        <v>1</v>
      </c>
      <c r="I204" s="9">
        <v>3</v>
      </c>
      <c r="J204" s="9">
        <v>5.9459999999999908</v>
      </c>
      <c r="K204" s="9">
        <v>121.32599999999999</v>
      </c>
      <c r="L204" s="9">
        <v>119.52600000000001</v>
      </c>
    </row>
    <row r="205" spans="6:12">
      <c r="F205" s="9">
        <v>186</v>
      </c>
      <c r="G205" s="9">
        <v>41</v>
      </c>
      <c r="H205" s="9">
        <v>2</v>
      </c>
      <c r="I205" s="9">
        <v>3</v>
      </c>
      <c r="J205" s="9">
        <v>-119.30699999999999</v>
      </c>
      <c r="K205" s="9">
        <v>79.382999999999953</v>
      </c>
      <c r="L205" s="9">
        <v>77.132999999999981</v>
      </c>
    </row>
    <row r="206" spans="6:12">
      <c r="F206" s="9">
        <v>187</v>
      </c>
      <c r="G206" s="9">
        <v>33</v>
      </c>
      <c r="H206" s="9">
        <v>1</v>
      </c>
      <c r="I206" s="9">
        <v>9</v>
      </c>
      <c r="J206" s="9">
        <v>147.37699999999995</v>
      </c>
      <c r="K206" s="9">
        <v>6.84699999999998</v>
      </c>
      <c r="L206" s="9">
        <v>7.59699999999998</v>
      </c>
    </row>
    <row r="207" spans="6:12">
      <c r="F207" s="9">
        <v>188</v>
      </c>
      <c r="G207" s="9">
        <v>21</v>
      </c>
      <c r="H207" s="9">
        <v>3</v>
      </c>
      <c r="I207" s="9">
        <v>5</v>
      </c>
      <c r="J207" s="9">
        <v>-98.935000000000002</v>
      </c>
      <c r="K207" s="9">
        <v>106.85499999999993</v>
      </c>
      <c r="L207" s="9">
        <v>100.60499999999996</v>
      </c>
    </row>
    <row r="208" spans="6:12">
      <c r="F208" s="9">
        <v>189</v>
      </c>
      <c r="G208" s="9">
        <v>25</v>
      </c>
      <c r="H208" s="9">
        <v>3</v>
      </c>
      <c r="I208" s="9">
        <v>5</v>
      </c>
      <c r="J208" s="9">
        <v>-112.17500000000001</v>
      </c>
      <c r="K208" s="9">
        <v>92.374999999999972</v>
      </c>
      <c r="L208" s="9">
        <v>86.724999999999994</v>
      </c>
    </row>
    <row r="209" spans="6:12">
      <c r="F209" s="9">
        <v>190</v>
      </c>
      <c r="G209" s="9">
        <v>47</v>
      </c>
      <c r="H209" s="9">
        <v>3</v>
      </c>
      <c r="I209" s="9">
        <v>6</v>
      </c>
      <c r="J209" s="9">
        <v>-39.942999999999927</v>
      </c>
      <c r="K209" s="9">
        <v>115.18699999999998</v>
      </c>
      <c r="L209" s="9">
        <v>113.23700000000011</v>
      </c>
    </row>
    <row r="210" spans="6:12">
      <c r="F210" s="9">
        <v>191</v>
      </c>
      <c r="G210" s="9">
        <v>28</v>
      </c>
      <c r="H210" s="9">
        <v>1</v>
      </c>
      <c r="I210" s="9">
        <v>4</v>
      </c>
      <c r="J210" s="9">
        <v>60.291999999999994</v>
      </c>
      <c r="K210" s="9">
        <v>134.31199999999998</v>
      </c>
      <c r="L210" s="9">
        <v>132.31199999999998</v>
      </c>
    </row>
    <row r="211" spans="6:12">
      <c r="F211" s="9">
        <v>192</v>
      </c>
      <c r="G211" s="9">
        <v>54</v>
      </c>
      <c r="H211" s="9">
        <v>3</v>
      </c>
      <c r="I211" s="9">
        <v>8</v>
      </c>
      <c r="J211" s="9">
        <v>96.212000000000046</v>
      </c>
      <c r="K211" s="9">
        <v>163.97199999999998</v>
      </c>
      <c r="L211" s="9">
        <v>163.87200000000001</v>
      </c>
    </row>
    <row r="212" spans="6:12">
      <c r="F212" s="9">
        <v>193</v>
      </c>
      <c r="G212" s="9">
        <v>29</v>
      </c>
      <c r="H212" s="9">
        <v>3</v>
      </c>
      <c r="I212" s="9">
        <v>4</v>
      </c>
      <c r="J212" s="9">
        <v>-198.29899999999986</v>
      </c>
      <c r="K212" s="9">
        <v>47.61099999999999</v>
      </c>
      <c r="L212" s="9">
        <v>42.161000000000058</v>
      </c>
    </row>
    <row r="213" spans="6:12">
      <c r="F213" s="9">
        <v>194</v>
      </c>
      <c r="G213" s="9">
        <v>20</v>
      </c>
      <c r="H213" s="9">
        <v>2</v>
      </c>
      <c r="I213" s="9">
        <v>4</v>
      </c>
      <c r="J213" s="9">
        <v>-21.920000000000016</v>
      </c>
      <c r="K213" s="9">
        <v>140.67999999999995</v>
      </c>
      <c r="L213" s="9">
        <v>135.68</v>
      </c>
    </row>
    <row r="214" spans="6:12">
      <c r="F214" s="9">
        <v>195</v>
      </c>
      <c r="G214" s="9">
        <v>27</v>
      </c>
      <c r="H214" s="9">
        <v>2</v>
      </c>
      <c r="I214" s="9">
        <v>7</v>
      </c>
      <c r="J214" s="9">
        <v>99.008999999999958</v>
      </c>
      <c r="K214" s="9">
        <v>131.63899999999995</v>
      </c>
      <c r="L214" s="9">
        <v>128.88899999999998</v>
      </c>
    </row>
    <row r="215" spans="6:12">
      <c r="F215" s="9">
        <v>196</v>
      </c>
      <c r="G215" s="9">
        <v>30</v>
      </c>
      <c r="H215" s="9">
        <v>3</v>
      </c>
      <c r="I215" s="9">
        <v>7</v>
      </c>
      <c r="J215" s="9">
        <v>3.3300000000000409</v>
      </c>
      <c r="K215" s="9">
        <v>121.13</v>
      </c>
      <c r="L215" s="9">
        <v>117.03000000000003</v>
      </c>
    </row>
    <row r="216" spans="6:12">
      <c r="F216" s="9">
        <v>197</v>
      </c>
      <c r="G216" s="9">
        <v>50</v>
      </c>
      <c r="H216" s="9">
        <v>3</v>
      </c>
      <c r="I216" s="9">
        <v>8</v>
      </c>
      <c r="J216" s="9">
        <v>78.060000000000059</v>
      </c>
      <c r="K216" s="9">
        <v>147.05999999999995</v>
      </c>
      <c r="L216" s="9">
        <v>146.36000000000001</v>
      </c>
    </row>
    <row r="217" spans="6:12">
      <c r="F217" s="9">
        <v>198</v>
      </c>
      <c r="G217" s="9">
        <v>37</v>
      </c>
      <c r="H217" s="9">
        <v>1</v>
      </c>
      <c r="I217" s="9">
        <v>3</v>
      </c>
      <c r="J217" s="9">
        <v>3.3610000000000042</v>
      </c>
      <c r="K217" s="9">
        <v>117.191</v>
      </c>
      <c r="L217" s="9">
        <v>116.14100000000002</v>
      </c>
    </row>
    <row r="218" spans="6:12">
      <c r="F218" s="9">
        <v>199</v>
      </c>
      <c r="G218" s="9">
        <v>26</v>
      </c>
      <c r="H218" s="9">
        <v>1</v>
      </c>
      <c r="I218" s="9">
        <v>6</v>
      </c>
      <c r="J218" s="9">
        <v>131.73599999999996</v>
      </c>
      <c r="K218" s="9">
        <v>121.176</v>
      </c>
      <c r="L218" s="9">
        <v>119.676</v>
      </c>
    </row>
    <row r="219" spans="6:12">
      <c r="F219" s="9">
        <v>200</v>
      </c>
      <c r="G219" s="9">
        <v>36</v>
      </c>
      <c r="H219" s="9">
        <v>2</v>
      </c>
      <c r="I219" s="9">
        <v>4</v>
      </c>
      <c r="J219" s="9">
        <v>-55.775999999999982</v>
      </c>
      <c r="K219" s="9">
        <v>101.86399999999998</v>
      </c>
      <c r="L219" s="9">
        <v>99.263999999999982</v>
      </c>
    </row>
    <row r="220" spans="6:12">
      <c r="F220" s="9">
        <v>201</v>
      </c>
      <c r="G220" s="9">
        <v>37</v>
      </c>
      <c r="H220" s="9">
        <v>3</v>
      </c>
      <c r="I220" s="9">
        <v>8</v>
      </c>
      <c r="J220" s="9">
        <v>48.901000000000067</v>
      </c>
      <c r="K220" s="9">
        <v>121.93099999999998</v>
      </c>
      <c r="L220" s="9">
        <v>119.28100000000001</v>
      </c>
    </row>
    <row r="221" spans="6:12">
      <c r="F221" s="9">
        <v>202</v>
      </c>
      <c r="G221" s="9">
        <v>51</v>
      </c>
      <c r="H221" s="9">
        <v>3</v>
      </c>
      <c r="I221" s="9">
        <v>9</v>
      </c>
      <c r="J221" s="9">
        <v>121.60900000000009</v>
      </c>
      <c r="K221" s="9">
        <v>147.69899999999996</v>
      </c>
      <c r="L221" s="9">
        <v>147.54900000000009</v>
      </c>
    </row>
    <row r="222" spans="6:12">
      <c r="F222" s="9">
        <v>203</v>
      </c>
      <c r="G222" s="9">
        <v>45</v>
      </c>
      <c r="H222" s="9">
        <v>3</v>
      </c>
      <c r="I222" s="9">
        <v>3</v>
      </c>
      <c r="J222" s="9">
        <v>-277.65499999999992</v>
      </c>
      <c r="K222" s="9">
        <v>5.8949999999999534</v>
      </c>
      <c r="L222" s="9">
        <v>2.44500000000005</v>
      </c>
    </row>
    <row r="223" spans="6:12">
      <c r="F223" s="9">
        <v>204</v>
      </c>
      <c r="G223" s="9">
        <v>49</v>
      </c>
      <c r="H223" s="9">
        <v>2</v>
      </c>
      <c r="I223" s="9">
        <v>5</v>
      </c>
      <c r="J223" s="9">
        <v>25.305000000000035</v>
      </c>
      <c r="K223" s="9">
        <v>136.31500000000005</v>
      </c>
      <c r="L223" s="9">
        <v>136.065</v>
      </c>
    </row>
    <row r="224" spans="6:12">
      <c r="F224" s="9">
        <v>205</v>
      </c>
      <c r="G224" s="9">
        <v>49</v>
      </c>
      <c r="H224" s="9">
        <v>1</v>
      </c>
      <c r="I224" s="9">
        <v>5</v>
      </c>
      <c r="J224" s="9">
        <v>110.30500000000006</v>
      </c>
      <c r="K224" s="9">
        <v>135.21500000000006</v>
      </c>
      <c r="L224" s="9">
        <v>136.76500000000001</v>
      </c>
    </row>
    <row r="225" spans="6:12">
      <c r="F225" s="9">
        <v>206</v>
      </c>
      <c r="G225" s="9">
        <v>30</v>
      </c>
      <c r="H225" s="9">
        <v>2</v>
      </c>
      <c r="I225" s="9">
        <v>8</v>
      </c>
      <c r="J225" s="9">
        <v>122.25999999999996</v>
      </c>
      <c r="K225" s="9">
        <v>111.35999999999996</v>
      </c>
      <c r="L225" s="9">
        <v>109.45999999999998</v>
      </c>
    </row>
    <row r="226" spans="6:12">
      <c r="F226" s="9">
        <v>207</v>
      </c>
      <c r="G226" s="9">
        <v>51</v>
      </c>
      <c r="H226" s="9">
        <v>1</v>
      </c>
      <c r="I226" s="9">
        <v>5</v>
      </c>
      <c r="J226" s="9">
        <v>117.66500000000005</v>
      </c>
      <c r="K226" s="9">
        <v>141.95499999999996</v>
      </c>
      <c r="L226" s="9">
        <v>143.80500000000009</v>
      </c>
    </row>
    <row r="227" spans="6:12">
      <c r="F227" s="9">
        <v>208</v>
      </c>
      <c r="G227" s="9">
        <v>40</v>
      </c>
      <c r="H227" s="9">
        <v>3</v>
      </c>
      <c r="I227" s="9">
        <v>7</v>
      </c>
      <c r="J227" s="9">
        <v>2.7500000000000568</v>
      </c>
      <c r="K227" s="9">
        <v>117.44999999999993</v>
      </c>
      <c r="L227" s="9">
        <v>114.85000000000008</v>
      </c>
    </row>
    <row r="228" spans="6:12">
      <c r="F228" s="9">
        <v>209</v>
      </c>
      <c r="G228" s="9">
        <v>29</v>
      </c>
      <c r="H228" s="9">
        <v>1</v>
      </c>
      <c r="I228" s="9">
        <v>7</v>
      </c>
      <c r="J228" s="9">
        <v>143.553</v>
      </c>
      <c r="K228" s="9">
        <v>89.462999999999965</v>
      </c>
      <c r="L228" s="9">
        <v>88.813000000000045</v>
      </c>
    </row>
    <row r="229" spans="6:12">
      <c r="F229" s="9">
        <v>210</v>
      </c>
      <c r="G229" s="9">
        <v>49</v>
      </c>
      <c r="H229" s="9">
        <v>2</v>
      </c>
      <c r="I229" s="9">
        <v>4</v>
      </c>
      <c r="J229" s="9">
        <v>-32.388999999999982</v>
      </c>
      <c r="K229" s="9">
        <v>121.22100000000006</v>
      </c>
      <c r="L229" s="9">
        <v>120.571</v>
      </c>
    </row>
    <row r="230" spans="6:12">
      <c r="F230" s="9">
        <v>211</v>
      </c>
      <c r="G230" s="9">
        <v>33</v>
      </c>
      <c r="H230" s="9">
        <v>2</v>
      </c>
      <c r="I230" s="9">
        <v>5</v>
      </c>
      <c r="J230" s="9">
        <v>2.9050000000000296</v>
      </c>
      <c r="K230" s="9">
        <v>118.87499999999997</v>
      </c>
      <c r="L230" s="9">
        <v>116.22499999999995</v>
      </c>
    </row>
    <row r="231" spans="6:12">
      <c r="F231" s="9">
        <v>212</v>
      </c>
      <c r="G231" s="9">
        <v>31</v>
      </c>
      <c r="H231" s="9">
        <v>2</v>
      </c>
      <c r="I231" s="9">
        <v>6</v>
      </c>
      <c r="J231" s="9">
        <v>53.070999999999998</v>
      </c>
      <c r="K231" s="9">
        <v>127.06099999999998</v>
      </c>
      <c r="L231" s="9">
        <v>124.51100000000002</v>
      </c>
    </row>
    <row r="232" spans="6:12">
      <c r="F232" s="9">
        <v>213</v>
      </c>
      <c r="G232" s="9">
        <v>25</v>
      </c>
      <c r="H232" s="9">
        <v>2</v>
      </c>
      <c r="I232" s="9">
        <v>3</v>
      </c>
      <c r="J232" s="9">
        <v>-106.95500000000001</v>
      </c>
      <c r="K232" s="9">
        <v>96.694999999999979</v>
      </c>
      <c r="L232" s="9">
        <v>92.044999999999987</v>
      </c>
    </row>
    <row r="233" spans="6:12">
      <c r="F233" s="9">
        <v>214</v>
      </c>
      <c r="G233" s="9">
        <v>31</v>
      </c>
      <c r="H233" s="9">
        <v>3</v>
      </c>
      <c r="I233" s="9">
        <v>7</v>
      </c>
      <c r="J233" s="9">
        <v>2.0570000000000732</v>
      </c>
      <c r="K233" s="9">
        <v>119.54699999999997</v>
      </c>
      <c r="L233" s="9">
        <v>115.59700000000004</v>
      </c>
    </row>
    <row r="234" spans="6:12">
      <c r="F234" s="9">
        <v>215</v>
      </c>
      <c r="G234" s="9">
        <v>20</v>
      </c>
      <c r="H234" s="9">
        <v>2</v>
      </c>
      <c r="I234" s="9">
        <v>6</v>
      </c>
      <c r="J234" s="9">
        <v>83.639999999999958</v>
      </c>
      <c r="K234" s="9">
        <v>161.03999999999994</v>
      </c>
      <c r="L234" s="9">
        <v>156.84</v>
      </c>
    </row>
    <row r="235" spans="6:12">
      <c r="F235" s="9">
        <v>216</v>
      </c>
      <c r="G235" s="9">
        <v>23</v>
      </c>
      <c r="H235" s="9">
        <v>1</v>
      </c>
      <c r="I235" s="9">
        <v>3</v>
      </c>
      <c r="J235" s="9">
        <v>27.608999999999991</v>
      </c>
      <c r="K235" s="9">
        <v>145.779</v>
      </c>
      <c r="L235" s="9">
        <v>142.62900000000002</v>
      </c>
    </row>
    <row r="236" spans="6:12">
      <c r="F236" s="9">
        <v>217</v>
      </c>
      <c r="G236" s="9">
        <v>50</v>
      </c>
      <c r="H236" s="9">
        <v>2</v>
      </c>
      <c r="I236" s="9">
        <v>6</v>
      </c>
      <c r="J236" s="9">
        <v>77.21999999999997</v>
      </c>
      <c r="K236" s="9">
        <v>145.32</v>
      </c>
      <c r="L236" s="9">
        <v>145.62</v>
      </c>
    </row>
    <row r="237" spans="6:12">
      <c r="F237" s="9">
        <v>218</v>
      </c>
      <c r="G237" s="9">
        <v>19</v>
      </c>
      <c r="H237" s="9">
        <v>3</v>
      </c>
      <c r="I237" s="9">
        <v>8</v>
      </c>
      <c r="J237" s="9">
        <v>83.856999999999971</v>
      </c>
      <c r="K237" s="9">
        <v>162.46699999999998</v>
      </c>
      <c r="L237" s="9">
        <v>157.11700000000002</v>
      </c>
    </row>
    <row r="238" spans="6:12">
      <c r="F238" s="9">
        <v>219</v>
      </c>
      <c r="G238" s="9">
        <v>32</v>
      </c>
      <c r="H238" s="9">
        <v>3</v>
      </c>
      <c r="I238" s="9">
        <v>5</v>
      </c>
      <c r="J238" s="9">
        <v>-124.94999999999993</v>
      </c>
      <c r="K238" s="9">
        <v>77.429999999999978</v>
      </c>
      <c r="L238" s="9">
        <v>72.830000000000013</v>
      </c>
    </row>
    <row r="239" spans="6:12">
      <c r="F239" s="9">
        <v>220</v>
      </c>
      <c r="G239" s="9">
        <v>47</v>
      </c>
      <c r="H239" s="9">
        <v>1</v>
      </c>
      <c r="I239" s="9">
        <v>4</v>
      </c>
      <c r="J239" s="9">
        <v>65.973000000000027</v>
      </c>
      <c r="K239" s="9">
        <v>134.10299999999995</v>
      </c>
      <c r="L239" s="9">
        <v>134.95300000000003</v>
      </c>
    </row>
    <row r="240" spans="6:12">
      <c r="F240" s="9">
        <v>221</v>
      </c>
      <c r="G240" s="9">
        <v>29</v>
      </c>
      <c r="H240" s="9">
        <v>1</v>
      </c>
      <c r="I240" s="9">
        <v>4</v>
      </c>
      <c r="J240" s="9">
        <v>58.161000000000001</v>
      </c>
      <c r="K240" s="9">
        <v>131.87100000000001</v>
      </c>
      <c r="L240" s="9">
        <v>130.02100000000004</v>
      </c>
    </row>
    <row r="241" spans="6:12">
      <c r="F241" s="9">
        <v>222</v>
      </c>
      <c r="G241" s="9">
        <v>46</v>
      </c>
      <c r="H241" s="9">
        <v>1</v>
      </c>
      <c r="I241" s="9">
        <v>4</v>
      </c>
      <c r="J241" s="9">
        <v>63.244000000000014</v>
      </c>
      <c r="K241" s="9">
        <v>131.68399999999997</v>
      </c>
      <c r="L241" s="9">
        <v>132.38400000000001</v>
      </c>
    </row>
    <row r="242" spans="6:12">
      <c r="F242" s="9">
        <v>223</v>
      </c>
      <c r="G242" s="9">
        <v>51</v>
      </c>
      <c r="H242" s="9">
        <v>2</v>
      </c>
      <c r="I242" s="9">
        <v>3</v>
      </c>
      <c r="J242" s="9">
        <v>-91.926999999999936</v>
      </c>
      <c r="K242" s="9">
        <v>103.66299999999995</v>
      </c>
      <c r="L242" s="9">
        <v>102.91300000000007</v>
      </c>
    </row>
    <row r="243" spans="6:12">
      <c r="F243" s="9">
        <v>224</v>
      </c>
      <c r="G243" s="9">
        <v>42</v>
      </c>
      <c r="H243" s="9">
        <v>2</v>
      </c>
      <c r="I243" s="9">
        <v>7</v>
      </c>
      <c r="J243" s="9">
        <v>93.863999999999976</v>
      </c>
      <c r="K243" s="9">
        <v>121.84399999999997</v>
      </c>
      <c r="L243" s="9">
        <v>121.34399999999997</v>
      </c>
    </row>
    <row r="244" spans="6:12">
      <c r="F244" s="9">
        <v>225</v>
      </c>
      <c r="G244" s="9">
        <v>19</v>
      </c>
      <c r="H244" s="9">
        <v>3</v>
      </c>
      <c r="I244" s="9">
        <v>6</v>
      </c>
      <c r="J244" s="9">
        <v>-23.030999999999949</v>
      </c>
      <c r="K244" s="9">
        <v>140.779</v>
      </c>
      <c r="L244" s="9">
        <v>134.62900000000005</v>
      </c>
    </row>
    <row r="245" spans="6:12">
      <c r="F245" s="9">
        <v>226</v>
      </c>
      <c r="G245" s="9">
        <v>40</v>
      </c>
      <c r="H245" s="9">
        <v>3</v>
      </c>
      <c r="I245" s="9">
        <v>7</v>
      </c>
      <c r="J245" s="9">
        <v>2.7500000000000568</v>
      </c>
      <c r="K245" s="9">
        <v>117.44999999999993</v>
      </c>
      <c r="L245" s="9">
        <v>114.85000000000008</v>
      </c>
    </row>
    <row r="246" spans="6:12">
      <c r="F246" s="9">
        <v>227</v>
      </c>
      <c r="G246" s="9">
        <v>55</v>
      </c>
      <c r="H246" s="9">
        <v>1</v>
      </c>
      <c r="I246" s="9">
        <v>6</v>
      </c>
      <c r="J246" s="9">
        <v>164.24499999999989</v>
      </c>
      <c r="K246" s="9">
        <v>144.69499999999988</v>
      </c>
      <c r="L246" s="9">
        <v>147.54500000000007</v>
      </c>
    </row>
    <row r="247" spans="6:12">
      <c r="F247" s="9">
        <v>228</v>
      </c>
      <c r="G247" s="9">
        <v>52</v>
      </c>
      <c r="H247" s="9">
        <v>2</v>
      </c>
      <c r="I247" s="9">
        <v>8</v>
      </c>
      <c r="J247" s="9">
        <v>153.45599999999999</v>
      </c>
      <c r="K247" s="9">
        <v>135.73599999999999</v>
      </c>
      <c r="L247" s="9">
        <v>137.13599999999994</v>
      </c>
    </row>
    <row r="248" spans="6:12">
      <c r="F248" s="9">
        <v>229</v>
      </c>
      <c r="G248" s="9">
        <v>45</v>
      </c>
      <c r="H248" s="9">
        <v>2</v>
      </c>
      <c r="I248" s="9">
        <v>4</v>
      </c>
      <c r="J248" s="9">
        <v>-44.444999999999993</v>
      </c>
      <c r="K248" s="9">
        <v>110.40499999999996</v>
      </c>
      <c r="L248" s="9">
        <v>109.15499999999999</v>
      </c>
    </row>
    <row r="249" spans="6:12">
      <c r="F249" s="9">
        <v>230</v>
      </c>
      <c r="G249" s="9">
        <v>52</v>
      </c>
      <c r="H249" s="9">
        <v>3</v>
      </c>
      <c r="I249" s="9">
        <v>6</v>
      </c>
      <c r="J249" s="9">
        <v>-20.687999999999931</v>
      </c>
      <c r="K249" s="9">
        <v>132.892</v>
      </c>
      <c r="L249" s="9">
        <v>131.69200000000001</v>
      </c>
    </row>
    <row r="250" spans="6:12">
      <c r="F250" s="9">
        <v>231</v>
      </c>
      <c r="G250" s="9">
        <v>53</v>
      </c>
      <c r="H250" s="9">
        <v>2</v>
      </c>
      <c r="I250" s="9">
        <v>6</v>
      </c>
      <c r="J250" s="9">
        <v>89.942999999999984</v>
      </c>
      <c r="K250" s="9">
        <v>157.11299999999994</v>
      </c>
      <c r="L250" s="9">
        <v>157.863</v>
      </c>
    </row>
    <row r="251" spans="6:12">
      <c r="F251" s="9">
        <v>232</v>
      </c>
      <c r="G251" s="9">
        <v>47</v>
      </c>
      <c r="H251" s="9">
        <v>1</v>
      </c>
      <c r="I251" s="9">
        <v>5</v>
      </c>
      <c r="J251" s="9">
        <v>104.02500000000003</v>
      </c>
      <c r="K251" s="9">
        <v>129.55499999999998</v>
      </c>
      <c r="L251" s="9">
        <v>130.80500000000004</v>
      </c>
    </row>
    <row r="252" spans="6:12">
      <c r="F252" s="9">
        <v>233</v>
      </c>
      <c r="G252" s="9">
        <v>49</v>
      </c>
      <c r="H252" s="9">
        <v>1</v>
      </c>
      <c r="I252" s="9">
        <v>5</v>
      </c>
      <c r="J252" s="9">
        <v>110.30500000000006</v>
      </c>
      <c r="K252" s="9">
        <v>135.21500000000006</v>
      </c>
      <c r="L252" s="9">
        <v>136.76500000000001</v>
      </c>
    </row>
    <row r="253" spans="6:12">
      <c r="F253" s="9">
        <v>234</v>
      </c>
      <c r="G253" s="9">
        <v>41</v>
      </c>
      <c r="H253" s="9">
        <v>1</v>
      </c>
      <c r="I253" s="9">
        <v>4</v>
      </c>
      <c r="J253" s="9">
        <v>53.648999999999994</v>
      </c>
      <c r="K253" s="9">
        <v>123.63899999999995</v>
      </c>
      <c r="L253" s="9">
        <v>123.589</v>
      </c>
    </row>
    <row r="254" spans="6:12">
      <c r="F254" s="9">
        <v>235</v>
      </c>
      <c r="G254" s="9">
        <v>45</v>
      </c>
      <c r="H254" s="9">
        <v>1</v>
      </c>
      <c r="I254" s="9">
        <v>6</v>
      </c>
      <c r="J254" s="9">
        <v>127.38499999999996</v>
      </c>
      <c r="K254" s="9">
        <v>110.93499999999995</v>
      </c>
      <c r="L254" s="9">
        <v>112.285</v>
      </c>
    </row>
    <row r="255" spans="6:12">
      <c r="F255" s="9">
        <v>236</v>
      </c>
      <c r="G255" s="9">
        <v>29</v>
      </c>
      <c r="H255" s="9">
        <v>1</v>
      </c>
      <c r="I255" s="9">
        <v>5</v>
      </c>
      <c r="J255" s="9">
        <v>96.105000000000032</v>
      </c>
      <c r="K255" s="9">
        <v>127.21499999999999</v>
      </c>
      <c r="L255" s="9">
        <v>125.76500000000003</v>
      </c>
    </row>
    <row r="256" spans="6:12">
      <c r="F256" s="9">
        <v>237</v>
      </c>
      <c r="G256" s="9">
        <v>46</v>
      </c>
      <c r="H256" s="9">
        <v>1</v>
      </c>
      <c r="I256" s="9">
        <v>9</v>
      </c>
      <c r="J256" s="9">
        <v>158.67399999999992</v>
      </c>
      <c r="K256" s="9">
        <v>14.113999999999976</v>
      </c>
      <c r="L256" s="9">
        <v>16.814000000000021</v>
      </c>
    </row>
    <row r="257" spans="6:12">
      <c r="F257" s="9">
        <v>238</v>
      </c>
      <c r="G257" s="9">
        <v>54</v>
      </c>
      <c r="H257" s="9">
        <v>1</v>
      </c>
      <c r="I257" s="9">
        <v>9</v>
      </c>
      <c r="J257" s="9">
        <v>188.30599999999987</v>
      </c>
      <c r="K257" s="9">
        <v>41.265999999999991</v>
      </c>
      <c r="L257" s="9">
        <v>45.166000000000082</v>
      </c>
    </row>
    <row r="258" spans="6:12">
      <c r="F258" s="9">
        <v>239</v>
      </c>
      <c r="G258" s="9">
        <v>40</v>
      </c>
      <c r="H258" s="9">
        <v>1</v>
      </c>
      <c r="I258" s="9">
        <v>4</v>
      </c>
      <c r="J258" s="9">
        <v>52.539999999999992</v>
      </c>
      <c r="K258" s="9">
        <v>122.83999999999995</v>
      </c>
      <c r="L258" s="9">
        <v>122.64000000000001</v>
      </c>
    </row>
    <row r="259" spans="6:12">
      <c r="F259" s="9">
        <v>240</v>
      </c>
      <c r="G259" s="9">
        <v>46</v>
      </c>
      <c r="H259" s="9">
        <v>2</v>
      </c>
      <c r="I259" s="9">
        <v>3</v>
      </c>
      <c r="J259" s="9">
        <v>-108.99199999999996</v>
      </c>
      <c r="K259" s="9">
        <v>88.147999999999968</v>
      </c>
      <c r="L259" s="9">
        <v>86.647999999999996</v>
      </c>
    </row>
    <row r="260" spans="6:12">
      <c r="F260" s="9">
        <v>241</v>
      </c>
      <c r="G260" s="9">
        <v>23</v>
      </c>
      <c r="H260" s="9">
        <v>1</v>
      </c>
      <c r="I260" s="9">
        <v>9</v>
      </c>
      <c r="J260" s="9">
        <v>169.73699999999994</v>
      </c>
      <c r="K260" s="9">
        <v>32.306999999999931</v>
      </c>
      <c r="L260" s="9">
        <v>31.556999999999988</v>
      </c>
    </row>
    <row r="261" spans="6:12">
      <c r="F261" s="9">
        <v>242</v>
      </c>
      <c r="G261" s="9">
        <v>50</v>
      </c>
      <c r="H261" s="9">
        <v>1</v>
      </c>
      <c r="I261" s="9">
        <v>9</v>
      </c>
      <c r="J261" s="9">
        <v>171.3299999999999</v>
      </c>
      <c r="K261" s="9">
        <v>25.529999999999944</v>
      </c>
      <c r="L261" s="9">
        <v>28.830000000000013</v>
      </c>
    </row>
    <row r="262" spans="6:12">
      <c r="F262" s="9">
        <v>243</v>
      </c>
      <c r="G262" s="9">
        <v>39</v>
      </c>
      <c r="H262" s="9">
        <v>1</v>
      </c>
      <c r="I262" s="9">
        <v>8</v>
      </c>
      <c r="J262" s="9">
        <v>146.83699999999993</v>
      </c>
      <c r="K262" s="9">
        <v>47.046999999999954</v>
      </c>
      <c r="L262" s="9">
        <v>48.296999999999983</v>
      </c>
    </row>
    <row r="263" spans="6:12">
      <c r="F263" s="9">
        <v>244</v>
      </c>
      <c r="G263" s="9">
        <v>50</v>
      </c>
      <c r="H263" s="9">
        <v>3</v>
      </c>
      <c r="I263" s="9">
        <v>8</v>
      </c>
      <c r="J263" s="9">
        <v>78.060000000000059</v>
      </c>
      <c r="K263" s="9">
        <v>147.05999999999995</v>
      </c>
      <c r="L263" s="9">
        <v>146.36000000000001</v>
      </c>
    </row>
    <row r="264" spans="6:12">
      <c r="F264" s="9">
        <v>245</v>
      </c>
      <c r="G264" s="9">
        <v>20</v>
      </c>
      <c r="H264" s="9">
        <v>1</v>
      </c>
      <c r="I264" s="9">
        <v>8</v>
      </c>
      <c r="J264" s="9">
        <v>181.73999999999995</v>
      </c>
      <c r="K264" s="9">
        <v>87.839999999999961</v>
      </c>
      <c r="L264" s="9">
        <v>86.24</v>
      </c>
    </row>
    <row r="265" spans="6:12">
      <c r="F265" s="9">
        <v>246</v>
      </c>
      <c r="G265" s="9">
        <v>34</v>
      </c>
      <c r="H265" s="9">
        <v>3</v>
      </c>
      <c r="I265" s="9">
        <v>7</v>
      </c>
      <c r="J265" s="9">
        <v>-0.14199999999993906</v>
      </c>
      <c r="K265" s="9">
        <v>116.41799999999995</v>
      </c>
      <c r="L265" s="9">
        <v>112.91800000000006</v>
      </c>
    </row>
    <row r="266" spans="6:12">
      <c r="F266" s="9">
        <v>247</v>
      </c>
      <c r="G266" s="9">
        <v>55</v>
      </c>
      <c r="H266" s="9">
        <v>3</v>
      </c>
      <c r="I266" s="9">
        <v>4</v>
      </c>
      <c r="J266" s="9">
        <v>-151.13499999999988</v>
      </c>
      <c r="K266" s="9">
        <v>86.714999999999918</v>
      </c>
      <c r="L266" s="9">
        <v>85.165000000000077</v>
      </c>
    </row>
    <row r="267" spans="6:12">
      <c r="F267" s="9">
        <v>248</v>
      </c>
      <c r="G267" s="9">
        <v>48</v>
      </c>
      <c r="H267" s="9">
        <v>1</v>
      </c>
      <c r="I267" s="9">
        <v>3</v>
      </c>
      <c r="J267" s="9">
        <v>21.434000000000005</v>
      </c>
      <c r="K267" s="9">
        <v>131.85400000000004</v>
      </c>
      <c r="L267" s="9">
        <v>132.45400000000004</v>
      </c>
    </row>
    <row r="268" spans="6:12">
      <c r="F268" s="9">
        <v>249</v>
      </c>
      <c r="G268" s="9">
        <v>27</v>
      </c>
      <c r="H268" s="9">
        <v>1</v>
      </c>
      <c r="I268" s="9">
        <v>3</v>
      </c>
      <c r="J268" s="9">
        <v>15.280999999999985</v>
      </c>
      <c r="K268" s="9">
        <v>132.21100000000001</v>
      </c>
      <c r="L268" s="9">
        <v>129.661</v>
      </c>
    </row>
    <row r="269" spans="6:12">
      <c r="F269" s="9">
        <v>250</v>
      </c>
      <c r="G269" s="9">
        <v>43</v>
      </c>
      <c r="H269" s="9">
        <v>3</v>
      </c>
      <c r="I269" s="9">
        <v>6</v>
      </c>
      <c r="J269" s="9">
        <v>-50.48699999999991</v>
      </c>
      <c r="K269" s="9">
        <v>105.88299999999995</v>
      </c>
      <c r="L269" s="9">
        <v>103.33300000000006</v>
      </c>
    </row>
    <row r="270" spans="6:12">
      <c r="F270" s="9">
        <v>251</v>
      </c>
      <c r="G270" s="9">
        <v>29</v>
      </c>
      <c r="H270" s="9">
        <v>2</v>
      </c>
      <c r="I270" s="9">
        <v>5</v>
      </c>
      <c r="J270" s="9">
        <v>8.1049999999999898</v>
      </c>
      <c r="K270" s="9">
        <v>125.31499999999998</v>
      </c>
      <c r="L270" s="9">
        <v>122.06500000000001</v>
      </c>
    </row>
    <row r="271" spans="6:12">
      <c r="F271" s="9">
        <v>252</v>
      </c>
      <c r="G271" s="9">
        <v>40</v>
      </c>
      <c r="H271" s="9">
        <v>2</v>
      </c>
      <c r="I271" s="9">
        <v>9</v>
      </c>
      <c r="J271" s="9">
        <v>139.95999999999992</v>
      </c>
      <c r="K271" s="9">
        <v>83.359999999999957</v>
      </c>
      <c r="L271" s="9">
        <v>83.360000000000014</v>
      </c>
    </row>
    <row r="272" spans="6:12">
      <c r="F272" s="9">
        <v>253</v>
      </c>
      <c r="G272" s="9">
        <v>36</v>
      </c>
      <c r="H272" s="9">
        <v>2</v>
      </c>
      <c r="I272" s="9">
        <v>6</v>
      </c>
      <c r="J272" s="9">
        <v>49.975999999999971</v>
      </c>
      <c r="K272" s="9">
        <v>122.41599999999997</v>
      </c>
      <c r="L272" s="9">
        <v>120.616</v>
      </c>
    </row>
    <row r="273" spans="6:12">
      <c r="F273" s="9">
        <v>254</v>
      </c>
      <c r="G273" s="9">
        <v>20</v>
      </c>
      <c r="H273" s="9">
        <v>1</v>
      </c>
      <c r="I273" s="9">
        <v>6</v>
      </c>
      <c r="J273" s="9">
        <v>153.35999999999996</v>
      </c>
      <c r="K273" s="9">
        <v>144.65999999999997</v>
      </c>
      <c r="L273" s="9">
        <v>142.26000000000002</v>
      </c>
    </row>
    <row r="274" spans="6:12">
      <c r="F274" s="9">
        <v>255</v>
      </c>
      <c r="G274" s="9">
        <v>41</v>
      </c>
      <c r="H274" s="9">
        <v>3</v>
      </c>
      <c r="I274" s="9">
        <v>5</v>
      </c>
      <c r="J274" s="9">
        <v>-121.93499999999995</v>
      </c>
      <c r="K274" s="9">
        <v>77.654999999999916</v>
      </c>
      <c r="L274" s="9">
        <v>74.404999999999973</v>
      </c>
    </row>
    <row r="275" spans="6:12">
      <c r="F275" s="9">
        <v>256</v>
      </c>
      <c r="G275" s="9">
        <v>31</v>
      </c>
      <c r="H275" s="9">
        <v>2</v>
      </c>
      <c r="I275" s="9">
        <v>6</v>
      </c>
      <c r="J275" s="9">
        <v>53.070999999999998</v>
      </c>
      <c r="K275" s="9">
        <v>127.06099999999998</v>
      </c>
      <c r="L275" s="9">
        <v>124.51100000000002</v>
      </c>
    </row>
    <row r="276" spans="6:12">
      <c r="F276" s="9">
        <v>257</v>
      </c>
      <c r="G276" s="9">
        <v>39</v>
      </c>
      <c r="H276" s="9">
        <v>2</v>
      </c>
      <c r="I276" s="9">
        <v>9</v>
      </c>
      <c r="J276" s="9">
        <v>138.94099999999992</v>
      </c>
      <c r="K276" s="9">
        <v>82.650999999999954</v>
      </c>
      <c r="L276" s="9">
        <v>82.500999999999976</v>
      </c>
    </row>
    <row r="277" spans="6:12">
      <c r="F277" s="9">
        <v>258</v>
      </c>
      <c r="G277" s="9">
        <v>38</v>
      </c>
      <c r="H277" s="9">
        <v>2</v>
      </c>
      <c r="I277" s="9">
        <v>3</v>
      </c>
      <c r="J277" s="9">
        <v>-122.25599999999997</v>
      </c>
      <c r="K277" s="9">
        <v>77.36399999999999</v>
      </c>
      <c r="L277" s="9">
        <v>74.66400000000003</v>
      </c>
    </row>
    <row r="278" spans="6:12">
      <c r="F278" s="9">
        <v>259</v>
      </c>
      <c r="G278" s="9">
        <v>54</v>
      </c>
      <c r="H278" s="9">
        <v>2</v>
      </c>
      <c r="I278" s="9">
        <v>6</v>
      </c>
      <c r="J278" s="9">
        <v>94.723999999999961</v>
      </c>
      <c r="K278" s="9">
        <v>161.584</v>
      </c>
      <c r="L278" s="9">
        <v>162.48400000000004</v>
      </c>
    </row>
    <row r="279" spans="6:12">
      <c r="F279" s="9">
        <v>260</v>
      </c>
      <c r="G279" s="9">
        <v>32</v>
      </c>
      <c r="H279" s="9">
        <v>3</v>
      </c>
      <c r="I279" s="9">
        <v>4</v>
      </c>
      <c r="J279" s="9">
        <v>-202.17200000000003</v>
      </c>
      <c r="K279" s="9">
        <v>42.807999999999964</v>
      </c>
      <c r="L279" s="9">
        <v>37.808000000000021</v>
      </c>
    </row>
    <row r="280" spans="6:12">
      <c r="F280" s="9">
        <v>261</v>
      </c>
      <c r="G280" s="9">
        <v>47</v>
      </c>
      <c r="H280" s="9">
        <v>1</v>
      </c>
      <c r="I280" s="9">
        <v>4</v>
      </c>
      <c r="J280" s="9">
        <v>65.973000000000027</v>
      </c>
      <c r="K280" s="9">
        <v>134.10299999999995</v>
      </c>
      <c r="L280" s="9">
        <v>134.95300000000003</v>
      </c>
    </row>
    <row r="281" spans="6:12">
      <c r="F281" s="9">
        <v>262</v>
      </c>
      <c r="G281" s="9">
        <v>49</v>
      </c>
      <c r="H281" s="9">
        <v>3</v>
      </c>
      <c r="I281" s="9">
        <v>9</v>
      </c>
      <c r="J281" s="9">
        <v>113.60100000000011</v>
      </c>
      <c r="K281" s="9">
        <v>140.31100000000004</v>
      </c>
      <c r="L281" s="9">
        <v>139.86100000000005</v>
      </c>
    </row>
    <row r="282" spans="6:12">
      <c r="F282" s="9">
        <v>263</v>
      </c>
      <c r="G282" s="9">
        <v>21</v>
      </c>
      <c r="H282" s="9">
        <v>2</v>
      </c>
      <c r="I282" s="9">
        <v>9</v>
      </c>
      <c r="J282" s="9">
        <v>166.76899999999995</v>
      </c>
      <c r="K282" s="9">
        <v>116.05899999999994</v>
      </c>
      <c r="L282" s="9">
        <v>113.20899999999997</v>
      </c>
    </row>
    <row r="283" spans="6:12">
      <c r="F283" s="9">
        <v>264</v>
      </c>
      <c r="G283" s="9">
        <v>23</v>
      </c>
      <c r="H283" s="9">
        <v>2</v>
      </c>
      <c r="I283" s="9">
        <v>4</v>
      </c>
      <c r="J283" s="9">
        <v>-33.532999999999987</v>
      </c>
      <c r="K283" s="9">
        <v>128.13699999999994</v>
      </c>
      <c r="L283" s="9">
        <v>123.58699999999999</v>
      </c>
    </row>
    <row r="284" spans="6:12">
      <c r="F284" s="9">
        <v>265</v>
      </c>
      <c r="G284" s="9">
        <v>46</v>
      </c>
      <c r="H284" s="9">
        <v>3</v>
      </c>
      <c r="I284" s="9">
        <v>3</v>
      </c>
      <c r="J284" s="9">
        <v>-274.90199999999999</v>
      </c>
      <c r="K284" s="9">
        <v>8.3379999999999654</v>
      </c>
      <c r="L284" s="9">
        <v>5.0380000000000393</v>
      </c>
    </row>
    <row r="285" spans="6:12">
      <c r="F285" s="9">
        <v>266</v>
      </c>
      <c r="G285" s="9">
        <v>45</v>
      </c>
      <c r="H285" s="9">
        <v>2</v>
      </c>
      <c r="I285" s="9">
        <v>9</v>
      </c>
      <c r="J285" s="9">
        <v>149.10499999999993</v>
      </c>
      <c r="K285" s="9">
        <v>90.954999999999927</v>
      </c>
      <c r="L285" s="9">
        <v>91.704999999999984</v>
      </c>
    </row>
    <row r="286" spans="6:12">
      <c r="F286" s="9">
        <v>267</v>
      </c>
      <c r="G286" s="9">
        <v>25</v>
      </c>
      <c r="H286" s="9">
        <v>2</v>
      </c>
      <c r="I286" s="9">
        <v>8</v>
      </c>
      <c r="J286" s="9">
        <v>133.39499999999995</v>
      </c>
      <c r="K286" s="9">
        <v>124.04499999999993</v>
      </c>
      <c r="L286" s="9">
        <v>121.39499999999995</v>
      </c>
    </row>
    <row r="287" spans="6:12">
      <c r="F287" s="9">
        <v>268</v>
      </c>
      <c r="G287" s="9">
        <v>49</v>
      </c>
      <c r="H287" s="9">
        <v>2</v>
      </c>
      <c r="I287" s="9">
        <v>4</v>
      </c>
      <c r="J287" s="9">
        <v>-32.388999999999982</v>
      </c>
      <c r="K287" s="9">
        <v>121.22100000000006</v>
      </c>
      <c r="L287" s="9">
        <v>120.571</v>
      </c>
    </row>
    <row r="288" spans="6:12">
      <c r="F288" s="9">
        <v>269</v>
      </c>
      <c r="G288" s="9">
        <v>26</v>
      </c>
      <c r="H288" s="9">
        <v>3</v>
      </c>
      <c r="I288" s="9">
        <v>7</v>
      </c>
      <c r="J288" s="9">
        <v>11.122000000000014</v>
      </c>
      <c r="K288" s="9">
        <v>130.16199999999998</v>
      </c>
      <c r="L288" s="9">
        <v>125.46199999999999</v>
      </c>
    </row>
    <row r="289" spans="6:12">
      <c r="F289" s="9">
        <v>270</v>
      </c>
      <c r="G289" s="9">
        <v>31</v>
      </c>
      <c r="H289" s="9">
        <v>2</v>
      </c>
      <c r="I289" s="9">
        <v>6</v>
      </c>
      <c r="J289" s="9">
        <v>53.070999999999998</v>
      </c>
      <c r="K289" s="9">
        <v>127.06099999999998</v>
      </c>
      <c r="L289" s="9">
        <v>124.51100000000002</v>
      </c>
    </row>
    <row r="290" spans="6:12">
      <c r="F290" s="9">
        <v>271</v>
      </c>
      <c r="G290" s="9">
        <v>20</v>
      </c>
      <c r="H290" s="9">
        <v>1</v>
      </c>
      <c r="I290" s="9">
        <v>5</v>
      </c>
      <c r="J290" s="9">
        <v>124.95000000000002</v>
      </c>
      <c r="K290" s="9">
        <v>158.85</v>
      </c>
      <c r="L290" s="9">
        <v>156.05000000000001</v>
      </c>
    </row>
    <row r="291" spans="6:12">
      <c r="F291" s="9">
        <v>272</v>
      </c>
      <c r="G291" s="9">
        <v>50</v>
      </c>
      <c r="H291" s="9">
        <v>3</v>
      </c>
      <c r="I291" s="9">
        <v>8</v>
      </c>
      <c r="J291" s="9">
        <v>78.060000000000059</v>
      </c>
      <c r="K291" s="9">
        <v>147.05999999999995</v>
      </c>
      <c r="L291" s="9">
        <v>146.36000000000001</v>
      </c>
    </row>
    <row r="292" spans="6:12">
      <c r="F292" s="9">
        <v>273</v>
      </c>
      <c r="G292" s="9">
        <v>30</v>
      </c>
      <c r="H292" s="9">
        <v>1</v>
      </c>
      <c r="I292" s="9">
        <v>9</v>
      </c>
      <c r="J292" s="9">
        <v>151.24999999999991</v>
      </c>
      <c r="K292" s="9">
        <v>11.649999999999977</v>
      </c>
      <c r="L292" s="9">
        <v>11.949999999999989</v>
      </c>
    </row>
    <row r="293" spans="6:12">
      <c r="F293" s="9">
        <v>274</v>
      </c>
      <c r="G293" s="9">
        <v>32</v>
      </c>
      <c r="H293" s="9">
        <v>1</v>
      </c>
      <c r="I293" s="9">
        <v>8</v>
      </c>
      <c r="J293" s="9">
        <v>148.35599999999997</v>
      </c>
      <c r="K293" s="9">
        <v>50.735999999999976</v>
      </c>
      <c r="L293" s="9">
        <v>50.935999999999993</v>
      </c>
    </row>
    <row r="294" spans="6:12">
      <c r="F294" s="9">
        <v>275</v>
      </c>
      <c r="G294" s="9">
        <v>24</v>
      </c>
      <c r="H294" s="9">
        <v>3</v>
      </c>
      <c r="I294" s="9">
        <v>6</v>
      </c>
      <c r="J294" s="9">
        <v>-41.576000000000022</v>
      </c>
      <c r="K294" s="9">
        <v>120.684</v>
      </c>
      <c r="L294" s="9">
        <v>115.28400000000005</v>
      </c>
    </row>
    <row r="295" spans="6:12">
      <c r="F295" s="9">
        <v>276</v>
      </c>
      <c r="G295" s="9">
        <v>54</v>
      </c>
      <c r="H295" s="9">
        <v>3</v>
      </c>
      <c r="I295" s="9">
        <v>7</v>
      </c>
      <c r="J295" s="9">
        <v>47.298000000000059</v>
      </c>
      <c r="K295" s="9">
        <v>157.65799999999999</v>
      </c>
      <c r="L295" s="9">
        <v>157.15800000000004</v>
      </c>
    </row>
    <row r="296" spans="6:12">
      <c r="F296" s="9">
        <v>277</v>
      </c>
      <c r="G296" s="9">
        <v>35</v>
      </c>
      <c r="H296" s="9">
        <v>1</v>
      </c>
      <c r="I296" s="9">
        <v>4</v>
      </c>
      <c r="J296" s="9">
        <v>51.044999999999987</v>
      </c>
      <c r="K296" s="9">
        <v>122.89499999999997</v>
      </c>
      <c r="L296" s="9">
        <v>121.94499999999998</v>
      </c>
    </row>
    <row r="297" spans="6:12">
      <c r="F297" s="9">
        <v>278</v>
      </c>
      <c r="G297" s="9">
        <v>52</v>
      </c>
      <c r="H297" s="9">
        <v>1</v>
      </c>
      <c r="I297" s="9">
        <v>7</v>
      </c>
      <c r="J297" s="9">
        <v>169.47399999999993</v>
      </c>
      <c r="K297" s="9">
        <v>108.25399999999996</v>
      </c>
      <c r="L297" s="9">
        <v>111.054</v>
      </c>
    </row>
    <row r="298" spans="6:12">
      <c r="F298" s="9">
        <v>279</v>
      </c>
      <c r="G298" s="9">
        <v>31</v>
      </c>
      <c r="H298" s="9">
        <v>2</v>
      </c>
      <c r="I298" s="9">
        <v>6</v>
      </c>
      <c r="J298" s="9">
        <v>53.070999999999998</v>
      </c>
      <c r="K298" s="9">
        <v>127.06099999999998</v>
      </c>
      <c r="L298" s="9">
        <v>124.51100000000002</v>
      </c>
    </row>
    <row r="299" spans="6:12">
      <c r="F299" s="9">
        <v>280</v>
      </c>
      <c r="G299" s="9">
        <v>43</v>
      </c>
      <c r="H299" s="9">
        <v>3</v>
      </c>
      <c r="I299" s="9">
        <v>9</v>
      </c>
      <c r="J299" s="9">
        <v>96.057000000000016</v>
      </c>
      <c r="K299" s="9">
        <v>124.62699999999995</v>
      </c>
      <c r="L299" s="9">
        <v>123.27700000000004</v>
      </c>
    </row>
    <row r="300" spans="6:12">
      <c r="F300" s="9">
        <v>281</v>
      </c>
      <c r="G300" s="9">
        <v>53</v>
      </c>
      <c r="H300" s="9">
        <v>2</v>
      </c>
      <c r="I300" s="9">
        <v>4</v>
      </c>
      <c r="J300" s="9">
        <v>-16.012999999999977</v>
      </c>
      <c r="K300" s="9">
        <v>136.35699999999997</v>
      </c>
      <c r="L300" s="9">
        <v>136.30700000000002</v>
      </c>
    </row>
    <row r="301" spans="6:12">
      <c r="F301" s="9">
        <v>282</v>
      </c>
      <c r="G301" s="9">
        <v>47</v>
      </c>
      <c r="H301" s="9">
        <v>2</v>
      </c>
      <c r="I301" s="9">
        <v>8</v>
      </c>
      <c r="J301" s="9">
        <v>134.89099999999999</v>
      </c>
      <c r="K301" s="9">
        <v>118.72099999999995</v>
      </c>
      <c r="L301" s="9">
        <v>119.37100000000001</v>
      </c>
    </row>
    <row r="302" spans="6:12">
      <c r="F302" s="9">
        <v>283</v>
      </c>
      <c r="G302" s="9">
        <v>49</v>
      </c>
      <c r="H302" s="9">
        <v>2</v>
      </c>
      <c r="I302" s="9">
        <v>3</v>
      </c>
      <c r="J302" s="9">
        <v>-99.56299999999996</v>
      </c>
      <c r="K302" s="9">
        <v>96.647000000000048</v>
      </c>
      <c r="L302" s="9">
        <v>95.597000000000008</v>
      </c>
    </row>
    <row r="303" spans="6:12">
      <c r="F303" s="9">
        <v>284</v>
      </c>
      <c r="G303" s="9">
        <v>27</v>
      </c>
      <c r="H303" s="9">
        <v>3</v>
      </c>
      <c r="I303" s="9">
        <v>4</v>
      </c>
      <c r="J303" s="9">
        <v>-194.3669999999999</v>
      </c>
      <c r="K303" s="9">
        <v>52.162999999999982</v>
      </c>
      <c r="L303" s="9">
        <v>46.413000000000011</v>
      </c>
    </row>
    <row r="304" spans="6:12">
      <c r="F304" s="9">
        <v>285</v>
      </c>
      <c r="G304" s="9">
        <v>39</v>
      </c>
      <c r="H304" s="9">
        <v>1</v>
      </c>
      <c r="I304" s="9">
        <v>6</v>
      </c>
      <c r="J304" s="9">
        <v>118.22899999999997</v>
      </c>
      <c r="K304" s="9">
        <v>103.63899999999997</v>
      </c>
      <c r="L304" s="9">
        <v>104.08900000000001</v>
      </c>
    </row>
    <row r="305" spans="6:12">
      <c r="F305" s="9">
        <v>286</v>
      </c>
      <c r="G305" s="9">
        <v>39</v>
      </c>
      <c r="H305" s="9">
        <v>3</v>
      </c>
      <c r="I305" s="9">
        <v>4</v>
      </c>
      <c r="J305" s="9">
        <v>-201.75899999999996</v>
      </c>
      <c r="K305" s="9">
        <v>41.050999999999959</v>
      </c>
      <c r="L305" s="9">
        <v>37.101000000000028</v>
      </c>
    </row>
    <row r="306" spans="6:12">
      <c r="F306" s="9">
        <v>287</v>
      </c>
      <c r="G306" s="9">
        <v>20</v>
      </c>
      <c r="H306" s="9">
        <v>1</v>
      </c>
      <c r="I306" s="9">
        <v>3</v>
      </c>
      <c r="J306" s="9">
        <v>39.689999999999984</v>
      </c>
      <c r="K306" s="9">
        <v>158.79</v>
      </c>
      <c r="L306" s="9">
        <v>155.19000000000003</v>
      </c>
    </row>
    <row r="307" spans="6:12">
      <c r="F307" s="9">
        <v>288</v>
      </c>
      <c r="G307" s="9">
        <v>25</v>
      </c>
      <c r="H307" s="9">
        <v>3</v>
      </c>
      <c r="I307" s="9">
        <v>5</v>
      </c>
      <c r="J307" s="9">
        <v>-112.17500000000001</v>
      </c>
      <c r="K307" s="9">
        <v>92.374999999999972</v>
      </c>
      <c r="L307" s="9">
        <v>86.724999999999994</v>
      </c>
    </row>
    <row r="308" spans="6:12">
      <c r="F308" s="9">
        <v>289</v>
      </c>
      <c r="G308" s="9">
        <v>34</v>
      </c>
      <c r="H308" s="9">
        <v>1</v>
      </c>
      <c r="I308" s="9">
        <v>8</v>
      </c>
      <c r="J308" s="9">
        <v>146.57199999999995</v>
      </c>
      <c r="K308" s="9">
        <v>48.331999999999965</v>
      </c>
      <c r="L308" s="9">
        <v>48.831999999999994</v>
      </c>
    </row>
    <row r="309" spans="6:12">
      <c r="F309" s="9">
        <v>290</v>
      </c>
      <c r="G309" s="9">
        <v>19</v>
      </c>
      <c r="H309" s="9">
        <v>1</v>
      </c>
      <c r="I309" s="9">
        <v>9</v>
      </c>
      <c r="J309" s="9">
        <v>186.24099999999993</v>
      </c>
      <c r="K309" s="9">
        <v>50.050999999999945</v>
      </c>
      <c r="L309" s="9">
        <v>48.700999999999979</v>
      </c>
    </row>
    <row r="310" spans="6:12">
      <c r="F310" s="9">
        <v>291</v>
      </c>
      <c r="G310" s="9">
        <v>35</v>
      </c>
      <c r="H310" s="9">
        <v>3</v>
      </c>
      <c r="I310" s="9">
        <v>4</v>
      </c>
      <c r="J310" s="9">
        <v>-203.61500000000001</v>
      </c>
      <c r="K310" s="9">
        <v>40.434999999999945</v>
      </c>
      <c r="L310" s="9">
        <v>35.884999999999991</v>
      </c>
    </row>
    <row r="311" spans="6:12">
      <c r="F311" s="9">
        <v>292</v>
      </c>
      <c r="G311" s="9">
        <v>33</v>
      </c>
      <c r="H311" s="9">
        <v>2</v>
      </c>
      <c r="I311" s="9">
        <v>5</v>
      </c>
      <c r="J311" s="9">
        <v>2.9050000000000296</v>
      </c>
      <c r="K311" s="9">
        <v>118.87499999999997</v>
      </c>
      <c r="L311" s="9">
        <v>116.22499999999995</v>
      </c>
    </row>
    <row r="312" spans="6:12">
      <c r="F312" s="9">
        <v>293</v>
      </c>
      <c r="G312" s="9">
        <v>21</v>
      </c>
      <c r="H312" s="9">
        <v>1</v>
      </c>
      <c r="I312" s="9">
        <v>7</v>
      </c>
      <c r="J312" s="9">
        <v>168.01699999999997</v>
      </c>
      <c r="K312" s="9">
        <v>116.40699999999994</v>
      </c>
      <c r="L312" s="9">
        <v>114.55699999999997</v>
      </c>
    </row>
    <row r="313" spans="6:12">
      <c r="F313" s="9">
        <v>294</v>
      </c>
      <c r="G313" s="9">
        <v>53</v>
      </c>
      <c r="H313" s="9">
        <v>3</v>
      </c>
      <c r="I313" s="9">
        <v>5</v>
      </c>
      <c r="J313" s="9">
        <v>-83.894999999999868</v>
      </c>
      <c r="K313" s="9">
        <v>111.97499999999994</v>
      </c>
      <c r="L313" s="9">
        <v>110.52500000000001</v>
      </c>
    </row>
    <row r="314" spans="6:12">
      <c r="F314" s="9">
        <v>295</v>
      </c>
      <c r="G314" s="9">
        <v>26</v>
      </c>
      <c r="H314" s="9">
        <v>1</v>
      </c>
      <c r="I314" s="9">
        <v>8</v>
      </c>
      <c r="J314" s="9">
        <v>160.18799999999993</v>
      </c>
      <c r="K314" s="9">
        <v>64.427999999999983</v>
      </c>
      <c r="L314" s="9">
        <v>63.727999999999994</v>
      </c>
    </row>
    <row r="315" spans="6:12">
      <c r="F315" s="9">
        <v>296</v>
      </c>
      <c r="G315" s="9">
        <v>44</v>
      </c>
      <c r="H315" s="9">
        <v>1</v>
      </c>
      <c r="I315" s="9">
        <v>9</v>
      </c>
      <c r="J315" s="9">
        <v>153.96599999999992</v>
      </c>
      <c r="K315" s="9">
        <v>10.025999999999954</v>
      </c>
      <c r="L315" s="9">
        <v>12.425999999999988</v>
      </c>
    </row>
    <row r="316" spans="6:12">
      <c r="F316" s="9">
        <v>297</v>
      </c>
      <c r="G316" s="9">
        <v>33</v>
      </c>
      <c r="H316" s="9">
        <v>1</v>
      </c>
      <c r="I316" s="9">
        <v>7</v>
      </c>
      <c r="J316" s="9">
        <v>137.80099999999999</v>
      </c>
      <c r="K316" s="9">
        <v>82.470999999999975</v>
      </c>
      <c r="L316" s="9">
        <v>82.420999999999992</v>
      </c>
    </row>
    <row r="317" spans="6:12">
      <c r="F317" s="9">
        <v>298</v>
      </c>
      <c r="G317" s="9">
        <v>28</v>
      </c>
      <c r="H317" s="9">
        <v>2</v>
      </c>
      <c r="I317" s="9">
        <v>6</v>
      </c>
      <c r="J317" s="9">
        <v>58.167999999999978</v>
      </c>
      <c r="K317" s="9">
        <v>133.08799999999997</v>
      </c>
      <c r="L317" s="9">
        <v>130.08799999999997</v>
      </c>
    </row>
    <row r="318" spans="6:12">
      <c r="F318" s="9">
        <v>299</v>
      </c>
      <c r="G318" s="9">
        <v>20</v>
      </c>
      <c r="H318" s="9">
        <v>1</v>
      </c>
      <c r="I318" s="9">
        <v>9</v>
      </c>
      <c r="J318" s="9">
        <v>181.70999999999992</v>
      </c>
      <c r="K318" s="9">
        <v>45.210000000000008</v>
      </c>
      <c r="L318" s="9">
        <v>44.010000000000019</v>
      </c>
    </row>
    <row r="319" spans="6:12">
      <c r="F319" s="9">
        <v>300</v>
      </c>
      <c r="G319" s="9">
        <v>26</v>
      </c>
      <c r="H319" s="9">
        <v>1</v>
      </c>
      <c r="I319" s="9">
        <v>7</v>
      </c>
      <c r="J319" s="9">
        <v>150.70199999999994</v>
      </c>
      <c r="K319" s="9">
        <v>97.541999999999973</v>
      </c>
      <c r="L319" s="9">
        <v>96.44199999999995</v>
      </c>
    </row>
    <row r="320" spans="6:12">
      <c r="F320" s="9">
        <v>301</v>
      </c>
      <c r="G320" s="9">
        <v>40</v>
      </c>
      <c r="H320" s="9">
        <v>1</v>
      </c>
      <c r="I320" s="9">
        <v>8</v>
      </c>
      <c r="J320" s="9">
        <v>147.69999999999993</v>
      </c>
      <c r="K320" s="9">
        <v>47.599999999999952</v>
      </c>
      <c r="L320" s="9">
        <v>49.000000000000014</v>
      </c>
    </row>
    <row r="321" spans="6:12">
      <c r="F321" s="9">
        <v>302</v>
      </c>
      <c r="G321" s="9">
        <v>32</v>
      </c>
      <c r="H321" s="9">
        <v>3</v>
      </c>
      <c r="I321" s="9">
        <v>9</v>
      </c>
      <c r="J321" s="9">
        <v>89.137999999999977</v>
      </c>
      <c r="K321" s="9">
        <v>121.11799999999994</v>
      </c>
      <c r="L321" s="9">
        <v>118.11799999999999</v>
      </c>
    </row>
    <row r="322" spans="6:12">
      <c r="F322" s="9">
        <v>303</v>
      </c>
      <c r="G322" s="9">
        <v>39</v>
      </c>
      <c r="H322" s="9">
        <v>3</v>
      </c>
      <c r="I322" s="9">
        <v>9</v>
      </c>
      <c r="J322" s="9">
        <v>89.761000000000024</v>
      </c>
      <c r="K322" s="9">
        <v>119.57099999999997</v>
      </c>
      <c r="L322" s="9">
        <v>117.62100000000004</v>
      </c>
    </row>
    <row r="323" spans="6:12">
      <c r="F323" s="9">
        <v>304</v>
      </c>
      <c r="G323" s="9">
        <v>32</v>
      </c>
      <c r="H323" s="9">
        <v>1</v>
      </c>
      <c r="I323" s="9">
        <v>5</v>
      </c>
      <c r="J323" s="9">
        <v>91.350000000000023</v>
      </c>
      <c r="K323" s="9">
        <v>121.53</v>
      </c>
      <c r="L323" s="9">
        <v>120.53</v>
      </c>
    </row>
    <row r="324" spans="6:12">
      <c r="F324" s="9">
        <v>305</v>
      </c>
      <c r="G324" s="9">
        <v>34</v>
      </c>
      <c r="H324" s="9">
        <v>2</v>
      </c>
      <c r="I324" s="9">
        <v>4</v>
      </c>
      <c r="J324" s="9">
        <v>-55.324000000000012</v>
      </c>
      <c r="K324" s="9">
        <v>102.93599999999998</v>
      </c>
      <c r="L324" s="9">
        <v>100.03599999999999</v>
      </c>
    </row>
    <row r="325" spans="6:12">
      <c r="F325" s="9">
        <v>306</v>
      </c>
      <c r="G325" s="9">
        <v>29</v>
      </c>
      <c r="H325" s="9">
        <v>3</v>
      </c>
      <c r="I325" s="9">
        <v>5</v>
      </c>
      <c r="J325" s="9">
        <v>-121.09499999999991</v>
      </c>
      <c r="K325" s="9">
        <v>82.214999999999975</v>
      </c>
      <c r="L325" s="9">
        <v>77.16500000000002</v>
      </c>
    </row>
    <row r="326" spans="6:12">
      <c r="F326" s="9">
        <v>307</v>
      </c>
      <c r="G326" s="9">
        <v>27</v>
      </c>
      <c r="H326" s="9">
        <v>1</v>
      </c>
      <c r="I326" s="9">
        <v>5</v>
      </c>
      <c r="J326" s="9">
        <v>100.62500000000003</v>
      </c>
      <c r="K326" s="9">
        <v>132.35499999999999</v>
      </c>
      <c r="L326" s="9">
        <v>130.60499999999999</v>
      </c>
    </row>
    <row r="327" spans="6:12">
      <c r="F327" s="9">
        <v>308</v>
      </c>
      <c r="G327" s="9">
        <v>52</v>
      </c>
      <c r="H327" s="9">
        <v>3</v>
      </c>
      <c r="I327" s="9">
        <v>6</v>
      </c>
      <c r="J327" s="9">
        <v>-20.687999999999931</v>
      </c>
      <c r="K327" s="9">
        <v>132.892</v>
      </c>
      <c r="L327" s="9">
        <v>131.69200000000001</v>
      </c>
    </row>
    <row r="328" spans="6:12">
      <c r="F328" s="9">
        <v>309</v>
      </c>
      <c r="G328" s="9">
        <v>30</v>
      </c>
      <c r="H328" s="9">
        <v>2</v>
      </c>
      <c r="I328" s="9">
        <v>8</v>
      </c>
      <c r="J328" s="9">
        <v>122.25999999999996</v>
      </c>
      <c r="K328" s="9">
        <v>111.35999999999996</v>
      </c>
      <c r="L328" s="9">
        <v>109.45999999999998</v>
      </c>
    </row>
    <row r="329" spans="6:12">
      <c r="F329" s="9">
        <v>310</v>
      </c>
      <c r="G329" s="9">
        <v>54</v>
      </c>
      <c r="H329" s="9">
        <v>1</v>
      </c>
      <c r="I329" s="9">
        <v>8</v>
      </c>
      <c r="J329" s="9">
        <v>188.13199999999992</v>
      </c>
      <c r="K329" s="9">
        <v>83.691999999999965</v>
      </c>
      <c r="L329" s="9">
        <v>87.19200000000005</v>
      </c>
    </row>
    <row r="330" spans="6:12">
      <c r="F330" s="9">
        <v>311</v>
      </c>
      <c r="G330" s="9">
        <v>37</v>
      </c>
      <c r="H330" s="9">
        <v>2</v>
      </c>
      <c r="I330" s="9">
        <v>7</v>
      </c>
      <c r="J330" s="9">
        <v>88.828999999999979</v>
      </c>
      <c r="K330" s="9">
        <v>118.35899999999998</v>
      </c>
      <c r="L330" s="9">
        <v>117.10899999999998</v>
      </c>
    </row>
    <row r="331" spans="6:12">
      <c r="F331" s="9">
        <v>312</v>
      </c>
      <c r="G331" s="9">
        <v>20</v>
      </c>
      <c r="H331" s="9">
        <v>3</v>
      </c>
      <c r="I331" s="9">
        <v>9</v>
      </c>
      <c r="J331" s="9">
        <v>118.84999999999997</v>
      </c>
      <c r="K331" s="9">
        <v>154.5499999999999</v>
      </c>
      <c r="L331" s="9">
        <v>149.75</v>
      </c>
    </row>
    <row r="332" spans="6:12">
      <c r="F332" s="9">
        <v>313</v>
      </c>
      <c r="G332" s="9">
        <v>33</v>
      </c>
      <c r="H332" s="9">
        <v>1</v>
      </c>
      <c r="I332" s="9">
        <v>3</v>
      </c>
      <c r="J332" s="9">
        <v>4.8890000000000029</v>
      </c>
      <c r="K332" s="9">
        <v>119.959</v>
      </c>
      <c r="L332" s="9">
        <v>118.309</v>
      </c>
    </row>
    <row r="333" spans="6:12">
      <c r="F333" s="9">
        <v>314</v>
      </c>
      <c r="G333" s="9">
        <v>32</v>
      </c>
      <c r="H333" s="9">
        <v>2</v>
      </c>
      <c r="I333" s="9">
        <v>5</v>
      </c>
      <c r="J333" s="9">
        <v>3.8000000000000114</v>
      </c>
      <c r="K333" s="9">
        <v>120.07999999999996</v>
      </c>
      <c r="L333" s="9">
        <v>117.27999999999997</v>
      </c>
    </row>
    <row r="334" spans="6:12">
      <c r="F334" s="9">
        <v>315</v>
      </c>
      <c r="G334" s="9">
        <v>43</v>
      </c>
      <c r="H334" s="9">
        <v>2</v>
      </c>
      <c r="I334" s="9">
        <v>9</v>
      </c>
      <c r="J334" s="9">
        <v>144.63699999999994</v>
      </c>
      <c r="K334" s="9">
        <v>87.106999999999914</v>
      </c>
      <c r="L334" s="9">
        <v>87.55699999999996</v>
      </c>
    </row>
    <row r="335" spans="6:12">
      <c r="F335" s="9">
        <v>316</v>
      </c>
      <c r="G335" s="9">
        <v>20</v>
      </c>
      <c r="H335" s="9">
        <v>2</v>
      </c>
      <c r="I335" s="9">
        <v>3</v>
      </c>
      <c r="J335" s="9">
        <v>-88.919999999999987</v>
      </c>
      <c r="K335" s="9">
        <v>116.27999999999997</v>
      </c>
      <c r="L335" s="9">
        <v>110.88000000000001</v>
      </c>
    </row>
    <row r="336" spans="6:12">
      <c r="F336" s="9">
        <v>317</v>
      </c>
      <c r="G336" s="9">
        <v>41</v>
      </c>
      <c r="H336" s="9">
        <v>3</v>
      </c>
      <c r="I336" s="9">
        <v>8</v>
      </c>
      <c r="J336" s="9">
        <v>53.013000000000034</v>
      </c>
      <c r="K336" s="9">
        <v>124.80299999999994</v>
      </c>
      <c r="L336" s="9">
        <v>122.75300000000004</v>
      </c>
    </row>
    <row r="337" spans="6:12">
      <c r="F337" s="9">
        <v>318</v>
      </c>
      <c r="G337" s="9">
        <v>38</v>
      </c>
      <c r="H337" s="9">
        <v>2</v>
      </c>
      <c r="I337" s="9">
        <v>3</v>
      </c>
      <c r="J337" s="9">
        <v>-122.25599999999997</v>
      </c>
      <c r="K337" s="9">
        <v>77.36399999999999</v>
      </c>
      <c r="L337" s="9">
        <v>74.66400000000003</v>
      </c>
    </row>
    <row r="338" spans="6:12">
      <c r="F338" s="9">
        <v>319</v>
      </c>
      <c r="G338" s="9">
        <v>32</v>
      </c>
      <c r="H338" s="9">
        <v>1</v>
      </c>
      <c r="I338" s="9">
        <v>4</v>
      </c>
      <c r="J338" s="9">
        <v>53.388000000000005</v>
      </c>
      <c r="K338" s="9">
        <v>126.16799999999998</v>
      </c>
      <c r="L338" s="9">
        <v>124.768</v>
      </c>
    </row>
    <row r="339" spans="6:12">
      <c r="F339" s="9">
        <v>320</v>
      </c>
      <c r="G339" s="9">
        <v>45</v>
      </c>
      <c r="H339" s="9">
        <v>1</v>
      </c>
      <c r="I339" s="9">
        <v>8</v>
      </c>
      <c r="J339" s="9">
        <v>156.06499999999994</v>
      </c>
      <c r="K339" s="9">
        <v>54.414999999999935</v>
      </c>
      <c r="L339" s="9">
        <v>56.564999999999998</v>
      </c>
    </row>
    <row r="340" spans="6:12">
      <c r="F340" s="9">
        <v>321</v>
      </c>
      <c r="G340" s="9">
        <v>27</v>
      </c>
      <c r="H340" s="9">
        <v>3</v>
      </c>
      <c r="I340" s="9">
        <v>4</v>
      </c>
      <c r="J340" s="9">
        <v>-194.3669999999999</v>
      </c>
      <c r="K340" s="9">
        <v>52.162999999999982</v>
      </c>
      <c r="L340" s="9">
        <v>46.413000000000011</v>
      </c>
    </row>
    <row r="341" spans="6:12">
      <c r="F341" s="9">
        <v>322</v>
      </c>
      <c r="G341" s="9">
        <v>24</v>
      </c>
      <c r="H341" s="9">
        <v>3</v>
      </c>
      <c r="I341" s="9">
        <v>9</v>
      </c>
      <c r="J341" s="9">
        <v>104.62599999999998</v>
      </c>
      <c r="K341" s="9">
        <v>139.08600000000001</v>
      </c>
      <c r="L341" s="9">
        <v>134.88599999999997</v>
      </c>
    </row>
    <row r="342" spans="6:12">
      <c r="F342" s="9">
        <v>323</v>
      </c>
      <c r="G342" s="9">
        <v>43</v>
      </c>
      <c r="H342" s="9">
        <v>3</v>
      </c>
      <c r="I342" s="9">
        <v>6</v>
      </c>
      <c r="J342" s="9">
        <v>-50.48699999999991</v>
      </c>
      <c r="K342" s="9">
        <v>105.88299999999995</v>
      </c>
      <c r="L342" s="9">
        <v>103.33300000000006</v>
      </c>
    </row>
    <row r="343" spans="6:12">
      <c r="F343" s="9">
        <v>324</v>
      </c>
      <c r="G343" s="9">
        <v>51</v>
      </c>
      <c r="H343" s="9">
        <v>1</v>
      </c>
      <c r="I343" s="9">
        <v>5</v>
      </c>
      <c r="J343" s="9">
        <v>117.66500000000005</v>
      </c>
      <c r="K343" s="9">
        <v>141.95499999999996</v>
      </c>
      <c r="L343" s="9">
        <v>143.80500000000009</v>
      </c>
    </row>
    <row r="344" spans="6:12">
      <c r="F344" s="9">
        <v>325</v>
      </c>
      <c r="G344" s="9">
        <v>29</v>
      </c>
      <c r="H344" s="9">
        <v>2</v>
      </c>
      <c r="I344" s="9">
        <v>3</v>
      </c>
      <c r="J344" s="9">
        <v>-116.52300000000002</v>
      </c>
      <c r="K344" s="9">
        <v>85.886999999999972</v>
      </c>
      <c r="L344" s="9">
        <v>81.837000000000018</v>
      </c>
    </row>
    <row r="345" spans="6:12">
      <c r="F345" s="9">
        <v>326</v>
      </c>
      <c r="G345" s="9">
        <v>51</v>
      </c>
      <c r="H345" s="9">
        <v>2</v>
      </c>
      <c r="I345" s="9">
        <v>9</v>
      </c>
      <c r="J345" s="9">
        <v>168.98899999999998</v>
      </c>
      <c r="K345" s="9">
        <v>108.97899999999996</v>
      </c>
      <c r="L345" s="9">
        <v>110.62900000000005</v>
      </c>
    </row>
    <row r="346" spans="6:12">
      <c r="F346" s="9">
        <v>327</v>
      </c>
      <c r="G346" s="9">
        <v>32</v>
      </c>
      <c r="H346" s="9">
        <v>3</v>
      </c>
      <c r="I346" s="9">
        <v>3</v>
      </c>
      <c r="J346" s="9">
        <v>-288.87399999999991</v>
      </c>
      <c r="K346" s="9">
        <v>-1.2940000000000111</v>
      </c>
      <c r="L346" s="9">
        <v>-6.69399999999996</v>
      </c>
    </row>
    <row r="347" spans="6:12">
      <c r="F347" s="9">
        <v>328</v>
      </c>
      <c r="G347" s="9">
        <v>51</v>
      </c>
      <c r="H347" s="9">
        <v>3</v>
      </c>
      <c r="I347" s="9">
        <v>7</v>
      </c>
      <c r="J347" s="9">
        <v>33.297000000000082</v>
      </c>
      <c r="K347" s="9">
        <v>144.58699999999993</v>
      </c>
      <c r="L347" s="9">
        <v>143.63700000000006</v>
      </c>
    </row>
    <row r="348" spans="6:12">
      <c r="F348" s="9">
        <v>329</v>
      </c>
      <c r="G348" s="9">
        <v>38</v>
      </c>
      <c r="H348" s="9">
        <v>3</v>
      </c>
      <c r="I348" s="9">
        <v>3</v>
      </c>
      <c r="J348" s="9">
        <v>-289.36599999999987</v>
      </c>
      <c r="K348" s="9">
        <v>-3.646000000000015</v>
      </c>
      <c r="L348" s="9">
        <v>-8.1459999999999297</v>
      </c>
    </row>
    <row r="349" spans="6:12">
      <c r="F349" s="9">
        <v>330</v>
      </c>
      <c r="G349" s="9">
        <v>53</v>
      </c>
      <c r="H349" s="9">
        <v>2</v>
      </c>
      <c r="I349" s="9">
        <v>4</v>
      </c>
      <c r="J349" s="9">
        <v>-16.012999999999977</v>
      </c>
      <c r="K349" s="9">
        <v>136.35699999999997</v>
      </c>
      <c r="L349" s="9">
        <v>136.30700000000002</v>
      </c>
    </row>
    <row r="350" spans="6:12">
      <c r="F350" s="9">
        <v>331</v>
      </c>
      <c r="G350" s="9">
        <v>45</v>
      </c>
      <c r="H350" s="9">
        <v>1</v>
      </c>
      <c r="I350" s="9">
        <v>8</v>
      </c>
      <c r="J350" s="9">
        <v>156.06499999999994</v>
      </c>
      <c r="K350" s="9">
        <v>54.414999999999935</v>
      </c>
      <c r="L350" s="9">
        <v>56.564999999999998</v>
      </c>
    </row>
    <row r="351" spans="6:12">
      <c r="F351" s="9">
        <v>332</v>
      </c>
      <c r="G351" s="9">
        <v>47</v>
      </c>
      <c r="H351" s="9">
        <v>1</v>
      </c>
      <c r="I351" s="9">
        <v>4</v>
      </c>
      <c r="J351" s="9">
        <v>65.973000000000027</v>
      </c>
      <c r="K351" s="9">
        <v>134.10299999999995</v>
      </c>
      <c r="L351" s="9">
        <v>134.95300000000003</v>
      </c>
    </row>
    <row r="352" spans="6:12">
      <c r="F352" s="9">
        <v>333</v>
      </c>
      <c r="G352" s="9">
        <v>51</v>
      </c>
      <c r="H352" s="9">
        <v>2</v>
      </c>
      <c r="I352" s="9">
        <v>5</v>
      </c>
      <c r="J352" s="9">
        <v>32.96500000000006</v>
      </c>
      <c r="K352" s="9">
        <v>143.35499999999996</v>
      </c>
      <c r="L352" s="9">
        <v>143.40500000000003</v>
      </c>
    </row>
    <row r="353" spans="6:12">
      <c r="F353" s="9">
        <v>334</v>
      </c>
      <c r="G353" s="9">
        <v>51</v>
      </c>
      <c r="H353" s="9">
        <v>1</v>
      </c>
      <c r="I353" s="9">
        <v>8</v>
      </c>
      <c r="J353" s="9">
        <v>175.01299999999998</v>
      </c>
      <c r="K353" s="9">
        <v>71.502999999999943</v>
      </c>
      <c r="L353" s="9">
        <v>74.553000000000097</v>
      </c>
    </row>
    <row r="354" spans="6:12">
      <c r="F354" s="9">
        <v>335</v>
      </c>
      <c r="G354" s="9">
        <v>43</v>
      </c>
      <c r="H354" s="9">
        <v>2</v>
      </c>
      <c r="I354" s="9">
        <v>4</v>
      </c>
      <c r="J354" s="9">
        <v>-48.85299999999998</v>
      </c>
      <c r="K354" s="9">
        <v>106.61699999999998</v>
      </c>
      <c r="L354" s="9">
        <v>105.06699999999999</v>
      </c>
    </row>
    <row r="355" spans="6:12">
      <c r="F355" s="9">
        <v>336</v>
      </c>
      <c r="G355" s="9">
        <v>37</v>
      </c>
      <c r="H355" s="9">
        <v>1</v>
      </c>
      <c r="I355" s="9">
        <v>3</v>
      </c>
      <c r="J355" s="9">
        <v>3.3610000000000042</v>
      </c>
      <c r="K355" s="9">
        <v>117.191</v>
      </c>
      <c r="L355" s="9">
        <v>116.14100000000002</v>
      </c>
    </row>
    <row r="356" spans="6:12">
      <c r="F356" s="9">
        <v>337</v>
      </c>
      <c r="G356" s="9">
        <v>39</v>
      </c>
      <c r="H356" s="9">
        <v>1</v>
      </c>
      <c r="I356" s="9">
        <v>5</v>
      </c>
      <c r="J356" s="9">
        <v>89.705000000000013</v>
      </c>
      <c r="K356" s="9">
        <v>117.71499999999997</v>
      </c>
      <c r="L356" s="9">
        <v>117.76499999999999</v>
      </c>
    </row>
    <row r="357" spans="6:12">
      <c r="F357" s="9">
        <v>338</v>
      </c>
      <c r="G357" s="9">
        <v>49</v>
      </c>
      <c r="H357" s="9">
        <v>3</v>
      </c>
      <c r="I357" s="9">
        <v>5</v>
      </c>
      <c r="J357" s="9">
        <v>-100.89499999999987</v>
      </c>
      <c r="K357" s="9">
        <v>96.215000000000003</v>
      </c>
      <c r="L357" s="9">
        <v>94.164999999999992</v>
      </c>
    </row>
    <row r="358" spans="6:12">
      <c r="F358" s="9">
        <v>339</v>
      </c>
      <c r="G358" s="9">
        <v>44</v>
      </c>
      <c r="H358" s="9">
        <v>3</v>
      </c>
      <c r="I358" s="9">
        <v>4</v>
      </c>
      <c r="J358" s="9">
        <v>-193.36399999999998</v>
      </c>
      <c r="K358" s="9">
        <v>47.895999999999987</v>
      </c>
      <c r="L358" s="9">
        <v>44.695999999999998</v>
      </c>
    </row>
    <row r="359" spans="6:12">
      <c r="F359" s="9">
        <v>340</v>
      </c>
      <c r="G359" s="9">
        <v>32</v>
      </c>
      <c r="H359" s="9">
        <v>3</v>
      </c>
      <c r="I359" s="9">
        <v>8</v>
      </c>
      <c r="J359" s="9">
        <v>49.83600000000007</v>
      </c>
      <c r="K359" s="9">
        <v>124.41599999999994</v>
      </c>
      <c r="L359" s="9">
        <v>121.01600000000002</v>
      </c>
    </row>
    <row r="360" spans="6:12">
      <c r="F360" s="9">
        <v>341</v>
      </c>
      <c r="G360" s="9">
        <v>24</v>
      </c>
      <c r="H360" s="9">
        <v>1</v>
      </c>
      <c r="I360" s="9">
        <v>6</v>
      </c>
      <c r="J360" s="9">
        <v>137.86399999999995</v>
      </c>
      <c r="K360" s="9">
        <v>127.92400000000001</v>
      </c>
      <c r="L360" s="9">
        <v>126.124</v>
      </c>
    </row>
    <row r="361" spans="6:12">
      <c r="F361" s="9">
        <v>342</v>
      </c>
      <c r="G361" s="9">
        <v>21</v>
      </c>
      <c r="H361" s="9">
        <v>2</v>
      </c>
      <c r="I361" s="9">
        <v>5</v>
      </c>
      <c r="J361" s="9">
        <v>31.465000000000003</v>
      </c>
      <c r="K361" s="9">
        <v>151.15499999999997</v>
      </c>
      <c r="L361" s="9">
        <v>146.70499999999998</v>
      </c>
    </row>
    <row r="362" spans="6:12">
      <c r="F362" s="9">
        <v>343</v>
      </c>
      <c r="G362" s="9">
        <v>47</v>
      </c>
      <c r="H362" s="9">
        <v>3</v>
      </c>
      <c r="I362" s="9">
        <v>4</v>
      </c>
      <c r="J362" s="9">
        <v>-185.08699999999999</v>
      </c>
      <c r="K362" s="9">
        <v>55.242999999999995</v>
      </c>
      <c r="L362" s="9">
        <v>52.493000000000052</v>
      </c>
    </row>
    <row r="363" spans="6:12">
      <c r="F363" s="9">
        <v>344</v>
      </c>
      <c r="G363" s="9">
        <v>50</v>
      </c>
      <c r="H363" s="9">
        <v>2</v>
      </c>
      <c r="I363" s="9">
        <v>9</v>
      </c>
      <c r="J363" s="9">
        <v>164.99999999999991</v>
      </c>
      <c r="K363" s="9">
        <v>105.29999999999995</v>
      </c>
      <c r="L363" s="9">
        <v>106.79999999999995</v>
      </c>
    </row>
    <row r="364" spans="6:12">
      <c r="F364" s="9">
        <v>345</v>
      </c>
      <c r="G364" s="9">
        <v>51</v>
      </c>
      <c r="H364" s="9">
        <v>2</v>
      </c>
      <c r="I364" s="9">
        <v>3</v>
      </c>
      <c r="J364" s="9">
        <v>-91.926999999999936</v>
      </c>
      <c r="K364" s="9">
        <v>103.66299999999995</v>
      </c>
      <c r="L364" s="9">
        <v>102.91300000000007</v>
      </c>
    </row>
    <row r="365" spans="6:12">
      <c r="F365" s="9">
        <v>346</v>
      </c>
      <c r="G365" s="9">
        <v>54</v>
      </c>
      <c r="H365" s="9">
        <v>3</v>
      </c>
      <c r="I365" s="9">
        <v>3</v>
      </c>
      <c r="J365" s="9">
        <v>-243.15799999999996</v>
      </c>
      <c r="K365" s="9">
        <v>37.602000000000004</v>
      </c>
      <c r="L365" s="9">
        <v>35.502000000000095</v>
      </c>
    </row>
    <row r="366" spans="6:12">
      <c r="F366" s="9">
        <v>347</v>
      </c>
      <c r="G366" s="9">
        <v>39</v>
      </c>
      <c r="H366" s="9">
        <v>2</v>
      </c>
      <c r="I366" s="9">
        <v>3</v>
      </c>
      <c r="J366" s="9">
        <v>-121.54300000000001</v>
      </c>
      <c r="K366" s="9">
        <v>77.766999999999967</v>
      </c>
      <c r="L366" s="9">
        <v>75.216999999999985</v>
      </c>
    </row>
    <row r="367" spans="6:12">
      <c r="F367" s="9">
        <v>348</v>
      </c>
      <c r="G367" s="9">
        <v>29</v>
      </c>
      <c r="H367" s="9">
        <v>2</v>
      </c>
      <c r="I367" s="9">
        <v>6</v>
      </c>
      <c r="J367" s="9">
        <v>56.198999999999984</v>
      </c>
      <c r="K367" s="9">
        <v>130.80899999999997</v>
      </c>
      <c r="L367" s="9">
        <v>127.95900000000003</v>
      </c>
    </row>
    <row r="368" spans="6:12">
      <c r="F368" s="9">
        <v>349</v>
      </c>
      <c r="G368" s="9">
        <v>23</v>
      </c>
      <c r="H368" s="9">
        <v>3</v>
      </c>
      <c r="I368" s="9">
        <v>5</v>
      </c>
      <c r="J368" s="9">
        <v>-106.09499999999997</v>
      </c>
      <c r="K368" s="9">
        <v>99.07499999999996</v>
      </c>
      <c r="L368" s="9">
        <v>93.124999999999972</v>
      </c>
    </row>
    <row r="369" spans="6:12">
      <c r="F369" s="9">
        <v>350</v>
      </c>
      <c r="G369" s="9">
        <v>24</v>
      </c>
      <c r="H369" s="9">
        <v>1</v>
      </c>
      <c r="I369" s="9">
        <v>8</v>
      </c>
      <c r="J369" s="9">
        <v>166.29199999999994</v>
      </c>
      <c r="K369" s="9">
        <v>71.151999999999973</v>
      </c>
      <c r="L369" s="9">
        <v>70.151999999999973</v>
      </c>
    </row>
    <row r="370" spans="6:12">
      <c r="F370" s="9">
        <v>351</v>
      </c>
      <c r="G370" s="9">
        <v>41</v>
      </c>
      <c r="H370" s="9">
        <v>1</v>
      </c>
      <c r="I370" s="9">
        <v>9</v>
      </c>
      <c r="J370" s="9">
        <v>148.92899999999992</v>
      </c>
      <c r="K370" s="9">
        <v>5.9189999999999543</v>
      </c>
      <c r="L370" s="9">
        <v>7.8689999999999998</v>
      </c>
    </row>
    <row r="371" spans="6:12">
      <c r="F371" s="9">
        <v>352</v>
      </c>
      <c r="G371" s="9">
        <v>49</v>
      </c>
      <c r="H371" s="9">
        <v>2</v>
      </c>
      <c r="I371" s="9">
        <v>4</v>
      </c>
      <c r="J371" s="9">
        <v>-32.388999999999982</v>
      </c>
      <c r="K371" s="9">
        <v>121.22100000000006</v>
      </c>
      <c r="L371" s="9">
        <v>120.571</v>
      </c>
    </row>
    <row r="372" spans="6:12">
      <c r="F372" s="9">
        <v>353</v>
      </c>
      <c r="G372" s="9">
        <v>54</v>
      </c>
      <c r="H372" s="9">
        <v>1</v>
      </c>
      <c r="I372" s="9">
        <v>6</v>
      </c>
      <c r="J372" s="9">
        <v>159.34399999999994</v>
      </c>
      <c r="K372" s="9">
        <v>140.10399999999998</v>
      </c>
      <c r="L372" s="9">
        <v>142.80400000000009</v>
      </c>
    </row>
    <row r="373" spans="6:12">
      <c r="F373" s="9">
        <v>354</v>
      </c>
      <c r="G373" s="9">
        <v>53</v>
      </c>
      <c r="H373" s="9">
        <v>3</v>
      </c>
      <c r="I373" s="9">
        <v>3</v>
      </c>
      <c r="J373" s="9">
        <v>-248.07099999999986</v>
      </c>
      <c r="K373" s="9">
        <v>32.998999999999938</v>
      </c>
      <c r="L373" s="9">
        <v>30.749000000000052</v>
      </c>
    </row>
    <row r="374" spans="6:12">
      <c r="F374" s="9">
        <v>355</v>
      </c>
      <c r="G374" s="9">
        <v>38</v>
      </c>
      <c r="H374" s="9">
        <v>1</v>
      </c>
      <c r="I374" s="9">
        <v>3</v>
      </c>
      <c r="J374" s="9">
        <v>3.6540000000000106</v>
      </c>
      <c r="K374" s="9">
        <v>117.17400000000001</v>
      </c>
      <c r="L374" s="9">
        <v>116.27400000000006</v>
      </c>
    </row>
    <row r="375" spans="6:12">
      <c r="F375" s="9">
        <v>356</v>
      </c>
      <c r="G375" s="9">
        <v>46</v>
      </c>
      <c r="H375" s="9">
        <v>1</v>
      </c>
      <c r="I375" s="9">
        <v>3</v>
      </c>
      <c r="J375" s="9">
        <v>15.718000000000011</v>
      </c>
      <c r="K375" s="9">
        <v>126.75799999999998</v>
      </c>
      <c r="L375" s="9">
        <v>127.05800000000002</v>
      </c>
    </row>
    <row r="376" spans="6:12">
      <c r="F376" s="9">
        <v>357</v>
      </c>
      <c r="G376" s="9">
        <v>53</v>
      </c>
      <c r="H376" s="9">
        <v>3</v>
      </c>
      <c r="I376" s="9">
        <v>3</v>
      </c>
      <c r="J376" s="9">
        <v>-248.07099999999986</v>
      </c>
      <c r="K376" s="9">
        <v>32.998999999999938</v>
      </c>
      <c r="L376" s="9">
        <v>30.749000000000052</v>
      </c>
    </row>
    <row r="377" spans="6:12">
      <c r="F377" s="9">
        <v>358</v>
      </c>
      <c r="G377" s="9">
        <v>27</v>
      </c>
      <c r="H377" s="9">
        <v>2</v>
      </c>
      <c r="I377" s="9">
        <v>8</v>
      </c>
      <c r="J377" s="9">
        <v>128.13099999999997</v>
      </c>
      <c r="K377" s="9">
        <v>118.16099999999994</v>
      </c>
      <c r="L377" s="9">
        <v>115.81099999999998</v>
      </c>
    </row>
    <row r="378" spans="6:12">
      <c r="F378" s="9">
        <v>359</v>
      </c>
      <c r="G378" s="9">
        <v>44</v>
      </c>
      <c r="H378" s="9">
        <v>2</v>
      </c>
      <c r="I378" s="9">
        <v>4</v>
      </c>
      <c r="J378" s="9">
        <v>-46.783999999999992</v>
      </c>
      <c r="K378" s="9">
        <v>108.37599999999998</v>
      </c>
      <c r="L378" s="9">
        <v>106.97599999999997</v>
      </c>
    </row>
    <row r="379" spans="6:12">
      <c r="F379" s="9">
        <v>360</v>
      </c>
      <c r="G379" s="9">
        <v>23</v>
      </c>
      <c r="H379" s="9">
        <v>3</v>
      </c>
      <c r="I379" s="9">
        <v>3</v>
      </c>
      <c r="J379" s="9">
        <v>-269.91099999999994</v>
      </c>
      <c r="K379" s="9">
        <v>20.458999999999946</v>
      </c>
      <c r="L379" s="9">
        <v>13.709000000000003</v>
      </c>
    </row>
    <row r="380" spans="6:12">
      <c r="F380" s="9">
        <v>361</v>
      </c>
      <c r="G380" s="9">
        <v>24</v>
      </c>
      <c r="H380" s="9">
        <v>1</v>
      </c>
      <c r="I380" s="9">
        <v>5</v>
      </c>
      <c r="J380" s="9">
        <v>109.43</v>
      </c>
      <c r="K380" s="9">
        <v>142.09000000000003</v>
      </c>
      <c r="L380" s="9">
        <v>139.88999999999999</v>
      </c>
    </row>
    <row r="381" spans="6:12">
      <c r="F381" s="9">
        <v>362</v>
      </c>
      <c r="G381" s="9">
        <v>48</v>
      </c>
      <c r="H381" s="9">
        <v>3</v>
      </c>
      <c r="I381" s="9">
        <v>3</v>
      </c>
      <c r="J381" s="9">
        <v>-268.58599999999996</v>
      </c>
      <c r="K381" s="9">
        <v>14.033999999999992</v>
      </c>
      <c r="L381" s="9">
        <v>11.034000000000049</v>
      </c>
    </row>
    <row r="382" spans="6:12">
      <c r="F382" s="9">
        <v>363</v>
      </c>
      <c r="G382" s="9">
        <v>30</v>
      </c>
      <c r="H382" s="9">
        <v>1</v>
      </c>
      <c r="I382" s="9">
        <v>6</v>
      </c>
      <c r="J382" s="9">
        <v>122.71999999999996</v>
      </c>
      <c r="K382" s="9">
        <v>110.91999999999997</v>
      </c>
      <c r="L382" s="9">
        <v>110.02</v>
      </c>
    </row>
    <row r="383" spans="6:12">
      <c r="F383" s="9">
        <v>364</v>
      </c>
      <c r="G383" s="9">
        <v>22</v>
      </c>
      <c r="H383" s="9">
        <v>2</v>
      </c>
      <c r="I383" s="9">
        <v>7</v>
      </c>
      <c r="J383" s="9">
        <v>114.22399999999996</v>
      </c>
      <c r="K383" s="9">
        <v>148.40399999999994</v>
      </c>
      <c r="L383" s="9">
        <v>144.904</v>
      </c>
    </row>
    <row r="384" spans="6:12">
      <c r="F384" s="9">
        <v>365</v>
      </c>
      <c r="G384" s="9">
        <v>32</v>
      </c>
      <c r="H384" s="9">
        <v>2</v>
      </c>
      <c r="I384" s="9">
        <v>7</v>
      </c>
      <c r="J384" s="9">
        <v>90.543999999999954</v>
      </c>
      <c r="K384" s="9">
        <v>121.62399999999994</v>
      </c>
      <c r="L384" s="9">
        <v>119.624</v>
      </c>
    </row>
    <row r="385" spans="6:12">
      <c r="F385" s="9">
        <v>366</v>
      </c>
      <c r="G385" s="9">
        <v>24</v>
      </c>
      <c r="H385" s="9">
        <v>1</v>
      </c>
      <c r="I385" s="9">
        <v>4</v>
      </c>
      <c r="J385" s="9">
        <v>71.515999999999991</v>
      </c>
      <c r="K385" s="9">
        <v>146.77599999999995</v>
      </c>
      <c r="L385" s="9">
        <v>144.17599999999999</v>
      </c>
    </row>
    <row r="386" spans="6:12">
      <c r="F386" s="9">
        <v>367</v>
      </c>
      <c r="G386" s="9">
        <v>45</v>
      </c>
      <c r="H386" s="9">
        <v>3</v>
      </c>
      <c r="I386" s="9">
        <v>9</v>
      </c>
      <c r="J386" s="9">
        <v>100.82499999999999</v>
      </c>
      <c r="K386" s="9">
        <v>128.77499999999992</v>
      </c>
      <c r="L386" s="9">
        <v>127.72500000000002</v>
      </c>
    </row>
    <row r="387" spans="6:12">
      <c r="F387" s="9">
        <v>368</v>
      </c>
      <c r="G387" s="9">
        <v>52</v>
      </c>
      <c r="H387" s="9">
        <v>3</v>
      </c>
      <c r="I387" s="9">
        <v>8</v>
      </c>
      <c r="J387" s="9">
        <v>86.596000000000004</v>
      </c>
      <c r="K387" s="9">
        <v>154.97599999999994</v>
      </c>
      <c r="L387" s="9">
        <v>154.57599999999991</v>
      </c>
    </row>
    <row r="388" spans="6:12">
      <c r="F388" s="9">
        <v>369</v>
      </c>
      <c r="G388" s="9">
        <v>29</v>
      </c>
      <c r="H388" s="9">
        <v>3</v>
      </c>
      <c r="I388" s="9">
        <v>6</v>
      </c>
      <c r="J388" s="9">
        <v>-53.370999999999924</v>
      </c>
      <c r="K388" s="9">
        <v>107.33900000000003</v>
      </c>
      <c r="L388" s="9">
        <v>102.68900000000005</v>
      </c>
    </row>
    <row r="389" spans="6:12">
      <c r="F389" s="9">
        <v>370</v>
      </c>
      <c r="G389" s="9">
        <v>42</v>
      </c>
      <c r="H389" s="9">
        <v>2</v>
      </c>
      <c r="I389" s="9">
        <v>6</v>
      </c>
      <c r="J389" s="9">
        <v>55.171999999999969</v>
      </c>
      <c r="K389" s="9">
        <v>125.75199999999995</v>
      </c>
      <c r="L389" s="9">
        <v>124.85199999999995</v>
      </c>
    </row>
    <row r="390" spans="6:12">
      <c r="F390" s="9">
        <v>371</v>
      </c>
      <c r="G390" s="9">
        <v>40</v>
      </c>
      <c r="H390" s="9">
        <v>3</v>
      </c>
      <c r="I390" s="9">
        <v>3</v>
      </c>
      <c r="J390" s="9">
        <v>-287.36999999999989</v>
      </c>
      <c r="K390" s="9">
        <v>-2.2700000000000387</v>
      </c>
      <c r="L390" s="9">
        <v>-6.469999999999942</v>
      </c>
    </row>
    <row r="391" spans="6:12">
      <c r="F391" s="9">
        <v>372</v>
      </c>
      <c r="G391" s="9">
        <v>32</v>
      </c>
      <c r="H391" s="9">
        <v>3</v>
      </c>
      <c r="I391" s="9">
        <v>7</v>
      </c>
      <c r="J391" s="9">
        <v>1.0540000000000305</v>
      </c>
      <c r="K391" s="9">
        <v>118.23399999999992</v>
      </c>
      <c r="L391" s="9">
        <v>114.43400000000003</v>
      </c>
    </row>
    <row r="392" spans="6:12">
      <c r="F392" s="9">
        <v>373</v>
      </c>
      <c r="G392" s="9">
        <v>30</v>
      </c>
      <c r="H392" s="9">
        <v>2</v>
      </c>
      <c r="I392" s="9">
        <v>4</v>
      </c>
      <c r="J392" s="9">
        <v>-51.179999999999978</v>
      </c>
      <c r="K392" s="9">
        <v>108.31999999999998</v>
      </c>
      <c r="L392" s="9">
        <v>104.82</v>
      </c>
    </row>
    <row r="393" spans="6:12">
      <c r="F393" s="9">
        <v>374</v>
      </c>
      <c r="G393" s="9">
        <v>51</v>
      </c>
      <c r="H393" s="9">
        <v>3</v>
      </c>
      <c r="I393" s="9">
        <v>3</v>
      </c>
      <c r="J393" s="9">
        <v>-257.08699999999993</v>
      </c>
      <c r="K393" s="9">
        <v>24.602999999999952</v>
      </c>
      <c r="L393" s="9">
        <v>22.053000000000111</v>
      </c>
    </row>
    <row r="394" spans="6:12">
      <c r="F394" s="9">
        <v>375</v>
      </c>
      <c r="G394" s="9">
        <v>31</v>
      </c>
      <c r="H394" s="9">
        <v>3</v>
      </c>
      <c r="I394" s="9">
        <v>8</v>
      </c>
      <c r="J394" s="9">
        <v>50.833000000000084</v>
      </c>
      <c r="K394" s="9">
        <v>125.72299999999996</v>
      </c>
      <c r="L394" s="9">
        <v>122.173</v>
      </c>
    </row>
    <row r="395" spans="6:12">
      <c r="F395" s="9">
        <v>376</v>
      </c>
      <c r="G395" s="9">
        <v>22</v>
      </c>
      <c r="H395" s="9">
        <v>2</v>
      </c>
      <c r="I395" s="9">
        <v>9</v>
      </c>
      <c r="J395" s="9">
        <v>162.92799999999994</v>
      </c>
      <c r="K395" s="9">
        <v>111.90799999999993</v>
      </c>
      <c r="L395" s="9">
        <v>109.20799999999994</v>
      </c>
    </row>
    <row r="396" spans="6:12">
      <c r="F396" s="9">
        <v>377</v>
      </c>
      <c r="G396" s="9">
        <v>53</v>
      </c>
      <c r="H396" s="9">
        <v>2</v>
      </c>
      <c r="I396" s="9">
        <v>6</v>
      </c>
      <c r="J396" s="9">
        <v>89.942999999999984</v>
      </c>
      <c r="K396" s="9">
        <v>157.11299999999994</v>
      </c>
      <c r="L396" s="9">
        <v>157.863</v>
      </c>
    </row>
    <row r="397" spans="6:12">
      <c r="F397" s="9">
        <v>378</v>
      </c>
      <c r="G397" s="9">
        <v>21</v>
      </c>
      <c r="H397" s="9">
        <v>1</v>
      </c>
      <c r="I397" s="9">
        <v>9</v>
      </c>
      <c r="J397" s="9">
        <v>177.44899999999993</v>
      </c>
      <c r="K397" s="9">
        <v>40.638999999999953</v>
      </c>
      <c r="L397" s="9">
        <v>39.588999999999999</v>
      </c>
    </row>
    <row r="398" spans="6:12">
      <c r="F398" s="9">
        <v>379</v>
      </c>
      <c r="G398" s="9">
        <v>55</v>
      </c>
      <c r="H398" s="9">
        <v>2</v>
      </c>
      <c r="I398" s="9">
        <v>5</v>
      </c>
      <c r="J398" s="9">
        <v>51.525000000000006</v>
      </c>
      <c r="K398" s="9">
        <v>160.67499999999993</v>
      </c>
      <c r="L398" s="9">
        <v>161.32500000000002</v>
      </c>
    </row>
    <row r="399" spans="6:12">
      <c r="F399" s="9">
        <v>380</v>
      </c>
      <c r="G399" s="9">
        <v>30</v>
      </c>
      <c r="H399" s="9">
        <v>1</v>
      </c>
      <c r="I399" s="9">
        <v>9</v>
      </c>
      <c r="J399" s="9">
        <v>151.24999999999991</v>
      </c>
      <c r="K399" s="9">
        <v>11.649999999999977</v>
      </c>
      <c r="L399" s="9">
        <v>11.949999999999989</v>
      </c>
    </row>
    <row r="400" spans="6:12">
      <c r="F400" s="9">
        <v>381</v>
      </c>
      <c r="G400" s="9">
        <v>22</v>
      </c>
      <c r="H400" s="9">
        <v>1</v>
      </c>
      <c r="I400" s="9">
        <v>5</v>
      </c>
      <c r="J400" s="9">
        <v>116.65</v>
      </c>
      <c r="K400" s="9">
        <v>149.92999999999998</v>
      </c>
      <c r="L400" s="9">
        <v>147.42999999999998</v>
      </c>
    </row>
    <row r="401" spans="6:12">
      <c r="F401" s="9">
        <v>382</v>
      </c>
      <c r="G401" s="9">
        <v>28</v>
      </c>
      <c r="H401" s="9">
        <v>2</v>
      </c>
      <c r="I401" s="9">
        <v>7</v>
      </c>
      <c r="J401" s="9">
        <v>96.775999999999954</v>
      </c>
      <c r="K401" s="9">
        <v>129.09599999999995</v>
      </c>
      <c r="L401" s="9">
        <v>126.49599999999995</v>
      </c>
    </row>
    <row r="402" spans="6:12">
      <c r="F402" s="9">
        <v>383</v>
      </c>
      <c r="G402" s="9">
        <v>32</v>
      </c>
      <c r="H402" s="9">
        <v>3</v>
      </c>
      <c r="I402" s="9">
        <v>6</v>
      </c>
      <c r="J402" s="9">
        <v>-57.20799999999997</v>
      </c>
      <c r="K402" s="9">
        <v>102.57199999999997</v>
      </c>
      <c r="L402" s="9">
        <v>98.372000000000014</v>
      </c>
    </row>
    <row r="403" spans="6:12">
      <c r="F403" s="9">
        <v>384</v>
      </c>
      <c r="G403" s="9">
        <v>21</v>
      </c>
      <c r="H403" s="9">
        <v>3</v>
      </c>
      <c r="I403" s="9">
        <v>5</v>
      </c>
      <c r="J403" s="9">
        <v>-98.935000000000002</v>
      </c>
      <c r="K403" s="9">
        <v>106.85499999999993</v>
      </c>
      <c r="L403" s="9">
        <v>100.60499999999996</v>
      </c>
    </row>
    <row r="404" spans="6:12">
      <c r="F404" s="9">
        <v>385</v>
      </c>
      <c r="G404" s="9">
        <v>34</v>
      </c>
      <c r="H404" s="9">
        <v>2</v>
      </c>
      <c r="I404" s="9">
        <v>3</v>
      </c>
      <c r="J404" s="9">
        <v>-122.40800000000002</v>
      </c>
      <c r="K404" s="9">
        <v>78.45199999999997</v>
      </c>
      <c r="L404" s="9">
        <v>75.151999999999987</v>
      </c>
    </row>
    <row r="405" spans="6:12">
      <c r="F405" s="9">
        <v>386</v>
      </c>
      <c r="G405" s="9">
        <v>27</v>
      </c>
      <c r="H405" s="9">
        <v>2</v>
      </c>
      <c r="I405" s="9">
        <v>6</v>
      </c>
      <c r="J405" s="9">
        <v>60.406999999999982</v>
      </c>
      <c r="K405" s="9">
        <v>135.63699999999994</v>
      </c>
      <c r="L405" s="9">
        <v>132.48700000000002</v>
      </c>
    </row>
    <row r="406" spans="6:12">
      <c r="F406" s="9">
        <v>387</v>
      </c>
      <c r="G406" s="9">
        <v>45</v>
      </c>
      <c r="H406" s="9">
        <v>2</v>
      </c>
      <c r="I406" s="9">
        <v>3</v>
      </c>
      <c r="J406" s="9">
        <v>-111.595</v>
      </c>
      <c r="K406" s="9">
        <v>85.854999999999947</v>
      </c>
      <c r="L406" s="9">
        <v>84.205000000000013</v>
      </c>
    </row>
    <row r="407" spans="6:12">
      <c r="F407" s="9">
        <v>388</v>
      </c>
      <c r="G407" s="9">
        <v>48</v>
      </c>
      <c r="H407" s="9">
        <v>2</v>
      </c>
      <c r="I407" s="9">
        <v>4</v>
      </c>
      <c r="J407" s="9">
        <v>-35.807999999999993</v>
      </c>
      <c r="K407" s="9">
        <v>118.11200000000002</v>
      </c>
      <c r="L407" s="9">
        <v>117.31199999999998</v>
      </c>
    </row>
    <row r="408" spans="6:12">
      <c r="F408" s="9">
        <v>389</v>
      </c>
      <c r="G408" s="9">
        <v>54</v>
      </c>
      <c r="H408" s="9">
        <v>2</v>
      </c>
      <c r="I408" s="9">
        <v>3</v>
      </c>
      <c r="J408" s="9">
        <v>-78.447999999999979</v>
      </c>
      <c r="K408" s="9">
        <v>116.21199999999999</v>
      </c>
      <c r="L408" s="9">
        <v>115.91200000000003</v>
      </c>
    </row>
    <row r="409" spans="6:12">
      <c r="F409" s="9">
        <v>390</v>
      </c>
      <c r="G409" s="9">
        <v>49</v>
      </c>
      <c r="H409" s="9">
        <v>1</v>
      </c>
      <c r="I409" s="9">
        <v>9</v>
      </c>
      <c r="J409" s="9">
        <v>167.76099999999997</v>
      </c>
      <c r="K409" s="9">
        <v>22.271000000000015</v>
      </c>
      <c r="L409" s="9">
        <v>25.420999999999992</v>
      </c>
    </row>
    <row r="410" spans="6:12">
      <c r="F410" s="9">
        <v>391</v>
      </c>
      <c r="G410" s="9">
        <v>53</v>
      </c>
      <c r="H410" s="9">
        <v>2</v>
      </c>
      <c r="I410" s="9">
        <v>5</v>
      </c>
      <c r="J410" s="9">
        <v>41.705000000000041</v>
      </c>
      <c r="K410" s="9">
        <v>151.47499999999997</v>
      </c>
      <c r="L410" s="9">
        <v>151.82499999999999</v>
      </c>
    </row>
    <row r="411" spans="6:12">
      <c r="F411" s="9">
        <v>392</v>
      </c>
      <c r="G411" s="9">
        <v>44</v>
      </c>
      <c r="H411" s="9">
        <v>3</v>
      </c>
      <c r="I411" s="9">
        <v>6</v>
      </c>
      <c r="J411" s="9">
        <v>-48.255999999999915</v>
      </c>
      <c r="K411" s="9">
        <v>107.80399999999997</v>
      </c>
      <c r="L411" s="9">
        <v>105.40400000000005</v>
      </c>
    </row>
    <row r="412" spans="6:12">
      <c r="F412" s="9">
        <v>393</v>
      </c>
      <c r="G412" s="9">
        <v>42</v>
      </c>
      <c r="H412" s="9">
        <v>1</v>
      </c>
      <c r="I412" s="9">
        <v>7</v>
      </c>
      <c r="J412" s="9">
        <v>140.65399999999997</v>
      </c>
      <c r="K412" s="9">
        <v>82.533999999999935</v>
      </c>
      <c r="L412" s="9">
        <v>83.833999999999975</v>
      </c>
    </row>
    <row r="413" spans="6:12">
      <c r="F413" s="9">
        <v>394</v>
      </c>
      <c r="G413" s="9">
        <v>49</v>
      </c>
      <c r="H413" s="9">
        <v>1</v>
      </c>
      <c r="I413" s="9">
        <v>5</v>
      </c>
      <c r="J413" s="9">
        <v>110.30500000000006</v>
      </c>
      <c r="K413" s="9">
        <v>135.21500000000006</v>
      </c>
      <c r="L413" s="9">
        <v>136.76500000000001</v>
      </c>
    </row>
    <row r="414" spans="6:12">
      <c r="F414" s="9">
        <v>395</v>
      </c>
      <c r="G414" s="9">
        <v>45</v>
      </c>
      <c r="H414" s="9">
        <v>2</v>
      </c>
      <c r="I414" s="9">
        <v>8</v>
      </c>
      <c r="J414" s="9">
        <v>129.35499999999996</v>
      </c>
      <c r="K414" s="9">
        <v>113.80499999999992</v>
      </c>
      <c r="L414" s="9">
        <v>114.15499999999997</v>
      </c>
    </row>
    <row r="415" spans="6:12">
      <c r="F415" s="9">
        <v>396</v>
      </c>
      <c r="G415" s="9">
        <v>43</v>
      </c>
      <c r="H415" s="9">
        <v>3</v>
      </c>
      <c r="I415" s="9">
        <v>3</v>
      </c>
      <c r="J415" s="9">
        <v>-282.35099999999989</v>
      </c>
      <c r="K415" s="9">
        <v>1.81899999999996</v>
      </c>
      <c r="L415" s="9">
        <v>-1.9309999999999548</v>
      </c>
    </row>
    <row r="416" spans="6:12">
      <c r="F416" s="9">
        <v>397</v>
      </c>
      <c r="G416" s="9">
        <v>47</v>
      </c>
      <c r="H416" s="9">
        <v>2</v>
      </c>
      <c r="I416" s="9">
        <v>9</v>
      </c>
      <c r="J416" s="9">
        <v>154.65299999999996</v>
      </c>
      <c r="K416" s="9">
        <v>95.882999999999981</v>
      </c>
      <c r="L416" s="9">
        <v>96.93300000000005</v>
      </c>
    </row>
    <row r="417" spans="6:12">
      <c r="F417" s="9">
        <v>398</v>
      </c>
      <c r="G417" s="9">
        <v>28</v>
      </c>
      <c r="H417" s="9">
        <v>1</v>
      </c>
      <c r="I417" s="9">
        <v>7</v>
      </c>
      <c r="J417" s="9">
        <v>145.66599999999997</v>
      </c>
      <c r="K417" s="9">
        <v>91.885999999999967</v>
      </c>
      <c r="L417" s="9">
        <v>91.085999999999984</v>
      </c>
    </row>
    <row r="418" spans="6:12">
      <c r="F418" s="9">
        <v>399</v>
      </c>
      <c r="G418" s="9">
        <v>20</v>
      </c>
      <c r="H418" s="9">
        <v>2</v>
      </c>
      <c r="I418" s="9">
        <v>7</v>
      </c>
      <c r="J418" s="9">
        <v>122.19999999999996</v>
      </c>
      <c r="K418" s="9">
        <v>156.99999999999994</v>
      </c>
      <c r="L418" s="9">
        <v>153.20000000000002</v>
      </c>
    </row>
    <row r="419" spans="6:12">
      <c r="F419" s="9">
        <v>400</v>
      </c>
      <c r="G419" s="9">
        <v>25</v>
      </c>
      <c r="H419" s="9">
        <v>2</v>
      </c>
      <c r="I419" s="9">
        <v>4</v>
      </c>
      <c r="J419" s="9">
        <v>-39.925000000000011</v>
      </c>
      <c r="K419" s="9">
        <v>121.12499999999997</v>
      </c>
      <c r="L419" s="9">
        <v>116.875</v>
      </c>
    </row>
    <row r="420" spans="6:12">
      <c r="F420" s="9">
        <v>401</v>
      </c>
      <c r="G420" s="9">
        <v>51</v>
      </c>
      <c r="H420" s="9">
        <v>1</v>
      </c>
      <c r="I420" s="9">
        <v>7</v>
      </c>
      <c r="J420" s="9">
        <v>165.37700000000001</v>
      </c>
      <c r="K420" s="9">
        <v>104.46699999999993</v>
      </c>
      <c r="L420" s="9">
        <v>107.1170000000001</v>
      </c>
    </row>
    <row r="421" spans="6:12">
      <c r="F421" s="9">
        <v>402</v>
      </c>
      <c r="G421" s="9">
        <v>40</v>
      </c>
      <c r="H421" s="9">
        <v>1</v>
      </c>
      <c r="I421" s="9">
        <v>3</v>
      </c>
      <c r="J421" s="9">
        <v>5.0499999999999829</v>
      </c>
      <c r="K421" s="9">
        <v>117.94999999999996</v>
      </c>
      <c r="L421" s="9">
        <v>117.35000000000002</v>
      </c>
    </row>
    <row r="422" spans="6:12">
      <c r="F422" s="9">
        <v>403</v>
      </c>
      <c r="G422" s="9">
        <v>21</v>
      </c>
      <c r="H422" s="9">
        <v>3</v>
      </c>
      <c r="I422" s="9">
        <v>8</v>
      </c>
      <c r="J422" s="9">
        <v>75.652999999999963</v>
      </c>
      <c r="K422" s="9">
        <v>153.64299999999992</v>
      </c>
      <c r="L422" s="9">
        <v>148.59299999999996</v>
      </c>
    </row>
    <row r="423" spans="6:12">
      <c r="F423" s="9">
        <v>404</v>
      </c>
      <c r="G423" s="9">
        <v>22</v>
      </c>
      <c r="H423" s="9">
        <v>3</v>
      </c>
      <c r="I423" s="9">
        <v>9</v>
      </c>
      <c r="J423" s="9">
        <v>111.19799999999992</v>
      </c>
      <c r="K423" s="9">
        <v>146.27799999999991</v>
      </c>
      <c r="L423" s="9">
        <v>141.77799999999996</v>
      </c>
    </row>
    <row r="424" spans="6:12">
      <c r="F424" s="9">
        <v>405</v>
      </c>
      <c r="G424" s="9">
        <v>42</v>
      </c>
      <c r="H424" s="9">
        <v>3</v>
      </c>
      <c r="I424" s="9">
        <v>5</v>
      </c>
      <c r="J424" s="9">
        <v>-120.24999999999994</v>
      </c>
      <c r="K424" s="9">
        <v>79.029999999999944</v>
      </c>
      <c r="L424" s="9">
        <v>75.929999999999978</v>
      </c>
    </row>
    <row r="425" spans="6:12">
      <c r="F425" s="9">
        <v>406</v>
      </c>
      <c r="G425" s="9">
        <v>39</v>
      </c>
      <c r="H425" s="9">
        <v>2</v>
      </c>
      <c r="I425" s="9">
        <v>8</v>
      </c>
      <c r="J425" s="9">
        <v>119.22699999999998</v>
      </c>
      <c r="K425" s="9">
        <v>105.53699999999995</v>
      </c>
      <c r="L425" s="9">
        <v>104.98699999999997</v>
      </c>
    </row>
    <row r="426" spans="6:12">
      <c r="F426" s="9">
        <v>407</v>
      </c>
      <c r="G426" s="9">
        <v>29</v>
      </c>
      <c r="H426" s="9">
        <v>3</v>
      </c>
      <c r="I426" s="9">
        <v>4</v>
      </c>
      <c r="J426" s="9">
        <v>-198.29899999999986</v>
      </c>
      <c r="K426" s="9">
        <v>47.61099999999999</v>
      </c>
      <c r="L426" s="9">
        <v>42.161000000000058</v>
      </c>
    </row>
    <row r="427" spans="6:12">
      <c r="F427" s="9">
        <v>408</v>
      </c>
      <c r="G427" s="9">
        <v>25</v>
      </c>
      <c r="H427" s="9">
        <v>1</v>
      </c>
      <c r="I427" s="9">
        <v>8</v>
      </c>
      <c r="J427" s="9">
        <v>163.10499999999993</v>
      </c>
      <c r="K427" s="9">
        <v>67.654999999999987</v>
      </c>
      <c r="L427" s="9">
        <v>66.804999999999993</v>
      </c>
    </row>
    <row r="428" spans="6:12">
      <c r="F428" s="9">
        <v>409</v>
      </c>
      <c r="G428" s="9">
        <v>50</v>
      </c>
      <c r="H428" s="9">
        <v>2</v>
      </c>
      <c r="I428" s="9">
        <v>6</v>
      </c>
      <c r="J428" s="9">
        <v>77.21999999999997</v>
      </c>
      <c r="K428" s="9">
        <v>145.32</v>
      </c>
      <c r="L428" s="9">
        <v>145.62</v>
      </c>
    </row>
    <row r="429" spans="6:12">
      <c r="F429" s="9">
        <v>410</v>
      </c>
      <c r="G429" s="9">
        <v>53</v>
      </c>
      <c r="H429" s="9">
        <v>1</v>
      </c>
      <c r="I429" s="9">
        <v>3</v>
      </c>
      <c r="J429" s="9">
        <v>40.448999999999955</v>
      </c>
      <c r="K429" s="9">
        <v>149.31899999999996</v>
      </c>
      <c r="L429" s="9">
        <v>150.66900000000004</v>
      </c>
    </row>
    <row r="430" spans="6:12">
      <c r="F430" s="9">
        <v>411</v>
      </c>
      <c r="G430" s="9">
        <v>51</v>
      </c>
      <c r="H430" s="9">
        <v>1</v>
      </c>
      <c r="I430" s="9">
        <v>7</v>
      </c>
      <c r="J430" s="9">
        <v>165.37700000000001</v>
      </c>
      <c r="K430" s="9">
        <v>104.46699999999993</v>
      </c>
      <c r="L430" s="9">
        <v>107.1170000000001</v>
      </c>
    </row>
    <row r="431" spans="6:12">
      <c r="F431" s="9">
        <v>412</v>
      </c>
      <c r="G431" s="9">
        <v>27</v>
      </c>
      <c r="H431" s="9">
        <v>1</v>
      </c>
      <c r="I431" s="9">
        <v>9</v>
      </c>
      <c r="J431" s="9">
        <v>157.55299999999994</v>
      </c>
      <c r="K431" s="9">
        <v>18.88300000000001</v>
      </c>
      <c r="L431" s="9">
        <v>18.733000000000033</v>
      </c>
    </row>
    <row r="432" spans="6:12">
      <c r="F432" s="9">
        <v>413</v>
      </c>
      <c r="G432" s="9">
        <v>27</v>
      </c>
      <c r="H432" s="9">
        <v>2</v>
      </c>
      <c r="I432" s="9">
        <v>9</v>
      </c>
      <c r="J432" s="9">
        <v>147.77299999999994</v>
      </c>
      <c r="K432" s="9">
        <v>95.202999999999975</v>
      </c>
      <c r="L432" s="9">
        <v>93.253000000000043</v>
      </c>
    </row>
    <row r="433" spans="6:12">
      <c r="F433" s="9">
        <v>414</v>
      </c>
      <c r="G433" s="9">
        <v>44</v>
      </c>
      <c r="H433" s="9">
        <v>1</v>
      </c>
      <c r="I433" s="9">
        <v>8</v>
      </c>
      <c r="J433" s="9">
        <v>153.85199999999995</v>
      </c>
      <c r="K433" s="9">
        <v>52.511999999999944</v>
      </c>
      <c r="L433" s="9">
        <v>54.511999999999972</v>
      </c>
    </row>
    <row r="434" spans="6:12">
      <c r="F434" s="9">
        <v>415</v>
      </c>
      <c r="G434" s="9">
        <v>25</v>
      </c>
      <c r="H434" s="9">
        <v>1</v>
      </c>
      <c r="I434" s="9">
        <v>8</v>
      </c>
      <c r="J434" s="9">
        <v>163.10499999999993</v>
      </c>
      <c r="K434" s="9">
        <v>67.654999999999987</v>
      </c>
      <c r="L434" s="9">
        <v>66.804999999999993</v>
      </c>
    </row>
    <row r="435" spans="6:12">
      <c r="F435" s="9">
        <v>416</v>
      </c>
      <c r="G435" s="9">
        <v>35</v>
      </c>
      <c r="H435" s="9">
        <v>3</v>
      </c>
      <c r="I435" s="9">
        <v>6</v>
      </c>
      <c r="J435" s="9">
        <v>-58.614999999999895</v>
      </c>
      <c r="K435" s="9">
        <v>100.23499999999996</v>
      </c>
      <c r="L435" s="9">
        <v>96.485000000000014</v>
      </c>
    </row>
    <row r="436" spans="6:12">
      <c r="F436" s="9">
        <v>417</v>
      </c>
      <c r="G436" s="9">
        <v>26</v>
      </c>
      <c r="H436" s="9">
        <v>1</v>
      </c>
      <c r="I436" s="9">
        <v>6</v>
      </c>
      <c r="J436" s="9">
        <v>131.73599999999996</v>
      </c>
      <c r="K436" s="9">
        <v>121.176</v>
      </c>
      <c r="L436" s="9">
        <v>119.676</v>
      </c>
    </row>
    <row r="437" spans="6:12">
      <c r="F437" s="9">
        <v>418</v>
      </c>
      <c r="G437" s="9">
        <v>48</v>
      </c>
      <c r="H437" s="9">
        <v>2</v>
      </c>
      <c r="I437" s="9">
        <v>3</v>
      </c>
      <c r="J437" s="9">
        <v>-102.97599999999997</v>
      </c>
      <c r="K437" s="9">
        <v>93.544000000000025</v>
      </c>
      <c r="L437" s="9">
        <v>92.344000000000008</v>
      </c>
    </row>
    <row r="438" spans="6:12">
      <c r="F438" s="9">
        <v>419</v>
      </c>
      <c r="G438" s="9">
        <v>21</v>
      </c>
      <c r="H438" s="9">
        <v>3</v>
      </c>
      <c r="I438" s="9">
        <v>3</v>
      </c>
      <c r="J438" s="9">
        <v>-262.72700000000003</v>
      </c>
      <c r="K438" s="9">
        <v>28.262999999999948</v>
      </c>
      <c r="L438" s="9">
        <v>21.212999999999994</v>
      </c>
    </row>
    <row r="439" spans="6:12">
      <c r="F439" s="9">
        <v>420</v>
      </c>
      <c r="G439" s="9">
        <v>37</v>
      </c>
      <c r="H439" s="9">
        <v>1</v>
      </c>
      <c r="I439" s="9">
        <v>9</v>
      </c>
      <c r="J439" s="9">
        <v>145.99299999999991</v>
      </c>
      <c r="K439" s="9">
        <v>4.2229999999999848</v>
      </c>
      <c r="L439" s="9">
        <v>5.5730000000000075</v>
      </c>
    </row>
    <row r="440" spans="6:12">
      <c r="F440" s="9">
        <v>421</v>
      </c>
      <c r="G440" s="9">
        <v>22</v>
      </c>
      <c r="H440" s="9">
        <v>3</v>
      </c>
      <c r="I440" s="9">
        <v>3</v>
      </c>
      <c r="J440" s="9">
        <v>-266.45400000000001</v>
      </c>
      <c r="K440" s="9">
        <v>24.225999999999971</v>
      </c>
      <c r="L440" s="9">
        <v>17.326000000000022</v>
      </c>
    </row>
    <row r="441" spans="6:12">
      <c r="F441" s="9">
        <v>422</v>
      </c>
      <c r="G441" s="9">
        <v>22</v>
      </c>
      <c r="H441" s="9">
        <v>2</v>
      </c>
      <c r="I441" s="9">
        <v>3</v>
      </c>
      <c r="J441" s="9">
        <v>-96.944000000000017</v>
      </c>
      <c r="K441" s="9">
        <v>107.63599999999997</v>
      </c>
      <c r="L441" s="9">
        <v>102.53599999999999</v>
      </c>
    </row>
    <row r="442" spans="6:12">
      <c r="F442" s="9">
        <v>423</v>
      </c>
      <c r="G442" s="9">
        <v>30</v>
      </c>
      <c r="H442" s="9">
        <v>2</v>
      </c>
      <c r="I442" s="9">
        <v>3</v>
      </c>
      <c r="J442" s="9">
        <v>-118.23999999999998</v>
      </c>
      <c r="K442" s="9">
        <v>83.859999999999985</v>
      </c>
      <c r="L442" s="9">
        <v>79.960000000000008</v>
      </c>
    </row>
    <row r="443" spans="6:12">
      <c r="F443" s="9">
        <v>424</v>
      </c>
      <c r="G443" s="9">
        <v>44</v>
      </c>
      <c r="H443" s="9">
        <v>3</v>
      </c>
      <c r="I443" s="9">
        <v>7</v>
      </c>
      <c r="J443" s="9">
        <v>10.078000000000088</v>
      </c>
      <c r="K443" s="9">
        <v>123.53799999999995</v>
      </c>
      <c r="L443" s="9">
        <v>121.53800000000001</v>
      </c>
    </row>
    <row r="444" spans="6:12">
      <c r="F444" s="9">
        <v>425</v>
      </c>
      <c r="G444" s="9">
        <v>24</v>
      </c>
      <c r="H444" s="9">
        <v>3</v>
      </c>
      <c r="I444" s="9">
        <v>6</v>
      </c>
      <c r="J444" s="9">
        <v>-41.576000000000022</v>
      </c>
      <c r="K444" s="9">
        <v>120.684</v>
      </c>
      <c r="L444" s="9">
        <v>115.28400000000005</v>
      </c>
    </row>
    <row r="445" spans="6:12">
      <c r="F445" s="9">
        <v>426</v>
      </c>
      <c r="G445" s="9">
        <v>45</v>
      </c>
      <c r="H445" s="9">
        <v>3</v>
      </c>
      <c r="I445" s="9">
        <v>6</v>
      </c>
      <c r="J445" s="9">
        <v>-45.754999999999939</v>
      </c>
      <c r="K445" s="9">
        <v>109.99499999999995</v>
      </c>
      <c r="L445" s="9">
        <v>107.74500000000006</v>
      </c>
    </row>
    <row r="446" spans="6:12">
      <c r="F446" s="9">
        <v>427</v>
      </c>
      <c r="G446" s="9">
        <v>48</v>
      </c>
      <c r="H446" s="9">
        <v>3</v>
      </c>
      <c r="I446" s="9">
        <v>9</v>
      </c>
      <c r="J446" s="9">
        <v>110.00200000000007</v>
      </c>
      <c r="K446" s="9">
        <v>137.02199999999999</v>
      </c>
      <c r="L446" s="9">
        <v>136.42200000000003</v>
      </c>
    </row>
    <row r="447" spans="6:12">
      <c r="F447" s="9">
        <v>428</v>
      </c>
      <c r="G447" s="9">
        <v>26</v>
      </c>
      <c r="H447" s="9">
        <v>2</v>
      </c>
      <c r="I447" s="9">
        <v>7</v>
      </c>
      <c r="J447" s="9">
        <v>101.51199999999997</v>
      </c>
      <c r="K447" s="9">
        <v>134.45199999999997</v>
      </c>
      <c r="L447" s="9">
        <v>131.55199999999999</v>
      </c>
    </row>
    <row r="448" spans="6:12">
      <c r="F448" s="9">
        <v>429</v>
      </c>
      <c r="G448" s="9">
        <v>19</v>
      </c>
      <c r="H448" s="9">
        <v>3</v>
      </c>
      <c r="I448" s="9">
        <v>3</v>
      </c>
      <c r="J448" s="9">
        <v>-254.46300000000002</v>
      </c>
      <c r="K448" s="9">
        <v>37.14700000000002</v>
      </c>
      <c r="L448" s="9">
        <v>29.797000000000054</v>
      </c>
    </row>
    <row r="449" spans="6:12">
      <c r="F449" s="9">
        <v>430</v>
      </c>
      <c r="G449" s="9">
        <v>22</v>
      </c>
      <c r="H449" s="9">
        <v>2</v>
      </c>
      <c r="I449" s="9">
        <v>5</v>
      </c>
      <c r="J449" s="9">
        <v>27.599999999999994</v>
      </c>
      <c r="K449" s="9">
        <v>146.97999999999996</v>
      </c>
      <c r="L449" s="9">
        <v>142.67999999999995</v>
      </c>
    </row>
    <row r="450" spans="6:12">
      <c r="F450" s="9">
        <v>431</v>
      </c>
      <c r="G450" s="9">
        <v>21</v>
      </c>
      <c r="H450" s="9">
        <v>3</v>
      </c>
      <c r="I450" s="9">
        <v>9</v>
      </c>
      <c r="J450" s="9">
        <v>114.88899999999995</v>
      </c>
      <c r="K450" s="9">
        <v>150.27899999999994</v>
      </c>
      <c r="L450" s="9">
        <v>145.62899999999996</v>
      </c>
    </row>
    <row r="451" spans="6:12">
      <c r="F451" s="9">
        <v>432</v>
      </c>
      <c r="G451" s="9">
        <v>54</v>
      </c>
      <c r="H451" s="9">
        <v>1</v>
      </c>
      <c r="I451" s="9">
        <v>6</v>
      </c>
      <c r="J451" s="9">
        <v>159.34399999999994</v>
      </c>
      <c r="K451" s="9">
        <v>140.10399999999998</v>
      </c>
      <c r="L451" s="9">
        <v>142.80400000000009</v>
      </c>
    </row>
    <row r="452" spans="6:12">
      <c r="F452" s="9">
        <v>433</v>
      </c>
      <c r="G452" s="9">
        <v>22</v>
      </c>
      <c r="H452" s="9">
        <v>2</v>
      </c>
      <c r="I452" s="9">
        <v>8</v>
      </c>
      <c r="J452" s="9">
        <v>143.31599999999997</v>
      </c>
      <c r="K452" s="9">
        <v>134.89599999999996</v>
      </c>
      <c r="L452" s="9">
        <v>131.79599999999999</v>
      </c>
    </row>
    <row r="453" spans="6:12">
      <c r="F453" s="9">
        <v>434</v>
      </c>
      <c r="G453" s="9">
        <v>52</v>
      </c>
      <c r="H453" s="9">
        <v>1</v>
      </c>
      <c r="I453" s="9">
        <v>8</v>
      </c>
      <c r="J453" s="9">
        <v>179.1159999999999</v>
      </c>
      <c r="K453" s="9">
        <v>75.295999999999964</v>
      </c>
      <c r="L453" s="9">
        <v>78.495999999999981</v>
      </c>
    </row>
    <row r="454" spans="6:12">
      <c r="F454" s="9">
        <v>435</v>
      </c>
      <c r="G454" s="9">
        <v>33</v>
      </c>
      <c r="H454" s="9">
        <v>1</v>
      </c>
      <c r="I454" s="9">
        <v>3</v>
      </c>
      <c r="J454" s="9">
        <v>4.8890000000000029</v>
      </c>
      <c r="K454" s="9">
        <v>119.959</v>
      </c>
      <c r="L454" s="9">
        <v>118.309</v>
      </c>
    </row>
    <row r="455" spans="6:12">
      <c r="F455" s="9">
        <v>436</v>
      </c>
      <c r="G455" s="9">
        <v>33</v>
      </c>
      <c r="H455" s="9">
        <v>1</v>
      </c>
      <c r="I455" s="9">
        <v>7</v>
      </c>
      <c r="J455" s="9">
        <v>137.80099999999999</v>
      </c>
      <c r="K455" s="9">
        <v>82.470999999999975</v>
      </c>
      <c r="L455" s="9">
        <v>82.420999999999992</v>
      </c>
    </row>
    <row r="456" spans="6:12">
      <c r="F456" s="9">
        <v>437</v>
      </c>
      <c r="G456" s="9">
        <v>51</v>
      </c>
      <c r="H456" s="9">
        <v>3</v>
      </c>
      <c r="I456" s="9">
        <v>7</v>
      </c>
      <c r="J456" s="9">
        <v>33.297000000000082</v>
      </c>
      <c r="K456" s="9">
        <v>144.58699999999993</v>
      </c>
      <c r="L456" s="9">
        <v>143.63700000000006</v>
      </c>
    </row>
    <row r="457" spans="6:12">
      <c r="F457" s="9">
        <v>438</v>
      </c>
      <c r="G457" s="9">
        <v>44</v>
      </c>
      <c r="H457" s="9">
        <v>1</v>
      </c>
      <c r="I457" s="9">
        <v>4</v>
      </c>
      <c r="J457" s="9">
        <v>58.596000000000004</v>
      </c>
      <c r="K457" s="9">
        <v>127.65599999999995</v>
      </c>
      <c r="L457" s="9">
        <v>128.05599999999998</v>
      </c>
    </row>
    <row r="458" spans="6:12">
      <c r="F458" s="9">
        <v>439</v>
      </c>
      <c r="G458" s="9">
        <v>42</v>
      </c>
      <c r="H458" s="9">
        <v>2</v>
      </c>
      <c r="I458" s="9">
        <v>8</v>
      </c>
      <c r="J458" s="9">
        <v>123.07599999999996</v>
      </c>
      <c r="K458" s="9">
        <v>108.45599999999993</v>
      </c>
      <c r="L458" s="9">
        <v>108.35599999999994</v>
      </c>
    </row>
    <row r="459" spans="6:12">
      <c r="F459" s="9">
        <v>440</v>
      </c>
      <c r="G459" s="9">
        <v>46</v>
      </c>
      <c r="H459" s="9">
        <v>3</v>
      </c>
      <c r="I459" s="9">
        <v>6</v>
      </c>
      <c r="J459" s="9">
        <v>-42.983999999999924</v>
      </c>
      <c r="K459" s="9">
        <v>112.45599999999996</v>
      </c>
      <c r="L459" s="9">
        <v>110.35600000000005</v>
      </c>
    </row>
    <row r="460" spans="6:12">
      <c r="F460" s="9">
        <v>441</v>
      </c>
      <c r="G460" s="9">
        <v>23</v>
      </c>
      <c r="H460" s="9">
        <v>1</v>
      </c>
      <c r="I460" s="9">
        <v>4</v>
      </c>
      <c r="J460" s="9">
        <v>74.996999999999986</v>
      </c>
      <c r="K460" s="9">
        <v>150.56699999999995</v>
      </c>
      <c r="L460" s="9">
        <v>147.81700000000001</v>
      </c>
    </row>
    <row r="461" spans="6:12">
      <c r="F461" s="9">
        <v>442</v>
      </c>
      <c r="G461" s="9">
        <v>43</v>
      </c>
      <c r="H461" s="9">
        <v>1</v>
      </c>
      <c r="I461" s="9">
        <v>6</v>
      </c>
      <c r="J461" s="9">
        <v>123.25299999999997</v>
      </c>
      <c r="K461" s="9">
        <v>107.42299999999996</v>
      </c>
      <c r="L461" s="9">
        <v>108.473</v>
      </c>
    </row>
    <row r="462" spans="6:12">
      <c r="F462" s="9">
        <v>443</v>
      </c>
      <c r="G462" s="9">
        <v>40</v>
      </c>
      <c r="H462" s="9">
        <v>2</v>
      </c>
      <c r="I462" s="9">
        <v>4</v>
      </c>
      <c r="J462" s="9">
        <v>-53.44</v>
      </c>
      <c r="K462" s="9">
        <v>102.95999999999995</v>
      </c>
      <c r="L462" s="9">
        <v>100.96000000000001</v>
      </c>
    </row>
    <row r="463" spans="6:12">
      <c r="F463" s="9">
        <v>444</v>
      </c>
      <c r="G463" s="9">
        <v>44</v>
      </c>
      <c r="H463" s="9">
        <v>1</v>
      </c>
      <c r="I463" s="9">
        <v>7</v>
      </c>
      <c r="J463" s="9">
        <v>144.25799999999998</v>
      </c>
      <c r="K463" s="9">
        <v>85.517999999999972</v>
      </c>
      <c r="L463" s="9">
        <v>87.117999999999995</v>
      </c>
    </row>
    <row r="464" spans="6:12">
      <c r="F464" s="9">
        <v>445</v>
      </c>
      <c r="G464" s="9">
        <v>33</v>
      </c>
      <c r="H464" s="9">
        <v>2</v>
      </c>
      <c r="I464" s="9">
        <v>3</v>
      </c>
      <c r="J464" s="9">
        <v>-121.77099999999999</v>
      </c>
      <c r="K464" s="9">
        <v>79.398999999999972</v>
      </c>
      <c r="L464" s="9">
        <v>75.948999999999984</v>
      </c>
    </row>
    <row r="465" spans="6:12">
      <c r="F465" s="9">
        <v>446</v>
      </c>
      <c r="G465" s="9">
        <v>30</v>
      </c>
      <c r="H465" s="9">
        <v>1</v>
      </c>
      <c r="I465" s="9">
        <v>7</v>
      </c>
      <c r="J465" s="9">
        <v>141.70999999999995</v>
      </c>
      <c r="K465" s="9">
        <v>87.309999999999974</v>
      </c>
      <c r="L465" s="9">
        <v>86.809999999999974</v>
      </c>
    </row>
    <row r="466" spans="6:12">
      <c r="F466" s="9">
        <v>447</v>
      </c>
      <c r="G466" s="9">
        <v>40</v>
      </c>
      <c r="H466" s="9">
        <v>2</v>
      </c>
      <c r="I466" s="9">
        <v>7</v>
      </c>
      <c r="J466" s="9">
        <v>91.039999999999964</v>
      </c>
      <c r="K466" s="9">
        <v>119.63999999999993</v>
      </c>
      <c r="L466" s="9">
        <v>118.84</v>
      </c>
    </row>
    <row r="467" spans="6:12">
      <c r="F467" s="9">
        <v>448</v>
      </c>
      <c r="G467" s="9">
        <v>26</v>
      </c>
      <c r="H467" s="9">
        <v>1</v>
      </c>
      <c r="I467" s="9">
        <v>3</v>
      </c>
      <c r="J467" s="9">
        <v>17.957999999999984</v>
      </c>
      <c r="K467" s="9">
        <v>135.19800000000001</v>
      </c>
      <c r="L467" s="9">
        <v>132.49800000000002</v>
      </c>
    </row>
    <row r="468" spans="6:12">
      <c r="F468" s="9">
        <v>449</v>
      </c>
      <c r="G468" s="9">
        <v>29</v>
      </c>
      <c r="H468" s="9">
        <v>3</v>
      </c>
      <c r="I468" s="9">
        <v>7</v>
      </c>
      <c r="J468" s="9">
        <v>4.8730000000000473</v>
      </c>
      <c r="K468" s="9">
        <v>122.983</v>
      </c>
      <c r="L468" s="9">
        <v>118.73300000000006</v>
      </c>
    </row>
    <row r="469" spans="6:12">
      <c r="F469" s="9">
        <v>450</v>
      </c>
      <c r="G469" s="9">
        <v>55</v>
      </c>
      <c r="H469" s="9">
        <v>1</v>
      </c>
      <c r="I469" s="9">
        <v>8</v>
      </c>
      <c r="J469" s="9">
        <v>193.0449999999999</v>
      </c>
      <c r="K469" s="9">
        <v>88.294999999999888</v>
      </c>
      <c r="L469" s="9">
        <v>91.945000000000064</v>
      </c>
    </row>
    <row r="470" spans="6:12">
      <c r="F470" s="9">
        <v>451</v>
      </c>
      <c r="G470" s="9">
        <v>28</v>
      </c>
      <c r="H470" s="9">
        <v>2</v>
      </c>
      <c r="I470" s="9">
        <v>9</v>
      </c>
      <c r="J470" s="9">
        <v>145.55199999999994</v>
      </c>
      <c r="K470" s="9">
        <v>92.671999999999912</v>
      </c>
      <c r="L470" s="9">
        <v>90.871999999999957</v>
      </c>
    </row>
    <row r="471" spans="6:12">
      <c r="F471" s="9">
        <v>452</v>
      </c>
      <c r="G471" s="9">
        <v>36</v>
      </c>
      <c r="H471" s="9">
        <v>2</v>
      </c>
      <c r="I471" s="9">
        <v>8</v>
      </c>
      <c r="J471" s="9">
        <v>117.80799999999999</v>
      </c>
      <c r="K471" s="9">
        <v>105.04799999999997</v>
      </c>
      <c r="L471" s="9">
        <v>104.048</v>
      </c>
    </row>
    <row r="472" spans="6:12">
      <c r="F472" s="9">
        <v>453</v>
      </c>
      <c r="G472" s="9">
        <v>39</v>
      </c>
      <c r="H472" s="9">
        <v>3</v>
      </c>
      <c r="I472" s="9">
        <v>3</v>
      </c>
      <c r="J472" s="9">
        <v>-288.50299999999993</v>
      </c>
      <c r="K472" s="9">
        <v>-3.0930000000000177</v>
      </c>
      <c r="L472" s="9">
        <v>-7.4429999999999836</v>
      </c>
    </row>
    <row r="473" spans="6:12">
      <c r="F473" s="9">
        <v>454</v>
      </c>
      <c r="G473" s="9">
        <v>28</v>
      </c>
      <c r="H473" s="9">
        <v>1</v>
      </c>
      <c r="I473" s="9">
        <v>8</v>
      </c>
      <c r="J473" s="9">
        <v>155.16399999999993</v>
      </c>
      <c r="K473" s="9">
        <v>58.783999999999978</v>
      </c>
      <c r="L473" s="9">
        <v>58.383999999999972</v>
      </c>
    </row>
    <row r="474" spans="6:12">
      <c r="F474" s="9">
        <v>455</v>
      </c>
      <c r="G474" s="9">
        <v>30</v>
      </c>
      <c r="H474" s="9">
        <v>3</v>
      </c>
      <c r="I474" s="9">
        <v>5</v>
      </c>
      <c r="J474" s="9">
        <v>-122.64999999999992</v>
      </c>
      <c r="K474" s="9">
        <v>80.349999999999994</v>
      </c>
      <c r="L474" s="9">
        <v>75.450000000000017</v>
      </c>
    </row>
    <row r="475" spans="6:12">
      <c r="F475" s="9">
        <v>456</v>
      </c>
      <c r="G475" s="9">
        <v>45</v>
      </c>
      <c r="H475" s="9">
        <v>1</v>
      </c>
      <c r="I475" s="9">
        <v>4</v>
      </c>
      <c r="J475" s="9">
        <v>60.784999999999989</v>
      </c>
      <c r="K475" s="9">
        <v>129.53499999999994</v>
      </c>
      <c r="L475" s="9">
        <v>130.08500000000001</v>
      </c>
    </row>
    <row r="476" spans="6:12">
      <c r="F476" s="9">
        <v>457</v>
      </c>
      <c r="G476" s="9">
        <v>23</v>
      </c>
      <c r="H476" s="9">
        <v>1</v>
      </c>
      <c r="I476" s="9">
        <v>6</v>
      </c>
      <c r="J476" s="9">
        <v>141.33299999999997</v>
      </c>
      <c r="K476" s="9">
        <v>131.70299999999997</v>
      </c>
      <c r="L476" s="9">
        <v>129.75299999999999</v>
      </c>
    </row>
    <row r="477" spans="6:12">
      <c r="F477" s="9">
        <v>458</v>
      </c>
      <c r="G477" s="9">
        <v>46</v>
      </c>
      <c r="H477" s="9">
        <v>1</v>
      </c>
      <c r="I477" s="9">
        <v>8</v>
      </c>
      <c r="J477" s="9">
        <v>158.54799999999997</v>
      </c>
      <c r="K477" s="9">
        <v>56.587999999999965</v>
      </c>
      <c r="L477" s="9">
        <v>58.888000000000005</v>
      </c>
    </row>
    <row r="478" spans="6:12">
      <c r="F478" s="9">
        <v>459</v>
      </c>
      <c r="G478" s="9">
        <v>54</v>
      </c>
      <c r="H478" s="9">
        <v>3</v>
      </c>
      <c r="I478" s="9">
        <v>7</v>
      </c>
      <c r="J478" s="9">
        <v>47.298000000000059</v>
      </c>
      <c r="K478" s="9">
        <v>157.65799999999999</v>
      </c>
      <c r="L478" s="9">
        <v>157.15800000000004</v>
      </c>
    </row>
    <row r="479" spans="6:12">
      <c r="F479" s="9">
        <v>460</v>
      </c>
      <c r="G479" s="9">
        <v>55</v>
      </c>
      <c r="H479" s="9">
        <v>2</v>
      </c>
      <c r="I479" s="9">
        <v>3</v>
      </c>
      <c r="J479" s="9">
        <v>-73.414999999999992</v>
      </c>
      <c r="K479" s="9">
        <v>120.9349999999999</v>
      </c>
      <c r="L479" s="9">
        <v>120.78500000000004</v>
      </c>
    </row>
    <row r="480" spans="6:12">
      <c r="F480" s="9">
        <v>461</v>
      </c>
      <c r="G480" s="9">
        <v>38</v>
      </c>
      <c r="H480" s="9">
        <v>1</v>
      </c>
      <c r="I480" s="9">
        <v>5</v>
      </c>
      <c r="J480" s="9">
        <v>89.130000000000038</v>
      </c>
      <c r="K480" s="9">
        <v>117.45</v>
      </c>
      <c r="L480" s="9">
        <v>117.35000000000004</v>
      </c>
    </row>
    <row r="481" spans="6:12">
      <c r="F481" s="9">
        <v>462</v>
      </c>
      <c r="G481" s="9">
        <v>37</v>
      </c>
      <c r="H481" s="9">
        <v>1</v>
      </c>
      <c r="I481" s="9">
        <v>5</v>
      </c>
      <c r="J481" s="9">
        <v>88.825000000000031</v>
      </c>
      <c r="K481" s="9">
        <v>117.455</v>
      </c>
      <c r="L481" s="9">
        <v>117.205</v>
      </c>
    </row>
    <row r="482" spans="6:12">
      <c r="F482" s="9">
        <v>463</v>
      </c>
      <c r="G482" s="9">
        <v>54</v>
      </c>
      <c r="H482" s="9">
        <v>2</v>
      </c>
      <c r="I482" s="9">
        <v>8</v>
      </c>
      <c r="J482" s="9">
        <v>162.77199999999999</v>
      </c>
      <c r="K482" s="9">
        <v>144.43199999999999</v>
      </c>
      <c r="L482" s="9">
        <v>146.13200000000001</v>
      </c>
    </row>
    <row r="483" spans="6:12">
      <c r="F483" s="9">
        <v>464</v>
      </c>
      <c r="G483" s="9">
        <v>54</v>
      </c>
      <c r="H483" s="9">
        <v>2</v>
      </c>
      <c r="I483" s="9">
        <v>3</v>
      </c>
      <c r="J483" s="9">
        <v>-78.447999999999979</v>
      </c>
      <c r="K483" s="9">
        <v>116.21199999999999</v>
      </c>
      <c r="L483" s="9">
        <v>115.91200000000003</v>
      </c>
    </row>
    <row r="484" spans="6:12">
      <c r="F484" s="9">
        <v>465</v>
      </c>
      <c r="G484" s="9">
        <v>47</v>
      </c>
      <c r="H484" s="9">
        <v>2</v>
      </c>
      <c r="I484" s="9">
        <v>4</v>
      </c>
      <c r="J484" s="9">
        <v>-38.956999999999965</v>
      </c>
      <c r="K484" s="9">
        <v>115.273</v>
      </c>
      <c r="L484" s="9">
        <v>114.32300000000004</v>
      </c>
    </row>
    <row r="485" spans="6:12">
      <c r="F485" s="9">
        <v>466</v>
      </c>
      <c r="G485" s="9">
        <v>29</v>
      </c>
      <c r="H485" s="9">
        <v>1</v>
      </c>
      <c r="I485" s="9">
        <v>8</v>
      </c>
      <c r="J485" s="9">
        <v>153.05699999999996</v>
      </c>
      <c r="K485" s="9">
        <v>56.36699999999999</v>
      </c>
      <c r="L485" s="9">
        <v>56.11699999999999</v>
      </c>
    </row>
    <row r="486" spans="6:12">
      <c r="F486" s="9">
        <v>467</v>
      </c>
      <c r="G486" s="9">
        <v>25</v>
      </c>
      <c r="H486" s="9">
        <v>1</v>
      </c>
      <c r="I486" s="9">
        <v>8</v>
      </c>
      <c r="J486" s="9">
        <v>163.10499999999993</v>
      </c>
      <c r="K486" s="9">
        <v>67.654999999999987</v>
      </c>
      <c r="L486" s="9">
        <v>66.804999999999993</v>
      </c>
    </row>
    <row r="487" spans="6:12">
      <c r="F487" s="9">
        <v>468</v>
      </c>
      <c r="G487" s="9">
        <v>52</v>
      </c>
      <c r="H487" s="9">
        <v>2</v>
      </c>
      <c r="I487" s="9">
        <v>9</v>
      </c>
      <c r="J487" s="9">
        <v>173.24799999999993</v>
      </c>
      <c r="K487" s="9">
        <v>112.92799999999997</v>
      </c>
      <c r="L487" s="9">
        <v>114.72799999999992</v>
      </c>
    </row>
    <row r="488" spans="6:12">
      <c r="F488" s="9">
        <v>469</v>
      </c>
      <c r="G488" s="9">
        <v>37</v>
      </c>
      <c r="H488" s="9">
        <v>1</v>
      </c>
      <c r="I488" s="9">
        <v>5</v>
      </c>
      <c r="J488" s="9">
        <v>88.825000000000031</v>
      </c>
      <c r="K488" s="9">
        <v>117.455</v>
      </c>
      <c r="L488" s="9">
        <v>117.205</v>
      </c>
    </row>
    <row r="489" spans="6:12">
      <c r="F489" s="9">
        <v>470</v>
      </c>
      <c r="G489" s="9">
        <v>50</v>
      </c>
      <c r="H489" s="9">
        <v>3</v>
      </c>
      <c r="I489" s="9">
        <v>3</v>
      </c>
      <c r="J489" s="9">
        <v>-261.18999999999994</v>
      </c>
      <c r="K489" s="9">
        <v>20.809999999999974</v>
      </c>
      <c r="L489" s="9">
        <v>18.110000000000042</v>
      </c>
    </row>
    <row r="490" spans="6:12">
      <c r="F490" s="9">
        <v>471</v>
      </c>
      <c r="G490" s="9">
        <v>25</v>
      </c>
      <c r="H490" s="9">
        <v>3</v>
      </c>
      <c r="I490" s="9">
        <v>5</v>
      </c>
      <c r="J490" s="9">
        <v>-112.17500000000001</v>
      </c>
      <c r="K490" s="9">
        <v>92.374999999999972</v>
      </c>
      <c r="L490" s="9">
        <v>86.724999999999994</v>
      </c>
    </row>
    <row r="491" spans="6:12">
      <c r="F491" s="9">
        <v>472</v>
      </c>
      <c r="G491" s="9">
        <v>48</v>
      </c>
      <c r="H491" s="9">
        <v>1</v>
      </c>
      <c r="I491" s="9">
        <v>3</v>
      </c>
      <c r="J491" s="9">
        <v>21.434000000000005</v>
      </c>
      <c r="K491" s="9">
        <v>131.85400000000004</v>
      </c>
      <c r="L491" s="9">
        <v>132.45400000000004</v>
      </c>
    </row>
    <row r="492" spans="6:12">
      <c r="F492" s="9">
        <v>473</v>
      </c>
      <c r="G492" s="9">
        <v>40</v>
      </c>
      <c r="H492" s="9">
        <v>3</v>
      </c>
      <c r="I492" s="9">
        <v>4</v>
      </c>
      <c r="J492" s="9">
        <v>-200.62</v>
      </c>
      <c r="K492" s="9">
        <v>41.879999999999967</v>
      </c>
      <c r="L492" s="9">
        <v>38.080000000000041</v>
      </c>
    </row>
    <row r="493" spans="6:12">
      <c r="F493" s="9">
        <v>474</v>
      </c>
      <c r="G493" s="9">
        <v>47</v>
      </c>
      <c r="H493" s="9">
        <v>1</v>
      </c>
      <c r="I493" s="9">
        <v>3</v>
      </c>
      <c r="J493" s="9">
        <v>18.441000000000017</v>
      </c>
      <c r="K493" s="9">
        <v>129.17099999999999</v>
      </c>
      <c r="L493" s="9">
        <v>129.62100000000007</v>
      </c>
    </row>
    <row r="494" spans="6:12">
      <c r="F494" s="9">
        <v>475</v>
      </c>
      <c r="G494" s="9">
        <v>22</v>
      </c>
      <c r="H494" s="9">
        <v>3</v>
      </c>
      <c r="I494" s="9">
        <v>9</v>
      </c>
      <c r="J494" s="9">
        <v>111.19799999999992</v>
      </c>
      <c r="K494" s="9">
        <v>146.27799999999991</v>
      </c>
      <c r="L494" s="9">
        <v>141.77799999999996</v>
      </c>
    </row>
    <row r="495" spans="6:12">
      <c r="F495" s="9">
        <v>476</v>
      </c>
      <c r="G495" s="9">
        <v>30</v>
      </c>
      <c r="H495" s="9">
        <v>2</v>
      </c>
      <c r="I495" s="9">
        <v>9</v>
      </c>
      <c r="J495" s="9">
        <v>141.91999999999993</v>
      </c>
      <c r="K495" s="9">
        <v>88.419999999999959</v>
      </c>
      <c r="L495" s="9">
        <v>86.920000000000016</v>
      </c>
    </row>
    <row r="496" spans="6:12">
      <c r="F496" s="9">
        <v>477</v>
      </c>
      <c r="G496" s="9">
        <v>37</v>
      </c>
      <c r="H496" s="9">
        <v>1</v>
      </c>
      <c r="I496" s="9">
        <v>5</v>
      </c>
      <c r="J496" s="9">
        <v>88.825000000000031</v>
      </c>
      <c r="K496" s="9">
        <v>117.455</v>
      </c>
      <c r="L496" s="9">
        <v>117.205</v>
      </c>
    </row>
    <row r="497" spans="6:12">
      <c r="F497" s="9">
        <v>478</v>
      </c>
      <c r="G497" s="9">
        <v>46</v>
      </c>
      <c r="H497" s="9">
        <v>2</v>
      </c>
      <c r="I497" s="9">
        <v>3</v>
      </c>
      <c r="J497" s="9">
        <v>-108.99199999999996</v>
      </c>
      <c r="K497" s="9">
        <v>88.147999999999968</v>
      </c>
      <c r="L497" s="9">
        <v>86.647999999999996</v>
      </c>
    </row>
    <row r="498" spans="6:12">
      <c r="F498" s="9">
        <v>479</v>
      </c>
      <c r="G498" s="9">
        <v>31</v>
      </c>
      <c r="H498" s="9">
        <v>2</v>
      </c>
      <c r="I498" s="9">
        <v>4</v>
      </c>
      <c r="J498" s="9">
        <v>-52.620999999999981</v>
      </c>
      <c r="K498" s="9">
        <v>106.56899999999997</v>
      </c>
      <c r="L498" s="9">
        <v>103.21900000000002</v>
      </c>
    </row>
    <row r="499" spans="6:12">
      <c r="F499" s="9">
        <v>480</v>
      </c>
      <c r="G499" s="9">
        <v>21</v>
      </c>
      <c r="H499" s="9">
        <v>1</v>
      </c>
      <c r="I499" s="9">
        <v>5</v>
      </c>
      <c r="J499" s="9">
        <v>120.66500000000001</v>
      </c>
      <c r="K499" s="9">
        <v>154.255</v>
      </c>
      <c r="L499" s="9">
        <v>151.60499999999996</v>
      </c>
    </row>
    <row r="500" spans="6:12">
      <c r="F500" s="9">
        <v>481</v>
      </c>
      <c r="G500" s="9">
        <v>28</v>
      </c>
      <c r="H500" s="9">
        <v>2</v>
      </c>
      <c r="I500" s="9">
        <v>6</v>
      </c>
      <c r="J500" s="9">
        <v>58.167999999999978</v>
      </c>
      <c r="K500" s="9">
        <v>133.08799999999997</v>
      </c>
      <c r="L500" s="9">
        <v>130.08799999999997</v>
      </c>
    </row>
    <row r="501" spans="6:12">
      <c r="F501" s="9">
        <v>482</v>
      </c>
      <c r="G501" s="9">
        <v>52</v>
      </c>
      <c r="H501" s="9">
        <v>1</v>
      </c>
      <c r="I501" s="9">
        <v>5</v>
      </c>
      <c r="J501" s="9">
        <v>121.74999999999997</v>
      </c>
      <c r="K501" s="9">
        <v>145.72999999999999</v>
      </c>
      <c r="L501" s="9">
        <v>147.72999999999999</v>
      </c>
    </row>
    <row r="502" spans="6:12">
      <c r="F502" s="9">
        <v>483</v>
      </c>
      <c r="G502" s="9">
        <v>31</v>
      </c>
      <c r="H502" s="9">
        <v>3</v>
      </c>
      <c r="I502" s="9">
        <v>4</v>
      </c>
      <c r="J502" s="9">
        <v>-201.15099999999995</v>
      </c>
      <c r="K502" s="9">
        <v>44.138999999999953</v>
      </c>
      <c r="L502" s="9">
        <v>38.989000000000033</v>
      </c>
    </row>
    <row r="503" spans="6:12">
      <c r="F503" s="9">
        <v>484</v>
      </c>
      <c r="G503" s="9">
        <v>44</v>
      </c>
      <c r="H503" s="9">
        <v>3</v>
      </c>
      <c r="I503" s="9">
        <v>4</v>
      </c>
      <c r="J503" s="9">
        <v>-193.36399999999998</v>
      </c>
      <c r="K503" s="9">
        <v>47.895999999999987</v>
      </c>
      <c r="L503" s="9">
        <v>44.695999999999998</v>
      </c>
    </row>
    <row r="504" spans="6:12">
      <c r="F504" s="9">
        <v>485</v>
      </c>
      <c r="G504" s="9">
        <v>36</v>
      </c>
      <c r="H504" s="9">
        <v>3</v>
      </c>
      <c r="I504" s="9">
        <v>8</v>
      </c>
      <c r="J504" s="9">
        <v>48.548000000000059</v>
      </c>
      <c r="K504" s="9">
        <v>121.88799999999992</v>
      </c>
      <c r="L504" s="9">
        <v>119.08800000000002</v>
      </c>
    </row>
    <row r="505" spans="6:12">
      <c r="F505" s="9">
        <v>486</v>
      </c>
      <c r="G505" s="9">
        <v>52</v>
      </c>
      <c r="H505" s="9">
        <v>1</v>
      </c>
      <c r="I505" s="9">
        <v>7</v>
      </c>
      <c r="J505" s="9">
        <v>169.47399999999993</v>
      </c>
      <c r="K505" s="9">
        <v>108.25399999999996</v>
      </c>
      <c r="L505" s="9">
        <v>111.054</v>
      </c>
    </row>
    <row r="506" spans="6:12">
      <c r="F506" s="9">
        <v>487</v>
      </c>
      <c r="G506" s="9">
        <v>53</v>
      </c>
      <c r="H506" s="9">
        <v>2</v>
      </c>
      <c r="I506" s="9">
        <v>3</v>
      </c>
      <c r="J506" s="9">
        <v>-83.210999999999956</v>
      </c>
      <c r="K506" s="9">
        <v>111.75899999999993</v>
      </c>
      <c r="L506" s="9">
        <v>111.309</v>
      </c>
    </row>
    <row r="507" spans="6:12">
      <c r="F507" s="9">
        <v>488</v>
      </c>
      <c r="G507" s="9">
        <v>55</v>
      </c>
      <c r="H507" s="9">
        <v>1</v>
      </c>
      <c r="I507" s="9">
        <v>6</v>
      </c>
      <c r="J507" s="9">
        <v>164.24499999999989</v>
      </c>
      <c r="K507" s="9">
        <v>144.69499999999988</v>
      </c>
      <c r="L507" s="9">
        <v>147.54500000000007</v>
      </c>
    </row>
    <row r="508" spans="6:12">
      <c r="F508" s="9">
        <v>489</v>
      </c>
      <c r="G508" s="9">
        <v>31</v>
      </c>
      <c r="H508" s="9">
        <v>3</v>
      </c>
      <c r="I508" s="9">
        <v>9</v>
      </c>
      <c r="J508" s="9">
        <v>90.128999999999962</v>
      </c>
      <c r="K508" s="9">
        <v>122.41899999999993</v>
      </c>
      <c r="L508" s="9">
        <v>119.26900000000001</v>
      </c>
    </row>
    <row r="509" spans="6:12">
      <c r="F509" s="9">
        <v>490</v>
      </c>
      <c r="G509" s="9">
        <v>42</v>
      </c>
      <c r="H509" s="9">
        <v>1</v>
      </c>
      <c r="I509" s="9">
        <v>8</v>
      </c>
      <c r="J509" s="9">
        <v>150.23599999999999</v>
      </c>
      <c r="K509" s="9">
        <v>49.515999999999963</v>
      </c>
      <c r="L509" s="9">
        <v>51.21599999999998</v>
      </c>
    </row>
    <row r="510" spans="6:12">
      <c r="F510" s="9">
        <v>491</v>
      </c>
      <c r="G510" s="9">
        <v>42</v>
      </c>
      <c r="H510" s="9">
        <v>2</v>
      </c>
      <c r="I510" s="9">
        <v>9</v>
      </c>
      <c r="J510" s="9">
        <v>142.80799999999994</v>
      </c>
      <c r="K510" s="9">
        <v>85.587999999999965</v>
      </c>
      <c r="L510" s="9">
        <v>85.88799999999992</v>
      </c>
    </row>
    <row r="511" spans="6:12">
      <c r="F511" s="9">
        <v>492</v>
      </c>
      <c r="G511" s="9">
        <v>40</v>
      </c>
      <c r="H511" s="9">
        <v>2</v>
      </c>
      <c r="I511" s="9">
        <v>6</v>
      </c>
      <c r="J511" s="9">
        <v>52.359999999999957</v>
      </c>
      <c r="K511" s="9">
        <v>123.55999999999995</v>
      </c>
      <c r="L511" s="9">
        <v>122.36</v>
      </c>
    </row>
    <row r="512" spans="6:12">
      <c r="F512" s="9">
        <v>493</v>
      </c>
      <c r="G512" s="9">
        <v>40</v>
      </c>
      <c r="H512" s="9">
        <v>1</v>
      </c>
      <c r="I512" s="9">
        <v>3</v>
      </c>
      <c r="J512" s="9">
        <v>5.0499999999999829</v>
      </c>
      <c r="K512" s="9">
        <v>117.94999999999996</v>
      </c>
      <c r="L512" s="9">
        <v>117.35000000000002</v>
      </c>
    </row>
    <row r="513" spans="6:12">
      <c r="F513" s="9">
        <v>494</v>
      </c>
      <c r="G513" s="9">
        <v>20</v>
      </c>
      <c r="H513" s="9">
        <v>3</v>
      </c>
      <c r="I513" s="9">
        <v>3</v>
      </c>
      <c r="J513" s="9">
        <v>-258.73</v>
      </c>
      <c r="K513" s="9">
        <v>32.569999999999993</v>
      </c>
      <c r="L513" s="9">
        <v>25.370000000000061</v>
      </c>
    </row>
    <row r="514" spans="6:12">
      <c r="F514" s="9">
        <v>495</v>
      </c>
      <c r="G514" s="9">
        <v>38</v>
      </c>
      <c r="H514" s="9">
        <v>3</v>
      </c>
      <c r="I514" s="9">
        <v>9</v>
      </c>
      <c r="J514" s="9">
        <v>88.86200000000008</v>
      </c>
      <c r="K514" s="9">
        <v>118.98199999999997</v>
      </c>
      <c r="L514" s="9">
        <v>116.88200000000006</v>
      </c>
    </row>
    <row r="515" spans="6:12">
      <c r="F515" s="9">
        <v>496</v>
      </c>
      <c r="G515" s="9">
        <v>23</v>
      </c>
      <c r="H515" s="9">
        <v>2</v>
      </c>
      <c r="I515" s="9">
        <v>3</v>
      </c>
      <c r="J515" s="9">
        <v>-100.55100000000002</v>
      </c>
      <c r="K515" s="9">
        <v>103.71899999999997</v>
      </c>
      <c r="L515" s="9">
        <v>98.769000000000005</v>
      </c>
    </row>
    <row r="516" spans="6:12">
      <c r="F516" s="9">
        <v>497</v>
      </c>
      <c r="G516" s="9">
        <v>30</v>
      </c>
      <c r="H516" s="9">
        <v>1</v>
      </c>
      <c r="I516" s="9">
        <v>7</v>
      </c>
      <c r="J516" s="9">
        <v>141.70999999999995</v>
      </c>
      <c r="K516" s="9">
        <v>87.309999999999974</v>
      </c>
      <c r="L516" s="9">
        <v>86.809999999999974</v>
      </c>
    </row>
    <row r="517" spans="6:12">
      <c r="F517" s="9">
        <v>498</v>
      </c>
      <c r="G517" s="9">
        <v>31</v>
      </c>
      <c r="H517" s="9">
        <v>1</v>
      </c>
      <c r="I517" s="9">
        <v>5</v>
      </c>
      <c r="J517" s="9">
        <v>92.66500000000002</v>
      </c>
      <c r="K517" s="9">
        <v>123.155</v>
      </c>
      <c r="L517" s="9">
        <v>122.00500000000002</v>
      </c>
    </row>
    <row r="518" spans="6:12">
      <c r="F518" s="9">
        <v>499</v>
      </c>
      <c r="G518" s="9">
        <v>42</v>
      </c>
      <c r="H518" s="9">
        <v>1</v>
      </c>
      <c r="I518" s="9">
        <v>8</v>
      </c>
      <c r="J518" s="9">
        <v>150.23599999999999</v>
      </c>
      <c r="K518" s="9">
        <v>49.515999999999963</v>
      </c>
      <c r="L518" s="9">
        <v>51.21599999999998</v>
      </c>
    </row>
    <row r="519" spans="6:12">
      <c r="F519" s="9">
        <v>500</v>
      </c>
      <c r="G519" s="9">
        <v>34</v>
      </c>
      <c r="H519" s="9">
        <v>2</v>
      </c>
      <c r="I519" s="9">
        <v>4</v>
      </c>
      <c r="J519" s="9">
        <v>-55.324000000000012</v>
      </c>
      <c r="K519" s="9">
        <v>102.93599999999998</v>
      </c>
      <c r="L519" s="9">
        <v>100.03599999999999</v>
      </c>
    </row>
    <row r="520" spans="6:12">
      <c r="F520" s="9">
        <v>501</v>
      </c>
      <c r="G520" s="9">
        <v>40</v>
      </c>
      <c r="H520" s="9">
        <v>2</v>
      </c>
      <c r="I520" s="9">
        <v>8</v>
      </c>
      <c r="J520" s="9">
        <v>120.23999999999995</v>
      </c>
      <c r="K520" s="9">
        <v>106.23999999999992</v>
      </c>
      <c r="L520" s="9">
        <v>105.83999999999997</v>
      </c>
    </row>
    <row r="521" spans="6:12">
      <c r="F521" s="9">
        <v>502</v>
      </c>
      <c r="G521" s="9">
        <v>32</v>
      </c>
      <c r="H521" s="9">
        <v>1</v>
      </c>
      <c r="I521" s="9">
        <v>6</v>
      </c>
      <c r="J521" s="9">
        <v>119.83199999999997</v>
      </c>
      <c r="K521" s="9">
        <v>107.41199999999998</v>
      </c>
      <c r="L521" s="9">
        <v>106.81199999999998</v>
      </c>
    </row>
    <row r="522" spans="6:12">
      <c r="F522" s="9">
        <v>503</v>
      </c>
      <c r="G522" s="9">
        <v>35</v>
      </c>
      <c r="H522" s="9">
        <v>1</v>
      </c>
      <c r="I522" s="9">
        <v>4</v>
      </c>
      <c r="J522" s="9">
        <v>51.044999999999987</v>
      </c>
      <c r="K522" s="9">
        <v>122.89499999999997</v>
      </c>
      <c r="L522" s="9">
        <v>121.94499999999998</v>
      </c>
    </row>
    <row r="523" spans="6:12">
      <c r="F523" s="9">
        <v>504</v>
      </c>
      <c r="G523" s="9">
        <v>50</v>
      </c>
      <c r="H523" s="9">
        <v>1</v>
      </c>
      <c r="I523" s="9">
        <v>5</v>
      </c>
      <c r="J523" s="9">
        <v>113.85000000000001</v>
      </c>
      <c r="K523" s="9">
        <v>138.44999999999999</v>
      </c>
      <c r="L523" s="9">
        <v>140.15000000000003</v>
      </c>
    </row>
    <row r="524" spans="6:12">
      <c r="F524" s="9">
        <v>505</v>
      </c>
      <c r="G524" s="9">
        <v>44</v>
      </c>
      <c r="H524" s="9">
        <v>1</v>
      </c>
      <c r="I524" s="9">
        <v>9</v>
      </c>
      <c r="J524" s="9">
        <v>153.96599999999992</v>
      </c>
      <c r="K524" s="9">
        <v>10.025999999999954</v>
      </c>
      <c r="L524" s="9">
        <v>12.425999999999988</v>
      </c>
    </row>
    <row r="525" spans="6:12">
      <c r="F525" s="9">
        <v>506</v>
      </c>
      <c r="G525" s="9">
        <v>32</v>
      </c>
      <c r="H525" s="9">
        <v>1</v>
      </c>
      <c r="I525" s="9">
        <v>3</v>
      </c>
      <c r="J525" s="9">
        <v>5.9459999999999908</v>
      </c>
      <c r="K525" s="9">
        <v>121.32599999999999</v>
      </c>
      <c r="L525" s="9">
        <v>119.52600000000001</v>
      </c>
    </row>
    <row r="526" spans="6:12">
      <c r="F526" s="9">
        <v>507</v>
      </c>
      <c r="G526" s="9">
        <v>44</v>
      </c>
      <c r="H526" s="9">
        <v>2</v>
      </c>
      <c r="I526" s="9">
        <v>4</v>
      </c>
      <c r="J526" s="9">
        <v>-46.783999999999992</v>
      </c>
      <c r="K526" s="9">
        <v>108.37599999999998</v>
      </c>
      <c r="L526" s="9">
        <v>106.97599999999997</v>
      </c>
    </row>
    <row r="527" spans="6:12">
      <c r="F527" s="9">
        <v>508</v>
      </c>
      <c r="G527" s="9">
        <v>38</v>
      </c>
      <c r="H527" s="9">
        <v>1</v>
      </c>
      <c r="I527" s="9">
        <v>7</v>
      </c>
      <c r="J527" s="9">
        <v>136.68599999999998</v>
      </c>
      <c r="K527" s="9">
        <v>79.805999999999969</v>
      </c>
      <c r="L527" s="9">
        <v>80.506000000000043</v>
      </c>
    </row>
    <row r="528" spans="6:12">
      <c r="F528" s="9">
        <v>509</v>
      </c>
      <c r="G528" s="9">
        <v>48</v>
      </c>
      <c r="H528" s="9">
        <v>3</v>
      </c>
      <c r="I528" s="9">
        <v>7</v>
      </c>
      <c r="J528" s="9">
        <v>21.726000000000113</v>
      </c>
      <c r="K528" s="9">
        <v>133.94600000000003</v>
      </c>
      <c r="L528" s="9">
        <v>132.54600000000011</v>
      </c>
    </row>
    <row r="529" spans="6:12">
      <c r="F529" s="9">
        <v>510</v>
      </c>
      <c r="G529" s="9">
        <v>31</v>
      </c>
      <c r="H529" s="9">
        <v>2</v>
      </c>
      <c r="I529" s="9">
        <v>8</v>
      </c>
      <c r="J529" s="9">
        <v>120.84299999999999</v>
      </c>
      <c r="K529" s="9">
        <v>109.63299999999995</v>
      </c>
      <c r="L529" s="9">
        <v>107.88300000000001</v>
      </c>
    </row>
    <row r="530" spans="6:12">
      <c r="F530" s="9">
        <v>511</v>
      </c>
      <c r="G530" s="9">
        <v>40</v>
      </c>
      <c r="H530" s="9">
        <v>3</v>
      </c>
      <c r="I530" s="9">
        <v>6</v>
      </c>
      <c r="J530" s="9">
        <v>-55.559999999999889</v>
      </c>
      <c r="K530" s="9">
        <v>101.73999999999995</v>
      </c>
      <c r="L530" s="9">
        <v>98.740000000000066</v>
      </c>
    </row>
    <row r="531" spans="6:12">
      <c r="F531" s="9">
        <v>512</v>
      </c>
      <c r="G531" s="9">
        <v>39</v>
      </c>
      <c r="H531" s="9">
        <v>1</v>
      </c>
      <c r="I531" s="9">
        <v>8</v>
      </c>
      <c r="J531" s="9">
        <v>146.83699999999993</v>
      </c>
      <c r="K531" s="9">
        <v>47.046999999999954</v>
      </c>
      <c r="L531" s="9">
        <v>48.296999999999983</v>
      </c>
    </row>
    <row r="532" spans="6:12">
      <c r="F532" s="9">
        <v>513</v>
      </c>
      <c r="G532" s="9">
        <v>22</v>
      </c>
      <c r="H532" s="9">
        <v>2</v>
      </c>
      <c r="I532" s="9">
        <v>9</v>
      </c>
      <c r="J532" s="9">
        <v>162.92799999999994</v>
      </c>
      <c r="K532" s="9">
        <v>111.90799999999993</v>
      </c>
      <c r="L532" s="9">
        <v>109.20799999999994</v>
      </c>
    </row>
    <row r="533" spans="6:12">
      <c r="F533" s="9">
        <v>514</v>
      </c>
      <c r="G533" s="9">
        <v>33</v>
      </c>
      <c r="H533" s="9">
        <v>3</v>
      </c>
      <c r="I533" s="9">
        <v>7</v>
      </c>
      <c r="J533" s="9">
        <v>0.32100000000008322</v>
      </c>
      <c r="K533" s="9">
        <v>117.19100000000003</v>
      </c>
      <c r="L533" s="9">
        <v>113.54100000000005</v>
      </c>
    </row>
    <row r="534" spans="6:12">
      <c r="F534" s="9">
        <v>515</v>
      </c>
      <c r="G534" s="9">
        <v>24</v>
      </c>
      <c r="H534" s="9">
        <v>2</v>
      </c>
      <c r="I534" s="9">
        <v>5</v>
      </c>
      <c r="J534" s="9">
        <v>20.680000000000007</v>
      </c>
      <c r="K534" s="9">
        <v>139.44</v>
      </c>
      <c r="L534" s="9">
        <v>135.44</v>
      </c>
    </row>
    <row r="535" spans="6:12">
      <c r="F535" s="9">
        <v>516</v>
      </c>
      <c r="G535" s="9">
        <v>23</v>
      </c>
      <c r="H535" s="9">
        <v>1</v>
      </c>
      <c r="I535" s="9">
        <v>3</v>
      </c>
      <c r="J535" s="9">
        <v>27.608999999999991</v>
      </c>
      <c r="K535" s="9">
        <v>145.779</v>
      </c>
      <c r="L535" s="9">
        <v>142.62900000000002</v>
      </c>
    </row>
    <row r="536" spans="6:12">
      <c r="F536" s="9">
        <v>517</v>
      </c>
      <c r="G536" s="9">
        <v>33</v>
      </c>
      <c r="H536" s="9">
        <v>3</v>
      </c>
      <c r="I536" s="9">
        <v>9</v>
      </c>
      <c r="J536" s="9">
        <v>88.41700000000003</v>
      </c>
      <c r="K536" s="9">
        <v>120.08699999999993</v>
      </c>
      <c r="L536" s="9">
        <v>117.23700000000002</v>
      </c>
    </row>
    <row r="537" spans="6:12">
      <c r="F537" s="9">
        <v>518</v>
      </c>
      <c r="G537" s="9">
        <v>28</v>
      </c>
      <c r="H537" s="9">
        <v>2</v>
      </c>
      <c r="I537" s="9">
        <v>6</v>
      </c>
      <c r="J537" s="9">
        <v>58.167999999999978</v>
      </c>
      <c r="K537" s="9">
        <v>133.08799999999997</v>
      </c>
      <c r="L537" s="9">
        <v>130.08799999999997</v>
      </c>
    </row>
    <row r="538" spans="6:12">
      <c r="F538" s="9">
        <v>519</v>
      </c>
      <c r="G538" s="9">
        <v>29</v>
      </c>
      <c r="H538" s="9">
        <v>2</v>
      </c>
      <c r="I538" s="9">
        <v>6</v>
      </c>
      <c r="J538" s="9">
        <v>56.198999999999984</v>
      </c>
      <c r="K538" s="9">
        <v>130.80899999999997</v>
      </c>
      <c r="L538" s="9">
        <v>127.95900000000003</v>
      </c>
    </row>
    <row r="539" spans="6:12">
      <c r="F539" s="9">
        <v>520</v>
      </c>
      <c r="G539" s="9">
        <v>44</v>
      </c>
      <c r="H539" s="9">
        <v>2</v>
      </c>
      <c r="I539" s="9">
        <v>4</v>
      </c>
      <c r="J539" s="9">
        <v>-46.783999999999992</v>
      </c>
      <c r="K539" s="9">
        <v>108.37599999999998</v>
      </c>
      <c r="L539" s="9">
        <v>106.97599999999997</v>
      </c>
    </row>
    <row r="540" spans="6:12">
      <c r="F540" s="9">
        <v>521</v>
      </c>
      <c r="G540" s="9">
        <v>29</v>
      </c>
      <c r="H540" s="9">
        <v>1</v>
      </c>
      <c r="I540" s="9">
        <v>4</v>
      </c>
      <c r="J540" s="9">
        <v>58.161000000000001</v>
      </c>
      <c r="K540" s="9">
        <v>131.87100000000001</v>
      </c>
      <c r="L540" s="9">
        <v>130.02100000000004</v>
      </c>
    </row>
    <row r="541" spans="6:12">
      <c r="F541" s="9">
        <v>522</v>
      </c>
      <c r="G541" s="9">
        <v>51</v>
      </c>
      <c r="H541" s="9">
        <v>1</v>
      </c>
      <c r="I541" s="9">
        <v>3</v>
      </c>
      <c r="J541" s="9">
        <v>32.03300000000003</v>
      </c>
      <c r="K541" s="9">
        <v>141.52299999999997</v>
      </c>
      <c r="L541" s="9">
        <v>142.57300000000015</v>
      </c>
    </row>
    <row r="542" spans="6:12">
      <c r="F542" s="9">
        <v>523</v>
      </c>
      <c r="G542" s="9">
        <v>39</v>
      </c>
      <c r="H542" s="9">
        <v>3</v>
      </c>
      <c r="I542" s="9">
        <v>8</v>
      </c>
      <c r="J542" s="9">
        <v>50.417000000000087</v>
      </c>
      <c r="K542" s="9">
        <v>122.827</v>
      </c>
      <c r="L542" s="9">
        <v>120.47700000000003</v>
      </c>
    </row>
    <row r="543" spans="6:12">
      <c r="F543" s="9">
        <v>524</v>
      </c>
      <c r="G543" s="9">
        <v>22</v>
      </c>
      <c r="H543" s="9">
        <v>3</v>
      </c>
      <c r="I543" s="9">
        <v>9</v>
      </c>
      <c r="J543" s="9">
        <v>111.19799999999992</v>
      </c>
      <c r="K543" s="9">
        <v>146.27799999999991</v>
      </c>
      <c r="L543" s="9">
        <v>141.77799999999996</v>
      </c>
    </row>
    <row r="544" spans="6:12">
      <c r="F544" s="9">
        <v>525</v>
      </c>
      <c r="G544" s="9">
        <v>47</v>
      </c>
      <c r="H544" s="9">
        <v>1</v>
      </c>
      <c r="I544" s="9">
        <v>9</v>
      </c>
      <c r="J544" s="9">
        <v>161.43299999999994</v>
      </c>
      <c r="K544" s="9">
        <v>16.562999999999988</v>
      </c>
      <c r="L544" s="9">
        <v>19.413000000000068</v>
      </c>
    </row>
    <row r="545" spans="6:12">
      <c r="F545" s="9">
        <v>526</v>
      </c>
      <c r="G545" s="9">
        <v>20</v>
      </c>
      <c r="H545" s="9">
        <v>1</v>
      </c>
      <c r="I545" s="9">
        <v>7</v>
      </c>
      <c r="J545" s="9">
        <v>172.28999999999994</v>
      </c>
      <c r="K545" s="9">
        <v>120.98999999999995</v>
      </c>
      <c r="L545" s="9">
        <v>118.99000000000001</v>
      </c>
    </row>
    <row r="546" spans="6:12">
      <c r="F546" s="9">
        <v>527</v>
      </c>
      <c r="G546" s="9">
        <v>23</v>
      </c>
      <c r="H546" s="9">
        <v>2</v>
      </c>
      <c r="I546" s="9">
        <v>9</v>
      </c>
      <c r="J546" s="9">
        <v>159.35699999999994</v>
      </c>
      <c r="K546" s="9">
        <v>108.02699999999996</v>
      </c>
      <c r="L546" s="9">
        <v>105.47699999999998</v>
      </c>
    </row>
    <row r="547" spans="6:12">
      <c r="F547" s="9">
        <v>528</v>
      </c>
      <c r="G547" s="9">
        <v>26</v>
      </c>
      <c r="H547" s="9">
        <v>1</v>
      </c>
      <c r="I547" s="9">
        <v>5</v>
      </c>
      <c r="J547" s="9">
        <v>103.29</v>
      </c>
      <c r="K547" s="9">
        <v>135.33000000000001</v>
      </c>
      <c r="L547" s="9">
        <v>133.42999999999998</v>
      </c>
    </row>
    <row r="548" spans="6:12">
      <c r="F548" s="9">
        <v>529</v>
      </c>
      <c r="G548" s="9">
        <v>29</v>
      </c>
      <c r="H548" s="9">
        <v>1</v>
      </c>
      <c r="I548" s="9">
        <v>7</v>
      </c>
      <c r="J548" s="9">
        <v>143.553</v>
      </c>
      <c r="K548" s="9">
        <v>89.462999999999965</v>
      </c>
      <c r="L548" s="9">
        <v>88.813000000000045</v>
      </c>
    </row>
    <row r="549" spans="6:12">
      <c r="F549" s="9">
        <v>530</v>
      </c>
      <c r="G549" s="9">
        <v>46</v>
      </c>
      <c r="H549" s="9">
        <v>3</v>
      </c>
      <c r="I549" s="9">
        <v>7</v>
      </c>
      <c r="J549" s="9">
        <v>15.36200000000008</v>
      </c>
      <c r="K549" s="9">
        <v>128.20199999999994</v>
      </c>
      <c r="L549" s="9">
        <v>126.50200000000001</v>
      </c>
    </row>
    <row r="550" spans="6:12">
      <c r="F550" s="9">
        <v>531</v>
      </c>
      <c r="G550" s="9">
        <v>43</v>
      </c>
      <c r="H550" s="9">
        <v>2</v>
      </c>
      <c r="I550" s="9">
        <v>9</v>
      </c>
      <c r="J550" s="9">
        <v>144.63699999999994</v>
      </c>
      <c r="K550" s="9">
        <v>87.106999999999914</v>
      </c>
      <c r="L550" s="9">
        <v>87.55699999999996</v>
      </c>
    </row>
    <row r="551" spans="6:12">
      <c r="F551" s="9">
        <v>532</v>
      </c>
      <c r="G551" s="9">
        <v>33</v>
      </c>
      <c r="H551" s="9">
        <v>1</v>
      </c>
      <c r="I551" s="9">
        <v>7</v>
      </c>
      <c r="J551" s="9">
        <v>137.80099999999999</v>
      </c>
      <c r="K551" s="9">
        <v>82.470999999999975</v>
      </c>
      <c r="L551" s="9">
        <v>82.420999999999992</v>
      </c>
    </row>
    <row r="552" spans="6:12">
      <c r="F552" s="9">
        <v>533</v>
      </c>
      <c r="G552" s="9">
        <v>48</v>
      </c>
      <c r="H552" s="9">
        <v>1</v>
      </c>
      <c r="I552" s="9">
        <v>3</v>
      </c>
      <c r="J552" s="9">
        <v>21.434000000000005</v>
      </c>
      <c r="K552" s="9">
        <v>131.85400000000004</v>
      </c>
      <c r="L552" s="9">
        <v>132.45400000000004</v>
      </c>
    </row>
    <row r="553" spans="6:12">
      <c r="F553" s="9">
        <v>534</v>
      </c>
      <c r="G553" s="9">
        <v>35</v>
      </c>
      <c r="H553" s="9">
        <v>3</v>
      </c>
      <c r="I553" s="9">
        <v>9</v>
      </c>
      <c r="J553" s="9">
        <v>87.784999999999968</v>
      </c>
      <c r="K553" s="9">
        <v>118.83499999999992</v>
      </c>
      <c r="L553" s="9">
        <v>116.28499999999997</v>
      </c>
    </row>
    <row r="554" spans="6:12">
      <c r="F554" s="9">
        <v>535</v>
      </c>
      <c r="G554" s="9">
        <v>33</v>
      </c>
      <c r="H554" s="9">
        <v>3</v>
      </c>
      <c r="I554" s="9">
        <v>4</v>
      </c>
      <c r="J554" s="9">
        <v>-202.92299999999989</v>
      </c>
      <c r="K554" s="9">
        <v>41.746999999999986</v>
      </c>
      <c r="L554" s="9">
        <v>36.896999999999991</v>
      </c>
    </row>
    <row r="555" spans="6:12">
      <c r="F555" s="9">
        <v>536</v>
      </c>
      <c r="G555" s="9">
        <v>44</v>
      </c>
      <c r="H555" s="9">
        <v>2</v>
      </c>
      <c r="I555" s="9">
        <v>7</v>
      </c>
      <c r="J555" s="9">
        <v>97.767999999999972</v>
      </c>
      <c r="K555" s="9">
        <v>125.12799999999993</v>
      </c>
      <c r="L555" s="9">
        <v>124.92799999999997</v>
      </c>
    </row>
    <row r="556" spans="6:12">
      <c r="F556" s="9">
        <v>537</v>
      </c>
      <c r="G556" s="9">
        <v>42</v>
      </c>
      <c r="H556" s="9">
        <v>2</v>
      </c>
      <c r="I556" s="9">
        <v>4</v>
      </c>
      <c r="J556" s="9">
        <v>-50.651999999999987</v>
      </c>
      <c r="K556" s="9">
        <v>105.12799999999999</v>
      </c>
      <c r="L556" s="9">
        <v>103.42799999999997</v>
      </c>
    </row>
    <row r="557" spans="6:12">
      <c r="F557" s="9">
        <v>538</v>
      </c>
      <c r="G557" s="9">
        <v>34</v>
      </c>
      <c r="H557" s="9">
        <v>2</v>
      </c>
      <c r="I557" s="9">
        <v>3</v>
      </c>
      <c r="J557" s="9">
        <v>-122.40800000000002</v>
      </c>
      <c r="K557" s="9">
        <v>78.45199999999997</v>
      </c>
      <c r="L557" s="9">
        <v>75.151999999999987</v>
      </c>
    </row>
    <row r="558" spans="6:12">
      <c r="F558" s="9">
        <v>539</v>
      </c>
      <c r="G558" s="9">
        <v>32</v>
      </c>
      <c r="H558" s="9">
        <v>1</v>
      </c>
      <c r="I558" s="9">
        <v>7</v>
      </c>
      <c r="J558" s="9">
        <v>138.83399999999997</v>
      </c>
      <c r="K558" s="9">
        <v>83.813999999999993</v>
      </c>
      <c r="L558" s="9">
        <v>83.614000000000004</v>
      </c>
    </row>
    <row r="559" spans="6:12">
      <c r="F559" s="9">
        <v>540</v>
      </c>
      <c r="G559" s="9">
        <v>30</v>
      </c>
      <c r="H559" s="9">
        <v>3</v>
      </c>
      <c r="I559" s="9">
        <v>9</v>
      </c>
      <c r="J559" s="9">
        <v>91.390000000000043</v>
      </c>
      <c r="K559" s="9">
        <v>123.99000000000001</v>
      </c>
      <c r="L559" s="9">
        <v>120.69000000000005</v>
      </c>
    </row>
    <row r="560" spans="6:12">
      <c r="F560" s="9">
        <v>541</v>
      </c>
      <c r="G560" s="9">
        <v>27</v>
      </c>
      <c r="H560" s="9">
        <v>1</v>
      </c>
      <c r="I560" s="9">
        <v>3</v>
      </c>
      <c r="J560" s="9">
        <v>15.280999999999985</v>
      </c>
      <c r="K560" s="9">
        <v>132.21100000000001</v>
      </c>
      <c r="L560" s="9">
        <v>129.661</v>
      </c>
    </row>
    <row r="561" spans="6:12">
      <c r="F561" s="9">
        <v>542</v>
      </c>
      <c r="G561" s="9">
        <v>47</v>
      </c>
      <c r="H561" s="9">
        <v>3</v>
      </c>
      <c r="I561" s="9">
        <v>7</v>
      </c>
      <c r="J561" s="9">
        <v>18.409000000000049</v>
      </c>
      <c r="K561" s="9">
        <v>130.93899999999991</v>
      </c>
      <c r="L561" s="9">
        <v>129.38900000000007</v>
      </c>
    </row>
    <row r="562" spans="6:12">
      <c r="F562" s="9">
        <v>543</v>
      </c>
      <c r="G562" s="9">
        <v>30</v>
      </c>
      <c r="H562" s="9">
        <v>1</v>
      </c>
      <c r="I562" s="9">
        <v>5</v>
      </c>
      <c r="J562" s="9">
        <v>94.250000000000014</v>
      </c>
      <c r="K562" s="9">
        <v>125.04999999999998</v>
      </c>
      <c r="L562" s="9">
        <v>123.75</v>
      </c>
    </row>
    <row r="563" spans="6:12">
      <c r="F563" s="9">
        <v>544</v>
      </c>
      <c r="G563" s="9">
        <v>50</v>
      </c>
      <c r="H563" s="9">
        <v>3</v>
      </c>
      <c r="I563" s="9">
        <v>5</v>
      </c>
      <c r="J563" s="9">
        <v>-97.049999999999898</v>
      </c>
      <c r="K563" s="9">
        <v>99.749999999999972</v>
      </c>
      <c r="L563" s="9">
        <v>97.85</v>
      </c>
    </row>
    <row r="564" spans="6:12">
      <c r="F564" s="9">
        <v>545</v>
      </c>
      <c r="G564" s="9">
        <v>26</v>
      </c>
      <c r="H564" s="9">
        <v>2</v>
      </c>
      <c r="I564" s="9">
        <v>7</v>
      </c>
      <c r="J564" s="9">
        <v>101.51199999999997</v>
      </c>
      <c r="K564" s="9">
        <v>134.45199999999997</v>
      </c>
      <c r="L564" s="9">
        <v>131.55199999999999</v>
      </c>
    </row>
    <row r="565" spans="6:12">
      <c r="F565" s="9">
        <v>546</v>
      </c>
      <c r="G565" s="9">
        <v>37</v>
      </c>
      <c r="H565" s="9">
        <v>1</v>
      </c>
      <c r="I565" s="9">
        <v>5</v>
      </c>
      <c r="J565" s="9">
        <v>88.825000000000031</v>
      </c>
      <c r="K565" s="9">
        <v>117.455</v>
      </c>
      <c r="L565" s="9">
        <v>117.205</v>
      </c>
    </row>
    <row r="566" spans="6:12">
      <c r="F566" s="9">
        <v>547</v>
      </c>
      <c r="G566" s="9">
        <v>54</v>
      </c>
      <c r="H566" s="9">
        <v>1</v>
      </c>
      <c r="I566" s="9">
        <v>5</v>
      </c>
      <c r="J566" s="9">
        <v>130.72999999999996</v>
      </c>
      <c r="K566" s="9">
        <v>154.08999999999997</v>
      </c>
      <c r="L566" s="9">
        <v>156.39000000000004</v>
      </c>
    </row>
    <row r="567" spans="6:12">
      <c r="F567" s="9">
        <v>548</v>
      </c>
      <c r="G567" s="9">
        <v>53</v>
      </c>
      <c r="H567" s="9">
        <v>2</v>
      </c>
      <c r="I567" s="9">
        <v>8</v>
      </c>
      <c r="J567" s="9">
        <v>157.97900000000001</v>
      </c>
      <c r="K567" s="9">
        <v>139.94899999999996</v>
      </c>
      <c r="L567" s="9">
        <v>141.499</v>
      </c>
    </row>
    <row r="568" spans="6:12">
      <c r="F568" s="9">
        <v>549</v>
      </c>
      <c r="G568" s="9">
        <v>31</v>
      </c>
      <c r="H568" s="9">
        <v>2</v>
      </c>
      <c r="I568" s="9">
        <v>9</v>
      </c>
      <c r="J568" s="9">
        <v>140.50899999999996</v>
      </c>
      <c r="K568" s="9">
        <v>86.698999999999955</v>
      </c>
      <c r="L568" s="9">
        <v>85.349000000000046</v>
      </c>
    </row>
    <row r="569" spans="6:12">
      <c r="F569" s="9">
        <v>550</v>
      </c>
      <c r="G569" s="9">
        <v>26</v>
      </c>
      <c r="H569" s="9">
        <v>1</v>
      </c>
      <c r="I569" s="9">
        <v>3</v>
      </c>
      <c r="J569" s="9">
        <v>17.957999999999984</v>
      </c>
      <c r="K569" s="9">
        <v>135.19800000000001</v>
      </c>
      <c r="L569" s="9">
        <v>132.49800000000002</v>
      </c>
    </row>
    <row r="570" spans="6:12">
      <c r="F570" s="9">
        <v>551</v>
      </c>
      <c r="G570" s="9">
        <v>50</v>
      </c>
      <c r="H570" s="9">
        <v>2</v>
      </c>
      <c r="I570" s="9">
        <v>3</v>
      </c>
      <c r="J570" s="9">
        <v>-95.88</v>
      </c>
      <c r="K570" s="9">
        <v>100.02</v>
      </c>
      <c r="L570" s="9">
        <v>99.11999999999999</v>
      </c>
    </row>
    <row r="571" spans="6:12">
      <c r="F571" s="9">
        <v>552</v>
      </c>
      <c r="G571" s="9">
        <v>26</v>
      </c>
      <c r="H571" s="9">
        <v>3</v>
      </c>
      <c r="I571" s="9">
        <v>3</v>
      </c>
      <c r="J571" s="9">
        <v>-278.66199999999992</v>
      </c>
      <c r="K571" s="9">
        <v>10.777999999999963</v>
      </c>
      <c r="L571" s="9">
        <v>4.4779999999999802</v>
      </c>
    </row>
    <row r="572" spans="6:12">
      <c r="F572" s="9">
        <v>553</v>
      </c>
      <c r="G572" s="9">
        <v>49</v>
      </c>
      <c r="H572" s="9">
        <v>2</v>
      </c>
      <c r="I572" s="9">
        <v>3</v>
      </c>
      <c r="J572" s="9">
        <v>-99.56299999999996</v>
      </c>
      <c r="K572" s="9">
        <v>96.647000000000048</v>
      </c>
      <c r="L572" s="9">
        <v>95.597000000000008</v>
      </c>
    </row>
    <row r="573" spans="6:12">
      <c r="F573" s="9">
        <v>554</v>
      </c>
      <c r="G573" s="9">
        <v>28</v>
      </c>
      <c r="H573" s="9">
        <v>1</v>
      </c>
      <c r="I573" s="9">
        <v>3</v>
      </c>
      <c r="J573" s="9">
        <v>12.873999999999988</v>
      </c>
      <c r="K573" s="9">
        <v>129.49400000000003</v>
      </c>
      <c r="L573" s="9">
        <v>127.09399999999999</v>
      </c>
    </row>
    <row r="574" spans="6:12">
      <c r="F574" s="9">
        <v>555</v>
      </c>
      <c r="G574" s="9">
        <v>55</v>
      </c>
      <c r="H574" s="9">
        <v>3</v>
      </c>
      <c r="I574" s="9">
        <v>4</v>
      </c>
      <c r="J574" s="9">
        <v>-151.13499999999988</v>
      </c>
      <c r="K574" s="9">
        <v>86.714999999999918</v>
      </c>
      <c r="L574" s="9">
        <v>85.165000000000077</v>
      </c>
    </row>
    <row r="575" spans="6:12">
      <c r="F575" s="9">
        <v>556</v>
      </c>
      <c r="G575" s="9">
        <v>24</v>
      </c>
      <c r="H575" s="9">
        <v>1</v>
      </c>
      <c r="I575" s="9">
        <v>8</v>
      </c>
      <c r="J575" s="9">
        <v>166.29199999999994</v>
      </c>
      <c r="K575" s="9">
        <v>71.151999999999973</v>
      </c>
      <c r="L575" s="9">
        <v>70.151999999999973</v>
      </c>
    </row>
    <row r="576" spans="6:12">
      <c r="F576" s="9">
        <v>557</v>
      </c>
      <c r="G576" s="9">
        <v>43</v>
      </c>
      <c r="H576" s="9">
        <v>1</v>
      </c>
      <c r="I576" s="9">
        <v>3</v>
      </c>
      <c r="J576" s="9">
        <v>9.1689999999999969</v>
      </c>
      <c r="K576" s="9">
        <v>121.13899999999998</v>
      </c>
      <c r="L576" s="9">
        <v>120.98900000000003</v>
      </c>
    </row>
    <row r="577" spans="6:12">
      <c r="F577" s="9">
        <v>558</v>
      </c>
      <c r="G577" s="9">
        <v>47</v>
      </c>
      <c r="H577" s="9">
        <v>3</v>
      </c>
      <c r="I577" s="9">
        <v>6</v>
      </c>
      <c r="J577" s="9">
        <v>-39.942999999999927</v>
      </c>
      <c r="K577" s="9">
        <v>115.18699999999998</v>
      </c>
      <c r="L577" s="9">
        <v>113.23700000000011</v>
      </c>
    </row>
    <row r="578" spans="6:12">
      <c r="F578" s="9">
        <v>559</v>
      </c>
      <c r="G578" s="9">
        <v>39</v>
      </c>
      <c r="H578" s="9">
        <v>1</v>
      </c>
      <c r="I578" s="9">
        <v>6</v>
      </c>
      <c r="J578" s="9">
        <v>118.22899999999997</v>
      </c>
      <c r="K578" s="9">
        <v>103.63899999999997</v>
      </c>
      <c r="L578" s="9">
        <v>104.08900000000001</v>
      </c>
    </row>
    <row r="579" spans="6:12">
      <c r="F579" s="9">
        <v>560</v>
      </c>
      <c r="G579" s="9">
        <v>45</v>
      </c>
      <c r="H579" s="9">
        <v>2</v>
      </c>
      <c r="I579" s="9">
        <v>7</v>
      </c>
      <c r="J579" s="9">
        <v>100.12499999999994</v>
      </c>
      <c r="K579" s="9">
        <v>127.1749999999999</v>
      </c>
      <c r="L579" s="9">
        <v>127.12499999999997</v>
      </c>
    </row>
    <row r="580" spans="6:12">
      <c r="F580" s="9">
        <v>561</v>
      </c>
      <c r="G580" s="9">
        <v>23</v>
      </c>
      <c r="H580" s="9">
        <v>1</v>
      </c>
      <c r="I580" s="9">
        <v>9</v>
      </c>
      <c r="J580" s="9">
        <v>169.73699999999994</v>
      </c>
      <c r="K580" s="9">
        <v>32.306999999999931</v>
      </c>
      <c r="L580" s="9">
        <v>31.556999999999988</v>
      </c>
    </row>
    <row r="581" spans="6:12">
      <c r="F581" s="9">
        <v>562</v>
      </c>
      <c r="G581" s="9">
        <v>33</v>
      </c>
      <c r="H581" s="9">
        <v>2</v>
      </c>
      <c r="I581" s="9">
        <v>8</v>
      </c>
      <c r="J581" s="9">
        <v>118.81899999999999</v>
      </c>
      <c r="K581" s="9">
        <v>106.98899999999998</v>
      </c>
      <c r="L581" s="9">
        <v>105.53899999999996</v>
      </c>
    </row>
    <row r="582" spans="6:12">
      <c r="F582" s="9">
        <v>563</v>
      </c>
      <c r="G582" s="9">
        <v>49</v>
      </c>
      <c r="H582" s="9">
        <v>3</v>
      </c>
      <c r="I582" s="9">
        <v>4</v>
      </c>
      <c r="J582" s="9">
        <v>-178.21899999999988</v>
      </c>
      <c r="K582" s="9">
        <v>61.491000000000042</v>
      </c>
      <c r="L582" s="9">
        <v>59.041000000000054</v>
      </c>
    </row>
    <row r="583" spans="6:12">
      <c r="F583" s="9">
        <v>564</v>
      </c>
      <c r="G583" s="9">
        <v>51</v>
      </c>
      <c r="H583" s="9">
        <v>1</v>
      </c>
      <c r="I583" s="9">
        <v>4</v>
      </c>
      <c r="J583" s="9">
        <v>79.589000000000041</v>
      </c>
      <c r="K583" s="9">
        <v>146.47899999999998</v>
      </c>
      <c r="L583" s="9">
        <v>147.92900000000012</v>
      </c>
    </row>
    <row r="584" spans="6:12">
      <c r="F584" s="9">
        <v>565</v>
      </c>
      <c r="G584" s="9">
        <v>30</v>
      </c>
      <c r="H584" s="9">
        <v>2</v>
      </c>
      <c r="I584" s="9">
        <v>7</v>
      </c>
      <c r="J584" s="9">
        <v>93.119999999999948</v>
      </c>
      <c r="K584" s="9">
        <v>124.81999999999994</v>
      </c>
      <c r="L584" s="9">
        <v>122.51999999999998</v>
      </c>
    </row>
    <row r="585" spans="6:12">
      <c r="F585" s="9">
        <v>566</v>
      </c>
      <c r="G585" s="9">
        <v>33</v>
      </c>
      <c r="H585" s="9">
        <v>1</v>
      </c>
      <c r="I585" s="9">
        <v>6</v>
      </c>
      <c r="J585" s="9">
        <v>118.79299999999998</v>
      </c>
      <c r="K585" s="9">
        <v>106.06299999999999</v>
      </c>
      <c r="L585" s="9">
        <v>105.613</v>
      </c>
    </row>
    <row r="586" spans="6:12">
      <c r="F586" s="9">
        <v>567</v>
      </c>
      <c r="G586" s="9">
        <v>46</v>
      </c>
      <c r="H586" s="9">
        <v>3</v>
      </c>
      <c r="I586" s="9">
        <v>7</v>
      </c>
      <c r="J586" s="9">
        <v>15.36200000000008</v>
      </c>
      <c r="K586" s="9">
        <v>128.20199999999994</v>
      </c>
      <c r="L586" s="9">
        <v>126.50200000000001</v>
      </c>
    </row>
    <row r="587" spans="6:12">
      <c r="F587" s="9">
        <v>568</v>
      </c>
      <c r="G587" s="9">
        <v>55</v>
      </c>
      <c r="H587" s="9">
        <v>2</v>
      </c>
      <c r="I587" s="9">
        <v>7</v>
      </c>
      <c r="J587" s="9">
        <v>138.54499999999996</v>
      </c>
      <c r="K587" s="9">
        <v>162.49499999999989</v>
      </c>
      <c r="L587" s="9">
        <v>163.94500000000002</v>
      </c>
    </row>
    <row r="588" spans="6:12">
      <c r="F588" s="9">
        <v>569</v>
      </c>
      <c r="G588" s="9">
        <v>42</v>
      </c>
      <c r="H588" s="9">
        <v>3</v>
      </c>
      <c r="I588" s="9">
        <v>6</v>
      </c>
      <c r="J588" s="9">
        <v>-52.447999999999922</v>
      </c>
      <c r="K588" s="9">
        <v>104.23199999999994</v>
      </c>
      <c r="L588" s="9">
        <v>101.53200000000001</v>
      </c>
    </row>
    <row r="589" spans="6:12">
      <c r="F589" s="9">
        <v>570</v>
      </c>
      <c r="G589" s="9">
        <v>48</v>
      </c>
      <c r="H589" s="9">
        <v>2</v>
      </c>
      <c r="I589" s="9">
        <v>3</v>
      </c>
      <c r="J589" s="9">
        <v>-102.97599999999997</v>
      </c>
      <c r="K589" s="9">
        <v>93.544000000000025</v>
      </c>
      <c r="L589" s="9">
        <v>92.344000000000008</v>
      </c>
    </row>
    <row r="590" spans="6:12">
      <c r="F590" s="9">
        <v>571</v>
      </c>
      <c r="G590" s="9">
        <v>28</v>
      </c>
      <c r="H590" s="9">
        <v>2</v>
      </c>
      <c r="I590" s="9">
        <v>9</v>
      </c>
      <c r="J590" s="9">
        <v>145.55199999999994</v>
      </c>
      <c r="K590" s="9">
        <v>92.671999999999912</v>
      </c>
      <c r="L590" s="9">
        <v>90.871999999999957</v>
      </c>
    </row>
    <row r="591" spans="6:12">
      <c r="F591" s="9">
        <v>572</v>
      </c>
      <c r="G591" s="9">
        <v>48</v>
      </c>
      <c r="H591" s="9">
        <v>1</v>
      </c>
      <c r="I591" s="9">
        <v>5</v>
      </c>
      <c r="J591" s="9">
        <v>107.03000000000003</v>
      </c>
      <c r="K591" s="9">
        <v>132.25000000000003</v>
      </c>
      <c r="L591" s="9">
        <v>133.65</v>
      </c>
    </row>
    <row r="592" spans="6:12">
      <c r="F592" s="9">
        <v>573</v>
      </c>
      <c r="G592" s="9">
        <v>42</v>
      </c>
      <c r="H592" s="9">
        <v>3</v>
      </c>
      <c r="I592" s="9">
        <v>4</v>
      </c>
      <c r="J592" s="9">
        <v>-197.53199999999993</v>
      </c>
      <c r="K592" s="9">
        <v>44.347999999999985</v>
      </c>
      <c r="L592" s="9">
        <v>40.848000000000013</v>
      </c>
    </row>
    <row r="593" spans="6:12">
      <c r="F593" s="9">
        <v>574</v>
      </c>
      <c r="G593" s="9">
        <v>51</v>
      </c>
      <c r="H593" s="9">
        <v>1</v>
      </c>
      <c r="I593" s="9">
        <v>8</v>
      </c>
      <c r="J593" s="9">
        <v>175.01299999999998</v>
      </c>
      <c r="K593" s="9">
        <v>71.502999999999943</v>
      </c>
      <c r="L593" s="9">
        <v>74.553000000000097</v>
      </c>
    </row>
    <row r="594" spans="6:12">
      <c r="F594" s="9">
        <v>575</v>
      </c>
      <c r="G594" s="9">
        <v>51</v>
      </c>
      <c r="H594" s="9">
        <v>1</v>
      </c>
      <c r="I594" s="9">
        <v>6</v>
      </c>
      <c r="J594" s="9">
        <v>146.261</v>
      </c>
      <c r="K594" s="9">
        <v>127.95099999999995</v>
      </c>
      <c r="L594" s="9">
        <v>130.20100000000011</v>
      </c>
    </row>
    <row r="595" spans="6:12">
      <c r="F595" s="9">
        <v>576</v>
      </c>
      <c r="G595" s="9">
        <v>34</v>
      </c>
      <c r="H595" s="9">
        <v>3</v>
      </c>
      <c r="I595" s="9">
        <v>8</v>
      </c>
      <c r="J595" s="9">
        <v>48.652000000000044</v>
      </c>
      <c r="K595" s="9">
        <v>122.61199999999997</v>
      </c>
      <c r="L595" s="9">
        <v>119.51200000000006</v>
      </c>
    </row>
    <row r="596" spans="6:12">
      <c r="F596" s="9">
        <v>577</v>
      </c>
      <c r="G596" s="9">
        <v>21</v>
      </c>
      <c r="H596" s="9">
        <v>2</v>
      </c>
      <c r="I596" s="9">
        <v>5</v>
      </c>
      <c r="J596" s="9">
        <v>31.465000000000003</v>
      </c>
      <c r="K596" s="9">
        <v>151.15499999999997</v>
      </c>
      <c r="L596" s="9">
        <v>146.70499999999998</v>
      </c>
    </row>
    <row r="597" spans="6:12">
      <c r="F597" s="9">
        <v>578</v>
      </c>
      <c r="G597" s="9">
        <v>36</v>
      </c>
      <c r="H597" s="9">
        <v>1</v>
      </c>
      <c r="I597" s="9">
        <v>4</v>
      </c>
      <c r="J597" s="9">
        <v>50.804000000000002</v>
      </c>
      <c r="K597" s="9">
        <v>122.34399999999999</v>
      </c>
      <c r="L597" s="9">
        <v>121.54400000000001</v>
      </c>
    </row>
    <row r="598" spans="6:12">
      <c r="F598" s="9">
        <v>579</v>
      </c>
      <c r="G598" s="9">
        <v>20</v>
      </c>
      <c r="H598" s="9">
        <v>1</v>
      </c>
      <c r="I598" s="9">
        <v>3</v>
      </c>
      <c r="J598" s="9">
        <v>39.689999999999984</v>
      </c>
      <c r="K598" s="9">
        <v>158.79</v>
      </c>
      <c r="L598" s="9">
        <v>155.19000000000003</v>
      </c>
    </row>
    <row r="599" spans="6:12">
      <c r="F599" s="9">
        <v>580</v>
      </c>
      <c r="G599" s="9">
        <v>20</v>
      </c>
      <c r="H599" s="9">
        <v>3</v>
      </c>
      <c r="I599" s="9">
        <v>5</v>
      </c>
      <c r="J599" s="9">
        <v>-94.949999999999989</v>
      </c>
      <c r="K599" s="9">
        <v>111.14999999999995</v>
      </c>
      <c r="L599" s="9">
        <v>104.75</v>
      </c>
    </row>
    <row r="600" spans="6:12">
      <c r="F600" s="9">
        <v>581</v>
      </c>
      <c r="G600" s="9">
        <v>24</v>
      </c>
      <c r="H600" s="9">
        <v>3</v>
      </c>
      <c r="I600" s="9">
        <v>6</v>
      </c>
      <c r="J600" s="9">
        <v>-41.576000000000022</v>
      </c>
      <c r="K600" s="9">
        <v>120.684</v>
      </c>
      <c r="L600" s="9">
        <v>115.28400000000005</v>
      </c>
    </row>
    <row r="601" spans="6:12">
      <c r="F601" s="9">
        <v>582</v>
      </c>
      <c r="G601" s="9">
        <v>22</v>
      </c>
      <c r="H601" s="9">
        <v>1</v>
      </c>
      <c r="I601" s="9">
        <v>5</v>
      </c>
      <c r="J601" s="9">
        <v>116.65</v>
      </c>
      <c r="K601" s="9">
        <v>149.92999999999998</v>
      </c>
      <c r="L601" s="9">
        <v>147.42999999999998</v>
      </c>
    </row>
    <row r="602" spans="6:12">
      <c r="F602" s="9">
        <v>583</v>
      </c>
      <c r="G602" s="9">
        <v>35</v>
      </c>
      <c r="H602" s="9">
        <v>1</v>
      </c>
      <c r="I602" s="9">
        <v>8</v>
      </c>
      <c r="J602" s="9">
        <v>146.08499999999995</v>
      </c>
      <c r="K602" s="9">
        <v>47.534999999999968</v>
      </c>
      <c r="L602" s="9">
        <v>48.184999999999974</v>
      </c>
    </row>
    <row r="603" spans="6:12">
      <c r="F603" s="9">
        <v>584</v>
      </c>
      <c r="G603" s="9">
        <v>28</v>
      </c>
      <c r="H603" s="9">
        <v>3</v>
      </c>
      <c r="I603" s="9">
        <v>6</v>
      </c>
      <c r="J603" s="9">
        <v>-51.551999999999964</v>
      </c>
      <c r="K603" s="9">
        <v>109.46800000000002</v>
      </c>
      <c r="L603" s="9">
        <v>104.66800000000001</v>
      </c>
    </row>
    <row r="604" spans="6:12">
      <c r="F604" s="9">
        <v>585</v>
      </c>
      <c r="G604" s="9">
        <v>34</v>
      </c>
      <c r="H604" s="9">
        <v>3</v>
      </c>
      <c r="I604" s="9">
        <v>4</v>
      </c>
      <c r="J604" s="9">
        <v>-203.40399999999994</v>
      </c>
      <c r="K604" s="9">
        <v>40.95599999999996</v>
      </c>
      <c r="L604" s="9">
        <v>36.256000000000029</v>
      </c>
    </row>
    <row r="605" spans="6:12">
      <c r="F605" s="9">
        <v>586</v>
      </c>
      <c r="G605" s="9">
        <v>37</v>
      </c>
      <c r="H605" s="9">
        <v>2</v>
      </c>
      <c r="I605" s="9">
        <v>9</v>
      </c>
      <c r="J605" s="9">
        <v>137.71299999999994</v>
      </c>
      <c r="K605" s="9">
        <v>82.043000000000006</v>
      </c>
      <c r="L605" s="9">
        <v>81.592999999999961</v>
      </c>
    </row>
    <row r="606" spans="6:12">
      <c r="F606" s="9">
        <v>587</v>
      </c>
      <c r="G606" s="9">
        <v>35</v>
      </c>
      <c r="H606" s="9">
        <v>2</v>
      </c>
      <c r="I606" s="9">
        <v>5</v>
      </c>
      <c r="J606" s="9">
        <v>1.9250000000000114</v>
      </c>
      <c r="K606" s="9">
        <v>117.27499999999996</v>
      </c>
      <c r="L606" s="9">
        <v>114.92499999999994</v>
      </c>
    </row>
    <row r="607" spans="6:12">
      <c r="F607" s="9">
        <v>588</v>
      </c>
      <c r="G607" s="9">
        <v>53</v>
      </c>
      <c r="H607" s="9">
        <v>3</v>
      </c>
      <c r="I607" s="9">
        <v>8</v>
      </c>
      <c r="J607" s="9">
        <v>91.269000000000119</v>
      </c>
      <c r="K607" s="9">
        <v>159.33899999999994</v>
      </c>
      <c r="L607" s="9">
        <v>159.08900000000006</v>
      </c>
    </row>
    <row r="608" spans="6:12">
      <c r="F608" s="9">
        <v>589</v>
      </c>
      <c r="G608" s="9">
        <v>24</v>
      </c>
      <c r="H608" s="9">
        <v>2</v>
      </c>
      <c r="I608" s="9">
        <v>3</v>
      </c>
      <c r="J608" s="9">
        <v>-103.88800000000001</v>
      </c>
      <c r="K608" s="9">
        <v>100.07199999999999</v>
      </c>
      <c r="L608" s="9">
        <v>95.272000000000006</v>
      </c>
    </row>
    <row r="609" spans="6:12">
      <c r="F609" s="9">
        <v>590</v>
      </c>
      <c r="G609" s="9">
        <v>49</v>
      </c>
      <c r="H609" s="9">
        <v>3</v>
      </c>
      <c r="I609" s="9">
        <v>4</v>
      </c>
      <c r="J609" s="9">
        <v>-178.21899999999988</v>
      </c>
      <c r="K609" s="9">
        <v>61.491000000000042</v>
      </c>
      <c r="L609" s="9">
        <v>59.041000000000054</v>
      </c>
    </row>
    <row r="610" spans="6:12">
      <c r="F610" s="9">
        <v>591</v>
      </c>
      <c r="G610" s="9">
        <v>33</v>
      </c>
      <c r="H610" s="9">
        <v>2</v>
      </c>
      <c r="I610" s="9">
        <v>9</v>
      </c>
      <c r="J610" s="9">
        <v>138.49699999999996</v>
      </c>
      <c r="K610" s="9">
        <v>84.066999999999894</v>
      </c>
      <c r="L610" s="9">
        <v>83.016999999999939</v>
      </c>
    </row>
    <row r="611" spans="6:12">
      <c r="F611" s="9">
        <v>592</v>
      </c>
      <c r="G611" s="9">
        <v>45</v>
      </c>
      <c r="H611" s="9">
        <v>2</v>
      </c>
      <c r="I611" s="9">
        <v>9</v>
      </c>
      <c r="J611" s="9">
        <v>149.10499999999993</v>
      </c>
      <c r="K611" s="9">
        <v>90.954999999999927</v>
      </c>
      <c r="L611" s="9">
        <v>91.704999999999984</v>
      </c>
    </row>
    <row r="612" spans="6:12">
      <c r="F612" s="9">
        <v>593</v>
      </c>
      <c r="G612" s="9">
        <v>50</v>
      </c>
      <c r="H612" s="9">
        <v>1</v>
      </c>
      <c r="I612" s="9">
        <v>7</v>
      </c>
      <c r="J612" s="9">
        <v>161.54999999999995</v>
      </c>
      <c r="K612" s="9">
        <v>100.94999999999993</v>
      </c>
      <c r="L612" s="9">
        <v>103.45000000000002</v>
      </c>
    </row>
    <row r="613" spans="6:12">
      <c r="F613" s="9">
        <v>594</v>
      </c>
      <c r="G613" s="9">
        <v>52</v>
      </c>
      <c r="H613" s="9">
        <v>2</v>
      </c>
      <c r="I613" s="9">
        <v>8</v>
      </c>
      <c r="J613" s="9">
        <v>153.45599999999999</v>
      </c>
      <c r="K613" s="9">
        <v>135.73599999999999</v>
      </c>
      <c r="L613" s="9">
        <v>137.13599999999994</v>
      </c>
    </row>
    <row r="614" spans="6:12">
      <c r="F614" s="9">
        <v>595</v>
      </c>
      <c r="G614" s="9">
        <v>30</v>
      </c>
      <c r="H614" s="9">
        <v>1</v>
      </c>
      <c r="I614" s="9">
        <v>8</v>
      </c>
      <c r="J614" s="9">
        <v>151.21999999999994</v>
      </c>
      <c r="K614" s="9">
        <v>54.21999999999997</v>
      </c>
      <c r="L614" s="9">
        <v>54.120000000000005</v>
      </c>
    </row>
    <row r="615" spans="6:12">
      <c r="F615" s="9">
        <v>596</v>
      </c>
      <c r="G615" s="9">
        <v>35</v>
      </c>
      <c r="H615" s="9">
        <v>1</v>
      </c>
      <c r="I615" s="9">
        <v>4</v>
      </c>
      <c r="J615" s="9">
        <v>51.044999999999987</v>
      </c>
      <c r="K615" s="9">
        <v>122.89499999999997</v>
      </c>
      <c r="L615" s="9">
        <v>121.94499999999998</v>
      </c>
    </row>
    <row r="616" spans="6:12">
      <c r="F616" s="9">
        <v>597</v>
      </c>
      <c r="G616" s="9">
        <v>52</v>
      </c>
      <c r="H616" s="9">
        <v>2</v>
      </c>
      <c r="I616" s="9">
        <v>9</v>
      </c>
      <c r="J616" s="9">
        <v>173.24799999999993</v>
      </c>
      <c r="K616" s="9">
        <v>112.92799999999997</v>
      </c>
      <c r="L616" s="9">
        <v>114.72799999999992</v>
      </c>
    </row>
    <row r="617" spans="6:12">
      <c r="F617" s="9">
        <v>598</v>
      </c>
      <c r="G617" s="9">
        <v>29</v>
      </c>
      <c r="H617" s="9">
        <v>2</v>
      </c>
      <c r="I617" s="9">
        <v>3</v>
      </c>
      <c r="J617" s="9">
        <v>-116.52300000000002</v>
      </c>
      <c r="K617" s="9">
        <v>85.886999999999972</v>
      </c>
      <c r="L617" s="9">
        <v>81.837000000000018</v>
      </c>
    </row>
    <row r="618" spans="6:12">
      <c r="F618" s="9">
        <v>599</v>
      </c>
      <c r="G618" s="9">
        <v>55</v>
      </c>
      <c r="H618" s="9">
        <v>3</v>
      </c>
      <c r="I618" s="9">
        <v>7</v>
      </c>
      <c r="J618" s="9">
        <v>52.505000000000052</v>
      </c>
      <c r="K618" s="9">
        <v>162.55499999999989</v>
      </c>
      <c r="L618" s="9">
        <v>162.20500000000004</v>
      </c>
    </row>
    <row r="619" spans="6:12">
      <c r="F619" s="9">
        <v>600</v>
      </c>
      <c r="G619" s="9">
        <v>27</v>
      </c>
      <c r="H619" s="9">
        <v>1</v>
      </c>
      <c r="I619" s="9">
        <v>5</v>
      </c>
      <c r="J619" s="9">
        <v>100.62500000000003</v>
      </c>
      <c r="K619" s="9">
        <v>132.35499999999999</v>
      </c>
      <c r="L619" s="9">
        <v>130.60499999999999</v>
      </c>
    </row>
    <row r="620" spans="6:12">
      <c r="F620" s="9">
        <v>601</v>
      </c>
      <c r="G620" s="9">
        <v>27</v>
      </c>
      <c r="H620" s="9">
        <v>1</v>
      </c>
      <c r="I620" s="9">
        <v>9</v>
      </c>
      <c r="J620" s="9">
        <v>157.55299999999994</v>
      </c>
      <c r="K620" s="9">
        <v>18.88300000000001</v>
      </c>
      <c r="L620" s="9">
        <v>18.733000000000033</v>
      </c>
    </row>
    <row r="621" spans="6:12">
      <c r="F621" s="9">
        <v>602</v>
      </c>
      <c r="G621" s="9">
        <v>30</v>
      </c>
      <c r="H621" s="9">
        <v>2</v>
      </c>
      <c r="I621" s="9">
        <v>6</v>
      </c>
      <c r="J621" s="9">
        <v>54.499999999999972</v>
      </c>
      <c r="K621" s="9">
        <v>128.79999999999995</v>
      </c>
      <c r="L621" s="9">
        <v>126.09999999999998</v>
      </c>
    </row>
    <row r="622" spans="6:12">
      <c r="F622" s="9">
        <v>603</v>
      </c>
      <c r="G622" s="9">
        <v>37</v>
      </c>
      <c r="H622" s="9">
        <v>2</v>
      </c>
      <c r="I622" s="9">
        <v>5</v>
      </c>
      <c r="J622" s="9">
        <v>2.0250000000000341</v>
      </c>
      <c r="K622" s="9">
        <v>116.75499999999998</v>
      </c>
      <c r="L622" s="9">
        <v>114.70499999999997</v>
      </c>
    </row>
    <row r="623" spans="6:12">
      <c r="F623" s="9">
        <v>604</v>
      </c>
      <c r="G623" s="9">
        <v>22</v>
      </c>
      <c r="H623" s="9">
        <v>3</v>
      </c>
      <c r="I623" s="9">
        <v>8</v>
      </c>
      <c r="J623" s="9">
        <v>71.95599999999996</v>
      </c>
      <c r="K623" s="9">
        <v>149.63599999999991</v>
      </c>
      <c r="L623" s="9">
        <v>144.73599999999993</v>
      </c>
    </row>
    <row r="624" spans="6:12">
      <c r="F624" s="9">
        <v>605</v>
      </c>
      <c r="G624" s="9">
        <v>49</v>
      </c>
      <c r="H624" s="9">
        <v>1</v>
      </c>
      <c r="I624" s="9">
        <v>6</v>
      </c>
      <c r="J624" s="9">
        <v>138.88900000000001</v>
      </c>
      <c r="K624" s="9">
        <v>121.19900000000004</v>
      </c>
      <c r="L624" s="9">
        <v>123.149</v>
      </c>
    </row>
    <row r="625" spans="6:12">
      <c r="F625" s="9">
        <v>606</v>
      </c>
      <c r="G625" s="9">
        <v>28</v>
      </c>
      <c r="H625" s="9">
        <v>2</v>
      </c>
      <c r="I625" s="9">
        <v>4</v>
      </c>
      <c r="J625" s="9">
        <v>-47.488</v>
      </c>
      <c r="K625" s="9">
        <v>112.63199999999998</v>
      </c>
      <c r="L625" s="9">
        <v>108.83199999999997</v>
      </c>
    </row>
    <row r="626" spans="6:12">
      <c r="F626" s="9">
        <v>607</v>
      </c>
      <c r="G626" s="9">
        <v>45</v>
      </c>
      <c r="H626" s="9">
        <v>2</v>
      </c>
      <c r="I626" s="9">
        <v>5</v>
      </c>
      <c r="J626" s="9">
        <v>13.224999999999994</v>
      </c>
      <c r="K626" s="9">
        <v>125.47499999999994</v>
      </c>
      <c r="L626" s="9">
        <v>124.62499999999997</v>
      </c>
    </row>
    <row r="627" spans="6:12">
      <c r="F627" s="9">
        <v>608</v>
      </c>
      <c r="G627" s="9">
        <v>41</v>
      </c>
      <c r="H627" s="9">
        <v>2</v>
      </c>
      <c r="I627" s="9">
        <v>7</v>
      </c>
      <c r="J627" s="9">
        <v>92.316999999999979</v>
      </c>
      <c r="K627" s="9">
        <v>120.60699999999994</v>
      </c>
      <c r="L627" s="9">
        <v>119.95699999999999</v>
      </c>
    </row>
    <row r="628" spans="6:12">
      <c r="F628" s="9">
        <v>609</v>
      </c>
      <c r="G628" s="9">
        <v>39</v>
      </c>
      <c r="H628" s="9">
        <v>1</v>
      </c>
      <c r="I628" s="9">
        <v>6</v>
      </c>
      <c r="J628" s="9">
        <v>118.22899999999997</v>
      </c>
      <c r="K628" s="9">
        <v>103.63899999999997</v>
      </c>
      <c r="L628" s="9">
        <v>104.08900000000001</v>
      </c>
    </row>
    <row r="629" spans="6:12">
      <c r="F629" s="9">
        <v>610</v>
      </c>
      <c r="G629" s="9">
        <v>54</v>
      </c>
      <c r="H629" s="9">
        <v>1</v>
      </c>
      <c r="I629" s="9">
        <v>8</v>
      </c>
      <c r="J629" s="9">
        <v>188.13199999999992</v>
      </c>
      <c r="K629" s="9">
        <v>83.691999999999965</v>
      </c>
      <c r="L629" s="9">
        <v>87.19200000000005</v>
      </c>
    </row>
    <row r="630" spans="6:12">
      <c r="F630" s="9">
        <v>611</v>
      </c>
      <c r="G630" s="9">
        <v>29</v>
      </c>
      <c r="H630" s="9">
        <v>1</v>
      </c>
      <c r="I630" s="9">
        <v>3</v>
      </c>
      <c r="J630" s="9">
        <v>10.736999999999995</v>
      </c>
      <c r="K630" s="9">
        <v>127.047</v>
      </c>
      <c r="L630" s="9">
        <v>124.79700000000003</v>
      </c>
    </row>
    <row r="631" spans="6:12">
      <c r="F631" s="9">
        <v>612</v>
      </c>
      <c r="G631" s="9">
        <v>51</v>
      </c>
      <c r="H631" s="9">
        <v>2</v>
      </c>
      <c r="I631" s="9">
        <v>7</v>
      </c>
      <c r="J631" s="9">
        <v>119.93700000000001</v>
      </c>
      <c r="K631" s="9">
        <v>145.12699999999995</v>
      </c>
      <c r="L631" s="9">
        <v>145.97700000000006</v>
      </c>
    </row>
    <row r="632" spans="6:12">
      <c r="F632" s="9">
        <v>613</v>
      </c>
      <c r="G632" s="9">
        <v>43</v>
      </c>
      <c r="H632" s="9">
        <v>3</v>
      </c>
      <c r="I632" s="9">
        <v>8</v>
      </c>
      <c r="J632" s="9">
        <v>56.689000000000135</v>
      </c>
      <c r="K632" s="9">
        <v>127.85899999999998</v>
      </c>
      <c r="L632" s="9">
        <v>126.10900000000009</v>
      </c>
    </row>
    <row r="633" spans="6:12">
      <c r="F633" s="9">
        <v>614</v>
      </c>
      <c r="G633" s="9">
        <v>20</v>
      </c>
      <c r="H633" s="9">
        <v>3</v>
      </c>
      <c r="I633" s="9">
        <v>6</v>
      </c>
      <c r="J633" s="9">
        <v>-27.279999999999973</v>
      </c>
      <c r="K633" s="9">
        <v>136.21999999999997</v>
      </c>
      <c r="L633" s="9">
        <v>130.22000000000006</v>
      </c>
    </row>
    <row r="634" spans="6:12">
      <c r="F634" s="9">
        <v>615</v>
      </c>
      <c r="G634" s="9">
        <v>27</v>
      </c>
      <c r="H634" s="9">
        <v>3</v>
      </c>
      <c r="I634" s="9">
        <v>8</v>
      </c>
      <c r="J634" s="9">
        <v>57.521000000000015</v>
      </c>
      <c r="K634" s="9">
        <v>133.6509999999999</v>
      </c>
      <c r="L634" s="9">
        <v>129.50100000000003</v>
      </c>
    </row>
    <row r="635" spans="6:12">
      <c r="F635" s="9">
        <v>616</v>
      </c>
      <c r="G635" s="9">
        <v>21</v>
      </c>
      <c r="H635" s="9">
        <v>3</v>
      </c>
      <c r="I635" s="9">
        <v>5</v>
      </c>
      <c r="J635" s="9">
        <v>-98.935000000000002</v>
      </c>
      <c r="K635" s="9">
        <v>106.85499999999993</v>
      </c>
      <c r="L635" s="9">
        <v>100.60499999999996</v>
      </c>
    </row>
    <row r="636" spans="6:12">
      <c r="F636" s="9">
        <v>617</v>
      </c>
      <c r="G636" s="9">
        <v>43</v>
      </c>
      <c r="H636" s="9">
        <v>2</v>
      </c>
      <c r="I636" s="9">
        <v>8</v>
      </c>
      <c r="J636" s="9">
        <v>124.89899999999997</v>
      </c>
      <c r="K636" s="9">
        <v>109.96899999999994</v>
      </c>
      <c r="L636" s="9">
        <v>110.01899999999998</v>
      </c>
    </row>
    <row r="637" spans="6:12">
      <c r="F637" s="9">
        <v>618</v>
      </c>
      <c r="G637" s="9">
        <v>40</v>
      </c>
      <c r="H637" s="9">
        <v>1</v>
      </c>
      <c r="I637" s="9">
        <v>7</v>
      </c>
      <c r="J637" s="9">
        <v>138.12999999999997</v>
      </c>
      <c r="K637" s="9">
        <v>80.629999999999967</v>
      </c>
      <c r="L637" s="9">
        <v>81.630000000000024</v>
      </c>
    </row>
    <row r="638" spans="6:12">
      <c r="F638" s="9">
        <v>619</v>
      </c>
      <c r="G638" s="9">
        <v>30</v>
      </c>
      <c r="H638" s="9">
        <v>1</v>
      </c>
      <c r="I638" s="9">
        <v>9</v>
      </c>
      <c r="J638" s="9">
        <v>151.24999999999991</v>
      </c>
      <c r="K638" s="9">
        <v>11.649999999999977</v>
      </c>
      <c r="L638" s="9">
        <v>11.949999999999989</v>
      </c>
    </row>
    <row r="639" spans="6:12">
      <c r="F639" s="9">
        <v>620</v>
      </c>
      <c r="G639" s="9">
        <v>28</v>
      </c>
      <c r="H639" s="9">
        <v>3</v>
      </c>
      <c r="I639" s="9">
        <v>8</v>
      </c>
      <c r="J639" s="9">
        <v>55.444000000000074</v>
      </c>
      <c r="K639" s="9">
        <v>131.26399999999995</v>
      </c>
      <c r="L639" s="9">
        <v>127.26400000000001</v>
      </c>
    </row>
    <row r="640" spans="6:12">
      <c r="F640" s="9">
        <v>621</v>
      </c>
      <c r="G640" s="9">
        <v>30</v>
      </c>
      <c r="H640" s="9">
        <v>3</v>
      </c>
      <c r="I640" s="9">
        <v>9</v>
      </c>
      <c r="J640" s="9">
        <v>91.390000000000043</v>
      </c>
      <c r="K640" s="9">
        <v>123.99000000000001</v>
      </c>
      <c r="L640" s="9">
        <v>120.69000000000005</v>
      </c>
    </row>
    <row r="641" spans="6:12">
      <c r="F641" s="9">
        <v>622</v>
      </c>
      <c r="G641" s="9">
        <v>29</v>
      </c>
      <c r="H641" s="9">
        <v>3</v>
      </c>
      <c r="I641" s="9">
        <v>6</v>
      </c>
      <c r="J641" s="9">
        <v>-53.370999999999924</v>
      </c>
      <c r="K641" s="9">
        <v>107.33900000000003</v>
      </c>
      <c r="L641" s="9">
        <v>102.68900000000005</v>
      </c>
    </row>
    <row r="642" spans="6:12">
      <c r="F642" s="9">
        <v>623</v>
      </c>
      <c r="G642" s="9">
        <v>22</v>
      </c>
      <c r="H642" s="9">
        <v>1</v>
      </c>
      <c r="I642" s="9">
        <v>8</v>
      </c>
      <c r="J642" s="9">
        <v>173.47599999999991</v>
      </c>
      <c r="K642" s="9">
        <v>78.95599999999996</v>
      </c>
      <c r="L642" s="9">
        <v>77.655999999999977</v>
      </c>
    </row>
    <row r="643" spans="6:12">
      <c r="F643" s="9">
        <v>624</v>
      </c>
      <c r="G643" s="9">
        <v>41</v>
      </c>
      <c r="H643" s="9">
        <v>3</v>
      </c>
      <c r="I643" s="9">
        <v>8</v>
      </c>
      <c r="J643" s="9">
        <v>53.013000000000034</v>
      </c>
      <c r="K643" s="9">
        <v>124.80299999999994</v>
      </c>
      <c r="L643" s="9">
        <v>122.75300000000004</v>
      </c>
    </row>
    <row r="644" spans="6:12">
      <c r="F644" s="9">
        <v>625</v>
      </c>
      <c r="G644" s="9">
        <v>35</v>
      </c>
      <c r="H644" s="9">
        <v>1</v>
      </c>
      <c r="I644" s="9">
        <v>9</v>
      </c>
      <c r="J644" s="9">
        <v>146.14499999999992</v>
      </c>
      <c r="K644" s="9">
        <v>4.9949999999999477</v>
      </c>
      <c r="L644" s="9">
        <v>6.0449999999999591</v>
      </c>
    </row>
    <row r="645" spans="6:12">
      <c r="F645" s="9">
        <v>626</v>
      </c>
      <c r="G645" s="9">
        <v>23</v>
      </c>
      <c r="H645" s="9">
        <v>1</v>
      </c>
      <c r="I645" s="9">
        <v>9</v>
      </c>
      <c r="J645" s="9">
        <v>169.73699999999994</v>
      </c>
      <c r="K645" s="9">
        <v>32.306999999999931</v>
      </c>
      <c r="L645" s="9">
        <v>31.556999999999988</v>
      </c>
    </row>
    <row r="646" spans="6:12">
      <c r="F646" s="9">
        <v>627</v>
      </c>
      <c r="G646" s="9">
        <v>50</v>
      </c>
      <c r="H646" s="9">
        <v>1</v>
      </c>
      <c r="I646" s="9">
        <v>3</v>
      </c>
      <c r="J646" s="9">
        <v>28.229999999999983</v>
      </c>
      <c r="K646" s="9">
        <v>138.02999999999997</v>
      </c>
      <c r="L646" s="9">
        <v>138.93000000000006</v>
      </c>
    </row>
    <row r="647" spans="6:12">
      <c r="F647" s="9">
        <v>628</v>
      </c>
      <c r="G647" s="9">
        <v>30</v>
      </c>
      <c r="H647" s="9">
        <v>3</v>
      </c>
      <c r="I647" s="9">
        <v>8</v>
      </c>
      <c r="J647" s="9">
        <v>52.10000000000008</v>
      </c>
      <c r="K647" s="9">
        <v>127.30000000000001</v>
      </c>
      <c r="L647" s="9">
        <v>123.60000000000002</v>
      </c>
    </row>
    <row r="648" spans="6:12">
      <c r="F648" s="9">
        <v>629</v>
      </c>
      <c r="G648" s="9">
        <v>36</v>
      </c>
      <c r="H648" s="9">
        <v>2</v>
      </c>
      <c r="I648" s="9">
        <v>9</v>
      </c>
      <c r="J648" s="9">
        <v>137.50399999999993</v>
      </c>
      <c r="K648" s="9">
        <v>82.143999999999949</v>
      </c>
      <c r="L648" s="9">
        <v>81.54400000000004</v>
      </c>
    </row>
    <row r="649" spans="6:12">
      <c r="F649" s="9">
        <v>630</v>
      </c>
      <c r="G649" s="9">
        <v>19</v>
      </c>
      <c r="H649" s="9">
        <v>1</v>
      </c>
      <c r="I649" s="9">
        <v>9</v>
      </c>
      <c r="J649" s="9">
        <v>186.24099999999993</v>
      </c>
      <c r="K649" s="9">
        <v>50.050999999999945</v>
      </c>
      <c r="L649" s="9">
        <v>48.700999999999979</v>
      </c>
    </row>
    <row r="650" spans="6:12">
      <c r="F650" s="9">
        <v>631</v>
      </c>
      <c r="G650" s="9">
        <v>32</v>
      </c>
      <c r="H650" s="9">
        <v>3</v>
      </c>
      <c r="I650" s="9">
        <v>7</v>
      </c>
      <c r="J650" s="9">
        <v>1.0540000000000305</v>
      </c>
      <c r="K650" s="9">
        <v>118.23399999999992</v>
      </c>
      <c r="L650" s="9">
        <v>114.43400000000003</v>
      </c>
    </row>
    <row r="651" spans="6:12">
      <c r="F651" s="9">
        <v>632</v>
      </c>
      <c r="G651" s="9">
        <v>25</v>
      </c>
      <c r="H651" s="9">
        <v>2</v>
      </c>
      <c r="I651" s="9">
        <v>7</v>
      </c>
      <c r="J651" s="9">
        <v>104.28499999999997</v>
      </c>
      <c r="K651" s="9">
        <v>137.53499999999997</v>
      </c>
      <c r="L651" s="9">
        <v>134.48500000000001</v>
      </c>
    </row>
    <row r="652" spans="6:12">
      <c r="F652" s="9">
        <v>633</v>
      </c>
      <c r="G652" s="9">
        <v>38</v>
      </c>
      <c r="H652" s="9">
        <v>3</v>
      </c>
      <c r="I652" s="9">
        <v>4</v>
      </c>
      <c r="J652" s="9">
        <v>-202.62799999999993</v>
      </c>
      <c r="K652" s="9">
        <v>40.49199999999999</v>
      </c>
      <c r="L652" s="9">
        <v>36.392000000000053</v>
      </c>
    </row>
    <row r="653" spans="6:12">
      <c r="F653" s="9">
        <v>634</v>
      </c>
      <c r="G653" s="9">
        <v>54</v>
      </c>
      <c r="H653" s="9">
        <v>3</v>
      </c>
      <c r="I653" s="9">
        <v>3</v>
      </c>
      <c r="J653" s="9">
        <v>-243.15799999999996</v>
      </c>
      <c r="K653" s="9">
        <v>37.602000000000004</v>
      </c>
      <c r="L653" s="9">
        <v>35.502000000000095</v>
      </c>
    </row>
    <row r="654" spans="6:12">
      <c r="F654" s="9">
        <v>635</v>
      </c>
      <c r="G654" s="9">
        <v>44</v>
      </c>
      <c r="H654" s="9">
        <v>1</v>
      </c>
      <c r="I654" s="9">
        <v>3</v>
      </c>
      <c r="J654" s="9">
        <v>11.082000000000001</v>
      </c>
      <c r="K654" s="9">
        <v>122.74199999999998</v>
      </c>
      <c r="L654" s="9">
        <v>122.742</v>
      </c>
    </row>
    <row r="655" spans="6:12">
      <c r="F655" s="9">
        <v>636</v>
      </c>
      <c r="G655" s="9">
        <v>32</v>
      </c>
      <c r="H655" s="9">
        <v>3</v>
      </c>
      <c r="I655" s="9">
        <v>6</v>
      </c>
      <c r="J655" s="9">
        <v>-57.20799999999997</v>
      </c>
      <c r="K655" s="9">
        <v>102.57199999999997</v>
      </c>
      <c r="L655" s="9">
        <v>98.372000000000014</v>
      </c>
    </row>
    <row r="656" spans="6:12">
      <c r="F656" s="9">
        <v>637</v>
      </c>
      <c r="G656" s="9">
        <v>24</v>
      </c>
      <c r="H656" s="9">
        <v>3</v>
      </c>
      <c r="I656" s="9">
        <v>3</v>
      </c>
      <c r="J656" s="9">
        <v>-273.09800000000001</v>
      </c>
      <c r="K656" s="9">
        <v>16.961999999999989</v>
      </c>
      <c r="L656" s="9">
        <v>10.362000000000023</v>
      </c>
    </row>
    <row r="657" spans="6:12">
      <c r="F657" s="9">
        <v>638</v>
      </c>
      <c r="G657" s="9">
        <v>36</v>
      </c>
      <c r="H657" s="9">
        <v>3</v>
      </c>
      <c r="I657" s="9">
        <v>6</v>
      </c>
      <c r="J657" s="9">
        <v>-58.543999999999983</v>
      </c>
      <c r="K657" s="9">
        <v>99.995999999999981</v>
      </c>
      <c r="L657" s="9">
        <v>96.396000000000015</v>
      </c>
    </row>
    <row r="658" spans="6:12">
      <c r="F658" s="9">
        <v>639</v>
      </c>
      <c r="G658" s="9">
        <v>23</v>
      </c>
      <c r="H658" s="9">
        <v>2</v>
      </c>
      <c r="I658" s="9">
        <v>5</v>
      </c>
      <c r="J658" s="9">
        <v>24.004999999999995</v>
      </c>
      <c r="K658" s="9">
        <v>143.07499999999996</v>
      </c>
      <c r="L658" s="9">
        <v>138.92499999999998</v>
      </c>
    </row>
    <row r="659" spans="6:12">
      <c r="F659" s="9">
        <v>640</v>
      </c>
      <c r="G659" s="9">
        <v>42</v>
      </c>
      <c r="H659" s="9">
        <v>2</v>
      </c>
      <c r="I659" s="9">
        <v>8</v>
      </c>
      <c r="J659" s="9">
        <v>123.07599999999996</v>
      </c>
      <c r="K659" s="9">
        <v>108.45599999999993</v>
      </c>
      <c r="L659" s="9">
        <v>108.35599999999994</v>
      </c>
    </row>
    <row r="660" spans="6:12">
      <c r="F660" s="9">
        <v>641</v>
      </c>
      <c r="G660" s="9">
        <v>37</v>
      </c>
      <c r="H660" s="9">
        <v>1</v>
      </c>
      <c r="I660" s="9">
        <v>7</v>
      </c>
      <c r="J660" s="9">
        <v>136.369</v>
      </c>
      <c r="K660" s="9">
        <v>79.798999999999964</v>
      </c>
      <c r="L660" s="9">
        <v>80.349000000000004</v>
      </c>
    </row>
    <row r="661" spans="6:12">
      <c r="F661" s="9">
        <v>642</v>
      </c>
      <c r="G661" s="9">
        <v>44</v>
      </c>
      <c r="H661" s="9">
        <v>1</v>
      </c>
      <c r="I661" s="9">
        <v>4</v>
      </c>
      <c r="J661" s="9">
        <v>58.596000000000004</v>
      </c>
      <c r="K661" s="9">
        <v>127.65599999999995</v>
      </c>
      <c r="L661" s="9">
        <v>128.05599999999998</v>
      </c>
    </row>
    <row r="662" spans="6:12">
      <c r="F662" s="9">
        <v>643</v>
      </c>
      <c r="G662" s="9">
        <v>52</v>
      </c>
      <c r="H662" s="9">
        <v>1</v>
      </c>
      <c r="I662" s="9">
        <v>4</v>
      </c>
      <c r="J662" s="9">
        <v>83.667999999999964</v>
      </c>
      <c r="K662" s="9">
        <v>150.24799999999999</v>
      </c>
      <c r="L662" s="9">
        <v>151.84800000000001</v>
      </c>
    </row>
    <row r="663" spans="6:12">
      <c r="F663" s="9">
        <v>644</v>
      </c>
      <c r="G663" s="9">
        <v>31</v>
      </c>
      <c r="H663" s="9">
        <v>2</v>
      </c>
      <c r="I663" s="9">
        <v>5</v>
      </c>
      <c r="J663" s="9">
        <v>4.9650000000000318</v>
      </c>
      <c r="K663" s="9">
        <v>121.55499999999998</v>
      </c>
      <c r="L663" s="9">
        <v>118.60500000000002</v>
      </c>
    </row>
    <row r="664" spans="6:12">
      <c r="F664" s="9">
        <v>645</v>
      </c>
      <c r="G664" s="9">
        <v>48</v>
      </c>
      <c r="H664" s="9">
        <v>3</v>
      </c>
      <c r="I664" s="9">
        <v>7</v>
      </c>
      <c r="J664" s="9">
        <v>21.726000000000113</v>
      </c>
      <c r="K664" s="9">
        <v>133.94600000000003</v>
      </c>
      <c r="L664" s="9">
        <v>132.54600000000011</v>
      </c>
    </row>
    <row r="665" spans="6:12">
      <c r="F665" s="9">
        <v>646</v>
      </c>
      <c r="G665" s="9">
        <v>46</v>
      </c>
      <c r="H665" s="9">
        <v>1</v>
      </c>
      <c r="I665" s="9">
        <v>7</v>
      </c>
      <c r="J665" s="9">
        <v>148.94199999999998</v>
      </c>
      <c r="K665" s="9">
        <v>89.581999999999965</v>
      </c>
      <c r="L665" s="9">
        <v>91.481999999999999</v>
      </c>
    </row>
    <row r="666" spans="6:12">
      <c r="F666" s="9">
        <v>647</v>
      </c>
      <c r="G666" s="9">
        <v>30</v>
      </c>
      <c r="H666" s="9">
        <v>3</v>
      </c>
      <c r="I666" s="9">
        <v>8</v>
      </c>
      <c r="J666" s="9">
        <v>52.10000000000008</v>
      </c>
      <c r="K666" s="9">
        <v>127.30000000000001</v>
      </c>
      <c r="L666" s="9">
        <v>123.60000000000002</v>
      </c>
    </row>
    <row r="667" spans="6:12">
      <c r="F667" s="9">
        <v>648</v>
      </c>
      <c r="G667" s="9">
        <v>39</v>
      </c>
      <c r="H667" s="9">
        <v>3</v>
      </c>
      <c r="I667" s="9">
        <v>9</v>
      </c>
      <c r="J667" s="9">
        <v>89.761000000000024</v>
      </c>
      <c r="K667" s="9">
        <v>119.57099999999997</v>
      </c>
      <c r="L667" s="9">
        <v>117.62100000000004</v>
      </c>
    </row>
    <row r="668" spans="6:12">
      <c r="F668" s="9">
        <v>649</v>
      </c>
      <c r="G668" s="9">
        <v>20</v>
      </c>
      <c r="H668" s="9">
        <v>3</v>
      </c>
      <c r="I668" s="9">
        <v>7</v>
      </c>
      <c r="J668" s="9">
        <v>30.909999999999968</v>
      </c>
      <c r="K668" s="9">
        <v>151.80999999999995</v>
      </c>
      <c r="L668" s="9">
        <v>146.20999999999998</v>
      </c>
    </row>
    <row r="669" spans="6:12">
      <c r="F669" s="9">
        <v>650</v>
      </c>
      <c r="G669" s="9">
        <v>54</v>
      </c>
      <c r="H669" s="9">
        <v>3</v>
      </c>
      <c r="I669" s="9">
        <v>8</v>
      </c>
      <c r="J669" s="9">
        <v>96.212000000000046</v>
      </c>
      <c r="K669" s="9">
        <v>163.97199999999998</v>
      </c>
      <c r="L669" s="9">
        <v>163.87200000000001</v>
      </c>
    </row>
    <row r="670" spans="6:12">
      <c r="F670" s="9">
        <v>651</v>
      </c>
      <c r="G670" s="9">
        <v>47</v>
      </c>
      <c r="H670" s="9">
        <v>1</v>
      </c>
      <c r="I670" s="9">
        <v>9</v>
      </c>
      <c r="J670" s="9">
        <v>161.43299999999994</v>
      </c>
      <c r="K670" s="9">
        <v>16.562999999999988</v>
      </c>
      <c r="L670" s="9">
        <v>19.413000000000068</v>
      </c>
    </row>
    <row r="671" spans="6:12">
      <c r="F671" s="9">
        <v>652</v>
      </c>
      <c r="G671" s="9">
        <v>49</v>
      </c>
      <c r="H671" s="9">
        <v>3</v>
      </c>
      <c r="I671" s="9">
        <v>7</v>
      </c>
      <c r="J671" s="9">
        <v>25.313000000000102</v>
      </c>
      <c r="K671" s="9">
        <v>137.22300000000001</v>
      </c>
      <c r="L671" s="9">
        <v>135.97300000000001</v>
      </c>
    </row>
    <row r="672" spans="6:12">
      <c r="F672" s="9">
        <v>653</v>
      </c>
      <c r="G672" s="9">
        <v>36</v>
      </c>
      <c r="H672" s="9">
        <v>2</v>
      </c>
      <c r="I672" s="9">
        <v>8</v>
      </c>
      <c r="J672" s="9">
        <v>117.80799999999999</v>
      </c>
      <c r="K672" s="9">
        <v>105.04799999999997</v>
      </c>
      <c r="L672" s="9">
        <v>104.048</v>
      </c>
    </row>
    <row r="673" spans="6:12">
      <c r="F673" s="9">
        <v>654</v>
      </c>
      <c r="G673" s="9">
        <v>42</v>
      </c>
      <c r="H673" s="9">
        <v>2</v>
      </c>
      <c r="I673" s="9">
        <v>9</v>
      </c>
      <c r="J673" s="9">
        <v>142.80799999999994</v>
      </c>
      <c r="K673" s="9">
        <v>85.587999999999965</v>
      </c>
      <c r="L673" s="9">
        <v>85.88799999999992</v>
      </c>
    </row>
    <row r="674" spans="6:12">
      <c r="F674" s="9">
        <v>655</v>
      </c>
      <c r="G674" s="9">
        <v>43</v>
      </c>
      <c r="H674" s="9">
        <v>3</v>
      </c>
      <c r="I674" s="9">
        <v>3</v>
      </c>
      <c r="J674" s="9">
        <v>-282.35099999999989</v>
      </c>
      <c r="K674" s="9">
        <v>1.81899999999996</v>
      </c>
      <c r="L674" s="9">
        <v>-1.9309999999999548</v>
      </c>
    </row>
    <row r="675" spans="6:12">
      <c r="F675" s="9">
        <v>656</v>
      </c>
      <c r="G675" s="9">
        <v>30</v>
      </c>
      <c r="H675" s="9">
        <v>1</v>
      </c>
      <c r="I675" s="9">
        <v>7</v>
      </c>
      <c r="J675" s="9">
        <v>141.70999999999995</v>
      </c>
      <c r="K675" s="9">
        <v>87.309999999999974</v>
      </c>
      <c r="L675" s="9">
        <v>86.809999999999974</v>
      </c>
    </row>
    <row r="676" spans="6:12">
      <c r="F676" s="9">
        <v>657</v>
      </c>
      <c r="G676" s="9">
        <v>46</v>
      </c>
      <c r="H676" s="9">
        <v>3</v>
      </c>
      <c r="I676" s="9">
        <v>8</v>
      </c>
      <c r="J676" s="9">
        <v>64.228000000000065</v>
      </c>
      <c r="K676" s="9">
        <v>134.46799999999996</v>
      </c>
      <c r="L676" s="9">
        <v>133.16800000000001</v>
      </c>
    </row>
    <row r="677" spans="6:12">
      <c r="F677" s="9">
        <v>658</v>
      </c>
      <c r="G677" s="9">
        <v>39</v>
      </c>
      <c r="H677" s="9">
        <v>2</v>
      </c>
      <c r="I677" s="9">
        <v>6</v>
      </c>
      <c r="J677" s="9">
        <v>51.358999999999952</v>
      </c>
      <c r="K677" s="9">
        <v>122.86899999999996</v>
      </c>
      <c r="L677" s="9">
        <v>121.51899999999998</v>
      </c>
    </row>
    <row r="678" spans="6:12">
      <c r="F678" s="9">
        <v>659</v>
      </c>
      <c r="G678" s="9">
        <v>45</v>
      </c>
      <c r="H678" s="9">
        <v>3</v>
      </c>
      <c r="I678" s="9">
        <v>5</v>
      </c>
      <c r="J678" s="9">
        <v>-113.57499999999987</v>
      </c>
      <c r="K678" s="9">
        <v>84.77499999999992</v>
      </c>
      <c r="L678" s="9">
        <v>82.125</v>
      </c>
    </row>
    <row r="679" spans="6:12">
      <c r="F679" s="9">
        <v>660</v>
      </c>
      <c r="G679" s="9">
        <v>49</v>
      </c>
      <c r="H679" s="9">
        <v>2</v>
      </c>
      <c r="I679" s="9">
        <v>7</v>
      </c>
      <c r="J679" s="9">
        <v>112.25299999999999</v>
      </c>
      <c r="K679" s="9">
        <v>138.06299999999999</v>
      </c>
      <c r="L679" s="9">
        <v>138.61299999999997</v>
      </c>
    </row>
    <row r="680" spans="6:12">
      <c r="F680" s="9">
        <v>661</v>
      </c>
      <c r="G680" s="9">
        <v>55</v>
      </c>
      <c r="H680" s="9">
        <v>2</v>
      </c>
      <c r="I680" s="9">
        <v>6</v>
      </c>
      <c r="J680" s="9">
        <v>99.774999999999949</v>
      </c>
      <c r="K680" s="9">
        <v>166.32499999999993</v>
      </c>
      <c r="L680" s="9">
        <v>167.37500000000006</v>
      </c>
    </row>
    <row r="681" spans="6:12">
      <c r="F681" s="9">
        <v>662</v>
      </c>
      <c r="G681" s="9">
        <v>29</v>
      </c>
      <c r="H681" s="9">
        <v>2</v>
      </c>
      <c r="I681" s="9">
        <v>3</v>
      </c>
      <c r="J681" s="9">
        <v>-116.52300000000002</v>
      </c>
      <c r="K681" s="9">
        <v>85.886999999999972</v>
      </c>
      <c r="L681" s="9">
        <v>81.837000000000018</v>
      </c>
    </row>
    <row r="682" spans="6:12">
      <c r="F682" s="9">
        <v>663</v>
      </c>
      <c r="G682" s="9">
        <v>46</v>
      </c>
      <c r="H682" s="9">
        <v>2</v>
      </c>
      <c r="I682" s="9">
        <v>9</v>
      </c>
      <c r="J682" s="9">
        <v>151.74399999999997</v>
      </c>
      <c r="K682" s="9">
        <v>93.283999999999935</v>
      </c>
      <c r="L682" s="9">
        <v>94.183999999999969</v>
      </c>
    </row>
    <row r="683" spans="6:12">
      <c r="F683" s="9">
        <v>664</v>
      </c>
      <c r="G683" s="9">
        <v>36</v>
      </c>
      <c r="H683" s="9">
        <v>1</v>
      </c>
      <c r="I683" s="9">
        <v>9</v>
      </c>
      <c r="J683" s="9">
        <v>145.93399999999988</v>
      </c>
      <c r="K683" s="9">
        <v>4.4739999999999611</v>
      </c>
      <c r="L683" s="9">
        <v>5.6740000000000066</v>
      </c>
    </row>
    <row r="684" spans="6:12">
      <c r="F684" s="9">
        <v>665</v>
      </c>
      <c r="G684" s="9">
        <v>48</v>
      </c>
      <c r="H684" s="9">
        <v>2</v>
      </c>
      <c r="I684" s="9">
        <v>3</v>
      </c>
      <c r="J684" s="9">
        <v>-102.97599999999997</v>
      </c>
      <c r="K684" s="9">
        <v>93.544000000000025</v>
      </c>
      <c r="L684" s="9">
        <v>92.344000000000008</v>
      </c>
    </row>
    <row r="685" spans="6:12">
      <c r="F685" s="9">
        <v>666</v>
      </c>
      <c r="G685" s="9">
        <v>19</v>
      </c>
      <c r="H685" s="9">
        <v>1</v>
      </c>
      <c r="I685" s="9">
        <v>8</v>
      </c>
      <c r="J685" s="9">
        <v>186.27699999999996</v>
      </c>
      <c r="K685" s="9">
        <v>92.686999999999983</v>
      </c>
      <c r="L685" s="9">
        <v>90.937000000000012</v>
      </c>
    </row>
    <row r="686" spans="6:12">
      <c r="F686" s="9">
        <v>667</v>
      </c>
      <c r="G686" s="9">
        <v>50</v>
      </c>
      <c r="H686" s="9">
        <v>2</v>
      </c>
      <c r="I686" s="9">
        <v>9</v>
      </c>
      <c r="J686" s="9">
        <v>164.99999999999991</v>
      </c>
      <c r="K686" s="9">
        <v>105.29999999999995</v>
      </c>
      <c r="L686" s="9">
        <v>106.79999999999995</v>
      </c>
    </row>
    <row r="687" spans="6:12">
      <c r="F687" s="9">
        <v>668</v>
      </c>
      <c r="G687" s="9">
        <v>42</v>
      </c>
      <c r="H687" s="9">
        <v>3</v>
      </c>
      <c r="I687" s="9">
        <v>3</v>
      </c>
      <c r="J687" s="9">
        <v>-284.29399999999998</v>
      </c>
      <c r="K687" s="9">
        <v>0.18599999999997863</v>
      </c>
      <c r="L687" s="9">
        <v>-3.7139999999999702</v>
      </c>
    </row>
    <row r="688" spans="6:12">
      <c r="F688" s="9">
        <v>669</v>
      </c>
      <c r="G688" s="9">
        <v>50</v>
      </c>
      <c r="H688" s="9">
        <v>3</v>
      </c>
      <c r="I688" s="9">
        <v>6</v>
      </c>
      <c r="J688" s="9">
        <v>-29.199999999999932</v>
      </c>
      <c r="K688" s="9">
        <v>125</v>
      </c>
      <c r="L688" s="9">
        <v>123.50000000000006</v>
      </c>
    </row>
    <row r="689" spans="6:12">
      <c r="F689" s="9">
        <v>670</v>
      </c>
      <c r="G689" s="9">
        <v>29</v>
      </c>
      <c r="H689" s="9">
        <v>1</v>
      </c>
      <c r="I689" s="9">
        <v>7</v>
      </c>
      <c r="J689" s="9">
        <v>143.553</v>
      </c>
      <c r="K689" s="9">
        <v>89.462999999999965</v>
      </c>
      <c r="L689" s="9">
        <v>88.813000000000045</v>
      </c>
    </row>
    <row r="690" spans="6:12">
      <c r="F690" s="9">
        <v>671</v>
      </c>
      <c r="G690" s="9">
        <v>19</v>
      </c>
      <c r="H690" s="9">
        <v>2</v>
      </c>
      <c r="I690" s="9">
        <v>3</v>
      </c>
      <c r="J690" s="9">
        <v>-84.502999999999986</v>
      </c>
      <c r="K690" s="9">
        <v>121.00699999999996</v>
      </c>
      <c r="L690" s="9">
        <v>115.45700000000001</v>
      </c>
    </row>
    <row r="691" spans="6:12">
      <c r="F691" s="9">
        <v>672</v>
      </c>
      <c r="G691" s="9">
        <v>29</v>
      </c>
      <c r="H691" s="9">
        <v>1</v>
      </c>
      <c r="I691" s="9">
        <v>8</v>
      </c>
      <c r="J691" s="9">
        <v>153.05699999999996</v>
      </c>
      <c r="K691" s="9">
        <v>56.36699999999999</v>
      </c>
      <c r="L691" s="9">
        <v>56.11699999999999</v>
      </c>
    </row>
    <row r="692" spans="6:12">
      <c r="F692" s="9">
        <v>673</v>
      </c>
      <c r="G692" s="9">
        <v>29</v>
      </c>
      <c r="H692" s="9">
        <v>2</v>
      </c>
      <c r="I692" s="9">
        <v>8</v>
      </c>
      <c r="J692" s="9">
        <v>123.94699999999997</v>
      </c>
      <c r="K692" s="9">
        <v>113.35699999999994</v>
      </c>
      <c r="L692" s="9">
        <v>111.30699999999999</v>
      </c>
    </row>
    <row r="693" spans="6:12">
      <c r="F693" s="9">
        <v>674</v>
      </c>
      <c r="G693" s="9">
        <v>40</v>
      </c>
      <c r="H693" s="9">
        <v>1</v>
      </c>
      <c r="I693" s="9">
        <v>6</v>
      </c>
      <c r="J693" s="9">
        <v>119.07999999999996</v>
      </c>
      <c r="K693" s="9">
        <v>104.17999999999995</v>
      </c>
      <c r="L693" s="9">
        <v>104.78</v>
      </c>
    </row>
    <row r="694" spans="6:12">
      <c r="F694" s="9">
        <v>675</v>
      </c>
      <c r="G694" s="9">
        <v>41</v>
      </c>
      <c r="H694" s="9">
        <v>1</v>
      </c>
      <c r="I694" s="9">
        <v>6</v>
      </c>
      <c r="J694" s="9">
        <v>120.20099999999996</v>
      </c>
      <c r="K694" s="9">
        <v>104.99099999999996</v>
      </c>
      <c r="L694" s="9">
        <v>105.74099999999999</v>
      </c>
    </row>
    <row r="695" spans="6:12">
      <c r="F695" s="9">
        <v>676</v>
      </c>
      <c r="G695" s="9">
        <v>45</v>
      </c>
      <c r="H695" s="9">
        <v>3</v>
      </c>
      <c r="I695" s="9">
        <v>9</v>
      </c>
      <c r="J695" s="9">
        <v>100.82499999999999</v>
      </c>
      <c r="K695" s="9">
        <v>128.77499999999992</v>
      </c>
      <c r="L695" s="9">
        <v>127.72500000000002</v>
      </c>
    </row>
    <row r="696" spans="6:12">
      <c r="F696" s="9">
        <v>677</v>
      </c>
      <c r="G696" s="9">
        <v>20</v>
      </c>
      <c r="H696" s="9">
        <v>2</v>
      </c>
      <c r="I696" s="9">
        <v>7</v>
      </c>
      <c r="J696" s="9">
        <v>122.19999999999996</v>
      </c>
      <c r="K696" s="9">
        <v>156.99999999999994</v>
      </c>
      <c r="L696" s="9">
        <v>153.20000000000002</v>
      </c>
    </row>
    <row r="697" spans="6:12">
      <c r="F697" s="9">
        <v>678</v>
      </c>
      <c r="G697" s="9">
        <v>32</v>
      </c>
      <c r="H697" s="9">
        <v>2</v>
      </c>
      <c r="I697" s="9">
        <v>9</v>
      </c>
      <c r="J697" s="9">
        <v>139.36799999999994</v>
      </c>
      <c r="K697" s="9">
        <v>85.247999999999934</v>
      </c>
      <c r="L697" s="9">
        <v>84.048000000000002</v>
      </c>
    </row>
    <row r="698" spans="6:12">
      <c r="F698" s="9">
        <v>679</v>
      </c>
      <c r="G698" s="9">
        <v>54</v>
      </c>
      <c r="H698" s="9">
        <v>1</v>
      </c>
      <c r="I698" s="9">
        <v>8</v>
      </c>
      <c r="J698" s="9">
        <v>188.13199999999992</v>
      </c>
      <c r="K698" s="9">
        <v>83.691999999999965</v>
      </c>
      <c r="L698" s="9">
        <v>87.19200000000005</v>
      </c>
    </row>
    <row r="699" spans="6:12">
      <c r="F699" s="9">
        <v>680</v>
      </c>
      <c r="G699" s="9">
        <v>40</v>
      </c>
      <c r="H699" s="9">
        <v>1</v>
      </c>
      <c r="I699" s="9">
        <v>6</v>
      </c>
      <c r="J699" s="9">
        <v>119.07999999999996</v>
      </c>
      <c r="K699" s="9">
        <v>104.17999999999995</v>
      </c>
      <c r="L699" s="9">
        <v>104.78</v>
      </c>
    </row>
    <row r="700" spans="6:12">
      <c r="F700" s="9">
        <v>681</v>
      </c>
      <c r="G700" s="9">
        <v>55</v>
      </c>
      <c r="H700" s="9">
        <v>3</v>
      </c>
      <c r="I700" s="9">
        <v>8</v>
      </c>
      <c r="J700" s="9">
        <v>101.42500000000007</v>
      </c>
      <c r="K700" s="9">
        <v>168.87499999999989</v>
      </c>
      <c r="L700" s="9">
        <v>168.92500000000007</v>
      </c>
    </row>
    <row r="701" spans="6:12">
      <c r="F701" s="9">
        <v>682</v>
      </c>
      <c r="G701" s="9">
        <v>22</v>
      </c>
      <c r="H701" s="9">
        <v>3</v>
      </c>
      <c r="I701" s="9">
        <v>3</v>
      </c>
      <c r="J701" s="9">
        <v>-266.45400000000001</v>
      </c>
      <c r="K701" s="9">
        <v>24.225999999999971</v>
      </c>
      <c r="L701" s="9">
        <v>17.326000000000022</v>
      </c>
    </row>
    <row r="702" spans="6:12">
      <c r="F702" s="9">
        <v>683</v>
      </c>
      <c r="G702" s="9">
        <v>26</v>
      </c>
      <c r="H702" s="9">
        <v>1</v>
      </c>
      <c r="I702" s="9">
        <v>3</v>
      </c>
      <c r="J702" s="9">
        <v>17.957999999999984</v>
      </c>
      <c r="K702" s="9">
        <v>135.19800000000001</v>
      </c>
      <c r="L702" s="9">
        <v>132.49800000000002</v>
      </c>
    </row>
    <row r="703" spans="6:12">
      <c r="F703" s="9">
        <v>684</v>
      </c>
      <c r="G703" s="9">
        <v>51</v>
      </c>
      <c r="H703" s="9">
        <v>3</v>
      </c>
      <c r="I703" s="9">
        <v>7</v>
      </c>
      <c r="J703" s="9">
        <v>33.297000000000082</v>
      </c>
      <c r="K703" s="9">
        <v>144.58699999999993</v>
      </c>
      <c r="L703" s="9">
        <v>143.63700000000006</v>
      </c>
    </row>
    <row r="704" spans="6:12">
      <c r="F704" s="9">
        <v>685</v>
      </c>
      <c r="G704" s="9">
        <v>22</v>
      </c>
      <c r="H704" s="9">
        <v>3</v>
      </c>
      <c r="I704" s="9">
        <v>8</v>
      </c>
      <c r="J704" s="9">
        <v>71.95599999999996</v>
      </c>
      <c r="K704" s="9">
        <v>149.63599999999991</v>
      </c>
      <c r="L704" s="9">
        <v>144.73599999999993</v>
      </c>
    </row>
    <row r="705" spans="6:12">
      <c r="F705" s="9">
        <v>686</v>
      </c>
      <c r="G705" s="9">
        <v>45</v>
      </c>
      <c r="H705" s="9">
        <v>3</v>
      </c>
      <c r="I705" s="9">
        <v>7</v>
      </c>
      <c r="J705" s="9">
        <v>12.585000000000036</v>
      </c>
      <c r="K705" s="9">
        <v>125.7349999999999</v>
      </c>
      <c r="L705" s="9">
        <v>123.88499999999999</v>
      </c>
    </row>
    <row r="706" spans="6:12">
      <c r="F706" s="9">
        <v>687</v>
      </c>
      <c r="G706" s="9">
        <v>34</v>
      </c>
      <c r="H706" s="9">
        <v>2</v>
      </c>
      <c r="I706" s="9">
        <v>4</v>
      </c>
      <c r="J706" s="9">
        <v>-55.324000000000012</v>
      </c>
      <c r="K706" s="9">
        <v>102.93599999999998</v>
      </c>
      <c r="L706" s="9">
        <v>100.03599999999999</v>
      </c>
    </row>
    <row r="707" spans="6:12">
      <c r="F707" s="9">
        <v>688</v>
      </c>
      <c r="G707" s="9">
        <v>29</v>
      </c>
      <c r="H707" s="9">
        <v>2</v>
      </c>
      <c r="I707" s="9">
        <v>6</v>
      </c>
      <c r="J707" s="9">
        <v>56.198999999999984</v>
      </c>
      <c r="K707" s="9">
        <v>130.80899999999997</v>
      </c>
      <c r="L707" s="9">
        <v>127.95900000000003</v>
      </c>
    </row>
    <row r="708" spans="6:12">
      <c r="F708" s="9">
        <v>689</v>
      </c>
      <c r="G708" s="9">
        <v>29</v>
      </c>
      <c r="H708" s="9">
        <v>2</v>
      </c>
      <c r="I708" s="9">
        <v>7</v>
      </c>
      <c r="J708" s="9">
        <v>94.81299999999996</v>
      </c>
      <c r="K708" s="9">
        <v>126.82299999999995</v>
      </c>
      <c r="L708" s="9">
        <v>124.37299999999999</v>
      </c>
    </row>
    <row r="709" spans="6:12">
      <c r="F709" s="9">
        <v>690</v>
      </c>
      <c r="G709" s="9">
        <v>32</v>
      </c>
      <c r="H709" s="9">
        <v>1</v>
      </c>
      <c r="I709" s="9">
        <v>7</v>
      </c>
      <c r="J709" s="9">
        <v>138.83399999999997</v>
      </c>
      <c r="K709" s="9">
        <v>83.813999999999993</v>
      </c>
      <c r="L709" s="9">
        <v>83.614000000000004</v>
      </c>
    </row>
    <row r="710" spans="6:12">
      <c r="F710" s="9">
        <v>691</v>
      </c>
      <c r="G710" s="9">
        <v>32</v>
      </c>
      <c r="H710" s="9">
        <v>1</v>
      </c>
      <c r="I710" s="9">
        <v>4</v>
      </c>
      <c r="J710" s="9">
        <v>53.388000000000005</v>
      </c>
      <c r="K710" s="9">
        <v>126.16799999999998</v>
      </c>
      <c r="L710" s="9">
        <v>124.768</v>
      </c>
    </row>
    <row r="711" spans="6:12">
      <c r="F711" s="9">
        <v>692</v>
      </c>
      <c r="G711" s="9">
        <v>32</v>
      </c>
      <c r="H711" s="9">
        <v>1</v>
      </c>
      <c r="I711" s="9">
        <v>3</v>
      </c>
      <c r="J711" s="9">
        <v>5.9459999999999908</v>
      </c>
      <c r="K711" s="9">
        <v>121.32599999999999</v>
      </c>
      <c r="L711" s="9">
        <v>119.52600000000001</v>
      </c>
    </row>
    <row r="712" spans="6:12">
      <c r="F712" s="9">
        <v>693</v>
      </c>
      <c r="G712" s="9">
        <v>45</v>
      </c>
      <c r="H712" s="9">
        <v>2</v>
      </c>
      <c r="I712" s="9">
        <v>7</v>
      </c>
      <c r="J712" s="9">
        <v>100.12499999999994</v>
      </c>
      <c r="K712" s="9">
        <v>127.1749999999999</v>
      </c>
      <c r="L712" s="9">
        <v>127.12499999999997</v>
      </c>
    </row>
    <row r="713" spans="6:12">
      <c r="F713" s="9">
        <v>694</v>
      </c>
      <c r="G713" s="9">
        <v>24</v>
      </c>
      <c r="H713" s="9">
        <v>1</v>
      </c>
      <c r="I713" s="9">
        <v>9</v>
      </c>
      <c r="J713" s="9">
        <v>166.28599999999989</v>
      </c>
      <c r="K713" s="9">
        <v>28.545999999999964</v>
      </c>
      <c r="L713" s="9">
        <v>27.945999999999998</v>
      </c>
    </row>
    <row r="714" spans="6:12">
      <c r="F714" s="9">
        <v>695</v>
      </c>
      <c r="G714" s="9">
        <v>54</v>
      </c>
      <c r="H714" s="9">
        <v>3</v>
      </c>
      <c r="I714" s="9">
        <v>8</v>
      </c>
      <c r="J714" s="9">
        <v>96.212000000000046</v>
      </c>
      <c r="K714" s="9">
        <v>163.97199999999998</v>
      </c>
      <c r="L714" s="9">
        <v>163.87200000000001</v>
      </c>
    </row>
    <row r="715" spans="6:12">
      <c r="F715" s="9">
        <v>696</v>
      </c>
      <c r="G715" s="9">
        <v>36</v>
      </c>
      <c r="H715" s="9">
        <v>2</v>
      </c>
      <c r="I715" s="9">
        <v>3</v>
      </c>
      <c r="J715" s="9">
        <v>-122.87199999999999</v>
      </c>
      <c r="K715" s="9">
        <v>77.367999999999981</v>
      </c>
      <c r="L715" s="9">
        <v>74.368000000000009</v>
      </c>
    </row>
    <row r="716" spans="6:12">
      <c r="F716" s="9">
        <v>697</v>
      </c>
      <c r="G716" s="9">
        <v>43</v>
      </c>
      <c r="H716" s="9">
        <v>3</v>
      </c>
      <c r="I716" s="9">
        <v>3</v>
      </c>
      <c r="J716" s="9">
        <v>-282.35099999999989</v>
      </c>
      <c r="K716" s="9">
        <v>1.81899999999996</v>
      </c>
      <c r="L716" s="9">
        <v>-1.9309999999999548</v>
      </c>
    </row>
    <row r="717" spans="6:12">
      <c r="F717" s="9">
        <v>698</v>
      </c>
      <c r="G717" s="9">
        <v>29</v>
      </c>
      <c r="H717" s="9">
        <v>3</v>
      </c>
      <c r="I717" s="9">
        <v>9</v>
      </c>
      <c r="J717" s="9">
        <v>92.920999999999992</v>
      </c>
      <c r="K717" s="9">
        <v>125.8309999999999</v>
      </c>
      <c r="L717" s="9">
        <v>122.38099999999997</v>
      </c>
    </row>
    <row r="718" spans="6:12">
      <c r="F718" s="9">
        <v>699</v>
      </c>
      <c r="G718" s="9">
        <v>29</v>
      </c>
      <c r="H718" s="9">
        <v>1</v>
      </c>
      <c r="I718" s="9">
        <v>6</v>
      </c>
      <c r="J718" s="9">
        <v>124.56899999999999</v>
      </c>
      <c r="K718" s="9">
        <v>113.07899999999998</v>
      </c>
      <c r="L718" s="9">
        <v>112.02900000000002</v>
      </c>
    </row>
    <row r="719" spans="6:12">
      <c r="F719" s="9">
        <v>700</v>
      </c>
      <c r="G719" s="9">
        <v>48</v>
      </c>
      <c r="H719" s="9">
        <v>3</v>
      </c>
      <c r="I719" s="9">
        <v>9</v>
      </c>
      <c r="J719" s="9">
        <v>110.00200000000007</v>
      </c>
      <c r="K719" s="9">
        <v>137.02199999999999</v>
      </c>
      <c r="L719" s="9">
        <v>136.42200000000003</v>
      </c>
    </row>
    <row r="720" spans="6:12">
      <c r="F720" s="9">
        <v>701</v>
      </c>
      <c r="G720" s="9">
        <v>26</v>
      </c>
      <c r="H720" s="9">
        <v>3</v>
      </c>
      <c r="I720" s="9">
        <v>5</v>
      </c>
      <c r="J720" s="9">
        <v>-114.80999999999995</v>
      </c>
      <c r="K720" s="9">
        <v>89.429999999999978</v>
      </c>
      <c r="L720" s="9">
        <v>83.929999999999978</v>
      </c>
    </row>
    <row r="721" spans="6:12">
      <c r="F721" s="9">
        <v>702</v>
      </c>
      <c r="G721" s="9">
        <v>27</v>
      </c>
      <c r="H721" s="9">
        <v>1</v>
      </c>
      <c r="I721" s="9">
        <v>8</v>
      </c>
      <c r="J721" s="9">
        <v>157.54099999999997</v>
      </c>
      <c r="K721" s="9">
        <v>61.471000000000004</v>
      </c>
      <c r="L721" s="9">
        <v>60.920999999999992</v>
      </c>
    </row>
    <row r="722" spans="6:12">
      <c r="F722" s="9">
        <v>703</v>
      </c>
      <c r="G722" s="9">
        <v>53</v>
      </c>
      <c r="H722" s="9">
        <v>3</v>
      </c>
      <c r="I722" s="9">
        <v>6</v>
      </c>
      <c r="J722" s="9">
        <v>-16.026999999999873</v>
      </c>
      <c r="K722" s="9">
        <v>137.24299999999994</v>
      </c>
      <c r="L722" s="9">
        <v>136.19300000000004</v>
      </c>
    </row>
    <row r="723" spans="6:12">
      <c r="F723" s="9">
        <v>704</v>
      </c>
      <c r="G723" s="9">
        <v>22</v>
      </c>
      <c r="H723" s="9">
        <v>2</v>
      </c>
      <c r="I723" s="9">
        <v>7</v>
      </c>
      <c r="J723" s="9">
        <v>114.22399999999996</v>
      </c>
      <c r="K723" s="9">
        <v>148.40399999999994</v>
      </c>
      <c r="L723" s="9">
        <v>144.904</v>
      </c>
    </row>
    <row r="724" spans="6:12">
      <c r="F724" s="9">
        <v>705</v>
      </c>
      <c r="G724" s="9">
        <v>40</v>
      </c>
      <c r="H724" s="9">
        <v>3</v>
      </c>
      <c r="I724" s="9">
        <v>9</v>
      </c>
      <c r="J724" s="9">
        <v>90.93</v>
      </c>
      <c r="K724" s="9">
        <v>120.42999999999995</v>
      </c>
      <c r="L724" s="9">
        <v>118.63000000000005</v>
      </c>
    </row>
    <row r="725" spans="6:12">
      <c r="F725" s="9">
        <v>706</v>
      </c>
      <c r="G725" s="9">
        <v>35</v>
      </c>
      <c r="H725" s="9">
        <v>2</v>
      </c>
      <c r="I725" s="9">
        <v>6</v>
      </c>
      <c r="J725" s="9">
        <v>50.05499999999995</v>
      </c>
      <c r="K725" s="9">
        <v>122.80499999999996</v>
      </c>
      <c r="L725" s="9">
        <v>120.85499999999996</v>
      </c>
    </row>
    <row r="726" spans="6:12">
      <c r="F726" s="9">
        <v>707</v>
      </c>
      <c r="G726" s="9">
        <v>40</v>
      </c>
      <c r="H726" s="9">
        <v>1</v>
      </c>
      <c r="I726" s="9">
        <v>6</v>
      </c>
      <c r="J726" s="9">
        <v>119.07999999999996</v>
      </c>
      <c r="K726" s="9">
        <v>104.17999999999995</v>
      </c>
      <c r="L726" s="9">
        <v>104.78</v>
      </c>
    </row>
    <row r="727" spans="6:12">
      <c r="F727" s="9">
        <v>708</v>
      </c>
      <c r="G727" s="9">
        <v>19</v>
      </c>
      <c r="H727" s="9">
        <v>3</v>
      </c>
      <c r="I727" s="9">
        <v>9</v>
      </c>
      <c r="J727" s="9">
        <v>123.08100000000002</v>
      </c>
      <c r="K727" s="9">
        <v>159.09100000000001</v>
      </c>
      <c r="L727" s="9">
        <v>154.14100000000008</v>
      </c>
    </row>
    <row r="728" spans="6:12">
      <c r="F728" s="9">
        <v>709</v>
      </c>
      <c r="G728" s="9">
        <v>37</v>
      </c>
      <c r="H728" s="9">
        <v>2</v>
      </c>
      <c r="I728" s="9">
        <v>3</v>
      </c>
      <c r="J728" s="9">
        <v>-122.69899999999998</v>
      </c>
      <c r="K728" s="9">
        <v>77.230999999999995</v>
      </c>
      <c r="L728" s="9">
        <v>74.381</v>
      </c>
    </row>
    <row r="729" spans="6:12">
      <c r="F729" s="9">
        <v>710</v>
      </c>
      <c r="G729" s="9">
        <v>49</v>
      </c>
      <c r="H729" s="9">
        <v>2</v>
      </c>
      <c r="I729" s="9">
        <v>7</v>
      </c>
      <c r="J729" s="9">
        <v>112.25299999999999</v>
      </c>
      <c r="K729" s="9">
        <v>138.06299999999999</v>
      </c>
      <c r="L729" s="9">
        <v>138.61299999999997</v>
      </c>
    </row>
    <row r="730" spans="6:12">
      <c r="F730" s="9">
        <v>711</v>
      </c>
      <c r="G730" s="9">
        <v>32</v>
      </c>
      <c r="H730" s="9">
        <v>1</v>
      </c>
      <c r="I730" s="9">
        <v>6</v>
      </c>
      <c r="J730" s="9">
        <v>119.83199999999997</v>
      </c>
      <c r="K730" s="9">
        <v>107.41199999999998</v>
      </c>
      <c r="L730" s="9">
        <v>106.81199999999998</v>
      </c>
    </row>
    <row r="731" spans="6:12">
      <c r="F731" s="9">
        <v>712</v>
      </c>
      <c r="G731" s="9">
        <v>43</v>
      </c>
      <c r="H731" s="9">
        <v>2</v>
      </c>
      <c r="I731" s="9">
        <v>4</v>
      </c>
      <c r="J731" s="9">
        <v>-48.85299999999998</v>
      </c>
      <c r="K731" s="9">
        <v>106.61699999999998</v>
      </c>
      <c r="L731" s="9">
        <v>105.06699999999999</v>
      </c>
    </row>
    <row r="732" spans="6:12">
      <c r="F732" s="9">
        <v>713</v>
      </c>
      <c r="G732" s="9">
        <v>36</v>
      </c>
      <c r="H732" s="9">
        <v>3</v>
      </c>
      <c r="I732" s="9">
        <v>9</v>
      </c>
      <c r="J732" s="9">
        <v>87.874000000000024</v>
      </c>
      <c r="K732" s="9">
        <v>118.61399999999992</v>
      </c>
      <c r="L732" s="9">
        <v>116.21400000000006</v>
      </c>
    </row>
    <row r="733" spans="6:12">
      <c r="F733" s="9">
        <v>714</v>
      </c>
      <c r="G733" s="9">
        <v>50</v>
      </c>
      <c r="H733" s="9">
        <v>2</v>
      </c>
      <c r="I733" s="9">
        <v>9</v>
      </c>
      <c r="J733" s="9">
        <v>164.99999999999991</v>
      </c>
      <c r="K733" s="9">
        <v>105.29999999999995</v>
      </c>
      <c r="L733" s="9">
        <v>106.79999999999995</v>
      </c>
    </row>
    <row r="734" spans="6:12">
      <c r="F734" s="9">
        <v>715</v>
      </c>
      <c r="G734" s="9">
        <v>49</v>
      </c>
      <c r="H734" s="9">
        <v>2</v>
      </c>
      <c r="I734" s="9">
        <v>8</v>
      </c>
      <c r="J734" s="9">
        <v>141.50700000000001</v>
      </c>
      <c r="K734" s="9">
        <v>124.71700000000001</v>
      </c>
      <c r="L734" s="9">
        <v>125.66699999999997</v>
      </c>
    </row>
    <row r="735" spans="6:12">
      <c r="F735" s="9">
        <v>716</v>
      </c>
      <c r="G735" s="9">
        <v>23</v>
      </c>
      <c r="H735" s="9">
        <v>1</v>
      </c>
      <c r="I735" s="9">
        <v>7</v>
      </c>
      <c r="J735" s="9">
        <v>160.28099999999998</v>
      </c>
      <c r="K735" s="9">
        <v>108.05099999999996</v>
      </c>
      <c r="L735" s="9">
        <v>106.501</v>
      </c>
    </row>
    <row r="736" spans="6:12">
      <c r="F736" s="9">
        <v>717</v>
      </c>
      <c r="G736" s="9">
        <v>53</v>
      </c>
      <c r="H736" s="9">
        <v>2</v>
      </c>
      <c r="I736" s="9">
        <v>3</v>
      </c>
      <c r="J736" s="9">
        <v>-83.210999999999956</v>
      </c>
      <c r="K736" s="9">
        <v>111.75899999999993</v>
      </c>
      <c r="L736" s="9">
        <v>111.309</v>
      </c>
    </row>
    <row r="737" spans="6:12">
      <c r="F737" s="9">
        <v>718</v>
      </c>
      <c r="G737" s="9">
        <v>19</v>
      </c>
      <c r="H737" s="9">
        <v>1</v>
      </c>
      <c r="I737" s="9">
        <v>7</v>
      </c>
      <c r="J737" s="9">
        <v>176.83299999999994</v>
      </c>
      <c r="K737" s="9">
        <v>125.84299999999996</v>
      </c>
      <c r="L737" s="9">
        <v>123.69300000000001</v>
      </c>
    </row>
    <row r="738" spans="6:12">
      <c r="F738" s="9">
        <v>719</v>
      </c>
      <c r="G738" s="9">
        <v>35</v>
      </c>
      <c r="H738" s="9">
        <v>1</v>
      </c>
      <c r="I738" s="9">
        <v>3</v>
      </c>
      <c r="J738" s="9">
        <v>3.5849999999999866</v>
      </c>
      <c r="K738" s="9">
        <v>118.03499999999998</v>
      </c>
      <c r="L738" s="9">
        <v>116.68499999999999</v>
      </c>
    </row>
    <row r="739" spans="6:12">
      <c r="F739" s="9">
        <v>720</v>
      </c>
      <c r="G739" s="9">
        <v>52</v>
      </c>
      <c r="H739" s="9">
        <v>3</v>
      </c>
      <c r="I739" s="9">
        <v>3</v>
      </c>
      <c r="J739" s="9">
        <v>-252.714</v>
      </c>
      <c r="K739" s="9">
        <v>28.665999999999997</v>
      </c>
      <c r="L739" s="9">
        <v>26.26600000000002</v>
      </c>
    </row>
    <row r="740" spans="6:12">
      <c r="F740" s="9">
        <v>721</v>
      </c>
      <c r="G740" s="9">
        <v>47</v>
      </c>
      <c r="H740" s="9">
        <v>2</v>
      </c>
      <c r="I740" s="9">
        <v>7</v>
      </c>
      <c r="J740" s="9">
        <v>105.64899999999997</v>
      </c>
      <c r="K740" s="9">
        <v>132.07899999999992</v>
      </c>
      <c r="L740" s="9">
        <v>132.32900000000001</v>
      </c>
    </row>
    <row r="741" spans="6:12">
      <c r="F741" s="9">
        <v>722</v>
      </c>
      <c r="G741" s="9">
        <v>25</v>
      </c>
      <c r="H741" s="9">
        <v>2</v>
      </c>
      <c r="I741" s="9">
        <v>6</v>
      </c>
      <c r="J741" s="9">
        <v>65.694999999999965</v>
      </c>
      <c r="K741" s="9">
        <v>141.54499999999999</v>
      </c>
      <c r="L741" s="9">
        <v>138.095</v>
      </c>
    </row>
    <row r="742" spans="6:12">
      <c r="F742" s="9">
        <v>723</v>
      </c>
      <c r="G742" s="9">
        <v>19</v>
      </c>
      <c r="H742" s="9">
        <v>2</v>
      </c>
      <c r="I742" s="9">
        <v>3</v>
      </c>
      <c r="J742" s="9">
        <v>-84.502999999999986</v>
      </c>
      <c r="K742" s="9">
        <v>121.00699999999996</v>
      </c>
      <c r="L742" s="9">
        <v>115.45700000000001</v>
      </c>
    </row>
    <row r="743" spans="6:12">
      <c r="F743" s="9">
        <v>724</v>
      </c>
      <c r="G743" s="9">
        <v>36</v>
      </c>
      <c r="H743" s="9">
        <v>2</v>
      </c>
      <c r="I743" s="9">
        <v>5</v>
      </c>
      <c r="J743" s="9">
        <v>1.8400000000000318</v>
      </c>
      <c r="K743" s="9">
        <v>116.87999999999997</v>
      </c>
      <c r="L743" s="9">
        <v>114.67999999999998</v>
      </c>
    </row>
    <row r="744" spans="6:12">
      <c r="F744" s="9">
        <v>725</v>
      </c>
      <c r="G744" s="9">
        <v>22</v>
      </c>
      <c r="H744" s="9">
        <v>2</v>
      </c>
      <c r="I744" s="9">
        <v>3</v>
      </c>
      <c r="J744" s="9">
        <v>-96.944000000000017</v>
      </c>
      <c r="K744" s="9">
        <v>107.63599999999997</v>
      </c>
      <c r="L744" s="9">
        <v>102.53599999999999</v>
      </c>
    </row>
    <row r="745" spans="6:12">
      <c r="F745" s="9">
        <v>726</v>
      </c>
      <c r="G745" s="9">
        <v>19</v>
      </c>
      <c r="H745" s="9">
        <v>3</v>
      </c>
      <c r="I745" s="9">
        <v>9</v>
      </c>
      <c r="J745" s="9">
        <v>123.08100000000002</v>
      </c>
      <c r="K745" s="9">
        <v>159.09100000000001</v>
      </c>
      <c r="L745" s="9">
        <v>154.14100000000008</v>
      </c>
    </row>
    <row r="746" spans="6:12">
      <c r="F746" s="9">
        <v>727</v>
      </c>
      <c r="G746" s="9">
        <v>39</v>
      </c>
      <c r="H746" s="9">
        <v>1</v>
      </c>
      <c r="I746" s="9">
        <v>8</v>
      </c>
      <c r="J746" s="9">
        <v>146.83699999999993</v>
      </c>
      <c r="K746" s="9">
        <v>47.046999999999954</v>
      </c>
      <c r="L746" s="9">
        <v>48.296999999999983</v>
      </c>
    </row>
    <row r="747" spans="6:12">
      <c r="F747" s="9">
        <v>728</v>
      </c>
      <c r="G747" s="9">
        <v>50</v>
      </c>
      <c r="H747" s="9">
        <v>1</v>
      </c>
      <c r="I747" s="9">
        <v>4</v>
      </c>
      <c r="J747" s="9">
        <v>75.78</v>
      </c>
      <c r="K747" s="9">
        <v>142.97999999999999</v>
      </c>
      <c r="L747" s="9">
        <v>144.28000000000003</v>
      </c>
    </row>
    <row r="748" spans="6:12">
      <c r="F748" s="9">
        <v>729</v>
      </c>
      <c r="G748" s="9">
        <v>35</v>
      </c>
      <c r="H748" s="9">
        <v>3</v>
      </c>
      <c r="I748" s="9">
        <v>4</v>
      </c>
      <c r="J748" s="9">
        <v>-203.61500000000001</v>
      </c>
      <c r="K748" s="9">
        <v>40.434999999999945</v>
      </c>
      <c r="L748" s="9">
        <v>35.884999999999991</v>
      </c>
    </row>
    <row r="749" spans="6:12">
      <c r="F749" s="9">
        <v>730</v>
      </c>
      <c r="G749" s="9">
        <v>38</v>
      </c>
      <c r="H749" s="9">
        <v>2</v>
      </c>
      <c r="I749" s="9">
        <v>4</v>
      </c>
      <c r="J749" s="9">
        <v>-55.147999999999968</v>
      </c>
      <c r="K749" s="9">
        <v>101.87199999999999</v>
      </c>
      <c r="L749" s="9">
        <v>99.572000000000017</v>
      </c>
    </row>
    <row r="750" spans="6:12">
      <c r="F750" s="9">
        <v>731</v>
      </c>
      <c r="G750" s="9">
        <v>23</v>
      </c>
      <c r="H750" s="9">
        <v>3</v>
      </c>
      <c r="I750" s="9">
        <v>5</v>
      </c>
      <c r="J750" s="9">
        <v>-106.09499999999997</v>
      </c>
      <c r="K750" s="9">
        <v>99.07499999999996</v>
      </c>
      <c r="L750" s="9">
        <v>93.124999999999972</v>
      </c>
    </row>
    <row r="751" spans="6:12">
      <c r="F751" s="9">
        <v>732</v>
      </c>
      <c r="G751" s="9">
        <v>30</v>
      </c>
      <c r="H751" s="9">
        <v>1</v>
      </c>
      <c r="I751" s="9">
        <v>7</v>
      </c>
      <c r="J751" s="9">
        <v>141.70999999999995</v>
      </c>
      <c r="K751" s="9">
        <v>87.309999999999974</v>
      </c>
      <c r="L751" s="9">
        <v>86.809999999999974</v>
      </c>
    </row>
    <row r="752" spans="6:12">
      <c r="F752" s="9">
        <v>733</v>
      </c>
      <c r="G752" s="9">
        <v>36</v>
      </c>
      <c r="H752" s="9">
        <v>1</v>
      </c>
      <c r="I752" s="9">
        <v>8</v>
      </c>
      <c r="J752" s="9">
        <v>145.86799999999991</v>
      </c>
      <c r="K752" s="9">
        <v>47.007999999999967</v>
      </c>
      <c r="L752" s="9">
        <v>47.808000000000007</v>
      </c>
    </row>
    <row r="753" spans="6:12">
      <c r="F753" s="9">
        <v>734</v>
      </c>
      <c r="G753" s="9">
        <v>54</v>
      </c>
      <c r="H753" s="9">
        <v>3</v>
      </c>
      <c r="I753" s="9">
        <v>7</v>
      </c>
      <c r="J753" s="9">
        <v>47.298000000000059</v>
      </c>
      <c r="K753" s="9">
        <v>157.65799999999999</v>
      </c>
      <c r="L753" s="9">
        <v>157.15800000000004</v>
      </c>
    </row>
    <row r="754" spans="6:12">
      <c r="F754" s="9">
        <v>735</v>
      </c>
      <c r="G754" s="9">
        <v>55</v>
      </c>
      <c r="H754" s="9">
        <v>1</v>
      </c>
      <c r="I754" s="9">
        <v>8</v>
      </c>
      <c r="J754" s="9">
        <v>193.0449999999999</v>
      </c>
      <c r="K754" s="9">
        <v>88.294999999999888</v>
      </c>
      <c r="L754" s="9">
        <v>91.945000000000064</v>
      </c>
    </row>
    <row r="755" spans="6:12">
      <c r="F755" s="9">
        <v>736</v>
      </c>
      <c r="G755" s="9">
        <v>41</v>
      </c>
      <c r="H755" s="9">
        <v>2</v>
      </c>
      <c r="I755" s="9">
        <v>5</v>
      </c>
      <c r="J755" s="9">
        <v>5.4650000000000034</v>
      </c>
      <c r="K755" s="9">
        <v>118.95499999999996</v>
      </c>
      <c r="L755" s="9">
        <v>117.50499999999997</v>
      </c>
    </row>
    <row r="756" spans="6:12">
      <c r="F756" s="9">
        <v>737</v>
      </c>
      <c r="G756" s="9">
        <v>44</v>
      </c>
      <c r="H756" s="9">
        <v>3</v>
      </c>
      <c r="I756" s="9">
        <v>5</v>
      </c>
      <c r="J756" s="9">
        <v>-116.06999999999988</v>
      </c>
      <c r="K756" s="9">
        <v>82.589999999999918</v>
      </c>
      <c r="L756" s="9">
        <v>79.789999999999964</v>
      </c>
    </row>
    <row r="757" spans="6:12">
      <c r="F757" s="9">
        <v>738</v>
      </c>
      <c r="G757" s="9">
        <v>53</v>
      </c>
      <c r="H757" s="9">
        <v>2</v>
      </c>
      <c r="I757" s="9">
        <v>4</v>
      </c>
      <c r="J757" s="9">
        <v>-16.012999999999977</v>
      </c>
      <c r="K757" s="9">
        <v>136.35699999999997</v>
      </c>
      <c r="L757" s="9">
        <v>136.30700000000002</v>
      </c>
    </row>
    <row r="758" spans="6:12">
      <c r="F758" s="9">
        <v>739</v>
      </c>
      <c r="G758" s="9">
        <v>26</v>
      </c>
      <c r="H758" s="9">
        <v>2</v>
      </c>
      <c r="I758" s="9">
        <v>6</v>
      </c>
      <c r="J758" s="9">
        <v>62.915999999999968</v>
      </c>
      <c r="K758" s="9">
        <v>138.45599999999996</v>
      </c>
      <c r="L758" s="9">
        <v>135.15599999999995</v>
      </c>
    </row>
    <row r="759" spans="6:12">
      <c r="F759" s="9">
        <v>740</v>
      </c>
      <c r="G759" s="9">
        <v>22</v>
      </c>
      <c r="H759" s="9">
        <v>2</v>
      </c>
      <c r="I759" s="9">
        <v>4</v>
      </c>
      <c r="J759" s="9">
        <v>-29.932000000000016</v>
      </c>
      <c r="K759" s="9">
        <v>132.04799999999994</v>
      </c>
      <c r="L759" s="9">
        <v>127.34799999999998</v>
      </c>
    </row>
    <row r="760" spans="6:12">
      <c r="F760" s="9">
        <v>741</v>
      </c>
      <c r="G760" s="9">
        <v>30</v>
      </c>
      <c r="H760" s="9">
        <v>3</v>
      </c>
      <c r="I760" s="9">
        <v>5</v>
      </c>
      <c r="J760" s="9">
        <v>-122.64999999999992</v>
      </c>
      <c r="K760" s="9">
        <v>80.349999999999994</v>
      </c>
      <c r="L760" s="9">
        <v>75.450000000000017</v>
      </c>
    </row>
    <row r="761" spans="6:12">
      <c r="F761" s="9">
        <v>742</v>
      </c>
      <c r="G761" s="9">
        <v>46</v>
      </c>
      <c r="H761" s="9">
        <v>3</v>
      </c>
      <c r="I761" s="9">
        <v>6</v>
      </c>
      <c r="J761" s="9">
        <v>-42.983999999999924</v>
      </c>
      <c r="K761" s="9">
        <v>112.45599999999996</v>
      </c>
      <c r="L761" s="9">
        <v>110.35600000000005</v>
      </c>
    </row>
    <row r="762" spans="6:12">
      <c r="F762" s="9">
        <v>743</v>
      </c>
      <c r="G762" s="9">
        <v>27</v>
      </c>
      <c r="H762" s="9">
        <v>1</v>
      </c>
      <c r="I762" s="9">
        <v>4</v>
      </c>
      <c r="J762" s="9">
        <v>62.692999999999998</v>
      </c>
      <c r="K762" s="9">
        <v>137.023</v>
      </c>
      <c r="L762" s="9">
        <v>134.87300000000002</v>
      </c>
    </row>
    <row r="763" spans="6:12">
      <c r="F763" s="9">
        <v>744</v>
      </c>
      <c r="G763" s="9">
        <v>50</v>
      </c>
      <c r="H763" s="9">
        <v>3</v>
      </c>
      <c r="I763" s="9">
        <v>5</v>
      </c>
      <c r="J763" s="9">
        <v>-97.049999999999898</v>
      </c>
      <c r="K763" s="9">
        <v>99.749999999999972</v>
      </c>
      <c r="L763" s="9">
        <v>97.85</v>
      </c>
    </row>
    <row r="764" spans="6:12">
      <c r="F764" s="9">
        <v>745</v>
      </c>
      <c r="G764" s="9">
        <v>33</v>
      </c>
      <c r="H764" s="9">
        <v>1</v>
      </c>
      <c r="I764" s="9">
        <v>4</v>
      </c>
      <c r="J764" s="9">
        <v>52.337000000000003</v>
      </c>
      <c r="K764" s="9">
        <v>124.80700000000002</v>
      </c>
      <c r="L764" s="9">
        <v>123.55699999999999</v>
      </c>
    </row>
    <row r="765" spans="6:12">
      <c r="F765" s="9">
        <v>746</v>
      </c>
      <c r="G765" s="9">
        <v>23</v>
      </c>
      <c r="H765" s="9">
        <v>2</v>
      </c>
      <c r="I765" s="9">
        <v>4</v>
      </c>
      <c r="J765" s="9">
        <v>-33.532999999999987</v>
      </c>
      <c r="K765" s="9">
        <v>128.13699999999994</v>
      </c>
      <c r="L765" s="9">
        <v>123.58699999999999</v>
      </c>
    </row>
    <row r="766" spans="6:12">
      <c r="F766" s="9">
        <v>747</v>
      </c>
      <c r="G766" s="9">
        <v>42</v>
      </c>
      <c r="H766" s="9">
        <v>1</v>
      </c>
      <c r="I766" s="9">
        <v>9</v>
      </c>
      <c r="J766" s="9">
        <v>150.33799999999997</v>
      </c>
      <c r="K766" s="9">
        <v>7.0179999999999723</v>
      </c>
      <c r="L766" s="9">
        <v>9.117999999999995</v>
      </c>
    </row>
    <row r="767" spans="6:12">
      <c r="F767" s="9">
        <v>748</v>
      </c>
      <c r="G767" s="9">
        <v>43</v>
      </c>
      <c r="H767" s="9">
        <v>2</v>
      </c>
      <c r="I767" s="9">
        <v>3</v>
      </c>
      <c r="J767" s="9">
        <v>-115.99099999999999</v>
      </c>
      <c r="K767" s="9">
        <v>82.078999999999965</v>
      </c>
      <c r="L767" s="9">
        <v>80.129000000000005</v>
      </c>
    </row>
    <row r="768" spans="6:12">
      <c r="F768" s="9">
        <v>749</v>
      </c>
      <c r="G768" s="9">
        <v>29</v>
      </c>
      <c r="H768" s="9">
        <v>1</v>
      </c>
      <c r="I768" s="9">
        <v>6</v>
      </c>
      <c r="J768" s="9">
        <v>124.56899999999999</v>
      </c>
      <c r="K768" s="9">
        <v>113.07899999999998</v>
      </c>
      <c r="L768" s="9">
        <v>112.02900000000002</v>
      </c>
    </row>
    <row r="769" spans="6:12">
      <c r="F769" s="9">
        <v>750</v>
      </c>
      <c r="G769" s="9">
        <v>24</v>
      </c>
      <c r="H769" s="9">
        <v>1</v>
      </c>
      <c r="I769" s="9">
        <v>4</v>
      </c>
      <c r="J769" s="9">
        <v>71.515999999999991</v>
      </c>
      <c r="K769" s="9">
        <v>146.77599999999995</v>
      </c>
      <c r="L769" s="9">
        <v>144.17599999999999</v>
      </c>
    </row>
    <row r="770" spans="6:12">
      <c r="F770" s="9">
        <v>751</v>
      </c>
      <c r="G770" s="9">
        <v>23</v>
      </c>
      <c r="H770" s="9">
        <v>1</v>
      </c>
      <c r="I770" s="9">
        <v>3</v>
      </c>
      <c r="J770" s="9">
        <v>27.608999999999991</v>
      </c>
      <c r="K770" s="9">
        <v>145.779</v>
      </c>
      <c r="L770" s="9">
        <v>142.62900000000002</v>
      </c>
    </row>
    <row r="771" spans="6:12">
      <c r="F771" s="9">
        <v>752</v>
      </c>
      <c r="G771" s="9">
        <v>27</v>
      </c>
      <c r="H771" s="9">
        <v>1</v>
      </c>
      <c r="I771" s="9">
        <v>6</v>
      </c>
      <c r="J771" s="9">
        <v>129.07699999999997</v>
      </c>
      <c r="K771" s="9">
        <v>118.20699999999998</v>
      </c>
      <c r="L771" s="9">
        <v>116.85700000000001</v>
      </c>
    </row>
    <row r="772" spans="6:12">
      <c r="F772" s="9">
        <v>753</v>
      </c>
      <c r="G772" s="9">
        <v>39</v>
      </c>
      <c r="H772" s="9">
        <v>1</v>
      </c>
      <c r="I772" s="9">
        <v>3</v>
      </c>
      <c r="J772" s="9">
        <v>4.2169999999999916</v>
      </c>
      <c r="K772" s="9">
        <v>117.42699999999998</v>
      </c>
      <c r="L772" s="9">
        <v>116.67700000000001</v>
      </c>
    </row>
    <row r="773" spans="6:12">
      <c r="F773" s="9">
        <v>754</v>
      </c>
      <c r="G773" s="9">
        <v>44</v>
      </c>
      <c r="H773" s="9">
        <v>2</v>
      </c>
      <c r="I773" s="9">
        <v>7</v>
      </c>
      <c r="J773" s="9">
        <v>97.767999999999972</v>
      </c>
      <c r="K773" s="9">
        <v>125.12799999999993</v>
      </c>
      <c r="L773" s="9">
        <v>124.92799999999997</v>
      </c>
    </row>
    <row r="774" spans="6:12">
      <c r="F774" s="9">
        <v>755</v>
      </c>
      <c r="G774" s="9">
        <v>37</v>
      </c>
      <c r="H774" s="9">
        <v>3</v>
      </c>
      <c r="I774" s="9">
        <v>9</v>
      </c>
      <c r="J774" s="9">
        <v>88.233000000000004</v>
      </c>
      <c r="K774" s="9">
        <v>118.66299999999995</v>
      </c>
      <c r="L774" s="9">
        <v>116.41299999999995</v>
      </c>
    </row>
    <row r="775" spans="6:12">
      <c r="F775" s="9">
        <v>756</v>
      </c>
      <c r="G775" s="9">
        <v>41</v>
      </c>
      <c r="H775" s="9">
        <v>1</v>
      </c>
      <c r="I775" s="9">
        <v>7</v>
      </c>
      <c r="J775" s="9">
        <v>139.25699999999995</v>
      </c>
      <c r="K775" s="9">
        <v>81.44699999999996</v>
      </c>
      <c r="L775" s="9">
        <v>82.596999999999994</v>
      </c>
    </row>
    <row r="776" spans="6:12">
      <c r="F776" s="9">
        <v>757</v>
      </c>
      <c r="G776" s="9">
        <v>26</v>
      </c>
      <c r="H776" s="9">
        <v>3</v>
      </c>
      <c r="I776" s="9">
        <v>9</v>
      </c>
      <c r="J776" s="9">
        <v>99.134000000000015</v>
      </c>
      <c r="K776" s="9">
        <v>132.97399999999999</v>
      </c>
      <c r="L776" s="9">
        <v>129.07400000000001</v>
      </c>
    </row>
    <row r="777" spans="6:12">
      <c r="F777" s="9">
        <v>758</v>
      </c>
      <c r="G777" s="9">
        <v>26</v>
      </c>
      <c r="H777" s="9">
        <v>3</v>
      </c>
      <c r="I777" s="9">
        <v>3</v>
      </c>
      <c r="J777" s="9">
        <v>-278.66199999999992</v>
      </c>
      <c r="K777" s="9">
        <v>10.777999999999963</v>
      </c>
      <c r="L777" s="9">
        <v>4.4779999999999802</v>
      </c>
    </row>
    <row r="778" spans="6:12">
      <c r="F778" s="9">
        <v>759</v>
      </c>
      <c r="G778" s="9">
        <v>19</v>
      </c>
      <c r="H778" s="9">
        <v>2</v>
      </c>
      <c r="I778" s="9">
        <v>9</v>
      </c>
      <c r="J778" s="9">
        <v>175.26099999999994</v>
      </c>
      <c r="K778" s="9">
        <v>125.17099999999996</v>
      </c>
      <c r="L778" s="9">
        <v>122.02099999999999</v>
      </c>
    </row>
    <row r="779" spans="6:12">
      <c r="F779" s="9">
        <v>760</v>
      </c>
      <c r="G779" s="9">
        <v>51</v>
      </c>
      <c r="H779" s="9">
        <v>3</v>
      </c>
      <c r="I779" s="9">
        <v>8</v>
      </c>
      <c r="J779" s="9">
        <v>82.19300000000004</v>
      </c>
      <c r="K779" s="9">
        <v>150.88299999999992</v>
      </c>
      <c r="L779" s="9">
        <v>150.33300000000003</v>
      </c>
    </row>
    <row r="780" spans="6:12">
      <c r="F780" s="9">
        <v>761</v>
      </c>
      <c r="G780" s="9">
        <v>53</v>
      </c>
      <c r="H780" s="9">
        <v>3</v>
      </c>
      <c r="I780" s="9">
        <v>8</v>
      </c>
      <c r="J780" s="9">
        <v>91.269000000000119</v>
      </c>
      <c r="K780" s="9">
        <v>159.33899999999994</v>
      </c>
      <c r="L780" s="9">
        <v>159.08900000000006</v>
      </c>
    </row>
    <row r="781" spans="6:12">
      <c r="F781" s="9">
        <v>762</v>
      </c>
      <c r="G781" s="9">
        <v>54</v>
      </c>
      <c r="H781" s="9">
        <v>3</v>
      </c>
      <c r="I781" s="9">
        <v>7</v>
      </c>
      <c r="J781" s="9">
        <v>47.298000000000059</v>
      </c>
      <c r="K781" s="9">
        <v>157.65799999999999</v>
      </c>
      <c r="L781" s="9">
        <v>157.15800000000004</v>
      </c>
    </row>
    <row r="782" spans="6:12">
      <c r="F782" s="9">
        <v>763</v>
      </c>
      <c r="G782" s="9">
        <v>19</v>
      </c>
      <c r="H782" s="9">
        <v>1</v>
      </c>
      <c r="I782" s="9">
        <v>8</v>
      </c>
      <c r="J782" s="9">
        <v>186.27699999999996</v>
      </c>
      <c r="K782" s="9">
        <v>92.686999999999983</v>
      </c>
      <c r="L782" s="9">
        <v>90.937000000000012</v>
      </c>
    </row>
    <row r="783" spans="6:12">
      <c r="F783" s="9">
        <v>764</v>
      </c>
      <c r="G783" s="9">
        <v>20</v>
      </c>
      <c r="H783" s="9">
        <v>3</v>
      </c>
      <c r="I783" s="9">
        <v>5</v>
      </c>
      <c r="J783" s="9">
        <v>-94.949999999999989</v>
      </c>
      <c r="K783" s="9">
        <v>111.14999999999995</v>
      </c>
      <c r="L783" s="9">
        <v>104.75</v>
      </c>
    </row>
    <row r="784" spans="6:12">
      <c r="F784" s="9">
        <v>765</v>
      </c>
      <c r="G784" s="9">
        <v>50</v>
      </c>
      <c r="H784" s="9">
        <v>2</v>
      </c>
      <c r="I784" s="9">
        <v>6</v>
      </c>
      <c r="J784" s="9">
        <v>77.21999999999997</v>
      </c>
      <c r="K784" s="9">
        <v>145.32</v>
      </c>
      <c r="L784" s="9">
        <v>145.62</v>
      </c>
    </row>
    <row r="785" spans="6:12">
      <c r="F785" s="9">
        <v>766</v>
      </c>
      <c r="G785" s="9">
        <v>30</v>
      </c>
      <c r="H785" s="9">
        <v>3</v>
      </c>
      <c r="I785" s="9">
        <v>9</v>
      </c>
      <c r="J785" s="9">
        <v>91.390000000000043</v>
      </c>
      <c r="K785" s="9">
        <v>123.99000000000001</v>
      </c>
      <c r="L785" s="9">
        <v>120.69000000000005</v>
      </c>
    </row>
    <row r="786" spans="6:12">
      <c r="F786" s="9">
        <v>767</v>
      </c>
      <c r="G786" s="9">
        <v>43</v>
      </c>
      <c r="H786" s="9">
        <v>1</v>
      </c>
      <c r="I786" s="9">
        <v>8</v>
      </c>
      <c r="J786" s="9">
        <v>151.90899999999996</v>
      </c>
      <c r="K786" s="9">
        <v>50.878999999999962</v>
      </c>
      <c r="L786" s="9">
        <v>52.729000000000013</v>
      </c>
    </row>
    <row r="787" spans="6:12">
      <c r="F787" s="9">
        <v>768</v>
      </c>
      <c r="G787" s="9">
        <v>46</v>
      </c>
      <c r="H787" s="9">
        <v>2</v>
      </c>
      <c r="I787" s="9">
        <v>6</v>
      </c>
      <c r="J787" s="9">
        <v>64.036000000000001</v>
      </c>
      <c r="K787" s="9">
        <v>133.37599999999998</v>
      </c>
      <c r="L787" s="9">
        <v>133.07600000000002</v>
      </c>
    </row>
    <row r="788" spans="6:12">
      <c r="F788" s="9">
        <v>769</v>
      </c>
      <c r="G788" s="9">
        <v>23</v>
      </c>
      <c r="H788" s="9">
        <v>3</v>
      </c>
      <c r="I788" s="9">
        <v>3</v>
      </c>
      <c r="J788" s="9">
        <v>-269.91099999999994</v>
      </c>
      <c r="K788" s="9">
        <v>20.458999999999946</v>
      </c>
      <c r="L788" s="9">
        <v>13.709000000000003</v>
      </c>
    </row>
    <row r="789" spans="6:12">
      <c r="F789" s="9">
        <v>770</v>
      </c>
      <c r="G789" s="9">
        <v>19</v>
      </c>
      <c r="H789" s="9">
        <v>3</v>
      </c>
      <c r="I789" s="9">
        <v>4</v>
      </c>
      <c r="J789" s="9">
        <v>-167.83899999999994</v>
      </c>
      <c r="K789" s="9">
        <v>81.170999999999964</v>
      </c>
      <c r="L789" s="9">
        <v>74.221000000000032</v>
      </c>
    </row>
    <row r="790" spans="6:12">
      <c r="F790" s="9">
        <v>771</v>
      </c>
      <c r="G790" s="9">
        <v>26</v>
      </c>
      <c r="H790" s="9">
        <v>2</v>
      </c>
      <c r="I790" s="9">
        <v>3</v>
      </c>
      <c r="J790" s="9">
        <v>-109.75199999999998</v>
      </c>
      <c r="K790" s="9">
        <v>93.587999999999994</v>
      </c>
      <c r="L790" s="9">
        <v>89.087999999999994</v>
      </c>
    </row>
    <row r="791" spans="6:12">
      <c r="F791" s="9">
        <v>772</v>
      </c>
      <c r="G791" s="9">
        <v>31</v>
      </c>
      <c r="H791" s="9">
        <v>1</v>
      </c>
      <c r="I791" s="9">
        <v>7</v>
      </c>
      <c r="J791" s="9">
        <v>140.13699999999997</v>
      </c>
      <c r="K791" s="9">
        <v>85.426999999999964</v>
      </c>
      <c r="L791" s="9">
        <v>85.077000000000027</v>
      </c>
    </row>
    <row r="792" spans="6:12">
      <c r="F792" s="9">
        <v>773</v>
      </c>
      <c r="G792" s="9">
        <v>52</v>
      </c>
      <c r="H792" s="9">
        <v>2</v>
      </c>
      <c r="I792" s="9">
        <v>7</v>
      </c>
      <c r="J792" s="9">
        <v>124.18399999999997</v>
      </c>
      <c r="K792" s="9">
        <v>149.06399999999996</v>
      </c>
      <c r="L792" s="9">
        <v>150.06399999999994</v>
      </c>
    </row>
    <row r="793" spans="6:12">
      <c r="F793" s="9">
        <v>774</v>
      </c>
      <c r="G793" s="9">
        <v>21</v>
      </c>
      <c r="H793" s="9">
        <v>1</v>
      </c>
      <c r="I793" s="9">
        <v>6</v>
      </c>
      <c r="J793" s="9">
        <v>149.08099999999996</v>
      </c>
      <c r="K793" s="9">
        <v>140.07099999999997</v>
      </c>
      <c r="L793" s="9">
        <v>137.821</v>
      </c>
    </row>
    <row r="794" spans="6:12">
      <c r="F794" s="9">
        <v>775</v>
      </c>
      <c r="G794" s="9">
        <v>33</v>
      </c>
      <c r="H794" s="9">
        <v>3</v>
      </c>
      <c r="I794" s="9">
        <v>3</v>
      </c>
      <c r="J794" s="9">
        <v>-289.63099999999991</v>
      </c>
      <c r="K794" s="9">
        <v>-2.3610000000000184</v>
      </c>
      <c r="L794" s="9">
        <v>-7.61099999999999</v>
      </c>
    </row>
    <row r="795" spans="6:12">
      <c r="F795" s="9">
        <v>776</v>
      </c>
      <c r="G795" s="9">
        <v>48</v>
      </c>
      <c r="H795" s="9">
        <v>2</v>
      </c>
      <c r="I795" s="9">
        <v>6</v>
      </c>
      <c r="J795" s="9">
        <v>70.087999999999994</v>
      </c>
      <c r="K795" s="9">
        <v>138.80799999999999</v>
      </c>
      <c r="L795" s="9">
        <v>138.80799999999999</v>
      </c>
    </row>
    <row r="796" spans="6:12">
      <c r="F796" s="9">
        <v>777</v>
      </c>
      <c r="G796" s="9">
        <v>54</v>
      </c>
      <c r="H796" s="9">
        <v>3</v>
      </c>
      <c r="I796" s="9">
        <v>6</v>
      </c>
      <c r="J796" s="9">
        <v>-11.09599999999989</v>
      </c>
      <c r="K796" s="9">
        <v>141.864</v>
      </c>
      <c r="L796" s="9">
        <v>140.96400000000008</v>
      </c>
    </row>
    <row r="797" spans="6:12">
      <c r="F797" s="9">
        <v>778</v>
      </c>
      <c r="G797" s="9">
        <v>24</v>
      </c>
      <c r="H797" s="9">
        <v>1</v>
      </c>
      <c r="I797" s="9">
        <v>3</v>
      </c>
      <c r="J797" s="9">
        <v>24.121999999999993</v>
      </c>
      <c r="K797" s="9">
        <v>141.982</v>
      </c>
      <c r="L797" s="9">
        <v>138.982</v>
      </c>
    </row>
    <row r="798" spans="6:12">
      <c r="F798" s="9">
        <v>779</v>
      </c>
      <c r="G798" s="9">
        <v>37</v>
      </c>
      <c r="H798" s="9">
        <v>2</v>
      </c>
      <c r="I798" s="9">
        <v>6</v>
      </c>
      <c r="J798" s="9">
        <v>50.166999999999973</v>
      </c>
      <c r="K798" s="9">
        <v>122.29699999999997</v>
      </c>
      <c r="L798" s="9">
        <v>120.64699999999998</v>
      </c>
    </row>
    <row r="799" spans="6:12">
      <c r="F799" s="9">
        <v>780</v>
      </c>
      <c r="G799" s="9">
        <v>50</v>
      </c>
      <c r="H799" s="9">
        <v>3</v>
      </c>
      <c r="I799" s="9">
        <v>6</v>
      </c>
      <c r="J799" s="9">
        <v>-29.199999999999932</v>
      </c>
      <c r="K799" s="9">
        <v>125</v>
      </c>
      <c r="L799" s="9">
        <v>123.50000000000006</v>
      </c>
    </row>
    <row r="800" spans="6:12">
      <c r="F800" s="9">
        <v>781</v>
      </c>
      <c r="G800" s="9">
        <v>24</v>
      </c>
      <c r="H800" s="9">
        <v>2</v>
      </c>
      <c r="I800" s="9">
        <v>7</v>
      </c>
      <c r="J800" s="9">
        <v>107.32799999999995</v>
      </c>
      <c r="K800" s="9">
        <v>140.88799999999995</v>
      </c>
      <c r="L800" s="9">
        <v>137.68799999999999</v>
      </c>
    </row>
    <row r="801" spans="6:12">
      <c r="F801" s="9">
        <v>782</v>
      </c>
      <c r="G801" s="9">
        <v>35</v>
      </c>
      <c r="H801" s="9">
        <v>2</v>
      </c>
      <c r="I801" s="9">
        <v>7</v>
      </c>
      <c r="J801" s="9">
        <v>88.704999999999956</v>
      </c>
      <c r="K801" s="9">
        <v>118.85499999999993</v>
      </c>
      <c r="L801" s="9">
        <v>117.30499999999995</v>
      </c>
    </row>
    <row r="802" spans="6:12">
      <c r="F802" s="9">
        <v>783</v>
      </c>
      <c r="G802" s="9">
        <v>53</v>
      </c>
      <c r="H802" s="9">
        <v>3</v>
      </c>
      <c r="I802" s="9">
        <v>5</v>
      </c>
      <c r="J802" s="9">
        <v>-83.894999999999868</v>
      </c>
      <c r="K802" s="9">
        <v>111.97499999999994</v>
      </c>
      <c r="L802" s="9">
        <v>110.52500000000001</v>
      </c>
    </row>
    <row r="803" spans="6:12">
      <c r="F803" s="9">
        <v>784</v>
      </c>
      <c r="G803" s="9">
        <v>20</v>
      </c>
      <c r="H803" s="9">
        <v>2</v>
      </c>
      <c r="I803" s="9">
        <v>9</v>
      </c>
      <c r="J803" s="9">
        <v>170.87999999999994</v>
      </c>
      <c r="K803" s="9">
        <v>120.47999999999996</v>
      </c>
      <c r="L803" s="9">
        <v>117.48000000000002</v>
      </c>
    </row>
    <row r="804" spans="6:12">
      <c r="F804" s="9">
        <v>785</v>
      </c>
      <c r="G804" s="9">
        <v>30</v>
      </c>
      <c r="H804" s="9">
        <v>3</v>
      </c>
      <c r="I804" s="9">
        <v>7</v>
      </c>
      <c r="J804" s="9">
        <v>3.3300000000000409</v>
      </c>
      <c r="K804" s="9">
        <v>121.13</v>
      </c>
      <c r="L804" s="9">
        <v>117.03000000000003</v>
      </c>
    </row>
    <row r="805" spans="6:12">
      <c r="F805" s="9">
        <v>786</v>
      </c>
      <c r="G805" s="9">
        <v>41</v>
      </c>
      <c r="H805" s="9">
        <v>2</v>
      </c>
      <c r="I805" s="9">
        <v>3</v>
      </c>
      <c r="J805" s="9">
        <v>-119.30699999999999</v>
      </c>
      <c r="K805" s="9">
        <v>79.382999999999953</v>
      </c>
      <c r="L805" s="9">
        <v>77.132999999999981</v>
      </c>
    </row>
    <row r="806" spans="6:12">
      <c r="F806" s="9">
        <v>787</v>
      </c>
      <c r="G806" s="9">
        <v>23</v>
      </c>
      <c r="H806" s="9">
        <v>3</v>
      </c>
      <c r="I806" s="9">
        <v>8</v>
      </c>
      <c r="J806" s="9">
        <v>68.528999999999996</v>
      </c>
      <c r="K806" s="9">
        <v>145.89899999999994</v>
      </c>
      <c r="L806" s="9">
        <v>141.14900000000006</v>
      </c>
    </row>
    <row r="807" spans="6:12">
      <c r="F807" s="9">
        <v>788</v>
      </c>
      <c r="G807" s="9">
        <v>32</v>
      </c>
      <c r="H807" s="9">
        <v>2</v>
      </c>
      <c r="I807" s="9">
        <v>4</v>
      </c>
      <c r="J807" s="9">
        <v>-53.792000000000002</v>
      </c>
      <c r="K807" s="9">
        <v>105.08799999999997</v>
      </c>
      <c r="L807" s="9">
        <v>101.88800000000001</v>
      </c>
    </row>
    <row r="808" spans="6:12">
      <c r="F808" s="9">
        <v>789</v>
      </c>
      <c r="G808" s="9">
        <v>28</v>
      </c>
      <c r="H808" s="9">
        <v>1</v>
      </c>
      <c r="I808" s="9">
        <v>3</v>
      </c>
      <c r="J808" s="9">
        <v>12.873999999999988</v>
      </c>
      <c r="K808" s="9">
        <v>129.49400000000003</v>
      </c>
      <c r="L808" s="9">
        <v>127.09399999999999</v>
      </c>
    </row>
    <row r="809" spans="6:12">
      <c r="F809" s="9">
        <v>790</v>
      </c>
      <c r="G809" s="9">
        <v>34</v>
      </c>
      <c r="H809" s="9">
        <v>1</v>
      </c>
      <c r="I809" s="9">
        <v>9</v>
      </c>
      <c r="J809" s="9">
        <v>146.62599999999992</v>
      </c>
      <c r="K809" s="9">
        <v>5.7859999999999729</v>
      </c>
      <c r="L809" s="9">
        <v>6.686000000000007</v>
      </c>
    </row>
    <row r="810" spans="6:12">
      <c r="F810" s="9">
        <v>791</v>
      </c>
      <c r="G810" s="9">
        <v>40</v>
      </c>
      <c r="H810" s="9">
        <v>3</v>
      </c>
      <c r="I810" s="9">
        <v>4</v>
      </c>
      <c r="J810" s="9">
        <v>-200.62</v>
      </c>
      <c r="K810" s="9">
        <v>41.879999999999967</v>
      </c>
      <c r="L810" s="9">
        <v>38.080000000000041</v>
      </c>
    </row>
    <row r="811" spans="6:12">
      <c r="F811" s="9">
        <v>792</v>
      </c>
      <c r="G811" s="9">
        <v>24</v>
      </c>
      <c r="H811" s="9">
        <v>1</v>
      </c>
      <c r="I811" s="9">
        <v>8</v>
      </c>
      <c r="J811" s="9">
        <v>166.29199999999994</v>
      </c>
      <c r="K811" s="9">
        <v>71.151999999999973</v>
      </c>
      <c r="L811" s="9">
        <v>70.151999999999973</v>
      </c>
    </row>
    <row r="812" spans="6:12">
      <c r="F812" s="9">
        <v>793</v>
      </c>
      <c r="G812" s="9">
        <v>43</v>
      </c>
      <c r="H812" s="9">
        <v>2</v>
      </c>
      <c r="I812" s="9">
        <v>6</v>
      </c>
      <c r="J812" s="9">
        <v>56.982999999999976</v>
      </c>
      <c r="K812" s="9">
        <v>127.25299999999996</v>
      </c>
      <c r="L812" s="9">
        <v>126.50300000000001</v>
      </c>
    </row>
    <row r="813" spans="6:12">
      <c r="F813" s="9">
        <v>794</v>
      </c>
      <c r="G813" s="9">
        <v>50</v>
      </c>
      <c r="H813" s="9">
        <v>1</v>
      </c>
      <c r="I813" s="9">
        <v>7</v>
      </c>
      <c r="J813" s="9">
        <v>161.54999999999995</v>
      </c>
      <c r="K813" s="9">
        <v>100.94999999999993</v>
      </c>
      <c r="L813" s="9">
        <v>103.45000000000002</v>
      </c>
    </row>
    <row r="814" spans="6:12">
      <c r="F814" s="9">
        <v>795</v>
      </c>
      <c r="G814" s="9">
        <v>20</v>
      </c>
      <c r="H814" s="9">
        <v>3</v>
      </c>
      <c r="I814" s="9">
        <v>4</v>
      </c>
      <c r="J814" s="9">
        <v>-172.09999999999997</v>
      </c>
      <c r="K814" s="9">
        <v>76.599999999999937</v>
      </c>
      <c r="L814" s="9">
        <v>69.800000000000011</v>
      </c>
    </row>
    <row r="815" spans="6:12">
      <c r="F815" s="9">
        <v>796</v>
      </c>
      <c r="G815" s="9">
        <v>36</v>
      </c>
      <c r="H815" s="9">
        <v>3</v>
      </c>
      <c r="I815" s="9">
        <v>6</v>
      </c>
      <c r="J815" s="9">
        <v>-58.543999999999983</v>
      </c>
      <c r="K815" s="9">
        <v>99.995999999999981</v>
      </c>
      <c r="L815" s="9">
        <v>96.396000000000015</v>
      </c>
    </row>
    <row r="816" spans="6:12">
      <c r="F816" s="9">
        <v>797</v>
      </c>
      <c r="G816" s="9">
        <v>19</v>
      </c>
      <c r="H816" s="9">
        <v>1</v>
      </c>
      <c r="I816" s="9">
        <v>4</v>
      </c>
      <c r="J816" s="9">
        <v>91.621000000000009</v>
      </c>
      <c r="K816" s="9">
        <v>168.43099999999998</v>
      </c>
      <c r="L816" s="9">
        <v>165.08100000000002</v>
      </c>
    </row>
    <row r="817" spans="6:12">
      <c r="F817" s="9">
        <v>798</v>
      </c>
      <c r="G817" s="9">
        <v>31</v>
      </c>
      <c r="H817" s="9">
        <v>3</v>
      </c>
      <c r="I817" s="9">
        <v>3</v>
      </c>
      <c r="J817" s="9">
        <v>-287.84699999999992</v>
      </c>
      <c r="K817" s="9">
        <v>4.2999999999977945E-2</v>
      </c>
      <c r="L817" s="9">
        <v>-5.5069999999999482</v>
      </c>
    </row>
    <row r="818" spans="6:12">
      <c r="F818" s="9">
        <v>799</v>
      </c>
      <c r="G818" s="9">
        <v>46</v>
      </c>
      <c r="H818" s="9">
        <v>1</v>
      </c>
      <c r="I818" s="9">
        <v>9</v>
      </c>
      <c r="J818" s="9">
        <v>158.67399999999992</v>
      </c>
      <c r="K818" s="9">
        <v>14.113999999999976</v>
      </c>
      <c r="L818" s="9">
        <v>16.814000000000021</v>
      </c>
    </row>
    <row r="819" spans="6:12">
      <c r="F819" s="9">
        <v>800</v>
      </c>
      <c r="G819" s="9">
        <v>22</v>
      </c>
      <c r="H819" s="9">
        <v>3</v>
      </c>
      <c r="I819" s="9">
        <v>7</v>
      </c>
      <c r="J819" s="9">
        <v>23.233999999999924</v>
      </c>
      <c r="K819" s="9">
        <v>143.5139999999999</v>
      </c>
      <c r="L819" s="9">
        <v>138.21399999999994</v>
      </c>
    </row>
    <row r="820" spans="6:12">
      <c r="F820" s="9">
        <v>801</v>
      </c>
      <c r="G820" s="9">
        <v>34</v>
      </c>
      <c r="H820" s="9">
        <v>3</v>
      </c>
      <c r="I820" s="9">
        <v>9</v>
      </c>
      <c r="J820" s="9">
        <v>87.966000000000065</v>
      </c>
      <c r="K820" s="9">
        <v>119.32599999999996</v>
      </c>
      <c r="L820" s="9">
        <v>116.62600000000003</v>
      </c>
    </row>
    <row r="821" spans="6:12">
      <c r="F821" s="9">
        <v>802</v>
      </c>
      <c r="G821" s="9">
        <v>22</v>
      </c>
      <c r="H821" s="9">
        <v>1</v>
      </c>
      <c r="I821" s="9">
        <v>8</v>
      </c>
      <c r="J821" s="9">
        <v>173.47599999999991</v>
      </c>
      <c r="K821" s="9">
        <v>78.95599999999996</v>
      </c>
      <c r="L821" s="9">
        <v>77.655999999999977</v>
      </c>
    </row>
    <row r="822" spans="6:12">
      <c r="F822" s="9">
        <v>803</v>
      </c>
      <c r="G822" s="9">
        <v>48</v>
      </c>
      <c r="H822" s="9">
        <v>1</v>
      </c>
      <c r="I822" s="9">
        <v>6</v>
      </c>
      <c r="J822" s="9">
        <v>135.60799999999998</v>
      </c>
      <c r="K822" s="9">
        <v>118.22800000000001</v>
      </c>
      <c r="L822" s="9">
        <v>120.02799999999999</v>
      </c>
    </row>
    <row r="823" spans="6:12">
      <c r="F823" s="9">
        <v>804</v>
      </c>
      <c r="G823" s="9">
        <v>32</v>
      </c>
      <c r="H823" s="9">
        <v>3</v>
      </c>
      <c r="I823" s="9">
        <v>3</v>
      </c>
      <c r="J823" s="9">
        <v>-288.87399999999991</v>
      </c>
      <c r="K823" s="9">
        <v>-1.2940000000000111</v>
      </c>
      <c r="L823" s="9">
        <v>-6.69399999999996</v>
      </c>
    </row>
    <row r="824" spans="6:12">
      <c r="F824" s="9">
        <v>805</v>
      </c>
      <c r="G824" s="9">
        <v>45</v>
      </c>
      <c r="H824" s="9">
        <v>3</v>
      </c>
      <c r="I824" s="9">
        <v>7</v>
      </c>
      <c r="J824" s="9">
        <v>12.585000000000036</v>
      </c>
      <c r="K824" s="9">
        <v>125.7349999999999</v>
      </c>
      <c r="L824" s="9">
        <v>123.88499999999999</v>
      </c>
    </row>
    <row r="825" spans="6:12">
      <c r="F825" s="9">
        <v>806</v>
      </c>
      <c r="G825" s="9">
        <v>44</v>
      </c>
      <c r="H825" s="9">
        <v>1</v>
      </c>
      <c r="I825" s="9">
        <v>4</v>
      </c>
      <c r="J825" s="9">
        <v>58.596000000000004</v>
      </c>
      <c r="K825" s="9">
        <v>127.65599999999995</v>
      </c>
      <c r="L825" s="9">
        <v>128.05599999999998</v>
      </c>
    </row>
    <row r="826" spans="6:12">
      <c r="F826" s="9">
        <v>807</v>
      </c>
      <c r="G826" s="9">
        <v>52</v>
      </c>
      <c r="H826" s="9">
        <v>2</v>
      </c>
      <c r="I826" s="9">
        <v>9</v>
      </c>
      <c r="J826" s="9">
        <v>173.24799999999993</v>
      </c>
      <c r="K826" s="9">
        <v>112.92799999999997</v>
      </c>
      <c r="L826" s="9">
        <v>114.72799999999992</v>
      </c>
    </row>
    <row r="827" spans="6:12">
      <c r="F827" s="9">
        <v>808</v>
      </c>
      <c r="G827" s="9">
        <v>39</v>
      </c>
      <c r="H827" s="9">
        <v>2</v>
      </c>
      <c r="I827" s="9">
        <v>9</v>
      </c>
      <c r="J827" s="9">
        <v>138.94099999999992</v>
      </c>
      <c r="K827" s="9">
        <v>82.650999999999954</v>
      </c>
      <c r="L827" s="9">
        <v>82.500999999999976</v>
      </c>
    </row>
    <row r="828" spans="6:12">
      <c r="F828" s="9">
        <v>809</v>
      </c>
      <c r="G828" s="9">
        <v>55</v>
      </c>
      <c r="H828" s="9">
        <v>3</v>
      </c>
      <c r="I828" s="9">
        <v>6</v>
      </c>
      <c r="J828" s="9">
        <v>-5.894999999999925</v>
      </c>
      <c r="K828" s="9">
        <v>146.75499999999991</v>
      </c>
      <c r="L828" s="9">
        <v>146.00500000000008</v>
      </c>
    </row>
    <row r="829" spans="6:12">
      <c r="F829" s="9">
        <v>810</v>
      </c>
      <c r="G829" s="9">
        <v>31</v>
      </c>
      <c r="H829" s="9">
        <v>2</v>
      </c>
      <c r="I829" s="9">
        <v>8</v>
      </c>
      <c r="J829" s="9">
        <v>120.84299999999999</v>
      </c>
      <c r="K829" s="9">
        <v>109.63299999999995</v>
      </c>
      <c r="L829" s="9">
        <v>107.88300000000001</v>
      </c>
    </row>
    <row r="830" spans="6:12">
      <c r="F830" s="9">
        <v>811</v>
      </c>
      <c r="G830" s="9">
        <v>38</v>
      </c>
      <c r="H830" s="9">
        <v>3</v>
      </c>
      <c r="I830" s="9">
        <v>6</v>
      </c>
      <c r="J830" s="9">
        <v>-57.591999999999928</v>
      </c>
      <c r="K830" s="9">
        <v>100.328</v>
      </c>
      <c r="L830" s="9">
        <v>97.028000000000077</v>
      </c>
    </row>
    <row r="831" spans="6:12">
      <c r="F831" s="9">
        <v>812</v>
      </c>
      <c r="G831" s="9">
        <v>44</v>
      </c>
      <c r="H831" s="9">
        <v>3</v>
      </c>
      <c r="I831" s="9">
        <v>6</v>
      </c>
      <c r="J831" s="9">
        <v>-48.255999999999915</v>
      </c>
      <c r="K831" s="9">
        <v>107.80399999999997</v>
      </c>
      <c r="L831" s="9">
        <v>105.40400000000005</v>
      </c>
    </row>
    <row r="832" spans="6:12">
      <c r="F832" s="9">
        <v>813</v>
      </c>
      <c r="G832" s="9">
        <v>20</v>
      </c>
      <c r="H832" s="9">
        <v>3</v>
      </c>
      <c r="I832" s="9">
        <v>5</v>
      </c>
      <c r="J832" s="9">
        <v>-94.949999999999989</v>
      </c>
      <c r="K832" s="9">
        <v>111.14999999999995</v>
      </c>
      <c r="L832" s="9">
        <v>104.75</v>
      </c>
    </row>
    <row r="833" spans="6:12">
      <c r="F833" s="9">
        <v>814</v>
      </c>
      <c r="G833" s="9">
        <v>55</v>
      </c>
      <c r="H833" s="9">
        <v>1</v>
      </c>
      <c r="I833" s="9">
        <v>8</v>
      </c>
      <c r="J833" s="9">
        <v>193.0449999999999</v>
      </c>
      <c r="K833" s="9">
        <v>88.294999999999888</v>
      </c>
      <c r="L833" s="9">
        <v>91.945000000000064</v>
      </c>
    </row>
    <row r="834" spans="6:12">
      <c r="F834" s="9">
        <v>815</v>
      </c>
      <c r="G834" s="9">
        <v>28</v>
      </c>
      <c r="H834" s="9">
        <v>1</v>
      </c>
      <c r="I834" s="9">
        <v>6</v>
      </c>
      <c r="J834" s="9">
        <v>126.68799999999996</v>
      </c>
      <c r="K834" s="9">
        <v>115.50799999999998</v>
      </c>
      <c r="L834" s="9">
        <v>114.30799999999999</v>
      </c>
    </row>
    <row r="835" spans="6:12">
      <c r="F835" s="9">
        <v>816</v>
      </c>
      <c r="G835" s="9">
        <v>31</v>
      </c>
      <c r="H835" s="9">
        <v>3</v>
      </c>
      <c r="I835" s="9">
        <v>5</v>
      </c>
      <c r="J835" s="9">
        <v>-123.93499999999989</v>
      </c>
      <c r="K835" s="9">
        <v>78.754999999999967</v>
      </c>
      <c r="L835" s="9">
        <v>74.005000000000024</v>
      </c>
    </row>
    <row r="836" spans="6:12">
      <c r="F836" s="9">
        <v>817</v>
      </c>
      <c r="G836" s="9">
        <v>47</v>
      </c>
      <c r="H836" s="9">
        <v>3</v>
      </c>
      <c r="I836" s="9">
        <v>4</v>
      </c>
      <c r="J836" s="9">
        <v>-185.08699999999999</v>
      </c>
      <c r="K836" s="9">
        <v>55.242999999999995</v>
      </c>
      <c r="L836" s="9">
        <v>52.493000000000052</v>
      </c>
    </row>
    <row r="837" spans="6:12">
      <c r="F837" s="9">
        <v>818</v>
      </c>
      <c r="G837" s="9">
        <v>34</v>
      </c>
      <c r="H837" s="9">
        <v>1</v>
      </c>
      <c r="I837" s="9">
        <v>5</v>
      </c>
      <c r="J837" s="9">
        <v>89.530000000000015</v>
      </c>
      <c r="K837" s="9">
        <v>119.08999999999999</v>
      </c>
      <c r="L837" s="9">
        <v>118.39</v>
      </c>
    </row>
    <row r="838" spans="6:12">
      <c r="F838" s="9">
        <v>819</v>
      </c>
      <c r="G838" s="9">
        <v>32</v>
      </c>
      <c r="H838" s="9">
        <v>3</v>
      </c>
      <c r="I838" s="9">
        <v>8</v>
      </c>
      <c r="J838" s="9">
        <v>49.83600000000007</v>
      </c>
      <c r="K838" s="9">
        <v>124.41599999999994</v>
      </c>
      <c r="L838" s="9">
        <v>121.01600000000002</v>
      </c>
    </row>
    <row r="839" spans="6:12">
      <c r="F839" s="9">
        <v>820</v>
      </c>
      <c r="G839" s="9">
        <v>49</v>
      </c>
      <c r="H839" s="9">
        <v>2</v>
      </c>
      <c r="I839" s="9">
        <v>6</v>
      </c>
      <c r="J839" s="9">
        <v>73.519000000000005</v>
      </c>
      <c r="K839" s="9">
        <v>141.92900000000003</v>
      </c>
      <c r="L839" s="9">
        <v>142.07900000000001</v>
      </c>
    </row>
    <row r="840" spans="6:12">
      <c r="F840" s="9">
        <v>821</v>
      </c>
      <c r="G840" s="9">
        <v>50</v>
      </c>
      <c r="H840" s="9">
        <v>2</v>
      </c>
      <c r="I840" s="9">
        <v>7</v>
      </c>
      <c r="J840" s="9">
        <v>115.95999999999995</v>
      </c>
      <c r="K840" s="9">
        <v>141.45999999999995</v>
      </c>
      <c r="L840" s="9">
        <v>142.15999999999997</v>
      </c>
    </row>
    <row r="841" spans="6:12">
      <c r="F841" s="9">
        <v>822</v>
      </c>
      <c r="G841" s="9">
        <v>41</v>
      </c>
      <c r="H841" s="9">
        <v>3</v>
      </c>
      <c r="I841" s="9">
        <v>3</v>
      </c>
      <c r="J841" s="9">
        <v>-285.96699999999998</v>
      </c>
      <c r="K841" s="9">
        <v>-1.1770000000000493</v>
      </c>
      <c r="L841" s="9">
        <v>-5.2269999999999754</v>
      </c>
    </row>
    <row r="842" spans="6:12">
      <c r="F842" s="9">
        <v>823</v>
      </c>
      <c r="G842" s="9">
        <v>40</v>
      </c>
      <c r="H842" s="9">
        <v>3</v>
      </c>
      <c r="I842" s="9">
        <v>9</v>
      </c>
      <c r="J842" s="9">
        <v>90.93</v>
      </c>
      <c r="K842" s="9">
        <v>120.42999999999995</v>
      </c>
      <c r="L842" s="9">
        <v>118.63000000000005</v>
      </c>
    </row>
    <row r="843" spans="6:12">
      <c r="F843" s="9">
        <v>824</v>
      </c>
      <c r="G843" s="9">
        <v>29</v>
      </c>
      <c r="H843" s="9">
        <v>1</v>
      </c>
      <c r="I843" s="9">
        <v>6</v>
      </c>
      <c r="J843" s="9">
        <v>124.56899999999999</v>
      </c>
      <c r="K843" s="9">
        <v>113.07899999999998</v>
      </c>
      <c r="L843" s="9">
        <v>112.02900000000002</v>
      </c>
    </row>
    <row r="844" spans="6:12">
      <c r="F844" s="9">
        <v>825</v>
      </c>
      <c r="G844" s="9">
        <v>19</v>
      </c>
      <c r="H844" s="9">
        <v>1</v>
      </c>
      <c r="I844" s="9">
        <v>5</v>
      </c>
      <c r="J844" s="9">
        <v>129.50500000000002</v>
      </c>
      <c r="K844" s="9">
        <v>163.71499999999997</v>
      </c>
      <c r="L844" s="9">
        <v>160.76500000000001</v>
      </c>
    </row>
    <row r="845" spans="6:12">
      <c r="F845" s="9">
        <v>826</v>
      </c>
      <c r="G845" s="9">
        <v>51</v>
      </c>
      <c r="H845" s="9">
        <v>2</v>
      </c>
      <c r="I845" s="9">
        <v>7</v>
      </c>
      <c r="J845" s="9">
        <v>119.93700000000001</v>
      </c>
      <c r="K845" s="9">
        <v>145.12699999999995</v>
      </c>
      <c r="L845" s="9">
        <v>145.97700000000006</v>
      </c>
    </row>
    <row r="846" spans="6:12">
      <c r="F846" s="9">
        <v>827</v>
      </c>
      <c r="G846" s="9">
        <v>45</v>
      </c>
      <c r="H846" s="9">
        <v>3</v>
      </c>
      <c r="I846" s="9">
        <v>7</v>
      </c>
      <c r="J846" s="9">
        <v>12.585000000000036</v>
      </c>
      <c r="K846" s="9">
        <v>125.7349999999999</v>
      </c>
      <c r="L846" s="9">
        <v>123.88499999999999</v>
      </c>
    </row>
    <row r="847" spans="6:12">
      <c r="F847" s="9">
        <v>828</v>
      </c>
      <c r="G847" s="9">
        <v>43</v>
      </c>
      <c r="H847" s="9">
        <v>2</v>
      </c>
      <c r="I847" s="9">
        <v>8</v>
      </c>
      <c r="J847" s="9">
        <v>124.89899999999997</v>
      </c>
      <c r="K847" s="9">
        <v>109.96899999999994</v>
      </c>
      <c r="L847" s="9">
        <v>110.01899999999998</v>
      </c>
    </row>
    <row r="848" spans="6:12">
      <c r="F848" s="9">
        <v>829</v>
      </c>
      <c r="G848" s="9">
        <v>40</v>
      </c>
      <c r="H848" s="9">
        <v>1</v>
      </c>
      <c r="I848" s="9">
        <v>3</v>
      </c>
      <c r="J848" s="9">
        <v>5.0499999999999829</v>
      </c>
      <c r="K848" s="9">
        <v>117.94999999999996</v>
      </c>
      <c r="L848" s="9">
        <v>117.35000000000002</v>
      </c>
    </row>
    <row r="849" spans="6:12">
      <c r="F849" s="9">
        <v>830</v>
      </c>
      <c r="G849" s="9">
        <v>25</v>
      </c>
      <c r="H849" s="9">
        <v>2</v>
      </c>
      <c r="I849" s="9">
        <v>9</v>
      </c>
      <c r="J849" s="9">
        <v>153.02499999999992</v>
      </c>
      <c r="K849" s="9">
        <v>101.07499999999996</v>
      </c>
      <c r="L849" s="9">
        <v>98.82499999999996</v>
      </c>
    </row>
    <row r="850" spans="6:12">
      <c r="F850" s="9">
        <v>831</v>
      </c>
      <c r="G850" s="9">
        <v>35</v>
      </c>
      <c r="H850" s="9">
        <v>3</v>
      </c>
      <c r="I850" s="9">
        <v>9</v>
      </c>
      <c r="J850" s="9">
        <v>87.784999999999968</v>
      </c>
      <c r="K850" s="9">
        <v>118.83499999999992</v>
      </c>
      <c r="L850" s="9">
        <v>116.28499999999997</v>
      </c>
    </row>
    <row r="851" spans="6:12">
      <c r="F851" s="9">
        <v>832</v>
      </c>
      <c r="G851" s="9">
        <v>20</v>
      </c>
      <c r="H851" s="9">
        <v>2</v>
      </c>
      <c r="I851" s="9">
        <v>4</v>
      </c>
      <c r="J851" s="9">
        <v>-21.920000000000016</v>
      </c>
      <c r="K851" s="9">
        <v>140.67999999999995</v>
      </c>
      <c r="L851" s="9">
        <v>135.68</v>
      </c>
    </row>
    <row r="852" spans="6:12">
      <c r="F852" s="9">
        <v>833</v>
      </c>
      <c r="G852" s="9">
        <v>45</v>
      </c>
      <c r="H852" s="9">
        <v>3</v>
      </c>
      <c r="I852" s="9">
        <v>4</v>
      </c>
      <c r="J852" s="9">
        <v>-190.875</v>
      </c>
      <c r="K852" s="9">
        <v>50.07499999999996</v>
      </c>
      <c r="L852" s="9">
        <v>47.025000000000034</v>
      </c>
    </row>
    <row r="853" spans="6:12">
      <c r="F853" s="9">
        <v>834</v>
      </c>
      <c r="G853" s="9">
        <v>39</v>
      </c>
      <c r="H853" s="9">
        <v>1</v>
      </c>
      <c r="I853" s="9">
        <v>6</v>
      </c>
      <c r="J853" s="9">
        <v>118.22899999999997</v>
      </c>
      <c r="K853" s="9">
        <v>103.63899999999997</v>
      </c>
      <c r="L853" s="9">
        <v>104.08900000000001</v>
      </c>
    </row>
    <row r="854" spans="6:12">
      <c r="F854" s="9">
        <v>835</v>
      </c>
      <c r="G854" s="9">
        <v>38</v>
      </c>
      <c r="H854" s="9">
        <v>3</v>
      </c>
      <c r="I854" s="9">
        <v>4</v>
      </c>
      <c r="J854" s="9">
        <v>-202.62799999999993</v>
      </c>
      <c r="K854" s="9">
        <v>40.49199999999999</v>
      </c>
      <c r="L854" s="9">
        <v>36.392000000000053</v>
      </c>
    </row>
    <row r="855" spans="6:12">
      <c r="F855" s="9">
        <v>836</v>
      </c>
      <c r="G855" s="9">
        <v>50</v>
      </c>
      <c r="H855" s="9">
        <v>3</v>
      </c>
      <c r="I855" s="9">
        <v>7</v>
      </c>
      <c r="J855" s="9">
        <v>29.170000000000073</v>
      </c>
      <c r="K855" s="9">
        <v>140.76999999999998</v>
      </c>
      <c r="L855" s="9">
        <v>139.67000000000007</v>
      </c>
    </row>
    <row r="856" spans="6:12">
      <c r="F856" s="9">
        <v>837</v>
      </c>
      <c r="G856" s="9">
        <v>35</v>
      </c>
      <c r="H856" s="9">
        <v>1</v>
      </c>
      <c r="I856" s="9">
        <v>5</v>
      </c>
      <c r="J856" s="9">
        <v>89.025000000000006</v>
      </c>
      <c r="K856" s="9">
        <v>118.27499999999998</v>
      </c>
      <c r="L856" s="9">
        <v>117.72499999999997</v>
      </c>
    </row>
    <row r="857" spans="6:12">
      <c r="F857" s="9">
        <v>838</v>
      </c>
      <c r="G857" s="9">
        <v>35</v>
      </c>
      <c r="H857" s="9">
        <v>2</v>
      </c>
      <c r="I857" s="9">
        <v>8</v>
      </c>
      <c r="J857" s="9">
        <v>117.87499999999997</v>
      </c>
      <c r="K857" s="9">
        <v>105.42499999999995</v>
      </c>
      <c r="L857" s="9">
        <v>104.27499999999995</v>
      </c>
    </row>
    <row r="858" spans="6:12">
      <c r="F858" s="9">
        <v>839</v>
      </c>
      <c r="G858" s="9">
        <v>27</v>
      </c>
      <c r="H858" s="9">
        <v>3</v>
      </c>
      <c r="I858" s="9">
        <v>5</v>
      </c>
      <c r="J858" s="9">
        <v>-117.17499999999995</v>
      </c>
      <c r="K858" s="9">
        <v>86.754999999999967</v>
      </c>
      <c r="L858" s="9">
        <v>81.405000000000001</v>
      </c>
    </row>
    <row r="859" spans="6:12">
      <c r="F859" s="9">
        <v>840</v>
      </c>
      <c r="G859" s="9">
        <v>41</v>
      </c>
      <c r="H859" s="9">
        <v>2</v>
      </c>
      <c r="I859" s="9">
        <v>3</v>
      </c>
      <c r="J859" s="9">
        <v>-119.30699999999999</v>
      </c>
      <c r="K859" s="9">
        <v>79.382999999999953</v>
      </c>
      <c r="L859" s="9">
        <v>77.132999999999981</v>
      </c>
    </row>
    <row r="860" spans="6:12">
      <c r="F860" s="9">
        <v>841</v>
      </c>
      <c r="G860" s="9">
        <v>54</v>
      </c>
      <c r="H860" s="9">
        <v>1</v>
      </c>
      <c r="I860" s="9">
        <v>7</v>
      </c>
      <c r="J860" s="9">
        <v>178.47799999999989</v>
      </c>
      <c r="K860" s="9">
        <v>116.63799999999995</v>
      </c>
      <c r="L860" s="9">
        <v>119.73800000000006</v>
      </c>
    </row>
    <row r="861" spans="6:12">
      <c r="F861" s="9">
        <v>842</v>
      </c>
      <c r="G861" s="9">
        <v>38</v>
      </c>
      <c r="H861" s="9">
        <v>1</v>
      </c>
      <c r="I861" s="9">
        <v>5</v>
      </c>
      <c r="J861" s="9">
        <v>89.130000000000038</v>
      </c>
      <c r="K861" s="9">
        <v>117.45</v>
      </c>
      <c r="L861" s="9">
        <v>117.35000000000004</v>
      </c>
    </row>
    <row r="862" spans="6:12">
      <c r="F862" s="9">
        <v>843</v>
      </c>
      <c r="G862" s="9">
        <v>40</v>
      </c>
      <c r="H862" s="9">
        <v>1</v>
      </c>
      <c r="I862" s="9">
        <v>3</v>
      </c>
      <c r="J862" s="9">
        <v>5.0499999999999829</v>
      </c>
      <c r="K862" s="9">
        <v>117.94999999999996</v>
      </c>
      <c r="L862" s="9">
        <v>117.35000000000002</v>
      </c>
    </row>
    <row r="863" spans="6:12">
      <c r="F863" s="9">
        <v>844</v>
      </c>
      <c r="G863" s="9">
        <v>47</v>
      </c>
      <c r="H863" s="9">
        <v>3</v>
      </c>
      <c r="I863" s="9">
        <v>5</v>
      </c>
      <c r="J863" s="9">
        <v>-107.77499999999986</v>
      </c>
      <c r="K863" s="9">
        <v>89.954999999999956</v>
      </c>
      <c r="L863" s="9">
        <v>87.605000000000047</v>
      </c>
    </row>
    <row r="864" spans="6:12">
      <c r="F864" s="9">
        <v>845</v>
      </c>
      <c r="G864" s="9">
        <v>50</v>
      </c>
      <c r="H864" s="9">
        <v>3</v>
      </c>
      <c r="I864" s="9">
        <v>5</v>
      </c>
      <c r="J864" s="9">
        <v>-97.049999999999898</v>
      </c>
      <c r="K864" s="9">
        <v>99.749999999999972</v>
      </c>
      <c r="L864" s="9">
        <v>97.85</v>
      </c>
    </row>
    <row r="865" spans="6:12">
      <c r="F865" s="9">
        <v>846</v>
      </c>
      <c r="G865" s="9">
        <v>22</v>
      </c>
      <c r="H865" s="9">
        <v>3</v>
      </c>
      <c r="I865" s="9">
        <v>7</v>
      </c>
      <c r="J865" s="9">
        <v>23.233999999999924</v>
      </c>
      <c r="K865" s="9">
        <v>143.5139999999999</v>
      </c>
      <c r="L865" s="9">
        <v>138.21399999999994</v>
      </c>
    </row>
    <row r="866" spans="6:12">
      <c r="F866" s="9">
        <v>847</v>
      </c>
      <c r="G866" s="9">
        <v>28</v>
      </c>
      <c r="H866" s="9">
        <v>3</v>
      </c>
      <c r="I866" s="9">
        <v>4</v>
      </c>
      <c r="J866" s="9">
        <v>-196.4679999999999</v>
      </c>
      <c r="K866" s="9">
        <v>49.751999999999953</v>
      </c>
      <c r="L866" s="9">
        <v>44.151999999999987</v>
      </c>
    </row>
    <row r="867" spans="6:12">
      <c r="F867" s="9">
        <v>848</v>
      </c>
      <c r="G867" s="9">
        <v>42</v>
      </c>
      <c r="H867" s="9">
        <v>1</v>
      </c>
      <c r="I867" s="9">
        <v>5</v>
      </c>
      <c r="J867" s="9">
        <v>93.050000000000026</v>
      </c>
      <c r="K867" s="9">
        <v>120.12999999999998</v>
      </c>
      <c r="L867" s="9">
        <v>120.62999999999998</v>
      </c>
    </row>
    <row r="868" spans="6:12">
      <c r="F868" s="9">
        <v>849</v>
      </c>
      <c r="G868" s="9">
        <v>21</v>
      </c>
      <c r="H868" s="9">
        <v>2</v>
      </c>
      <c r="I868" s="9">
        <v>3</v>
      </c>
      <c r="J868" s="9">
        <v>-93.067000000000007</v>
      </c>
      <c r="K868" s="9">
        <v>111.82299999999998</v>
      </c>
      <c r="L868" s="9">
        <v>106.57299999999999</v>
      </c>
    </row>
    <row r="869" spans="6:12">
      <c r="F869" s="9">
        <v>850</v>
      </c>
      <c r="G869" s="9">
        <v>24</v>
      </c>
      <c r="H869" s="9">
        <v>1</v>
      </c>
      <c r="I869" s="9">
        <v>3</v>
      </c>
      <c r="J869" s="9">
        <v>24.121999999999993</v>
      </c>
      <c r="K869" s="9">
        <v>141.982</v>
      </c>
      <c r="L869" s="9">
        <v>138.982</v>
      </c>
    </row>
    <row r="870" spans="6:12">
      <c r="F870" s="9">
        <v>851</v>
      </c>
      <c r="G870" s="9">
        <v>27</v>
      </c>
      <c r="H870" s="9">
        <v>2</v>
      </c>
      <c r="I870" s="9">
        <v>9</v>
      </c>
      <c r="J870" s="9">
        <v>147.77299999999994</v>
      </c>
      <c r="K870" s="9">
        <v>95.202999999999975</v>
      </c>
      <c r="L870" s="9">
        <v>93.253000000000043</v>
      </c>
    </row>
    <row r="871" spans="6:12">
      <c r="F871" s="9">
        <v>852</v>
      </c>
      <c r="G871" s="9">
        <v>55</v>
      </c>
      <c r="H871" s="9">
        <v>3</v>
      </c>
      <c r="I871" s="9">
        <v>7</v>
      </c>
      <c r="J871" s="9">
        <v>52.505000000000052</v>
      </c>
      <c r="K871" s="9">
        <v>162.55499999999989</v>
      </c>
      <c r="L871" s="9">
        <v>162.20500000000004</v>
      </c>
    </row>
    <row r="872" spans="6:12">
      <c r="F872" s="9">
        <v>853</v>
      </c>
      <c r="G872" s="9">
        <v>46</v>
      </c>
      <c r="H872" s="9">
        <v>3</v>
      </c>
      <c r="I872" s="9">
        <v>3</v>
      </c>
      <c r="J872" s="9">
        <v>-274.90199999999999</v>
      </c>
      <c r="K872" s="9">
        <v>8.3379999999999654</v>
      </c>
      <c r="L872" s="9">
        <v>5.0380000000000393</v>
      </c>
    </row>
    <row r="873" spans="6:12">
      <c r="F873" s="9">
        <v>854</v>
      </c>
      <c r="G873" s="9">
        <v>22</v>
      </c>
      <c r="H873" s="9">
        <v>3</v>
      </c>
      <c r="I873" s="9">
        <v>3</v>
      </c>
      <c r="J873" s="9">
        <v>-266.45400000000001</v>
      </c>
      <c r="K873" s="9">
        <v>24.225999999999971</v>
      </c>
      <c r="L873" s="9">
        <v>17.326000000000022</v>
      </c>
    </row>
    <row r="874" spans="6:12">
      <c r="F874" s="9">
        <v>855</v>
      </c>
      <c r="G874" s="9">
        <v>53</v>
      </c>
      <c r="H874" s="9">
        <v>1</v>
      </c>
      <c r="I874" s="9">
        <v>5</v>
      </c>
      <c r="J874" s="9">
        <v>126.10499999999999</v>
      </c>
      <c r="K874" s="9">
        <v>149.77499999999995</v>
      </c>
      <c r="L874" s="9">
        <v>151.92500000000004</v>
      </c>
    </row>
    <row r="875" spans="6:12">
      <c r="F875" s="9">
        <v>856</v>
      </c>
      <c r="G875" s="9">
        <v>53</v>
      </c>
      <c r="H875" s="9">
        <v>2</v>
      </c>
      <c r="I875" s="9">
        <v>9</v>
      </c>
      <c r="J875" s="9">
        <v>177.77699999999996</v>
      </c>
      <c r="K875" s="9">
        <v>117.14699999999993</v>
      </c>
      <c r="L875" s="9">
        <v>119.09699999999998</v>
      </c>
    </row>
    <row r="876" spans="6:12">
      <c r="F876" s="9">
        <v>857</v>
      </c>
      <c r="G876" s="9">
        <v>29</v>
      </c>
      <c r="H876" s="9">
        <v>2</v>
      </c>
      <c r="I876" s="9">
        <v>4</v>
      </c>
      <c r="J876" s="9">
        <v>-49.469000000000023</v>
      </c>
      <c r="K876" s="9">
        <v>110.34099999999998</v>
      </c>
      <c r="L876" s="9">
        <v>106.69100000000002</v>
      </c>
    </row>
    <row r="877" spans="6:12">
      <c r="F877" s="9">
        <v>858</v>
      </c>
      <c r="G877" s="9">
        <v>33</v>
      </c>
      <c r="H877" s="9">
        <v>2</v>
      </c>
      <c r="I877" s="9">
        <v>7</v>
      </c>
      <c r="J877" s="9">
        <v>89.660999999999973</v>
      </c>
      <c r="K877" s="9">
        <v>120.43099999999995</v>
      </c>
      <c r="L877" s="9">
        <v>118.58099999999996</v>
      </c>
    </row>
    <row r="878" spans="6:12">
      <c r="F878" s="9">
        <v>859</v>
      </c>
      <c r="G878" s="9">
        <v>35</v>
      </c>
      <c r="H878" s="9">
        <v>1</v>
      </c>
      <c r="I878" s="9">
        <v>4</v>
      </c>
      <c r="J878" s="9">
        <v>51.044999999999987</v>
      </c>
      <c r="K878" s="9">
        <v>122.89499999999997</v>
      </c>
      <c r="L878" s="9">
        <v>121.94499999999998</v>
      </c>
    </row>
    <row r="879" spans="6:12">
      <c r="F879" s="9">
        <v>860</v>
      </c>
      <c r="G879" s="9">
        <v>54</v>
      </c>
      <c r="H879" s="9">
        <v>3</v>
      </c>
      <c r="I879" s="9">
        <v>3</v>
      </c>
      <c r="J879" s="9">
        <v>-243.15799999999996</v>
      </c>
      <c r="K879" s="9">
        <v>37.602000000000004</v>
      </c>
      <c r="L879" s="9">
        <v>35.502000000000095</v>
      </c>
    </row>
    <row r="880" spans="6:12">
      <c r="F880" s="9">
        <v>861</v>
      </c>
      <c r="G880" s="9">
        <v>40</v>
      </c>
      <c r="H880" s="9">
        <v>1</v>
      </c>
      <c r="I880" s="9">
        <v>7</v>
      </c>
      <c r="J880" s="9">
        <v>138.12999999999997</v>
      </c>
      <c r="K880" s="9">
        <v>80.629999999999967</v>
      </c>
      <c r="L880" s="9">
        <v>81.630000000000024</v>
      </c>
    </row>
    <row r="881" spans="6:12">
      <c r="F881" s="9">
        <v>862</v>
      </c>
      <c r="G881" s="9">
        <v>51</v>
      </c>
      <c r="H881" s="9">
        <v>3</v>
      </c>
      <c r="I881" s="9">
        <v>4</v>
      </c>
      <c r="J881" s="9">
        <v>-170.2709999999999</v>
      </c>
      <c r="K881" s="9">
        <v>68.81899999999996</v>
      </c>
      <c r="L881" s="9">
        <v>66.669000000000096</v>
      </c>
    </row>
    <row r="882" spans="6:12">
      <c r="F882" s="9">
        <v>863</v>
      </c>
      <c r="G882" s="9">
        <v>25</v>
      </c>
      <c r="H882" s="9">
        <v>3</v>
      </c>
      <c r="I882" s="9">
        <v>5</v>
      </c>
      <c r="J882" s="9">
        <v>-112.17500000000001</v>
      </c>
      <c r="K882" s="9">
        <v>92.374999999999972</v>
      </c>
      <c r="L882" s="9">
        <v>86.724999999999994</v>
      </c>
    </row>
    <row r="883" spans="6:12">
      <c r="F883" s="9">
        <v>864</v>
      </c>
      <c r="G883" s="9">
        <v>39</v>
      </c>
      <c r="H883" s="9">
        <v>1</v>
      </c>
      <c r="I883" s="9">
        <v>8</v>
      </c>
      <c r="J883" s="9">
        <v>146.83699999999993</v>
      </c>
      <c r="K883" s="9">
        <v>47.046999999999954</v>
      </c>
      <c r="L883" s="9">
        <v>48.296999999999983</v>
      </c>
    </row>
    <row r="884" spans="6:12">
      <c r="F884" s="9">
        <v>865</v>
      </c>
      <c r="G884" s="9">
        <v>47</v>
      </c>
      <c r="H884" s="9">
        <v>3</v>
      </c>
      <c r="I884" s="9">
        <v>7</v>
      </c>
      <c r="J884" s="9">
        <v>18.409000000000049</v>
      </c>
      <c r="K884" s="9">
        <v>130.93899999999991</v>
      </c>
      <c r="L884" s="9">
        <v>129.38900000000007</v>
      </c>
    </row>
    <row r="885" spans="6:12">
      <c r="F885" s="9">
        <v>866</v>
      </c>
      <c r="G885" s="9">
        <v>48</v>
      </c>
      <c r="H885" s="9">
        <v>3</v>
      </c>
      <c r="I885" s="9">
        <v>5</v>
      </c>
      <c r="J885" s="9">
        <v>-104.46999999999991</v>
      </c>
      <c r="K885" s="9">
        <v>92.949999999999989</v>
      </c>
      <c r="L885" s="9">
        <v>90.75</v>
      </c>
    </row>
    <row r="886" spans="6:12">
      <c r="F886" s="9">
        <v>867</v>
      </c>
      <c r="G886" s="9">
        <v>36</v>
      </c>
      <c r="H886" s="9">
        <v>1</v>
      </c>
      <c r="I886" s="9">
        <v>9</v>
      </c>
      <c r="J886" s="9">
        <v>145.93399999999988</v>
      </c>
      <c r="K886" s="9">
        <v>4.4739999999999611</v>
      </c>
      <c r="L886" s="9">
        <v>5.6740000000000066</v>
      </c>
    </row>
    <row r="887" spans="6:12">
      <c r="F887" s="9">
        <v>868</v>
      </c>
      <c r="G887" s="9">
        <v>20</v>
      </c>
      <c r="H887" s="9">
        <v>1</v>
      </c>
      <c r="I887" s="9">
        <v>9</v>
      </c>
      <c r="J887" s="9">
        <v>181.70999999999992</v>
      </c>
      <c r="K887" s="9">
        <v>45.210000000000008</v>
      </c>
      <c r="L887" s="9">
        <v>44.010000000000019</v>
      </c>
    </row>
    <row r="888" spans="6:12">
      <c r="F888" s="9">
        <v>869</v>
      </c>
      <c r="G888" s="9">
        <v>19</v>
      </c>
      <c r="H888" s="9">
        <v>2</v>
      </c>
      <c r="I888" s="9">
        <v>8</v>
      </c>
      <c r="J888" s="9">
        <v>155.66699999999997</v>
      </c>
      <c r="K888" s="9">
        <v>148.17699999999996</v>
      </c>
      <c r="L888" s="9">
        <v>144.62700000000001</v>
      </c>
    </row>
    <row r="889" spans="6:12">
      <c r="F889" s="9">
        <v>870</v>
      </c>
      <c r="G889" s="9">
        <v>40</v>
      </c>
      <c r="H889" s="9">
        <v>2</v>
      </c>
      <c r="I889" s="9">
        <v>6</v>
      </c>
      <c r="J889" s="9">
        <v>52.359999999999957</v>
      </c>
      <c r="K889" s="9">
        <v>123.55999999999995</v>
      </c>
      <c r="L889" s="9">
        <v>122.36</v>
      </c>
    </row>
    <row r="890" spans="6:12">
      <c r="F890" s="9">
        <v>871</v>
      </c>
      <c r="G890" s="9">
        <v>40</v>
      </c>
      <c r="H890" s="9">
        <v>1</v>
      </c>
      <c r="I890" s="9">
        <v>9</v>
      </c>
      <c r="J890" s="9">
        <v>147.78999999999991</v>
      </c>
      <c r="K890" s="9">
        <v>5.0899999999999466</v>
      </c>
      <c r="L890" s="9">
        <v>6.8900000000000148</v>
      </c>
    </row>
    <row r="891" spans="6:12">
      <c r="F891" s="9">
        <v>872</v>
      </c>
      <c r="G891" s="9">
        <v>31</v>
      </c>
      <c r="H891" s="9">
        <v>1</v>
      </c>
      <c r="I891" s="9">
        <v>4</v>
      </c>
      <c r="J891" s="9">
        <v>54.709000000000003</v>
      </c>
      <c r="K891" s="9">
        <v>127.79899999999998</v>
      </c>
      <c r="L891" s="9">
        <v>126.24900000000002</v>
      </c>
    </row>
    <row r="892" spans="6:12">
      <c r="F892" s="9">
        <v>873</v>
      </c>
      <c r="G892" s="9">
        <v>48</v>
      </c>
      <c r="H892" s="9">
        <v>1</v>
      </c>
      <c r="I892" s="9">
        <v>3</v>
      </c>
      <c r="J892" s="9">
        <v>21.434000000000005</v>
      </c>
      <c r="K892" s="9">
        <v>131.85400000000004</v>
      </c>
      <c r="L892" s="9">
        <v>132.45400000000004</v>
      </c>
    </row>
    <row r="893" spans="6:12">
      <c r="F893" s="9">
        <v>874</v>
      </c>
      <c r="G893" s="9">
        <v>22</v>
      </c>
      <c r="H893" s="9">
        <v>2</v>
      </c>
      <c r="I893" s="9">
        <v>6</v>
      </c>
      <c r="J893" s="9">
        <v>75.651999999999958</v>
      </c>
      <c r="K893" s="9">
        <v>152.43199999999996</v>
      </c>
      <c r="L893" s="9">
        <v>148.53199999999998</v>
      </c>
    </row>
    <row r="894" spans="6:12">
      <c r="F894" s="9">
        <v>875</v>
      </c>
      <c r="G894" s="9">
        <v>36</v>
      </c>
      <c r="H894" s="9">
        <v>2</v>
      </c>
      <c r="I894" s="9">
        <v>7</v>
      </c>
      <c r="J894" s="9">
        <v>88.631999999999977</v>
      </c>
      <c r="K894" s="9">
        <v>118.47199999999998</v>
      </c>
      <c r="L894" s="9">
        <v>117.072</v>
      </c>
    </row>
    <row r="895" spans="6:12">
      <c r="F895" s="9">
        <v>876</v>
      </c>
      <c r="G895" s="9">
        <v>29</v>
      </c>
      <c r="H895" s="9">
        <v>2</v>
      </c>
      <c r="I895" s="9">
        <v>9</v>
      </c>
      <c r="J895" s="9">
        <v>143.60099999999994</v>
      </c>
      <c r="K895" s="9">
        <v>90.410999999999888</v>
      </c>
      <c r="L895" s="9">
        <v>88.760999999999967</v>
      </c>
    </row>
    <row r="896" spans="6:12">
      <c r="F896" s="9">
        <v>877</v>
      </c>
      <c r="G896" s="9">
        <v>45</v>
      </c>
      <c r="H896" s="9">
        <v>2</v>
      </c>
      <c r="I896" s="9">
        <v>3</v>
      </c>
      <c r="J896" s="9">
        <v>-111.595</v>
      </c>
      <c r="K896" s="9">
        <v>85.854999999999947</v>
      </c>
      <c r="L896" s="9">
        <v>84.205000000000013</v>
      </c>
    </row>
    <row r="897" spans="6:12">
      <c r="F897" s="9">
        <v>878</v>
      </c>
      <c r="G897" s="9">
        <v>22</v>
      </c>
      <c r="H897" s="9">
        <v>1</v>
      </c>
      <c r="I897" s="9">
        <v>7</v>
      </c>
      <c r="J897" s="9">
        <v>164.01399999999998</v>
      </c>
      <c r="K897" s="9">
        <v>112.09399999999995</v>
      </c>
      <c r="L897" s="9">
        <v>110.39399999999999</v>
      </c>
    </row>
    <row r="898" spans="6:12">
      <c r="F898" s="9">
        <v>879</v>
      </c>
      <c r="G898" s="9">
        <v>54</v>
      </c>
      <c r="H898" s="9">
        <v>2</v>
      </c>
      <c r="I898" s="9">
        <v>6</v>
      </c>
      <c r="J898" s="9">
        <v>94.723999999999961</v>
      </c>
      <c r="K898" s="9">
        <v>161.584</v>
      </c>
      <c r="L898" s="9">
        <v>162.48400000000004</v>
      </c>
    </row>
    <row r="899" spans="6:12">
      <c r="F899" s="9">
        <v>880</v>
      </c>
      <c r="G899" s="9">
        <v>27</v>
      </c>
      <c r="H899" s="9">
        <v>2</v>
      </c>
      <c r="I899" s="9">
        <v>5</v>
      </c>
      <c r="J899" s="9">
        <v>12.324999999999989</v>
      </c>
      <c r="K899" s="9">
        <v>130.15499999999997</v>
      </c>
      <c r="L899" s="9">
        <v>126.60499999999999</v>
      </c>
    </row>
    <row r="900" spans="6:12">
      <c r="F900" s="9">
        <v>881</v>
      </c>
      <c r="G900" s="9">
        <v>27</v>
      </c>
      <c r="H900" s="9">
        <v>2</v>
      </c>
      <c r="I900" s="9">
        <v>9</v>
      </c>
      <c r="J900" s="9">
        <v>147.77299999999994</v>
      </c>
      <c r="K900" s="9">
        <v>95.202999999999975</v>
      </c>
      <c r="L900" s="9">
        <v>93.253000000000043</v>
      </c>
    </row>
    <row r="901" spans="6:12">
      <c r="F901" s="9">
        <v>882</v>
      </c>
      <c r="G901" s="9">
        <v>52</v>
      </c>
      <c r="H901" s="9">
        <v>1</v>
      </c>
      <c r="I901" s="9">
        <v>5</v>
      </c>
      <c r="J901" s="9">
        <v>121.74999999999997</v>
      </c>
      <c r="K901" s="9">
        <v>145.72999999999999</v>
      </c>
      <c r="L901" s="9">
        <v>147.72999999999999</v>
      </c>
    </row>
    <row r="902" spans="6:12">
      <c r="F902" s="9">
        <v>883</v>
      </c>
      <c r="G902" s="9">
        <v>53</v>
      </c>
      <c r="H902" s="9">
        <v>3</v>
      </c>
      <c r="I902" s="9">
        <v>4</v>
      </c>
      <c r="J902" s="9">
        <v>-161.24299999999982</v>
      </c>
      <c r="K902" s="9">
        <v>77.226999999999947</v>
      </c>
      <c r="L902" s="9">
        <v>75.377000000000038</v>
      </c>
    </row>
    <row r="903" spans="6:12">
      <c r="F903" s="9">
        <v>884</v>
      </c>
      <c r="G903" s="9">
        <v>26</v>
      </c>
      <c r="H903" s="9">
        <v>1</v>
      </c>
      <c r="I903" s="9">
        <v>8</v>
      </c>
      <c r="J903" s="9">
        <v>160.18799999999993</v>
      </c>
      <c r="K903" s="9">
        <v>64.427999999999983</v>
      </c>
      <c r="L903" s="9">
        <v>63.727999999999994</v>
      </c>
    </row>
    <row r="904" spans="6:12">
      <c r="F904" s="9">
        <v>885</v>
      </c>
      <c r="G904" s="9">
        <v>45</v>
      </c>
      <c r="H904" s="9">
        <v>2</v>
      </c>
      <c r="I904" s="9">
        <v>9</v>
      </c>
      <c r="J904" s="9">
        <v>149.10499999999993</v>
      </c>
      <c r="K904" s="9">
        <v>90.954999999999927</v>
      </c>
      <c r="L904" s="9">
        <v>91.704999999999984</v>
      </c>
    </row>
    <row r="905" spans="6:12">
      <c r="F905" s="9">
        <v>886</v>
      </c>
      <c r="G905" s="9">
        <v>24</v>
      </c>
      <c r="H905" s="9">
        <v>2</v>
      </c>
      <c r="I905" s="9">
        <v>9</v>
      </c>
      <c r="J905" s="9">
        <v>156.0559999999999</v>
      </c>
      <c r="K905" s="9">
        <v>104.41599999999988</v>
      </c>
      <c r="L905" s="9">
        <v>102.01599999999991</v>
      </c>
    </row>
    <row r="906" spans="6:12">
      <c r="F906" s="9">
        <v>887</v>
      </c>
      <c r="G906" s="9">
        <v>29</v>
      </c>
      <c r="H906" s="9">
        <v>3</v>
      </c>
      <c r="I906" s="9">
        <v>4</v>
      </c>
      <c r="J906" s="9">
        <v>-198.29899999999986</v>
      </c>
      <c r="K906" s="9">
        <v>47.61099999999999</v>
      </c>
      <c r="L906" s="9">
        <v>42.161000000000058</v>
      </c>
    </row>
    <row r="907" spans="6:12">
      <c r="F907" s="9">
        <v>888</v>
      </c>
      <c r="G907" s="9">
        <v>24</v>
      </c>
      <c r="H907" s="9">
        <v>3</v>
      </c>
      <c r="I907" s="9">
        <v>7</v>
      </c>
      <c r="J907" s="9">
        <v>16.638000000000034</v>
      </c>
      <c r="K907" s="9">
        <v>136.298</v>
      </c>
      <c r="L907" s="9">
        <v>131.298</v>
      </c>
    </row>
    <row r="908" spans="6:12">
      <c r="F908" s="9">
        <v>889</v>
      </c>
      <c r="G908" s="9">
        <v>22</v>
      </c>
      <c r="H908" s="9">
        <v>1</v>
      </c>
      <c r="I908" s="9">
        <v>9</v>
      </c>
      <c r="J908" s="9">
        <v>173.45799999999988</v>
      </c>
      <c r="K908" s="9">
        <v>36.337999999999965</v>
      </c>
      <c r="L908" s="9">
        <v>35.437999999999988</v>
      </c>
    </row>
    <row r="909" spans="6:12">
      <c r="F909" s="9">
        <v>890</v>
      </c>
      <c r="G909" s="9">
        <v>29</v>
      </c>
      <c r="H909" s="9">
        <v>3</v>
      </c>
      <c r="I909" s="9">
        <v>7</v>
      </c>
      <c r="J909" s="9">
        <v>4.8730000000000473</v>
      </c>
      <c r="K909" s="9">
        <v>122.983</v>
      </c>
      <c r="L909" s="9">
        <v>118.73300000000006</v>
      </c>
    </row>
    <row r="910" spans="6:12">
      <c r="F910" s="9">
        <v>891</v>
      </c>
      <c r="G910" s="9">
        <v>44</v>
      </c>
      <c r="H910" s="9">
        <v>1</v>
      </c>
      <c r="I910" s="9">
        <v>4</v>
      </c>
      <c r="J910" s="9">
        <v>58.596000000000004</v>
      </c>
      <c r="K910" s="9">
        <v>127.65599999999995</v>
      </c>
      <c r="L910" s="9">
        <v>128.05599999999998</v>
      </c>
    </row>
    <row r="911" spans="6:12">
      <c r="F911" s="9">
        <v>892</v>
      </c>
      <c r="G911" s="9">
        <v>27</v>
      </c>
      <c r="H911" s="9">
        <v>3</v>
      </c>
      <c r="I911" s="9">
        <v>7</v>
      </c>
      <c r="J911" s="9">
        <v>8.7690000000000055</v>
      </c>
      <c r="K911" s="9">
        <v>127.49899999999997</v>
      </c>
      <c r="L911" s="9">
        <v>122.94900000000001</v>
      </c>
    </row>
    <row r="912" spans="6:12">
      <c r="F912" s="9">
        <v>893</v>
      </c>
      <c r="G912" s="9">
        <v>38</v>
      </c>
      <c r="H912" s="9">
        <v>1</v>
      </c>
      <c r="I912" s="9">
        <v>6</v>
      </c>
      <c r="J912" s="9">
        <v>117.64799999999998</v>
      </c>
      <c r="K912" s="9">
        <v>103.36799999999998</v>
      </c>
      <c r="L912" s="9">
        <v>103.66800000000005</v>
      </c>
    </row>
    <row r="913" spans="6:12">
      <c r="F913" s="9">
        <v>894</v>
      </c>
      <c r="G913" s="9">
        <v>47</v>
      </c>
      <c r="H913" s="9">
        <v>3</v>
      </c>
      <c r="I913" s="9">
        <v>5</v>
      </c>
      <c r="J913" s="9">
        <v>-107.77499999999986</v>
      </c>
      <c r="K913" s="9">
        <v>89.954999999999956</v>
      </c>
      <c r="L913" s="9">
        <v>87.605000000000047</v>
      </c>
    </row>
    <row r="914" spans="6:12">
      <c r="F914" s="9">
        <v>895</v>
      </c>
      <c r="G914" s="9">
        <v>25</v>
      </c>
      <c r="H914" s="9">
        <v>2</v>
      </c>
      <c r="I914" s="9">
        <v>8</v>
      </c>
      <c r="J914" s="9">
        <v>133.39499999999995</v>
      </c>
      <c r="K914" s="9">
        <v>124.04499999999993</v>
      </c>
      <c r="L914" s="9">
        <v>121.39499999999995</v>
      </c>
    </row>
    <row r="915" spans="6:12">
      <c r="F915" s="9">
        <v>896</v>
      </c>
      <c r="G915" s="9">
        <v>43</v>
      </c>
      <c r="H915" s="9">
        <v>1</v>
      </c>
      <c r="I915" s="9">
        <v>4</v>
      </c>
      <c r="J915" s="9">
        <v>56.677</v>
      </c>
      <c r="K915" s="9">
        <v>126.04699999999995</v>
      </c>
      <c r="L915" s="9">
        <v>126.29700000000001</v>
      </c>
    </row>
    <row r="916" spans="6:12">
      <c r="F916" s="9">
        <v>897</v>
      </c>
      <c r="G916" s="9">
        <v>48</v>
      </c>
      <c r="H916" s="9">
        <v>2</v>
      </c>
      <c r="I916" s="9">
        <v>9</v>
      </c>
      <c r="J916" s="9">
        <v>157.83199999999997</v>
      </c>
      <c r="K916" s="9">
        <v>98.751999999999981</v>
      </c>
      <c r="L916" s="9">
        <v>99.951999999999998</v>
      </c>
    </row>
    <row r="917" spans="6:12">
      <c r="F917" s="9">
        <v>898</v>
      </c>
      <c r="G917" s="9">
        <v>38</v>
      </c>
      <c r="H917" s="9">
        <v>2</v>
      </c>
      <c r="I917" s="9">
        <v>7</v>
      </c>
      <c r="J917" s="9">
        <v>89.295999999999992</v>
      </c>
      <c r="K917" s="9">
        <v>118.51599999999999</v>
      </c>
      <c r="L917" s="9">
        <v>117.41600000000003</v>
      </c>
    </row>
    <row r="918" spans="6:12">
      <c r="F918" s="9">
        <v>899</v>
      </c>
      <c r="G918" s="9">
        <v>20</v>
      </c>
      <c r="H918" s="9">
        <v>3</v>
      </c>
      <c r="I918" s="9">
        <v>9</v>
      </c>
      <c r="J918" s="9">
        <v>118.84999999999997</v>
      </c>
      <c r="K918" s="9">
        <v>154.5499999999999</v>
      </c>
      <c r="L918" s="9">
        <v>149.75</v>
      </c>
    </row>
    <row r="919" spans="6:12">
      <c r="F919" s="9">
        <v>900</v>
      </c>
      <c r="G919" s="9">
        <v>19</v>
      </c>
      <c r="H919" s="9">
        <v>1</v>
      </c>
      <c r="I919" s="9">
        <v>8</v>
      </c>
      <c r="J919" s="9">
        <v>186.27699999999996</v>
      </c>
      <c r="K919" s="9">
        <v>92.686999999999983</v>
      </c>
      <c r="L919" s="9">
        <v>90.937000000000012</v>
      </c>
    </row>
    <row r="920" spans="6:12">
      <c r="F920" s="9">
        <v>901</v>
      </c>
      <c r="G920" s="9">
        <v>52</v>
      </c>
      <c r="H920" s="9">
        <v>1</v>
      </c>
      <c r="I920" s="9">
        <v>6</v>
      </c>
      <c r="J920" s="9">
        <v>150.35199999999992</v>
      </c>
      <c r="K920" s="9">
        <v>131.73199999999997</v>
      </c>
      <c r="L920" s="9">
        <v>134.13200000000001</v>
      </c>
    </row>
    <row r="921" spans="6:12">
      <c r="F921" s="9">
        <v>902</v>
      </c>
      <c r="G921" s="9">
        <v>38</v>
      </c>
      <c r="H921" s="9">
        <v>3</v>
      </c>
      <c r="I921" s="9">
        <v>8</v>
      </c>
      <c r="J921" s="9">
        <v>49.524000000000115</v>
      </c>
      <c r="K921" s="9">
        <v>122.24399999999997</v>
      </c>
      <c r="L921" s="9">
        <v>119.74400000000009</v>
      </c>
    </row>
    <row r="922" spans="6:12">
      <c r="F922" s="9">
        <v>903</v>
      </c>
      <c r="G922" s="9">
        <v>22</v>
      </c>
      <c r="H922" s="9">
        <v>1</v>
      </c>
      <c r="I922" s="9">
        <v>4</v>
      </c>
      <c r="J922" s="9">
        <v>78.748000000000005</v>
      </c>
      <c r="K922" s="9">
        <v>154.62799999999999</v>
      </c>
      <c r="L922" s="9">
        <v>151.72800000000001</v>
      </c>
    </row>
    <row r="923" spans="6:12">
      <c r="F923" s="9">
        <v>904</v>
      </c>
      <c r="G923" s="9">
        <v>32</v>
      </c>
      <c r="H923" s="9">
        <v>2</v>
      </c>
      <c r="I923" s="9">
        <v>3</v>
      </c>
      <c r="J923" s="9">
        <v>-120.864</v>
      </c>
      <c r="K923" s="9">
        <v>80.615999999999985</v>
      </c>
      <c r="L923" s="9">
        <v>77.015999999999991</v>
      </c>
    </row>
    <row r="924" spans="6:12">
      <c r="F924" s="9">
        <v>905</v>
      </c>
      <c r="G924" s="9">
        <v>26</v>
      </c>
      <c r="H924" s="9">
        <v>2</v>
      </c>
      <c r="I924" s="9">
        <v>3</v>
      </c>
      <c r="J924" s="9">
        <v>-109.75199999999998</v>
      </c>
      <c r="K924" s="9">
        <v>93.587999999999994</v>
      </c>
      <c r="L924" s="9">
        <v>89.087999999999994</v>
      </c>
    </row>
    <row r="925" spans="6:12">
      <c r="F925" s="9">
        <v>906</v>
      </c>
      <c r="G925" s="9">
        <v>40</v>
      </c>
      <c r="H925" s="9">
        <v>2</v>
      </c>
      <c r="I925" s="9">
        <v>3</v>
      </c>
      <c r="J925" s="9">
        <v>-120.56</v>
      </c>
      <c r="K925" s="9">
        <v>78.439999999999969</v>
      </c>
      <c r="L925" s="9">
        <v>76.04000000000002</v>
      </c>
    </row>
    <row r="926" spans="6:12">
      <c r="F926" s="9">
        <v>907</v>
      </c>
      <c r="G926" s="9">
        <v>53</v>
      </c>
      <c r="H926" s="9">
        <v>3</v>
      </c>
      <c r="I926" s="9">
        <v>9</v>
      </c>
      <c r="J926" s="9">
        <v>130.69700000000006</v>
      </c>
      <c r="K926" s="9">
        <v>156.16699999999997</v>
      </c>
      <c r="L926" s="9">
        <v>156.31700000000006</v>
      </c>
    </row>
    <row r="927" spans="6:12">
      <c r="F927" s="9">
        <v>908</v>
      </c>
      <c r="G927" s="9">
        <v>54</v>
      </c>
      <c r="H927" s="9">
        <v>1</v>
      </c>
      <c r="I927" s="9">
        <v>3</v>
      </c>
      <c r="J927" s="9">
        <v>45.061999999999955</v>
      </c>
      <c r="K927" s="9">
        <v>153.62199999999999</v>
      </c>
      <c r="L927" s="9">
        <v>155.12200000000007</v>
      </c>
    </row>
    <row r="928" spans="6:12">
      <c r="F928" s="9">
        <v>909</v>
      </c>
      <c r="G928" s="9">
        <v>55</v>
      </c>
      <c r="H928" s="9">
        <v>1</v>
      </c>
      <c r="I928" s="9">
        <v>3</v>
      </c>
      <c r="J928" s="9">
        <v>49.944999999999929</v>
      </c>
      <c r="K928" s="9">
        <v>158.19499999999991</v>
      </c>
      <c r="L928" s="9">
        <v>159.84500000000008</v>
      </c>
    </row>
    <row r="929" spans="6:12">
      <c r="F929" s="9">
        <v>910</v>
      </c>
      <c r="G929" s="9">
        <v>33</v>
      </c>
      <c r="H929" s="9">
        <v>1</v>
      </c>
      <c r="I929" s="9">
        <v>6</v>
      </c>
      <c r="J929" s="9">
        <v>118.79299999999998</v>
      </c>
      <c r="K929" s="9">
        <v>106.06299999999999</v>
      </c>
      <c r="L929" s="9">
        <v>105.613</v>
      </c>
    </row>
    <row r="930" spans="6:12">
      <c r="F930" s="9">
        <v>911</v>
      </c>
      <c r="G930" s="9">
        <v>24</v>
      </c>
      <c r="H930" s="9">
        <v>1</v>
      </c>
      <c r="I930" s="9">
        <v>9</v>
      </c>
      <c r="J930" s="9">
        <v>166.28599999999989</v>
      </c>
      <c r="K930" s="9">
        <v>28.545999999999964</v>
      </c>
      <c r="L930" s="9">
        <v>27.945999999999998</v>
      </c>
    </row>
    <row r="931" spans="6:12">
      <c r="F931" s="9">
        <v>912</v>
      </c>
      <c r="G931" s="9">
        <v>51</v>
      </c>
      <c r="H931" s="9">
        <v>3</v>
      </c>
      <c r="I931" s="9">
        <v>6</v>
      </c>
      <c r="J931" s="9">
        <v>-25.078999999999894</v>
      </c>
      <c r="K931" s="9">
        <v>128.81099999999998</v>
      </c>
      <c r="L931" s="9">
        <v>127.46100000000013</v>
      </c>
    </row>
    <row r="932" spans="6:12">
      <c r="F932" s="9">
        <v>913</v>
      </c>
      <c r="G932" s="9">
        <v>28</v>
      </c>
      <c r="H932" s="9">
        <v>3</v>
      </c>
      <c r="I932" s="9">
        <v>6</v>
      </c>
      <c r="J932" s="9">
        <v>-51.551999999999964</v>
      </c>
      <c r="K932" s="9">
        <v>109.46800000000002</v>
      </c>
      <c r="L932" s="9">
        <v>104.66800000000001</v>
      </c>
    </row>
    <row r="933" spans="6:12">
      <c r="F933" s="9">
        <v>914</v>
      </c>
      <c r="G933" s="9">
        <v>51</v>
      </c>
      <c r="H933" s="9">
        <v>2</v>
      </c>
      <c r="I933" s="9">
        <v>8</v>
      </c>
      <c r="J933" s="9">
        <v>149.20300000000003</v>
      </c>
      <c r="K933" s="9">
        <v>131.79299999999998</v>
      </c>
      <c r="L933" s="9">
        <v>133.04300000000006</v>
      </c>
    </row>
    <row r="934" spans="6:12">
      <c r="F934" s="9">
        <v>915</v>
      </c>
      <c r="G934" s="9">
        <v>37</v>
      </c>
      <c r="H934" s="9">
        <v>3</v>
      </c>
      <c r="I934" s="9">
        <v>7</v>
      </c>
      <c r="J934" s="9">
        <v>8.9000000000055479E-2</v>
      </c>
      <c r="K934" s="9">
        <v>115.71899999999994</v>
      </c>
      <c r="L934" s="9">
        <v>112.66899999999998</v>
      </c>
    </row>
    <row r="935" spans="6:12">
      <c r="F935" s="9">
        <v>916</v>
      </c>
      <c r="G935" s="9">
        <v>34</v>
      </c>
      <c r="H935" s="9">
        <v>2</v>
      </c>
      <c r="I935" s="9">
        <v>8</v>
      </c>
      <c r="J935" s="9">
        <v>118.21199999999996</v>
      </c>
      <c r="K935" s="9">
        <v>106.07199999999995</v>
      </c>
      <c r="L935" s="9">
        <v>104.77199999999996</v>
      </c>
    </row>
    <row r="936" spans="6:12">
      <c r="F936" s="9">
        <v>917</v>
      </c>
      <c r="G936" s="9">
        <v>23</v>
      </c>
      <c r="H936" s="9">
        <v>2</v>
      </c>
      <c r="I936" s="9">
        <v>6</v>
      </c>
      <c r="J936" s="9">
        <v>72.062999999999988</v>
      </c>
      <c r="K936" s="9">
        <v>148.53299999999996</v>
      </c>
      <c r="L936" s="9">
        <v>144.78300000000002</v>
      </c>
    </row>
    <row r="937" spans="6:12">
      <c r="F937" s="9">
        <v>918</v>
      </c>
      <c r="G937" s="9">
        <v>53</v>
      </c>
      <c r="H937" s="9">
        <v>1</v>
      </c>
      <c r="I937" s="9">
        <v>4</v>
      </c>
      <c r="J937" s="9">
        <v>88.016999999999967</v>
      </c>
      <c r="K937" s="9">
        <v>154.28699999999998</v>
      </c>
      <c r="L937" s="9">
        <v>156.03700000000003</v>
      </c>
    </row>
    <row r="938" spans="6:12">
      <c r="F938" s="9">
        <v>919</v>
      </c>
      <c r="G938" s="9">
        <v>52</v>
      </c>
      <c r="H938" s="9">
        <v>1</v>
      </c>
      <c r="I938" s="9">
        <v>3</v>
      </c>
      <c r="J938" s="9">
        <v>36.105999999999952</v>
      </c>
      <c r="K938" s="9">
        <v>145.286</v>
      </c>
      <c r="L938" s="9">
        <v>146.48599999999999</v>
      </c>
    </row>
    <row r="939" spans="6:12">
      <c r="F939" s="9">
        <v>920</v>
      </c>
      <c r="G939" s="9">
        <v>22</v>
      </c>
      <c r="H939" s="9">
        <v>1</v>
      </c>
      <c r="I939" s="9">
        <v>4</v>
      </c>
      <c r="J939" s="9">
        <v>78.748000000000005</v>
      </c>
      <c r="K939" s="9">
        <v>154.62799999999999</v>
      </c>
      <c r="L939" s="9">
        <v>151.72800000000001</v>
      </c>
    </row>
    <row r="940" spans="6:12">
      <c r="F940" s="9">
        <v>921</v>
      </c>
      <c r="G940" s="9">
        <v>27</v>
      </c>
      <c r="H940" s="9">
        <v>2</v>
      </c>
      <c r="I940" s="9">
        <v>8</v>
      </c>
      <c r="J940" s="9">
        <v>128.13099999999997</v>
      </c>
      <c r="K940" s="9">
        <v>118.16099999999994</v>
      </c>
      <c r="L940" s="9">
        <v>115.81099999999998</v>
      </c>
    </row>
    <row r="941" spans="6:12">
      <c r="F941" s="9">
        <v>922</v>
      </c>
      <c r="G941" s="9">
        <v>25</v>
      </c>
      <c r="H941" s="9">
        <v>1</v>
      </c>
      <c r="I941" s="9">
        <v>6</v>
      </c>
      <c r="J941" s="9">
        <v>134.66499999999996</v>
      </c>
      <c r="K941" s="9">
        <v>124.41499999999999</v>
      </c>
      <c r="L941" s="9">
        <v>122.76500000000001</v>
      </c>
    </row>
    <row r="942" spans="6:12">
      <c r="F942" s="9">
        <v>923</v>
      </c>
      <c r="G942" s="9">
        <v>46</v>
      </c>
      <c r="H942" s="9">
        <v>3</v>
      </c>
      <c r="I942" s="9">
        <v>7</v>
      </c>
      <c r="J942" s="9">
        <v>15.36200000000008</v>
      </c>
      <c r="K942" s="9">
        <v>128.20199999999994</v>
      </c>
      <c r="L942" s="9">
        <v>126.50200000000001</v>
      </c>
    </row>
    <row r="943" spans="6:12">
      <c r="F943" s="9">
        <v>924</v>
      </c>
      <c r="G943" s="9">
        <v>34</v>
      </c>
      <c r="H943" s="9">
        <v>2</v>
      </c>
      <c r="I943" s="9">
        <v>7</v>
      </c>
      <c r="J943" s="9">
        <v>89.047999999999945</v>
      </c>
      <c r="K943" s="9">
        <v>119.50799999999992</v>
      </c>
      <c r="L943" s="9">
        <v>117.80799999999996</v>
      </c>
    </row>
    <row r="944" spans="6:12">
      <c r="F944" s="9">
        <v>925</v>
      </c>
      <c r="G944" s="9">
        <v>21</v>
      </c>
      <c r="H944" s="9">
        <v>2</v>
      </c>
      <c r="I944" s="9">
        <v>8</v>
      </c>
      <c r="J944" s="9">
        <v>147.16299999999998</v>
      </c>
      <c r="K944" s="9">
        <v>139.05299999999997</v>
      </c>
      <c r="L944" s="9">
        <v>135.80299999999997</v>
      </c>
    </row>
    <row r="945" spans="6:12">
      <c r="F945" s="9">
        <v>926</v>
      </c>
      <c r="G945" s="9">
        <v>50</v>
      </c>
      <c r="H945" s="9">
        <v>3</v>
      </c>
      <c r="I945" s="9">
        <v>3</v>
      </c>
      <c r="J945" s="9">
        <v>-261.18999999999994</v>
      </c>
      <c r="K945" s="9">
        <v>20.809999999999974</v>
      </c>
      <c r="L945" s="9">
        <v>18.110000000000042</v>
      </c>
    </row>
    <row r="946" spans="6:12">
      <c r="F946" s="9">
        <v>927</v>
      </c>
      <c r="G946" s="9">
        <v>25</v>
      </c>
      <c r="H946" s="9">
        <v>2</v>
      </c>
      <c r="I946" s="9">
        <v>8</v>
      </c>
      <c r="J946" s="9">
        <v>133.39499999999995</v>
      </c>
      <c r="K946" s="9">
        <v>124.04499999999993</v>
      </c>
      <c r="L946" s="9">
        <v>121.39499999999995</v>
      </c>
    </row>
    <row r="947" spans="6:12">
      <c r="F947" s="9">
        <v>928</v>
      </c>
      <c r="G947" s="9">
        <v>45</v>
      </c>
      <c r="H947" s="9">
        <v>3</v>
      </c>
      <c r="I947" s="9">
        <v>3</v>
      </c>
      <c r="J947" s="9">
        <v>-277.65499999999992</v>
      </c>
      <c r="K947" s="9">
        <v>5.8949999999999534</v>
      </c>
      <c r="L947" s="9">
        <v>2.44500000000005</v>
      </c>
    </row>
    <row r="948" spans="6:12">
      <c r="F948" s="9">
        <v>929</v>
      </c>
      <c r="G948" s="9">
        <v>34</v>
      </c>
      <c r="H948" s="9">
        <v>2</v>
      </c>
      <c r="I948" s="9">
        <v>3</v>
      </c>
      <c r="J948" s="9">
        <v>-122.40800000000002</v>
      </c>
      <c r="K948" s="9">
        <v>78.45199999999997</v>
      </c>
      <c r="L948" s="9">
        <v>75.151999999999987</v>
      </c>
    </row>
    <row r="949" spans="6:12">
      <c r="F949" s="9">
        <v>930</v>
      </c>
      <c r="G949" s="9">
        <v>19</v>
      </c>
      <c r="H949" s="9">
        <v>2</v>
      </c>
      <c r="I949" s="9">
        <v>7</v>
      </c>
      <c r="J949" s="9">
        <v>126.59299999999996</v>
      </c>
      <c r="K949" s="9">
        <v>161.70299999999997</v>
      </c>
      <c r="L949" s="9">
        <v>157.75299999999999</v>
      </c>
    </row>
    <row r="950" spans="6:12">
      <c r="F950" s="9">
        <v>931</v>
      </c>
      <c r="G950" s="9">
        <v>37</v>
      </c>
      <c r="H950" s="9">
        <v>1</v>
      </c>
      <c r="I950" s="9">
        <v>3</v>
      </c>
      <c r="J950" s="9">
        <v>3.3610000000000042</v>
      </c>
      <c r="K950" s="9">
        <v>117.191</v>
      </c>
      <c r="L950" s="9">
        <v>116.14100000000002</v>
      </c>
    </row>
    <row r="951" spans="6:12">
      <c r="F951" s="9">
        <v>932</v>
      </c>
      <c r="G951" s="9">
        <v>25</v>
      </c>
      <c r="H951" s="9">
        <v>1</v>
      </c>
      <c r="I951" s="9">
        <v>9</v>
      </c>
      <c r="J951" s="9">
        <v>163.1049999999999</v>
      </c>
      <c r="K951" s="9">
        <v>25.054999999999978</v>
      </c>
      <c r="L951" s="9">
        <v>24.60499999999999</v>
      </c>
    </row>
    <row r="952" spans="6:12">
      <c r="F952" s="9">
        <v>933</v>
      </c>
      <c r="G952" s="9">
        <v>41</v>
      </c>
      <c r="H952" s="9">
        <v>2</v>
      </c>
      <c r="I952" s="9">
        <v>8</v>
      </c>
      <c r="J952" s="9">
        <v>121.52299999999997</v>
      </c>
      <c r="K952" s="9">
        <v>107.21299999999994</v>
      </c>
      <c r="L952" s="9">
        <v>106.96299999999997</v>
      </c>
    </row>
    <row r="953" spans="6:12">
      <c r="F953" s="9">
        <v>934</v>
      </c>
      <c r="G953" s="9">
        <v>42</v>
      </c>
      <c r="H953" s="9">
        <v>1</v>
      </c>
      <c r="I953" s="9">
        <v>4</v>
      </c>
      <c r="J953" s="9">
        <v>55.028000000000006</v>
      </c>
      <c r="K953" s="9">
        <v>124.708</v>
      </c>
      <c r="L953" s="9">
        <v>124.80799999999999</v>
      </c>
    </row>
    <row r="954" spans="6:12">
      <c r="F954" s="9">
        <v>935</v>
      </c>
      <c r="G954" s="9">
        <v>31</v>
      </c>
      <c r="H954" s="9">
        <v>3</v>
      </c>
      <c r="I954" s="9">
        <v>6</v>
      </c>
      <c r="J954" s="9">
        <v>-56.198999999999955</v>
      </c>
      <c r="K954" s="9">
        <v>103.89099999999999</v>
      </c>
      <c r="L954" s="9">
        <v>99.541000000000082</v>
      </c>
    </row>
    <row r="955" spans="6:12">
      <c r="F955" s="9">
        <v>936</v>
      </c>
      <c r="G955" s="9">
        <v>22</v>
      </c>
      <c r="H955" s="9">
        <v>3</v>
      </c>
      <c r="I955" s="9">
        <v>7</v>
      </c>
      <c r="J955" s="9">
        <v>23.233999999999924</v>
      </c>
      <c r="K955" s="9">
        <v>143.5139999999999</v>
      </c>
      <c r="L955" s="9">
        <v>138.21399999999994</v>
      </c>
    </row>
    <row r="956" spans="6:12">
      <c r="F956" s="9">
        <v>937</v>
      </c>
      <c r="G956" s="9">
        <v>43</v>
      </c>
      <c r="H956" s="9">
        <v>2</v>
      </c>
      <c r="I956" s="9">
        <v>3</v>
      </c>
      <c r="J956" s="9">
        <v>-115.99099999999999</v>
      </c>
      <c r="K956" s="9">
        <v>82.078999999999965</v>
      </c>
      <c r="L956" s="9">
        <v>80.129000000000005</v>
      </c>
    </row>
    <row r="957" spans="6:12">
      <c r="F957" s="9">
        <v>938</v>
      </c>
      <c r="G957" s="9">
        <v>23</v>
      </c>
      <c r="H957" s="9">
        <v>2</v>
      </c>
      <c r="I957" s="9">
        <v>4</v>
      </c>
      <c r="J957" s="9">
        <v>-33.532999999999987</v>
      </c>
      <c r="K957" s="9">
        <v>128.13699999999994</v>
      </c>
      <c r="L957" s="9">
        <v>123.58699999999999</v>
      </c>
    </row>
    <row r="958" spans="6:12">
      <c r="F958" s="9">
        <v>939</v>
      </c>
      <c r="G958" s="9">
        <v>25</v>
      </c>
      <c r="H958" s="9">
        <v>3</v>
      </c>
      <c r="I958" s="9">
        <v>3</v>
      </c>
      <c r="J958" s="9">
        <v>-276.01500000000004</v>
      </c>
      <c r="K958" s="9">
        <v>13.734999999999985</v>
      </c>
      <c r="L958" s="9">
        <v>7.285000000000025</v>
      </c>
    </row>
    <row r="959" spans="6:12">
      <c r="F959" s="9">
        <v>940</v>
      </c>
      <c r="G959" s="9">
        <v>48</v>
      </c>
      <c r="H959" s="9">
        <v>2</v>
      </c>
      <c r="I959" s="9">
        <v>3</v>
      </c>
      <c r="J959" s="9">
        <v>-102.97599999999997</v>
      </c>
      <c r="K959" s="9">
        <v>93.544000000000025</v>
      </c>
      <c r="L959" s="9">
        <v>92.344000000000008</v>
      </c>
    </row>
    <row r="960" spans="6:12">
      <c r="F960" s="9">
        <v>941</v>
      </c>
      <c r="G960" s="9">
        <v>38</v>
      </c>
      <c r="H960" s="9">
        <v>1</v>
      </c>
      <c r="I960" s="9">
        <v>9</v>
      </c>
      <c r="J960" s="9">
        <v>146.32199999999992</v>
      </c>
      <c r="K960" s="9">
        <v>4.2419999999999618</v>
      </c>
      <c r="L960" s="9">
        <v>5.7420000000000186</v>
      </c>
    </row>
    <row r="961" spans="6:12">
      <c r="F961" s="9">
        <v>942</v>
      </c>
      <c r="G961" s="9">
        <v>41</v>
      </c>
      <c r="H961" s="9">
        <v>2</v>
      </c>
      <c r="I961" s="9">
        <v>4</v>
      </c>
      <c r="J961" s="9">
        <v>-52.180999999999983</v>
      </c>
      <c r="K961" s="9">
        <v>103.90899999999996</v>
      </c>
      <c r="L961" s="9">
        <v>102.05899999999997</v>
      </c>
    </row>
    <row r="962" spans="6:12">
      <c r="F962" s="9">
        <v>943</v>
      </c>
      <c r="G962" s="9">
        <v>23</v>
      </c>
      <c r="H962" s="9">
        <v>2</v>
      </c>
      <c r="I962" s="9">
        <v>8</v>
      </c>
      <c r="J962" s="9">
        <v>139.739</v>
      </c>
      <c r="K962" s="9">
        <v>131.00899999999996</v>
      </c>
      <c r="L962" s="9">
        <v>128.059</v>
      </c>
    </row>
    <row r="963" spans="6:12">
      <c r="F963" s="9">
        <v>944</v>
      </c>
      <c r="G963" s="9">
        <v>19</v>
      </c>
      <c r="H963" s="9">
        <v>1</v>
      </c>
      <c r="I963" s="9">
        <v>3</v>
      </c>
      <c r="J963" s="9">
        <v>44.256999999999991</v>
      </c>
      <c r="K963" s="9">
        <v>163.667</v>
      </c>
      <c r="L963" s="9">
        <v>159.91700000000003</v>
      </c>
    </row>
    <row r="964" spans="6:12">
      <c r="F964" s="9">
        <v>945</v>
      </c>
      <c r="G964" s="9">
        <v>46</v>
      </c>
      <c r="H964" s="9">
        <v>2</v>
      </c>
      <c r="I964" s="9">
        <v>3</v>
      </c>
      <c r="J964" s="9">
        <v>-108.99199999999996</v>
      </c>
      <c r="K964" s="9">
        <v>88.147999999999968</v>
      </c>
      <c r="L964" s="9">
        <v>86.647999999999996</v>
      </c>
    </row>
    <row r="965" spans="6:12">
      <c r="F965" s="9">
        <v>946</v>
      </c>
      <c r="G965" s="9">
        <v>42</v>
      </c>
      <c r="H965" s="9">
        <v>1</v>
      </c>
      <c r="I965" s="9">
        <v>4</v>
      </c>
      <c r="J965" s="9">
        <v>55.028000000000006</v>
      </c>
      <c r="K965" s="9">
        <v>124.708</v>
      </c>
      <c r="L965" s="9">
        <v>124.80799999999999</v>
      </c>
    </row>
    <row r="966" spans="6:12">
      <c r="F966" s="9">
        <v>947</v>
      </c>
      <c r="G966" s="9">
        <v>25</v>
      </c>
      <c r="H966" s="9">
        <v>2</v>
      </c>
      <c r="I966" s="9">
        <v>8</v>
      </c>
      <c r="J966" s="9">
        <v>133.39499999999995</v>
      </c>
      <c r="K966" s="9">
        <v>124.04499999999993</v>
      </c>
      <c r="L966" s="9">
        <v>121.39499999999995</v>
      </c>
    </row>
    <row r="967" spans="6:12">
      <c r="F967" s="9">
        <v>948</v>
      </c>
      <c r="G967" s="9">
        <v>48</v>
      </c>
      <c r="H967" s="9">
        <v>2</v>
      </c>
      <c r="I967" s="9">
        <v>8</v>
      </c>
      <c r="J967" s="9">
        <v>138.06399999999999</v>
      </c>
      <c r="K967" s="9">
        <v>121.584</v>
      </c>
      <c r="L967" s="9">
        <v>122.38399999999999</v>
      </c>
    </row>
    <row r="968" spans="6:12">
      <c r="F968" s="9">
        <v>949</v>
      </c>
      <c r="G968" s="9">
        <v>33</v>
      </c>
      <c r="H968" s="9">
        <v>1</v>
      </c>
      <c r="I968" s="9">
        <v>6</v>
      </c>
      <c r="J968" s="9">
        <v>118.79299999999998</v>
      </c>
      <c r="K968" s="9">
        <v>106.06299999999999</v>
      </c>
      <c r="L968" s="9">
        <v>105.613</v>
      </c>
    </row>
    <row r="969" spans="6:12">
      <c r="F969" s="9">
        <v>950</v>
      </c>
      <c r="G969" s="9">
        <v>46</v>
      </c>
      <c r="H969" s="9">
        <v>2</v>
      </c>
      <c r="I969" s="9">
        <v>5</v>
      </c>
      <c r="J969" s="9">
        <v>15.840000000000032</v>
      </c>
      <c r="K969" s="9">
        <v>127.77999999999996</v>
      </c>
      <c r="L969" s="9">
        <v>127.07999999999997</v>
      </c>
    </row>
    <row r="970" spans="6:12">
      <c r="F970" s="9">
        <v>951</v>
      </c>
      <c r="G970" s="9">
        <v>35</v>
      </c>
      <c r="H970" s="9">
        <v>1</v>
      </c>
      <c r="I970" s="9">
        <v>5</v>
      </c>
      <c r="J970" s="9">
        <v>89.025000000000006</v>
      </c>
      <c r="K970" s="9">
        <v>118.27499999999998</v>
      </c>
      <c r="L970" s="9">
        <v>117.72499999999997</v>
      </c>
    </row>
    <row r="971" spans="6:12">
      <c r="F971" s="9">
        <v>952</v>
      </c>
      <c r="G971" s="9">
        <v>43</v>
      </c>
      <c r="H971" s="9">
        <v>3</v>
      </c>
      <c r="I971" s="9">
        <v>9</v>
      </c>
      <c r="J971" s="9">
        <v>96.057000000000016</v>
      </c>
      <c r="K971" s="9">
        <v>124.62699999999995</v>
      </c>
      <c r="L971" s="9">
        <v>123.27700000000004</v>
      </c>
    </row>
    <row r="972" spans="6:12">
      <c r="F972" s="9">
        <v>953</v>
      </c>
      <c r="G972" s="9">
        <v>45</v>
      </c>
      <c r="H972" s="9">
        <v>2</v>
      </c>
      <c r="I972" s="9">
        <v>8</v>
      </c>
      <c r="J972" s="9">
        <v>129.35499999999996</v>
      </c>
      <c r="K972" s="9">
        <v>113.80499999999992</v>
      </c>
      <c r="L972" s="9">
        <v>114.15499999999997</v>
      </c>
    </row>
    <row r="973" spans="6:12">
      <c r="F973" s="9">
        <v>954</v>
      </c>
      <c r="G973" s="9">
        <v>51</v>
      </c>
      <c r="H973" s="9">
        <v>1</v>
      </c>
      <c r="I973" s="9">
        <v>7</v>
      </c>
      <c r="J973" s="9">
        <v>165.37700000000001</v>
      </c>
      <c r="K973" s="9">
        <v>104.46699999999993</v>
      </c>
      <c r="L973" s="9">
        <v>107.1170000000001</v>
      </c>
    </row>
    <row r="974" spans="6:12">
      <c r="F974" s="9">
        <v>955</v>
      </c>
      <c r="G974" s="9">
        <v>49</v>
      </c>
      <c r="H974" s="9">
        <v>1</v>
      </c>
      <c r="I974" s="9">
        <v>7</v>
      </c>
      <c r="J974" s="9">
        <v>157.99299999999999</v>
      </c>
      <c r="K974" s="9">
        <v>97.703000000000046</v>
      </c>
      <c r="L974" s="9">
        <v>100.05300000000001</v>
      </c>
    </row>
    <row r="975" spans="6:12">
      <c r="F975" s="9">
        <v>956</v>
      </c>
      <c r="G975" s="9">
        <v>52</v>
      </c>
      <c r="H975" s="9">
        <v>3</v>
      </c>
      <c r="I975" s="9">
        <v>6</v>
      </c>
      <c r="J975" s="9">
        <v>-20.687999999999931</v>
      </c>
      <c r="K975" s="9">
        <v>132.892</v>
      </c>
      <c r="L975" s="9">
        <v>131.69200000000001</v>
      </c>
    </row>
    <row r="976" spans="6:12">
      <c r="F976" s="9">
        <v>957</v>
      </c>
      <c r="G976" s="9">
        <v>21</v>
      </c>
      <c r="H976" s="9">
        <v>2</v>
      </c>
      <c r="I976" s="9">
        <v>6</v>
      </c>
      <c r="J976" s="9">
        <v>79.510999999999967</v>
      </c>
      <c r="K976" s="9">
        <v>156.60099999999994</v>
      </c>
      <c r="L976" s="9">
        <v>152.55099999999999</v>
      </c>
    </row>
    <row r="977" spans="6:12">
      <c r="F977" s="9">
        <v>958</v>
      </c>
      <c r="G977" s="9">
        <v>37</v>
      </c>
      <c r="H977" s="9">
        <v>3</v>
      </c>
      <c r="I977" s="9">
        <v>8</v>
      </c>
      <c r="J977" s="9">
        <v>48.901000000000067</v>
      </c>
      <c r="K977" s="9">
        <v>121.93099999999998</v>
      </c>
      <c r="L977" s="9">
        <v>119.28100000000001</v>
      </c>
    </row>
    <row r="978" spans="6:12">
      <c r="F978" s="9">
        <v>959</v>
      </c>
      <c r="G978" s="9">
        <v>49</v>
      </c>
      <c r="H978" s="9">
        <v>3</v>
      </c>
      <c r="I978" s="9">
        <v>4</v>
      </c>
      <c r="J978" s="9">
        <v>-178.21899999999988</v>
      </c>
      <c r="K978" s="9">
        <v>61.491000000000042</v>
      </c>
      <c r="L978" s="9">
        <v>59.041000000000054</v>
      </c>
    </row>
    <row r="979" spans="6:12">
      <c r="F979" s="9">
        <v>960</v>
      </c>
      <c r="G979" s="9">
        <v>19</v>
      </c>
      <c r="H979" s="9">
        <v>3</v>
      </c>
      <c r="I979" s="9">
        <v>7</v>
      </c>
      <c r="J979" s="9">
        <v>35.15300000000002</v>
      </c>
      <c r="K979" s="9">
        <v>156.363</v>
      </c>
      <c r="L979" s="9">
        <v>150.61300000000006</v>
      </c>
    </row>
    <row r="980" spans="6:12">
      <c r="F980" s="9">
        <v>961</v>
      </c>
      <c r="G980" s="9">
        <v>27</v>
      </c>
      <c r="H980" s="9">
        <v>1</v>
      </c>
      <c r="I980" s="9">
        <v>6</v>
      </c>
      <c r="J980" s="9">
        <v>129.07699999999997</v>
      </c>
      <c r="K980" s="9">
        <v>118.20699999999998</v>
      </c>
      <c r="L980" s="9">
        <v>116.85700000000001</v>
      </c>
    </row>
    <row r="981" spans="6:12">
      <c r="F981" s="9">
        <v>962</v>
      </c>
      <c r="G981" s="9">
        <v>29</v>
      </c>
      <c r="H981" s="9">
        <v>2</v>
      </c>
      <c r="I981" s="9">
        <v>5</v>
      </c>
      <c r="J981" s="9">
        <v>8.1049999999999898</v>
      </c>
      <c r="K981" s="9">
        <v>125.31499999999998</v>
      </c>
      <c r="L981" s="9">
        <v>122.06500000000001</v>
      </c>
    </row>
    <row r="982" spans="6:12">
      <c r="F982" s="9">
        <v>963</v>
      </c>
      <c r="G982" s="9">
        <v>41</v>
      </c>
      <c r="H982" s="9">
        <v>3</v>
      </c>
      <c r="I982" s="9">
        <v>4</v>
      </c>
      <c r="J982" s="9">
        <v>-199.21099999999996</v>
      </c>
      <c r="K982" s="9">
        <v>42.978999999999957</v>
      </c>
      <c r="L982" s="9">
        <v>39.329000000000008</v>
      </c>
    </row>
    <row r="983" spans="6:12">
      <c r="F983" s="9">
        <v>964</v>
      </c>
      <c r="G983" s="9">
        <v>35</v>
      </c>
      <c r="H983" s="9">
        <v>3</v>
      </c>
      <c r="I983" s="9">
        <v>5</v>
      </c>
      <c r="J983" s="9">
        <v>-126.37499999999989</v>
      </c>
      <c r="K983" s="9">
        <v>75.07499999999996</v>
      </c>
      <c r="L983" s="9">
        <v>70.924999999999983</v>
      </c>
    </row>
    <row r="984" spans="6:12">
      <c r="F984" s="9">
        <v>965</v>
      </c>
      <c r="G984" s="9">
        <v>27</v>
      </c>
      <c r="H984" s="9">
        <v>3</v>
      </c>
      <c r="I984" s="9">
        <v>7</v>
      </c>
      <c r="J984" s="9">
        <v>8.7690000000000055</v>
      </c>
      <c r="K984" s="9">
        <v>127.49899999999997</v>
      </c>
      <c r="L984" s="9">
        <v>122.94900000000001</v>
      </c>
    </row>
    <row r="985" spans="6:12">
      <c r="F985" s="9">
        <v>966</v>
      </c>
      <c r="G985" s="9">
        <v>27</v>
      </c>
      <c r="H985" s="9">
        <v>3</v>
      </c>
      <c r="I985" s="9">
        <v>9</v>
      </c>
      <c r="J985" s="9">
        <v>96.793000000000006</v>
      </c>
      <c r="K985" s="9">
        <v>130.32299999999992</v>
      </c>
      <c r="L985" s="9">
        <v>126.57300000000004</v>
      </c>
    </row>
    <row r="986" spans="6:12">
      <c r="F986" s="9">
        <v>967</v>
      </c>
      <c r="G986" s="9">
        <v>43</v>
      </c>
      <c r="H986" s="9">
        <v>3</v>
      </c>
      <c r="I986" s="9">
        <v>6</v>
      </c>
      <c r="J986" s="9">
        <v>-50.48699999999991</v>
      </c>
      <c r="K986" s="9">
        <v>105.88299999999995</v>
      </c>
      <c r="L986" s="9">
        <v>103.33300000000006</v>
      </c>
    </row>
    <row r="987" spans="6:12">
      <c r="F987" s="9">
        <v>968</v>
      </c>
      <c r="G987" s="9">
        <v>25</v>
      </c>
      <c r="H987" s="9">
        <v>3</v>
      </c>
      <c r="I987" s="9">
        <v>4</v>
      </c>
      <c r="J987" s="9">
        <v>-189.35499999999996</v>
      </c>
      <c r="K987" s="9">
        <v>57.794999999999987</v>
      </c>
      <c r="L987" s="9">
        <v>51.745000000000005</v>
      </c>
    </row>
    <row r="988" spans="6:12">
      <c r="F988" s="9">
        <v>969</v>
      </c>
      <c r="G988" s="9">
        <v>27</v>
      </c>
      <c r="H988" s="9">
        <v>2</v>
      </c>
      <c r="I988" s="9">
        <v>3</v>
      </c>
      <c r="J988" s="9">
        <v>-112.27900000000002</v>
      </c>
      <c r="K988" s="9">
        <v>90.750999999999991</v>
      </c>
      <c r="L988" s="9">
        <v>86.401000000000025</v>
      </c>
    </row>
    <row r="989" spans="6:12">
      <c r="F989" s="9">
        <v>970</v>
      </c>
      <c r="G989" s="9">
        <v>51</v>
      </c>
      <c r="H989" s="9">
        <v>3</v>
      </c>
      <c r="I989" s="9">
        <v>7</v>
      </c>
      <c r="J989" s="9">
        <v>33.297000000000082</v>
      </c>
      <c r="K989" s="9">
        <v>144.58699999999993</v>
      </c>
      <c r="L989" s="9">
        <v>143.63700000000006</v>
      </c>
    </row>
    <row r="990" spans="6:12">
      <c r="F990" s="9">
        <v>971</v>
      </c>
      <c r="G990" s="9">
        <v>43</v>
      </c>
      <c r="H990" s="9">
        <v>2</v>
      </c>
      <c r="I990" s="9">
        <v>5</v>
      </c>
      <c r="J990" s="9">
        <v>8.8050000000000068</v>
      </c>
      <c r="K990" s="9">
        <v>121.67499999999997</v>
      </c>
      <c r="L990" s="9">
        <v>120.52499999999999</v>
      </c>
    </row>
    <row r="991" spans="6:12">
      <c r="F991" s="9">
        <v>972</v>
      </c>
      <c r="G991" s="9">
        <v>29</v>
      </c>
      <c r="H991" s="9">
        <v>2</v>
      </c>
      <c r="I991" s="9">
        <v>6</v>
      </c>
      <c r="J991" s="9">
        <v>56.198999999999984</v>
      </c>
      <c r="K991" s="9">
        <v>130.80899999999997</v>
      </c>
      <c r="L991" s="9">
        <v>127.95900000000003</v>
      </c>
    </row>
    <row r="992" spans="6:12">
      <c r="F992" s="9">
        <v>973</v>
      </c>
      <c r="G992" s="9">
        <v>42</v>
      </c>
      <c r="H992" s="9">
        <v>1</v>
      </c>
      <c r="I992" s="9">
        <v>7</v>
      </c>
      <c r="J992" s="9">
        <v>140.65399999999997</v>
      </c>
      <c r="K992" s="9">
        <v>82.533999999999935</v>
      </c>
      <c r="L992" s="9">
        <v>83.833999999999975</v>
      </c>
    </row>
    <row r="993" spans="6:12">
      <c r="F993" s="9">
        <v>974</v>
      </c>
      <c r="G993" s="9">
        <v>47</v>
      </c>
      <c r="H993" s="9">
        <v>3</v>
      </c>
      <c r="I993" s="9">
        <v>3</v>
      </c>
      <c r="J993" s="9">
        <v>-271.87899999999991</v>
      </c>
      <c r="K993" s="9">
        <v>11.050999999999959</v>
      </c>
      <c r="L993" s="9">
        <v>7.9010000000000957</v>
      </c>
    </row>
    <row r="994" spans="6:12">
      <c r="F994" s="9">
        <v>975</v>
      </c>
      <c r="G994" s="9">
        <v>29</v>
      </c>
      <c r="H994" s="9">
        <v>3</v>
      </c>
      <c r="I994" s="9">
        <v>7</v>
      </c>
      <c r="J994" s="9">
        <v>4.8730000000000473</v>
      </c>
      <c r="K994" s="9">
        <v>122.983</v>
      </c>
      <c r="L994" s="9">
        <v>118.73300000000006</v>
      </c>
    </row>
    <row r="995" spans="6:12">
      <c r="F995" s="9">
        <v>976</v>
      </c>
      <c r="G995" s="9">
        <v>55</v>
      </c>
      <c r="H995" s="9">
        <v>2</v>
      </c>
      <c r="I995" s="9">
        <v>3</v>
      </c>
      <c r="J995" s="9">
        <v>-73.414999999999992</v>
      </c>
      <c r="K995" s="9">
        <v>120.9349999999999</v>
      </c>
      <c r="L995" s="9">
        <v>120.78500000000004</v>
      </c>
    </row>
    <row r="996" spans="6:12">
      <c r="F996" s="9">
        <v>977</v>
      </c>
      <c r="G996" s="9">
        <v>21</v>
      </c>
      <c r="H996" s="9">
        <v>1</v>
      </c>
      <c r="I996" s="9">
        <v>8</v>
      </c>
      <c r="J996" s="9">
        <v>177.47299999999996</v>
      </c>
      <c r="K996" s="9">
        <v>83.262999999999963</v>
      </c>
      <c r="L996" s="9">
        <v>81.812999999999974</v>
      </c>
    </row>
    <row r="997" spans="6:12">
      <c r="F997" s="9">
        <v>978</v>
      </c>
      <c r="G997" s="9">
        <v>45</v>
      </c>
      <c r="H997" s="9">
        <v>2</v>
      </c>
      <c r="I997" s="9">
        <v>7</v>
      </c>
      <c r="J997" s="9">
        <v>100.12499999999994</v>
      </c>
      <c r="K997" s="9">
        <v>127.1749999999999</v>
      </c>
      <c r="L997" s="9">
        <v>127.12499999999997</v>
      </c>
    </row>
    <row r="998" spans="6:12">
      <c r="F998" s="9">
        <v>979</v>
      </c>
      <c r="G998" s="9">
        <v>24</v>
      </c>
      <c r="H998" s="9">
        <v>1</v>
      </c>
      <c r="I998" s="9">
        <v>6</v>
      </c>
      <c r="J998" s="9">
        <v>137.86399999999995</v>
      </c>
      <c r="K998" s="9">
        <v>127.92400000000001</v>
      </c>
      <c r="L998" s="9">
        <v>126.124</v>
      </c>
    </row>
    <row r="999" spans="6:12">
      <c r="F999" s="9">
        <v>980</v>
      </c>
      <c r="G999" s="9">
        <v>35</v>
      </c>
      <c r="H999" s="9">
        <v>3</v>
      </c>
      <c r="I999" s="9">
        <v>8</v>
      </c>
      <c r="J999" s="9">
        <v>48.465000000000089</v>
      </c>
      <c r="K999" s="9">
        <v>122.11499999999995</v>
      </c>
      <c r="L999" s="9">
        <v>119.16500000000002</v>
      </c>
    </row>
    <row r="1000" spans="6:12">
      <c r="F1000" s="9">
        <v>981</v>
      </c>
      <c r="G1000" s="9">
        <v>55</v>
      </c>
      <c r="H1000" s="9">
        <v>3</v>
      </c>
      <c r="I1000" s="9">
        <v>7</v>
      </c>
      <c r="J1000" s="9">
        <v>52.505000000000052</v>
      </c>
      <c r="K1000" s="9">
        <v>162.55499999999989</v>
      </c>
      <c r="L1000" s="9">
        <v>162.20500000000004</v>
      </c>
    </row>
    <row r="1001" spans="6:12">
      <c r="F1001" s="9">
        <v>982</v>
      </c>
      <c r="G1001" s="9">
        <v>35</v>
      </c>
      <c r="H1001" s="9">
        <v>3</v>
      </c>
      <c r="I1001" s="9">
        <v>8</v>
      </c>
      <c r="J1001" s="9">
        <v>48.465000000000089</v>
      </c>
      <c r="K1001" s="9">
        <v>122.11499999999995</v>
      </c>
      <c r="L1001" s="9">
        <v>119.16500000000002</v>
      </c>
    </row>
    <row r="1002" spans="6:12">
      <c r="F1002" s="9">
        <v>983</v>
      </c>
      <c r="G1002" s="9">
        <v>44</v>
      </c>
      <c r="H1002" s="9">
        <v>3</v>
      </c>
      <c r="I1002" s="9">
        <v>9</v>
      </c>
      <c r="J1002" s="9">
        <v>98.305999999999983</v>
      </c>
      <c r="K1002" s="9">
        <v>126.56599999999992</v>
      </c>
      <c r="L1002" s="9">
        <v>125.36599999999999</v>
      </c>
    </row>
    <row r="1003" spans="6:12">
      <c r="F1003" s="9">
        <v>984</v>
      </c>
      <c r="G1003" s="9">
        <v>49</v>
      </c>
      <c r="H1003" s="9">
        <v>3</v>
      </c>
      <c r="I1003" s="9">
        <v>4</v>
      </c>
      <c r="J1003" s="9">
        <v>-178.21899999999988</v>
      </c>
      <c r="K1003" s="9">
        <v>61.491000000000042</v>
      </c>
      <c r="L1003" s="9">
        <v>59.041000000000054</v>
      </c>
    </row>
    <row r="1004" spans="6:12">
      <c r="F1004" s="9">
        <v>985</v>
      </c>
      <c r="G1004" s="9">
        <v>42</v>
      </c>
      <c r="H1004" s="9">
        <v>1</v>
      </c>
      <c r="I1004" s="9">
        <v>4</v>
      </c>
      <c r="J1004" s="9">
        <v>55.028000000000006</v>
      </c>
      <c r="K1004" s="9">
        <v>124.708</v>
      </c>
      <c r="L1004" s="9">
        <v>124.80799999999999</v>
      </c>
    </row>
    <row r="1005" spans="6:12">
      <c r="F1005" s="9">
        <v>986</v>
      </c>
      <c r="G1005" s="9">
        <v>24</v>
      </c>
      <c r="H1005" s="9">
        <v>1</v>
      </c>
      <c r="I1005" s="9">
        <v>9</v>
      </c>
      <c r="J1005" s="9">
        <v>166.28599999999989</v>
      </c>
      <c r="K1005" s="9">
        <v>28.545999999999964</v>
      </c>
      <c r="L1005" s="9">
        <v>27.945999999999998</v>
      </c>
    </row>
    <row r="1006" spans="6:12">
      <c r="F1006" s="9">
        <v>987</v>
      </c>
      <c r="G1006" s="9">
        <v>40</v>
      </c>
      <c r="H1006" s="9">
        <v>3</v>
      </c>
      <c r="I1006" s="9">
        <v>4</v>
      </c>
      <c r="J1006" s="9">
        <v>-200.62</v>
      </c>
      <c r="K1006" s="9">
        <v>41.879999999999967</v>
      </c>
      <c r="L1006" s="9">
        <v>38.080000000000041</v>
      </c>
    </row>
    <row r="1007" spans="6:12">
      <c r="F1007" s="9">
        <v>988</v>
      </c>
      <c r="G1007" s="9">
        <v>40</v>
      </c>
      <c r="H1007" s="9">
        <v>1</v>
      </c>
      <c r="I1007" s="9">
        <v>6</v>
      </c>
      <c r="J1007" s="9">
        <v>119.07999999999996</v>
      </c>
      <c r="K1007" s="9">
        <v>104.17999999999995</v>
      </c>
      <c r="L1007" s="9">
        <v>104.78</v>
      </c>
    </row>
    <row r="1008" spans="6:12">
      <c r="F1008" s="9">
        <v>989</v>
      </c>
      <c r="G1008" s="9">
        <v>54</v>
      </c>
      <c r="H1008" s="9">
        <v>3</v>
      </c>
      <c r="I1008" s="9">
        <v>7</v>
      </c>
      <c r="J1008" s="9">
        <v>47.298000000000059</v>
      </c>
      <c r="K1008" s="9">
        <v>157.65799999999999</v>
      </c>
      <c r="L1008" s="9">
        <v>157.15800000000004</v>
      </c>
    </row>
    <row r="1009" spans="6:12">
      <c r="F1009" s="9">
        <v>990</v>
      </c>
      <c r="G1009" s="9">
        <v>44</v>
      </c>
      <c r="H1009" s="9">
        <v>3</v>
      </c>
      <c r="I1009" s="9">
        <v>7</v>
      </c>
      <c r="J1009" s="9">
        <v>10.078000000000088</v>
      </c>
      <c r="K1009" s="9">
        <v>123.53799999999995</v>
      </c>
      <c r="L1009" s="9">
        <v>121.53800000000001</v>
      </c>
    </row>
    <row r="1010" spans="6:12">
      <c r="F1010" s="9">
        <v>991</v>
      </c>
      <c r="G1010" s="9">
        <v>33</v>
      </c>
      <c r="H1010" s="9">
        <v>2</v>
      </c>
      <c r="I1010" s="9">
        <v>9</v>
      </c>
      <c r="J1010" s="9">
        <v>138.49699999999996</v>
      </c>
      <c r="K1010" s="9">
        <v>84.066999999999894</v>
      </c>
      <c r="L1010" s="9">
        <v>83.016999999999939</v>
      </c>
    </row>
    <row r="1011" spans="6:12">
      <c r="F1011" s="9">
        <v>992</v>
      </c>
      <c r="G1011" s="9">
        <v>34</v>
      </c>
      <c r="H1011" s="9">
        <v>2</v>
      </c>
      <c r="I1011" s="9">
        <v>7</v>
      </c>
      <c r="J1011" s="9">
        <v>89.047999999999945</v>
      </c>
      <c r="K1011" s="9">
        <v>119.50799999999992</v>
      </c>
      <c r="L1011" s="9">
        <v>117.80799999999996</v>
      </c>
    </row>
    <row r="1012" spans="6:12">
      <c r="F1012" s="9">
        <v>993</v>
      </c>
      <c r="G1012" s="9">
        <v>35</v>
      </c>
      <c r="H1012" s="9">
        <v>3</v>
      </c>
      <c r="I1012" s="9">
        <v>5</v>
      </c>
      <c r="J1012" s="9">
        <v>-126.37499999999989</v>
      </c>
      <c r="K1012" s="9">
        <v>75.07499999999996</v>
      </c>
      <c r="L1012" s="9">
        <v>70.924999999999983</v>
      </c>
    </row>
    <row r="1013" spans="6:12">
      <c r="F1013" s="9">
        <v>994</v>
      </c>
      <c r="G1013" s="9">
        <v>32</v>
      </c>
      <c r="H1013" s="9">
        <v>3</v>
      </c>
      <c r="I1013" s="9">
        <v>7</v>
      </c>
      <c r="J1013" s="9">
        <v>1.0540000000000305</v>
      </c>
      <c r="K1013" s="9">
        <v>118.23399999999992</v>
      </c>
      <c r="L1013" s="9">
        <v>114.43400000000003</v>
      </c>
    </row>
    <row r="1014" spans="6:12">
      <c r="F1014" s="9">
        <v>995</v>
      </c>
      <c r="G1014" s="9">
        <v>32</v>
      </c>
      <c r="H1014" s="9">
        <v>2</v>
      </c>
      <c r="I1014" s="9">
        <v>5</v>
      </c>
      <c r="J1014" s="9">
        <v>3.8000000000000114</v>
      </c>
      <c r="K1014" s="9">
        <v>120.07999999999996</v>
      </c>
      <c r="L1014" s="9">
        <v>117.27999999999997</v>
      </c>
    </row>
    <row r="1015" spans="6:12">
      <c r="F1015" s="9">
        <v>996</v>
      </c>
      <c r="G1015" s="9">
        <v>48</v>
      </c>
      <c r="H1015" s="9">
        <v>1</v>
      </c>
      <c r="I1015" s="9">
        <v>8</v>
      </c>
      <c r="J1015" s="9">
        <v>164.32399999999996</v>
      </c>
      <c r="K1015" s="9">
        <v>61.744000000000014</v>
      </c>
      <c r="L1015" s="9">
        <v>64.344000000000008</v>
      </c>
    </row>
    <row r="1016" spans="6:12">
      <c r="F1016" s="9">
        <v>997</v>
      </c>
      <c r="G1016" s="9">
        <v>45</v>
      </c>
      <c r="H1016" s="9">
        <v>1</v>
      </c>
      <c r="I1016" s="9">
        <v>3</v>
      </c>
      <c r="J1016" s="9">
        <v>13.264999999999986</v>
      </c>
      <c r="K1016" s="9">
        <v>124.61499999999997</v>
      </c>
      <c r="L1016" s="9">
        <v>124.76500000000003</v>
      </c>
    </row>
    <row r="1017" spans="6:12">
      <c r="F1017" s="9">
        <v>998</v>
      </c>
      <c r="G1017" s="9">
        <v>55</v>
      </c>
      <c r="H1017" s="9">
        <v>1</v>
      </c>
      <c r="I1017" s="9">
        <v>7</v>
      </c>
      <c r="J1017" s="9">
        <v>183.38499999999988</v>
      </c>
      <c r="K1017" s="9">
        <v>121.23499999999987</v>
      </c>
      <c r="L1017" s="9">
        <v>124.48500000000007</v>
      </c>
    </row>
    <row r="1018" spans="6:12">
      <c r="F1018" s="9">
        <v>999</v>
      </c>
      <c r="G1018" s="9">
        <v>32</v>
      </c>
      <c r="H1018" s="9">
        <v>1</v>
      </c>
      <c r="I1018" s="9">
        <v>9</v>
      </c>
      <c r="J1018" s="9">
        <v>148.39799999999991</v>
      </c>
      <c r="K1018" s="9">
        <v>8.1779999999999973</v>
      </c>
      <c r="L1018" s="9">
        <v>8.77800000000002</v>
      </c>
    </row>
    <row r="1019" spans="6:12">
      <c r="F1019" s="9">
        <v>1000</v>
      </c>
      <c r="G1019" s="9">
        <v>33</v>
      </c>
      <c r="H1019" s="9">
        <v>1</v>
      </c>
      <c r="I1019" s="9">
        <v>4</v>
      </c>
      <c r="J1019" s="9">
        <v>52.337000000000003</v>
      </c>
      <c r="K1019" s="9">
        <v>124.80700000000002</v>
      </c>
      <c r="L1019" s="9">
        <v>123.55699999999999</v>
      </c>
    </row>
    <row r="1020" spans="6:12">
      <c r="F1020" s="9">
        <v>1001</v>
      </c>
      <c r="G1020" s="9">
        <v>27</v>
      </c>
      <c r="H1020" s="9">
        <v>1</v>
      </c>
      <c r="I1020" s="9">
        <v>3</v>
      </c>
      <c r="J1020" s="9">
        <v>15.280999999999985</v>
      </c>
      <c r="K1020" s="9">
        <v>132.21100000000001</v>
      </c>
      <c r="L1020" s="9">
        <v>129.661</v>
      </c>
    </row>
    <row r="1021" spans="6:12">
      <c r="F1021" s="9">
        <v>1002</v>
      </c>
      <c r="G1021" s="9">
        <v>47</v>
      </c>
      <c r="H1021" s="9">
        <v>3</v>
      </c>
      <c r="I1021" s="9">
        <v>5</v>
      </c>
      <c r="J1021" s="9">
        <v>-107.77499999999986</v>
      </c>
      <c r="K1021" s="9">
        <v>89.954999999999956</v>
      </c>
      <c r="L1021" s="9">
        <v>87.605000000000047</v>
      </c>
    </row>
    <row r="1022" spans="6:12">
      <c r="F1022" s="9">
        <v>1003</v>
      </c>
      <c r="G1022" s="9">
        <v>37</v>
      </c>
      <c r="H1022" s="9">
        <v>2</v>
      </c>
      <c r="I1022" s="9">
        <v>4</v>
      </c>
      <c r="J1022" s="9">
        <v>-55.59699999999998</v>
      </c>
      <c r="K1022" s="9">
        <v>101.73299999999999</v>
      </c>
      <c r="L1022" s="9">
        <v>99.282999999999987</v>
      </c>
    </row>
    <row r="1023" spans="6:12">
      <c r="F1023" s="9">
        <v>1004</v>
      </c>
      <c r="G1023" s="9">
        <v>44</v>
      </c>
      <c r="H1023" s="9">
        <v>3</v>
      </c>
      <c r="I1023" s="9">
        <v>7</v>
      </c>
      <c r="J1023" s="9">
        <v>10.078000000000088</v>
      </c>
      <c r="K1023" s="9">
        <v>123.53799999999995</v>
      </c>
      <c r="L1023" s="9">
        <v>121.53800000000001</v>
      </c>
    </row>
    <row r="1024" spans="6:12">
      <c r="F1024" s="9">
        <v>1005</v>
      </c>
      <c r="G1024" s="9">
        <v>38</v>
      </c>
      <c r="H1024" s="9">
        <v>3</v>
      </c>
      <c r="I1024" s="9">
        <v>5</v>
      </c>
      <c r="J1024" s="9">
        <v>-125.36999999999989</v>
      </c>
      <c r="K1024" s="9">
        <v>75.149999999999949</v>
      </c>
      <c r="L1024" s="9">
        <v>71.450000000000017</v>
      </c>
    </row>
    <row r="1025" spans="6:12">
      <c r="F1025" s="9">
        <v>1006</v>
      </c>
      <c r="G1025" s="9">
        <v>26</v>
      </c>
      <c r="H1025" s="9">
        <v>2</v>
      </c>
      <c r="I1025" s="9">
        <v>3</v>
      </c>
      <c r="J1025" s="9">
        <v>-109.75199999999998</v>
      </c>
      <c r="K1025" s="9">
        <v>93.587999999999994</v>
      </c>
      <c r="L1025" s="9">
        <v>89.087999999999994</v>
      </c>
    </row>
    <row r="1026" spans="6:12">
      <c r="F1026" s="9">
        <v>1007</v>
      </c>
      <c r="G1026" s="9">
        <v>33</v>
      </c>
      <c r="H1026" s="9">
        <v>2</v>
      </c>
      <c r="I1026" s="9">
        <v>6</v>
      </c>
      <c r="J1026" s="9">
        <v>51.022999999999968</v>
      </c>
      <c r="K1026" s="9">
        <v>124.39299999999996</v>
      </c>
      <c r="L1026" s="9">
        <v>122.14299999999996</v>
      </c>
    </row>
    <row r="1027" spans="6:12">
      <c r="F1027" s="9">
        <v>1008</v>
      </c>
      <c r="G1027" s="9">
        <v>48</v>
      </c>
      <c r="H1027" s="9">
        <v>3</v>
      </c>
      <c r="I1027" s="9">
        <v>7</v>
      </c>
      <c r="J1027" s="9">
        <v>21.726000000000113</v>
      </c>
      <c r="K1027" s="9">
        <v>133.94600000000003</v>
      </c>
      <c r="L1027" s="9">
        <v>132.54600000000011</v>
      </c>
    </row>
    <row r="1028" spans="6:12">
      <c r="F1028" s="9">
        <v>1009</v>
      </c>
      <c r="G1028" s="9">
        <v>30</v>
      </c>
      <c r="H1028" s="9">
        <v>3</v>
      </c>
      <c r="I1028" s="9">
        <v>3</v>
      </c>
      <c r="J1028" s="9">
        <v>-286.5499999999999</v>
      </c>
      <c r="K1028" s="9">
        <v>1.6499999999999773</v>
      </c>
      <c r="L1028" s="9">
        <v>-4.0499999999999545</v>
      </c>
    </row>
    <row r="1029" spans="6:12">
      <c r="F1029" s="9">
        <v>1010</v>
      </c>
      <c r="G1029" s="9">
        <v>29</v>
      </c>
      <c r="H1029" s="9">
        <v>3</v>
      </c>
      <c r="I1029" s="9">
        <v>5</v>
      </c>
      <c r="J1029" s="9">
        <v>-121.09499999999991</v>
      </c>
      <c r="K1029" s="9">
        <v>82.214999999999975</v>
      </c>
      <c r="L1029" s="9">
        <v>77.16500000000002</v>
      </c>
    </row>
    <row r="1030" spans="6:12">
      <c r="F1030" s="9">
        <v>1011</v>
      </c>
      <c r="G1030" s="9">
        <v>22</v>
      </c>
      <c r="H1030" s="9">
        <v>3</v>
      </c>
      <c r="I1030" s="9">
        <v>3</v>
      </c>
      <c r="J1030" s="9">
        <v>-266.45400000000001</v>
      </c>
      <c r="K1030" s="9">
        <v>24.225999999999971</v>
      </c>
      <c r="L1030" s="9">
        <v>17.326000000000022</v>
      </c>
    </row>
    <row r="1031" spans="6:12">
      <c r="F1031" s="9">
        <v>1012</v>
      </c>
      <c r="G1031" s="9">
        <v>49</v>
      </c>
      <c r="H1031" s="9">
        <v>1</v>
      </c>
      <c r="I1031" s="9">
        <v>9</v>
      </c>
      <c r="J1031" s="9">
        <v>167.76099999999997</v>
      </c>
      <c r="K1031" s="9">
        <v>22.271000000000015</v>
      </c>
      <c r="L1031" s="9">
        <v>25.420999999999992</v>
      </c>
    </row>
    <row r="1032" spans="6:12">
      <c r="F1032" s="9">
        <v>1013</v>
      </c>
      <c r="G1032" s="9">
        <v>53</v>
      </c>
      <c r="H1032" s="9">
        <v>3</v>
      </c>
      <c r="I1032" s="9">
        <v>4</v>
      </c>
      <c r="J1032" s="9">
        <v>-161.24299999999982</v>
      </c>
      <c r="K1032" s="9">
        <v>77.226999999999947</v>
      </c>
      <c r="L1032" s="9">
        <v>75.377000000000038</v>
      </c>
    </row>
    <row r="1033" spans="6:12">
      <c r="F1033" s="9">
        <v>1014</v>
      </c>
      <c r="G1033" s="9">
        <v>24</v>
      </c>
      <c r="H1033" s="9">
        <v>1</v>
      </c>
      <c r="I1033" s="9">
        <v>8</v>
      </c>
      <c r="J1033" s="9">
        <v>166.29199999999994</v>
      </c>
      <c r="K1033" s="9">
        <v>71.151999999999973</v>
      </c>
      <c r="L1033" s="9">
        <v>70.151999999999973</v>
      </c>
    </row>
    <row r="1034" spans="6:12">
      <c r="F1034" s="9">
        <v>1015</v>
      </c>
      <c r="G1034" s="9">
        <v>34</v>
      </c>
      <c r="H1034" s="9">
        <v>2</v>
      </c>
      <c r="I1034" s="9">
        <v>7</v>
      </c>
      <c r="J1034" s="9">
        <v>89.047999999999945</v>
      </c>
      <c r="K1034" s="9">
        <v>119.50799999999992</v>
      </c>
      <c r="L1034" s="9">
        <v>117.80799999999996</v>
      </c>
    </row>
    <row r="1035" spans="6:12">
      <c r="F1035" s="9">
        <v>1016</v>
      </c>
      <c r="G1035" s="9">
        <v>49</v>
      </c>
      <c r="H1035" s="9">
        <v>2</v>
      </c>
      <c r="I1035" s="9">
        <v>8</v>
      </c>
      <c r="J1035" s="9">
        <v>141.50700000000001</v>
      </c>
      <c r="K1035" s="9">
        <v>124.71700000000001</v>
      </c>
      <c r="L1035" s="9">
        <v>125.66699999999997</v>
      </c>
    </row>
    <row r="1036" spans="6:12">
      <c r="F1036" s="9">
        <v>1017</v>
      </c>
      <c r="G1036" s="9">
        <v>51</v>
      </c>
      <c r="H1036" s="9">
        <v>2</v>
      </c>
      <c r="I1036" s="9">
        <v>5</v>
      </c>
      <c r="J1036" s="9">
        <v>32.96500000000006</v>
      </c>
      <c r="K1036" s="9">
        <v>143.35499999999996</v>
      </c>
      <c r="L1036" s="9">
        <v>143.40500000000003</v>
      </c>
    </row>
    <row r="1037" spans="6:12">
      <c r="F1037" s="9">
        <v>1018</v>
      </c>
      <c r="G1037" s="9">
        <v>40</v>
      </c>
      <c r="H1037" s="9">
        <v>3</v>
      </c>
      <c r="I1037" s="9">
        <v>7</v>
      </c>
      <c r="J1037" s="9">
        <v>2.7500000000000568</v>
      </c>
      <c r="K1037" s="9">
        <v>117.44999999999993</v>
      </c>
      <c r="L1037" s="9">
        <v>114.85000000000008</v>
      </c>
    </row>
    <row r="1038" spans="6:12">
      <c r="F1038" s="9">
        <v>1019</v>
      </c>
      <c r="G1038" s="9">
        <v>25</v>
      </c>
      <c r="H1038" s="9">
        <v>1</v>
      </c>
      <c r="I1038" s="9">
        <v>7</v>
      </c>
      <c r="J1038" s="9">
        <v>153.62499999999997</v>
      </c>
      <c r="K1038" s="9">
        <v>100.77499999999996</v>
      </c>
      <c r="L1038" s="9">
        <v>99.524999999999991</v>
      </c>
    </row>
    <row r="1039" spans="6:12">
      <c r="F1039" s="9">
        <v>1020</v>
      </c>
      <c r="G1039" s="9">
        <v>32</v>
      </c>
      <c r="H1039" s="9">
        <v>2</v>
      </c>
      <c r="I1039" s="9">
        <v>5</v>
      </c>
      <c r="J1039" s="9">
        <v>3.8000000000000114</v>
      </c>
      <c r="K1039" s="9">
        <v>120.07999999999996</v>
      </c>
      <c r="L1039" s="9">
        <v>117.27999999999997</v>
      </c>
    </row>
    <row r="1040" spans="6:12">
      <c r="F1040" s="9">
        <v>1021</v>
      </c>
      <c r="G1040" s="9">
        <v>51</v>
      </c>
      <c r="H1040" s="9">
        <v>1</v>
      </c>
      <c r="I1040" s="9">
        <v>4</v>
      </c>
      <c r="J1040" s="9">
        <v>79.589000000000041</v>
      </c>
      <c r="K1040" s="9">
        <v>146.47899999999998</v>
      </c>
      <c r="L1040" s="9">
        <v>147.92900000000012</v>
      </c>
    </row>
    <row r="1041" spans="6:12">
      <c r="F1041" s="9">
        <v>1022</v>
      </c>
      <c r="G1041" s="9">
        <v>40</v>
      </c>
      <c r="H1041" s="9">
        <v>1</v>
      </c>
      <c r="I1041" s="9">
        <v>7</v>
      </c>
      <c r="J1041" s="9">
        <v>138.12999999999997</v>
      </c>
      <c r="K1041" s="9">
        <v>80.629999999999967</v>
      </c>
      <c r="L1041" s="9">
        <v>81.630000000000024</v>
      </c>
    </row>
    <row r="1042" spans="6:12">
      <c r="F1042" s="9">
        <v>1023</v>
      </c>
      <c r="G1042" s="9">
        <v>55</v>
      </c>
      <c r="H1042" s="9">
        <v>2</v>
      </c>
      <c r="I1042" s="9">
        <v>5</v>
      </c>
      <c r="J1042" s="9">
        <v>51.525000000000006</v>
      </c>
      <c r="K1042" s="9">
        <v>160.67499999999993</v>
      </c>
      <c r="L1042" s="9">
        <v>161.32500000000002</v>
      </c>
    </row>
    <row r="1043" spans="6:12">
      <c r="F1043" s="9">
        <v>1024</v>
      </c>
      <c r="G1043" s="9">
        <v>54</v>
      </c>
      <c r="H1043" s="9">
        <v>3</v>
      </c>
      <c r="I1043" s="9">
        <v>9</v>
      </c>
      <c r="J1043" s="9">
        <v>135.64600000000007</v>
      </c>
      <c r="K1043" s="9">
        <v>160.80599999999998</v>
      </c>
      <c r="L1043" s="9">
        <v>161.10600000000005</v>
      </c>
    </row>
    <row r="1044" spans="6:12">
      <c r="F1044" s="9">
        <v>1025</v>
      </c>
      <c r="G1044" s="9">
        <v>51</v>
      </c>
      <c r="H1044" s="9">
        <v>3</v>
      </c>
      <c r="I1044" s="9">
        <v>6</v>
      </c>
      <c r="J1044" s="9">
        <v>-25.078999999999894</v>
      </c>
      <c r="K1044" s="9">
        <v>128.81099999999998</v>
      </c>
      <c r="L1044" s="9">
        <v>127.46100000000013</v>
      </c>
    </row>
    <row r="1045" spans="6:12">
      <c r="F1045" s="9">
        <v>1026</v>
      </c>
      <c r="G1045" s="9">
        <v>25</v>
      </c>
      <c r="H1045" s="9">
        <v>2</v>
      </c>
      <c r="I1045" s="9">
        <v>7</v>
      </c>
      <c r="J1045" s="9">
        <v>104.28499999999997</v>
      </c>
      <c r="K1045" s="9">
        <v>137.53499999999997</v>
      </c>
      <c r="L1045" s="9">
        <v>134.48500000000001</v>
      </c>
    </row>
    <row r="1046" spans="6:12">
      <c r="F1046" s="9">
        <v>1027</v>
      </c>
      <c r="G1046" s="9">
        <v>19</v>
      </c>
      <c r="H1046" s="9">
        <v>2</v>
      </c>
      <c r="I1046" s="9">
        <v>4</v>
      </c>
      <c r="J1046" s="9">
        <v>-17.509000000000015</v>
      </c>
      <c r="K1046" s="9">
        <v>145.40099999999998</v>
      </c>
      <c r="L1046" s="9">
        <v>140.251</v>
      </c>
    </row>
    <row r="1047" spans="6:12">
      <c r="F1047" s="9">
        <v>1028</v>
      </c>
      <c r="G1047" s="9">
        <v>28</v>
      </c>
      <c r="H1047" s="9">
        <v>1</v>
      </c>
      <c r="I1047" s="9">
        <v>4</v>
      </c>
      <c r="J1047" s="9">
        <v>60.291999999999994</v>
      </c>
      <c r="K1047" s="9">
        <v>134.31199999999998</v>
      </c>
      <c r="L1047" s="9">
        <v>132.31199999999998</v>
      </c>
    </row>
    <row r="1048" spans="6:12">
      <c r="F1048" s="9">
        <v>1029</v>
      </c>
      <c r="G1048" s="9">
        <v>49</v>
      </c>
      <c r="H1048" s="9">
        <v>1</v>
      </c>
      <c r="I1048" s="9">
        <v>8</v>
      </c>
      <c r="J1048" s="9">
        <v>167.61699999999999</v>
      </c>
      <c r="K1048" s="9">
        <v>64.727000000000032</v>
      </c>
      <c r="L1048" s="9">
        <v>67.477000000000004</v>
      </c>
    </row>
    <row r="1049" spans="6:12">
      <c r="F1049" s="9">
        <v>1030</v>
      </c>
      <c r="G1049" s="9">
        <v>55</v>
      </c>
      <c r="H1049" s="9">
        <v>2</v>
      </c>
      <c r="I1049" s="9">
        <v>8</v>
      </c>
      <c r="J1049" s="9">
        <v>167.83499999999995</v>
      </c>
      <c r="K1049" s="9">
        <v>149.18499999999989</v>
      </c>
      <c r="L1049" s="9">
        <v>151.035</v>
      </c>
    </row>
    <row r="1050" spans="6:12">
      <c r="F1050" s="9">
        <v>1031</v>
      </c>
      <c r="G1050" s="9">
        <v>48</v>
      </c>
      <c r="H1050" s="9">
        <v>2</v>
      </c>
      <c r="I1050" s="9">
        <v>4</v>
      </c>
      <c r="J1050" s="9">
        <v>-35.807999999999993</v>
      </c>
      <c r="K1050" s="9">
        <v>118.11200000000002</v>
      </c>
      <c r="L1050" s="9">
        <v>117.31199999999998</v>
      </c>
    </row>
    <row r="1051" spans="6:12">
      <c r="F1051" s="9">
        <v>1032</v>
      </c>
      <c r="G1051" s="9">
        <v>28</v>
      </c>
      <c r="H1051" s="9">
        <v>2</v>
      </c>
      <c r="I1051" s="9">
        <v>6</v>
      </c>
      <c r="J1051" s="9">
        <v>58.167999999999978</v>
      </c>
      <c r="K1051" s="9">
        <v>133.08799999999997</v>
      </c>
      <c r="L1051" s="9">
        <v>130.08799999999997</v>
      </c>
    </row>
    <row r="1052" spans="6:12">
      <c r="F1052" s="9">
        <v>1033</v>
      </c>
      <c r="G1052" s="9">
        <v>44</v>
      </c>
      <c r="H1052" s="9">
        <v>2</v>
      </c>
      <c r="I1052" s="9">
        <v>6</v>
      </c>
      <c r="J1052" s="9">
        <v>59.063999999999965</v>
      </c>
      <c r="K1052" s="9">
        <v>129.02399999999994</v>
      </c>
      <c r="L1052" s="9">
        <v>128.42399999999998</v>
      </c>
    </row>
    <row r="1053" spans="6:12">
      <c r="F1053" s="9">
        <v>1034</v>
      </c>
      <c r="G1053" s="9">
        <v>38</v>
      </c>
      <c r="H1053" s="9">
        <v>1</v>
      </c>
      <c r="I1053" s="9">
        <v>5</v>
      </c>
      <c r="J1053" s="9">
        <v>89.130000000000038</v>
      </c>
      <c r="K1053" s="9">
        <v>117.45</v>
      </c>
      <c r="L1053" s="9">
        <v>117.35000000000004</v>
      </c>
    </row>
    <row r="1054" spans="6:12">
      <c r="F1054" s="9">
        <v>1035</v>
      </c>
      <c r="G1054" s="9">
        <v>30</v>
      </c>
      <c r="H1054" s="9">
        <v>2</v>
      </c>
      <c r="I1054" s="9">
        <v>5</v>
      </c>
      <c r="J1054" s="9">
        <v>6.4000000000000341</v>
      </c>
      <c r="K1054" s="9">
        <v>123.29999999999998</v>
      </c>
      <c r="L1054" s="9">
        <v>120.19999999999999</v>
      </c>
    </row>
    <row r="1055" spans="6:12">
      <c r="F1055" s="9">
        <v>1036</v>
      </c>
      <c r="G1055" s="9">
        <v>19</v>
      </c>
      <c r="H1055" s="9">
        <v>3</v>
      </c>
      <c r="I1055" s="9">
        <v>5</v>
      </c>
      <c r="J1055" s="9">
        <v>-90.694999999999993</v>
      </c>
      <c r="K1055" s="9">
        <v>115.71499999999997</v>
      </c>
      <c r="L1055" s="9">
        <v>109.16500000000002</v>
      </c>
    </row>
    <row r="1056" spans="6:12">
      <c r="F1056" s="9">
        <v>1037</v>
      </c>
      <c r="G1056" s="9">
        <v>50</v>
      </c>
      <c r="H1056" s="9">
        <v>1</v>
      </c>
      <c r="I1056" s="9">
        <v>8</v>
      </c>
      <c r="J1056" s="9">
        <v>171.17999999999995</v>
      </c>
      <c r="K1056" s="9">
        <v>67.979999999999961</v>
      </c>
      <c r="L1056" s="9">
        <v>70.880000000000024</v>
      </c>
    </row>
    <row r="1057" spans="6:12">
      <c r="F1057" s="9">
        <v>1038</v>
      </c>
      <c r="G1057" s="9">
        <v>39</v>
      </c>
      <c r="H1057" s="9">
        <v>1</v>
      </c>
      <c r="I1057" s="9">
        <v>9</v>
      </c>
      <c r="J1057" s="9">
        <v>146.92099999999988</v>
      </c>
      <c r="K1057" s="9">
        <v>4.5309999999999491</v>
      </c>
      <c r="L1057" s="9">
        <v>6.1809999999999832</v>
      </c>
    </row>
    <row r="1058" spans="6:12">
      <c r="F1058" s="9">
        <v>1039</v>
      </c>
      <c r="G1058" s="9">
        <v>46</v>
      </c>
      <c r="H1058" s="9">
        <v>2</v>
      </c>
      <c r="I1058" s="9">
        <v>5</v>
      </c>
      <c r="J1058" s="9">
        <v>15.840000000000032</v>
      </c>
      <c r="K1058" s="9">
        <v>127.77999999999996</v>
      </c>
      <c r="L1058" s="9">
        <v>127.07999999999997</v>
      </c>
    </row>
    <row r="1059" spans="6:12">
      <c r="F1059" s="9">
        <v>1040</v>
      </c>
      <c r="G1059" s="9">
        <v>28</v>
      </c>
      <c r="H1059" s="9">
        <v>2</v>
      </c>
      <c r="I1059" s="9">
        <v>7</v>
      </c>
      <c r="J1059" s="9">
        <v>96.775999999999954</v>
      </c>
      <c r="K1059" s="9">
        <v>129.09599999999995</v>
      </c>
      <c r="L1059" s="9">
        <v>126.49599999999995</v>
      </c>
    </row>
    <row r="1060" spans="6:12">
      <c r="F1060" s="9">
        <v>1041</v>
      </c>
      <c r="G1060" s="9">
        <v>25</v>
      </c>
      <c r="H1060" s="9">
        <v>3</v>
      </c>
      <c r="I1060" s="9">
        <v>8</v>
      </c>
      <c r="J1060" s="9">
        <v>62.484999999999957</v>
      </c>
      <c r="K1060" s="9">
        <v>139.23499999999996</v>
      </c>
      <c r="L1060" s="9">
        <v>134.78500000000003</v>
      </c>
    </row>
    <row r="1061" spans="6:12">
      <c r="F1061" s="9">
        <v>1042</v>
      </c>
      <c r="G1061" s="9">
        <v>47</v>
      </c>
      <c r="H1061" s="9">
        <v>1</v>
      </c>
      <c r="I1061" s="9">
        <v>8</v>
      </c>
      <c r="J1061" s="9">
        <v>161.30099999999999</v>
      </c>
      <c r="K1061" s="9">
        <v>59.030999999999963</v>
      </c>
      <c r="L1061" s="9">
        <v>61.481000000000037</v>
      </c>
    </row>
    <row r="1062" spans="6:12">
      <c r="F1062" s="9">
        <v>1043</v>
      </c>
      <c r="G1062" s="9">
        <v>33</v>
      </c>
      <c r="H1062" s="9">
        <v>1</v>
      </c>
      <c r="I1062" s="9">
        <v>9</v>
      </c>
      <c r="J1062" s="9">
        <v>147.37699999999995</v>
      </c>
      <c r="K1062" s="9">
        <v>6.84699999999998</v>
      </c>
      <c r="L1062" s="9">
        <v>7.59699999999998</v>
      </c>
    </row>
    <row r="1063" spans="6:12">
      <c r="F1063" s="9">
        <v>1044</v>
      </c>
      <c r="G1063" s="9">
        <v>44</v>
      </c>
      <c r="H1063" s="9">
        <v>3</v>
      </c>
      <c r="I1063" s="9">
        <v>6</v>
      </c>
      <c r="J1063" s="9">
        <v>-48.255999999999915</v>
      </c>
      <c r="K1063" s="9">
        <v>107.80399999999997</v>
      </c>
      <c r="L1063" s="9">
        <v>105.40400000000005</v>
      </c>
    </row>
    <row r="1064" spans="6:12">
      <c r="F1064" s="9">
        <v>1045</v>
      </c>
      <c r="G1064" s="9">
        <v>35</v>
      </c>
      <c r="H1064" s="9">
        <v>2</v>
      </c>
      <c r="I1064" s="9">
        <v>8</v>
      </c>
      <c r="J1064" s="9">
        <v>117.87499999999997</v>
      </c>
      <c r="K1064" s="9">
        <v>105.42499999999995</v>
      </c>
      <c r="L1064" s="9">
        <v>104.27499999999995</v>
      </c>
    </row>
    <row r="1065" spans="6:12">
      <c r="F1065" s="9">
        <v>1046</v>
      </c>
      <c r="G1065" s="9">
        <v>51</v>
      </c>
      <c r="H1065" s="9">
        <v>3</v>
      </c>
      <c r="I1065" s="9">
        <v>6</v>
      </c>
      <c r="J1065" s="9">
        <v>-25.078999999999894</v>
      </c>
      <c r="K1065" s="9">
        <v>128.81099999999998</v>
      </c>
      <c r="L1065" s="9">
        <v>127.46100000000013</v>
      </c>
    </row>
    <row r="1066" spans="6:12">
      <c r="F1066" s="9">
        <v>1047</v>
      </c>
      <c r="G1066" s="9">
        <v>26</v>
      </c>
      <c r="H1066" s="9">
        <v>2</v>
      </c>
      <c r="I1066" s="9">
        <v>9</v>
      </c>
      <c r="J1066" s="9">
        <v>150.26399999999992</v>
      </c>
      <c r="K1066" s="9">
        <v>98.003999999999962</v>
      </c>
      <c r="L1066" s="9">
        <v>95.903999999999996</v>
      </c>
    </row>
    <row r="1067" spans="6:12">
      <c r="F1067" s="9">
        <v>1048</v>
      </c>
      <c r="G1067" s="9">
        <v>45</v>
      </c>
      <c r="H1067" s="9">
        <v>1</v>
      </c>
      <c r="I1067" s="9">
        <v>3</v>
      </c>
      <c r="J1067" s="9">
        <v>13.264999999999986</v>
      </c>
      <c r="K1067" s="9">
        <v>124.61499999999997</v>
      </c>
      <c r="L1067" s="9">
        <v>124.76500000000003</v>
      </c>
    </row>
    <row r="1068" spans="6:12">
      <c r="F1068" s="9">
        <v>1049</v>
      </c>
      <c r="G1068" s="9">
        <v>49</v>
      </c>
      <c r="H1068" s="9">
        <v>1</v>
      </c>
      <c r="I1068" s="9">
        <v>6</v>
      </c>
      <c r="J1068" s="9">
        <v>138.88900000000001</v>
      </c>
      <c r="K1068" s="9">
        <v>121.19900000000004</v>
      </c>
      <c r="L1068" s="9">
        <v>123.149</v>
      </c>
    </row>
    <row r="1069" spans="6:12">
      <c r="F1069" s="9">
        <v>1050</v>
      </c>
      <c r="G1069" s="9">
        <v>23</v>
      </c>
      <c r="H1069" s="9">
        <v>2</v>
      </c>
      <c r="I1069" s="9">
        <v>3</v>
      </c>
      <c r="J1069" s="9">
        <v>-100.55100000000002</v>
      </c>
      <c r="K1069" s="9">
        <v>103.71899999999997</v>
      </c>
      <c r="L1069" s="9">
        <v>98.769000000000005</v>
      </c>
    </row>
    <row r="1070" spans="6:12">
      <c r="F1070" s="9">
        <v>1051</v>
      </c>
      <c r="G1070" s="9">
        <v>32</v>
      </c>
      <c r="H1070" s="9">
        <v>2</v>
      </c>
      <c r="I1070" s="9">
        <v>7</v>
      </c>
      <c r="J1070" s="9">
        <v>90.543999999999954</v>
      </c>
      <c r="K1070" s="9">
        <v>121.62399999999994</v>
      </c>
      <c r="L1070" s="9">
        <v>119.624</v>
      </c>
    </row>
    <row r="1071" spans="6:12">
      <c r="F1071" s="9">
        <v>1052</v>
      </c>
      <c r="G1071" s="9">
        <v>41</v>
      </c>
      <c r="H1071" s="9">
        <v>2</v>
      </c>
      <c r="I1071" s="9">
        <v>3</v>
      </c>
      <c r="J1071" s="9">
        <v>-119.30699999999999</v>
      </c>
      <c r="K1071" s="9">
        <v>79.382999999999953</v>
      </c>
      <c r="L1071" s="9">
        <v>77.132999999999981</v>
      </c>
    </row>
    <row r="1072" spans="6:12">
      <c r="F1072" s="9">
        <v>1053</v>
      </c>
      <c r="G1072" s="9">
        <v>55</v>
      </c>
      <c r="H1072" s="9">
        <v>3</v>
      </c>
      <c r="I1072" s="9">
        <v>5</v>
      </c>
      <c r="J1072" s="9">
        <v>-73.77499999999992</v>
      </c>
      <c r="K1072" s="9">
        <v>121.47499999999991</v>
      </c>
      <c r="L1072" s="9">
        <v>120.32500000000005</v>
      </c>
    </row>
    <row r="1073" spans="6:12">
      <c r="F1073" s="9">
        <v>1054</v>
      </c>
      <c r="G1073" s="9">
        <v>43</v>
      </c>
      <c r="H1073" s="9">
        <v>2</v>
      </c>
      <c r="I1073" s="9">
        <v>7</v>
      </c>
      <c r="J1073" s="9">
        <v>95.680999999999983</v>
      </c>
      <c r="K1073" s="9">
        <v>123.35099999999994</v>
      </c>
      <c r="L1073" s="9">
        <v>123.001</v>
      </c>
    </row>
    <row r="1074" spans="6:12">
      <c r="F1074" s="9">
        <v>1055</v>
      </c>
      <c r="G1074" s="9">
        <v>19</v>
      </c>
      <c r="H1074" s="9">
        <v>2</v>
      </c>
      <c r="I1074" s="9">
        <v>6</v>
      </c>
      <c r="J1074" s="9">
        <v>88.038999999999959</v>
      </c>
      <c r="K1074" s="9">
        <v>165.74899999999997</v>
      </c>
      <c r="L1074" s="9">
        <v>161.399</v>
      </c>
    </row>
    <row r="1075" spans="6:12">
      <c r="F1075" s="9">
        <v>1056</v>
      </c>
      <c r="G1075" s="9">
        <v>48</v>
      </c>
      <c r="H1075" s="9">
        <v>2</v>
      </c>
      <c r="I1075" s="9">
        <v>5</v>
      </c>
      <c r="J1075" s="9">
        <v>21.880000000000024</v>
      </c>
      <c r="K1075" s="9">
        <v>133.20000000000002</v>
      </c>
      <c r="L1075" s="9">
        <v>132.79999999999998</v>
      </c>
    </row>
    <row r="1076" spans="6:12">
      <c r="F1076" s="9">
        <v>1057</v>
      </c>
      <c r="G1076" s="9">
        <v>24</v>
      </c>
      <c r="H1076" s="9">
        <v>2</v>
      </c>
      <c r="I1076" s="9">
        <v>5</v>
      </c>
      <c r="J1076" s="9">
        <v>20.680000000000007</v>
      </c>
      <c r="K1076" s="9">
        <v>139.44</v>
      </c>
      <c r="L1076" s="9">
        <v>135.44</v>
      </c>
    </row>
    <row r="1077" spans="6:12">
      <c r="F1077" s="9">
        <v>1058</v>
      </c>
      <c r="G1077" s="9">
        <v>46</v>
      </c>
      <c r="H1077" s="9">
        <v>2</v>
      </c>
      <c r="I1077" s="9">
        <v>3</v>
      </c>
      <c r="J1077" s="9">
        <v>-108.99199999999996</v>
      </c>
      <c r="K1077" s="9">
        <v>88.147999999999968</v>
      </c>
      <c r="L1077" s="9">
        <v>86.647999999999996</v>
      </c>
    </row>
    <row r="1078" spans="6:12">
      <c r="F1078" s="9">
        <v>1059</v>
      </c>
      <c r="G1078" s="9">
        <v>30</v>
      </c>
      <c r="H1078" s="9">
        <v>3</v>
      </c>
      <c r="I1078" s="9">
        <v>6</v>
      </c>
      <c r="J1078" s="9">
        <v>-54.919999999999902</v>
      </c>
      <c r="K1078" s="9">
        <v>105.47999999999999</v>
      </c>
      <c r="L1078" s="9">
        <v>100.98000000000005</v>
      </c>
    </row>
    <row r="1079" spans="6:12">
      <c r="F1079" s="9">
        <v>1060</v>
      </c>
      <c r="G1079" s="9">
        <v>43</v>
      </c>
      <c r="H1079" s="9">
        <v>1</v>
      </c>
      <c r="I1079" s="9">
        <v>9</v>
      </c>
      <c r="J1079" s="9">
        <v>152.01699999999991</v>
      </c>
      <c r="K1079" s="9">
        <v>8.3869999999999436</v>
      </c>
      <c r="L1079" s="9">
        <v>10.637</v>
      </c>
    </row>
    <row r="1080" spans="6:12">
      <c r="F1080" s="9">
        <v>1061</v>
      </c>
      <c r="G1080" s="9">
        <v>54</v>
      </c>
      <c r="H1080" s="9">
        <v>1</v>
      </c>
      <c r="I1080" s="9">
        <v>8</v>
      </c>
      <c r="J1080" s="9">
        <v>188.13199999999992</v>
      </c>
      <c r="K1080" s="9">
        <v>83.691999999999965</v>
      </c>
      <c r="L1080" s="9">
        <v>87.19200000000005</v>
      </c>
    </row>
    <row r="1081" spans="6:12">
      <c r="F1081" s="9">
        <v>1062</v>
      </c>
      <c r="G1081" s="9">
        <v>42</v>
      </c>
      <c r="H1081" s="9">
        <v>2</v>
      </c>
      <c r="I1081" s="9">
        <v>9</v>
      </c>
      <c r="J1081" s="9">
        <v>142.80799999999994</v>
      </c>
      <c r="K1081" s="9">
        <v>85.587999999999965</v>
      </c>
      <c r="L1081" s="9">
        <v>85.88799999999992</v>
      </c>
    </row>
    <row r="1082" spans="6:12">
      <c r="F1082" s="9">
        <v>1063</v>
      </c>
      <c r="G1082" s="9">
        <v>54</v>
      </c>
      <c r="H1082" s="9">
        <v>2</v>
      </c>
      <c r="I1082" s="9">
        <v>8</v>
      </c>
      <c r="J1082" s="9">
        <v>162.77199999999999</v>
      </c>
      <c r="K1082" s="9">
        <v>144.43199999999999</v>
      </c>
      <c r="L1082" s="9">
        <v>146.13200000000001</v>
      </c>
    </row>
    <row r="1083" spans="6:12">
      <c r="F1083" s="9">
        <v>1064</v>
      </c>
      <c r="G1083" s="9">
        <v>31</v>
      </c>
      <c r="H1083" s="9">
        <v>3</v>
      </c>
      <c r="I1083" s="9">
        <v>9</v>
      </c>
      <c r="J1083" s="9">
        <v>90.128999999999962</v>
      </c>
      <c r="K1083" s="9">
        <v>122.41899999999993</v>
      </c>
      <c r="L1083" s="9">
        <v>119.26900000000001</v>
      </c>
    </row>
    <row r="1084" spans="6:12">
      <c r="F1084" s="9">
        <v>1065</v>
      </c>
      <c r="G1084" s="9">
        <v>46</v>
      </c>
      <c r="H1084" s="9">
        <v>1</v>
      </c>
      <c r="I1084" s="9">
        <v>9</v>
      </c>
      <c r="J1084" s="9">
        <v>158.67399999999992</v>
      </c>
      <c r="K1084" s="9">
        <v>14.113999999999976</v>
      </c>
      <c r="L1084" s="9">
        <v>16.814000000000021</v>
      </c>
    </row>
    <row r="1085" spans="6:12">
      <c r="F1085" s="9">
        <v>1066</v>
      </c>
      <c r="G1085" s="9">
        <v>20</v>
      </c>
      <c r="H1085" s="9">
        <v>3</v>
      </c>
      <c r="I1085" s="9">
        <v>7</v>
      </c>
      <c r="J1085" s="9">
        <v>30.909999999999968</v>
      </c>
      <c r="K1085" s="9">
        <v>151.80999999999995</v>
      </c>
      <c r="L1085" s="9">
        <v>146.20999999999998</v>
      </c>
    </row>
    <row r="1086" spans="6:12">
      <c r="F1086" s="9">
        <v>1067</v>
      </c>
      <c r="G1086" s="9">
        <v>19</v>
      </c>
      <c r="H1086" s="9">
        <v>1</v>
      </c>
      <c r="I1086" s="9">
        <v>8</v>
      </c>
      <c r="J1086" s="9">
        <v>186.27699999999996</v>
      </c>
      <c r="K1086" s="9">
        <v>92.686999999999983</v>
      </c>
      <c r="L1086" s="9">
        <v>90.937000000000012</v>
      </c>
    </row>
    <row r="1087" spans="6:12">
      <c r="F1087" s="9">
        <v>1068</v>
      </c>
      <c r="G1087" s="9">
        <v>38</v>
      </c>
      <c r="H1087" s="9">
        <v>3</v>
      </c>
      <c r="I1087" s="9">
        <v>8</v>
      </c>
      <c r="J1087" s="9">
        <v>49.524000000000115</v>
      </c>
      <c r="K1087" s="9">
        <v>122.24399999999997</v>
      </c>
      <c r="L1087" s="9">
        <v>119.74400000000009</v>
      </c>
    </row>
    <row r="1088" spans="6:12">
      <c r="F1088" s="9">
        <v>1069</v>
      </c>
      <c r="G1088" s="9">
        <v>40</v>
      </c>
      <c r="H1088" s="9">
        <v>1</v>
      </c>
      <c r="I1088" s="9">
        <v>7</v>
      </c>
      <c r="J1088" s="9">
        <v>138.12999999999997</v>
      </c>
      <c r="K1088" s="9">
        <v>80.629999999999967</v>
      </c>
      <c r="L1088" s="9">
        <v>81.630000000000024</v>
      </c>
    </row>
    <row r="1089" spans="6:12">
      <c r="F1089" s="9">
        <v>1070</v>
      </c>
      <c r="G1089" s="9">
        <v>35</v>
      </c>
      <c r="H1089" s="9">
        <v>3</v>
      </c>
      <c r="I1089" s="9">
        <v>6</v>
      </c>
      <c r="J1089" s="9">
        <v>-58.614999999999895</v>
      </c>
      <c r="K1089" s="9">
        <v>100.23499999999996</v>
      </c>
      <c r="L1089" s="9">
        <v>96.485000000000014</v>
      </c>
    </row>
    <row r="1090" spans="6:12">
      <c r="F1090" s="9">
        <v>1071</v>
      </c>
      <c r="G1090" s="9">
        <v>51</v>
      </c>
      <c r="H1090" s="9">
        <v>2</v>
      </c>
      <c r="I1090" s="9">
        <v>4</v>
      </c>
      <c r="J1090" s="9">
        <v>-24.740999999999957</v>
      </c>
      <c r="K1090" s="9">
        <v>128.249</v>
      </c>
      <c r="L1090" s="9">
        <v>127.89900000000006</v>
      </c>
    </row>
    <row r="1091" spans="6:12">
      <c r="F1091" s="9">
        <v>1072</v>
      </c>
      <c r="G1091" s="9">
        <v>32</v>
      </c>
      <c r="H1091" s="9">
        <v>2</v>
      </c>
      <c r="I1091" s="9">
        <v>6</v>
      </c>
      <c r="J1091" s="9">
        <v>51.911999999999949</v>
      </c>
      <c r="K1091" s="9">
        <v>125.59199999999997</v>
      </c>
      <c r="L1091" s="9">
        <v>123.19199999999999</v>
      </c>
    </row>
    <row r="1092" spans="6:12">
      <c r="F1092" s="9">
        <v>1073</v>
      </c>
      <c r="G1092" s="9">
        <v>41</v>
      </c>
      <c r="H1092" s="9">
        <v>3</v>
      </c>
      <c r="I1092" s="9">
        <v>3</v>
      </c>
      <c r="J1092" s="9">
        <v>-285.96699999999998</v>
      </c>
      <c r="K1092" s="9">
        <v>-1.1770000000000493</v>
      </c>
      <c r="L1092" s="9">
        <v>-5.2269999999999754</v>
      </c>
    </row>
    <row r="1093" spans="6:12">
      <c r="F1093" s="9">
        <v>1074</v>
      </c>
      <c r="G1093" s="9">
        <v>23</v>
      </c>
      <c r="H1093" s="9">
        <v>3</v>
      </c>
      <c r="I1093" s="9">
        <v>3</v>
      </c>
      <c r="J1093" s="9">
        <v>-269.91099999999994</v>
      </c>
      <c r="K1093" s="9">
        <v>20.458999999999946</v>
      </c>
      <c r="L1093" s="9">
        <v>13.709000000000003</v>
      </c>
    </row>
    <row r="1094" spans="6:12">
      <c r="F1094" s="9">
        <v>1075</v>
      </c>
      <c r="G1094" s="9">
        <v>38</v>
      </c>
      <c r="H1094" s="9">
        <v>1</v>
      </c>
      <c r="I1094" s="9">
        <v>9</v>
      </c>
      <c r="J1094" s="9">
        <v>146.32199999999992</v>
      </c>
      <c r="K1094" s="9">
        <v>4.2419999999999618</v>
      </c>
      <c r="L1094" s="9">
        <v>5.7420000000000186</v>
      </c>
    </row>
    <row r="1095" spans="6:12">
      <c r="F1095" s="9">
        <v>1076</v>
      </c>
      <c r="G1095" s="9">
        <v>36</v>
      </c>
      <c r="H1095" s="9">
        <v>3</v>
      </c>
      <c r="I1095" s="9">
        <v>4</v>
      </c>
      <c r="J1095" s="9">
        <v>-203.55599999999998</v>
      </c>
      <c r="K1095" s="9">
        <v>40.183999999999969</v>
      </c>
      <c r="L1095" s="9">
        <v>35.78400000000002</v>
      </c>
    </row>
    <row r="1096" spans="6:12">
      <c r="F1096" s="9">
        <v>1077</v>
      </c>
      <c r="G1096" s="9">
        <v>45</v>
      </c>
      <c r="H1096" s="9">
        <v>2</v>
      </c>
      <c r="I1096" s="9">
        <v>5</v>
      </c>
      <c r="J1096" s="9">
        <v>13.224999999999994</v>
      </c>
      <c r="K1096" s="9">
        <v>125.47499999999994</v>
      </c>
      <c r="L1096" s="9">
        <v>124.62499999999997</v>
      </c>
    </row>
    <row r="1097" spans="6:12">
      <c r="F1097" s="9">
        <v>1078</v>
      </c>
      <c r="G1097" s="9">
        <v>35</v>
      </c>
      <c r="H1097" s="9">
        <v>3</v>
      </c>
      <c r="I1097" s="9">
        <v>7</v>
      </c>
      <c r="J1097" s="9">
        <v>-0.33499999999992269</v>
      </c>
      <c r="K1097" s="9">
        <v>115.91499999999996</v>
      </c>
      <c r="L1097" s="9">
        <v>112.56500000000005</v>
      </c>
    </row>
    <row r="1098" spans="6:12">
      <c r="F1098" s="9">
        <v>1079</v>
      </c>
      <c r="G1098" s="9">
        <v>52</v>
      </c>
      <c r="H1098" s="9">
        <v>2</v>
      </c>
      <c r="I1098" s="9">
        <v>7</v>
      </c>
      <c r="J1098" s="9">
        <v>124.18399999999997</v>
      </c>
      <c r="K1098" s="9">
        <v>149.06399999999996</v>
      </c>
      <c r="L1098" s="9">
        <v>150.06399999999994</v>
      </c>
    </row>
    <row r="1099" spans="6:12">
      <c r="F1099" s="9">
        <v>1080</v>
      </c>
      <c r="G1099" s="9">
        <v>37</v>
      </c>
      <c r="H1099" s="9">
        <v>3</v>
      </c>
      <c r="I1099" s="9">
        <v>6</v>
      </c>
      <c r="J1099" s="9">
        <v>-58.202999999999975</v>
      </c>
      <c r="K1099" s="9">
        <v>100.02699999999996</v>
      </c>
      <c r="L1099" s="9">
        <v>96.576999999999998</v>
      </c>
    </row>
    <row r="1100" spans="6:12">
      <c r="F1100" s="9">
        <v>1081</v>
      </c>
      <c r="G1100" s="9">
        <v>24</v>
      </c>
      <c r="H1100" s="9">
        <v>1</v>
      </c>
      <c r="I1100" s="9">
        <v>8</v>
      </c>
      <c r="J1100" s="9">
        <v>166.29199999999994</v>
      </c>
      <c r="K1100" s="9">
        <v>71.151999999999973</v>
      </c>
      <c r="L1100" s="9">
        <v>70.151999999999973</v>
      </c>
    </row>
    <row r="1101" spans="6:12">
      <c r="F1101" s="9">
        <v>1082</v>
      </c>
      <c r="G1101" s="9">
        <v>22</v>
      </c>
      <c r="H1101" s="9">
        <v>2</v>
      </c>
      <c r="I1101" s="9">
        <v>8</v>
      </c>
      <c r="J1101" s="9">
        <v>143.31599999999997</v>
      </c>
      <c r="K1101" s="9">
        <v>134.89599999999996</v>
      </c>
      <c r="L1101" s="9">
        <v>131.79599999999999</v>
      </c>
    </row>
    <row r="1102" spans="6:12">
      <c r="F1102" s="9">
        <v>1083</v>
      </c>
      <c r="G1102" s="9">
        <v>40</v>
      </c>
      <c r="H1102" s="9">
        <v>1</v>
      </c>
      <c r="I1102" s="9">
        <v>3</v>
      </c>
      <c r="J1102" s="9">
        <v>5.0499999999999829</v>
      </c>
      <c r="K1102" s="9">
        <v>117.94999999999996</v>
      </c>
      <c r="L1102" s="9">
        <v>117.35000000000002</v>
      </c>
    </row>
    <row r="1103" spans="6:12">
      <c r="F1103" s="9">
        <v>1084</v>
      </c>
      <c r="G1103" s="9">
        <v>41</v>
      </c>
      <c r="H1103" s="9">
        <v>1</v>
      </c>
      <c r="I1103" s="9">
        <v>6</v>
      </c>
      <c r="J1103" s="9">
        <v>120.20099999999996</v>
      </c>
      <c r="K1103" s="9">
        <v>104.99099999999996</v>
      </c>
      <c r="L1103" s="9">
        <v>105.74099999999999</v>
      </c>
    </row>
    <row r="1104" spans="6:12">
      <c r="F1104" s="9">
        <v>1085</v>
      </c>
      <c r="G1104" s="9">
        <v>35</v>
      </c>
      <c r="H1104" s="9">
        <v>1</v>
      </c>
      <c r="I1104" s="9">
        <v>8</v>
      </c>
      <c r="J1104" s="9">
        <v>146.08499999999995</v>
      </c>
      <c r="K1104" s="9">
        <v>47.534999999999968</v>
      </c>
      <c r="L1104" s="9">
        <v>48.184999999999974</v>
      </c>
    </row>
    <row r="1105" spans="6:12">
      <c r="F1105" s="9">
        <v>1086</v>
      </c>
      <c r="G1105" s="9">
        <v>44</v>
      </c>
      <c r="H1105" s="9">
        <v>2</v>
      </c>
      <c r="I1105" s="9">
        <v>8</v>
      </c>
      <c r="J1105" s="9">
        <v>126.99199999999996</v>
      </c>
      <c r="K1105" s="9">
        <v>111.75199999999992</v>
      </c>
      <c r="L1105" s="9">
        <v>111.95199999999994</v>
      </c>
    </row>
    <row r="1106" spans="6:12">
      <c r="F1106" s="9">
        <v>1087</v>
      </c>
      <c r="G1106" s="9">
        <v>19</v>
      </c>
      <c r="H1106" s="9">
        <v>3</v>
      </c>
      <c r="I1106" s="9">
        <v>4</v>
      </c>
      <c r="J1106" s="9">
        <v>-167.83899999999994</v>
      </c>
      <c r="K1106" s="9">
        <v>81.170999999999964</v>
      </c>
      <c r="L1106" s="9">
        <v>74.221000000000032</v>
      </c>
    </row>
    <row r="1107" spans="6:12">
      <c r="F1107" s="9">
        <v>1088</v>
      </c>
      <c r="G1107" s="9">
        <v>30</v>
      </c>
      <c r="H1107" s="9">
        <v>3</v>
      </c>
      <c r="I1107" s="9">
        <v>6</v>
      </c>
      <c r="J1107" s="9">
        <v>-54.919999999999902</v>
      </c>
      <c r="K1107" s="9">
        <v>105.47999999999999</v>
      </c>
      <c r="L1107" s="9">
        <v>100.98000000000005</v>
      </c>
    </row>
    <row r="1108" spans="6:12">
      <c r="F1108" s="9">
        <v>1089</v>
      </c>
      <c r="G1108" s="9">
        <v>52</v>
      </c>
      <c r="H1108" s="9">
        <v>2</v>
      </c>
      <c r="I1108" s="9">
        <v>7</v>
      </c>
      <c r="J1108" s="9">
        <v>124.18399999999997</v>
      </c>
      <c r="K1108" s="9">
        <v>149.06399999999996</v>
      </c>
      <c r="L1108" s="9">
        <v>150.06399999999994</v>
      </c>
    </row>
    <row r="1109" spans="6:12">
      <c r="F1109" s="9">
        <v>1090</v>
      </c>
      <c r="G1109" s="9">
        <v>35</v>
      </c>
      <c r="H1109" s="9">
        <v>3</v>
      </c>
      <c r="I1109" s="9">
        <v>8</v>
      </c>
      <c r="J1109" s="9">
        <v>48.465000000000089</v>
      </c>
      <c r="K1109" s="9">
        <v>122.11499999999995</v>
      </c>
      <c r="L1109" s="9">
        <v>119.16500000000002</v>
      </c>
    </row>
    <row r="1110" spans="6:12">
      <c r="F1110" s="9">
        <v>1091</v>
      </c>
      <c r="G1110" s="9">
        <v>37</v>
      </c>
      <c r="H1110" s="9">
        <v>1</v>
      </c>
      <c r="I1110" s="9">
        <v>7</v>
      </c>
      <c r="J1110" s="9">
        <v>136.369</v>
      </c>
      <c r="K1110" s="9">
        <v>79.798999999999964</v>
      </c>
      <c r="L1110" s="9">
        <v>80.349000000000004</v>
      </c>
    </row>
    <row r="1111" spans="6:12">
      <c r="F1111" s="9">
        <v>1092</v>
      </c>
      <c r="G1111" s="9">
        <v>48</v>
      </c>
      <c r="H1111" s="9">
        <v>3</v>
      </c>
      <c r="I1111" s="9">
        <v>8</v>
      </c>
      <c r="J1111" s="9">
        <v>70.604000000000042</v>
      </c>
      <c r="K1111" s="9">
        <v>140.22399999999999</v>
      </c>
      <c r="L1111" s="9">
        <v>139.22400000000005</v>
      </c>
    </row>
    <row r="1112" spans="6:12">
      <c r="F1112" s="9">
        <v>1093</v>
      </c>
      <c r="G1112" s="9">
        <v>48</v>
      </c>
      <c r="H1112" s="9">
        <v>3</v>
      </c>
      <c r="I1112" s="9">
        <v>9</v>
      </c>
      <c r="J1112" s="9">
        <v>110.00200000000007</v>
      </c>
      <c r="K1112" s="9">
        <v>137.02199999999999</v>
      </c>
      <c r="L1112" s="9">
        <v>136.42200000000003</v>
      </c>
    </row>
    <row r="1113" spans="6:12">
      <c r="F1113" s="9">
        <v>1094</v>
      </c>
      <c r="G1113" s="9">
        <v>44</v>
      </c>
      <c r="H1113" s="9">
        <v>2</v>
      </c>
      <c r="I1113" s="9">
        <v>9</v>
      </c>
      <c r="J1113" s="9">
        <v>146.73599999999993</v>
      </c>
      <c r="K1113" s="9">
        <v>88.895999999999901</v>
      </c>
      <c r="L1113" s="9">
        <v>89.495999999999924</v>
      </c>
    </row>
    <row r="1114" spans="6:12">
      <c r="F1114" s="9">
        <v>1095</v>
      </c>
      <c r="G1114" s="9">
        <v>22</v>
      </c>
      <c r="H1114" s="9">
        <v>3</v>
      </c>
      <c r="I1114" s="9">
        <v>4</v>
      </c>
      <c r="J1114" s="9">
        <v>-179.81199999999995</v>
      </c>
      <c r="K1114" s="9">
        <v>68.267999999999972</v>
      </c>
      <c r="L1114" s="9">
        <v>61.768000000000001</v>
      </c>
    </row>
    <row r="1115" spans="6:12">
      <c r="F1115" s="9">
        <v>1096</v>
      </c>
      <c r="G1115" s="9">
        <v>22</v>
      </c>
      <c r="H1115" s="9">
        <v>2</v>
      </c>
      <c r="I1115" s="9">
        <v>4</v>
      </c>
      <c r="J1115" s="9">
        <v>-29.932000000000016</v>
      </c>
      <c r="K1115" s="9">
        <v>132.04799999999994</v>
      </c>
      <c r="L1115" s="9">
        <v>127.34799999999998</v>
      </c>
    </row>
    <row r="1116" spans="6:12">
      <c r="F1116" s="9">
        <v>1097</v>
      </c>
      <c r="G1116" s="9">
        <v>50</v>
      </c>
      <c r="H1116" s="9">
        <v>2</v>
      </c>
      <c r="I1116" s="9">
        <v>5</v>
      </c>
      <c r="J1116" s="9">
        <v>29</v>
      </c>
      <c r="K1116" s="9">
        <v>139.69999999999999</v>
      </c>
      <c r="L1116" s="9">
        <v>139.59999999999997</v>
      </c>
    </row>
    <row r="1117" spans="6:12">
      <c r="F1117" s="9">
        <v>1098</v>
      </c>
      <c r="G1117" s="9">
        <v>24</v>
      </c>
      <c r="H1117" s="9">
        <v>3</v>
      </c>
      <c r="I1117" s="9">
        <v>5</v>
      </c>
      <c r="J1117" s="9">
        <v>-109.26999999999992</v>
      </c>
      <c r="K1117" s="9">
        <v>95.59</v>
      </c>
      <c r="L1117" s="9">
        <v>89.789999999999992</v>
      </c>
    </row>
    <row r="1118" spans="6:12">
      <c r="F1118" s="9">
        <v>1099</v>
      </c>
      <c r="G1118" s="9">
        <v>55</v>
      </c>
      <c r="H1118" s="9">
        <v>2</v>
      </c>
      <c r="I1118" s="9">
        <v>4</v>
      </c>
      <c r="J1118" s="9">
        <v>-6.2050000000000125</v>
      </c>
      <c r="K1118" s="9">
        <v>145.54499999999993</v>
      </c>
      <c r="L1118" s="9">
        <v>145.79500000000004</v>
      </c>
    </row>
    <row r="1119" spans="6:12">
      <c r="F1119" s="9">
        <v>1100</v>
      </c>
      <c r="G1119" s="9">
        <v>35</v>
      </c>
      <c r="H1119" s="9">
        <v>3</v>
      </c>
      <c r="I1119" s="9">
        <v>9</v>
      </c>
      <c r="J1119" s="9">
        <v>87.784999999999968</v>
      </c>
      <c r="K1119" s="9">
        <v>118.83499999999992</v>
      </c>
      <c r="L1119" s="9">
        <v>116.28499999999997</v>
      </c>
    </row>
    <row r="1120" spans="6:12">
      <c r="F1120" s="9">
        <v>1101</v>
      </c>
      <c r="G1120" s="9">
        <v>30</v>
      </c>
      <c r="H1120" s="9">
        <v>1</v>
      </c>
      <c r="I1120" s="9">
        <v>9</v>
      </c>
      <c r="J1120" s="9">
        <v>151.24999999999991</v>
      </c>
      <c r="K1120" s="9">
        <v>11.649999999999977</v>
      </c>
      <c r="L1120" s="9">
        <v>11.949999999999989</v>
      </c>
    </row>
    <row r="1121" spans="6:12">
      <c r="F1121" s="9">
        <v>1102</v>
      </c>
      <c r="G1121" s="9">
        <v>21</v>
      </c>
      <c r="H1121" s="9">
        <v>1</v>
      </c>
      <c r="I1121" s="9">
        <v>5</v>
      </c>
      <c r="J1121" s="9">
        <v>120.66500000000001</v>
      </c>
      <c r="K1121" s="9">
        <v>154.255</v>
      </c>
      <c r="L1121" s="9">
        <v>151.60499999999996</v>
      </c>
    </row>
    <row r="1122" spans="6:12">
      <c r="F1122" s="9">
        <v>1103</v>
      </c>
      <c r="G1122" s="9">
        <v>38</v>
      </c>
      <c r="H1122" s="9">
        <v>1</v>
      </c>
      <c r="I1122" s="9">
        <v>8</v>
      </c>
      <c r="J1122" s="9">
        <v>146.24399999999994</v>
      </c>
      <c r="K1122" s="9">
        <v>46.763999999999982</v>
      </c>
      <c r="L1122" s="9">
        <v>47.864000000000033</v>
      </c>
    </row>
    <row r="1123" spans="6:12">
      <c r="F1123" s="9">
        <v>1104</v>
      </c>
      <c r="G1123" s="9">
        <v>34</v>
      </c>
      <c r="H1123" s="9">
        <v>2</v>
      </c>
      <c r="I1123" s="9">
        <v>8</v>
      </c>
      <c r="J1123" s="9">
        <v>118.21199999999996</v>
      </c>
      <c r="K1123" s="9">
        <v>106.07199999999995</v>
      </c>
      <c r="L1123" s="9">
        <v>104.77199999999996</v>
      </c>
    </row>
    <row r="1124" spans="6:12">
      <c r="F1124" s="9">
        <v>1105</v>
      </c>
      <c r="G1124" s="9">
        <v>32</v>
      </c>
      <c r="H1124" s="9">
        <v>1</v>
      </c>
      <c r="I1124" s="9">
        <v>7</v>
      </c>
      <c r="J1124" s="9">
        <v>138.83399999999997</v>
      </c>
      <c r="K1124" s="9">
        <v>83.813999999999993</v>
      </c>
      <c r="L1124" s="9">
        <v>83.614000000000004</v>
      </c>
    </row>
    <row r="1125" spans="6:12">
      <c r="F1125" s="9">
        <v>1106</v>
      </c>
      <c r="G1125" s="9">
        <v>34</v>
      </c>
      <c r="H1125" s="9">
        <v>3</v>
      </c>
      <c r="I1125" s="9">
        <v>5</v>
      </c>
      <c r="J1125" s="9">
        <v>-126.16999999999996</v>
      </c>
      <c r="K1125" s="9">
        <v>75.589999999999975</v>
      </c>
      <c r="L1125" s="9">
        <v>71.29000000000002</v>
      </c>
    </row>
    <row r="1126" spans="6:12">
      <c r="F1126" s="9">
        <v>1107</v>
      </c>
      <c r="G1126" s="9">
        <v>47</v>
      </c>
      <c r="H1126" s="9">
        <v>1</v>
      </c>
      <c r="I1126" s="9">
        <v>8</v>
      </c>
      <c r="J1126" s="9">
        <v>161.30099999999999</v>
      </c>
      <c r="K1126" s="9">
        <v>59.030999999999963</v>
      </c>
      <c r="L1126" s="9">
        <v>61.481000000000037</v>
      </c>
    </row>
    <row r="1127" spans="6:12">
      <c r="F1127" s="9">
        <v>1108</v>
      </c>
      <c r="G1127" s="9">
        <v>26</v>
      </c>
      <c r="H1127" s="9">
        <v>3</v>
      </c>
      <c r="I1127" s="9">
        <v>7</v>
      </c>
      <c r="J1127" s="9">
        <v>11.122000000000014</v>
      </c>
      <c r="K1127" s="9">
        <v>130.16199999999998</v>
      </c>
      <c r="L1127" s="9">
        <v>125.46199999999999</v>
      </c>
    </row>
    <row r="1128" spans="6:12">
      <c r="F1128" s="9">
        <v>1109</v>
      </c>
      <c r="G1128" s="9">
        <v>42</v>
      </c>
      <c r="H1128" s="9">
        <v>3</v>
      </c>
      <c r="I1128" s="9">
        <v>9</v>
      </c>
      <c r="J1128" s="9">
        <v>94.077999999999975</v>
      </c>
      <c r="K1128" s="9">
        <v>122.95799999999991</v>
      </c>
      <c r="L1128" s="9">
        <v>121.45799999999991</v>
      </c>
    </row>
    <row r="1129" spans="6:12">
      <c r="F1129" s="9">
        <v>1110</v>
      </c>
      <c r="G1129" s="9">
        <v>38</v>
      </c>
      <c r="H1129" s="9">
        <v>3</v>
      </c>
      <c r="I1129" s="9">
        <v>8</v>
      </c>
      <c r="J1129" s="9">
        <v>49.524000000000115</v>
      </c>
      <c r="K1129" s="9">
        <v>122.24399999999997</v>
      </c>
      <c r="L1129" s="9">
        <v>119.74400000000009</v>
      </c>
    </row>
    <row r="1130" spans="6:12">
      <c r="F1130" s="9">
        <v>1111</v>
      </c>
      <c r="G1130" s="9">
        <v>36</v>
      </c>
      <c r="H1130" s="9">
        <v>2</v>
      </c>
      <c r="I1130" s="9">
        <v>4</v>
      </c>
      <c r="J1130" s="9">
        <v>-55.775999999999982</v>
      </c>
      <c r="K1130" s="9">
        <v>101.86399999999998</v>
      </c>
      <c r="L1130" s="9">
        <v>99.263999999999982</v>
      </c>
    </row>
    <row r="1131" spans="6:12">
      <c r="F1131" s="9">
        <v>1112</v>
      </c>
      <c r="G1131" s="9">
        <v>31</v>
      </c>
      <c r="H1131" s="9">
        <v>2</v>
      </c>
      <c r="I1131" s="9">
        <v>5</v>
      </c>
      <c r="J1131" s="9">
        <v>4.9650000000000318</v>
      </c>
      <c r="K1131" s="9">
        <v>121.55499999999998</v>
      </c>
      <c r="L1131" s="9">
        <v>118.60500000000002</v>
      </c>
    </row>
    <row r="1132" spans="6:12">
      <c r="F1132" s="9">
        <v>1113</v>
      </c>
      <c r="G1132" s="9">
        <v>21</v>
      </c>
      <c r="H1132" s="9">
        <v>2</v>
      </c>
      <c r="I1132" s="9">
        <v>5</v>
      </c>
      <c r="J1132" s="9">
        <v>31.465000000000003</v>
      </c>
      <c r="K1132" s="9">
        <v>151.15499999999997</v>
      </c>
      <c r="L1132" s="9">
        <v>146.70499999999998</v>
      </c>
    </row>
    <row r="1133" spans="6:12">
      <c r="F1133" s="9">
        <v>1114</v>
      </c>
      <c r="G1133" s="9">
        <v>25</v>
      </c>
      <c r="H1133" s="9">
        <v>2</v>
      </c>
      <c r="I1133" s="9">
        <v>4</v>
      </c>
      <c r="J1133" s="9">
        <v>-39.925000000000011</v>
      </c>
      <c r="K1133" s="9">
        <v>121.12499999999997</v>
      </c>
      <c r="L1133" s="9">
        <v>116.875</v>
      </c>
    </row>
    <row r="1134" spans="6:12">
      <c r="F1134" s="9">
        <v>1115</v>
      </c>
      <c r="G1134" s="9">
        <v>51</v>
      </c>
      <c r="H1134" s="9">
        <v>1</v>
      </c>
      <c r="I1134" s="9">
        <v>9</v>
      </c>
      <c r="J1134" s="9">
        <v>175.16899999999995</v>
      </c>
      <c r="K1134" s="9">
        <v>29.058999999999941</v>
      </c>
      <c r="L1134" s="9">
        <v>32.5090000000001</v>
      </c>
    </row>
    <row r="1135" spans="6:12">
      <c r="F1135" s="9">
        <v>1116</v>
      </c>
      <c r="G1135" s="9">
        <v>30</v>
      </c>
      <c r="H1135" s="9">
        <v>3</v>
      </c>
      <c r="I1135" s="9">
        <v>6</v>
      </c>
      <c r="J1135" s="9">
        <v>-54.919999999999902</v>
      </c>
      <c r="K1135" s="9">
        <v>105.47999999999999</v>
      </c>
      <c r="L1135" s="9">
        <v>100.98000000000005</v>
      </c>
    </row>
    <row r="1136" spans="6:12">
      <c r="F1136" s="9">
        <v>1117</v>
      </c>
      <c r="G1136" s="9">
        <v>26</v>
      </c>
      <c r="H1136" s="9">
        <v>3</v>
      </c>
      <c r="I1136" s="9">
        <v>6</v>
      </c>
      <c r="J1136" s="9">
        <v>-47.103999999999928</v>
      </c>
      <c r="K1136" s="9">
        <v>114.53599999999997</v>
      </c>
      <c r="L1136" s="9">
        <v>109.43600000000001</v>
      </c>
    </row>
    <row r="1137" spans="6:12">
      <c r="F1137" s="9">
        <v>1118</v>
      </c>
      <c r="G1137" s="9">
        <v>47</v>
      </c>
      <c r="H1137" s="9">
        <v>3</v>
      </c>
      <c r="I1137" s="9">
        <v>6</v>
      </c>
      <c r="J1137" s="9">
        <v>-39.942999999999927</v>
      </c>
      <c r="K1137" s="9">
        <v>115.18699999999998</v>
      </c>
      <c r="L1137" s="9">
        <v>113.23700000000011</v>
      </c>
    </row>
    <row r="1138" spans="6:12">
      <c r="F1138" s="9">
        <v>1119</v>
      </c>
      <c r="G1138" s="9">
        <v>41</v>
      </c>
      <c r="H1138" s="9">
        <v>3</v>
      </c>
      <c r="I1138" s="9">
        <v>5</v>
      </c>
      <c r="J1138" s="9">
        <v>-121.93499999999995</v>
      </c>
      <c r="K1138" s="9">
        <v>77.654999999999916</v>
      </c>
      <c r="L1138" s="9">
        <v>74.404999999999973</v>
      </c>
    </row>
    <row r="1139" spans="6:12">
      <c r="F1139" s="9">
        <v>1120</v>
      </c>
      <c r="G1139" s="9">
        <v>46</v>
      </c>
      <c r="H1139" s="9">
        <v>1</v>
      </c>
      <c r="I1139" s="9">
        <v>9</v>
      </c>
      <c r="J1139" s="9">
        <v>158.67399999999992</v>
      </c>
      <c r="K1139" s="9">
        <v>14.113999999999976</v>
      </c>
      <c r="L1139" s="9">
        <v>16.814000000000021</v>
      </c>
    </row>
    <row r="1140" spans="6:12">
      <c r="F1140" s="9">
        <v>1121</v>
      </c>
      <c r="G1140" s="9">
        <v>27</v>
      </c>
      <c r="H1140" s="9">
        <v>3</v>
      </c>
      <c r="I1140" s="9">
        <v>6</v>
      </c>
      <c r="J1140" s="9">
        <v>-49.462999999999965</v>
      </c>
      <c r="K1140" s="9">
        <v>111.86700000000002</v>
      </c>
      <c r="L1140" s="9">
        <v>106.91700000000009</v>
      </c>
    </row>
    <row r="1141" spans="6:12">
      <c r="F1141" s="9">
        <v>1122</v>
      </c>
      <c r="G1141" s="9">
        <v>29</v>
      </c>
      <c r="H1141" s="9">
        <v>2</v>
      </c>
      <c r="I1141" s="9">
        <v>5</v>
      </c>
      <c r="J1141" s="9">
        <v>8.1049999999999898</v>
      </c>
      <c r="K1141" s="9">
        <v>125.31499999999998</v>
      </c>
      <c r="L1141" s="9">
        <v>122.06500000000001</v>
      </c>
    </row>
    <row r="1142" spans="6:12">
      <c r="F1142" s="9">
        <v>1123</v>
      </c>
      <c r="G1142" s="9">
        <v>37</v>
      </c>
      <c r="H1142" s="9">
        <v>3</v>
      </c>
      <c r="I1142" s="9">
        <v>3</v>
      </c>
      <c r="J1142" s="9">
        <v>-289.95899999999995</v>
      </c>
      <c r="K1142" s="9">
        <v>-3.929000000000002</v>
      </c>
      <c r="L1142" s="9">
        <v>-8.5789999999999509</v>
      </c>
    </row>
    <row r="1143" spans="6:12">
      <c r="F1143" s="9">
        <v>1124</v>
      </c>
      <c r="G1143" s="9">
        <v>21</v>
      </c>
      <c r="H1143" s="9">
        <v>1</v>
      </c>
      <c r="I1143" s="9">
        <v>9</v>
      </c>
      <c r="J1143" s="9">
        <v>177.44899999999993</v>
      </c>
      <c r="K1143" s="9">
        <v>40.638999999999953</v>
      </c>
      <c r="L1143" s="9">
        <v>39.588999999999999</v>
      </c>
    </row>
    <row r="1144" spans="6:12">
      <c r="F1144" s="9">
        <v>1125</v>
      </c>
      <c r="G1144" s="9">
        <v>36</v>
      </c>
      <c r="H1144" s="9">
        <v>1</v>
      </c>
      <c r="I1144" s="9">
        <v>6</v>
      </c>
      <c r="J1144" s="9">
        <v>117.29599999999996</v>
      </c>
      <c r="K1144" s="9">
        <v>103.63599999999997</v>
      </c>
      <c r="L1144" s="9">
        <v>103.63600000000002</v>
      </c>
    </row>
    <row r="1145" spans="6:12">
      <c r="F1145" s="9">
        <v>1126</v>
      </c>
      <c r="G1145" s="9">
        <v>34</v>
      </c>
      <c r="H1145" s="9">
        <v>1</v>
      </c>
      <c r="I1145" s="9">
        <v>8</v>
      </c>
      <c r="J1145" s="9">
        <v>146.57199999999995</v>
      </c>
      <c r="K1145" s="9">
        <v>48.331999999999965</v>
      </c>
      <c r="L1145" s="9">
        <v>48.831999999999994</v>
      </c>
    </row>
    <row r="1146" spans="6:12">
      <c r="F1146" s="9">
        <v>1127</v>
      </c>
      <c r="G1146" s="9">
        <v>40</v>
      </c>
      <c r="H1146" s="9">
        <v>3</v>
      </c>
      <c r="I1146" s="9">
        <v>3</v>
      </c>
      <c r="J1146" s="9">
        <v>-287.36999999999989</v>
      </c>
      <c r="K1146" s="9">
        <v>-2.2700000000000387</v>
      </c>
      <c r="L1146" s="9">
        <v>-6.469999999999942</v>
      </c>
    </row>
    <row r="1147" spans="6:12">
      <c r="F1147" s="9">
        <v>1128</v>
      </c>
      <c r="G1147" s="9">
        <v>46</v>
      </c>
      <c r="H1147" s="9">
        <v>2</v>
      </c>
      <c r="I1147" s="9">
        <v>3</v>
      </c>
      <c r="J1147" s="9">
        <v>-108.99199999999996</v>
      </c>
      <c r="K1147" s="9">
        <v>88.147999999999968</v>
      </c>
      <c r="L1147" s="9">
        <v>86.647999999999996</v>
      </c>
    </row>
    <row r="1148" spans="6:12">
      <c r="F1148" s="9">
        <v>1129</v>
      </c>
      <c r="G1148" s="9">
        <v>19</v>
      </c>
      <c r="H1148" s="9">
        <v>1</v>
      </c>
      <c r="I1148" s="9">
        <v>6</v>
      </c>
      <c r="J1148" s="9">
        <v>157.90899999999996</v>
      </c>
      <c r="K1148" s="9">
        <v>149.51899999999998</v>
      </c>
      <c r="L1148" s="9">
        <v>146.96900000000002</v>
      </c>
    </row>
    <row r="1149" spans="6:12">
      <c r="F1149" s="9">
        <v>1130</v>
      </c>
      <c r="G1149" s="9">
        <v>29</v>
      </c>
      <c r="H1149" s="9">
        <v>1</v>
      </c>
      <c r="I1149" s="9">
        <v>3</v>
      </c>
      <c r="J1149" s="9">
        <v>10.736999999999995</v>
      </c>
      <c r="K1149" s="9">
        <v>127.047</v>
      </c>
      <c r="L1149" s="9">
        <v>124.79700000000003</v>
      </c>
    </row>
    <row r="1150" spans="6:12">
      <c r="F1150" s="9">
        <v>1131</v>
      </c>
      <c r="G1150" s="9">
        <v>40</v>
      </c>
      <c r="H1150" s="9">
        <v>2</v>
      </c>
      <c r="I1150" s="9">
        <v>6</v>
      </c>
      <c r="J1150" s="9">
        <v>52.359999999999957</v>
      </c>
      <c r="K1150" s="9">
        <v>123.55999999999995</v>
      </c>
      <c r="L1150" s="9">
        <v>122.36</v>
      </c>
    </row>
    <row r="1151" spans="6:12">
      <c r="F1151" s="9">
        <v>1132</v>
      </c>
      <c r="G1151" s="9">
        <v>30</v>
      </c>
      <c r="H1151" s="9">
        <v>1</v>
      </c>
      <c r="I1151" s="9">
        <v>4</v>
      </c>
      <c r="J1151" s="9">
        <v>56.300000000000004</v>
      </c>
      <c r="K1151" s="9">
        <v>129.69999999999999</v>
      </c>
      <c r="L1151" s="9">
        <v>128</v>
      </c>
    </row>
    <row r="1152" spans="6:12">
      <c r="F1152" s="9">
        <v>1133</v>
      </c>
      <c r="G1152" s="9">
        <v>23</v>
      </c>
      <c r="H1152" s="9">
        <v>1</v>
      </c>
      <c r="I1152" s="9">
        <v>3</v>
      </c>
      <c r="J1152" s="9">
        <v>27.608999999999991</v>
      </c>
      <c r="K1152" s="9">
        <v>145.779</v>
      </c>
      <c r="L1152" s="9">
        <v>142.62900000000002</v>
      </c>
    </row>
    <row r="1153" spans="6:12">
      <c r="F1153" s="9">
        <v>1134</v>
      </c>
      <c r="G1153" s="9">
        <v>39</v>
      </c>
      <c r="H1153" s="9">
        <v>2</v>
      </c>
      <c r="I1153" s="9">
        <v>7</v>
      </c>
      <c r="J1153" s="9">
        <v>90.032999999999959</v>
      </c>
      <c r="K1153" s="9">
        <v>118.94299999999996</v>
      </c>
      <c r="L1153" s="9">
        <v>117.99299999999997</v>
      </c>
    </row>
    <row r="1154" spans="6:12">
      <c r="F1154" s="9">
        <v>1135</v>
      </c>
      <c r="G1154" s="9">
        <v>28</v>
      </c>
      <c r="H1154" s="9">
        <v>3</v>
      </c>
      <c r="I1154" s="9">
        <v>5</v>
      </c>
      <c r="J1154" s="9">
        <v>-119.26999999999992</v>
      </c>
      <c r="K1154" s="9">
        <v>84.349999999999966</v>
      </c>
      <c r="L1154" s="9">
        <v>79.149999999999977</v>
      </c>
    </row>
    <row r="1155" spans="6:12">
      <c r="F1155" s="9">
        <v>1136</v>
      </c>
      <c r="G1155" s="9">
        <v>41</v>
      </c>
      <c r="H1155" s="9">
        <v>2</v>
      </c>
      <c r="I1155" s="9">
        <v>9</v>
      </c>
      <c r="J1155" s="9">
        <v>141.24899999999994</v>
      </c>
      <c r="K1155" s="9">
        <v>84.338999999999942</v>
      </c>
      <c r="L1155" s="9">
        <v>84.488999999999976</v>
      </c>
    </row>
    <row r="1156" spans="6:12">
      <c r="F1156" s="9">
        <v>1137</v>
      </c>
      <c r="G1156" s="9">
        <v>40</v>
      </c>
      <c r="H1156" s="9">
        <v>2</v>
      </c>
      <c r="I1156" s="9">
        <v>6</v>
      </c>
      <c r="J1156" s="9">
        <v>52.359999999999957</v>
      </c>
      <c r="K1156" s="9">
        <v>123.55999999999995</v>
      </c>
      <c r="L1156" s="9">
        <v>122.36</v>
      </c>
    </row>
    <row r="1157" spans="6:12">
      <c r="F1157" s="9">
        <v>1138</v>
      </c>
      <c r="G1157" s="9">
        <v>22</v>
      </c>
      <c r="H1157" s="9">
        <v>1</v>
      </c>
      <c r="I1157" s="9">
        <v>9</v>
      </c>
      <c r="J1157" s="9">
        <v>173.45799999999988</v>
      </c>
      <c r="K1157" s="9">
        <v>36.337999999999965</v>
      </c>
      <c r="L1157" s="9">
        <v>35.437999999999988</v>
      </c>
    </row>
    <row r="1158" spans="6:12">
      <c r="F1158" s="9">
        <v>1139</v>
      </c>
      <c r="G1158" s="9">
        <v>26</v>
      </c>
      <c r="H1158" s="9">
        <v>2</v>
      </c>
      <c r="I1158" s="9">
        <v>4</v>
      </c>
      <c r="J1158" s="9">
        <v>-42.71599999999998</v>
      </c>
      <c r="K1158" s="9">
        <v>118.02399999999997</v>
      </c>
      <c r="L1158" s="9">
        <v>113.92399999999998</v>
      </c>
    </row>
    <row r="1159" spans="6:12">
      <c r="F1159" s="9">
        <v>1140</v>
      </c>
      <c r="G1159" s="9">
        <v>20</v>
      </c>
      <c r="H1159" s="9">
        <v>3</v>
      </c>
      <c r="I1159" s="9">
        <v>3</v>
      </c>
      <c r="J1159" s="9">
        <v>-258.73</v>
      </c>
      <c r="K1159" s="9">
        <v>32.569999999999993</v>
      </c>
      <c r="L1159" s="9">
        <v>25.370000000000061</v>
      </c>
    </row>
    <row r="1160" spans="6:12">
      <c r="F1160" s="9">
        <v>1141</v>
      </c>
      <c r="G1160" s="9">
        <v>31</v>
      </c>
      <c r="H1160" s="9">
        <v>1</v>
      </c>
      <c r="I1160" s="9">
        <v>6</v>
      </c>
      <c r="J1160" s="9">
        <v>121.14099999999998</v>
      </c>
      <c r="K1160" s="9">
        <v>109.03099999999998</v>
      </c>
      <c r="L1160" s="9">
        <v>108.28100000000001</v>
      </c>
    </row>
    <row r="1161" spans="6:12">
      <c r="F1161" s="9">
        <v>1142</v>
      </c>
      <c r="G1161" s="9">
        <v>43</v>
      </c>
      <c r="H1161" s="9">
        <v>1</v>
      </c>
      <c r="I1161" s="9">
        <v>9</v>
      </c>
      <c r="J1161" s="9">
        <v>152.01699999999991</v>
      </c>
      <c r="K1161" s="9">
        <v>8.3869999999999436</v>
      </c>
      <c r="L1161" s="9">
        <v>10.637</v>
      </c>
    </row>
    <row r="1162" spans="6:12">
      <c r="F1162" s="9">
        <v>1143</v>
      </c>
      <c r="G1162" s="9">
        <v>20</v>
      </c>
      <c r="H1162" s="9">
        <v>3</v>
      </c>
      <c r="I1162" s="9">
        <v>5</v>
      </c>
      <c r="J1162" s="9">
        <v>-94.949999999999989</v>
      </c>
      <c r="K1162" s="9">
        <v>111.14999999999995</v>
      </c>
      <c r="L1162" s="9">
        <v>104.75</v>
      </c>
    </row>
    <row r="1163" spans="6:12">
      <c r="F1163" s="9">
        <v>1144</v>
      </c>
      <c r="G1163" s="9">
        <v>20</v>
      </c>
      <c r="H1163" s="9">
        <v>2</v>
      </c>
      <c r="I1163" s="9">
        <v>6</v>
      </c>
      <c r="J1163" s="9">
        <v>83.639999999999958</v>
      </c>
      <c r="K1163" s="9">
        <v>161.03999999999994</v>
      </c>
      <c r="L1163" s="9">
        <v>156.84</v>
      </c>
    </row>
    <row r="1164" spans="6:12">
      <c r="F1164" s="9">
        <v>1145</v>
      </c>
      <c r="G1164" s="9">
        <v>54</v>
      </c>
      <c r="H1164" s="9">
        <v>2</v>
      </c>
      <c r="I1164" s="9">
        <v>7</v>
      </c>
      <c r="J1164" s="9">
        <v>133.48799999999997</v>
      </c>
      <c r="K1164" s="9">
        <v>157.74799999999999</v>
      </c>
      <c r="L1164" s="9">
        <v>159.048</v>
      </c>
    </row>
    <row r="1165" spans="6:12">
      <c r="F1165" s="9">
        <v>1146</v>
      </c>
      <c r="G1165" s="9">
        <v>52</v>
      </c>
      <c r="H1165" s="9">
        <v>3</v>
      </c>
      <c r="I1165" s="9">
        <v>3</v>
      </c>
      <c r="J1165" s="9">
        <v>-252.714</v>
      </c>
      <c r="K1165" s="9">
        <v>28.665999999999997</v>
      </c>
      <c r="L1165" s="9">
        <v>26.26600000000002</v>
      </c>
    </row>
    <row r="1166" spans="6:12">
      <c r="F1166" s="9">
        <v>1147</v>
      </c>
      <c r="G1166" s="9">
        <v>38</v>
      </c>
      <c r="H1166" s="9">
        <v>2</v>
      </c>
      <c r="I1166" s="9">
        <v>4</v>
      </c>
      <c r="J1166" s="9">
        <v>-55.147999999999968</v>
      </c>
      <c r="K1166" s="9">
        <v>101.87199999999999</v>
      </c>
      <c r="L1166" s="9">
        <v>99.572000000000017</v>
      </c>
    </row>
    <row r="1167" spans="6:12">
      <c r="F1167" s="9">
        <v>1148</v>
      </c>
      <c r="G1167" s="9">
        <v>37</v>
      </c>
      <c r="H1167" s="9">
        <v>1</v>
      </c>
      <c r="I1167" s="9">
        <v>7</v>
      </c>
      <c r="J1167" s="9">
        <v>136.369</v>
      </c>
      <c r="K1167" s="9">
        <v>79.798999999999964</v>
      </c>
      <c r="L1167" s="9">
        <v>80.349000000000004</v>
      </c>
    </row>
    <row r="1168" spans="6:12">
      <c r="F1168" s="9">
        <v>1149</v>
      </c>
      <c r="G1168" s="9">
        <v>31</v>
      </c>
      <c r="H1168" s="9">
        <v>1</v>
      </c>
      <c r="I1168" s="9">
        <v>9</v>
      </c>
      <c r="J1168" s="9">
        <v>149.68899999999991</v>
      </c>
      <c r="K1168" s="9">
        <v>9.7789999999999964</v>
      </c>
      <c r="L1168" s="9">
        <v>10.229000000000042</v>
      </c>
    </row>
    <row r="1169" spans="6:12">
      <c r="F1169" s="9">
        <v>1150</v>
      </c>
      <c r="G1169" s="9">
        <v>52</v>
      </c>
      <c r="H1169" s="9">
        <v>2</v>
      </c>
      <c r="I1169" s="9">
        <v>8</v>
      </c>
      <c r="J1169" s="9">
        <v>153.45599999999999</v>
      </c>
      <c r="K1169" s="9">
        <v>135.73599999999999</v>
      </c>
      <c r="L1169" s="9">
        <v>137.13599999999994</v>
      </c>
    </row>
    <row r="1170" spans="6:12">
      <c r="F1170" s="9">
        <v>1151</v>
      </c>
      <c r="G1170" s="9">
        <v>54</v>
      </c>
      <c r="H1170" s="9">
        <v>2</v>
      </c>
      <c r="I1170" s="9">
        <v>3</v>
      </c>
      <c r="J1170" s="9">
        <v>-78.447999999999979</v>
      </c>
      <c r="K1170" s="9">
        <v>116.21199999999999</v>
      </c>
      <c r="L1170" s="9">
        <v>115.91200000000003</v>
      </c>
    </row>
    <row r="1171" spans="6:12">
      <c r="F1171" s="9">
        <v>1152</v>
      </c>
      <c r="G1171" s="9">
        <v>32</v>
      </c>
      <c r="H1171" s="9">
        <v>2</v>
      </c>
      <c r="I1171" s="9">
        <v>5</v>
      </c>
      <c r="J1171" s="9">
        <v>3.8000000000000114</v>
      </c>
      <c r="K1171" s="9">
        <v>120.07999999999996</v>
      </c>
      <c r="L1171" s="9">
        <v>117.27999999999997</v>
      </c>
    </row>
    <row r="1172" spans="6:12">
      <c r="F1172" s="9">
        <v>1153</v>
      </c>
      <c r="G1172" s="9">
        <v>52</v>
      </c>
      <c r="H1172" s="9">
        <v>1</v>
      </c>
      <c r="I1172" s="9">
        <v>3</v>
      </c>
      <c r="J1172" s="9">
        <v>36.105999999999952</v>
      </c>
      <c r="K1172" s="9">
        <v>145.286</v>
      </c>
      <c r="L1172" s="9">
        <v>146.48599999999999</v>
      </c>
    </row>
    <row r="1173" spans="6:12">
      <c r="F1173" s="9">
        <v>1154</v>
      </c>
      <c r="G1173" s="9">
        <v>44</v>
      </c>
      <c r="H1173" s="9">
        <v>2</v>
      </c>
      <c r="I1173" s="9">
        <v>4</v>
      </c>
      <c r="J1173" s="9">
        <v>-46.783999999999992</v>
      </c>
      <c r="K1173" s="9">
        <v>108.37599999999998</v>
      </c>
      <c r="L1173" s="9">
        <v>106.97599999999997</v>
      </c>
    </row>
    <row r="1174" spans="6:12">
      <c r="F1174" s="9">
        <v>1155</v>
      </c>
      <c r="G1174" s="9">
        <v>42</v>
      </c>
      <c r="H1174" s="9">
        <v>3</v>
      </c>
      <c r="I1174" s="9">
        <v>9</v>
      </c>
      <c r="J1174" s="9">
        <v>94.077999999999975</v>
      </c>
      <c r="K1174" s="9">
        <v>122.95799999999991</v>
      </c>
      <c r="L1174" s="9">
        <v>121.45799999999991</v>
      </c>
    </row>
    <row r="1175" spans="6:12">
      <c r="F1175" s="9">
        <v>1156</v>
      </c>
      <c r="G1175" s="9">
        <v>48</v>
      </c>
      <c r="H1175" s="9">
        <v>3</v>
      </c>
      <c r="I1175" s="9">
        <v>8</v>
      </c>
      <c r="J1175" s="9">
        <v>70.604000000000042</v>
      </c>
      <c r="K1175" s="9">
        <v>140.22399999999999</v>
      </c>
      <c r="L1175" s="9">
        <v>139.22400000000005</v>
      </c>
    </row>
    <row r="1176" spans="6:12">
      <c r="F1176" s="9">
        <v>1157</v>
      </c>
      <c r="G1176" s="9">
        <v>41</v>
      </c>
      <c r="H1176" s="9">
        <v>2</v>
      </c>
      <c r="I1176" s="9">
        <v>4</v>
      </c>
      <c r="J1176" s="9">
        <v>-52.180999999999983</v>
      </c>
      <c r="K1176" s="9">
        <v>103.90899999999996</v>
      </c>
      <c r="L1176" s="9">
        <v>102.05899999999997</v>
      </c>
    </row>
    <row r="1177" spans="6:12">
      <c r="F1177" s="9">
        <v>1158</v>
      </c>
      <c r="G1177" s="9">
        <v>51</v>
      </c>
      <c r="H1177" s="9">
        <v>3</v>
      </c>
      <c r="I1177" s="9">
        <v>4</v>
      </c>
      <c r="J1177" s="9">
        <v>-170.2709999999999</v>
      </c>
      <c r="K1177" s="9">
        <v>68.81899999999996</v>
      </c>
      <c r="L1177" s="9">
        <v>66.669000000000096</v>
      </c>
    </row>
    <row r="1178" spans="6:12">
      <c r="F1178" s="9">
        <v>1159</v>
      </c>
      <c r="G1178" s="9">
        <v>39</v>
      </c>
      <c r="H1178" s="9">
        <v>3</v>
      </c>
      <c r="I1178" s="9">
        <v>4</v>
      </c>
      <c r="J1178" s="9">
        <v>-201.75899999999996</v>
      </c>
      <c r="K1178" s="9">
        <v>41.050999999999959</v>
      </c>
      <c r="L1178" s="9">
        <v>37.101000000000028</v>
      </c>
    </row>
    <row r="1179" spans="6:12">
      <c r="F1179" s="9">
        <v>1160</v>
      </c>
      <c r="G1179" s="9">
        <v>55</v>
      </c>
      <c r="H1179" s="9">
        <v>1</v>
      </c>
      <c r="I1179" s="9">
        <v>8</v>
      </c>
      <c r="J1179" s="9">
        <v>193.0449999999999</v>
      </c>
      <c r="K1179" s="9">
        <v>88.294999999999888</v>
      </c>
      <c r="L1179" s="9">
        <v>91.945000000000064</v>
      </c>
    </row>
    <row r="1180" spans="6:12">
      <c r="F1180" s="9">
        <v>1161</v>
      </c>
      <c r="G1180" s="9">
        <v>43</v>
      </c>
      <c r="H1180" s="9">
        <v>3</v>
      </c>
      <c r="I1180" s="9">
        <v>6</v>
      </c>
      <c r="J1180" s="9">
        <v>-50.48699999999991</v>
      </c>
      <c r="K1180" s="9">
        <v>105.88299999999995</v>
      </c>
      <c r="L1180" s="9">
        <v>103.33300000000006</v>
      </c>
    </row>
    <row r="1181" spans="6:12">
      <c r="F1181" s="9">
        <v>1162</v>
      </c>
      <c r="G1181" s="9">
        <v>53</v>
      </c>
      <c r="H1181" s="9">
        <v>1</v>
      </c>
      <c r="I1181" s="9">
        <v>9</v>
      </c>
      <c r="J1181" s="9">
        <v>183.6569999999999</v>
      </c>
      <c r="K1181" s="9">
        <v>36.926999999999907</v>
      </c>
      <c r="L1181" s="9">
        <v>40.676999999999992</v>
      </c>
    </row>
    <row r="1182" spans="6:12">
      <c r="F1182" s="9">
        <v>1163</v>
      </c>
      <c r="G1182" s="9">
        <v>52</v>
      </c>
      <c r="H1182" s="9">
        <v>3</v>
      </c>
      <c r="I1182" s="9">
        <v>7</v>
      </c>
      <c r="J1182" s="9">
        <v>37.694000000000074</v>
      </c>
      <c r="K1182" s="9">
        <v>148.67399999999998</v>
      </c>
      <c r="L1182" s="9">
        <v>147.87399999999997</v>
      </c>
    </row>
    <row r="1183" spans="6:12">
      <c r="F1183" s="9">
        <v>1164</v>
      </c>
      <c r="G1183" s="9">
        <v>51</v>
      </c>
      <c r="H1183" s="9">
        <v>3</v>
      </c>
      <c r="I1183" s="9">
        <v>9</v>
      </c>
      <c r="J1183" s="9">
        <v>121.60900000000009</v>
      </c>
      <c r="K1183" s="9">
        <v>147.69899999999996</v>
      </c>
      <c r="L1183" s="9">
        <v>147.54900000000009</v>
      </c>
    </row>
    <row r="1184" spans="6:12">
      <c r="F1184" s="9">
        <v>1165</v>
      </c>
      <c r="G1184" s="9">
        <v>45</v>
      </c>
      <c r="H1184" s="9">
        <v>1</v>
      </c>
      <c r="I1184" s="9">
        <v>5</v>
      </c>
      <c r="J1184" s="9">
        <v>98.825000000000003</v>
      </c>
      <c r="K1184" s="9">
        <v>124.97499999999997</v>
      </c>
      <c r="L1184" s="9">
        <v>125.92500000000001</v>
      </c>
    </row>
    <row r="1185" spans="6:12">
      <c r="F1185" s="9">
        <v>1166</v>
      </c>
      <c r="G1185" s="9">
        <v>49</v>
      </c>
      <c r="H1185" s="9">
        <v>1</v>
      </c>
      <c r="I1185" s="9">
        <v>4</v>
      </c>
      <c r="J1185" s="9">
        <v>72.241000000000042</v>
      </c>
      <c r="K1185" s="9">
        <v>139.75100000000003</v>
      </c>
      <c r="L1185" s="9">
        <v>140.90100000000001</v>
      </c>
    </row>
    <row r="1186" spans="6:12">
      <c r="F1186" s="9">
        <v>1167</v>
      </c>
      <c r="G1186" s="9">
        <v>30</v>
      </c>
      <c r="H1186" s="9">
        <v>1</v>
      </c>
      <c r="I1186" s="9">
        <v>4</v>
      </c>
      <c r="J1186" s="9">
        <v>56.300000000000004</v>
      </c>
      <c r="K1186" s="9">
        <v>129.69999999999999</v>
      </c>
      <c r="L1186" s="9">
        <v>128</v>
      </c>
    </row>
    <row r="1187" spans="6:12">
      <c r="F1187" s="9">
        <v>1168</v>
      </c>
      <c r="G1187" s="9">
        <v>37</v>
      </c>
      <c r="H1187" s="9">
        <v>3</v>
      </c>
      <c r="I1187" s="9">
        <v>9</v>
      </c>
      <c r="J1187" s="9">
        <v>88.233000000000004</v>
      </c>
      <c r="K1187" s="9">
        <v>118.66299999999995</v>
      </c>
      <c r="L1187" s="9">
        <v>116.41299999999995</v>
      </c>
    </row>
    <row r="1188" spans="6:12">
      <c r="F1188" s="9">
        <v>1169</v>
      </c>
      <c r="G1188" s="9">
        <v>55</v>
      </c>
      <c r="H1188" s="9">
        <v>3</v>
      </c>
      <c r="I1188" s="9">
        <v>7</v>
      </c>
      <c r="J1188" s="9">
        <v>52.505000000000052</v>
      </c>
      <c r="K1188" s="9">
        <v>162.55499999999989</v>
      </c>
      <c r="L1188" s="9">
        <v>162.20500000000004</v>
      </c>
    </row>
    <row r="1189" spans="6:12">
      <c r="F1189" s="9">
        <v>1170</v>
      </c>
      <c r="G1189" s="9">
        <v>50</v>
      </c>
      <c r="H1189" s="9">
        <v>3</v>
      </c>
      <c r="I1189" s="9">
        <v>9</v>
      </c>
      <c r="J1189" s="9">
        <v>117.46999999999997</v>
      </c>
      <c r="K1189" s="9">
        <v>143.86999999999995</v>
      </c>
      <c r="L1189" s="9">
        <v>143.57</v>
      </c>
    </row>
    <row r="1190" spans="6:12">
      <c r="F1190" s="9">
        <v>1171</v>
      </c>
      <c r="G1190" s="9">
        <v>19</v>
      </c>
      <c r="H1190" s="9">
        <v>2</v>
      </c>
      <c r="I1190" s="9">
        <v>3</v>
      </c>
      <c r="J1190" s="9">
        <v>-84.502999999999986</v>
      </c>
      <c r="K1190" s="9">
        <v>121.00699999999996</v>
      </c>
      <c r="L1190" s="9">
        <v>115.45700000000001</v>
      </c>
    </row>
    <row r="1191" spans="6:12">
      <c r="F1191" s="9">
        <v>1172</v>
      </c>
      <c r="G1191" s="9">
        <v>37</v>
      </c>
      <c r="H1191" s="9">
        <v>3</v>
      </c>
      <c r="I1191" s="9">
        <v>8</v>
      </c>
      <c r="J1191" s="9">
        <v>48.901000000000067</v>
      </c>
      <c r="K1191" s="9">
        <v>121.93099999999998</v>
      </c>
      <c r="L1191" s="9">
        <v>119.28100000000001</v>
      </c>
    </row>
    <row r="1192" spans="6:12">
      <c r="F1192" s="9">
        <v>1173</v>
      </c>
      <c r="G1192" s="9">
        <v>27</v>
      </c>
      <c r="H1192" s="9">
        <v>2</v>
      </c>
      <c r="I1192" s="9">
        <v>5</v>
      </c>
      <c r="J1192" s="9">
        <v>12.324999999999989</v>
      </c>
      <c r="K1192" s="9">
        <v>130.15499999999997</v>
      </c>
      <c r="L1192" s="9">
        <v>126.60499999999999</v>
      </c>
    </row>
    <row r="1193" spans="6:12">
      <c r="F1193" s="9">
        <v>1174</v>
      </c>
      <c r="G1193" s="9">
        <v>45</v>
      </c>
      <c r="H1193" s="9">
        <v>1</v>
      </c>
      <c r="I1193" s="9">
        <v>5</v>
      </c>
      <c r="J1193" s="9">
        <v>98.825000000000003</v>
      </c>
      <c r="K1193" s="9">
        <v>124.97499999999997</v>
      </c>
      <c r="L1193" s="9">
        <v>125.92500000000001</v>
      </c>
    </row>
    <row r="1194" spans="6:12">
      <c r="F1194" s="9">
        <v>1175</v>
      </c>
      <c r="G1194" s="9">
        <v>20</v>
      </c>
      <c r="H1194" s="9">
        <v>1</v>
      </c>
      <c r="I1194" s="9">
        <v>8</v>
      </c>
      <c r="J1194" s="9">
        <v>181.73999999999995</v>
      </c>
      <c r="K1194" s="9">
        <v>87.839999999999961</v>
      </c>
      <c r="L1194" s="9">
        <v>86.24</v>
      </c>
    </row>
    <row r="1195" spans="6:12">
      <c r="F1195" s="9">
        <v>1176</v>
      </c>
      <c r="G1195" s="9">
        <v>22</v>
      </c>
      <c r="H1195" s="9">
        <v>2</v>
      </c>
      <c r="I1195" s="9">
        <v>8</v>
      </c>
      <c r="J1195" s="9">
        <v>143.31599999999997</v>
      </c>
      <c r="K1195" s="9">
        <v>134.89599999999996</v>
      </c>
      <c r="L1195" s="9">
        <v>131.79599999999999</v>
      </c>
    </row>
    <row r="1196" spans="6:12">
      <c r="F1196" s="9">
        <v>1177</v>
      </c>
      <c r="G1196" s="9">
        <v>36</v>
      </c>
      <c r="H1196" s="9">
        <v>3</v>
      </c>
      <c r="I1196" s="9">
        <v>3</v>
      </c>
      <c r="J1196" s="9">
        <v>-290.28199999999993</v>
      </c>
      <c r="K1196" s="9">
        <v>-3.9420000000000357</v>
      </c>
      <c r="L1196" s="9">
        <v>-8.7419999999999618</v>
      </c>
    </row>
    <row r="1197" spans="6:12">
      <c r="F1197" s="9">
        <v>1178</v>
      </c>
      <c r="G1197" s="9">
        <v>26</v>
      </c>
      <c r="H1197" s="9">
        <v>2</v>
      </c>
      <c r="I1197" s="9">
        <v>5</v>
      </c>
      <c r="J1197" s="9">
        <v>14.840000000000032</v>
      </c>
      <c r="K1197" s="9">
        <v>132.97999999999996</v>
      </c>
      <c r="L1197" s="9">
        <v>129.27999999999997</v>
      </c>
    </row>
    <row r="1198" spans="6:12">
      <c r="F1198" s="9">
        <v>1179</v>
      </c>
      <c r="G1198" s="9">
        <v>31</v>
      </c>
      <c r="H1198" s="9">
        <v>3</v>
      </c>
      <c r="I1198" s="9">
        <v>8</v>
      </c>
      <c r="J1198" s="9">
        <v>50.833000000000084</v>
      </c>
      <c r="K1198" s="9">
        <v>125.72299999999996</v>
      </c>
      <c r="L1198" s="9">
        <v>122.173</v>
      </c>
    </row>
    <row r="1199" spans="6:12">
      <c r="F1199" s="9">
        <v>1180</v>
      </c>
      <c r="G1199" s="9">
        <v>45</v>
      </c>
      <c r="H1199" s="9">
        <v>2</v>
      </c>
      <c r="I1199" s="9">
        <v>6</v>
      </c>
      <c r="J1199" s="9">
        <v>61.414999999999964</v>
      </c>
      <c r="K1199" s="9">
        <v>131.06499999999994</v>
      </c>
      <c r="L1199" s="9">
        <v>130.61500000000001</v>
      </c>
    </row>
    <row r="1200" spans="6:12">
      <c r="F1200" s="9">
        <v>1181</v>
      </c>
      <c r="G1200" s="9">
        <v>48</v>
      </c>
      <c r="H1200" s="9">
        <v>3</v>
      </c>
      <c r="I1200" s="9">
        <v>5</v>
      </c>
      <c r="J1200" s="9">
        <v>-104.46999999999991</v>
      </c>
      <c r="K1200" s="9">
        <v>92.949999999999989</v>
      </c>
      <c r="L1200" s="9">
        <v>90.75</v>
      </c>
    </row>
    <row r="1201" spans="6:12">
      <c r="F1201" s="9">
        <v>1182</v>
      </c>
      <c r="G1201" s="9">
        <v>45</v>
      </c>
      <c r="H1201" s="9">
        <v>2</v>
      </c>
      <c r="I1201" s="9">
        <v>7</v>
      </c>
      <c r="J1201" s="9">
        <v>100.12499999999994</v>
      </c>
      <c r="K1201" s="9">
        <v>127.1749999999999</v>
      </c>
      <c r="L1201" s="9">
        <v>127.12499999999997</v>
      </c>
    </row>
    <row r="1202" spans="6:12">
      <c r="F1202" s="9">
        <v>1183</v>
      </c>
      <c r="G1202" s="9">
        <v>26</v>
      </c>
      <c r="H1202" s="9">
        <v>2</v>
      </c>
      <c r="I1202" s="9">
        <v>3</v>
      </c>
      <c r="J1202" s="9">
        <v>-109.75199999999998</v>
      </c>
      <c r="K1202" s="9">
        <v>93.587999999999994</v>
      </c>
      <c r="L1202" s="9">
        <v>89.087999999999994</v>
      </c>
    </row>
    <row r="1203" spans="6:12">
      <c r="F1203" s="9">
        <v>1184</v>
      </c>
      <c r="G1203" s="9">
        <v>38</v>
      </c>
      <c r="H1203" s="9">
        <v>2</v>
      </c>
      <c r="I1203" s="9">
        <v>6</v>
      </c>
      <c r="J1203" s="9">
        <v>50.627999999999986</v>
      </c>
      <c r="K1203" s="9">
        <v>122.44799999999998</v>
      </c>
      <c r="L1203" s="9">
        <v>120.94800000000002</v>
      </c>
    </row>
    <row r="1204" spans="6:12">
      <c r="F1204" s="9">
        <v>1185</v>
      </c>
      <c r="G1204" s="9">
        <v>45</v>
      </c>
      <c r="H1204" s="9">
        <v>3</v>
      </c>
      <c r="I1204" s="9">
        <v>3</v>
      </c>
      <c r="J1204" s="9">
        <v>-277.65499999999992</v>
      </c>
      <c r="K1204" s="9">
        <v>5.8949999999999534</v>
      </c>
      <c r="L1204" s="9">
        <v>2.44500000000005</v>
      </c>
    </row>
    <row r="1205" spans="6:12">
      <c r="F1205" s="9">
        <v>1186</v>
      </c>
      <c r="G1205" s="9">
        <v>30</v>
      </c>
      <c r="H1205" s="9">
        <v>2</v>
      </c>
      <c r="I1205" s="9">
        <v>6</v>
      </c>
      <c r="J1205" s="9">
        <v>54.499999999999972</v>
      </c>
      <c r="K1205" s="9">
        <v>128.79999999999995</v>
      </c>
      <c r="L1205" s="9">
        <v>126.09999999999998</v>
      </c>
    </row>
    <row r="1206" spans="6:12">
      <c r="F1206" s="9">
        <v>1187</v>
      </c>
      <c r="G1206" s="9">
        <v>47</v>
      </c>
      <c r="H1206" s="9">
        <v>1</v>
      </c>
      <c r="I1206" s="9">
        <v>8</v>
      </c>
      <c r="J1206" s="9">
        <v>161.30099999999999</v>
      </c>
      <c r="K1206" s="9">
        <v>59.030999999999963</v>
      </c>
      <c r="L1206" s="9">
        <v>61.481000000000037</v>
      </c>
    </row>
    <row r="1207" spans="6:12">
      <c r="F1207" s="9">
        <v>1188</v>
      </c>
      <c r="G1207" s="9">
        <v>35</v>
      </c>
      <c r="H1207" s="9">
        <v>1</v>
      </c>
      <c r="I1207" s="9">
        <v>9</v>
      </c>
      <c r="J1207" s="9">
        <v>146.14499999999992</v>
      </c>
      <c r="K1207" s="9">
        <v>4.9949999999999477</v>
      </c>
      <c r="L1207" s="9">
        <v>6.0449999999999591</v>
      </c>
    </row>
    <row r="1208" spans="6:12">
      <c r="F1208" s="9">
        <v>1189</v>
      </c>
      <c r="G1208" s="9">
        <v>47</v>
      </c>
      <c r="H1208" s="9">
        <v>2</v>
      </c>
      <c r="I1208" s="9">
        <v>3</v>
      </c>
      <c r="J1208" s="9">
        <v>-106.11899999999997</v>
      </c>
      <c r="K1208" s="9">
        <v>90.710999999999984</v>
      </c>
      <c r="L1208" s="9">
        <v>89.361000000000047</v>
      </c>
    </row>
    <row r="1209" spans="6:12">
      <c r="F1209" s="9">
        <v>1190</v>
      </c>
      <c r="G1209" s="9">
        <v>39</v>
      </c>
      <c r="H1209" s="9">
        <v>2</v>
      </c>
      <c r="I1209" s="9">
        <v>5</v>
      </c>
      <c r="J1209" s="9">
        <v>3.2049999999999841</v>
      </c>
      <c r="K1209" s="9">
        <v>117.31499999999997</v>
      </c>
      <c r="L1209" s="9">
        <v>115.56499999999997</v>
      </c>
    </row>
    <row r="1210" spans="6:12">
      <c r="F1210" s="9">
        <v>1191</v>
      </c>
      <c r="G1210" s="9">
        <v>49</v>
      </c>
      <c r="H1210" s="9">
        <v>2</v>
      </c>
      <c r="I1210" s="9">
        <v>9</v>
      </c>
      <c r="J1210" s="9">
        <v>161.28099999999995</v>
      </c>
      <c r="K1210" s="9">
        <v>101.89099999999999</v>
      </c>
      <c r="L1210" s="9">
        <v>103.24099999999996</v>
      </c>
    </row>
    <row r="1211" spans="6:12">
      <c r="F1211" s="9">
        <v>1192</v>
      </c>
      <c r="G1211" s="9">
        <v>22</v>
      </c>
      <c r="H1211" s="9">
        <v>1</v>
      </c>
      <c r="I1211" s="9">
        <v>5</v>
      </c>
      <c r="J1211" s="9">
        <v>116.65</v>
      </c>
      <c r="K1211" s="9">
        <v>149.92999999999998</v>
      </c>
      <c r="L1211" s="9">
        <v>147.42999999999998</v>
      </c>
    </row>
    <row r="1212" spans="6:12">
      <c r="F1212" s="9">
        <v>1193</v>
      </c>
      <c r="G1212" s="9">
        <v>44</v>
      </c>
      <c r="H1212" s="9">
        <v>2</v>
      </c>
      <c r="I1212" s="9">
        <v>6</v>
      </c>
      <c r="J1212" s="9">
        <v>59.063999999999965</v>
      </c>
      <c r="K1212" s="9">
        <v>129.02399999999994</v>
      </c>
      <c r="L1212" s="9">
        <v>128.42399999999998</v>
      </c>
    </row>
    <row r="1213" spans="6:12">
      <c r="F1213" s="9">
        <v>1194</v>
      </c>
      <c r="G1213" s="9">
        <v>20</v>
      </c>
      <c r="H1213" s="9">
        <v>2</v>
      </c>
      <c r="I1213" s="9">
        <v>6</v>
      </c>
      <c r="J1213" s="9">
        <v>83.639999999999958</v>
      </c>
      <c r="K1213" s="9">
        <v>161.03999999999994</v>
      </c>
      <c r="L1213" s="9">
        <v>156.84</v>
      </c>
    </row>
    <row r="1214" spans="6:12">
      <c r="F1214" s="9">
        <v>1195</v>
      </c>
      <c r="G1214" s="9">
        <v>38</v>
      </c>
      <c r="H1214" s="9">
        <v>3</v>
      </c>
      <c r="I1214" s="9">
        <v>9</v>
      </c>
      <c r="J1214" s="9">
        <v>88.86200000000008</v>
      </c>
      <c r="K1214" s="9">
        <v>118.98199999999997</v>
      </c>
      <c r="L1214" s="9">
        <v>116.88200000000006</v>
      </c>
    </row>
    <row r="1215" spans="6:12">
      <c r="F1215" s="9">
        <v>1196</v>
      </c>
      <c r="G1215" s="9">
        <v>46</v>
      </c>
      <c r="H1215" s="9">
        <v>1</v>
      </c>
      <c r="I1215" s="9">
        <v>8</v>
      </c>
      <c r="J1215" s="9">
        <v>158.54799999999997</v>
      </c>
      <c r="K1215" s="9">
        <v>56.587999999999965</v>
      </c>
      <c r="L1215" s="9">
        <v>58.888000000000005</v>
      </c>
    </row>
    <row r="1216" spans="6:12">
      <c r="F1216" s="9">
        <v>1197</v>
      </c>
      <c r="G1216" s="9">
        <v>19</v>
      </c>
      <c r="H1216" s="9">
        <v>3</v>
      </c>
      <c r="I1216" s="9">
        <v>8</v>
      </c>
      <c r="J1216" s="9">
        <v>83.856999999999971</v>
      </c>
      <c r="K1216" s="9">
        <v>162.46699999999998</v>
      </c>
      <c r="L1216" s="9">
        <v>157.11700000000002</v>
      </c>
    </row>
    <row r="1217" spans="6:12">
      <c r="F1217" s="9">
        <v>1198</v>
      </c>
      <c r="G1217" s="9">
        <v>38</v>
      </c>
      <c r="H1217" s="9">
        <v>2</v>
      </c>
      <c r="I1217" s="9">
        <v>5</v>
      </c>
      <c r="J1217" s="9">
        <v>2.4800000000000182</v>
      </c>
      <c r="K1217" s="9">
        <v>116.89999999999999</v>
      </c>
      <c r="L1217" s="9">
        <v>115.00000000000001</v>
      </c>
    </row>
    <row r="1218" spans="6:12">
      <c r="F1218" s="9">
        <v>1199</v>
      </c>
      <c r="G1218" s="9">
        <v>52</v>
      </c>
      <c r="H1218" s="9">
        <v>3</v>
      </c>
      <c r="I1218" s="9">
        <v>7</v>
      </c>
      <c r="J1218" s="9">
        <v>37.694000000000074</v>
      </c>
      <c r="K1218" s="9">
        <v>148.67399999999998</v>
      </c>
      <c r="L1218" s="9">
        <v>147.87399999999997</v>
      </c>
    </row>
    <row r="1219" spans="6:12">
      <c r="F1219" s="9">
        <v>1200</v>
      </c>
      <c r="G1219" s="9">
        <v>30</v>
      </c>
      <c r="H1219" s="9">
        <v>2</v>
      </c>
      <c r="I1219" s="9">
        <v>4</v>
      </c>
      <c r="J1219" s="9">
        <v>-51.179999999999978</v>
      </c>
      <c r="K1219" s="9">
        <v>108.31999999999998</v>
      </c>
      <c r="L1219" s="9">
        <v>104.82</v>
      </c>
    </row>
    <row r="1220" spans="6:12">
      <c r="F1220" s="9">
        <v>1201</v>
      </c>
      <c r="G1220" s="9">
        <v>33</v>
      </c>
      <c r="H1220" s="9">
        <v>3</v>
      </c>
      <c r="I1220" s="9">
        <v>5</v>
      </c>
      <c r="J1220" s="9">
        <v>-125.69499999999988</v>
      </c>
      <c r="K1220" s="9">
        <v>76.374999999999972</v>
      </c>
      <c r="L1220" s="9">
        <v>71.924999999999983</v>
      </c>
    </row>
    <row r="1221" spans="6:12">
      <c r="F1221" s="9">
        <v>1202</v>
      </c>
      <c r="G1221" s="9">
        <v>43</v>
      </c>
      <c r="H1221" s="9">
        <v>2</v>
      </c>
      <c r="I1221" s="9">
        <v>7</v>
      </c>
      <c r="J1221" s="9">
        <v>95.680999999999983</v>
      </c>
      <c r="K1221" s="9">
        <v>123.35099999999994</v>
      </c>
      <c r="L1221" s="9">
        <v>123.001</v>
      </c>
    </row>
    <row r="1222" spans="6:12">
      <c r="F1222" s="9">
        <v>1203</v>
      </c>
      <c r="G1222" s="9">
        <v>27</v>
      </c>
      <c r="H1222" s="9">
        <v>1</v>
      </c>
      <c r="I1222" s="9">
        <v>5</v>
      </c>
      <c r="J1222" s="9">
        <v>100.62500000000003</v>
      </c>
      <c r="K1222" s="9">
        <v>132.35499999999999</v>
      </c>
      <c r="L1222" s="9">
        <v>130.60499999999999</v>
      </c>
    </row>
    <row r="1223" spans="6:12">
      <c r="F1223" s="9">
        <v>1204</v>
      </c>
      <c r="G1223" s="9">
        <v>51</v>
      </c>
      <c r="H1223" s="9">
        <v>3</v>
      </c>
      <c r="I1223" s="9">
        <v>5</v>
      </c>
      <c r="J1223" s="9">
        <v>-92.934999999999945</v>
      </c>
      <c r="K1223" s="9">
        <v>103.55499999999995</v>
      </c>
      <c r="L1223" s="9">
        <v>101.80500000000006</v>
      </c>
    </row>
    <row r="1224" spans="6:12">
      <c r="F1224" s="9">
        <v>1205</v>
      </c>
      <c r="G1224" s="9">
        <v>50</v>
      </c>
      <c r="H1224" s="9">
        <v>3</v>
      </c>
      <c r="I1224" s="9">
        <v>9</v>
      </c>
      <c r="J1224" s="9">
        <v>117.46999999999997</v>
      </c>
      <c r="K1224" s="9">
        <v>143.86999999999995</v>
      </c>
      <c r="L1224" s="9">
        <v>143.57</v>
      </c>
    </row>
    <row r="1225" spans="6:12">
      <c r="F1225" s="9">
        <v>1206</v>
      </c>
      <c r="G1225" s="9">
        <v>30</v>
      </c>
      <c r="H1225" s="9">
        <v>3</v>
      </c>
      <c r="I1225" s="9">
        <v>9</v>
      </c>
      <c r="J1225" s="9">
        <v>91.390000000000043</v>
      </c>
      <c r="K1225" s="9">
        <v>123.99000000000001</v>
      </c>
      <c r="L1225" s="9">
        <v>120.69000000000005</v>
      </c>
    </row>
    <row r="1226" spans="6:12">
      <c r="F1226" s="9">
        <v>1207</v>
      </c>
      <c r="G1226" s="9">
        <v>19</v>
      </c>
      <c r="H1226" s="9">
        <v>3</v>
      </c>
      <c r="I1226" s="9">
        <v>9</v>
      </c>
      <c r="J1226" s="9">
        <v>123.08100000000002</v>
      </c>
      <c r="K1226" s="9">
        <v>159.09100000000001</v>
      </c>
      <c r="L1226" s="9">
        <v>154.14100000000008</v>
      </c>
    </row>
    <row r="1227" spans="6:12">
      <c r="F1227" s="9">
        <v>1208</v>
      </c>
      <c r="G1227" s="9">
        <v>28</v>
      </c>
      <c r="H1227" s="9">
        <v>1</v>
      </c>
      <c r="I1227" s="9">
        <v>9</v>
      </c>
      <c r="J1227" s="9">
        <v>155.18199999999987</v>
      </c>
      <c r="K1227" s="9">
        <v>16.20199999999997</v>
      </c>
      <c r="L1227" s="9">
        <v>16.20199999999997</v>
      </c>
    </row>
    <row r="1228" spans="6:12">
      <c r="F1228" s="9">
        <v>1209</v>
      </c>
      <c r="G1228" s="9">
        <v>51</v>
      </c>
      <c r="H1228" s="9">
        <v>2</v>
      </c>
      <c r="I1228" s="9">
        <v>5</v>
      </c>
      <c r="J1228" s="9">
        <v>32.96500000000006</v>
      </c>
      <c r="K1228" s="9">
        <v>143.35499999999996</v>
      </c>
      <c r="L1228" s="9">
        <v>143.40500000000003</v>
      </c>
    </row>
    <row r="1229" spans="6:12">
      <c r="F1229" s="9">
        <v>1210</v>
      </c>
      <c r="G1229" s="9">
        <v>49</v>
      </c>
      <c r="H1229" s="9">
        <v>2</v>
      </c>
      <c r="I1229" s="9">
        <v>5</v>
      </c>
      <c r="J1229" s="9">
        <v>25.305000000000035</v>
      </c>
      <c r="K1229" s="9">
        <v>136.31500000000005</v>
      </c>
      <c r="L1229" s="9">
        <v>136.065</v>
      </c>
    </row>
    <row r="1230" spans="6:12">
      <c r="F1230" s="9">
        <v>1211</v>
      </c>
      <c r="G1230" s="9">
        <v>49</v>
      </c>
      <c r="H1230" s="9">
        <v>2</v>
      </c>
      <c r="I1230" s="9">
        <v>8</v>
      </c>
      <c r="J1230" s="9">
        <v>141.50700000000001</v>
      </c>
      <c r="K1230" s="9">
        <v>124.71700000000001</v>
      </c>
      <c r="L1230" s="9">
        <v>125.66699999999997</v>
      </c>
    </row>
    <row r="1231" spans="6:12">
      <c r="F1231" s="9">
        <v>1212</v>
      </c>
      <c r="G1231" s="9">
        <v>30</v>
      </c>
      <c r="H1231" s="9">
        <v>1</v>
      </c>
      <c r="I1231" s="9">
        <v>3</v>
      </c>
      <c r="J1231" s="9">
        <v>8.8699999999999974</v>
      </c>
      <c r="K1231" s="9">
        <v>124.87</v>
      </c>
      <c r="L1231" s="9">
        <v>122.77</v>
      </c>
    </row>
    <row r="1232" spans="6:12">
      <c r="F1232" s="9">
        <v>1213</v>
      </c>
      <c r="G1232" s="9">
        <v>44</v>
      </c>
      <c r="H1232" s="9">
        <v>2</v>
      </c>
      <c r="I1232" s="9">
        <v>9</v>
      </c>
      <c r="J1232" s="9">
        <v>146.73599999999993</v>
      </c>
      <c r="K1232" s="9">
        <v>88.895999999999901</v>
      </c>
      <c r="L1232" s="9">
        <v>89.495999999999924</v>
      </c>
    </row>
    <row r="1233" spans="6:12">
      <c r="F1233" s="9">
        <v>1214</v>
      </c>
      <c r="G1233" s="9">
        <v>48</v>
      </c>
      <c r="H1233" s="9">
        <v>2</v>
      </c>
      <c r="I1233" s="9">
        <v>7</v>
      </c>
      <c r="J1233" s="9">
        <v>108.81599999999997</v>
      </c>
      <c r="K1233" s="9">
        <v>134.93599999999998</v>
      </c>
      <c r="L1233" s="9">
        <v>135.33599999999998</v>
      </c>
    </row>
    <row r="1234" spans="6:12">
      <c r="F1234" s="9">
        <v>1215</v>
      </c>
      <c r="G1234" s="9">
        <v>36</v>
      </c>
      <c r="H1234" s="9">
        <v>2</v>
      </c>
      <c r="I1234" s="9">
        <v>4</v>
      </c>
      <c r="J1234" s="9">
        <v>-55.775999999999982</v>
      </c>
      <c r="K1234" s="9">
        <v>101.86399999999998</v>
      </c>
      <c r="L1234" s="9">
        <v>99.263999999999982</v>
      </c>
    </row>
    <row r="1235" spans="6:12">
      <c r="F1235" s="9">
        <v>1216</v>
      </c>
      <c r="G1235" s="9">
        <v>21</v>
      </c>
      <c r="H1235" s="9">
        <v>1</v>
      </c>
      <c r="I1235" s="9">
        <v>4</v>
      </c>
      <c r="J1235" s="9">
        <v>82.768999999999991</v>
      </c>
      <c r="K1235" s="9">
        <v>158.95899999999997</v>
      </c>
      <c r="L1235" s="9">
        <v>155.90899999999999</v>
      </c>
    </row>
    <row r="1236" spans="6:12">
      <c r="F1236" s="9">
        <v>1217</v>
      </c>
      <c r="G1236" s="9">
        <v>46</v>
      </c>
      <c r="H1236" s="9">
        <v>3</v>
      </c>
      <c r="I1236" s="9">
        <v>4</v>
      </c>
      <c r="J1236" s="9">
        <v>-188.11599999999993</v>
      </c>
      <c r="K1236" s="9">
        <v>52.523999999999972</v>
      </c>
      <c r="L1236" s="9">
        <v>49.624000000000024</v>
      </c>
    </row>
    <row r="1237" spans="6:12">
      <c r="F1237" s="9">
        <v>1218</v>
      </c>
      <c r="G1237" s="9">
        <v>24</v>
      </c>
      <c r="H1237" s="9">
        <v>3</v>
      </c>
      <c r="I1237" s="9">
        <v>5</v>
      </c>
      <c r="J1237" s="9">
        <v>-109.26999999999992</v>
      </c>
      <c r="K1237" s="9">
        <v>95.59</v>
      </c>
      <c r="L1237" s="9">
        <v>89.789999999999992</v>
      </c>
    </row>
    <row r="1238" spans="6:12">
      <c r="F1238" s="9">
        <v>1219</v>
      </c>
      <c r="G1238" s="9">
        <v>33</v>
      </c>
      <c r="H1238" s="9">
        <v>1</v>
      </c>
      <c r="I1238" s="9">
        <v>6</v>
      </c>
      <c r="J1238" s="9">
        <v>118.79299999999998</v>
      </c>
      <c r="K1238" s="9">
        <v>106.06299999999999</v>
      </c>
      <c r="L1238" s="9">
        <v>105.613</v>
      </c>
    </row>
    <row r="1239" spans="6:12">
      <c r="F1239" s="9">
        <v>1220</v>
      </c>
      <c r="G1239" s="9">
        <v>44</v>
      </c>
      <c r="H1239" s="9">
        <v>1</v>
      </c>
      <c r="I1239" s="9">
        <v>7</v>
      </c>
      <c r="J1239" s="9">
        <v>144.25799999999998</v>
      </c>
      <c r="K1239" s="9">
        <v>85.517999999999972</v>
      </c>
      <c r="L1239" s="9">
        <v>87.117999999999995</v>
      </c>
    </row>
    <row r="1240" spans="6:12">
      <c r="F1240" s="9">
        <v>1221</v>
      </c>
      <c r="G1240" s="9">
        <v>36</v>
      </c>
      <c r="H1240" s="9">
        <v>1</v>
      </c>
      <c r="I1240" s="9">
        <v>8</v>
      </c>
      <c r="J1240" s="9">
        <v>145.86799999999991</v>
      </c>
      <c r="K1240" s="9">
        <v>47.007999999999967</v>
      </c>
      <c r="L1240" s="9">
        <v>47.808000000000007</v>
      </c>
    </row>
    <row r="1241" spans="6:12">
      <c r="F1241" s="9">
        <v>1222</v>
      </c>
      <c r="G1241" s="9">
        <v>38</v>
      </c>
      <c r="H1241" s="9">
        <v>3</v>
      </c>
      <c r="I1241" s="9">
        <v>6</v>
      </c>
      <c r="J1241" s="9">
        <v>-57.591999999999928</v>
      </c>
      <c r="K1241" s="9">
        <v>100.328</v>
      </c>
      <c r="L1241" s="9">
        <v>97.028000000000077</v>
      </c>
    </row>
    <row r="1242" spans="6:12">
      <c r="F1242" s="9">
        <v>1223</v>
      </c>
      <c r="G1242" s="9">
        <v>37</v>
      </c>
      <c r="H1242" s="9">
        <v>2</v>
      </c>
      <c r="I1242" s="9">
        <v>5</v>
      </c>
      <c r="J1242" s="9">
        <v>2.0250000000000341</v>
      </c>
      <c r="K1242" s="9">
        <v>116.75499999999998</v>
      </c>
      <c r="L1242" s="9">
        <v>114.70499999999997</v>
      </c>
    </row>
    <row r="1243" spans="6:12">
      <c r="F1243" s="9">
        <v>1224</v>
      </c>
      <c r="G1243" s="9">
        <v>50</v>
      </c>
      <c r="H1243" s="9">
        <v>1</v>
      </c>
      <c r="I1243" s="9">
        <v>6</v>
      </c>
      <c r="J1243" s="9">
        <v>142.43999999999997</v>
      </c>
      <c r="K1243" s="9">
        <v>124.43999999999996</v>
      </c>
      <c r="L1243" s="9">
        <v>126.54000000000003</v>
      </c>
    </row>
    <row r="1244" spans="6:12">
      <c r="F1244" s="9">
        <v>1225</v>
      </c>
      <c r="G1244" s="9">
        <v>21</v>
      </c>
      <c r="H1244" s="9">
        <v>1</v>
      </c>
      <c r="I1244" s="9">
        <v>5</v>
      </c>
      <c r="J1244" s="9">
        <v>120.66500000000001</v>
      </c>
      <c r="K1244" s="9">
        <v>154.255</v>
      </c>
      <c r="L1244" s="9">
        <v>151.60499999999996</v>
      </c>
    </row>
    <row r="1245" spans="6:12">
      <c r="F1245" s="9">
        <v>1226</v>
      </c>
      <c r="G1245" s="9">
        <v>35</v>
      </c>
      <c r="H1245" s="9">
        <v>2</v>
      </c>
      <c r="I1245" s="9">
        <v>3</v>
      </c>
      <c r="J1245" s="9">
        <v>-122.77500000000001</v>
      </c>
      <c r="K1245" s="9">
        <v>77.774999999999977</v>
      </c>
      <c r="L1245" s="9">
        <v>74.624999999999972</v>
      </c>
    </row>
    <row r="1246" spans="6:12">
      <c r="F1246" s="9">
        <v>1227</v>
      </c>
      <c r="G1246" s="9">
        <v>26</v>
      </c>
      <c r="H1246" s="9">
        <v>1</v>
      </c>
      <c r="I1246" s="9">
        <v>3</v>
      </c>
      <c r="J1246" s="9">
        <v>17.957999999999984</v>
      </c>
      <c r="K1246" s="9">
        <v>135.19800000000001</v>
      </c>
      <c r="L1246" s="9">
        <v>132.49800000000002</v>
      </c>
    </row>
    <row r="1247" spans="6:12">
      <c r="F1247" s="9">
        <v>1228</v>
      </c>
      <c r="G1247" s="9">
        <v>42</v>
      </c>
      <c r="H1247" s="9">
        <v>1</v>
      </c>
      <c r="I1247" s="9">
        <v>9</v>
      </c>
      <c r="J1247" s="9">
        <v>150.33799999999997</v>
      </c>
      <c r="K1247" s="9">
        <v>7.0179999999999723</v>
      </c>
      <c r="L1247" s="9">
        <v>9.117999999999995</v>
      </c>
    </row>
    <row r="1248" spans="6:12">
      <c r="F1248" s="9">
        <v>1229</v>
      </c>
      <c r="G1248" s="9">
        <v>54</v>
      </c>
      <c r="H1248" s="9">
        <v>1</v>
      </c>
      <c r="I1248" s="9">
        <v>7</v>
      </c>
      <c r="J1248" s="9">
        <v>178.47799999999989</v>
      </c>
      <c r="K1248" s="9">
        <v>116.63799999999995</v>
      </c>
      <c r="L1248" s="9">
        <v>119.73800000000006</v>
      </c>
    </row>
    <row r="1249" spans="6:12">
      <c r="F1249" s="9">
        <v>1230</v>
      </c>
      <c r="G1249" s="9">
        <v>44</v>
      </c>
      <c r="H1249" s="9">
        <v>2</v>
      </c>
      <c r="I1249" s="9">
        <v>7</v>
      </c>
      <c r="J1249" s="9">
        <v>97.767999999999972</v>
      </c>
      <c r="K1249" s="9">
        <v>125.12799999999993</v>
      </c>
      <c r="L1249" s="9">
        <v>124.92799999999997</v>
      </c>
    </row>
    <row r="1250" spans="6:12">
      <c r="F1250" s="9">
        <v>1231</v>
      </c>
      <c r="G1250" s="9">
        <v>22</v>
      </c>
      <c r="H1250" s="9">
        <v>1</v>
      </c>
      <c r="I1250" s="9">
        <v>4</v>
      </c>
      <c r="J1250" s="9">
        <v>78.748000000000005</v>
      </c>
      <c r="K1250" s="9">
        <v>154.62799999999999</v>
      </c>
      <c r="L1250" s="9">
        <v>151.72800000000001</v>
      </c>
    </row>
    <row r="1251" spans="6:12">
      <c r="F1251" s="9">
        <v>1232</v>
      </c>
      <c r="G1251" s="9">
        <v>28</v>
      </c>
      <c r="H1251" s="9">
        <v>2</v>
      </c>
      <c r="I1251" s="9">
        <v>7</v>
      </c>
      <c r="J1251" s="9">
        <v>96.775999999999954</v>
      </c>
      <c r="K1251" s="9">
        <v>129.09599999999995</v>
      </c>
      <c r="L1251" s="9">
        <v>126.49599999999995</v>
      </c>
    </row>
    <row r="1252" spans="6:12">
      <c r="F1252" s="9">
        <v>1233</v>
      </c>
      <c r="G1252" s="9">
        <v>37</v>
      </c>
      <c r="H1252" s="9">
        <v>1</v>
      </c>
      <c r="I1252" s="9">
        <v>5</v>
      </c>
      <c r="J1252" s="9">
        <v>88.825000000000031</v>
      </c>
      <c r="K1252" s="9">
        <v>117.455</v>
      </c>
      <c r="L1252" s="9">
        <v>117.205</v>
      </c>
    </row>
    <row r="1253" spans="6:12">
      <c r="F1253" s="9">
        <v>1234</v>
      </c>
      <c r="G1253" s="9">
        <v>41</v>
      </c>
      <c r="H1253" s="9">
        <v>2</v>
      </c>
      <c r="I1253" s="9">
        <v>6</v>
      </c>
      <c r="J1253" s="9">
        <v>53.630999999999972</v>
      </c>
      <c r="K1253" s="9">
        <v>124.52099999999994</v>
      </c>
      <c r="L1253" s="9">
        <v>123.47099999999998</v>
      </c>
    </row>
    <row r="1254" spans="6:12">
      <c r="F1254" s="9">
        <v>1235</v>
      </c>
      <c r="G1254" s="9">
        <v>38</v>
      </c>
      <c r="H1254" s="9">
        <v>1</v>
      </c>
      <c r="I1254" s="9">
        <v>8</v>
      </c>
      <c r="J1254" s="9">
        <v>146.24399999999994</v>
      </c>
      <c r="K1254" s="9">
        <v>46.763999999999982</v>
      </c>
      <c r="L1254" s="9">
        <v>47.864000000000033</v>
      </c>
    </row>
    <row r="1255" spans="6:12">
      <c r="F1255" s="9">
        <v>1236</v>
      </c>
      <c r="G1255" s="9">
        <v>20</v>
      </c>
      <c r="H1255" s="9">
        <v>2</v>
      </c>
      <c r="I1255" s="9">
        <v>4</v>
      </c>
      <c r="J1255" s="9">
        <v>-21.920000000000016</v>
      </c>
      <c r="K1255" s="9">
        <v>140.67999999999995</v>
      </c>
      <c r="L1255" s="9">
        <v>135.68</v>
      </c>
    </row>
    <row r="1256" spans="6:12">
      <c r="F1256" s="9">
        <v>1237</v>
      </c>
      <c r="G1256" s="9">
        <v>29</v>
      </c>
      <c r="H1256" s="9">
        <v>2</v>
      </c>
      <c r="I1256" s="9">
        <v>5</v>
      </c>
      <c r="J1256" s="9">
        <v>8.1049999999999898</v>
      </c>
      <c r="K1256" s="9">
        <v>125.31499999999998</v>
      </c>
      <c r="L1256" s="9">
        <v>122.06500000000001</v>
      </c>
    </row>
    <row r="1257" spans="6:12">
      <c r="F1257" s="9">
        <v>1238</v>
      </c>
      <c r="G1257" s="9">
        <v>51</v>
      </c>
      <c r="H1257" s="9">
        <v>2</v>
      </c>
      <c r="I1257" s="9">
        <v>7</v>
      </c>
      <c r="J1257" s="9">
        <v>119.93700000000001</v>
      </c>
      <c r="K1257" s="9">
        <v>145.12699999999995</v>
      </c>
      <c r="L1257" s="9">
        <v>145.97700000000006</v>
      </c>
    </row>
    <row r="1258" spans="6:12">
      <c r="F1258" s="9">
        <v>1239</v>
      </c>
      <c r="G1258" s="9">
        <v>48</v>
      </c>
      <c r="H1258" s="9">
        <v>1</v>
      </c>
      <c r="I1258" s="9">
        <v>6</v>
      </c>
      <c r="J1258" s="9">
        <v>135.60799999999998</v>
      </c>
      <c r="K1258" s="9">
        <v>118.22800000000001</v>
      </c>
      <c r="L1258" s="9">
        <v>120.02799999999999</v>
      </c>
    </row>
    <row r="1259" spans="6:12">
      <c r="F1259" s="9">
        <v>1240</v>
      </c>
      <c r="G1259" s="9">
        <v>43</v>
      </c>
      <c r="H1259" s="9">
        <v>3</v>
      </c>
      <c r="I1259" s="9">
        <v>7</v>
      </c>
      <c r="J1259" s="9">
        <v>7.841000000000065</v>
      </c>
      <c r="K1259" s="9">
        <v>121.61099999999993</v>
      </c>
      <c r="L1259" s="9">
        <v>119.46100000000007</v>
      </c>
    </row>
    <row r="1260" spans="6:12">
      <c r="F1260" s="9">
        <v>1241</v>
      </c>
      <c r="G1260" s="9">
        <v>32</v>
      </c>
      <c r="H1260" s="9">
        <v>1</v>
      </c>
      <c r="I1260" s="9">
        <v>3</v>
      </c>
      <c r="J1260" s="9">
        <v>5.9459999999999908</v>
      </c>
      <c r="K1260" s="9">
        <v>121.32599999999999</v>
      </c>
      <c r="L1260" s="9">
        <v>119.52600000000001</v>
      </c>
    </row>
    <row r="1261" spans="6:12">
      <c r="F1261" s="9">
        <v>1242</v>
      </c>
      <c r="G1261" s="9">
        <v>32</v>
      </c>
      <c r="H1261" s="9">
        <v>2</v>
      </c>
      <c r="I1261" s="9">
        <v>5</v>
      </c>
      <c r="J1261" s="9">
        <v>3.8000000000000114</v>
      </c>
      <c r="K1261" s="9">
        <v>120.07999999999996</v>
      </c>
      <c r="L1261" s="9">
        <v>117.27999999999997</v>
      </c>
    </row>
    <row r="1262" spans="6:12">
      <c r="F1262" s="9">
        <v>1243</v>
      </c>
      <c r="G1262" s="9">
        <v>52</v>
      </c>
      <c r="H1262" s="9">
        <v>3</v>
      </c>
      <c r="I1262" s="9">
        <v>9</v>
      </c>
      <c r="J1262" s="9">
        <v>126.01800000000003</v>
      </c>
      <c r="K1262" s="9">
        <v>151.79799999999994</v>
      </c>
      <c r="L1262" s="9">
        <v>151.79799999999994</v>
      </c>
    </row>
    <row r="1263" spans="6:12">
      <c r="F1263" s="9">
        <v>1244</v>
      </c>
      <c r="G1263" s="9">
        <v>49</v>
      </c>
      <c r="H1263" s="9">
        <v>1</v>
      </c>
      <c r="I1263" s="9">
        <v>7</v>
      </c>
      <c r="J1263" s="9">
        <v>157.99299999999999</v>
      </c>
      <c r="K1263" s="9">
        <v>97.703000000000046</v>
      </c>
      <c r="L1263" s="9">
        <v>100.05300000000001</v>
      </c>
    </row>
    <row r="1264" spans="6:12">
      <c r="F1264" s="9">
        <v>1245</v>
      </c>
      <c r="G1264" s="9">
        <v>36</v>
      </c>
      <c r="H1264" s="9">
        <v>2</v>
      </c>
      <c r="I1264" s="9">
        <v>6</v>
      </c>
      <c r="J1264" s="9">
        <v>49.975999999999971</v>
      </c>
      <c r="K1264" s="9">
        <v>122.41599999999997</v>
      </c>
      <c r="L1264" s="9">
        <v>120.616</v>
      </c>
    </row>
    <row r="1265" spans="6:12">
      <c r="F1265" s="9">
        <v>1246</v>
      </c>
      <c r="G1265" s="9">
        <v>31</v>
      </c>
      <c r="H1265" s="9">
        <v>2</v>
      </c>
      <c r="I1265" s="9">
        <v>5</v>
      </c>
      <c r="J1265" s="9">
        <v>4.9650000000000318</v>
      </c>
      <c r="K1265" s="9">
        <v>121.55499999999998</v>
      </c>
      <c r="L1265" s="9">
        <v>118.60500000000002</v>
      </c>
    </row>
    <row r="1266" spans="6:12">
      <c r="F1266" s="9">
        <v>1247</v>
      </c>
      <c r="G1266" s="9">
        <v>25</v>
      </c>
      <c r="H1266" s="9">
        <v>2</v>
      </c>
      <c r="I1266" s="9">
        <v>7</v>
      </c>
      <c r="J1266" s="9">
        <v>104.28499999999997</v>
      </c>
      <c r="K1266" s="9">
        <v>137.53499999999997</v>
      </c>
      <c r="L1266" s="9">
        <v>134.48500000000001</v>
      </c>
    </row>
    <row r="1267" spans="6:12">
      <c r="F1267" s="9">
        <v>1248</v>
      </c>
      <c r="G1267" s="9">
        <v>19</v>
      </c>
      <c r="H1267" s="9">
        <v>1</v>
      </c>
      <c r="I1267" s="9">
        <v>9</v>
      </c>
      <c r="J1267" s="9">
        <v>186.24099999999993</v>
      </c>
      <c r="K1267" s="9">
        <v>50.050999999999945</v>
      </c>
      <c r="L1267" s="9">
        <v>48.700999999999979</v>
      </c>
    </row>
    <row r="1268" spans="6:12">
      <c r="F1268" s="9">
        <v>1249</v>
      </c>
      <c r="G1268" s="9">
        <v>35</v>
      </c>
      <c r="H1268" s="9">
        <v>2</v>
      </c>
      <c r="I1268" s="9">
        <v>3</v>
      </c>
      <c r="J1268" s="9">
        <v>-122.77500000000001</v>
      </c>
      <c r="K1268" s="9">
        <v>77.774999999999977</v>
      </c>
      <c r="L1268" s="9">
        <v>74.624999999999972</v>
      </c>
    </row>
    <row r="1269" spans="6:12">
      <c r="F1269" s="9">
        <v>1250</v>
      </c>
      <c r="G1269" s="9">
        <v>30</v>
      </c>
      <c r="H1269" s="9">
        <v>1</v>
      </c>
      <c r="I1269" s="9">
        <v>6</v>
      </c>
      <c r="J1269" s="9">
        <v>122.71999999999996</v>
      </c>
      <c r="K1269" s="9">
        <v>110.91999999999997</v>
      </c>
      <c r="L1269" s="9">
        <v>110.02</v>
      </c>
    </row>
    <row r="1270" spans="6:12">
      <c r="F1270" s="9">
        <v>1251</v>
      </c>
      <c r="G1270" s="9">
        <v>43</v>
      </c>
      <c r="H1270" s="9">
        <v>3</v>
      </c>
      <c r="I1270" s="9">
        <v>8</v>
      </c>
      <c r="J1270" s="9">
        <v>56.689000000000135</v>
      </c>
      <c r="K1270" s="9">
        <v>127.85899999999998</v>
      </c>
      <c r="L1270" s="9">
        <v>126.10900000000009</v>
      </c>
    </row>
    <row r="1271" spans="6:12">
      <c r="F1271" s="9">
        <v>1252</v>
      </c>
      <c r="G1271" s="9">
        <v>49</v>
      </c>
      <c r="H1271" s="9">
        <v>3</v>
      </c>
      <c r="I1271" s="9">
        <v>4</v>
      </c>
      <c r="J1271" s="9">
        <v>-178.21899999999988</v>
      </c>
      <c r="K1271" s="9">
        <v>61.491000000000042</v>
      </c>
      <c r="L1271" s="9">
        <v>59.041000000000054</v>
      </c>
    </row>
    <row r="1272" spans="6:12">
      <c r="F1272" s="9">
        <v>1253</v>
      </c>
      <c r="G1272" s="9">
        <v>29</v>
      </c>
      <c r="H1272" s="9">
        <v>1</v>
      </c>
      <c r="I1272" s="9">
        <v>7</v>
      </c>
      <c r="J1272" s="9">
        <v>143.553</v>
      </c>
      <c r="K1272" s="9">
        <v>89.462999999999965</v>
      </c>
      <c r="L1272" s="9">
        <v>88.813000000000045</v>
      </c>
    </row>
    <row r="1273" spans="6:12">
      <c r="F1273" s="9">
        <v>1254</v>
      </c>
      <c r="G1273" s="9">
        <v>21</v>
      </c>
      <c r="H1273" s="9">
        <v>3</v>
      </c>
      <c r="I1273" s="9">
        <v>5</v>
      </c>
      <c r="J1273" s="9">
        <v>-98.935000000000002</v>
      </c>
      <c r="K1273" s="9">
        <v>106.85499999999993</v>
      </c>
      <c r="L1273" s="9">
        <v>100.60499999999996</v>
      </c>
    </row>
    <row r="1274" spans="6:12">
      <c r="F1274" s="9">
        <v>1255</v>
      </c>
      <c r="G1274" s="9">
        <v>44</v>
      </c>
      <c r="H1274" s="9">
        <v>2</v>
      </c>
      <c r="I1274" s="9">
        <v>6</v>
      </c>
      <c r="J1274" s="9">
        <v>59.063999999999965</v>
      </c>
      <c r="K1274" s="9">
        <v>129.02399999999994</v>
      </c>
      <c r="L1274" s="9">
        <v>128.42399999999998</v>
      </c>
    </row>
    <row r="1275" spans="6:12">
      <c r="F1275" s="9">
        <v>1256</v>
      </c>
      <c r="G1275" s="9">
        <v>38</v>
      </c>
      <c r="H1275" s="9">
        <v>1</v>
      </c>
      <c r="I1275" s="9">
        <v>9</v>
      </c>
      <c r="J1275" s="9">
        <v>146.32199999999992</v>
      </c>
      <c r="K1275" s="9">
        <v>4.2419999999999618</v>
      </c>
      <c r="L1275" s="9">
        <v>5.7420000000000186</v>
      </c>
    </row>
    <row r="1276" spans="6:12">
      <c r="F1276" s="9">
        <v>1257</v>
      </c>
      <c r="G1276" s="9">
        <v>31</v>
      </c>
      <c r="H1276" s="9">
        <v>1</v>
      </c>
      <c r="I1276" s="9">
        <v>4</v>
      </c>
      <c r="J1276" s="9">
        <v>54.709000000000003</v>
      </c>
      <c r="K1276" s="9">
        <v>127.79899999999998</v>
      </c>
      <c r="L1276" s="9">
        <v>126.24900000000002</v>
      </c>
    </row>
    <row r="1277" spans="6:12">
      <c r="F1277" s="9">
        <v>1258</v>
      </c>
      <c r="G1277" s="9">
        <v>21</v>
      </c>
      <c r="H1277" s="9">
        <v>2</v>
      </c>
      <c r="I1277" s="9">
        <v>3</v>
      </c>
      <c r="J1277" s="9">
        <v>-93.067000000000007</v>
      </c>
      <c r="K1277" s="9">
        <v>111.82299999999998</v>
      </c>
      <c r="L1277" s="9">
        <v>106.57299999999999</v>
      </c>
    </row>
    <row r="1278" spans="6:12">
      <c r="F1278" s="9">
        <v>1259</v>
      </c>
      <c r="G1278" s="9">
        <v>21</v>
      </c>
      <c r="H1278" s="9">
        <v>2</v>
      </c>
      <c r="I1278" s="9">
        <v>5</v>
      </c>
      <c r="J1278" s="9">
        <v>31.465000000000003</v>
      </c>
      <c r="K1278" s="9">
        <v>151.15499999999997</v>
      </c>
      <c r="L1278" s="9">
        <v>146.70499999999998</v>
      </c>
    </row>
    <row r="1279" spans="6:12">
      <c r="F1279" s="9">
        <v>1260</v>
      </c>
      <c r="G1279" s="9">
        <v>50</v>
      </c>
      <c r="H1279" s="9">
        <v>2</v>
      </c>
      <c r="I1279" s="9">
        <v>6</v>
      </c>
      <c r="J1279" s="9">
        <v>77.21999999999997</v>
      </c>
      <c r="K1279" s="9">
        <v>145.32</v>
      </c>
      <c r="L1279" s="9">
        <v>145.62</v>
      </c>
    </row>
    <row r="1280" spans="6:12">
      <c r="F1280" s="9">
        <v>1261</v>
      </c>
      <c r="G1280" s="9">
        <v>49</v>
      </c>
      <c r="H1280" s="9">
        <v>2</v>
      </c>
      <c r="I1280" s="9">
        <v>4</v>
      </c>
      <c r="J1280" s="9">
        <v>-32.388999999999982</v>
      </c>
      <c r="K1280" s="9">
        <v>121.22100000000006</v>
      </c>
      <c r="L1280" s="9">
        <v>120.571</v>
      </c>
    </row>
    <row r="1281" spans="6:12">
      <c r="F1281" s="9">
        <v>1262</v>
      </c>
      <c r="G1281" s="9">
        <v>37</v>
      </c>
      <c r="H1281" s="9">
        <v>1</v>
      </c>
      <c r="I1281" s="9">
        <v>3</v>
      </c>
      <c r="J1281" s="9">
        <v>3.3610000000000042</v>
      </c>
      <c r="K1281" s="9">
        <v>117.191</v>
      </c>
      <c r="L1281" s="9">
        <v>116.14100000000002</v>
      </c>
    </row>
    <row r="1282" spans="6:12">
      <c r="F1282" s="9">
        <v>1263</v>
      </c>
      <c r="G1282" s="9">
        <v>38</v>
      </c>
      <c r="H1282" s="9">
        <v>1</v>
      </c>
      <c r="I1282" s="9">
        <v>8</v>
      </c>
      <c r="J1282" s="9">
        <v>146.24399999999994</v>
      </c>
      <c r="K1282" s="9">
        <v>46.763999999999982</v>
      </c>
      <c r="L1282" s="9">
        <v>47.864000000000033</v>
      </c>
    </row>
    <row r="1283" spans="6:12">
      <c r="F1283" s="9">
        <v>1264</v>
      </c>
      <c r="G1283" s="9">
        <v>37</v>
      </c>
      <c r="H1283" s="9">
        <v>3</v>
      </c>
      <c r="I1283" s="9">
        <v>5</v>
      </c>
      <c r="J1283" s="9">
        <v>-125.97499999999991</v>
      </c>
      <c r="K1283" s="9">
        <v>74.85499999999999</v>
      </c>
      <c r="L1283" s="9">
        <v>71.005000000000024</v>
      </c>
    </row>
    <row r="1284" spans="6:12">
      <c r="F1284" s="9">
        <v>1265</v>
      </c>
      <c r="G1284" s="9">
        <v>46</v>
      </c>
      <c r="H1284" s="9">
        <v>3</v>
      </c>
      <c r="I1284" s="9">
        <v>9</v>
      </c>
      <c r="J1284" s="9">
        <v>103.61400000000003</v>
      </c>
      <c r="K1284" s="9">
        <v>131.25399999999991</v>
      </c>
      <c r="L1284" s="9">
        <v>130.35399999999998</v>
      </c>
    </row>
    <row r="1285" spans="6:12">
      <c r="F1285" s="9">
        <v>1266</v>
      </c>
      <c r="G1285" s="9">
        <v>29</v>
      </c>
      <c r="H1285" s="9">
        <v>1</v>
      </c>
      <c r="I1285" s="9">
        <v>8</v>
      </c>
      <c r="J1285" s="9">
        <v>153.05699999999996</v>
      </c>
      <c r="K1285" s="9">
        <v>56.36699999999999</v>
      </c>
      <c r="L1285" s="9">
        <v>56.11699999999999</v>
      </c>
    </row>
    <row r="1286" spans="6:12">
      <c r="F1286" s="9">
        <v>1267</v>
      </c>
      <c r="G1286" s="9">
        <v>43</v>
      </c>
      <c r="H1286" s="9">
        <v>3</v>
      </c>
      <c r="I1286" s="9">
        <v>6</v>
      </c>
      <c r="J1286" s="9">
        <v>-50.48699999999991</v>
      </c>
      <c r="K1286" s="9">
        <v>105.88299999999995</v>
      </c>
      <c r="L1286" s="9">
        <v>103.33300000000006</v>
      </c>
    </row>
    <row r="1287" spans="6:12">
      <c r="F1287" s="9">
        <v>1268</v>
      </c>
      <c r="G1287" s="9">
        <v>37</v>
      </c>
      <c r="H1287" s="9">
        <v>3</v>
      </c>
      <c r="I1287" s="9">
        <v>6</v>
      </c>
      <c r="J1287" s="9">
        <v>-58.202999999999975</v>
      </c>
      <c r="K1287" s="9">
        <v>100.02699999999996</v>
      </c>
      <c r="L1287" s="9">
        <v>96.576999999999998</v>
      </c>
    </row>
    <row r="1288" spans="6:12">
      <c r="F1288" s="9">
        <v>1269</v>
      </c>
      <c r="G1288" s="9">
        <v>28</v>
      </c>
      <c r="H1288" s="9">
        <v>3</v>
      </c>
      <c r="I1288" s="9">
        <v>9</v>
      </c>
      <c r="J1288" s="9">
        <v>94.722000000000037</v>
      </c>
      <c r="K1288" s="9">
        <v>127.94199999999995</v>
      </c>
      <c r="L1288" s="9">
        <v>124.34200000000004</v>
      </c>
    </row>
    <row r="1289" spans="6:12">
      <c r="F1289" s="9">
        <v>1270</v>
      </c>
      <c r="G1289" s="9">
        <v>26</v>
      </c>
      <c r="H1289" s="9">
        <v>2</v>
      </c>
      <c r="I1289" s="9">
        <v>9</v>
      </c>
      <c r="J1289" s="9">
        <v>150.26399999999992</v>
      </c>
      <c r="K1289" s="9">
        <v>98.003999999999962</v>
      </c>
      <c r="L1289" s="9">
        <v>95.903999999999996</v>
      </c>
    </row>
    <row r="1290" spans="6:12">
      <c r="F1290" s="9">
        <v>1271</v>
      </c>
      <c r="G1290" s="9">
        <v>27</v>
      </c>
      <c r="H1290" s="9">
        <v>2</v>
      </c>
      <c r="I1290" s="9">
        <v>6</v>
      </c>
      <c r="J1290" s="9">
        <v>60.406999999999982</v>
      </c>
      <c r="K1290" s="9">
        <v>135.63699999999994</v>
      </c>
      <c r="L1290" s="9">
        <v>132.48700000000002</v>
      </c>
    </row>
    <row r="1291" spans="6:12">
      <c r="F1291" s="9">
        <v>1272</v>
      </c>
      <c r="G1291" s="9">
        <v>30</v>
      </c>
      <c r="H1291" s="9">
        <v>1</v>
      </c>
      <c r="I1291" s="9">
        <v>7</v>
      </c>
      <c r="J1291" s="9">
        <v>141.70999999999995</v>
      </c>
      <c r="K1291" s="9">
        <v>87.309999999999974</v>
      </c>
      <c r="L1291" s="9">
        <v>86.809999999999974</v>
      </c>
    </row>
    <row r="1292" spans="6:12">
      <c r="F1292" s="9">
        <v>1273</v>
      </c>
      <c r="G1292" s="9">
        <v>41</v>
      </c>
      <c r="H1292" s="9">
        <v>2</v>
      </c>
      <c r="I1292" s="9">
        <v>5</v>
      </c>
      <c r="J1292" s="9">
        <v>5.4650000000000034</v>
      </c>
      <c r="K1292" s="9">
        <v>118.95499999999996</v>
      </c>
      <c r="L1292" s="9">
        <v>117.50499999999997</v>
      </c>
    </row>
    <row r="1293" spans="6:12">
      <c r="F1293" s="9">
        <v>1274</v>
      </c>
      <c r="G1293" s="9">
        <v>35</v>
      </c>
      <c r="H1293" s="9">
        <v>1</v>
      </c>
      <c r="I1293" s="9">
        <v>4</v>
      </c>
      <c r="J1293" s="9">
        <v>51.044999999999987</v>
      </c>
      <c r="K1293" s="9">
        <v>122.89499999999997</v>
      </c>
      <c r="L1293" s="9">
        <v>121.94499999999998</v>
      </c>
    </row>
    <row r="1294" spans="6:12">
      <c r="F1294" s="9">
        <v>1275</v>
      </c>
      <c r="G1294" s="9">
        <v>55</v>
      </c>
      <c r="H1294" s="9">
        <v>3</v>
      </c>
      <c r="I1294" s="9">
        <v>6</v>
      </c>
      <c r="J1294" s="9">
        <v>-5.894999999999925</v>
      </c>
      <c r="K1294" s="9">
        <v>146.75499999999991</v>
      </c>
      <c r="L1294" s="9">
        <v>146.00500000000008</v>
      </c>
    </row>
    <row r="1295" spans="6:12">
      <c r="F1295" s="9">
        <v>1276</v>
      </c>
      <c r="G1295" s="9">
        <v>54</v>
      </c>
      <c r="H1295" s="9">
        <v>2</v>
      </c>
      <c r="I1295" s="9">
        <v>8</v>
      </c>
      <c r="J1295" s="9">
        <v>162.77199999999999</v>
      </c>
      <c r="K1295" s="9">
        <v>144.43199999999999</v>
      </c>
      <c r="L1295" s="9">
        <v>146.13200000000001</v>
      </c>
    </row>
    <row r="1296" spans="6:12">
      <c r="F1296" s="9">
        <v>1277</v>
      </c>
      <c r="G1296" s="9">
        <v>38</v>
      </c>
      <c r="H1296" s="9">
        <v>1</v>
      </c>
      <c r="I1296" s="9">
        <v>3</v>
      </c>
      <c r="J1296" s="9">
        <v>3.6540000000000106</v>
      </c>
      <c r="K1296" s="9">
        <v>117.17400000000001</v>
      </c>
      <c r="L1296" s="9">
        <v>116.27400000000006</v>
      </c>
    </row>
    <row r="1297" spans="6:12">
      <c r="F1297" s="9">
        <v>1278</v>
      </c>
      <c r="G1297" s="9">
        <v>32</v>
      </c>
      <c r="H1297" s="9">
        <v>3</v>
      </c>
      <c r="I1297" s="9">
        <v>9</v>
      </c>
      <c r="J1297" s="9">
        <v>89.137999999999977</v>
      </c>
      <c r="K1297" s="9">
        <v>121.11799999999994</v>
      </c>
      <c r="L1297" s="9">
        <v>118.11799999999999</v>
      </c>
    </row>
    <row r="1298" spans="6:12">
      <c r="F1298" s="9">
        <v>1279</v>
      </c>
      <c r="G1298" s="9">
        <v>22</v>
      </c>
      <c r="H1298" s="9">
        <v>1</v>
      </c>
      <c r="I1298" s="9">
        <v>9</v>
      </c>
      <c r="J1298" s="9">
        <v>173.45799999999988</v>
      </c>
      <c r="K1298" s="9">
        <v>36.337999999999965</v>
      </c>
      <c r="L1298" s="9">
        <v>35.437999999999988</v>
      </c>
    </row>
    <row r="1299" spans="6:12">
      <c r="F1299" s="9">
        <v>1280</v>
      </c>
      <c r="G1299" s="9">
        <v>42</v>
      </c>
      <c r="H1299" s="9">
        <v>3</v>
      </c>
      <c r="I1299" s="9">
        <v>8</v>
      </c>
      <c r="J1299" s="9">
        <v>54.716000000000065</v>
      </c>
      <c r="K1299" s="9">
        <v>126.19599999999997</v>
      </c>
      <c r="L1299" s="9">
        <v>124.29599999999999</v>
      </c>
    </row>
    <row r="1300" spans="6:12">
      <c r="F1300" s="9">
        <v>1281</v>
      </c>
      <c r="G1300" s="9">
        <v>30</v>
      </c>
      <c r="H1300" s="9">
        <v>1</v>
      </c>
      <c r="I1300" s="9">
        <v>9</v>
      </c>
      <c r="J1300" s="9">
        <v>151.24999999999991</v>
      </c>
      <c r="K1300" s="9">
        <v>11.649999999999977</v>
      </c>
      <c r="L1300" s="9">
        <v>11.949999999999989</v>
      </c>
    </row>
    <row r="1301" spans="6:12">
      <c r="F1301" s="9">
        <v>1282</v>
      </c>
      <c r="G1301" s="9">
        <v>51</v>
      </c>
      <c r="H1301" s="9">
        <v>2</v>
      </c>
      <c r="I1301" s="9">
        <v>4</v>
      </c>
      <c r="J1301" s="9">
        <v>-24.740999999999957</v>
      </c>
      <c r="K1301" s="9">
        <v>128.249</v>
      </c>
      <c r="L1301" s="9">
        <v>127.89900000000006</v>
      </c>
    </row>
    <row r="1302" spans="6:12">
      <c r="F1302" s="9">
        <v>1283</v>
      </c>
      <c r="G1302" s="9">
        <v>39</v>
      </c>
      <c r="H1302" s="9">
        <v>3</v>
      </c>
      <c r="I1302" s="9">
        <v>4</v>
      </c>
      <c r="J1302" s="9">
        <v>-201.75899999999996</v>
      </c>
      <c r="K1302" s="9">
        <v>41.050999999999959</v>
      </c>
      <c r="L1302" s="9">
        <v>37.101000000000028</v>
      </c>
    </row>
    <row r="1303" spans="6:12">
      <c r="F1303" s="9">
        <v>1284</v>
      </c>
      <c r="G1303" s="9">
        <v>44</v>
      </c>
      <c r="H1303" s="9">
        <v>1</v>
      </c>
      <c r="I1303" s="9">
        <v>5</v>
      </c>
      <c r="J1303" s="9">
        <v>96.630000000000024</v>
      </c>
      <c r="K1303" s="9">
        <v>123.08999999999997</v>
      </c>
      <c r="L1303" s="9">
        <v>123.88999999999999</v>
      </c>
    </row>
    <row r="1304" spans="6:12">
      <c r="F1304" s="9">
        <v>1285</v>
      </c>
      <c r="G1304" s="9">
        <v>25</v>
      </c>
      <c r="H1304" s="9">
        <v>2</v>
      </c>
      <c r="I1304" s="9">
        <v>7</v>
      </c>
      <c r="J1304" s="9">
        <v>104.28499999999997</v>
      </c>
      <c r="K1304" s="9">
        <v>137.53499999999997</v>
      </c>
      <c r="L1304" s="9">
        <v>134.48500000000001</v>
      </c>
    </row>
    <row r="1305" spans="6:12">
      <c r="F1305" s="9">
        <v>1286</v>
      </c>
      <c r="G1305" s="9">
        <v>29</v>
      </c>
      <c r="H1305" s="9">
        <v>3</v>
      </c>
      <c r="I1305" s="9">
        <v>5</v>
      </c>
      <c r="J1305" s="9">
        <v>-121.09499999999991</v>
      </c>
      <c r="K1305" s="9">
        <v>82.214999999999975</v>
      </c>
      <c r="L1305" s="9">
        <v>77.16500000000002</v>
      </c>
    </row>
    <row r="1306" spans="6:12">
      <c r="F1306" s="9">
        <v>1287</v>
      </c>
      <c r="G1306" s="9">
        <v>24</v>
      </c>
      <c r="H1306" s="9">
        <v>3</v>
      </c>
      <c r="I1306" s="9">
        <v>6</v>
      </c>
      <c r="J1306" s="9">
        <v>-41.576000000000022</v>
      </c>
      <c r="K1306" s="9">
        <v>120.684</v>
      </c>
      <c r="L1306" s="9">
        <v>115.28400000000005</v>
      </c>
    </row>
    <row r="1307" spans="6:12">
      <c r="F1307" s="9">
        <v>1288</v>
      </c>
      <c r="G1307" s="9">
        <v>36</v>
      </c>
      <c r="H1307" s="9">
        <v>2</v>
      </c>
      <c r="I1307" s="9">
        <v>5</v>
      </c>
      <c r="J1307" s="9">
        <v>1.8400000000000318</v>
      </c>
      <c r="K1307" s="9">
        <v>116.87999999999997</v>
      </c>
      <c r="L1307" s="9">
        <v>114.67999999999998</v>
      </c>
    </row>
    <row r="1308" spans="6:12">
      <c r="F1308" s="9">
        <v>1289</v>
      </c>
      <c r="G1308" s="9">
        <v>37</v>
      </c>
      <c r="H1308" s="9">
        <v>1</v>
      </c>
      <c r="I1308" s="9">
        <v>3</v>
      </c>
      <c r="J1308" s="9">
        <v>3.3610000000000042</v>
      </c>
      <c r="K1308" s="9">
        <v>117.191</v>
      </c>
      <c r="L1308" s="9">
        <v>116.14100000000002</v>
      </c>
    </row>
    <row r="1309" spans="6:12">
      <c r="F1309" s="9">
        <v>1290</v>
      </c>
      <c r="G1309" s="9">
        <v>55</v>
      </c>
      <c r="H1309" s="9">
        <v>2</v>
      </c>
      <c r="I1309" s="9">
        <v>6</v>
      </c>
      <c r="J1309" s="9">
        <v>99.774999999999949</v>
      </c>
      <c r="K1309" s="9">
        <v>166.32499999999993</v>
      </c>
      <c r="L1309" s="9">
        <v>167.37500000000006</v>
      </c>
    </row>
    <row r="1310" spans="6:12">
      <c r="F1310" s="9">
        <v>1291</v>
      </c>
      <c r="G1310" s="9">
        <v>19</v>
      </c>
      <c r="H1310" s="9">
        <v>1</v>
      </c>
      <c r="I1310" s="9">
        <v>7</v>
      </c>
      <c r="J1310" s="9">
        <v>176.83299999999994</v>
      </c>
      <c r="K1310" s="9">
        <v>125.84299999999996</v>
      </c>
      <c r="L1310" s="9">
        <v>123.69300000000001</v>
      </c>
    </row>
    <row r="1311" spans="6:12">
      <c r="F1311" s="9">
        <v>1292</v>
      </c>
      <c r="G1311" s="9">
        <v>46</v>
      </c>
      <c r="H1311" s="9">
        <v>2</v>
      </c>
      <c r="I1311" s="9">
        <v>5</v>
      </c>
      <c r="J1311" s="9">
        <v>15.840000000000032</v>
      </c>
      <c r="K1311" s="9">
        <v>127.77999999999996</v>
      </c>
      <c r="L1311" s="9">
        <v>127.07999999999997</v>
      </c>
    </row>
    <row r="1312" spans="6:12">
      <c r="F1312" s="9">
        <v>1293</v>
      </c>
      <c r="G1312" s="9">
        <v>27</v>
      </c>
      <c r="H1312" s="9">
        <v>3</v>
      </c>
      <c r="I1312" s="9">
        <v>9</v>
      </c>
      <c r="J1312" s="9">
        <v>96.793000000000006</v>
      </c>
      <c r="K1312" s="9">
        <v>130.32299999999992</v>
      </c>
      <c r="L1312" s="9">
        <v>126.57300000000004</v>
      </c>
    </row>
    <row r="1313" spans="6:12">
      <c r="F1313" s="9">
        <v>1294</v>
      </c>
      <c r="G1313" s="9">
        <v>43</v>
      </c>
      <c r="H1313" s="9">
        <v>1</v>
      </c>
      <c r="I1313" s="9">
        <v>9</v>
      </c>
      <c r="J1313" s="9">
        <v>152.01699999999991</v>
      </c>
      <c r="K1313" s="9">
        <v>8.3869999999999436</v>
      </c>
      <c r="L1313" s="9">
        <v>10.637</v>
      </c>
    </row>
    <row r="1314" spans="6:12">
      <c r="F1314" s="9">
        <v>1295</v>
      </c>
      <c r="G1314" s="9">
        <v>52</v>
      </c>
      <c r="H1314" s="9">
        <v>3</v>
      </c>
      <c r="I1314" s="9">
        <v>9</v>
      </c>
      <c r="J1314" s="9">
        <v>126.01800000000003</v>
      </c>
      <c r="K1314" s="9">
        <v>151.79799999999994</v>
      </c>
      <c r="L1314" s="9">
        <v>151.79799999999994</v>
      </c>
    </row>
    <row r="1315" spans="6:12">
      <c r="F1315" s="9">
        <v>1296</v>
      </c>
      <c r="G1315" s="9">
        <v>39</v>
      </c>
      <c r="H1315" s="9">
        <v>2</v>
      </c>
      <c r="I1315" s="9">
        <v>7</v>
      </c>
      <c r="J1315" s="9">
        <v>90.032999999999959</v>
      </c>
      <c r="K1315" s="9">
        <v>118.94299999999996</v>
      </c>
      <c r="L1315" s="9">
        <v>117.99299999999997</v>
      </c>
    </row>
    <row r="1316" spans="6:12">
      <c r="F1316" s="9">
        <v>1297</v>
      </c>
      <c r="G1316" s="9">
        <v>33</v>
      </c>
      <c r="H1316" s="9">
        <v>1</v>
      </c>
      <c r="I1316" s="9">
        <v>6</v>
      </c>
      <c r="J1316" s="9">
        <v>118.79299999999998</v>
      </c>
      <c r="K1316" s="9">
        <v>106.06299999999999</v>
      </c>
      <c r="L1316" s="9">
        <v>105.613</v>
      </c>
    </row>
    <row r="1317" spans="6:12">
      <c r="F1317" s="9">
        <v>1298</v>
      </c>
      <c r="G1317" s="9">
        <v>46</v>
      </c>
      <c r="H1317" s="9">
        <v>3</v>
      </c>
      <c r="I1317" s="9">
        <v>8</v>
      </c>
      <c r="J1317" s="9">
        <v>64.228000000000065</v>
      </c>
      <c r="K1317" s="9">
        <v>134.46799999999996</v>
      </c>
      <c r="L1317" s="9">
        <v>133.16800000000001</v>
      </c>
    </row>
    <row r="1318" spans="6:12">
      <c r="F1318" s="9">
        <v>1299</v>
      </c>
      <c r="G1318" s="9">
        <v>21</v>
      </c>
      <c r="H1318" s="9">
        <v>3</v>
      </c>
      <c r="I1318" s="9">
        <v>6</v>
      </c>
      <c r="J1318" s="9">
        <v>-31.259000000000071</v>
      </c>
      <c r="K1318" s="9">
        <v>131.93099999999995</v>
      </c>
      <c r="L1318" s="9">
        <v>126.08100000000002</v>
      </c>
    </row>
    <row r="1319" spans="6:12">
      <c r="F1319" s="9">
        <v>1300</v>
      </c>
      <c r="G1319" s="9">
        <v>48</v>
      </c>
      <c r="H1319" s="9">
        <v>3</v>
      </c>
      <c r="I1319" s="9">
        <v>6</v>
      </c>
      <c r="J1319" s="9">
        <v>-36.631999999999891</v>
      </c>
      <c r="K1319" s="9">
        <v>118.18800000000002</v>
      </c>
      <c r="L1319" s="9">
        <v>116.38800000000006</v>
      </c>
    </row>
    <row r="1320" spans="6:12">
      <c r="F1320" s="9">
        <v>1301</v>
      </c>
      <c r="G1320" s="9">
        <v>50</v>
      </c>
      <c r="H1320" s="9">
        <v>1</v>
      </c>
      <c r="I1320" s="9">
        <v>8</v>
      </c>
      <c r="J1320" s="9">
        <v>171.17999999999995</v>
      </c>
      <c r="K1320" s="9">
        <v>67.979999999999961</v>
      </c>
      <c r="L1320" s="9">
        <v>70.880000000000024</v>
      </c>
    </row>
    <row r="1321" spans="6:12">
      <c r="F1321" s="9">
        <v>1302</v>
      </c>
      <c r="G1321" s="9">
        <v>49</v>
      </c>
      <c r="H1321" s="9">
        <v>2</v>
      </c>
      <c r="I1321" s="9">
        <v>9</v>
      </c>
      <c r="J1321" s="9">
        <v>161.28099999999995</v>
      </c>
      <c r="K1321" s="9">
        <v>101.89099999999999</v>
      </c>
      <c r="L1321" s="9">
        <v>103.24099999999996</v>
      </c>
    </row>
    <row r="1322" spans="6:12">
      <c r="F1322" s="9">
        <v>1303</v>
      </c>
      <c r="G1322" s="9">
        <v>35</v>
      </c>
      <c r="H1322" s="9">
        <v>3</v>
      </c>
      <c r="I1322" s="9">
        <v>5</v>
      </c>
      <c r="J1322" s="9">
        <v>-126.37499999999989</v>
      </c>
      <c r="K1322" s="9">
        <v>75.07499999999996</v>
      </c>
      <c r="L1322" s="9">
        <v>70.924999999999983</v>
      </c>
    </row>
    <row r="1323" spans="6:12">
      <c r="F1323" s="9">
        <v>1304</v>
      </c>
      <c r="G1323" s="9">
        <v>46</v>
      </c>
      <c r="H1323" s="9">
        <v>3</v>
      </c>
      <c r="I1323" s="9">
        <v>7</v>
      </c>
      <c r="J1323" s="9">
        <v>15.36200000000008</v>
      </c>
      <c r="K1323" s="9">
        <v>128.20199999999994</v>
      </c>
      <c r="L1323" s="9">
        <v>126.50200000000001</v>
      </c>
    </row>
    <row r="1324" spans="6:12">
      <c r="F1324" s="9">
        <v>1305</v>
      </c>
      <c r="G1324" s="9">
        <v>46</v>
      </c>
      <c r="H1324" s="9">
        <v>1</v>
      </c>
      <c r="I1324" s="9">
        <v>3</v>
      </c>
      <c r="J1324" s="9">
        <v>15.718000000000011</v>
      </c>
      <c r="K1324" s="9">
        <v>126.75799999999998</v>
      </c>
      <c r="L1324" s="9">
        <v>127.05800000000002</v>
      </c>
    </row>
    <row r="1325" spans="6:12">
      <c r="F1325" s="9">
        <v>1306</v>
      </c>
      <c r="G1325" s="9">
        <v>30</v>
      </c>
      <c r="H1325" s="9">
        <v>3</v>
      </c>
      <c r="I1325" s="9">
        <v>8</v>
      </c>
      <c r="J1325" s="9">
        <v>52.10000000000008</v>
      </c>
      <c r="K1325" s="9">
        <v>127.30000000000001</v>
      </c>
      <c r="L1325" s="9">
        <v>123.60000000000002</v>
      </c>
    </row>
    <row r="1326" spans="6:12">
      <c r="F1326" s="9">
        <v>1307</v>
      </c>
      <c r="G1326" s="9">
        <v>30</v>
      </c>
      <c r="H1326" s="9">
        <v>1</v>
      </c>
      <c r="I1326" s="9">
        <v>3</v>
      </c>
      <c r="J1326" s="9">
        <v>8.8699999999999974</v>
      </c>
      <c r="K1326" s="9">
        <v>124.87</v>
      </c>
      <c r="L1326" s="9">
        <v>122.77</v>
      </c>
    </row>
    <row r="1327" spans="6:12">
      <c r="F1327" s="9">
        <v>1308</v>
      </c>
      <c r="G1327" s="9">
        <v>37</v>
      </c>
      <c r="H1327" s="9">
        <v>1</v>
      </c>
      <c r="I1327" s="9">
        <v>6</v>
      </c>
      <c r="J1327" s="9">
        <v>117.33699999999999</v>
      </c>
      <c r="K1327" s="9">
        <v>103.36699999999999</v>
      </c>
      <c r="L1327" s="9">
        <v>103.51700000000002</v>
      </c>
    </row>
    <row r="1328" spans="6:12">
      <c r="F1328" s="9">
        <v>1309</v>
      </c>
      <c r="G1328" s="9">
        <v>23</v>
      </c>
      <c r="H1328" s="9">
        <v>1</v>
      </c>
      <c r="I1328" s="9">
        <v>4</v>
      </c>
      <c r="J1328" s="9">
        <v>74.996999999999986</v>
      </c>
      <c r="K1328" s="9">
        <v>150.56699999999995</v>
      </c>
      <c r="L1328" s="9">
        <v>147.81700000000001</v>
      </c>
    </row>
    <row r="1329" spans="6:12">
      <c r="F1329" s="9">
        <v>1310</v>
      </c>
      <c r="G1329" s="9">
        <v>23</v>
      </c>
      <c r="H1329" s="9">
        <v>2</v>
      </c>
      <c r="I1329" s="9">
        <v>9</v>
      </c>
      <c r="J1329" s="9">
        <v>159.35699999999994</v>
      </c>
      <c r="K1329" s="9">
        <v>108.02699999999996</v>
      </c>
      <c r="L1329" s="9">
        <v>105.47699999999998</v>
      </c>
    </row>
    <row r="1330" spans="6:12">
      <c r="F1330" s="9">
        <v>1311</v>
      </c>
      <c r="G1330" s="9">
        <v>55</v>
      </c>
      <c r="H1330" s="9">
        <v>2</v>
      </c>
      <c r="I1330" s="9">
        <v>5</v>
      </c>
      <c r="J1330" s="9">
        <v>51.525000000000006</v>
      </c>
      <c r="K1330" s="9">
        <v>160.67499999999993</v>
      </c>
      <c r="L1330" s="9">
        <v>161.32500000000002</v>
      </c>
    </row>
    <row r="1331" spans="6:12">
      <c r="F1331" s="9">
        <v>1312</v>
      </c>
      <c r="G1331" s="9">
        <v>19</v>
      </c>
      <c r="H1331" s="9">
        <v>3</v>
      </c>
      <c r="I1331" s="9">
        <v>5</v>
      </c>
      <c r="J1331" s="9">
        <v>-90.694999999999993</v>
      </c>
      <c r="K1331" s="9">
        <v>115.71499999999997</v>
      </c>
      <c r="L1331" s="9">
        <v>109.16500000000002</v>
      </c>
    </row>
    <row r="1332" spans="6:12">
      <c r="F1332" s="9">
        <v>1313</v>
      </c>
      <c r="G1332" s="9">
        <v>28</v>
      </c>
      <c r="H1332" s="9">
        <v>1</v>
      </c>
      <c r="I1332" s="9">
        <v>6</v>
      </c>
      <c r="J1332" s="9">
        <v>126.68799999999996</v>
      </c>
      <c r="K1332" s="9">
        <v>115.50799999999998</v>
      </c>
      <c r="L1332" s="9">
        <v>114.30799999999999</v>
      </c>
    </row>
    <row r="1333" spans="6:12">
      <c r="F1333" s="9">
        <v>1314</v>
      </c>
      <c r="G1333" s="9">
        <v>27</v>
      </c>
      <c r="H1333" s="9">
        <v>3</v>
      </c>
      <c r="I1333" s="9">
        <v>3</v>
      </c>
      <c r="J1333" s="9">
        <v>-281.03899999999999</v>
      </c>
      <c r="K1333" s="9">
        <v>8.0910000000000082</v>
      </c>
      <c r="L1333" s="9">
        <v>1.9410000000000309</v>
      </c>
    </row>
    <row r="1334" spans="6:12">
      <c r="F1334" s="9">
        <v>1315</v>
      </c>
      <c r="G1334" s="9">
        <v>49</v>
      </c>
      <c r="H1334" s="9">
        <v>2</v>
      </c>
      <c r="I1334" s="9">
        <v>7</v>
      </c>
      <c r="J1334" s="9">
        <v>112.25299999999999</v>
      </c>
      <c r="K1334" s="9">
        <v>138.06299999999999</v>
      </c>
      <c r="L1334" s="9">
        <v>138.61299999999997</v>
      </c>
    </row>
    <row r="1335" spans="6:12">
      <c r="F1335" s="9">
        <v>1316</v>
      </c>
      <c r="G1335" s="9">
        <v>55</v>
      </c>
      <c r="H1335" s="9">
        <v>2</v>
      </c>
      <c r="I1335" s="9">
        <v>9</v>
      </c>
      <c r="J1335" s="9">
        <v>187.64499999999992</v>
      </c>
      <c r="K1335" s="9">
        <v>126.3949999999999</v>
      </c>
      <c r="L1335" s="9">
        <v>128.64500000000001</v>
      </c>
    </row>
    <row r="1336" spans="6:12">
      <c r="F1336" s="9">
        <v>1317</v>
      </c>
      <c r="G1336" s="9">
        <v>42</v>
      </c>
      <c r="H1336" s="9">
        <v>3</v>
      </c>
      <c r="I1336" s="9">
        <v>5</v>
      </c>
      <c r="J1336" s="9">
        <v>-120.24999999999994</v>
      </c>
      <c r="K1336" s="9">
        <v>79.029999999999944</v>
      </c>
      <c r="L1336" s="9">
        <v>75.929999999999978</v>
      </c>
    </row>
    <row r="1337" spans="6:12">
      <c r="F1337" s="9">
        <v>1318</v>
      </c>
      <c r="G1337" s="9">
        <v>25</v>
      </c>
      <c r="H1337" s="9">
        <v>1</v>
      </c>
      <c r="I1337" s="9">
        <v>4</v>
      </c>
      <c r="J1337" s="9">
        <v>68.304999999999993</v>
      </c>
      <c r="K1337" s="9">
        <v>143.255</v>
      </c>
      <c r="L1337" s="9">
        <v>140.80500000000001</v>
      </c>
    </row>
    <row r="1338" spans="6:12">
      <c r="F1338" s="9">
        <v>1319</v>
      </c>
      <c r="G1338" s="9">
        <v>23</v>
      </c>
      <c r="H1338" s="9">
        <v>1</v>
      </c>
      <c r="I1338" s="9">
        <v>7</v>
      </c>
      <c r="J1338" s="9">
        <v>160.28099999999998</v>
      </c>
      <c r="K1338" s="9">
        <v>108.05099999999996</v>
      </c>
      <c r="L1338" s="9">
        <v>106.501</v>
      </c>
    </row>
    <row r="1339" spans="6:12">
      <c r="F1339" s="9">
        <v>1320</v>
      </c>
      <c r="G1339" s="9">
        <v>25</v>
      </c>
      <c r="H1339" s="9">
        <v>3</v>
      </c>
      <c r="I1339" s="9">
        <v>4</v>
      </c>
      <c r="J1339" s="9">
        <v>-189.35499999999996</v>
      </c>
      <c r="K1339" s="9">
        <v>57.794999999999987</v>
      </c>
      <c r="L1339" s="9">
        <v>51.745000000000005</v>
      </c>
    </row>
    <row r="1340" spans="6:12">
      <c r="F1340" s="9">
        <v>1321</v>
      </c>
      <c r="G1340" s="9">
        <v>43</v>
      </c>
      <c r="H1340" s="9">
        <v>2</v>
      </c>
      <c r="I1340" s="9">
        <v>9</v>
      </c>
      <c r="J1340" s="9">
        <v>144.63699999999994</v>
      </c>
      <c r="K1340" s="9">
        <v>87.106999999999914</v>
      </c>
      <c r="L1340" s="9">
        <v>87.55699999999996</v>
      </c>
    </row>
    <row r="1341" spans="6:12">
      <c r="F1341" s="9">
        <v>1322</v>
      </c>
      <c r="G1341" s="9">
        <v>30</v>
      </c>
      <c r="H1341" s="9">
        <v>3</v>
      </c>
      <c r="I1341" s="9">
        <v>6</v>
      </c>
      <c r="J1341" s="9">
        <v>-54.919999999999902</v>
      </c>
      <c r="K1341" s="9">
        <v>105.47999999999999</v>
      </c>
      <c r="L1341" s="9">
        <v>100.98000000000005</v>
      </c>
    </row>
    <row r="1342" spans="6:12">
      <c r="F1342" s="9">
        <v>1323</v>
      </c>
      <c r="G1342" s="9">
        <v>30</v>
      </c>
      <c r="H1342" s="9">
        <v>3</v>
      </c>
      <c r="I1342" s="9">
        <v>8</v>
      </c>
      <c r="J1342" s="9">
        <v>52.10000000000008</v>
      </c>
      <c r="K1342" s="9">
        <v>127.30000000000001</v>
      </c>
      <c r="L1342" s="9">
        <v>123.60000000000002</v>
      </c>
    </row>
    <row r="1343" spans="6:12">
      <c r="F1343" s="9">
        <v>1324</v>
      </c>
      <c r="G1343" s="9">
        <v>54</v>
      </c>
      <c r="H1343" s="9">
        <v>1</v>
      </c>
      <c r="I1343" s="9">
        <v>5</v>
      </c>
      <c r="J1343" s="9">
        <v>130.72999999999996</v>
      </c>
      <c r="K1343" s="9">
        <v>154.08999999999997</v>
      </c>
      <c r="L1343" s="9">
        <v>156.39000000000004</v>
      </c>
    </row>
    <row r="1344" spans="6:12">
      <c r="F1344" s="9">
        <v>1325</v>
      </c>
      <c r="G1344" s="9">
        <v>26</v>
      </c>
      <c r="H1344" s="9">
        <v>1</v>
      </c>
      <c r="I1344" s="9">
        <v>7</v>
      </c>
      <c r="J1344" s="9">
        <v>150.70199999999994</v>
      </c>
      <c r="K1344" s="9">
        <v>97.541999999999973</v>
      </c>
      <c r="L1344" s="9">
        <v>96.44199999999995</v>
      </c>
    </row>
    <row r="1345" spans="6:12">
      <c r="F1345" s="9">
        <v>1326</v>
      </c>
      <c r="G1345" s="9">
        <v>36</v>
      </c>
      <c r="H1345" s="9">
        <v>1</v>
      </c>
      <c r="I1345" s="9">
        <v>9</v>
      </c>
      <c r="J1345" s="9">
        <v>145.93399999999988</v>
      </c>
      <c r="K1345" s="9">
        <v>4.4739999999999611</v>
      </c>
      <c r="L1345" s="9">
        <v>5.6740000000000066</v>
      </c>
    </row>
    <row r="1346" spans="6:12">
      <c r="F1346" s="9">
        <v>1327</v>
      </c>
      <c r="G1346" s="9">
        <v>30</v>
      </c>
      <c r="H1346" s="9">
        <v>1</v>
      </c>
      <c r="I1346" s="9">
        <v>7</v>
      </c>
      <c r="J1346" s="9">
        <v>141.70999999999995</v>
      </c>
      <c r="K1346" s="9">
        <v>87.309999999999974</v>
      </c>
      <c r="L1346" s="9">
        <v>86.809999999999974</v>
      </c>
    </row>
    <row r="1347" spans="6:12">
      <c r="F1347" s="9">
        <v>1328</v>
      </c>
      <c r="G1347" s="9">
        <v>51</v>
      </c>
      <c r="H1347" s="9">
        <v>2</v>
      </c>
      <c r="I1347" s="9">
        <v>7</v>
      </c>
      <c r="J1347" s="9">
        <v>119.93700000000001</v>
      </c>
      <c r="K1347" s="9">
        <v>145.12699999999995</v>
      </c>
      <c r="L1347" s="9">
        <v>145.97700000000006</v>
      </c>
    </row>
    <row r="1348" spans="6:12">
      <c r="F1348" s="9">
        <v>1329</v>
      </c>
      <c r="G1348" s="9">
        <v>30</v>
      </c>
      <c r="H1348" s="9">
        <v>3</v>
      </c>
      <c r="I1348" s="9">
        <v>7</v>
      </c>
      <c r="J1348" s="9">
        <v>3.3300000000000409</v>
      </c>
      <c r="K1348" s="9">
        <v>121.13</v>
      </c>
      <c r="L1348" s="9">
        <v>117.03000000000003</v>
      </c>
    </row>
    <row r="1349" spans="6:12">
      <c r="F1349" s="9">
        <v>1330</v>
      </c>
      <c r="G1349" s="9">
        <v>22</v>
      </c>
      <c r="H1349" s="9">
        <v>3</v>
      </c>
      <c r="I1349" s="9">
        <v>4</v>
      </c>
      <c r="J1349" s="9">
        <v>-179.81199999999995</v>
      </c>
      <c r="K1349" s="9">
        <v>68.267999999999972</v>
      </c>
      <c r="L1349" s="9">
        <v>61.768000000000001</v>
      </c>
    </row>
    <row r="1350" spans="6:12">
      <c r="F1350" s="9">
        <v>1331</v>
      </c>
      <c r="G1350" s="9">
        <v>38</v>
      </c>
      <c r="H1350" s="9">
        <v>3</v>
      </c>
      <c r="I1350" s="9">
        <v>5</v>
      </c>
      <c r="J1350" s="9">
        <v>-125.36999999999989</v>
      </c>
      <c r="K1350" s="9">
        <v>75.149999999999949</v>
      </c>
      <c r="L1350" s="9">
        <v>71.450000000000017</v>
      </c>
    </row>
    <row r="1351" spans="6:12">
      <c r="F1351" s="9">
        <v>1332</v>
      </c>
      <c r="G1351" s="9">
        <v>37</v>
      </c>
      <c r="H1351" s="9">
        <v>2</v>
      </c>
      <c r="I1351" s="9">
        <v>5</v>
      </c>
      <c r="J1351" s="9">
        <v>2.0250000000000341</v>
      </c>
      <c r="K1351" s="9">
        <v>116.75499999999998</v>
      </c>
      <c r="L1351" s="9">
        <v>114.70499999999997</v>
      </c>
    </row>
    <row r="1352" spans="6:12">
      <c r="F1352" s="9">
        <v>1333</v>
      </c>
      <c r="G1352" s="9">
        <v>54</v>
      </c>
      <c r="H1352" s="9">
        <v>1</v>
      </c>
      <c r="I1352" s="9">
        <v>7</v>
      </c>
      <c r="J1352" s="9">
        <v>178.47799999999989</v>
      </c>
      <c r="K1352" s="9">
        <v>116.63799999999995</v>
      </c>
      <c r="L1352" s="9">
        <v>119.73800000000006</v>
      </c>
    </row>
    <row r="1353" spans="6:12">
      <c r="F1353" s="9">
        <v>1334</v>
      </c>
      <c r="G1353" s="9">
        <v>33</v>
      </c>
      <c r="H1353" s="9">
        <v>1</v>
      </c>
      <c r="I1353" s="9">
        <v>4</v>
      </c>
      <c r="J1353" s="9">
        <v>52.337000000000003</v>
      </c>
      <c r="K1353" s="9">
        <v>124.80700000000002</v>
      </c>
      <c r="L1353" s="9">
        <v>123.55699999999999</v>
      </c>
    </row>
    <row r="1354" spans="6:12">
      <c r="F1354" s="9">
        <v>1335</v>
      </c>
      <c r="G1354" s="9">
        <v>55</v>
      </c>
      <c r="H1354" s="9">
        <v>2</v>
      </c>
      <c r="I1354" s="9">
        <v>3</v>
      </c>
      <c r="J1354" s="9">
        <v>-73.414999999999992</v>
      </c>
      <c r="K1354" s="9">
        <v>120.9349999999999</v>
      </c>
      <c r="L1354" s="9">
        <v>120.78500000000004</v>
      </c>
    </row>
    <row r="1355" spans="6:12">
      <c r="F1355" s="9">
        <v>1336</v>
      </c>
      <c r="G1355" s="9">
        <v>49</v>
      </c>
      <c r="H1355" s="9">
        <v>1</v>
      </c>
      <c r="I1355" s="9">
        <v>5</v>
      </c>
      <c r="J1355" s="9">
        <v>110.30500000000006</v>
      </c>
      <c r="K1355" s="9">
        <v>135.21500000000006</v>
      </c>
      <c r="L1355" s="9">
        <v>136.76500000000001</v>
      </c>
    </row>
    <row r="1356" spans="6:12">
      <c r="F1356" s="9">
        <v>1337</v>
      </c>
      <c r="G1356" s="9">
        <v>27</v>
      </c>
      <c r="H1356" s="9">
        <v>3</v>
      </c>
      <c r="I1356" s="9">
        <v>5</v>
      </c>
      <c r="J1356" s="9">
        <v>-117.17499999999995</v>
      </c>
      <c r="K1356" s="9">
        <v>86.754999999999967</v>
      </c>
      <c r="L1356" s="9">
        <v>81.405000000000001</v>
      </c>
    </row>
    <row r="1357" spans="6:12">
      <c r="F1357" s="9">
        <v>1338</v>
      </c>
      <c r="G1357" s="9">
        <v>46</v>
      </c>
      <c r="H1357" s="9">
        <v>3</v>
      </c>
      <c r="I1357" s="9">
        <v>6</v>
      </c>
      <c r="J1357" s="9">
        <v>-42.983999999999924</v>
      </c>
      <c r="K1357" s="9">
        <v>112.45599999999996</v>
      </c>
      <c r="L1357" s="9">
        <v>110.35600000000005</v>
      </c>
    </row>
    <row r="1358" spans="6:12">
      <c r="F1358" s="9">
        <v>1339</v>
      </c>
      <c r="G1358" s="9">
        <v>21</v>
      </c>
      <c r="H1358" s="9">
        <v>2</v>
      </c>
      <c r="I1358" s="9">
        <v>3</v>
      </c>
      <c r="J1358" s="9">
        <v>-93.067000000000007</v>
      </c>
      <c r="K1358" s="9">
        <v>111.82299999999998</v>
      </c>
      <c r="L1358" s="9">
        <v>106.57299999999999</v>
      </c>
    </row>
    <row r="1359" spans="6:12">
      <c r="F1359" s="9">
        <v>1340</v>
      </c>
      <c r="G1359" s="9">
        <v>39</v>
      </c>
      <c r="H1359" s="9">
        <v>2</v>
      </c>
      <c r="I1359" s="9">
        <v>5</v>
      </c>
      <c r="J1359" s="9">
        <v>3.2049999999999841</v>
      </c>
      <c r="K1359" s="9">
        <v>117.31499999999997</v>
      </c>
      <c r="L1359" s="9">
        <v>115.56499999999997</v>
      </c>
    </row>
    <row r="1360" spans="6:12">
      <c r="F1360" s="9">
        <v>1341</v>
      </c>
      <c r="G1360" s="9">
        <v>20</v>
      </c>
      <c r="H1360" s="9">
        <v>2</v>
      </c>
      <c r="I1360" s="9">
        <v>5</v>
      </c>
      <c r="J1360" s="9">
        <v>35.599999999999994</v>
      </c>
      <c r="K1360" s="9">
        <v>155.59999999999994</v>
      </c>
      <c r="L1360" s="9">
        <v>150.99999999999997</v>
      </c>
    </row>
    <row r="1361" spans="6:12">
      <c r="F1361" s="9">
        <v>1342</v>
      </c>
      <c r="G1361" s="9">
        <v>30</v>
      </c>
      <c r="H1361" s="9">
        <v>3</v>
      </c>
      <c r="I1361" s="9">
        <v>8</v>
      </c>
      <c r="J1361" s="9">
        <v>52.10000000000008</v>
      </c>
      <c r="K1361" s="9">
        <v>127.30000000000001</v>
      </c>
      <c r="L1361" s="9">
        <v>123.60000000000002</v>
      </c>
    </row>
    <row r="1362" spans="6:12">
      <c r="F1362" s="9">
        <v>1343</v>
      </c>
      <c r="G1362" s="9">
        <v>32</v>
      </c>
      <c r="H1362" s="9">
        <v>3</v>
      </c>
      <c r="I1362" s="9">
        <v>8</v>
      </c>
      <c r="J1362" s="9">
        <v>49.83600000000007</v>
      </c>
      <c r="K1362" s="9">
        <v>124.41599999999994</v>
      </c>
      <c r="L1362" s="9">
        <v>121.01600000000002</v>
      </c>
    </row>
    <row r="1363" spans="6:12">
      <c r="F1363" s="9">
        <v>1344</v>
      </c>
      <c r="G1363" s="9">
        <v>48</v>
      </c>
      <c r="H1363" s="9">
        <v>3</v>
      </c>
      <c r="I1363" s="9">
        <v>7</v>
      </c>
      <c r="J1363" s="9">
        <v>21.726000000000113</v>
      </c>
      <c r="K1363" s="9">
        <v>133.94600000000003</v>
      </c>
      <c r="L1363" s="9">
        <v>132.54600000000011</v>
      </c>
    </row>
    <row r="1364" spans="6:12">
      <c r="F1364" s="9">
        <v>1345</v>
      </c>
      <c r="G1364" s="9">
        <v>20</v>
      </c>
      <c r="H1364" s="9">
        <v>1</v>
      </c>
      <c r="I1364" s="9">
        <v>5</v>
      </c>
      <c r="J1364" s="9">
        <v>124.95000000000002</v>
      </c>
      <c r="K1364" s="9">
        <v>158.85</v>
      </c>
      <c r="L1364" s="9">
        <v>156.05000000000001</v>
      </c>
    </row>
    <row r="1365" spans="6:12">
      <c r="F1365" s="9">
        <v>1346</v>
      </c>
      <c r="G1365" s="9">
        <v>34</v>
      </c>
      <c r="H1365" s="9">
        <v>3</v>
      </c>
      <c r="I1365" s="9">
        <v>7</v>
      </c>
      <c r="J1365" s="9">
        <v>-0.14199999999993906</v>
      </c>
      <c r="K1365" s="9">
        <v>116.41799999999995</v>
      </c>
      <c r="L1365" s="9">
        <v>112.91800000000006</v>
      </c>
    </row>
    <row r="1366" spans="6:12">
      <c r="F1366" s="9">
        <v>1347</v>
      </c>
      <c r="G1366" s="9">
        <v>32</v>
      </c>
      <c r="H1366" s="9">
        <v>1</v>
      </c>
      <c r="I1366" s="9">
        <v>6</v>
      </c>
      <c r="J1366" s="9">
        <v>119.83199999999997</v>
      </c>
      <c r="K1366" s="9">
        <v>107.41199999999998</v>
      </c>
      <c r="L1366" s="9">
        <v>106.81199999999998</v>
      </c>
    </row>
    <row r="1367" spans="6:12">
      <c r="F1367" s="9">
        <v>1348</v>
      </c>
      <c r="G1367" s="9">
        <v>21</v>
      </c>
      <c r="H1367" s="9">
        <v>1</v>
      </c>
      <c r="I1367" s="9">
        <v>4</v>
      </c>
      <c r="J1367" s="9">
        <v>82.768999999999991</v>
      </c>
      <c r="K1367" s="9">
        <v>158.95899999999997</v>
      </c>
      <c r="L1367" s="9">
        <v>155.90899999999999</v>
      </c>
    </row>
    <row r="1368" spans="6:12">
      <c r="F1368" s="9">
        <v>1349</v>
      </c>
      <c r="G1368" s="9">
        <v>40</v>
      </c>
      <c r="H1368" s="9">
        <v>3</v>
      </c>
      <c r="I1368" s="9">
        <v>4</v>
      </c>
      <c r="J1368" s="9">
        <v>-200.62</v>
      </c>
      <c r="K1368" s="9">
        <v>41.879999999999967</v>
      </c>
      <c r="L1368" s="9">
        <v>38.080000000000041</v>
      </c>
    </row>
    <row r="1369" spans="6:12">
      <c r="F1369" s="9">
        <v>1350</v>
      </c>
      <c r="G1369" s="9">
        <v>51</v>
      </c>
      <c r="H1369" s="9">
        <v>1</v>
      </c>
      <c r="I1369" s="9">
        <v>9</v>
      </c>
      <c r="J1369" s="9">
        <v>175.16899999999995</v>
      </c>
      <c r="K1369" s="9">
        <v>29.058999999999941</v>
      </c>
      <c r="L1369" s="9">
        <v>32.5090000000001</v>
      </c>
    </row>
    <row r="1370" spans="6:12">
      <c r="F1370" s="9">
        <v>1351</v>
      </c>
      <c r="G1370" s="9">
        <v>28</v>
      </c>
      <c r="H1370" s="9">
        <v>3</v>
      </c>
      <c r="I1370" s="9">
        <v>7</v>
      </c>
      <c r="J1370" s="9">
        <v>6.6860000000000923</v>
      </c>
      <c r="K1370" s="9">
        <v>125.10599999999999</v>
      </c>
      <c r="L1370" s="9">
        <v>120.70600000000002</v>
      </c>
    </row>
    <row r="1371" spans="6:12">
      <c r="F1371" s="9">
        <v>1352</v>
      </c>
      <c r="G1371" s="9">
        <v>45</v>
      </c>
      <c r="H1371" s="9">
        <v>2</v>
      </c>
      <c r="I1371" s="9">
        <v>7</v>
      </c>
      <c r="J1371" s="9">
        <v>100.12499999999994</v>
      </c>
      <c r="K1371" s="9">
        <v>127.1749999999999</v>
      </c>
      <c r="L1371" s="9">
        <v>127.12499999999997</v>
      </c>
    </row>
    <row r="1372" spans="6:12">
      <c r="F1372" s="9">
        <v>1353</v>
      </c>
      <c r="G1372" s="9">
        <v>24</v>
      </c>
      <c r="H1372" s="9">
        <v>1</v>
      </c>
      <c r="I1372" s="9">
        <v>8</v>
      </c>
      <c r="J1372" s="9">
        <v>166.29199999999994</v>
      </c>
      <c r="K1372" s="9">
        <v>71.151999999999973</v>
      </c>
      <c r="L1372" s="9">
        <v>70.151999999999973</v>
      </c>
    </row>
    <row r="1373" spans="6:12">
      <c r="F1373" s="9">
        <v>1354</v>
      </c>
      <c r="G1373" s="9">
        <v>43</v>
      </c>
      <c r="H1373" s="9">
        <v>2</v>
      </c>
      <c r="I1373" s="9">
        <v>7</v>
      </c>
      <c r="J1373" s="9">
        <v>95.680999999999983</v>
      </c>
      <c r="K1373" s="9">
        <v>123.35099999999994</v>
      </c>
      <c r="L1373" s="9">
        <v>123.001</v>
      </c>
    </row>
    <row r="1374" spans="6:12">
      <c r="F1374" s="9">
        <v>1355</v>
      </c>
      <c r="G1374" s="9">
        <v>37</v>
      </c>
      <c r="H1374" s="9">
        <v>2</v>
      </c>
      <c r="I1374" s="9">
        <v>9</v>
      </c>
      <c r="J1374" s="9">
        <v>137.71299999999994</v>
      </c>
      <c r="K1374" s="9">
        <v>82.043000000000006</v>
      </c>
      <c r="L1374" s="9">
        <v>81.592999999999961</v>
      </c>
    </row>
    <row r="1375" spans="6:12">
      <c r="F1375" s="9">
        <v>1356</v>
      </c>
      <c r="G1375" s="9">
        <v>28</v>
      </c>
      <c r="H1375" s="9">
        <v>1</v>
      </c>
      <c r="I1375" s="9">
        <v>4</v>
      </c>
      <c r="J1375" s="9">
        <v>60.291999999999994</v>
      </c>
      <c r="K1375" s="9">
        <v>134.31199999999998</v>
      </c>
      <c r="L1375" s="9">
        <v>132.31199999999998</v>
      </c>
    </row>
    <row r="1376" spans="6:12">
      <c r="F1376" s="9">
        <v>1357</v>
      </c>
      <c r="G1376" s="9">
        <v>36</v>
      </c>
      <c r="H1376" s="9">
        <v>1</v>
      </c>
      <c r="I1376" s="9">
        <v>3</v>
      </c>
      <c r="J1376" s="9">
        <v>3.3379999999999939</v>
      </c>
      <c r="K1376" s="9">
        <v>117.47799999999998</v>
      </c>
      <c r="L1376" s="9">
        <v>116.27800000000002</v>
      </c>
    </row>
    <row r="1377" spans="6:12">
      <c r="F1377" s="9">
        <v>1358</v>
      </c>
      <c r="G1377" s="9">
        <v>37</v>
      </c>
      <c r="H1377" s="9">
        <v>3</v>
      </c>
      <c r="I1377" s="9">
        <v>4</v>
      </c>
      <c r="J1377" s="9">
        <v>-203.22699999999998</v>
      </c>
      <c r="K1377" s="9">
        <v>40.203000000000003</v>
      </c>
      <c r="L1377" s="9">
        <v>35.953000000000031</v>
      </c>
    </row>
    <row r="1378" spans="6:12">
      <c r="F1378" s="9">
        <v>1359</v>
      </c>
      <c r="G1378" s="9">
        <v>55</v>
      </c>
      <c r="H1378" s="9">
        <v>3</v>
      </c>
      <c r="I1378" s="9">
        <v>4</v>
      </c>
      <c r="J1378" s="9">
        <v>-151.13499999999988</v>
      </c>
      <c r="K1378" s="9">
        <v>86.714999999999918</v>
      </c>
      <c r="L1378" s="9">
        <v>85.165000000000077</v>
      </c>
    </row>
    <row r="1379" spans="6:12">
      <c r="F1379" s="9">
        <v>1360</v>
      </c>
      <c r="G1379" s="9">
        <v>51</v>
      </c>
      <c r="H1379" s="9">
        <v>3</v>
      </c>
      <c r="I1379" s="9">
        <v>9</v>
      </c>
      <c r="J1379" s="9">
        <v>121.60900000000009</v>
      </c>
      <c r="K1379" s="9">
        <v>147.69899999999996</v>
      </c>
      <c r="L1379" s="9">
        <v>147.54900000000009</v>
      </c>
    </row>
    <row r="1380" spans="6:12">
      <c r="F1380" s="9">
        <v>1361</v>
      </c>
      <c r="G1380" s="9">
        <v>25</v>
      </c>
      <c r="H1380" s="9">
        <v>3</v>
      </c>
      <c r="I1380" s="9">
        <v>6</v>
      </c>
      <c r="J1380" s="9">
        <v>-44.475000000000023</v>
      </c>
      <c r="K1380" s="9">
        <v>117.47499999999999</v>
      </c>
      <c r="L1380" s="9">
        <v>112.22500000000005</v>
      </c>
    </row>
    <row r="1381" spans="6:12">
      <c r="F1381" s="9">
        <v>1362</v>
      </c>
      <c r="G1381" s="9">
        <v>39</v>
      </c>
      <c r="H1381" s="9">
        <v>1</v>
      </c>
      <c r="I1381" s="9">
        <v>9</v>
      </c>
      <c r="J1381" s="9">
        <v>146.92099999999988</v>
      </c>
      <c r="K1381" s="9">
        <v>4.5309999999999491</v>
      </c>
      <c r="L1381" s="9">
        <v>6.1809999999999832</v>
      </c>
    </row>
    <row r="1382" spans="6:12">
      <c r="F1382" s="9">
        <v>1363</v>
      </c>
      <c r="G1382" s="9">
        <v>53</v>
      </c>
      <c r="H1382" s="9">
        <v>3</v>
      </c>
      <c r="I1382" s="9">
        <v>6</v>
      </c>
      <c r="J1382" s="9">
        <v>-16.026999999999873</v>
      </c>
      <c r="K1382" s="9">
        <v>137.24299999999994</v>
      </c>
      <c r="L1382" s="9">
        <v>136.19300000000004</v>
      </c>
    </row>
    <row r="1383" spans="6:12">
      <c r="F1383" s="9">
        <v>1364</v>
      </c>
      <c r="G1383" s="9">
        <v>37</v>
      </c>
      <c r="H1383" s="9">
        <v>1</v>
      </c>
      <c r="I1383" s="9">
        <v>8</v>
      </c>
      <c r="J1383" s="9">
        <v>145.92099999999994</v>
      </c>
      <c r="K1383" s="9">
        <v>46.750999999999976</v>
      </c>
      <c r="L1383" s="9">
        <v>47.700999999999993</v>
      </c>
    </row>
    <row r="1384" spans="6:12">
      <c r="F1384" s="9">
        <v>1365</v>
      </c>
      <c r="G1384" s="9">
        <v>21</v>
      </c>
      <c r="H1384" s="9">
        <v>2</v>
      </c>
      <c r="I1384" s="9">
        <v>4</v>
      </c>
      <c r="J1384" s="9">
        <v>-26.061000000000007</v>
      </c>
      <c r="K1384" s="9">
        <v>136.22899999999996</v>
      </c>
      <c r="L1384" s="9">
        <v>131.37899999999999</v>
      </c>
    </row>
    <row r="1385" spans="6:12">
      <c r="F1385" s="9">
        <v>1366</v>
      </c>
      <c r="G1385" s="9">
        <v>46</v>
      </c>
      <c r="H1385" s="9">
        <v>1</v>
      </c>
      <c r="I1385" s="9">
        <v>4</v>
      </c>
      <c r="J1385" s="9">
        <v>63.244000000000014</v>
      </c>
      <c r="K1385" s="9">
        <v>131.68399999999997</v>
      </c>
      <c r="L1385" s="9">
        <v>132.38400000000001</v>
      </c>
    </row>
    <row r="1386" spans="6:12">
      <c r="F1386" s="9">
        <v>1367</v>
      </c>
      <c r="G1386" s="9">
        <v>52</v>
      </c>
      <c r="H1386" s="9">
        <v>3</v>
      </c>
      <c r="I1386" s="9">
        <v>8</v>
      </c>
      <c r="J1386" s="9">
        <v>86.596000000000004</v>
      </c>
      <c r="K1386" s="9">
        <v>154.97599999999994</v>
      </c>
      <c r="L1386" s="9">
        <v>154.57599999999991</v>
      </c>
    </row>
    <row r="1387" spans="6:12">
      <c r="F1387" s="9">
        <v>1368</v>
      </c>
      <c r="G1387" s="9">
        <v>42</v>
      </c>
      <c r="H1387" s="9">
        <v>1</v>
      </c>
      <c r="I1387" s="9">
        <v>4</v>
      </c>
      <c r="J1387" s="9">
        <v>55.028000000000006</v>
      </c>
      <c r="K1387" s="9">
        <v>124.708</v>
      </c>
      <c r="L1387" s="9">
        <v>124.80799999999999</v>
      </c>
    </row>
    <row r="1388" spans="6:12">
      <c r="F1388" s="9">
        <v>1369</v>
      </c>
      <c r="G1388" s="9">
        <v>20</v>
      </c>
      <c r="H1388" s="9">
        <v>2</v>
      </c>
      <c r="I1388" s="9">
        <v>3</v>
      </c>
      <c r="J1388" s="9">
        <v>-88.919999999999987</v>
      </c>
      <c r="K1388" s="9">
        <v>116.27999999999997</v>
      </c>
      <c r="L1388" s="9">
        <v>110.88000000000001</v>
      </c>
    </row>
    <row r="1389" spans="6:12">
      <c r="F1389" s="9">
        <v>1370</v>
      </c>
      <c r="G1389" s="9">
        <v>44</v>
      </c>
      <c r="H1389" s="9">
        <v>2</v>
      </c>
      <c r="I1389" s="9">
        <v>3</v>
      </c>
      <c r="J1389" s="9">
        <v>-113.928</v>
      </c>
      <c r="K1389" s="9">
        <v>83.831999999999965</v>
      </c>
      <c r="L1389" s="9">
        <v>82.031999999999982</v>
      </c>
    </row>
    <row r="1390" spans="6:12">
      <c r="F1390" s="9">
        <v>1371</v>
      </c>
      <c r="G1390" s="9">
        <v>32</v>
      </c>
      <c r="H1390" s="9">
        <v>1</v>
      </c>
      <c r="I1390" s="9">
        <v>9</v>
      </c>
      <c r="J1390" s="9">
        <v>148.39799999999991</v>
      </c>
      <c r="K1390" s="9">
        <v>8.1779999999999973</v>
      </c>
      <c r="L1390" s="9">
        <v>8.77800000000002</v>
      </c>
    </row>
    <row r="1391" spans="6:12">
      <c r="F1391" s="9">
        <v>1372</v>
      </c>
      <c r="G1391" s="9">
        <v>20</v>
      </c>
      <c r="H1391" s="9">
        <v>1</v>
      </c>
      <c r="I1391" s="9">
        <v>6</v>
      </c>
      <c r="J1391" s="9">
        <v>153.35999999999996</v>
      </c>
      <c r="K1391" s="9">
        <v>144.65999999999997</v>
      </c>
      <c r="L1391" s="9">
        <v>142.26000000000002</v>
      </c>
    </row>
    <row r="1392" spans="6:12">
      <c r="F1392" s="9">
        <v>1373</v>
      </c>
      <c r="G1392" s="9">
        <v>52</v>
      </c>
      <c r="H1392" s="9">
        <v>2</v>
      </c>
      <c r="I1392" s="9">
        <v>5</v>
      </c>
      <c r="J1392" s="9">
        <v>37.200000000000017</v>
      </c>
      <c r="K1392" s="9">
        <v>147.28</v>
      </c>
      <c r="L1392" s="9">
        <v>147.47999999999993</v>
      </c>
    </row>
    <row r="1393" spans="6:12">
      <c r="F1393" s="9">
        <v>1374</v>
      </c>
      <c r="G1393" s="9">
        <v>44</v>
      </c>
      <c r="H1393" s="9">
        <v>3</v>
      </c>
      <c r="I1393" s="9">
        <v>7</v>
      </c>
      <c r="J1393" s="9">
        <v>10.078000000000088</v>
      </c>
      <c r="K1393" s="9">
        <v>123.53799999999995</v>
      </c>
      <c r="L1393" s="9">
        <v>121.53800000000001</v>
      </c>
    </row>
    <row r="1394" spans="6:12">
      <c r="F1394" s="9">
        <v>1375</v>
      </c>
      <c r="G1394" s="9">
        <v>27</v>
      </c>
      <c r="H1394" s="9">
        <v>3</v>
      </c>
      <c r="I1394" s="9">
        <v>4</v>
      </c>
      <c r="J1394" s="9">
        <v>-194.3669999999999</v>
      </c>
      <c r="K1394" s="9">
        <v>52.162999999999982</v>
      </c>
      <c r="L1394" s="9">
        <v>46.413000000000011</v>
      </c>
    </row>
    <row r="1395" spans="6:12">
      <c r="F1395" s="9">
        <v>1376</v>
      </c>
      <c r="G1395" s="9">
        <v>46</v>
      </c>
      <c r="H1395" s="9">
        <v>3</v>
      </c>
      <c r="I1395" s="9">
        <v>3</v>
      </c>
      <c r="J1395" s="9">
        <v>-274.90199999999999</v>
      </c>
      <c r="K1395" s="9">
        <v>8.3379999999999654</v>
      </c>
      <c r="L1395" s="9">
        <v>5.0380000000000393</v>
      </c>
    </row>
    <row r="1396" spans="6:12">
      <c r="F1396" s="9">
        <v>1377</v>
      </c>
      <c r="G1396" s="9">
        <v>51</v>
      </c>
      <c r="H1396" s="9">
        <v>2</v>
      </c>
      <c r="I1396" s="9">
        <v>6</v>
      </c>
      <c r="J1396" s="9">
        <v>81.191000000000031</v>
      </c>
      <c r="K1396" s="9">
        <v>148.98099999999997</v>
      </c>
      <c r="L1396" s="9">
        <v>149.43100000000007</v>
      </c>
    </row>
    <row r="1397" spans="6:12">
      <c r="F1397" s="9">
        <v>1378</v>
      </c>
      <c r="G1397" s="9">
        <v>33</v>
      </c>
      <c r="H1397" s="9">
        <v>3</v>
      </c>
      <c r="I1397" s="9">
        <v>4</v>
      </c>
      <c r="J1397" s="9">
        <v>-202.92299999999989</v>
      </c>
      <c r="K1397" s="9">
        <v>41.746999999999986</v>
      </c>
      <c r="L1397" s="9">
        <v>36.896999999999991</v>
      </c>
    </row>
    <row r="1398" spans="6:12">
      <c r="F1398" s="9">
        <v>1379</v>
      </c>
      <c r="G1398" s="9">
        <v>51</v>
      </c>
      <c r="H1398" s="9">
        <v>3</v>
      </c>
      <c r="I1398" s="9">
        <v>9</v>
      </c>
      <c r="J1398" s="9">
        <v>121.60900000000009</v>
      </c>
      <c r="K1398" s="9">
        <v>147.69899999999996</v>
      </c>
      <c r="L1398" s="9">
        <v>147.54900000000009</v>
      </c>
    </row>
    <row r="1399" spans="6:12">
      <c r="F1399" s="9">
        <v>1380</v>
      </c>
      <c r="G1399" s="9">
        <v>50</v>
      </c>
      <c r="H1399" s="9">
        <v>1</v>
      </c>
      <c r="I1399" s="9">
        <v>4</v>
      </c>
      <c r="J1399" s="9">
        <v>75.78</v>
      </c>
      <c r="K1399" s="9">
        <v>142.97999999999999</v>
      </c>
      <c r="L1399" s="9">
        <v>144.28000000000003</v>
      </c>
    </row>
    <row r="1400" spans="6:12">
      <c r="F1400" s="9">
        <v>1381</v>
      </c>
      <c r="G1400" s="9">
        <v>40</v>
      </c>
      <c r="H1400" s="9">
        <v>2</v>
      </c>
      <c r="I1400" s="9">
        <v>5</v>
      </c>
      <c r="J1400" s="9">
        <v>4.1999999999999886</v>
      </c>
      <c r="K1400" s="9">
        <v>117.99999999999996</v>
      </c>
      <c r="L1400" s="9">
        <v>116.39999999999999</v>
      </c>
    </row>
    <row r="1401" spans="6:12">
      <c r="F1401" s="9">
        <v>1382</v>
      </c>
      <c r="G1401" s="9">
        <v>34</v>
      </c>
      <c r="H1401" s="9">
        <v>3</v>
      </c>
      <c r="I1401" s="9">
        <v>7</v>
      </c>
      <c r="J1401" s="9">
        <v>-0.14199999999993906</v>
      </c>
      <c r="K1401" s="9">
        <v>116.41799999999995</v>
      </c>
      <c r="L1401" s="9">
        <v>112.91800000000006</v>
      </c>
    </row>
    <row r="1402" spans="6:12">
      <c r="F1402" s="9">
        <v>1383</v>
      </c>
      <c r="G1402" s="9">
        <v>54</v>
      </c>
      <c r="H1402" s="9">
        <v>3</v>
      </c>
      <c r="I1402" s="9">
        <v>9</v>
      </c>
      <c r="J1402" s="9">
        <v>135.64600000000007</v>
      </c>
      <c r="K1402" s="9">
        <v>160.80599999999998</v>
      </c>
      <c r="L1402" s="9">
        <v>161.10600000000005</v>
      </c>
    </row>
    <row r="1403" spans="6:12">
      <c r="F1403" s="9">
        <v>1384</v>
      </c>
      <c r="G1403" s="9">
        <v>32</v>
      </c>
      <c r="H1403" s="9">
        <v>3</v>
      </c>
      <c r="I1403" s="9">
        <v>8</v>
      </c>
      <c r="J1403" s="9">
        <v>49.83600000000007</v>
      </c>
      <c r="K1403" s="9">
        <v>124.41599999999994</v>
      </c>
      <c r="L1403" s="9">
        <v>121.01600000000002</v>
      </c>
    </row>
    <row r="1404" spans="6:12">
      <c r="F1404" s="9">
        <v>1385</v>
      </c>
      <c r="G1404" s="9">
        <v>36</v>
      </c>
      <c r="H1404" s="9">
        <v>1</v>
      </c>
      <c r="I1404" s="9">
        <v>5</v>
      </c>
      <c r="J1404" s="9">
        <v>88.79000000000002</v>
      </c>
      <c r="K1404" s="9">
        <v>117.72999999999999</v>
      </c>
      <c r="L1404" s="9">
        <v>117.33000000000001</v>
      </c>
    </row>
    <row r="1405" spans="6:12">
      <c r="F1405" s="9">
        <v>1386</v>
      </c>
      <c r="G1405" s="9">
        <v>29</v>
      </c>
      <c r="H1405" s="9">
        <v>2</v>
      </c>
      <c r="I1405" s="9">
        <v>6</v>
      </c>
      <c r="J1405" s="9">
        <v>56.198999999999984</v>
      </c>
      <c r="K1405" s="9">
        <v>130.80899999999997</v>
      </c>
      <c r="L1405" s="9">
        <v>127.95900000000003</v>
      </c>
    </row>
    <row r="1406" spans="6:12">
      <c r="F1406" s="9">
        <v>1387</v>
      </c>
      <c r="G1406" s="9">
        <v>29</v>
      </c>
      <c r="H1406" s="9">
        <v>1</v>
      </c>
      <c r="I1406" s="9">
        <v>7</v>
      </c>
      <c r="J1406" s="9">
        <v>143.553</v>
      </c>
      <c r="K1406" s="9">
        <v>89.462999999999965</v>
      </c>
      <c r="L1406" s="9">
        <v>88.813000000000045</v>
      </c>
    </row>
    <row r="1407" spans="6:12">
      <c r="F1407" s="9">
        <v>1388</v>
      </c>
      <c r="G1407" s="9">
        <v>44</v>
      </c>
      <c r="H1407" s="9">
        <v>2</v>
      </c>
      <c r="I1407" s="9">
        <v>4</v>
      </c>
      <c r="J1407" s="9">
        <v>-46.783999999999992</v>
      </c>
      <c r="K1407" s="9">
        <v>108.37599999999998</v>
      </c>
      <c r="L1407" s="9">
        <v>106.97599999999997</v>
      </c>
    </row>
    <row r="1408" spans="6:12">
      <c r="F1408" s="9">
        <v>1389</v>
      </c>
      <c r="G1408" s="9">
        <v>43</v>
      </c>
      <c r="H1408" s="9">
        <v>3</v>
      </c>
      <c r="I1408" s="9">
        <v>3</v>
      </c>
      <c r="J1408" s="9">
        <v>-282.35099999999989</v>
      </c>
      <c r="K1408" s="9">
        <v>1.81899999999996</v>
      </c>
      <c r="L1408" s="9">
        <v>-1.9309999999999548</v>
      </c>
    </row>
    <row r="1409" spans="6:12">
      <c r="F1409" s="9">
        <v>1390</v>
      </c>
      <c r="G1409" s="9">
        <v>33</v>
      </c>
      <c r="H1409" s="9">
        <v>3</v>
      </c>
      <c r="I1409" s="9">
        <v>4</v>
      </c>
      <c r="J1409" s="9">
        <v>-202.92299999999989</v>
      </c>
      <c r="K1409" s="9">
        <v>41.746999999999986</v>
      </c>
      <c r="L1409" s="9">
        <v>36.896999999999991</v>
      </c>
    </row>
    <row r="1410" spans="6:12">
      <c r="F1410" s="9">
        <v>1391</v>
      </c>
      <c r="G1410" s="9">
        <v>30</v>
      </c>
      <c r="H1410" s="9">
        <v>1</v>
      </c>
      <c r="I1410" s="9">
        <v>8</v>
      </c>
      <c r="J1410" s="9">
        <v>151.21999999999994</v>
      </c>
      <c r="K1410" s="9">
        <v>54.21999999999997</v>
      </c>
      <c r="L1410" s="9">
        <v>54.120000000000005</v>
      </c>
    </row>
    <row r="1411" spans="6:12">
      <c r="F1411" s="9">
        <v>1392</v>
      </c>
      <c r="G1411" s="9">
        <v>50</v>
      </c>
      <c r="H1411" s="9">
        <v>2</v>
      </c>
      <c r="I1411" s="9">
        <v>9</v>
      </c>
      <c r="J1411" s="9">
        <v>164.99999999999991</v>
      </c>
      <c r="K1411" s="9">
        <v>105.29999999999995</v>
      </c>
      <c r="L1411" s="9">
        <v>106.79999999999995</v>
      </c>
    </row>
    <row r="1412" spans="6:12">
      <c r="F1412" s="9">
        <v>1393</v>
      </c>
      <c r="G1412" s="9">
        <v>25</v>
      </c>
      <c r="H1412" s="9">
        <v>3</v>
      </c>
      <c r="I1412" s="9">
        <v>9</v>
      </c>
      <c r="J1412" s="9">
        <v>101.745</v>
      </c>
      <c r="K1412" s="9">
        <v>135.89499999999998</v>
      </c>
      <c r="L1412" s="9">
        <v>131.84500000000003</v>
      </c>
    </row>
    <row r="1413" spans="6:12">
      <c r="F1413" s="9">
        <v>1394</v>
      </c>
      <c r="G1413" s="9">
        <v>37</v>
      </c>
      <c r="H1413" s="9">
        <v>2</v>
      </c>
      <c r="I1413" s="9">
        <v>8</v>
      </c>
      <c r="J1413" s="9">
        <v>118.011</v>
      </c>
      <c r="K1413" s="9">
        <v>104.94099999999997</v>
      </c>
      <c r="L1413" s="9">
        <v>104.09099999999998</v>
      </c>
    </row>
    <row r="1414" spans="6:12">
      <c r="F1414" s="9">
        <v>1395</v>
      </c>
      <c r="G1414" s="9">
        <v>30</v>
      </c>
      <c r="H1414" s="9">
        <v>2</v>
      </c>
      <c r="I1414" s="9">
        <v>4</v>
      </c>
      <c r="J1414" s="9">
        <v>-51.179999999999978</v>
      </c>
      <c r="K1414" s="9">
        <v>108.31999999999998</v>
      </c>
      <c r="L1414" s="9">
        <v>104.82</v>
      </c>
    </row>
    <row r="1415" spans="6:12">
      <c r="F1415" s="9">
        <v>1396</v>
      </c>
      <c r="G1415" s="9">
        <v>31</v>
      </c>
      <c r="H1415" s="9">
        <v>2</v>
      </c>
      <c r="I1415" s="9">
        <v>6</v>
      </c>
      <c r="J1415" s="9">
        <v>53.070999999999998</v>
      </c>
      <c r="K1415" s="9">
        <v>127.06099999999998</v>
      </c>
      <c r="L1415" s="9">
        <v>124.51100000000002</v>
      </c>
    </row>
    <row r="1416" spans="6:12">
      <c r="F1416" s="9">
        <v>1397</v>
      </c>
      <c r="G1416" s="9">
        <v>31</v>
      </c>
      <c r="H1416" s="9">
        <v>1</v>
      </c>
      <c r="I1416" s="9">
        <v>7</v>
      </c>
      <c r="J1416" s="9">
        <v>140.13699999999997</v>
      </c>
      <c r="K1416" s="9">
        <v>85.426999999999964</v>
      </c>
      <c r="L1416" s="9">
        <v>85.077000000000027</v>
      </c>
    </row>
    <row r="1417" spans="6:12">
      <c r="F1417" s="9">
        <v>1398</v>
      </c>
      <c r="G1417" s="9">
        <v>53</v>
      </c>
      <c r="H1417" s="9">
        <v>3</v>
      </c>
      <c r="I1417" s="9">
        <v>3</v>
      </c>
      <c r="J1417" s="9">
        <v>-248.07099999999986</v>
      </c>
      <c r="K1417" s="9">
        <v>32.998999999999938</v>
      </c>
      <c r="L1417" s="9">
        <v>30.749000000000052</v>
      </c>
    </row>
    <row r="1418" spans="6:12">
      <c r="F1418" s="9">
        <v>1399</v>
      </c>
      <c r="G1418" s="9">
        <v>22</v>
      </c>
      <c r="H1418" s="9">
        <v>2</v>
      </c>
      <c r="I1418" s="9">
        <v>8</v>
      </c>
      <c r="J1418" s="9">
        <v>143.31599999999997</v>
      </c>
      <c r="K1418" s="9">
        <v>134.89599999999996</v>
      </c>
      <c r="L1418" s="9">
        <v>131.79599999999999</v>
      </c>
    </row>
    <row r="1419" spans="6:12">
      <c r="F1419" s="9">
        <v>1400</v>
      </c>
      <c r="G1419" s="9">
        <v>38</v>
      </c>
      <c r="H1419" s="9">
        <v>2</v>
      </c>
      <c r="I1419" s="9">
        <v>6</v>
      </c>
      <c r="J1419" s="9">
        <v>50.627999999999986</v>
      </c>
      <c r="K1419" s="9">
        <v>122.44799999999998</v>
      </c>
      <c r="L1419" s="9">
        <v>120.94800000000002</v>
      </c>
    </row>
    <row r="1420" spans="6:12">
      <c r="F1420" s="9">
        <v>1401</v>
      </c>
      <c r="G1420" s="9">
        <v>23</v>
      </c>
      <c r="H1420" s="9">
        <v>1</v>
      </c>
      <c r="I1420" s="9">
        <v>3</v>
      </c>
      <c r="J1420" s="9">
        <v>27.608999999999991</v>
      </c>
      <c r="K1420" s="9">
        <v>145.779</v>
      </c>
      <c r="L1420" s="9">
        <v>142.62900000000002</v>
      </c>
    </row>
    <row r="1421" spans="6:12">
      <c r="F1421" s="9">
        <v>1402</v>
      </c>
      <c r="G1421" s="9">
        <v>35</v>
      </c>
      <c r="H1421" s="9">
        <v>2</v>
      </c>
      <c r="I1421" s="9">
        <v>4</v>
      </c>
      <c r="J1421" s="9">
        <v>-55.685000000000002</v>
      </c>
      <c r="K1421" s="9">
        <v>102.26499999999997</v>
      </c>
      <c r="L1421" s="9">
        <v>99.514999999999958</v>
      </c>
    </row>
    <row r="1422" spans="6:12">
      <c r="F1422" s="9">
        <v>1403</v>
      </c>
      <c r="G1422" s="9">
        <v>53</v>
      </c>
      <c r="H1422" s="9">
        <v>1</v>
      </c>
      <c r="I1422" s="9">
        <v>8</v>
      </c>
      <c r="J1422" s="9">
        <v>183.48899999999992</v>
      </c>
      <c r="K1422" s="9">
        <v>79.358999999999924</v>
      </c>
      <c r="L1422" s="9">
        <v>82.709000000000032</v>
      </c>
    </row>
    <row r="1423" spans="6:12">
      <c r="F1423" s="9">
        <v>1404</v>
      </c>
      <c r="G1423" s="9">
        <v>35</v>
      </c>
      <c r="H1423" s="9">
        <v>2</v>
      </c>
      <c r="I1423" s="9">
        <v>9</v>
      </c>
      <c r="J1423" s="9">
        <v>137.56499999999991</v>
      </c>
      <c r="K1423" s="9">
        <v>82.51499999999993</v>
      </c>
      <c r="L1423" s="9">
        <v>81.76499999999993</v>
      </c>
    </row>
    <row r="1424" spans="6:12">
      <c r="F1424" s="9">
        <v>1405</v>
      </c>
      <c r="G1424" s="9">
        <v>32</v>
      </c>
      <c r="H1424" s="9">
        <v>2</v>
      </c>
      <c r="I1424" s="9">
        <v>7</v>
      </c>
      <c r="J1424" s="9">
        <v>90.543999999999954</v>
      </c>
      <c r="K1424" s="9">
        <v>121.62399999999994</v>
      </c>
      <c r="L1424" s="9">
        <v>119.624</v>
      </c>
    </row>
    <row r="1425" spans="6:12">
      <c r="F1425" s="9">
        <v>1406</v>
      </c>
      <c r="G1425" s="9">
        <v>48</v>
      </c>
      <c r="H1425" s="9">
        <v>1</v>
      </c>
      <c r="I1425" s="9">
        <v>3</v>
      </c>
      <c r="J1425" s="9">
        <v>21.434000000000005</v>
      </c>
      <c r="K1425" s="9">
        <v>131.85400000000004</v>
      </c>
      <c r="L1425" s="9">
        <v>132.45400000000004</v>
      </c>
    </row>
    <row r="1426" spans="6:12">
      <c r="F1426" s="9">
        <v>1407</v>
      </c>
      <c r="G1426" s="9">
        <v>37</v>
      </c>
      <c r="H1426" s="9">
        <v>3</v>
      </c>
      <c r="I1426" s="9">
        <v>4</v>
      </c>
      <c r="J1426" s="9">
        <v>-203.22699999999998</v>
      </c>
      <c r="K1426" s="9">
        <v>40.203000000000003</v>
      </c>
      <c r="L1426" s="9">
        <v>35.953000000000031</v>
      </c>
    </row>
    <row r="1427" spans="6:12">
      <c r="F1427" s="9">
        <v>1408</v>
      </c>
      <c r="G1427" s="9">
        <v>25</v>
      </c>
      <c r="H1427" s="9">
        <v>3</v>
      </c>
      <c r="I1427" s="9">
        <v>6</v>
      </c>
      <c r="J1427" s="9">
        <v>-44.475000000000023</v>
      </c>
      <c r="K1427" s="9">
        <v>117.47499999999999</v>
      </c>
      <c r="L1427" s="9">
        <v>112.22500000000005</v>
      </c>
    </row>
    <row r="1428" spans="6:12">
      <c r="F1428" s="9">
        <v>1409</v>
      </c>
      <c r="G1428" s="9">
        <v>52</v>
      </c>
      <c r="H1428" s="9">
        <v>3</v>
      </c>
      <c r="I1428" s="9">
        <v>8</v>
      </c>
      <c r="J1428" s="9">
        <v>86.596000000000004</v>
      </c>
      <c r="K1428" s="9">
        <v>154.97599999999994</v>
      </c>
      <c r="L1428" s="9">
        <v>154.57599999999991</v>
      </c>
    </row>
    <row r="1429" spans="6:12">
      <c r="F1429" s="9">
        <v>1410</v>
      </c>
      <c r="G1429" s="9">
        <v>55</v>
      </c>
      <c r="H1429" s="9">
        <v>2</v>
      </c>
      <c r="I1429" s="9">
        <v>4</v>
      </c>
      <c r="J1429" s="9">
        <v>-6.2050000000000125</v>
      </c>
      <c r="K1429" s="9">
        <v>145.54499999999993</v>
      </c>
      <c r="L1429" s="9">
        <v>145.79500000000004</v>
      </c>
    </row>
    <row r="1430" spans="6:12">
      <c r="F1430" s="9">
        <v>1411</v>
      </c>
      <c r="G1430" s="9">
        <v>21</v>
      </c>
      <c r="H1430" s="9">
        <v>2</v>
      </c>
      <c r="I1430" s="9">
        <v>5</v>
      </c>
      <c r="J1430" s="9">
        <v>31.465000000000003</v>
      </c>
      <c r="K1430" s="9">
        <v>151.15499999999997</v>
      </c>
      <c r="L1430" s="9">
        <v>146.70499999999998</v>
      </c>
    </row>
    <row r="1431" spans="6:12">
      <c r="F1431" s="9">
        <v>1412</v>
      </c>
      <c r="G1431" s="9">
        <v>52</v>
      </c>
      <c r="H1431" s="9">
        <v>1</v>
      </c>
      <c r="I1431" s="9">
        <v>4</v>
      </c>
      <c r="J1431" s="9">
        <v>83.667999999999964</v>
      </c>
      <c r="K1431" s="9">
        <v>150.24799999999999</v>
      </c>
      <c r="L1431" s="9">
        <v>151.84800000000001</v>
      </c>
    </row>
    <row r="1432" spans="6:12">
      <c r="F1432" s="9">
        <v>1413</v>
      </c>
      <c r="G1432" s="9">
        <v>20</v>
      </c>
      <c r="H1432" s="9">
        <v>2</v>
      </c>
      <c r="I1432" s="9">
        <v>4</v>
      </c>
      <c r="J1432" s="9">
        <v>-21.920000000000016</v>
      </c>
      <c r="K1432" s="9">
        <v>140.67999999999995</v>
      </c>
      <c r="L1432" s="9">
        <v>135.68</v>
      </c>
    </row>
    <row r="1433" spans="6:12">
      <c r="F1433" s="9">
        <v>1414</v>
      </c>
      <c r="G1433" s="9">
        <v>54</v>
      </c>
      <c r="H1433" s="9">
        <v>1</v>
      </c>
      <c r="I1433" s="9">
        <v>3</v>
      </c>
      <c r="J1433" s="9">
        <v>45.061999999999955</v>
      </c>
      <c r="K1433" s="9">
        <v>153.62199999999999</v>
      </c>
      <c r="L1433" s="9">
        <v>155.12200000000007</v>
      </c>
    </row>
    <row r="1434" spans="6:12">
      <c r="F1434" s="9">
        <v>1415</v>
      </c>
      <c r="G1434" s="9">
        <v>38</v>
      </c>
      <c r="H1434" s="9">
        <v>3</v>
      </c>
      <c r="I1434" s="9">
        <v>9</v>
      </c>
      <c r="J1434" s="9">
        <v>88.86200000000008</v>
      </c>
      <c r="K1434" s="9">
        <v>118.98199999999997</v>
      </c>
      <c r="L1434" s="9">
        <v>116.88200000000006</v>
      </c>
    </row>
    <row r="1435" spans="6:12">
      <c r="F1435" s="9">
        <v>1416</v>
      </c>
      <c r="G1435" s="9">
        <v>50</v>
      </c>
      <c r="H1435" s="9">
        <v>1</v>
      </c>
      <c r="I1435" s="9">
        <v>7</v>
      </c>
      <c r="J1435" s="9">
        <v>161.54999999999995</v>
      </c>
      <c r="K1435" s="9">
        <v>100.94999999999993</v>
      </c>
      <c r="L1435" s="9">
        <v>103.45000000000002</v>
      </c>
    </row>
    <row r="1436" spans="6:12">
      <c r="F1436" s="9">
        <v>1417</v>
      </c>
      <c r="G1436" s="9">
        <v>45</v>
      </c>
      <c r="H1436" s="9">
        <v>1</v>
      </c>
      <c r="I1436" s="9">
        <v>9</v>
      </c>
      <c r="J1436" s="9">
        <v>156.18499999999992</v>
      </c>
      <c r="K1436" s="9">
        <v>11.934999999999945</v>
      </c>
      <c r="L1436" s="9">
        <v>14.485000000000014</v>
      </c>
    </row>
    <row r="1437" spans="6:12">
      <c r="F1437" s="9">
        <v>1418</v>
      </c>
      <c r="G1437" s="9">
        <v>52</v>
      </c>
      <c r="H1437" s="9">
        <v>2</v>
      </c>
      <c r="I1437" s="9">
        <v>7</v>
      </c>
      <c r="J1437" s="9">
        <v>124.18399999999997</v>
      </c>
      <c r="K1437" s="9">
        <v>149.06399999999996</v>
      </c>
      <c r="L1437" s="9">
        <v>150.06399999999994</v>
      </c>
    </row>
    <row r="1438" spans="6:12">
      <c r="F1438" s="9">
        <v>1419</v>
      </c>
      <c r="G1438" s="9">
        <v>19</v>
      </c>
      <c r="H1438" s="9">
        <v>3</v>
      </c>
      <c r="I1438" s="9">
        <v>5</v>
      </c>
      <c r="J1438" s="9">
        <v>-90.694999999999993</v>
      </c>
      <c r="K1438" s="9">
        <v>115.71499999999997</v>
      </c>
      <c r="L1438" s="9">
        <v>109.16500000000002</v>
      </c>
    </row>
    <row r="1439" spans="6:12">
      <c r="F1439" s="9">
        <v>1420</v>
      </c>
      <c r="G1439" s="9">
        <v>38</v>
      </c>
      <c r="H1439" s="9">
        <v>3</v>
      </c>
      <c r="I1439" s="9">
        <v>8</v>
      </c>
      <c r="J1439" s="9">
        <v>49.524000000000115</v>
      </c>
      <c r="K1439" s="9">
        <v>122.24399999999997</v>
      </c>
      <c r="L1439" s="9">
        <v>119.74400000000009</v>
      </c>
    </row>
    <row r="1440" spans="6:12">
      <c r="F1440" s="9">
        <v>1421</v>
      </c>
      <c r="G1440" s="9">
        <v>49</v>
      </c>
      <c r="H1440" s="9">
        <v>1</v>
      </c>
      <c r="I1440" s="9">
        <v>3</v>
      </c>
      <c r="J1440" s="9">
        <v>24.697000000000031</v>
      </c>
      <c r="K1440" s="9">
        <v>134.80700000000007</v>
      </c>
      <c r="L1440" s="9">
        <v>135.55700000000002</v>
      </c>
    </row>
    <row r="1441" spans="6:12">
      <c r="F1441" s="9">
        <v>1422</v>
      </c>
      <c r="G1441" s="9">
        <v>40</v>
      </c>
      <c r="H1441" s="9">
        <v>2</v>
      </c>
      <c r="I1441" s="9">
        <v>6</v>
      </c>
      <c r="J1441" s="9">
        <v>52.359999999999957</v>
      </c>
      <c r="K1441" s="9">
        <v>123.55999999999995</v>
      </c>
      <c r="L1441" s="9">
        <v>122.36</v>
      </c>
    </row>
    <row r="1442" spans="6:12">
      <c r="F1442" s="9">
        <v>1423</v>
      </c>
      <c r="G1442" s="9">
        <v>47</v>
      </c>
      <c r="H1442" s="9">
        <v>3</v>
      </c>
      <c r="I1442" s="9">
        <v>4</v>
      </c>
      <c r="J1442" s="9">
        <v>-185.08699999999999</v>
      </c>
      <c r="K1442" s="9">
        <v>55.242999999999995</v>
      </c>
      <c r="L1442" s="9">
        <v>52.493000000000052</v>
      </c>
    </row>
    <row r="1443" spans="6:12">
      <c r="F1443" s="9">
        <v>1424</v>
      </c>
      <c r="G1443" s="9">
        <v>43</v>
      </c>
      <c r="H1443" s="9">
        <v>1</v>
      </c>
      <c r="I1443" s="9">
        <v>5</v>
      </c>
      <c r="J1443" s="9">
        <v>94.705000000000013</v>
      </c>
      <c r="K1443" s="9">
        <v>121.47499999999997</v>
      </c>
      <c r="L1443" s="9">
        <v>122.125</v>
      </c>
    </row>
    <row r="1444" spans="6:12">
      <c r="F1444" s="9">
        <v>1425</v>
      </c>
      <c r="G1444" s="9">
        <v>48</v>
      </c>
      <c r="H1444" s="9">
        <v>2</v>
      </c>
      <c r="I1444" s="9">
        <v>5</v>
      </c>
      <c r="J1444" s="9">
        <v>21.880000000000024</v>
      </c>
      <c r="K1444" s="9">
        <v>133.20000000000002</v>
      </c>
      <c r="L1444" s="9">
        <v>132.79999999999998</v>
      </c>
    </row>
    <row r="1445" spans="6:12">
      <c r="F1445" s="9">
        <v>1426</v>
      </c>
      <c r="G1445" s="9">
        <v>24</v>
      </c>
      <c r="H1445" s="9">
        <v>3</v>
      </c>
      <c r="I1445" s="9">
        <v>7</v>
      </c>
      <c r="J1445" s="9">
        <v>16.638000000000034</v>
      </c>
      <c r="K1445" s="9">
        <v>136.298</v>
      </c>
      <c r="L1445" s="9">
        <v>131.298</v>
      </c>
    </row>
    <row r="1446" spans="6:12">
      <c r="F1446" s="9">
        <v>1427</v>
      </c>
      <c r="G1446" s="9">
        <v>20</v>
      </c>
      <c r="H1446" s="9">
        <v>2</v>
      </c>
      <c r="I1446" s="9">
        <v>8</v>
      </c>
      <c r="J1446" s="9">
        <v>151.27999999999997</v>
      </c>
      <c r="K1446" s="9">
        <v>143.47999999999996</v>
      </c>
      <c r="L1446" s="9">
        <v>140.07999999999998</v>
      </c>
    </row>
    <row r="1447" spans="6:12">
      <c r="F1447" s="9">
        <v>1428</v>
      </c>
      <c r="G1447" s="9">
        <v>46</v>
      </c>
      <c r="H1447" s="9">
        <v>1</v>
      </c>
      <c r="I1447" s="9">
        <v>6</v>
      </c>
      <c r="J1447" s="9">
        <v>129.85599999999999</v>
      </c>
      <c r="K1447" s="9">
        <v>113.09599999999996</v>
      </c>
      <c r="L1447" s="9">
        <v>114.59599999999999</v>
      </c>
    </row>
    <row r="1448" spans="6:12">
      <c r="F1448" s="9">
        <v>1429</v>
      </c>
      <c r="G1448" s="9">
        <v>19</v>
      </c>
      <c r="H1448" s="9">
        <v>3</v>
      </c>
      <c r="I1448" s="9">
        <v>9</v>
      </c>
      <c r="J1448" s="9">
        <v>123.08100000000002</v>
      </c>
      <c r="K1448" s="9">
        <v>159.09100000000001</v>
      </c>
      <c r="L1448" s="9">
        <v>154.14100000000008</v>
      </c>
    </row>
    <row r="1449" spans="6:12">
      <c r="F1449" s="9">
        <v>1430</v>
      </c>
      <c r="G1449" s="9">
        <v>47</v>
      </c>
      <c r="H1449" s="9">
        <v>3</v>
      </c>
      <c r="I1449" s="9">
        <v>7</v>
      </c>
      <c r="J1449" s="9">
        <v>18.409000000000049</v>
      </c>
      <c r="K1449" s="9">
        <v>130.93899999999991</v>
      </c>
      <c r="L1449" s="9">
        <v>129.38900000000007</v>
      </c>
    </row>
    <row r="1450" spans="6:12">
      <c r="F1450" s="9">
        <v>1431</v>
      </c>
      <c r="G1450" s="9">
        <v>33</v>
      </c>
      <c r="H1450" s="9">
        <v>3</v>
      </c>
      <c r="I1450" s="9">
        <v>9</v>
      </c>
      <c r="J1450" s="9">
        <v>88.41700000000003</v>
      </c>
      <c r="K1450" s="9">
        <v>120.08699999999993</v>
      </c>
      <c r="L1450" s="9">
        <v>117.23700000000002</v>
      </c>
    </row>
    <row r="1451" spans="6:12">
      <c r="F1451" s="9">
        <v>1432</v>
      </c>
      <c r="G1451" s="9">
        <v>37</v>
      </c>
      <c r="H1451" s="9">
        <v>2</v>
      </c>
      <c r="I1451" s="9">
        <v>7</v>
      </c>
      <c r="J1451" s="9">
        <v>88.828999999999979</v>
      </c>
      <c r="K1451" s="9">
        <v>118.35899999999998</v>
      </c>
      <c r="L1451" s="9">
        <v>117.10899999999998</v>
      </c>
    </row>
    <row r="1452" spans="6:12">
      <c r="F1452" s="9">
        <v>1433</v>
      </c>
      <c r="G1452" s="9">
        <v>39</v>
      </c>
      <c r="H1452" s="9">
        <v>1</v>
      </c>
      <c r="I1452" s="9">
        <v>3</v>
      </c>
      <c r="J1452" s="9">
        <v>4.2169999999999916</v>
      </c>
      <c r="K1452" s="9">
        <v>117.42699999999998</v>
      </c>
      <c r="L1452" s="9">
        <v>116.67700000000001</v>
      </c>
    </row>
    <row r="1453" spans="6:12">
      <c r="F1453" s="9">
        <v>1434</v>
      </c>
      <c r="G1453" s="9">
        <v>24</v>
      </c>
      <c r="H1453" s="9">
        <v>2</v>
      </c>
      <c r="I1453" s="9">
        <v>8</v>
      </c>
      <c r="J1453" s="9">
        <v>136.43199999999993</v>
      </c>
      <c r="K1453" s="9">
        <v>127.39199999999994</v>
      </c>
      <c r="L1453" s="9">
        <v>124.59199999999996</v>
      </c>
    </row>
    <row r="1454" spans="6:12">
      <c r="F1454" s="9">
        <v>1435</v>
      </c>
      <c r="G1454" s="9">
        <v>55</v>
      </c>
      <c r="H1454" s="9">
        <v>2</v>
      </c>
      <c r="I1454" s="9">
        <v>6</v>
      </c>
      <c r="J1454" s="9">
        <v>99.774999999999949</v>
      </c>
      <c r="K1454" s="9">
        <v>166.32499999999993</v>
      </c>
      <c r="L1454" s="9">
        <v>167.37500000000006</v>
      </c>
    </row>
    <row r="1455" spans="6:12">
      <c r="F1455" s="9">
        <v>1436</v>
      </c>
      <c r="G1455" s="9">
        <v>38</v>
      </c>
      <c r="H1455" s="9">
        <v>1</v>
      </c>
      <c r="I1455" s="9">
        <v>7</v>
      </c>
      <c r="J1455" s="9">
        <v>136.68599999999998</v>
      </c>
      <c r="K1455" s="9">
        <v>79.805999999999969</v>
      </c>
      <c r="L1455" s="9">
        <v>80.506000000000043</v>
      </c>
    </row>
    <row r="1456" spans="6:12">
      <c r="F1456" s="9">
        <v>1437</v>
      </c>
      <c r="G1456" s="9">
        <v>48</v>
      </c>
      <c r="H1456" s="9">
        <v>2</v>
      </c>
      <c r="I1456" s="9">
        <v>5</v>
      </c>
      <c r="J1456" s="9">
        <v>21.880000000000024</v>
      </c>
      <c r="K1456" s="9">
        <v>133.20000000000002</v>
      </c>
      <c r="L1456" s="9">
        <v>132.79999999999998</v>
      </c>
    </row>
    <row r="1457" spans="6:12">
      <c r="F1457" s="9">
        <v>1438</v>
      </c>
      <c r="G1457" s="9">
        <v>29</v>
      </c>
      <c r="H1457" s="9">
        <v>3</v>
      </c>
      <c r="I1457" s="9">
        <v>3</v>
      </c>
      <c r="J1457" s="9">
        <v>-284.98299999999995</v>
      </c>
      <c r="K1457" s="9">
        <v>3.5270000000000152</v>
      </c>
      <c r="L1457" s="9">
        <v>-2.3229999999999507</v>
      </c>
    </row>
    <row r="1458" spans="6:12">
      <c r="F1458" s="9">
        <v>1439</v>
      </c>
      <c r="G1458" s="9">
        <v>47</v>
      </c>
      <c r="H1458" s="9">
        <v>3</v>
      </c>
      <c r="I1458" s="9">
        <v>6</v>
      </c>
      <c r="J1458" s="9">
        <v>-39.942999999999927</v>
      </c>
      <c r="K1458" s="9">
        <v>115.18699999999998</v>
      </c>
      <c r="L1458" s="9">
        <v>113.23700000000011</v>
      </c>
    </row>
    <row r="1459" spans="6:12">
      <c r="F1459" s="9">
        <v>1440</v>
      </c>
      <c r="G1459" s="9">
        <v>50</v>
      </c>
      <c r="H1459" s="9">
        <v>2</v>
      </c>
      <c r="I1459" s="9">
        <v>8</v>
      </c>
      <c r="J1459" s="9">
        <v>145.21999999999997</v>
      </c>
      <c r="K1459" s="9">
        <v>128.11999999999998</v>
      </c>
      <c r="L1459" s="9">
        <v>129.21999999999997</v>
      </c>
    </row>
    <row r="1460" spans="6:12">
      <c r="F1460" s="9">
        <v>1441</v>
      </c>
      <c r="G1460" s="9">
        <v>41</v>
      </c>
      <c r="H1460" s="9">
        <v>1</v>
      </c>
      <c r="I1460" s="9">
        <v>3</v>
      </c>
      <c r="J1460" s="9">
        <v>6.1529999999999845</v>
      </c>
      <c r="K1460" s="9">
        <v>118.74299999999997</v>
      </c>
      <c r="L1460" s="9">
        <v>118.29300000000001</v>
      </c>
    </row>
    <row r="1461" spans="6:12">
      <c r="F1461" s="9">
        <v>1442</v>
      </c>
      <c r="G1461" s="9">
        <v>34</v>
      </c>
      <c r="H1461" s="9">
        <v>1</v>
      </c>
      <c r="I1461" s="9">
        <v>4</v>
      </c>
      <c r="J1461" s="9">
        <v>51.555999999999997</v>
      </c>
      <c r="K1461" s="9">
        <v>123.71599999999998</v>
      </c>
      <c r="L1461" s="9">
        <v>122.61600000000001</v>
      </c>
    </row>
    <row r="1462" spans="6:12">
      <c r="F1462" s="9">
        <v>1443</v>
      </c>
      <c r="G1462" s="9">
        <v>34</v>
      </c>
      <c r="H1462" s="9">
        <v>2</v>
      </c>
      <c r="I1462" s="9">
        <v>8</v>
      </c>
      <c r="J1462" s="9">
        <v>118.21199999999996</v>
      </c>
      <c r="K1462" s="9">
        <v>106.07199999999995</v>
      </c>
      <c r="L1462" s="9">
        <v>104.77199999999996</v>
      </c>
    </row>
    <row r="1463" spans="6:12">
      <c r="F1463" s="9">
        <v>1444</v>
      </c>
      <c r="G1463" s="9">
        <v>20</v>
      </c>
      <c r="H1463" s="9">
        <v>3</v>
      </c>
      <c r="I1463" s="9">
        <v>8</v>
      </c>
      <c r="J1463" s="9">
        <v>79.619999999999948</v>
      </c>
      <c r="K1463" s="9">
        <v>157.9199999999999</v>
      </c>
      <c r="L1463" s="9">
        <v>152.71999999999997</v>
      </c>
    </row>
    <row r="1464" spans="6:12">
      <c r="F1464" s="9">
        <v>1445</v>
      </c>
      <c r="G1464" s="9">
        <v>27</v>
      </c>
      <c r="H1464" s="9">
        <v>1</v>
      </c>
      <c r="I1464" s="9">
        <v>4</v>
      </c>
      <c r="J1464" s="9">
        <v>62.692999999999998</v>
      </c>
      <c r="K1464" s="9">
        <v>137.023</v>
      </c>
      <c r="L1464" s="9">
        <v>134.87300000000002</v>
      </c>
    </row>
    <row r="1465" spans="6:12">
      <c r="F1465" s="9">
        <v>1446</v>
      </c>
      <c r="G1465" s="9">
        <v>23</v>
      </c>
      <c r="H1465" s="9">
        <v>2</v>
      </c>
      <c r="I1465" s="9">
        <v>6</v>
      </c>
      <c r="J1465" s="9">
        <v>72.062999999999988</v>
      </c>
      <c r="K1465" s="9">
        <v>148.53299999999996</v>
      </c>
      <c r="L1465" s="9">
        <v>144.78300000000002</v>
      </c>
    </row>
    <row r="1466" spans="6:12">
      <c r="F1466" s="9">
        <v>1447</v>
      </c>
      <c r="G1466" s="9">
        <v>23</v>
      </c>
      <c r="H1466" s="9">
        <v>3</v>
      </c>
      <c r="I1466" s="9">
        <v>3</v>
      </c>
      <c r="J1466" s="9">
        <v>-269.91099999999994</v>
      </c>
      <c r="K1466" s="9">
        <v>20.458999999999946</v>
      </c>
      <c r="L1466" s="9">
        <v>13.709000000000003</v>
      </c>
    </row>
    <row r="1467" spans="6:12">
      <c r="F1467" s="9">
        <v>1448</v>
      </c>
      <c r="G1467" s="9">
        <v>46</v>
      </c>
      <c r="H1467" s="9">
        <v>2</v>
      </c>
      <c r="I1467" s="9">
        <v>6</v>
      </c>
      <c r="J1467" s="9">
        <v>64.036000000000001</v>
      </c>
      <c r="K1467" s="9">
        <v>133.37599999999998</v>
      </c>
      <c r="L1467" s="9">
        <v>133.07600000000002</v>
      </c>
    </row>
    <row r="1468" spans="6:12">
      <c r="F1468" s="9">
        <v>1449</v>
      </c>
      <c r="G1468" s="9">
        <v>53</v>
      </c>
      <c r="H1468" s="9">
        <v>2</v>
      </c>
      <c r="I1468" s="9">
        <v>4</v>
      </c>
      <c r="J1468" s="9">
        <v>-16.012999999999977</v>
      </c>
      <c r="K1468" s="9">
        <v>136.35699999999997</v>
      </c>
      <c r="L1468" s="9">
        <v>136.30700000000002</v>
      </c>
    </row>
    <row r="1469" spans="6:12">
      <c r="F1469" s="9">
        <v>1450</v>
      </c>
      <c r="G1469" s="9">
        <v>52</v>
      </c>
      <c r="H1469" s="9">
        <v>3</v>
      </c>
      <c r="I1469" s="9">
        <v>7</v>
      </c>
      <c r="J1469" s="9">
        <v>37.694000000000074</v>
      </c>
      <c r="K1469" s="9">
        <v>148.67399999999998</v>
      </c>
      <c r="L1469" s="9">
        <v>147.87399999999997</v>
      </c>
    </row>
    <row r="1470" spans="6:12">
      <c r="F1470" s="9">
        <v>1451</v>
      </c>
      <c r="G1470" s="9">
        <v>55</v>
      </c>
      <c r="H1470" s="9">
        <v>1</v>
      </c>
      <c r="I1470" s="9">
        <v>6</v>
      </c>
      <c r="J1470" s="9">
        <v>164.24499999999989</v>
      </c>
      <c r="K1470" s="9">
        <v>144.69499999999988</v>
      </c>
      <c r="L1470" s="9">
        <v>147.54500000000007</v>
      </c>
    </row>
    <row r="1471" spans="6:12">
      <c r="F1471" s="9">
        <v>1452</v>
      </c>
      <c r="G1471" s="9">
        <v>20</v>
      </c>
      <c r="H1471" s="9">
        <v>3</v>
      </c>
      <c r="I1471" s="9">
        <v>8</v>
      </c>
      <c r="J1471" s="9">
        <v>79.619999999999948</v>
      </c>
      <c r="K1471" s="9">
        <v>157.9199999999999</v>
      </c>
      <c r="L1471" s="9">
        <v>152.71999999999997</v>
      </c>
    </row>
    <row r="1472" spans="6:12">
      <c r="F1472" s="9">
        <v>1453</v>
      </c>
      <c r="G1472" s="9">
        <v>27</v>
      </c>
      <c r="H1472" s="9">
        <v>3</v>
      </c>
      <c r="I1472" s="9">
        <v>8</v>
      </c>
      <c r="J1472" s="9">
        <v>57.521000000000015</v>
      </c>
      <c r="K1472" s="9">
        <v>133.6509999999999</v>
      </c>
      <c r="L1472" s="9">
        <v>129.50100000000003</v>
      </c>
    </row>
    <row r="1473" spans="6:12">
      <c r="F1473" s="9">
        <v>1454</v>
      </c>
      <c r="G1473" s="9">
        <v>46</v>
      </c>
      <c r="H1473" s="9">
        <v>2</v>
      </c>
      <c r="I1473" s="9">
        <v>8</v>
      </c>
      <c r="J1473" s="9">
        <v>131.988</v>
      </c>
      <c r="K1473" s="9">
        <v>116.12799999999996</v>
      </c>
      <c r="L1473" s="9">
        <v>116.62799999999999</v>
      </c>
    </row>
    <row r="1474" spans="6:12">
      <c r="F1474" s="9">
        <v>1455</v>
      </c>
      <c r="G1474" s="9">
        <v>28</v>
      </c>
      <c r="H1474" s="9">
        <v>2</v>
      </c>
      <c r="I1474" s="9">
        <v>3</v>
      </c>
      <c r="J1474" s="9">
        <v>-114.536</v>
      </c>
      <c r="K1474" s="9">
        <v>88.183999999999983</v>
      </c>
      <c r="L1474" s="9">
        <v>83.98399999999998</v>
      </c>
    </row>
    <row r="1475" spans="6:12">
      <c r="F1475" s="9">
        <v>1456</v>
      </c>
      <c r="G1475" s="9">
        <v>45</v>
      </c>
      <c r="H1475" s="9">
        <v>2</v>
      </c>
      <c r="I1475" s="9">
        <v>4</v>
      </c>
      <c r="J1475" s="9">
        <v>-44.444999999999993</v>
      </c>
      <c r="K1475" s="9">
        <v>110.40499999999996</v>
      </c>
      <c r="L1475" s="9">
        <v>109.15499999999999</v>
      </c>
    </row>
    <row r="1476" spans="6:12">
      <c r="F1476" s="9">
        <v>1457</v>
      </c>
      <c r="G1476" s="9">
        <v>45</v>
      </c>
      <c r="H1476" s="9">
        <v>2</v>
      </c>
      <c r="I1476" s="9">
        <v>6</v>
      </c>
      <c r="J1476" s="9">
        <v>61.414999999999964</v>
      </c>
      <c r="K1476" s="9">
        <v>131.06499999999994</v>
      </c>
      <c r="L1476" s="9">
        <v>130.61500000000001</v>
      </c>
    </row>
    <row r="1477" spans="6:12">
      <c r="F1477" s="9">
        <v>1458</v>
      </c>
      <c r="G1477" s="9">
        <v>21</v>
      </c>
      <c r="H1477" s="9">
        <v>3</v>
      </c>
      <c r="I1477" s="9">
        <v>6</v>
      </c>
      <c r="J1477" s="9">
        <v>-31.259000000000071</v>
      </c>
      <c r="K1477" s="9">
        <v>131.93099999999995</v>
      </c>
      <c r="L1477" s="9">
        <v>126.08100000000002</v>
      </c>
    </row>
    <row r="1478" spans="6:12">
      <c r="F1478" s="9">
        <v>1459</v>
      </c>
      <c r="G1478" s="9">
        <v>42</v>
      </c>
      <c r="H1478" s="9">
        <v>3</v>
      </c>
      <c r="I1478" s="9">
        <v>8</v>
      </c>
      <c r="J1478" s="9">
        <v>54.716000000000065</v>
      </c>
      <c r="K1478" s="9">
        <v>126.19599999999997</v>
      </c>
      <c r="L1478" s="9">
        <v>124.29599999999999</v>
      </c>
    </row>
    <row r="1479" spans="6:12">
      <c r="F1479" s="9">
        <v>1460</v>
      </c>
      <c r="G1479" s="9">
        <v>50</v>
      </c>
      <c r="H1479" s="9">
        <v>2</v>
      </c>
      <c r="I1479" s="9">
        <v>8</v>
      </c>
      <c r="J1479" s="9">
        <v>145.21999999999997</v>
      </c>
      <c r="K1479" s="9">
        <v>128.11999999999998</v>
      </c>
      <c r="L1479" s="9">
        <v>129.21999999999997</v>
      </c>
    </row>
    <row r="1480" spans="6:12">
      <c r="F1480" s="9">
        <v>1461</v>
      </c>
      <c r="G1480" s="9">
        <v>49</v>
      </c>
      <c r="H1480" s="9">
        <v>2</v>
      </c>
      <c r="I1480" s="9">
        <v>5</v>
      </c>
      <c r="J1480" s="9">
        <v>25.305000000000035</v>
      </c>
      <c r="K1480" s="9">
        <v>136.31500000000005</v>
      </c>
      <c r="L1480" s="9">
        <v>136.065</v>
      </c>
    </row>
    <row r="1481" spans="6:12">
      <c r="F1481" s="9">
        <v>1462</v>
      </c>
      <c r="G1481" s="9">
        <v>20</v>
      </c>
      <c r="H1481" s="9">
        <v>1</v>
      </c>
      <c r="I1481" s="9">
        <v>7</v>
      </c>
      <c r="J1481" s="9">
        <v>172.28999999999994</v>
      </c>
      <c r="K1481" s="9">
        <v>120.98999999999995</v>
      </c>
      <c r="L1481" s="9">
        <v>118.99000000000001</v>
      </c>
    </row>
    <row r="1482" spans="6:12">
      <c r="F1482" s="9">
        <v>1463</v>
      </c>
      <c r="G1482" s="9">
        <v>48</v>
      </c>
      <c r="H1482" s="9">
        <v>3</v>
      </c>
      <c r="I1482" s="9">
        <v>6</v>
      </c>
      <c r="J1482" s="9">
        <v>-36.631999999999891</v>
      </c>
      <c r="K1482" s="9">
        <v>118.18800000000002</v>
      </c>
      <c r="L1482" s="9">
        <v>116.38800000000006</v>
      </c>
    </row>
    <row r="1483" spans="6:12">
      <c r="F1483" s="9">
        <v>1464</v>
      </c>
      <c r="G1483" s="9">
        <v>44</v>
      </c>
      <c r="H1483" s="9">
        <v>2</v>
      </c>
      <c r="I1483" s="9">
        <v>9</v>
      </c>
      <c r="J1483" s="9">
        <v>146.73599999999993</v>
      </c>
      <c r="K1483" s="9">
        <v>88.895999999999901</v>
      </c>
      <c r="L1483" s="9">
        <v>89.495999999999924</v>
      </c>
    </row>
    <row r="1484" spans="6:12">
      <c r="F1484" s="9">
        <v>1465</v>
      </c>
      <c r="G1484" s="9">
        <v>52</v>
      </c>
      <c r="H1484" s="9">
        <v>1</v>
      </c>
      <c r="I1484" s="9">
        <v>7</v>
      </c>
      <c r="J1484" s="9">
        <v>169.47399999999993</v>
      </c>
      <c r="K1484" s="9">
        <v>108.25399999999996</v>
      </c>
      <c r="L1484" s="9">
        <v>111.054</v>
      </c>
    </row>
    <row r="1485" spans="6:12">
      <c r="F1485" s="9">
        <v>1466</v>
      </c>
      <c r="G1485" s="9">
        <v>33</v>
      </c>
      <c r="H1485" s="9">
        <v>2</v>
      </c>
      <c r="I1485" s="9">
        <v>3</v>
      </c>
      <c r="J1485" s="9">
        <v>-121.77099999999999</v>
      </c>
      <c r="K1485" s="9">
        <v>79.398999999999972</v>
      </c>
      <c r="L1485" s="9">
        <v>75.948999999999984</v>
      </c>
    </row>
    <row r="1486" spans="6:12">
      <c r="F1486" s="9">
        <v>1467</v>
      </c>
      <c r="G1486" s="9">
        <v>26</v>
      </c>
      <c r="H1486" s="9">
        <v>3</v>
      </c>
      <c r="I1486" s="9">
        <v>7</v>
      </c>
      <c r="J1486" s="9">
        <v>11.122000000000014</v>
      </c>
      <c r="K1486" s="9">
        <v>130.16199999999998</v>
      </c>
      <c r="L1486" s="9">
        <v>125.46199999999999</v>
      </c>
    </row>
    <row r="1487" spans="6:12">
      <c r="F1487" s="9">
        <v>1468</v>
      </c>
      <c r="G1487" s="9">
        <v>51</v>
      </c>
      <c r="H1487" s="9">
        <v>3</v>
      </c>
      <c r="I1487" s="9">
        <v>3</v>
      </c>
      <c r="J1487" s="9">
        <v>-257.08699999999993</v>
      </c>
      <c r="K1487" s="9">
        <v>24.602999999999952</v>
      </c>
      <c r="L1487" s="9">
        <v>22.053000000000111</v>
      </c>
    </row>
    <row r="1488" spans="6:12">
      <c r="F1488" s="9">
        <v>1469</v>
      </c>
      <c r="G1488" s="9">
        <v>38</v>
      </c>
      <c r="H1488" s="9">
        <v>3</v>
      </c>
      <c r="I1488" s="9">
        <v>6</v>
      </c>
      <c r="J1488" s="9">
        <v>-57.591999999999928</v>
      </c>
      <c r="K1488" s="9">
        <v>100.328</v>
      </c>
      <c r="L1488" s="9">
        <v>97.028000000000077</v>
      </c>
    </row>
    <row r="1489" spans="6:12">
      <c r="F1489" s="9">
        <v>1470</v>
      </c>
      <c r="G1489" s="9">
        <v>26</v>
      </c>
      <c r="H1489" s="9">
        <v>1</v>
      </c>
      <c r="I1489" s="9">
        <v>9</v>
      </c>
      <c r="J1489" s="9">
        <v>160.1939999999999</v>
      </c>
      <c r="K1489" s="9">
        <v>21.833999999999975</v>
      </c>
      <c r="L1489" s="9">
        <v>21.533999999999963</v>
      </c>
    </row>
    <row r="1490" spans="6:12">
      <c r="F1490" s="9">
        <v>1471</v>
      </c>
      <c r="G1490" s="9">
        <v>47</v>
      </c>
      <c r="H1490" s="9">
        <v>3</v>
      </c>
      <c r="I1490" s="9">
        <v>5</v>
      </c>
      <c r="J1490" s="9">
        <v>-107.77499999999986</v>
      </c>
      <c r="K1490" s="9">
        <v>89.954999999999956</v>
      </c>
      <c r="L1490" s="9">
        <v>87.605000000000047</v>
      </c>
    </row>
    <row r="1491" spans="6:12">
      <c r="F1491" s="9">
        <v>1472</v>
      </c>
      <c r="G1491" s="9">
        <v>23</v>
      </c>
      <c r="H1491" s="9">
        <v>1</v>
      </c>
      <c r="I1491" s="9">
        <v>7</v>
      </c>
      <c r="J1491" s="9">
        <v>160.28099999999998</v>
      </c>
      <c r="K1491" s="9">
        <v>108.05099999999996</v>
      </c>
      <c r="L1491" s="9">
        <v>106.501</v>
      </c>
    </row>
    <row r="1492" spans="6:12">
      <c r="F1492" s="9">
        <v>1473</v>
      </c>
      <c r="G1492" s="9">
        <v>20</v>
      </c>
      <c r="H1492" s="9">
        <v>1</v>
      </c>
      <c r="I1492" s="9">
        <v>7</v>
      </c>
      <c r="J1492" s="9">
        <v>172.28999999999994</v>
      </c>
      <c r="K1492" s="9">
        <v>120.98999999999995</v>
      </c>
      <c r="L1492" s="9">
        <v>118.99000000000001</v>
      </c>
    </row>
    <row r="1493" spans="6:12">
      <c r="F1493" s="9">
        <v>1474</v>
      </c>
      <c r="G1493" s="9">
        <v>33</v>
      </c>
      <c r="H1493" s="9">
        <v>1</v>
      </c>
      <c r="I1493" s="9">
        <v>7</v>
      </c>
      <c r="J1493" s="9">
        <v>137.80099999999999</v>
      </c>
      <c r="K1493" s="9">
        <v>82.470999999999975</v>
      </c>
      <c r="L1493" s="9">
        <v>82.420999999999992</v>
      </c>
    </row>
    <row r="1494" spans="6:12">
      <c r="F1494" s="9">
        <v>1475</v>
      </c>
      <c r="G1494" s="9">
        <v>35</v>
      </c>
      <c r="H1494" s="9">
        <v>3</v>
      </c>
      <c r="I1494" s="9">
        <v>7</v>
      </c>
      <c r="J1494" s="9">
        <v>-0.33499999999992269</v>
      </c>
      <c r="K1494" s="9">
        <v>115.91499999999996</v>
      </c>
      <c r="L1494" s="9">
        <v>112.56500000000005</v>
      </c>
    </row>
    <row r="1495" spans="6:12">
      <c r="F1495" s="9">
        <v>1476</v>
      </c>
      <c r="G1495" s="9">
        <v>20</v>
      </c>
      <c r="H1495" s="9">
        <v>1</v>
      </c>
      <c r="I1495" s="9">
        <v>8</v>
      </c>
      <c r="J1495" s="9">
        <v>181.73999999999995</v>
      </c>
      <c r="K1495" s="9">
        <v>87.839999999999961</v>
      </c>
      <c r="L1495" s="9">
        <v>86.24</v>
      </c>
    </row>
    <row r="1496" spans="6:12">
      <c r="F1496" s="9">
        <v>1477</v>
      </c>
      <c r="G1496" s="9">
        <v>44</v>
      </c>
      <c r="H1496" s="9">
        <v>2</v>
      </c>
      <c r="I1496" s="9">
        <v>5</v>
      </c>
      <c r="J1496" s="9">
        <v>10.879999999999995</v>
      </c>
      <c r="K1496" s="9">
        <v>123.43999999999996</v>
      </c>
      <c r="L1496" s="9">
        <v>122.43999999999996</v>
      </c>
    </row>
    <row r="1497" spans="6:12">
      <c r="F1497" s="9">
        <v>1478</v>
      </c>
      <c r="G1497" s="9">
        <v>39</v>
      </c>
      <c r="H1497" s="9">
        <v>1</v>
      </c>
      <c r="I1497" s="9">
        <v>3</v>
      </c>
      <c r="J1497" s="9">
        <v>4.2169999999999916</v>
      </c>
      <c r="K1497" s="9">
        <v>117.42699999999998</v>
      </c>
      <c r="L1497" s="9">
        <v>116.67700000000001</v>
      </c>
    </row>
    <row r="1498" spans="6:12">
      <c r="F1498" s="9">
        <v>1479</v>
      </c>
      <c r="G1498" s="9">
        <v>26</v>
      </c>
      <c r="H1498" s="9">
        <v>3</v>
      </c>
      <c r="I1498" s="9">
        <v>3</v>
      </c>
      <c r="J1498" s="9">
        <v>-278.66199999999992</v>
      </c>
      <c r="K1498" s="9">
        <v>10.777999999999963</v>
      </c>
      <c r="L1498" s="9">
        <v>4.4779999999999802</v>
      </c>
    </row>
    <row r="1499" spans="6:12">
      <c r="F1499" s="9">
        <v>1480</v>
      </c>
      <c r="G1499" s="9">
        <v>52</v>
      </c>
      <c r="H1499" s="9">
        <v>3</v>
      </c>
      <c r="I1499" s="9">
        <v>6</v>
      </c>
      <c r="J1499" s="9">
        <v>-20.687999999999931</v>
      </c>
      <c r="K1499" s="9">
        <v>132.892</v>
      </c>
      <c r="L1499" s="9">
        <v>131.69200000000001</v>
      </c>
    </row>
    <row r="1500" spans="6:12">
      <c r="F1500" s="9">
        <v>1481</v>
      </c>
      <c r="G1500" s="9">
        <v>27</v>
      </c>
      <c r="H1500" s="9">
        <v>1</v>
      </c>
      <c r="I1500" s="9">
        <v>9</v>
      </c>
      <c r="J1500" s="9">
        <v>157.55299999999994</v>
      </c>
      <c r="K1500" s="9">
        <v>18.88300000000001</v>
      </c>
      <c r="L1500" s="9">
        <v>18.733000000000033</v>
      </c>
    </row>
    <row r="1501" spans="6:12">
      <c r="F1501" s="9">
        <v>1482</v>
      </c>
      <c r="G1501" s="9">
        <v>34</v>
      </c>
      <c r="H1501" s="9">
        <v>3</v>
      </c>
      <c r="I1501" s="9">
        <v>7</v>
      </c>
      <c r="J1501" s="9">
        <v>-0.14199999999993906</v>
      </c>
      <c r="K1501" s="9">
        <v>116.41799999999995</v>
      </c>
      <c r="L1501" s="9">
        <v>112.91800000000006</v>
      </c>
    </row>
    <row r="1502" spans="6:12">
      <c r="F1502" s="9">
        <v>1483</v>
      </c>
      <c r="G1502" s="9">
        <v>46</v>
      </c>
      <c r="H1502" s="9">
        <v>3</v>
      </c>
      <c r="I1502" s="9">
        <v>6</v>
      </c>
      <c r="J1502" s="9">
        <v>-42.983999999999924</v>
      </c>
      <c r="K1502" s="9">
        <v>112.45599999999996</v>
      </c>
      <c r="L1502" s="9">
        <v>110.35600000000005</v>
      </c>
    </row>
    <row r="1503" spans="6:12">
      <c r="F1503" s="9">
        <v>1484</v>
      </c>
      <c r="G1503" s="9">
        <v>46</v>
      </c>
      <c r="H1503" s="9">
        <v>3</v>
      </c>
      <c r="I1503" s="9">
        <v>7</v>
      </c>
      <c r="J1503" s="9">
        <v>15.36200000000008</v>
      </c>
      <c r="K1503" s="9">
        <v>128.20199999999994</v>
      </c>
      <c r="L1503" s="9">
        <v>126.50200000000001</v>
      </c>
    </row>
    <row r="1504" spans="6:12">
      <c r="F1504" s="9">
        <v>1485</v>
      </c>
      <c r="G1504" s="9">
        <v>35</v>
      </c>
      <c r="H1504" s="9">
        <v>1</v>
      </c>
      <c r="I1504" s="9">
        <v>9</v>
      </c>
      <c r="J1504" s="9">
        <v>146.14499999999992</v>
      </c>
      <c r="K1504" s="9">
        <v>4.9949999999999477</v>
      </c>
      <c r="L1504" s="9">
        <v>6.0449999999999591</v>
      </c>
    </row>
    <row r="1505" spans="6:12">
      <c r="F1505" s="9">
        <v>1486</v>
      </c>
      <c r="G1505" s="9">
        <v>49</v>
      </c>
      <c r="H1505" s="9">
        <v>3</v>
      </c>
      <c r="I1505" s="9">
        <v>5</v>
      </c>
      <c r="J1505" s="9">
        <v>-100.89499999999987</v>
      </c>
      <c r="K1505" s="9">
        <v>96.215000000000003</v>
      </c>
      <c r="L1505" s="9">
        <v>94.164999999999992</v>
      </c>
    </row>
    <row r="1506" spans="6:12">
      <c r="F1506" s="9">
        <v>1487</v>
      </c>
      <c r="G1506" s="9">
        <v>54</v>
      </c>
      <c r="H1506" s="9">
        <v>3</v>
      </c>
      <c r="I1506" s="9">
        <v>7</v>
      </c>
      <c r="J1506" s="9">
        <v>47.298000000000059</v>
      </c>
      <c r="K1506" s="9">
        <v>157.65799999999999</v>
      </c>
      <c r="L1506" s="9">
        <v>157.15800000000004</v>
      </c>
    </row>
    <row r="1507" spans="6:12">
      <c r="F1507" s="9">
        <v>1488</v>
      </c>
      <c r="G1507" s="9">
        <v>50</v>
      </c>
      <c r="H1507" s="9">
        <v>3</v>
      </c>
      <c r="I1507" s="9">
        <v>5</v>
      </c>
      <c r="J1507" s="9">
        <v>-97.049999999999898</v>
      </c>
      <c r="K1507" s="9">
        <v>99.749999999999972</v>
      </c>
      <c r="L1507" s="9">
        <v>97.85</v>
      </c>
    </row>
    <row r="1508" spans="6:12">
      <c r="F1508" s="9">
        <v>1489</v>
      </c>
      <c r="G1508" s="9">
        <v>23</v>
      </c>
      <c r="H1508" s="9">
        <v>1</v>
      </c>
      <c r="I1508" s="9">
        <v>7</v>
      </c>
      <c r="J1508" s="9">
        <v>160.28099999999998</v>
      </c>
      <c r="K1508" s="9">
        <v>108.05099999999996</v>
      </c>
      <c r="L1508" s="9">
        <v>106.501</v>
      </c>
    </row>
    <row r="1509" spans="6:12">
      <c r="F1509" s="9">
        <v>1490</v>
      </c>
      <c r="G1509" s="9">
        <v>47</v>
      </c>
      <c r="H1509" s="9">
        <v>1</v>
      </c>
      <c r="I1509" s="9">
        <v>6</v>
      </c>
      <c r="J1509" s="9">
        <v>132.59699999999998</v>
      </c>
      <c r="K1509" s="9">
        <v>115.52699999999997</v>
      </c>
      <c r="L1509" s="9">
        <v>117.17700000000004</v>
      </c>
    </row>
    <row r="1510" spans="6:12">
      <c r="F1510" s="9">
        <v>1491</v>
      </c>
      <c r="G1510" s="9">
        <v>20</v>
      </c>
      <c r="H1510" s="9">
        <v>3</v>
      </c>
      <c r="I1510" s="9">
        <v>6</v>
      </c>
      <c r="J1510" s="9">
        <v>-27.279999999999973</v>
      </c>
      <c r="K1510" s="9">
        <v>136.21999999999997</v>
      </c>
      <c r="L1510" s="9">
        <v>130.22000000000006</v>
      </c>
    </row>
    <row r="1511" spans="6:12">
      <c r="F1511" s="9">
        <v>1492</v>
      </c>
      <c r="G1511" s="9">
        <v>51</v>
      </c>
      <c r="H1511" s="9">
        <v>1</v>
      </c>
      <c r="I1511" s="9">
        <v>9</v>
      </c>
      <c r="J1511" s="9">
        <v>175.16899999999995</v>
      </c>
      <c r="K1511" s="9">
        <v>29.058999999999941</v>
      </c>
      <c r="L1511" s="9">
        <v>32.5090000000001</v>
      </c>
    </row>
    <row r="1512" spans="6:12">
      <c r="F1512" s="9">
        <v>1493</v>
      </c>
      <c r="G1512" s="9">
        <v>37</v>
      </c>
      <c r="H1512" s="9">
        <v>1</v>
      </c>
      <c r="I1512" s="9">
        <v>3</v>
      </c>
      <c r="J1512" s="9">
        <v>3.3610000000000042</v>
      </c>
      <c r="K1512" s="9">
        <v>117.191</v>
      </c>
      <c r="L1512" s="9">
        <v>116.14100000000002</v>
      </c>
    </row>
    <row r="1513" spans="6:12">
      <c r="F1513" s="9">
        <v>1494</v>
      </c>
      <c r="G1513" s="9">
        <v>25</v>
      </c>
      <c r="H1513" s="9">
        <v>3</v>
      </c>
      <c r="I1513" s="9">
        <v>9</v>
      </c>
      <c r="J1513" s="9">
        <v>101.745</v>
      </c>
      <c r="K1513" s="9">
        <v>135.89499999999998</v>
      </c>
      <c r="L1513" s="9">
        <v>131.84500000000003</v>
      </c>
    </row>
    <row r="1514" spans="6:12">
      <c r="F1514" s="9">
        <v>1495</v>
      </c>
      <c r="G1514" s="9">
        <v>22</v>
      </c>
      <c r="H1514" s="9">
        <v>1</v>
      </c>
      <c r="I1514" s="9">
        <v>9</v>
      </c>
      <c r="J1514" s="9">
        <v>173.45799999999988</v>
      </c>
      <c r="K1514" s="9">
        <v>36.337999999999965</v>
      </c>
      <c r="L1514" s="9">
        <v>35.437999999999988</v>
      </c>
    </row>
    <row r="1515" spans="6:12">
      <c r="F1515" s="9">
        <v>1496</v>
      </c>
      <c r="G1515" s="9">
        <v>23</v>
      </c>
      <c r="H1515" s="9">
        <v>1</v>
      </c>
      <c r="I1515" s="9">
        <v>8</v>
      </c>
      <c r="J1515" s="9">
        <v>169.74899999999997</v>
      </c>
      <c r="K1515" s="9">
        <v>74.918999999999954</v>
      </c>
      <c r="L1515" s="9">
        <v>73.768999999999977</v>
      </c>
    </row>
    <row r="1516" spans="6:12">
      <c r="F1516" s="9">
        <v>1497</v>
      </c>
      <c r="G1516" s="9">
        <v>20</v>
      </c>
      <c r="H1516" s="9">
        <v>3</v>
      </c>
      <c r="I1516" s="9">
        <v>9</v>
      </c>
      <c r="J1516" s="9">
        <v>118.84999999999997</v>
      </c>
      <c r="K1516" s="9">
        <v>154.5499999999999</v>
      </c>
      <c r="L1516" s="9">
        <v>149.75</v>
      </c>
    </row>
    <row r="1517" spans="6:12">
      <c r="F1517" s="9">
        <v>1498</v>
      </c>
      <c r="G1517" s="9">
        <v>21</v>
      </c>
      <c r="H1517" s="9">
        <v>2</v>
      </c>
      <c r="I1517" s="9">
        <v>3</v>
      </c>
      <c r="J1517" s="9">
        <v>-93.067000000000007</v>
      </c>
      <c r="K1517" s="9">
        <v>111.82299999999998</v>
      </c>
      <c r="L1517" s="9">
        <v>106.57299999999999</v>
      </c>
    </row>
    <row r="1518" spans="6:12">
      <c r="F1518" s="9">
        <v>1499</v>
      </c>
      <c r="G1518" s="9">
        <v>27</v>
      </c>
      <c r="H1518" s="9">
        <v>2</v>
      </c>
      <c r="I1518" s="9">
        <v>6</v>
      </c>
      <c r="J1518" s="9">
        <v>60.406999999999982</v>
      </c>
      <c r="K1518" s="9">
        <v>135.63699999999994</v>
      </c>
      <c r="L1518" s="9">
        <v>132.48700000000002</v>
      </c>
    </row>
    <row r="1519" spans="6:12">
      <c r="F1519" s="9">
        <v>1500</v>
      </c>
      <c r="G1519" s="9">
        <v>38</v>
      </c>
      <c r="H1519" s="9">
        <v>1</v>
      </c>
      <c r="I1519" s="9">
        <v>7</v>
      </c>
      <c r="J1519" s="9">
        <v>136.68599999999998</v>
      </c>
      <c r="K1519" s="9">
        <v>79.805999999999969</v>
      </c>
      <c r="L1519" s="9">
        <v>80.506000000000043</v>
      </c>
    </row>
    <row r="1520" spans="6:12">
      <c r="F1520" s="9">
        <v>1501</v>
      </c>
      <c r="G1520" s="9">
        <v>25</v>
      </c>
      <c r="H1520" s="9">
        <v>2</v>
      </c>
      <c r="I1520" s="9">
        <v>5</v>
      </c>
      <c r="J1520" s="9">
        <v>17.625</v>
      </c>
      <c r="K1520" s="9">
        <v>136.07499999999999</v>
      </c>
      <c r="L1520" s="9">
        <v>132.22499999999997</v>
      </c>
    </row>
    <row r="1521" spans="6:12">
      <c r="F1521" s="9">
        <v>1502</v>
      </c>
      <c r="G1521" s="9">
        <v>33</v>
      </c>
      <c r="H1521" s="9">
        <v>1</v>
      </c>
      <c r="I1521" s="9">
        <v>4</v>
      </c>
      <c r="J1521" s="9">
        <v>52.337000000000003</v>
      </c>
      <c r="K1521" s="9">
        <v>124.80700000000002</v>
      </c>
      <c r="L1521" s="9">
        <v>123.55699999999999</v>
      </c>
    </row>
    <row r="1522" spans="6:12">
      <c r="F1522" s="9">
        <v>1503</v>
      </c>
      <c r="G1522" s="9">
        <v>33</v>
      </c>
      <c r="H1522" s="9">
        <v>1</v>
      </c>
      <c r="I1522" s="9">
        <v>4</v>
      </c>
      <c r="J1522" s="9">
        <v>52.337000000000003</v>
      </c>
      <c r="K1522" s="9">
        <v>124.80700000000002</v>
      </c>
      <c r="L1522" s="9">
        <v>123.55699999999999</v>
      </c>
    </row>
    <row r="1523" spans="6:12">
      <c r="F1523" s="9">
        <v>1504</v>
      </c>
      <c r="G1523" s="9">
        <v>28</v>
      </c>
      <c r="H1523" s="9">
        <v>3</v>
      </c>
      <c r="I1523" s="9">
        <v>5</v>
      </c>
      <c r="J1523" s="9">
        <v>-119.26999999999992</v>
      </c>
      <c r="K1523" s="9">
        <v>84.349999999999966</v>
      </c>
      <c r="L1523" s="9">
        <v>79.149999999999977</v>
      </c>
    </row>
    <row r="1524" spans="6:12">
      <c r="F1524" s="9">
        <v>1505</v>
      </c>
      <c r="G1524" s="9">
        <v>48</v>
      </c>
      <c r="H1524" s="9">
        <v>1</v>
      </c>
      <c r="I1524" s="9">
        <v>3</v>
      </c>
      <c r="J1524" s="9">
        <v>21.434000000000005</v>
      </c>
      <c r="K1524" s="9">
        <v>131.85400000000004</v>
      </c>
      <c r="L1524" s="9">
        <v>132.45400000000004</v>
      </c>
    </row>
    <row r="1525" spans="6:12">
      <c r="F1525" s="9">
        <v>1506</v>
      </c>
      <c r="G1525" s="9">
        <v>28</v>
      </c>
      <c r="H1525" s="9">
        <v>1</v>
      </c>
      <c r="I1525" s="9">
        <v>4</v>
      </c>
      <c r="J1525" s="9">
        <v>60.291999999999994</v>
      </c>
      <c r="K1525" s="9">
        <v>134.31199999999998</v>
      </c>
      <c r="L1525" s="9">
        <v>132.31199999999998</v>
      </c>
    </row>
    <row r="1526" spans="6:12">
      <c r="F1526" s="9">
        <v>1507</v>
      </c>
      <c r="G1526" s="9">
        <v>28</v>
      </c>
      <c r="H1526" s="9">
        <v>2</v>
      </c>
      <c r="I1526" s="9">
        <v>4</v>
      </c>
      <c r="J1526" s="9">
        <v>-47.488</v>
      </c>
      <c r="K1526" s="9">
        <v>112.63199999999998</v>
      </c>
      <c r="L1526" s="9">
        <v>108.83199999999997</v>
      </c>
    </row>
    <row r="1527" spans="6:12">
      <c r="F1527" s="9">
        <v>1508</v>
      </c>
      <c r="G1527" s="9">
        <v>19</v>
      </c>
      <c r="H1527" s="9">
        <v>2</v>
      </c>
      <c r="I1527" s="9">
        <v>3</v>
      </c>
      <c r="J1527" s="9">
        <v>-84.502999999999986</v>
      </c>
      <c r="K1527" s="9">
        <v>121.00699999999996</v>
      </c>
      <c r="L1527" s="9">
        <v>115.45700000000001</v>
      </c>
    </row>
    <row r="1528" spans="6:12">
      <c r="F1528" s="9">
        <v>1509</v>
      </c>
      <c r="G1528" s="9">
        <v>40</v>
      </c>
      <c r="H1528" s="9">
        <v>3</v>
      </c>
      <c r="I1528" s="9">
        <v>3</v>
      </c>
      <c r="J1528" s="9">
        <v>-287.36999999999989</v>
      </c>
      <c r="K1528" s="9">
        <v>-2.2700000000000387</v>
      </c>
      <c r="L1528" s="9">
        <v>-6.469999999999942</v>
      </c>
    </row>
    <row r="1529" spans="6:12">
      <c r="F1529" s="9">
        <v>1510</v>
      </c>
      <c r="G1529" s="9">
        <v>39</v>
      </c>
      <c r="H1529" s="9">
        <v>3</v>
      </c>
      <c r="I1529" s="9">
        <v>5</v>
      </c>
      <c r="J1529" s="9">
        <v>-124.49499999999989</v>
      </c>
      <c r="K1529" s="9">
        <v>75.714999999999947</v>
      </c>
      <c r="L1529" s="9">
        <v>72.164999999999992</v>
      </c>
    </row>
    <row r="1530" spans="6:12">
      <c r="F1530" s="9">
        <v>1511</v>
      </c>
      <c r="G1530" s="9">
        <v>45</v>
      </c>
      <c r="H1530" s="9">
        <v>1</v>
      </c>
      <c r="I1530" s="9">
        <v>4</v>
      </c>
      <c r="J1530" s="9">
        <v>60.784999999999989</v>
      </c>
      <c r="K1530" s="9">
        <v>129.53499999999994</v>
      </c>
      <c r="L1530" s="9">
        <v>130.08500000000001</v>
      </c>
    </row>
    <row r="1531" spans="6:12">
      <c r="F1531" s="9">
        <v>1512</v>
      </c>
      <c r="G1531" s="9">
        <v>46</v>
      </c>
      <c r="H1531" s="9">
        <v>1</v>
      </c>
      <c r="I1531" s="9">
        <v>8</v>
      </c>
      <c r="J1531" s="9">
        <v>158.54799999999997</v>
      </c>
      <c r="K1531" s="9">
        <v>56.587999999999965</v>
      </c>
      <c r="L1531" s="9">
        <v>58.888000000000005</v>
      </c>
    </row>
    <row r="1532" spans="6:12">
      <c r="F1532" s="9">
        <v>1513</v>
      </c>
      <c r="G1532" s="9">
        <v>21</v>
      </c>
      <c r="H1532" s="9">
        <v>3</v>
      </c>
      <c r="I1532" s="9">
        <v>8</v>
      </c>
      <c r="J1532" s="9">
        <v>75.652999999999963</v>
      </c>
      <c r="K1532" s="9">
        <v>153.64299999999992</v>
      </c>
      <c r="L1532" s="9">
        <v>148.59299999999996</v>
      </c>
    </row>
    <row r="1533" spans="6:12">
      <c r="F1533" s="9">
        <v>1514</v>
      </c>
      <c r="G1533" s="9">
        <v>51</v>
      </c>
      <c r="H1533" s="9">
        <v>3</v>
      </c>
      <c r="I1533" s="9">
        <v>6</v>
      </c>
      <c r="J1533" s="9">
        <v>-25.078999999999894</v>
      </c>
      <c r="K1533" s="9">
        <v>128.81099999999998</v>
      </c>
      <c r="L1533" s="9">
        <v>127.46100000000013</v>
      </c>
    </row>
    <row r="1534" spans="6:12">
      <c r="F1534" s="9">
        <v>1515</v>
      </c>
      <c r="G1534" s="9">
        <v>21</v>
      </c>
      <c r="H1534" s="9">
        <v>1</v>
      </c>
      <c r="I1534" s="9">
        <v>9</v>
      </c>
      <c r="J1534" s="9">
        <v>177.44899999999993</v>
      </c>
      <c r="K1534" s="9">
        <v>40.638999999999953</v>
      </c>
      <c r="L1534" s="9">
        <v>39.588999999999999</v>
      </c>
    </row>
    <row r="1535" spans="6:12">
      <c r="F1535" s="9">
        <v>1516</v>
      </c>
      <c r="G1535" s="9">
        <v>34</v>
      </c>
      <c r="H1535" s="9">
        <v>3</v>
      </c>
      <c r="I1535" s="9">
        <v>7</v>
      </c>
      <c r="J1535" s="9">
        <v>-0.14199999999993906</v>
      </c>
      <c r="K1535" s="9">
        <v>116.41799999999995</v>
      </c>
      <c r="L1535" s="9">
        <v>112.91800000000006</v>
      </c>
    </row>
    <row r="1536" spans="6:12">
      <c r="F1536" s="9">
        <v>1517</v>
      </c>
      <c r="G1536" s="9">
        <v>32</v>
      </c>
      <c r="H1536" s="9">
        <v>3</v>
      </c>
      <c r="I1536" s="9">
        <v>7</v>
      </c>
      <c r="J1536" s="9">
        <v>1.0540000000000305</v>
      </c>
      <c r="K1536" s="9">
        <v>118.23399999999992</v>
      </c>
      <c r="L1536" s="9">
        <v>114.43400000000003</v>
      </c>
    </row>
    <row r="1537" spans="6:12">
      <c r="F1537" s="9">
        <v>1518</v>
      </c>
      <c r="G1537" s="9">
        <v>22</v>
      </c>
      <c r="H1537" s="9">
        <v>3</v>
      </c>
      <c r="I1537" s="9">
        <v>5</v>
      </c>
      <c r="J1537" s="9">
        <v>-102.64999999999998</v>
      </c>
      <c r="K1537" s="9">
        <v>102.82999999999996</v>
      </c>
      <c r="L1537" s="9">
        <v>96.72999999999999</v>
      </c>
    </row>
    <row r="1538" spans="6:12">
      <c r="F1538" s="9">
        <v>1519</v>
      </c>
      <c r="G1538" s="9">
        <v>46</v>
      </c>
      <c r="H1538" s="9">
        <v>1</v>
      </c>
      <c r="I1538" s="9">
        <v>9</v>
      </c>
      <c r="J1538" s="9">
        <v>158.67399999999992</v>
      </c>
      <c r="K1538" s="9">
        <v>14.113999999999976</v>
      </c>
      <c r="L1538" s="9">
        <v>16.814000000000021</v>
      </c>
    </row>
    <row r="1539" spans="6:12">
      <c r="F1539" s="9">
        <v>1520</v>
      </c>
      <c r="G1539" s="9">
        <v>32</v>
      </c>
      <c r="H1539" s="9">
        <v>3</v>
      </c>
      <c r="I1539" s="9">
        <v>5</v>
      </c>
      <c r="J1539" s="9">
        <v>-124.94999999999993</v>
      </c>
      <c r="K1539" s="9">
        <v>77.429999999999978</v>
      </c>
      <c r="L1539" s="9">
        <v>72.830000000000013</v>
      </c>
    </row>
    <row r="1540" spans="6:12">
      <c r="F1540" s="9">
        <v>1521</v>
      </c>
      <c r="G1540" s="9">
        <v>44</v>
      </c>
      <c r="H1540" s="9">
        <v>2</v>
      </c>
      <c r="I1540" s="9">
        <v>4</v>
      </c>
      <c r="J1540" s="9">
        <v>-46.783999999999992</v>
      </c>
      <c r="K1540" s="9">
        <v>108.37599999999998</v>
      </c>
      <c r="L1540" s="9">
        <v>106.97599999999997</v>
      </c>
    </row>
    <row r="1541" spans="6:12">
      <c r="F1541" s="9">
        <v>1522</v>
      </c>
      <c r="G1541" s="9">
        <v>47</v>
      </c>
      <c r="H1541" s="9">
        <v>3</v>
      </c>
      <c r="I1541" s="9">
        <v>9</v>
      </c>
      <c r="J1541" s="9">
        <v>106.673</v>
      </c>
      <c r="K1541" s="9">
        <v>134.00299999999993</v>
      </c>
      <c r="L1541" s="9">
        <v>133.25300000000004</v>
      </c>
    </row>
    <row r="1542" spans="6:12">
      <c r="F1542" s="9">
        <v>1523</v>
      </c>
      <c r="G1542" s="9">
        <v>23</v>
      </c>
      <c r="H1542" s="9">
        <v>3</v>
      </c>
      <c r="I1542" s="9">
        <v>3</v>
      </c>
      <c r="J1542" s="9">
        <v>-269.91099999999994</v>
      </c>
      <c r="K1542" s="9">
        <v>20.458999999999946</v>
      </c>
      <c r="L1542" s="9">
        <v>13.709000000000003</v>
      </c>
    </row>
    <row r="1543" spans="6:12">
      <c r="F1543" s="9">
        <v>1524</v>
      </c>
      <c r="G1543" s="9">
        <v>34</v>
      </c>
      <c r="H1543" s="9">
        <v>1</v>
      </c>
      <c r="I1543" s="9">
        <v>7</v>
      </c>
      <c r="J1543" s="9">
        <v>137.03799999999995</v>
      </c>
      <c r="K1543" s="9">
        <v>81.397999999999968</v>
      </c>
      <c r="L1543" s="9">
        <v>81.49799999999999</v>
      </c>
    </row>
    <row r="1544" spans="6:12">
      <c r="F1544" s="9">
        <v>1525</v>
      </c>
      <c r="G1544" s="9">
        <v>20</v>
      </c>
      <c r="H1544" s="9">
        <v>1</v>
      </c>
      <c r="I1544" s="9">
        <v>8</v>
      </c>
      <c r="J1544" s="9">
        <v>181.73999999999995</v>
      </c>
      <c r="K1544" s="9">
        <v>87.839999999999961</v>
      </c>
      <c r="L1544" s="9">
        <v>86.24</v>
      </c>
    </row>
    <row r="1545" spans="6:12">
      <c r="F1545" s="9">
        <v>1526</v>
      </c>
      <c r="G1545" s="9">
        <v>33</v>
      </c>
      <c r="H1545" s="9">
        <v>2</v>
      </c>
      <c r="I1545" s="9">
        <v>9</v>
      </c>
      <c r="J1545" s="9">
        <v>138.49699999999996</v>
      </c>
      <c r="K1545" s="9">
        <v>84.066999999999894</v>
      </c>
      <c r="L1545" s="9">
        <v>83.016999999999939</v>
      </c>
    </row>
    <row r="1546" spans="6:12">
      <c r="F1546" s="9">
        <v>1527</v>
      </c>
      <c r="G1546" s="9">
        <v>31</v>
      </c>
      <c r="H1546" s="9">
        <v>1</v>
      </c>
      <c r="I1546" s="9">
        <v>9</v>
      </c>
      <c r="J1546" s="9">
        <v>149.68899999999991</v>
      </c>
      <c r="K1546" s="9">
        <v>9.7789999999999964</v>
      </c>
      <c r="L1546" s="9">
        <v>10.229000000000042</v>
      </c>
    </row>
    <row r="1547" spans="6:12">
      <c r="F1547" s="9">
        <v>1528</v>
      </c>
      <c r="G1547" s="9">
        <v>51</v>
      </c>
      <c r="H1547" s="9">
        <v>2</v>
      </c>
      <c r="I1547" s="9">
        <v>5</v>
      </c>
      <c r="J1547" s="9">
        <v>32.96500000000006</v>
      </c>
      <c r="K1547" s="9">
        <v>143.35499999999996</v>
      </c>
      <c r="L1547" s="9">
        <v>143.40500000000003</v>
      </c>
    </row>
    <row r="1548" spans="6:12">
      <c r="F1548" s="9">
        <v>1529</v>
      </c>
      <c r="G1548" s="9">
        <v>35</v>
      </c>
      <c r="H1548" s="9">
        <v>1</v>
      </c>
      <c r="I1548" s="9">
        <v>5</v>
      </c>
      <c r="J1548" s="9">
        <v>89.025000000000006</v>
      </c>
      <c r="K1548" s="9">
        <v>118.27499999999998</v>
      </c>
      <c r="L1548" s="9">
        <v>117.72499999999997</v>
      </c>
    </row>
    <row r="1549" spans="6:12">
      <c r="F1549" s="9">
        <v>1530</v>
      </c>
      <c r="G1549" s="9">
        <v>55</v>
      </c>
      <c r="H1549" s="9">
        <v>2</v>
      </c>
      <c r="I1549" s="9">
        <v>6</v>
      </c>
      <c r="J1549" s="9">
        <v>99.774999999999949</v>
      </c>
      <c r="K1549" s="9">
        <v>166.32499999999993</v>
      </c>
      <c r="L1549" s="9">
        <v>167.37500000000006</v>
      </c>
    </row>
    <row r="1550" spans="6:12">
      <c r="F1550" s="9">
        <v>1531</v>
      </c>
      <c r="G1550" s="9">
        <v>37</v>
      </c>
      <c r="H1550" s="9">
        <v>2</v>
      </c>
      <c r="I1550" s="9">
        <v>8</v>
      </c>
      <c r="J1550" s="9">
        <v>118.011</v>
      </c>
      <c r="K1550" s="9">
        <v>104.94099999999997</v>
      </c>
      <c r="L1550" s="9">
        <v>104.09099999999998</v>
      </c>
    </row>
    <row r="1551" spans="6:12">
      <c r="F1551" s="9">
        <v>1532</v>
      </c>
      <c r="G1551" s="9">
        <v>38</v>
      </c>
      <c r="H1551" s="9">
        <v>2</v>
      </c>
      <c r="I1551" s="9">
        <v>8</v>
      </c>
      <c r="J1551" s="9">
        <v>118.48400000000001</v>
      </c>
      <c r="K1551" s="9">
        <v>105.10399999999998</v>
      </c>
      <c r="L1551" s="9">
        <v>104.40400000000002</v>
      </c>
    </row>
    <row r="1552" spans="6:12">
      <c r="F1552" s="9">
        <v>1533</v>
      </c>
      <c r="G1552" s="9">
        <v>25</v>
      </c>
      <c r="H1552" s="9">
        <v>2</v>
      </c>
      <c r="I1552" s="9">
        <v>7</v>
      </c>
      <c r="J1552" s="9">
        <v>104.28499999999997</v>
      </c>
      <c r="K1552" s="9">
        <v>137.53499999999997</v>
      </c>
      <c r="L1552" s="9">
        <v>134.48500000000001</v>
      </c>
    </row>
    <row r="1553" spans="6:12">
      <c r="F1553" s="9">
        <v>1534</v>
      </c>
      <c r="G1553" s="9">
        <v>41</v>
      </c>
      <c r="H1553" s="9">
        <v>2</v>
      </c>
      <c r="I1553" s="9">
        <v>9</v>
      </c>
      <c r="J1553" s="9">
        <v>141.24899999999994</v>
      </c>
      <c r="K1553" s="9">
        <v>84.338999999999942</v>
      </c>
      <c r="L1553" s="9">
        <v>84.488999999999976</v>
      </c>
    </row>
    <row r="1554" spans="6:12">
      <c r="F1554" s="9">
        <v>1535</v>
      </c>
      <c r="G1554" s="9">
        <v>38</v>
      </c>
      <c r="H1554" s="9">
        <v>1</v>
      </c>
      <c r="I1554" s="9">
        <v>7</v>
      </c>
      <c r="J1554" s="9">
        <v>136.68599999999998</v>
      </c>
      <c r="K1554" s="9">
        <v>79.805999999999969</v>
      </c>
      <c r="L1554" s="9">
        <v>80.506000000000043</v>
      </c>
    </row>
    <row r="1555" spans="6:12">
      <c r="F1555" s="9">
        <v>1536</v>
      </c>
      <c r="G1555" s="9">
        <v>39</v>
      </c>
      <c r="H1555" s="9">
        <v>1</v>
      </c>
      <c r="I1555" s="9">
        <v>3</v>
      </c>
      <c r="J1555" s="9">
        <v>4.2169999999999916</v>
      </c>
      <c r="K1555" s="9">
        <v>117.42699999999998</v>
      </c>
      <c r="L1555" s="9">
        <v>116.67700000000001</v>
      </c>
    </row>
    <row r="1556" spans="6:12">
      <c r="F1556" s="9">
        <v>1537</v>
      </c>
      <c r="G1556" s="9">
        <v>38</v>
      </c>
      <c r="H1556" s="9">
        <v>2</v>
      </c>
      <c r="I1556" s="9">
        <v>8</v>
      </c>
      <c r="J1556" s="9">
        <v>118.48400000000001</v>
      </c>
      <c r="K1556" s="9">
        <v>105.10399999999998</v>
      </c>
      <c r="L1556" s="9">
        <v>104.40400000000002</v>
      </c>
    </row>
    <row r="1557" spans="6:12">
      <c r="F1557" s="9">
        <v>1538</v>
      </c>
      <c r="G1557" s="9">
        <v>23</v>
      </c>
      <c r="H1557" s="9">
        <v>3</v>
      </c>
      <c r="I1557" s="9">
        <v>9</v>
      </c>
      <c r="J1557" s="9">
        <v>107.77699999999999</v>
      </c>
      <c r="K1557" s="9">
        <v>142.54699999999997</v>
      </c>
      <c r="L1557" s="9">
        <v>138.19700000000006</v>
      </c>
    </row>
    <row r="1558" spans="6:12">
      <c r="F1558" s="9">
        <v>1539</v>
      </c>
      <c r="G1558" s="9">
        <v>52</v>
      </c>
      <c r="H1558" s="9">
        <v>1</v>
      </c>
      <c r="I1558" s="9">
        <v>3</v>
      </c>
      <c r="J1558" s="9">
        <v>36.105999999999952</v>
      </c>
      <c r="K1558" s="9">
        <v>145.286</v>
      </c>
      <c r="L1558" s="9">
        <v>146.48599999999999</v>
      </c>
    </row>
    <row r="1559" spans="6:12">
      <c r="F1559" s="9">
        <v>1540</v>
      </c>
      <c r="G1559" s="9">
        <v>54</v>
      </c>
      <c r="H1559" s="9">
        <v>1</v>
      </c>
      <c r="I1559" s="9">
        <v>4</v>
      </c>
      <c r="J1559" s="9">
        <v>92.635999999999967</v>
      </c>
      <c r="K1559" s="9">
        <v>158.596</v>
      </c>
      <c r="L1559" s="9">
        <v>160.49600000000007</v>
      </c>
    </row>
    <row r="1560" spans="6:12">
      <c r="F1560" s="9">
        <v>1541</v>
      </c>
      <c r="G1560" s="9">
        <v>21</v>
      </c>
      <c r="H1560" s="9">
        <v>1</v>
      </c>
      <c r="I1560" s="9">
        <v>9</v>
      </c>
      <c r="J1560" s="9">
        <v>177.44899999999993</v>
      </c>
      <c r="K1560" s="9">
        <v>40.638999999999953</v>
      </c>
      <c r="L1560" s="9">
        <v>39.588999999999999</v>
      </c>
    </row>
    <row r="1561" spans="6:12">
      <c r="F1561" s="9">
        <v>1542</v>
      </c>
      <c r="G1561" s="9">
        <v>34</v>
      </c>
      <c r="H1561" s="9">
        <v>2</v>
      </c>
      <c r="I1561" s="9">
        <v>6</v>
      </c>
      <c r="J1561" s="9">
        <v>50.40399999999994</v>
      </c>
      <c r="K1561" s="9">
        <v>123.46399999999997</v>
      </c>
      <c r="L1561" s="9">
        <v>121.36399999999999</v>
      </c>
    </row>
    <row r="1562" spans="6:12">
      <c r="F1562" s="9">
        <v>1543</v>
      </c>
      <c r="G1562" s="9">
        <v>32</v>
      </c>
      <c r="H1562" s="9">
        <v>1</v>
      </c>
      <c r="I1562" s="9">
        <v>9</v>
      </c>
      <c r="J1562" s="9">
        <v>148.39799999999991</v>
      </c>
      <c r="K1562" s="9">
        <v>8.1779999999999973</v>
      </c>
      <c r="L1562" s="9">
        <v>8.77800000000002</v>
      </c>
    </row>
    <row r="1563" spans="6:12">
      <c r="F1563" s="9">
        <v>1544</v>
      </c>
      <c r="G1563" s="9">
        <v>25</v>
      </c>
      <c r="H1563" s="9">
        <v>2</v>
      </c>
      <c r="I1563" s="9">
        <v>6</v>
      </c>
      <c r="J1563" s="9">
        <v>65.694999999999965</v>
      </c>
      <c r="K1563" s="9">
        <v>141.54499999999999</v>
      </c>
      <c r="L1563" s="9">
        <v>138.095</v>
      </c>
    </row>
    <row r="1564" spans="6:12">
      <c r="F1564" s="9">
        <v>1545</v>
      </c>
      <c r="G1564" s="9">
        <v>52</v>
      </c>
      <c r="H1564" s="9">
        <v>3</v>
      </c>
      <c r="I1564" s="9">
        <v>5</v>
      </c>
      <c r="J1564" s="9">
        <v>-88.549999999999955</v>
      </c>
      <c r="K1564" s="9">
        <v>107.63</v>
      </c>
      <c r="L1564" s="9">
        <v>106.02999999999997</v>
      </c>
    </row>
    <row r="1565" spans="6:12">
      <c r="F1565" s="9">
        <v>1546</v>
      </c>
      <c r="G1565" s="9">
        <v>23</v>
      </c>
      <c r="H1565" s="9">
        <v>3</v>
      </c>
      <c r="I1565" s="9">
        <v>9</v>
      </c>
      <c r="J1565" s="9">
        <v>107.77699999999999</v>
      </c>
      <c r="K1565" s="9">
        <v>142.54699999999997</v>
      </c>
      <c r="L1565" s="9">
        <v>138.19700000000006</v>
      </c>
    </row>
    <row r="1566" spans="6:12">
      <c r="F1566" s="9">
        <v>1547</v>
      </c>
      <c r="G1566" s="9">
        <v>39</v>
      </c>
      <c r="H1566" s="9">
        <v>3</v>
      </c>
      <c r="I1566" s="9">
        <v>4</v>
      </c>
      <c r="J1566" s="9">
        <v>-201.75899999999996</v>
      </c>
      <c r="K1566" s="9">
        <v>41.050999999999959</v>
      </c>
      <c r="L1566" s="9">
        <v>37.101000000000028</v>
      </c>
    </row>
    <row r="1567" spans="6:12">
      <c r="F1567" s="9">
        <v>1548</v>
      </c>
      <c r="G1567" s="9">
        <v>20</v>
      </c>
      <c r="H1567" s="9">
        <v>3</v>
      </c>
      <c r="I1567" s="9">
        <v>7</v>
      </c>
      <c r="J1567" s="9">
        <v>30.909999999999968</v>
      </c>
      <c r="K1567" s="9">
        <v>151.80999999999995</v>
      </c>
      <c r="L1567" s="9">
        <v>146.20999999999998</v>
      </c>
    </row>
    <row r="1568" spans="6:12">
      <c r="F1568" s="9">
        <v>1549</v>
      </c>
      <c r="G1568" s="9">
        <v>43</v>
      </c>
      <c r="H1568" s="9">
        <v>3</v>
      </c>
      <c r="I1568" s="9">
        <v>9</v>
      </c>
      <c r="J1568" s="9">
        <v>96.057000000000016</v>
      </c>
      <c r="K1568" s="9">
        <v>124.62699999999995</v>
      </c>
      <c r="L1568" s="9">
        <v>123.27700000000004</v>
      </c>
    </row>
    <row r="1569" spans="6:12">
      <c r="F1569" s="9">
        <v>1550</v>
      </c>
      <c r="G1569" s="9">
        <v>26</v>
      </c>
      <c r="H1569" s="9">
        <v>2</v>
      </c>
      <c r="I1569" s="9">
        <v>8</v>
      </c>
      <c r="J1569" s="9">
        <v>130.62799999999996</v>
      </c>
      <c r="K1569" s="9">
        <v>120.96799999999996</v>
      </c>
      <c r="L1569" s="9">
        <v>118.46799999999996</v>
      </c>
    </row>
    <row r="1570" spans="6:12">
      <c r="F1570" s="9">
        <v>1551</v>
      </c>
      <c r="G1570" s="9">
        <v>23</v>
      </c>
      <c r="H1570" s="9">
        <v>1</v>
      </c>
      <c r="I1570" s="9">
        <v>5</v>
      </c>
      <c r="J1570" s="9">
        <v>112.90500000000003</v>
      </c>
      <c r="K1570" s="9">
        <v>145.875</v>
      </c>
      <c r="L1570" s="9">
        <v>143.52499999999998</v>
      </c>
    </row>
    <row r="1571" spans="6:12">
      <c r="F1571" s="9">
        <v>1552</v>
      </c>
      <c r="G1571" s="9">
        <v>48</v>
      </c>
      <c r="H1571" s="9">
        <v>1</v>
      </c>
      <c r="I1571" s="9">
        <v>5</v>
      </c>
      <c r="J1571" s="9">
        <v>107.03000000000003</v>
      </c>
      <c r="K1571" s="9">
        <v>132.25000000000003</v>
      </c>
      <c r="L1571" s="9">
        <v>133.65</v>
      </c>
    </row>
    <row r="1572" spans="6:12">
      <c r="F1572" s="9">
        <v>1553</v>
      </c>
      <c r="G1572" s="9">
        <v>38</v>
      </c>
      <c r="H1572" s="9">
        <v>1</v>
      </c>
      <c r="I1572" s="9">
        <v>7</v>
      </c>
      <c r="J1572" s="9">
        <v>136.68599999999998</v>
      </c>
      <c r="K1572" s="9">
        <v>79.805999999999969</v>
      </c>
      <c r="L1572" s="9">
        <v>80.506000000000043</v>
      </c>
    </row>
    <row r="1573" spans="6:12">
      <c r="F1573" s="9">
        <v>1554</v>
      </c>
      <c r="G1573" s="9">
        <v>21</v>
      </c>
      <c r="H1573" s="9">
        <v>3</v>
      </c>
      <c r="I1573" s="9">
        <v>6</v>
      </c>
      <c r="J1573" s="9">
        <v>-31.259000000000071</v>
      </c>
      <c r="K1573" s="9">
        <v>131.93099999999995</v>
      </c>
      <c r="L1573" s="9">
        <v>126.08100000000002</v>
      </c>
    </row>
    <row r="1574" spans="6:12">
      <c r="F1574" s="9">
        <v>1555</v>
      </c>
      <c r="G1574" s="9">
        <v>32</v>
      </c>
      <c r="H1574" s="9">
        <v>3</v>
      </c>
      <c r="I1574" s="9">
        <v>3</v>
      </c>
      <c r="J1574" s="9">
        <v>-288.87399999999991</v>
      </c>
      <c r="K1574" s="9">
        <v>-1.2940000000000111</v>
      </c>
      <c r="L1574" s="9">
        <v>-6.69399999999996</v>
      </c>
    </row>
    <row r="1575" spans="6:12">
      <c r="F1575" s="9">
        <v>1556</v>
      </c>
      <c r="G1575" s="9">
        <v>39</v>
      </c>
      <c r="H1575" s="9">
        <v>1</v>
      </c>
      <c r="I1575" s="9">
        <v>4</v>
      </c>
      <c r="J1575" s="9">
        <v>51.701000000000001</v>
      </c>
      <c r="K1575" s="9">
        <v>122.31099999999999</v>
      </c>
      <c r="L1575" s="9">
        <v>121.961</v>
      </c>
    </row>
    <row r="1576" spans="6:12">
      <c r="F1576" s="9">
        <v>1557</v>
      </c>
      <c r="G1576" s="9">
        <v>44</v>
      </c>
      <c r="H1576" s="9">
        <v>3</v>
      </c>
      <c r="I1576" s="9">
        <v>8</v>
      </c>
      <c r="J1576" s="9">
        <v>58.93200000000013</v>
      </c>
      <c r="K1576" s="9">
        <v>129.79199999999997</v>
      </c>
      <c r="L1576" s="9">
        <v>128.19200000000001</v>
      </c>
    </row>
    <row r="1577" spans="6:12">
      <c r="F1577" s="9">
        <v>1558</v>
      </c>
      <c r="G1577" s="9">
        <v>45</v>
      </c>
      <c r="H1577" s="9">
        <v>1</v>
      </c>
      <c r="I1577" s="9">
        <v>8</v>
      </c>
      <c r="J1577" s="9">
        <v>156.06499999999994</v>
      </c>
      <c r="K1577" s="9">
        <v>54.414999999999935</v>
      </c>
      <c r="L1577" s="9">
        <v>56.564999999999998</v>
      </c>
    </row>
    <row r="1578" spans="6:12">
      <c r="F1578" s="9">
        <v>1559</v>
      </c>
      <c r="G1578" s="9">
        <v>35</v>
      </c>
      <c r="H1578" s="9">
        <v>1</v>
      </c>
      <c r="I1578" s="9">
        <v>6</v>
      </c>
      <c r="J1578" s="9">
        <v>117.52499999999996</v>
      </c>
      <c r="K1578" s="9">
        <v>104.17499999999997</v>
      </c>
      <c r="L1578" s="9">
        <v>104.02499999999996</v>
      </c>
    </row>
    <row r="1579" spans="6:12">
      <c r="F1579" s="9">
        <v>1560</v>
      </c>
      <c r="G1579" s="9">
        <v>30</v>
      </c>
      <c r="H1579" s="9">
        <v>2</v>
      </c>
      <c r="I1579" s="9">
        <v>5</v>
      </c>
      <c r="J1579" s="9">
        <v>6.4000000000000341</v>
      </c>
      <c r="K1579" s="9">
        <v>123.29999999999998</v>
      </c>
      <c r="L1579" s="9">
        <v>120.19999999999999</v>
      </c>
    </row>
    <row r="1580" spans="6:12">
      <c r="F1580" s="9">
        <v>1561</v>
      </c>
      <c r="G1580" s="9">
        <v>31</v>
      </c>
      <c r="H1580" s="9">
        <v>2</v>
      </c>
      <c r="I1580" s="9">
        <v>7</v>
      </c>
      <c r="J1580" s="9">
        <v>91.696999999999974</v>
      </c>
      <c r="K1580" s="9">
        <v>123.08699999999996</v>
      </c>
      <c r="L1580" s="9">
        <v>120.93700000000004</v>
      </c>
    </row>
    <row r="1581" spans="6:12">
      <c r="F1581" s="9">
        <v>1562</v>
      </c>
      <c r="G1581" s="9">
        <v>30</v>
      </c>
      <c r="H1581" s="9">
        <v>3</v>
      </c>
      <c r="I1581" s="9">
        <v>3</v>
      </c>
      <c r="J1581" s="9">
        <v>-286.5499999999999</v>
      </c>
      <c r="K1581" s="9">
        <v>1.6499999999999773</v>
      </c>
      <c r="L1581" s="9">
        <v>-4.0499999999999545</v>
      </c>
    </row>
    <row r="1582" spans="6:12">
      <c r="F1582" s="9">
        <v>1563</v>
      </c>
      <c r="G1582" s="9">
        <v>30</v>
      </c>
      <c r="H1582" s="9">
        <v>1</v>
      </c>
      <c r="I1582" s="9">
        <v>9</v>
      </c>
      <c r="J1582" s="9">
        <v>151.24999999999991</v>
      </c>
      <c r="K1582" s="9">
        <v>11.649999999999977</v>
      </c>
      <c r="L1582" s="9">
        <v>11.949999999999989</v>
      </c>
    </row>
    <row r="1583" spans="6:12">
      <c r="F1583" s="9">
        <v>1564</v>
      </c>
      <c r="G1583" s="9">
        <v>25</v>
      </c>
      <c r="H1583" s="9">
        <v>1</v>
      </c>
      <c r="I1583" s="9">
        <v>5</v>
      </c>
      <c r="J1583" s="9">
        <v>106.22500000000001</v>
      </c>
      <c r="K1583" s="9">
        <v>138.57499999999999</v>
      </c>
      <c r="L1583" s="9">
        <v>136.52499999999998</v>
      </c>
    </row>
    <row r="1584" spans="6:12">
      <c r="F1584" s="9">
        <v>1565</v>
      </c>
      <c r="G1584" s="9">
        <v>25</v>
      </c>
      <c r="H1584" s="9">
        <v>3</v>
      </c>
      <c r="I1584" s="9">
        <v>4</v>
      </c>
      <c r="J1584" s="9">
        <v>-189.35499999999996</v>
      </c>
      <c r="K1584" s="9">
        <v>57.794999999999987</v>
      </c>
      <c r="L1584" s="9">
        <v>51.745000000000005</v>
      </c>
    </row>
    <row r="1585" spans="6:12">
      <c r="F1585" s="9">
        <v>1566</v>
      </c>
      <c r="G1585" s="9">
        <v>51</v>
      </c>
      <c r="H1585" s="9">
        <v>1</v>
      </c>
      <c r="I1585" s="9">
        <v>8</v>
      </c>
      <c r="J1585" s="9">
        <v>175.01299999999998</v>
      </c>
      <c r="K1585" s="9">
        <v>71.502999999999943</v>
      </c>
      <c r="L1585" s="9">
        <v>74.553000000000097</v>
      </c>
    </row>
    <row r="1586" spans="6:12">
      <c r="F1586" s="9">
        <v>1567</v>
      </c>
      <c r="G1586" s="9">
        <v>25</v>
      </c>
      <c r="H1586" s="9">
        <v>2</v>
      </c>
      <c r="I1586" s="9">
        <v>8</v>
      </c>
      <c r="J1586" s="9">
        <v>133.39499999999995</v>
      </c>
      <c r="K1586" s="9">
        <v>124.04499999999993</v>
      </c>
      <c r="L1586" s="9">
        <v>121.39499999999995</v>
      </c>
    </row>
    <row r="1587" spans="6:12">
      <c r="F1587" s="9">
        <v>1568</v>
      </c>
      <c r="G1587" s="9">
        <v>31</v>
      </c>
      <c r="H1587" s="9">
        <v>3</v>
      </c>
      <c r="I1587" s="9">
        <v>7</v>
      </c>
      <c r="J1587" s="9">
        <v>2.0570000000000732</v>
      </c>
      <c r="K1587" s="9">
        <v>119.54699999999997</v>
      </c>
      <c r="L1587" s="9">
        <v>115.59700000000004</v>
      </c>
    </row>
    <row r="1588" spans="6:12">
      <c r="F1588" s="9">
        <v>1569</v>
      </c>
      <c r="G1588" s="9">
        <v>30</v>
      </c>
      <c r="H1588" s="9">
        <v>1</v>
      </c>
      <c r="I1588" s="9">
        <v>4</v>
      </c>
      <c r="J1588" s="9">
        <v>56.300000000000004</v>
      </c>
      <c r="K1588" s="9">
        <v>129.69999999999999</v>
      </c>
      <c r="L1588" s="9">
        <v>128</v>
      </c>
    </row>
    <row r="1589" spans="6:12">
      <c r="F1589" s="9">
        <v>1570</v>
      </c>
      <c r="G1589" s="9">
        <v>45</v>
      </c>
      <c r="H1589" s="9">
        <v>3</v>
      </c>
      <c r="I1589" s="9">
        <v>4</v>
      </c>
      <c r="J1589" s="9">
        <v>-190.875</v>
      </c>
      <c r="K1589" s="9">
        <v>50.07499999999996</v>
      </c>
      <c r="L1589" s="9">
        <v>47.025000000000034</v>
      </c>
    </row>
    <row r="1590" spans="6:12">
      <c r="F1590" s="9">
        <v>1571</v>
      </c>
      <c r="G1590" s="9">
        <v>47</v>
      </c>
      <c r="H1590" s="9">
        <v>3</v>
      </c>
      <c r="I1590" s="9">
        <v>5</v>
      </c>
      <c r="J1590" s="9">
        <v>-107.77499999999986</v>
      </c>
      <c r="K1590" s="9">
        <v>89.954999999999956</v>
      </c>
      <c r="L1590" s="9">
        <v>87.605000000000047</v>
      </c>
    </row>
    <row r="1591" spans="6:12">
      <c r="F1591" s="9">
        <v>1572</v>
      </c>
      <c r="G1591" s="9">
        <v>20</v>
      </c>
      <c r="H1591" s="9">
        <v>2</v>
      </c>
      <c r="I1591" s="9">
        <v>3</v>
      </c>
      <c r="J1591" s="9">
        <v>-88.919999999999987</v>
      </c>
      <c r="K1591" s="9">
        <v>116.27999999999997</v>
      </c>
      <c r="L1591" s="9">
        <v>110.88000000000001</v>
      </c>
    </row>
    <row r="1592" spans="6:12">
      <c r="F1592" s="9">
        <v>1573</v>
      </c>
      <c r="G1592" s="9">
        <v>33</v>
      </c>
      <c r="H1592" s="9">
        <v>3</v>
      </c>
      <c r="I1592" s="9">
        <v>3</v>
      </c>
      <c r="J1592" s="9">
        <v>-289.63099999999991</v>
      </c>
      <c r="K1592" s="9">
        <v>-2.3610000000000184</v>
      </c>
      <c r="L1592" s="9">
        <v>-7.61099999999999</v>
      </c>
    </row>
    <row r="1593" spans="6:12">
      <c r="F1593" s="9">
        <v>1574</v>
      </c>
      <c r="G1593" s="9">
        <v>43</v>
      </c>
      <c r="H1593" s="9">
        <v>3</v>
      </c>
      <c r="I1593" s="9">
        <v>4</v>
      </c>
      <c r="J1593" s="9">
        <v>-195.58299999999997</v>
      </c>
      <c r="K1593" s="9">
        <v>45.986999999999966</v>
      </c>
      <c r="L1593" s="9">
        <v>42.637000000000029</v>
      </c>
    </row>
    <row r="1594" spans="6:12">
      <c r="F1594" s="9">
        <v>1575</v>
      </c>
      <c r="G1594" s="9">
        <v>28</v>
      </c>
      <c r="H1594" s="9">
        <v>1</v>
      </c>
      <c r="I1594" s="9">
        <v>8</v>
      </c>
      <c r="J1594" s="9">
        <v>155.16399999999993</v>
      </c>
      <c r="K1594" s="9">
        <v>58.783999999999978</v>
      </c>
      <c r="L1594" s="9">
        <v>58.383999999999972</v>
      </c>
    </row>
    <row r="1595" spans="6:12">
      <c r="F1595" s="9">
        <v>1576</v>
      </c>
      <c r="G1595" s="9">
        <v>42</v>
      </c>
      <c r="H1595" s="9">
        <v>2</v>
      </c>
      <c r="I1595" s="9">
        <v>3</v>
      </c>
      <c r="J1595" s="9">
        <v>-117.78399999999999</v>
      </c>
      <c r="K1595" s="9">
        <v>80.595999999999975</v>
      </c>
      <c r="L1595" s="9">
        <v>78.495999999999981</v>
      </c>
    </row>
    <row r="1596" spans="6:12">
      <c r="F1596" s="9">
        <v>1577</v>
      </c>
      <c r="G1596" s="9">
        <v>50</v>
      </c>
      <c r="H1596" s="9">
        <v>1</v>
      </c>
      <c r="I1596" s="9">
        <v>3</v>
      </c>
      <c r="J1596" s="9">
        <v>28.229999999999983</v>
      </c>
      <c r="K1596" s="9">
        <v>138.02999999999997</v>
      </c>
      <c r="L1596" s="9">
        <v>138.93000000000006</v>
      </c>
    </row>
    <row r="1597" spans="6:12">
      <c r="F1597" s="9">
        <v>1578</v>
      </c>
      <c r="G1597" s="9">
        <v>51</v>
      </c>
      <c r="H1597" s="9">
        <v>3</v>
      </c>
      <c r="I1597" s="9">
        <v>5</v>
      </c>
      <c r="J1597" s="9">
        <v>-92.934999999999945</v>
      </c>
      <c r="K1597" s="9">
        <v>103.55499999999995</v>
      </c>
      <c r="L1597" s="9">
        <v>101.80500000000006</v>
      </c>
    </row>
    <row r="1598" spans="6:12">
      <c r="F1598" s="9">
        <v>1579</v>
      </c>
      <c r="G1598" s="9">
        <v>35</v>
      </c>
      <c r="H1598" s="9">
        <v>3</v>
      </c>
      <c r="I1598" s="9">
        <v>8</v>
      </c>
      <c r="J1598" s="9">
        <v>48.465000000000089</v>
      </c>
      <c r="K1598" s="9">
        <v>122.11499999999995</v>
      </c>
      <c r="L1598" s="9">
        <v>119.16500000000002</v>
      </c>
    </row>
    <row r="1599" spans="6:12">
      <c r="F1599" s="9">
        <v>1580</v>
      </c>
      <c r="G1599" s="9">
        <v>20</v>
      </c>
      <c r="H1599" s="9">
        <v>3</v>
      </c>
      <c r="I1599" s="9">
        <v>6</v>
      </c>
      <c r="J1599" s="9">
        <v>-27.279999999999973</v>
      </c>
      <c r="K1599" s="9">
        <v>136.21999999999997</v>
      </c>
      <c r="L1599" s="9">
        <v>130.22000000000006</v>
      </c>
    </row>
    <row r="1600" spans="6:12">
      <c r="F1600" s="9">
        <v>1581</v>
      </c>
      <c r="G1600" s="9">
        <v>19</v>
      </c>
      <c r="H1600" s="9">
        <v>3</v>
      </c>
      <c r="I1600" s="9">
        <v>4</v>
      </c>
      <c r="J1600" s="9">
        <v>-167.83899999999994</v>
      </c>
      <c r="K1600" s="9">
        <v>81.170999999999964</v>
      </c>
      <c r="L1600" s="9">
        <v>74.221000000000032</v>
      </c>
    </row>
    <row r="1601" spans="6:12">
      <c r="F1601" s="9">
        <v>1582</v>
      </c>
      <c r="G1601" s="9">
        <v>50</v>
      </c>
      <c r="H1601" s="9">
        <v>1</v>
      </c>
      <c r="I1601" s="9">
        <v>7</v>
      </c>
      <c r="J1601" s="9">
        <v>161.54999999999995</v>
      </c>
      <c r="K1601" s="9">
        <v>100.94999999999993</v>
      </c>
      <c r="L1601" s="9">
        <v>103.45000000000002</v>
      </c>
    </row>
    <row r="1602" spans="6:12">
      <c r="F1602" s="9">
        <v>1583</v>
      </c>
      <c r="G1602" s="9">
        <v>23</v>
      </c>
      <c r="H1602" s="9">
        <v>2</v>
      </c>
      <c r="I1602" s="9">
        <v>7</v>
      </c>
      <c r="J1602" s="9">
        <v>110.64099999999999</v>
      </c>
      <c r="K1602" s="9">
        <v>144.51099999999994</v>
      </c>
      <c r="L1602" s="9">
        <v>141.161</v>
      </c>
    </row>
    <row r="1603" spans="6:12">
      <c r="F1603" s="9">
        <v>1584</v>
      </c>
      <c r="G1603" s="9">
        <v>45</v>
      </c>
      <c r="H1603" s="9">
        <v>3</v>
      </c>
      <c r="I1603" s="9">
        <v>7</v>
      </c>
      <c r="J1603" s="9">
        <v>12.585000000000036</v>
      </c>
      <c r="K1603" s="9">
        <v>125.7349999999999</v>
      </c>
      <c r="L1603" s="9">
        <v>123.88499999999999</v>
      </c>
    </row>
    <row r="1604" spans="6:12">
      <c r="F1604" s="9">
        <v>1585</v>
      </c>
      <c r="G1604" s="9">
        <v>40</v>
      </c>
      <c r="H1604" s="9">
        <v>3</v>
      </c>
      <c r="I1604" s="9">
        <v>8</v>
      </c>
      <c r="J1604" s="9">
        <v>51.580000000000098</v>
      </c>
      <c r="K1604" s="9">
        <v>123.67999999999995</v>
      </c>
      <c r="L1604" s="9">
        <v>121.48000000000008</v>
      </c>
    </row>
    <row r="1605" spans="6:12">
      <c r="F1605" s="9">
        <v>1586</v>
      </c>
      <c r="G1605" s="9">
        <v>32</v>
      </c>
      <c r="H1605" s="9">
        <v>3</v>
      </c>
      <c r="I1605" s="9">
        <v>7</v>
      </c>
      <c r="J1605" s="9">
        <v>1.0540000000000305</v>
      </c>
      <c r="K1605" s="9">
        <v>118.23399999999992</v>
      </c>
      <c r="L1605" s="9">
        <v>114.43400000000003</v>
      </c>
    </row>
    <row r="1606" spans="6:12">
      <c r="F1606" s="9">
        <v>1587</v>
      </c>
      <c r="G1606" s="9">
        <v>37</v>
      </c>
      <c r="H1606" s="9">
        <v>3</v>
      </c>
      <c r="I1606" s="9">
        <v>6</v>
      </c>
      <c r="J1606" s="9">
        <v>-58.202999999999975</v>
      </c>
      <c r="K1606" s="9">
        <v>100.02699999999996</v>
      </c>
      <c r="L1606" s="9">
        <v>96.576999999999998</v>
      </c>
    </row>
    <row r="1607" spans="6:12">
      <c r="F1607" s="9">
        <v>1588</v>
      </c>
      <c r="G1607" s="9">
        <v>34</v>
      </c>
      <c r="H1607" s="9">
        <v>1</v>
      </c>
      <c r="I1607" s="9">
        <v>8</v>
      </c>
      <c r="J1607" s="9">
        <v>146.57199999999995</v>
      </c>
      <c r="K1607" s="9">
        <v>48.331999999999965</v>
      </c>
      <c r="L1607" s="9">
        <v>48.831999999999994</v>
      </c>
    </row>
    <row r="1608" spans="6:12">
      <c r="F1608" s="9">
        <v>1589</v>
      </c>
      <c r="G1608" s="9">
        <v>39</v>
      </c>
      <c r="H1608" s="9">
        <v>1</v>
      </c>
      <c r="I1608" s="9">
        <v>9</v>
      </c>
      <c r="J1608" s="9">
        <v>146.92099999999988</v>
      </c>
      <c r="K1608" s="9">
        <v>4.5309999999999491</v>
      </c>
      <c r="L1608" s="9">
        <v>6.1809999999999832</v>
      </c>
    </row>
    <row r="1609" spans="6:12">
      <c r="F1609" s="9">
        <v>1590</v>
      </c>
      <c r="G1609" s="9">
        <v>23</v>
      </c>
      <c r="H1609" s="9">
        <v>1</v>
      </c>
      <c r="I1609" s="9">
        <v>8</v>
      </c>
      <c r="J1609" s="9">
        <v>169.74899999999997</v>
      </c>
      <c r="K1609" s="9">
        <v>74.918999999999954</v>
      </c>
      <c r="L1609" s="9">
        <v>73.768999999999977</v>
      </c>
    </row>
    <row r="1610" spans="6:12">
      <c r="F1610" s="9">
        <v>1591</v>
      </c>
      <c r="G1610" s="9">
        <v>20</v>
      </c>
      <c r="H1610" s="9">
        <v>3</v>
      </c>
      <c r="I1610" s="9">
        <v>7</v>
      </c>
      <c r="J1610" s="9">
        <v>30.909999999999968</v>
      </c>
      <c r="K1610" s="9">
        <v>151.80999999999995</v>
      </c>
      <c r="L1610" s="9">
        <v>146.20999999999998</v>
      </c>
    </row>
    <row r="1611" spans="6:12">
      <c r="F1611" s="9">
        <v>1592</v>
      </c>
      <c r="G1611" s="9">
        <v>33</v>
      </c>
      <c r="H1611" s="9">
        <v>2</v>
      </c>
      <c r="I1611" s="9">
        <v>6</v>
      </c>
      <c r="J1611" s="9">
        <v>51.022999999999968</v>
      </c>
      <c r="K1611" s="9">
        <v>124.39299999999996</v>
      </c>
      <c r="L1611" s="9">
        <v>122.14299999999996</v>
      </c>
    </row>
    <row r="1612" spans="6:12">
      <c r="F1612" s="9">
        <v>1593</v>
      </c>
      <c r="G1612" s="9">
        <v>52</v>
      </c>
      <c r="H1612" s="9">
        <v>1</v>
      </c>
      <c r="I1612" s="9">
        <v>3</v>
      </c>
      <c r="J1612" s="9">
        <v>36.105999999999952</v>
      </c>
      <c r="K1612" s="9">
        <v>145.286</v>
      </c>
      <c r="L1612" s="9">
        <v>146.48599999999999</v>
      </c>
    </row>
    <row r="1613" spans="6:12">
      <c r="F1613" s="9">
        <v>1594</v>
      </c>
      <c r="G1613" s="9">
        <v>26</v>
      </c>
      <c r="H1613" s="9">
        <v>2</v>
      </c>
      <c r="I1613" s="9">
        <v>6</v>
      </c>
      <c r="J1613" s="9">
        <v>62.915999999999968</v>
      </c>
      <c r="K1613" s="9">
        <v>138.45599999999996</v>
      </c>
      <c r="L1613" s="9">
        <v>135.15599999999995</v>
      </c>
    </row>
    <row r="1614" spans="6:12">
      <c r="F1614" s="9">
        <v>1595</v>
      </c>
      <c r="G1614" s="9">
        <v>19</v>
      </c>
      <c r="H1614" s="9">
        <v>2</v>
      </c>
      <c r="I1614" s="9">
        <v>3</v>
      </c>
      <c r="J1614" s="9">
        <v>-84.502999999999986</v>
      </c>
      <c r="K1614" s="9">
        <v>121.00699999999996</v>
      </c>
      <c r="L1614" s="9">
        <v>115.45700000000001</v>
      </c>
    </row>
    <row r="1615" spans="6:12">
      <c r="F1615" s="9">
        <v>1596</v>
      </c>
      <c r="G1615" s="9">
        <v>31</v>
      </c>
      <c r="H1615" s="9">
        <v>2</v>
      </c>
      <c r="I1615" s="9">
        <v>8</v>
      </c>
      <c r="J1615" s="9">
        <v>120.84299999999999</v>
      </c>
      <c r="K1615" s="9">
        <v>109.63299999999995</v>
      </c>
      <c r="L1615" s="9">
        <v>107.88300000000001</v>
      </c>
    </row>
    <row r="1616" spans="6:12">
      <c r="F1616" s="9">
        <v>1597</v>
      </c>
      <c r="G1616" s="9">
        <v>55</v>
      </c>
      <c r="H1616" s="9">
        <v>1</v>
      </c>
      <c r="I1616" s="9">
        <v>3</v>
      </c>
      <c r="J1616" s="9">
        <v>49.944999999999929</v>
      </c>
      <c r="K1616" s="9">
        <v>158.19499999999991</v>
      </c>
      <c r="L1616" s="9">
        <v>159.84500000000008</v>
      </c>
    </row>
    <row r="1617" spans="6:12">
      <c r="F1617" s="9">
        <v>1598</v>
      </c>
      <c r="G1617" s="9">
        <v>43</v>
      </c>
      <c r="H1617" s="9">
        <v>1</v>
      </c>
      <c r="I1617" s="9">
        <v>7</v>
      </c>
      <c r="J1617" s="9">
        <v>142.32099999999997</v>
      </c>
      <c r="K1617" s="9">
        <v>83.890999999999963</v>
      </c>
      <c r="L1617" s="9">
        <v>85.341000000000008</v>
      </c>
    </row>
    <row r="1618" spans="6:12">
      <c r="F1618" s="9">
        <v>1599</v>
      </c>
      <c r="G1618" s="9">
        <v>23</v>
      </c>
      <c r="H1618" s="9">
        <v>2</v>
      </c>
      <c r="I1618" s="9">
        <v>6</v>
      </c>
      <c r="J1618" s="9">
        <v>72.062999999999988</v>
      </c>
      <c r="K1618" s="9">
        <v>148.53299999999996</v>
      </c>
      <c r="L1618" s="9">
        <v>144.78300000000002</v>
      </c>
    </row>
    <row r="1619" spans="6:12">
      <c r="F1619" s="9">
        <v>1600</v>
      </c>
      <c r="G1619" s="9">
        <v>50</v>
      </c>
      <c r="H1619" s="9">
        <v>3</v>
      </c>
      <c r="I1619" s="9">
        <v>7</v>
      </c>
      <c r="J1619" s="9">
        <v>29.170000000000073</v>
      </c>
      <c r="K1619" s="9">
        <v>140.76999999999998</v>
      </c>
      <c r="L1619" s="9">
        <v>139.67000000000007</v>
      </c>
    </row>
    <row r="1620" spans="6:12">
      <c r="F1620" s="9">
        <v>1601</v>
      </c>
      <c r="G1620" s="9">
        <v>55</v>
      </c>
      <c r="H1620" s="9">
        <v>3</v>
      </c>
      <c r="I1620" s="9">
        <v>6</v>
      </c>
      <c r="J1620" s="9">
        <v>-5.894999999999925</v>
      </c>
      <c r="K1620" s="9">
        <v>146.75499999999991</v>
      </c>
      <c r="L1620" s="9">
        <v>146.00500000000008</v>
      </c>
    </row>
    <row r="1621" spans="6:12">
      <c r="F1621" s="9">
        <v>1602</v>
      </c>
      <c r="G1621" s="9">
        <v>52</v>
      </c>
      <c r="H1621" s="9">
        <v>1</v>
      </c>
      <c r="I1621" s="9">
        <v>6</v>
      </c>
      <c r="J1621" s="9">
        <v>150.35199999999992</v>
      </c>
      <c r="K1621" s="9">
        <v>131.73199999999997</v>
      </c>
      <c r="L1621" s="9">
        <v>134.13200000000001</v>
      </c>
    </row>
    <row r="1622" spans="6:12">
      <c r="F1622" s="9">
        <v>1603</v>
      </c>
      <c r="G1622" s="9">
        <v>41</v>
      </c>
      <c r="H1622" s="9">
        <v>2</v>
      </c>
      <c r="I1622" s="9">
        <v>3</v>
      </c>
      <c r="J1622" s="9">
        <v>-119.30699999999999</v>
      </c>
      <c r="K1622" s="9">
        <v>79.382999999999953</v>
      </c>
      <c r="L1622" s="9">
        <v>77.132999999999981</v>
      </c>
    </row>
    <row r="1623" spans="6:12">
      <c r="F1623" s="9">
        <v>1604</v>
      </c>
      <c r="G1623" s="9">
        <v>20</v>
      </c>
      <c r="H1623" s="9">
        <v>2</v>
      </c>
      <c r="I1623" s="9">
        <v>9</v>
      </c>
      <c r="J1623" s="9">
        <v>170.87999999999994</v>
      </c>
      <c r="K1623" s="9">
        <v>120.47999999999996</v>
      </c>
      <c r="L1623" s="9">
        <v>117.48000000000002</v>
      </c>
    </row>
    <row r="1624" spans="6:12">
      <c r="F1624" s="9">
        <v>1605</v>
      </c>
      <c r="G1624" s="9">
        <v>41</v>
      </c>
      <c r="H1624" s="9">
        <v>3</v>
      </c>
      <c r="I1624" s="9">
        <v>8</v>
      </c>
      <c r="J1624" s="9">
        <v>53.013000000000034</v>
      </c>
      <c r="K1624" s="9">
        <v>124.80299999999994</v>
      </c>
      <c r="L1624" s="9">
        <v>122.75300000000004</v>
      </c>
    </row>
    <row r="1625" spans="6:12">
      <c r="F1625" s="9">
        <v>1606</v>
      </c>
      <c r="G1625" s="9">
        <v>52</v>
      </c>
      <c r="H1625" s="9">
        <v>3</v>
      </c>
      <c r="I1625" s="9">
        <v>6</v>
      </c>
      <c r="J1625" s="9">
        <v>-20.687999999999931</v>
      </c>
      <c r="K1625" s="9">
        <v>132.892</v>
      </c>
      <c r="L1625" s="9">
        <v>131.69200000000001</v>
      </c>
    </row>
    <row r="1626" spans="6:12">
      <c r="F1626" s="9">
        <v>1607</v>
      </c>
      <c r="G1626" s="9">
        <v>32</v>
      </c>
      <c r="H1626" s="9">
        <v>3</v>
      </c>
      <c r="I1626" s="9">
        <v>6</v>
      </c>
      <c r="J1626" s="9">
        <v>-57.20799999999997</v>
      </c>
      <c r="K1626" s="9">
        <v>102.57199999999997</v>
      </c>
      <c r="L1626" s="9">
        <v>98.372000000000014</v>
      </c>
    </row>
    <row r="1627" spans="6:12">
      <c r="F1627" s="9">
        <v>1608</v>
      </c>
      <c r="G1627" s="9">
        <v>53</v>
      </c>
      <c r="H1627" s="9">
        <v>1</v>
      </c>
      <c r="I1627" s="9">
        <v>3</v>
      </c>
      <c r="J1627" s="9">
        <v>40.448999999999955</v>
      </c>
      <c r="K1627" s="9">
        <v>149.31899999999996</v>
      </c>
      <c r="L1627" s="9">
        <v>150.66900000000004</v>
      </c>
    </row>
    <row r="1628" spans="6:12">
      <c r="F1628" s="9">
        <v>1609</v>
      </c>
      <c r="G1628" s="9">
        <v>28</v>
      </c>
      <c r="H1628" s="9">
        <v>1</v>
      </c>
      <c r="I1628" s="9">
        <v>4</v>
      </c>
      <c r="J1628" s="9">
        <v>60.291999999999994</v>
      </c>
      <c r="K1628" s="9">
        <v>134.31199999999998</v>
      </c>
      <c r="L1628" s="9">
        <v>132.31199999999998</v>
      </c>
    </row>
    <row r="1629" spans="6:12">
      <c r="F1629" s="9">
        <v>1610</v>
      </c>
      <c r="G1629" s="9">
        <v>30</v>
      </c>
      <c r="H1629" s="9">
        <v>2</v>
      </c>
      <c r="I1629" s="9">
        <v>6</v>
      </c>
      <c r="J1629" s="9">
        <v>54.499999999999972</v>
      </c>
      <c r="K1629" s="9">
        <v>128.79999999999995</v>
      </c>
      <c r="L1629" s="9">
        <v>126.09999999999998</v>
      </c>
    </row>
    <row r="1630" spans="6:12">
      <c r="F1630" s="9">
        <v>1611</v>
      </c>
      <c r="G1630" s="9">
        <v>51</v>
      </c>
      <c r="H1630" s="9">
        <v>3</v>
      </c>
      <c r="I1630" s="9">
        <v>7</v>
      </c>
      <c r="J1630" s="9">
        <v>33.297000000000082</v>
      </c>
      <c r="K1630" s="9">
        <v>144.58699999999993</v>
      </c>
      <c r="L1630" s="9">
        <v>143.63700000000006</v>
      </c>
    </row>
    <row r="1631" spans="6:12">
      <c r="F1631" s="9">
        <v>1612</v>
      </c>
      <c r="G1631" s="9">
        <v>36</v>
      </c>
      <c r="H1631" s="9">
        <v>3</v>
      </c>
      <c r="I1631" s="9">
        <v>8</v>
      </c>
      <c r="J1631" s="9">
        <v>48.548000000000059</v>
      </c>
      <c r="K1631" s="9">
        <v>121.88799999999992</v>
      </c>
      <c r="L1631" s="9">
        <v>119.08800000000002</v>
      </c>
    </row>
    <row r="1632" spans="6:12">
      <c r="F1632" s="9">
        <v>1613</v>
      </c>
      <c r="G1632" s="9">
        <v>29</v>
      </c>
      <c r="H1632" s="9">
        <v>2</v>
      </c>
      <c r="I1632" s="9">
        <v>6</v>
      </c>
      <c r="J1632" s="9">
        <v>56.198999999999984</v>
      </c>
      <c r="K1632" s="9">
        <v>130.80899999999997</v>
      </c>
      <c r="L1632" s="9">
        <v>127.95900000000003</v>
      </c>
    </row>
    <row r="1633" spans="6:12">
      <c r="F1633" s="9">
        <v>1614</v>
      </c>
      <c r="G1633" s="9">
        <v>24</v>
      </c>
      <c r="H1633" s="9">
        <v>2</v>
      </c>
      <c r="I1633" s="9">
        <v>8</v>
      </c>
      <c r="J1633" s="9">
        <v>136.43199999999993</v>
      </c>
      <c r="K1633" s="9">
        <v>127.39199999999994</v>
      </c>
      <c r="L1633" s="9">
        <v>124.59199999999996</v>
      </c>
    </row>
    <row r="1634" spans="6:12">
      <c r="F1634" s="9">
        <v>1615</v>
      </c>
      <c r="G1634" s="9">
        <v>54</v>
      </c>
      <c r="H1634" s="9">
        <v>1</v>
      </c>
      <c r="I1634" s="9">
        <v>9</v>
      </c>
      <c r="J1634" s="9">
        <v>188.30599999999987</v>
      </c>
      <c r="K1634" s="9">
        <v>41.265999999999991</v>
      </c>
      <c r="L1634" s="9">
        <v>45.166000000000082</v>
      </c>
    </row>
    <row r="1635" spans="6:12">
      <c r="F1635" s="9">
        <v>1616</v>
      </c>
      <c r="G1635" s="9">
        <v>30</v>
      </c>
      <c r="H1635" s="9">
        <v>1</v>
      </c>
      <c r="I1635" s="9">
        <v>4</v>
      </c>
      <c r="J1635" s="9">
        <v>56.300000000000004</v>
      </c>
      <c r="K1635" s="9">
        <v>129.69999999999999</v>
      </c>
      <c r="L1635" s="9">
        <v>128</v>
      </c>
    </row>
    <row r="1636" spans="6:12">
      <c r="F1636" s="9">
        <v>1617</v>
      </c>
      <c r="G1636" s="9">
        <v>47</v>
      </c>
      <c r="H1636" s="9">
        <v>1</v>
      </c>
      <c r="I1636" s="9">
        <v>9</v>
      </c>
      <c r="J1636" s="9">
        <v>161.43299999999994</v>
      </c>
      <c r="K1636" s="9">
        <v>16.562999999999988</v>
      </c>
      <c r="L1636" s="9">
        <v>19.413000000000068</v>
      </c>
    </row>
    <row r="1637" spans="6:12">
      <c r="F1637" s="9">
        <v>1618</v>
      </c>
      <c r="G1637" s="9">
        <v>34</v>
      </c>
      <c r="H1637" s="9">
        <v>3</v>
      </c>
      <c r="I1637" s="9">
        <v>8</v>
      </c>
      <c r="J1637" s="9">
        <v>48.652000000000044</v>
      </c>
      <c r="K1637" s="9">
        <v>122.61199999999997</v>
      </c>
      <c r="L1637" s="9">
        <v>119.51200000000006</v>
      </c>
    </row>
    <row r="1638" spans="6:12">
      <c r="F1638" s="9">
        <v>1619</v>
      </c>
      <c r="G1638" s="9">
        <v>51</v>
      </c>
      <c r="H1638" s="9">
        <v>2</v>
      </c>
      <c r="I1638" s="9">
        <v>4</v>
      </c>
      <c r="J1638" s="9">
        <v>-24.740999999999957</v>
      </c>
      <c r="K1638" s="9">
        <v>128.249</v>
      </c>
      <c r="L1638" s="9">
        <v>127.89900000000006</v>
      </c>
    </row>
    <row r="1639" spans="6:12">
      <c r="F1639" s="9">
        <v>1620</v>
      </c>
      <c r="G1639" s="9">
        <v>46</v>
      </c>
      <c r="H1639" s="9">
        <v>1</v>
      </c>
      <c r="I1639" s="9">
        <v>5</v>
      </c>
      <c r="J1639" s="9">
        <v>101.29000000000003</v>
      </c>
      <c r="K1639" s="9">
        <v>127.12999999999998</v>
      </c>
      <c r="L1639" s="9">
        <v>128.22999999999999</v>
      </c>
    </row>
    <row r="1640" spans="6:12">
      <c r="F1640" s="9">
        <v>1621</v>
      </c>
      <c r="G1640" s="9">
        <v>20</v>
      </c>
      <c r="H1640" s="9">
        <v>2</v>
      </c>
      <c r="I1640" s="9">
        <v>4</v>
      </c>
      <c r="J1640" s="9">
        <v>-21.920000000000016</v>
      </c>
      <c r="K1640" s="9">
        <v>140.67999999999995</v>
      </c>
      <c r="L1640" s="9">
        <v>135.68</v>
      </c>
    </row>
    <row r="1641" spans="6:12">
      <c r="F1641" s="9">
        <v>1622</v>
      </c>
      <c r="G1641" s="9">
        <v>55</v>
      </c>
      <c r="H1641" s="9">
        <v>2</v>
      </c>
      <c r="I1641" s="9">
        <v>9</v>
      </c>
      <c r="J1641" s="9">
        <v>187.64499999999992</v>
      </c>
      <c r="K1641" s="9">
        <v>126.3949999999999</v>
      </c>
      <c r="L1641" s="9">
        <v>128.64500000000001</v>
      </c>
    </row>
    <row r="1642" spans="6:12">
      <c r="F1642" s="9">
        <v>1623</v>
      </c>
      <c r="G1642" s="9">
        <v>33</v>
      </c>
      <c r="H1642" s="9">
        <v>3</v>
      </c>
      <c r="I1642" s="9">
        <v>5</v>
      </c>
      <c r="J1642" s="9">
        <v>-125.69499999999988</v>
      </c>
      <c r="K1642" s="9">
        <v>76.374999999999972</v>
      </c>
      <c r="L1642" s="9">
        <v>71.924999999999983</v>
      </c>
    </row>
    <row r="1643" spans="6:12">
      <c r="F1643" s="9">
        <v>1624</v>
      </c>
      <c r="G1643" s="9">
        <v>21</v>
      </c>
      <c r="H1643" s="9">
        <v>3</v>
      </c>
      <c r="I1643" s="9">
        <v>6</v>
      </c>
      <c r="J1643" s="9">
        <v>-31.259000000000071</v>
      </c>
      <c r="K1643" s="9">
        <v>131.93099999999995</v>
      </c>
      <c r="L1643" s="9">
        <v>126.08100000000002</v>
      </c>
    </row>
    <row r="1644" spans="6:12">
      <c r="F1644" s="9">
        <v>1625</v>
      </c>
      <c r="G1644" s="9">
        <v>37</v>
      </c>
      <c r="H1644" s="9">
        <v>2</v>
      </c>
      <c r="I1644" s="9">
        <v>8</v>
      </c>
      <c r="J1644" s="9">
        <v>118.011</v>
      </c>
      <c r="K1644" s="9">
        <v>104.94099999999997</v>
      </c>
      <c r="L1644" s="9">
        <v>104.09099999999998</v>
      </c>
    </row>
    <row r="1645" spans="6:12">
      <c r="F1645" s="9">
        <v>1626</v>
      </c>
      <c r="G1645" s="9">
        <v>28</v>
      </c>
      <c r="H1645" s="9">
        <v>1</v>
      </c>
      <c r="I1645" s="9">
        <v>3</v>
      </c>
      <c r="J1645" s="9">
        <v>12.873999999999988</v>
      </c>
      <c r="K1645" s="9">
        <v>129.49400000000003</v>
      </c>
      <c r="L1645" s="9">
        <v>127.09399999999999</v>
      </c>
    </row>
    <row r="1646" spans="6:12">
      <c r="F1646" s="9">
        <v>1627</v>
      </c>
      <c r="G1646" s="9">
        <v>49</v>
      </c>
      <c r="H1646" s="9">
        <v>1</v>
      </c>
      <c r="I1646" s="9">
        <v>6</v>
      </c>
      <c r="J1646" s="9">
        <v>138.88900000000001</v>
      </c>
      <c r="K1646" s="9">
        <v>121.19900000000004</v>
      </c>
      <c r="L1646" s="9">
        <v>123.149</v>
      </c>
    </row>
    <row r="1647" spans="6:12">
      <c r="F1647" s="9">
        <v>1628</v>
      </c>
      <c r="G1647" s="9">
        <v>39</v>
      </c>
      <c r="H1647" s="9">
        <v>3</v>
      </c>
      <c r="I1647" s="9">
        <v>6</v>
      </c>
      <c r="J1647" s="9">
        <v>-56.710999999999956</v>
      </c>
      <c r="K1647" s="9">
        <v>100.89899999999994</v>
      </c>
      <c r="L1647" s="9">
        <v>97.749000000000024</v>
      </c>
    </row>
    <row r="1648" spans="6:12">
      <c r="F1648" s="9">
        <v>1629</v>
      </c>
      <c r="G1648" s="9">
        <v>36</v>
      </c>
      <c r="H1648" s="9">
        <v>2</v>
      </c>
      <c r="I1648" s="9">
        <v>5</v>
      </c>
      <c r="J1648" s="9">
        <v>1.8400000000000318</v>
      </c>
      <c r="K1648" s="9">
        <v>116.87999999999997</v>
      </c>
      <c r="L1648" s="9">
        <v>114.67999999999998</v>
      </c>
    </row>
    <row r="1649" spans="6:12">
      <c r="F1649" s="9">
        <v>1630</v>
      </c>
      <c r="G1649" s="9">
        <v>45</v>
      </c>
      <c r="H1649" s="9">
        <v>3</v>
      </c>
      <c r="I1649" s="9">
        <v>4</v>
      </c>
      <c r="J1649" s="9">
        <v>-190.875</v>
      </c>
      <c r="K1649" s="9">
        <v>50.07499999999996</v>
      </c>
      <c r="L1649" s="9">
        <v>47.025000000000034</v>
      </c>
    </row>
    <row r="1650" spans="6:12">
      <c r="F1650" s="9">
        <v>1631</v>
      </c>
      <c r="G1650" s="9">
        <v>42</v>
      </c>
      <c r="H1650" s="9">
        <v>1</v>
      </c>
      <c r="I1650" s="9">
        <v>3</v>
      </c>
      <c r="J1650" s="9">
        <v>7.5259999999999962</v>
      </c>
      <c r="K1650" s="9">
        <v>119.80599999999998</v>
      </c>
      <c r="L1650" s="9">
        <v>119.506</v>
      </c>
    </row>
    <row r="1651" spans="6:12">
      <c r="F1651" s="9">
        <v>1632</v>
      </c>
      <c r="G1651" s="9">
        <v>41</v>
      </c>
      <c r="H1651" s="9">
        <v>3</v>
      </c>
      <c r="I1651" s="9">
        <v>4</v>
      </c>
      <c r="J1651" s="9">
        <v>-199.21099999999996</v>
      </c>
      <c r="K1651" s="9">
        <v>42.978999999999957</v>
      </c>
      <c r="L1651" s="9">
        <v>39.329000000000008</v>
      </c>
    </row>
    <row r="1652" spans="6:12">
      <c r="F1652" s="9">
        <v>1633</v>
      </c>
      <c r="G1652" s="9">
        <v>44</v>
      </c>
      <c r="H1652" s="9">
        <v>3</v>
      </c>
      <c r="I1652" s="9">
        <v>5</v>
      </c>
      <c r="J1652" s="9">
        <v>-116.06999999999988</v>
      </c>
      <c r="K1652" s="9">
        <v>82.589999999999918</v>
      </c>
      <c r="L1652" s="9">
        <v>79.789999999999964</v>
      </c>
    </row>
    <row r="1653" spans="6:12">
      <c r="F1653" s="9">
        <v>1634</v>
      </c>
      <c r="G1653" s="9">
        <v>39</v>
      </c>
      <c r="H1653" s="9">
        <v>3</v>
      </c>
      <c r="I1653" s="9">
        <v>3</v>
      </c>
      <c r="J1653" s="9">
        <v>-288.50299999999993</v>
      </c>
      <c r="K1653" s="9">
        <v>-3.0930000000000177</v>
      </c>
      <c r="L1653" s="9">
        <v>-7.4429999999999836</v>
      </c>
    </row>
    <row r="1654" spans="6:12">
      <c r="F1654" s="9">
        <v>1635</v>
      </c>
      <c r="G1654" s="9">
        <v>35</v>
      </c>
      <c r="H1654" s="9">
        <v>2</v>
      </c>
      <c r="I1654" s="9">
        <v>8</v>
      </c>
      <c r="J1654" s="9">
        <v>117.87499999999997</v>
      </c>
      <c r="K1654" s="9">
        <v>105.42499999999995</v>
      </c>
      <c r="L1654" s="9">
        <v>104.27499999999995</v>
      </c>
    </row>
    <row r="1655" spans="6:12">
      <c r="F1655" s="9">
        <v>1636</v>
      </c>
      <c r="G1655" s="9">
        <v>29</v>
      </c>
      <c r="H1655" s="9">
        <v>2</v>
      </c>
      <c r="I1655" s="9">
        <v>4</v>
      </c>
      <c r="J1655" s="9">
        <v>-49.469000000000023</v>
      </c>
      <c r="K1655" s="9">
        <v>110.34099999999998</v>
      </c>
      <c r="L1655" s="9">
        <v>106.69100000000002</v>
      </c>
    </row>
    <row r="1656" spans="6:12">
      <c r="F1656" s="9">
        <v>1637</v>
      </c>
      <c r="G1656" s="9">
        <v>47</v>
      </c>
      <c r="H1656" s="9">
        <v>2</v>
      </c>
      <c r="I1656" s="9">
        <v>9</v>
      </c>
      <c r="J1656" s="9">
        <v>154.65299999999996</v>
      </c>
      <c r="K1656" s="9">
        <v>95.882999999999981</v>
      </c>
      <c r="L1656" s="9">
        <v>96.93300000000005</v>
      </c>
    </row>
    <row r="1657" spans="6:12">
      <c r="F1657" s="9">
        <v>1638</v>
      </c>
      <c r="G1657" s="9">
        <v>43</v>
      </c>
      <c r="H1657" s="9">
        <v>1</v>
      </c>
      <c r="I1657" s="9">
        <v>4</v>
      </c>
      <c r="J1657" s="9">
        <v>56.677</v>
      </c>
      <c r="K1657" s="9">
        <v>126.04699999999995</v>
      </c>
      <c r="L1657" s="9">
        <v>126.29700000000001</v>
      </c>
    </row>
    <row r="1658" spans="6:12">
      <c r="F1658" s="9">
        <v>1639</v>
      </c>
      <c r="G1658" s="9">
        <v>52</v>
      </c>
      <c r="H1658" s="9">
        <v>1</v>
      </c>
      <c r="I1658" s="9">
        <v>9</v>
      </c>
      <c r="J1658" s="9">
        <v>179.27799999999988</v>
      </c>
      <c r="K1658" s="9">
        <v>32.857999999999976</v>
      </c>
      <c r="L1658" s="9">
        <v>36.457999999999998</v>
      </c>
    </row>
    <row r="1659" spans="6:12">
      <c r="F1659" s="9">
        <v>1640</v>
      </c>
      <c r="G1659" s="9">
        <v>54</v>
      </c>
      <c r="H1659" s="9">
        <v>2</v>
      </c>
      <c r="I1659" s="9">
        <v>8</v>
      </c>
      <c r="J1659" s="9">
        <v>162.77199999999999</v>
      </c>
      <c r="K1659" s="9">
        <v>144.43199999999999</v>
      </c>
      <c r="L1659" s="9">
        <v>146.13200000000001</v>
      </c>
    </row>
    <row r="1660" spans="6:12">
      <c r="F1660" s="9">
        <v>1641</v>
      </c>
      <c r="G1660" s="9">
        <v>48</v>
      </c>
      <c r="H1660" s="9">
        <v>3</v>
      </c>
      <c r="I1660" s="9">
        <v>8</v>
      </c>
      <c r="J1660" s="9">
        <v>70.604000000000042</v>
      </c>
      <c r="K1660" s="9">
        <v>140.22399999999999</v>
      </c>
      <c r="L1660" s="9">
        <v>139.22400000000005</v>
      </c>
    </row>
    <row r="1661" spans="6:12">
      <c r="F1661" s="9">
        <v>1642</v>
      </c>
      <c r="G1661" s="9">
        <v>26</v>
      </c>
      <c r="H1661" s="9">
        <v>2</v>
      </c>
      <c r="I1661" s="9">
        <v>7</v>
      </c>
      <c r="J1661" s="9">
        <v>101.51199999999997</v>
      </c>
      <c r="K1661" s="9">
        <v>134.45199999999997</v>
      </c>
      <c r="L1661" s="9">
        <v>131.55199999999999</v>
      </c>
    </row>
    <row r="1662" spans="6:12">
      <c r="F1662" s="9">
        <v>1643</v>
      </c>
      <c r="G1662" s="9">
        <v>43</v>
      </c>
      <c r="H1662" s="9">
        <v>2</v>
      </c>
      <c r="I1662" s="9">
        <v>7</v>
      </c>
      <c r="J1662" s="9">
        <v>95.680999999999983</v>
      </c>
      <c r="K1662" s="9">
        <v>123.35099999999994</v>
      </c>
      <c r="L1662" s="9">
        <v>123.001</v>
      </c>
    </row>
    <row r="1663" spans="6:12">
      <c r="F1663" s="9">
        <v>1644</v>
      </c>
      <c r="G1663" s="9">
        <v>44</v>
      </c>
      <c r="H1663" s="9">
        <v>3</v>
      </c>
      <c r="I1663" s="9">
        <v>5</v>
      </c>
      <c r="J1663" s="9">
        <v>-116.06999999999988</v>
      </c>
      <c r="K1663" s="9">
        <v>82.589999999999918</v>
      </c>
      <c r="L1663" s="9">
        <v>79.789999999999964</v>
      </c>
    </row>
    <row r="1664" spans="6:12">
      <c r="F1664" s="9">
        <v>1645</v>
      </c>
      <c r="G1664" s="9">
        <v>33</v>
      </c>
      <c r="H1664" s="9">
        <v>1</v>
      </c>
      <c r="I1664" s="9">
        <v>4</v>
      </c>
      <c r="J1664" s="9">
        <v>52.337000000000003</v>
      </c>
      <c r="K1664" s="9">
        <v>124.80700000000002</v>
      </c>
      <c r="L1664" s="9">
        <v>123.55699999999999</v>
      </c>
    </row>
    <row r="1665" spans="6:12">
      <c r="F1665" s="9">
        <v>1646</v>
      </c>
      <c r="G1665" s="9">
        <v>28</v>
      </c>
      <c r="H1665" s="9">
        <v>1</v>
      </c>
      <c r="I1665" s="9">
        <v>7</v>
      </c>
      <c r="J1665" s="9">
        <v>145.66599999999997</v>
      </c>
      <c r="K1665" s="9">
        <v>91.885999999999967</v>
      </c>
      <c r="L1665" s="9">
        <v>91.085999999999984</v>
      </c>
    </row>
    <row r="1666" spans="6:12">
      <c r="F1666" s="9">
        <v>1647</v>
      </c>
      <c r="G1666" s="9">
        <v>53</v>
      </c>
      <c r="H1666" s="9">
        <v>3</v>
      </c>
      <c r="I1666" s="9">
        <v>3</v>
      </c>
      <c r="J1666" s="9">
        <v>-248.07099999999986</v>
      </c>
      <c r="K1666" s="9">
        <v>32.998999999999938</v>
      </c>
      <c r="L1666" s="9">
        <v>30.749000000000052</v>
      </c>
    </row>
    <row r="1667" spans="6:12">
      <c r="F1667" s="9">
        <v>1648</v>
      </c>
      <c r="G1667" s="9">
        <v>25</v>
      </c>
      <c r="H1667" s="9">
        <v>2</v>
      </c>
      <c r="I1667" s="9">
        <v>9</v>
      </c>
      <c r="J1667" s="9">
        <v>153.02499999999992</v>
      </c>
      <c r="K1667" s="9">
        <v>101.07499999999996</v>
      </c>
      <c r="L1667" s="9">
        <v>98.82499999999996</v>
      </c>
    </row>
    <row r="1668" spans="6:12">
      <c r="F1668" s="9">
        <v>1649</v>
      </c>
      <c r="G1668" s="9">
        <v>30</v>
      </c>
      <c r="H1668" s="9">
        <v>3</v>
      </c>
      <c r="I1668" s="9">
        <v>7</v>
      </c>
      <c r="J1668" s="9">
        <v>3.3300000000000409</v>
      </c>
      <c r="K1668" s="9">
        <v>121.13</v>
      </c>
      <c r="L1668" s="9">
        <v>117.03000000000003</v>
      </c>
    </row>
    <row r="1669" spans="6:12">
      <c r="F1669" s="9">
        <v>1650</v>
      </c>
      <c r="G1669" s="9">
        <v>31</v>
      </c>
      <c r="H1669" s="9">
        <v>3</v>
      </c>
      <c r="I1669" s="9">
        <v>6</v>
      </c>
      <c r="J1669" s="9">
        <v>-56.198999999999955</v>
      </c>
      <c r="K1669" s="9">
        <v>103.89099999999999</v>
      </c>
      <c r="L1669" s="9">
        <v>99.541000000000082</v>
      </c>
    </row>
    <row r="1670" spans="6:12">
      <c r="F1670" s="9">
        <v>1651</v>
      </c>
      <c r="G1670" s="9">
        <v>46</v>
      </c>
      <c r="H1670" s="9">
        <v>1</v>
      </c>
      <c r="I1670" s="9">
        <v>9</v>
      </c>
      <c r="J1670" s="9">
        <v>158.67399999999992</v>
      </c>
      <c r="K1670" s="9">
        <v>14.113999999999976</v>
      </c>
      <c r="L1670" s="9">
        <v>16.814000000000021</v>
      </c>
    </row>
    <row r="1671" spans="6:12">
      <c r="F1671" s="9">
        <v>1652</v>
      </c>
      <c r="G1671" s="9">
        <v>54</v>
      </c>
      <c r="H1671" s="9">
        <v>1</v>
      </c>
      <c r="I1671" s="9">
        <v>4</v>
      </c>
      <c r="J1671" s="9">
        <v>92.635999999999967</v>
      </c>
      <c r="K1671" s="9">
        <v>158.596</v>
      </c>
      <c r="L1671" s="9">
        <v>160.49600000000007</v>
      </c>
    </row>
    <row r="1672" spans="6:12">
      <c r="F1672" s="9">
        <v>1653</v>
      </c>
      <c r="G1672" s="9">
        <v>35</v>
      </c>
      <c r="H1672" s="9">
        <v>3</v>
      </c>
      <c r="I1672" s="9">
        <v>8</v>
      </c>
      <c r="J1672" s="9">
        <v>48.465000000000089</v>
      </c>
      <c r="K1672" s="9">
        <v>122.11499999999995</v>
      </c>
      <c r="L1672" s="9">
        <v>119.16500000000002</v>
      </c>
    </row>
    <row r="1673" spans="6:12">
      <c r="F1673" s="9">
        <v>1654</v>
      </c>
      <c r="G1673" s="9">
        <v>36</v>
      </c>
      <c r="H1673" s="9">
        <v>3</v>
      </c>
      <c r="I1673" s="9">
        <v>4</v>
      </c>
      <c r="J1673" s="9">
        <v>-203.55599999999998</v>
      </c>
      <c r="K1673" s="9">
        <v>40.183999999999969</v>
      </c>
      <c r="L1673" s="9">
        <v>35.78400000000002</v>
      </c>
    </row>
    <row r="1674" spans="6:12">
      <c r="F1674" s="9">
        <v>1655</v>
      </c>
      <c r="G1674" s="9">
        <v>38</v>
      </c>
      <c r="H1674" s="9">
        <v>1</v>
      </c>
      <c r="I1674" s="9">
        <v>5</v>
      </c>
      <c r="J1674" s="9">
        <v>89.130000000000038</v>
      </c>
      <c r="K1674" s="9">
        <v>117.45</v>
      </c>
      <c r="L1674" s="9">
        <v>117.35000000000004</v>
      </c>
    </row>
    <row r="1675" spans="6:12">
      <c r="F1675" s="9">
        <v>1656</v>
      </c>
      <c r="G1675" s="9">
        <v>22</v>
      </c>
      <c r="H1675" s="9">
        <v>2</v>
      </c>
      <c r="I1675" s="9">
        <v>6</v>
      </c>
      <c r="J1675" s="9">
        <v>75.651999999999958</v>
      </c>
      <c r="K1675" s="9">
        <v>152.43199999999996</v>
      </c>
      <c r="L1675" s="9">
        <v>148.53199999999998</v>
      </c>
    </row>
    <row r="1676" spans="6:12">
      <c r="F1676" s="9">
        <v>1657</v>
      </c>
      <c r="G1676" s="9">
        <v>52</v>
      </c>
      <c r="H1676" s="9">
        <v>1</v>
      </c>
      <c r="I1676" s="9">
        <v>3</v>
      </c>
      <c r="J1676" s="9">
        <v>36.105999999999952</v>
      </c>
      <c r="K1676" s="9">
        <v>145.286</v>
      </c>
      <c r="L1676" s="9">
        <v>146.48599999999999</v>
      </c>
    </row>
    <row r="1677" spans="6:12">
      <c r="F1677" s="9">
        <v>1658</v>
      </c>
      <c r="G1677" s="9">
        <v>26</v>
      </c>
      <c r="H1677" s="9">
        <v>3</v>
      </c>
      <c r="I1677" s="9">
        <v>5</v>
      </c>
      <c r="J1677" s="9">
        <v>-114.80999999999995</v>
      </c>
      <c r="K1677" s="9">
        <v>89.429999999999978</v>
      </c>
      <c r="L1677" s="9">
        <v>83.929999999999978</v>
      </c>
    </row>
    <row r="1678" spans="6:12">
      <c r="F1678" s="9">
        <v>1659</v>
      </c>
      <c r="G1678" s="9">
        <v>28</v>
      </c>
      <c r="H1678" s="9">
        <v>2</v>
      </c>
      <c r="I1678" s="9">
        <v>9</v>
      </c>
      <c r="J1678" s="9">
        <v>145.55199999999994</v>
      </c>
      <c r="K1678" s="9">
        <v>92.671999999999912</v>
      </c>
      <c r="L1678" s="9">
        <v>90.871999999999957</v>
      </c>
    </row>
    <row r="1679" spans="6:12">
      <c r="F1679" s="9">
        <v>1660</v>
      </c>
      <c r="G1679" s="9">
        <v>20</v>
      </c>
      <c r="H1679" s="9">
        <v>2</v>
      </c>
      <c r="I1679" s="9">
        <v>6</v>
      </c>
      <c r="J1679" s="9">
        <v>83.639999999999958</v>
      </c>
      <c r="K1679" s="9">
        <v>161.03999999999994</v>
      </c>
      <c r="L1679" s="9">
        <v>156.84</v>
      </c>
    </row>
    <row r="1680" spans="6:12">
      <c r="F1680" s="9">
        <v>1661</v>
      </c>
      <c r="G1680" s="9">
        <v>44</v>
      </c>
      <c r="H1680" s="9">
        <v>1</v>
      </c>
      <c r="I1680" s="9">
        <v>8</v>
      </c>
      <c r="J1680" s="9">
        <v>153.85199999999995</v>
      </c>
      <c r="K1680" s="9">
        <v>52.511999999999944</v>
      </c>
      <c r="L1680" s="9">
        <v>54.511999999999972</v>
      </c>
    </row>
    <row r="1681" spans="6:12">
      <c r="F1681" s="9">
        <v>1662</v>
      </c>
      <c r="G1681" s="9">
        <v>31</v>
      </c>
      <c r="H1681" s="9">
        <v>1</v>
      </c>
      <c r="I1681" s="9">
        <v>5</v>
      </c>
      <c r="J1681" s="9">
        <v>92.66500000000002</v>
      </c>
      <c r="K1681" s="9">
        <v>123.155</v>
      </c>
      <c r="L1681" s="9">
        <v>122.00500000000002</v>
      </c>
    </row>
    <row r="1682" spans="6:12">
      <c r="F1682" s="9">
        <v>1663</v>
      </c>
      <c r="G1682" s="9">
        <v>49</v>
      </c>
      <c r="H1682" s="9">
        <v>3</v>
      </c>
      <c r="I1682" s="9">
        <v>6</v>
      </c>
      <c r="J1682" s="9">
        <v>-33.050999999999874</v>
      </c>
      <c r="K1682" s="9">
        <v>121.45900000000006</v>
      </c>
      <c r="L1682" s="9">
        <v>119.80900000000008</v>
      </c>
    </row>
    <row r="1683" spans="6:12">
      <c r="F1683" s="9">
        <v>1664</v>
      </c>
      <c r="G1683" s="9">
        <v>19</v>
      </c>
      <c r="H1683" s="9">
        <v>1</v>
      </c>
      <c r="I1683" s="9">
        <v>3</v>
      </c>
      <c r="J1683" s="9">
        <v>44.256999999999991</v>
      </c>
      <c r="K1683" s="9">
        <v>163.667</v>
      </c>
      <c r="L1683" s="9">
        <v>159.91700000000003</v>
      </c>
    </row>
    <row r="1684" spans="6:12">
      <c r="F1684" s="9">
        <v>1665</v>
      </c>
      <c r="G1684" s="9">
        <v>19</v>
      </c>
      <c r="H1684" s="9">
        <v>2</v>
      </c>
      <c r="I1684" s="9">
        <v>9</v>
      </c>
      <c r="J1684" s="9">
        <v>175.26099999999994</v>
      </c>
      <c r="K1684" s="9">
        <v>125.17099999999996</v>
      </c>
      <c r="L1684" s="9">
        <v>122.02099999999999</v>
      </c>
    </row>
    <row r="1685" spans="6:12">
      <c r="F1685" s="9">
        <v>1666</v>
      </c>
      <c r="G1685" s="9">
        <v>50</v>
      </c>
      <c r="H1685" s="9">
        <v>2</v>
      </c>
      <c r="I1685" s="9">
        <v>4</v>
      </c>
      <c r="J1685" s="9">
        <v>-28.700000000000017</v>
      </c>
      <c r="K1685" s="9">
        <v>124.60000000000001</v>
      </c>
      <c r="L1685" s="9">
        <v>124.09999999999998</v>
      </c>
    </row>
    <row r="1686" spans="6:12">
      <c r="F1686" s="9">
        <v>1667</v>
      </c>
      <c r="G1686" s="9">
        <v>28</v>
      </c>
      <c r="H1686" s="9">
        <v>3</v>
      </c>
      <c r="I1686" s="9">
        <v>9</v>
      </c>
      <c r="J1686" s="9">
        <v>94.722000000000037</v>
      </c>
      <c r="K1686" s="9">
        <v>127.94199999999995</v>
      </c>
      <c r="L1686" s="9">
        <v>124.34200000000004</v>
      </c>
    </row>
    <row r="1687" spans="6:12">
      <c r="F1687" s="9">
        <v>1668</v>
      </c>
      <c r="G1687" s="9">
        <v>30</v>
      </c>
      <c r="H1687" s="9">
        <v>2</v>
      </c>
      <c r="I1687" s="9">
        <v>7</v>
      </c>
      <c r="J1687" s="9">
        <v>93.119999999999948</v>
      </c>
      <c r="K1687" s="9">
        <v>124.81999999999994</v>
      </c>
      <c r="L1687" s="9">
        <v>122.51999999999998</v>
      </c>
    </row>
    <row r="1688" spans="6:12">
      <c r="F1688" s="9">
        <v>1669</v>
      </c>
      <c r="G1688" s="9">
        <v>20</v>
      </c>
      <c r="H1688" s="9">
        <v>2</v>
      </c>
      <c r="I1688" s="9">
        <v>9</v>
      </c>
      <c r="J1688" s="9">
        <v>170.87999999999994</v>
      </c>
      <c r="K1688" s="9">
        <v>120.47999999999996</v>
      </c>
      <c r="L1688" s="9">
        <v>117.48000000000002</v>
      </c>
    </row>
    <row r="1689" spans="6:12">
      <c r="F1689" s="9">
        <v>1670</v>
      </c>
      <c r="G1689" s="9">
        <v>37</v>
      </c>
      <c r="H1689" s="9">
        <v>3</v>
      </c>
      <c r="I1689" s="9">
        <v>4</v>
      </c>
      <c r="J1689" s="9">
        <v>-203.22699999999998</v>
      </c>
      <c r="K1689" s="9">
        <v>40.203000000000003</v>
      </c>
      <c r="L1689" s="9">
        <v>35.953000000000031</v>
      </c>
    </row>
    <row r="1690" spans="6:12">
      <c r="F1690" s="9">
        <v>1671</v>
      </c>
      <c r="G1690" s="9">
        <v>46</v>
      </c>
      <c r="H1690" s="9">
        <v>1</v>
      </c>
      <c r="I1690" s="9">
        <v>3</v>
      </c>
      <c r="J1690" s="9">
        <v>15.718000000000011</v>
      </c>
      <c r="K1690" s="9">
        <v>126.75799999999998</v>
      </c>
      <c r="L1690" s="9">
        <v>127.05800000000002</v>
      </c>
    </row>
    <row r="1691" spans="6:12">
      <c r="F1691" s="9">
        <v>1672</v>
      </c>
      <c r="G1691" s="9">
        <v>26</v>
      </c>
      <c r="H1691" s="9">
        <v>3</v>
      </c>
      <c r="I1691" s="9">
        <v>6</v>
      </c>
      <c r="J1691" s="9">
        <v>-47.103999999999928</v>
      </c>
      <c r="K1691" s="9">
        <v>114.53599999999997</v>
      </c>
      <c r="L1691" s="9">
        <v>109.43600000000001</v>
      </c>
    </row>
    <row r="1692" spans="6:12">
      <c r="F1692" s="9">
        <v>1673</v>
      </c>
      <c r="G1692" s="9">
        <v>30</v>
      </c>
      <c r="H1692" s="9">
        <v>2</v>
      </c>
      <c r="I1692" s="9">
        <v>8</v>
      </c>
      <c r="J1692" s="9">
        <v>122.25999999999996</v>
      </c>
      <c r="K1692" s="9">
        <v>111.35999999999996</v>
      </c>
      <c r="L1692" s="9">
        <v>109.45999999999998</v>
      </c>
    </row>
    <row r="1693" spans="6:12">
      <c r="F1693" s="9">
        <v>1674</v>
      </c>
      <c r="G1693" s="9">
        <v>20</v>
      </c>
      <c r="H1693" s="9">
        <v>2</v>
      </c>
      <c r="I1693" s="9">
        <v>5</v>
      </c>
      <c r="J1693" s="9">
        <v>35.599999999999994</v>
      </c>
      <c r="K1693" s="9">
        <v>155.59999999999994</v>
      </c>
      <c r="L1693" s="9">
        <v>150.99999999999997</v>
      </c>
    </row>
    <row r="1694" spans="6:12">
      <c r="F1694" s="9">
        <v>1675</v>
      </c>
      <c r="G1694" s="9">
        <v>38</v>
      </c>
      <c r="H1694" s="9">
        <v>2</v>
      </c>
      <c r="I1694" s="9">
        <v>4</v>
      </c>
      <c r="J1694" s="9">
        <v>-55.147999999999968</v>
      </c>
      <c r="K1694" s="9">
        <v>101.87199999999999</v>
      </c>
      <c r="L1694" s="9">
        <v>99.572000000000017</v>
      </c>
    </row>
    <row r="1695" spans="6:12">
      <c r="F1695" s="9">
        <v>1676</v>
      </c>
      <c r="G1695" s="9">
        <v>47</v>
      </c>
      <c r="H1695" s="9">
        <v>2</v>
      </c>
      <c r="I1695" s="9">
        <v>6</v>
      </c>
      <c r="J1695" s="9">
        <v>66.926999999999992</v>
      </c>
      <c r="K1695" s="9">
        <v>135.95699999999997</v>
      </c>
      <c r="L1695" s="9">
        <v>135.80700000000004</v>
      </c>
    </row>
    <row r="1696" spans="6:12">
      <c r="F1696" s="9">
        <v>1677</v>
      </c>
      <c r="G1696" s="9">
        <v>43</v>
      </c>
      <c r="H1696" s="9">
        <v>3</v>
      </c>
      <c r="I1696" s="9">
        <v>7</v>
      </c>
      <c r="J1696" s="9">
        <v>7.841000000000065</v>
      </c>
      <c r="K1696" s="9">
        <v>121.61099999999993</v>
      </c>
      <c r="L1696" s="9">
        <v>119.46100000000007</v>
      </c>
    </row>
    <row r="1697" spans="6:12">
      <c r="F1697" s="9">
        <v>1678</v>
      </c>
      <c r="G1697" s="9">
        <v>21</v>
      </c>
      <c r="H1697" s="9">
        <v>1</v>
      </c>
      <c r="I1697" s="9">
        <v>3</v>
      </c>
      <c r="J1697" s="9">
        <v>35.392999999999986</v>
      </c>
      <c r="K1697" s="9">
        <v>154.18299999999999</v>
      </c>
      <c r="L1697" s="9">
        <v>150.733</v>
      </c>
    </row>
    <row r="1698" spans="6:12">
      <c r="F1698" s="9">
        <v>1679</v>
      </c>
      <c r="G1698" s="9">
        <v>36</v>
      </c>
      <c r="H1698" s="9">
        <v>1</v>
      </c>
      <c r="I1698" s="9">
        <v>8</v>
      </c>
      <c r="J1698" s="9">
        <v>145.86799999999991</v>
      </c>
      <c r="K1698" s="9">
        <v>47.007999999999967</v>
      </c>
      <c r="L1698" s="9">
        <v>47.808000000000007</v>
      </c>
    </row>
    <row r="1699" spans="6:12">
      <c r="F1699" s="9">
        <v>1680</v>
      </c>
      <c r="G1699" s="9">
        <v>41</v>
      </c>
      <c r="H1699" s="9">
        <v>2</v>
      </c>
      <c r="I1699" s="9">
        <v>5</v>
      </c>
      <c r="J1699" s="9">
        <v>5.4650000000000034</v>
      </c>
      <c r="K1699" s="9">
        <v>118.95499999999996</v>
      </c>
      <c r="L1699" s="9">
        <v>117.50499999999997</v>
      </c>
    </row>
    <row r="1700" spans="6:12">
      <c r="F1700" s="9">
        <v>1681</v>
      </c>
      <c r="G1700" s="9">
        <v>47</v>
      </c>
      <c r="H1700" s="9">
        <v>2</v>
      </c>
      <c r="I1700" s="9">
        <v>9</v>
      </c>
      <c r="J1700" s="9">
        <v>154.65299999999996</v>
      </c>
      <c r="K1700" s="9">
        <v>95.882999999999981</v>
      </c>
      <c r="L1700" s="9">
        <v>96.93300000000005</v>
      </c>
    </row>
    <row r="1701" spans="6:12">
      <c r="F1701" s="9">
        <v>1682</v>
      </c>
      <c r="G1701" s="9">
        <v>47</v>
      </c>
      <c r="H1701" s="9">
        <v>3</v>
      </c>
      <c r="I1701" s="9">
        <v>4</v>
      </c>
      <c r="J1701" s="9">
        <v>-185.08699999999999</v>
      </c>
      <c r="K1701" s="9">
        <v>55.242999999999995</v>
      </c>
      <c r="L1701" s="9">
        <v>52.493000000000052</v>
      </c>
    </row>
    <row r="1702" spans="6:12">
      <c r="F1702" s="9">
        <v>1683</v>
      </c>
      <c r="G1702" s="9">
        <v>24</v>
      </c>
      <c r="H1702" s="9">
        <v>1</v>
      </c>
      <c r="I1702" s="9">
        <v>9</v>
      </c>
      <c r="J1702" s="9">
        <v>166.28599999999989</v>
      </c>
      <c r="K1702" s="9">
        <v>28.545999999999964</v>
      </c>
      <c r="L1702" s="9">
        <v>27.945999999999998</v>
      </c>
    </row>
    <row r="1703" spans="6:12">
      <c r="F1703" s="9">
        <v>1684</v>
      </c>
      <c r="G1703" s="9">
        <v>32</v>
      </c>
      <c r="H1703" s="9">
        <v>3</v>
      </c>
      <c r="I1703" s="9">
        <v>4</v>
      </c>
      <c r="J1703" s="9">
        <v>-202.17200000000003</v>
      </c>
      <c r="K1703" s="9">
        <v>42.807999999999964</v>
      </c>
      <c r="L1703" s="9">
        <v>37.808000000000021</v>
      </c>
    </row>
    <row r="1704" spans="6:12">
      <c r="F1704" s="9">
        <v>1685</v>
      </c>
      <c r="G1704" s="9">
        <v>45</v>
      </c>
      <c r="H1704" s="9">
        <v>2</v>
      </c>
      <c r="I1704" s="9">
        <v>6</v>
      </c>
      <c r="J1704" s="9">
        <v>61.414999999999964</v>
      </c>
      <c r="K1704" s="9">
        <v>131.06499999999994</v>
      </c>
      <c r="L1704" s="9">
        <v>130.61500000000001</v>
      </c>
    </row>
    <row r="1705" spans="6:12">
      <c r="F1705" s="9">
        <v>1686</v>
      </c>
      <c r="G1705" s="9">
        <v>23</v>
      </c>
      <c r="H1705" s="9">
        <v>3</v>
      </c>
      <c r="I1705" s="9">
        <v>5</v>
      </c>
      <c r="J1705" s="9">
        <v>-106.09499999999997</v>
      </c>
      <c r="K1705" s="9">
        <v>99.07499999999996</v>
      </c>
      <c r="L1705" s="9">
        <v>93.124999999999972</v>
      </c>
    </row>
    <row r="1706" spans="6:12">
      <c r="F1706" s="9">
        <v>1687</v>
      </c>
      <c r="G1706" s="9">
        <v>50</v>
      </c>
      <c r="H1706" s="9">
        <v>1</v>
      </c>
      <c r="I1706" s="9">
        <v>4</v>
      </c>
      <c r="J1706" s="9">
        <v>75.78</v>
      </c>
      <c r="K1706" s="9">
        <v>142.97999999999999</v>
      </c>
      <c r="L1706" s="9">
        <v>144.28000000000003</v>
      </c>
    </row>
    <row r="1707" spans="6:12">
      <c r="F1707" s="9">
        <v>1688</v>
      </c>
      <c r="G1707" s="9">
        <v>23</v>
      </c>
      <c r="H1707" s="9">
        <v>1</v>
      </c>
      <c r="I1707" s="9">
        <v>3</v>
      </c>
      <c r="J1707" s="9">
        <v>27.608999999999991</v>
      </c>
      <c r="K1707" s="9">
        <v>145.779</v>
      </c>
      <c r="L1707" s="9">
        <v>142.62900000000002</v>
      </c>
    </row>
    <row r="1708" spans="6:12">
      <c r="F1708" s="9">
        <v>1689</v>
      </c>
      <c r="G1708" s="9">
        <v>36</v>
      </c>
      <c r="H1708" s="9">
        <v>1</v>
      </c>
      <c r="I1708" s="9">
        <v>9</v>
      </c>
      <c r="J1708" s="9">
        <v>145.93399999999988</v>
      </c>
      <c r="K1708" s="9">
        <v>4.4739999999999611</v>
      </c>
      <c r="L1708" s="9">
        <v>5.6740000000000066</v>
      </c>
    </row>
    <row r="1709" spans="6:12">
      <c r="F1709" s="9">
        <v>1690</v>
      </c>
      <c r="G1709" s="9">
        <v>21</v>
      </c>
      <c r="H1709" s="9">
        <v>1</v>
      </c>
      <c r="I1709" s="9">
        <v>9</v>
      </c>
      <c r="J1709" s="9">
        <v>177.44899999999993</v>
      </c>
      <c r="K1709" s="9">
        <v>40.638999999999953</v>
      </c>
      <c r="L1709" s="9">
        <v>39.588999999999999</v>
      </c>
    </row>
    <row r="1710" spans="6:12">
      <c r="F1710" s="9">
        <v>1691</v>
      </c>
      <c r="G1710" s="9">
        <v>33</v>
      </c>
      <c r="H1710" s="9">
        <v>1</v>
      </c>
      <c r="I1710" s="9">
        <v>8</v>
      </c>
      <c r="J1710" s="9">
        <v>147.32899999999998</v>
      </c>
      <c r="K1710" s="9">
        <v>49.398999999999987</v>
      </c>
      <c r="L1710" s="9">
        <v>49.748999999999981</v>
      </c>
    </row>
    <row r="1711" spans="6:12">
      <c r="F1711" s="9">
        <v>1692</v>
      </c>
      <c r="G1711" s="9">
        <v>26</v>
      </c>
      <c r="H1711" s="9">
        <v>2</v>
      </c>
      <c r="I1711" s="9">
        <v>5</v>
      </c>
      <c r="J1711" s="9">
        <v>14.840000000000032</v>
      </c>
      <c r="K1711" s="9">
        <v>132.97999999999996</v>
      </c>
      <c r="L1711" s="9">
        <v>129.27999999999997</v>
      </c>
    </row>
    <row r="1712" spans="6:12">
      <c r="F1712" s="9">
        <v>1693</v>
      </c>
      <c r="G1712" s="9">
        <v>33</v>
      </c>
      <c r="H1712" s="9">
        <v>3</v>
      </c>
      <c r="I1712" s="9">
        <v>9</v>
      </c>
      <c r="J1712" s="9">
        <v>88.41700000000003</v>
      </c>
      <c r="K1712" s="9">
        <v>120.08699999999993</v>
      </c>
      <c r="L1712" s="9">
        <v>117.23700000000002</v>
      </c>
    </row>
    <row r="1713" spans="6:12">
      <c r="F1713" s="9">
        <v>1694</v>
      </c>
      <c r="G1713" s="9">
        <v>52</v>
      </c>
      <c r="H1713" s="9">
        <v>3</v>
      </c>
      <c r="I1713" s="9">
        <v>8</v>
      </c>
      <c r="J1713" s="9">
        <v>86.596000000000004</v>
      </c>
      <c r="K1713" s="9">
        <v>154.97599999999994</v>
      </c>
      <c r="L1713" s="9">
        <v>154.57599999999991</v>
      </c>
    </row>
    <row r="1714" spans="6:12">
      <c r="F1714" s="9">
        <v>1695</v>
      </c>
      <c r="G1714" s="9">
        <v>45</v>
      </c>
      <c r="H1714" s="9">
        <v>3</v>
      </c>
      <c r="I1714" s="9">
        <v>3</v>
      </c>
      <c r="J1714" s="9">
        <v>-277.65499999999992</v>
      </c>
      <c r="K1714" s="9">
        <v>5.8949999999999534</v>
      </c>
      <c r="L1714" s="9">
        <v>2.44500000000005</v>
      </c>
    </row>
    <row r="1715" spans="6:12">
      <c r="F1715" s="9">
        <v>1696</v>
      </c>
      <c r="G1715" s="9">
        <v>50</v>
      </c>
      <c r="H1715" s="9">
        <v>3</v>
      </c>
      <c r="I1715" s="9">
        <v>9</v>
      </c>
      <c r="J1715" s="9">
        <v>117.46999999999997</v>
      </c>
      <c r="K1715" s="9">
        <v>143.86999999999995</v>
      </c>
      <c r="L1715" s="9">
        <v>143.57</v>
      </c>
    </row>
    <row r="1716" spans="6:12">
      <c r="F1716" s="9">
        <v>1697</v>
      </c>
      <c r="G1716" s="9">
        <v>29</v>
      </c>
      <c r="H1716" s="9">
        <v>3</v>
      </c>
      <c r="I1716" s="9">
        <v>7</v>
      </c>
      <c r="J1716" s="9">
        <v>4.8730000000000473</v>
      </c>
      <c r="K1716" s="9">
        <v>122.983</v>
      </c>
      <c r="L1716" s="9">
        <v>118.73300000000006</v>
      </c>
    </row>
    <row r="1717" spans="6:12">
      <c r="F1717" s="9">
        <v>1698</v>
      </c>
      <c r="G1717" s="9">
        <v>23</v>
      </c>
      <c r="H1717" s="9">
        <v>3</v>
      </c>
      <c r="I1717" s="9">
        <v>5</v>
      </c>
      <c r="J1717" s="9">
        <v>-106.09499999999997</v>
      </c>
      <c r="K1717" s="9">
        <v>99.07499999999996</v>
      </c>
      <c r="L1717" s="9">
        <v>93.124999999999972</v>
      </c>
    </row>
    <row r="1718" spans="6:12">
      <c r="F1718" s="9">
        <v>1699</v>
      </c>
      <c r="G1718" s="9">
        <v>22</v>
      </c>
      <c r="H1718" s="9">
        <v>2</v>
      </c>
      <c r="I1718" s="9">
        <v>5</v>
      </c>
      <c r="J1718" s="9">
        <v>27.599999999999994</v>
      </c>
      <c r="K1718" s="9">
        <v>146.97999999999996</v>
      </c>
      <c r="L1718" s="9">
        <v>142.67999999999995</v>
      </c>
    </row>
    <row r="1719" spans="6:12">
      <c r="F1719" s="9">
        <v>1700</v>
      </c>
      <c r="G1719" s="9">
        <v>50</v>
      </c>
      <c r="H1719" s="9">
        <v>1</v>
      </c>
      <c r="I1719" s="9">
        <v>9</v>
      </c>
      <c r="J1719" s="9">
        <v>171.3299999999999</v>
      </c>
      <c r="K1719" s="9">
        <v>25.529999999999944</v>
      </c>
      <c r="L1719" s="9">
        <v>28.830000000000013</v>
      </c>
    </row>
    <row r="1720" spans="6:12">
      <c r="F1720" s="9">
        <v>1701</v>
      </c>
      <c r="G1720" s="9">
        <v>32</v>
      </c>
      <c r="H1720" s="9">
        <v>3</v>
      </c>
      <c r="I1720" s="9">
        <v>7</v>
      </c>
      <c r="J1720" s="9">
        <v>1.0540000000000305</v>
      </c>
      <c r="K1720" s="9">
        <v>118.23399999999992</v>
      </c>
      <c r="L1720" s="9">
        <v>114.43400000000003</v>
      </c>
    </row>
    <row r="1721" spans="6:12">
      <c r="F1721" s="9">
        <v>1702</v>
      </c>
      <c r="G1721" s="9">
        <v>26</v>
      </c>
      <c r="H1721" s="9">
        <v>1</v>
      </c>
      <c r="I1721" s="9">
        <v>9</v>
      </c>
      <c r="J1721" s="9">
        <v>160.1939999999999</v>
      </c>
      <c r="K1721" s="9">
        <v>21.833999999999975</v>
      </c>
      <c r="L1721" s="9">
        <v>21.533999999999963</v>
      </c>
    </row>
    <row r="1722" spans="6:12">
      <c r="F1722" s="9">
        <v>1703</v>
      </c>
      <c r="G1722" s="9">
        <v>24</v>
      </c>
      <c r="H1722" s="9">
        <v>1</v>
      </c>
      <c r="I1722" s="9">
        <v>5</v>
      </c>
      <c r="J1722" s="9">
        <v>109.43</v>
      </c>
      <c r="K1722" s="9">
        <v>142.09000000000003</v>
      </c>
      <c r="L1722" s="9">
        <v>139.88999999999999</v>
      </c>
    </row>
    <row r="1723" spans="6:12">
      <c r="F1723" s="9">
        <v>1704</v>
      </c>
      <c r="G1723" s="9">
        <v>42</v>
      </c>
      <c r="H1723" s="9">
        <v>3</v>
      </c>
      <c r="I1723" s="9">
        <v>3</v>
      </c>
      <c r="J1723" s="9">
        <v>-284.29399999999998</v>
      </c>
      <c r="K1723" s="9">
        <v>0.18599999999997863</v>
      </c>
      <c r="L1723" s="9">
        <v>-3.7139999999999702</v>
      </c>
    </row>
    <row r="1724" spans="6:12">
      <c r="F1724" s="9">
        <v>1705</v>
      </c>
      <c r="G1724" s="9">
        <v>51</v>
      </c>
      <c r="H1724" s="9">
        <v>2</v>
      </c>
      <c r="I1724" s="9">
        <v>5</v>
      </c>
      <c r="J1724" s="9">
        <v>32.96500000000006</v>
      </c>
      <c r="K1724" s="9">
        <v>143.35499999999996</v>
      </c>
      <c r="L1724" s="9">
        <v>143.40500000000003</v>
      </c>
    </row>
    <row r="1725" spans="6:12">
      <c r="F1725" s="9">
        <v>1706</v>
      </c>
      <c r="G1725" s="9">
        <v>33</v>
      </c>
      <c r="H1725" s="9">
        <v>1</v>
      </c>
      <c r="I1725" s="9">
        <v>3</v>
      </c>
      <c r="J1725" s="9">
        <v>4.8890000000000029</v>
      </c>
      <c r="K1725" s="9">
        <v>119.959</v>
      </c>
      <c r="L1725" s="9">
        <v>118.309</v>
      </c>
    </row>
    <row r="1726" spans="6:12">
      <c r="F1726" s="9">
        <v>1707</v>
      </c>
      <c r="G1726" s="9">
        <v>28</v>
      </c>
      <c r="H1726" s="9">
        <v>1</v>
      </c>
      <c r="I1726" s="9">
        <v>4</v>
      </c>
      <c r="J1726" s="9">
        <v>60.291999999999994</v>
      </c>
      <c r="K1726" s="9">
        <v>134.31199999999998</v>
      </c>
      <c r="L1726" s="9">
        <v>132.31199999999998</v>
      </c>
    </row>
    <row r="1727" spans="6:12">
      <c r="F1727" s="9">
        <v>1708</v>
      </c>
      <c r="G1727" s="9">
        <v>48</v>
      </c>
      <c r="H1727" s="9">
        <v>3</v>
      </c>
      <c r="I1727" s="9">
        <v>3</v>
      </c>
      <c r="J1727" s="9">
        <v>-268.58599999999996</v>
      </c>
      <c r="K1727" s="9">
        <v>14.033999999999992</v>
      </c>
      <c r="L1727" s="9">
        <v>11.034000000000049</v>
      </c>
    </row>
    <row r="1728" spans="6:12">
      <c r="F1728" s="9">
        <v>1709</v>
      </c>
      <c r="G1728" s="9">
        <v>42</v>
      </c>
      <c r="H1728" s="9">
        <v>3</v>
      </c>
      <c r="I1728" s="9">
        <v>3</v>
      </c>
      <c r="J1728" s="9">
        <v>-284.29399999999998</v>
      </c>
      <c r="K1728" s="9">
        <v>0.18599999999997863</v>
      </c>
      <c r="L1728" s="9">
        <v>-3.7139999999999702</v>
      </c>
    </row>
    <row r="1729" spans="6:12">
      <c r="F1729" s="9">
        <v>1710</v>
      </c>
      <c r="G1729" s="9">
        <v>23</v>
      </c>
      <c r="H1729" s="9">
        <v>2</v>
      </c>
      <c r="I1729" s="9">
        <v>8</v>
      </c>
      <c r="J1729" s="9">
        <v>139.739</v>
      </c>
      <c r="K1729" s="9">
        <v>131.00899999999996</v>
      </c>
      <c r="L1729" s="9">
        <v>128.059</v>
      </c>
    </row>
    <row r="1730" spans="6:12">
      <c r="F1730" s="9">
        <v>1711</v>
      </c>
      <c r="G1730" s="9">
        <v>51</v>
      </c>
      <c r="H1730" s="9">
        <v>3</v>
      </c>
      <c r="I1730" s="9">
        <v>7</v>
      </c>
      <c r="J1730" s="9">
        <v>33.297000000000082</v>
      </c>
      <c r="K1730" s="9">
        <v>144.58699999999993</v>
      </c>
      <c r="L1730" s="9">
        <v>143.63700000000006</v>
      </c>
    </row>
    <row r="1731" spans="6:12">
      <c r="F1731" s="9">
        <v>1712</v>
      </c>
      <c r="G1731" s="9">
        <v>36</v>
      </c>
      <c r="H1731" s="9">
        <v>1</v>
      </c>
      <c r="I1731" s="9">
        <v>7</v>
      </c>
      <c r="J1731" s="9">
        <v>136.32199999999997</v>
      </c>
      <c r="K1731" s="9">
        <v>80.061999999999955</v>
      </c>
      <c r="L1731" s="9">
        <v>80.462000000000018</v>
      </c>
    </row>
    <row r="1732" spans="6:12">
      <c r="F1732" s="9">
        <v>1713</v>
      </c>
      <c r="G1732" s="9">
        <v>36</v>
      </c>
      <c r="H1732" s="9">
        <v>3</v>
      </c>
      <c r="I1732" s="9">
        <v>3</v>
      </c>
      <c r="J1732" s="9">
        <v>-290.28199999999993</v>
      </c>
      <c r="K1732" s="9">
        <v>-3.9420000000000357</v>
      </c>
      <c r="L1732" s="9">
        <v>-8.7419999999999618</v>
      </c>
    </row>
    <row r="1733" spans="6:12">
      <c r="F1733" s="9">
        <v>1714</v>
      </c>
      <c r="G1733" s="9">
        <v>51</v>
      </c>
      <c r="H1733" s="9">
        <v>2</v>
      </c>
      <c r="I1733" s="9">
        <v>7</v>
      </c>
      <c r="J1733" s="9">
        <v>119.93700000000001</v>
      </c>
      <c r="K1733" s="9">
        <v>145.12699999999995</v>
      </c>
      <c r="L1733" s="9">
        <v>145.97700000000006</v>
      </c>
    </row>
    <row r="1734" spans="6:12">
      <c r="F1734" s="9">
        <v>1715</v>
      </c>
      <c r="G1734" s="9">
        <v>40</v>
      </c>
      <c r="H1734" s="9">
        <v>2</v>
      </c>
      <c r="I1734" s="9">
        <v>3</v>
      </c>
      <c r="J1734" s="9">
        <v>-120.56</v>
      </c>
      <c r="K1734" s="9">
        <v>78.439999999999969</v>
      </c>
      <c r="L1734" s="9">
        <v>76.04000000000002</v>
      </c>
    </row>
    <row r="1735" spans="6:12">
      <c r="F1735" s="9">
        <v>1716</v>
      </c>
      <c r="G1735" s="9">
        <v>45</v>
      </c>
      <c r="H1735" s="9">
        <v>1</v>
      </c>
      <c r="I1735" s="9">
        <v>5</v>
      </c>
      <c r="J1735" s="9">
        <v>98.825000000000003</v>
      </c>
      <c r="K1735" s="9">
        <v>124.97499999999997</v>
      </c>
      <c r="L1735" s="9">
        <v>125.92500000000001</v>
      </c>
    </row>
    <row r="1736" spans="6:12">
      <c r="F1736" s="9">
        <v>1717</v>
      </c>
      <c r="G1736" s="9">
        <v>51</v>
      </c>
      <c r="H1736" s="9">
        <v>2</v>
      </c>
      <c r="I1736" s="9">
        <v>3</v>
      </c>
      <c r="J1736" s="9">
        <v>-91.926999999999936</v>
      </c>
      <c r="K1736" s="9">
        <v>103.66299999999995</v>
      </c>
      <c r="L1736" s="9">
        <v>102.91300000000007</v>
      </c>
    </row>
    <row r="1737" spans="6:12">
      <c r="F1737" s="9">
        <v>1718</v>
      </c>
      <c r="G1737" s="9">
        <v>27</v>
      </c>
      <c r="H1737" s="9">
        <v>3</v>
      </c>
      <c r="I1737" s="9">
        <v>3</v>
      </c>
      <c r="J1737" s="9">
        <v>-281.03899999999999</v>
      </c>
      <c r="K1737" s="9">
        <v>8.0910000000000082</v>
      </c>
      <c r="L1737" s="9">
        <v>1.9410000000000309</v>
      </c>
    </row>
    <row r="1738" spans="6:12">
      <c r="F1738" s="9">
        <v>1719</v>
      </c>
      <c r="G1738" s="9">
        <v>29</v>
      </c>
      <c r="H1738" s="9">
        <v>2</v>
      </c>
      <c r="I1738" s="9">
        <v>8</v>
      </c>
      <c r="J1738" s="9">
        <v>123.94699999999997</v>
      </c>
      <c r="K1738" s="9">
        <v>113.35699999999994</v>
      </c>
      <c r="L1738" s="9">
        <v>111.30699999999999</v>
      </c>
    </row>
    <row r="1739" spans="6:12">
      <c r="F1739" s="9">
        <v>1720</v>
      </c>
      <c r="G1739" s="9">
        <v>43</v>
      </c>
      <c r="H1739" s="9">
        <v>3</v>
      </c>
      <c r="I1739" s="9">
        <v>4</v>
      </c>
      <c r="J1739" s="9">
        <v>-195.58299999999997</v>
      </c>
      <c r="K1739" s="9">
        <v>45.986999999999966</v>
      </c>
      <c r="L1739" s="9">
        <v>42.637000000000029</v>
      </c>
    </row>
    <row r="1740" spans="6:12">
      <c r="F1740" s="9">
        <v>1721</v>
      </c>
      <c r="G1740" s="9">
        <v>20</v>
      </c>
      <c r="H1740" s="9">
        <v>3</v>
      </c>
      <c r="I1740" s="9">
        <v>3</v>
      </c>
      <c r="J1740" s="9">
        <v>-258.73</v>
      </c>
      <c r="K1740" s="9">
        <v>32.569999999999993</v>
      </c>
      <c r="L1740" s="9">
        <v>25.370000000000061</v>
      </c>
    </row>
    <row r="1741" spans="6:12">
      <c r="F1741" s="9">
        <v>1722</v>
      </c>
      <c r="G1741" s="9">
        <v>40</v>
      </c>
      <c r="H1741" s="9">
        <v>2</v>
      </c>
      <c r="I1741" s="9">
        <v>7</v>
      </c>
      <c r="J1741" s="9">
        <v>91.039999999999964</v>
      </c>
      <c r="K1741" s="9">
        <v>119.63999999999993</v>
      </c>
      <c r="L1741" s="9">
        <v>118.84</v>
      </c>
    </row>
    <row r="1742" spans="6:12">
      <c r="F1742" s="9">
        <v>1723</v>
      </c>
      <c r="G1742" s="9">
        <v>48</v>
      </c>
      <c r="H1742" s="9">
        <v>1</v>
      </c>
      <c r="I1742" s="9">
        <v>8</v>
      </c>
      <c r="J1742" s="9">
        <v>164.32399999999996</v>
      </c>
      <c r="K1742" s="9">
        <v>61.744000000000014</v>
      </c>
      <c r="L1742" s="9">
        <v>64.344000000000008</v>
      </c>
    </row>
    <row r="1743" spans="6:12">
      <c r="F1743" s="9">
        <v>1724</v>
      </c>
      <c r="G1743" s="9">
        <v>30</v>
      </c>
      <c r="H1743" s="9">
        <v>2</v>
      </c>
      <c r="I1743" s="9">
        <v>9</v>
      </c>
      <c r="J1743" s="9">
        <v>141.91999999999993</v>
      </c>
      <c r="K1743" s="9">
        <v>88.419999999999959</v>
      </c>
      <c r="L1743" s="9">
        <v>86.920000000000016</v>
      </c>
    </row>
    <row r="1744" spans="6:12">
      <c r="F1744" s="9">
        <v>1725</v>
      </c>
      <c r="G1744" s="9">
        <v>35</v>
      </c>
      <c r="H1744" s="9">
        <v>3</v>
      </c>
      <c r="I1744" s="9">
        <v>6</v>
      </c>
      <c r="J1744" s="9">
        <v>-58.614999999999895</v>
      </c>
      <c r="K1744" s="9">
        <v>100.23499999999996</v>
      </c>
      <c r="L1744" s="9">
        <v>96.485000000000014</v>
      </c>
    </row>
    <row r="1745" spans="6:12">
      <c r="F1745" s="9">
        <v>1726</v>
      </c>
      <c r="G1745" s="9">
        <v>19</v>
      </c>
      <c r="H1745" s="9">
        <v>2</v>
      </c>
      <c r="I1745" s="9">
        <v>9</v>
      </c>
      <c r="J1745" s="9">
        <v>175.26099999999994</v>
      </c>
      <c r="K1745" s="9">
        <v>125.17099999999996</v>
      </c>
      <c r="L1745" s="9">
        <v>122.02099999999999</v>
      </c>
    </row>
    <row r="1746" spans="6:12">
      <c r="F1746" s="9">
        <v>1727</v>
      </c>
      <c r="G1746" s="9">
        <v>47</v>
      </c>
      <c r="H1746" s="9">
        <v>1</v>
      </c>
      <c r="I1746" s="9">
        <v>5</v>
      </c>
      <c r="J1746" s="9">
        <v>104.02500000000003</v>
      </c>
      <c r="K1746" s="9">
        <v>129.55499999999998</v>
      </c>
      <c r="L1746" s="9">
        <v>130.80500000000004</v>
      </c>
    </row>
    <row r="1747" spans="6:12">
      <c r="F1747" s="9">
        <v>1728</v>
      </c>
      <c r="G1747" s="9">
        <v>46</v>
      </c>
      <c r="H1747" s="9">
        <v>2</v>
      </c>
      <c r="I1747" s="9">
        <v>7</v>
      </c>
      <c r="J1747" s="9">
        <v>102.75199999999998</v>
      </c>
      <c r="K1747" s="9">
        <v>129.49199999999993</v>
      </c>
      <c r="L1747" s="9">
        <v>129.59199999999998</v>
      </c>
    </row>
    <row r="1748" spans="6:12">
      <c r="F1748" s="9">
        <v>1729</v>
      </c>
      <c r="G1748" s="9">
        <v>51</v>
      </c>
      <c r="H1748" s="9">
        <v>1</v>
      </c>
      <c r="I1748" s="9">
        <v>9</v>
      </c>
      <c r="J1748" s="9">
        <v>175.16899999999995</v>
      </c>
      <c r="K1748" s="9">
        <v>29.058999999999941</v>
      </c>
      <c r="L1748" s="9">
        <v>32.5090000000001</v>
      </c>
    </row>
    <row r="1749" spans="6:12">
      <c r="F1749" s="9">
        <v>1730</v>
      </c>
      <c r="G1749" s="9">
        <v>31</v>
      </c>
      <c r="H1749" s="9">
        <v>2</v>
      </c>
      <c r="I1749" s="9">
        <v>6</v>
      </c>
      <c r="J1749" s="9">
        <v>53.070999999999998</v>
      </c>
      <c r="K1749" s="9">
        <v>127.06099999999998</v>
      </c>
      <c r="L1749" s="9">
        <v>124.51100000000002</v>
      </c>
    </row>
    <row r="1750" spans="6:12">
      <c r="F1750" s="9">
        <v>1731</v>
      </c>
      <c r="G1750" s="9">
        <v>51</v>
      </c>
      <c r="H1750" s="9">
        <v>3</v>
      </c>
      <c r="I1750" s="9">
        <v>8</v>
      </c>
      <c r="J1750" s="9">
        <v>82.19300000000004</v>
      </c>
      <c r="K1750" s="9">
        <v>150.88299999999992</v>
      </c>
      <c r="L1750" s="9">
        <v>150.33300000000003</v>
      </c>
    </row>
    <row r="1751" spans="6:12">
      <c r="F1751" s="9">
        <v>1732</v>
      </c>
      <c r="G1751" s="9">
        <v>41</v>
      </c>
      <c r="H1751" s="9">
        <v>1</v>
      </c>
      <c r="I1751" s="9">
        <v>4</v>
      </c>
      <c r="J1751" s="9">
        <v>53.648999999999994</v>
      </c>
      <c r="K1751" s="9">
        <v>123.63899999999995</v>
      </c>
      <c r="L1751" s="9">
        <v>123.589</v>
      </c>
    </row>
    <row r="1752" spans="6:12">
      <c r="F1752" s="9">
        <v>1733</v>
      </c>
      <c r="G1752" s="9">
        <v>46</v>
      </c>
      <c r="H1752" s="9">
        <v>2</v>
      </c>
      <c r="I1752" s="9">
        <v>9</v>
      </c>
      <c r="J1752" s="9">
        <v>151.74399999999997</v>
      </c>
      <c r="K1752" s="9">
        <v>93.283999999999935</v>
      </c>
      <c r="L1752" s="9">
        <v>94.183999999999969</v>
      </c>
    </row>
    <row r="1753" spans="6:12">
      <c r="F1753" s="9">
        <v>1734</v>
      </c>
      <c r="G1753" s="9">
        <v>32</v>
      </c>
      <c r="H1753" s="9">
        <v>2</v>
      </c>
      <c r="I1753" s="9">
        <v>4</v>
      </c>
      <c r="J1753" s="9">
        <v>-53.792000000000002</v>
      </c>
      <c r="K1753" s="9">
        <v>105.08799999999997</v>
      </c>
      <c r="L1753" s="9">
        <v>101.88800000000001</v>
      </c>
    </row>
    <row r="1754" spans="6:12">
      <c r="F1754" s="9">
        <v>1735</v>
      </c>
      <c r="G1754" s="9">
        <v>41</v>
      </c>
      <c r="H1754" s="9">
        <v>1</v>
      </c>
      <c r="I1754" s="9">
        <v>3</v>
      </c>
      <c r="J1754" s="9">
        <v>6.1529999999999845</v>
      </c>
      <c r="K1754" s="9">
        <v>118.74299999999997</v>
      </c>
      <c r="L1754" s="9">
        <v>118.29300000000001</v>
      </c>
    </row>
    <row r="1755" spans="6:12">
      <c r="F1755" s="9">
        <v>1736</v>
      </c>
      <c r="G1755" s="9">
        <v>25</v>
      </c>
      <c r="H1755" s="9">
        <v>3</v>
      </c>
      <c r="I1755" s="9">
        <v>9</v>
      </c>
      <c r="J1755" s="9">
        <v>101.745</v>
      </c>
      <c r="K1755" s="9">
        <v>135.89499999999998</v>
      </c>
      <c r="L1755" s="9">
        <v>131.84500000000003</v>
      </c>
    </row>
    <row r="1756" spans="6:12">
      <c r="F1756" s="9">
        <v>1737</v>
      </c>
      <c r="G1756" s="9">
        <v>19</v>
      </c>
      <c r="H1756" s="9">
        <v>2</v>
      </c>
      <c r="I1756" s="9">
        <v>5</v>
      </c>
      <c r="J1756" s="9">
        <v>40.004999999999995</v>
      </c>
      <c r="K1756" s="9">
        <v>160.31499999999997</v>
      </c>
      <c r="L1756" s="9">
        <v>155.565</v>
      </c>
    </row>
    <row r="1757" spans="6:12">
      <c r="F1757" s="9">
        <v>1738</v>
      </c>
      <c r="G1757" s="9">
        <v>24</v>
      </c>
      <c r="H1757" s="9">
        <v>1</v>
      </c>
      <c r="I1757" s="9">
        <v>7</v>
      </c>
      <c r="J1757" s="9">
        <v>156.81799999999996</v>
      </c>
      <c r="K1757" s="9">
        <v>104.27799999999999</v>
      </c>
      <c r="L1757" s="9">
        <v>102.87800000000001</v>
      </c>
    </row>
    <row r="1758" spans="6:12">
      <c r="F1758" s="9">
        <v>1739</v>
      </c>
      <c r="G1758" s="9">
        <v>48</v>
      </c>
      <c r="H1758" s="9">
        <v>2</v>
      </c>
      <c r="I1758" s="9">
        <v>7</v>
      </c>
      <c r="J1758" s="9">
        <v>108.81599999999997</v>
      </c>
      <c r="K1758" s="9">
        <v>134.93599999999998</v>
      </c>
      <c r="L1758" s="9">
        <v>135.33599999999998</v>
      </c>
    </row>
    <row r="1759" spans="6:12">
      <c r="F1759" s="9">
        <v>1740</v>
      </c>
      <c r="G1759" s="9">
        <v>55</v>
      </c>
      <c r="H1759" s="9">
        <v>1</v>
      </c>
      <c r="I1759" s="9">
        <v>5</v>
      </c>
      <c r="J1759" s="9">
        <v>135.62499999999994</v>
      </c>
      <c r="K1759" s="9">
        <v>158.6749999999999</v>
      </c>
      <c r="L1759" s="9">
        <v>161.12500000000006</v>
      </c>
    </row>
    <row r="1760" spans="6:12">
      <c r="F1760" s="9">
        <v>1741</v>
      </c>
      <c r="G1760" s="9">
        <v>28</v>
      </c>
      <c r="H1760" s="9">
        <v>2</v>
      </c>
      <c r="I1760" s="9">
        <v>8</v>
      </c>
      <c r="J1760" s="9">
        <v>125.90399999999997</v>
      </c>
      <c r="K1760" s="9">
        <v>115.62399999999997</v>
      </c>
      <c r="L1760" s="9">
        <v>113.42399999999998</v>
      </c>
    </row>
    <row r="1761" spans="6:12">
      <c r="F1761" s="9">
        <v>1742</v>
      </c>
      <c r="G1761" s="9">
        <v>46</v>
      </c>
      <c r="H1761" s="9">
        <v>1</v>
      </c>
      <c r="I1761" s="9">
        <v>3</v>
      </c>
      <c r="J1761" s="9">
        <v>15.718000000000011</v>
      </c>
      <c r="K1761" s="9">
        <v>126.75799999999998</v>
      </c>
      <c r="L1761" s="9">
        <v>127.05800000000002</v>
      </c>
    </row>
    <row r="1762" spans="6:12">
      <c r="F1762" s="9">
        <v>1743</v>
      </c>
      <c r="G1762" s="9">
        <v>29</v>
      </c>
      <c r="H1762" s="9">
        <v>3</v>
      </c>
      <c r="I1762" s="9">
        <v>5</v>
      </c>
      <c r="J1762" s="9">
        <v>-121.09499999999991</v>
      </c>
      <c r="K1762" s="9">
        <v>82.214999999999975</v>
      </c>
      <c r="L1762" s="9">
        <v>77.16500000000002</v>
      </c>
    </row>
    <row r="1763" spans="6:12">
      <c r="F1763" s="9">
        <v>1744</v>
      </c>
      <c r="G1763" s="9">
        <v>54</v>
      </c>
      <c r="H1763" s="9">
        <v>2</v>
      </c>
      <c r="I1763" s="9">
        <v>6</v>
      </c>
      <c r="J1763" s="9">
        <v>94.723999999999961</v>
      </c>
      <c r="K1763" s="9">
        <v>161.584</v>
      </c>
      <c r="L1763" s="9">
        <v>162.48400000000004</v>
      </c>
    </row>
    <row r="1764" spans="6:12">
      <c r="F1764" s="9">
        <v>1745</v>
      </c>
      <c r="G1764" s="9">
        <v>54</v>
      </c>
      <c r="H1764" s="9">
        <v>3</v>
      </c>
      <c r="I1764" s="9">
        <v>9</v>
      </c>
      <c r="J1764" s="9">
        <v>135.64600000000007</v>
      </c>
      <c r="K1764" s="9">
        <v>160.80599999999998</v>
      </c>
      <c r="L1764" s="9">
        <v>161.10600000000005</v>
      </c>
    </row>
    <row r="1765" spans="6:12">
      <c r="F1765" s="9">
        <v>1746</v>
      </c>
      <c r="G1765" s="9">
        <v>20</v>
      </c>
      <c r="H1765" s="9">
        <v>2</v>
      </c>
      <c r="I1765" s="9">
        <v>7</v>
      </c>
      <c r="J1765" s="9">
        <v>122.19999999999996</v>
      </c>
      <c r="K1765" s="9">
        <v>156.99999999999994</v>
      </c>
      <c r="L1765" s="9">
        <v>153.20000000000002</v>
      </c>
    </row>
    <row r="1766" spans="6:12">
      <c r="F1766" s="9">
        <v>1747</v>
      </c>
      <c r="G1766" s="9">
        <v>30</v>
      </c>
      <c r="H1766" s="9">
        <v>2</v>
      </c>
      <c r="I1766" s="9">
        <v>8</v>
      </c>
      <c r="J1766" s="9">
        <v>122.25999999999996</v>
      </c>
      <c r="K1766" s="9">
        <v>111.35999999999996</v>
      </c>
      <c r="L1766" s="9">
        <v>109.45999999999998</v>
      </c>
    </row>
    <row r="1767" spans="6:12">
      <c r="F1767" s="9">
        <v>1748</v>
      </c>
      <c r="G1767" s="9">
        <v>30</v>
      </c>
      <c r="H1767" s="9">
        <v>1</v>
      </c>
      <c r="I1767" s="9">
        <v>3</v>
      </c>
      <c r="J1767" s="9">
        <v>8.8699999999999974</v>
      </c>
      <c r="K1767" s="9">
        <v>124.87</v>
      </c>
      <c r="L1767" s="9">
        <v>122.77</v>
      </c>
    </row>
    <row r="1768" spans="6:12">
      <c r="F1768" s="9">
        <v>1749</v>
      </c>
      <c r="G1768" s="9">
        <v>33</v>
      </c>
      <c r="H1768" s="9">
        <v>2</v>
      </c>
      <c r="I1768" s="9">
        <v>3</v>
      </c>
      <c r="J1768" s="9">
        <v>-121.77099999999999</v>
      </c>
      <c r="K1768" s="9">
        <v>79.398999999999972</v>
      </c>
      <c r="L1768" s="9">
        <v>75.948999999999984</v>
      </c>
    </row>
    <row r="1769" spans="6:12">
      <c r="F1769" s="9">
        <v>1750</v>
      </c>
      <c r="G1769" s="9">
        <v>45</v>
      </c>
      <c r="H1769" s="9">
        <v>1</v>
      </c>
      <c r="I1769" s="9">
        <v>7</v>
      </c>
      <c r="J1769" s="9">
        <v>146.46499999999997</v>
      </c>
      <c r="K1769" s="9">
        <v>87.414999999999949</v>
      </c>
      <c r="L1769" s="9">
        <v>89.165000000000006</v>
      </c>
    </row>
    <row r="1770" spans="6:12">
      <c r="F1770" s="9">
        <v>1751</v>
      </c>
      <c r="G1770" s="9">
        <v>20</v>
      </c>
      <c r="H1770" s="9">
        <v>3</v>
      </c>
      <c r="I1770" s="9">
        <v>5</v>
      </c>
      <c r="J1770" s="9">
        <v>-94.949999999999989</v>
      </c>
      <c r="K1770" s="9">
        <v>111.14999999999995</v>
      </c>
      <c r="L1770" s="9">
        <v>104.75</v>
      </c>
    </row>
    <row r="1771" spans="6:12">
      <c r="F1771" s="9">
        <v>1752</v>
      </c>
      <c r="G1771" s="9">
        <v>46</v>
      </c>
      <c r="H1771" s="9">
        <v>2</v>
      </c>
      <c r="I1771" s="9">
        <v>6</v>
      </c>
      <c r="J1771" s="9">
        <v>64.036000000000001</v>
      </c>
      <c r="K1771" s="9">
        <v>133.37599999999998</v>
      </c>
      <c r="L1771" s="9">
        <v>133.07600000000002</v>
      </c>
    </row>
    <row r="1772" spans="6:12">
      <c r="F1772" s="9">
        <v>1753</v>
      </c>
      <c r="G1772" s="9">
        <v>22</v>
      </c>
      <c r="H1772" s="9">
        <v>1</v>
      </c>
      <c r="I1772" s="9">
        <v>8</v>
      </c>
      <c r="J1772" s="9">
        <v>173.47599999999991</v>
      </c>
      <c r="K1772" s="9">
        <v>78.95599999999996</v>
      </c>
      <c r="L1772" s="9">
        <v>77.655999999999977</v>
      </c>
    </row>
    <row r="1773" spans="6:12">
      <c r="F1773" s="9">
        <v>1754</v>
      </c>
      <c r="G1773" s="9">
        <v>51</v>
      </c>
      <c r="H1773" s="9">
        <v>1</v>
      </c>
      <c r="I1773" s="9">
        <v>9</v>
      </c>
      <c r="J1773" s="9">
        <v>175.16899999999995</v>
      </c>
      <c r="K1773" s="9">
        <v>29.058999999999941</v>
      </c>
      <c r="L1773" s="9">
        <v>32.5090000000001</v>
      </c>
    </row>
    <row r="1774" spans="6:12">
      <c r="F1774" s="9">
        <v>1755</v>
      </c>
      <c r="G1774" s="9">
        <v>51</v>
      </c>
      <c r="H1774" s="9">
        <v>3</v>
      </c>
      <c r="I1774" s="9">
        <v>7</v>
      </c>
      <c r="J1774" s="9">
        <v>33.297000000000082</v>
      </c>
      <c r="K1774" s="9">
        <v>144.58699999999993</v>
      </c>
      <c r="L1774" s="9">
        <v>143.63700000000006</v>
      </c>
    </row>
    <row r="1775" spans="6:12">
      <c r="F1775" s="9">
        <v>1756</v>
      </c>
      <c r="G1775" s="9">
        <v>41</v>
      </c>
      <c r="H1775" s="9">
        <v>3</v>
      </c>
      <c r="I1775" s="9">
        <v>4</v>
      </c>
      <c r="J1775" s="9">
        <v>-199.21099999999996</v>
      </c>
      <c r="K1775" s="9">
        <v>42.978999999999957</v>
      </c>
      <c r="L1775" s="9">
        <v>39.329000000000008</v>
      </c>
    </row>
    <row r="1776" spans="6:12">
      <c r="F1776" s="9">
        <v>1757</v>
      </c>
      <c r="G1776" s="9">
        <v>20</v>
      </c>
      <c r="H1776" s="9">
        <v>2</v>
      </c>
      <c r="I1776" s="9">
        <v>3</v>
      </c>
      <c r="J1776" s="9">
        <v>-88.919999999999987</v>
      </c>
      <c r="K1776" s="9">
        <v>116.27999999999997</v>
      </c>
      <c r="L1776" s="9">
        <v>110.88000000000001</v>
      </c>
    </row>
    <row r="1777" spans="6:12">
      <c r="F1777" s="9">
        <v>1758</v>
      </c>
      <c r="G1777" s="9">
        <v>43</v>
      </c>
      <c r="H1777" s="9">
        <v>3</v>
      </c>
      <c r="I1777" s="9">
        <v>8</v>
      </c>
      <c r="J1777" s="9">
        <v>56.689000000000135</v>
      </c>
      <c r="K1777" s="9">
        <v>127.85899999999998</v>
      </c>
      <c r="L1777" s="9">
        <v>126.10900000000009</v>
      </c>
    </row>
    <row r="1778" spans="6:12">
      <c r="F1778" s="9">
        <v>1759</v>
      </c>
      <c r="G1778" s="9">
        <v>27</v>
      </c>
      <c r="H1778" s="9">
        <v>1</v>
      </c>
      <c r="I1778" s="9">
        <v>9</v>
      </c>
      <c r="J1778" s="9">
        <v>157.55299999999994</v>
      </c>
      <c r="K1778" s="9">
        <v>18.88300000000001</v>
      </c>
      <c r="L1778" s="9">
        <v>18.733000000000033</v>
      </c>
    </row>
    <row r="1779" spans="6:12">
      <c r="F1779" s="9">
        <v>1760</v>
      </c>
      <c r="G1779" s="9">
        <v>36</v>
      </c>
      <c r="H1779" s="9">
        <v>2</v>
      </c>
      <c r="I1779" s="9">
        <v>6</v>
      </c>
      <c r="J1779" s="9">
        <v>49.975999999999971</v>
      </c>
      <c r="K1779" s="9">
        <v>122.41599999999997</v>
      </c>
      <c r="L1779" s="9">
        <v>120.616</v>
      </c>
    </row>
    <row r="1780" spans="6:12">
      <c r="F1780" s="9">
        <v>1761</v>
      </c>
      <c r="G1780" s="9">
        <v>20</v>
      </c>
      <c r="H1780" s="9">
        <v>3</v>
      </c>
      <c r="I1780" s="9">
        <v>8</v>
      </c>
      <c r="J1780" s="9">
        <v>79.619999999999948</v>
      </c>
      <c r="K1780" s="9">
        <v>157.9199999999999</v>
      </c>
      <c r="L1780" s="9">
        <v>152.71999999999997</v>
      </c>
    </row>
    <row r="1781" spans="6:12">
      <c r="F1781" s="9">
        <v>1762</v>
      </c>
      <c r="G1781" s="9">
        <v>52</v>
      </c>
      <c r="H1781" s="9">
        <v>1</v>
      </c>
      <c r="I1781" s="9">
        <v>8</v>
      </c>
      <c r="J1781" s="9">
        <v>179.1159999999999</v>
      </c>
      <c r="K1781" s="9">
        <v>75.295999999999964</v>
      </c>
      <c r="L1781" s="9">
        <v>78.495999999999981</v>
      </c>
    </row>
    <row r="1782" spans="6:12">
      <c r="F1782" s="9">
        <v>1763</v>
      </c>
      <c r="G1782" s="9">
        <v>20</v>
      </c>
      <c r="H1782" s="9">
        <v>3</v>
      </c>
      <c r="I1782" s="9">
        <v>6</v>
      </c>
      <c r="J1782" s="9">
        <v>-27.279999999999973</v>
      </c>
      <c r="K1782" s="9">
        <v>136.21999999999997</v>
      </c>
      <c r="L1782" s="9">
        <v>130.22000000000006</v>
      </c>
    </row>
    <row r="1783" spans="6:12">
      <c r="F1783" s="9">
        <v>1764</v>
      </c>
      <c r="G1783" s="9">
        <v>49</v>
      </c>
      <c r="H1783" s="9">
        <v>1</v>
      </c>
      <c r="I1783" s="9">
        <v>7</v>
      </c>
      <c r="J1783" s="9">
        <v>157.99299999999999</v>
      </c>
      <c r="K1783" s="9">
        <v>97.703000000000046</v>
      </c>
      <c r="L1783" s="9">
        <v>100.05300000000001</v>
      </c>
    </row>
    <row r="1784" spans="6:12">
      <c r="F1784" s="9">
        <v>1765</v>
      </c>
      <c r="G1784" s="9">
        <v>21</v>
      </c>
      <c r="H1784" s="9">
        <v>1</v>
      </c>
      <c r="I1784" s="9">
        <v>6</v>
      </c>
      <c r="J1784" s="9">
        <v>149.08099999999996</v>
      </c>
      <c r="K1784" s="9">
        <v>140.07099999999997</v>
      </c>
      <c r="L1784" s="9">
        <v>137.821</v>
      </c>
    </row>
    <row r="1785" spans="6:12">
      <c r="F1785" s="9">
        <v>1766</v>
      </c>
      <c r="G1785" s="9">
        <v>54</v>
      </c>
      <c r="H1785" s="9">
        <v>2</v>
      </c>
      <c r="I1785" s="9">
        <v>9</v>
      </c>
      <c r="J1785" s="9">
        <v>182.57599999999994</v>
      </c>
      <c r="K1785" s="9">
        <v>121.63599999999997</v>
      </c>
      <c r="L1785" s="9">
        <v>123.73599999999999</v>
      </c>
    </row>
    <row r="1786" spans="6:12">
      <c r="F1786" s="9">
        <v>1767</v>
      </c>
      <c r="G1786" s="9">
        <v>28</v>
      </c>
      <c r="H1786" s="9">
        <v>1</v>
      </c>
      <c r="I1786" s="9">
        <v>5</v>
      </c>
      <c r="J1786" s="9">
        <v>98.230000000000018</v>
      </c>
      <c r="K1786" s="9">
        <v>129.65</v>
      </c>
      <c r="L1786" s="9">
        <v>128.04999999999998</v>
      </c>
    </row>
    <row r="1787" spans="6:12">
      <c r="F1787" s="9">
        <v>1768</v>
      </c>
      <c r="G1787" s="9">
        <v>27</v>
      </c>
      <c r="H1787" s="9">
        <v>2</v>
      </c>
      <c r="I1787" s="9">
        <v>4</v>
      </c>
      <c r="J1787" s="9">
        <v>-45.237000000000023</v>
      </c>
      <c r="K1787" s="9">
        <v>115.19299999999998</v>
      </c>
      <c r="L1787" s="9">
        <v>111.24300000000001</v>
      </c>
    </row>
    <row r="1788" spans="6:12">
      <c r="F1788" s="9">
        <v>1769</v>
      </c>
      <c r="G1788" s="9">
        <v>35</v>
      </c>
      <c r="H1788" s="9">
        <v>1</v>
      </c>
      <c r="I1788" s="9">
        <v>4</v>
      </c>
      <c r="J1788" s="9">
        <v>51.044999999999987</v>
      </c>
      <c r="K1788" s="9">
        <v>122.89499999999997</v>
      </c>
      <c r="L1788" s="9">
        <v>121.94499999999998</v>
      </c>
    </row>
    <row r="1789" spans="6:12">
      <c r="F1789" s="9">
        <v>1770</v>
      </c>
      <c r="G1789" s="9">
        <v>35</v>
      </c>
      <c r="H1789" s="9">
        <v>1</v>
      </c>
      <c r="I1789" s="9">
        <v>4</v>
      </c>
      <c r="J1789" s="9">
        <v>51.044999999999987</v>
      </c>
      <c r="K1789" s="9">
        <v>122.89499999999997</v>
      </c>
      <c r="L1789" s="9">
        <v>121.94499999999998</v>
      </c>
    </row>
    <row r="1790" spans="6:12">
      <c r="F1790" s="9">
        <v>1771</v>
      </c>
      <c r="G1790" s="9">
        <v>38</v>
      </c>
      <c r="H1790" s="9">
        <v>3</v>
      </c>
      <c r="I1790" s="9">
        <v>9</v>
      </c>
      <c r="J1790" s="9">
        <v>88.86200000000008</v>
      </c>
      <c r="K1790" s="9">
        <v>118.98199999999997</v>
      </c>
      <c r="L1790" s="9">
        <v>116.88200000000006</v>
      </c>
    </row>
    <row r="1791" spans="6:12">
      <c r="F1791" s="9">
        <v>1772</v>
      </c>
      <c r="G1791" s="9">
        <v>51</v>
      </c>
      <c r="H1791" s="9">
        <v>1</v>
      </c>
      <c r="I1791" s="9">
        <v>5</v>
      </c>
      <c r="J1791" s="9">
        <v>117.66500000000005</v>
      </c>
      <c r="K1791" s="9">
        <v>141.95499999999996</v>
      </c>
      <c r="L1791" s="9">
        <v>143.80500000000009</v>
      </c>
    </row>
    <row r="1792" spans="6:12">
      <c r="F1792" s="9">
        <v>1773</v>
      </c>
      <c r="G1792" s="9">
        <v>38</v>
      </c>
      <c r="H1792" s="9">
        <v>3</v>
      </c>
      <c r="I1792" s="9">
        <v>6</v>
      </c>
      <c r="J1792" s="9">
        <v>-57.591999999999928</v>
      </c>
      <c r="K1792" s="9">
        <v>100.328</v>
      </c>
      <c r="L1792" s="9">
        <v>97.028000000000077</v>
      </c>
    </row>
    <row r="1793" spans="6:12">
      <c r="F1793" s="9">
        <v>1774</v>
      </c>
      <c r="G1793" s="9">
        <v>54</v>
      </c>
      <c r="H1793" s="9">
        <v>2</v>
      </c>
      <c r="I1793" s="9">
        <v>5</v>
      </c>
      <c r="J1793" s="9">
        <v>46.480000000000018</v>
      </c>
      <c r="K1793" s="9">
        <v>155.94</v>
      </c>
      <c r="L1793" s="9">
        <v>156.44</v>
      </c>
    </row>
    <row r="1794" spans="6:12">
      <c r="F1794" s="9">
        <v>1775</v>
      </c>
      <c r="G1794" s="9">
        <v>19</v>
      </c>
      <c r="H1794" s="9">
        <v>3</v>
      </c>
      <c r="I1794" s="9">
        <v>8</v>
      </c>
      <c r="J1794" s="9">
        <v>83.856999999999971</v>
      </c>
      <c r="K1794" s="9">
        <v>162.46699999999998</v>
      </c>
      <c r="L1794" s="9">
        <v>157.11700000000002</v>
      </c>
    </row>
    <row r="1795" spans="6:12">
      <c r="F1795" s="9">
        <v>1776</v>
      </c>
      <c r="G1795" s="9">
        <v>20</v>
      </c>
      <c r="H1795" s="9">
        <v>3</v>
      </c>
      <c r="I1795" s="9">
        <v>9</v>
      </c>
      <c r="J1795" s="9">
        <v>118.84999999999997</v>
      </c>
      <c r="K1795" s="9">
        <v>154.5499999999999</v>
      </c>
      <c r="L1795" s="9">
        <v>149.75</v>
      </c>
    </row>
    <row r="1796" spans="6:12">
      <c r="F1796" s="9">
        <v>1777</v>
      </c>
      <c r="G1796" s="9">
        <v>30</v>
      </c>
      <c r="H1796" s="9">
        <v>1</v>
      </c>
      <c r="I1796" s="9">
        <v>8</v>
      </c>
      <c r="J1796" s="9">
        <v>151.21999999999994</v>
      </c>
      <c r="K1796" s="9">
        <v>54.21999999999997</v>
      </c>
      <c r="L1796" s="9">
        <v>54.120000000000005</v>
      </c>
    </row>
    <row r="1797" spans="6:12">
      <c r="F1797" s="9">
        <v>1778</v>
      </c>
      <c r="G1797" s="9">
        <v>42</v>
      </c>
      <c r="H1797" s="9">
        <v>1</v>
      </c>
      <c r="I1797" s="9">
        <v>8</v>
      </c>
      <c r="J1797" s="9">
        <v>150.23599999999999</v>
      </c>
      <c r="K1797" s="9">
        <v>49.515999999999963</v>
      </c>
      <c r="L1797" s="9">
        <v>51.21599999999998</v>
      </c>
    </row>
    <row r="1798" spans="6:12">
      <c r="F1798" s="9">
        <v>1779</v>
      </c>
      <c r="G1798" s="9">
        <v>38</v>
      </c>
      <c r="H1798" s="9">
        <v>3</v>
      </c>
      <c r="I1798" s="9">
        <v>3</v>
      </c>
      <c r="J1798" s="9">
        <v>-289.36599999999987</v>
      </c>
      <c r="K1798" s="9">
        <v>-3.646000000000015</v>
      </c>
      <c r="L1798" s="9">
        <v>-8.1459999999999297</v>
      </c>
    </row>
    <row r="1799" spans="6:12">
      <c r="F1799" s="9">
        <v>1780</v>
      </c>
      <c r="G1799" s="9">
        <v>46</v>
      </c>
      <c r="H1799" s="9">
        <v>2</v>
      </c>
      <c r="I1799" s="9">
        <v>4</v>
      </c>
      <c r="J1799" s="9">
        <v>-41.835999999999956</v>
      </c>
      <c r="K1799" s="9">
        <v>112.70399999999998</v>
      </c>
      <c r="L1799" s="9">
        <v>111.60399999999998</v>
      </c>
    </row>
    <row r="1800" spans="6:12">
      <c r="F1800" s="9">
        <v>1781</v>
      </c>
      <c r="G1800" s="9">
        <v>42</v>
      </c>
      <c r="H1800" s="9">
        <v>2</v>
      </c>
      <c r="I1800" s="9">
        <v>8</v>
      </c>
      <c r="J1800" s="9">
        <v>123.07599999999996</v>
      </c>
      <c r="K1800" s="9">
        <v>108.45599999999993</v>
      </c>
      <c r="L1800" s="9">
        <v>108.35599999999994</v>
      </c>
    </row>
    <row r="1801" spans="6:12">
      <c r="F1801" s="9">
        <v>1782</v>
      </c>
      <c r="G1801" s="9">
        <v>53</v>
      </c>
      <c r="H1801" s="9">
        <v>2</v>
      </c>
      <c r="I1801" s="9">
        <v>8</v>
      </c>
      <c r="J1801" s="9">
        <v>157.97900000000001</v>
      </c>
      <c r="K1801" s="9">
        <v>139.94899999999996</v>
      </c>
      <c r="L1801" s="9">
        <v>141.499</v>
      </c>
    </row>
    <row r="1802" spans="6:12">
      <c r="F1802" s="9">
        <v>1783</v>
      </c>
      <c r="G1802" s="9">
        <v>36</v>
      </c>
      <c r="H1802" s="9">
        <v>3</v>
      </c>
      <c r="I1802" s="9">
        <v>3</v>
      </c>
      <c r="J1802" s="9">
        <v>-290.28199999999993</v>
      </c>
      <c r="K1802" s="9">
        <v>-3.9420000000000357</v>
      </c>
      <c r="L1802" s="9">
        <v>-8.7419999999999618</v>
      </c>
    </row>
    <row r="1803" spans="6:12">
      <c r="F1803" s="9">
        <v>1784</v>
      </c>
      <c r="G1803" s="9">
        <v>44</v>
      </c>
      <c r="H1803" s="9">
        <v>3</v>
      </c>
      <c r="I1803" s="9">
        <v>7</v>
      </c>
      <c r="J1803" s="9">
        <v>10.078000000000088</v>
      </c>
      <c r="K1803" s="9">
        <v>123.53799999999995</v>
      </c>
      <c r="L1803" s="9">
        <v>121.53800000000001</v>
      </c>
    </row>
    <row r="1804" spans="6:12">
      <c r="F1804" s="9">
        <v>1785</v>
      </c>
      <c r="G1804" s="9">
        <v>33</v>
      </c>
      <c r="H1804" s="9">
        <v>3</v>
      </c>
      <c r="I1804" s="9">
        <v>8</v>
      </c>
      <c r="J1804" s="9">
        <v>49.109000000000094</v>
      </c>
      <c r="K1804" s="9">
        <v>123.37899999999996</v>
      </c>
      <c r="L1804" s="9">
        <v>120.12900000000002</v>
      </c>
    </row>
    <row r="1805" spans="6:12">
      <c r="F1805" s="9">
        <v>1786</v>
      </c>
      <c r="G1805" s="9">
        <v>41</v>
      </c>
      <c r="H1805" s="9">
        <v>2</v>
      </c>
      <c r="I1805" s="9">
        <v>6</v>
      </c>
      <c r="J1805" s="9">
        <v>53.630999999999972</v>
      </c>
      <c r="K1805" s="9">
        <v>124.52099999999994</v>
      </c>
      <c r="L1805" s="9">
        <v>123.47099999999998</v>
      </c>
    </row>
    <row r="1806" spans="6:12">
      <c r="F1806" s="9">
        <v>1787</v>
      </c>
      <c r="G1806" s="9">
        <v>27</v>
      </c>
      <c r="H1806" s="9">
        <v>1</v>
      </c>
      <c r="I1806" s="9">
        <v>7</v>
      </c>
      <c r="J1806" s="9">
        <v>148.04899999999998</v>
      </c>
      <c r="K1806" s="9">
        <v>94.578999999999951</v>
      </c>
      <c r="L1806" s="9">
        <v>93.629000000000019</v>
      </c>
    </row>
    <row r="1807" spans="6:12">
      <c r="F1807" s="9">
        <v>1788</v>
      </c>
      <c r="G1807" s="9">
        <v>31</v>
      </c>
      <c r="H1807" s="9">
        <v>2</v>
      </c>
      <c r="I1807" s="9">
        <v>4</v>
      </c>
      <c r="J1807" s="9">
        <v>-52.620999999999981</v>
      </c>
      <c r="K1807" s="9">
        <v>106.56899999999997</v>
      </c>
      <c r="L1807" s="9">
        <v>103.21900000000002</v>
      </c>
    </row>
    <row r="1808" spans="6:12">
      <c r="F1808" s="9">
        <v>1789</v>
      </c>
      <c r="G1808" s="9">
        <v>36</v>
      </c>
      <c r="H1808" s="9">
        <v>3</v>
      </c>
      <c r="I1808" s="9">
        <v>6</v>
      </c>
      <c r="J1808" s="9">
        <v>-58.543999999999983</v>
      </c>
      <c r="K1808" s="9">
        <v>99.995999999999981</v>
      </c>
      <c r="L1808" s="9">
        <v>96.396000000000015</v>
      </c>
    </row>
    <row r="1809" spans="6:12">
      <c r="F1809" s="9">
        <v>1790</v>
      </c>
      <c r="G1809" s="9">
        <v>20</v>
      </c>
      <c r="H1809" s="9">
        <v>1</v>
      </c>
      <c r="I1809" s="9">
        <v>4</v>
      </c>
      <c r="J1809" s="9">
        <v>87.06</v>
      </c>
      <c r="K1809" s="9">
        <v>163.55999999999997</v>
      </c>
      <c r="L1809" s="9">
        <v>160.36000000000001</v>
      </c>
    </row>
    <row r="1810" spans="6:12">
      <c r="F1810" s="9">
        <v>1791</v>
      </c>
      <c r="G1810" s="9">
        <v>30</v>
      </c>
      <c r="H1810" s="9">
        <v>1</v>
      </c>
      <c r="I1810" s="9">
        <v>7</v>
      </c>
      <c r="J1810" s="9">
        <v>141.70999999999995</v>
      </c>
      <c r="K1810" s="9">
        <v>87.309999999999974</v>
      </c>
      <c r="L1810" s="9">
        <v>86.809999999999974</v>
      </c>
    </row>
    <row r="1811" spans="6:12">
      <c r="F1811" s="9">
        <v>1792</v>
      </c>
      <c r="G1811" s="9">
        <v>37</v>
      </c>
      <c r="H1811" s="9">
        <v>2</v>
      </c>
      <c r="I1811" s="9">
        <v>4</v>
      </c>
      <c r="J1811" s="9">
        <v>-55.59699999999998</v>
      </c>
      <c r="K1811" s="9">
        <v>101.73299999999999</v>
      </c>
      <c r="L1811" s="9">
        <v>99.282999999999987</v>
      </c>
    </row>
    <row r="1812" spans="6:12">
      <c r="F1812" s="9">
        <v>1793</v>
      </c>
      <c r="G1812" s="9">
        <v>43</v>
      </c>
      <c r="H1812" s="9">
        <v>1</v>
      </c>
      <c r="I1812" s="9">
        <v>6</v>
      </c>
      <c r="J1812" s="9">
        <v>123.25299999999997</v>
      </c>
      <c r="K1812" s="9">
        <v>107.42299999999996</v>
      </c>
      <c r="L1812" s="9">
        <v>108.473</v>
      </c>
    </row>
    <row r="1813" spans="6:12">
      <c r="F1813" s="9">
        <v>1794</v>
      </c>
      <c r="G1813" s="9">
        <v>45</v>
      </c>
      <c r="H1813" s="9">
        <v>2</v>
      </c>
      <c r="I1813" s="9">
        <v>3</v>
      </c>
      <c r="J1813" s="9">
        <v>-111.595</v>
      </c>
      <c r="K1813" s="9">
        <v>85.854999999999947</v>
      </c>
      <c r="L1813" s="9">
        <v>84.205000000000013</v>
      </c>
    </row>
    <row r="1814" spans="6:12">
      <c r="F1814" s="9">
        <v>1795</v>
      </c>
      <c r="G1814" s="9">
        <v>20</v>
      </c>
      <c r="H1814" s="9">
        <v>3</v>
      </c>
      <c r="I1814" s="9">
        <v>8</v>
      </c>
      <c r="J1814" s="9">
        <v>79.619999999999948</v>
      </c>
      <c r="K1814" s="9">
        <v>157.9199999999999</v>
      </c>
      <c r="L1814" s="9">
        <v>152.71999999999997</v>
      </c>
    </row>
    <row r="1815" spans="6:12">
      <c r="F1815" s="9">
        <v>1796</v>
      </c>
      <c r="G1815" s="9">
        <v>25</v>
      </c>
      <c r="H1815" s="9">
        <v>3</v>
      </c>
      <c r="I1815" s="9">
        <v>7</v>
      </c>
      <c r="J1815" s="9">
        <v>13.745000000000005</v>
      </c>
      <c r="K1815" s="9">
        <v>133.09499999999997</v>
      </c>
      <c r="L1815" s="9">
        <v>128.24500000000006</v>
      </c>
    </row>
    <row r="1816" spans="6:12">
      <c r="F1816" s="9">
        <v>1797</v>
      </c>
      <c r="G1816" s="9">
        <v>55</v>
      </c>
      <c r="H1816" s="9">
        <v>1</v>
      </c>
      <c r="I1816" s="9">
        <v>9</v>
      </c>
      <c r="J1816" s="9">
        <v>193.22499999999985</v>
      </c>
      <c r="K1816" s="9">
        <v>45.874999999999858</v>
      </c>
      <c r="L1816" s="9">
        <v>49.92500000000004</v>
      </c>
    </row>
    <row r="1817" spans="6:12">
      <c r="F1817" s="9">
        <v>1798</v>
      </c>
      <c r="G1817" s="9">
        <v>28</v>
      </c>
      <c r="H1817" s="9">
        <v>1</v>
      </c>
      <c r="I1817" s="9">
        <v>7</v>
      </c>
      <c r="J1817" s="9">
        <v>145.66599999999997</v>
      </c>
      <c r="K1817" s="9">
        <v>91.885999999999967</v>
      </c>
      <c r="L1817" s="9">
        <v>91.085999999999984</v>
      </c>
    </row>
    <row r="1818" spans="6:12">
      <c r="F1818" s="9">
        <v>1799</v>
      </c>
      <c r="G1818" s="9">
        <v>50</v>
      </c>
      <c r="H1818" s="9">
        <v>3</v>
      </c>
      <c r="I1818" s="9">
        <v>9</v>
      </c>
      <c r="J1818" s="9">
        <v>117.46999999999997</v>
      </c>
      <c r="K1818" s="9">
        <v>143.86999999999995</v>
      </c>
      <c r="L1818" s="9">
        <v>143.57</v>
      </c>
    </row>
    <row r="1819" spans="6:12">
      <c r="F1819" s="9">
        <v>1800</v>
      </c>
      <c r="G1819" s="9">
        <v>47</v>
      </c>
      <c r="H1819" s="9">
        <v>3</v>
      </c>
      <c r="I1819" s="9">
        <v>8</v>
      </c>
      <c r="J1819" s="9">
        <v>67.281000000000063</v>
      </c>
      <c r="K1819" s="9">
        <v>137.2109999999999</v>
      </c>
      <c r="L1819" s="9">
        <v>136.06100000000004</v>
      </c>
    </row>
    <row r="1820" spans="6:12">
      <c r="F1820" s="9">
        <v>1801</v>
      </c>
      <c r="G1820" s="9">
        <v>35</v>
      </c>
      <c r="H1820" s="9">
        <v>3</v>
      </c>
      <c r="I1820" s="9">
        <v>7</v>
      </c>
      <c r="J1820" s="9">
        <v>-0.33499999999992269</v>
      </c>
      <c r="K1820" s="9">
        <v>115.91499999999996</v>
      </c>
      <c r="L1820" s="9">
        <v>112.56500000000005</v>
      </c>
    </row>
    <row r="1821" spans="6:12">
      <c r="F1821" s="9">
        <v>1802</v>
      </c>
      <c r="G1821" s="9">
        <v>43</v>
      </c>
      <c r="H1821" s="9">
        <v>2</v>
      </c>
      <c r="I1821" s="9">
        <v>9</v>
      </c>
      <c r="J1821" s="9">
        <v>144.63699999999994</v>
      </c>
      <c r="K1821" s="9">
        <v>87.106999999999914</v>
      </c>
      <c r="L1821" s="9">
        <v>87.55699999999996</v>
      </c>
    </row>
    <row r="1822" spans="6:12">
      <c r="F1822" s="9">
        <v>1803</v>
      </c>
      <c r="G1822" s="9">
        <v>46</v>
      </c>
      <c r="H1822" s="9">
        <v>2</v>
      </c>
      <c r="I1822" s="9">
        <v>5</v>
      </c>
      <c r="J1822" s="9">
        <v>15.840000000000032</v>
      </c>
      <c r="K1822" s="9">
        <v>127.77999999999996</v>
      </c>
      <c r="L1822" s="9">
        <v>127.07999999999997</v>
      </c>
    </row>
    <row r="1823" spans="6:12">
      <c r="F1823" s="9">
        <v>1804</v>
      </c>
      <c r="G1823" s="9">
        <v>31</v>
      </c>
      <c r="H1823" s="9">
        <v>2</v>
      </c>
      <c r="I1823" s="9">
        <v>7</v>
      </c>
      <c r="J1823" s="9">
        <v>91.696999999999974</v>
      </c>
      <c r="K1823" s="9">
        <v>123.08699999999996</v>
      </c>
      <c r="L1823" s="9">
        <v>120.93700000000004</v>
      </c>
    </row>
    <row r="1824" spans="6:12">
      <c r="F1824" s="9">
        <v>1805</v>
      </c>
      <c r="G1824" s="9">
        <v>50</v>
      </c>
      <c r="H1824" s="9">
        <v>3</v>
      </c>
      <c r="I1824" s="9">
        <v>9</v>
      </c>
      <c r="J1824" s="9">
        <v>117.46999999999997</v>
      </c>
      <c r="K1824" s="9">
        <v>143.86999999999995</v>
      </c>
      <c r="L1824" s="9">
        <v>143.57</v>
      </c>
    </row>
    <row r="1825" spans="6:12">
      <c r="F1825" s="9">
        <v>1806</v>
      </c>
      <c r="G1825" s="9">
        <v>24</v>
      </c>
      <c r="H1825" s="9">
        <v>1</v>
      </c>
      <c r="I1825" s="9">
        <v>3</v>
      </c>
      <c r="J1825" s="9">
        <v>24.121999999999993</v>
      </c>
      <c r="K1825" s="9">
        <v>141.982</v>
      </c>
      <c r="L1825" s="9">
        <v>138.982</v>
      </c>
    </row>
    <row r="1826" spans="6:12">
      <c r="F1826" s="9">
        <v>1807</v>
      </c>
      <c r="G1826" s="9">
        <v>33</v>
      </c>
      <c r="H1826" s="9">
        <v>1</v>
      </c>
      <c r="I1826" s="9">
        <v>9</v>
      </c>
      <c r="J1826" s="9">
        <v>147.37699999999995</v>
      </c>
      <c r="K1826" s="9">
        <v>6.84699999999998</v>
      </c>
      <c r="L1826" s="9">
        <v>7.59699999999998</v>
      </c>
    </row>
    <row r="1827" spans="6:12">
      <c r="F1827" s="9">
        <v>1808</v>
      </c>
      <c r="G1827" s="9">
        <v>44</v>
      </c>
      <c r="H1827" s="9">
        <v>1</v>
      </c>
      <c r="I1827" s="9">
        <v>6</v>
      </c>
      <c r="J1827" s="9">
        <v>125.18399999999997</v>
      </c>
      <c r="K1827" s="9">
        <v>109.04399999999995</v>
      </c>
      <c r="L1827" s="9">
        <v>110.24399999999997</v>
      </c>
    </row>
    <row r="1828" spans="6:12">
      <c r="F1828" s="9">
        <v>1809</v>
      </c>
      <c r="G1828" s="9">
        <v>29</v>
      </c>
      <c r="H1828" s="9">
        <v>1</v>
      </c>
      <c r="I1828" s="9">
        <v>3</v>
      </c>
      <c r="J1828" s="9">
        <v>10.736999999999995</v>
      </c>
      <c r="K1828" s="9">
        <v>127.047</v>
      </c>
      <c r="L1828" s="9">
        <v>124.79700000000003</v>
      </c>
    </row>
    <row r="1829" spans="6:12">
      <c r="F1829" s="9">
        <v>1810</v>
      </c>
      <c r="G1829" s="9">
        <v>22</v>
      </c>
      <c r="H1829" s="9">
        <v>1</v>
      </c>
      <c r="I1829" s="9">
        <v>3</v>
      </c>
      <c r="J1829" s="9">
        <v>31.365999999999989</v>
      </c>
      <c r="K1829" s="9">
        <v>149.846</v>
      </c>
      <c r="L1829" s="9">
        <v>146.54599999999999</v>
      </c>
    </row>
    <row r="1830" spans="6:12">
      <c r="F1830" s="9">
        <v>1811</v>
      </c>
      <c r="G1830" s="9">
        <v>41</v>
      </c>
      <c r="H1830" s="9">
        <v>1</v>
      </c>
      <c r="I1830" s="9">
        <v>8</v>
      </c>
      <c r="J1830" s="9">
        <v>148.83299999999994</v>
      </c>
      <c r="K1830" s="9">
        <v>48.422999999999959</v>
      </c>
      <c r="L1830" s="9">
        <v>49.972999999999999</v>
      </c>
    </row>
    <row r="1831" spans="6:12">
      <c r="F1831" s="9">
        <v>1812</v>
      </c>
      <c r="G1831" s="9">
        <v>22</v>
      </c>
      <c r="H1831" s="9">
        <v>3</v>
      </c>
      <c r="I1831" s="9">
        <v>3</v>
      </c>
      <c r="J1831" s="9">
        <v>-266.45400000000001</v>
      </c>
      <c r="K1831" s="9">
        <v>24.225999999999971</v>
      </c>
      <c r="L1831" s="9">
        <v>17.326000000000022</v>
      </c>
    </row>
    <row r="1832" spans="6:12">
      <c r="F1832" s="9">
        <v>1813</v>
      </c>
      <c r="G1832" s="9">
        <v>19</v>
      </c>
      <c r="H1832" s="9">
        <v>3</v>
      </c>
      <c r="I1832" s="9">
        <v>8</v>
      </c>
      <c r="J1832" s="9">
        <v>83.856999999999971</v>
      </c>
      <c r="K1832" s="9">
        <v>162.46699999999998</v>
      </c>
      <c r="L1832" s="9">
        <v>157.11700000000002</v>
      </c>
    </row>
    <row r="1833" spans="6:12">
      <c r="F1833" s="9">
        <v>1814</v>
      </c>
      <c r="G1833" s="9">
        <v>53</v>
      </c>
      <c r="H1833" s="9">
        <v>1</v>
      </c>
      <c r="I1833" s="9">
        <v>6</v>
      </c>
      <c r="J1833" s="9">
        <v>154.71299999999994</v>
      </c>
      <c r="K1833" s="9">
        <v>135.78299999999993</v>
      </c>
      <c r="L1833" s="9">
        <v>138.33300000000006</v>
      </c>
    </row>
    <row r="1834" spans="6:12">
      <c r="F1834" s="9">
        <v>1815</v>
      </c>
      <c r="G1834" s="9">
        <v>44</v>
      </c>
      <c r="H1834" s="9">
        <v>3</v>
      </c>
      <c r="I1834" s="9">
        <v>7</v>
      </c>
      <c r="J1834" s="9">
        <v>10.078000000000088</v>
      </c>
      <c r="K1834" s="9">
        <v>123.53799999999995</v>
      </c>
      <c r="L1834" s="9">
        <v>121.53800000000001</v>
      </c>
    </row>
    <row r="1835" spans="6:12">
      <c r="F1835" s="9">
        <v>1816</v>
      </c>
      <c r="G1835" s="9">
        <v>47</v>
      </c>
      <c r="H1835" s="9">
        <v>2</v>
      </c>
      <c r="I1835" s="9">
        <v>5</v>
      </c>
      <c r="J1835" s="9">
        <v>18.725000000000023</v>
      </c>
      <c r="K1835" s="9">
        <v>130.35499999999996</v>
      </c>
      <c r="L1835" s="9">
        <v>129.80500000000001</v>
      </c>
    </row>
    <row r="1836" spans="6:12">
      <c r="F1836" s="9">
        <v>1817</v>
      </c>
      <c r="G1836" s="9">
        <v>53</v>
      </c>
      <c r="H1836" s="9">
        <v>1</v>
      </c>
      <c r="I1836" s="9">
        <v>5</v>
      </c>
      <c r="J1836" s="9">
        <v>126.10499999999999</v>
      </c>
      <c r="K1836" s="9">
        <v>149.77499999999995</v>
      </c>
      <c r="L1836" s="9">
        <v>151.92500000000004</v>
      </c>
    </row>
    <row r="1837" spans="6:12">
      <c r="F1837" s="9">
        <v>1818</v>
      </c>
      <c r="G1837" s="9">
        <v>28</v>
      </c>
      <c r="H1837" s="9">
        <v>2</v>
      </c>
      <c r="I1837" s="9">
        <v>3</v>
      </c>
      <c r="J1837" s="9">
        <v>-114.536</v>
      </c>
      <c r="K1837" s="9">
        <v>88.183999999999983</v>
      </c>
      <c r="L1837" s="9">
        <v>83.98399999999998</v>
      </c>
    </row>
    <row r="1838" spans="6:12">
      <c r="F1838" s="9">
        <v>1819</v>
      </c>
      <c r="G1838" s="9">
        <v>52</v>
      </c>
      <c r="H1838" s="9">
        <v>2</v>
      </c>
      <c r="I1838" s="9">
        <v>8</v>
      </c>
      <c r="J1838" s="9">
        <v>153.45599999999999</v>
      </c>
      <c r="K1838" s="9">
        <v>135.73599999999999</v>
      </c>
      <c r="L1838" s="9">
        <v>137.13599999999994</v>
      </c>
    </row>
    <row r="1839" spans="6:12">
      <c r="F1839" s="9">
        <v>1820</v>
      </c>
      <c r="G1839" s="9">
        <v>25</v>
      </c>
      <c r="H1839" s="9">
        <v>2</v>
      </c>
      <c r="I1839" s="9">
        <v>6</v>
      </c>
      <c r="J1839" s="9">
        <v>65.694999999999965</v>
      </c>
      <c r="K1839" s="9">
        <v>141.54499999999999</v>
      </c>
      <c r="L1839" s="9">
        <v>138.095</v>
      </c>
    </row>
    <row r="1840" spans="6:12">
      <c r="F1840" s="9">
        <v>1821</v>
      </c>
      <c r="G1840" s="9">
        <v>48</v>
      </c>
      <c r="H1840" s="9">
        <v>3</v>
      </c>
      <c r="I1840" s="9">
        <v>7</v>
      </c>
      <c r="J1840" s="9">
        <v>21.726000000000113</v>
      </c>
      <c r="K1840" s="9">
        <v>133.94600000000003</v>
      </c>
      <c r="L1840" s="9">
        <v>132.54600000000011</v>
      </c>
    </row>
    <row r="1841" spans="6:12">
      <c r="F1841" s="9">
        <v>1822</v>
      </c>
      <c r="G1841" s="9">
        <v>39</v>
      </c>
      <c r="H1841" s="9">
        <v>1</v>
      </c>
      <c r="I1841" s="9">
        <v>6</v>
      </c>
      <c r="J1841" s="9">
        <v>118.22899999999997</v>
      </c>
      <c r="K1841" s="9">
        <v>103.63899999999997</v>
      </c>
      <c r="L1841" s="9">
        <v>104.08900000000001</v>
      </c>
    </row>
    <row r="1842" spans="6:12">
      <c r="F1842" s="9">
        <v>1823</v>
      </c>
      <c r="G1842" s="9">
        <v>21</v>
      </c>
      <c r="H1842" s="9">
        <v>1</v>
      </c>
      <c r="I1842" s="9">
        <v>8</v>
      </c>
      <c r="J1842" s="9">
        <v>177.47299999999996</v>
      </c>
      <c r="K1842" s="9">
        <v>83.262999999999963</v>
      </c>
      <c r="L1842" s="9">
        <v>81.812999999999974</v>
      </c>
    </row>
    <row r="1843" spans="6:12">
      <c r="F1843" s="9">
        <v>1824</v>
      </c>
      <c r="G1843" s="9">
        <v>52</v>
      </c>
      <c r="H1843" s="9">
        <v>2</v>
      </c>
      <c r="I1843" s="9">
        <v>6</v>
      </c>
      <c r="J1843" s="9">
        <v>85.43199999999996</v>
      </c>
      <c r="K1843" s="9">
        <v>152.91199999999998</v>
      </c>
      <c r="L1843" s="9">
        <v>153.51199999999994</v>
      </c>
    </row>
    <row r="1844" spans="6:12">
      <c r="F1844" s="9">
        <v>1825</v>
      </c>
      <c r="G1844" s="9">
        <v>51</v>
      </c>
      <c r="H1844" s="9">
        <v>1</v>
      </c>
      <c r="I1844" s="9">
        <v>5</v>
      </c>
      <c r="J1844" s="9">
        <v>117.66500000000005</v>
      </c>
      <c r="K1844" s="9">
        <v>141.95499999999996</v>
      </c>
      <c r="L1844" s="9">
        <v>143.80500000000009</v>
      </c>
    </row>
    <row r="1845" spans="6:12">
      <c r="F1845" s="9">
        <v>1826</v>
      </c>
      <c r="G1845" s="9">
        <v>44</v>
      </c>
      <c r="H1845" s="9">
        <v>1</v>
      </c>
      <c r="I1845" s="9">
        <v>4</v>
      </c>
      <c r="J1845" s="9">
        <v>58.596000000000004</v>
      </c>
      <c r="K1845" s="9">
        <v>127.65599999999995</v>
      </c>
      <c r="L1845" s="9">
        <v>128.05599999999998</v>
      </c>
    </row>
    <row r="1846" spans="6:12">
      <c r="F1846" s="9">
        <v>1827</v>
      </c>
      <c r="G1846" s="9">
        <v>21</v>
      </c>
      <c r="H1846" s="9">
        <v>3</v>
      </c>
      <c r="I1846" s="9">
        <v>4</v>
      </c>
      <c r="J1846" s="9">
        <v>-176.09100000000001</v>
      </c>
      <c r="K1846" s="9">
        <v>72.29899999999995</v>
      </c>
      <c r="L1846" s="9">
        <v>65.648999999999972</v>
      </c>
    </row>
    <row r="1847" spans="6:12">
      <c r="F1847" s="9">
        <v>1828</v>
      </c>
      <c r="G1847" s="9">
        <v>39</v>
      </c>
      <c r="H1847" s="9">
        <v>3</v>
      </c>
      <c r="I1847" s="9">
        <v>3</v>
      </c>
      <c r="J1847" s="9">
        <v>-288.50299999999993</v>
      </c>
      <c r="K1847" s="9">
        <v>-3.0930000000000177</v>
      </c>
      <c r="L1847" s="9">
        <v>-7.4429999999999836</v>
      </c>
    </row>
    <row r="1848" spans="6:12">
      <c r="F1848" s="9">
        <v>1829</v>
      </c>
      <c r="G1848" s="9">
        <v>37</v>
      </c>
      <c r="H1848" s="9">
        <v>2</v>
      </c>
      <c r="I1848" s="9">
        <v>4</v>
      </c>
      <c r="J1848" s="9">
        <v>-55.59699999999998</v>
      </c>
      <c r="K1848" s="9">
        <v>101.73299999999999</v>
      </c>
      <c r="L1848" s="9">
        <v>99.282999999999987</v>
      </c>
    </row>
    <row r="1849" spans="6:12">
      <c r="F1849" s="9">
        <v>1830</v>
      </c>
      <c r="G1849" s="9">
        <v>27</v>
      </c>
      <c r="H1849" s="9">
        <v>2</v>
      </c>
      <c r="I1849" s="9">
        <v>6</v>
      </c>
      <c r="J1849" s="9">
        <v>60.406999999999982</v>
      </c>
      <c r="K1849" s="9">
        <v>135.63699999999994</v>
      </c>
      <c r="L1849" s="9">
        <v>132.48700000000002</v>
      </c>
    </row>
    <row r="1850" spans="6:12">
      <c r="F1850" s="9">
        <v>1831</v>
      </c>
      <c r="G1850" s="9">
        <v>37</v>
      </c>
      <c r="H1850" s="9">
        <v>2</v>
      </c>
      <c r="I1850" s="9">
        <v>3</v>
      </c>
      <c r="J1850" s="9">
        <v>-122.69899999999998</v>
      </c>
      <c r="K1850" s="9">
        <v>77.230999999999995</v>
      </c>
      <c r="L1850" s="9">
        <v>74.381</v>
      </c>
    </row>
    <row r="1851" spans="6:12">
      <c r="F1851" s="9">
        <v>1832</v>
      </c>
      <c r="G1851" s="9">
        <v>42</v>
      </c>
      <c r="H1851" s="9">
        <v>3</v>
      </c>
      <c r="I1851" s="9">
        <v>9</v>
      </c>
      <c r="J1851" s="9">
        <v>94.077999999999975</v>
      </c>
      <c r="K1851" s="9">
        <v>122.95799999999991</v>
      </c>
      <c r="L1851" s="9">
        <v>121.45799999999991</v>
      </c>
    </row>
    <row r="1852" spans="6:12">
      <c r="F1852" s="9">
        <v>1833</v>
      </c>
      <c r="G1852" s="9">
        <v>45</v>
      </c>
      <c r="H1852" s="9">
        <v>3</v>
      </c>
      <c r="I1852" s="9">
        <v>6</v>
      </c>
      <c r="J1852" s="9">
        <v>-45.754999999999939</v>
      </c>
      <c r="K1852" s="9">
        <v>109.99499999999995</v>
      </c>
      <c r="L1852" s="9">
        <v>107.74500000000006</v>
      </c>
    </row>
    <row r="1853" spans="6:12">
      <c r="F1853" s="9">
        <v>1834</v>
      </c>
      <c r="G1853" s="9">
        <v>53</v>
      </c>
      <c r="H1853" s="9">
        <v>1</v>
      </c>
      <c r="I1853" s="9">
        <v>4</v>
      </c>
      <c r="J1853" s="9">
        <v>88.016999999999967</v>
      </c>
      <c r="K1853" s="9">
        <v>154.28699999999998</v>
      </c>
      <c r="L1853" s="9">
        <v>156.03700000000003</v>
      </c>
    </row>
    <row r="1854" spans="6:12">
      <c r="F1854" s="9">
        <v>1835</v>
      </c>
      <c r="G1854" s="9">
        <v>43</v>
      </c>
      <c r="H1854" s="9">
        <v>1</v>
      </c>
      <c r="I1854" s="9">
        <v>8</v>
      </c>
      <c r="J1854" s="9">
        <v>151.90899999999996</v>
      </c>
      <c r="K1854" s="9">
        <v>50.878999999999962</v>
      </c>
      <c r="L1854" s="9">
        <v>52.729000000000013</v>
      </c>
    </row>
    <row r="1855" spans="6:12">
      <c r="F1855" s="9">
        <v>1836</v>
      </c>
      <c r="G1855" s="9">
        <v>20</v>
      </c>
      <c r="H1855" s="9">
        <v>3</v>
      </c>
      <c r="I1855" s="9">
        <v>9</v>
      </c>
      <c r="J1855" s="9">
        <v>118.84999999999997</v>
      </c>
      <c r="K1855" s="9">
        <v>154.5499999999999</v>
      </c>
      <c r="L1855" s="9">
        <v>149.75</v>
      </c>
    </row>
    <row r="1856" spans="6:12">
      <c r="F1856" s="9">
        <v>1837</v>
      </c>
      <c r="G1856" s="9">
        <v>27</v>
      </c>
      <c r="H1856" s="9">
        <v>2</v>
      </c>
      <c r="I1856" s="9">
        <v>6</v>
      </c>
      <c r="J1856" s="9">
        <v>60.406999999999982</v>
      </c>
      <c r="K1856" s="9">
        <v>135.63699999999994</v>
      </c>
      <c r="L1856" s="9">
        <v>132.48700000000002</v>
      </c>
    </row>
    <row r="1857" spans="6:12">
      <c r="F1857" s="9">
        <v>1838</v>
      </c>
      <c r="G1857" s="9">
        <v>32</v>
      </c>
      <c r="H1857" s="9">
        <v>2</v>
      </c>
      <c r="I1857" s="9">
        <v>5</v>
      </c>
      <c r="J1857" s="9">
        <v>3.8000000000000114</v>
      </c>
      <c r="K1857" s="9">
        <v>120.07999999999996</v>
      </c>
      <c r="L1857" s="9">
        <v>117.27999999999997</v>
      </c>
    </row>
    <row r="1858" spans="6:12">
      <c r="F1858" s="9">
        <v>1839</v>
      </c>
      <c r="G1858" s="9">
        <v>39</v>
      </c>
      <c r="H1858" s="9">
        <v>3</v>
      </c>
      <c r="I1858" s="9">
        <v>7</v>
      </c>
      <c r="J1858" s="9">
        <v>1.5930000000000746</v>
      </c>
      <c r="K1858" s="9">
        <v>116.60299999999995</v>
      </c>
      <c r="L1858" s="9">
        <v>113.85300000000001</v>
      </c>
    </row>
    <row r="1859" spans="6:12">
      <c r="F1859" s="9">
        <v>1840</v>
      </c>
      <c r="G1859" s="9">
        <v>28</v>
      </c>
      <c r="H1859" s="9">
        <v>3</v>
      </c>
      <c r="I1859" s="9">
        <v>4</v>
      </c>
      <c r="J1859" s="9">
        <v>-196.4679999999999</v>
      </c>
      <c r="K1859" s="9">
        <v>49.751999999999953</v>
      </c>
      <c r="L1859" s="9">
        <v>44.151999999999987</v>
      </c>
    </row>
    <row r="1860" spans="6:12">
      <c r="F1860" s="9">
        <v>1841</v>
      </c>
      <c r="G1860" s="9">
        <v>39</v>
      </c>
      <c r="H1860" s="9">
        <v>1</v>
      </c>
      <c r="I1860" s="9">
        <v>7</v>
      </c>
      <c r="J1860" s="9">
        <v>137.27299999999997</v>
      </c>
      <c r="K1860" s="9">
        <v>80.082999999999942</v>
      </c>
      <c r="L1860" s="9">
        <v>80.932999999999993</v>
      </c>
    </row>
    <row r="1861" spans="6:12">
      <c r="F1861" s="9">
        <v>1842</v>
      </c>
      <c r="G1861" s="9">
        <v>29</v>
      </c>
      <c r="H1861" s="9">
        <v>2</v>
      </c>
      <c r="I1861" s="9">
        <v>7</v>
      </c>
      <c r="J1861" s="9">
        <v>94.81299999999996</v>
      </c>
      <c r="K1861" s="9">
        <v>126.82299999999995</v>
      </c>
      <c r="L1861" s="9">
        <v>124.37299999999999</v>
      </c>
    </row>
    <row r="1862" spans="6:12">
      <c r="F1862" s="9">
        <v>1843</v>
      </c>
      <c r="G1862" s="9">
        <v>44</v>
      </c>
      <c r="H1862" s="9">
        <v>3</v>
      </c>
      <c r="I1862" s="9">
        <v>4</v>
      </c>
      <c r="J1862" s="9">
        <v>-193.36399999999998</v>
      </c>
      <c r="K1862" s="9">
        <v>47.895999999999987</v>
      </c>
      <c r="L1862" s="9">
        <v>44.695999999999998</v>
      </c>
    </row>
    <row r="1863" spans="6:12">
      <c r="F1863" s="9">
        <v>1844</v>
      </c>
      <c r="G1863" s="9">
        <v>35</v>
      </c>
      <c r="H1863" s="9">
        <v>2</v>
      </c>
      <c r="I1863" s="9">
        <v>4</v>
      </c>
      <c r="J1863" s="9">
        <v>-55.685000000000002</v>
      </c>
      <c r="K1863" s="9">
        <v>102.26499999999997</v>
      </c>
      <c r="L1863" s="9">
        <v>99.514999999999958</v>
      </c>
    </row>
    <row r="1864" spans="6:12">
      <c r="F1864" s="9">
        <v>1845</v>
      </c>
      <c r="G1864" s="9">
        <v>43</v>
      </c>
      <c r="H1864" s="9">
        <v>1</v>
      </c>
      <c r="I1864" s="9">
        <v>5</v>
      </c>
      <c r="J1864" s="9">
        <v>94.705000000000013</v>
      </c>
      <c r="K1864" s="9">
        <v>121.47499999999997</v>
      </c>
      <c r="L1864" s="9">
        <v>122.125</v>
      </c>
    </row>
    <row r="1865" spans="6:12">
      <c r="F1865" s="9">
        <v>1846</v>
      </c>
      <c r="G1865" s="9">
        <v>49</v>
      </c>
      <c r="H1865" s="9">
        <v>1</v>
      </c>
      <c r="I1865" s="9">
        <v>3</v>
      </c>
      <c r="J1865" s="9">
        <v>24.697000000000031</v>
      </c>
      <c r="K1865" s="9">
        <v>134.80700000000007</v>
      </c>
      <c r="L1865" s="9">
        <v>135.55700000000002</v>
      </c>
    </row>
    <row r="1866" spans="6:12">
      <c r="F1866" s="9">
        <v>1847</v>
      </c>
      <c r="G1866" s="9">
        <v>26</v>
      </c>
      <c r="H1866" s="9">
        <v>1</v>
      </c>
      <c r="I1866" s="9">
        <v>3</v>
      </c>
      <c r="J1866" s="9">
        <v>17.957999999999984</v>
      </c>
      <c r="K1866" s="9">
        <v>135.19800000000001</v>
      </c>
      <c r="L1866" s="9">
        <v>132.49800000000002</v>
      </c>
    </row>
    <row r="1867" spans="6:12">
      <c r="F1867" s="9">
        <v>1848</v>
      </c>
      <c r="G1867" s="9">
        <v>32</v>
      </c>
      <c r="H1867" s="9">
        <v>3</v>
      </c>
      <c r="I1867" s="9">
        <v>5</v>
      </c>
      <c r="J1867" s="9">
        <v>-124.94999999999993</v>
      </c>
      <c r="K1867" s="9">
        <v>77.429999999999978</v>
      </c>
      <c r="L1867" s="9">
        <v>72.830000000000013</v>
      </c>
    </row>
    <row r="1868" spans="6:12">
      <c r="F1868" s="9">
        <v>1849</v>
      </c>
      <c r="G1868" s="9">
        <v>44</v>
      </c>
      <c r="H1868" s="9">
        <v>1</v>
      </c>
      <c r="I1868" s="9">
        <v>5</v>
      </c>
      <c r="J1868" s="9">
        <v>96.630000000000024</v>
      </c>
      <c r="K1868" s="9">
        <v>123.08999999999997</v>
      </c>
      <c r="L1868" s="9">
        <v>123.88999999999999</v>
      </c>
    </row>
    <row r="1869" spans="6:12">
      <c r="F1869" s="9">
        <v>1850</v>
      </c>
      <c r="G1869" s="9">
        <v>26</v>
      </c>
      <c r="H1869" s="9">
        <v>1</v>
      </c>
      <c r="I1869" s="9">
        <v>6</v>
      </c>
      <c r="J1869" s="9">
        <v>131.73599999999996</v>
      </c>
      <c r="K1869" s="9">
        <v>121.176</v>
      </c>
      <c r="L1869" s="9">
        <v>119.676</v>
      </c>
    </row>
    <row r="1870" spans="6:12">
      <c r="F1870" s="9">
        <v>1851</v>
      </c>
      <c r="G1870" s="9">
        <v>49</v>
      </c>
      <c r="H1870" s="9">
        <v>3</v>
      </c>
      <c r="I1870" s="9">
        <v>6</v>
      </c>
      <c r="J1870" s="9">
        <v>-33.050999999999874</v>
      </c>
      <c r="K1870" s="9">
        <v>121.45900000000006</v>
      </c>
      <c r="L1870" s="9">
        <v>119.80900000000008</v>
      </c>
    </row>
    <row r="1871" spans="6:12">
      <c r="F1871" s="9">
        <v>1852</v>
      </c>
      <c r="G1871" s="9">
        <v>32</v>
      </c>
      <c r="H1871" s="9">
        <v>3</v>
      </c>
      <c r="I1871" s="9">
        <v>9</v>
      </c>
      <c r="J1871" s="9">
        <v>89.137999999999977</v>
      </c>
      <c r="K1871" s="9">
        <v>121.11799999999994</v>
      </c>
      <c r="L1871" s="9">
        <v>118.11799999999999</v>
      </c>
    </row>
    <row r="1872" spans="6:12">
      <c r="F1872" s="9">
        <v>1853</v>
      </c>
      <c r="G1872" s="9">
        <v>28</v>
      </c>
      <c r="H1872" s="9">
        <v>3</v>
      </c>
      <c r="I1872" s="9">
        <v>6</v>
      </c>
      <c r="J1872" s="9">
        <v>-51.551999999999964</v>
      </c>
      <c r="K1872" s="9">
        <v>109.46800000000002</v>
      </c>
      <c r="L1872" s="9">
        <v>104.66800000000001</v>
      </c>
    </row>
    <row r="1873" spans="6:12">
      <c r="F1873" s="9">
        <v>1854</v>
      </c>
      <c r="G1873" s="9">
        <v>32</v>
      </c>
      <c r="H1873" s="9">
        <v>1</v>
      </c>
      <c r="I1873" s="9">
        <v>3</v>
      </c>
      <c r="J1873" s="9">
        <v>5.9459999999999908</v>
      </c>
      <c r="K1873" s="9">
        <v>121.32599999999999</v>
      </c>
      <c r="L1873" s="9">
        <v>119.52600000000001</v>
      </c>
    </row>
    <row r="1874" spans="6:12">
      <c r="F1874" s="9">
        <v>1855</v>
      </c>
      <c r="G1874" s="9">
        <v>34</v>
      </c>
      <c r="H1874" s="9">
        <v>1</v>
      </c>
      <c r="I1874" s="9">
        <v>6</v>
      </c>
      <c r="J1874" s="9">
        <v>118.02399999999996</v>
      </c>
      <c r="K1874" s="9">
        <v>104.98399999999997</v>
      </c>
      <c r="L1874" s="9">
        <v>104.68399999999998</v>
      </c>
    </row>
    <row r="1875" spans="6:12">
      <c r="F1875" s="9">
        <v>1856</v>
      </c>
      <c r="G1875" s="9">
        <v>42</v>
      </c>
      <c r="H1875" s="9">
        <v>3</v>
      </c>
      <c r="I1875" s="9">
        <v>3</v>
      </c>
      <c r="J1875" s="9">
        <v>-284.29399999999998</v>
      </c>
      <c r="K1875" s="9">
        <v>0.18599999999997863</v>
      </c>
      <c r="L1875" s="9">
        <v>-3.7139999999999702</v>
      </c>
    </row>
    <row r="1876" spans="6:12">
      <c r="F1876" s="9">
        <v>1857</v>
      </c>
      <c r="G1876" s="9">
        <v>45</v>
      </c>
      <c r="H1876" s="9">
        <v>1</v>
      </c>
      <c r="I1876" s="9">
        <v>3</v>
      </c>
      <c r="J1876" s="9">
        <v>13.264999999999986</v>
      </c>
      <c r="K1876" s="9">
        <v>124.61499999999997</v>
      </c>
      <c r="L1876" s="9">
        <v>124.76500000000003</v>
      </c>
    </row>
    <row r="1877" spans="6:12">
      <c r="F1877" s="9">
        <v>1858</v>
      </c>
      <c r="G1877" s="9">
        <v>41</v>
      </c>
      <c r="H1877" s="9">
        <v>3</v>
      </c>
      <c r="I1877" s="9">
        <v>3</v>
      </c>
      <c r="J1877" s="9">
        <v>-285.96699999999998</v>
      </c>
      <c r="K1877" s="9">
        <v>-1.1770000000000493</v>
      </c>
      <c r="L1877" s="9">
        <v>-5.2269999999999754</v>
      </c>
    </row>
    <row r="1878" spans="6:12">
      <c r="F1878" s="9">
        <v>1859</v>
      </c>
      <c r="G1878" s="9">
        <v>33</v>
      </c>
      <c r="H1878" s="9">
        <v>1</v>
      </c>
      <c r="I1878" s="9">
        <v>4</v>
      </c>
      <c r="J1878" s="9">
        <v>52.337000000000003</v>
      </c>
      <c r="K1878" s="9">
        <v>124.80700000000002</v>
      </c>
      <c r="L1878" s="9">
        <v>123.55699999999999</v>
      </c>
    </row>
    <row r="1879" spans="6:12">
      <c r="F1879" s="9">
        <v>1860</v>
      </c>
      <c r="G1879" s="9">
        <v>42</v>
      </c>
      <c r="H1879" s="9">
        <v>2</v>
      </c>
      <c r="I1879" s="9">
        <v>4</v>
      </c>
      <c r="J1879" s="9">
        <v>-50.651999999999987</v>
      </c>
      <c r="K1879" s="9">
        <v>105.12799999999999</v>
      </c>
      <c r="L1879" s="9">
        <v>103.42799999999997</v>
      </c>
    </row>
    <row r="1880" spans="6:12">
      <c r="F1880" s="9">
        <v>1861</v>
      </c>
      <c r="G1880" s="9">
        <v>35</v>
      </c>
      <c r="H1880" s="9">
        <v>3</v>
      </c>
      <c r="I1880" s="9">
        <v>6</v>
      </c>
      <c r="J1880" s="9">
        <v>-58.614999999999895</v>
      </c>
      <c r="K1880" s="9">
        <v>100.23499999999996</v>
      </c>
      <c r="L1880" s="9">
        <v>96.485000000000014</v>
      </c>
    </row>
    <row r="1881" spans="6:12">
      <c r="F1881" s="9">
        <v>1862</v>
      </c>
      <c r="G1881" s="9">
        <v>33</v>
      </c>
      <c r="H1881" s="9">
        <v>1</v>
      </c>
      <c r="I1881" s="9">
        <v>4</v>
      </c>
      <c r="J1881" s="9">
        <v>52.337000000000003</v>
      </c>
      <c r="K1881" s="9">
        <v>124.80700000000002</v>
      </c>
      <c r="L1881" s="9">
        <v>123.55699999999999</v>
      </c>
    </row>
    <row r="1882" spans="6:12">
      <c r="F1882" s="9">
        <v>1863</v>
      </c>
      <c r="G1882" s="9">
        <v>32</v>
      </c>
      <c r="H1882" s="9">
        <v>3</v>
      </c>
      <c r="I1882" s="9">
        <v>9</v>
      </c>
      <c r="J1882" s="9">
        <v>89.137999999999977</v>
      </c>
      <c r="K1882" s="9">
        <v>121.11799999999994</v>
      </c>
      <c r="L1882" s="9">
        <v>118.11799999999999</v>
      </c>
    </row>
    <row r="1883" spans="6:12">
      <c r="F1883" s="9">
        <v>1864</v>
      </c>
      <c r="G1883" s="9">
        <v>32</v>
      </c>
      <c r="H1883" s="9">
        <v>3</v>
      </c>
      <c r="I1883" s="9">
        <v>3</v>
      </c>
      <c r="J1883" s="9">
        <v>-288.87399999999991</v>
      </c>
      <c r="K1883" s="9">
        <v>-1.2940000000000111</v>
      </c>
      <c r="L1883" s="9">
        <v>-6.69399999999996</v>
      </c>
    </row>
    <row r="1884" spans="6:12">
      <c r="F1884" s="9">
        <v>1865</v>
      </c>
      <c r="G1884" s="9">
        <v>39</v>
      </c>
      <c r="H1884" s="9">
        <v>3</v>
      </c>
      <c r="I1884" s="9">
        <v>6</v>
      </c>
      <c r="J1884" s="9">
        <v>-56.710999999999956</v>
      </c>
      <c r="K1884" s="9">
        <v>100.89899999999994</v>
      </c>
      <c r="L1884" s="9">
        <v>97.749000000000024</v>
      </c>
    </row>
    <row r="1885" spans="6:12">
      <c r="F1885" s="9">
        <v>1866</v>
      </c>
      <c r="G1885" s="9">
        <v>28</v>
      </c>
      <c r="H1885" s="9">
        <v>3</v>
      </c>
      <c r="I1885" s="9">
        <v>3</v>
      </c>
      <c r="J1885" s="9">
        <v>-283.1459999999999</v>
      </c>
      <c r="K1885" s="9">
        <v>5.6739999999999782</v>
      </c>
      <c r="L1885" s="9">
        <v>-0.32599999999999341</v>
      </c>
    </row>
    <row r="1886" spans="6:12">
      <c r="F1886" s="9">
        <v>1867</v>
      </c>
      <c r="G1886" s="9">
        <v>50</v>
      </c>
      <c r="H1886" s="9">
        <v>3</v>
      </c>
      <c r="I1886" s="9">
        <v>5</v>
      </c>
      <c r="J1886" s="9">
        <v>-97.049999999999898</v>
      </c>
      <c r="K1886" s="9">
        <v>99.749999999999972</v>
      </c>
      <c r="L1886" s="9">
        <v>97.85</v>
      </c>
    </row>
    <row r="1887" spans="6:12">
      <c r="F1887" s="9">
        <v>1868</v>
      </c>
      <c r="G1887" s="9">
        <v>32</v>
      </c>
      <c r="H1887" s="9">
        <v>2</v>
      </c>
      <c r="I1887" s="9">
        <v>8</v>
      </c>
      <c r="J1887" s="9">
        <v>119.69599999999997</v>
      </c>
      <c r="K1887" s="9">
        <v>108.17599999999993</v>
      </c>
      <c r="L1887" s="9">
        <v>106.57599999999996</v>
      </c>
    </row>
    <row r="1888" spans="6:12">
      <c r="F1888" s="9">
        <v>1869</v>
      </c>
      <c r="G1888" s="9">
        <v>24</v>
      </c>
      <c r="H1888" s="9">
        <v>1</v>
      </c>
      <c r="I1888" s="9">
        <v>7</v>
      </c>
      <c r="J1888" s="9">
        <v>156.81799999999996</v>
      </c>
      <c r="K1888" s="9">
        <v>104.27799999999999</v>
      </c>
      <c r="L1888" s="9">
        <v>102.87800000000001</v>
      </c>
    </row>
    <row r="1889" spans="6:12">
      <c r="F1889" s="9">
        <v>1870</v>
      </c>
      <c r="G1889" s="9">
        <v>27</v>
      </c>
      <c r="H1889" s="9">
        <v>2</v>
      </c>
      <c r="I1889" s="9">
        <v>8</v>
      </c>
      <c r="J1889" s="9">
        <v>128.13099999999997</v>
      </c>
      <c r="K1889" s="9">
        <v>118.16099999999994</v>
      </c>
      <c r="L1889" s="9">
        <v>115.81099999999998</v>
      </c>
    </row>
    <row r="1890" spans="6:12">
      <c r="F1890" s="9">
        <v>1871</v>
      </c>
      <c r="G1890" s="9">
        <v>34</v>
      </c>
      <c r="H1890" s="9">
        <v>1</v>
      </c>
      <c r="I1890" s="9">
        <v>9</v>
      </c>
      <c r="J1890" s="9">
        <v>146.62599999999992</v>
      </c>
      <c r="K1890" s="9">
        <v>5.7859999999999729</v>
      </c>
      <c r="L1890" s="9">
        <v>6.686000000000007</v>
      </c>
    </row>
    <row r="1891" spans="6:12">
      <c r="F1891" s="9">
        <v>1872</v>
      </c>
      <c r="G1891" s="9">
        <v>36</v>
      </c>
      <c r="H1891" s="9">
        <v>2</v>
      </c>
      <c r="I1891" s="9">
        <v>4</v>
      </c>
      <c r="J1891" s="9">
        <v>-55.775999999999982</v>
      </c>
      <c r="K1891" s="9">
        <v>101.86399999999998</v>
      </c>
      <c r="L1891" s="9">
        <v>99.263999999999982</v>
      </c>
    </row>
    <row r="1892" spans="6:12">
      <c r="F1892" s="9">
        <v>1873</v>
      </c>
      <c r="G1892" s="9">
        <v>29</v>
      </c>
      <c r="H1892" s="9">
        <v>3</v>
      </c>
      <c r="I1892" s="9">
        <v>8</v>
      </c>
      <c r="J1892" s="9">
        <v>53.637000000000057</v>
      </c>
      <c r="K1892" s="9">
        <v>129.14699999999993</v>
      </c>
      <c r="L1892" s="9">
        <v>125.29700000000003</v>
      </c>
    </row>
    <row r="1893" spans="6:12">
      <c r="F1893" s="9">
        <v>1874</v>
      </c>
      <c r="G1893" s="9">
        <v>23</v>
      </c>
      <c r="H1893" s="9">
        <v>2</v>
      </c>
      <c r="I1893" s="9">
        <v>3</v>
      </c>
      <c r="J1893" s="9">
        <v>-100.55100000000002</v>
      </c>
      <c r="K1893" s="9">
        <v>103.71899999999997</v>
      </c>
      <c r="L1893" s="9">
        <v>98.769000000000005</v>
      </c>
    </row>
    <row r="1894" spans="6:12">
      <c r="F1894" s="9">
        <v>1875</v>
      </c>
      <c r="G1894" s="9">
        <v>52</v>
      </c>
      <c r="H1894" s="9">
        <v>1</v>
      </c>
      <c r="I1894" s="9">
        <v>7</v>
      </c>
      <c r="J1894" s="9">
        <v>169.47399999999993</v>
      </c>
      <c r="K1894" s="9">
        <v>108.25399999999996</v>
      </c>
      <c r="L1894" s="9">
        <v>111.054</v>
      </c>
    </row>
    <row r="1895" spans="6:12">
      <c r="F1895" s="9">
        <v>1876</v>
      </c>
      <c r="G1895" s="9">
        <v>37</v>
      </c>
      <c r="H1895" s="9">
        <v>3</v>
      </c>
      <c r="I1895" s="9">
        <v>4</v>
      </c>
      <c r="J1895" s="9">
        <v>-203.22699999999998</v>
      </c>
      <c r="K1895" s="9">
        <v>40.203000000000003</v>
      </c>
      <c r="L1895" s="9">
        <v>35.953000000000031</v>
      </c>
    </row>
    <row r="1896" spans="6:12">
      <c r="F1896" s="9">
        <v>1877</v>
      </c>
      <c r="G1896" s="9">
        <v>30</v>
      </c>
      <c r="H1896" s="9">
        <v>3</v>
      </c>
      <c r="I1896" s="9">
        <v>5</v>
      </c>
      <c r="J1896" s="9">
        <v>-122.64999999999992</v>
      </c>
      <c r="K1896" s="9">
        <v>80.349999999999994</v>
      </c>
      <c r="L1896" s="9">
        <v>75.450000000000017</v>
      </c>
    </row>
    <row r="1897" spans="6:12">
      <c r="F1897" s="9">
        <v>1878</v>
      </c>
      <c r="G1897" s="9">
        <v>51</v>
      </c>
      <c r="H1897" s="9">
        <v>3</v>
      </c>
      <c r="I1897" s="9">
        <v>8</v>
      </c>
      <c r="J1897" s="9">
        <v>82.19300000000004</v>
      </c>
      <c r="K1897" s="9">
        <v>150.88299999999992</v>
      </c>
      <c r="L1897" s="9">
        <v>150.33300000000003</v>
      </c>
    </row>
    <row r="1898" spans="6:12">
      <c r="F1898" s="9">
        <v>1879</v>
      </c>
      <c r="G1898" s="9">
        <v>25</v>
      </c>
      <c r="H1898" s="9">
        <v>1</v>
      </c>
      <c r="I1898" s="9">
        <v>5</v>
      </c>
      <c r="J1898" s="9">
        <v>106.22500000000001</v>
      </c>
      <c r="K1898" s="9">
        <v>138.57499999999999</v>
      </c>
      <c r="L1898" s="9">
        <v>136.52499999999998</v>
      </c>
    </row>
    <row r="1899" spans="6:12">
      <c r="F1899" s="9">
        <v>1880</v>
      </c>
      <c r="G1899" s="9">
        <v>39</v>
      </c>
      <c r="H1899" s="9">
        <v>3</v>
      </c>
      <c r="I1899" s="9">
        <v>5</v>
      </c>
      <c r="J1899" s="9">
        <v>-124.49499999999989</v>
      </c>
      <c r="K1899" s="9">
        <v>75.714999999999947</v>
      </c>
      <c r="L1899" s="9">
        <v>72.164999999999992</v>
      </c>
    </row>
    <row r="1900" spans="6:12">
      <c r="F1900" s="9">
        <v>1881</v>
      </c>
      <c r="G1900" s="9">
        <v>23</v>
      </c>
      <c r="H1900" s="9">
        <v>2</v>
      </c>
      <c r="I1900" s="9">
        <v>3</v>
      </c>
      <c r="J1900" s="9">
        <v>-100.55100000000002</v>
      </c>
      <c r="K1900" s="9">
        <v>103.71899999999997</v>
      </c>
      <c r="L1900" s="9">
        <v>98.769000000000005</v>
      </c>
    </row>
    <row r="1901" spans="6:12">
      <c r="F1901" s="9">
        <v>1882</v>
      </c>
      <c r="G1901" s="9">
        <v>40</v>
      </c>
      <c r="H1901" s="9">
        <v>2</v>
      </c>
      <c r="I1901" s="9">
        <v>6</v>
      </c>
      <c r="J1901" s="9">
        <v>52.359999999999957</v>
      </c>
      <c r="K1901" s="9">
        <v>123.55999999999995</v>
      </c>
      <c r="L1901" s="9">
        <v>122.36</v>
      </c>
    </row>
    <row r="1902" spans="6:12">
      <c r="F1902" s="9">
        <v>1883</v>
      </c>
      <c r="G1902" s="9">
        <v>36</v>
      </c>
      <c r="H1902" s="9">
        <v>2</v>
      </c>
      <c r="I1902" s="9">
        <v>5</v>
      </c>
      <c r="J1902" s="9">
        <v>1.8400000000000318</v>
      </c>
      <c r="K1902" s="9">
        <v>116.87999999999997</v>
      </c>
      <c r="L1902" s="9">
        <v>114.67999999999998</v>
      </c>
    </row>
    <row r="1903" spans="6:12">
      <c r="F1903" s="9">
        <v>1884</v>
      </c>
      <c r="G1903" s="9">
        <v>54</v>
      </c>
      <c r="H1903" s="9">
        <v>1</v>
      </c>
      <c r="I1903" s="9">
        <v>5</v>
      </c>
      <c r="J1903" s="9">
        <v>130.72999999999996</v>
      </c>
      <c r="K1903" s="9">
        <v>154.08999999999997</v>
      </c>
      <c r="L1903" s="9">
        <v>156.39000000000004</v>
      </c>
    </row>
    <row r="1904" spans="6:12">
      <c r="F1904" s="9">
        <v>1885</v>
      </c>
      <c r="G1904" s="9">
        <v>34</v>
      </c>
      <c r="H1904" s="9">
        <v>2</v>
      </c>
      <c r="I1904" s="9">
        <v>7</v>
      </c>
      <c r="J1904" s="9">
        <v>89.047999999999945</v>
      </c>
      <c r="K1904" s="9">
        <v>119.50799999999992</v>
      </c>
      <c r="L1904" s="9">
        <v>117.80799999999996</v>
      </c>
    </row>
    <row r="1905" spans="6:12">
      <c r="F1905" s="9">
        <v>1886</v>
      </c>
      <c r="G1905" s="9">
        <v>54</v>
      </c>
      <c r="H1905" s="9">
        <v>2</v>
      </c>
      <c r="I1905" s="9">
        <v>4</v>
      </c>
      <c r="J1905" s="9">
        <v>-11.244</v>
      </c>
      <c r="K1905" s="9">
        <v>140.81600000000003</v>
      </c>
      <c r="L1905" s="9">
        <v>140.91600000000005</v>
      </c>
    </row>
    <row r="1906" spans="6:12">
      <c r="F1906" s="9">
        <v>1887</v>
      </c>
      <c r="G1906" s="9">
        <v>35</v>
      </c>
      <c r="H1906" s="9">
        <v>3</v>
      </c>
      <c r="I1906" s="9">
        <v>6</v>
      </c>
      <c r="J1906" s="9">
        <v>-58.614999999999895</v>
      </c>
      <c r="K1906" s="9">
        <v>100.23499999999996</v>
      </c>
      <c r="L1906" s="9">
        <v>96.485000000000014</v>
      </c>
    </row>
    <row r="1907" spans="6:12">
      <c r="F1907" s="9">
        <v>1888</v>
      </c>
      <c r="G1907" s="9">
        <v>49</v>
      </c>
      <c r="H1907" s="9">
        <v>1</v>
      </c>
      <c r="I1907" s="9">
        <v>4</v>
      </c>
      <c r="J1907" s="9">
        <v>72.241000000000042</v>
      </c>
      <c r="K1907" s="9">
        <v>139.75100000000003</v>
      </c>
      <c r="L1907" s="9">
        <v>140.90100000000001</v>
      </c>
    </row>
    <row r="1908" spans="6:12">
      <c r="F1908" s="9">
        <v>1889</v>
      </c>
      <c r="G1908" s="9">
        <v>27</v>
      </c>
      <c r="H1908" s="9">
        <v>3</v>
      </c>
      <c r="I1908" s="9">
        <v>8</v>
      </c>
      <c r="J1908" s="9">
        <v>57.521000000000015</v>
      </c>
      <c r="K1908" s="9">
        <v>133.6509999999999</v>
      </c>
      <c r="L1908" s="9">
        <v>129.50100000000003</v>
      </c>
    </row>
    <row r="1909" spans="6:12">
      <c r="F1909" s="9">
        <v>1890</v>
      </c>
      <c r="G1909" s="9">
        <v>41</v>
      </c>
      <c r="H1909" s="9">
        <v>2</v>
      </c>
      <c r="I1909" s="9">
        <v>8</v>
      </c>
      <c r="J1909" s="9">
        <v>121.52299999999997</v>
      </c>
      <c r="K1909" s="9">
        <v>107.21299999999994</v>
      </c>
      <c r="L1909" s="9">
        <v>106.96299999999997</v>
      </c>
    </row>
    <row r="1910" spans="6:12">
      <c r="F1910" s="9">
        <v>1891</v>
      </c>
      <c r="G1910" s="9">
        <v>46</v>
      </c>
      <c r="H1910" s="9">
        <v>2</v>
      </c>
      <c r="I1910" s="9">
        <v>9</v>
      </c>
      <c r="J1910" s="9">
        <v>151.74399999999997</v>
      </c>
      <c r="K1910" s="9">
        <v>93.283999999999935</v>
      </c>
      <c r="L1910" s="9">
        <v>94.183999999999969</v>
      </c>
    </row>
    <row r="1911" spans="6:12">
      <c r="F1911" s="9">
        <v>1892</v>
      </c>
      <c r="G1911" s="9">
        <v>50</v>
      </c>
      <c r="H1911" s="9">
        <v>2</v>
      </c>
      <c r="I1911" s="9">
        <v>3</v>
      </c>
      <c r="J1911" s="9">
        <v>-95.88</v>
      </c>
      <c r="K1911" s="9">
        <v>100.02</v>
      </c>
      <c r="L1911" s="9">
        <v>99.11999999999999</v>
      </c>
    </row>
    <row r="1912" spans="6:12">
      <c r="F1912" s="9">
        <v>1893</v>
      </c>
      <c r="G1912" s="9">
        <v>43</v>
      </c>
      <c r="H1912" s="9">
        <v>3</v>
      </c>
      <c r="I1912" s="9">
        <v>8</v>
      </c>
      <c r="J1912" s="9">
        <v>56.689000000000135</v>
      </c>
      <c r="K1912" s="9">
        <v>127.85899999999998</v>
      </c>
      <c r="L1912" s="9">
        <v>126.10900000000009</v>
      </c>
    </row>
    <row r="1913" spans="6:12">
      <c r="F1913" s="9">
        <v>1894</v>
      </c>
      <c r="G1913" s="9">
        <v>32</v>
      </c>
      <c r="H1913" s="9">
        <v>2</v>
      </c>
      <c r="I1913" s="9">
        <v>6</v>
      </c>
      <c r="J1913" s="9">
        <v>51.911999999999949</v>
      </c>
      <c r="K1913" s="9">
        <v>125.59199999999997</v>
      </c>
      <c r="L1913" s="9">
        <v>123.19199999999999</v>
      </c>
    </row>
    <row r="1914" spans="6:12">
      <c r="F1914" s="9">
        <v>1895</v>
      </c>
      <c r="G1914" s="9">
        <v>29</v>
      </c>
      <c r="H1914" s="9">
        <v>3</v>
      </c>
      <c r="I1914" s="9">
        <v>3</v>
      </c>
      <c r="J1914" s="9">
        <v>-284.98299999999995</v>
      </c>
      <c r="K1914" s="9">
        <v>3.5270000000000152</v>
      </c>
      <c r="L1914" s="9">
        <v>-2.3229999999999507</v>
      </c>
    </row>
    <row r="1915" spans="6:12">
      <c r="F1915" s="9">
        <v>1896</v>
      </c>
      <c r="G1915" s="9">
        <v>45</v>
      </c>
      <c r="H1915" s="9">
        <v>1</v>
      </c>
      <c r="I1915" s="9">
        <v>8</v>
      </c>
      <c r="J1915" s="9">
        <v>156.06499999999994</v>
      </c>
      <c r="K1915" s="9">
        <v>54.414999999999935</v>
      </c>
      <c r="L1915" s="9">
        <v>56.564999999999998</v>
      </c>
    </row>
    <row r="1916" spans="6:12">
      <c r="F1916" s="9">
        <v>1897</v>
      </c>
      <c r="G1916" s="9">
        <v>55</v>
      </c>
      <c r="H1916" s="9">
        <v>1</v>
      </c>
      <c r="I1916" s="9">
        <v>5</v>
      </c>
      <c r="J1916" s="9">
        <v>135.62499999999994</v>
      </c>
      <c r="K1916" s="9">
        <v>158.6749999999999</v>
      </c>
      <c r="L1916" s="9">
        <v>161.12500000000006</v>
      </c>
    </row>
    <row r="1917" spans="6:12">
      <c r="F1917" s="9">
        <v>1898</v>
      </c>
      <c r="G1917" s="9">
        <v>42</v>
      </c>
      <c r="H1917" s="9">
        <v>2</v>
      </c>
      <c r="I1917" s="9">
        <v>8</v>
      </c>
      <c r="J1917" s="9">
        <v>123.07599999999996</v>
      </c>
      <c r="K1917" s="9">
        <v>108.45599999999993</v>
      </c>
      <c r="L1917" s="9">
        <v>108.35599999999994</v>
      </c>
    </row>
    <row r="1918" spans="6:12">
      <c r="F1918" s="9">
        <v>1899</v>
      </c>
      <c r="G1918" s="9">
        <v>33</v>
      </c>
      <c r="H1918" s="9">
        <v>1</v>
      </c>
      <c r="I1918" s="9">
        <v>8</v>
      </c>
      <c r="J1918" s="9">
        <v>147.32899999999998</v>
      </c>
      <c r="K1918" s="9">
        <v>49.398999999999987</v>
      </c>
      <c r="L1918" s="9">
        <v>49.748999999999981</v>
      </c>
    </row>
    <row r="1919" spans="6:12">
      <c r="F1919" s="9">
        <v>1900</v>
      </c>
      <c r="G1919" s="9">
        <v>55</v>
      </c>
      <c r="H1919" s="9">
        <v>3</v>
      </c>
      <c r="I1919" s="9">
        <v>9</v>
      </c>
      <c r="J1919" s="9">
        <v>140.86500000000001</v>
      </c>
      <c r="K1919" s="9">
        <v>165.71499999999992</v>
      </c>
      <c r="L1919" s="9">
        <v>166.16500000000008</v>
      </c>
    </row>
    <row r="1920" spans="6:12">
      <c r="F1920" s="9">
        <v>1901</v>
      </c>
      <c r="G1920" s="9">
        <v>26</v>
      </c>
      <c r="H1920" s="9">
        <v>2</v>
      </c>
      <c r="I1920" s="9">
        <v>5</v>
      </c>
      <c r="J1920" s="9">
        <v>14.840000000000032</v>
      </c>
      <c r="K1920" s="9">
        <v>132.97999999999996</v>
      </c>
      <c r="L1920" s="9">
        <v>129.27999999999997</v>
      </c>
    </row>
    <row r="1921" spans="6:12">
      <c r="F1921" s="9">
        <v>1902</v>
      </c>
      <c r="G1921" s="9">
        <v>20</v>
      </c>
      <c r="H1921" s="9">
        <v>2</v>
      </c>
      <c r="I1921" s="9">
        <v>5</v>
      </c>
      <c r="J1921" s="9">
        <v>35.599999999999994</v>
      </c>
      <c r="K1921" s="9">
        <v>155.59999999999994</v>
      </c>
      <c r="L1921" s="9">
        <v>150.99999999999997</v>
      </c>
    </row>
    <row r="1922" spans="6:12">
      <c r="F1922" s="9">
        <v>1903</v>
      </c>
      <c r="G1922" s="9">
        <v>30</v>
      </c>
      <c r="H1922" s="9">
        <v>3</v>
      </c>
      <c r="I1922" s="9">
        <v>3</v>
      </c>
      <c r="J1922" s="9">
        <v>-286.5499999999999</v>
      </c>
      <c r="K1922" s="9">
        <v>1.6499999999999773</v>
      </c>
      <c r="L1922" s="9">
        <v>-4.0499999999999545</v>
      </c>
    </row>
    <row r="1923" spans="6:12">
      <c r="F1923" s="9">
        <v>1904</v>
      </c>
      <c r="G1923" s="9">
        <v>45</v>
      </c>
      <c r="H1923" s="9">
        <v>1</v>
      </c>
      <c r="I1923" s="9">
        <v>4</v>
      </c>
      <c r="J1923" s="9">
        <v>60.784999999999989</v>
      </c>
      <c r="K1923" s="9">
        <v>129.53499999999994</v>
      </c>
      <c r="L1923" s="9">
        <v>130.08500000000001</v>
      </c>
    </row>
    <row r="1924" spans="6:12">
      <c r="F1924" s="9">
        <v>1905</v>
      </c>
      <c r="G1924" s="9">
        <v>29</v>
      </c>
      <c r="H1924" s="9">
        <v>2</v>
      </c>
      <c r="I1924" s="9">
        <v>7</v>
      </c>
      <c r="J1924" s="9">
        <v>94.81299999999996</v>
      </c>
      <c r="K1924" s="9">
        <v>126.82299999999995</v>
      </c>
      <c r="L1924" s="9">
        <v>124.37299999999999</v>
      </c>
    </row>
    <row r="1925" spans="6:12">
      <c r="F1925" s="9">
        <v>1906</v>
      </c>
      <c r="G1925" s="9">
        <v>31</v>
      </c>
      <c r="H1925" s="9">
        <v>3</v>
      </c>
      <c r="I1925" s="9">
        <v>6</v>
      </c>
      <c r="J1925" s="9">
        <v>-56.198999999999955</v>
      </c>
      <c r="K1925" s="9">
        <v>103.89099999999999</v>
      </c>
      <c r="L1925" s="9">
        <v>99.541000000000082</v>
      </c>
    </row>
    <row r="1926" spans="6:12">
      <c r="F1926" s="9">
        <v>1907</v>
      </c>
      <c r="G1926" s="9">
        <v>41</v>
      </c>
      <c r="H1926" s="9">
        <v>2</v>
      </c>
      <c r="I1926" s="9">
        <v>3</v>
      </c>
      <c r="J1926" s="9">
        <v>-119.30699999999999</v>
      </c>
      <c r="K1926" s="9">
        <v>79.382999999999953</v>
      </c>
      <c r="L1926" s="9">
        <v>77.132999999999981</v>
      </c>
    </row>
    <row r="1927" spans="6:12">
      <c r="F1927" s="9">
        <v>1908</v>
      </c>
      <c r="G1927" s="9">
        <v>50</v>
      </c>
      <c r="H1927" s="9">
        <v>2</v>
      </c>
      <c r="I1927" s="9">
        <v>3</v>
      </c>
      <c r="J1927" s="9">
        <v>-95.88</v>
      </c>
      <c r="K1927" s="9">
        <v>100.02</v>
      </c>
      <c r="L1927" s="9">
        <v>99.11999999999999</v>
      </c>
    </row>
    <row r="1928" spans="6:12">
      <c r="F1928" s="9">
        <v>1909</v>
      </c>
      <c r="G1928" s="9">
        <v>47</v>
      </c>
      <c r="H1928" s="9">
        <v>2</v>
      </c>
      <c r="I1928" s="9">
        <v>6</v>
      </c>
      <c r="J1928" s="9">
        <v>66.926999999999992</v>
      </c>
      <c r="K1928" s="9">
        <v>135.95699999999997</v>
      </c>
      <c r="L1928" s="9">
        <v>135.80700000000004</v>
      </c>
    </row>
    <row r="1929" spans="6:12">
      <c r="F1929" s="9">
        <v>1910</v>
      </c>
      <c r="G1929" s="9">
        <v>29</v>
      </c>
      <c r="H1929" s="9">
        <v>2</v>
      </c>
      <c r="I1929" s="9">
        <v>9</v>
      </c>
      <c r="J1929" s="9">
        <v>143.60099999999994</v>
      </c>
      <c r="K1929" s="9">
        <v>90.410999999999888</v>
      </c>
      <c r="L1929" s="9">
        <v>88.760999999999967</v>
      </c>
    </row>
    <row r="1930" spans="6:12">
      <c r="F1930" s="9">
        <v>1911</v>
      </c>
      <c r="G1930" s="9">
        <v>49</v>
      </c>
      <c r="H1930" s="9">
        <v>3</v>
      </c>
      <c r="I1930" s="9">
        <v>7</v>
      </c>
      <c r="J1930" s="9">
        <v>25.313000000000102</v>
      </c>
      <c r="K1930" s="9">
        <v>137.22300000000001</v>
      </c>
      <c r="L1930" s="9">
        <v>135.97300000000001</v>
      </c>
    </row>
    <row r="1931" spans="6:12">
      <c r="F1931" s="9">
        <v>1912</v>
      </c>
      <c r="G1931" s="9">
        <v>30</v>
      </c>
      <c r="H1931" s="9">
        <v>3</v>
      </c>
      <c r="I1931" s="9">
        <v>6</v>
      </c>
      <c r="J1931" s="9">
        <v>-54.919999999999902</v>
      </c>
      <c r="K1931" s="9">
        <v>105.47999999999999</v>
      </c>
      <c r="L1931" s="9">
        <v>100.98000000000005</v>
      </c>
    </row>
    <row r="1932" spans="6:12">
      <c r="F1932" s="9">
        <v>1913</v>
      </c>
      <c r="G1932" s="9">
        <v>29</v>
      </c>
      <c r="H1932" s="9">
        <v>2</v>
      </c>
      <c r="I1932" s="9">
        <v>4</v>
      </c>
      <c r="J1932" s="9">
        <v>-49.469000000000023</v>
      </c>
      <c r="K1932" s="9">
        <v>110.34099999999998</v>
      </c>
      <c r="L1932" s="9">
        <v>106.69100000000002</v>
      </c>
    </row>
    <row r="1933" spans="6:12">
      <c r="F1933" s="9">
        <v>1914</v>
      </c>
      <c r="G1933" s="9">
        <v>47</v>
      </c>
      <c r="H1933" s="9">
        <v>3</v>
      </c>
      <c r="I1933" s="9">
        <v>8</v>
      </c>
      <c r="J1933" s="9">
        <v>67.281000000000063</v>
      </c>
      <c r="K1933" s="9">
        <v>137.2109999999999</v>
      </c>
      <c r="L1933" s="9">
        <v>136.06100000000004</v>
      </c>
    </row>
    <row r="1934" spans="6:12">
      <c r="F1934" s="9">
        <v>1915</v>
      </c>
      <c r="G1934" s="9">
        <v>20</v>
      </c>
      <c r="H1934" s="9">
        <v>3</v>
      </c>
      <c r="I1934" s="9">
        <v>8</v>
      </c>
      <c r="J1934" s="9">
        <v>79.619999999999948</v>
      </c>
      <c r="K1934" s="9">
        <v>157.9199999999999</v>
      </c>
      <c r="L1934" s="9">
        <v>152.71999999999997</v>
      </c>
    </row>
    <row r="1935" spans="6:12">
      <c r="F1935" s="9">
        <v>1916</v>
      </c>
      <c r="G1935" s="9">
        <v>40</v>
      </c>
      <c r="H1935" s="9">
        <v>2</v>
      </c>
      <c r="I1935" s="9">
        <v>4</v>
      </c>
      <c r="J1935" s="9">
        <v>-53.44</v>
      </c>
      <c r="K1935" s="9">
        <v>102.95999999999995</v>
      </c>
      <c r="L1935" s="9">
        <v>100.96000000000001</v>
      </c>
    </row>
    <row r="1936" spans="6:12">
      <c r="F1936" s="9">
        <v>1917</v>
      </c>
      <c r="G1936" s="9">
        <v>23</v>
      </c>
      <c r="H1936" s="9">
        <v>3</v>
      </c>
      <c r="I1936" s="9">
        <v>4</v>
      </c>
      <c r="J1936" s="9">
        <v>-183.26299999999998</v>
      </c>
      <c r="K1936" s="9">
        <v>64.506999999999948</v>
      </c>
      <c r="L1936" s="9">
        <v>58.156999999999982</v>
      </c>
    </row>
    <row r="1937" spans="6:12">
      <c r="F1937" s="9">
        <v>1918</v>
      </c>
      <c r="G1937" s="9">
        <v>43</v>
      </c>
      <c r="H1937" s="9">
        <v>1</v>
      </c>
      <c r="I1937" s="9">
        <v>7</v>
      </c>
      <c r="J1937" s="9">
        <v>142.32099999999997</v>
      </c>
      <c r="K1937" s="9">
        <v>83.890999999999963</v>
      </c>
      <c r="L1937" s="9">
        <v>85.341000000000008</v>
      </c>
    </row>
    <row r="1938" spans="6:12">
      <c r="F1938" s="9">
        <v>1919</v>
      </c>
      <c r="G1938" s="9">
        <v>20</v>
      </c>
      <c r="H1938" s="9">
        <v>2</v>
      </c>
      <c r="I1938" s="9">
        <v>9</v>
      </c>
      <c r="J1938" s="9">
        <v>170.87999999999994</v>
      </c>
      <c r="K1938" s="9">
        <v>120.47999999999996</v>
      </c>
      <c r="L1938" s="9">
        <v>117.48000000000002</v>
      </c>
    </row>
    <row r="1939" spans="6:12">
      <c r="F1939" s="9">
        <v>1920</v>
      </c>
      <c r="G1939" s="9">
        <v>19</v>
      </c>
      <c r="H1939" s="9">
        <v>3</v>
      </c>
      <c r="I1939" s="9">
        <v>8</v>
      </c>
      <c r="J1939" s="9">
        <v>83.856999999999971</v>
      </c>
      <c r="K1939" s="9">
        <v>162.46699999999998</v>
      </c>
      <c r="L1939" s="9">
        <v>157.11700000000002</v>
      </c>
    </row>
    <row r="1940" spans="6:12">
      <c r="F1940" s="9">
        <v>1921</v>
      </c>
      <c r="G1940" s="9">
        <v>53</v>
      </c>
      <c r="H1940" s="9">
        <v>1</v>
      </c>
      <c r="I1940" s="9">
        <v>9</v>
      </c>
      <c r="J1940" s="9">
        <v>183.6569999999999</v>
      </c>
      <c r="K1940" s="9">
        <v>36.926999999999907</v>
      </c>
      <c r="L1940" s="9">
        <v>40.676999999999992</v>
      </c>
    </row>
    <row r="1941" spans="6:12">
      <c r="F1941" s="9">
        <v>1922</v>
      </c>
      <c r="G1941" s="9">
        <v>32</v>
      </c>
      <c r="H1941" s="9">
        <v>3</v>
      </c>
      <c r="I1941" s="9">
        <v>3</v>
      </c>
      <c r="J1941" s="9">
        <v>-288.87399999999991</v>
      </c>
      <c r="K1941" s="9">
        <v>-1.2940000000000111</v>
      </c>
      <c r="L1941" s="9">
        <v>-6.69399999999996</v>
      </c>
    </row>
    <row r="1942" spans="6:12">
      <c r="F1942" s="9">
        <v>1923</v>
      </c>
      <c r="G1942" s="9">
        <v>49</v>
      </c>
      <c r="H1942" s="9">
        <v>3</v>
      </c>
      <c r="I1942" s="9">
        <v>7</v>
      </c>
      <c r="J1942" s="9">
        <v>25.313000000000102</v>
      </c>
      <c r="K1942" s="9">
        <v>137.22300000000001</v>
      </c>
      <c r="L1942" s="9">
        <v>135.97300000000001</v>
      </c>
    </row>
    <row r="1943" spans="6:12">
      <c r="F1943" s="9">
        <v>1924</v>
      </c>
      <c r="G1943" s="9">
        <v>31</v>
      </c>
      <c r="H1943" s="9">
        <v>3</v>
      </c>
      <c r="I1943" s="9">
        <v>7</v>
      </c>
      <c r="J1943" s="9">
        <v>2.0570000000000732</v>
      </c>
      <c r="K1943" s="9">
        <v>119.54699999999997</v>
      </c>
      <c r="L1943" s="9">
        <v>115.59700000000004</v>
      </c>
    </row>
    <row r="1944" spans="6:12">
      <c r="F1944" s="9">
        <v>1925</v>
      </c>
      <c r="G1944" s="9">
        <v>40</v>
      </c>
      <c r="H1944" s="9">
        <v>3</v>
      </c>
      <c r="I1944" s="9">
        <v>8</v>
      </c>
      <c r="J1944" s="9">
        <v>51.580000000000098</v>
      </c>
      <c r="K1944" s="9">
        <v>123.67999999999995</v>
      </c>
      <c r="L1944" s="9">
        <v>121.48000000000008</v>
      </c>
    </row>
    <row r="1945" spans="6:12">
      <c r="F1945" s="9">
        <v>1926</v>
      </c>
      <c r="G1945" s="9">
        <v>43</v>
      </c>
      <c r="H1945" s="9">
        <v>2</v>
      </c>
      <c r="I1945" s="9">
        <v>3</v>
      </c>
      <c r="J1945" s="9">
        <v>-115.99099999999999</v>
      </c>
      <c r="K1945" s="9">
        <v>82.078999999999965</v>
      </c>
      <c r="L1945" s="9">
        <v>80.129000000000005</v>
      </c>
    </row>
    <row r="1946" spans="6:12">
      <c r="F1946" s="9">
        <v>1927</v>
      </c>
      <c r="G1946" s="9">
        <v>19</v>
      </c>
      <c r="H1946" s="9">
        <v>2</v>
      </c>
      <c r="I1946" s="9">
        <v>6</v>
      </c>
      <c r="J1946" s="9">
        <v>88.038999999999959</v>
      </c>
      <c r="K1946" s="9">
        <v>165.74899999999997</v>
      </c>
      <c r="L1946" s="9">
        <v>161.399</v>
      </c>
    </row>
    <row r="1947" spans="6:12">
      <c r="F1947" s="9">
        <v>1928</v>
      </c>
      <c r="G1947" s="9">
        <v>37</v>
      </c>
      <c r="H1947" s="9">
        <v>3</v>
      </c>
      <c r="I1947" s="9">
        <v>3</v>
      </c>
      <c r="J1947" s="9">
        <v>-289.95899999999995</v>
      </c>
      <c r="K1947" s="9">
        <v>-3.929000000000002</v>
      </c>
      <c r="L1947" s="9">
        <v>-8.5789999999999509</v>
      </c>
    </row>
    <row r="1948" spans="6:12">
      <c r="F1948" s="9">
        <v>1929</v>
      </c>
      <c r="G1948" s="9">
        <v>40</v>
      </c>
      <c r="H1948" s="9">
        <v>3</v>
      </c>
      <c r="I1948" s="9">
        <v>7</v>
      </c>
      <c r="J1948" s="9">
        <v>2.7500000000000568</v>
      </c>
      <c r="K1948" s="9">
        <v>117.44999999999993</v>
      </c>
      <c r="L1948" s="9">
        <v>114.85000000000008</v>
      </c>
    </row>
    <row r="1949" spans="6:12">
      <c r="F1949" s="9">
        <v>1930</v>
      </c>
      <c r="G1949" s="9">
        <v>48</v>
      </c>
      <c r="H1949" s="9">
        <v>1</v>
      </c>
      <c r="I1949" s="9">
        <v>5</v>
      </c>
      <c r="J1949" s="9">
        <v>107.03000000000003</v>
      </c>
      <c r="K1949" s="9">
        <v>132.25000000000003</v>
      </c>
      <c r="L1949" s="9">
        <v>133.65</v>
      </c>
    </row>
    <row r="1950" spans="6:12">
      <c r="F1950" s="9">
        <v>1931</v>
      </c>
      <c r="G1950" s="9">
        <v>28</v>
      </c>
      <c r="H1950" s="9">
        <v>3</v>
      </c>
      <c r="I1950" s="9">
        <v>6</v>
      </c>
      <c r="J1950" s="9">
        <v>-51.551999999999964</v>
      </c>
      <c r="K1950" s="9">
        <v>109.46800000000002</v>
      </c>
      <c r="L1950" s="9">
        <v>104.66800000000001</v>
      </c>
    </row>
    <row r="1951" spans="6:12">
      <c r="F1951" s="9">
        <v>1932</v>
      </c>
      <c r="G1951" s="9">
        <v>25</v>
      </c>
      <c r="H1951" s="9">
        <v>3</v>
      </c>
      <c r="I1951" s="9">
        <v>8</v>
      </c>
      <c r="J1951" s="9">
        <v>62.484999999999957</v>
      </c>
      <c r="K1951" s="9">
        <v>139.23499999999996</v>
      </c>
      <c r="L1951" s="9">
        <v>134.78500000000003</v>
      </c>
    </row>
    <row r="1952" spans="6:12">
      <c r="F1952" s="9">
        <v>1933</v>
      </c>
      <c r="G1952" s="9">
        <v>25</v>
      </c>
      <c r="H1952" s="9">
        <v>2</v>
      </c>
      <c r="I1952" s="9">
        <v>4</v>
      </c>
      <c r="J1952" s="9">
        <v>-39.925000000000011</v>
      </c>
      <c r="K1952" s="9">
        <v>121.12499999999997</v>
      </c>
      <c r="L1952" s="9">
        <v>116.875</v>
      </c>
    </row>
    <row r="1953" spans="6:12">
      <c r="F1953" s="9">
        <v>1934</v>
      </c>
      <c r="G1953" s="9">
        <v>27</v>
      </c>
      <c r="H1953" s="9">
        <v>2</v>
      </c>
      <c r="I1953" s="9">
        <v>9</v>
      </c>
      <c r="J1953" s="9">
        <v>147.77299999999994</v>
      </c>
      <c r="K1953" s="9">
        <v>95.202999999999975</v>
      </c>
      <c r="L1953" s="9">
        <v>93.253000000000043</v>
      </c>
    </row>
    <row r="1954" spans="6:12">
      <c r="F1954" s="9">
        <v>1935</v>
      </c>
      <c r="G1954" s="9">
        <v>50</v>
      </c>
      <c r="H1954" s="9">
        <v>1</v>
      </c>
      <c r="I1954" s="9">
        <v>9</v>
      </c>
      <c r="J1954" s="9">
        <v>171.3299999999999</v>
      </c>
      <c r="K1954" s="9">
        <v>25.529999999999944</v>
      </c>
      <c r="L1954" s="9">
        <v>28.830000000000013</v>
      </c>
    </row>
    <row r="1955" spans="6:12">
      <c r="F1955" s="9">
        <v>1936</v>
      </c>
      <c r="G1955" s="9">
        <v>39</v>
      </c>
      <c r="H1955" s="9">
        <v>2</v>
      </c>
      <c r="I1955" s="9">
        <v>3</v>
      </c>
      <c r="J1955" s="9">
        <v>-121.54300000000001</v>
      </c>
      <c r="K1955" s="9">
        <v>77.766999999999967</v>
      </c>
      <c r="L1955" s="9">
        <v>75.216999999999985</v>
      </c>
    </row>
    <row r="1956" spans="6:12">
      <c r="F1956" s="9">
        <v>1937</v>
      </c>
      <c r="G1956" s="9">
        <v>33</v>
      </c>
      <c r="H1956" s="9">
        <v>1</v>
      </c>
      <c r="I1956" s="9">
        <v>6</v>
      </c>
      <c r="J1956" s="9">
        <v>118.79299999999998</v>
      </c>
      <c r="K1956" s="9">
        <v>106.06299999999999</v>
      </c>
      <c r="L1956" s="9">
        <v>105.613</v>
      </c>
    </row>
    <row r="1957" spans="6:12">
      <c r="F1957" s="9">
        <v>1938</v>
      </c>
      <c r="G1957" s="9">
        <v>19</v>
      </c>
      <c r="H1957" s="9">
        <v>2</v>
      </c>
      <c r="I1957" s="9">
        <v>4</v>
      </c>
      <c r="J1957" s="9">
        <v>-17.509000000000015</v>
      </c>
      <c r="K1957" s="9">
        <v>145.40099999999998</v>
      </c>
      <c r="L1957" s="9">
        <v>140.251</v>
      </c>
    </row>
    <row r="1958" spans="6:12">
      <c r="F1958" s="9">
        <v>1939</v>
      </c>
      <c r="G1958" s="9">
        <v>28</v>
      </c>
      <c r="H1958" s="9">
        <v>1</v>
      </c>
      <c r="I1958" s="9">
        <v>4</v>
      </c>
      <c r="J1958" s="9">
        <v>60.291999999999994</v>
      </c>
      <c r="K1958" s="9">
        <v>134.31199999999998</v>
      </c>
      <c r="L1958" s="9">
        <v>132.31199999999998</v>
      </c>
    </row>
    <row r="1959" spans="6:12">
      <c r="F1959" s="9">
        <v>1940</v>
      </c>
      <c r="G1959" s="9">
        <v>36</v>
      </c>
      <c r="H1959" s="9">
        <v>2</v>
      </c>
      <c r="I1959" s="9">
        <v>9</v>
      </c>
      <c r="J1959" s="9">
        <v>137.50399999999993</v>
      </c>
      <c r="K1959" s="9">
        <v>82.143999999999949</v>
      </c>
      <c r="L1959" s="9">
        <v>81.54400000000004</v>
      </c>
    </row>
    <row r="1960" spans="6:12">
      <c r="F1960" s="9">
        <v>1941</v>
      </c>
      <c r="G1960" s="9">
        <v>49</v>
      </c>
      <c r="H1960" s="9">
        <v>2</v>
      </c>
      <c r="I1960" s="9">
        <v>6</v>
      </c>
      <c r="J1960" s="9">
        <v>73.519000000000005</v>
      </c>
      <c r="K1960" s="9">
        <v>141.92900000000003</v>
      </c>
      <c r="L1960" s="9">
        <v>142.07900000000001</v>
      </c>
    </row>
    <row r="1961" spans="6:12">
      <c r="F1961" s="9">
        <v>1942</v>
      </c>
      <c r="G1961" s="9">
        <v>50</v>
      </c>
      <c r="H1961" s="9">
        <v>3</v>
      </c>
      <c r="I1961" s="9">
        <v>7</v>
      </c>
      <c r="J1961" s="9">
        <v>29.170000000000073</v>
      </c>
      <c r="K1961" s="9">
        <v>140.76999999999998</v>
      </c>
      <c r="L1961" s="9">
        <v>139.67000000000007</v>
      </c>
    </row>
    <row r="1962" spans="6:12">
      <c r="F1962" s="9">
        <v>1943</v>
      </c>
      <c r="G1962" s="9">
        <v>20</v>
      </c>
      <c r="H1962" s="9">
        <v>2</v>
      </c>
      <c r="I1962" s="9">
        <v>4</v>
      </c>
      <c r="J1962" s="9">
        <v>-21.920000000000016</v>
      </c>
      <c r="K1962" s="9">
        <v>140.67999999999995</v>
      </c>
      <c r="L1962" s="9">
        <v>135.68</v>
      </c>
    </row>
    <row r="1963" spans="6:12">
      <c r="F1963" s="9">
        <v>1944</v>
      </c>
      <c r="G1963" s="9">
        <v>19</v>
      </c>
      <c r="H1963" s="9">
        <v>3</v>
      </c>
      <c r="I1963" s="9">
        <v>3</v>
      </c>
      <c r="J1963" s="9">
        <v>-254.46300000000002</v>
      </c>
      <c r="K1963" s="9">
        <v>37.14700000000002</v>
      </c>
      <c r="L1963" s="9">
        <v>29.797000000000054</v>
      </c>
    </row>
    <row r="1964" spans="6:12">
      <c r="F1964" s="9">
        <v>1945</v>
      </c>
      <c r="G1964" s="9">
        <v>29</v>
      </c>
      <c r="H1964" s="9">
        <v>2</v>
      </c>
      <c r="I1964" s="9">
        <v>3</v>
      </c>
      <c r="J1964" s="9">
        <v>-116.52300000000002</v>
      </c>
      <c r="K1964" s="9">
        <v>85.886999999999972</v>
      </c>
      <c r="L1964" s="9">
        <v>81.837000000000018</v>
      </c>
    </row>
    <row r="1965" spans="6:12">
      <c r="F1965" s="9">
        <v>1946</v>
      </c>
      <c r="G1965" s="9">
        <v>34</v>
      </c>
      <c r="H1965" s="9">
        <v>3</v>
      </c>
      <c r="I1965" s="9">
        <v>6</v>
      </c>
      <c r="J1965" s="9">
        <v>-58.41599999999994</v>
      </c>
      <c r="K1965" s="9">
        <v>100.74399999999997</v>
      </c>
      <c r="L1965" s="9">
        <v>96.844000000000051</v>
      </c>
    </row>
    <row r="1966" spans="6:12">
      <c r="F1966" s="9">
        <v>1947</v>
      </c>
      <c r="G1966" s="9">
        <v>50</v>
      </c>
      <c r="H1966" s="9">
        <v>2</v>
      </c>
      <c r="I1966" s="9">
        <v>6</v>
      </c>
      <c r="J1966" s="9">
        <v>77.21999999999997</v>
      </c>
      <c r="K1966" s="9">
        <v>145.32</v>
      </c>
      <c r="L1966" s="9">
        <v>145.62</v>
      </c>
    </row>
    <row r="1967" spans="6:12">
      <c r="F1967" s="9">
        <v>1948</v>
      </c>
      <c r="G1967" s="9">
        <v>40</v>
      </c>
      <c r="H1967" s="9">
        <v>2</v>
      </c>
      <c r="I1967" s="9">
        <v>9</v>
      </c>
      <c r="J1967" s="9">
        <v>139.95999999999992</v>
      </c>
      <c r="K1967" s="9">
        <v>83.359999999999957</v>
      </c>
      <c r="L1967" s="9">
        <v>83.360000000000014</v>
      </c>
    </row>
    <row r="1968" spans="6:12">
      <c r="F1968" s="9">
        <v>1949</v>
      </c>
      <c r="G1968" s="9">
        <v>50</v>
      </c>
      <c r="H1968" s="9">
        <v>3</v>
      </c>
      <c r="I1968" s="9">
        <v>6</v>
      </c>
      <c r="J1968" s="9">
        <v>-29.199999999999932</v>
      </c>
      <c r="K1968" s="9">
        <v>125</v>
      </c>
      <c r="L1968" s="9">
        <v>123.50000000000006</v>
      </c>
    </row>
    <row r="1969" spans="6:12">
      <c r="F1969" s="9">
        <v>1950</v>
      </c>
      <c r="G1969" s="9">
        <v>27</v>
      </c>
      <c r="H1969" s="9">
        <v>1</v>
      </c>
      <c r="I1969" s="9">
        <v>8</v>
      </c>
      <c r="J1969" s="9">
        <v>157.54099999999997</v>
      </c>
      <c r="K1969" s="9">
        <v>61.471000000000004</v>
      </c>
      <c r="L1969" s="9">
        <v>60.920999999999992</v>
      </c>
    </row>
    <row r="1970" spans="6:12">
      <c r="F1970" s="9">
        <v>1951</v>
      </c>
      <c r="G1970" s="9">
        <v>53</v>
      </c>
      <c r="H1970" s="9">
        <v>2</v>
      </c>
      <c r="I1970" s="9">
        <v>7</v>
      </c>
      <c r="J1970" s="9">
        <v>128.70099999999999</v>
      </c>
      <c r="K1970" s="9">
        <v>153.27099999999993</v>
      </c>
      <c r="L1970" s="9">
        <v>154.42099999999999</v>
      </c>
    </row>
    <row r="1971" spans="6:12">
      <c r="F1971" s="9">
        <v>1952</v>
      </c>
      <c r="G1971" s="9">
        <v>37</v>
      </c>
      <c r="H1971" s="9">
        <v>3</v>
      </c>
      <c r="I1971" s="9">
        <v>4</v>
      </c>
      <c r="J1971" s="9">
        <v>-203.22699999999998</v>
      </c>
      <c r="K1971" s="9">
        <v>40.203000000000003</v>
      </c>
      <c r="L1971" s="9">
        <v>35.953000000000031</v>
      </c>
    </row>
    <row r="1972" spans="6:12">
      <c r="F1972" s="9">
        <v>1953</v>
      </c>
      <c r="G1972" s="9">
        <v>47</v>
      </c>
      <c r="H1972" s="9">
        <v>2</v>
      </c>
      <c r="I1972" s="9">
        <v>4</v>
      </c>
      <c r="J1972" s="9">
        <v>-38.956999999999965</v>
      </c>
      <c r="K1972" s="9">
        <v>115.273</v>
      </c>
      <c r="L1972" s="9">
        <v>114.32300000000004</v>
      </c>
    </row>
    <row r="1973" spans="6:12">
      <c r="F1973" s="9">
        <v>1954</v>
      </c>
      <c r="G1973" s="9">
        <v>34</v>
      </c>
      <c r="H1973" s="9">
        <v>3</v>
      </c>
      <c r="I1973" s="9">
        <v>4</v>
      </c>
      <c r="J1973" s="9">
        <v>-203.40399999999994</v>
      </c>
      <c r="K1973" s="9">
        <v>40.95599999999996</v>
      </c>
      <c r="L1973" s="9">
        <v>36.256000000000029</v>
      </c>
    </row>
    <row r="1974" spans="6:12">
      <c r="F1974" s="9">
        <v>1955</v>
      </c>
      <c r="G1974" s="9">
        <v>54</v>
      </c>
      <c r="H1974" s="9">
        <v>2</v>
      </c>
      <c r="I1974" s="9">
        <v>5</v>
      </c>
      <c r="J1974" s="9">
        <v>46.480000000000018</v>
      </c>
      <c r="K1974" s="9">
        <v>155.94</v>
      </c>
      <c r="L1974" s="9">
        <v>156.44</v>
      </c>
    </row>
    <row r="1975" spans="6:12">
      <c r="F1975" s="9">
        <v>1956</v>
      </c>
      <c r="G1975" s="9">
        <v>35</v>
      </c>
      <c r="H1975" s="9">
        <v>3</v>
      </c>
      <c r="I1975" s="9">
        <v>8</v>
      </c>
      <c r="J1975" s="9">
        <v>48.465000000000089</v>
      </c>
      <c r="K1975" s="9">
        <v>122.11499999999995</v>
      </c>
      <c r="L1975" s="9">
        <v>119.16500000000002</v>
      </c>
    </row>
    <row r="1976" spans="6:12">
      <c r="F1976" s="9">
        <v>1957</v>
      </c>
      <c r="G1976" s="9">
        <v>37</v>
      </c>
      <c r="H1976" s="9">
        <v>1</v>
      </c>
      <c r="I1976" s="9">
        <v>6</v>
      </c>
      <c r="J1976" s="9">
        <v>117.33699999999999</v>
      </c>
      <c r="K1976" s="9">
        <v>103.36699999999999</v>
      </c>
      <c r="L1976" s="9">
        <v>103.51700000000002</v>
      </c>
    </row>
    <row r="1977" spans="6:12">
      <c r="F1977" s="9">
        <v>1958</v>
      </c>
      <c r="G1977" s="9">
        <v>40</v>
      </c>
      <c r="H1977" s="9">
        <v>1</v>
      </c>
      <c r="I1977" s="9">
        <v>3</v>
      </c>
      <c r="J1977" s="9">
        <v>5.0499999999999829</v>
      </c>
      <c r="K1977" s="9">
        <v>117.94999999999996</v>
      </c>
      <c r="L1977" s="9">
        <v>117.35000000000002</v>
      </c>
    </row>
    <row r="1978" spans="6:12">
      <c r="F1978" s="9">
        <v>1959</v>
      </c>
      <c r="G1978" s="9">
        <v>28</v>
      </c>
      <c r="H1978" s="9">
        <v>2</v>
      </c>
      <c r="I1978" s="9">
        <v>9</v>
      </c>
      <c r="J1978" s="9">
        <v>145.55199999999994</v>
      </c>
      <c r="K1978" s="9">
        <v>92.671999999999912</v>
      </c>
      <c r="L1978" s="9">
        <v>90.871999999999957</v>
      </c>
    </row>
    <row r="1979" spans="6:12">
      <c r="F1979" s="9">
        <v>1960</v>
      </c>
      <c r="G1979" s="9">
        <v>38</v>
      </c>
      <c r="H1979" s="9">
        <v>3</v>
      </c>
      <c r="I1979" s="9">
        <v>8</v>
      </c>
      <c r="J1979" s="9">
        <v>49.524000000000115</v>
      </c>
      <c r="K1979" s="9">
        <v>122.24399999999997</v>
      </c>
      <c r="L1979" s="9">
        <v>119.74400000000009</v>
      </c>
    </row>
    <row r="1980" spans="6:12">
      <c r="F1980" s="9">
        <v>1961</v>
      </c>
      <c r="G1980" s="9">
        <v>33</v>
      </c>
      <c r="H1980" s="9">
        <v>1</v>
      </c>
      <c r="I1980" s="9">
        <v>6</v>
      </c>
      <c r="J1980" s="9">
        <v>118.79299999999998</v>
      </c>
      <c r="K1980" s="9">
        <v>106.06299999999999</v>
      </c>
      <c r="L1980" s="9">
        <v>105.613</v>
      </c>
    </row>
    <row r="1981" spans="6:12">
      <c r="F1981" s="9">
        <v>1962</v>
      </c>
      <c r="G1981" s="9">
        <v>23</v>
      </c>
      <c r="H1981" s="9">
        <v>3</v>
      </c>
      <c r="I1981" s="9">
        <v>9</v>
      </c>
      <c r="J1981" s="9">
        <v>107.77699999999999</v>
      </c>
      <c r="K1981" s="9">
        <v>142.54699999999997</v>
      </c>
      <c r="L1981" s="9">
        <v>138.19700000000006</v>
      </c>
    </row>
    <row r="1982" spans="6:12">
      <c r="F1982" s="9">
        <v>1963</v>
      </c>
      <c r="G1982" s="9">
        <v>28</v>
      </c>
      <c r="H1982" s="9">
        <v>2</v>
      </c>
      <c r="I1982" s="9">
        <v>3</v>
      </c>
      <c r="J1982" s="9">
        <v>-114.536</v>
      </c>
      <c r="K1982" s="9">
        <v>88.183999999999983</v>
      </c>
      <c r="L1982" s="9">
        <v>83.98399999999998</v>
      </c>
    </row>
    <row r="1983" spans="6:12">
      <c r="F1983" s="9">
        <v>1964</v>
      </c>
      <c r="G1983" s="9">
        <v>25</v>
      </c>
      <c r="H1983" s="9">
        <v>2</v>
      </c>
      <c r="I1983" s="9">
        <v>4</v>
      </c>
      <c r="J1983" s="9">
        <v>-39.925000000000011</v>
      </c>
      <c r="K1983" s="9">
        <v>121.12499999999997</v>
      </c>
      <c r="L1983" s="9">
        <v>116.875</v>
      </c>
    </row>
    <row r="1984" spans="6:12">
      <c r="F1984" s="9">
        <v>1965</v>
      </c>
      <c r="G1984" s="9">
        <v>23</v>
      </c>
      <c r="H1984" s="9">
        <v>1</v>
      </c>
      <c r="I1984" s="9">
        <v>8</v>
      </c>
      <c r="J1984" s="9">
        <v>169.74899999999997</v>
      </c>
      <c r="K1984" s="9">
        <v>74.918999999999954</v>
      </c>
      <c r="L1984" s="9">
        <v>73.768999999999977</v>
      </c>
    </row>
    <row r="1985" spans="6:12">
      <c r="F1985" s="9">
        <v>1966</v>
      </c>
      <c r="G1985" s="9">
        <v>23</v>
      </c>
      <c r="H1985" s="9">
        <v>2</v>
      </c>
      <c r="I1985" s="9">
        <v>8</v>
      </c>
      <c r="J1985" s="9">
        <v>139.739</v>
      </c>
      <c r="K1985" s="9">
        <v>131.00899999999996</v>
      </c>
      <c r="L1985" s="9">
        <v>128.059</v>
      </c>
    </row>
    <row r="1986" spans="6:12">
      <c r="F1986" s="9">
        <v>1967</v>
      </c>
      <c r="G1986" s="9">
        <v>25</v>
      </c>
      <c r="H1986" s="9">
        <v>3</v>
      </c>
      <c r="I1986" s="9">
        <v>9</v>
      </c>
      <c r="J1986" s="9">
        <v>101.745</v>
      </c>
      <c r="K1986" s="9">
        <v>135.89499999999998</v>
      </c>
      <c r="L1986" s="9">
        <v>131.84500000000003</v>
      </c>
    </row>
    <row r="1987" spans="6:12">
      <c r="F1987" s="9">
        <v>1968</v>
      </c>
      <c r="G1987" s="9">
        <v>27</v>
      </c>
      <c r="H1987" s="9">
        <v>3</v>
      </c>
      <c r="I1987" s="9">
        <v>7</v>
      </c>
      <c r="J1987" s="9">
        <v>8.7690000000000055</v>
      </c>
      <c r="K1987" s="9">
        <v>127.49899999999997</v>
      </c>
      <c r="L1987" s="9">
        <v>122.94900000000001</v>
      </c>
    </row>
    <row r="1988" spans="6:12">
      <c r="F1988" s="9">
        <v>1969</v>
      </c>
      <c r="G1988" s="9">
        <v>33</v>
      </c>
      <c r="H1988" s="9">
        <v>3</v>
      </c>
      <c r="I1988" s="9">
        <v>9</v>
      </c>
      <c r="J1988" s="9">
        <v>88.41700000000003</v>
      </c>
      <c r="K1988" s="9">
        <v>120.08699999999993</v>
      </c>
      <c r="L1988" s="9">
        <v>117.23700000000002</v>
      </c>
    </row>
    <row r="1989" spans="6:12">
      <c r="F1989" s="9">
        <v>1970</v>
      </c>
      <c r="G1989" s="9">
        <v>34</v>
      </c>
      <c r="H1989" s="9">
        <v>1</v>
      </c>
      <c r="I1989" s="9">
        <v>4</v>
      </c>
      <c r="J1989" s="9">
        <v>51.555999999999997</v>
      </c>
      <c r="K1989" s="9">
        <v>123.71599999999998</v>
      </c>
      <c r="L1989" s="9">
        <v>122.61600000000001</v>
      </c>
    </row>
    <row r="1990" spans="6:12">
      <c r="F1990" s="9">
        <v>1971</v>
      </c>
      <c r="G1990" s="9">
        <v>54</v>
      </c>
      <c r="H1990" s="9">
        <v>1</v>
      </c>
      <c r="I1990" s="9">
        <v>4</v>
      </c>
      <c r="J1990" s="9">
        <v>92.635999999999967</v>
      </c>
      <c r="K1990" s="9">
        <v>158.596</v>
      </c>
      <c r="L1990" s="9">
        <v>160.49600000000007</v>
      </c>
    </row>
    <row r="1991" spans="6:12">
      <c r="F1991" s="9">
        <v>1972</v>
      </c>
      <c r="G1991" s="9">
        <v>19</v>
      </c>
      <c r="H1991" s="9">
        <v>3</v>
      </c>
      <c r="I1991" s="9">
        <v>9</v>
      </c>
      <c r="J1991" s="9">
        <v>123.08100000000002</v>
      </c>
      <c r="K1991" s="9">
        <v>159.09100000000001</v>
      </c>
      <c r="L1991" s="9">
        <v>154.14100000000008</v>
      </c>
    </row>
    <row r="1992" spans="6:12">
      <c r="F1992" s="9">
        <v>1973</v>
      </c>
      <c r="G1992" s="9">
        <v>43</v>
      </c>
      <c r="H1992" s="9">
        <v>3</v>
      </c>
      <c r="I1992" s="9">
        <v>5</v>
      </c>
      <c r="J1992" s="9">
        <v>-118.29499999999985</v>
      </c>
      <c r="K1992" s="9">
        <v>80.674999999999926</v>
      </c>
      <c r="L1992" s="9">
        <v>77.724999999999994</v>
      </c>
    </row>
    <row r="1993" spans="6:12">
      <c r="F1993" s="9">
        <v>1974</v>
      </c>
      <c r="G1993" s="9">
        <v>48</v>
      </c>
      <c r="H1993" s="9">
        <v>1</v>
      </c>
      <c r="I1993" s="9">
        <v>3</v>
      </c>
      <c r="J1993" s="9">
        <v>21.434000000000005</v>
      </c>
      <c r="K1993" s="9">
        <v>131.85400000000004</v>
      </c>
      <c r="L1993" s="9">
        <v>132.45400000000004</v>
      </c>
    </row>
    <row r="1994" spans="6:12">
      <c r="F1994" s="9">
        <v>1975</v>
      </c>
      <c r="G1994" s="9">
        <v>30</v>
      </c>
      <c r="H1994" s="9">
        <v>2</v>
      </c>
      <c r="I1994" s="9">
        <v>6</v>
      </c>
      <c r="J1994" s="9">
        <v>54.499999999999972</v>
      </c>
      <c r="K1994" s="9">
        <v>128.79999999999995</v>
      </c>
      <c r="L1994" s="9">
        <v>126.09999999999998</v>
      </c>
    </row>
    <row r="1995" spans="6:12">
      <c r="F1995" s="9">
        <v>1976</v>
      </c>
      <c r="G1995" s="9">
        <v>20</v>
      </c>
      <c r="H1995" s="9">
        <v>1</v>
      </c>
      <c r="I1995" s="9">
        <v>4</v>
      </c>
      <c r="J1995" s="9">
        <v>87.06</v>
      </c>
      <c r="K1995" s="9">
        <v>163.55999999999997</v>
      </c>
      <c r="L1995" s="9">
        <v>160.36000000000001</v>
      </c>
    </row>
    <row r="1996" spans="6:12">
      <c r="F1996" s="9">
        <v>1977</v>
      </c>
      <c r="G1996" s="9">
        <v>43</v>
      </c>
      <c r="H1996" s="9">
        <v>3</v>
      </c>
      <c r="I1996" s="9">
        <v>8</v>
      </c>
      <c r="J1996" s="9">
        <v>56.689000000000135</v>
      </c>
      <c r="K1996" s="9">
        <v>127.85899999999998</v>
      </c>
      <c r="L1996" s="9">
        <v>126.10900000000009</v>
      </c>
    </row>
    <row r="1997" spans="6:12">
      <c r="F1997" s="9">
        <v>1978</v>
      </c>
      <c r="G1997" s="9">
        <v>22</v>
      </c>
      <c r="H1997" s="9">
        <v>1</v>
      </c>
      <c r="I1997" s="9">
        <v>8</v>
      </c>
      <c r="J1997" s="9">
        <v>173.47599999999991</v>
      </c>
      <c r="K1997" s="9">
        <v>78.95599999999996</v>
      </c>
      <c r="L1997" s="9">
        <v>77.655999999999977</v>
      </c>
    </row>
    <row r="1998" spans="6:12">
      <c r="F1998" s="9">
        <v>1979</v>
      </c>
      <c r="G1998" s="9">
        <v>23</v>
      </c>
      <c r="H1998" s="9">
        <v>1</v>
      </c>
      <c r="I1998" s="9">
        <v>8</v>
      </c>
      <c r="J1998" s="9">
        <v>169.74899999999997</v>
      </c>
      <c r="K1998" s="9">
        <v>74.918999999999954</v>
      </c>
      <c r="L1998" s="9">
        <v>73.768999999999977</v>
      </c>
    </row>
    <row r="1999" spans="6:12">
      <c r="F1999" s="9">
        <v>1980</v>
      </c>
      <c r="G1999" s="9">
        <v>50</v>
      </c>
      <c r="H1999" s="9">
        <v>3</v>
      </c>
      <c r="I1999" s="9">
        <v>9</v>
      </c>
      <c r="J1999" s="9">
        <v>117.46999999999997</v>
      </c>
      <c r="K1999" s="9">
        <v>143.86999999999995</v>
      </c>
      <c r="L1999" s="9">
        <v>143.57</v>
      </c>
    </row>
    <row r="2000" spans="6:12">
      <c r="F2000" s="9">
        <v>1981</v>
      </c>
      <c r="G2000" s="9">
        <v>25</v>
      </c>
      <c r="H2000" s="9">
        <v>2</v>
      </c>
      <c r="I2000" s="9">
        <v>3</v>
      </c>
      <c r="J2000" s="9">
        <v>-106.95500000000001</v>
      </c>
      <c r="K2000" s="9">
        <v>96.694999999999979</v>
      </c>
      <c r="L2000" s="9">
        <v>92.044999999999987</v>
      </c>
    </row>
    <row r="2001" spans="6:12">
      <c r="F2001" s="9">
        <v>1982</v>
      </c>
      <c r="G2001" s="9">
        <v>31</v>
      </c>
      <c r="H2001" s="9">
        <v>1</v>
      </c>
      <c r="I2001" s="9">
        <v>6</v>
      </c>
      <c r="J2001" s="9">
        <v>121.14099999999998</v>
      </c>
      <c r="K2001" s="9">
        <v>109.03099999999998</v>
      </c>
      <c r="L2001" s="9">
        <v>108.28100000000001</v>
      </c>
    </row>
    <row r="2002" spans="6:12">
      <c r="F2002" s="9">
        <v>1983</v>
      </c>
      <c r="G2002" s="9">
        <v>38</v>
      </c>
      <c r="H2002" s="9">
        <v>3</v>
      </c>
      <c r="I2002" s="9">
        <v>3</v>
      </c>
      <c r="J2002" s="9">
        <v>-289.36599999999987</v>
      </c>
      <c r="K2002" s="9">
        <v>-3.646000000000015</v>
      </c>
      <c r="L2002" s="9">
        <v>-8.1459999999999297</v>
      </c>
    </row>
    <row r="2003" spans="6:12">
      <c r="F2003" s="9">
        <v>1984</v>
      </c>
      <c r="G2003" s="9">
        <v>35</v>
      </c>
      <c r="H2003" s="9">
        <v>2</v>
      </c>
      <c r="I2003" s="9">
        <v>4</v>
      </c>
      <c r="J2003" s="9">
        <v>-55.685000000000002</v>
      </c>
      <c r="K2003" s="9">
        <v>102.26499999999997</v>
      </c>
      <c r="L2003" s="9">
        <v>99.514999999999958</v>
      </c>
    </row>
    <row r="2004" spans="6:12">
      <c r="F2004" s="9">
        <v>1985</v>
      </c>
      <c r="G2004" s="9">
        <v>37</v>
      </c>
      <c r="H2004" s="9">
        <v>1</v>
      </c>
      <c r="I2004" s="9">
        <v>9</v>
      </c>
      <c r="J2004" s="9">
        <v>145.99299999999991</v>
      </c>
      <c r="K2004" s="9">
        <v>4.2229999999999848</v>
      </c>
      <c r="L2004" s="9">
        <v>5.5730000000000075</v>
      </c>
    </row>
    <row r="2005" spans="6:12">
      <c r="F2005" s="9">
        <v>1986</v>
      </c>
      <c r="G2005" s="9">
        <v>31</v>
      </c>
      <c r="H2005" s="9">
        <v>3</v>
      </c>
      <c r="I2005" s="9">
        <v>3</v>
      </c>
      <c r="J2005" s="9">
        <v>-287.84699999999992</v>
      </c>
      <c r="K2005" s="9">
        <v>4.2999999999977945E-2</v>
      </c>
      <c r="L2005" s="9">
        <v>-5.5069999999999482</v>
      </c>
    </row>
    <row r="2006" spans="6:12">
      <c r="F2006" s="9">
        <v>1987</v>
      </c>
      <c r="G2006" s="9">
        <v>48</v>
      </c>
      <c r="H2006" s="9">
        <v>3</v>
      </c>
      <c r="I2006" s="9">
        <v>3</v>
      </c>
      <c r="J2006" s="9">
        <v>-268.58599999999996</v>
      </c>
      <c r="K2006" s="9">
        <v>14.033999999999992</v>
      </c>
      <c r="L2006" s="9">
        <v>11.034000000000049</v>
      </c>
    </row>
    <row r="2007" spans="6:12">
      <c r="F2007" s="9">
        <v>1988</v>
      </c>
      <c r="G2007" s="9">
        <v>42</v>
      </c>
      <c r="H2007" s="9">
        <v>2</v>
      </c>
      <c r="I2007" s="9">
        <v>6</v>
      </c>
      <c r="J2007" s="9">
        <v>55.171999999999969</v>
      </c>
      <c r="K2007" s="9">
        <v>125.75199999999995</v>
      </c>
      <c r="L2007" s="9">
        <v>124.85199999999995</v>
      </c>
    </row>
    <row r="2008" spans="6:12">
      <c r="F2008" s="9">
        <v>1989</v>
      </c>
      <c r="G2008" s="9">
        <v>36</v>
      </c>
      <c r="H2008" s="9">
        <v>1</v>
      </c>
      <c r="I2008" s="9">
        <v>4</v>
      </c>
      <c r="J2008" s="9">
        <v>50.804000000000002</v>
      </c>
      <c r="K2008" s="9">
        <v>122.34399999999999</v>
      </c>
      <c r="L2008" s="9">
        <v>121.54400000000001</v>
      </c>
    </row>
    <row r="2009" spans="6:12">
      <c r="F2009" s="9">
        <v>1990</v>
      </c>
      <c r="G2009" s="9">
        <v>45</v>
      </c>
      <c r="H2009" s="9">
        <v>2</v>
      </c>
      <c r="I2009" s="9">
        <v>3</v>
      </c>
      <c r="J2009" s="9">
        <v>-111.595</v>
      </c>
      <c r="K2009" s="9">
        <v>85.854999999999947</v>
      </c>
      <c r="L2009" s="9">
        <v>84.205000000000013</v>
      </c>
    </row>
    <row r="2010" spans="6:12">
      <c r="F2010" s="9">
        <v>1991</v>
      </c>
      <c r="G2010" s="9">
        <v>24</v>
      </c>
      <c r="H2010" s="9">
        <v>1</v>
      </c>
      <c r="I2010" s="9">
        <v>3</v>
      </c>
      <c r="J2010" s="9">
        <v>24.121999999999993</v>
      </c>
      <c r="K2010" s="9">
        <v>141.982</v>
      </c>
      <c r="L2010" s="9">
        <v>138.982</v>
      </c>
    </row>
    <row r="2011" spans="6:12">
      <c r="F2011" s="9">
        <v>1992</v>
      </c>
      <c r="G2011" s="9">
        <v>29</v>
      </c>
      <c r="H2011" s="9">
        <v>2</v>
      </c>
      <c r="I2011" s="9">
        <v>6</v>
      </c>
      <c r="J2011" s="9">
        <v>56.198999999999984</v>
      </c>
      <c r="K2011" s="9">
        <v>130.80899999999997</v>
      </c>
      <c r="L2011" s="9">
        <v>127.95900000000003</v>
      </c>
    </row>
    <row r="2012" spans="6:12">
      <c r="F2012" s="9">
        <v>1993</v>
      </c>
      <c r="G2012" s="9">
        <v>43</v>
      </c>
      <c r="H2012" s="9">
        <v>2</v>
      </c>
      <c r="I2012" s="9">
        <v>5</v>
      </c>
      <c r="J2012" s="9">
        <v>8.8050000000000068</v>
      </c>
      <c r="K2012" s="9">
        <v>121.67499999999997</v>
      </c>
      <c r="L2012" s="9">
        <v>120.52499999999999</v>
      </c>
    </row>
    <row r="2013" spans="6:12">
      <c r="F2013" s="9">
        <v>1994</v>
      </c>
      <c r="G2013" s="9">
        <v>26</v>
      </c>
      <c r="H2013" s="9">
        <v>3</v>
      </c>
      <c r="I2013" s="9">
        <v>8</v>
      </c>
      <c r="J2013" s="9">
        <v>59.868000000000052</v>
      </c>
      <c r="K2013" s="9">
        <v>136.30799999999999</v>
      </c>
      <c r="L2013" s="9">
        <v>132.00799999999992</v>
      </c>
    </row>
    <row r="2014" spans="6:12">
      <c r="F2014" s="9">
        <v>1995</v>
      </c>
      <c r="G2014" s="9">
        <v>50</v>
      </c>
      <c r="H2014" s="9">
        <v>2</v>
      </c>
      <c r="I2014" s="9">
        <v>8</v>
      </c>
      <c r="J2014" s="9">
        <v>145.21999999999997</v>
      </c>
      <c r="K2014" s="9">
        <v>128.11999999999998</v>
      </c>
      <c r="L2014" s="9">
        <v>129.21999999999997</v>
      </c>
    </row>
    <row r="2015" spans="6:12">
      <c r="F2015" s="9">
        <v>1996</v>
      </c>
      <c r="G2015" s="9">
        <v>23</v>
      </c>
      <c r="H2015" s="9">
        <v>2</v>
      </c>
      <c r="I2015" s="9">
        <v>6</v>
      </c>
      <c r="J2015" s="9">
        <v>72.062999999999988</v>
      </c>
      <c r="K2015" s="9">
        <v>148.53299999999996</v>
      </c>
      <c r="L2015" s="9">
        <v>144.78300000000002</v>
      </c>
    </row>
    <row r="2016" spans="6:12">
      <c r="F2016" s="9">
        <v>1997</v>
      </c>
      <c r="G2016" s="9">
        <v>46</v>
      </c>
      <c r="H2016" s="9">
        <v>2</v>
      </c>
      <c r="I2016" s="9">
        <v>9</v>
      </c>
      <c r="J2016" s="9">
        <v>151.74399999999997</v>
      </c>
      <c r="K2016" s="9">
        <v>93.283999999999935</v>
      </c>
      <c r="L2016" s="9">
        <v>94.183999999999969</v>
      </c>
    </row>
    <row r="2017" spans="6:12">
      <c r="F2017" s="9">
        <v>1998</v>
      </c>
      <c r="G2017" s="9">
        <v>50</v>
      </c>
      <c r="H2017" s="9">
        <v>2</v>
      </c>
      <c r="I2017" s="9">
        <v>6</v>
      </c>
      <c r="J2017" s="9">
        <v>77.21999999999997</v>
      </c>
      <c r="K2017" s="9">
        <v>145.32</v>
      </c>
      <c r="L2017" s="9">
        <v>145.62</v>
      </c>
    </row>
    <row r="2018" spans="6:12">
      <c r="F2018" s="9">
        <v>1999</v>
      </c>
      <c r="G2018" s="9">
        <v>49</v>
      </c>
      <c r="H2018" s="9">
        <v>2</v>
      </c>
      <c r="I2018" s="9">
        <v>5</v>
      </c>
      <c r="J2018" s="9">
        <v>25.305000000000035</v>
      </c>
      <c r="K2018" s="9">
        <v>136.31500000000005</v>
      </c>
      <c r="L2018" s="9">
        <v>136.065</v>
      </c>
    </row>
    <row r="2019" spans="6:12">
      <c r="F2019" s="9">
        <v>2000</v>
      </c>
      <c r="G2019" s="9">
        <v>27</v>
      </c>
      <c r="H2019" s="9">
        <v>3</v>
      </c>
      <c r="I2019" s="9">
        <v>4</v>
      </c>
      <c r="J2019" s="9">
        <v>-194.3669999999999</v>
      </c>
      <c r="K2019" s="9">
        <v>52.162999999999982</v>
      </c>
      <c r="L2019" s="9">
        <v>46.413000000000011</v>
      </c>
    </row>
    <row r="2020" spans="6:12">
      <c r="F2020" s="9">
        <v>2001</v>
      </c>
      <c r="G2020" s="9">
        <v>50</v>
      </c>
      <c r="H2020" s="9">
        <v>2</v>
      </c>
      <c r="I2020" s="9">
        <v>7</v>
      </c>
      <c r="J2020" s="9">
        <v>115.95999999999995</v>
      </c>
      <c r="K2020" s="9">
        <v>141.45999999999995</v>
      </c>
      <c r="L2020" s="9">
        <v>142.15999999999997</v>
      </c>
    </row>
    <row r="2021" spans="6:12">
      <c r="F2021" s="9">
        <v>2002</v>
      </c>
      <c r="G2021" s="9">
        <v>53</v>
      </c>
      <c r="H2021" s="9">
        <v>2</v>
      </c>
      <c r="I2021" s="9">
        <v>7</v>
      </c>
      <c r="J2021" s="9">
        <v>128.70099999999999</v>
      </c>
      <c r="K2021" s="9">
        <v>153.27099999999993</v>
      </c>
      <c r="L2021" s="9">
        <v>154.42099999999999</v>
      </c>
    </row>
    <row r="2022" spans="6:12">
      <c r="F2022" s="9">
        <v>2003</v>
      </c>
      <c r="G2022" s="9">
        <v>25</v>
      </c>
      <c r="H2022" s="9">
        <v>3</v>
      </c>
      <c r="I2022" s="9">
        <v>8</v>
      </c>
      <c r="J2022" s="9">
        <v>62.484999999999957</v>
      </c>
      <c r="K2022" s="9">
        <v>139.23499999999996</v>
      </c>
      <c r="L2022" s="9">
        <v>134.78500000000003</v>
      </c>
    </row>
    <row r="2023" spans="6:12">
      <c r="F2023" s="9">
        <v>2004</v>
      </c>
      <c r="G2023" s="9">
        <v>50</v>
      </c>
      <c r="H2023" s="9">
        <v>2</v>
      </c>
      <c r="I2023" s="9">
        <v>4</v>
      </c>
      <c r="J2023" s="9">
        <v>-28.700000000000017</v>
      </c>
      <c r="K2023" s="9">
        <v>124.60000000000001</v>
      </c>
      <c r="L2023" s="9">
        <v>124.09999999999998</v>
      </c>
    </row>
    <row r="2024" spans="6:12">
      <c r="F2024" s="9">
        <v>2005</v>
      </c>
      <c r="G2024" s="9">
        <v>20</v>
      </c>
      <c r="H2024" s="9">
        <v>1</v>
      </c>
      <c r="I2024" s="9">
        <v>7</v>
      </c>
      <c r="J2024" s="9">
        <v>172.28999999999994</v>
      </c>
      <c r="K2024" s="9">
        <v>120.98999999999995</v>
      </c>
      <c r="L2024" s="9">
        <v>118.99000000000001</v>
      </c>
    </row>
    <row r="2025" spans="6:12">
      <c r="F2025" s="9">
        <v>2006</v>
      </c>
      <c r="G2025" s="9">
        <v>42</v>
      </c>
      <c r="H2025" s="9">
        <v>3</v>
      </c>
      <c r="I2025" s="9">
        <v>9</v>
      </c>
      <c r="J2025" s="9">
        <v>94.077999999999975</v>
      </c>
      <c r="K2025" s="9">
        <v>122.95799999999991</v>
      </c>
      <c r="L2025" s="9">
        <v>121.45799999999991</v>
      </c>
    </row>
    <row r="2026" spans="6:12">
      <c r="F2026" s="9">
        <v>2007</v>
      </c>
      <c r="G2026" s="9">
        <v>35</v>
      </c>
      <c r="H2026" s="9">
        <v>1</v>
      </c>
      <c r="I2026" s="9">
        <v>8</v>
      </c>
      <c r="J2026" s="9">
        <v>146.08499999999995</v>
      </c>
      <c r="K2026" s="9">
        <v>47.534999999999968</v>
      </c>
      <c r="L2026" s="9">
        <v>48.184999999999974</v>
      </c>
    </row>
    <row r="2027" spans="6:12">
      <c r="F2027" s="9">
        <v>2008</v>
      </c>
      <c r="G2027" s="9">
        <v>50</v>
      </c>
      <c r="H2027" s="9">
        <v>1</v>
      </c>
      <c r="I2027" s="9">
        <v>4</v>
      </c>
      <c r="J2027" s="9">
        <v>75.78</v>
      </c>
      <c r="K2027" s="9">
        <v>142.97999999999999</v>
      </c>
      <c r="L2027" s="9">
        <v>144.28000000000003</v>
      </c>
    </row>
    <row r="2028" spans="6:12">
      <c r="F2028" s="9">
        <v>2009</v>
      </c>
      <c r="G2028" s="9">
        <v>37</v>
      </c>
      <c r="H2028" s="9">
        <v>2</v>
      </c>
      <c r="I2028" s="9">
        <v>6</v>
      </c>
      <c r="J2028" s="9">
        <v>50.166999999999973</v>
      </c>
      <c r="K2028" s="9">
        <v>122.29699999999997</v>
      </c>
      <c r="L2028" s="9">
        <v>120.64699999999998</v>
      </c>
    </row>
    <row r="2029" spans="6:12">
      <c r="F2029" s="9">
        <v>2010</v>
      </c>
      <c r="G2029" s="9">
        <v>38</v>
      </c>
      <c r="H2029" s="9">
        <v>2</v>
      </c>
      <c r="I2029" s="9">
        <v>3</v>
      </c>
      <c r="J2029" s="9">
        <v>-122.25599999999997</v>
      </c>
      <c r="K2029" s="9">
        <v>77.36399999999999</v>
      </c>
      <c r="L2029" s="9">
        <v>74.66400000000003</v>
      </c>
    </row>
    <row r="2030" spans="6:12">
      <c r="F2030" s="9">
        <v>2011</v>
      </c>
      <c r="G2030" s="9">
        <v>25</v>
      </c>
      <c r="H2030" s="9">
        <v>1</v>
      </c>
      <c r="I2030" s="9">
        <v>4</v>
      </c>
      <c r="J2030" s="9">
        <v>68.304999999999993</v>
      </c>
      <c r="K2030" s="9">
        <v>143.255</v>
      </c>
      <c r="L2030" s="9">
        <v>140.80500000000001</v>
      </c>
    </row>
    <row r="2031" spans="6:12">
      <c r="F2031" s="9">
        <v>2012</v>
      </c>
      <c r="G2031" s="9">
        <v>54</v>
      </c>
      <c r="H2031" s="9">
        <v>2</v>
      </c>
      <c r="I2031" s="9">
        <v>8</v>
      </c>
      <c r="J2031" s="9">
        <v>162.77199999999999</v>
      </c>
      <c r="K2031" s="9">
        <v>144.43199999999999</v>
      </c>
      <c r="L2031" s="9">
        <v>146.13200000000001</v>
      </c>
    </row>
    <row r="2032" spans="6:12">
      <c r="F2032" s="9">
        <v>2013</v>
      </c>
      <c r="G2032" s="9">
        <v>49</v>
      </c>
      <c r="H2032" s="9">
        <v>3</v>
      </c>
      <c r="I2032" s="9">
        <v>6</v>
      </c>
      <c r="J2032" s="9">
        <v>-33.050999999999874</v>
      </c>
      <c r="K2032" s="9">
        <v>121.45900000000006</v>
      </c>
      <c r="L2032" s="9">
        <v>119.80900000000008</v>
      </c>
    </row>
    <row r="2033" spans="6:12">
      <c r="F2033" s="9">
        <v>2014</v>
      </c>
      <c r="G2033" s="9">
        <v>52</v>
      </c>
      <c r="H2033" s="9">
        <v>1</v>
      </c>
      <c r="I2033" s="9">
        <v>7</v>
      </c>
      <c r="J2033" s="9">
        <v>169.47399999999993</v>
      </c>
      <c r="K2033" s="9">
        <v>108.25399999999996</v>
      </c>
      <c r="L2033" s="9">
        <v>111.054</v>
      </c>
    </row>
    <row r="2034" spans="6:12">
      <c r="F2034" s="9">
        <v>2015</v>
      </c>
      <c r="G2034" s="9">
        <v>33</v>
      </c>
      <c r="H2034" s="9">
        <v>1</v>
      </c>
      <c r="I2034" s="9">
        <v>3</v>
      </c>
      <c r="J2034" s="9">
        <v>4.8890000000000029</v>
      </c>
      <c r="K2034" s="9">
        <v>119.959</v>
      </c>
      <c r="L2034" s="9">
        <v>118.309</v>
      </c>
    </row>
    <row r="2035" spans="6:12">
      <c r="F2035" s="9">
        <v>2016</v>
      </c>
      <c r="G2035" s="9">
        <v>35</v>
      </c>
      <c r="H2035" s="9">
        <v>1</v>
      </c>
      <c r="I2035" s="9">
        <v>4</v>
      </c>
      <c r="J2035" s="9">
        <v>51.044999999999987</v>
      </c>
      <c r="K2035" s="9">
        <v>122.89499999999997</v>
      </c>
      <c r="L2035" s="9">
        <v>121.94499999999998</v>
      </c>
    </row>
    <row r="2036" spans="6:12">
      <c r="F2036" s="9">
        <v>2017</v>
      </c>
      <c r="G2036" s="9">
        <v>54</v>
      </c>
      <c r="H2036" s="9">
        <v>2</v>
      </c>
      <c r="I2036" s="9">
        <v>6</v>
      </c>
      <c r="J2036" s="9">
        <v>94.723999999999961</v>
      </c>
      <c r="K2036" s="9">
        <v>161.584</v>
      </c>
      <c r="L2036" s="9">
        <v>162.48400000000004</v>
      </c>
    </row>
    <row r="2037" spans="6:12">
      <c r="F2037" s="9">
        <v>2018</v>
      </c>
      <c r="G2037" s="9">
        <v>20</v>
      </c>
      <c r="H2037" s="9">
        <v>1</v>
      </c>
      <c r="I2037" s="9">
        <v>7</v>
      </c>
      <c r="J2037" s="9">
        <v>172.28999999999994</v>
      </c>
      <c r="K2037" s="9">
        <v>120.98999999999995</v>
      </c>
      <c r="L2037" s="9">
        <v>118.99000000000001</v>
      </c>
    </row>
    <row r="2038" spans="6:12">
      <c r="F2038" s="9">
        <v>2019</v>
      </c>
      <c r="G2038" s="9">
        <v>20</v>
      </c>
      <c r="H2038" s="9">
        <v>2</v>
      </c>
      <c r="I2038" s="9">
        <v>4</v>
      </c>
      <c r="J2038" s="9">
        <v>-21.920000000000016</v>
      </c>
      <c r="K2038" s="9">
        <v>140.67999999999995</v>
      </c>
      <c r="L2038" s="9">
        <v>135.68</v>
      </c>
    </row>
    <row r="2039" spans="6:12">
      <c r="F2039" s="9">
        <v>2020</v>
      </c>
      <c r="G2039" s="9">
        <v>21</v>
      </c>
      <c r="H2039" s="9">
        <v>1</v>
      </c>
      <c r="I2039" s="9">
        <v>7</v>
      </c>
      <c r="J2039" s="9">
        <v>168.01699999999997</v>
      </c>
      <c r="K2039" s="9">
        <v>116.40699999999994</v>
      </c>
      <c r="L2039" s="9">
        <v>114.55699999999997</v>
      </c>
    </row>
    <row r="2040" spans="6:12">
      <c r="F2040" s="9">
        <v>2021</v>
      </c>
      <c r="G2040" s="9">
        <v>41</v>
      </c>
      <c r="H2040" s="9">
        <v>3</v>
      </c>
      <c r="I2040" s="9">
        <v>5</v>
      </c>
      <c r="J2040" s="9">
        <v>-121.93499999999995</v>
      </c>
      <c r="K2040" s="9">
        <v>77.654999999999916</v>
      </c>
      <c r="L2040" s="9">
        <v>74.404999999999973</v>
      </c>
    </row>
    <row r="2041" spans="6:12">
      <c r="F2041" s="9">
        <v>2022</v>
      </c>
      <c r="G2041" s="9">
        <v>22</v>
      </c>
      <c r="H2041" s="9">
        <v>2</v>
      </c>
      <c r="I2041" s="9">
        <v>4</v>
      </c>
      <c r="J2041" s="9">
        <v>-29.932000000000016</v>
      </c>
      <c r="K2041" s="9">
        <v>132.04799999999994</v>
      </c>
      <c r="L2041" s="9">
        <v>127.34799999999998</v>
      </c>
    </row>
    <row r="2042" spans="6:12">
      <c r="F2042" s="9">
        <v>2023</v>
      </c>
      <c r="G2042" s="9">
        <v>28</v>
      </c>
      <c r="H2042" s="9">
        <v>1</v>
      </c>
      <c r="I2042" s="9">
        <v>7</v>
      </c>
      <c r="J2042" s="9">
        <v>145.66599999999997</v>
      </c>
      <c r="K2042" s="9">
        <v>91.885999999999967</v>
      </c>
      <c r="L2042" s="9">
        <v>91.085999999999984</v>
      </c>
    </row>
    <row r="2043" spans="6:12">
      <c r="F2043" s="9">
        <v>2024</v>
      </c>
      <c r="G2043" s="9">
        <v>48</v>
      </c>
      <c r="H2043" s="9">
        <v>1</v>
      </c>
      <c r="I2043" s="9">
        <v>6</v>
      </c>
      <c r="J2043" s="9">
        <v>135.60799999999998</v>
      </c>
      <c r="K2043" s="9">
        <v>118.22800000000001</v>
      </c>
      <c r="L2043" s="9">
        <v>120.02799999999999</v>
      </c>
    </row>
    <row r="2044" spans="6:12">
      <c r="F2044" s="9">
        <v>2025</v>
      </c>
      <c r="G2044" s="9">
        <v>40</v>
      </c>
      <c r="H2044" s="9">
        <v>2</v>
      </c>
      <c r="I2044" s="9">
        <v>7</v>
      </c>
      <c r="J2044" s="9">
        <v>91.039999999999964</v>
      </c>
      <c r="K2044" s="9">
        <v>119.63999999999993</v>
      </c>
      <c r="L2044" s="9">
        <v>118.84</v>
      </c>
    </row>
    <row r="2045" spans="6:12">
      <c r="F2045" s="9">
        <v>2026</v>
      </c>
      <c r="G2045" s="9">
        <v>54</v>
      </c>
      <c r="H2045" s="9">
        <v>3</v>
      </c>
      <c r="I2045" s="9">
        <v>7</v>
      </c>
      <c r="J2045" s="9">
        <v>47.298000000000059</v>
      </c>
      <c r="K2045" s="9">
        <v>157.65799999999999</v>
      </c>
      <c r="L2045" s="9">
        <v>157.15800000000004</v>
      </c>
    </row>
    <row r="2046" spans="6:12">
      <c r="F2046" s="9">
        <v>2027</v>
      </c>
      <c r="G2046" s="9">
        <v>24</v>
      </c>
      <c r="H2046" s="9">
        <v>1</v>
      </c>
      <c r="I2046" s="9">
        <v>3</v>
      </c>
      <c r="J2046" s="9">
        <v>24.121999999999993</v>
      </c>
      <c r="K2046" s="9">
        <v>141.982</v>
      </c>
      <c r="L2046" s="9">
        <v>138.982</v>
      </c>
    </row>
    <row r="2047" spans="6:12">
      <c r="F2047" s="9">
        <v>2028</v>
      </c>
      <c r="G2047" s="9">
        <v>24</v>
      </c>
      <c r="H2047" s="9">
        <v>3</v>
      </c>
      <c r="I2047" s="9">
        <v>4</v>
      </c>
      <c r="J2047" s="9">
        <v>-186.44399999999996</v>
      </c>
      <c r="K2047" s="9">
        <v>61.015999999999991</v>
      </c>
      <c r="L2047" s="9">
        <v>54.816000000000003</v>
      </c>
    </row>
    <row r="2048" spans="6:12">
      <c r="F2048" s="9">
        <v>2029</v>
      </c>
      <c r="G2048" s="9">
        <v>30</v>
      </c>
      <c r="H2048" s="9">
        <v>3</v>
      </c>
      <c r="I2048" s="9">
        <v>9</v>
      </c>
      <c r="J2048" s="9">
        <v>91.390000000000043</v>
      </c>
      <c r="K2048" s="9">
        <v>123.99000000000001</v>
      </c>
      <c r="L2048" s="9">
        <v>120.69000000000005</v>
      </c>
    </row>
    <row r="2049" spans="6:12">
      <c r="F2049" s="9">
        <v>2030</v>
      </c>
      <c r="G2049" s="9">
        <v>27</v>
      </c>
      <c r="H2049" s="9">
        <v>3</v>
      </c>
      <c r="I2049" s="9">
        <v>5</v>
      </c>
      <c r="J2049" s="9">
        <v>-117.17499999999995</v>
      </c>
      <c r="K2049" s="9">
        <v>86.754999999999967</v>
      </c>
      <c r="L2049" s="9">
        <v>81.405000000000001</v>
      </c>
    </row>
    <row r="2050" spans="6:12">
      <c r="F2050" s="9">
        <v>2031</v>
      </c>
      <c r="G2050" s="9">
        <v>34</v>
      </c>
      <c r="H2050" s="9">
        <v>1</v>
      </c>
      <c r="I2050" s="9">
        <v>7</v>
      </c>
      <c r="J2050" s="9">
        <v>137.03799999999995</v>
      </c>
      <c r="K2050" s="9">
        <v>81.397999999999968</v>
      </c>
      <c r="L2050" s="9">
        <v>81.49799999999999</v>
      </c>
    </row>
    <row r="2051" spans="6:12">
      <c r="F2051" s="9">
        <v>2032</v>
      </c>
      <c r="G2051" s="9">
        <v>42</v>
      </c>
      <c r="H2051" s="9">
        <v>3</v>
      </c>
      <c r="I2051" s="9">
        <v>3</v>
      </c>
      <c r="J2051" s="9">
        <v>-284.29399999999998</v>
      </c>
      <c r="K2051" s="9">
        <v>0.18599999999997863</v>
      </c>
      <c r="L2051" s="9">
        <v>-3.7139999999999702</v>
      </c>
    </row>
    <row r="2052" spans="6:12">
      <c r="F2052" s="9">
        <v>2033</v>
      </c>
      <c r="G2052" s="9">
        <v>34</v>
      </c>
      <c r="H2052" s="9">
        <v>3</v>
      </c>
      <c r="I2052" s="9">
        <v>9</v>
      </c>
      <c r="J2052" s="9">
        <v>87.966000000000065</v>
      </c>
      <c r="K2052" s="9">
        <v>119.32599999999996</v>
      </c>
      <c r="L2052" s="9">
        <v>116.62600000000003</v>
      </c>
    </row>
    <row r="2053" spans="6:12">
      <c r="F2053" s="9">
        <v>2034</v>
      </c>
      <c r="G2053" s="9">
        <v>20</v>
      </c>
      <c r="H2053" s="9">
        <v>2</v>
      </c>
      <c r="I2053" s="9">
        <v>3</v>
      </c>
      <c r="J2053" s="9">
        <v>-88.919999999999987</v>
      </c>
      <c r="K2053" s="9">
        <v>116.27999999999997</v>
      </c>
      <c r="L2053" s="9">
        <v>110.88000000000001</v>
      </c>
    </row>
    <row r="2054" spans="6:12">
      <c r="F2054" s="9">
        <v>2035</v>
      </c>
      <c r="G2054" s="9">
        <v>46</v>
      </c>
      <c r="H2054" s="9">
        <v>2</v>
      </c>
      <c r="I2054" s="9">
        <v>8</v>
      </c>
      <c r="J2054" s="9">
        <v>131.988</v>
      </c>
      <c r="K2054" s="9">
        <v>116.12799999999996</v>
      </c>
      <c r="L2054" s="9">
        <v>116.62799999999999</v>
      </c>
    </row>
    <row r="2055" spans="6:12">
      <c r="F2055" s="9">
        <v>2036</v>
      </c>
      <c r="G2055" s="9">
        <v>43</v>
      </c>
      <c r="H2055" s="9">
        <v>1</v>
      </c>
      <c r="I2055" s="9">
        <v>3</v>
      </c>
      <c r="J2055" s="9">
        <v>9.1689999999999969</v>
      </c>
      <c r="K2055" s="9">
        <v>121.13899999999998</v>
      </c>
      <c r="L2055" s="9">
        <v>120.98900000000003</v>
      </c>
    </row>
    <row r="2056" spans="6:12">
      <c r="F2056" s="9">
        <v>2037</v>
      </c>
      <c r="G2056" s="9">
        <v>25</v>
      </c>
      <c r="H2056" s="9">
        <v>2</v>
      </c>
      <c r="I2056" s="9">
        <v>9</v>
      </c>
      <c r="J2056" s="9">
        <v>153.02499999999992</v>
      </c>
      <c r="K2056" s="9">
        <v>101.07499999999996</v>
      </c>
      <c r="L2056" s="9">
        <v>98.82499999999996</v>
      </c>
    </row>
    <row r="2057" spans="6:12">
      <c r="F2057" s="9">
        <v>2038</v>
      </c>
      <c r="G2057" s="9">
        <v>25</v>
      </c>
      <c r="H2057" s="9">
        <v>2</v>
      </c>
      <c r="I2057" s="9">
        <v>7</v>
      </c>
      <c r="J2057" s="9">
        <v>104.28499999999997</v>
      </c>
      <c r="K2057" s="9">
        <v>137.53499999999997</v>
      </c>
      <c r="L2057" s="9">
        <v>134.48500000000001</v>
      </c>
    </row>
    <row r="2058" spans="6:12">
      <c r="F2058" s="9">
        <v>2039</v>
      </c>
      <c r="G2058" s="9">
        <v>23</v>
      </c>
      <c r="H2058" s="9">
        <v>2</v>
      </c>
      <c r="I2058" s="9">
        <v>9</v>
      </c>
      <c r="J2058" s="9">
        <v>159.35699999999994</v>
      </c>
      <c r="K2058" s="9">
        <v>108.02699999999996</v>
      </c>
      <c r="L2058" s="9">
        <v>105.47699999999998</v>
      </c>
    </row>
    <row r="2059" spans="6:12">
      <c r="F2059" s="9">
        <v>2040</v>
      </c>
      <c r="G2059" s="9">
        <v>44</v>
      </c>
      <c r="H2059" s="9">
        <v>2</v>
      </c>
      <c r="I2059" s="9">
        <v>6</v>
      </c>
      <c r="J2059" s="9">
        <v>59.063999999999965</v>
      </c>
      <c r="K2059" s="9">
        <v>129.02399999999994</v>
      </c>
      <c r="L2059" s="9">
        <v>128.42399999999998</v>
      </c>
    </row>
    <row r="2060" spans="6:12">
      <c r="F2060" s="9">
        <v>2041</v>
      </c>
      <c r="G2060" s="9">
        <v>38</v>
      </c>
      <c r="H2060" s="9">
        <v>2</v>
      </c>
      <c r="I2060" s="9">
        <v>9</v>
      </c>
      <c r="J2060" s="9">
        <v>138.19199999999995</v>
      </c>
      <c r="K2060" s="9">
        <v>82.211999999999932</v>
      </c>
      <c r="L2060" s="9">
        <v>81.911999999999978</v>
      </c>
    </row>
    <row r="2061" spans="6:12">
      <c r="F2061" s="9">
        <v>2042</v>
      </c>
      <c r="G2061" s="9">
        <v>31</v>
      </c>
      <c r="H2061" s="9">
        <v>2</v>
      </c>
      <c r="I2061" s="9">
        <v>8</v>
      </c>
      <c r="J2061" s="9">
        <v>120.84299999999999</v>
      </c>
      <c r="K2061" s="9">
        <v>109.63299999999995</v>
      </c>
      <c r="L2061" s="9">
        <v>107.88300000000001</v>
      </c>
    </row>
    <row r="2062" spans="6:12">
      <c r="F2062" s="9">
        <v>2043</v>
      </c>
      <c r="G2062" s="9">
        <v>19</v>
      </c>
      <c r="H2062" s="9">
        <v>3</v>
      </c>
      <c r="I2062" s="9">
        <v>9</v>
      </c>
      <c r="J2062" s="9">
        <v>123.08100000000002</v>
      </c>
      <c r="K2062" s="9">
        <v>159.09100000000001</v>
      </c>
      <c r="L2062" s="9">
        <v>154.14100000000008</v>
      </c>
    </row>
    <row r="2063" spans="6:12">
      <c r="F2063" s="9">
        <v>2044</v>
      </c>
      <c r="G2063" s="9">
        <v>37</v>
      </c>
      <c r="H2063" s="9">
        <v>2</v>
      </c>
      <c r="I2063" s="9">
        <v>6</v>
      </c>
      <c r="J2063" s="9">
        <v>50.166999999999973</v>
      </c>
      <c r="K2063" s="9">
        <v>122.29699999999997</v>
      </c>
      <c r="L2063" s="9">
        <v>120.64699999999998</v>
      </c>
    </row>
    <row r="2064" spans="6:12">
      <c r="F2064" s="9">
        <v>2045</v>
      </c>
      <c r="G2064" s="9">
        <v>24</v>
      </c>
      <c r="H2064" s="9">
        <v>3</v>
      </c>
      <c r="I2064" s="9">
        <v>6</v>
      </c>
      <c r="J2064" s="9">
        <v>-41.576000000000022</v>
      </c>
      <c r="K2064" s="9">
        <v>120.684</v>
      </c>
      <c r="L2064" s="9">
        <v>115.28400000000005</v>
      </c>
    </row>
    <row r="2065" spans="6:12">
      <c r="F2065" s="9">
        <v>2046</v>
      </c>
      <c r="G2065" s="9">
        <v>42</v>
      </c>
      <c r="H2065" s="9">
        <v>2</v>
      </c>
      <c r="I2065" s="9">
        <v>9</v>
      </c>
      <c r="J2065" s="9">
        <v>142.80799999999994</v>
      </c>
      <c r="K2065" s="9">
        <v>85.587999999999965</v>
      </c>
      <c r="L2065" s="9">
        <v>85.88799999999992</v>
      </c>
    </row>
    <row r="2066" spans="6:12">
      <c r="F2066" s="9">
        <v>2047</v>
      </c>
      <c r="G2066" s="9">
        <v>46</v>
      </c>
      <c r="H2066" s="9">
        <v>2</v>
      </c>
      <c r="I2066" s="9">
        <v>8</v>
      </c>
      <c r="J2066" s="9">
        <v>131.988</v>
      </c>
      <c r="K2066" s="9">
        <v>116.12799999999996</v>
      </c>
      <c r="L2066" s="9">
        <v>116.62799999999999</v>
      </c>
    </row>
    <row r="2067" spans="6:12">
      <c r="F2067" s="9">
        <v>2048</v>
      </c>
      <c r="G2067" s="9">
        <v>32</v>
      </c>
      <c r="H2067" s="9">
        <v>2</v>
      </c>
      <c r="I2067" s="9">
        <v>8</v>
      </c>
      <c r="J2067" s="9">
        <v>119.69599999999997</v>
      </c>
      <c r="K2067" s="9">
        <v>108.17599999999993</v>
      </c>
      <c r="L2067" s="9">
        <v>106.57599999999996</v>
      </c>
    </row>
    <row r="2068" spans="6:12">
      <c r="F2068" s="9">
        <v>2049</v>
      </c>
      <c r="G2068" s="9">
        <v>40</v>
      </c>
      <c r="H2068" s="9">
        <v>2</v>
      </c>
      <c r="I2068" s="9">
        <v>4</v>
      </c>
      <c r="J2068" s="9">
        <v>-53.44</v>
      </c>
      <c r="K2068" s="9">
        <v>102.95999999999995</v>
      </c>
      <c r="L2068" s="9">
        <v>100.96000000000001</v>
      </c>
    </row>
    <row r="2069" spans="6:12">
      <c r="F2069" s="9">
        <v>2050</v>
      </c>
      <c r="G2069" s="9">
        <v>42</v>
      </c>
      <c r="H2069" s="9">
        <v>3</v>
      </c>
      <c r="I2069" s="9">
        <v>6</v>
      </c>
      <c r="J2069" s="9">
        <v>-52.447999999999922</v>
      </c>
      <c r="K2069" s="9">
        <v>104.23199999999994</v>
      </c>
      <c r="L2069" s="9">
        <v>101.53200000000001</v>
      </c>
    </row>
    <row r="2070" spans="6:12">
      <c r="F2070" s="9">
        <v>2051</v>
      </c>
      <c r="G2070" s="9">
        <v>22</v>
      </c>
      <c r="H2070" s="9">
        <v>3</v>
      </c>
      <c r="I2070" s="9">
        <v>5</v>
      </c>
      <c r="J2070" s="9">
        <v>-102.64999999999998</v>
      </c>
      <c r="K2070" s="9">
        <v>102.82999999999996</v>
      </c>
      <c r="L2070" s="9">
        <v>96.72999999999999</v>
      </c>
    </row>
    <row r="2071" spans="6:12">
      <c r="F2071" s="9">
        <v>2052</v>
      </c>
      <c r="G2071" s="9">
        <v>37</v>
      </c>
      <c r="H2071" s="9">
        <v>2</v>
      </c>
      <c r="I2071" s="9">
        <v>4</v>
      </c>
      <c r="J2071" s="9">
        <v>-55.59699999999998</v>
      </c>
      <c r="K2071" s="9">
        <v>101.73299999999999</v>
      </c>
      <c r="L2071" s="9">
        <v>99.282999999999987</v>
      </c>
    </row>
    <row r="2072" spans="6:12">
      <c r="F2072" s="9">
        <v>2053</v>
      </c>
      <c r="G2072" s="9">
        <v>22</v>
      </c>
      <c r="H2072" s="9">
        <v>1</v>
      </c>
      <c r="I2072" s="9">
        <v>9</v>
      </c>
      <c r="J2072" s="9">
        <v>173.45799999999988</v>
      </c>
      <c r="K2072" s="9">
        <v>36.337999999999965</v>
      </c>
      <c r="L2072" s="9">
        <v>35.437999999999988</v>
      </c>
    </row>
    <row r="2073" spans="6:12">
      <c r="F2073" s="9">
        <v>2054</v>
      </c>
      <c r="G2073" s="9">
        <v>23</v>
      </c>
      <c r="H2073" s="9">
        <v>2</v>
      </c>
      <c r="I2073" s="9">
        <v>4</v>
      </c>
      <c r="J2073" s="9">
        <v>-33.532999999999987</v>
      </c>
      <c r="K2073" s="9">
        <v>128.13699999999994</v>
      </c>
      <c r="L2073" s="9">
        <v>123.58699999999999</v>
      </c>
    </row>
    <row r="2074" spans="6:12">
      <c r="F2074" s="9">
        <v>2055</v>
      </c>
      <c r="G2074" s="9">
        <v>38</v>
      </c>
      <c r="H2074" s="9">
        <v>1</v>
      </c>
      <c r="I2074" s="9">
        <v>7</v>
      </c>
      <c r="J2074" s="9">
        <v>136.68599999999998</v>
      </c>
      <c r="K2074" s="9">
        <v>79.805999999999969</v>
      </c>
      <c r="L2074" s="9">
        <v>80.506000000000043</v>
      </c>
    </row>
    <row r="2075" spans="6:12">
      <c r="F2075" s="9">
        <v>2056</v>
      </c>
      <c r="G2075" s="9">
        <v>25</v>
      </c>
      <c r="H2075" s="9">
        <v>2</v>
      </c>
      <c r="I2075" s="9">
        <v>6</v>
      </c>
      <c r="J2075" s="9">
        <v>65.694999999999965</v>
      </c>
      <c r="K2075" s="9">
        <v>141.54499999999999</v>
      </c>
      <c r="L2075" s="9">
        <v>138.095</v>
      </c>
    </row>
    <row r="2076" spans="6:12">
      <c r="F2076" s="9">
        <v>2057</v>
      </c>
      <c r="G2076" s="9">
        <v>52</v>
      </c>
      <c r="H2076" s="9">
        <v>2</v>
      </c>
      <c r="I2076" s="9">
        <v>3</v>
      </c>
      <c r="J2076" s="9">
        <v>-87.703999999999979</v>
      </c>
      <c r="K2076" s="9">
        <v>107.57599999999998</v>
      </c>
      <c r="L2076" s="9">
        <v>106.97599999999996</v>
      </c>
    </row>
    <row r="2077" spans="6:12">
      <c r="F2077" s="9">
        <v>2058</v>
      </c>
      <c r="G2077" s="9">
        <v>36</v>
      </c>
      <c r="H2077" s="9">
        <v>3</v>
      </c>
      <c r="I2077" s="9">
        <v>3</v>
      </c>
      <c r="J2077" s="9">
        <v>-290.28199999999993</v>
      </c>
      <c r="K2077" s="9">
        <v>-3.9420000000000357</v>
      </c>
      <c r="L2077" s="9">
        <v>-8.7419999999999618</v>
      </c>
    </row>
    <row r="2078" spans="6:12">
      <c r="F2078" s="9">
        <v>2059</v>
      </c>
      <c r="G2078" s="9">
        <v>49</v>
      </c>
      <c r="H2078" s="9">
        <v>2</v>
      </c>
      <c r="I2078" s="9">
        <v>7</v>
      </c>
      <c r="J2078" s="9">
        <v>112.25299999999999</v>
      </c>
      <c r="K2078" s="9">
        <v>138.06299999999999</v>
      </c>
      <c r="L2078" s="9">
        <v>138.61299999999997</v>
      </c>
    </row>
    <row r="2079" spans="6:12">
      <c r="F2079" s="9">
        <v>2060</v>
      </c>
      <c r="G2079" s="9">
        <v>21</v>
      </c>
      <c r="H2079" s="9">
        <v>1</v>
      </c>
      <c r="I2079" s="9">
        <v>8</v>
      </c>
      <c r="J2079" s="9">
        <v>177.47299999999996</v>
      </c>
      <c r="K2079" s="9">
        <v>83.262999999999963</v>
      </c>
      <c r="L2079" s="9">
        <v>81.812999999999974</v>
      </c>
    </row>
    <row r="2080" spans="6:12">
      <c r="F2080" s="9">
        <v>2061</v>
      </c>
      <c r="G2080" s="9">
        <v>43</v>
      </c>
      <c r="H2080" s="9">
        <v>2</v>
      </c>
      <c r="I2080" s="9">
        <v>5</v>
      </c>
      <c r="J2080" s="9">
        <v>8.8050000000000068</v>
      </c>
      <c r="K2080" s="9">
        <v>121.67499999999997</v>
      </c>
      <c r="L2080" s="9">
        <v>120.52499999999999</v>
      </c>
    </row>
    <row r="2081" spans="6:12">
      <c r="F2081" s="9">
        <v>2062</v>
      </c>
      <c r="G2081" s="9">
        <v>23</v>
      </c>
      <c r="H2081" s="9">
        <v>1</v>
      </c>
      <c r="I2081" s="9">
        <v>8</v>
      </c>
      <c r="J2081" s="9">
        <v>169.74899999999997</v>
      </c>
      <c r="K2081" s="9">
        <v>74.918999999999954</v>
      </c>
      <c r="L2081" s="9">
        <v>73.768999999999977</v>
      </c>
    </row>
    <row r="2082" spans="6:12">
      <c r="F2082" s="9">
        <v>2063</v>
      </c>
      <c r="G2082" s="9">
        <v>39</v>
      </c>
      <c r="H2082" s="9">
        <v>1</v>
      </c>
      <c r="I2082" s="9">
        <v>7</v>
      </c>
      <c r="J2082" s="9">
        <v>137.27299999999997</v>
      </c>
      <c r="K2082" s="9">
        <v>80.082999999999942</v>
      </c>
      <c r="L2082" s="9">
        <v>80.932999999999993</v>
      </c>
    </row>
    <row r="2083" spans="6:12">
      <c r="F2083" s="9">
        <v>2064</v>
      </c>
      <c r="G2083" s="9">
        <v>37</v>
      </c>
      <c r="H2083" s="9">
        <v>3</v>
      </c>
      <c r="I2083" s="9">
        <v>5</v>
      </c>
      <c r="J2083" s="9">
        <v>-125.97499999999991</v>
      </c>
      <c r="K2083" s="9">
        <v>74.85499999999999</v>
      </c>
      <c r="L2083" s="9">
        <v>71.005000000000024</v>
      </c>
    </row>
    <row r="2084" spans="6:12">
      <c r="F2084" s="9">
        <v>2065</v>
      </c>
      <c r="G2084" s="9">
        <v>43</v>
      </c>
      <c r="H2084" s="9">
        <v>3</v>
      </c>
      <c r="I2084" s="9">
        <v>7</v>
      </c>
      <c r="J2084" s="9">
        <v>7.841000000000065</v>
      </c>
      <c r="K2084" s="9">
        <v>121.61099999999993</v>
      </c>
      <c r="L2084" s="9">
        <v>119.46100000000007</v>
      </c>
    </row>
    <row r="2085" spans="6:12">
      <c r="F2085" s="9">
        <v>2066</v>
      </c>
      <c r="G2085" s="9">
        <v>54</v>
      </c>
      <c r="H2085" s="9">
        <v>3</v>
      </c>
      <c r="I2085" s="9">
        <v>9</v>
      </c>
      <c r="J2085" s="9">
        <v>135.64600000000007</v>
      </c>
      <c r="K2085" s="9">
        <v>160.80599999999998</v>
      </c>
      <c r="L2085" s="9">
        <v>161.10600000000005</v>
      </c>
    </row>
    <row r="2086" spans="6:12">
      <c r="F2086" s="9">
        <v>2067</v>
      </c>
      <c r="G2086" s="9">
        <v>30</v>
      </c>
      <c r="H2086" s="9">
        <v>2</v>
      </c>
      <c r="I2086" s="9">
        <v>5</v>
      </c>
      <c r="J2086" s="9">
        <v>6.4000000000000341</v>
      </c>
      <c r="K2086" s="9">
        <v>123.29999999999998</v>
      </c>
      <c r="L2086" s="9">
        <v>120.19999999999999</v>
      </c>
    </row>
    <row r="2087" spans="6:12">
      <c r="F2087" s="9">
        <v>2068</v>
      </c>
      <c r="G2087" s="9">
        <v>19</v>
      </c>
      <c r="H2087" s="9">
        <v>1</v>
      </c>
      <c r="I2087" s="9">
        <v>7</v>
      </c>
      <c r="J2087" s="9">
        <v>176.83299999999994</v>
      </c>
      <c r="K2087" s="9">
        <v>125.84299999999996</v>
      </c>
      <c r="L2087" s="9">
        <v>123.69300000000001</v>
      </c>
    </row>
    <row r="2088" spans="6:12">
      <c r="F2088" s="9">
        <v>2069</v>
      </c>
      <c r="G2088" s="9">
        <v>39</v>
      </c>
      <c r="H2088" s="9">
        <v>2</v>
      </c>
      <c r="I2088" s="9">
        <v>9</v>
      </c>
      <c r="J2088" s="9">
        <v>138.94099999999992</v>
      </c>
      <c r="K2088" s="9">
        <v>82.650999999999954</v>
      </c>
      <c r="L2088" s="9">
        <v>82.500999999999976</v>
      </c>
    </row>
    <row r="2089" spans="6:12">
      <c r="F2089" s="9">
        <v>2070</v>
      </c>
      <c r="G2089" s="9">
        <v>46</v>
      </c>
      <c r="H2089" s="9">
        <v>3</v>
      </c>
      <c r="I2089" s="9">
        <v>3</v>
      </c>
      <c r="J2089" s="9">
        <v>-274.90199999999999</v>
      </c>
      <c r="K2089" s="9">
        <v>8.3379999999999654</v>
      </c>
      <c r="L2089" s="9">
        <v>5.0380000000000393</v>
      </c>
    </row>
    <row r="2090" spans="6:12">
      <c r="F2090" s="9">
        <v>2071</v>
      </c>
      <c r="G2090" s="9">
        <v>35</v>
      </c>
      <c r="H2090" s="9">
        <v>3</v>
      </c>
      <c r="I2090" s="9">
        <v>6</v>
      </c>
      <c r="J2090" s="9">
        <v>-58.614999999999895</v>
      </c>
      <c r="K2090" s="9">
        <v>100.23499999999996</v>
      </c>
      <c r="L2090" s="9">
        <v>96.485000000000014</v>
      </c>
    </row>
    <row r="2091" spans="6:12">
      <c r="F2091" s="9">
        <v>2072</v>
      </c>
      <c r="G2091" s="9">
        <v>49</v>
      </c>
      <c r="H2091" s="9">
        <v>2</v>
      </c>
      <c r="I2091" s="9">
        <v>5</v>
      </c>
      <c r="J2091" s="9">
        <v>25.305000000000035</v>
      </c>
      <c r="K2091" s="9">
        <v>136.31500000000005</v>
      </c>
      <c r="L2091" s="9">
        <v>136.065</v>
      </c>
    </row>
    <row r="2092" spans="6:12">
      <c r="F2092" s="9">
        <v>2073</v>
      </c>
      <c r="G2092" s="9">
        <v>22</v>
      </c>
      <c r="H2092" s="9">
        <v>3</v>
      </c>
      <c r="I2092" s="9">
        <v>5</v>
      </c>
      <c r="J2092" s="9">
        <v>-102.64999999999998</v>
      </c>
      <c r="K2092" s="9">
        <v>102.82999999999996</v>
      </c>
      <c r="L2092" s="9">
        <v>96.72999999999999</v>
      </c>
    </row>
    <row r="2093" spans="6:12">
      <c r="F2093" s="9">
        <v>2074</v>
      </c>
      <c r="G2093" s="9">
        <v>33</v>
      </c>
      <c r="H2093" s="9">
        <v>1</v>
      </c>
      <c r="I2093" s="9">
        <v>7</v>
      </c>
      <c r="J2093" s="9">
        <v>137.80099999999999</v>
      </c>
      <c r="K2093" s="9">
        <v>82.470999999999975</v>
      </c>
      <c r="L2093" s="9">
        <v>82.420999999999992</v>
      </c>
    </row>
    <row r="2094" spans="6:12">
      <c r="F2094" s="9">
        <v>2075</v>
      </c>
      <c r="G2094" s="9">
        <v>44</v>
      </c>
      <c r="H2094" s="9">
        <v>3</v>
      </c>
      <c r="I2094" s="9">
        <v>9</v>
      </c>
      <c r="J2094" s="9">
        <v>98.305999999999983</v>
      </c>
      <c r="K2094" s="9">
        <v>126.56599999999992</v>
      </c>
      <c r="L2094" s="9">
        <v>125.36599999999999</v>
      </c>
    </row>
    <row r="2095" spans="6:12">
      <c r="F2095" s="9">
        <v>2076</v>
      </c>
      <c r="G2095" s="9">
        <v>35</v>
      </c>
      <c r="H2095" s="9">
        <v>2</v>
      </c>
      <c r="I2095" s="9">
        <v>7</v>
      </c>
      <c r="J2095" s="9">
        <v>88.704999999999956</v>
      </c>
      <c r="K2095" s="9">
        <v>118.85499999999993</v>
      </c>
      <c r="L2095" s="9">
        <v>117.30499999999995</v>
      </c>
    </row>
    <row r="2096" spans="6:12">
      <c r="F2096" s="9">
        <v>2077</v>
      </c>
      <c r="G2096" s="9">
        <v>44</v>
      </c>
      <c r="H2096" s="9">
        <v>1</v>
      </c>
      <c r="I2096" s="9">
        <v>4</v>
      </c>
      <c r="J2096" s="9">
        <v>58.596000000000004</v>
      </c>
      <c r="K2096" s="9">
        <v>127.65599999999995</v>
      </c>
      <c r="L2096" s="9">
        <v>128.05599999999998</v>
      </c>
    </row>
    <row r="2097" spans="6:12">
      <c r="F2097" s="9">
        <v>2078</v>
      </c>
      <c r="G2097" s="9">
        <v>41</v>
      </c>
      <c r="H2097" s="9">
        <v>2</v>
      </c>
      <c r="I2097" s="9">
        <v>8</v>
      </c>
      <c r="J2097" s="9">
        <v>121.52299999999997</v>
      </c>
      <c r="K2097" s="9">
        <v>107.21299999999994</v>
      </c>
      <c r="L2097" s="9">
        <v>106.96299999999997</v>
      </c>
    </row>
    <row r="2098" spans="6:12">
      <c r="F2098" s="9">
        <v>2079</v>
      </c>
      <c r="G2098" s="9">
        <v>20</v>
      </c>
      <c r="H2098" s="9">
        <v>3</v>
      </c>
      <c r="I2098" s="9">
        <v>7</v>
      </c>
      <c r="J2098" s="9">
        <v>30.909999999999968</v>
      </c>
      <c r="K2098" s="9">
        <v>151.80999999999995</v>
      </c>
      <c r="L2098" s="9">
        <v>146.20999999999998</v>
      </c>
    </row>
    <row r="2099" spans="6:12">
      <c r="F2099" s="9">
        <v>2080</v>
      </c>
      <c r="G2099" s="9">
        <v>34</v>
      </c>
      <c r="H2099" s="9">
        <v>2</v>
      </c>
      <c r="I2099" s="9">
        <v>4</v>
      </c>
      <c r="J2099" s="9">
        <v>-55.324000000000012</v>
      </c>
      <c r="K2099" s="9">
        <v>102.93599999999998</v>
      </c>
      <c r="L2099" s="9">
        <v>100.03599999999999</v>
      </c>
    </row>
    <row r="2100" spans="6:12">
      <c r="F2100" s="9">
        <v>2081</v>
      </c>
      <c r="G2100" s="9">
        <v>46</v>
      </c>
      <c r="H2100" s="9">
        <v>3</v>
      </c>
      <c r="I2100" s="9">
        <v>7</v>
      </c>
      <c r="J2100" s="9">
        <v>15.36200000000008</v>
      </c>
      <c r="K2100" s="9">
        <v>128.20199999999994</v>
      </c>
      <c r="L2100" s="9">
        <v>126.50200000000001</v>
      </c>
    </row>
    <row r="2101" spans="6:12">
      <c r="F2101" s="9">
        <v>2082</v>
      </c>
      <c r="G2101" s="9">
        <v>55</v>
      </c>
      <c r="H2101" s="9">
        <v>2</v>
      </c>
      <c r="I2101" s="9">
        <v>6</v>
      </c>
      <c r="J2101" s="9">
        <v>99.774999999999949</v>
      </c>
      <c r="K2101" s="9">
        <v>166.32499999999993</v>
      </c>
      <c r="L2101" s="9">
        <v>167.37500000000006</v>
      </c>
    </row>
    <row r="2102" spans="6:12">
      <c r="F2102" s="9">
        <v>2083</v>
      </c>
      <c r="G2102" s="9">
        <v>47</v>
      </c>
      <c r="H2102" s="9">
        <v>2</v>
      </c>
      <c r="I2102" s="9">
        <v>5</v>
      </c>
      <c r="J2102" s="9">
        <v>18.725000000000023</v>
      </c>
      <c r="K2102" s="9">
        <v>130.35499999999996</v>
      </c>
      <c r="L2102" s="9">
        <v>129.80500000000001</v>
      </c>
    </row>
    <row r="2103" spans="6:12">
      <c r="F2103" s="9">
        <v>2084</v>
      </c>
      <c r="G2103" s="9">
        <v>39</v>
      </c>
      <c r="H2103" s="9">
        <v>3</v>
      </c>
      <c r="I2103" s="9">
        <v>3</v>
      </c>
      <c r="J2103" s="9">
        <v>-288.50299999999993</v>
      </c>
      <c r="K2103" s="9">
        <v>-3.0930000000000177</v>
      </c>
      <c r="L2103" s="9">
        <v>-7.4429999999999836</v>
      </c>
    </row>
    <row r="2104" spans="6:12">
      <c r="F2104" s="9">
        <v>2085</v>
      </c>
      <c r="G2104" s="9">
        <v>34</v>
      </c>
      <c r="H2104" s="9">
        <v>1</v>
      </c>
      <c r="I2104" s="9">
        <v>8</v>
      </c>
      <c r="J2104" s="9">
        <v>146.57199999999995</v>
      </c>
      <c r="K2104" s="9">
        <v>48.331999999999965</v>
      </c>
      <c r="L2104" s="9">
        <v>48.831999999999994</v>
      </c>
    </row>
    <row r="2105" spans="6:12">
      <c r="F2105" s="9">
        <v>2086</v>
      </c>
      <c r="G2105" s="9">
        <v>21</v>
      </c>
      <c r="H2105" s="9">
        <v>2</v>
      </c>
      <c r="I2105" s="9">
        <v>6</v>
      </c>
      <c r="J2105" s="9">
        <v>79.510999999999967</v>
      </c>
      <c r="K2105" s="9">
        <v>156.60099999999994</v>
      </c>
      <c r="L2105" s="9">
        <v>152.55099999999999</v>
      </c>
    </row>
    <row r="2106" spans="6:12">
      <c r="F2106" s="9">
        <v>2087</v>
      </c>
      <c r="G2106" s="9">
        <v>41</v>
      </c>
      <c r="H2106" s="9">
        <v>3</v>
      </c>
      <c r="I2106" s="9">
        <v>7</v>
      </c>
      <c r="J2106" s="9">
        <v>4.1770000000000209</v>
      </c>
      <c r="K2106" s="9">
        <v>118.56699999999989</v>
      </c>
      <c r="L2106" s="9">
        <v>116.11700000000002</v>
      </c>
    </row>
    <row r="2107" spans="6:12">
      <c r="F2107" s="9">
        <v>2088</v>
      </c>
      <c r="G2107" s="9">
        <v>36</v>
      </c>
      <c r="H2107" s="9">
        <v>3</v>
      </c>
      <c r="I2107" s="9">
        <v>3</v>
      </c>
      <c r="J2107" s="9">
        <v>-290.28199999999993</v>
      </c>
      <c r="K2107" s="9">
        <v>-3.9420000000000357</v>
      </c>
      <c r="L2107" s="9">
        <v>-8.7419999999999618</v>
      </c>
    </row>
    <row r="2108" spans="6:12">
      <c r="F2108" s="9">
        <v>2089</v>
      </c>
      <c r="G2108" s="9">
        <v>26</v>
      </c>
      <c r="H2108" s="9">
        <v>1</v>
      </c>
      <c r="I2108" s="9">
        <v>5</v>
      </c>
      <c r="J2108" s="9">
        <v>103.29</v>
      </c>
      <c r="K2108" s="9">
        <v>135.33000000000001</v>
      </c>
      <c r="L2108" s="9">
        <v>133.42999999999998</v>
      </c>
    </row>
    <row r="2109" spans="6:12">
      <c r="F2109" s="9">
        <v>2090</v>
      </c>
      <c r="G2109" s="9">
        <v>29</v>
      </c>
      <c r="H2109" s="9">
        <v>2</v>
      </c>
      <c r="I2109" s="9">
        <v>5</v>
      </c>
      <c r="J2109" s="9">
        <v>8.1049999999999898</v>
      </c>
      <c r="K2109" s="9">
        <v>125.31499999999998</v>
      </c>
      <c r="L2109" s="9">
        <v>122.06500000000001</v>
      </c>
    </row>
    <row r="2110" spans="6:12">
      <c r="F2110" s="9">
        <v>2091</v>
      </c>
      <c r="G2110" s="9">
        <v>42</v>
      </c>
      <c r="H2110" s="9">
        <v>1</v>
      </c>
      <c r="I2110" s="9">
        <v>3</v>
      </c>
      <c r="J2110" s="9">
        <v>7.5259999999999962</v>
      </c>
      <c r="K2110" s="9">
        <v>119.80599999999998</v>
      </c>
      <c r="L2110" s="9">
        <v>119.506</v>
      </c>
    </row>
    <row r="2111" spans="6:12">
      <c r="F2111" s="9">
        <v>2092</v>
      </c>
      <c r="G2111" s="9">
        <v>34</v>
      </c>
      <c r="H2111" s="9">
        <v>1</v>
      </c>
      <c r="I2111" s="9">
        <v>5</v>
      </c>
      <c r="J2111" s="9">
        <v>89.530000000000015</v>
      </c>
      <c r="K2111" s="9">
        <v>119.08999999999999</v>
      </c>
      <c r="L2111" s="9">
        <v>118.39</v>
      </c>
    </row>
    <row r="2112" spans="6:12">
      <c r="F2112" s="9">
        <v>2093</v>
      </c>
      <c r="G2112" s="9">
        <v>31</v>
      </c>
      <c r="H2112" s="9">
        <v>3</v>
      </c>
      <c r="I2112" s="9">
        <v>4</v>
      </c>
      <c r="J2112" s="9">
        <v>-201.15099999999995</v>
      </c>
      <c r="K2112" s="9">
        <v>44.138999999999953</v>
      </c>
      <c r="L2112" s="9">
        <v>38.989000000000033</v>
      </c>
    </row>
    <row r="2113" spans="6:12">
      <c r="F2113" s="9">
        <v>2094</v>
      </c>
      <c r="G2113" s="9">
        <v>26</v>
      </c>
      <c r="H2113" s="9">
        <v>1</v>
      </c>
      <c r="I2113" s="9">
        <v>7</v>
      </c>
      <c r="J2113" s="9">
        <v>150.70199999999994</v>
      </c>
      <c r="K2113" s="9">
        <v>97.541999999999973</v>
      </c>
      <c r="L2113" s="9">
        <v>96.44199999999995</v>
      </c>
    </row>
    <row r="2114" spans="6:12">
      <c r="F2114" s="9">
        <v>2095</v>
      </c>
      <c r="G2114" s="9">
        <v>40</v>
      </c>
      <c r="H2114" s="9">
        <v>2</v>
      </c>
      <c r="I2114" s="9">
        <v>4</v>
      </c>
      <c r="J2114" s="9">
        <v>-53.44</v>
      </c>
      <c r="K2114" s="9">
        <v>102.95999999999995</v>
      </c>
      <c r="L2114" s="9">
        <v>100.96000000000001</v>
      </c>
    </row>
    <row r="2115" spans="6:12">
      <c r="F2115" s="9">
        <v>2096</v>
      </c>
      <c r="G2115" s="9">
        <v>40</v>
      </c>
      <c r="H2115" s="9">
        <v>2</v>
      </c>
      <c r="I2115" s="9">
        <v>3</v>
      </c>
      <c r="J2115" s="9">
        <v>-120.56</v>
      </c>
      <c r="K2115" s="9">
        <v>78.439999999999969</v>
      </c>
      <c r="L2115" s="9">
        <v>76.04000000000002</v>
      </c>
    </row>
    <row r="2116" spans="6:12">
      <c r="F2116" s="9">
        <v>2097</v>
      </c>
      <c r="G2116" s="9">
        <v>49</v>
      </c>
      <c r="H2116" s="9">
        <v>3</v>
      </c>
      <c r="I2116" s="9">
        <v>7</v>
      </c>
      <c r="J2116" s="9">
        <v>25.313000000000102</v>
      </c>
      <c r="K2116" s="9">
        <v>137.22300000000001</v>
      </c>
      <c r="L2116" s="9">
        <v>135.97300000000001</v>
      </c>
    </row>
    <row r="2117" spans="6:12">
      <c r="F2117" s="9">
        <v>2098</v>
      </c>
      <c r="G2117" s="9">
        <v>54</v>
      </c>
      <c r="H2117" s="9">
        <v>2</v>
      </c>
      <c r="I2117" s="9">
        <v>7</v>
      </c>
      <c r="J2117" s="9">
        <v>133.48799999999997</v>
      </c>
      <c r="K2117" s="9">
        <v>157.74799999999999</v>
      </c>
      <c r="L2117" s="9">
        <v>159.048</v>
      </c>
    </row>
    <row r="2118" spans="6:12">
      <c r="F2118" s="9">
        <v>2099</v>
      </c>
      <c r="G2118" s="9">
        <v>31</v>
      </c>
      <c r="H2118" s="9">
        <v>1</v>
      </c>
      <c r="I2118" s="9">
        <v>8</v>
      </c>
      <c r="J2118" s="9">
        <v>149.65299999999996</v>
      </c>
      <c r="K2118" s="9">
        <v>52.342999999999989</v>
      </c>
      <c r="L2118" s="9">
        <v>52.393000000000029</v>
      </c>
    </row>
    <row r="2119" spans="6:12">
      <c r="F2119" s="9">
        <v>2100</v>
      </c>
      <c r="G2119" s="9">
        <v>36</v>
      </c>
      <c r="H2119" s="9">
        <v>2</v>
      </c>
      <c r="I2119" s="9">
        <v>8</v>
      </c>
      <c r="J2119" s="9">
        <v>117.80799999999999</v>
      </c>
      <c r="K2119" s="9">
        <v>105.04799999999997</v>
      </c>
      <c r="L2119" s="9">
        <v>104.048</v>
      </c>
    </row>
    <row r="2120" spans="6:12">
      <c r="F2120" s="9">
        <v>2101</v>
      </c>
      <c r="G2120" s="9">
        <v>50</v>
      </c>
      <c r="H2120" s="9">
        <v>2</v>
      </c>
      <c r="I2120" s="9">
        <v>6</v>
      </c>
      <c r="J2120" s="9">
        <v>77.21999999999997</v>
      </c>
      <c r="K2120" s="9">
        <v>145.32</v>
      </c>
      <c r="L2120" s="9">
        <v>145.62</v>
      </c>
    </row>
    <row r="2121" spans="6:12">
      <c r="F2121" s="9">
        <v>2102</v>
      </c>
      <c r="G2121" s="9">
        <v>55</v>
      </c>
      <c r="H2121" s="9">
        <v>1</v>
      </c>
      <c r="I2121" s="9">
        <v>9</v>
      </c>
      <c r="J2121" s="9">
        <v>193.22499999999985</v>
      </c>
      <c r="K2121" s="9">
        <v>45.874999999999858</v>
      </c>
      <c r="L2121" s="9">
        <v>49.92500000000004</v>
      </c>
    </row>
    <row r="2122" spans="6:12">
      <c r="F2122" s="9">
        <v>2103</v>
      </c>
      <c r="G2122" s="9">
        <v>19</v>
      </c>
      <c r="H2122" s="9">
        <v>2</v>
      </c>
      <c r="I2122" s="9">
        <v>3</v>
      </c>
      <c r="J2122" s="9">
        <v>-84.502999999999986</v>
      </c>
      <c r="K2122" s="9">
        <v>121.00699999999996</v>
      </c>
      <c r="L2122" s="9">
        <v>115.45700000000001</v>
      </c>
    </row>
    <row r="2123" spans="6:12">
      <c r="F2123" s="9">
        <v>2104</v>
      </c>
      <c r="G2123" s="9">
        <v>26</v>
      </c>
      <c r="H2123" s="9">
        <v>1</v>
      </c>
      <c r="I2123" s="9">
        <v>8</v>
      </c>
      <c r="J2123" s="9">
        <v>160.18799999999993</v>
      </c>
      <c r="K2123" s="9">
        <v>64.427999999999983</v>
      </c>
      <c r="L2123" s="9">
        <v>63.727999999999994</v>
      </c>
    </row>
    <row r="2124" spans="6:12">
      <c r="F2124" s="9">
        <v>2105</v>
      </c>
      <c r="G2124" s="9">
        <v>43</v>
      </c>
      <c r="H2124" s="9">
        <v>3</v>
      </c>
      <c r="I2124" s="9">
        <v>7</v>
      </c>
      <c r="J2124" s="9">
        <v>7.841000000000065</v>
      </c>
      <c r="K2124" s="9">
        <v>121.61099999999993</v>
      </c>
      <c r="L2124" s="9">
        <v>119.46100000000007</v>
      </c>
    </row>
    <row r="2125" spans="6:12">
      <c r="F2125" s="9">
        <v>2106</v>
      </c>
      <c r="G2125" s="9">
        <v>36</v>
      </c>
      <c r="H2125" s="9">
        <v>3</v>
      </c>
      <c r="I2125" s="9">
        <v>7</v>
      </c>
      <c r="J2125" s="9">
        <v>-0.25799999999992451</v>
      </c>
      <c r="K2125" s="9">
        <v>115.68199999999996</v>
      </c>
      <c r="L2125" s="9">
        <v>112.48200000000003</v>
      </c>
    </row>
    <row r="2126" spans="6:12">
      <c r="F2126" s="9">
        <v>2107</v>
      </c>
      <c r="G2126" s="9">
        <v>22</v>
      </c>
      <c r="H2126" s="9">
        <v>2</v>
      </c>
      <c r="I2126" s="9">
        <v>3</v>
      </c>
      <c r="J2126" s="9">
        <v>-96.944000000000017</v>
      </c>
      <c r="K2126" s="9">
        <v>107.63599999999997</v>
      </c>
      <c r="L2126" s="9">
        <v>102.53599999999999</v>
      </c>
    </row>
    <row r="2127" spans="6:12">
      <c r="F2127" s="9">
        <v>2108</v>
      </c>
      <c r="G2127" s="9">
        <v>48</v>
      </c>
      <c r="H2127" s="9">
        <v>1</v>
      </c>
      <c r="I2127" s="9">
        <v>5</v>
      </c>
      <c r="J2127" s="9">
        <v>107.03000000000003</v>
      </c>
      <c r="K2127" s="9">
        <v>132.25000000000003</v>
      </c>
      <c r="L2127" s="9">
        <v>133.65</v>
      </c>
    </row>
    <row r="2128" spans="6:12">
      <c r="F2128" s="9">
        <v>2109</v>
      </c>
      <c r="G2128" s="9">
        <v>55</v>
      </c>
      <c r="H2128" s="9">
        <v>3</v>
      </c>
      <c r="I2128" s="9">
        <v>9</v>
      </c>
      <c r="J2128" s="9">
        <v>140.86500000000001</v>
      </c>
      <c r="K2128" s="9">
        <v>165.71499999999992</v>
      </c>
      <c r="L2128" s="9">
        <v>166.16500000000008</v>
      </c>
    </row>
    <row r="2129" spans="6:12">
      <c r="F2129" s="9">
        <v>2110</v>
      </c>
      <c r="G2129" s="9">
        <v>48</v>
      </c>
      <c r="H2129" s="9">
        <v>1</v>
      </c>
      <c r="I2129" s="9">
        <v>8</v>
      </c>
      <c r="J2129" s="9">
        <v>164.32399999999996</v>
      </c>
      <c r="K2129" s="9">
        <v>61.744000000000014</v>
      </c>
      <c r="L2129" s="9">
        <v>64.344000000000008</v>
      </c>
    </row>
    <row r="2130" spans="6:12">
      <c r="F2130" s="9">
        <v>2111</v>
      </c>
      <c r="G2130" s="9">
        <v>53</v>
      </c>
      <c r="H2130" s="9">
        <v>1</v>
      </c>
      <c r="I2130" s="9">
        <v>8</v>
      </c>
      <c r="J2130" s="9">
        <v>183.48899999999992</v>
      </c>
      <c r="K2130" s="9">
        <v>79.358999999999924</v>
      </c>
      <c r="L2130" s="9">
        <v>82.709000000000032</v>
      </c>
    </row>
    <row r="2131" spans="6:12">
      <c r="F2131" s="9">
        <v>2112</v>
      </c>
      <c r="G2131" s="9">
        <v>43</v>
      </c>
      <c r="H2131" s="9">
        <v>3</v>
      </c>
      <c r="I2131" s="9">
        <v>6</v>
      </c>
      <c r="J2131" s="9">
        <v>-50.48699999999991</v>
      </c>
      <c r="K2131" s="9">
        <v>105.88299999999995</v>
      </c>
      <c r="L2131" s="9">
        <v>103.33300000000006</v>
      </c>
    </row>
    <row r="2132" spans="6:12">
      <c r="F2132" s="9">
        <v>2113</v>
      </c>
      <c r="G2132" s="9">
        <v>24</v>
      </c>
      <c r="H2132" s="9">
        <v>2</v>
      </c>
      <c r="I2132" s="9">
        <v>5</v>
      </c>
      <c r="J2132" s="9">
        <v>20.680000000000007</v>
      </c>
      <c r="K2132" s="9">
        <v>139.44</v>
      </c>
      <c r="L2132" s="9">
        <v>135.44</v>
      </c>
    </row>
    <row r="2133" spans="6:12">
      <c r="F2133" s="9">
        <v>2114</v>
      </c>
      <c r="G2133" s="9">
        <v>36</v>
      </c>
      <c r="H2133" s="9">
        <v>2</v>
      </c>
      <c r="I2133" s="9">
        <v>4</v>
      </c>
      <c r="J2133" s="9">
        <v>-55.775999999999982</v>
      </c>
      <c r="K2133" s="9">
        <v>101.86399999999998</v>
      </c>
      <c r="L2133" s="9">
        <v>99.263999999999982</v>
      </c>
    </row>
    <row r="2134" spans="6:12">
      <c r="F2134" s="9">
        <v>2115</v>
      </c>
      <c r="G2134" s="9">
        <v>33</v>
      </c>
      <c r="H2134" s="9">
        <v>1</v>
      </c>
      <c r="I2134" s="9">
        <v>6</v>
      </c>
      <c r="J2134" s="9">
        <v>118.79299999999998</v>
      </c>
      <c r="K2134" s="9">
        <v>106.06299999999999</v>
      </c>
      <c r="L2134" s="9">
        <v>105.613</v>
      </c>
    </row>
    <row r="2135" spans="6:12">
      <c r="F2135" s="9">
        <v>2116</v>
      </c>
      <c r="G2135" s="9">
        <v>27</v>
      </c>
      <c r="H2135" s="9">
        <v>1</v>
      </c>
      <c r="I2135" s="9">
        <v>5</v>
      </c>
      <c r="J2135" s="9">
        <v>100.62500000000003</v>
      </c>
      <c r="K2135" s="9">
        <v>132.35499999999999</v>
      </c>
      <c r="L2135" s="9">
        <v>130.60499999999999</v>
      </c>
    </row>
    <row r="2136" spans="6:12">
      <c r="F2136" s="9">
        <v>2117</v>
      </c>
      <c r="G2136" s="9">
        <v>39</v>
      </c>
      <c r="H2136" s="9">
        <v>1</v>
      </c>
      <c r="I2136" s="9">
        <v>9</v>
      </c>
      <c r="J2136" s="9">
        <v>146.92099999999988</v>
      </c>
      <c r="K2136" s="9">
        <v>4.5309999999999491</v>
      </c>
      <c r="L2136" s="9">
        <v>6.1809999999999832</v>
      </c>
    </row>
    <row r="2137" spans="6:12">
      <c r="F2137" s="9">
        <v>2118</v>
      </c>
      <c r="G2137" s="9">
        <v>24</v>
      </c>
      <c r="H2137" s="9">
        <v>1</v>
      </c>
      <c r="I2137" s="9">
        <v>5</v>
      </c>
      <c r="J2137" s="9">
        <v>109.43</v>
      </c>
      <c r="K2137" s="9">
        <v>142.09000000000003</v>
      </c>
      <c r="L2137" s="9">
        <v>139.88999999999999</v>
      </c>
    </row>
    <row r="2138" spans="6:12">
      <c r="F2138" s="9">
        <v>2119</v>
      </c>
      <c r="G2138" s="9">
        <v>37</v>
      </c>
      <c r="H2138" s="9">
        <v>3</v>
      </c>
      <c r="I2138" s="9">
        <v>5</v>
      </c>
      <c r="J2138" s="9">
        <v>-125.97499999999991</v>
      </c>
      <c r="K2138" s="9">
        <v>74.85499999999999</v>
      </c>
      <c r="L2138" s="9">
        <v>71.005000000000024</v>
      </c>
    </row>
    <row r="2139" spans="6:12">
      <c r="F2139" s="9">
        <v>2120</v>
      </c>
      <c r="G2139" s="9">
        <v>45</v>
      </c>
      <c r="H2139" s="9">
        <v>3</v>
      </c>
      <c r="I2139" s="9">
        <v>8</v>
      </c>
      <c r="J2139" s="9">
        <v>61.445000000000107</v>
      </c>
      <c r="K2139" s="9">
        <v>131.99499999999995</v>
      </c>
      <c r="L2139" s="9">
        <v>130.54500000000002</v>
      </c>
    </row>
    <row r="2140" spans="6:12">
      <c r="F2140" s="9">
        <v>2121</v>
      </c>
      <c r="G2140" s="9">
        <v>34</v>
      </c>
      <c r="H2140" s="9">
        <v>1</v>
      </c>
      <c r="I2140" s="9">
        <v>4</v>
      </c>
      <c r="J2140" s="9">
        <v>51.555999999999997</v>
      </c>
      <c r="K2140" s="9">
        <v>123.71599999999998</v>
      </c>
      <c r="L2140" s="9">
        <v>122.61600000000001</v>
      </c>
    </row>
    <row r="2141" spans="6:12">
      <c r="F2141" s="9">
        <v>2122</v>
      </c>
      <c r="G2141" s="9">
        <v>42</v>
      </c>
      <c r="H2141" s="9">
        <v>3</v>
      </c>
      <c r="I2141" s="9">
        <v>7</v>
      </c>
      <c r="J2141" s="9">
        <v>5.8740000000000236</v>
      </c>
      <c r="K2141" s="9">
        <v>119.95399999999995</v>
      </c>
      <c r="L2141" s="9">
        <v>117.654</v>
      </c>
    </row>
    <row r="2142" spans="6:12">
      <c r="F2142" s="9">
        <v>2123</v>
      </c>
      <c r="G2142" s="9">
        <v>55</v>
      </c>
      <c r="H2142" s="9">
        <v>1</v>
      </c>
      <c r="I2142" s="9">
        <v>6</v>
      </c>
      <c r="J2142" s="9">
        <v>164.24499999999989</v>
      </c>
      <c r="K2142" s="9">
        <v>144.69499999999988</v>
      </c>
      <c r="L2142" s="9">
        <v>147.54500000000007</v>
      </c>
    </row>
    <row r="2143" spans="6:12">
      <c r="F2143" s="9">
        <v>2124</v>
      </c>
      <c r="G2143" s="9">
        <v>28</v>
      </c>
      <c r="H2143" s="9">
        <v>3</v>
      </c>
      <c r="I2143" s="9">
        <v>6</v>
      </c>
      <c r="J2143" s="9">
        <v>-51.551999999999964</v>
      </c>
      <c r="K2143" s="9">
        <v>109.46800000000002</v>
      </c>
      <c r="L2143" s="9">
        <v>104.66800000000001</v>
      </c>
    </row>
    <row r="2144" spans="6:12">
      <c r="F2144" s="9">
        <v>2125</v>
      </c>
      <c r="G2144" s="9">
        <v>49</v>
      </c>
      <c r="H2144" s="9">
        <v>1</v>
      </c>
      <c r="I2144" s="9">
        <v>6</v>
      </c>
      <c r="J2144" s="9">
        <v>138.88900000000001</v>
      </c>
      <c r="K2144" s="9">
        <v>121.19900000000004</v>
      </c>
      <c r="L2144" s="9">
        <v>123.149</v>
      </c>
    </row>
    <row r="2145" spans="6:12">
      <c r="F2145" s="9">
        <v>2126</v>
      </c>
      <c r="G2145" s="9">
        <v>54</v>
      </c>
      <c r="H2145" s="9">
        <v>3</v>
      </c>
      <c r="I2145" s="9">
        <v>8</v>
      </c>
      <c r="J2145" s="9">
        <v>96.212000000000046</v>
      </c>
      <c r="K2145" s="9">
        <v>163.97199999999998</v>
      </c>
      <c r="L2145" s="9">
        <v>163.87200000000001</v>
      </c>
    </row>
    <row r="2146" spans="6:12">
      <c r="F2146" s="9">
        <v>2127</v>
      </c>
      <c r="G2146" s="9">
        <v>51</v>
      </c>
      <c r="H2146" s="9">
        <v>2</v>
      </c>
      <c r="I2146" s="9">
        <v>3</v>
      </c>
      <c r="J2146" s="9">
        <v>-91.926999999999936</v>
      </c>
      <c r="K2146" s="9">
        <v>103.66299999999995</v>
      </c>
      <c r="L2146" s="9">
        <v>102.91300000000007</v>
      </c>
    </row>
    <row r="2147" spans="6:12">
      <c r="F2147" s="9">
        <v>2128</v>
      </c>
      <c r="G2147" s="9">
        <v>54</v>
      </c>
      <c r="H2147" s="9">
        <v>1</v>
      </c>
      <c r="I2147" s="9">
        <v>3</v>
      </c>
      <c r="J2147" s="9">
        <v>45.061999999999955</v>
      </c>
      <c r="K2147" s="9">
        <v>153.62199999999999</v>
      </c>
      <c r="L2147" s="9">
        <v>155.12200000000007</v>
      </c>
    </row>
    <row r="2148" spans="6:12">
      <c r="F2148" s="9">
        <v>2129</v>
      </c>
      <c r="G2148" s="9">
        <v>53</v>
      </c>
      <c r="H2148" s="9">
        <v>1</v>
      </c>
      <c r="I2148" s="9">
        <v>4</v>
      </c>
      <c r="J2148" s="9">
        <v>88.016999999999967</v>
      </c>
      <c r="K2148" s="9">
        <v>154.28699999999998</v>
      </c>
      <c r="L2148" s="9">
        <v>156.03700000000003</v>
      </c>
    </row>
    <row r="2149" spans="6:12">
      <c r="F2149" s="9">
        <v>2130</v>
      </c>
      <c r="G2149" s="9">
        <v>30</v>
      </c>
      <c r="H2149" s="9">
        <v>1</v>
      </c>
      <c r="I2149" s="9">
        <v>5</v>
      </c>
      <c r="J2149" s="9">
        <v>94.250000000000014</v>
      </c>
      <c r="K2149" s="9">
        <v>125.04999999999998</v>
      </c>
      <c r="L2149" s="9">
        <v>123.75</v>
      </c>
    </row>
    <row r="2150" spans="6:12">
      <c r="F2150" s="9">
        <v>2131</v>
      </c>
      <c r="G2150" s="9">
        <v>39</v>
      </c>
      <c r="H2150" s="9">
        <v>1</v>
      </c>
      <c r="I2150" s="9">
        <v>3</v>
      </c>
      <c r="J2150" s="9">
        <v>4.2169999999999916</v>
      </c>
      <c r="K2150" s="9">
        <v>117.42699999999998</v>
      </c>
      <c r="L2150" s="9">
        <v>116.67700000000001</v>
      </c>
    </row>
    <row r="2151" spans="6:12">
      <c r="F2151" s="9">
        <v>2132</v>
      </c>
      <c r="G2151" s="9">
        <v>54</v>
      </c>
      <c r="H2151" s="9">
        <v>3</v>
      </c>
      <c r="I2151" s="9">
        <v>3</v>
      </c>
      <c r="J2151" s="9">
        <v>-243.15799999999996</v>
      </c>
      <c r="K2151" s="9">
        <v>37.602000000000004</v>
      </c>
      <c r="L2151" s="9">
        <v>35.502000000000095</v>
      </c>
    </row>
    <row r="2152" spans="6:12">
      <c r="F2152" s="9">
        <v>2133</v>
      </c>
      <c r="G2152" s="9">
        <v>41</v>
      </c>
      <c r="H2152" s="9">
        <v>1</v>
      </c>
      <c r="I2152" s="9">
        <v>8</v>
      </c>
      <c r="J2152" s="9">
        <v>148.83299999999994</v>
      </c>
      <c r="K2152" s="9">
        <v>48.422999999999959</v>
      </c>
      <c r="L2152" s="9">
        <v>49.972999999999999</v>
      </c>
    </row>
    <row r="2153" spans="6:12">
      <c r="F2153" s="9">
        <v>2134</v>
      </c>
      <c r="G2153" s="9">
        <v>54</v>
      </c>
      <c r="H2153" s="9">
        <v>3</v>
      </c>
      <c r="I2153" s="9">
        <v>5</v>
      </c>
      <c r="J2153" s="9">
        <v>-78.969999999999914</v>
      </c>
      <c r="K2153" s="9">
        <v>116.58999999999997</v>
      </c>
      <c r="L2153" s="9">
        <v>115.29000000000002</v>
      </c>
    </row>
    <row r="2154" spans="6:12">
      <c r="F2154" s="9">
        <v>2135</v>
      </c>
      <c r="G2154" s="9">
        <v>38</v>
      </c>
      <c r="H2154" s="9">
        <v>2</v>
      </c>
      <c r="I2154" s="9">
        <v>8</v>
      </c>
      <c r="J2154" s="9">
        <v>118.48400000000001</v>
      </c>
      <c r="K2154" s="9">
        <v>105.10399999999998</v>
      </c>
      <c r="L2154" s="9">
        <v>104.40400000000002</v>
      </c>
    </row>
    <row r="2155" spans="6:12">
      <c r="F2155" s="9">
        <v>2136</v>
      </c>
      <c r="G2155" s="9">
        <v>29</v>
      </c>
      <c r="H2155" s="9">
        <v>2</v>
      </c>
      <c r="I2155" s="9">
        <v>5</v>
      </c>
      <c r="J2155" s="9">
        <v>8.1049999999999898</v>
      </c>
      <c r="K2155" s="9">
        <v>125.31499999999998</v>
      </c>
      <c r="L2155" s="9">
        <v>122.06500000000001</v>
      </c>
    </row>
    <row r="2156" spans="6:12">
      <c r="F2156" s="9">
        <v>2137</v>
      </c>
      <c r="G2156" s="9">
        <v>26</v>
      </c>
      <c r="H2156" s="9">
        <v>2</v>
      </c>
      <c r="I2156" s="9">
        <v>4</v>
      </c>
      <c r="J2156" s="9">
        <v>-42.71599999999998</v>
      </c>
      <c r="K2156" s="9">
        <v>118.02399999999997</v>
      </c>
      <c r="L2156" s="9">
        <v>113.92399999999998</v>
      </c>
    </row>
    <row r="2157" spans="6:12">
      <c r="F2157" s="9">
        <v>2138</v>
      </c>
      <c r="G2157" s="9">
        <v>49</v>
      </c>
      <c r="H2157" s="9">
        <v>1</v>
      </c>
      <c r="I2157" s="9">
        <v>6</v>
      </c>
      <c r="J2157" s="9">
        <v>138.88900000000001</v>
      </c>
      <c r="K2157" s="9">
        <v>121.19900000000004</v>
      </c>
      <c r="L2157" s="9">
        <v>123.149</v>
      </c>
    </row>
    <row r="2158" spans="6:12">
      <c r="F2158" s="9">
        <v>2139</v>
      </c>
      <c r="G2158" s="9">
        <v>48</v>
      </c>
      <c r="H2158" s="9">
        <v>1</v>
      </c>
      <c r="I2158" s="9">
        <v>6</v>
      </c>
      <c r="J2158" s="9">
        <v>135.60799999999998</v>
      </c>
      <c r="K2158" s="9">
        <v>118.22800000000001</v>
      </c>
      <c r="L2158" s="9">
        <v>120.02799999999999</v>
      </c>
    </row>
    <row r="2159" spans="6:12">
      <c r="F2159" s="9">
        <v>2140</v>
      </c>
      <c r="G2159" s="9">
        <v>27</v>
      </c>
      <c r="H2159" s="9">
        <v>3</v>
      </c>
      <c r="I2159" s="9">
        <v>8</v>
      </c>
      <c r="J2159" s="9">
        <v>57.521000000000015</v>
      </c>
      <c r="K2159" s="9">
        <v>133.6509999999999</v>
      </c>
      <c r="L2159" s="9">
        <v>129.50100000000003</v>
      </c>
    </row>
    <row r="2160" spans="6:12">
      <c r="F2160" s="9">
        <v>2141</v>
      </c>
      <c r="G2160" s="9">
        <v>23</v>
      </c>
      <c r="H2160" s="9">
        <v>3</v>
      </c>
      <c r="I2160" s="9">
        <v>5</v>
      </c>
      <c r="J2160" s="9">
        <v>-106.09499999999997</v>
      </c>
      <c r="K2160" s="9">
        <v>99.07499999999996</v>
      </c>
      <c r="L2160" s="9">
        <v>93.124999999999972</v>
      </c>
    </row>
    <row r="2161" spans="6:12">
      <c r="F2161" s="9">
        <v>2142</v>
      </c>
      <c r="G2161" s="9">
        <v>27</v>
      </c>
      <c r="H2161" s="9">
        <v>2</v>
      </c>
      <c r="I2161" s="9">
        <v>5</v>
      </c>
      <c r="J2161" s="9">
        <v>12.324999999999989</v>
      </c>
      <c r="K2161" s="9">
        <v>130.15499999999997</v>
      </c>
      <c r="L2161" s="9">
        <v>126.60499999999999</v>
      </c>
    </row>
    <row r="2162" spans="6:12">
      <c r="F2162" s="9">
        <v>2143</v>
      </c>
      <c r="G2162" s="9">
        <v>53</v>
      </c>
      <c r="H2162" s="9">
        <v>1</v>
      </c>
      <c r="I2162" s="9">
        <v>4</v>
      </c>
      <c r="J2162" s="9">
        <v>88.016999999999967</v>
      </c>
      <c r="K2162" s="9">
        <v>154.28699999999998</v>
      </c>
      <c r="L2162" s="9">
        <v>156.03700000000003</v>
      </c>
    </row>
    <row r="2163" spans="6:12">
      <c r="F2163" s="9">
        <v>2144</v>
      </c>
      <c r="G2163" s="9">
        <v>42</v>
      </c>
      <c r="H2163" s="9">
        <v>2</v>
      </c>
      <c r="I2163" s="9">
        <v>3</v>
      </c>
      <c r="J2163" s="9">
        <v>-117.78399999999999</v>
      </c>
      <c r="K2163" s="9">
        <v>80.595999999999975</v>
      </c>
      <c r="L2163" s="9">
        <v>78.495999999999981</v>
      </c>
    </row>
    <row r="2164" spans="6:12">
      <c r="F2164" s="9">
        <v>2145</v>
      </c>
      <c r="G2164" s="9">
        <v>43</v>
      </c>
      <c r="H2164" s="9">
        <v>3</v>
      </c>
      <c r="I2164" s="9">
        <v>8</v>
      </c>
      <c r="J2164" s="9">
        <v>56.689000000000135</v>
      </c>
      <c r="K2164" s="9">
        <v>127.85899999999998</v>
      </c>
      <c r="L2164" s="9">
        <v>126.10900000000009</v>
      </c>
    </row>
    <row r="2165" spans="6:12">
      <c r="F2165" s="9">
        <v>2146</v>
      </c>
      <c r="G2165" s="9">
        <v>55</v>
      </c>
      <c r="H2165" s="9">
        <v>3</v>
      </c>
      <c r="I2165" s="9">
        <v>6</v>
      </c>
      <c r="J2165" s="9">
        <v>-5.894999999999925</v>
      </c>
      <c r="K2165" s="9">
        <v>146.75499999999991</v>
      </c>
      <c r="L2165" s="9">
        <v>146.00500000000008</v>
      </c>
    </row>
    <row r="2166" spans="6:12">
      <c r="F2166" s="9">
        <v>2147</v>
      </c>
      <c r="G2166" s="9">
        <v>51</v>
      </c>
      <c r="H2166" s="9">
        <v>3</v>
      </c>
      <c r="I2166" s="9">
        <v>3</v>
      </c>
      <c r="J2166" s="9">
        <v>-257.08699999999993</v>
      </c>
      <c r="K2166" s="9">
        <v>24.602999999999952</v>
      </c>
      <c r="L2166" s="9">
        <v>22.053000000000111</v>
      </c>
    </row>
    <row r="2167" spans="6:12">
      <c r="F2167" s="9">
        <v>2148</v>
      </c>
      <c r="G2167" s="9">
        <v>35</v>
      </c>
      <c r="H2167" s="9">
        <v>3</v>
      </c>
      <c r="I2167" s="9">
        <v>6</v>
      </c>
      <c r="J2167" s="9">
        <v>-58.614999999999895</v>
      </c>
      <c r="K2167" s="9">
        <v>100.23499999999996</v>
      </c>
      <c r="L2167" s="9">
        <v>96.485000000000014</v>
      </c>
    </row>
    <row r="2168" spans="6:12">
      <c r="F2168" s="9">
        <v>2149</v>
      </c>
      <c r="G2168" s="9">
        <v>30</v>
      </c>
      <c r="H2168" s="9">
        <v>3</v>
      </c>
      <c r="I2168" s="9">
        <v>8</v>
      </c>
      <c r="J2168" s="9">
        <v>52.10000000000008</v>
      </c>
      <c r="K2168" s="9">
        <v>127.30000000000001</v>
      </c>
      <c r="L2168" s="9">
        <v>123.60000000000002</v>
      </c>
    </row>
    <row r="2169" spans="6:12">
      <c r="F2169" s="9">
        <v>2150</v>
      </c>
      <c r="G2169" s="9">
        <v>27</v>
      </c>
      <c r="H2169" s="9">
        <v>3</v>
      </c>
      <c r="I2169" s="9">
        <v>6</v>
      </c>
      <c r="J2169" s="9">
        <v>-49.462999999999965</v>
      </c>
      <c r="K2169" s="9">
        <v>111.86700000000002</v>
      </c>
      <c r="L2169" s="9">
        <v>106.91700000000009</v>
      </c>
    </row>
    <row r="2170" spans="6:12">
      <c r="F2170" s="9">
        <v>2151</v>
      </c>
      <c r="G2170" s="9">
        <v>31</v>
      </c>
      <c r="H2170" s="9">
        <v>2</v>
      </c>
      <c r="I2170" s="9">
        <v>3</v>
      </c>
      <c r="J2170" s="9">
        <v>-119.68699999999998</v>
      </c>
      <c r="K2170" s="9">
        <v>82.10299999999998</v>
      </c>
      <c r="L2170" s="9">
        <v>78.353000000000023</v>
      </c>
    </row>
    <row r="2171" spans="6:12">
      <c r="F2171" s="9">
        <v>2152</v>
      </c>
      <c r="G2171" s="9">
        <v>44</v>
      </c>
      <c r="H2171" s="9">
        <v>3</v>
      </c>
      <c r="I2171" s="9">
        <v>9</v>
      </c>
      <c r="J2171" s="9">
        <v>98.305999999999983</v>
      </c>
      <c r="K2171" s="9">
        <v>126.56599999999992</v>
      </c>
      <c r="L2171" s="9">
        <v>125.36599999999999</v>
      </c>
    </row>
    <row r="2172" spans="6:12">
      <c r="F2172" s="9">
        <v>2153</v>
      </c>
      <c r="G2172" s="9">
        <v>46</v>
      </c>
      <c r="H2172" s="9">
        <v>3</v>
      </c>
      <c r="I2172" s="9">
        <v>3</v>
      </c>
      <c r="J2172" s="9">
        <v>-274.90199999999999</v>
      </c>
      <c r="K2172" s="9">
        <v>8.3379999999999654</v>
      </c>
      <c r="L2172" s="9">
        <v>5.0380000000000393</v>
      </c>
    </row>
    <row r="2173" spans="6:12">
      <c r="F2173" s="9">
        <v>2154</v>
      </c>
      <c r="G2173" s="9">
        <v>27</v>
      </c>
      <c r="H2173" s="9">
        <v>2</v>
      </c>
      <c r="I2173" s="9">
        <v>9</v>
      </c>
      <c r="J2173" s="9">
        <v>147.77299999999994</v>
      </c>
      <c r="K2173" s="9">
        <v>95.202999999999975</v>
      </c>
      <c r="L2173" s="9">
        <v>93.253000000000043</v>
      </c>
    </row>
    <row r="2174" spans="6:12">
      <c r="F2174" s="9">
        <v>2155</v>
      </c>
      <c r="G2174" s="9">
        <v>28</v>
      </c>
      <c r="H2174" s="9">
        <v>3</v>
      </c>
      <c r="I2174" s="9">
        <v>8</v>
      </c>
      <c r="J2174" s="9">
        <v>55.444000000000074</v>
      </c>
      <c r="K2174" s="9">
        <v>131.26399999999995</v>
      </c>
      <c r="L2174" s="9">
        <v>127.26400000000001</v>
      </c>
    </row>
    <row r="2175" spans="6:12">
      <c r="F2175" s="9">
        <v>2156</v>
      </c>
      <c r="G2175" s="9">
        <v>46</v>
      </c>
      <c r="H2175" s="9">
        <v>2</v>
      </c>
      <c r="I2175" s="9">
        <v>3</v>
      </c>
      <c r="J2175" s="9">
        <v>-108.99199999999996</v>
      </c>
      <c r="K2175" s="9">
        <v>88.147999999999968</v>
      </c>
      <c r="L2175" s="9">
        <v>86.647999999999996</v>
      </c>
    </row>
    <row r="2176" spans="6:12">
      <c r="F2176" s="9">
        <v>2157</v>
      </c>
      <c r="G2176" s="9">
        <v>33</v>
      </c>
      <c r="H2176" s="9">
        <v>1</v>
      </c>
      <c r="I2176" s="9">
        <v>9</v>
      </c>
      <c r="J2176" s="9">
        <v>147.37699999999995</v>
      </c>
      <c r="K2176" s="9">
        <v>6.84699999999998</v>
      </c>
      <c r="L2176" s="9">
        <v>7.59699999999998</v>
      </c>
    </row>
    <row r="2177" spans="6:12">
      <c r="F2177" s="9">
        <v>2158</v>
      </c>
      <c r="G2177" s="9">
        <v>42</v>
      </c>
      <c r="H2177" s="9">
        <v>3</v>
      </c>
      <c r="I2177" s="9">
        <v>4</v>
      </c>
      <c r="J2177" s="9">
        <v>-197.53199999999993</v>
      </c>
      <c r="K2177" s="9">
        <v>44.347999999999985</v>
      </c>
      <c r="L2177" s="9">
        <v>40.848000000000013</v>
      </c>
    </row>
    <row r="2178" spans="6:12">
      <c r="F2178" s="9">
        <v>2159</v>
      </c>
      <c r="G2178" s="9">
        <v>35</v>
      </c>
      <c r="H2178" s="9">
        <v>2</v>
      </c>
      <c r="I2178" s="9">
        <v>5</v>
      </c>
      <c r="J2178" s="9">
        <v>1.9250000000000114</v>
      </c>
      <c r="K2178" s="9">
        <v>117.27499999999996</v>
      </c>
      <c r="L2178" s="9">
        <v>114.92499999999994</v>
      </c>
    </row>
    <row r="2179" spans="6:12">
      <c r="F2179" s="9">
        <v>2160</v>
      </c>
      <c r="G2179" s="9">
        <v>37</v>
      </c>
      <c r="H2179" s="9">
        <v>3</v>
      </c>
      <c r="I2179" s="9">
        <v>5</v>
      </c>
      <c r="J2179" s="9">
        <v>-125.97499999999991</v>
      </c>
      <c r="K2179" s="9">
        <v>74.85499999999999</v>
      </c>
      <c r="L2179" s="9">
        <v>71.005000000000024</v>
      </c>
    </row>
    <row r="2180" spans="6:12">
      <c r="F2180" s="9">
        <v>2161</v>
      </c>
      <c r="G2180" s="9">
        <v>22</v>
      </c>
      <c r="H2180" s="9">
        <v>1</v>
      </c>
      <c r="I2180" s="9">
        <v>4</v>
      </c>
      <c r="J2180" s="9">
        <v>78.748000000000005</v>
      </c>
      <c r="K2180" s="9">
        <v>154.62799999999999</v>
      </c>
      <c r="L2180" s="9">
        <v>151.72800000000001</v>
      </c>
    </row>
    <row r="2181" spans="6:12">
      <c r="F2181" s="9">
        <v>2162</v>
      </c>
      <c r="G2181" s="9">
        <v>55</v>
      </c>
      <c r="H2181" s="9">
        <v>1</v>
      </c>
      <c r="I2181" s="9">
        <v>3</v>
      </c>
      <c r="J2181" s="9">
        <v>49.944999999999929</v>
      </c>
      <c r="K2181" s="9">
        <v>158.19499999999991</v>
      </c>
      <c r="L2181" s="9">
        <v>159.84500000000008</v>
      </c>
    </row>
    <row r="2182" spans="6:12">
      <c r="F2182" s="9">
        <v>2163</v>
      </c>
      <c r="G2182" s="9">
        <v>19</v>
      </c>
      <c r="H2182" s="9">
        <v>1</v>
      </c>
      <c r="I2182" s="9">
        <v>7</v>
      </c>
      <c r="J2182" s="9">
        <v>176.83299999999994</v>
      </c>
      <c r="K2182" s="9">
        <v>125.84299999999996</v>
      </c>
      <c r="L2182" s="9">
        <v>123.69300000000001</v>
      </c>
    </row>
    <row r="2183" spans="6:12">
      <c r="F2183" s="9">
        <v>2164</v>
      </c>
      <c r="G2183" s="9">
        <v>46</v>
      </c>
      <c r="H2183" s="9">
        <v>1</v>
      </c>
      <c r="I2183" s="9">
        <v>5</v>
      </c>
      <c r="J2183" s="9">
        <v>101.29000000000003</v>
      </c>
      <c r="K2183" s="9">
        <v>127.12999999999998</v>
      </c>
      <c r="L2183" s="9">
        <v>128.22999999999999</v>
      </c>
    </row>
    <row r="2184" spans="6:12">
      <c r="F2184" s="9">
        <v>2165</v>
      </c>
      <c r="G2184" s="9">
        <v>53</v>
      </c>
      <c r="H2184" s="9">
        <v>3</v>
      </c>
      <c r="I2184" s="9">
        <v>8</v>
      </c>
      <c r="J2184" s="9">
        <v>91.269000000000119</v>
      </c>
      <c r="K2184" s="9">
        <v>159.33899999999994</v>
      </c>
      <c r="L2184" s="9">
        <v>159.08900000000006</v>
      </c>
    </row>
    <row r="2185" spans="6:12">
      <c r="F2185" s="9">
        <v>2166</v>
      </c>
      <c r="G2185" s="9">
        <v>20</v>
      </c>
      <c r="H2185" s="9">
        <v>3</v>
      </c>
      <c r="I2185" s="9">
        <v>4</v>
      </c>
      <c r="J2185" s="9">
        <v>-172.09999999999997</v>
      </c>
      <c r="K2185" s="9">
        <v>76.599999999999937</v>
      </c>
      <c r="L2185" s="9">
        <v>69.800000000000011</v>
      </c>
    </row>
    <row r="2186" spans="6:12">
      <c r="F2186" s="9">
        <v>2167</v>
      </c>
      <c r="G2186" s="9">
        <v>46</v>
      </c>
      <c r="H2186" s="9">
        <v>3</v>
      </c>
      <c r="I2186" s="9">
        <v>8</v>
      </c>
      <c r="J2186" s="9">
        <v>64.228000000000065</v>
      </c>
      <c r="K2186" s="9">
        <v>134.46799999999996</v>
      </c>
      <c r="L2186" s="9">
        <v>133.16800000000001</v>
      </c>
    </row>
    <row r="2187" spans="6:12">
      <c r="F2187" s="9">
        <v>2168</v>
      </c>
      <c r="G2187" s="9">
        <v>20</v>
      </c>
      <c r="H2187" s="9">
        <v>3</v>
      </c>
      <c r="I2187" s="9">
        <v>6</v>
      </c>
      <c r="J2187" s="9">
        <v>-27.279999999999973</v>
      </c>
      <c r="K2187" s="9">
        <v>136.21999999999997</v>
      </c>
      <c r="L2187" s="9">
        <v>130.22000000000006</v>
      </c>
    </row>
    <row r="2188" spans="6:12">
      <c r="F2188" s="9">
        <v>2169</v>
      </c>
      <c r="G2188" s="9">
        <v>24</v>
      </c>
      <c r="H2188" s="9">
        <v>1</v>
      </c>
      <c r="I2188" s="9">
        <v>7</v>
      </c>
      <c r="J2188" s="9">
        <v>156.81799999999996</v>
      </c>
      <c r="K2188" s="9">
        <v>104.27799999999999</v>
      </c>
      <c r="L2188" s="9">
        <v>102.87800000000001</v>
      </c>
    </row>
    <row r="2189" spans="6:12">
      <c r="F2189" s="9">
        <v>2170</v>
      </c>
      <c r="G2189" s="9">
        <v>28</v>
      </c>
      <c r="H2189" s="9">
        <v>1</v>
      </c>
      <c r="I2189" s="9">
        <v>3</v>
      </c>
      <c r="J2189" s="9">
        <v>12.873999999999988</v>
      </c>
      <c r="K2189" s="9">
        <v>129.49400000000003</v>
      </c>
      <c r="L2189" s="9">
        <v>127.09399999999999</v>
      </c>
    </row>
    <row r="2190" spans="6:12">
      <c r="F2190" s="9">
        <v>2171</v>
      </c>
      <c r="G2190" s="9">
        <v>23</v>
      </c>
      <c r="H2190" s="9">
        <v>3</v>
      </c>
      <c r="I2190" s="9">
        <v>3</v>
      </c>
      <c r="J2190" s="9">
        <v>-269.91099999999994</v>
      </c>
      <c r="K2190" s="9">
        <v>20.458999999999946</v>
      </c>
      <c r="L2190" s="9">
        <v>13.709000000000003</v>
      </c>
    </row>
    <row r="2191" spans="6:12">
      <c r="F2191" s="9">
        <v>2172</v>
      </c>
      <c r="G2191" s="9">
        <v>34</v>
      </c>
      <c r="H2191" s="9">
        <v>2</v>
      </c>
      <c r="I2191" s="9">
        <v>3</v>
      </c>
      <c r="J2191" s="9">
        <v>-122.40800000000002</v>
      </c>
      <c r="K2191" s="9">
        <v>78.45199999999997</v>
      </c>
      <c r="L2191" s="9">
        <v>75.151999999999987</v>
      </c>
    </row>
    <row r="2192" spans="6:12">
      <c r="F2192" s="9">
        <v>2173</v>
      </c>
      <c r="G2192" s="9">
        <v>44</v>
      </c>
      <c r="H2192" s="9">
        <v>1</v>
      </c>
      <c r="I2192" s="9">
        <v>3</v>
      </c>
      <c r="J2192" s="9">
        <v>11.082000000000001</v>
      </c>
      <c r="K2192" s="9">
        <v>122.74199999999998</v>
      </c>
      <c r="L2192" s="9">
        <v>122.742</v>
      </c>
    </row>
    <row r="2193" spans="6:12">
      <c r="F2193" s="9">
        <v>2174</v>
      </c>
      <c r="G2193" s="9">
        <v>21</v>
      </c>
      <c r="H2193" s="9">
        <v>2</v>
      </c>
      <c r="I2193" s="9">
        <v>5</v>
      </c>
      <c r="J2193" s="9">
        <v>31.465000000000003</v>
      </c>
      <c r="K2193" s="9">
        <v>151.15499999999997</v>
      </c>
      <c r="L2193" s="9">
        <v>146.70499999999998</v>
      </c>
    </row>
    <row r="2194" spans="6:12">
      <c r="F2194" s="9">
        <v>2175</v>
      </c>
      <c r="G2194" s="9">
        <v>27</v>
      </c>
      <c r="H2194" s="9">
        <v>2</v>
      </c>
      <c r="I2194" s="9">
        <v>5</v>
      </c>
      <c r="J2194" s="9">
        <v>12.324999999999989</v>
      </c>
      <c r="K2194" s="9">
        <v>130.15499999999997</v>
      </c>
      <c r="L2194" s="9">
        <v>126.60499999999999</v>
      </c>
    </row>
    <row r="2195" spans="6:12">
      <c r="F2195" s="9">
        <v>2176</v>
      </c>
      <c r="G2195" s="9">
        <v>46</v>
      </c>
      <c r="H2195" s="9">
        <v>2</v>
      </c>
      <c r="I2195" s="9">
        <v>7</v>
      </c>
      <c r="J2195" s="9">
        <v>102.75199999999998</v>
      </c>
      <c r="K2195" s="9">
        <v>129.49199999999993</v>
      </c>
      <c r="L2195" s="9">
        <v>129.59199999999998</v>
      </c>
    </row>
    <row r="2196" spans="6:12">
      <c r="F2196" s="9">
        <v>2177</v>
      </c>
      <c r="G2196" s="9">
        <v>35</v>
      </c>
      <c r="H2196" s="9">
        <v>2</v>
      </c>
      <c r="I2196" s="9">
        <v>9</v>
      </c>
      <c r="J2196" s="9">
        <v>137.56499999999991</v>
      </c>
      <c r="K2196" s="9">
        <v>82.51499999999993</v>
      </c>
      <c r="L2196" s="9">
        <v>81.76499999999993</v>
      </c>
    </row>
    <row r="2197" spans="6:12">
      <c r="F2197" s="9">
        <v>2178</v>
      </c>
      <c r="G2197" s="9">
        <v>44</v>
      </c>
      <c r="H2197" s="9">
        <v>3</v>
      </c>
      <c r="I2197" s="9">
        <v>9</v>
      </c>
      <c r="J2197" s="9">
        <v>98.305999999999983</v>
      </c>
      <c r="K2197" s="9">
        <v>126.56599999999992</v>
      </c>
      <c r="L2197" s="9">
        <v>125.36599999999999</v>
      </c>
    </row>
    <row r="2198" spans="6:12">
      <c r="F2198" s="9">
        <v>2179</v>
      </c>
      <c r="G2198" s="9">
        <v>35</v>
      </c>
      <c r="H2198" s="9">
        <v>3</v>
      </c>
      <c r="I2198" s="9">
        <v>9</v>
      </c>
      <c r="J2198" s="9">
        <v>87.784999999999968</v>
      </c>
      <c r="K2198" s="9">
        <v>118.83499999999992</v>
      </c>
      <c r="L2198" s="9">
        <v>116.28499999999997</v>
      </c>
    </row>
    <row r="2199" spans="6:12">
      <c r="F2199" s="9">
        <v>2180</v>
      </c>
      <c r="G2199" s="9">
        <v>54</v>
      </c>
      <c r="H2199" s="9">
        <v>2</v>
      </c>
      <c r="I2199" s="9">
        <v>5</v>
      </c>
      <c r="J2199" s="9">
        <v>46.480000000000018</v>
      </c>
      <c r="K2199" s="9">
        <v>155.94</v>
      </c>
      <c r="L2199" s="9">
        <v>156.44</v>
      </c>
    </row>
    <row r="2200" spans="6:12">
      <c r="F2200" s="9">
        <v>2181</v>
      </c>
      <c r="G2200" s="9">
        <v>51</v>
      </c>
      <c r="H2200" s="9">
        <v>3</v>
      </c>
      <c r="I2200" s="9">
        <v>7</v>
      </c>
      <c r="J2200" s="9">
        <v>33.297000000000082</v>
      </c>
      <c r="K2200" s="9">
        <v>144.58699999999993</v>
      </c>
      <c r="L2200" s="9">
        <v>143.63700000000006</v>
      </c>
    </row>
    <row r="2201" spans="6:12">
      <c r="F2201" s="9">
        <v>2182</v>
      </c>
      <c r="G2201" s="9">
        <v>49</v>
      </c>
      <c r="H2201" s="9">
        <v>2</v>
      </c>
      <c r="I2201" s="9">
        <v>4</v>
      </c>
      <c r="J2201" s="9">
        <v>-32.388999999999982</v>
      </c>
      <c r="K2201" s="9">
        <v>121.22100000000006</v>
      </c>
      <c r="L2201" s="9">
        <v>120.571</v>
      </c>
    </row>
    <row r="2202" spans="6:12">
      <c r="F2202" s="9">
        <v>2183</v>
      </c>
      <c r="G2202" s="9">
        <v>35</v>
      </c>
      <c r="H2202" s="9">
        <v>3</v>
      </c>
      <c r="I2202" s="9">
        <v>4</v>
      </c>
      <c r="J2202" s="9">
        <v>-203.61500000000001</v>
      </c>
      <c r="K2202" s="9">
        <v>40.434999999999945</v>
      </c>
      <c r="L2202" s="9">
        <v>35.884999999999991</v>
      </c>
    </row>
    <row r="2203" spans="6:12">
      <c r="F2203" s="9">
        <v>2184</v>
      </c>
      <c r="G2203" s="9">
        <v>25</v>
      </c>
      <c r="H2203" s="9">
        <v>2</v>
      </c>
      <c r="I2203" s="9">
        <v>7</v>
      </c>
      <c r="J2203" s="9">
        <v>104.28499999999997</v>
      </c>
      <c r="K2203" s="9">
        <v>137.53499999999997</v>
      </c>
      <c r="L2203" s="9">
        <v>134.48500000000001</v>
      </c>
    </row>
    <row r="2204" spans="6:12">
      <c r="F2204" s="9">
        <v>2185</v>
      </c>
      <c r="G2204" s="9">
        <v>39</v>
      </c>
      <c r="H2204" s="9">
        <v>1</v>
      </c>
      <c r="I2204" s="9">
        <v>8</v>
      </c>
      <c r="J2204" s="9">
        <v>146.83699999999993</v>
      </c>
      <c r="K2204" s="9">
        <v>47.046999999999954</v>
      </c>
      <c r="L2204" s="9">
        <v>48.296999999999983</v>
      </c>
    </row>
    <row r="2205" spans="6:12">
      <c r="F2205" s="9">
        <v>2186</v>
      </c>
      <c r="G2205" s="9">
        <v>45</v>
      </c>
      <c r="H2205" s="9">
        <v>1</v>
      </c>
      <c r="I2205" s="9">
        <v>9</v>
      </c>
      <c r="J2205" s="9">
        <v>156.18499999999992</v>
      </c>
      <c r="K2205" s="9">
        <v>11.934999999999945</v>
      </c>
      <c r="L2205" s="9">
        <v>14.485000000000014</v>
      </c>
    </row>
    <row r="2206" spans="6:12">
      <c r="F2206" s="9">
        <v>2187</v>
      </c>
      <c r="G2206" s="9">
        <v>25</v>
      </c>
      <c r="H2206" s="9">
        <v>2</v>
      </c>
      <c r="I2206" s="9">
        <v>3</v>
      </c>
      <c r="J2206" s="9">
        <v>-106.95500000000001</v>
      </c>
      <c r="K2206" s="9">
        <v>96.694999999999979</v>
      </c>
      <c r="L2206" s="9">
        <v>92.044999999999987</v>
      </c>
    </row>
    <row r="2207" spans="6:12">
      <c r="F2207" s="9">
        <v>2188</v>
      </c>
      <c r="G2207" s="9">
        <v>50</v>
      </c>
      <c r="H2207" s="9">
        <v>2</v>
      </c>
      <c r="I2207" s="9">
        <v>7</v>
      </c>
      <c r="J2207" s="9">
        <v>115.95999999999995</v>
      </c>
      <c r="K2207" s="9">
        <v>141.45999999999995</v>
      </c>
      <c r="L2207" s="9">
        <v>142.15999999999997</v>
      </c>
    </row>
    <row r="2208" spans="6:12">
      <c r="F2208" s="9">
        <v>2189</v>
      </c>
      <c r="G2208" s="9">
        <v>36</v>
      </c>
      <c r="H2208" s="9">
        <v>1</v>
      </c>
      <c r="I2208" s="9">
        <v>4</v>
      </c>
      <c r="J2208" s="9">
        <v>50.804000000000002</v>
      </c>
      <c r="K2208" s="9">
        <v>122.34399999999999</v>
      </c>
      <c r="L2208" s="9">
        <v>121.54400000000001</v>
      </c>
    </row>
    <row r="2209" spans="6:12">
      <c r="F2209" s="9">
        <v>2190</v>
      </c>
      <c r="G2209" s="9">
        <v>48</v>
      </c>
      <c r="H2209" s="9">
        <v>3</v>
      </c>
      <c r="I2209" s="9">
        <v>6</v>
      </c>
      <c r="J2209" s="9">
        <v>-36.631999999999891</v>
      </c>
      <c r="K2209" s="9">
        <v>118.18800000000002</v>
      </c>
      <c r="L2209" s="9">
        <v>116.38800000000006</v>
      </c>
    </row>
    <row r="2210" spans="6:12">
      <c r="F2210" s="9">
        <v>2191</v>
      </c>
      <c r="G2210" s="9">
        <v>19</v>
      </c>
      <c r="H2210" s="9">
        <v>2</v>
      </c>
      <c r="I2210" s="9">
        <v>8</v>
      </c>
      <c r="J2210" s="9">
        <v>155.66699999999997</v>
      </c>
      <c r="K2210" s="9">
        <v>148.17699999999996</v>
      </c>
      <c r="L2210" s="9">
        <v>144.62700000000001</v>
      </c>
    </row>
    <row r="2211" spans="6:12">
      <c r="F2211" s="9">
        <v>2192</v>
      </c>
      <c r="G2211" s="9">
        <v>44</v>
      </c>
      <c r="H2211" s="9">
        <v>3</v>
      </c>
      <c r="I2211" s="9">
        <v>5</v>
      </c>
      <c r="J2211" s="9">
        <v>-116.06999999999988</v>
      </c>
      <c r="K2211" s="9">
        <v>82.589999999999918</v>
      </c>
      <c r="L2211" s="9">
        <v>79.789999999999964</v>
      </c>
    </row>
    <row r="2212" spans="6:12">
      <c r="F2212" s="9">
        <v>2193</v>
      </c>
      <c r="G2212" s="9">
        <v>46</v>
      </c>
      <c r="H2212" s="9">
        <v>2</v>
      </c>
      <c r="I2212" s="9">
        <v>3</v>
      </c>
      <c r="J2212" s="9">
        <v>-108.99199999999996</v>
      </c>
      <c r="K2212" s="9">
        <v>88.147999999999968</v>
      </c>
      <c r="L2212" s="9">
        <v>86.647999999999996</v>
      </c>
    </row>
    <row r="2213" spans="6:12">
      <c r="F2213" s="9">
        <v>2194</v>
      </c>
      <c r="G2213" s="9">
        <v>50</v>
      </c>
      <c r="H2213" s="9">
        <v>2</v>
      </c>
      <c r="I2213" s="9">
        <v>7</v>
      </c>
      <c r="J2213" s="9">
        <v>115.95999999999995</v>
      </c>
      <c r="K2213" s="9">
        <v>141.45999999999995</v>
      </c>
      <c r="L2213" s="9">
        <v>142.15999999999997</v>
      </c>
    </row>
    <row r="2214" spans="6:12">
      <c r="F2214" s="9">
        <v>2195</v>
      </c>
      <c r="G2214" s="9">
        <v>39</v>
      </c>
      <c r="H2214" s="9">
        <v>2</v>
      </c>
      <c r="I2214" s="9">
        <v>4</v>
      </c>
      <c r="J2214" s="9">
        <v>-54.429000000000002</v>
      </c>
      <c r="K2214" s="9">
        <v>102.28099999999998</v>
      </c>
      <c r="L2214" s="9">
        <v>100.13099999999997</v>
      </c>
    </row>
    <row r="2215" spans="6:12">
      <c r="F2215" s="9">
        <v>2196</v>
      </c>
      <c r="G2215" s="9">
        <v>29</v>
      </c>
      <c r="H2215" s="9">
        <v>3</v>
      </c>
      <c r="I2215" s="9">
        <v>5</v>
      </c>
      <c r="J2215" s="9">
        <v>-121.09499999999991</v>
      </c>
      <c r="K2215" s="9">
        <v>82.214999999999975</v>
      </c>
      <c r="L2215" s="9">
        <v>77.16500000000002</v>
      </c>
    </row>
    <row r="2216" spans="6:12">
      <c r="F2216" s="9">
        <v>2197</v>
      </c>
      <c r="G2216" s="9">
        <v>21</v>
      </c>
      <c r="H2216" s="9">
        <v>1</v>
      </c>
      <c r="I2216" s="9">
        <v>8</v>
      </c>
      <c r="J2216" s="9">
        <v>177.47299999999996</v>
      </c>
      <c r="K2216" s="9">
        <v>83.262999999999963</v>
      </c>
      <c r="L2216" s="9">
        <v>81.812999999999974</v>
      </c>
    </row>
    <row r="2217" spans="6:12">
      <c r="F2217" s="9">
        <v>2198</v>
      </c>
      <c r="G2217" s="9">
        <v>43</v>
      </c>
      <c r="H2217" s="9">
        <v>1</v>
      </c>
      <c r="I2217" s="9">
        <v>7</v>
      </c>
      <c r="J2217" s="9">
        <v>142.32099999999997</v>
      </c>
      <c r="K2217" s="9">
        <v>83.890999999999963</v>
      </c>
      <c r="L2217" s="9">
        <v>85.341000000000008</v>
      </c>
    </row>
    <row r="2218" spans="6:12">
      <c r="F2218" s="9">
        <v>2199</v>
      </c>
      <c r="G2218" s="9">
        <v>42</v>
      </c>
      <c r="H2218" s="9">
        <v>2</v>
      </c>
      <c r="I2218" s="9">
        <v>3</v>
      </c>
      <c r="J2218" s="9">
        <v>-117.78399999999999</v>
      </c>
      <c r="K2218" s="9">
        <v>80.595999999999975</v>
      </c>
      <c r="L2218" s="9">
        <v>78.495999999999981</v>
      </c>
    </row>
    <row r="2219" spans="6:12">
      <c r="F2219" s="9">
        <v>2200</v>
      </c>
      <c r="G2219" s="9">
        <v>27</v>
      </c>
      <c r="H2219" s="9">
        <v>3</v>
      </c>
      <c r="I2219" s="9">
        <v>6</v>
      </c>
      <c r="J2219" s="9">
        <v>-49.462999999999965</v>
      </c>
      <c r="K2219" s="9">
        <v>111.86700000000002</v>
      </c>
      <c r="L2219" s="9">
        <v>106.91700000000009</v>
      </c>
    </row>
    <row r="2220" spans="6:12">
      <c r="F2220" s="9">
        <v>2201</v>
      </c>
      <c r="G2220" s="9">
        <v>31</v>
      </c>
      <c r="H2220" s="9">
        <v>3</v>
      </c>
      <c r="I2220" s="9">
        <v>9</v>
      </c>
      <c r="J2220" s="9">
        <v>90.128999999999962</v>
      </c>
      <c r="K2220" s="9">
        <v>122.41899999999993</v>
      </c>
      <c r="L2220" s="9">
        <v>119.26900000000001</v>
      </c>
    </row>
    <row r="2221" spans="6:12">
      <c r="F2221" s="9">
        <v>2202</v>
      </c>
      <c r="G2221" s="9">
        <v>54</v>
      </c>
      <c r="H2221" s="9">
        <v>2</v>
      </c>
      <c r="I2221" s="9">
        <v>9</v>
      </c>
      <c r="J2221" s="9">
        <v>182.57599999999994</v>
      </c>
      <c r="K2221" s="9">
        <v>121.63599999999997</v>
      </c>
      <c r="L2221" s="9">
        <v>123.73599999999999</v>
      </c>
    </row>
    <row r="2222" spans="6:12">
      <c r="F2222" s="9">
        <v>2203</v>
      </c>
      <c r="G2222" s="9">
        <v>55</v>
      </c>
      <c r="H2222" s="9">
        <v>3</v>
      </c>
      <c r="I2222" s="9">
        <v>4</v>
      </c>
      <c r="J2222" s="9">
        <v>-151.13499999999988</v>
      </c>
      <c r="K2222" s="9">
        <v>86.714999999999918</v>
      </c>
      <c r="L2222" s="9">
        <v>85.165000000000077</v>
      </c>
    </row>
    <row r="2223" spans="6:12">
      <c r="F2223" s="9">
        <v>2204</v>
      </c>
      <c r="G2223" s="9">
        <v>39</v>
      </c>
      <c r="H2223" s="9">
        <v>2</v>
      </c>
      <c r="I2223" s="9">
        <v>5</v>
      </c>
      <c r="J2223" s="9">
        <v>3.2049999999999841</v>
      </c>
      <c r="K2223" s="9">
        <v>117.31499999999997</v>
      </c>
      <c r="L2223" s="9">
        <v>115.56499999999997</v>
      </c>
    </row>
    <row r="2224" spans="6:12">
      <c r="F2224" s="9">
        <v>2205</v>
      </c>
      <c r="G2224" s="9">
        <v>53</v>
      </c>
      <c r="H2224" s="9">
        <v>1</v>
      </c>
      <c r="I2224" s="9">
        <v>8</v>
      </c>
      <c r="J2224" s="9">
        <v>183.48899999999992</v>
      </c>
      <c r="K2224" s="9">
        <v>79.358999999999924</v>
      </c>
      <c r="L2224" s="9">
        <v>82.709000000000032</v>
      </c>
    </row>
    <row r="2225" spans="6:12">
      <c r="F2225" s="9">
        <v>2206</v>
      </c>
      <c r="G2225" s="9">
        <v>25</v>
      </c>
      <c r="H2225" s="9">
        <v>1</v>
      </c>
      <c r="I2225" s="9">
        <v>6</v>
      </c>
      <c r="J2225" s="9">
        <v>134.66499999999996</v>
      </c>
      <c r="K2225" s="9">
        <v>124.41499999999999</v>
      </c>
      <c r="L2225" s="9">
        <v>122.76500000000001</v>
      </c>
    </row>
    <row r="2226" spans="6:12">
      <c r="F2226" s="9">
        <v>2207</v>
      </c>
      <c r="G2226" s="9">
        <v>28</v>
      </c>
      <c r="H2226" s="9">
        <v>2</v>
      </c>
      <c r="I2226" s="9">
        <v>6</v>
      </c>
      <c r="J2226" s="9">
        <v>58.167999999999978</v>
      </c>
      <c r="K2226" s="9">
        <v>133.08799999999997</v>
      </c>
      <c r="L2226" s="9">
        <v>130.08799999999997</v>
      </c>
    </row>
    <row r="2227" spans="6:12">
      <c r="F2227" s="9">
        <v>2208</v>
      </c>
      <c r="G2227" s="9">
        <v>39</v>
      </c>
      <c r="H2227" s="9">
        <v>2</v>
      </c>
      <c r="I2227" s="9">
        <v>8</v>
      </c>
      <c r="J2227" s="9">
        <v>119.22699999999998</v>
      </c>
      <c r="K2227" s="9">
        <v>105.53699999999995</v>
      </c>
      <c r="L2227" s="9">
        <v>104.98699999999997</v>
      </c>
    </row>
    <row r="2228" spans="6:12">
      <c r="F2228" s="9">
        <v>2209</v>
      </c>
      <c r="G2228" s="9">
        <v>19</v>
      </c>
      <c r="H2228" s="9">
        <v>1</v>
      </c>
      <c r="I2228" s="9">
        <v>9</v>
      </c>
      <c r="J2228" s="9">
        <v>186.24099999999993</v>
      </c>
      <c r="K2228" s="9">
        <v>50.050999999999945</v>
      </c>
      <c r="L2228" s="9">
        <v>48.700999999999979</v>
      </c>
    </row>
    <row r="2229" spans="6:12">
      <c r="F2229" s="9">
        <v>2210</v>
      </c>
      <c r="G2229" s="9">
        <v>40</v>
      </c>
      <c r="H2229" s="9">
        <v>2</v>
      </c>
      <c r="I2229" s="9">
        <v>4</v>
      </c>
      <c r="J2229" s="9">
        <v>-53.44</v>
      </c>
      <c r="K2229" s="9">
        <v>102.95999999999995</v>
      </c>
      <c r="L2229" s="9">
        <v>100.96000000000001</v>
      </c>
    </row>
    <row r="2230" spans="6:12">
      <c r="F2230" s="9">
        <v>2211</v>
      </c>
      <c r="G2230" s="9">
        <v>55</v>
      </c>
      <c r="H2230" s="9">
        <v>1</v>
      </c>
      <c r="I2230" s="9">
        <v>5</v>
      </c>
      <c r="J2230" s="9">
        <v>135.62499999999994</v>
      </c>
      <c r="K2230" s="9">
        <v>158.6749999999999</v>
      </c>
      <c r="L2230" s="9">
        <v>161.12500000000006</v>
      </c>
    </row>
    <row r="2231" spans="6:12">
      <c r="F2231" s="9">
        <v>2212</v>
      </c>
      <c r="G2231" s="9">
        <v>47</v>
      </c>
      <c r="H2231" s="9">
        <v>3</v>
      </c>
      <c r="I2231" s="9">
        <v>5</v>
      </c>
      <c r="J2231" s="9">
        <v>-107.77499999999986</v>
      </c>
      <c r="K2231" s="9">
        <v>89.954999999999956</v>
      </c>
      <c r="L2231" s="9">
        <v>87.605000000000047</v>
      </c>
    </row>
    <row r="2232" spans="6:12">
      <c r="F2232" s="9">
        <v>2213</v>
      </c>
      <c r="G2232" s="9">
        <v>35</v>
      </c>
      <c r="H2232" s="9">
        <v>1</v>
      </c>
      <c r="I2232" s="9">
        <v>3</v>
      </c>
      <c r="J2232" s="9">
        <v>3.5849999999999866</v>
      </c>
      <c r="K2232" s="9">
        <v>118.03499999999998</v>
      </c>
      <c r="L2232" s="9">
        <v>116.68499999999999</v>
      </c>
    </row>
    <row r="2233" spans="6:12">
      <c r="F2233" s="9">
        <v>2214</v>
      </c>
      <c r="G2233" s="9">
        <v>28</v>
      </c>
      <c r="H2233" s="9">
        <v>1</v>
      </c>
      <c r="I2233" s="9">
        <v>6</v>
      </c>
      <c r="J2233" s="9">
        <v>126.68799999999996</v>
      </c>
      <c r="K2233" s="9">
        <v>115.50799999999998</v>
      </c>
      <c r="L2233" s="9">
        <v>114.30799999999999</v>
      </c>
    </row>
    <row r="2234" spans="6:12">
      <c r="F2234" s="9">
        <v>2215</v>
      </c>
      <c r="G2234" s="9">
        <v>46</v>
      </c>
      <c r="H2234" s="9">
        <v>1</v>
      </c>
      <c r="I2234" s="9">
        <v>7</v>
      </c>
      <c r="J2234" s="9">
        <v>148.94199999999998</v>
      </c>
      <c r="K2234" s="9">
        <v>89.581999999999965</v>
      </c>
      <c r="L2234" s="9">
        <v>91.481999999999999</v>
      </c>
    </row>
    <row r="2235" spans="6:12">
      <c r="F2235" s="9">
        <v>2216</v>
      </c>
      <c r="G2235" s="9">
        <v>34</v>
      </c>
      <c r="H2235" s="9">
        <v>3</v>
      </c>
      <c r="I2235" s="9">
        <v>7</v>
      </c>
      <c r="J2235" s="9">
        <v>-0.14199999999993906</v>
      </c>
      <c r="K2235" s="9">
        <v>116.41799999999995</v>
      </c>
      <c r="L2235" s="9">
        <v>112.91800000000006</v>
      </c>
    </row>
    <row r="2236" spans="6:12">
      <c r="F2236" s="9">
        <v>2217</v>
      </c>
      <c r="G2236" s="9">
        <v>52</v>
      </c>
      <c r="H2236" s="9">
        <v>2</v>
      </c>
      <c r="I2236" s="9">
        <v>3</v>
      </c>
      <c r="J2236" s="9">
        <v>-87.703999999999979</v>
      </c>
      <c r="K2236" s="9">
        <v>107.57599999999998</v>
      </c>
      <c r="L2236" s="9">
        <v>106.97599999999996</v>
      </c>
    </row>
    <row r="2237" spans="6:12">
      <c r="F2237" s="9">
        <v>2218</v>
      </c>
      <c r="G2237" s="9">
        <v>54</v>
      </c>
      <c r="H2237" s="9">
        <v>1</v>
      </c>
      <c r="I2237" s="9">
        <v>9</v>
      </c>
      <c r="J2237" s="9">
        <v>188.30599999999987</v>
      </c>
      <c r="K2237" s="9">
        <v>41.265999999999991</v>
      </c>
      <c r="L2237" s="9">
        <v>45.166000000000082</v>
      </c>
    </row>
    <row r="2238" spans="6:12">
      <c r="F2238" s="9">
        <v>2219</v>
      </c>
      <c r="G2238" s="9">
        <v>38</v>
      </c>
      <c r="H2238" s="9">
        <v>3</v>
      </c>
      <c r="I2238" s="9">
        <v>5</v>
      </c>
      <c r="J2238" s="9">
        <v>-125.36999999999989</v>
      </c>
      <c r="K2238" s="9">
        <v>75.149999999999949</v>
      </c>
      <c r="L2238" s="9">
        <v>71.450000000000017</v>
      </c>
    </row>
    <row r="2239" spans="6:12">
      <c r="F2239" s="9">
        <v>2220</v>
      </c>
      <c r="G2239" s="9">
        <v>51</v>
      </c>
      <c r="H2239" s="9">
        <v>1</v>
      </c>
      <c r="I2239" s="9">
        <v>3</v>
      </c>
      <c r="J2239" s="9">
        <v>32.03300000000003</v>
      </c>
      <c r="K2239" s="9">
        <v>141.52299999999997</v>
      </c>
      <c r="L2239" s="9">
        <v>142.57300000000015</v>
      </c>
    </row>
    <row r="2240" spans="6:12">
      <c r="F2240" s="9">
        <v>2221</v>
      </c>
      <c r="G2240" s="9">
        <v>33</v>
      </c>
      <c r="H2240" s="9">
        <v>3</v>
      </c>
      <c r="I2240" s="9">
        <v>8</v>
      </c>
      <c r="J2240" s="9">
        <v>49.109000000000094</v>
      </c>
      <c r="K2240" s="9">
        <v>123.37899999999996</v>
      </c>
      <c r="L2240" s="9">
        <v>120.12900000000002</v>
      </c>
    </row>
    <row r="2241" spans="6:12">
      <c r="F2241" s="9">
        <v>2222</v>
      </c>
      <c r="G2241" s="9">
        <v>31</v>
      </c>
      <c r="H2241" s="9">
        <v>1</v>
      </c>
      <c r="I2241" s="9">
        <v>7</v>
      </c>
      <c r="J2241" s="9">
        <v>140.13699999999997</v>
      </c>
      <c r="K2241" s="9">
        <v>85.426999999999964</v>
      </c>
      <c r="L2241" s="9">
        <v>85.077000000000027</v>
      </c>
    </row>
    <row r="2242" spans="6:12">
      <c r="F2242" s="9">
        <v>2223</v>
      </c>
      <c r="G2242" s="9">
        <v>25</v>
      </c>
      <c r="H2242" s="9">
        <v>2</v>
      </c>
      <c r="I2242" s="9">
        <v>5</v>
      </c>
      <c r="J2242" s="9">
        <v>17.625</v>
      </c>
      <c r="K2242" s="9">
        <v>136.07499999999999</v>
      </c>
      <c r="L2242" s="9">
        <v>132.22499999999997</v>
      </c>
    </row>
    <row r="2243" spans="6:12">
      <c r="F2243" s="9">
        <v>2224</v>
      </c>
      <c r="G2243" s="9">
        <v>39</v>
      </c>
      <c r="H2243" s="9">
        <v>1</v>
      </c>
      <c r="I2243" s="9">
        <v>8</v>
      </c>
      <c r="J2243" s="9">
        <v>146.83699999999993</v>
      </c>
      <c r="K2243" s="9">
        <v>47.046999999999954</v>
      </c>
      <c r="L2243" s="9">
        <v>48.296999999999983</v>
      </c>
    </row>
    <row r="2244" spans="6:12">
      <c r="F2244" s="9">
        <v>2225</v>
      </c>
      <c r="G2244" s="9">
        <v>44</v>
      </c>
      <c r="H2244" s="9">
        <v>3</v>
      </c>
      <c r="I2244" s="9">
        <v>4</v>
      </c>
      <c r="J2244" s="9">
        <v>-193.36399999999998</v>
      </c>
      <c r="K2244" s="9">
        <v>47.895999999999987</v>
      </c>
      <c r="L2244" s="9">
        <v>44.695999999999998</v>
      </c>
    </row>
    <row r="2245" spans="6:12">
      <c r="F2245" s="9">
        <v>2226</v>
      </c>
      <c r="G2245" s="9">
        <v>53</v>
      </c>
      <c r="H2245" s="9">
        <v>1</v>
      </c>
      <c r="I2245" s="9">
        <v>7</v>
      </c>
      <c r="J2245" s="9">
        <v>173.84099999999989</v>
      </c>
      <c r="K2245" s="9">
        <v>112.31099999999991</v>
      </c>
      <c r="L2245" s="9">
        <v>115.26100000000004</v>
      </c>
    </row>
    <row r="2246" spans="6:12">
      <c r="F2246" s="9">
        <v>2227</v>
      </c>
      <c r="G2246" s="9">
        <v>52</v>
      </c>
      <c r="H2246" s="9">
        <v>3</v>
      </c>
      <c r="I2246" s="9">
        <v>6</v>
      </c>
      <c r="J2246" s="9">
        <v>-20.687999999999931</v>
      </c>
      <c r="K2246" s="9">
        <v>132.892</v>
      </c>
      <c r="L2246" s="9">
        <v>131.69200000000001</v>
      </c>
    </row>
    <row r="2247" spans="6:12">
      <c r="F2247" s="9">
        <v>2228</v>
      </c>
      <c r="G2247" s="9">
        <v>25</v>
      </c>
      <c r="H2247" s="9">
        <v>2</v>
      </c>
      <c r="I2247" s="9">
        <v>3</v>
      </c>
      <c r="J2247" s="9">
        <v>-106.95500000000001</v>
      </c>
      <c r="K2247" s="9">
        <v>96.694999999999979</v>
      </c>
      <c r="L2247" s="9">
        <v>92.044999999999987</v>
      </c>
    </row>
    <row r="2248" spans="6:12">
      <c r="F2248" s="9">
        <v>2229</v>
      </c>
      <c r="G2248" s="9">
        <v>22</v>
      </c>
      <c r="H2248" s="9">
        <v>1</v>
      </c>
      <c r="I2248" s="9">
        <v>4</v>
      </c>
      <c r="J2248" s="9">
        <v>78.748000000000005</v>
      </c>
      <c r="K2248" s="9">
        <v>154.62799999999999</v>
      </c>
      <c r="L2248" s="9">
        <v>151.72800000000001</v>
      </c>
    </row>
    <row r="2249" spans="6:12">
      <c r="F2249" s="9">
        <v>2230</v>
      </c>
      <c r="G2249" s="9">
        <v>51</v>
      </c>
      <c r="H2249" s="9">
        <v>2</v>
      </c>
      <c r="I2249" s="9">
        <v>4</v>
      </c>
      <c r="J2249" s="9">
        <v>-24.740999999999957</v>
      </c>
      <c r="K2249" s="9">
        <v>128.249</v>
      </c>
      <c r="L2249" s="9">
        <v>127.89900000000006</v>
      </c>
    </row>
    <row r="2250" spans="6:12">
      <c r="F2250" s="9">
        <v>2231</v>
      </c>
      <c r="G2250" s="9">
        <v>45</v>
      </c>
      <c r="H2250" s="9">
        <v>1</v>
      </c>
      <c r="I2250" s="9">
        <v>4</v>
      </c>
      <c r="J2250" s="9">
        <v>60.784999999999989</v>
      </c>
      <c r="K2250" s="9">
        <v>129.53499999999994</v>
      </c>
      <c r="L2250" s="9">
        <v>130.08500000000001</v>
      </c>
    </row>
    <row r="2251" spans="6:12">
      <c r="F2251" s="9">
        <v>2232</v>
      </c>
      <c r="G2251" s="9">
        <v>22</v>
      </c>
      <c r="H2251" s="9">
        <v>3</v>
      </c>
      <c r="I2251" s="9">
        <v>3</v>
      </c>
      <c r="J2251" s="9">
        <v>-266.45400000000001</v>
      </c>
      <c r="K2251" s="9">
        <v>24.225999999999971</v>
      </c>
      <c r="L2251" s="9">
        <v>17.326000000000022</v>
      </c>
    </row>
    <row r="2252" spans="6:12">
      <c r="F2252" s="9">
        <v>2233</v>
      </c>
      <c r="G2252" s="9">
        <v>52</v>
      </c>
      <c r="H2252" s="9">
        <v>1</v>
      </c>
      <c r="I2252" s="9">
        <v>4</v>
      </c>
      <c r="J2252" s="9">
        <v>83.667999999999964</v>
      </c>
      <c r="K2252" s="9">
        <v>150.24799999999999</v>
      </c>
      <c r="L2252" s="9">
        <v>151.84800000000001</v>
      </c>
    </row>
    <row r="2253" spans="6:12">
      <c r="F2253" s="9">
        <v>2234</v>
      </c>
      <c r="G2253" s="9">
        <v>53</v>
      </c>
      <c r="H2253" s="9">
        <v>3</v>
      </c>
      <c r="I2253" s="9">
        <v>6</v>
      </c>
      <c r="J2253" s="9">
        <v>-16.026999999999873</v>
      </c>
      <c r="K2253" s="9">
        <v>137.24299999999994</v>
      </c>
      <c r="L2253" s="9">
        <v>136.19300000000004</v>
      </c>
    </row>
    <row r="2254" spans="6:12">
      <c r="F2254" s="9">
        <v>2235</v>
      </c>
      <c r="G2254" s="9">
        <v>22</v>
      </c>
      <c r="H2254" s="9">
        <v>1</v>
      </c>
      <c r="I2254" s="9">
        <v>4</v>
      </c>
      <c r="J2254" s="9">
        <v>78.748000000000005</v>
      </c>
      <c r="K2254" s="9">
        <v>154.62799999999999</v>
      </c>
      <c r="L2254" s="9">
        <v>151.72800000000001</v>
      </c>
    </row>
    <row r="2255" spans="6:12">
      <c r="F2255" s="9">
        <v>2236</v>
      </c>
      <c r="G2255" s="9">
        <v>54</v>
      </c>
      <c r="H2255" s="9">
        <v>3</v>
      </c>
      <c r="I2255" s="9">
        <v>8</v>
      </c>
      <c r="J2255" s="9">
        <v>96.212000000000046</v>
      </c>
      <c r="K2255" s="9">
        <v>163.97199999999998</v>
      </c>
      <c r="L2255" s="9">
        <v>163.87200000000001</v>
      </c>
    </row>
    <row r="2256" spans="6:12">
      <c r="F2256" s="9">
        <v>2237</v>
      </c>
      <c r="G2256" s="9">
        <v>34</v>
      </c>
      <c r="H2256" s="9">
        <v>1</v>
      </c>
      <c r="I2256" s="9">
        <v>4</v>
      </c>
      <c r="J2256" s="9">
        <v>51.555999999999997</v>
      </c>
      <c r="K2256" s="9">
        <v>123.71599999999998</v>
      </c>
      <c r="L2256" s="9">
        <v>122.61600000000001</v>
      </c>
    </row>
    <row r="2257" spans="6:12">
      <c r="F2257" s="9">
        <v>2238</v>
      </c>
      <c r="G2257" s="9">
        <v>41</v>
      </c>
      <c r="H2257" s="9">
        <v>1</v>
      </c>
      <c r="I2257" s="9">
        <v>6</v>
      </c>
      <c r="J2257" s="9">
        <v>120.20099999999996</v>
      </c>
      <c r="K2257" s="9">
        <v>104.99099999999996</v>
      </c>
      <c r="L2257" s="9">
        <v>105.74099999999999</v>
      </c>
    </row>
    <row r="2258" spans="6:12">
      <c r="F2258" s="9">
        <v>2239</v>
      </c>
      <c r="G2258" s="9">
        <v>39</v>
      </c>
      <c r="H2258" s="9">
        <v>2</v>
      </c>
      <c r="I2258" s="9">
        <v>4</v>
      </c>
      <c r="J2258" s="9">
        <v>-54.429000000000002</v>
      </c>
      <c r="K2258" s="9">
        <v>102.28099999999998</v>
      </c>
      <c r="L2258" s="9">
        <v>100.13099999999997</v>
      </c>
    </row>
    <row r="2259" spans="6:12">
      <c r="F2259" s="9">
        <v>2240</v>
      </c>
      <c r="G2259" s="9">
        <v>37</v>
      </c>
      <c r="H2259" s="9">
        <v>2</v>
      </c>
      <c r="I2259" s="9">
        <v>4</v>
      </c>
      <c r="J2259" s="9">
        <v>-55.59699999999998</v>
      </c>
      <c r="K2259" s="9">
        <v>101.73299999999999</v>
      </c>
      <c r="L2259" s="9">
        <v>99.282999999999987</v>
      </c>
    </row>
    <row r="2260" spans="6:12">
      <c r="F2260" s="9">
        <v>2241</v>
      </c>
      <c r="G2260" s="9">
        <v>20</v>
      </c>
      <c r="H2260" s="9">
        <v>3</v>
      </c>
      <c r="I2260" s="9">
        <v>3</v>
      </c>
      <c r="J2260" s="9">
        <v>-258.73</v>
      </c>
      <c r="K2260" s="9">
        <v>32.569999999999993</v>
      </c>
      <c r="L2260" s="9">
        <v>25.370000000000061</v>
      </c>
    </row>
    <row r="2261" spans="6:12">
      <c r="F2261" s="9">
        <v>2242</v>
      </c>
      <c r="G2261" s="9">
        <v>55</v>
      </c>
      <c r="H2261" s="9">
        <v>3</v>
      </c>
      <c r="I2261" s="9">
        <v>9</v>
      </c>
      <c r="J2261" s="9">
        <v>140.86500000000001</v>
      </c>
      <c r="K2261" s="9">
        <v>165.71499999999992</v>
      </c>
      <c r="L2261" s="9">
        <v>166.16500000000008</v>
      </c>
    </row>
    <row r="2262" spans="6:12">
      <c r="F2262" s="9">
        <v>2243</v>
      </c>
      <c r="G2262" s="9">
        <v>45</v>
      </c>
      <c r="H2262" s="9">
        <v>1</v>
      </c>
      <c r="I2262" s="9">
        <v>7</v>
      </c>
      <c r="J2262" s="9">
        <v>146.46499999999997</v>
      </c>
      <c r="K2262" s="9">
        <v>87.414999999999949</v>
      </c>
      <c r="L2262" s="9">
        <v>89.165000000000006</v>
      </c>
    </row>
    <row r="2263" spans="6:12">
      <c r="F2263" s="9">
        <v>2244</v>
      </c>
      <c r="G2263" s="9">
        <v>40</v>
      </c>
      <c r="H2263" s="9">
        <v>3</v>
      </c>
      <c r="I2263" s="9">
        <v>9</v>
      </c>
      <c r="J2263" s="9">
        <v>90.93</v>
      </c>
      <c r="K2263" s="9">
        <v>120.42999999999995</v>
      </c>
      <c r="L2263" s="9">
        <v>118.63000000000005</v>
      </c>
    </row>
    <row r="2264" spans="6:12">
      <c r="F2264" s="9">
        <v>2245</v>
      </c>
      <c r="G2264" s="9">
        <v>55</v>
      </c>
      <c r="H2264" s="9">
        <v>1</v>
      </c>
      <c r="I2264" s="9">
        <v>7</v>
      </c>
      <c r="J2264" s="9">
        <v>183.38499999999988</v>
      </c>
      <c r="K2264" s="9">
        <v>121.23499999999987</v>
      </c>
      <c r="L2264" s="9">
        <v>124.48500000000007</v>
      </c>
    </row>
    <row r="2265" spans="6:12">
      <c r="F2265" s="9">
        <v>2246</v>
      </c>
      <c r="G2265" s="9">
        <v>51</v>
      </c>
      <c r="H2265" s="9">
        <v>1</v>
      </c>
      <c r="I2265" s="9">
        <v>4</v>
      </c>
      <c r="J2265" s="9">
        <v>79.589000000000041</v>
      </c>
      <c r="K2265" s="9">
        <v>146.47899999999998</v>
      </c>
      <c r="L2265" s="9">
        <v>147.92900000000012</v>
      </c>
    </row>
    <row r="2266" spans="6:12">
      <c r="F2266" s="9">
        <v>2247</v>
      </c>
      <c r="G2266" s="9">
        <v>22</v>
      </c>
      <c r="H2266" s="9">
        <v>3</v>
      </c>
      <c r="I2266" s="9">
        <v>7</v>
      </c>
      <c r="J2266" s="9">
        <v>23.233999999999924</v>
      </c>
      <c r="K2266" s="9">
        <v>143.5139999999999</v>
      </c>
      <c r="L2266" s="9">
        <v>138.21399999999994</v>
      </c>
    </row>
    <row r="2267" spans="6:12">
      <c r="F2267" s="9">
        <v>2248</v>
      </c>
      <c r="G2267" s="9">
        <v>53</v>
      </c>
      <c r="H2267" s="9">
        <v>2</v>
      </c>
      <c r="I2267" s="9">
        <v>6</v>
      </c>
      <c r="J2267" s="9">
        <v>89.942999999999984</v>
      </c>
      <c r="K2267" s="9">
        <v>157.11299999999994</v>
      </c>
      <c r="L2267" s="9">
        <v>157.863</v>
      </c>
    </row>
    <row r="2268" spans="6:12">
      <c r="F2268" s="9">
        <v>2249</v>
      </c>
      <c r="G2268" s="9">
        <v>35</v>
      </c>
      <c r="H2268" s="9">
        <v>2</v>
      </c>
      <c r="I2268" s="9">
        <v>7</v>
      </c>
      <c r="J2268" s="9">
        <v>88.704999999999956</v>
      </c>
      <c r="K2268" s="9">
        <v>118.85499999999993</v>
      </c>
      <c r="L2268" s="9">
        <v>117.30499999999995</v>
      </c>
    </row>
    <row r="2269" spans="6:12">
      <c r="F2269" s="9">
        <v>2250</v>
      </c>
      <c r="G2269" s="9">
        <v>32</v>
      </c>
      <c r="H2269" s="9">
        <v>1</v>
      </c>
      <c r="I2269" s="9">
        <v>9</v>
      </c>
      <c r="J2269" s="9">
        <v>148.39799999999991</v>
      </c>
      <c r="K2269" s="9">
        <v>8.1779999999999973</v>
      </c>
      <c r="L2269" s="9">
        <v>8.77800000000002</v>
      </c>
    </row>
    <row r="2270" spans="6:12">
      <c r="F2270" s="9">
        <v>2251</v>
      </c>
      <c r="G2270" s="9">
        <v>38</v>
      </c>
      <c r="H2270" s="9">
        <v>3</v>
      </c>
      <c r="I2270" s="9">
        <v>8</v>
      </c>
      <c r="J2270" s="9">
        <v>49.524000000000115</v>
      </c>
      <c r="K2270" s="9">
        <v>122.24399999999997</v>
      </c>
      <c r="L2270" s="9">
        <v>119.74400000000009</v>
      </c>
    </row>
    <row r="2271" spans="6:12">
      <c r="F2271" s="9">
        <v>2252</v>
      </c>
      <c r="G2271" s="9">
        <v>24</v>
      </c>
      <c r="H2271" s="9">
        <v>1</v>
      </c>
      <c r="I2271" s="9">
        <v>6</v>
      </c>
      <c r="J2271" s="9">
        <v>137.86399999999995</v>
      </c>
      <c r="K2271" s="9">
        <v>127.92400000000001</v>
      </c>
      <c r="L2271" s="9">
        <v>126.124</v>
      </c>
    </row>
    <row r="2272" spans="6:12">
      <c r="F2272" s="9">
        <v>2253</v>
      </c>
      <c r="G2272" s="9">
        <v>35</v>
      </c>
      <c r="H2272" s="9">
        <v>3</v>
      </c>
      <c r="I2272" s="9">
        <v>6</v>
      </c>
      <c r="J2272" s="9">
        <v>-58.614999999999895</v>
      </c>
      <c r="K2272" s="9">
        <v>100.23499999999996</v>
      </c>
      <c r="L2272" s="9">
        <v>96.485000000000014</v>
      </c>
    </row>
    <row r="2273" spans="6:12">
      <c r="F2273" s="9">
        <v>2254</v>
      </c>
      <c r="G2273" s="9">
        <v>49</v>
      </c>
      <c r="H2273" s="9">
        <v>2</v>
      </c>
      <c r="I2273" s="9">
        <v>9</v>
      </c>
      <c r="J2273" s="9">
        <v>161.28099999999995</v>
      </c>
      <c r="K2273" s="9">
        <v>101.89099999999999</v>
      </c>
      <c r="L2273" s="9">
        <v>103.24099999999996</v>
      </c>
    </row>
    <row r="2274" spans="6:12">
      <c r="F2274" s="9">
        <v>2255</v>
      </c>
      <c r="G2274" s="9">
        <v>32</v>
      </c>
      <c r="H2274" s="9">
        <v>2</v>
      </c>
      <c r="I2274" s="9">
        <v>7</v>
      </c>
      <c r="J2274" s="9">
        <v>90.543999999999954</v>
      </c>
      <c r="K2274" s="9">
        <v>121.62399999999994</v>
      </c>
      <c r="L2274" s="9">
        <v>119.624</v>
      </c>
    </row>
    <row r="2275" spans="6:12">
      <c r="F2275" s="9">
        <v>2256</v>
      </c>
      <c r="G2275" s="9">
        <v>53</v>
      </c>
      <c r="H2275" s="9">
        <v>1</v>
      </c>
      <c r="I2275" s="9">
        <v>7</v>
      </c>
      <c r="J2275" s="9">
        <v>173.84099999999989</v>
      </c>
      <c r="K2275" s="9">
        <v>112.31099999999991</v>
      </c>
      <c r="L2275" s="9">
        <v>115.26100000000004</v>
      </c>
    </row>
    <row r="2276" spans="6:12">
      <c r="F2276" s="9">
        <v>2257</v>
      </c>
      <c r="G2276" s="9">
        <v>43</v>
      </c>
      <c r="H2276" s="9">
        <v>2</v>
      </c>
      <c r="I2276" s="9">
        <v>6</v>
      </c>
      <c r="J2276" s="9">
        <v>56.982999999999976</v>
      </c>
      <c r="K2276" s="9">
        <v>127.25299999999996</v>
      </c>
      <c r="L2276" s="9">
        <v>126.50300000000001</v>
      </c>
    </row>
    <row r="2277" spans="6:12">
      <c r="F2277" s="9">
        <v>2258</v>
      </c>
      <c r="G2277" s="9">
        <v>47</v>
      </c>
      <c r="H2277" s="9">
        <v>2</v>
      </c>
      <c r="I2277" s="9">
        <v>9</v>
      </c>
      <c r="J2277" s="9">
        <v>154.65299999999996</v>
      </c>
      <c r="K2277" s="9">
        <v>95.882999999999981</v>
      </c>
      <c r="L2277" s="9">
        <v>96.93300000000005</v>
      </c>
    </row>
    <row r="2278" spans="6:12">
      <c r="F2278" s="9">
        <v>2259</v>
      </c>
      <c r="G2278" s="9">
        <v>40</v>
      </c>
      <c r="H2278" s="9">
        <v>2</v>
      </c>
      <c r="I2278" s="9">
        <v>4</v>
      </c>
      <c r="J2278" s="9">
        <v>-53.44</v>
      </c>
      <c r="K2278" s="9">
        <v>102.95999999999995</v>
      </c>
      <c r="L2278" s="9">
        <v>100.96000000000001</v>
      </c>
    </row>
    <row r="2279" spans="6:12">
      <c r="F2279" s="9">
        <v>2260</v>
      </c>
      <c r="G2279" s="9">
        <v>44</v>
      </c>
      <c r="H2279" s="9">
        <v>1</v>
      </c>
      <c r="I2279" s="9">
        <v>8</v>
      </c>
      <c r="J2279" s="9">
        <v>153.85199999999995</v>
      </c>
      <c r="K2279" s="9">
        <v>52.511999999999944</v>
      </c>
      <c r="L2279" s="9">
        <v>54.511999999999972</v>
      </c>
    </row>
    <row r="2280" spans="6:12">
      <c r="F2280" s="9">
        <v>2261</v>
      </c>
      <c r="G2280" s="9">
        <v>38</v>
      </c>
      <c r="H2280" s="9">
        <v>3</v>
      </c>
      <c r="I2280" s="9">
        <v>8</v>
      </c>
      <c r="J2280" s="9">
        <v>49.524000000000115</v>
      </c>
      <c r="K2280" s="9">
        <v>122.24399999999997</v>
      </c>
      <c r="L2280" s="9">
        <v>119.74400000000009</v>
      </c>
    </row>
    <row r="2281" spans="6:12">
      <c r="F2281" s="9">
        <v>2262</v>
      </c>
      <c r="G2281" s="9">
        <v>28</v>
      </c>
      <c r="H2281" s="9">
        <v>3</v>
      </c>
      <c r="I2281" s="9">
        <v>5</v>
      </c>
      <c r="J2281" s="9">
        <v>-119.26999999999992</v>
      </c>
      <c r="K2281" s="9">
        <v>84.349999999999966</v>
      </c>
      <c r="L2281" s="9">
        <v>79.149999999999977</v>
      </c>
    </row>
    <row r="2282" spans="6:12">
      <c r="F2282" s="9">
        <v>2263</v>
      </c>
      <c r="G2282" s="9">
        <v>52</v>
      </c>
      <c r="H2282" s="9">
        <v>2</v>
      </c>
      <c r="I2282" s="9">
        <v>5</v>
      </c>
      <c r="J2282" s="9">
        <v>37.200000000000017</v>
      </c>
      <c r="K2282" s="9">
        <v>147.28</v>
      </c>
      <c r="L2282" s="9">
        <v>147.47999999999993</v>
      </c>
    </row>
    <row r="2283" spans="6:12">
      <c r="F2283" s="9">
        <v>2264</v>
      </c>
      <c r="G2283" s="9">
        <v>26</v>
      </c>
      <c r="H2283" s="9">
        <v>2</v>
      </c>
      <c r="I2283" s="9">
        <v>8</v>
      </c>
      <c r="J2283" s="9">
        <v>130.62799999999996</v>
      </c>
      <c r="K2283" s="9">
        <v>120.96799999999996</v>
      </c>
      <c r="L2283" s="9">
        <v>118.46799999999996</v>
      </c>
    </row>
    <row r="2284" spans="6:12">
      <c r="F2284" s="9">
        <v>2265</v>
      </c>
      <c r="G2284" s="9">
        <v>28</v>
      </c>
      <c r="H2284" s="9">
        <v>1</v>
      </c>
      <c r="I2284" s="9">
        <v>4</v>
      </c>
      <c r="J2284" s="9">
        <v>60.291999999999994</v>
      </c>
      <c r="K2284" s="9">
        <v>134.31199999999998</v>
      </c>
      <c r="L2284" s="9">
        <v>132.31199999999998</v>
      </c>
    </row>
    <row r="2285" spans="6:12">
      <c r="F2285" s="9">
        <v>2266</v>
      </c>
      <c r="G2285" s="9">
        <v>51</v>
      </c>
      <c r="H2285" s="9">
        <v>2</v>
      </c>
      <c r="I2285" s="9">
        <v>6</v>
      </c>
      <c r="J2285" s="9">
        <v>81.191000000000031</v>
      </c>
      <c r="K2285" s="9">
        <v>148.98099999999997</v>
      </c>
      <c r="L2285" s="9">
        <v>149.43100000000007</v>
      </c>
    </row>
    <row r="2286" spans="6:12">
      <c r="F2286" s="9">
        <v>2267</v>
      </c>
      <c r="G2286" s="9">
        <v>40</v>
      </c>
      <c r="H2286" s="9">
        <v>3</v>
      </c>
      <c r="I2286" s="9">
        <v>4</v>
      </c>
      <c r="J2286" s="9">
        <v>-200.62</v>
      </c>
      <c r="K2286" s="9">
        <v>41.879999999999967</v>
      </c>
      <c r="L2286" s="9">
        <v>38.080000000000041</v>
      </c>
    </row>
    <row r="2287" spans="6:12">
      <c r="F2287" s="9">
        <v>2268</v>
      </c>
      <c r="G2287" s="9">
        <v>34</v>
      </c>
      <c r="H2287" s="9">
        <v>3</v>
      </c>
      <c r="I2287" s="9">
        <v>8</v>
      </c>
      <c r="J2287" s="9">
        <v>48.652000000000044</v>
      </c>
      <c r="K2287" s="9">
        <v>122.61199999999997</v>
      </c>
      <c r="L2287" s="9">
        <v>119.51200000000006</v>
      </c>
    </row>
    <row r="2288" spans="6:12">
      <c r="F2288" s="9">
        <v>2269</v>
      </c>
      <c r="G2288" s="9">
        <v>27</v>
      </c>
      <c r="H2288" s="9">
        <v>3</v>
      </c>
      <c r="I2288" s="9">
        <v>9</v>
      </c>
      <c r="J2288" s="9">
        <v>96.793000000000006</v>
      </c>
      <c r="K2288" s="9">
        <v>130.32299999999992</v>
      </c>
      <c r="L2288" s="9">
        <v>126.57300000000004</v>
      </c>
    </row>
    <row r="2289" spans="6:12">
      <c r="F2289" s="9">
        <v>2270</v>
      </c>
      <c r="G2289" s="9">
        <v>19</v>
      </c>
      <c r="H2289" s="9">
        <v>1</v>
      </c>
      <c r="I2289" s="9">
        <v>7</v>
      </c>
      <c r="J2289" s="9">
        <v>176.83299999999994</v>
      </c>
      <c r="K2289" s="9">
        <v>125.84299999999996</v>
      </c>
      <c r="L2289" s="9">
        <v>123.69300000000001</v>
      </c>
    </row>
    <row r="2290" spans="6:12">
      <c r="F2290" s="9">
        <v>2271</v>
      </c>
      <c r="G2290" s="9">
        <v>55</v>
      </c>
      <c r="H2290" s="9">
        <v>3</v>
      </c>
      <c r="I2290" s="9">
        <v>9</v>
      </c>
      <c r="J2290" s="9">
        <v>140.86500000000001</v>
      </c>
      <c r="K2290" s="9">
        <v>165.71499999999992</v>
      </c>
      <c r="L2290" s="9">
        <v>166.16500000000008</v>
      </c>
    </row>
    <row r="2291" spans="6:12">
      <c r="F2291" s="9">
        <v>2272</v>
      </c>
      <c r="G2291" s="9">
        <v>21</v>
      </c>
      <c r="H2291" s="9">
        <v>2</v>
      </c>
      <c r="I2291" s="9">
        <v>5</v>
      </c>
      <c r="J2291" s="9">
        <v>31.465000000000003</v>
      </c>
      <c r="K2291" s="9">
        <v>151.15499999999997</v>
      </c>
      <c r="L2291" s="9">
        <v>146.70499999999998</v>
      </c>
    </row>
    <row r="2292" spans="6:12">
      <c r="F2292" s="9">
        <v>2273</v>
      </c>
      <c r="G2292" s="9">
        <v>25</v>
      </c>
      <c r="H2292" s="9">
        <v>1</v>
      </c>
      <c r="I2292" s="9">
        <v>5</v>
      </c>
      <c r="J2292" s="9">
        <v>106.22500000000001</v>
      </c>
      <c r="K2292" s="9">
        <v>138.57499999999999</v>
      </c>
      <c r="L2292" s="9">
        <v>136.52499999999998</v>
      </c>
    </row>
    <row r="2293" spans="6:12">
      <c r="F2293" s="9">
        <v>2274</v>
      </c>
      <c r="G2293" s="9">
        <v>34</v>
      </c>
      <c r="H2293" s="9">
        <v>2</v>
      </c>
      <c r="I2293" s="9">
        <v>7</v>
      </c>
      <c r="J2293" s="9">
        <v>89.047999999999945</v>
      </c>
      <c r="K2293" s="9">
        <v>119.50799999999992</v>
      </c>
      <c r="L2293" s="9">
        <v>117.80799999999996</v>
      </c>
    </row>
    <row r="2294" spans="6:12">
      <c r="F2294" s="9">
        <v>2275</v>
      </c>
      <c r="G2294" s="9">
        <v>20</v>
      </c>
      <c r="H2294" s="9">
        <v>3</v>
      </c>
      <c r="I2294" s="9">
        <v>9</v>
      </c>
      <c r="J2294" s="9">
        <v>118.84999999999997</v>
      </c>
      <c r="K2294" s="9">
        <v>154.5499999999999</v>
      </c>
      <c r="L2294" s="9">
        <v>149.75</v>
      </c>
    </row>
    <row r="2295" spans="6:12">
      <c r="F2295" s="9">
        <v>2276</v>
      </c>
      <c r="G2295" s="9">
        <v>33</v>
      </c>
      <c r="H2295" s="9">
        <v>2</v>
      </c>
      <c r="I2295" s="9">
        <v>4</v>
      </c>
      <c r="J2295" s="9">
        <v>-54.692999999999984</v>
      </c>
      <c r="K2295" s="9">
        <v>103.87699999999998</v>
      </c>
      <c r="L2295" s="9">
        <v>100.82699999999997</v>
      </c>
    </row>
    <row r="2296" spans="6:12">
      <c r="F2296" s="9">
        <v>2277</v>
      </c>
      <c r="G2296" s="9">
        <v>35</v>
      </c>
      <c r="H2296" s="9">
        <v>3</v>
      </c>
      <c r="I2296" s="9">
        <v>8</v>
      </c>
      <c r="J2296" s="9">
        <v>48.465000000000089</v>
      </c>
      <c r="K2296" s="9">
        <v>122.11499999999995</v>
      </c>
      <c r="L2296" s="9">
        <v>119.16500000000002</v>
      </c>
    </row>
    <row r="2297" spans="6:12">
      <c r="F2297" s="9">
        <v>2278</v>
      </c>
      <c r="G2297" s="9">
        <v>21</v>
      </c>
      <c r="H2297" s="9">
        <v>2</v>
      </c>
      <c r="I2297" s="9">
        <v>3</v>
      </c>
      <c r="J2297" s="9">
        <v>-93.067000000000007</v>
      </c>
      <c r="K2297" s="9">
        <v>111.82299999999998</v>
      </c>
      <c r="L2297" s="9">
        <v>106.57299999999999</v>
      </c>
    </row>
    <row r="2298" spans="6:12">
      <c r="F2298" s="9">
        <v>2279</v>
      </c>
      <c r="G2298" s="9">
        <v>44</v>
      </c>
      <c r="H2298" s="9">
        <v>2</v>
      </c>
      <c r="I2298" s="9">
        <v>5</v>
      </c>
      <c r="J2298" s="9">
        <v>10.879999999999995</v>
      </c>
      <c r="K2298" s="9">
        <v>123.43999999999996</v>
      </c>
      <c r="L2298" s="9">
        <v>122.43999999999996</v>
      </c>
    </row>
    <row r="2299" spans="6:12">
      <c r="F2299" s="9">
        <v>2280</v>
      </c>
      <c r="G2299" s="9">
        <v>50</v>
      </c>
      <c r="H2299" s="9">
        <v>2</v>
      </c>
      <c r="I2299" s="9">
        <v>7</v>
      </c>
      <c r="J2299" s="9">
        <v>115.95999999999995</v>
      </c>
      <c r="K2299" s="9">
        <v>141.45999999999995</v>
      </c>
      <c r="L2299" s="9">
        <v>142.15999999999997</v>
      </c>
    </row>
    <row r="2300" spans="6:12">
      <c r="F2300" s="9">
        <v>2281</v>
      </c>
      <c r="G2300" s="9">
        <v>22</v>
      </c>
      <c r="H2300" s="9">
        <v>3</v>
      </c>
      <c r="I2300" s="9">
        <v>6</v>
      </c>
      <c r="J2300" s="9">
        <v>-34.968000000000018</v>
      </c>
      <c r="K2300" s="9">
        <v>127.91199999999998</v>
      </c>
      <c r="L2300" s="9">
        <v>122.21200000000005</v>
      </c>
    </row>
    <row r="2301" spans="6:12">
      <c r="F2301" s="9">
        <v>2282</v>
      </c>
      <c r="G2301" s="9">
        <v>55</v>
      </c>
      <c r="H2301" s="9">
        <v>1</v>
      </c>
      <c r="I2301" s="9">
        <v>3</v>
      </c>
      <c r="J2301" s="9">
        <v>49.944999999999929</v>
      </c>
      <c r="K2301" s="9">
        <v>158.19499999999991</v>
      </c>
      <c r="L2301" s="9">
        <v>159.84500000000008</v>
      </c>
    </row>
    <row r="2302" spans="6:12">
      <c r="F2302" s="9">
        <v>2283</v>
      </c>
      <c r="G2302" s="9">
        <v>50</v>
      </c>
      <c r="H2302" s="9">
        <v>3</v>
      </c>
      <c r="I2302" s="9">
        <v>4</v>
      </c>
      <c r="J2302" s="9">
        <v>-174.38</v>
      </c>
      <c r="K2302" s="9">
        <v>65.019999999999982</v>
      </c>
      <c r="L2302" s="9">
        <v>62.720000000000027</v>
      </c>
    </row>
    <row r="2303" spans="6:12">
      <c r="F2303" s="9">
        <v>2284</v>
      </c>
      <c r="G2303" s="9">
        <v>23</v>
      </c>
      <c r="H2303" s="9">
        <v>3</v>
      </c>
      <c r="I2303" s="9">
        <v>5</v>
      </c>
      <c r="J2303" s="9">
        <v>-106.09499999999997</v>
      </c>
      <c r="K2303" s="9">
        <v>99.07499999999996</v>
      </c>
      <c r="L2303" s="9">
        <v>93.124999999999972</v>
      </c>
    </row>
    <row r="2304" spans="6:12">
      <c r="F2304" s="9">
        <v>2285</v>
      </c>
      <c r="G2304" s="9">
        <v>32</v>
      </c>
      <c r="H2304" s="9">
        <v>2</v>
      </c>
      <c r="I2304" s="9">
        <v>6</v>
      </c>
      <c r="J2304" s="9">
        <v>51.911999999999949</v>
      </c>
      <c r="K2304" s="9">
        <v>125.59199999999997</v>
      </c>
      <c r="L2304" s="9">
        <v>123.19199999999999</v>
      </c>
    </row>
    <row r="2305" spans="6:12">
      <c r="F2305" s="9">
        <v>2286</v>
      </c>
      <c r="G2305" s="9">
        <v>37</v>
      </c>
      <c r="H2305" s="9">
        <v>1</v>
      </c>
      <c r="I2305" s="9">
        <v>5</v>
      </c>
      <c r="J2305" s="9">
        <v>88.825000000000031</v>
      </c>
      <c r="K2305" s="9">
        <v>117.455</v>
      </c>
      <c r="L2305" s="9">
        <v>117.205</v>
      </c>
    </row>
    <row r="2306" spans="6:12">
      <c r="F2306" s="9">
        <v>2287</v>
      </c>
      <c r="G2306" s="9">
        <v>39</v>
      </c>
      <c r="H2306" s="9">
        <v>2</v>
      </c>
      <c r="I2306" s="9">
        <v>3</v>
      </c>
      <c r="J2306" s="9">
        <v>-121.54300000000001</v>
      </c>
      <c r="K2306" s="9">
        <v>77.766999999999967</v>
      </c>
      <c r="L2306" s="9">
        <v>75.216999999999985</v>
      </c>
    </row>
    <row r="2307" spans="6:12">
      <c r="F2307" s="9">
        <v>2288</v>
      </c>
      <c r="G2307" s="9">
        <v>54</v>
      </c>
      <c r="H2307" s="9">
        <v>3</v>
      </c>
      <c r="I2307" s="9">
        <v>8</v>
      </c>
      <c r="J2307" s="9">
        <v>96.212000000000046</v>
      </c>
      <c r="K2307" s="9">
        <v>163.97199999999998</v>
      </c>
      <c r="L2307" s="9">
        <v>163.87200000000001</v>
      </c>
    </row>
    <row r="2308" spans="6:12">
      <c r="F2308" s="9">
        <v>2289</v>
      </c>
      <c r="G2308" s="9">
        <v>53</v>
      </c>
      <c r="H2308" s="9">
        <v>3</v>
      </c>
      <c r="I2308" s="9">
        <v>3</v>
      </c>
      <c r="J2308" s="9">
        <v>-248.07099999999986</v>
      </c>
      <c r="K2308" s="9">
        <v>32.998999999999938</v>
      </c>
      <c r="L2308" s="9">
        <v>30.749000000000052</v>
      </c>
    </row>
    <row r="2309" spans="6:12">
      <c r="F2309" s="9">
        <v>2290</v>
      </c>
      <c r="G2309" s="9">
        <v>36</v>
      </c>
      <c r="H2309" s="9">
        <v>1</v>
      </c>
      <c r="I2309" s="9">
        <v>3</v>
      </c>
      <c r="J2309" s="9">
        <v>3.3379999999999939</v>
      </c>
      <c r="K2309" s="9">
        <v>117.47799999999998</v>
      </c>
      <c r="L2309" s="9">
        <v>116.27800000000002</v>
      </c>
    </row>
    <row r="2310" spans="6:12">
      <c r="F2310" s="9">
        <v>2291</v>
      </c>
      <c r="G2310" s="9">
        <v>51</v>
      </c>
      <c r="H2310" s="9">
        <v>1</v>
      </c>
      <c r="I2310" s="9">
        <v>4</v>
      </c>
      <c r="J2310" s="9">
        <v>79.589000000000041</v>
      </c>
      <c r="K2310" s="9">
        <v>146.47899999999998</v>
      </c>
      <c r="L2310" s="9">
        <v>147.92900000000012</v>
      </c>
    </row>
    <row r="2311" spans="6:12">
      <c r="F2311" s="9">
        <v>2292</v>
      </c>
      <c r="G2311" s="9">
        <v>23</v>
      </c>
      <c r="H2311" s="9">
        <v>1</v>
      </c>
      <c r="I2311" s="9">
        <v>4</v>
      </c>
      <c r="J2311" s="9">
        <v>74.996999999999986</v>
      </c>
      <c r="K2311" s="9">
        <v>150.56699999999995</v>
      </c>
      <c r="L2311" s="9">
        <v>147.81700000000001</v>
      </c>
    </row>
    <row r="2312" spans="6:12">
      <c r="F2312" s="9">
        <v>2293</v>
      </c>
      <c r="G2312" s="9">
        <v>23</v>
      </c>
      <c r="H2312" s="9">
        <v>2</v>
      </c>
      <c r="I2312" s="9">
        <v>7</v>
      </c>
      <c r="J2312" s="9">
        <v>110.64099999999999</v>
      </c>
      <c r="K2312" s="9">
        <v>144.51099999999994</v>
      </c>
      <c r="L2312" s="9">
        <v>141.161</v>
      </c>
    </row>
    <row r="2313" spans="6:12">
      <c r="F2313" s="9">
        <v>2294</v>
      </c>
      <c r="G2313" s="9">
        <v>35</v>
      </c>
      <c r="H2313" s="9">
        <v>1</v>
      </c>
      <c r="I2313" s="9">
        <v>8</v>
      </c>
      <c r="J2313" s="9">
        <v>146.08499999999995</v>
      </c>
      <c r="K2313" s="9">
        <v>47.534999999999968</v>
      </c>
      <c r="L2313" s="9">
        <v>48.184999999999974</v>
      </c>
    </row>
    <row r="2314" spans="6:12">
      <c r="F2314" s="9">
        <v>2295</v>
      </c>
      <c r="G2314" s="9">
        <v>47</v>
      </c>
      <c r="H2314" s="9">
        <v>2</v>
      </c>
      <c r="I2314" s="9">
        <v>5</v>
      </c>
      <c r="J2314" s="9">
        <v>18.725000000000023</v>
      </c>
      <c r="K2314" s="9">
        <v>130.35499999999996</v>
      </c>
      <c r="L2314" s="9">
        <v>129.80500000000001</v>
      </c>
    </row>
    <row r="2315" spans="6:12">
      <c r="F2315" s="9">
        <v>2296</v>
      </c>
      <c r="G2315" s="9">
        <v>33</v>
      </c>
      <c r="H2315" s="9">
        <v>3</v>
      </c>
      <c r="I2315" s="9">
        <v>3</v>
      </c>
      <c r="J2315" s="9">
        <v>-289.63099999999991</v>
      </c>
      <c r="K2315" s="9">
        <v>-2.3610000000000184</v>
      </c>
      <c r="L2315" s="9">
        <v>-7.61099999999999</v>
      </c>
    </row>
    <row r="2316" spans="6:12">
      <c r="F2316" s="9">
        <v>2297</v>
      </c>
      <c r="G2316" s="9">
        <v>46</v>
      </c>
      <c r="H2316" s="9">
        <v>1</v>
      </c>
      <c r="I2316" s="9">
        <v>8</v>
      </c>
      <c r="J2316" s="9">
        <v>158.54799999999997</v>
      </c>
      <c r="K2316" s="9">
        <v>56.587999999999965</v>
      </c>
      <c r="L2316" s="9">
        <v>58.888000000000005</v>
      </c>
    </row>
    <row r="2317" spans="6:12">
      <c r="F2317" s="9">
        <v>2298</v>
      </c>
      <c r="G2317" s="9">
        <v>31</v>
      </c>
      <c r="H2317" s="9">
        <v>3</v>
      </c>
      <c r="I2317" s="9">
        <v>4</v>
      </c>
      <c r="J2317" s="9">
        <v>-201.15099999999995</v>
      </c>
      <c r="K2317" s="9">
        <v>44.138999999999953</v>
      </c>
      <c r="L2317" s="9">
        <v>38.989000000000033</v>
      </c>
    </row>
    <row r="2318" spans="6:12">
      <c r="F2318" s="9">
        <v>2299</v>
      </c>
      <c r="G2318" s="9">
        <v>30</v>
      </c>
      <c r="H2318" s="9">
        <v>3</v>
      </c>
      <c r="I2318" s="9">
        <v>5</v>
      </c>
      <c r="J2318" s="9">
        <v>-122.64999999999992</v>
      </c>
      <c r="K2318" s="9">
        <v>80.349999999999994</v>
      </c>
      <c r="L2318" s="9">
        <v>75.450000000000017</v>
      </c>
    </row>
    <row r="2319" spans="6:12">
      <c r="F2319" s="9">
        <v>2300</v>
      </c>
      <c r="G2319" s="9">
        <v>33</v>
      </c>
      <c r="H2319" s="9">
        <v>1</v>
      </c>
      <c r="I2319" s="9">
        <v>8</v>
      </c>
      <c r="J2319" s="9">
        <v>147.32899999999998</v>
      </c>
      <c r="K2319" s="9">
        <v>49.398999999999987</v>
      </c>
      <c r="L2319" s="9">
        <v>49.748999999999981</v>
      </c>
    </row>
    <row r="2320" spans="6:12">
      <c r="F2320" s="9">
        <v>2301</v>
      </c>
      <c r="G2320" s="9">
        <v>49</v>
      </c>
      <c r="H2320" s="9">
        <v>3</v>
      </c>
      <c r="I2320" s="9">
        <v>8</v>
      </c>
      <c r="J2320" s="9">
        <v>74.19700000000006</v>
      </c>
      <c r="K2320" s="9">
        <v>143.50700000000001</v>
      </c>
      <c r="L2320" s="9">
        <v>142.65699999999998</v>
      </c>
    </row>
    <row r="2321" spans="6:12">
      <c r="F2321" s="9">
        <v>2302</v>
      </c>
      <c r="G2321" s="9">
        <v>36</v>
      </c>
      <c r="H2321" s="9">
        <v>1</v>
      </c>
      <c r="I2321" s="9">
        <v>4</v>
      </c>
      <c r="J2321" s="9">
        <v>50.804000000000002</v>
      </c>
      <c r="K2321" s="9">
        <v>122.34399999999999</v>
      </c>
      <c r="L2321" s="9">
        <v>121.54400000000001</v>
      </c>
    </row>
    <row r="2322" spans="6:12">
      <c r="F2322" s="9">
        <v>2303</v>
      </c>
      <c r="G2322" s="9">
        <v>29</v>
      </c>
      <c r="H2322" s="9">
        <v>2</v>
      </c>
      <c r="I2322" s="9">
        <v>3</v>
      </c>
      <c r="J2322" s="9">
        <v>-116.52300000000002</v>
      </c>
      <c r="K2322" s="9">
        <v>85.886999999999972</v>
      </c>
      <c r="L2322" s="9">
        <v>81.837000000000018</v>
      </c>
    </row>
    <row r="2323" spans="6:12">
      <c r="F2323" s="9">
        <v>2304</v>
      </c>
      <c r="G2323" s="9">
        <v>48</v>
      </c>
      <c r="H2323" s="9">
        <v>1</v>
      </c>
      <c r="I2323" s="9">
        <v>9</v>
      </c>
      <c r="J2323" s="9">
        <v>164.46199999999993</v>
      </c>
      <c r="K2323" s="9">
        <v>19.282000000000011</v>
      </c>
      <c r="L2323" s="9">
        <v>22.282000000000011</v>
      </c>
    </row>
    <row r="2324" spans="6:12">
      <c r="F2324" s="9">
        <v>2305</v>
      </c>
      <c r="G2324" s="9">
        <v>41</v>
      </c>
      <c r="H2324" s="9">
        <v>1</v>
      </c>
      <c r="I2324" s="9">
        <v>7</v>
      </c>
      <c r="J2324" s="9">
        <v>139.25699999999995</v>
      </c>
      <c r="K2324" s="9">
        <v>81.44699999999996</v>
      </c>
      <c r="L2324" s="9">
        <v>82.596999999999994</v>
      </c>
    </row>
    <row r="2325" spans="6:12">
      <c r="F2325" s="9">
        <v>2306</v>
      </c>
      <c r="G2325" s="9">
        <v>45</v>
      </c>
      <c r="H2325" s="9">
        <v>1</v>
      </c>
      <c r="I2325" s="9">
        <v>5</v>
      </c>
      <c r="J2325" s="9">
        <v>98.825000000000003</v>
      </c>
      <c r="K2325" s="9">
        <v>124.97499999999997</v>
      </c>
      <c r="L2325" s="9">
        <v>125.92500000000001</v>
      </c>
    </row>
    <row r="2326" spans="6:12">
      <c r="F2326" s="9">
        <v>2307</v>
      </c>
      <c r="G2326" s="9">
        <v>28</v>
      </c>
      <c r="H2326" s="9">
        <v>1</v>
      </c>
      <c r="I2326" s="9">
        <v>7</v>
      </c>
      <c r="J2326" s="9">
        <v>145.66599999999997</v>
      </c>
      <c r="K2326" s="9">
        <v>91.885999999999967</v>
      </c>
      <c r="L2326" s="9">
        <v>91.085999999999984</v>
      </c>
    </row>
    <row r="2327" spans="6:12">
      <c r="F2327" s="9">
        <v>2308</v>
      </c>
      <c r="G2327" s="9">
        <v>44</v>
      </c>
      <c r="H2327" s="9">
        <v>2</v>
      </c>
      <c r="I2327" s="9">
        <v>5</v>
      </c>
      <c r="J2327" s="9">
        <v>10.879999999999995</v>
      </c>
      <c r="K2327" s="9">
        <v>123.43999999999996</v>
      </c>
      <c r="L2327" s="9">
        <v>122.43999999999996</v>
      </c>
    </row>
    <row r="2328" spans="6:12">
      <c r="F2328" s="9">
        <v>2309</v>
      </c>
      <c r="G2328" s="9">
        <v>54</v>
      </c>
      <c r="H2328" s="9">
        <v>3</v>
      </c>
      <c r="I2328" s="9">
        <v>8</v>
      </c>
      <c r="J2328" s="9">
        <v>96.212000000000046</v>
      </c>
      <c r="K2328" s="9">
        <v>163.97199999999998</v>
      </c>
      <c r="L2328" s="9">
        <v>163.87200000000001</v>
      </c>
    </row>
    <row r="2329" spans="6:12">
      <c r="F2329" s="9">
        <v>2310</v>
      </c>
      <c r="G2329" s="9">
        <v>30</v>
      </c>
      <c r="H2329" s="9">
        <v>3</v>
      </c>
      <c r="I2329" s="9">
        <v>3</v>
      </c>
      <c r="J2329" s="9">
        <v>-286.5499999999999</v>
      </c>
      <c r="K2329" s="9">
        <v>1.6499999999999773</v>
      </c>
      <c r="L2329" s="9">
        <v>-4.0499999999999545</v>
      </c>
    </row>
    <row r="2330" spans="6:12">
      <c r="F2330" s="9">
        <v>2311</v>
      </c>
      <c r="G2330" s="9">
        <v>49</v>
      </c>
      <c r="H2330" s="9">
        <v>1</v>
      </c>
      <c r="I2330" s="9">
        <v>7</v>
      </c>
      <c r="J2330" s="9">
        <v>157.99299999999999</v>
      </c>
      <c r="K2330" s="9">
        <v>97.703000000000046</v>
      </c>
      <c r="L2330" s="9">
        <v>100.05300000000001</v>
      </c>
    </row>
    <row r="2331" spans="6:12">
      <c r="F2331" s="9">
        <v>2312</v>
      </c>
      <c r="G2331" s="9">
        <v>48</v>
      </c>
      <c r="H2331" s="9">
        <v>1</v>
      </c>
      <c r="I2331" s="9">
        <v>9</v>
      </c>
      <c r="J2331" s="9">
        <v>164.46199999999993</v>
      </c>
      <c r="K2331" s="9">
        <v>19.282000000000011</v>
      </c>
      <c r="L2331" s="9">
        <v>22.282000000000011</v>
      </c>
    </row>
    <row r="2332" spans="6:12">
      <c r="F2332" s="9">
        <v>2313</v>
      </c>
      <c r="G2332" s="9">
        <v>19</v>
      </c>
      <c r="H2332" s="9">
        <v>2</v>
      </c>
      <c r="I2332" s="9">
        <v>6</v>
      </c>
      <c r="J2332" s="9">
        <v>88.038999999999959</v>
      </c>
      <c r="K2332" s="9">
        <v>165.74899999999997</v>
      </c>
      <c r="L2332" s="9">
        <v>161.399</v>
      </c>
    </row>
    <row r="2333" spans="6:12">
      <c r="F2333" s="9">
        <v>2314</v>
      </c>
      <c r="G2333" s="9">
        <v>29</v>
      </c>
      <c r="H2333" s="9">
        <v>1</v>
      </c>
      <c r="I2333" s="9">
        <v>6</v>
      </c>
      <c r="J2333" s="9">
        <v>124.56899999999999</v>
      </c>
      <c r="K2333" s="9">
        <v>113.07899999999998</v>
      </c>
      <c r="L2333" s="9">
        <v>112.02900000000002</v>
      </c>
    </row>
    <row r="2334" spans="6:12">
      <c r="F2334" s="9">
        <v>2315</v>
      </c>
      <c r="G2334" s="9">
        <v>28</v>
      </c>
      <c r="H2334" s="9">
        <v>2</v>
      </c>
      <c r="I2334" s="9">
        <v>5</v>
      </c>
      <c r="J2334" s="9">
        <v>10.080000000000013</v>
      </c>
      <c r="K2334" s="9">
        <v>127.59999999999998</v>
      </c>
      <c r="L2334" s="9">
        <v>124.19999999999997</v>
      </c>
    </row>
    <row r="2335" spans="6:12">
      <c r="F2335" s="9">
        <v>2316</v>
      </c>
      <c r="G2335" s="9">
        <v>27</v>
      </c>
      <c r="H2335" s="9">
        <v>3</v>
      </c>
      <c r="I2335" s="9">
        <v>6</v>
      </c>
      <c r="J2335" s="9">
        <v>-49.462999999999965</v>
      </c>
      <c r="K2335" s="9">
        <v>111.86700000000002</v>
      </c>
      <c r="L2335" s="9">
        <v>106.91700000000009</v>
      </c>
    </row>
    <row r="2336" spans="6:12">
      <c r="F2336" s="9">
        <v>2317</v>
      </c>
      <c r="G2336" s="9">
        <v>36</v>
      </c>
      <c r="H2336" s="9">
        <v>3</v>
      </c>
      <c r="I2336" s="9">
        <v>7</v>
      </c>
      <c r="J2336" s="9">
        <v>-0.25799999999992451</v>
      </c>
      <c r="K2336" s="9">
        <v>115.68199999999996</v>
      </c>
      <c r="L2336" s="9">
        <v>112.48200000000003</v>
      </c>
    </row>
    <row r="2337" spans="6:12">
      <c r="F2337" s="9">
        <v>2318</v>
      </c>
      <c r="G2337" s="9">
        <v>31</v>
      </c>
      <c r="H2337" s="9">
        <v>1</v>
      </c>
      <c r="I2337" s="9">
        <v>4</v>
      </c>
      <c r="J2337" s="9">
        <v>54.709000000000003</v>
      </c>
      <c r="K2337" s="9">
        <v>127.79899999999998</v>
      </c>
      <c r="L2337" s="9">
        <v>126.24900000000002</v>
      </c>
    </row>
    <row r="2338" spans="6:12">
      <c r="F2338" s="9">
        <v>2319</v>
      </c>
      <c r="G2338" s="9">
        <v>43</v>
      </c>
      <c r="H2338" s="9">
        <v>3</v>
      </c>
      <c r="I2338" s="9">
        <v>3</v>
      </c>
      <c r="J2338" s="9">
        <v>-282.35099999999989</v>
      </c>
      <c r="K2338" s="9">
        <v>1.81899999999996</v>
      </c>
      <c r="L2338" s="9">
        <v>-1.9309999999999548</v>
      </c>
    </row>
    <row r="2339" spans="6:12">
      <c r="F2339" s="9">
        <v>2320</v>
      </c>
      <c r="G2339" s="9">
        <v>22</v>
      </c>
      <c r="H2339" s="9">
        <v>1</v>
      </c>
      <c r="I2339" s="9">
        <v>3</v>
      </c>
      <c r="J2339" s="9">
        <v>31.365999999999989</v>
      </c>
      <c r="K2339" s="9">
        <v>149.846</v>
      </c>
      <c r="L2339" s="9">
        <v>146.54599999999999</v>
      </c>
    </row>
    <row r="2340" spans="6:12">
      <c r="F2340" s="9">
        <v>2321</v>
      </c>
      <c r="G2340" s="9">
        <v>37</v>
      </c>
      <c r="H2340" s="9">
        <v>1</v>
      </c>
      <c r="I2340" s="9">
        <v>3</v>
      </c>
      <c r="J2340" s="9">
        <v>3.3610000000000042</v>
      </c>
      <c r="K2340" s="9">
        <v>117.191</v>
      </c>
      <c r="L2340" s="9">
        <v>116.14100000000002</v>
      </c>
    </row>
    <row r="2341" spans="6:12">
      <c r="F2341" s="9">
        <v>2322</v>
      </c>
      <c r="G2341" s="9">
        <v>34</v>
      </c>
      <c r="H2341" s="9">
        <v>2</v>
      </c>
      <c r="I2341" s="9">
        <v>3</v>
      </c>
      <c r="J2341" s="9">
        <v>-122.40800000000002</v>
      </c>
      <c r="K2341" s="9">
        <v>78.45199999999997</v>
      </c>
      <c r="L2341" s="9">
        <v>75.151999999999987</v>
      </c>
    </row>
    <row r="2342" spans="6:12">
      <c r="F2342" s="9">
        <v>2323</v>
      </c>
      <c r="G2342" s="9">
        <v>54</v>
      </c>
      <c r="H2342" s="9">
        <v>1</v>
      </c>
      <c r="I2342" s="9">
        <v>4</v>
      </c>
      <c r="J2342" s="9">
        <v>92.635999999999967</v>
      </c>
      <c r="K2342" s="9">
        <v>158.596</v>
      </c>
      <c r="L2342" s="9">
        <v>160.49600000000007</v>
      </c>
    </row>
    <row r="2343" spans="6:12">
      <c r="F2343" s="9">
        <v>2324</v>
      </c>
      <c r="G2343" s="9">
        <v>29</v>
      </c>
      <c r="H2343" s="9">
        <v>1</v>
      </c>
      <c r="I2343" s="9">
        <v>8</v>
      </c>
      <c r="J2343" s="9">
        <v>153.05699999999996</v>
      </c>
      <c r="K2343" s="9">
        <v>56.36699999999999</v>
      </c>
      <c r="L2343" s="9">
        <v>56.11699999999999</v>
      </c>
    </row>
    <row r="2344" spans="6:12">
      <c r="F2344" s="9">
        <v>2325</v>
      </c>
      <c r="G2344" s="9">
        <v>42</v>
      </c>
      <c r="H2344" s="9">
        <v>2</v>
      </c>
      <c r="I2344" s="9">
        <v>8</v>
      </c>
      <c r="J2344" s="9">
        <v>123.07599999999996</v>
      </c>
      <c r="K2344" s="9">
        <v>108.45599999999993</v>
      </c>
      <c r="L2344" s="9">
        <v>108.35599999999994</v>
      </c>
    </row>
    <row r="2345" spans="6:12">
      <c r="F2345" s="9">
        <v>2326</v>
      </c>
      <c r="G2345" s="9">
        <v>22</v>
      </c>
      <c r="H2345" s="9">
        <v>2</v>
      </c>
      <c r="I2345" s="9">
        <v>9</v>
      </c>
      <c r="J2345" s="9">
        <v>162.92799999999994</v>
      </c>
      <c r="K2345" s="9">
        <v>111.90799999999993</v>
      </c>
      <c r="L2345" s="9">
        <v>109.20799999999994</v>
      </c>
    </row>
    <row r="2346" spans="6:12">
      <c r="F2346" s="9">
        <v>2327</v>
      </c>
      <c r="G2346" s="9">
        <v>43</v>
      </c>
      <c r="H2346" s="9">
        <v>3</v>
      </c>
      <c r="I2346" s="9">
        <v>5</v>
      </c>
      <c r="J2346" s="9">
        <v>-118.29499999999985</v>
      </c>
      <c r="K2346" s="9">
        <v>80.674999999999926</v>
      </c>
      <c r="L2346" s="9">
        <v>77.724999999999994</v>
      </c>
    </row>
    <row r="2347" spans="6:12">
      <c r="F2347" s="9">
        <v>2328</v>
      </c>
      <c r="G2347" s="9">
        <v>23</v>
      </c>
      <c r="H2347" s="9">
        <v>3</v>
      </c>
      <c r="I2347" s="9">
        <v>6</v>
      </c>
      <c r="J2347" s="9">
        <v>-38.407000000000039</v>
      </c>
      <c r="K2347" s="9">
        <v>124.16299999999995</v>
      </c>
      <c r="L2347" s="9">
        <v>118.61300000000003</v>
      </c>
    </row>
    <row r="2348" spans="6:12">
      <c r="F2348" s="9">
        <v>2329</v>
      </c>
      <c r="G2348" s="9">
        <v>46</v>
      </c>
      <c r="H2348" s="9">
        <v>1</v>
      </c>
      <c r="I2348" s="9">
        <v>3</v>
      </c>
      <c r="J2348" s="9">
        <v>15.718000000000011</v>
      </c>
      <c r="K2348" s="9">
        <v>126.75799999999998</v>
      </c>
      <c r="L2348" s="9">
        <v>127.05800000000002</v>
      </c>
    </row>
    <row r="2349" spans="6:12">
      <c r="F2349" s="9">
        <v>2330</v>
      </c>
      <c r="G2349" s="9">
        <v>54</v>
      </c>
      <c r="H2349" s="9">
        <v>3</v>
      </c>
      <c r="I2349" s="9">
        <v>7</v>
      </c>
      <c r="J2349" s="9">
        <v>47.298000000000059</v>
      </c>
      <c r="K2349" s="9">
        <v>157.65799999999999</v>
      </c>
      <c r="L2349" s="9">
        <v>157.15800000000004</v>
      </c>
    </row>
    <row r="2350" spans="6:12">
      <c r="F2350" s="9">
        <v>2331</v>
      </c>
      <c r="G2350" s="9">
        <v>40</v>
      </c>
      <c r="H2350" s="9">
        <v>3</v>
      </c>
      <c r="I2350" s="9">
        <v>6</v>
      </c>
      <c r="J2350" s="9">
        <v>-55.559999999999889</v>
      </c>
      <c r="K2350" s="9">
        <v>101.73999999999995</v>
      </c>
      <c r="L2350" s="9">
        <v>98.740000000000066</v>
      </c>
    </row>
    <row r="2351" spans="6:12">
      <c r="F2351" s="9">
        <v>2332</v>
      </c>
      <c r="G2351" s="9">
        <v>33</v>
      </c>
      <c r="H2351" s="9">
        <v>1</v>
      </c>
      <c r="I2351" s="9">
        <v>6</v>
      </c>
      <c r="J2351" s="9">
        <v>118.79299999999998</v>
      </c>
      <c r="K2351" s="9">
        <v>106.06299999999999</v>
      </c>
      <c r="L2351" s="9">
        <v>105.613</v>
      </c>
    </row>
    <row r="2352" spans="6:12">
      <c r="F2352" s="9">
        <v>2333</v>
      </c>
      <c r="G2352" s="9">
        <v>45</v>
      </c>
      <c r="H2352" s="9">
        <v>3</v>
      </c>
      <c r="I2352" s="9">
        <v>3</v>
      </c>
      <c r="J2352" s="9">
        <v>-277.65499999999992</v>
      </c>
      <c r="K2352" s="9">
        <v>5.8949999999999534</v>
      </c>
      <c r="L2352" s="9">
        <v>2.44500000000005</v>
      </c>
    </row>
    <row r="2353" spans="6:12">
      <c r="F2353" s="9">
        <v>2334</v>
      </c>
      <c r="G2353" s="9">
        <v>42</v>
      </c>
      <c r="H2353" s="9">
        <v>1</v>
      </c>
      <c r="I2353" s="9">
        <v>7</v>
      </c>
      <c r="J2353" s="9">
        <v>140.65399999999997</v>
      </c>
      <c r="K2353" s="9">
        <v>82.533999999999935</v>
      </c>
      <c r="L2353" s="9">
        <v>83.833999999999975</v>
      </c>
    </row>
    <row r="2354" spans="6:12">
      <c r="F2354" s="9">
        <v>2335</v>
      </c>
      <c r="G2354" s="9">
        <v>38</v>
      </c>
      <c r="H2354" s="9">
        <v>3</v>
      </c>
      <c r="I2354" s="9">
        <v>8</v>
      </c>
      <c r="J2354" s="9">
        <v>49.524000000000115</v>
      </c>
      <c r="K2354" s="9">
        <v>122.24399999999997</v>
      </c>
      <c r="L2354" s="9">
        <v>119.74400000000009</v>
      </c>
    </row>
    <row r="2355" spans="6:12">
      <c r="F2355" s="9">
        <v>2336</v>
      </c>
      <c r="G2355" s="9">
        <v>32</v>
      </c>
      <c r="H2355" s="9">
        <v>3</v>
      </c>
      <c r="I2355" s="9">
        <v>6</v>
      </c>
      <c r="J2355" s="9">
        <v>-57.20799999999997</v>
      </c>
      <c r="K2355" s="9">
        <v>102.57199999999997</v>
      </c>
      <c r="L2355" s="9">
        <v>98.372000000000014</v>
      </c>
    </row>
    <row r="2356" spans="6:12">
      <c r="F2356" s="9">
        <v>2337</v>
      </c>
      <c r="G2356" s="9">
        <v>50</v>
      </c>
      <c r="H2356" s="9">
        <v>1</v>
      </c>
      <c r="I2356" s="9">
        <v>5</v>
      </c>
      <c r="J2356" s="9">
        <v>113.85000000000001</v>
      </c>
      <c r="K2356" s="9">
        <v>138.44999999999999</v>
      </c>
      <c r="L2356" s="9">
        <v>140.15000000000003</v>
      </c>
    </row>
    <row r="2357" spans="6:12">
      <c r="F2357" s="9">
        <v>2338</v>
      </c>
      <c r="G2357" s="9">
        <v>45</v>
      </c>
      <c r="H2357" s="9">
        <v>3</v>
      </c>
      <c r="I2357" s="9">
        <v>7</v>
      </c>
      <c r="J2357" s="9">
        <v>12.585000000000036</v>
      </c>
      <c r="K2357" s="9">
        <v>125.7349999999999</v>
      </c>
      <c r="L2357" s="9">
        <v>123.88499999999999</v>
      </c>
    </row>
    <row r="2358" spans="6:12">
      <c r="F2358" s="9">
        <v>2339</v>
      </c>
      <c r="G2358" s="9">
        <v>37</v>
      </c>
      <c r="H2358" s="9">
        <v>3</v>
      </c>
      <c r="I2358" s="9">
        <v>5</v>
      </c>
      <c r="J2358" s="9">
        <v>-125.97499999999991</v>
      </c>
      <c r="K2358" s="9">
        <v>74.85499999999999</v>
      </c>
      <c r="L2358" s="9">
        <v>71.005000000000024</v>
      </c>
    </row>
    <row r="2359" spans="6:12">
      <c r="F2359" s="9">
        <v>2340</v>
      </c>
      <c r="G2359" s="9">
        <v>41</v>
      </c>
      <c r="H2359" s="9">
        <v>1</v>
      </c>
      <c r="I2359" s="9">
        <v>6</v>
      </c>
      <c r="J2359" s="9">
        <v>120.20099999999996</v>
      </c>
      <c r="K2359" s="9">
        <v>104.99099999999996</v>
      </c>
      <c r="L2359" s="9">
        <v>105.74099999999999</v>
      </c>
    </row>
    <row r="2360" spans="6:12">
      <c r="F2360" s="9">
        <v>2341</v>
      </c>
      <c r="G2360" s="9">
        <v>49</v>
      </c>
      <c r="H2360" s="9">
        <v>3</v>
      </c>
      <c r="I2360" s="9">
        <v>6</v>
      </c>
      <c r="J2360" s="9">
        <v>-33.050999999999874</v>
      </c>
      <c r="K2360" s="9">
        <v>121.45900000000006</v>
      </c>
      <c r="L2360" s="9">
        <v>119.80900000000008</v>
      </c>
    </row>
    <row r="2361" spans="6:12">
      <c r="F2361" s="9">
        <v>2342</v>
      </c>
      <c r="G2361" s="9">
        <v>24</v>
      </c>
      <c r="H2361" s="9">
        <v>2</v>
      </c>
      <c r="I2361" s="9">
        <v>5</v>
      </c>
      <c r="J2361" s="9">
        <v>20.680000000000007</v>
      </c>
      <c r="K2361" s="9">
        <v>139.44</v>
      </c>
      <c r="L2361" s="9">
        <v>135.44</v>
      </c>
    </row>
    <row r="2362" spans="6:12">
      <c r="F2362" s="9">
        <v>2343</v>
      </c>
      <c r="G2362" s="9">
        <v>44</v>
      </c>
      <c r="H2362" s="9">
        <v>2</v>
      </c>
      <c r="I2362" s="9">
        <v>3</v>
      </c>
      <c r="J2362" s="9">
        <v>-113.928</v>
      </c>
      <c r="K2362" s="9">
        <v>83.831999999999965</v>
      </c>
      <c r="L2362" s="9">
        <v>82.031999999999982</v>
      </c>
    </row>
    <row r="2363" spans="6:12">
      <c r="F2363" s="9">
        <v>2344</v>
      </c>
      <c r="G2363" s="9">
        <v>40</v>
      </c>
      <c r="H2363" s="9">
        <v>2</v>
      </c>
      <c r="I2363" s="9">
        <v>9</v>
      </c>
      <c r="J2363" s="9">
        <v>139.95999999999992</v>
      </c>
      <c r="K2363" s="9">
        <v>83.359999999999957</v>
      </c>
      <c r="L2363" s="9">
        <v>83.360000000000014</v>
      </c>
    </row>
    <row r="2364" spans="6:12">
      <c r="F2364" s="9">
        <v>2345</v>
      </c>
      <c r="G2364" s="9">
        <v>39</v>
      </c>
      <c r="H2364" s="9">
        <v>2</v>
      </c>
      <c r="I2364" s="9">
        <v>4</v>
      </c>
      <c r="J2364" s="9">
        <v>-54.429000000000002</v>
      </c>
      <c r="K2364" s="9">
        <v>102.28099999999998</v>
      </c>
      <c r="L2364" s="9">
        <v>100.13099999999997</v>
      </c>
    </row>
    <row r="2365" spans="6:12">
      <c r="F2365" s="9">
        <v>2346</v>
      </c>
      <c r="G2365" s="9">
        <v>32</v>
      </c>
      <c r="H2365" s="9">
        <v>2</v>
      </c>
      <c r="I2365" s="9">
        <v>8</v>
      </c>
      <c r="J2365" s="9">
        <v>119.69599999999997</v>
      </c>
      <c r="K2365" s="9">
        <v>108.17599999999993</v>
      </c>
      <c r="L2365" s="9">
        <v>106.57599999999996</v>
      </c>
    </row>
    <row r="2366" spans="6:12">
      <c r="F2366" s="9">
        <v>2347</v>
      </c>
      <c r="G2366" s="9">
        <v>31</v>
      </c>
      <c r="H2366" s="9">
        <v>1</v>
      </c>
      <c r="I2366" s="9">
        <v>5</v>
      </c>
      <c r="J2366" s="9">
        <v>92.66500000000002</v>
      </c>
      <c r="K2366" s="9">
        <v>123.155</v>
      </c>
      <c r="L2366" s="9">
        <v>122.00500000000002</v>
      </c>
    </row>
    <row r="2367" spans="6:12">
      <c r="F2367" s="9">
        <v>2348</v>
      </c>
      <c r="G2367" s="9">
        <v>48</v>
      </c>
      <c r="H2367" s="9">
        <v>3</v>
      </c>
      <c r="I2367" s="9">
        <v>3</v>
      </c>
      <c r="J2367" s="9">
        <v>-268.58599999999996</v>
      </c>
      <c r="K2367" s="9">
        <v>14.033999999999992</v>
      </c>
      <c r="L2367" s="9">
        <v>11.034000000000049</v>
      </c>
    </row>
    <row r="2368" spans="6:12">
      <c r="F2368" s="9">
        <v>2349</v>
      </c>
      <c r="G2368" s="9">
        <v>55</v>
      </c>
      <c r="H2368" s="9">
        <v>3</v>
      </c>
      <c r="I2368" s="9">
        <v>8</v>
      </c>
      <c r="J2368" s="9">
        <v>101.42500000000007</v>
      </c>
      <c r="K2368" s="9">
        <v>168.87499999999989</v>
      </c>
      <c r="L2368" s="9">
        <v>168.92500000000007</v>
      </c>
    </row>
    <row r="2369" spans="6:12">
      <c r="F2369" s="9">
        <v>2350</v>
      </c>
      <c r="G2369" s="9">
        <v>42</v>
      </c>
      <c r="H2369" s="9">
        <v>3</v>
      </c>
      <c r="I2369" s="9">
        <v>7</v>
      </c>
      <c r="J2369" s="9">
        <v>5.8740000000000236</v>
      </c>
      <c r="K2369" s="9">
        <v>119.95399999999995</v>
      </c>
      <c r="L2369" s="9">
        <v>117.654</v>
      </c>
    </row>
    <row r="2370" spans="6:12">
      <c r="F2370" s="9">
        <v>2351</v>
      </c>
      <c r="G2370" s="9">
        <v>27</v>
      </c>
      <c r="H2370" s="9">
        <v>3</v>
      </c>
      <c r="I2370" s="9">
        <v>7</v>
      </c>
      <c r="J2370" s="9">
        <v>8.7690000000000055</v>
      </c>
      <c r="K2370" s="9">
        <v>127.49899999999997</v>
      </c>
      <c r="L2370" s="9">
        <v>122.94900000000001</v>
      </c>
    </row>
    <row r="2371" spans="6:12">
      <c r="F2371" s="9">
        <v>2352</v>
      </c>
      <c r="G2371" s="9">
        <v>52</v>
      </c>
      <c r="H2371" s="9">
        <v>3</v>
      </c>
      <c r="I2371" s="9">
        <v>8</v>
      </c>
      <c r="J2371" s="9">
        <v>86.596000000000004</v>
      </c>
      <c r="K2371" s="9">
        <v>154.97599999999994</v>
      </c>
      <c r="L2371" s="9">
        <v>154.57599999999991</v>
      </c>
    </row>
    <row r="2372" spans="6:12">
      <c r="F2372" s="9">
        <v>2353</v>
      </c>
      <c r="G2372" s="9">
        <v>27</v>
      </c>
      <c r="H2372" s="9">
        <v>2</v>
      </c>
      <c r="I2372" s="9">
        <v>7</v>
      </c>
      <c r="J2372" s="9">
        <v>99.008999999999958</v>
      </c>
      <c r="K2372" s="9">
        <v>131.63899999999995</v>
      </c>
      <c r="L2372" s="9">
        <v>128.88899999999998</v>
      </c>
    </row>
    <row r="2373" spans="6:12">
      <c r="F2373" s="9">
        <v>2354</v>
      </c>
      <c r="G2373" s="9">
        <v>50</v>
      </c>
      <c r="H2373" s="9">
        <v>3</v>
      </c>
      <c r="I2373" s="9">
        <v>6</v>
      </c>
      <c r="J2373" s="9">
        <v>-29.199999999999932</v>
      </c>
      <c r="K2373" s="9">
        <v>125</v>
      </c>
      <c r="L2373" s="9">
        <v>123.50000000000006</v>
      </c>
    </row>
    <row r="2374" spans="6:12">
      <c r="F2374" s="9">
        <v>2355</v>
      </c>
      <c r="G2374" s="9">
        <v>27</v>
      </c>
      <c r="H2374" s="9">
        <v>3</v>
      </c>
      <c r="I2374" s="9">
        <v>3</v>
      </c>
      <c r="J2374" s="9">
        <v>-281.03899999999999</v>
      </c>
      <c r="K2374" s="9">
        <v>8.0910000000000082</v>
      </c>
      <c r="L2374" s="9">
        <v>1.9410000000000309</v>
      </c>
    </row>
    <row r="2375" spans="6:12">
      <c r="F2375" s="9">
        <v>2356</v>
      </c>
      <c r="G2375" s="9">
        <v>45</v>
      </c>
      <c r="H2375" s="9">
        <v>3</v>
      </c>
      <c r="I2375" s="9">
        <v>8</v>
      </c>
      <c r="J2375" s="9">
        <v>61.445000000000107</v>
      </c>
      <c r="K2375" s="9">
        <v>131.99499999999995</v>
      </c>
      <c r="L2375" s="9">
        <v>130.54500000000002</v>
      </c>
    </row>
    <row r="2376" spans="6:12">
      <c r="F2376" s="9">
        <v>2357</v>
      </c>
      <c r="G2376" s="9">
        <v>21</v>
      </c>
      <c r="H2376" s="9">
        <v>3</v>
      </c>
      <c r="I2376" s="9">
        <v>6</v>
      </c>
      <c r="J2376" s="9">
        <v>-31.259000000000071</v>
      </c>
      <c r="K2376" s="9">
        <v>131.93099999999995</v>
      </c>
      <c r="L2376" s="9">
        <v>126.08100000000002</v>
      </c>
    </row>
    <row r="2377" spans="6:12">
      <c r="F2377" s="9">
        <v>2358</v>
      </c>
      <c r="G2377" s="9">
        <v>41</v>
      </c>
      <c r="H2377" s="9">
        <v>1</v>
      </c>
      <c r="I2377" s="9">
        <v>8</v>
      </c>
      <c r="J2377" s="9">
        <v>148.83299999999994</v>
      </c>
      <c r="K2377" s="9">
        <v>48.422999999999959</v>
      </c>
      <c r="L2377" s="9">
        <v>49.972999999999999</v>
      </c>
    </row>
    <row r="2378" spans="6:12">
      <c r="F2378" s="9">
        <v>2359</v>
      </c>
      <c r="G2378" s="9">
        <v>19</v>
      </c>
      <c r="H2378" s="9">
        <v>2</v>
      </c>
      <c r="I2378" s="9">
        <v>5</v>
      </c>
      <c r="J2378" s="9">
        <v>40.004999999999995</v>
      </c>
      <c r="K2378" s="9">
        <v>160.31499999999997</v>
      </c>
      <c r="L2378" s="9">
        <v>155.565</v>
      </c>
    </row>
    <row r="2379" spans="6:12">
      <c r="F2379" s="9">
        <v>2360</v>
      </c>
      <c r="G2379" s="9">
        <v>49</v>
      </c>
      <c r="H2379" s="9">
        <v>1</v>
      </c>
      <c r="I2379" s="9">
        <v>9</v>
      </c>
      <c r="J2379" s="9">
        <v>167.76099999999997</v>
      </c>
      <c r="K2379" s="9">
        <v>22.271000000000015</v>
      </c>
      <c r="L2379" s="9">
        <v>25.420999999999992</v>
      </c>
    </row>
    <row r="2380" spans="6:12">
      <c r="F2380" s="9">
        <v>2361</v>
      </c>
      <c r="G2380" s="9">
        <v>36</v>
      </c>
      <c r="H2380" s="9">
        <v>2</v>
      </c>
      <c r="I2380" s="9">
        <v>5</v>
      </c>
      <c r="J2380" s="9">
        <v>1.8400000000000318</v>
      </c>
      <c r="K2380" s="9">
        <v>116.87999999999997</v>
      </c>
      <c r="L2380" s="9">
        <v>114.67999999999998</v>
      </c>
    </row>
    <row r="2381" spans="6:12">
      <c r="F2381" s="9">
        <v>2362</v>
      </c>
      <c r="G2381" s="9">
        <v>38</v>
      </c>
      <c r="H2381" s="9">
        <v>1</v>
      </c>
      <c r="I2381" s="9">
        <v>8</v>
      </c>
      <c r="J2381" s="9">
        <v>146.24399999999994</v>
      </c>
      <c r="K2381" s="9">
        <v>46.763999999999982</v>
      </c>
      <c r="L2381" s="9">
        <v>47.864000000000033</v>
      </c>
    </row>
    <row r="2382" spans="6:12">
      <c r="F2382" s="9">
        <v>2363</v>
      </c>
      <c r="G2382" s="9">
        <v>33</v>
      </c>
      <c r="H2382" s="9">
        <v>3</v>
      </c>
      <c r="I2382" s="9">
        <v>8</v>
      </c>
      <c r="J2382" s="9">
        <v>49.109000000000094</v>
      </c>
      <c r="K2382" s="9">
        <v>123.37899999999996</v>
      </c>
      <c r="L2382" s="9">
        <v>120.12900000000002</v>
      </c>
    </row>
    <row r="2383" spans="6:12">
      <c r="F2383" s="9">
        <v>2364</v>
      </c>
      <c r="G2383" s="9">
        <v>45</v>
      </c>
      <c r="H2383" s="9">
        <v>1</v>
      </c>
      <c r="I2383" s="9">
        <v>3</v>
      </c>
      <c r="J2383" s="9">
        <v>13.264999999999986</v>
      </c>
      <c r="K2383" s="9">
        <v>124.61499999999997</v>
      </c>
      <c r="L2383" s="9">
        <v>124.76500000000003</v>
      </c>
    </row>
    <row r="2384" spans="6:12">
      <c r="F2384" s="9">
        <v>2365</v>
      </c>
      <c r="G2384" s="9">
        <v>53</v>
      </c>
      <c r="H2384" s="9">
        <v>2</v>
      </c>
      <c r="I2384" s="9">
        <v>7</v>
      </c>
      <c r="J2384" s="9">
        <v>128.70099999999999</v>
      </c>
      <c r="K2384" s="9">
        <v>153.27099999999993</v>
      </c>
      <c r="L2384" s="9">
        <v>154.42099999999999</v>
      </c>
    </row>
    <row r="2385" spans="6:12">
      <c r="F2385" s="9">
        <v>2366</v>
      </c>
      <c r="G2385" s="9">
        <v>39</v>
      </c>
      <c r="H2385" s="9">
        <v>2</v>
      </c>
      <c r="I2385" s="9">
        <v>5</v>
      </c>
      <c r="J2385" s="9">
        <v>3.2049999999999841</v>
      </c>
      <c r="K2385" s="9">
        <v>117.31499999999997</v>
      </c>
      <c r="L2385" s="9">
        <v>115.56499999999997</v>
      </c>
    </row>
    <row r="2386" spans="6:12">
      <c r="F2386" s="9">
        <v>2367</v>
      </c>
      <c r="G2386" s="9">
        <v>55</v>
      </c>
      <c r="H2386" s="9">
        <v>2</v>
      </c>
      <c r="I2386" s="9">
        <v>5</v>
      </c>
      <c r="J2386" s="9">
        <v>51.525000000000006</v>
      </c>
      <c r="K2386" s="9">
        <v>160.67499999999993</v>
      </c>
      <c r="L2386" s="9">
        <v>161.32500000000002</v>
      </c>
    </row>
    <row r="2387" spans="6:12">
      <c r="F2387" s="9">
        <v>2368</v>
      </c>
      <c r="G2387" s="9">
        <v>30</v>
      </c>
      <c r="H2387" s="9">
        <v>2</v>
      </c>
      <c r="I2387" s="9">
        <v>6</v>
      </c>
      <c r="J2387" s="9">
        <v>54.499999999999972</v>
      </c>
      <c r="K2387" s="9">
        <v>128.79999999999995</v>
      </c>
      <c r="L2387" s="9">
        <v>126.09999999999998</v>
      </c>
    </row>
    <row r="2388" spans="6:12">
      <c r="F2388" s="9">
        <v>2369</v>
      </c>
      <c r="G2388" s="9">
        <v>26</v>
      </c>
      <c r="H2388" s="9">
        <v>2</v>
      </c>
      <c r="I2388" s="9">
        <v>9</v>
      </c>
      <c r="J2388" s="9">
        <v>150.26399999999992</v>
      </c>
      <c r="K2388" s="9">
        <v>98.003999999999962</v>
      </c>
      <c r="L2388" s="9">
        <v>95.903999999999996</v>
      </c>
    </row>
    <row r="2389" spans="6:12">
      <c r="F2389" s="9">
        <v>2370</v>
      </c>
      <c r="G2389" s="9">
        <v>29</v>
      </c>
      <c r="H2389" s="9">
        <v>3</v>
      </c>
      <c r="I2389" s="9">
        <v>5</v>
      </c>
      <c r="J2389" s="9">
        <v>-121.09499999999991</v>
      </c>
      <c r="K2389" s="9">
        <v>82.214999999999975</v>
      </c>
      <c r="L2389" s="9">
        <v>77.16500000000002</v>
      </c>
    </row>
    <row r="2390" spans="6:12">
      <c r="F2390" s="9">
        <v>2371</v>
      </c>
      <c r="G2390" s="9">
        <v>29</v>
      </c>
      <c r="H2390" s="9">
        <v>3</v>
      </c>
      <c r="I2390" s="9">
        <v>7</v>
      </c>
      <c r="J2390" s="9">
        <v>4.8730000000000473</v>
      </c>
      <c r="K2390" s="9">
        <v>122.983</v>
      </c>
      <c r="L2390" s="9">
        <v>118.73300000000006</v>
      </c>
    </row>
    <row r="2391" spans="6:12">
      <c r="F2391" s="9">
        <v>2372</v>
      </c>
      <c r="G2391" s="9">
        <v>22</v>
      </c>
      <c r="H2391" s="9">
        <v>1</v>
      </c>
      <c r="I2391" s="9">
        <v>5</v>
      </c>
      <c r="J2391" s="9">
        <v>116.65</v>
      </c>
      <c r="K2391" s="9">
        <v>149.92999999999998</v>
      </c>
      <c r="L2391" s="9">
        <v>147.42999999999998</v>
      </c>
    </row>
    <row r="2392" spans="6:12">
      <c r="F2392" s="9">
        <v>2373</v>
      </c>
      <c r="G2392" s="9">
        <v>25</v>
      </c>
      <c r="H2392" s="9">
        <v>1</v>
      </c>
      <c r="I2392" s="9">
        <v>3</v>
      </c>
      <c r="J2392" s="9">
        <v>20.904999999999987</v>
      </c>
      <c r="K2392" s="9">
        <v>138.45500000000001</v>
      </c>
      <c r="L2392" s="9">
        <v>135.60500000000002</v>
      </c>
    </row>
    <row r="2393" spans="6:12">
      <c r="F2393" s="9">
        <v>2374</v>
      </c>
      <c r="G2393" s="9">
        <v>35</v>
      </c>
      <c r="H2393" s="9">
        <v>3</v>
      </c>
      <c r="I2393" s="9">
        <v>6</v>
      </c>
      <c r="J2393" s="9">
        <v>-58.614999999999895</v>
      </c>
      <c r="K2393" s="9">
        <v>100.23499999999996</v>
      </c>
      <c r="L2393" s="9">
        <v>96.485000000000014</v>
      </c>
    </row>
    <row r="2394" spans="6:12">
      <c r="F2394" s="9">
        <v>2375</v>
      </c>
      <c r="G2394" s="9">
        <v>37</v>
      </c>
      <c r="H2394" s="9">
        <v>2</v>
      </c>
      <c r="I2394" s="9">
        <v>3</v>
      </c>
      <c r="J2394" s="9">
        <v>-122.69899999999998</v>
      </c>
      <c r="K2394" s="9">
        <v>77.230999999999995</v>
      </c>
      <c r="L2394" s="9">
        <v>74.381</v>
      </c>
    </row>
    <row r="2395" spans="6:12">
      <c r="F2395" s="9">
        <v>2376</v>
      </c>
      <c r="G2395" s="9">
        <v>28</v>
      </c>
      <c r="H2395" s="9">
        <v>2</v>
      </c>
      <c r="I2395" s="9">
        <v>4</v>
      </c>
      <c r="J2395" s="9">
        <v>-47.488</v>
      </c>
      <c r="K2395" s="9">
        <v>112.63199999999998</v>
      </c>
      <c r="L2395" s="9">
        <v>108.83199999999997</v>
      </c>
    </row>
    <row r="2396" spans="6:12">
      <c r="F2396" s="9">
        <v>2377</v>
      </c>
      <c r="G2396" s="9">
        <v>20</v>
      </c>
      <c r="H2396" s="9">
        <v>2</v>
      </c>
      <c r="I2396" s="9">
        <v>5</v>
      </c>
      <c r="J2396" s="9">
        <v>35.599999999999994</v>
      </c>
      <c r="K2396" s="9">
        <v>155.59999999999994</v>
      </c>
      <c r="L2396" s="9">
        <v>150.99999999999997</v>
      </c>
    </row>
    <row r="2397" spans="6:12">
      <c r="F2397" s="9">
        <v>2378</v>
      </c>
      <c r="G2397" s="9">
        <v>19</v>
      </c>
      <c r="H2397" s="9">
        <v>2</v>
      </c>
      <c r="I2397" s="9">
        <v>3</v>
      </c>
      <c r="J2397" s="9">
        <v>-84.502999999999986</v>
      </c>
      <c r="K2397" s="9">
        <v>121.00699999999996</v>
      </c>
      <c r="L2397" s="9">
        <v>115.45700000000001</v>
      </c>
    </row>
    <row r="2398" spans="6:12">
      <c r="F2398" s="9">
        <v>2379</v>
      </c>
      <c r="G2398" s="9">
        <v>54</v>
      </c>
      <c r="H2398" s="9">
        <v>3</v>
      </c>
      <c r="I2398" s="9">
        <v>4</v>
      </c>
      <c r="J2398" s="9">
        <v>-156.3239999999999</v>
      </c>
      <c r="K2398" s="9">
        <v>81.836000000000013</v>
      </c>
      <c r="L2398" s="9">
        <v>80.136000000000081</v>
      </c>
    </row>
    <row r="2399" spans="6:12">
      <c r="F2399" s="9">
        <v>2380</v>
      </c>
      <c r="G2399" s="9">
        <v>32</v>
      </c>
      <c r="H2399" s="9">
        <v>1</v>
      </c>
      <c r="I2399" s="9">
        <v>7</v>
      </c>
      <c r="J2399" s="9">
        <v>138.83399999999997</v>
      </c>
      <c r="K2399" s="9">
        <v>83.813999999999993</v>
      </c>
      <c r="L2399" s="9">
        <v>83.614000000000004</v>
      </c>
    </row>
    <row r="2400" spans="6:12">
      <c r="F2400" s="9">
        <v>2381</v>
      </c>
      <c r="G2400" s="9">
        <v>21</v>
      </c>
      <c r="H2400" s="9">
        <v>1</v>
      </c>
      <c r="I2400" s="9">
        <v>9</v>
      </c>
      <c r="J2400" s="9">
        <v>177.44899999999993</v>
      </c>
      <c r="K2400" s="9">
        <v>40.638999999999953</v>
      </c>
      <c r="L2400" s="9">
        <v>39.588999999999999</v>
      </c>
    </row>
    <row r="2401" spans="6:12">
      <c r="F2401" s="9">
        <v>2382</v>
      </c>
      <c r="G2401" s="9">
        <v>23</v>
      </c>
      <c r="H2401" s="9">
        <v>1</v>
      </c>
      <c r="I2401" s="9">
        <v>6</v>
      </c>
      <c r="J2401" s="9">
        <v>141.33299999999997</v>
      </c>
      <c r="K2401" s="9">
        <v>131.70299999999997</v>
      </c>
      <c r="L2401" s="9">
        <v>129.75299999999999</v>
      </c>
    </row>
    <row r="2402" spans="6:12">
      <c r="F2402" s="9">
        <v>2383</v>
      </c>
      <c r="G2402" s="9">
        <v>34</v>
      </c>
      <c r="H2402" s="9">
        <v>3</v>
      </c>
      <c r="I2402" s="9">
        <v>8</v>
      </c>
      <c r="J2402" s="9">
        <v>48.652000000000044</v>
      </c>
      <c r="K2402" s="9">
        <v>122.61199999999997</v>
      </c>
      <c r="L2402" s="9">
        <v>119.51200000000006</v>
      </c>
    </row>
    <row r="2403" spans="6:12">
      <c r="F2403" s="9">
        <v>2384</v>
      </c>
      <c r="G2403" s="9">
        <v>24</v>
      </c>
      <c r="H2403" s="9">
        <v>2</v>
      </c>
      <c r="I2403" s="9">
        <v>4</v>
      </c>
      <c r="J2403" s="9">
        <v>-36.864000000000033</v>
      </c>
      <c r="K2403" s="9">
        <v>124.49599999999998</v>
      </c>
      <c r="L2403" s="9">
        <v>120.096</v>
      </c>
    </row>
    <row r="2404" spans="6:12">
      <c r="F2404" s="9">
        <v>2385</v>
      </c>
      <c r="G2404" s="9">
        <v>30</v>
      </c>
      <c r="H2404" s="9">
        <v>2</v>
      </c>
      <c r="I2404" s="9">
        <v>8</v>
      </c>
      <c r="J2404" s="9">
        <v>122.25999999999996</v>
      </c>
      <c r="K2404" s="9">
        <v>111.35999999999996</v>
      </c>
      <c r="L2404" s="9">
        <v>109.45999999999998</v>
      </c>
    </row>
    <row r="2405" spans="6:12">
      <c r="F2405" s="9">
        <v>2386</v>
      </c>
      <c r="G2405" s="9">
        <v>19</v>
      </c>
      <c r="H2405" s="9">
        <v>3</v>
      </c>
      <c r="I2405" s="9">
        <v>6</v>
      </c>
      <c r="J2405" s="9">
        <v>-23.030999999999949</v>
      </c>
      <c r="K2405" s="9">
        <v>140.779</v>
      </c>
      <c r="L2405" s="9">
        <v>134.62900000000005</v>
      </c>
    </row>
    <row r="2406" spans="6:12">
      <c r="F2406" s="9">
        <v>2387</v>
      </c>
      <c r="G2406" s="9">
        <v>51</v>
      </c>
      <c r="H2406" s="9">
        <v>3</v>
      </c>
      <c r="I2406" s="9">
        <v>6</v>
      </c>
      <c r="J2406" s="9">
        <v>-25.078999999999894</v>
      </c>
      <c r="K2406" s="9">
        <v>128.81099999999998</v>
      </c>
      <c r="L2406" s="9">
        <v>127.46100000000013</v>
      </c>
    </row>
    <row r="2407" spans="6:12">
      <c r="F2407" s="9">
        <v>2388</v>
      </c>
      <c r="G2407" s="9">
        <v>45</v>
      </c>
      <c r="H2407" s="9">
        <v>1</v>
      </c>
      <c r="I2407" s="9">
        <v>8</v>
      </c>
      <c r="J2407" s="9">
        <v>156.06499999999994</v>
      </c>
      <c r="K2407" s="9">
        <v>54.414999999999935</v>
      </c>
      <c r="L2407" s="9">
        <v>56.564999999999998</v>
      </c>
    </row>
    <row r="2408" spans="6:12">
      <c r="F2408" s="9">
        <v>2389</v>
      </c>
      <c r="G2408" s="9">
        <v>45</v>
      </c>
      <c r="H2408" s="9">
        <v>2</v>
      </c>
      <c r="I2408" s="9">
        <v>8</v>
      </c>
      <c r="J2408" s="9">
        <v>129.35499999999996</v>
      </c>
      <c r="K2408" s="9">
        <v>113.80499999999992</v>
      </c>
      <c r="L2408" s="9">
        <v>114.15499999999997</v>
      </c>
    </row>
    <row r="2409" spans="6:12">
      <c r="F2409" s="9">
        <v>2390</v>
      </c>
      <c r="G2409" s="9">
        <v>25</v>
      </c>
      <c r="H2409" s="9">
        <v>3</v>
      </c>
      <c r="I2409" s="9">
        <v>8</v>
      </c>
      <c r="J2409" s="9">
        <v>62.484999999999957</v>
      </c>
      <c r="K2409" s="9">
        <v>139.23499999999996</v>
      </c>
      <c r="L2409" s="9">
        <v>134.78500000000003</v>
      </c>
    </row>
    <row r="2410" spans="6:12">
      <c r="F2410" s="9">
        <v>2391</v>
      </c>
      <c r="G2410" s="9">
        <v>23</v>
      </c>
      <c r="H2410" s="9">
        <v>1</v>
      </c>
      <c r="I2410" s="9">
        <v>8</v>
      </c>
      <c r="J2410" s="9">
        <v>169.74899999999997</v>
      </c>
      <c r="K2410" s="9">
        <v>74.918999999999954</v>
      </c>
      <c r="L2410" s="9">
        <v>73.768999999999977</v>
      </c>
    </row>
    <row r="2411" spans="6:12">
      <c r="F2411" s="9">
        <v>2392</v>
      </c>
      <c r="G2411" s="9">
        <v>32</v>
      </c>
      <c r="H2411" s="9">
        <v>3</v>
      </c>
      <c r="I2411" s="9">
        <v>8</v>
      </c>
      <c r="J2411" s="9">
        <v>49.83600000000007</v>
      </c>
      <c r="K2411" s="9">
        <v>124.41599999999994</v>
      </c>
      <c r="L2411" s="9">
        <v>121.01600000000002</v>
      </c>
    </row>
    <row r="2412" spans="6:12">
      <c r="F2412" s="9">
        <v>2393</v>
      </c>
      <c r="G2412" s="9">
        <v>27</v>
      </c>
      <c r="H2412" s="9">
        <v>2</v>
      </c>
      <c r="I2412" s="9">
        <v>4</v>
      </c>
      <c r="J2412" s="9">
        <v>-45.237000000000023</v>
      </c>
      <c r="K2412" s="9">
        <v>115.19299999999998</v>
      </c>
      <c r="L2412" s="9">
        <v>111.24300000000001</v>
      </c>
    </row>
    <row r="2413" spans="6:12">
      <c r="F2413" s="9">
        <v>2394</v>
      </c>
      <c r="G2413" s="9">
        <v>44</v>
      </c>
      <c r="H2413" s="9">
        <v>3</v>
      </c>
      <c r="I2413" s="9">
        <v>4</v>
      </c>
      <c r="J2413" s="9">
        <v>-193.36399999999998</v>
      </c>
      <c r="K2413" s="9">
        <v>47.895999999999987</v>
      </c>
      <c r="L2413" s="9">
        <v>44.695999999999998</v>
      </c>
    </row>
    <row r="2414" spans="6:12">
      <c r="F2414" s="9">
        <v>2395</v>
      </c>
      <c r="G2414" s="9">
        <v>46</v>
      </c>
      <c r="H2414" s="9">
        <v>3</v>
      </c>
      <c r="I2414" s="9">
        <v>5</v>
      </c>
      <c r="J2414" s="9">
        <v>-110.80999999999995</v>
      </c>
      <c r="K2414" s="9">
        <v>87.229999999999933</v>
      </c>
      <c r="L2414" s="9">
        <v>84.72999999999999</v>
      </c>
    </row>
    <row r="2415" spans="6:12">
      <c r="F2415" s="9">
        <v>2396</v>
      </c>
      <c r="G2415" s="9">
        <v>37</v>
      </c>
      <c r="H2415" s="9">
        <v>1</v>
      </c>
      <c r="I2415" s="9">
        <v>6</v>
      </c>
      <c r="J2415" s="9">
        <v>117.33699999999999</v>
      </c>
      <c r="K2415" s="9">
        <v>103.36699999999999</v>
      </c>
      <c r="L2415" s="9">
        <v>103.51700000000002</v>
      </c>
    </row>
    <row r="2416" spans="6:12">
      <c r="F2416" s="9">
        <v>2397</v>
      </c>
      <c r="G2416" s="9">
        <v>46</v>
      </c>
      <c r="H2416" s="9">
        <v>3</v>
      </c>
      <c r="I2416" s="9">
        <v>7</v>
      </c>
      <c r="J2416" s="9">
        <v>15.36200000000008</v>
      </c>
      <c r="K2416" s="9">
        <v>128.20199999999994</v>
      </c>
      <c r="L2416" s="9">
        <v>126.50200000000001</v>
      </c>
    </row>
    <row r="2417" spans="6:12">
      <c r="F2417" s="9">
        <v>2398</v>
      </c>
      <c r="G2417" s="9">
        <v>20</v>
      </c>
      <c r="H2417" s="9">
        <v>2</v>
      </c>
      <c r="I2417" s="9">
        <v>7</v>
      </c>
      <c r="J2417" s="9">
        <v>122.19999999999996</v>
      </c>
      <c r="K2417" s="9">
        <v>156.99999999999994</v>
      </c>
      <c r="L2417" s="9">
        <v>153.20000000000002</v>
      </c>
    </row>
    <row r="2418" spans="6:12">
      <c r="F2418" s="9">
        <v>2399</v>
      </c>
      <c r="G2418" s="9">
        <v>38</v>
      </c>
      <c r="H2418" s="9">
        <v>2</v>
      </c>
      <c r="I2418" s="9">
        <v>9</v>
      </c>
      <c r="J2418" s="9">
        <v>138.19199999999995</v>
      </c>
      <c r="K2418" s="9">
        <v>82.211999999999932</v>
      </c>
      <c r="L2418" s="9">
        <v>81.911999999999978</v>
      </c>
    </row>
    <row r="2419" spans="6:12">
      <c r="F2419" s="9">
        <v>2400</v>
      </c>
      <c r="G2419" s="9">
        <v>39</v>
      </c>
      <c r="H2419" s="9">
        <v>2</v>
      </c>
      <c r="I2419" s="9">
        <v>4</v>
      </c>
      <c r="J2419" s="9">
        <v>-54.429000000000002</v>
      </c>
      <c r="K2419" s="9">
        <v>102.28099999999998</v>
      </c>
      <c r="L2419" s="9">
        <v>100.13099999999997</v>
      </c>
    </row>
    <row r="2420" spans="6:12">
      <c r="F2420" s="9">
        <v>2401</v>
      </c>
      <c r="G2420" s="9">
        <v>45</v>
      </c>
      <c r="H2420" s="9">
        <v>3</v>
      </c>
      <c r="I2420" s="9">
        <v>7</v>
      </c>
      <c r="J2420" s="9">
        <v>12.585000000000036</v>
      </c>
      <c r="K2420" s="9">
        <v>125.7349999999999</v>
      </c>
      <c r="L2420" s="9">
        <v>123.88499999999999</v>
      </c>
    </row>
    <row r="2421" spans="6:12">
      <c r="F2421" s="9">
        <v>2402</v>
      </c>
      <c r="G2421" s="9">
        <v>43</v>
      </c>
      <c r="H2421" s="9">
        <v>3</v>
      </c>
      <c r="I2421" s="9">
        <v>3</v>
      </c>
      <c r="J2421" s="9">
        <v>-282.35099999999989</v>
      </c>
      <c r="K2421" s="9">
        <v>1.81899999999996</v>
      </c>
      <c r="L2421" s="9">
        <v>-1.9309999999999548</v>
      </c>
    </row>
    <row r="2422" spans="6:12">
      <c r="F2422" s="9">
        <v>2403</v>
      </c>
      <c r="G2422" s="9">
        <v>42</v>
      </c>
      <c r="H2422" s="9">
        <v>3</v>
      </c>
      <c r="I2422" s="9">
        <v>4</v>
      </c>
      <c r="J2422" s="9">
        <v>-197.53199999999993</v>
      </c>
      <c r="K2422" s="9">
        <v>44.347999999999985</v>
      </c>
      <c r="L2422" s="9">
        <v>40.848000000000013</v>
      </c>
    </row>
    <row r="2423" spans="6:12">
      <c r="F2423" s="9">
        <v>2404</v>
      </c>
      <c r="G2423" s="9">
        <v>24</v>
      </c>
      <c r="H2423" s="9">
        <v>1</v>
      </c>
      <c r="I2423" s="9">
        <v>8</v>
      </c>
      <c r="J2423" s="9">
        <v>166.29199999999994</v>
      </c>
      <c r="K2423" s="9">
        <v>71.151999999999973</v>
      </c>
      <c r="L2423" s="9">
        <v>70.151999999999973</v>
      </c>
    </row>
    <row r="2424" spans="6:12">
      <c r="F2424" s="9">
        <v>2405</v>
      </c>
      <c r="G2424" s="9">
        <v>37</v>
      </c>
      <c r="H2424" s="9">
        <v>1</v>
      </c>
      <c r="I2424" s="9">
        <v>9</v>
      </c>
      <c r="J2424" s="9">
        <v>145.99299999999991</v>
      </c>
      <c r="K2424" s="9">
        <v>4.2229999999999848</v>
      </c>
      <c r="L2424" s="9">
        <v>5.5730000000000075</v>
      </c>
    </row>
    <row r="2425" spans="6:12">
      <c r="F2425" s="9">
        <v>2406</v>
      </c>
      <c r="G2425" s="9">
        <v>38</v>
      </c>
      <c r="H2425" s="9">
        <v>3</v>
      </c>
      <c r="I2425" s="9">
        <v>9</v>
      </c>
      <c r="J2425" s="9">
        <v>88.86200000000008</v>
      </c>
      <c r="K2425" s="9">
        <v>118.98199999999997</v>
      </c>
      <c r="L2425" s="9">
        <v>116.88200000000006</v>
      </c>
    </row>
    <row r="2426" spans="6:12">
      <c r="F2426" s="9">
        <v>2407</v>
      </c>
      <c r="G2426" s="9">
        <v>34</v>
      </c>
      <c r="H2426" s="9">
        <v>2</v>
      </c>
      <c r="I2426" s="9">
        <v>7</v>
      </c>
      <c r="J2426" s="9">
        <v>89.047999999999945</v>
      </c>
      <c r="K2426" s="9">
        <v>119.50799999999992</v>
      </c>
      <c r="L2426" s="9">
        <v>117.80799999999996</v>
      </c>
    </row>
    <row r="2427" spans="6:12">
      <c r="F2427" s="9">
        <v>2408</v>
      </c>
      <c r="G2427" s="9">
        <v>24</v>
      </c>
      <c r="H2427" s="9">
        <v>3</v>
      </c>
      <c r="I2427" s="9">
        <v>4</v>
      </c>
      <c r="J2427" s="9">
        <v>-186.44399999999996</v>
      </c>
      <c r="K2427" s="9">
        <v>61.015999999999991</v>
      </c>
      <c r="L2427" s="9">
        <v>54.816000000000003</v>
      </c>
    </row>
    <row r="2428" spans="6:12">
      <c r="F2428" s="9">
        <v>2409</v>
      </c>
      <c r="G2428" s="9">
        <v>23</v>
      </c>
      <c r="H2428" s="9">
        <v>2</v>
      </c>
      <c r="I2428" s="9">
        <v>7</v>
      </c>
      <c r="J2428" s="9">
        <v>110.64099999999999</v>
      </c>
      <c r="K2428" s="9">
        <v>144.51099999999994</v>
      </c>
      <c r="L2428" s="9">
        <v>141.161</v>
      </c>
    </row>
    <row r="2429" spans="6:12">
      <c r="F2429" s="9">
        <v>2410</v>
      </c>
      <c r="G2429" s="9">
        <v>19</v>
      </c>
      <c r="H2429" s="9">
        <v>1</v>
      </c>
      <c r="I2429" s="9">
        <v>7</v>
      </c>
      <c r="J2429" s="9">
        <v>176.83299999999994</v>
      </c>
      <c r="K2429" s="9">
        <v>125.84299999999996</v>
      </c>
      <c r="L2429" s="9">
        <v>123.69300000000001</v>
      </c>
    </row>
    <row r="2430" spans="6:12">
      <c r="F2430" s="9">
        <v>2411</v>
      </c>
      <c r="G2430" s="9">
        <v>41</v>
      </c>
      <c r="H2430" s="9">
        <v>2</v>
      </c>
      <c r="I2430" s="9">
        <v>4</v>
      </c>
      <c r="J2430" s="9">
        <v>-52.180999999999983</v>
      </c>
      <c r="K2430" s="9">
        <v>103.90899999999996</v>
      </c>
      <c r="L2430" s="9">
        <v>102.05899999999997</v>
      </c>
    </row>
    <row r="2431" spans="6:12">
      <c r="F2431" s="9">
        <v>2412</v>
      </c>
      <c r="G2431" s="9">
        <v>48</v>
      </c>
      <c r="H2431" s="9">
        <v>2</v>
      </c>
      <c r="I2431" s="9">
        <v>5</v>
      </c>
      <c r="J2431" s="9">
        <v>21.880000000000024</v>
      </c>
      <c r="K2431" s="9">
        <v>133.20000000000002</v>
      </c>
      <c r="L2431" s="9">
        <v>132.79999999999998</v>
      </c>
    </row>
    <row r="2432" spans="6:12">
      <c r="F2432" s="9">
        <v>2413</v>
      </c>
      <c r="G2432" s="9">
        <v>34</v>
      </c>
      <c r="H2432" s="9">
        <v>3</v>
      </c>
      <c r="I2432" s="9">
        <v>8</v>
      </c>
      <c r="J2432" s="9">
        <v>48.652000000000044</v>
      </c>
      <c r="K2432" s="9">
        <v>122.61199999999997</v>
      </c>
      <c r="L2432" s="9">
        <v>119.51200000000006</v>
      </c>
    </row>
    <row r="2433" spans="6:12">
      <c r="F2433" s="9">
        <v>2414</v>
      </c>
      <c r="G2433" s="9">
        <v>22</v>
      </c>
      <c r="H2433" s="9">
        <v>2</v>
      </c>
      <c r="I2433" s="9">
        <v>5</v>
      </c>
      <c r="J2433" s="9">
        <v>27.599999999999994</v>
      </c>
      <c r="K2433" s="9">
        <v>146.97999999999996</v>
      </c>
      <c r="L2433" s="9">
        <v>142.67999999999995</v>
      </c>
    </row>
    <row r="2434" spans="6:12">
      <c r="F2434" s="9">
        <v>2415</v>
      </c>
      <c r="G2434" s="9">
        <v>21</v>
      </c>
      <c r="H2434" s="9">
        <v>2</v>
      </c>
      <c r="I2434" s="9">
        <v>6</v>
      </c>
      <c r="J2434" s="9">
        <v>79.510999999999967</v>
      </c>
      <c r="K2434" s="9">
        <v>156.60099999999994</v>
      </c>
      <c r="L2434" s="9">
        <v>152.55099999999999</v>
      </c>
    </row>
    <row r="2435" spans="6:12">
      <c r="F2435" s="9">
        <v>2416</v>
      </c>
      <c r="G2435" s="9">
        <v>45</v>
      </c>
      <c r="H2435" s="9">
        <v>3</v>
      </c>
      <c r="I2435" s="9">
        <v>6</v>
      </c>
      <c r="J2435" s="9">
        <v>-45.754999999999939</v>
      </c>
      <c r="K2435" s="9">
        <v>109.99499999999995</v>
      </c>
      <c r="L2435" s="9">
        <v>107.74500000000006</v>
      </c>
    </row>
    <row r="2436" spans="6:12">
      <c r="F2436" s="9">
        <v>2417</v>
      </c>
      <c r="G2436" s="9">
        <v>37</v>
      </c>
      <c r="H2436" s="9">
        <v>3</v>
      </c>
      <c r="I2436" s="9">
        <v>5</v>
      </c>
      <c r="J2436" s="9">
        <v>-125.97499999999991</v>
      </c>
      <c r="K2436" s="9">
        <v>74.85499999999999</v>
      </c>
      <c r="L2436" s="9">
        <v>71.005000000000024</v>
      </c>
    </row>
    <row r="2437" spans="6:12">
      <c r="F2437" s="9">
        <v>2418</v>
      </c>
      <c r="G2437" s="9">
        <v>39</v>
      </c>
      <c r="H2437" s="9">
        <v>3</v>
      </c>
      <c r="I2437" s="9">
        <v>6</v>
      </c>
      <c r="J2437" s="9">
        <v>-56.710999999999956</v>
      </c>
      <c r="K2437" s="9">
        <v>100.89899999999994</v>
      </c>
      <c r="L2437" s="9">
        <v>97.749000000000024</v>
      </c>
    </row>
    <row r="2438" spans="6:12">
      <c r="F2438" s="9">
        <v>2419</v>
      </c>
      <c r="G2438" s="9">
        <v>45</v>
      </c>
      <c r="H2438" s="9">
        <v>2</v>
      </c>
      <c r="I2438" s="9">
        <v>5</v>
      </c>
      <c r="J2438" s="9">
        <v>13.224999999999994</v>
      </c>
      <c r="K2438" s="9">
        <v>125.47499999999994</v>
      </c>
      <c r="L2438" s="9">
        <v>124.62499999999997</v>
      </c>
    </row>
    <row r="2439" spans="6:12">
      <c r="F2439" s="9">
        <v>2420</v>
      </c>
      <c r="G2439" s="9">
        <v>40</v>
      </c>
      <c r="H2439" s="9">
        <v>1</v>
      </c>
      <c r="I2439" s="9">
        <v>9</v>
      </c>
      <c r="J2439" s="9">
        <v>147.78999999999991</v>
      </c>
      <c r="K2439" s="9">
        <v>5.0899999999999466</v>
      </c>
      <c r="L2439" s="9">
        <v>6.8900000000000148</v>
      </c>
    </row>
    <row r="2440" spans="6:12">
      <c r="F2440" s="9">
        <v>2421</v>
      </c>
      <c r="G2440" s="9">
        <v>37</v>
      </c>
      <c r="H2440" s="9">
        <v>3</v>
      </c>
      <c r="I2440" s="9">
        <v>3</v>
      </c>
      <c r="J2440" s="9">
        <v>-289.95899999999995</v>
      </c>
      <c r="K2440" s="9">
        <v>-3.929000000000002</v>
      </c>
      <c r="L2440" s="9">
        <v>-8.5789999999999509</v>
      </c>
    </row>
    <row r="2441" spans="6:12">
      <c r="F2441" s="9">
        <v>2422</v>
      </c>
      <c r="G2441" s="9">
        <v>31</v>
      </c>
      <c r="H2441" s="9">
        <v>2</v>
      </c>
      <c r="I2441" s="9">
        <v>6</v>
      </c>
      <c r="J2441" s="9">
        <v>53.070999999999998</v>
      </c>
      <c r="K2441" s="9">
        <v>127.06099999999998</v>
      </c>
      <c r="L2441" s="9">
        <v>124.51100000000002</v>
      </c>
    </row>
    <row r="2442" spans="6:12">
      <c r="F2442" s="9">
        <v>2423</v>
      </c>
      <c r="G2442" s="9">
        <v>54</v>
      </c>
      <c r="H2442" s="9">
        <v>2</v>
      </c>
      <c r="I2442" s="9">
        <v>6</v>
      </c>
      <c r="J2442" s="9">
        <v>94.723999999999961</v>
      </c>
      <c r="K2442" s="9">
        <v>161.584</v>
      </c>
      <c r="L2442" s="9">
        <v>162.48400000000004</v>
      </c>
    </row>
    <row r="2443" spans="6:12">
      <c r="F2443" s="9">
        <v>2424</v>
      </c>
      <c r="G2443" s="9">
        <v>43</v>
      </c>
      <c r="H2443" s="9">
        <v>2</v>
      </c>
      <c r="I2443" s="9">
        <v>7</v>
      </c>
      <c r="J2443" s="9">
        <v>95.680999999999983</v>
      </c>
      <c r="K2443" s="9">
        <v>123.35099999999994</v>
      </c>
      <c r="L2443" s="9">
        <v>123.001</v>
      </c>
    </row>
    <row r="2444" spans="6:12">
      <c r="F2444" s="9">
        <v>2425</v>
      </c>
      <c r="G2444" s="9">
        <v>31</v>
      </c>
      <c r="H2444" s="9">
        <v>2</v>
      </c>
      <c r="I2444" s="9">
        <v>3</v>
      </c>
      <c r="J2444" s="9">
        <v>-119.68699999999998</v>
      </c>
      <c r="K2444" s="9">
        <v>82.10299999999998</v>
      </c>
      <c r="L2444" s="9">
        <v>78.353000000000023</v>
      </c>
    </row>
    <row r="2445" spans="6:12">
      <c r="F2445" s="9">
        <v>2426</v>
      </c>
      <c r="G2445" s="9">
        <v>19</v>
      </c>
      <c r="H2445" s="9">
        <v>3</v>
      </c>
      <c r="I2445" s="9">
        <v>6</v>
      </c>
      <c r="J2445" s="9">
        <v>-23.030999999999949</v>
      </c>
      <c r="K2445" s="9">
        <v>140.779</v>
      </c>
      <c r="L2445" s="9">
        <v>134.62900000000005</v>
      </c>
    </row>
    <row r="2446" spans="6:12">
      <c r="F2446" s="9">
        <v>2427</v>
      </c>
      <c r="G2446" s="9">
        <v>42</v>
      </c>
      <c r="H2446" s="9">
        <v>1</v>
      </c>
      <c r="I2446" s="9">
        <v>9</v>
      </c>
      <c r="J2446" s="9">
        <v>150.33799999999997</v>
      </c>
      <c r="K2446" s="9">
        <v>7.0179999999999723</v>
      </c>
      <c r="L2446" s="9">
        <v>9.117999999999995</v>
      </c>
    </row>
    <row r="2447" spans="6:12">
      <c r="F2447" s="9">
        <v>2428</v>
      </c>
      <c r="G2447" s="9">
        <v>51</v>
      </c>
      <c r="H2447" s="9">
        <v>2</v>
      </c>
      <c r="I2447" s="9">
        <v>7</v>
      </c>
      <c r="J2447" s="9">
        <v>119.93700000000001</v>
      </c>
      <c r="K2447" s="9">
        <v>145.12699999999995</v>
      </c>
      <c r="L2447" s="9">
        <v>145.97700000000006</v>
      </c>
    </row>
    <row r="2448" spans="6:12">
      <c r="F2448" s="9">
        <v>2429</v>
      </c>
      <c r="G2448" s="9">
        <v>55</v>
      </c>
      <c r="H2448" s="9">
        <v>1</v>
      </c>
      <c r="I2448" s="9">
        <v>4</v>
      </c>
      <c r="J2448" s="9">
        <v>97.524999999999949</v>
      </c>
      <c r="K2448" s="9">
        <v>163.1749999999999</v>
      </c>
      <c r="L2448" s="9">
        <v>165.22500000000008</v>
      </c>
    </row>
    <row r="2449" spans="6:12">
      <c r="F2449" s="9">
        <v>2430</v>
      </c>
      <c r="G2449" s="9">
        <v>37</v>
      </c>
      <c r="H2449" s="9">
        <v>1</v>
      </c>
      <c r="I2449" s="9">
        <v>9</v>
      </c>
      <c r="J2449" s="9">
        <v>145.99299999999991</v>
      </c>
      <c r="K2449" s="9">
        <v>4.2229999999999848</v>
      </c>
      <c r="L2449" s="9">
        <v>5.5730000000000075</v>
      </c>
    </row>
    <row r="2450" spans="6:12">
      <c r="F2450" s="9">
        <v>2431</v>
      </c>
      <c r="G2450" s="9">
        <v>50</v>
      </c>
      <c r="H2450" s="9">
        <v>2</v>
      </c>
      <c r="I2450" s="9">
        <v>3</v>
      </c>
      <c r="J2450" s="9">
        <v>-95.88</v>
      </c>
      <c r="K2450" s="9">
        <v>100.02</v>
      </c>
      <c r="L2450" s="9">
        <v>99.11999999999999</v>
      </c>
    </row>
    <row r="2451" spans="6:12">
      <c r="F2451" s="9">
        <v>2432</v>
      </c>
      <c r="G2451" s="9">
        <v>22</v>
      </c>
      <c r="H2451" s="9">
        <v>1</v>
      </c>
      <c r="I2451" s="9">
        <v>4</v>
      </c>
      <c r="J2451" s="9">
        <v>78.748000000000005</v>
      </c>
      <c r="K2451" s="9">
        <v>154.62799999999999</v>
      </c>
      <c r="L2451" s="9">
        <v>151.72800000000001</v>
      </c>
    </row>
    <row r="2452" spans="6:12">
      <c r="F2452" s="9">
        <v>2433</v>
      </c>
      <c r="G2452" s="9">
        <v>29</v>
      </c>
      <c r="H2452" s="9">
        <v>1</v>
      </c>
      <c r="I2452" s="9">
        <v>7</v>
      </c>
      <c r="J2452" s="9">
        <v>143.553</v>
      </c>
      <c r="K2452" s="9">
        <v>89.462999999999965</v>
      </c>
      <c r="L2452" s="9">
        <v>88.813000000000045</v>
      </c>
    </row>
    <row r="2453" spans="6:12">
      <c r="F2453" s="9">
        <v>2434</v>
      </c>
      <c r="G2453" s="9">
        <v>20</v>
      </c>
      <c r="H2453" s="9">
        <v>1</v>
      </c>
      <c r="I2453" s="9">
        <v>8</v>
      </c>
      <c r="J2453" s="9">
        <v>181.73999999999995</v>
      </c>
      <c r="K2453" s="9">
        <v>87.839999999999961</v>
      </c>
      <c r="L2453" s="9">
        <v>86.24</v>
      </c>
    </row>
    <row r="2454" spans="6:12">
      <c r="F2454" s="9">
        <v>2435</v>
      </c>
      <c r="G2454" s="9">
        <v>48</v>
      </c>
      <c r="H2454" s="9">
        <v>2</v>
      </c>
      <c r="I2454" s="9">
        <v>3</v>
      </c>
      <c r="J2454" s="9">
        <v>-102.97599999999997</v>
      </c>
      <c r="K2454" s="9">
        <v>93.544000000000025</v>
      </c>
      <c r="L2454" s="9">
        <v>92.344000000000008</v>
      </c>
    </row>
    <row r="2455" spans="6:12">
      <c r="F2455" s="9">
        <v>2436</v>
      </c>
      <c r="G2455" s="9">
        <v>24</v>
      </c>
      <c r="H2455" s="9">
        <v>1</v>
      </c>
      <c r="I2455" s="9">
        <v>9</v>
      </c>
      <c r="J2455" s="9">
        <v>166.28599999999989</v>
      </c>
      <c r="K2455" s="9">
        <v>28.545999999999964</v>
      </c>
      <c r="L2455" s="9">
        <v>27.945999999999998</v>
      </c>
    </row>
    <row r="2456" spans="6:12">
      <c r="F2456" s="9">
        <v>2437</v>
      </c>
      <c r="G2456" s="9">
        <v>47</v>
      </c>
      <c r="H2456" s="9">
        <v>3</v>
      </c>
      <c r="I2456" s="9">
        <v>3</v>
      </c>
      <c r="J2456" s="9">
        <v>-271.87899999999991</v>
      </c>
      <c r="K2456" s="9">
        <v>11.050999999999959</v>
      </c>
      <c r="L2456" s="9">
        <v>7.9010000000000957</v>
      </c>
    </row>
    <row r="2457" spans="6:12">
      <c r="F2457" s="9">
        <v>2438</v>
      </c>
      <c r="G2457" s="9">
        <v>28</v>
      </c>
      <c r="H2457" s="9">
        <v>1</v>
      </c>
      <c r="I2457" s="9">
        <v>4</v>
      </c>
      <c r="J2457" s="9">
        <v>60.291999999999994</v>
      </c>
      <c r="K2457" s="9">
        <v>134.31199999999998</v>
      </c>
      <c r="L2457" s="9">
        <v>132.31199999999998</v>
      </c>
    </row>
    <row r="2458" spans="6:12">
      <c r="F2458" s="9">
        <v>2439</v>
      </c>
      <c r="G2458" s="9">
        <v>48</v>
      </c>
      <c r="H2458" s="9">
        <v>3</v>
      </c>
      <c r="I2458" s="9">
        <v>6</v>
      </c>
      <c r="J2458" s="9">
        <v>-36.631999999999891</v>
      </c>
      <c r="K2458" s="9">
        <v>118.18800000000002</v>
      </c>
      <c r="L2458" s="9">
        <v>116.38800000000006</v>
      </c>
    </row>
    <row r="2459" spans="6:12">
      <c r="F2459" s="9">
        <v>2440</v>
      </c>
      <c r="G2459" s="9">
        <v>20</v>
      </c>
      <c r="H2459" s="9">
        <v>1</v>
      </c>
      <c r="I2459" s="9">
        <v>7</v>
      </c>
      <c r="J2459" s="9">
        <v>172.28999999999994</v>
      </c>
      <c r="K2459" s="9">
        <v>120.98999999999995</v>
      </c>
      <c r="L2459" s="9">
        <v>118.99000000000001</v>
      </c>
    </row>
    <row r="2460" spans="6:12">
      <c r="F2460" s="9">
        <v>2441</v>
      </c>
      <c r="G2460" s="9">
        <v>34</v>
      </c>
      <c r="H2460" s="9">
        <v>3</v>
      </c>
      <c r="I2460" s="9">
        <v>6</v>
      </c>
      <c r="J2460" s="9">
        <v>-58.41599999999994</v>
      </c>
      <c r="K2460" s="9">
        <v>100.74399999999997</v>
      </c>
      <c r="L2460" s="9">
        <v>96.844000000000051</v>
      </c>
    </row>
    <row r="2461" spans="6:12">
      <c r="F2461" s="9">
        <v>2442</v>
      </c>
      <c r="G2461" s="9">
        <v>48</v>
      </c>
      <c r="H2461" s="9">
        <v>3</v>
      </c>
      <c r="I2461" s="9">
        <v>6</v>
      </c>
      <c r="J2461" s="9">
        <v>-36.631999999999891</v>
      </c>
      <c r="K2461" s="9">
        <v>118.18800000000002</v>
      </c>
      <c r="L2461" s="9">
        <v>116.38800000000006</v>
      </c>
    </row>
    <row r="2462" spans="6:12">
      <c r="F2462" s="9">
        <v>2443</v>
      </c>
      <c r="G2462" s="9">
        <v>33</v>
      </c>
      <c r="H2462" s="9">
        <v>1</v>
      </c>
      <c r="I2462" s="9">
        <v>6</v>
      </c>
      <c r="J2462" s="9">
        <v>118.79299999999998</v>
      </c>
      <c r="K2462" s="9">
        <v>106.06299999999999</v>
      </c>
      <c r="L2462" s="9">
        <v>105.613</v>
      </c>
    </row>
    <row r="2463" spans="6:12">
      <c r="F2463" s="9">
        <v>2444</v>
      </c>
      <c r="G2463" s="9">
        <v>52</v>
      </c>
      <c r="H2463" s="9">
        <v>2</v>
      </c>
      <c r="I2463" s="9">
        <v>9</v>
      </c>
      <c r="J2463" s="9">
        <v>173.24799999999993</v>
      </c>
      <c r="K2463" s="9">
        <v>112.92799999999997</v>
      </c>
      <c r="L2463" s="9">
        <v>114.72799999999992</v>
      </c>
    </row>
    <row r="2464" spans="6:12">
      <c r="F2464" s="9">
        <v>2445</v>
      </c>
      <c r="G2464" s="9">
        <v>46</v>
      </c>
      <c r="H2464" s="9">
        <v>2</v>
      </c>
      <c r="I2464" s="9">
        <v>6</v>
      </c>
      <c r="J2464" s="9">
        <v>64.036000000000001</v>
      </c>
      <c r="K2464" s="9">
        <v>133.37599999999998</v>
      </c>
      <c r="L2464" s="9">
        <v>133.07600000000002</v>
      </c>
    </row>
    <row r="2465" spans="6:12">
      <c r="F2465" s="9">
        <v>2446</v>
      </c>
      <c r="G2465" s="9">
        <v>49</v>
      </c>
      <c r="H2465" s="9">
        <v>3</v>
      </c>
      <c r="I2465" s="9">
        <v>7</v>
      </c>
      <c r="J2465" s="9">
        <v>25.313000000000102</v>
      </c>
      <c r="K2465" s="9">
        <v>137.22300000000001</v>
      </c>
      <c r="L2465" s="9">
        <v>135.97300000000001</v>
      </c>
    </row>
    <row r="2466" spans="6:12">
      <c r="F2466" s="9">
        <v>2447</v>
      </c>
      <c r="G2466" s="9">
        <v>55</v>
      </c>
      <c r="H2466" s="9">
        <v>3</v>
      </c>
      <c r="I2466" s="9">
        <v>4</v>
      </c>
      <c r="J2466" s="9">
        <v>-151.13499999999988</v>
      </c>
      <c r="K2466" s="9">
        <v>86.714999999999918</v>
      </c>
      <c r="L2466" s="9">
        <v>85.165000000000077</v>
      </c>
    </row>
    <row r="2467" spans="6:12">
      <c r="F2467" s="9">
        <v>2448</v>
      </c>
      <c r="G2467" s="9">
        <v>44</v>
      </c>
      <c r="H2467" s="9">
        <v>1</v>
      </c>
      <c r="I2467" s="9">
        <v>3</v>
      </c>
      <c r="J2467" s="9">
        <v>11.082000000000001</v>
      </c>
      <c r="K2467" s="9">
        <v>122.74199999999998</v>
      </c>
      <c r="L2467" s="9">
        <v>122.742</v>
      </c>
    </row>
    <row r="2468" spans="6:12">
      <c r="F2468" s="9">
        <v>2449</v>
      </c>
      <c r="G2468" s="9">
        <v>25</v>
      </c>
      <c r="H2468" s="9">
        <v>1</v>
      </c>
      <c r="I2468" s="9">
        <v>6</v>
      </c>
      <c r="J2468" s="9">
        <v>134.66499999999996</v>
      </c>
      <c r="K2468" s="9">
        <v>124.41499999999999</v>
      </c>
      <c r="L2468" s="9">
        <v>122.76500000000001</v>
      </c>
    </row>
    <row r="2469" spans="6:12">
      <c r="F2469" s="9">
        <v>2450</v>
      </c>
      <c r="G2469" s="9">
        <v>24</v>
      </c>
      <c r="H2469" s="9">
        <v>1</v>
      </c>
      <c r="I2469" s="9">
        <v>3</v>
      </c>
      <c r="J2469" s="9">
        <v>24.121999999999993</v>
      </c>
      <c r="K2469" s="9">
        <v>141.982</v>
      </c>
      <c r="L2469" s="9">
        <v>138.982</v>
      </c>
    </row>
    <row r="2470" spans="6:12">
      <c r="F2470" s="9">
        <v>2451</v>
      </c>
      <c r="G2470" s="9">
        <v>40</v>
      </c>
      <c r="H2470" s="9">
        <v>1</v>
      </c>
      <c r="I2470" s="9">
        <v>9</v>
      </c>
      <c r="J2470" s="9">
        <v>147.78999999999991</v>
      </c>
      <c r="K2470" s="9">
        <v>5.0899999999999466</v>
      </c>
      <c r="L2470" s="9">
        <v>6.8900000000000148</v>
      </c>
    </row>
    <row r="2471" spans="6:12">
      <c r="F2471" s="9">
        <v>2452</v>
      </c>
      <c r="G2471" s="9">
        <v>36</v>
      </c>
      <c r="H2471" s="9">
        <v>3</v>
      </c>
      <c r="I2471" s="9">
        <v>9</v>
      </c>
      <c r="J2471" s="9">
        <v>87.874000000000024</v>
      </c>
      <c r="K2471" s="9">
        <v>118.61399999999992</v>
      </c>
      <c r="L2471" s="9">
        <v>116.21400000000006</v>
      </c>
    </row>
    <row r="2472" spans="6:12">
      <c r="F2472" s="9">
        <v>2453</v>
      </c>
      <c r="G2472" s="9">
        <v>25</v>
      </c>
      <c r="H2472" s="9">
        <v>2</v>
      </c>
      <c r="I2472" s="9">
        <v>4</v>
      </c>
      <c r="J2472" s="9">
        <v>-39.925000000000011</v>
      </c>
      <c r="K2472" s="9">
        <v>121.12499999999997</v>
      </c>
      <c r="L2472" s="9">
        <v>116.875</v>
      </c>
    </row>
    <row r="2473" spans="6:12">
      <c r="F2473" s="9">
        <v>2454</v>
      </c>
      <c r="G2473" s="9">
        <v>40</v>
      </c>
      <c r="H2473" s="9">
        <v>1</v>
      </c>
      <c r="I2473" s="9">
        <v>5</v>
      </c>
      <c r="J2473" s="9">
        <v>90.550000000000011</v>
      </c>
      <c r="K2473" s="9">
        <v>118.24999999999997</v>
      </c>
      <c r="L2473" s="9">
        <v>118.45000000000002</v>
      </c>
    </row>
    <row r="2474" spans="6:12">
      <c r="F2474" s="9">
        <v>2455</v>
      </c>
      <c r="G2474" s="9">
        <v>21</v>
      </c>
      <c r="H2474" s="9">
        <v>2</v>
      </c>
      <c r="I2474" s="9">
        <v>8</v>
      </c>
      <c r="J2474" s="9">
        <v>147.16299999999998</v>
      </c>
      <c r="K2474" s="9">
        <v>139.05299999999997</v>
      </c>
      <c r="L2474" s="9">
        <v>135.80299999999997</v>
      </c>
    </row>
    <row r="2475" spans="6:12">
      <c r="F2475" s="9">
        <v>2456</v>
      </c>
      <c r="G2475" s="9">
        <v>51</v>
      </c>
      <c r="H2475" s="9">
        <v>2</v>
      </c>
      <c r="I2475" s="9">
        <v>3</v>
      </c>
      <c r="J2475" s="9">
        <v>-91.926999999999936</v>
      </c>
      <c r="K2475" s="9">
        <v>103.66299999999995</v>
      </c>
      <c r="L2475" s="9">
        <v>102.91300000000007</v>
      </c>
    </row>
    <row r="2476" spans="6:12">
      <c r="F2476" s="9">
        <v>2457</v>
      </c>
      <c r="G2476" s="9">
        <v>21</v>
      </c>
      <c r="H2476" s="9">
        <v>2</v>
      </c>
      <c r="I2476" s="9">
        <v>4</v>
      </c>
      <c r="J2476" s="9">
        <v>-26.061000000000007</v>
      </c>
      <c r="K2476" s="9">
        <v>136.22899999999996</v>
      </c>
      <c r="L2476" s="9">
        <v>131.37899999999999</v>
      </c>
    </row>
    <row r="2477" spans="6:12">
      <c r="F2477" s="9">
        <v>2458</v>
      </c>
      <c r="G2477" s="9">
        <v>36</v>
      </c>
      <c r="H2477" s="9">
        <v>3</v>
      </c>
      <c r="I2477" s="9">
        <v>8</v>
      </c>
      <c r="J2477" s="9">
        <v>48.548000000000059</v>
      </c>
      <c r="K2477" s="9">
        <v>121.88799999999992</v>
      </c>
      <c r="L2477" s="9">
        <v>119.08800000000002</v>
      </c>
    </row>
    <row r="2478" spans="6:12">
      <c r="F2478" s="9">
        <v>2459</v>
      </c>
      <c r="G2478" s="9">
        <v>45</v>
      </c>
      <c r="H2478" s="9">
        <v>1</v>
      </c>
      <c r="I2478" s="9">
        <v>7</v>
      </c>
      <c r="J2478" s="9">
        <v>146.46499999999997</v>
      </c>
      <c r="K2478" s="9">
        <v>87.414999999999949</v>
      </c>
      <c r="L2478" s="9">
        <v>89.165000000000006</v>
      </c>
    </row>
    <row r="2479" spans="6:12">
      <c r="F2479" s="9">
        <v>2460</v>
      </c>
      <c r="G2479" s="9">
        <v>48</v>
      </c>
      <c r="H2479" s="9">
        <v>1</v>
      </c>
      <c r="I2479" s="9">
        <v>6</v>
      </c>
      <c r="J2479" s="9">
        <v>135.60799999999998</v>
      </c>
      <c r="K2479" s="9">
        <v>118.22800000000001</v>
      </c>
      <c r="L2479" s="9">
        <v>120.02799999999999</v>
      </c>
    </row>
    <row r="2480" spans="6:12">
      <c r="F2480" s="9">
        <v>2461</v>
      </c>
      <c r="G2480" s="9">
        <v>38</v>
      </c>
      <c r="H2480" s="9">
        <v>2</v>
      </c>
      <c r="I2480" s="9">
        <v>8</v>
      </c>
      <c r="J2480" s="9">
        <v>118.48400000000001</v>
      </c>
      <c r="K2480" s="9">
        <v>105.10399999999998</v>
      </c>
      <c r="L2480" s="9">
        <v>104.40400000000002</v>
      </c>
    </row>
    <row r="2481" spans="6:12">
      <c r="F2481" s="9">
        <v>2462</v>
      </c>
      <c r="G2481" s="9">
        <v>25</v>
      </c>
      <c r="H2481" s="9">
        <v>2</v>
      </c>
      <c r="I2481" s="9">
        <v>5</v>
      </c>
      <c r="J2481" s="9">
        <v>17.625</v>
      </c>
      <c r="K2481" s="9">
        <v>136.07499999999999</v>
      </c>
      <c r="L2481" s="9">
        <v>132.22499999999997</v>
      </c>
    </row>
    <row r="2482" spans="6:12">
      <c r="F2482" s="9">
        <v>2463</v>
      </c>
      <c r="G2482" s="9">
        <v>35</v>
      </c>
      <c r="H2482" s="9">
        <v>2</v>
      </c>
      <c r="I2482" s="9">
        <v>4</v>
      </c>
      <c r="J2482" s="9">
        <v>-55.685000000000002</v>
      </c>
      <c r="K2482" s="9">
        <v>102.26499999999997</v>
      </c>
      <c r="L2482" s="9">
        <v>99.514999999999958</v>
      </c>
    </row>
    <row r="2483" spans="6:12">
      <c r="F2483" s="9">
        <v>2464</v>
      </c>
      <c r="G2483" s="9">
        <v>26</v>
      </c>
      <c r="H2483" s="9">
        <v>2</v>
      </c>
      <c r="I2483" s="9">
        <v>8</v>
      </c>
      <c r="J2483" s="9">
        <v>130.62799999999996</v>
      </c>
      <c r="K2483" s="9">
        <v>120.96799999999996</v>
      </c>
      <c r="L2483" s="9">
        <v>118.46799999999996</v>
      </c>
    </row>
    <row r="2484" spans="6:12">
      <c r="F2484" s="9">
        <v>2465</v>
      </c>
      <c r="G2484" s="9">
        <v>25</v>
      </c>
      <c r="H2484" s="9">
        <v>3</v>
      </c>
      <c r="I2484" s="9">
        <v>8</v>
      </c>
      <c r="J2484" s="9">
        <v>62.484999999999957</v>
      </c>
      <c r="K2484" s="9">
        <v>139.23499999999996</v>
      </c>
      <c r="L2484" s="9">
        <v>134.78500000000003</v>
      </c>
    </row>
    <row r="2485" spans="6:12">
      <c r="F2485" s="9">
        <v>2466</v>
      </c>
      <c r="G2485" s="9">
        <v>21</v>
      </c>
      <c r="H2485" s="9">
        <v>3</v>
      </c>
      <c r="I2485" s="9">
        <v>8</v>
      </c>
      <c r="J2485" s="9">
        <v>75.652999999999963</v>
      </c>
      <c r="K2485" s="9">
        <v>153.64299999999992</v>
      </c>
      <c r="L2485" s="9">
        <v>148.59299999999996</v>
      </c>
    </row>
    <row r="2486" spans="6:12">
      <c r="F2486" s="9">
        <v>2467</v>
      </c>
      <c r="G2486" s="9">
        <v>31</v>
      </c>
      <c r="H2486" s="9">
        <v>2</v>
      </c>
      <c r="I2486" s="9">
        <v>5</v>
      </c>
      <c r="J2486" s="9">
        <v>4.9650000000000318</v>
      </c>
      <c r="K2486" s="9">
        <v>121.55499999999998</v>
      </c>
      <c r="L2486" s="9">
        <v>118.60500000000002</v>
      </c>
    </row>
    <row r="2487" spans="6:12">
      <c r="F2487" s="9">
        <v>2468</v>
      </c>
      <c r="G2487" s="9">
        <v>39</v>
      </c>
      <c r="H2487" s="9">
        <v>2</v>
      </c>
      <c r="I2487" s="9">
        <v>8</v>
      </c>
      <c r="J2487" s="9">
        <v>119.22699999999998</v>
      </c>
      <c r="K2487" s="9">
        <v>105.53699999999995</v>
      </c>
      <c r="L2487" s="9">
        <v>104.98699999999997</v>
      </c>
    </row>
    <row r="2488" spans="6:12">
      <c r="F2488" s="9">
        <v>2469</v>
      </c>
      <c r="G2488" s="9">
        <v>44</v>
      </c>
      <c r="H2488" s="9">
        <v>3</v>
      </c>
      <c r="I2488" s="9">
        <v>9</v>
      </c>
      <c r="J2488" s="9">
        <v>98.305999999999983</v>
      </c>
      <c r="K2488" s="9">
        <v>126.56599999999992</v>
      </c>
      <c r="L2488" s="9">
        <v>125.36599999999999</v>
      </c>
    </row>
    <row r="2489" spans="6:12">
      <c r="F2489" s="9">
        <v>2470</v>
      </c>
      <c r="G2489" s="9">
        <v>40</v>
      </c>
      <c r="H2489" s="9">
        <v>2</v>
      </c>
      <c r="I2489" s="9">
        <v>7</v>
      </c>
      <c r="J2489" s="9">
        <v>91.039999999999964</v>
      </c>
      <c r="K2489" s="9">
        <v>119.63999999999993</v>
      </c>
      <c r="L2489" s="9">
        <v>118.84</v>
      </c>
    </row>
    <row r="2490" spans="6:12">
      <c r="F2490" s="9">
        <v>2471</v>
      </c>
      <c r="G2490" s="9">
        <v>52</v>
      </c>
      <c r="H2490" s="9">
        <v>3</v>
      </c>
      <c r="I2490" s="9">
        <v>7</v>
      </c>
      <c r="J2490" s="9">
        <v>37.694000000000074</v>
      </c>
      <c r="K2490" s="9">
        <v>148.67399999999998</v>
      </c>
      <c r="L2490" s="9">
        <v>147.87399999999997</v>
      </c>
    </row>
    <row r="2491" spans="6:12">
      <c r="F2491" s="9">
        <v>2472</v>
      </c>
      <c r="G2491" s="9">
        <v>35</v>
      </c>
      <c r="H2491" s="9">
        <v>3</v>
      </c>
      <c r="I2491" s="9">
        <v>3</v>
      </c>
      <c r="J2491" s="9">
        <v>-290.33499999999992</v>
      </c>
      <c r="K2491" s="9">
        <v>-3.6850000000000307</v>
      </c>
      <c r="L2491" s="9">
        <v>-8.6349999999999909</v>
      </c>
    </row>
    <row r="2492" spans="6:12">
      <c r="F2492" s="9">
        <v>2473</v>
      </c>
      <c r="G2492" s="9">
        <v>29</v>
      </c>
      <c r="H2492" s="9">
        <v>1</v>
      </c>
      <c r="I2492" s="9">
        <v>5</v>
      </c>
      <c r="J2492" s="9">
        <v>96.105000000000032</v>
      </c>
      <c r="K2492" s="9">
        <v>127.21499999999999</v>
      </c>
      <c r="L2492" s="9">
        <v>125.76500000000003</v>
      </c>
    </row>
    <row r="2493" spans="6:12">
      <c r="F2493" s="9">
        <v>2474</v>
      </c>
      <c r="G2493" s="9">
        <v>40</v>
      </c>
      <c r="H2493" s="9">
        <v>2</v>
      </c>
      <c r="I2493" s="9">
        <v>8</v>
      </c>
      <c r="J2493" s="9">
        <v>120.23999999999995</v>
      </c>
      <c r="K2493" s="9">
        <v>106.23999999999992</v>
      </c>
      <c r="L2493" s="9">
        <v>105.83999999999997</v>
      </c>
    </row>
    <row r="2494" spans="6:12">
      <c r="F2494" s="9">
        <v>2475</v>
      </c>
      <c r="G2494" s="9">
        <v>43</v>
      </c>
      <c r="H2494" s="9">
        <v>2</v>
      </c>
      <c r="I2494" s="9">
        <v>9</v>
      </c>
      <c r="J2494" s="9">
        <v>144.63699999999994</v>
      </c>
      <c r="K2494" s="9">
        <v>87.106999999999914</v>
      </c>
      <c r="L2494" s="9">
        <v>87.55699999999996</v>
      </c>
    </row>
    <row r="2495" spans="6:12">
      <c r="F2495" s="9">
        <v>2476</v>
      </c>
      <c r="G2495" s="9">
        <v>28</v>
      </c>
      <c r="H2495" s="9">
        <v>2</v>
      </c>
      <c r="I2495" s="9">
        <v>4</v>
      </c>
      <c r="J2495" s="9">
        <v>-47.488</v>
      </c>
      <c r="K2495" s="9">
        <v>112.63199999999998</v>
      </c>
      <c r="L2495" s="9">
        <v>108.83199999999997</v>
      </c>
    </row>
    <row r="2496" spans="6:12">
      <c r="F2496" s="9">
        <v>2477</v>
      </c>
      <c r="G2496" s="9">
        <v>39</v>
      </c>
      <c r="H2496" s="9">
        <v>3</v>
      </c>
      <c r="I2496" s="9">
        <v>7</v>
      </c>
      <c r="J2496" s="9">
        <v>1.5930000000000746</v>
      </c>
      <c r="K2496" s="9">
        <v>116.60299999999995</v>
      </c>
      <c r="L2496" s="9">
        <v>113.85300000000001</v>
      </c>
    </row>
    <row r="2497" spans="6:12">
      <c r="F2497" s="9">
        <v>2478</v>
      </c>
      <c r="G2497" s="9">
        <v>41</v>
      </c>
      <c r="H2497" s="9">
        <v>1</v>
      </c>
      <c r="I2497" s="9">
        <v>3</v>
      </c>
      <c r="J2497" s="9">
        <v>6.1529999999999845</v>
      </c>
      <c r="K2497" s="9">
        <v>118.74299999999997</v>
      </c>
      <c r="L2497" s="9">
        <v>118.29300000000001</v>
      </c>
    </row>
    <row r="2498" spans="6:12">
      <c r="F2498" s="9">
        <v>2479</v>
      </c>
      <c r="G2498" s="9">
        <v>22</v>
      </c>
      <c r="H2498" s="9">
        <v>3</v>
      </c>
      <c r="I2498" s="9">
        <v>9</v>
      </c>
      <c r="J2498" s="9">
        <v>111.19799999999992</v>
      </c>
      <c r="K2498" s="9">
        <v>146.27799999999991</v>
      </c>
      <c r="L2498" s="9">
        <v>141.77799999999996</v>
      </c>
    </row>
    <row r="2499" spans="6:12">
      <c r="F2499" s="9">
        <v>2480</v>
      </c>
      <c r="G2499" s="9">
        <v>42</v>
      </c>
      <c r="H2499" s="9">
        <v>1</v>
      </c>
      <c r="I2499" s="9">
        <v>8</v>
      </c>
      <c r="J2499" s="9">
        <v>150.23599999999999</v>
      </c>
      <c r="K2499" s="9">
        <v>49.515999999999963</v>
      </c>
      <c r="L2499" s="9">
        <v>51.21599999999998</v>
      </c>
    </row>
    <row r="2500" spans="6:12">
      <c r="F2500" s="9">
        <v>2481</v>
      </c>
      <c r="G2500" s="9">
        <v>37</v>
      </c>
      <c r="H2500" s="9">
        <v>1</v>
      </c>
      <c r="I2500" s="9">
        <v>4</v>
      </c>
      <c r="J2500" s="9">
        <v>50.83300000000002</v>
      </c>
      <c r="K2500" s="9">
        <v>122.06300000000002</v>
      </c>
      <c r="L2500" s="9">
        <v>121.41300000000001</v>
      </c>
    </row>
    <row r="2501" spans="6:12">
      <c r="F2501" s="9">
        <v>2482</v>
      </c>
      <c r="G2501" s="9">
        <v>46</v>
      </c>
      <c r="H2501" s="9">
        <v>3</v>
      </c>
      <c r="I2501" s="9">
        <v>7</v>
      </c>
      <c r="J2501" s="9">
        <v>15.36200000000008</v>
      </c>
      <c r="K2501" s="9">
        <v>128.20199999999994</v>
      </c>
      <c r="L2501" s="9">
        <v>126.50200000000001</v>
      </c>
    </row>
    <row r="2502" spans="6:12">
      <c r="F2502" s="9">
        <v>2483</v>
      </c>
      <c r="G2502" s="9">
        <v>55</v>
      </c>
      <c r="H2502" s="9">
        <v>2</v>
      </c>
      <c r="I2502" s="9">
        <v>9</v>
      </c>
      <c r="J2502" s="9">
        <v>187.64499999999992</v>
      </c>
      <c r="K2502" s="9">
        <v>126.3949999999999</v>
      </c>
      <c r="L2502" s="9">
        <v>128.64500000000001</v>
      </c>
    </row>
    <row r="2503" spans="6:12">
      <c r="F2503" s="9">
        <v>2484</v>
      </c>
      <c r="G2503" s="9">
        <v>49</v>
      </c>
      <c r="H2503" s="9">
        <v>2</v>
      </c>
      <c r="I2503" s="9">
        <v>5</v>
      </c>
      <c r="J2503" s="9">
        <v>25.305000000000035</v>
      </c>
      <c r="K2503" s="9">
        <v>136.31500000000005</v>
      </c>
      <c r="L2503" s="9">
        <v>136.065</v>
      </c>
    </row>
    <row r="2504" spans="6:12">
      <c r="F2504" s="9">
        <v>2485</v>
      </c>
      <c r="G2504" s="9">
        <v>27</v>
      </c>
      <c r="H2504" s="9">
        <v>1</v>
      </c>
      <c r="I2504" s="9">
        <v>3</v>
      </c>
      <c r="J2504" s="9">
        <v>15.280999999999985</v>
      </c>
      <c r="K2504" s="9">
        <v>132.21100000000001</v>
      </c>
      <c r="L2504" s="9">
        <v>129.661</v>
      </c>
    </row>
    <row r="2505" spans="6:12">
      <c r="F2505" s="9">
        <v>2486</v>
      </c>
      <c r="G2505" s="9">
        <v>43</v>
      </c>
      <c r="H2505" s="9">
        <v>2</v>
      </c>
      <c r="I2505" s="9">
        <v>4</v>
      </c>
      <c r="J2505" s="9">
        <v>-48.85299999999998</v>
      </c>
      <c r="K2505" s="9">
        <v>106.61699999999998</v>
      </c>
      <c r="L2505" s="9">
        <v>105.06699999999999</v>
      </c>
    </row>
    <row r="2506" spans="6:12">
      <c r="F2506" s="9">
        <v>2487</v>
      </c>
      <c r="G2506" s="9">
        <v>24</v>
      </c>
      <c r="H2506" s="9">
        <v>3</v>
      </c>
      <c r="I2506" s="9">
        <v>7</v>
      </c>
      <c r="J2506" s="9">
        <v>16.638000000000034</v>
      </c>
      <c r="K2506" s="9">
        <v>136.298</v>
      </c>
      <c r="L2506" s="9">
        <v>131.298</v>
      </c>
    </row>
    <row r="2507" spans="6:12">
      <c r="F2507" s="9">
        <v>2488</v>
      </c>
      <c r="G2507" s="9">
        <v>50</v>
      </c>
      <c r="H2507" s="9">
        <v>3</v>
      </c>
      <c r="I2507" s="9">
        <v>3</v>
      </c>
      <c r="J2507" s="9">
        <v>-261.18999999999994</v>
      </c>
      <c r="K2507" s="9">
        <v>20.809999999999974</v>
      </c>
      <c r="L2507" s="9">
        <v>18.110000000000042</v>
      </c>
    </row>
    <row r="2508" spans="6:12">
      <c r="F2508" s="9">
        <v>2489</v>
      </c>
      <c r="G2508" s="9">
        <v>20</v>
      </c>
      <c r="H2508" s="9">
        <v>2</v>
      </c>
      <c r="I2508" s="9">
        <v>9</v>
      </c>
      <c r="J2508" s="9">
        <v>170.87999999999994</v>
      </c>
      <c r="K2508" s="9">
        <v>120.47999999999996</v>
      </c>
      <c r="L2508" s="9">
        <v>117.48000000000002</v>
      </c>
    </row>
    <row r="2509" spans="6:12">
      <c r="F2509" s="9">
        <v>2490</v>
      </c>
      <c r="G2509" s="9">
        <v>29</v>
      </c>
      <c r="H2509" s="9">
        <v>3</v>
      </c>
      <c r="I2509" s="9">
        <v>5</v>
      </c>
      <c r="J2509" s="9">
        <v>-121.09499999999991</v>
      </c>
      <c r="K2509" s="9">
        <v>82.214999999999975</v>
      </c>
      <c r="L2509" s="9">
        <v>77.16500000000002</v>
      </c>
    </row>
    <row r="2510" spans="6:12">
      <c r="F2510" s="9">
        <v>2491</v>
      </c>
      <c r="G2510" s="9">
        <v>51</v>
      </c>
      <c r="H2510" s="9">
        <v>2</v>
      </c>
      <c r="I2510" s="9">
        <v>3</v>
      </c>
      <c r="J2510" s="9">
        <v>-91.926999999999936</v>
      </c>
      <c r="K2510" s="9">
        <v>103.66299999999995</v>
      </c>
      <c r="L2510" s="9">
        <v>102.91300000000007</v>
      </c>
    </row>
    <row r="2511" spans="6:12">
      <c r="F2511" s="9">
        <v>2492</v>
      </c>
      <c r="G2511" s="9">
        <v>30</v>
      </c>
      <c r="H2511" s="9">
        <v>1</v>
      </c>
      <c r="I2511" s="9">
        <v>6</v>
      </c>
      <c r="J2511" s="9">
        <v>122.71999999999996</v>
      </c>
      <c r="K2511" s="9">
        <v>110.91999999999997</v>
      </c>
      <c r="L2511" s="9">
        <v>110.02</v>
      </c>
    </row>
    <row r="2512" spans="6:12">
      <c r="F2512" s="9">
        <v>2493</v>
      </c>
      <c r="G2512" s="9">
        <v>54</v>
      </c>
      <c r="H2512" s="9">
        <v>3</v>
      </c>
      <c r="I2512" s="9">
        <v>9</v>
      </c>
      <c r="J2512" s="9">
        <v>135.64600000000007</v>
      </c>
      <c r="K2512" s="9">
        <v>160.80599999999998</v>
      </c>
      <c r="L2512" s="9">
        <v>161.10600000000005</v>
      </c>
    </row>
    <row r="2513" spans="6:12">
      <c r="F2513" s="9">
        <v>2494</v>
      </c>
      <c r="G2513" s="9">
        <v>54</v>
      </c>
      <c r="H2513" s="9">
        <v>2</v>
      </c>
      <c r="I2513" s="9">
        <v>3</v>
      </c>
      <c r="J2513" s="9">
        <v>-78.447999999999979</v>
      </c>
      <c r="K2513" s="9">
        <v>116.21199999999999</v>
      </c>
      <c r="L2513" s="9">
        <v>115.91200000000003</v>
      </c>
    </row>
    <row r="2514" spans="6:12">
      <c r="F2514" s="9">
        <v>2495</v>
      </c>
      <c r="G2514" s="9">
        <v>29</v>
      </c>
      <c r="H2514" s="9">
        <v>1</v>
      </c>
      <c r="I2514" s="9">
        <v>8</v>
      </c>
      <c r="J2514" s="9">
        <v>153.05699999999996</v>
      </c>
      <c r="K2514" s="9">
        <v>56.36699999999999</v>
      </c>
      <c r="L2514" s="9">
        <v>56.11699999999999</v>
      </c>
    </row>
    <row r="2515" spans="6:12">
      <c r="F2515" s="9">
        <v>2496</v>
      </c>
      <c r="G2515" s="9">
        <v>55</v>
      </c>
      <c r="H2515" s="9">
        <v>3</v>
      </c>
      <c r="I2515" s="9">
        <v>6</v>
      </c>
      <c r="J2515" s="9">
        <v>-5.894999999999925</v>
      </c>
      <c r="K2515" s="9">
        <v>146.75499999999991</v>
      </c>
      <c r="L2515" s="9">
        <v>146.00500000000008</v>
      </c>
    </row>
    <row r="2516" spans="6:12">
      <c r="F2516" s="9">
        <v>2497</v>
      </c>
      <c r="G2516" s="9">
        <v>20</v>
      </c>
      <c r="H2516" s="9">
        <v>3</v>
      </c>
      <c r="I2516" s="9">
        <v>4</v>
      </c>
      <c r="J2516" s="9">
        <v>-172.09999999999997</v>
      </c>
      <c r="K2516" s="9">
        <v>76.599999999999937</v>
      </c>
      <c r="L2516" s="9">
        <v>69.800000000000011</v>
      </c>
    </row>
    <row r="2517" spans="6:12">
      <c r="F2517" s="9">
        <v>2498</v>
      </c>
      <c r="G2517" s="9">
        <v>26</v>
      </c>
      <c r="H2517" s="9">
        <v>3</v>
      </c>
      <c r="I2517" s="9">
        <v>5</v>
      </c>
      <c r="J2517" s="9">
        <v>-114.80999999999995</v>
      </c>
      <c r="K2517" s="9">
        <v>89.429999999999978</v>
      </c>
      <c r="L2517" s="9">
        <v>83.929999999999978</v>
      </c>
    </row>
    <row r="2518" spans="6:12">
      <c r="F2518" s="9">
        <v>2499</v>
      </c>
      <c r="G2518" s="9">
        <v>45</v>
      </c>
      <c r="H2518" s="9">
        <v>1</v>
      </c>
      <c r="I2518" s="9">
        <v>6</v>
      </c>
      <c r="J2518" s="9">
        <v>127.38499999999996</v>
      </c>
      <c r="K2518" s="9">
        <v>110.93499999999995</v>
      </c>
      <c r="L2518" s="9">
        <v>112.285</v>
      </c>
    </row>
    <row r="2519" spans="6:12">
      <c r="F2519" s="9">
        <v>2500</v>
      </c>
      <c r="G2519" s="9">
        <v>19</v>
      </c>
      <c r="H2519" s="9">
        <v>1</v>
      </c>
      <c r="I2519" s="9">
        <v>4</v>
      </c>
      <c r="J2519" s="9">
        <v>91.621000000000009</v>
      </c>
      <c r="K2519" s="9">
        <v>168.43099999999998</v>
      </c>
      <c r="L2519" s="9">
        <v>165.08100000000002</v>
      </c>
    </row>
    <row r="2520" spans="6:12">
      <c r="F2520" s="9">
        <v>2501</v>
      </c>
      <c r="G2520" s="9">
        <v>21</v>
      </c>
      <c r="H2520" s="9">
        <v>1</v>
      </c>
      <c r="I2520" s="9">
        <v>5</v>
      </c>
      <c r="J2520" s="9">
        <v>120.66500000000001</v>
      </c>
      <c r="K2520" s="9">
        <v>154.255</v>
      </c>
      <c r="L2520" s="9">
        <v>151.60499999999996</v>
      </c>
    </row>
    <row r="2521" spans="6:12">
      <c r="F2521" s="9">
        <v>2502</v>
      </c>
      <c r="G2521" s="9">
        <v>20</v>
      </c>
      <c r="H2521" s="9">
        <v>3</v>
      </c>
      <c r="I2521" s="9">
        <v>3</v>
      </c>
      <c r="J2521" s="9">
        <v>-258.73</v>
      </c>
      <c r="K2521" s="9">
        <v>32.569999999999993</v>
      </c>
      <c r="L2521" s="9">
        <v>25.370000000000061</v>
      </c>
    </row>
    <row r="2522" spans="6:12">
      <c r="F2522" s="9">
        <v>2503</v>
      </c>
      <c r="G2522" s="9">
        <v>49</v>
      </c>
      <c r="H2522" s="9">
        <v>2</v>
      </c>
      <c r="I2522" s="9">
        <v>8</v>
      </c>
      <c r="J2522" s="9">
        <v>141.50700000000001</v>
      </c>
      <c r="K2522" s="9">
        <v>124.71700000000001</v>
      </c>
      <c r="L2522" s="9">
        <v>125.66699999999997</v>
      </c>
    </row>
    <row r="2523" spans="6:12">
      <c r="F2523" s="9">
        <v>2504</v>
      </c>
      <c r="G2523" s="9">
        <v>21</v>
      </c>
      <c r="H2523" s="9">
        <v>1</v>
      </c>
      <c r="I2523" s="9">
        <v>9</v>
      </c>
      <c r="J2523" s="9">
        <v>177.44899999999993</v>
      </c>
      <c r="K2523" s="9">
        <v>40.638999999999953</v>
      </c>
      <c r="L2523" s="9">
        <v>39.588999999999999</v>
      </c>
    </row>
    <row r="2524" spans="6:12">
      <c r="F2524" s="9">
        <v>2505</v>
      </c>
      <c r="G2524" s="9">
        <v>51</v>
      </c>
      <c r="H2524" s="9">
        <v>1</v>
      </c>
      <c r="I2524" s="9">
        <v>5</v>
      </c>
      <c r="J2524" s="9">
        <v>117.66500000000005</v>
      </c>
      <c r="K2524" s="9">
        <v>141.95499999999996</v>
      </c>
      <c r="L2524" s="9">
        <v>143.80500000000009</v>
      </c>
    </row>
    <row r="2525" spans="6:12">
      <c r="F2525" s="9">
        <v>2506</v>
      </c>
      <c r="G2525" s="9">
        <v>37</v>
      </c>
      <c r="H2525" s="9">
        <v>3</v>
      </c>
      <c r="I2525" s="9">
        <v>8</v>
      </c>
      <c r="J2525" s="9">
        <v>48.901000000000067</v>
      </c>
      <c r="K2525" s="9">
        <v>121.93099999999998</v>
      </c>
      <c r="L2525" s="9">
        <v>119.28100000000001</v>
      </c>
    </row>
    <row r="2526" spans="6:12">
      <c r="F2526" s="9">
        <v>2507</v>
      </c>
      <c r="G2526" s="9">
        <v>30</v>
      </c>
      <c r="H2526" s="9">
        <v>1</v>
      </c>
      <c r="I2526" s="9">
        <v>4</v>
      </c>
      <c r="J2526" s="9">
        <v>56.300000000000004</v>
      </c>
      <c r="K2526" s="9">
        <v>129.69999999999999</v>
      </c>
      <c r="L2526" s="9">
        <v>128</v>
      </c>
    </row>
    <row r="2527" spans="6:12">
      <c r="F2527" s="9">
        <v>2508</v>
      </c>
      <c r="G2527" s="9">
        <v>51</v>
      </c>
      <c r="H2527" s="9">
        <v>2</v>
      </c>
      <c r="I2527" s="9">
        <v>7</v>
      </c>
      <c r="J2527" s="9">
        <v>119.93700000000001</v>
      </c>
      <c r="K2527" s="9">
        <v>145.12699999999995</v>
      </c>
      <c r="L2527" s="9">
        <v>145.97700000000006</v>
      </c>
    </row>
    <row r="2528" spans="6:12">
      <c r="F2528" s="9">
        <v>2509</v>
      </c>
      <c r="G2528" s="9">
        <v>20</v>
      </c>
      <c r="H2528" s="9">
        <v>1</v>
      </c>
      <c r="I2528" s="9">
        <v>9</v>
      </c>
      <c r="J2528" s="9">
        <v>181.70999999999992</v>
      </c>
      <c r="K2528" s="9">
        <v>45.210000000000008</v>
      </c>
      <c r="L2528" s="9">
        <v>44.010000000000019</v>
      </c>
    </row>
    <row r="2529" spans="6:12">
      <c r="F2529" s="9">
        <v>2510</v>
      </c>
      <c r="G2529" s="9">
        <v>49</v>
      </c>
      <c r="H2529" s="9">
        <v>3</v>
      </c>
      <c r="I2529" s="9">
        <v>3</v>
      </c>
      <c r="J2529" s="9">
        <v>-265.02299999999991</v>
      </c>
      <c r="K2529" s="9">
        <v>17.287000000000091</v>
      </c>
      <c r="L2529" s="9">
        <v>14.437000000000069</v>
      </c>
    </row>
    <row r="2530" spans="6:12">
      <c r="F2530" s="9">
        <v>2511</v>
      </c>
      <c r="G2530" s="9">
        <v>28</v>
      </c>
      <c r="H2530" s="9">
        <v>1</v>
      </c>
      <c r="I2530" s="9">
        <v>7</v>
      </c>
      <c r="J2530" s="9">
        <v>145.66599999999997</v>
      </c>
      <c r="K2530" s="9">
        <v>91.885999999999967</v>
      </c>
      <c r="L2530" s="9">
        <v>91.085999999999984</v>
      </c>
    </row>
    <row r="2531" spans="6:12">
      <c r="F2531" s="9">
        <v>2512</v>
      </c>
      <c r="G2531" s="9">
        <v>43</v>
      </c>
      <c r="H2531" s="9">
        <v>3</v>
      </c>
      <c r="I2531" s="9">
        <v>3</v>
      </c>
      <c r="J2531" s="9">
        <v>-282.35099999999989</v>
      </c>
      <c r="K2531" s="9">
        <v>1.81899999999996</v>
      </c>
      <c r="L2531" s="9">
        <v>-1.9309999999999548</v>
      </c>
    </row>
    <row r="2532" spans="6:12">
      <c r="F2532" s="9">
        <v>2513</v>
      </c>
      <c r="G2532" s="9">
        <v>49</v>
      </c>
      <c r="H2532" s="9">
        <v>1</v>
      </c>
      <c r="I2532" s="9">
        <v>5</v>
      </c>
      <c r="J2532" s="9">
        <v>110.30500000000006</v>
      </c>
      <c r="K2532" s="9">
        <v>135.21500000000006</v>
      </c>
      <c r="L2532" s="9">
        <v>136.76500000000001</v>
      </c>
    </row>
    <row r="2533" spans="6:12">
      <c r="F2533" s="9">
        <v>2514</v>
      </c>
      <c r="G2533" s="9">
        <v>24</v>
      </c>
      <c r="H2533" s="9">
        <v>3</v>
      </c>
      <c r="I2533" s="9">
        <v>6</v>
      </c>
      <c r="J2533" s="9">
        <v>-41.576000000000022</v>
      </c>
      <c r="K2533" s="9">
        <v>120.684</v>
      </c>
      <c r="L2533" s="9">
        <v>115.28400000000005</v>
      </c>
    </row>
    <row r="2534" spans="6:12">
      <c r="F2534" s="9">
        <v>2515</v>
      </c>
      <c r="G2534" s="9">
        <v>53</v>
      </c>
      <c r="H2534" s="9">
        <v>1</v>
      </c>
      <c r="I2534" s="9">
        <v>4</v>
      </c>
      <c r="J2534" s="9">
        <v>88.016999999999967</v>
      </c>
      <c r="K2534" s="9">
        <v>154.28699999999998</v>
      </c>
      <c r="L2534" s="9">
        <v>156.03700000000003</v>
      </c>
    </row>
    <row r="2535" spans="6:12">
      <c r="F2535" s="9">
        <v>2516</v>
      </c>
      <c r="G2535" s="9">
        <v>22</v>
      </c>
      <c r="H2535" s="9">
        <v>1</v>
      </c>
      <c r="I2535" s="9">
        <v>7</v>
      </c>
      <c r="J2535" s="9">
        <v>164.01399999999998</v>
      </c>
      <c r="K2535" s="9">
        <v>112.09399999999995</v>
      </c>
      <c r="L2535" s="9">
        <v>110.39399999999999</v>
      </c>
    </row>
    <row r="2536" spans="6:12">
      <c r="F2536" s="9">
        <v>2517</v>
      </c>
      <c r="G2536" s="9">
        <v>29</v>
      </c>
      <c r="H2536" s="9">
        <v>2</v>
      </c>
      <c r="I2536" s="9">
        <v>6</v>
      </c>
      <c r="J2536" s="9">
        <v>56.198999999999984</v>
      </c>
      <c r="K2536" s="9">
        <v>130.80899999999997</v>
      </c>
      <c r="L2536" s="9">
        <v>127.95900000000003</v>
      </c>
    </row>
    <row r="2537" spans="6:12">
      <c r="F2537" s="9">
        <v>2518</v>
      </c>
      <c r="G2537" s="9">
        <v>48</v>
      </c>
      <c r="H2537" s="9">
        <v>3</v>
      </c>
      <c r="I2537" s="9">
        <v>5</v>
      </c>
      <c r="J2537" s="9">
        <v>-104.46999999999991</v>
      </c>
      <c r="K2537" s="9">
        <v>92.949999999999989</v>
      </c>
      <c r="L2537" s="9">
        <v>90.75</v>
      </c>
    </row>
    <row r="2538" spans="6:12">
      <c r="F2538" s="9">
        <v>2519</v>
      </c>
      <c r="G2538" s="9">
        <v>28</v>
      </c>
      <c r="H2538" s="9">
        <v>3</v>
      </c>
      <c r="I2538" s="9">
        <v>6</v>
      </c>
      <c r="J2538" s="9">
        <v>-51.551999999999964</v>
      </c>
      <c r="K2538" s="9">
        <v>109.46800000000002</v>
      </c>
      <c r="L2538" s="9">
        <v>104.66800000000001</v>
      </c>
    </row>
    <row r="2539" spans="6:12">
      <c r="F2539" s="9">
        <v>2520</v>
      </c>
      <c r="G2539" s="9">
        <v>36</v>
      </c>
      <c r="H2539" s="9">
        <v>3</v>
      </c>
      <c r="I2539" s="9">
        <v>6</v>
      </c>
      <c r="J2539" s="9">
        <v>-58.543999999999983</v>
      </c>
      <c r="K2539" s="9">
        <v>99.995999999999981</v>
      </c>
      <c r="L2539" s="9">
        <v>96.396000000000015</v>
      </c>
    </row>
    <row r="2540" spans="6:12">
      <c r="F2540" s="9">
        <v>2521</v>
      </c>
      <c r="G2540" s="9">
        <v>24</v>
      </c>
      <c r="H2540" s="9">
        <v>3</v>
      </c>
      <c r="I2540" s="9">
        <v>6</v>
      </c>
      <c r="J2540" s="9">
        <v>-41.576000000000022</v>
      </c>
      <c r="K2540" s="9">
        <v>120.684</v>
      </c>
      <c r="L2540" s="9">
        <v>115.28400000000005</v>
      </c>
    </row>
    <row r="2541" spans="6:12">
      <c r="F2541" s="9">
        <v>2522</v>
      </c>
      <c r="G2541" s="9">
        <v>21</v>
      </c>
      <c r="H2541" s="9">
        <v>3</v>
      </c>
      <c r="I2541" s="9">
        <v>6</v>
      </c>
      <c r="J2541" s="9">
        <v>-31.259000000000071</v>
      </c>
      <c r="K2541" s="9">
        <v>131.93099999999995</v>
      </c>
      <c r="L2541" s="9">
        <v>126.08100000000002</v>
      </c>
    </row>
    <row r="2542" spans="6:12">
      <c r="F2542" s="9">
        <v>2523</v>
      </c>
      <c r="G2542" s="9">
        <v>42</v>
      </c>
      <c r="H2542" s="9">
        <v>2</v>
      </c>
      <c r="I2542" s="9">
        <v>7</v>
      </c>
      <c r="J2542" s="9">
        <v>93.863999999999976</v>
      </c>
      <c r="K2542" s="9">
        <v>121.84399999999997</v>
      </c>
      <c r="L2542" s="9">
        <v>121.34399999999997</v>
      </c>
    </row>
    <row r="2543" spans="6:12">
      <c r="F2543" s="9">
        <v>2524</v>
      </c>
      <c r="G2543" s="9">
        <v>37</v>
      </c>
      <c r="H2543" s="9">
        <v>3</v>
      </c>
      <c r="I2543" s="9">
        <v>9</v>
      </c>
      <c r="J2543" s="9">
        <v>88.233000000000004</v>
      </c>
      <c r="K2543" s="9">
        <v>118.66299999999995</v>
      </c>
      <c r="L2543" s="9">
        <v>116.41299999999995</v>
      </c>
    </row>
    <row r="2544" spans="6:12">
      <c r="F2544" s="9">
        <v>2525</v>
      </c>
      <c r="G2544" s="9">
        <v>24</v>
      </c>
      <c r="H2544" s="9">
        <v>3</v>
      </c>
      <c r="I2544" s="9">
        <v>9</v>
      </c>
      <c r="J2544" s="9">
        <v>104.62599999999998</v>
      </c>
      <c r="K2544" s="9">
        <v>139.08600000000001</v>
      </c>
      <c r="L2544" s="9">
        <v>134.88599999999997</v>
      </c>
    </row>
    <row r="2545" spans="6:12">
      <c r="F2545" s="9">
        <v>2526</v>
      </c>
      <c r="G2545" s="9">
        <v>55</v>
      </c>
      <c r="H2545" s="9">
        <v>1</v>
      </c>
      <c r="I2545" s="9">
        <v>3</v>
      </c>
      <c r="J2545" s="9">
        <v>49.944999999999929</v>
      </c>
      <c r="K2545" s="9">
        <v>158.19499999999991</v>
      </c>
      <c r="L2545" s="9">
        <v>159.84500000000008</v>
      </c>
    </row>
    <row r="2546" spans="6:12">
      <c r="F2546" s="9">
        <v>2527</v>
      </c>
      <c r="G2546" s="9">
        <v>24</v>
      </c>
      <c r="H2546" s="9">
        <v>3</v>
      </c>
      <c r="I2546" s="9">
        <v>3</v>
      </c>
      <c r="J2546" s="9">
        <v>-273.09800000000001</v>
      </c>
      <c r="K2546" s="9">
        <v>16.961999999999989</v>
      </c>
      <c r="L2546" s="9">
        <v>10.362000000000023</v>
      </c>
    </row>
    <row r="2547" spans="6:12">
      <c r="F2547" s="9">
        <v>2528</v>
      </c>
      <c r="G2547" s="9">
        <v>52</v>
      </c>
      <c r="H2547" s="9">
        <v>2</v>
      </c>
      <c r="I2547" s="9">
        <v>9</v>
      </c>
      <c r="J2547" s="9">
        <v>173.24799999999993</v>
      </c>
      <c r="K2547" s="9">
        <v>112.92799999999997</v>
      </c>
      <c r="L2547" s="9">
        <v>114.72799999999992</v>
      </c>
    </row>
    <row r="2548" spans="6:12">
      <c r="F2548" s="9">
        <v>2529</v>
      </c>
      <c r="G2548" s="9">
        <v>34</v>
      </c>
      <c r="H2548" s="9">
        <v>3</v>
      </c>
      <c r="I2548" s="9">
        <v>6</v>
      </c>
      <c r="J2548" s="9">
        <v>-58.41599999999994</v>
      </c>
      <c r="K2548" s="9">
        <v>100.74399999999997</v>
      </c>
      <c r="L2548" s="9">
        <v>96.844000000000051</v>
      </c>
    </row>
    <row r="2549" spans="6:12">
      <c r="F2549" s="9">
        <v>2530</v>
      </c>
      <c r="G2549" s="9">
        <v>21</v>
      </c>
      <c r="H2549" s="9">
        <v>1</v>
      </c>
      <c r="I2549" s="9">
        <v>8</v>
      </c>
      <c r="J2549" s="9">
        <v>177.47299999999996</v>
      </c>
      <c r="K2549" s="9">
        <v>83.262999999999963</v>
      </c>
      <c r="L2549" s="9">
        <v>81.812999999999974</v>
      </c>
    </row>
    <row r="2550" spans="6:12">
      <c r="F2550" s="9">
        <v>2531</v>
      </c>
      <c r="G2550" s="9">
        <v>44</v>
      </c>
      <c r="H2550" s="9">
        <v>3</v>
      </c>
      <c r="I2550" s="9">
        <v>5</v>
      </c>
      <c r="J2550" s="9">
        <v>-116.06999999999988</v>
      </c>
      <c r="K2550" s="9">
        <v>82.589999999999918</v>
      </c>
      <c r="L2550" s="9">
        <v>79.789999999999964</v>
      </c>
    </row>
    <row r="2551" spans="6:12">
      <c r="F2551" s="9">
        <v>2532</v>
      </c>
      <c r="G2551" s="9">
        <v>32</v>
      </c>
      <c r="H2551" s="9">
        <v>2</v>
      </c>
      <c r="I2551" s="9">
        <v>6</v>
      </c>
      <c r="J2551" s="9">
        <v>51.911999999999949</v>
      </c>
      <c r="K2551" s="9">
        <v>125.59199999999997</v>
      </c>
      <c r="L2551" s="9">
        <v>123.19199999999999</v>
      </c>
    </row>
    <row r="2552" spans="6:12">
      <c r="F2552" s="9">
        <v>2533</v>
      </c>
      <c r="G2552" s="9">
        <v>35</v>
      </c>
      <c r="H2552" s="9">
        <v>2</v>
      </c>
      <c r="I2552" s="9">
        <v>9</v>
      </c>
      <c r="J2552" s="9">
        <v>137.56499999999991</v>
      </c>
      <c r="K2552" s="9">
        <v>82.51499999999993</v>
      </c>
      <c r="L2552" s="9">
        <v>81.76499999999993</v>
      </c>
    </row>
    <row r="2553" spans="6:12">
      <c r="F2553" s="9">
        <v>2534</v>
      </c>
      <c r="G2553" s="9">
        <v>49</v>
      </c>
      <c r="H2553" s="9">
        <v>1</v>
      </c>
      <c r="I2553" s="9">
        <v>6</v>
      </c>
      <c r="J2553" s="9">
        <v>138.88900000000001</v>
      </c>
      <c r="K2553" s="9">
        <v>121.19900000000004</v>
      </c>
      <c r="L2553" s="9">
        <v>123.149</v>
      </c>
    </row>
    <row r="2554" spans="6:12">
      <c r="F2554" s="9">
        <v>2535</v>
      </c>
      <c r="G2554" s="9">
        <v>33</v>
      </c>
      <c r="H2554" s="9">
        <v>1</v>
      </c>
      <c r="I2554" s="9">
        <v>6</v>
      </c>
      <c r="J2554" s="9">
        <v>118.79299999999998</v>
      </c>
      <c r="K2554" s="9">
        <v>106.06299999999999</v>
      </c>
      <c r="L2554" s="9">
        <v>105.613</v>
      </c>
    </row>
    <row r="2555" spans="6:12">
      <c r="F2555" s="9">
        <v>2536</v>
      </c>
      <c r="G2555" s="9">
        <v>41</v>
      </c>
      <c r="H2555" s="9">
        <v>2</v>
      </c>
      <c r="I2555" s="9">
        <v>4</v>
      </c>
      <c r="J2555" s="9">
        <v>-52.180999999999983</v>
      </c>
      <c r="K2555" s="9">
        <v>103.90899999999996</v>
      </c>
      <c r="L2555" s="9">
        <v>102.05899999999997</v>
      </c>
    </row>
    <row r="2556" spans="6:12">
      <c r="F2556" s="9">
        <v>2537</v>
      </c>
      <c r="G2556" s="9">
        <v>31</v>
      </c>
      <c r="H2556" s="9">
        <v>2</v>
      </c>
      <c r="I2556" s="9">
        <v>8</v>
      </c>
      <c r="J2556" s="9">
        <v>120.84299999999999</v>
      </c>
      <c r="K2556" s="9">
        <v>109.63299999999995</v>
      </c>
      <c r="L2556" s="9">
        <v>107.88300000000001</v>
      </c>
    </row>
    <row r="2557" spans="6:12">
      <c r="F2557" s="9">
        <v>2538</v>
      </c>
      <c r="G2557" s="9">
        <v>30</v>
      </c>
      <c r="H2557" s="9">
        <v>1</v>
      </c>
      <c r="I2557" s="9">
        <v>6</v>
      </c>
      <c r="J2557" s="9">
        <v>122.71999999999996</v>
      </c>
      <c r="K2557" s="9">
        <v>110.91999999999997</v>
      </c>
      <c r="L2557" s="9">
        <v>110.02</v>
      </c>
    </row>
    <row r="2558" spans="6:12">
      <c r="F2558" s="9">
        <v>2539</v>
      </c>
      <c r="G2558" s="9">
        <v>35</v>
      </c>
      <c r="H2558" s="9">
        <v>3</v>
      </c>
      <c r="I2558" s="9">
        <v>8</v>
      </c>
      <c r="J2558" s="9">
        <v>48.465000000000089</v>
      </c>
      <c r="K2558" s="9">
        <v>122.11499999999995</v>
      </c>
      <c r="L2558" s="9">
        <v>119.16500000000002</v>
      </c>
    </row>
    <row r="2559" spans="6:12">
      <c r="F2559" s="9">
        <v>2540</v>
      </c>
      <c r="G2559" s="9">
        <v>21</v>
      </c>
      <c r="H2559" s="9">
        <v>3</v>
      </c>
      <c r="I2559" s="9">
        <v>8</v>
      </c>
      <c r="J2559" s="9">
        <v>75.652999999999963</v>
      </c>
      <c r="K2559" s="9">
        <v>153.64299999999992</v>
      </c>
      <c r="L2559" s="9">
        <v>148.59299999999996</v>
      </c>
    </row>
    <row r="2560" spans="6:12">
      <c r="F2560" s="9">
        <v>2541</v>
      </c>
      <c r="G2560" s="9">
        <v>40</v>
      </c>
      <c r="H2560" s="9">
        <v>2</v>
      </c>
      <c r="I2560" s="9">
        <v>9</v>
      </c>
      <c r="J2560" s="9">
        <v>139.95999999999992</v>
      </c>
      <c r="K2560" s="9">
        <v>83.359999999999957</v>
      </c>
      <c r="L2560" s="9">
        <v>83.360000000000014</v>
      </c>
    </row>
    <row r="2561" spans="6:12">
      <c r="F2561" s="9">
        <v>2542</v>
      </c>
      <c r="G2561" s="9">
        <v>42</v>
      </c>
      <c r="H2561" s="9">
        <v>2</v>
      </c>
      <c r="I2561" s="9">
        <v>5</v>
      </c>
      <c r="J2561" s="9">
        <v>7</v>
      </c>
      <c r="K2561" s="9">
        <v>120.17999999999996</v>
      </c>
      <c r="L2561" s="9">
        <v>118.87999999999995</v>
      </c>
    </row>
    <row r="2562" spans="6:12">
      <c r="F2562" s="9">
        <v>2543</v>
      </c>
      <c r="G2562" s="9">
        <v>29</v>
      </c>
      <c r="H2562" s="9">
        <v>3</v>
      </c>
      <c r="I2562" s="9">
        <v>3</v>
      </c>
      <c r="J2562" s="9">
        <v>-284.98299999999995</v>
      </c>
      <c r="K2562" s="9">
        <v>3.5270000000000152</v>
      </c>
      <c r="L2562" s="9">
        <v>-2.3229999999999507</v>
      </c>
    </row>
    <row r="2563" spans="6:12">
      <c r="F2563" s="9">
        <v>2544</v>
      </c>
      <c r="G2563" s="9">
        <v>27</v>
      </c>
      <c r="H2563" s="9">
        <v>1</v>
      </c>
      <c r="I2563" s="9">
        <v>7</v>
      </c>
      <c r="J2563" s="9">
        <v>148.04899999999998</v>
      </c>
      <c r="K2563" s="9">
        <v>94.578999999999951</v>
      </c>
      <c r="L2563" s="9">
        <v>93.629000000000019</v>
      </c>
    </row>
    <row r="2564" spans="6:12">
      <c r="F2564" s="9">
        <v>2545</v>
      </c>
      <c r="G2564" s="9">
        <v>51</v>
      </c>
      <c r="H2564" s="9">
        <v>3</v>
      </c>
      <c r="I2564" s="9">
        <v>9</v>
      </c>
      <c r="J2564" s="9">
        <v>121.60900000000009</v>
      </c>
      <c r="K2564" s="9">
        <v>147.69899999999996</v>
      </c>
      <c r="L2564" s="9">
        <v>147.54900000000009</v>
      </c>
    </row>
    <row r="2565" spans="6:12">
      <c r="F2565" s="9">
        <v>2546</v>
      </c>
      <c r="G2565" s="9">
        <v>19</v>
      </c>
      <c r="H2565" s="9">
        <v>3</v>
      </c>
      <c r="I2565" s="9">
        <v>8</v>
      </c>
      <c r="J2565" s="9">
        <v>83.856999999999971</v>
      </c>
      <c r="K2565" s="9">
        <v>162.46699999999998</v>
      </c>
      <c r="L2565" s="9">
        <v>157.11700000000002</v>
      </c>
    </row>
    <row r="2566" spans="6:12">
      <c r="F2566" s="9">
        <v>2547</v>
      </c>
      <c r="G2566" s="9">
        <v>32</v>
      </c>
      <c r="H2566" s="9">
        <v>3</v>
      </c>
      <c r="I2566" s="9">
        <v>3</v>
      </c>
      <c r="J2566" s="9">
        <v>-288.87399999999991</v>
      </c>
      <c r="K2566" s="9">
        <v>-1.2940000000000111</v>
      </c>
      <c r="L2566" s="9">
        <v>-6.69399999999996</v>
      </c>
    </row>
    <row r="2567" spans="6:12">
      <c r="F2567" s="9">
        <v>2548</v>
      </c>
      <c r="G2567" s="9">
        <v>40</v>
      </c>
      <c r="H2567" s="9">
        <v>2</v>
      </c>
      <c r="I2567" s="9">
        <v>9</v>
      </c>
      <c r="J2567" s="9">
        <v>139.95999999999992</v>
      </c>
      <c r="K2567" s="9">
        <v>83.359999999999957</v>
      </c>
      <c r="L2567" s="9">
        <v>83.360000000000014</v>
      </c>
    </row>
    <row r="2568" spans="6:12">
      <c r="F2568" s="9">
        <v>2549</v>
      </c>
      <c r="G2568" s="9">
        <v>33</v>
      </c>
      <c r="H2568" s="9">
        <v>2</v>
      </c>
      <c r="I2568" s="9">
        <v>9</v>
      </c>
      <c r="J2568" s="9">
        <v>138.49699999999996</v>
      </c>
      <c r="K2568" s="9">
        <v>84.066999999999894</v>
      </c>
      <c r="L2568" s="9">
        <v>83.016999999999939</v>
      </c>
    </row>
    <row r="2569" spans="6:12">
      <c r="F2569" s="9">
        <v>2550</v>
      </c>
      <c r="G2569" s="9">
        <v>41</v>
      </c>
      <c r="H2569" s="9">
        <v>1</v>
      </c>
      <c r="I2569" s="9">
        <v>5</v>
      </c>
      <c r="J2569" s="9">
        <v>91.665000000000006</v>
      </c>
      <c r="K2569" s="9">
        <v>119.05499999999996</v>
      </c>
      <c r="L2569" s="9">
        <v>119.40499999999999</v>
      </c>
    </row>
    <row r="2570" spans="6:12">
      <c r="F2570" s="9">
        <v>2551</v>
      </c>
      <c r="G2570" s="9">
        <v>36</v>
      </c>
      <c r="H2570" s="9">
        <v>2</v>
      </c>
      <c r="I2570" s="9">
        <v>5</v>
      </c>
      <c r="J2570" s="9">
        <v>1.8400000000000318</v>
      </c>
      <c r="K2570" s="9">
        <v>116.87999999999997</v>
      </c>
      <c r="L2570" s="9">
        <v>114.67999999999998</v>
      </c>
    </row>
    <row r="2571" spans="6:12">
      <c r="F2571" s="9">
        <v>2552</v>
      </c>
      <c r="G2571" s="9">
        <v>25</v>
      </c>
      <c r="H2571" s="9">
        <v>2</v>
      </c>
      <c r="I2571" s="9">
        <v>4</v>
      </c>
      <c r="J2571" s="9">
        <v>-39.925000000000011</v>
      </c>
      <c r="K2571" s="9">
        <v>121.12499999999997</v>
      </c>
      <c r="L2571" s="9">
        <v>116.875</v>
      </c>
    </row>
    <row r="2572" spans="6:12">
      <c r="F2572" s="9">
        <v>2553</v>
      </c>
      <c r="G2572" s="9">
        <v>26</v>
      </c>
      <c r="H2572" s="9">
        <v>2</v>
      </c>
      <c r="I2572" s="9">
        <v>3</v>
      </c>
      <c r="J2572" s="9">
        <v>-109.75199999999998</v>
      </c>
      <c r="K2572" s="9">
        <v>93.587999999999994</v>
      </c>
      <c r="L2572" s="9">
        <v>89.087999999999994</v>
      </c>
    </row>
    <row r="2573" spans="6:12">
      <c r="F2573" s="9">
        <v>2554</v>
      </c>
      <c r="G2573" s="9">
        <v>36</v>
      </c>
      <c r="H2573" s="9">
        <v>2</v>
      </c>
      <c r="I2573" s="9">
        <v>3</v>
      </c>
      <c r="J2573" s="9">
        <v>-122.87199999999999</v>
      </c>
      <c r="K2573" s="9">
        <v>77.367999999999981</v>
      </c>
      <c r="L2573" s="9">
        <v>74.368000000000009</v>
      </c>
    </row>
    <row r="2574" spans="6:12">
      <c r="F2574" s="9">
        <v>2555</v>
      </c>
      <c r="G2574" s="9">
        <v>47</v>
      </c>
      <c r="H2574" s="9">
        <v>3</v>
      </c>
      <c r="I2574" s="9">
        <v>7</v>
      </c>
      <c r="J2574" s="9">
        <v>18.409000000000049</v>
      </c>
      <c r="K2574" s="9">
        <v>130.93899999999991</v>
      </c>
      <c r="L2574" s="9">
        <v>129.38900000000007</v>
      </c>
    </row>
    <row r="2575" spans="6:12">
      <c r="F2575" s="9">
        <v>2556</v>
      </c>
      <c r="G2575" s="9">
        <v>37</v>
      </c>
      <c r="H2575" s="9">
        <v>1</v>
      </c>
      <c r="I2575" s="9">
        <v>3</v>
      </c>
      <c r="J2575" s="9">
        <v>3.3610000000000042</v>
      </c>
      <c r="K2575" s="9">
        <v>117.191</v>
      </c>
      <c r="L2575" s="9">
        <v>116.14100000000002</v>
      </c>
    </row>
    <row r="2576" spans="6:12">
      <c r="F2576" s="9">
        <v>2557</v>
      </c>
      <c r="G2576" s="9">
        <v>37</v>
      </c>
      <c r="H2576" s="9">
        <v>2</v>
      </c>
      <c r="I2576" s="9">
        <v>4</v>
      </c>
      <c r="J2576" s="9">
        <v>-55.59699999999998</v>
      </c>
      <c r="K2576" s="9">
        <v>101.73299999999999</v>
      </c>
      <c r="L2576" s="9">
        <v>99.282999999999987</v>
      </c>
    </row>
    <row r="2577" spans="6:12">
      <c r="F2577" s="9">
        <v>2558</v>
      </c>
      <c r="G2577" s="9">
        <v>33</v>
      </c>
      <c r="H2577" s="9">
        <v>1</v>
      </c>
      <c r="I2577" s="9">
        <v>4</v>
      </c>
      <c r="J2577" s="9">
        <v>52.337000000000003</v>
      </c>
      <c r="K2577" s="9">
        <v>124.80700000000002</v>
      </c>
      <c r="L2577" s="9">
        <v>123.55699999999999</v>
      </c>
    </row>
    <row r="2578" spans="6:12">
      <c r="F2578" s="9">
        <v>2559</v>
      </c>
      <c r="G2578" s="9">
        <v>45</v>
      </c>
      <c r="H2578" s="9">
        <v>2</v>
      </c>
      <c r="I2578" s="9">
        <v>9</v>
      </c>
      <c r="J2578" s="9">
        <v>149.10499999999993</v>
      </c>
      <c r="K2578" s="9">
        <v>90.954999999999927</v>
      </c>
      <c r="L2578" s="9">
        <v>91.704999999999984</v>
      </c>
    </row>
    <row r="2579" spans="6:12">
      <c r="F2579" s="9">
        <v>2560</v>
      </c>
      <c r="G2579" s="9">
        <v>41</v>
      </c>
      <c r="H2579" s="9">
        <v>3</v>
      </c>
      <c r="I2579" s="9">
        <v>3</v>
      </c>
      <c r="J2579" s="9">
        <v>-285.96699999999998</v>
      </c>
      <c r="K2579" s="9">
        <v>-1.1770000000000493</v>
      </c>
      <c r="L2579" s="9">
        <v>-5.2269999999999754</v>
      </c>
    </row>
    <row r="2580" spans="6:12">
      <c r="F2580" s="9">
        <v>2561</v>
      </c>
      <c r="G2580" s="9">
        <v>33</v>
      </c>
      <c r="H2580" s="9">
        <v>2</v>
      </c>
      <c r="I2580" s="9">
        <v>6</v>
      </c>
      <c r="J2580" s="9">
        <v>51.022999999999968</v>
      </c>
      <c r="K2580" s="9">
        <v>124.39299999999996</v>
      </c>
      <c r="L2580" s="9">
        <v>122.14299999999996</v>
      </c>
    </row>
    <row r="2581" spans="6:12">
      <c r="F2581" s="9">
        <v>2562</v>
      </c>
      <c r="G2581" s="9">
        <v>20</v>
      </c>
      <c r="H2581" s="9">
        <v>3</v>
      </c>
      <c r="I2581" s="9">
        <v>6</v>
      </c>
      <c r="J2581" s="9">
        <v>-27.279999999999973</v>
      </c>
      <c r="K2581" s="9">
        <v>136.21999999999997</v>
      </c>
      <c r="L2581" s="9">
        <v>130.22000000000006</v>
      </c>
    </row>
    <row r="2582" spans="6:12">
      <c r="F2582" s="9">
        <v>2563</v>
      </c>
      <c r="G2582" s="9">
        <v>55</v>
      </c>
      <c r="H2582" s="9">
        <v>2</v>
      </c>
      <c r="I2582" s="9">
        <v>6</v>
      </c>
      <c r="J2582" s="9">
        <v>99.774999999999949</v>
      </c>
      <c r="K2582" s="9">
        <v>166.32499999999993</v>
      </c>
      <c r="L2582" s="9">
        <v>167.37500000000006</v>
      </c>
    </row>
    <row r="2583" spans="6:12">
      <c r="F2583" s="9">
        <v>2564</v>
      </c>
      <c r="G2583" s="9">
        <v>27</v>
      </c>
      <c r="H2583" s="9">
        <v>3</v>
      </c>
      <c r="I2583" s="9">
        <v>8</v>
      </c>
      <c r="J2583" s="9">
        <v>57.521000000000015</v>
      </c>
      <c r="K2583" s="9">
        <v>133.6509999999999</v>
      </c>
      <c r="L2583" s="9">
        <v>129.50100000000003</v>
      </c>
    </row>
    <row r="2584" spans="6:12">
      <c r="F2584" s="9">
        <v>2565</v>
      </c>
      <c r="G2584" s="9">
        <v>26</v>
      </c>
      <c r="H2584" s="9">
        <v>2</v>
      </c>
      <c r="I2584" s="9">
        <v>3</v>
      </c>
      <c r="J2584" s="9">
        <v>-109.75199999999998</v>
      </c>
      <c r="K2584" s="9">
        <v>93.587999999999994</v>
      </c>
      <c r="L2584" s="9">
        <v>89.087999999999994</v>
      </c>
    </row>
    <row r="2585" spans="6:12">
      <c r="F2585" s="9">
        <v>2566</v>
      </c>
      <c r="G2585" s="9">
        <v>41</v>
      </c>
      <c r="H2585" s="9">
        <v>3</v>
      </c>
      <c r="I2585" s="9">
        <v>9</v>
      </c>
      <c r="J2585" s="9">
        <v>92.369000000000028</v>
      </c>
      <c r="K2585" s="9">
        <v>121.55899999999991</v>
      </c>
      <c r="L2585" s="9">
        <v>119.90899999999999</v>
      </c>
    </row>
    <row r="2586" spans="6:12">
      <c r="F2586" s="9">
        <v>2567</v>
      </c>
      <c r="G2586" s="9">
        <v>52</v>
      </c>
      <c r="H2586" s="9">
        <v>1</v>
      </c>
      <c r="I2586" s="9">
        <v>4</v>
      </c>
      <c r="J2586" s="9">
        <v>83.667999999999964</v>
      </c>
      <c r="K2586" s="9">
        <v>150.24799999999999</v>
      </c>
      <c r="L2586" s="9">
        <v>151.84800000000001</v>
      </c>
    </row>
    <row r="2587" spans="6:12">
      <c r="F2587" s="9">
        <v>2568</v>
      </c>
      <c r="G2587" s="9">
        <v>27</v>
      </c>
      <c r="H2587" s="9">
        <v>2</v>
      </c>
      <c r="I2587" s="9">
        <v>4</v>
      </c>
      <c r="J2587" s="9">
        <v>-45.237000000000023</v>
      </c>
      <c r="K2587" s="9">
        <v>115.19299999999998</v>
      </c>
      <c r="L2587" s="9">
        <v>111.24300000000001</v>
      </c>
    </row>
    <row r="2588" spans="6:12">
      <c r="F2588" s="9">
        <v>2569</v>
      </c>
      <c r="G2588" s="9">
        <v>41</v>
      </c>
      <c r="H2588" s="9">
        <v>3</v>
      </c>
      <c r="I2588" s="9">
        <v>5</v>
      </c>
      <c r="J2588" s="9">
        <v>-121.93499999999995</v>
      </c>
      <c r="K2588" s="9">
        <v>77.654999999999916</v>
      </c>
      <c r="L2588" s="9">
        <v>74.404999999999973</v>
      </c>
    </row>
    <row r="2589" spans="6:12">
      <c r="F2589" s="9">
        <v>2570</v>
      </c>
      <c r="G2589" s="9">
        <v>46</v>
      </c>
      <c r="H2589" s="9">
        <v>3</v>
      </c>
      <c r="I2589" s="9">
        <v>5</v>
      </c>
      <c r="J2589" s="9">
        <v>-110.80999999999995</v>
      </c>
      <c r="K2589" s="9">
        <v>87.229999999999933</v>
      </c>
      <c r="L2589" s="9">
        <v>84.72999999999999</v>
      </c>
    </row>
    <row r="2590" spans="6:12">
      <c r="F2590" s="9">
        <v>2571</v>
      </c>
      <c r="G2590" s="9">
        <v>44</v>
      </c>
      <c r="H2590" s="9">
        <v>1</v>
      </c>
      <c r="I2590" s="9">
        <v>9</v>
      </c>
      <c r="J2590" s="9">
        <v>153.96599999999992</v>
      </c>
      <c r="K2590" s="9">
        <v>10.025999999999954</v>
      </c>
      <c r="L2590" s="9">
        <v>12.425999999999988</v>
      </c>
    </row>
    <row r="2591" spans="6:12">
      <c r="F2591" s="9">
        <v>2572</v>
      </c>
      <c r="G2591" s="9">
        <v>35</v>
      </c>
      <c r="H2591" s="9">
        <v>2</v>
      </c>
      <c r="I2591" s="9">
        <v>7</v>
      </c>
      <c r="J2591" s="9">
        <v>88.704999999999956</v>
      </c>
      <c r="K2591" s="9">
        <v>118.85499999999993</v>
      </c>
      <c r="L2591" s="9">
        <v>117.30499999999995</v>
      </c>
    </row>
    <row r="2592" spans="6:12">
      <c r="F2592" s="9">
        <v>2573</v>
      </c>
      <c r="G2592" s="9">
        <v>55</v>
      </c>
      <c r="H2592" s="9">
        <v>1</v>
      </c>
      <c r="I2592" s="9">
        <v>9</v>
      </c>
      <c r="J2592" s="9">
        <v>193.22499999999985</v>
      </c>
      <c r="K2592" s="9">
        <v>45.874999999999858</v>
      </c>
      <c r="L2592" s="9">
        <v>49.92500000000004</v>
      </c>
    </row>
    <row r="2593" spans="6:12">
      <c r="F2593" s="9">
        <v>2574</v>
      </c>
      <c r="G2593" s="9">
        <v>50</v>
      </c>
      <c r="H2593" s="9">
        <v>3</v>
      </c>
      <c r="I2593" s="9">
        <v>6</v>
      </c>
      <c r="J2593" s="9">
        <v>-29.199999999999932</v>
      </c>
      <c r="K2593" s="9">
        <v>125</v>
      </c>
      <c r="L2593" s="9">
        <v>123.50000000000006</v>
      </c>
    </row>
    <row r="2594" spans="6:12">
      <c r="F2594" s="9">
        <v>2575</v>
      </c>
      <c r="G2594" s="9">
        <v>31</v>
      </c>
      <c r="H2594" s="9">
        <v>1</v>
      </c>
      <c r="I2594" s="9">
        <v>8</v>
      </c>
      <c r="J2594" s="9">
        <v>149.65299999999996</v>
      </c>
      <c r="K2594" s="9">
        <v>52.342999999999989</v>
      </c>
      <c r="L2594" s="9">
        <v>52.393000000000029</v>
      </c>
    </row>
    <row r="2595" spans="6:12">
      <c r="F2595" s="9">
        <v>2576</v>
      </c>
      <c r="G2595" s="9">
        <v>28</v>
      </c>
      <c r="H2595" s="9">
        <v>1</v>
      </c>
      <c r="I2595" s="9">
        <v>7</v>
      </c>
      <c r="J2595" s="9">
        <v>145.66599999999997</v>
      </c>
      <c r="K2595" s="9">
        <v>91.885999999999967</v>
      </c>
      <c r="L2595" s="9">
        <v>91.085999999999984</v>
      </c>
    </row>
    <row r="2596" spans="6:12">
      <c r="F2596" s="9">
        <v>2577</v>
      </c>
      <c r="G2596" s="9">
        <v>23</v>
      </c>
      <c r="H2596" s="9">
        <v>1</v>
      </c>
      <c r="I2596" s="9">
        <v>9</v>
      </c>
      <c r="J2596" s="9">
        <v>169.73699999999994</v>
      </c>
      <c r="K2596" s="9">
        <v>32.306999999999931</v>
      </c>
      <c r="L2596" s="9">
        <v>31.556999999999988</v>
      </c>
    </row>
    <row r="2597" spans="6:12">
      <c r="F2597" s="9">
        <v>2578</v>
      </c>
      <c r="G2597" s="9">
        <v>27</v>
      </c>
      <c r="H2597" s="9">
        <v>2</v>
      </c>
      <c r="I2597" s="9">
        <v>7</v>
      </c>
      <c r="J2597" s="9">
        <v>99.008999999999958</v>
      </c>
      <c r="K2597" s="9">
        <v>131.63899999999995</v>
      </c>
      <c r="L2597" s="9">
        <v>128.88899999999998</v>
      </c>
    </row>
    <row r="2598" spans="6:12">
      <c r="F2598" s="9">
        <v>2579</v>
      </c>
      <c r="G2598" s="9">
        <v>29</v>
      </c>
      <c r="H2598" s="9">
        <v>1</v>
      </c>
      <c r="I2598" s="9">
        <v>4</v>
      </c>
      <c r="J2598" s="9">
        <v>58.161000000000001</v>
      </c>
      <c r="K2598" s="9">
        <v>131.87100000000001</v>
      </c>
      <c r="L2598" s="9">
        <v>130.02100000000004</v>
      </c>
    </row>
    <row r="2599" spans="6:12">
      <c r="F2599" s="9">
        <v>2580</v>
      </c>
      <c r="G2599" s="9">
        <v>40</v>
      </c>
      <c r="H2599" s="9">
        <v>1</v>
      </c>
      <c r="I2599" s="9">
        <v>9</v>
      </c>
      <c r="J2599" s="9">
        <v>147.78999999999991</v>
      </c>
      <c r="K2599" s="9">
        <v>5.0899999999999466</v>
      </c>
      <c r="L2599" s="9">
        <v>6.8900000000000148</v>
      </c>
    </row>
    <row r="2600" spans="6:12">
      <c r="F2600" s="9">
        <v>2581</v>
      </c>
      <c r="G2600" s="9">
        <v>50</v>
      </c>
      <c r="H2600" s="9">
        <v>1</v>
      </c>
      <c r="I2600" s="9">
        <v>7</v>
      </c>
      <c r="J2600" s="9">
        <v>161.54999999999995</v>
      </c>
      <c r="K2600" s="9">
        <v>100.94999999999993</v>
      </c>
      <c r="L2600" s="9">
        <v>103.45000000000002</v>
      </c>
    </row>
    <row r="2601" spans="6:12">
      <c r="F2601" s="9">
        <v>2582</v>
      </c>
      <c r="G2601" s="9">
        <v>28</v>
      </c>
      <c r="H2601" s="9">
        <v>3</v>
      </c>
      <c r="I2601" s="9">
        <v>6</v>
      </c>
      <c r="J2601" s="9">
        <v>-51.551999999999964</v>
      </c>
      <c r="K2601" s="9">
        <v>109.46800000000002</v>
      </c>
      <c r="L2601" s="9">
        <v>104.66800000000001</v>
      </c>
    </row>
    <row r="2602" spans="6:12">
      <c r="F2602" s="9">
        <v>2583</v>
      </c>
      <c r="G2602" s="9">
        <v>46</v>
      </c>
      <c r="H2602" s="9">
        <v>3</v>
      </c>
      <c r="I2602" s="9">
        <v>7</v>
      </c>
      <c r="J2602" s="9">
        <v>15.36200000000008</v>
      </c>
      <c r="K2602" s="9">
        <v>128.20199999999994</v>
      </c>
      <c r="L2602" s="9">
        <v>126.50200000000001</v>
      </c>
    </row>
    <row r="2603" spans="6:12">
      <c r="F2603" s="9">
        <v>2584</v>
      </c>
      <c r="G2603" s="9">
        <v>43</v>
      </c>
      <c r="H2603" s="9">
        <v>2</v>
      </c>
      <c r="I2603" s="9">
        <v>5</v>
      </c>
      <c r="J2603" s="9">
        <v>8.8050000000000068</v>
      </c>
      <c r="K2603" s="9">
        <v>121.67499999999997</v>
      </c>
      <c r="L2603" s="9">
        <v>120.52499999999999</v>
      </c>
    </row>
    <row r="2604" spans="6:12">
      <c r="F2604" s="9">
        <v>2585</v>
      </c>
      <c r="G2604" s="9">
        <v>29</v>
      </c>
      <c r="H2604" s="9">
        <v>3</v>
      </c>
      <c r="I2604" s="9">
        <v>6</v>
      </c>
      <c r="J2604" s="9">
        <v>-53.370999999999924</v>
      </c>
      <c r="K2604" s="9">
        <v>107.33900000000003</v>
      </c>
      <c r="L2604" s="9">
        <v>102.68900000000005</v>
      </c>
    </row>
    <row r="2605" spans="6:12">
      <c r="F2605" s="9">
        <v>2586</v>
      </c>
      <c r="G2605" s="9">
        <v>26</v>
      </c>
      <c r="H2605" s="9">
        <v>2</v>
      </c>
      <c r="I2605" s="9">
        <v>9</v>
      </c>
      <c r="J2605" s="9">
        <v>150.26399999999992</v>
      </c>
      <c r="K2605" s="9">
        <v>98.003999999999962</v>
      </c>
      <c r="L2605" s="9">
        <v>95.903999999999996</v>
      </c>
    </row>
    <row r="2606" spans="6:12">
      <c r="F2606" s="9">
        <v>2587</v>
      </c>
      <c r="G2606" s="9">
        <v>36</v>
      </c>
      <c r="H2606" s="9">
        <v>2</v>
      </c>
      <c r="I2606" s="9">
        <v>9</v>
      </c>
      <c r="J2606" s="9">
        <v>137.50399999999993</v>
      </c>
      <c r="K2606" s="9">
        <v>82.143999999999949</v>
      </c>
      <c r="L2606" s="9">
        <v>81.54400000000004</v>
      </c>
    </row>
    <row r="2607" spans="6:12">
      <c r="F2607" s="9">
        <v>2588</v>
      </c>
      <c r="G2607" s="9">
        <v>43</v>
      </c>
      <c r="H2607" s="9">
        <v>3</v>
      </c>
      <c r="I2607" s="9">
        <v>9</v>
      </c>
      <c r="J2607" s="9">
        <v>96.057000000000016</v>
      </c>
      <c r="K2607" s="9">
        <v>124.62699999999995</v>
      </c>
      <c r="L2607" s="9">
        <v>123.27700000000004</v>
      </c>
    </row>
    <row r="2608" spans="6:12">
      <c r="F2608" s="9">
        <v>2589</v>
      </c>
      <c r="G2608" s="9">
        <v>24</v>
      </c>
      <c r="H2608" s="9">
        <v>1</v>
      </c>
      <c r="I2608" s="9">
        <v>3</v>
      </c>
      <c r="J2608" s="9">
        <v>24.121999999999993</v>
      </c>
      <c r="K2608" s="9">
        <v>141.982</v>
      </c>
      <c r="L2608" s="9">
        <v>138.982</v>
      </c>
    </row>
    <row r="2609" spans="6:12">
      <c r="F2609" s="9">
        <v>2590</v>
      </c>
      <c r="G2609" s="9">
        <v>27</v>
      </c>
      <c r="H2609" s="9">
        <v>3</v>
      </c>
      <c r="I2609" s="9">
        <v>7</v>
      </c>
      <c r="J2609" s="9">
        <v>8.7690000000000055</v>
      </c>
      <c r="K2609" s="9">
        <v>127.49899999999997</v>
      </c>
      <c r="L2609" s="9">
        <v>122.94900000000001</v>
      </c>
    </row>
    <row r="2610" spans="6:12">
      <c r="F2610" s="9">
        <v>2591</v>
      </c>
      <c r="G2610" s="9">
        <v>28</v>
      </c>
      <c r="H2610" s="9">
        <v>1</v>
      </c>
      <c r="I2610" s="9">
        <v>8</v>
      </c>
      <c r="J2610" s="9">
        <v>155.16399999999993</v>
      </c>
      <c r="K2610" s="9">
        <v>58.783999999999978</v>
      </c>
      <c r="L2610" s="9">
        <v>58.383999999999972</v>
      </c>
    </row>
    <row r="2611" spans="6:12">
      <c r="F2611" s="9">
        <v>2592</v>
      </c>
      <c r="G2611" s="9">
        <v>42</v>
      </c>
      <c r="H2611" s="9">
        <v>3</v>
      </c>
      <c r="I2611" s="9">
        <v>4</v>
      </c>
      <c r="J2611" s="9">
        <v>-197.53199999999993</v>
      </c>
      <c r="K2611" s="9">
        <v>44.347999999999985</v>
      </c>
      <c r="L2611" s="9">
        <v>40.848000000000013</v>
      </c>
    </row>
    <row r="2612" spans="6:12">
      <c r="F2612" s="9">
        <v>2593</v>
      </c>
      <c r="G2612" s="9">
        <v>21</v>
      </c>
      <c r="H2612" s="9">
        <v>3</v>
      </c>
      <c r="I2612" s="9">
        <v>7</v>
      </c>
      <c r="J2612" s="9">
        <v>26.937000000000012</v>
      </c>
      <c r="K2612" s="9">
        <v>147.52699999999993</v>
      </c>
      <c r="L2612" s="9">
        <v>142.077</v>
      </c>
    </row>
    <row r="2613" spans="6:12">
      <c r="F2613" s="9">
        <v>2594</v>
      </c>
      <c r="G2613" s="9">
        <v>45</v>
      </c>
      <c r="H2613" s="9">
        <v>3</v>
      </c>
      <c r="I2613" s="9">
        <v>3</v>
      </c>
      <c r="J2613" s="9">
        <v>-277.65499999999992</v>
      </c>
      <c r="K2613" s="9">
        <v>5.8949999999999534</v>
      </c>
      <c r="L2613" s="9">
        <v>2.44500000000005</v>
      </c>
    </row>
    <row r="2614" spans="6:12">
      <c r="F2614" s="9">
        <v>2595</v>
      </c>
      <c r="G2614" s="9">
        <v>37</v>
      </c>
      <c r="H2614" s="9">
        <v>2</v>
      </c>
      <c r="I2614" s="9">
        <v>5</v>
      </c>
      <c r="J2614" s="9">
        <v>2.0250000000000341</v>
      </c>
      <c r="K2614" s="9">
        <v>116.75499999999998</v>
      </c>
      <c r="L2614" s="9">
        <v>114.70499999999997</v>
      </c>
    </row>
    <row r="2615" spans="6:12">
      <c r="F2615" s="9">
        <v>2596</v>
      </c>
      <c r="G2615" s="9">
        <v>42</v>
      </c>
      <c r="H2615" s="9">
        <v>2</v>
      </c>
      <c r="I2615" s="9">
        <v>5</v>
      </c>
      <c r="J2615" s="9">
        <v>7</v>
      </c>
      <c r="K2615" s="9">
        <v>120.17999999999996</v>
      </c>
      <c r="L2615" s="9">
        <v>118.87999999999995</v>
      </c>
    </row>
    <row r="2616" spans="6:12">
      <c r="F2616" s="9">
        <v>2597</v>
      </c>
      <c r="G2616" s="9">
        <v>27</v>
      </c>
      <c r="H2616" s="9">
        <v>2</v>
      </c>
      <c r="I2616" s="9">
        <v>9</v>
      </c>
      <c r="J2616" s="9">
        <v>147.77299999999994</v>
      </c>
      <c r="K2616" s="9">
        <v>95.202999999999975</v>
      </c>
      <c r="L2616" s="9">
        <v>93.253000000000043</v>
      </c>
    </row>
    <row r="2617" spans="6:12">
      <c r="F2617" s="9">
        <v>2598</v>
      </c>
      <c r="G2617" s="9">
        <v>54</v>
      </c>
      <c r="H2617" s="9">
        <v>2</v>
      </c>
      <c r="I2617" s="9">
        <v>5</v>
      </c>
      <c r="J2617" s="9">
        <v>46.480000000000018</v>
      </c>
      <c r="K2617" s="9">
        <v>155.94</v>
      </c>
      <c r="L2617" s="9">
        <v>156.44</v>
      </c>
    </row>
    <row r="2618" spans="6:12">
      <c r="F2618" s="9">
        <v>2599</v>
      </c>
      <c r="G2618" s="9">
        <v>43</v>
      </c>
      <c r="H2618" s="9">
        <v>2</v>
      </c>
      <c r="I2618" s="9">
        <v>3</v>
      </c>
      <c r="J2618" s="9">
        <v>-115.99099999999999</v>
      </c>
      <c r="K2618" s="9">
        <v>82.078999999999965</v>
      </c>
      <c r="L2618" s="9">
        <v>80.129000000000005</v>
      </c>
    </row>
    <row r="2619" spans="6:12">
      <c r="F2619" s="9">
        <v>2600</v>
      </c>
      <c r="G2619" s="9">
        <v>43</v>
      </c>
      <c r="H2619" s="9">
        <v>1</v>
      </c>
      <c r="I2619" s="9">
        <v>3</v>
      </c>
      <c r="J2619" s="9">
        <v>9.1689999999999969</v>
      </c>
      <c r="K2619" s="9">
        <v>121.13899999999998</v>
      </c>
      <c r="L2619" s="9">
        <v>120.98900000000003</v>
      </c>
    </row>
    <row r="2620" spans="6:12">
      <c r="F2620" s="9">
        <v>2601</v>
      </c>
      <c r="G2620" s="9">
        <v>22</v>
      </c>
      <c r="H2620" s="9">
        <v>1</v>
      </c>
      <c r="I2620" s="9">
        <v>3</v>
      </c>
      <c r="J2620" s="9">
        <v>31.365999999999989</v>
      </c>
      <c r="K2620" s="9">
        <v>149.846</v>
      </c>
      <c r="L2620" s="9">
        <v>146.54599999999999</v>
      </c>
    </row>
    <row r="2621" spans="6:12">
      <c r="F2621" s="9">
        <v>2602</v>
      </c>
      <c r="G2621" s="9">
        <v>44</v>
      </c>
      <c r="H2621" s="9">
        <v>3</v>
      </c>
      <c r="I2621" s="9">
        <v>5</v>
      </c>
      <c r="J2621" s="9">
        <v>-116.06999999999988</v>
      </c>
      <c r="K2621" s="9">
        <v>82.589999999999918</v>
      </c>
      <c r="L2621" s="9">
        <v>79.789999999999964</v>
      </c>
    </row>
    <row r="2622" spans="6:12">
      <c r="F2622" s="9">
        <v>2603</v>
      </c>
      <c r="G2622" s="9">
        <v>40</v>
      </c>
      <c r="H2622" s="9">
        <v>3</v>
      </c>
      <c r="I2622" s="9">
        <v>5</v>
      </c>
      <c r="J2622" s="9">
        <v>-123.34999999999991</v>
      </c>
      <c r="K2622" s="9">
        <v>76.549999999999926</v>
      </c>
      <c r="L2622" s="9">
        <v>73.150000000000006</v>
      </c>
    </row>
    <row r="2623" spans="6:12">
      <c r="F2623" s="9">
        <v>2604</v>
      </c>
      <c r="G2623" s="9">
        <v>28</v>
      </c>
      <c r="H2623" s="9">
        <v>2</v>
      </c>
      <c r="I2623" s="9">
        <v>6</v>
      </c>
      <c r="J2623" s="9">
        <v>58.167999999999978</v>
      </c>
      <c r="K2623" s="9">
        <v>133.08799999999997</v>
      </c>
      <c r="L2623" s="9">
        <v>130.08799999999997</v>
      </c>
    </row>
    <row r="2624" spans="6:12">
      <c r="F2624" s="9">
        <v>2605</v>
      </c>
      <c r="G2624" s="9">
        <v>35</v>
      </c>
      <c r="H2624" s="9">
        <v>3</v>
      </c>
      <c r="I2624" s="9">
        <v>9</v>
      </c>
      <c r="J2624" s="9">
        <v>87.784999999999968</v>
      </c>
      <c r="K2624" s="9">
        <v>118.83499999999992</v>
      </c>
      <c r="L2624" s="9">
        <v>116.28499999999997</v>
      </c>
    </row>
    <row r="2625" spans="6:12">
      <c r="F2625" s="9">
        <v>2606</v>
      </c>
      <c r="G2625" s="9">
        <v>35</v>
      </c>
      <c r="H2625" s="9">
        <v>3</v>
      </c>
      <c r="I2625" s="9">
        <v>5</v>
      </c>
      <c r="J2625" s="9">
        <v>-126.37499999999989</v>
      </c>
      <c r="K2625" s="9">
        <v>75.07499999999996</v>
      </c>
      <c r="L2625" s="9">
        <v>70.924999999999983</v>
      </c>
    </row>
    <row r="2626" spans="6:12">
      <c r="F2626" s="9">
        <v>2607</v>
      </c>
      <c r="G2626" s="9">
        <v>22</v>
      </c>
      <c r="H2626" s="9">
        <v>2</v>
      </c>
      <c r="I2626" s="9">
        <v>8</v>
      </c>
      <c r="J2626" s="9">
        <v>143.31599999999997</v>
      </c>
      <c r="K2626" s="9">
        <v>134.89599999999996</v>
      </c>
      <c r="L2626" s="9">
        <v>131.79599999999999</v>
      </c>
    </row>
    <row r="2627" spans="6:12">
      <c r="F2627" s="9">
        <v>2608</v>
      </c>
      <c r="G2627" s="9">
        <v>55</v>
      </c>
      <c r="H2627" s="9">
        <v>3</v>
      </c>
      <c r="I2627" s="9">
        <v>6</v>
      </c>
      <c r="J2627" s="9">
        <v>-5.894999999999925</v>
      </c>
      <c r="K2627" s="9">
        <v>146.75499999999991</v>
      </c>
      <c r="L2627" s="9">
        <v>146.00500000000008</v>
      </c>
    </row>
    <row r="2628" spans="6:12">
      <c r="F2628" s="9">
        <v>2609</v>
      </c>
      <c r="G2628" s="9">
        <v>33</v>
      </c>
      <c r="H2628" s="9">
        <v>3</v>
      </c>
      <c r="I2628" s="9">
        <v>9</v>
      </c>
      <c r="J2628" s="9">
        <v>88.41700000000003</v>
      </c>
      <c r="K2628" s="9">
        <v>120.08699999999993</v>
      </c>
      <c r="L2628" s="9">
        <v>117.23700000000002</v>
      </c>
    </row>
    <row r="2629" spans="6:12">
      <c r="F2629" s="9">
        <v>2610</v>
      </c>
      <c r="G2629" s="9">
        <v>43</v>
      </c>
      <c r="H2629" s="9">
        <v>1</v>
      </c>
      <c r="I2629" s="9">
        <v>9</v>
      </c>
      <c r="J2629" s="9">
        <v>152.01699999999991</v>
      </c>
      <c r="K2629" s="9">
        <v>8.3869999999999436</v>
      </c>
      <c r="L2629" s="9">
        <v>10.637</v>
      </c>
    </row>
    <row r="2630" spans="6:12">
      <c r="F2630" s="9">
        <v>2611</v>
      </c>
      <c r="G2630" s="9">
        <v>36</v>
      </c>
      <c r="H2630" s="9">
        <v>2</v>
      </c>
      <c r="I2630" s="9">
        <v>3</v>
      </c>
      <c r="J2630" s="9">
        <v>-122.87199999999999</v>
      </c>
      <c r="K2630" s="9">
        <v>77.367999999999981</v>
      </c>
      <c r="L2630" s="9">
        <v>74.368000000000009</v>
      </c>
    </row>
    <row r="2631" spans="6:12">
      <c r="F2631" s="9">
        <v>2612</v>
      </c>
      <c r="G2631" s="9">
        <v>38</v>
      </c>
      <c r="H2631" s="9">
        <v>3</v>
      </c>
      <c r="I2631" s="9">
        <v>4</v>
      </c>
      <c r="J2631" s="9">
        <v>-202.62799999999993</v>
      </c>
      <c r="K2631" s="9">
        <v>40.49199999999999</v>
      </c>
      <c r="L2631" s="9">
        <v>36.392000000000053</v>
      </c>
    </row>
    <row r="2632" spans="6:12">
      <c r="F2632" s="9">
        <v>2613</v>
      </c>
      <c r="G2632" s="9">
        <v>51</v>
      </c>
      <c r="H2632" s="9">
        <v>1</v>
      </c>
      <c r="I2632" s="9">
        <v>7</v>
      </c>
      <c r="J2632" s="9">
        <v>165.37700000000001</v>
      </c>
      <c r="K2632" s="9">
        <v>104.46699999999993</v>
      </c>
      <c r="L2632" s="9">
        <v>107.1170000000001</v>
      </c>
    </row>
    <row r="2633" spans="6:12">
      <c r="F2633" s="9">
        <v>2614</v>
      </c>
      <c r="G2633" s="9">
        <v>31</v>
      </c>
      <c r="H2633" s="9">
        <v>1</v>
      </c>
      <c r="I2633" s="9">
        <v>8</v>
      </c>
      <c r="J2633" s="9">
        <v>149.65299999999996</v>
      </c>
      <c r="K2633" s="9">
        <v>52.342999999999989</v>
      </c>
      <c r="L2633" s="9">
        <v>52.393000000000029</v>
      </c>
    </row>
    <row r="2634" spans="6:12">
      <c r="F2634" s="9">
        <v>2615</v>
      </c>
      <c r="G2634" s="9">
        <v>34</v>
      </c>
      <c r="H2634" s="9">
        <v>2</v>
      </c>
      <c r="I2634" s="9">
        <v>4</v>
      </c>
      <c r="J2634" s="9">
        <v>-55.324000000000012</v>
      </c>
      <c r="K2634" s="9">
        <v>102.93599999999998</v>
      </c>
      <c r="L2634" s="9">
        <v>100.03599999999999</v>
      </c>
    </row>
    <row r="2635" spans="6:12">
      <c r="F2635" s="9">
        <v>2616</v>
      </c>
      <c r="G2635" s="9">
        <v>48</v>
      </c>
      <c r="H2635" s="9">
        <v>3</v>
      </c>
      <c r="I2635" s="9">
        <v>9</v>
      </c>
      <c r="J2635" s="9">
        <v>110.00200000000007</v>
      </c>
      <c r="K2635" s="9">
        <v>137.02199999999999</v>
      </c>
      <c r="L2635" s="9">
        <v>136.42200000000003</v>
      </c>
    </row>
    <row r="2636" spans="6:12">
      <c r="F2636" s="9">
        <v>2617</v>
      </c>
      <c r="G2636" s="9">
        <v>21</v>
      </c>
      <c r="H2636" s="9">
        <v>2</v>
      </c>
      <c r="I2636" s="9">
        <v>9</v>
      </c>
      <c r="J2636" s="9">
        <v>166.76899999999995</v>
      </c>
      <c r="K2636" s="9">
        <v>116.05899999999994</v>
      </c>
      <c r="L2636" s="9">
        <v>113.20899999999997</v>
      </c>
    </row>
    <row r="2637" spans="6:12">
      <c r="F2637" s="9">
        <v>2618</v>
      </c>
      <c r="G2637" s="9">
        <v>26</v>
      </c>
      <c r="H2637" s="9">
        <v>2</v>
      </c>
      <c r="I2637" s="9">
        <v>6</v>
      </c>
      <c r="J2637" s="9">
        <v>62.915999999999968</v>
      </c>
      <c r="K2637" s="9">
        <v>138.45599999999996</v>
      </c>
      <c r="L2637" s="9">
        <v>135.15599999999995</v>
      </c>
    </row>
    <row r="2638" spans="6:12">
      <c r="F2638" s="9">
        <v>2619</v>
      </c>
      <c r="G2638" s="9">
        <v>44</v>
      </c>
      <c r="H2638" s="9">
        <v>1</v>
      </c>
      <c r="I2638" s="9">
        <v>6</v>
      </c>
      <c r="J2638" s="9">
        <v>125.18399999999997</v>
      </c>
      <c r="K2638" s="9">
        <v>109.04399999999995</v>
      </c>
      <c r="L2638" s="9">
        <v>110.24399999999997</v>
      </c>
    </row>
    <row r="2639" spans="6:12">
      <c r="F2639" s="9">
        <v>2620</v>
      </c>
      <c r="G2639" s="9">
        <v>44</v>
      </c>
      <c r="H2639" s="9">
        <v>3</v>
      </c>
      <c r="I2639" s="9">
        <v>5</v>
      </c>
      <c r="J2639" s="9">
        <v>-116.06999999999988</v>
      </c>
      <c r="K2639" s="9">
        <v>82.589999999999918</v>
      </c>
      <c r="L2639" s="9">
        <v>79.789999999999964</v>
      </c>
    </row>
    <row r="2640" spans="6:12">
      <c r="F2640" s="9">
        <v>2621</v>
      </c>
      <c r="G2640" s="9">
        <v>35</v>
      </c>
      <c r="H2640" s="9">
        <v>3</v>
      </c>
      <c r="I2640" s="9">
        <v>7</v>
      </c>
      <c r="J2640" s="9">
        <v>-0.33499999999992269</v>
      </c>
      <c r="K2640" s="9">
        <v>115.91499999999996</v>
      </c>
      <c r="L2640" s="9">
        <v>112.56500000000005</v>
      </c>
    </row>
    <row r="2641" spans="6:12">
      <c r="F2641" s="9">
        <v>2622</v>
      </c>
      <c r="G2641" s="9">
        <v>46</v>
      </c>
      <c r="H2641" s="9">
        <v>2</v>
      </c>
      <c r="I2641" s="9">
        <v>9</v>
      </c>
      <c r="J2641" s="9">
        <v>151.74399999999997</v>
      </c>
      <c r="K2641" s="9">
        <v>93.283999999999935</v>
      </c>
      <c r="L2641" s="9">
        <v>94.183999999999969</v>
      </c>
    </row>
    <row r="2642" spans="6:12">
      <c r="F2642" s="9">
        <v>2623</v>
      </c>
      <c r="G2642" s="9">
        <v>52</v>
      </c>
      <c r="H2642" s="9">
        <v>3</v>
      </c>
      <c r="I2642" s="9">
        <v>9</v>
      </c>
      <c r="J2642" s="9">
        <v>126.01800000000003</v>
      </c>
      <c r="K2642" s="9">
        <v>151.79799999999994</v>
      </c>
      <c r="L2642" s="9">
        <v>151.79799999999994</v>
      </c>
    </row>
    <row r="2643" spans="6:12">
      <c r="F2643" s="9">
        <v>2624</v>
      </c>
      <c r="G2643" s="9">
        <v>29</v>
      </c>
      <c r="H2643" s="9">
        <v>1</v>
      </c>
      <c r="I2643" s="9">
        <v>5</v>
      </c>
      <c r="J2643" s="9">
        <v>96.105000000000032</v>
      </c>
      <c r="K2643" s="9">
        <v>127.21499999999999</v>
      </c>
      <c r="L2643" s="9">
        <v>125.76500000000003</v>
      </c>
    </row>
    <row r="2644" spans="6:12">
      <c r="F2644" s="9">
        <v>2625</v>
      </c>
      <c r="G2644" s="9">
        <v>35</v>
      </c>
      <c r="H2644" s="9">
        <v>1</v>
      </c>
      <c r="I2644" s="9">
        <v>9</v>
      </c>
      <c r="J2644" s="9">
        <v>146.14499999999992</v>
      </c>
      <c r="K2644" s="9">
        <v>4.9949999999999477</v>
      </c>
      <c r="L2644" s="9">
        <v>6.0449999999999591</v>
      </c>
    </row>
    <row r="2645" spans="6:12">
      <c r="F2645" s="9">
        <v>2626</v>
      </c>
      <c r="G2645" s="9">
        <v>32</v>
      </c>
      <c r="H2645" s="9">
        <v>1</v>
      </c>
      <c r="I2645" s="9">
        <v>8</v>
      </c>
      <c r="J2645" s="9">
        <v>148.35599999999997</v>
      </c>
      <c r="K2645" s="9">
        <v>50.735999999999976</v>
      </c>
      <c r="L2645" s="9">
        <v>50.935999999999993</v>
      </c>
    </row>
    <row r="2646" spans="6:12">
      <c r="F2646" s="9">
        <v>2627</v>
      </c>
      <c r="G2646" s="9">
        <v>52</v>
      </c>
      <c r="H2646" s="9">
        <v>3</v>
      </c>
      <c r="I2646" s="9">
        <v>5</v>
      </c>
      <c r="J2646" s="9">
        <v>-88.549999999999955</v>
      </c>
      <c r="K2646" s="9">
        <v>107.63</v>
      </c>
      <c r="L2646" s="9">
        <v>106.02999999999997</v>
      </c>
    </row>
    <row r="2647" spans="6:12">
      <c r="F2647" s="9">
        <v>2628</v>
      </c>
      <c r="G2647" s="9">
        <v>45</v>
      </c>
      <c r="H2647" s="9">
        <v>1</v>
      </c>
      <c r="I2647" s="9">
        <v>8</v>
      </c>
      <c r="J2647" s="9">
        <v>156.06499999999994</v>
      </c>
      <c r="K2647" s="9">
        <v>54.414999999999935</v>
      </c>
      <c r="L2647" s="9">
        <v>56.564999999999998</v>
      </c>
    </row>
    <row r="2648" spans="6:12">
      <c r="F2648" s="9">
        <v>2629</v>
      </c>
      <c r="G2648" s="9">
        <v>36</v>
      </c>
      <c r="H2648" s="9">
        <v>1</v>
      </c>
      <c r="I2648" s="9">
        <v>3</v>
      </c>
      <c r="J2648" s="9">
        <v>3.3379999999999939</v>
      </c>
      <c r="K2648" s="9">
        <v>117.47799999999998</v>
      </c>
      <c r="L2648" s="9">
        <v>116.27800000000002</v>
      </c>
    </row>
    <row r="2649" spans="6:12">
      <c r="F2649" s="9">
        <v>2630</v>
      </c>
      <c r="G2649" s="9">
        <v>24</v>
      </c>
      <c r="H2649" s="9">
        <v>3</v>
      </c>
      <c r="I2649" s="9">
        <v>4</v>
      </c>
      <c r="J2649" s="9">
        <v>-186.44399999999996</v>
      </c>
      <c r="K2649" s="9">
        <v>61.015999999999991</v>
      </c>
      <c r="L2649" s="9">
        <v>54.816000000000003</v>
      </c>
    </row>
    <row r="2650" spans="6:12">
      <c r="F2650" s="9">
        <v>2631</v>
      </c>
      <c r="G2650" s="9">
        <v>20</v>
      </c>
      <c r="H2650" s="9">
        <v>1</v>
      </c>
      <c r="I2650" s="9">
        <v>4</v>
      </c>
      <c r="J2650" s="9">
        <v>87.06</v>
      </c>
      <c r="K2650" s="9">
        <v>163.55999999999997</v>
      </c>
      <c r="L2650" s="9">
        <v>160.36000000000001</v>
      </c>
    </row>
    <row r="2651" spans="6:12">
      <c r="F2651" s="9">
        <v>2632</v>
      </c>
      <c r="G2651" s="9">
        <v>21</v>
      </c>
      <c r="H2651" s="9">
        <v>2</v>
      </c>
      <c r="I2651" s="9">
        <v>9</v>
      </c>
      <c r="J2651" s="9">
        <v>166.76899999999995</v>
      </c>
      <c r="K2651" s="9">
        <v>116.05899999999994</v>
      </c>
      <c r="L2651" s="9">
        <v>113.20899999999997</v>
      </c>
    </row>
    <row r="2652" spans="6:12">
      <c r="F2652" s="9">
        <v>2633</v>
      </c>
      <c r="G2652" s="9">
        <v>48</v>
      </c>
      <c r="H2652" s="9">
        <v>3</v>
      </c>
      <c r="I2652" s="9">
        <v>4</v>
      </c>
      <c r="J2652" s="9">
        <v>-181.7879999999999</v>
      </c>
      <c r="K2652" s="9">
        <v>58.231999999999999</v>
      </c>
      <c r="L2652" s="9">
        <v>55.632000000000005</v>
      </c>
    </row>
    <row r="2653" spans="6:12">
      <c r="F2653" s="9">
        <v>2634</v>
      </c>
      <c r="G2653" s="9">
        <v>34</v>
      </c>
      <c r="H2653" s="9">
        <v>2</v>
      </c>
      <c r="I2653" s="9">
        <v>5</v>
      </c>
      <c r="J2653" s="9">
        <v>2.2800000000000011</v>
      </c>
      <c r="K2653" s="9">
        <v>117.93999999999997</v>
      </c>
      <c r="L2653" s="9">
        <v>115.43999999999997</v>
      </c>
    </row>
    <row r="2654" spans="6:12">
      <c r="F2654" s="9">
        <v>2635</v>
      </c>
      <c r="G2654" s="9">
        <v>35</v>
      </c>
      <c r="H2654" s="9">
        <v>3</v>
      </c>
      <c r="I2654" s="9">
        <v>5</v>
      </c>
      <c r="J2654" s="9">
        <v>-126.37499999999989</v>
      </c>
      <c r="K2654" s="9">
        <v>75.07499999999996</v>
      </c>
      <c r="L2654" s="9">
        <v>70.924999999999983</v>
      </c>
    </row>
    <row r="2655" spans="6:12">
      <c r="F2655" s="9">
        <v>2636</v>
      </c>
      <c r="G2655" s="9">
        <v>49</v>
      </c>
      <c r="H2655" s="9">
        <v>2</v>
      </c>
      <c r="I2655" s="9">
        <v>9</v>
      </c>
      <c r="J2655" s="9">
        <v>161.28099999999995</v>
      </c>
      <c r="K2655" s="9">
        <v>101.89099999999999</v>
      </c>
      <c r="L2655" s="9">
        <v>103.24099999999996</v>
      </c>
    </row>
    <row r="2656" spans="6:12">
      <c r="F2656" s="9">
        <v>2637</v>
      </c>
      <c r="G2656" s="9">
        <v>21</v>
      </c>
      <c r="H2656" s="9">
        <v>2</v>
      </c>
      <c r="I2656" s="9">
        <v>5</v>
      </c>
      <c r="J2656" s="9">
        <v>31.465000000000003</v>
      </c>
      <c r="K2656" s="9">
        <v>151.15499999999997</v>
      </c>
      <c r="L2656" s="9">
        <v>146.70499999999998</v>
      </c>
    </row>
    <row r="2657" spans="6:12">
      <c r="F2657" s="9">
        <v>2638</v>
      </c>
      <c r="G2657" s="9">
        <v>33</v>
      </c>
      <c r="H2657" s="9">
        <v>2</v>
      </c>
      <c r="I2657" s="9">
        <v>9</v>
      </c>
      <c r="J2657" s="9">
        <v>138.49699999999996</v>
      </c>
      <c r="K2657" s="9">
        <v>84.066999999999894</v>
      </c>
      <c r="L2657" s="9">
        <v>83.016999999999939</v>
      </c>
    </row>
    <row r="2658" spans="6:12">
      <c r="F2658" s="9">
        <v>2639</v>
      </c>
      <c r="G2658" s="9">
        <v>40</v>
      </c>
      <c r="H2658" s="9">
        <v>2</v>
      </c>
      <c r="I2658" s="9">
        <v>6</v>
      </c>
      <c r="J2658" s="9">
        <v>52.359999999999957</v>
      </c>
      <c r="K2658" s="9">
        <v>123.55999999999995</v>
      </c>
      <c r="L2658" s="9">
        <v>122.36</v>
      </c>
    </row>
    <row r="2659" spans="6:12">
      <c r="F2659" s="9">
        <v>2640</v>
      </c>
      <c r="G2659" s="9">
        <v>24</v>
      </c>
      <c r="H2659" s="9">
        <v>3</v>
      </c>
      <c r="I2659" s="9">
        <v>5</v>
      </c>
      <c r="J2659" s="9">
        <v>-109.26999999999992</v>
      </c>
      <c r="K2659" s="9">
        <v>95.59</v>
      </c>
      <c r="L2659" s="9">
        <v>89.789999999999992</v>
      </c>
    </row>
    <row r="2660" spans="6:12">
      <c r="F2660" s="9">
        <v>2641</v>
      </c>
      <c r="G2660" s="9">
        <v>41</v>
      </c>
      <c r="H2660" s="9">
        <v>2</v>
      </c>
      <c r="I2660" s="9">
        <v>9</v>
      </c>
      <c r="J2660" s="9">
        <v>141.24899999999994</v>
      </c>
      <c r="K2660" s="9">
        <v>84.338999999999942</v>
      </c>
      <c r="L2660" s="9">
        <v>84.488999999999976</v>
      </c>
    </row>
    <row r="2661" spans="6:12">
      <c r="F2661" s="9">
        <v>2642</v>
      </c>
      <c r="G2661" s="9">
        <v>29</v>
      </c>
      <c r="H2661" s="9">
        <v>3</v>
      </c>
      <c r="I2661" s="9">
        <v>6</v>
      </c>
      <c r="J2661" s="9">
        <v>-53.370999999999924</v>
      </c>
      <c r="K2661" s="9">
        <v>107.33900000000003</v>
      </c>
      <c r="L2661" s="9">
        <v>102.68900000000005</v>
      </c>
    </row>
    <row r="2662" spans="6:12">
      <c r="F2662" s="9">
        <v>2643</v>
      </c>
      <c r="G2662" s="9">
        <v>47</v>
      </c>
      <c r="H2662" s="9">
        <v>1</v>
      </c>
      <c r="I2662" s="9">
        <v>4</v>
      </c>
      <c r="J2662" s="9">
        <v>65.973000000000027</v>
      </c>
      <c r="K2662" s="9">
        <v>134.10299999999995</v>
      </c>
      <c r="L2662" s="9">
        <v>134.95300000000003</v>
      </c>
    </row>
    <row r="2663" spans="6:12">
      <c r="F2663" s="9">
        <v>2644</v>
      </c>
      <c r="G2663" s="9">
        <v>32</v>
      </c>
      <c r="H2663" s="9">
        <v>2</v>
      </c>
      <c r="I2663" s="9">
        <v>5</v>
      </c>
      <c r="J2663" s="9">
        <v>3.8000000000000114</v>
      </c>
      <c r="K2663" s="9">
        <v>120.07999999999996</v>
      </c>
      <c r="L2663" s="9">
        <v>117.27999999999997</v>
      </c>
    </row>
    <row r="2664" spans="6:12">
      <c r="F2664" s="9">
        <v>2645</v>
      </c>
      <c r="G2664" s="9">
        <v>39</v>
      </c>
      <c r="H2664" s="9">
        <v>2</v>
      </c>
      <c r="I2664" s="9">
        <v>9</v>
      </c>
      <c r="J2664" s="9">
        <v>138.94099999999992</v>
      </c>
      <c r="K2664" s="9">
        <v>82.650999999999954</v>
      </c>
      <c r="L2664" s="9">
        <v>82.500999999999976</v>
      </c>
    </row>
    <row r="2665" spans="6:12">
      <c r="F2665" s="9">
        <v>2646</v>
      </c>
      <c r="G2665" s="9">
        <v>50</v>
      </c>
      <c r="H2665" s="9">
        <v>3</v>
      </c>
      <c r="I2665" s="9">
        <v>4</v>
      </c>
      <c r="J2665" s="9">
        <v>-174.38</v>
      </c>
      <c r="K2665" s="9">
        <v>65.019999999999982</v>
      </c>
      <c r="L2665" s="9">
        <v>62.720000000000027</v>
      </c>
    </row>
    <row r="2666" spans="6:12">
      <c r="F2666" s="9">
        <v>2647</v>
      </c>
      <c r="G2666" s="9">
        <v>44</v>
      </c>
      <c r="H2666" s="9">
        <v>2</v>
      </c>
      <c r="I2666" s="9">
        <v>5</v>
      </c>
      <c r="J2666" s="9">
        <v>10.879999999999995</v>
      </c>
      <c r="K2666" s="9">
        <v>123.43999999999996</v>
      </c>
      <c r="L2666" s="9">
        <v>122.43999999999996</v>
      </c>
    </row>
    <row r="2667" spans="6:12">
      <c r="F2667" s="9">
        <v>2648</v>
      </c>
      <c r="G2667" s="9">
        <v>26</v>
      </c>
      <c r="H2667" s="9">
        <v>2</v>
      </c>
      <c r="I2667" s="9">
        <v>9</v>
      </c>
      <c r="J2667" s="9">
        <v>150.26399999999992</v>
      </c>
      <c r="K2667" s="9">
        <v>98.003999999999962</v>
      </c>
      <c r="L2667" s="9">
        <v>95.903999999999996</v>
      </c>
    </row>
    <row r="2668" spans="6:12">
      <c r="F2668" s="9">
        <v>2649</v>
      </c>
      <c r="G2668" s="9">
        <v>30</v>
      </c>
      <c r="H2668" s="9">
        <v>1</v>
      </c>
      <c r="I2668" s="9">
        <v>8</v>
      </c>
      <c r="J2668" s="9">
        <v>151.21999999999994</v>
      </c>
      <c r="K2668" s="9">
        <v>54.21999999999997</v>
      </c>
      <c r="L2668" s="9">
        <v>54.120000000000005</v>
      </c>
    </row>
    <row r="2669" spans="6:12">
      <c r="F2669" s="9">
        <v>2650</v>
      </c>
      <c r="G2669" s="9">
        <v>53</v>
      </c>
      <c r="H2669" s="9">
        <v>1</v>
      </c>
      <c r="I2669" s="9">
        <v>8</v>
      </c>
      <c r="J2669" s="9">
        <v>183.48899999999992</v>
      </c>
      <c r="K2669" s="9">
        <v>79.358999999999924</v>
      </c>
      <c r="L2669" s="9">
        <v>82.709000000000032</v>
      </c>
    </row>
    <row r="2670" spans="6:12">
      <c r="F2670" s="9">
        <v>2651</v>
      </c>
      <c r="G2670" s="9">
        <v>51</v>
      </c>
      <c r="H2670" s="9">
        <v>1</v>
      </c>
      <c r="I2670" s="9">
        <v>7</v>
      </c>
      <c r="J2670" s="9">
        <v>165.37700000000001</v>
      </c>
      <c r="K2670" s="9">
        <v>104.46699999999993</v>
      </c>
      <c r="L2670" s="9">
        <v>107.1170000000001</v>
      </c>
    </row>
    <row r="2671" spans="6:12">
      <c r="F2671" s="9">
        <v>2652</v>
      </c>
      <c r="G2671" s="9">
        <v>48</v>
      </c>
      <c r="H2671" s="9">
        <v>2</v>
      </c>
      <c r="I2671" s="9">
        <v>7</v>
      </c>
      <c r="J2671" s="9">
        <v>108.81599999999997</v>
      </c>
      <c r="K2671" s="9">
        <v>134.93599999999998</v>
      </c>
      <c r="L2671" s="9">
        <v>135.33599999999998</v>
      </c>
    </row>
    <row r="2672" spans="6:12">
      <c r="F2672" s="9">
        <v>2653</v>
      </c>
      <c r="G2672" s="9">
        <v>48</v>
      </c>
      <c r="H2672" s="9">
        <v>1</v>
      </c>
      <c r="I2672" s="9">
        <v>3</v>
      </c>
      <c r="J2672" s="9">
        <v>21.434000000000005</v>
      </c>
      <c r="K2672" s="9">
        <v>131.85400000000004</v>
      </c>
      <c r="L2672" s="9">
        <v>132.45400000000004</v>
      </c>
    </row>
    <row r="2673" spans="6:12">
      <c r="F2673" s="9">
        <v>2654</v>
      </c>
      <c r="G2673" s="9">
        <v>50</v>
      </c>
      <c r="H2673" s="9">
        <v>3</v>
      </c>
      <c r="I2673" s="9">
        <v>5</v>
      </c>
      <c r="J2673" s="9">
        <v>-97.049999999999898</v>
      </c>
      <c r="K2673" s="9">
        <v>99.749999999999972</v>
      </c>
      <c r="L2673" s="9">
        <v>97.85</v>
      </c>
    </row>
    <row r="2674" spans="6:12">
      <c r="F2674" s="9">
        <v>2655</v>
      </c>
      <c r="G2674" s="9">
        <v>29</v>
      </c>
      <c r="H2674" s="9">
        <v>3</v>
      </c>
      <c r="I2674" s="9">
        <v>3</v>
      </c>
      <c r="J2674" s="9">
        <v>-284.98299999999995</v>
      </c>
      <c r="K2674" s="9">
        <v>3.5270000000000152</v>
      </c>
      <c r="L2674" s="9">
        <v>-2.3229999999999507</v>
      </c>
    </row>
    <row r="2675" spans="6:12">
      <c r="F2675" s="9">
        <v>2656</v>
      </c>
      <c r="G2675" s="9">
        <v>47</v>
      </c>
      <c r="H2675" s="9">
        <v>1</v>
      </c>
      <c r="I2675" s="9">
        <v>4</v>
      </c>
      <c r="J2675" s="9">
        <v>65.973000000000027</v>
      </c>
      <c r="K2675" s="9">
        <v>134.10299999999995</v>
      </c>
      <c r="L2675" s="9">
        <v>134.95300000000003</v>
      </c>
    </row>
    <row r="2676" spans="6:12">
      <c r="F2676" s="9">
        <v>2657</v>
      </c>
      <c r="G2676" s="9">
        <v>52</v>
      </c>
      <c r="H2676" s="9">
        <v>2</v>
      </c>
      <c r="I2676" s="9">
        <v>6</v>
      </c>
      <c r="J2676" s="9">
        <v>85.43199999999996</v>
      </c>
      <c r="K2676" s="9">
        <v>152.91199999999998</v>
      </c>
      <c r="L2676" s="9">
        <v>153.51199999999994</v>
      </c>
    </row>
    <row r="2677" spans="6:12">
      <c r="F2677" s="9">
        <v>2658</v>
      </c>
      <c r="G2677" s="9">
        <v>22</v>
      </c>
      <c r="H2677" s="9">
        <v>3</v>
      </c>
      <c r="I2677" s="9">
        <v>7</v>
      </c>
      <c r="J2677" s="9">
        <v>23.233999999999924</v>
      </c>
      <c r="K2677" s="9">
        <v>143.5139999999999</v>
      </c>
      <c r="L2677" s="9">
        <v>138.21399999999994</v>
      </c>
    </row>
    <row r="2678" spans="6:12">
      <c r="F2678" s="9">
        <v>2659</v>
      </c>
      <c r="G2678" s="9">
        <v>31</v>
      </c>
      <c r="H2678" s="9">
        <v>3</v>
      </c>
      <c r="I2678" s="9">
        <v>9</v>
      </c>
      <c r="J2678" s="9">
        <v>90.128999999999962</v>
      </c>
      <c r="K2678" s="9">
        <v>122.41899999999993</v>
      </c>
      <c r="L2678" s="9">
        <v>119.26900000000001</v>
      </c>
    </row>
    <row r="2679" spans="6:12">
      <c r="F2679" s="9">
        <v>2660</v>
      </c>
      <c r="G2679" s="9">
        <v>41</v>
      </c>
      <c r="H2679" s="9">
        <v>2</v>
      </c>
      <c r="I2679" s="9">
        <v>9</v>
      </c>
      <c r="J2679" s="9">
        <v>141.24899999999994</v>
      </c>
      <c r="K2679" s="9">
        <v>84.338999999999942</v>
      </c>
      <c r="L2679" s="9">
        <v>84.488999999999976</v>
      </c>
    </row>
    <row r="2680" spans="6:12">
      <c r="F2680" s="9">
        <v>2661</v>
      </c>
      <c r="G2680" s="9">
        <v>28</v>
      </c>
      <c r="H2680" s="9">
        <v>2</v>
      </c>
      <c r="I2680" s="9">
        <v>6</v>
      </c>
      <c r="J2680" s="9">
        <v>58.167999999999978</v>
      </c>
      <c r="K2680" s="9">
        <v>133.08799999999997</v>
      </c>
      <c r="L2680" s="9">
        <v>130.08799999999997</v>
      </c>
    </row>
    <row r="2681" spans="6:12">
      <c r="F2681" s="9">
        <v>2662</v>
      </c>
      <c r="G2681" s="9">
        <v>36</v>
      </c>
      <c r="H2681" s="9">
        <v>1</v>
      </c>
      <c r="I2681" s="9">
        <v>7</v>
      </c>
      <c r="J2681" s="9">
        <v>136.32199999999997</v>
      </c>
      <c r="K2681" s="9">
        <v>80.061999999999955</v>
      </c>
      <c r="L2681" s="9">
        <v>80.462000000000018</v>
      </c>
    </row>
    <row r="2682" spans="6:12">
      <c r="F2682" s="9">
        <v>2663</v>
      </c>
      <c r="G2682" s="9">
        <v>28</v>
      </c>
      <c r="H2682" s="9">
        <v>2</v>
      </c>
      <c r="I2682" s="9">
        <v>4</v>
      </c>
      <c r="J2682" s="9">
        <v>-47.488</v>
      </c>
      <c r="K2682" s="9">
        <v>112.63199999999998</v>
      </c>
      <c r="L2682" s="9">
        <v>108.83199999999997</v>
      </c>
    </row>
    <row r="2683" spans="6:12">
      <c r="F2683" s="9">
        <v>2664</v>
      </c>
      <c r="G2683" s="9">
        <v>37</v>
      </c>
      <c r="H2683" s="9">
        <v>3</v>
      </c>
      <c r="I2683" s="9">
        <v>6</v>
      </c>
      <c r="J2683" s="9">
        <v>-58.202999999999975</v>
      </c>
      <c r="K2683" s="9">
        <v>100.02699999999996</v>
      </c>
      <c r="L2683" s="9">
        <v>96.576999999999998</v>
      </c>
    </row>
    <row r="2684" spans="6:12">
      <c r="F2684" s="9">
        <v>2665</v>
      </c>
      <c r="G2684" s="9">
        <v>24</v>
      </c>
      <c r="H2684" s="9">
        <v>2</v>
      </c>
      <c r="I2684" s="9">
        <v>8</v>
      </c>
      <c r="J2684" s="9">
        <v>136.43199999999993</v>
      </c>
      <c r="K2684" s="9">
        <v>127.39199999999994</v>
      </c>
      <c r="L2684" s="9">
        <v>124.59199999999996</v>
      </c>
    </row>
    <row r="2685" spans="6:12">
      <c r="F2685" s="9">
        <v>2666</v>
      </c>
      <c r="G2685" s="9">
        <v>29</v>
      </c>
      <c r="H2685" s="9">
        <v>2</v>
      </c>
      <c r="I2685" s="9">
        <v>9</v>
      </c>
      <c r="J2685" s="9">
        <v>143.60099999999994</v>
      </c>
      <c r="K2685" s="9">
        <v>90.410999999999888</v>
      </c>
      <c r="L2685" s="9">
        <v>88.760999999999967</v>
      </c>
    </row>
    <row r="2686" spans="6:12">
      <c r="F2686" s="9">
        <v>2667</v>
      </c>
      <c r="G2686" s="9">
        <v>38</v>
      </c>
      <c r="H2686" s="9">
        <v>3</v>
      </c>
      <c r="I2686" s="9">
        <v>5</v>
      </c>
      <c r="J2686" s="9">
        <v>-125.36999999999989</v>
      </c>
      <c r="K2686" s="9">
        <v>75.149999999999949</v>
      </c>
      <c r="L2686" s="9">
        <v>71.450000000000017</v>
      </c>
    </row>
    <row r="2687" spans="6:12">
      <c r="F2687" s="9">
        <v>2668</v>
      </c>
      <c r="G2687" s="9">
        <v>31</v>
      </c>
      <c r="H2687" s="9">
        <v>3</v>
      </c>
      <c r="I2687" s="9">
        <v>6</v>
      </c>
      <c r="J2687" s="9">
        <v>-56.198999999999955</v>
      </c>
      <c r="K2687" s="9">
        <v>103.89099999999999</v>
      </c>
      <c r="L2687" s="9">
        <v>99.541000000000082</v>
      </c>
    </row>
    <row r="2688" spans="6:12">
      <c r="F2688" s="9">
        <v>2669</v>
      </c>
      <c r="G2688" s="9">
        <v>29</v>
      </c>
      <c r="H2688" s="9">
        <v>1</v>
      </c>
      <c r="I2688" s="9">
        <v>9</v>
      </c>
      <c r="J2688" s="9">
        <v>153.08099999999993</v>
      </c>
      <c r="K2688" s="9">
        <v>13.790999999999997</v>
      </c>
      <c r="L2688" s="9">
        <v>13.941000000000031</v>
      </c>
    </row>
    <row r="2689" spans="6:12">
      <c r="F2689" s="9">
        <v>2670</v>
      </c>
      <c r="G2689" s="9">
        <v>42</v>
      </c>
      <c r="H2689" s="9">
        <v>1</v>
      </c>
      <c r="I2689" s="9">
        <v>6</v>
      </c>
      <c r="J2689" s="9">
        <v>121.59199999999997</v>
      </c>
      <c r="K2689" s="9">
        <v>106.07199999999996</v>
      </c>
      <c r="L2689" s="9">
        <v>106.97199999999999</v>
      </c>
    </row>
    <row r="2690" spans="6:12">
      <c r="F2690" s="9">
        <v>2671</v>
      </c>
      <c r="G2690" s="9">
        <v>29</v>
      </c>
      <c r="H2690" s="9">
        <v>3</v>
      </c>
      <c r="I2690" s="9">
        <v>3</v>
      </c>
      <c r="J2690" s="9">
        <v>-284.98299999999995</v>
      </c>
      <c r="K2690" s="9">
        <v>3.5270000000000152</v>
      </c>
      <c r="L2690" s="9">
        <v>-2.3229999999999507</v>
      </c>
    </row>
    <row r="2691" spans="6:12">
      <c r="F2691" s="9">
        <v>2672</v>
      </c>
      <c r="G2691" s="9">
        <v>39</v>
      </c>
      <c r="H2691" s="9">
        <v>2</v>
      </c>
      <c r="I2691" s="9">
        <v>8</v>
      </c>
      <c r="J2691" s="9">
        <v>119.22699999999998</v>
      </c>
      <c r="K2691" s="9">
        <v>105.53699999999995</v>
      </c>
      <c r="L2691" s="9">
        <v>104.98699999999997</v>
      </c>
    </row>
    <row r="2692" spans="6:12">
      <c r="F2692" s="9">
        <v>2673</v>
      </c>
      <c r="G2692" s="9">
        <v>42</v>
      </c>
      <c r="H2692" s="9">
        <v>3</v>
      </c>
      <c r="I2692" s="9">
        <v>9</v>
      </c>
      <c r="J2692" s="9">
        <v>94.077999999999975</v>
      </c>
      <c r="K2692" s="9">
        <v>122.95799999999991</v>
      </c>
      <c r="L2692" s="9">
        <v>121.45799999999991</v>
      </c>
    </row>
    <row r="2693" spans="6:12">
      <c r="F2693" s="9">
        <v>2674</v>
      </c>
      <c r="G2693" s="9">
        <v>36</v>
      </c>
      <c r="H2693" s="9">
        <v>2</v>
      </c>
      <c r="I2693" s="9">
        <v>4</v>
      </c>
      <c r="J2693" s="9">
        <v>-55.775999999999982</v>
      </c>
      <c r="K2693" s="9">
        <v>101.86399999999998</v>
      </c>
      <c r="L2693" s="9">
        <v>99.263999999999982</v>
      </c>
    </row>
    <row r="2694" spans="6:12">
      <c r="F2694" s="9">
        <v>2675</v>
      </c>
      <c r="G2694" s="9">
        <v>55</v>
      </c>
      <c r="H2694" s="9">
        <v>2</v>
      </c>
      <c r="I2694" s="9">
        <v>5</v>
      </c>
      <c r="J2694" s="9">
        <v>51.525000000000006</v>
      </c>
      <c r="K2694" s="9">
        <v>160.67499999999993</v>
      </c>
      <c r="L2694" s="9">
        <v>161.32500000000002</v>
      </c>
    </row>
    <row r="2695" spans="6:12">
      <c r="F2695" s="9">
        <v>2676</v>
      </c>
      <c r="G2695" s="9">
        <v>22</v>
      </c>
      <c r="H2695" s="9">
        <v>2</v>
      </c>
      <c r="I2695" s="9">
        <v>6</v>
      </c>
      <c r="J2695" s="9">
        <v>75.651999999999958</v>
      </c>
      <c r="K2695" s="9">
        <v>152.43199999999996</v>
      </c>
      <c r="L2695" s="9">
        <v>148.53199999999998</v>
      </c>
    </row>
    <row r="2696" spans="6:12">
      <c r="F2696" s="9">
        <v>2677</v>
      </c>
      <c r="G2696" s="9">
        <v>51</v>
      </c>
      <c r="H2696" s="9">
        <v>3</v>
      </c>
      <c r="I2696" s="9">
        <v>5</v>
      </c>
      <c r="J2696" s="9">
        <v>-92.934999999999945</v>
      </c>
      <c r="K2696" s="9">
        <v>103.55499999999995</v>
      </c>
      <c r="L2696" s="9">
        <v>101.80500000000006</v>
      </c>
    </row>
    <row r="2697" spans="6:12">
      <c r="F2697" s="9">
        <v>2678</v>
      </c>
      <c r="G2697" s="9">
        <v>52</v>
      </c>
      <c r="H2697" s="9">
        <v>3</v>
      </c>
      <c r="I2697" s="9">
        <v>7</v>
      </c>
      <c r="J2697" s="9">
        <v>37.694000000000074</v>
      </c>
      <c r="K2697" s="9">
        <v>148.67399999999998</v>
      </c>
      <c r="L2697" s="9">
        <v>147.87399999999997</v>
      </c>
    </row>
    <row r="2698" spans="6:12">
      <c r="F2698" s="9">
        <v>2679</v>
      </c>
      <c r="G2698" s="9">
        <v>23</v>
      </c>
      <c r="H2698" s="9">
        <v>1</v>
      </c>
      <c r="I2698" s="9">
        <v>4</v>
      </c>
      <c r="J2698" s="9">
        <v>74.996999999999986</v>
      </c>
      <c r="K2698" s="9">
        <v>150.56699999999995</v>
      </c>
      <c r="L2698" s="9">
        <v>147.81700000000001</v>
      </c>
    </row>
    <row r="2699" spans="6:12">
      <c r="F2699" s="9">
        <v>2680</v>
      </c>
      <c r="G2699" s="9">
        <v>48</v>
      </c>
      <c r="H2699" s="9">
        <v>3</v>
      </c>
      <c r="I2699" s="9">
        <v>3</v>
      </c>
      <c r="J2699" s="9">
        <v>-268.58599999999996</v>
      </c>
      <c r="K2699" s="9">
        <v>14.033999999999992</v>
      </c>
      <c r="L2699" s="9">
        <v>11.034000000000049</v>
      </c>
    </row>
    <row r="2700" spans="6:12">
      <c r="F2700" s="9">
        <v>2681</v>
      </c>
      <c r="G2700" s="9">
        <v>44</v>
      </c>
      <c r="H2700" s="9">
        <v>2</v>
      </c>
      <c r="I2700" s="9">
        <v>3</v>
      </c>
      <c r="J2700" s="9">
        <v>-113.928</v>
      </c>
      <c r="K2700" s="9">
        <v>83.831999999999965</v>
      </c>
      <c r="L2700" s="9">
        <v>82.031999999999982</v>
      </c>
    </row>
    <row r="2701" spans="6:12">
      <c r="F2701" s="9">
        <v>2682</v>
      </c>
      <c r="G2701" s="9">
        <v>34</v>
      </c>
      <c r="H2701" s="9">
        <v>2</v>
      </c>
      <c r="I2701" s="9">
        <v>3</v>
      </c>
      <c r="J2701" s="9">
        <v>-122.40800000000002</v>
      </c>
      <c r="K2701" s="9">
        <v>78.45199999999997</v>
      </c>
      <c r="L2701" s="9">
        <v>75.151999999999987</v>
      </c>
    </row>
    <row r="2702" spans="6:12">
      <c r="F2702" s="9">
        <v>2683</v>
      </c>
      <c r="G2702" s="9">
        <v>25</v>
      </c>
      <c r="H2702" s="9">
        <v>1</v>
      </c>
      <c r="I2702" s="9">
        <v>8</v>
      </c>
      <c r="J2702" s="9">
        <v>163.10499999999993</v>
      </c>
      <c r="K2702" s="9">
        <v>67.654999999999987</v>
      </c>
      <c r="L2702" s="9">
        <v>66.804999999999993</v>
      </c>
    </row>
    <row r="2703" spans="6:12">
      <c r="F2703" s="9">
        <v>2684</v>
      </c>
      <c r="G2703" s="9">
        <v>33</v>
      </c>
      <c r="H2703" s="9">
        <v>3</v>
      </c>
      <c r="I2703" s="9">
        <v>8</v>
      </c>
      <c r="J2703" s="9">
        <v>49.109000000000094</v>
      </c>
      <c r="K2703" s="9">
        <v>123.37899999999996</v>
      </c>
      <c r="L2703" s="9">
        <v>120.12900000000002</v>
      </c>
    </row>
    <row r="2704" spans="6:12">
      <c r="F2704" s="9">
        <v>2685</v>
      </c>
      <c r="G2704" s="9">
        <v>38</v>
      </c>
      <c r="H2704" s="9">
        <v>2</v>
      </c>
      <c r="I2704" s="9">
        <v>3</v>
      </c>
      <c r="J2704" s="9">
        <v>-122.25599999999997</v>
      </c>
      <c r="K2704" s="9">
        <v>77.36399999999999</v>
      </c>
      <c r="L2704" s="9">
        <v>74.66400000000003</v>
      </c>
    </row>
    <row r="2705" spans="6:12">
      <c r="F2705" s="9">
        <v>2686</v>
      </c>
      <c r="G2705" s="9">
        <v>41</v>
      </c>
      <c r="H2705" s="9">
        <v>2</v>
      </c>
      <c r="I2705" s="9">
        <v>5</v>
      </c>
      <c r="J2705" s="9">
        <v>5.4650000000000034</v>
      </c>
      <c r="K2705" s="9">
        <v>118.95499999999996</v>
      </c>
      <c r="L2705" s="9">
        <v>117.50499999999997</v>
      </c>
    </row>
    <row r="2706" spans="6:12">
      <c r="F2706" s="9">
        <v>2687</v>
      </c>
      <c r="G2706" s="9">
        <v>36</v>
      </c>
      <c r="H2706" s="9">
        <v>2</v>
      </c>
      <c r="I2706" s="9">
        <v>4</v>
      </c>
      <c r="J2706" s="9">
        <v>-55.775999999999982</v>
      </c>
      <c r="K2706" s="9">
        <v>101.86399999999998</v>
      </c>
      <c r="L2706" s="9">
        <v>99.263999999999982</v>
      </c>
    </row>
    <row r="2707" spans="6:12">
      <c r="F2707" s="9">
        <v>2688</v>
      </c>
      <c r="G2707" s="9">
        <v>48</v>
      </c>
      <c r="H2707" s="9">
        <v>2</v>
      </c>
      <c r="I2707" s="9">
        <v>7</v>
      </c>
      <c r="J2707" s="9">
        <v>108.81599999999997</v>
      </c>
      <c r="K2707" s="9">
        <v>134.93599999999998</v>
      </c>
      <c r="L2707" s="9">
        <v>135.33599999999998</v>
      </c>
    </row>
    <row r="2708" spans="6:12">
      <c r="F2708" s="9">
        <v>2689</v>
      </c>
      <c r="G2708" s="9">
        <v>27</v>
      </c>
      <c r="H2708" s="9">
        <v>1</v>
      </c>
      <c r="I2708" s="9">
        <v>8</v>
      </c>
      <c r="J2708" s="9">
        <v>157.54099999999997</v>
      </c>
      <c r="K2708" s="9">
        <v>61.471000000000004</v>
      </c>
      <c r="L2708" s="9">
        <v>60.920999999999992</v>
      </c>
    </row>
    <row r="2709" spans="6:12">
      <c r="F2709" s="9">
        <v>2690</v>
      </c>
      <c r="G2709" s="9">
        <v>38</v>
      </c>
      <c r="H2709" s="9">
        <v>1</v>
      </c>
      <c r="I2709" s="9">
        <v>4</v>
      </c>
      <c r="J2709" s="9">
        <v>51.132000000000019</v>
      </c>
      <c r="K2709" s="9">
        <v>122.05200000000002</v>
      </c>
      <c r="L2709" s="9">
        <v>121.55200000000005</v>
      </c>
    </row>
    <row r="2710" spans="6:12">
      <c r="F2710" s="9">
        <v>2691</v>
      </c>
      <c r="G2710" s="9">
        <v>25</v>
      </c>
      <c r="H2710" s="9">
        <v>1</v>
      </c>
      <c r="I2710" s="9">
        <v>4</v>
      </c>
      <c r="J2710" s="9">
        <v>68.304999999999993</v>
      </c>
      <c r="K2710" s="9">
        <v>143.255</v>
      </c>
      <c r="L2710" s="9">
        <v>140.80500000000001</v>
      </c>
    </row>
    <row r="2711" spans="6:12">
      <c r="F2711" s="9">
        <v>2692</v>
      </c>
      <c r="G2711" s="9">
        <v>50</v>
      </c>
      <c r="H2711" s="9">
        <v>1</v>
      </c>
      <c r="I2711" s="9">
        <v>5</v>
      </c>
      <c r="J2711" s="9">
        <v>113.85000000000001</v>
      </c>
      <c r="K2711" s="9">
        <v>138.44999999999999</v>
      </c>
      <c r="L2711" s="9">
        <v>140.15000000000003</v>
      </c>
    </row>
    <row r="2712" spans="6:12">
      <c r="F2712" s="9">
        <v>2693</v>
      </c>
      <c r="G2712" s="9">
        <v>19</v>
      </c>
      <c r="H2712" s="9">
        <v>2</v>
      </c>
      <c r="I2712" s="9">
        <v>9</v>
      </c>
      <c r="J2712" s="9">
        <v>175.26099999999994</v>
      </c>
      <c r="K2712" s="9">
        <v>125.17099999999996</v>
      </c>
      <c r="L2712" s="9">
        <v>122.02099999999999</v>
      </c>
    </row>
    <row r="2713" spans="6:12">
      <c r="F2713" s="9">
        <v>2694</v>
      </c>
      <c r="G2713" s="9">
        <v>32</v>
      </c>
      <c r="H2713" s="9">
        <v>1</v>
      </c>
      <c r="I2713" s="9">
        <v>5</v>
      </c>
      <c r="J2713" s="9">
        <v>91.350000000000023</v>
      </c>
      <c r="K2713" s="9">
        <v>121.53</v>
      </c>
      <c r="L2713" s="9">
        <v>120.53</v>
      </c>
    </row>
    <row r="2714" spans="6:12">
      <c r="F2714" s="9">
        <v>2695</v>
      </c>
      <c r="G2714" s="9">
        <v>42</v>
      </c>
      <c r="H2714" s="9">
        <v>3</v>
      </c>
      <c r="I2714" s="9">
        <v>4</v>
      </c>
      <c r="J2714" s="9">
        <v>-197.53199999999993</v>
      </c>
      <c r="K2714" s="9">
        <v>44.347999999999985</v>
      </c>
      <c r="L2714" s="9">
        <v>40.848000000000013</v>
      </c>
    </row>
    <row r="2715" spans="6:12">
      <c r="F2715" s="9">
        <v>2696</v>
      </c>
      <c r="G2715" s="9">
        <v>28</v>
      </c>
      <c r="H2715" s="9">
        <v>2</v>
      </c>
      <c r="I2715" s="9">
        <v>4</v>
      </c>
      <c r="J2715" s="9">
        <v>-47.488</v>
      </c>
      <c r="K2715" s="9">
        <v>112.63199999999998</v>
      </c>
      <c r="L2715" s="9">
        <v>108.83199999999997</v>
      </c>
    </row>
    <row r="2716" spans="6:12">
      <c r="F2716" s="9">
        <v>2697</v>
      </c>
      <c r="G2716" s="9">
        <v>22</v>
      </c>
      <c r="H2716" s="9">
        <v>1</v>
      </c>
      <c r="I2716" s="9">
        <v>5</v>
      </c>
      <c r="J2716" s="9">
        <v>116.65</v>
      </c>
      <c r="K2716" s="9">
        <v>149.92999999999998</v>
      </c>
      <c r="L2716" s="9">
        <v>147.42999999999998</v>
      </c>
    </row>
    <row r="2717" spans="6:12">
      <c r="F2717" s="9">
        <v>2698</v>
      </c>
      <c r="G2717" s="9">
        <v>32</v>
      </c>
      <c r="H2717" s="9">
        <v>2</v>
      </c>
      <c r="I2717" s="9">
        <v>3</v>
      </c>
      <c r="J2717" s="9">
        <v>-120.864</v>
      </c>
      <c r="K2717" s="9">
        <v>80.615999999999985</v>
      </c>
      <c r="L2717" s="9">
        <v>77.015999999999991</v>
      </c>
    </row>
    <row r="2718" spans="6:12">
      <c r="F2718" s="9">
        <v>2699</v>
      </c>
      <c r="G2718" s="9">
        <v>32</v>
      </c>
      <c r="H2718" s="9">
        <v>1</v>
      </c>
      <c r="I2718" s="9">
        <v>4</v>
      </c>
      <c r="J2718" s="9">
        <v>53.388000000000005</v>
      </c>
      <c r="K2718" s="9">
        <v>126.16799999999998</v>
      </c>
      <c r="L2718" s="9">
        <v>124.768</v>
      </c>
    </row>
    <row r="2719" spans="6:12">
      <c r="F2719" s="9">
        <v>2700</v>
      </c>
      <c r="G2719" s="9">
        <v>34</v>
      </c>
      <c r="H2719" s="9">
        <v>1</v>
      </c>
      <c r="I2719" s="9">
        <v>7</v>
      </c>
      <c r="J2719" s="9">
        <v>137.03799999999995</v>
      </c>
      <c r="K2719" s="9">
        <v>81.397999999999968</v>
      </c>
      <c r="L2719" s="9">
        <v>81.49799999999999</v>
      </c>
    </row>
    <row r="2720" spans="6:12">
      <c r="F2720" s="9">
        <v>2701</v>
      </c>
      <c r="G2720" s="9">
        <v>35</v>
      </c>
      <c r="H2720" s="9">
        <v>3</v>
      </c>
      <c r="I2720" s="9">
        <v>3</v>
      </c>
      <c r="J2720" s="9">
        <v>-290.33499999999992</v>
      </c>
      <c r="K2720" s="9">
        <v>-3.6850000000000307</v>
      </c>
      <c r="L2720" s="9">
        <v>-8.6349999999999909</v>
      </c>
    </row>
    <row r="2721" spans="6:12">
      <c r="F2721" s="9">
        <v>2702</v>
      </c>
      <c r="G2721" s="9">
        <v>43</v>
      </c>
      <c r="H2721" s="9">
        <v>2</v>
      </c>
      <c r="I2721" s="9">
        <v>7</v>
      </c>
      <c r="J2721" s="9">
        <v>95.680999999999983</v>
      </c>
      <c r="K2721" s="9">
        <v>123.35099999999994</v>
      </c>
      <c r="L2721" s="9">
        <v>123.001</v>
      </c>
    </row>
    <row r="2722" spans="6:12">
      <c r="F2722" s="9">
        <v>2703</v>
      </c>
      <c r="G2722" s="9">
        <v>27</v>
      </c>
      <c r="H2722" s="9">
        <v>3</v>
      </c>
      <c r="I2722" s="9">
        <v>8</v>
      </c>
      <c r="J2722" s="9">
        <v>57.521000000000015</v>
      </c>
      <c r="K2722" s="9">
        <v>133.6509999999999</v>
      </c>
      <c r="L2722" s="9">
        <v>129.50100000000003</v>
      </c>
    </row>
    <row r="2723" spans="6:12">
      <c r="F2723" s="9">
        <v>2704</v>
      </c>
      <c r="G2723" s="9">
        <v>21</v>
      </c>
      <c r="H2723" s="9">
        <v>3</v>
      </c>
      <c r="I2723" s="9">
        <v>9</v>
      </c>
      <c r="J2723" s="9">
        <v>114.88899999999995</v>
      </c>
      <c r="K2723" s="9">
        <v>150.27899999999994</v>
      </c>
      <c r="L2723" s="9">
        <v>145.62899999999996</v>
      </c>
    </row>
    <row r="2724" spans="6:12">
      <c r="F2724" s="9">
        <v>2705</v>
      </c>
      <c r="G2724" s="9">
        <v>50</v>
      </c>
      <c r="H2724" s="9">
        <v>2</v>
      </c>
      <c r="I2724" s="9">
        <v>6</v>
      </c>
      <c r="J2724" s="9">
        <v>77.21999999999997</v>
      </c>
      <c r="K2724" s="9">
        <v>145.32</v>
      </c>
      <c r="L2724" s="9">
        <v>145.62</v>
      </c>
    </row>
    <row r="2725" spans="6:12">
      <c r="F2725" s="9">
        <v>2706</v>
      </c>
      <c r="G2725" s="9">
        <v>47</v>
      </c>
      <c r="H2725" s="9">
        <v>2</v>
      </c>
      <c r="I2725" s="9">
        <v>7</v>
      </c>
      <c r="J2725" s="9">
        <v>105.64899999999997</v>
      </c>
      <c r="K2725" s="9">
        <v>132.07899999999992</v>
      </c>
      <c r="L2725" s="9">
        <v>132.32900000000001</v>
      </c>
    </row>
    <row r="2726" spans="6:12">
      <c r="F2726" s="9">
        <v>2707</v>
      </c>
      <c r="G2726" s="9">
        <v>19</v>
      </c>
      <c r="H2726" s="9">
        <v>3</v>
      </c>
      <c r="I2726" s="9">
        <v>3</v>
      </c>
      <c r="J2726" s="9">
        <v>-254.46300000000002</v>
      </c>
      <c r="K2726" s="9">
        <v>37.14700000000002</v>
      </c>
      <c r="L2726" s="9">
        <v>29.797000000000054</v>
      </c>
    </row>
    <row r="2727" spans="6:12">
      <c r="F2727" s="9">
        <v>2708</v>
      </c>
      <c r="G2727" s="9">
        <v>31</v>
      </c>
      <c r="H2727" s="9">
        <v>1</v>
      </c>
      <c r="I2727" s="9">
        <v>4</v>
      </c>
      <c r="J2727" s="9">
        <v>54.709000000000003</v>
      </c>
      <c r="K2727" s="9">
        <v>127.79899999999998</v>
      </c>
      <c r="L2727" s="9">
        <v>126.24900000000002</v>
      </c>
    </row>
    <row r="2728" spans="6:12">
      <c r="F2728" s="9">
        <v>2709</v>
      </c>
      <c r="G2728" s="9">
        <v>39</v>
      </c>
      <c r="H2728" s="9">
        <v>1</v>
      </c>
      <c r="I2728" s="9">
        <v>6</v>
      </c>
      <c r="J2728" s="9">
        <v>118.22899999999997</v>
      </c>
      <c r="K2728" s="9">
        <v>103.63899999999997</v>
      </c>
      <c r="L2728" s="9">
        <v>104.08900000000001</v>
      </c>
    </row>
    <row r="2729" spans="6:12">
      <c r="F2729" s="9">
        <v>2710</v>
      </c>
      <c r="G2729" s="9">
        <v>30</v>
      </c>
      <c r="H2729" s="9">
        <v>1</v>
      </c>
      <c r="I2729" s="9">
        <v>5</v>
      </c>
      <c r="J2729" s="9">
        <v>94.250000000000014</v>
      </c>
      <c r="K2729" s="9">
        <v>125.04999999999998</v>
      </c>
      <c r="L2729" s="9">
        <v>123.75</v>
      </c>
    </row>
    <row r="2730" spans="6:12">
      <c r="F2730" s="9">
        <v>2711</v>
      </c>
      <c r="G2730" s="9">
        <v>40</v>
      </c>
      <c r="H2730" s="9">
        <v>1</v>
      </c>
      <c r="I2730" s="9">
        <v>9</v>
      </c>
      <c r="J2730" s="9">
        <v>147.78999999999991</v>
      </c>
      <c r="K2730" s="9">
        <v>5.0899999999999466</v>
      </c>
      <c r="L2730" s="9">
        <v>6.8900000000000148</v>
      </c>
    </row>
    <row r="2731" spans="6:12">
      <c r="F2731" s="9">
        <v>2712</v>
      </c>
      <c r="G2731" s="9">
        <v>48</v>
      </c>
      <c r="H2731" s="9">
        <v>2</v>
      </c>
      <c r="I2731" s="9">
        <v>7</v>
      </c>
      <c r="J2731" s="9">
        <v>108.81599999999997</v>
      </c>
      <c r="K2731" s="9">
        <v>134.93599999999998</v>
      </c>
      <c r="L2731" s="9">
        <v>135.33599999999998</v>
      </c>
    </row>
    <row r="2732" spans="6:12">
      <c r="F2732" s="9">
        <v>2713</v>
      </c>
      <c r="G2732" s="9">
        <v>45</v>
      </c>
      <c r="H2732" s="9">
        <v>1</v>
      </c>
      <c r="I2732" s="9">
        <v>4</v>
      </c>
      <c r="J2732" s="9">
        <v>60.784999999999989</v>
      </c>
      <c r="K2732" s="9">
        <v>129.53499999999994</v>
      </c>
      <c r="L2732" s="9">
        <v>130.08500000000001</v>
      </c>
    </row>
    <row r="2733" spans="6:12">
      <c r="F2733" s="9">
        <v>2714</v>
      </c>
      <c r="G2733" s="9">
        <v>28</v>
      </c>
      <c r="H2733" s="9">
        <v>1</v>
      </c>
      <c r="I2733" s="9">
        <v>8</v>
      </c>
      <c r="J2733" s="9">
        <v>155.16399999999993</v>
      </c>
      <c r="K2733" s="9">
        <v>58.783999999999978</v>
      </c>
      <c r="L2733" s="9">
        <v>58.383999999999972</v>
      </c>
    </row>
    <row r="2734" spans="6:12">
      <c r="F2734" s="9">
        <v>2715</v>
      </c>
      <c r="G2734" s="9">
        <v>30</v>
      </c>
      <c r="H2734" s="9">
        <v>2</v>
      </c>
      <c r="I2734" s="9">
        <v>5</v>
      </c>
      <c r="J2734" s="9">
        <v>6.4000000000000341</v>
      </c>
      <c r="K2734" s="9">
        <v>123.29999999999998</v>
      </c>
      <c r="L2734" s="9">
        <v>120.19999999999999</v>
      </c>
    </row>
    <row r="2735" spans="6:12">
      <c r="F2735" s="9">
        <v>2716</v>
      </c>
      <c r="G2735" s="9">
        <v>31</v>
      </c>
      <c r="H2735" s="9">
        <v>2</v>
      </c>
      <c r="I2735" s="9">
        <v>8</v>
      </c>
      <c r="J2735" s="9">
        <v>120.84299999999999</v>
      </c>
      <c r="K2735" s="9">
        <v>109.63299999999995</v>
      </c>
      <c r="L2735" s="9">
        <v>107.88300000000001</v>
      </c>
    </row>
    <row r="2736" spans="6:12">
      <c r="F2736" s="9">
        <v>2717</v>
      </c>
      <c r="G2736" s="9">
        <v>23</v>
      </c>
      <c r="H2736" s="9">
        <v>1</v>
      </c>
      <c r="I2736" s="9">
        <v>7</v>
      </c>
      <c r="J2736" s="9">
        <v>160.28099999999998</v>
      </c>
      <c r="K2736" s="9">
        <v>108.05099999999996</v>
      </c>
      <c r="L2736" s="9">
        <v>106.501</v>
      </c>
    </row>
    <row r="2737" spans="6:12">
      <c r="F2737" s="9">
        <v>2718</v>
      </c>
      <c r="G2737" s="9">
        <v>48</v>
      </c>
      <c r="H2737" s="9">
        <v>3</v>
      </c>
      <c r="I2737" s="9">
        <v>9</v>
      </c>
      <c r="J2737" s="9">
        <v>110.00200000000007</v>
      </c>
      <c r="K2737" s="9">
        <v>137.02199999999999</v>
      </c>
      <c r="L2737" s="9">
        <v>136.42200000000003</v>
      </c>
    </row>
    <row r="2738" spans="6:12">
      <c r="F2738" s="9">
        <v>2719</v>
      </c>
      <c r="G2738" s="9">
        <v>39</v>
      </c>
      <c r="H2738" s="9">
        <v>2</v>
      </c>
      <c r="I2738" s="9">
        <v>3</v>
      </c>
      <c r="J2738" s="9">
        <v>-121.54300000000001</v>
      </c>
      <c r="K2738" s="9">
        <v>77.766999999999967</v>
      </c>
      <c r="L2738" s="9">
        <v>75.216999999999985</v>
      </c>
    </row>
    <row r="2739" spans="6:12">
      <c r="F2739" s="9">
        <v>2720</v>
      </c>
      <c r="G2739" s="9">
        <v>45</v>
      </c>
      <c r="H2739" s="9">
        <v>2</v>
      </c>
      <c r="I2739" s="9">
        <v>5</v>
      </c>
      <c r="J2739" s="9">
        <v>13.224999999999994</v>
      </c>
      <c r="K2739" s="9">
        <v>125.47499999999994</v>
      </c>
      <c r="L2739" s="9">
        <v>124.62499999999997</v>
      </c>
    </row>
    <row r="2740" spans="6:12">
      <c r="F2740" s="9">
        <v>2721</v>
      </c>
      <c r="G2740" s="9">
        <v>41</v>
      </c>
      <c r="H2740" s="9">
        <v>3</v>
      </c>
      <c r="I2740" s="9">
        <v>3</v>
      </c>
      <c r="J2740" s="9">
        <v>-285.96699999999998</v>
      </c>
      <c r="K2740" s="9">
        <v>-1.1770000000000493</v>
      </c>
      <c r="L2740" s="9">
        <v>-5.2269999999999754</v>
      </c>
    </row>
    <row r="2741" spans="6:12">
      <c r="F2741" s="9">
        <v>2722</v>
      </c>
      <c r="G2741" s="9">
        <v>51</v>
      </c>
      <c r="H2741" s="9">
        <v>2</v>
      </c>
      <c r="I2741" s="9">
        <v>4</v>
      </c>
      <c r="J2741" s="9">
        <v>-24.740999999999957</v>
      </c>
      <c r="K2741" s="9">
        <v>128.249</v>
      </c>
      <c r="L2741" s="9">
        <v>127.89900000000006</v>
      </c>
    </row>
    <row r="2742" spans="6:12">
      <c r="F2742" s="9">
        <v>2723</v>
      </c>
      <c r="G2742" s="9">
        <v>27</v>
      </c>
      <c r="H2742" s="9">
        <v>2</v>
      </c>
      <c r="I2742" s="9">
        <v>8</v>
      </c>
      <c r="J2742" s="9">
        <v>128.13099999999997</v>
      </c>
      <c r="K2742" s="9">
        <v>118.16099999999994</v>
      </c>
      <c r="L2742" s="9">
        <v>115.81099999999998</v>
      </c>
    </row>
    <row r="2743" spans="6:12">
      <c r="F2743" s="9">
        <v>2724</v>
      </c>
      <c r="G2743" s="9">
        <v>30</v>
      </c>
      <c r="H2743" s="9">
        <v>3</v>
      </c>
      <c r="I2743" s="9">
        <v>8</v>
      </c>
      <c r="J2743" s="9">
        <v>52.10000000000008</v>
      </c>
      <c r="K2743" s="9">
        <v>127.30000000000001</v>
      </c>
      <c r="L2743" s="9">
        <v>123.60000000000002</v>
      </c>
    </row>
    <row r="2744" spans="6:12">
      <c r="F2744" s="9">
        <v>2725</v>
      </c>
      <c r="G2744" s="9">
        <v>49</v>
      </c>
      <c r="H2744" s="9">
        <v>1</v>
      </c>
      <c r="I2744" s="9">
        <v>6</v>
      </c>
      <c r="J2744" s="9">
        <v>138.88900000000001</v>
      </c>
      <c r="K2744" s="9">
        <v>121.19900000000004</v>
      </c>
      <c r="L2744" s="9">
        <v>123.149</v>
      </c>
    </row>
    <row r="2745" spans="6:12">
      <c r="F2745" s="9">
        <v>2726</v>
      </c>
      <c r="G2745" s="9">
        <v>37</v>
      </c>
      <c r="H2745" s="9">
        <v>3</v>
      </c>
      <c r="I2745" s="9">
        <v>5</v>
      </c>
      <c r="J2745" s="9">
        <v>-125.97499999999991</v>
      </c>
      <c r="K2745" s="9">
        <v>74.85499999999999</v>
      </c>
      <c r="L2745" s="9">
        <v>71.005000000000024</v>
      </c>
    </row>
    <row r="2746" spans="6:12">
      <c r="F2746" s="9">
        <v>2727</v>
      </c>
      <c r="G2746" s="9">
        <v>22</v>
      </c>
      <c r="H2746" s="9">
        <v>2</v>
      </c>
      <c r="I2746" s="9">
        <v>9</v>
      </c>
      <c r="J2746" s="9">
        <v>162.92799999999994</v>
      </c>
      <c r="K2746" s="9">
        <v>111.90799999999993</v>
      </c>
      <c r="L2746" s="9">
        <v>109.20799999999994</v>
      </c>
    </row>
    <row r="2747" spans="6:12">
      <c r="F2747" s="9">
        <v>2728</v>
      </c>
      <c r="G2747" s="9">
        <v>27</v>
      </c>
      <c r="H2747" s="9">
        <v>1</v>
      </c>
      <c r="I2747" s="9">
        <v>6</v>
      </c>
      <c r="J2747" s="9">
        <v>129.07699999999997</v>
      </c>
      <c r="K2747" s="9">
        <v>118.20699999999998</v>
      </c>
      <c r="L2747" s="9">
        <v>116.85700000000001</v>
      </c>
    </row>
    <row r="2748" spans="6:12">
      <c r="F2748" s="9">
        <v>2729</v>
      </c>
      <c r="G2748" s="9">
        <v>19</v>
      </c>
      <c r="H2748" s="9">
        <v>2</v>
      </c>
      <c r="I2748" s="9">
        <v>8</v>
      </c>
      <c r="J2748" s="9">
        <v>155.66699999999997</v>
      </c>
      <c r="K2748" s="9">
        <v>148.17699999999996</v>
      </c>
      <c r="L2748" s="9">
        <v>144.62700000000001</v>
      </c>
    </row>
    <row r="2749" spans="6:12">
      <c r="F2749" s="9">
        <v>2730</v>
      </c>
      <c r="G2749" s="9">
        <v>39</v>
      </c>
      <c r="H2749" s="9">
        <v>2</v>
      </c>
      <c r="I2749" s="9">
        <v>4</v>
      </c>
      <c r="J2749" s="9">
        <v>-54.429000000000002</v>
      </c>
      <c r="K2749" s="9">
        <v>102.28099999999998</v>
      </c>
      <c r="L2749" s="9">
        <v>100.13099999999997</v>
      </c>
    </row>
    <row r="2750" spans="6:12">
      <c r="F2750" s="9">
        <v>2731</v>
      </c>
      <c r="G2750" s="9">
        <v>26</v>
      </c>
      <c r="H2750" s="9">
        <v>1</v>
      </c>
      <c r="I2750" s="9">
        <v>5</v>
      </c>
      <c r="J2750" s="9">
        <v>103.29</v>
      </c>
      <c r="K2750" s="9">
        <v>135.33000000000001</v>
      </c>
      <c r="L2750" s="9">
        <v>133.42999999999998</v>
      </c>
    </row>
    <row r="2751" spans="6:12">
      <c r="F2751" s="9">
        <v>2732</v>
      </c>
      <c r="G2751" s="9">
        <v>39</v>
      </c>
      <c r="H2751" s="9">
        <v>2</v>
      </c>
      <c r="I2751" s="9">
        <v>5</v>
      </c>
      <c r="J2751" s="9">
        <v>3.2049999999999841</v>
      </c>
      <c r="K2751" s="9">
        <v>117.31499999999997</v>
      </c>
      <c r="L2751" s="9">
        <v>115.56499999999997</v>
      </c>
    </row>
    <row r="2752" spans="6:12">
      <c r="F2752" s="9">
        <v>2733</v>
      </c>
      <c r="G2752" s="9">
        <v>42</v>
      </c>
      <c r="H2752" s="9">
        <v>3</v>
      </c>
      <c r="I2752" s="9">
        <v>3</v>
      </c>
      <c r="J2752" s="9">
        <v>-284.29399999999998</v>
      </c>
      <c r="K2752" s="9">
        <v>0.18599999999997863</v>
      </c>
      <c r="L2752" s="9">
        <v>-3.7139999999999702</v>
      </c>
    </row>
    <row r="2753" spans="6:12">
      <c r="F2753" s="9">
        <v>2734</v>
      </c>
      <c r="G2753" s="9">
        <v>43</v>
      </c>
      <c r="H2753" s="9">
        <v>2</v>
      </c>
      <c r="I2753" s="9">
        <v>5</v>
      </c>
      <c r="J2753" s="9">
        <v>8.8050000000000068</v>
      </c>
      <c r="K2753" s="9">
        <v>121.67499999999997</v>
      </c>
      <c r="L2753" s="9">
        <v>120.52499999999999</v>
      </c>
    </row>
    <row r="2754" spans="6:12">
      <c r="F2754" s="9">
        <v>2735</v>
      </c>
      <c r="G2754" s="9">
        <v>51</v>
      </c>
      <c r="H2754" s="9">
        <v>1</v>
      </c>
      <c r="I2754" s="9">
        <v>7</v>
      </c>
      <c r="J2754" s="9">
        <v>165.37700000000001</v>
      </c>
      <c r="K2754" s="9">
        <v>104.46699999999993</v>
      </c>
      <c r="L2754" s="9">
        <v>107.1170000000001</v>
      </c>
    </row>
    <row r="2755" spans="6:12">
      <c r="F2755" s="9">
        <v>2736</v>
      </c>
      <c r="G2755" s="9">
        <v>30</v>
      </c>
      <c r="H2755" s="9">
        <v>1</v>
      </c>
      <c r="I2755" s="9">
        <v>9</v>
      </c>
      <c r="J2755" s="9">
        <v>151.24999999999991</v>
      </c>
      <c r="K2755" s="9">
        <v>11.649999999999977</v>
      </c>
      <c r="L2755" s="9">
        <v>11.949999999999989</v>
      </c>
    </row>
    <row r="2756" spans="6:12">
      <c r="F2756" s="9">
        <v>2737</v>
      </c>
      <c r="G2756" s="9">
        <v>46</v>
      </c>
      <c r="H2756" s="9">
        <v>1</v>
      </c>
      <c r="I2756" s="9">
        <v>3</v>
      </c>
      <c r="J2756" s="9">
        <v>15.718000000000011</v>
      </c>
      <c r="K2756" s="9">
        <v>126.75799999999998</v>
      </c>
      <c r="L2756" s="9">
        <v>127.05800000000002</v>
      </c>
    </row>
    <row r="2757" spans="6:12">
      <c r="F2757" s="9">
        <v>2738</v>
      </c>
      <c r="G2757" s="9">
        <v>47</v>
      </c>
      <c r="H2757" s="9">
        <v>1</v>
      </c>
      <c r="I2757" s="9">
        <v>6</v>
      </c>
      <c r="J2757" s="9">
        <v>132.59699999999998</v>
      </c>
      <c r="K2757" s="9">
        <v>115.52699999999997</v>
      </c>
      <c r="L2757" s="9">
        <v>117.17700000000004</v>
      </c>
    </row>
    <row r="2758" spans="6:12">
      <c r="F2758" s="9">
        <v>2739</v>
      </c>
      <c r="G2758" s="9">
        <v>24</v>
      </c>
      <c r="H2758" s="9">
        <v>2</v>
      </c>
      <c r="I2758" s="9">
        <v>5</v>
      </c>
      <c r="J2758" s="9">
        <v>20.680000000000007</v>
      </c>
      <c r="K2758" s="9">
        <v>139.44</v>
      </c>
      <c r="L2758" s="9">
        <v>135.44</v>
      </c>
    </row>
    <row r="2759" spans="6:12">
      <c r="F2759" s="9">
        <v>2740</v>
      </c>
      <c r="G2759" s="9">
        <v>26</v>
      </c>
      <c r="H2759" s="9">
        <v>1</v>
      </c>
      <c r="I2759" s="9">
        <v>5</v>
      </c>
      <c r="J2759" s="9">
        <v>103.29</v>
      </c>
      <c r="K2759" s="9">
        <v>135.33000000000001</v>
      </c>
      <c r="L2759" s="9">
        <v>133.42999999999998</v>
      </c>
    </row>
    <row r="2760" spans="6:12">
      <c r="F2760" s="9">
        <v>2741</v>
      </c>
      <c r="G2760" s="9">
        <v>20</v>
      </c>
      <c r="H2760" s="9">
        <v>2</v>
      </c>
      <c r="I2760" s="9">
        <v>9</v>
      </c>
      <c r="J2760" s="9">
        <v>170.87999999999994</v>
      </c>
      <c r="K2760" s="9">
        <v>120.47999999999996</v>
      </c>
      <c r="L2760" s="9">
        <v>117.48000000000002</v>
      </c>
    </row>
    <row r="2761" spans="6:12">
      <c r="F2761" s="9">
        <v>2742</v>
      </c>
      <c r="G2761" s="9">
        <v>28</v>
      </c>
      <c r="H2761" s="9">
        <v>2</v>
      </c>
      <c r="I2761" s="9">
        <v>8</v>
      </c>
      <c r="J2761" s="9">
        <v>125.90399999999997</v>
      </c>
      <c r="K2761" s="9">
        <v>115.62399999999997</v>
      </c>
      <c r="L2761" s="9">
        <v>113.42399999999998</v>
      </c>
    </row>
    <row r="2762" spans="6:12">
      <c r="F2762" s="9">
        <v>2743</v>
      </c>
      <c r="G2762" s="9">
        <v>38</v>
      </c>
      <c r="H2762" s="9">
        <v>3</v>
      </c>
      <c r="I2762" s="9">
        <v>6</v>
      </c>
      <c r="J2762" s="9">
        <v>-57.591999999999928</v>
      </c>
      <c r="K2762" s="9">
        <v>100.328</v>
      </c>
      <c r="L2762" s="9">
        <v>97.028000000000077</v>
      </c>
    </row>
    <row r="2763" spans="6:12">
      <c r="F2763" s="9">
        <v>2744</v>
      </c>
      <c r="G2763" s="9">
        <v>50</v>
      </c>
      <c r="H2763" s="9">
        <v>1</v>
      </c>
      <c r="I2763" s="9">
        <v>6</v>
      </c>
      <c r="J2763" s="9">
        <v>142.43999999999997</v>
      </c>
      <c r="K2763" s="9">
        <v>124.43999999999996</v>
      </c>
      <c r="L2763" s="9">
        <v>126.54000000000003</v>
      </c>
    </row>
    <row r="2764" spans="6:12">
      <c r="F2764" s="9">
        <v>2745</v>
      </c>
      <c r="G2764" s="9">
        <v>36</v>
      </c>
      <c r="H2764" s="9">
        <v>3</v>
      </c>
      <c r="I2764" s="9">
        <v>3</v>
      </c>
      <c r="J2764" s="9">
        <v>-290.28199999999993</v>
      </c>
      <c r="K2764" s="9">
        <v>-3.9420000000000357</v>
      </c>
      <c r="L2764" s="9">
        <v>-8.7419999999999618</v>
      </c>
    </row>
    <row r="2765" spans="6:12">
      <c r="F2765" s="9">
        <v>2746</v>
      </c>
      <c r="G2765" s="9">
        <v>34</v>
      </c>
      <c r="H2765" s="9">
        <v>1</v>
      </c>
      <c r="I2765" s="9">
        <v>9</v>
      </c>
      <c r="J2765" s="9">
        <v>146.62599999999992</v>
      </c>
      <c r="K2765" s="9">
        <v>5.7859999999999729</v>
      </c>
      <c r="L2765" s="9">
        <v>6.686000000000007</v>
      </c>
    </row>
    <row r="2766" spans="6:12">
      <c r="F2766" s="9">
        <v>2747</v>
      </c>
      <c r="G2766" s="9">
        <v>39</v>
      </c>
      <c r="H2766" s="9">
        <v>1</v>
      </c>
      <c r="I2766" s="9">
        <v>6</v>
      </c>
      <c r="J2766" s="9">
        <v>118.22899999999997</v>
      </c>
      <c r="K2766" s="9">
        <v>103.63899999999997</v>
      </c>
      <c r="L2766" s="9">
        <v>104.08900000000001</v>
      </c>
    </row>
    <row r="2767" spans="6:12">
      <c r="F2767" s="9">
        <v>2748</v>
      </c>
      <c r="G2767" s="9">
        <v>50</v>
      </c>
      <c r="H2767" s="9">
        <v>1</v>
      </c>
      <c r="I2767" s="9">
        <v>7</v>
      </c>
      <c r="J2767" s="9">
        <v>161.54999999999995</v>
      </c>
      <c r="K2767" s="9">
        <v>100.94999999999993</v>
      </c>
      <c r="L2767" s="9">
        <v>103.45000000000002</v>
      </c>
    </row>
    <row r="2768" spans="6:12">
      <c r="F2768" s="9">
        <v>2749</v>
      </c>
      <c r="G2768" s="9">
        <v>52</v>
      </c>
      <c r="H2768" s="9">
        <v>3</v>
      </c>
      <c r="I2768" s="9">
        <v>6</v>
      </c>
      <c r="J2768" s="9">
        <v>-20.687999999999931</v>
      </c>
      <c r="K2768" s="9">
        <v>132.892</v>
      </c>
      <c r="L2768" s="9">
        <v>131.69200000000001</v>
      </c>
    </row>
    <row r="2769" spans="6:12">
      <c r="F2769" s="9">
        <v>2750</v>
      </c>
      <c r="G2769" s="9">
        <v>52</v>
      </c>
      <c r="H2769" s="9">
        <v>1</v>
      </c>
      <c r="I2769" s="9">
        <v>6</v>
      </c>
      <c r="J2769" s="9">
        <v>150.35199999999992</v>
      </c>
      <c r="K2769" s="9">
        <v>131.73199999999997</v>
      </c>
      <c r="L2769" s="9">
        <v>134.13200000000001</v>
      </c>
    </row>
    <row r="2770" spans="6:12">
      <c r="F2770" s="9">
        <v>2751</v>
      </c>
      <c r="G2770" s="9">
        <v>41</v>
      </c>
      <c r="H2770" s="9">
        <v>3</v>
      </c>
      <c r="I2770" s="9">
        <v>5</v>
      </c>
      <c r="J2770" s="9">
        <v>-121.93499999999995</v>
      </c>
      <c r="K2770" s="9">
        <v>77.654999999999916</v>
      </c>
      <c r="L2770" s="9">
        <v>74.404999999999973</v>
      </c>
    </row>
    <row r="2771" spans="6:12">
      <c r="F2771" s="9">
        <v>2752</v>
      </c>
      <c r="G2771" s="9">
        <v>33</v>
      </c>
      <c r="H2771" s="9">
        <v>1</v>
      </c>
      <c r="I2771" s="9">
        <v>4</v>
      </c>
      <c r="J2771" s="9">
        <v>52.337000000000003</v>
      </c>
      <c r="K2771" s="9">
        <v>124.80700000000002</v>
      </c>
      <c r="L2771" s="9">
        <v>123.55699999999999</v>
      </c>
    </row>
    <row r="2772" spans="6:12">
      <c r="F2772" s="9">
        <v>2753</v>
      </c>
      <c r="G2772" s="9">
        <v>53</v>
      </c>
      <c r="H2772" s="9">
        <v>3</v>
      </c>
      <c r="I2772" s="9">
        <v>6</v>
      </c>
      <c r="J2772" s="9">
        <v>-16.026999999999873</v>
      </c>
      <c r="K2772" s="9">
        <v>137.24299999999994</v>
      </c>
      <c r="L2772" s="9">
        <v>136.19300000000004</v>
      </c>
    </row>
    <row r="2773" spans="6:12">
      <c r="F2773" s="9">
        <v>2754</v>
      </c>
      <c r="G2773" s="9">
        <v>24</v>
      </c>
      <c r="H2773" s="9">
        <v>3</v>
      </c>
      <c r="I2773" s="9">
        <v>5</v>
      </c>
      <c r="J2773" s="9">
        <v>-109.26999999999992</v>
      </c>
      <c r="K2773" s="9">
        <v>95.59</v>
      </c>
      <c r="L2773" s="9">
        <v>89.789999999999992</v>
      </c>
    </row>
    <row r="2774" spans="6:12">
      <c r="F2774" s="9">
        <v>2755</v>
      </c>
      <c r="G2774" s="9">
        <v>30</v>
      </c>
      <c r="H2774" s="9">
        <v>1</v>
      </c>
      <c r="I2774" s="9">
        <v>4</v>
      </c>
      <c r="J2774" s="9">
        <v>56.300000000000004</v>
      </c>
      <c r="K2774" s="9">
        <v>129.69999999999999</v>
      </c>
      <c r="L2774" s="9">
        <v>128</v>
      </c>
    </row>
    <row r="2775" spans="6:12">
      <c r="F2775" s="9">
        <v>2756</v>
      </c>
      <c r="G2775" s="9">
        <v>26</v>
      </c>
      <c r="H2775" s="9">
        <v>2</v>
      </c>
      <c r="I2775" s="9">
        <v>7</v>
      </c>
      <c r="J2775" s="9">
        <v>101.51199999999997</v>
      </c>
      <c r="K2775" s="9">
        <v>134.45199999999997</v>
      </c>
      <c r="L2775" s="9">
        <v>131.55199999999999</v>
      </c>
    </row>
    <row r="2776" spans="6:12">
      <c r="F2776" s="9">
        <v>2757</v>
      </c>
      <c r="G2776" s="9">
        <v>42</v>
      </c>
      <c r="H2776" s="9">
        <v>3</v>
      </c>
      <c r="I2776" s="9">
        <v>6</v>
      </c>
      <c r="J2776" s="9">
        <v>-52.447999999999922</v>
      </c>
      <c r="K2776" s="9">
        <v>104.23199999999994</v>
      </c>
      <c r="L2776" s="9">
        <v>101.53200000000001</v>
      </c>
    </row>
    <row r="2777" spans="6:12">
      <c r="F2777" s="9">
        <v>2758</v>
      </c>
      <c r="G2777" s="9">
        <v>22</v>
      </c>
      <c r="H2777" s="9">
        <v>2</v>
      </c>
      <c r="I2777" s="9">
        <v>7</v>
      </c>
      <c r="J2777" s="9">
        <v>114.22399999999996</v>
      </c>
      <c r="K2777" s="9">
        <v>148.40399999999994</v>
      </c>
      <c r="L2777" s="9">
        <v>144.904</v>
      </c>
    </row>
    <row r="2778" spans="6:12">
      <c r="F2778" s="9">
        <v>2759</v>
      </c>
      <c r="G2778" s="9">
        <v>41</v>
      </c>
      <c r="H2778" s="9">
        <v>2</v>
      </c>
      <c r="I2778" s="9">
        <v>9</v>
      </c>
      <c r="J2778" s="9">
        <v>141.24899999999994</v>
      </c>
      <c r="K2778" s="9">
        <v>84.338999999999942</v>
      </c>
      <c r="L2778" s="9">
        <v>84.488999999999976</v>
      </c>
    </row>
    <row r="2779" spans="6:12">
      <c r="F2779" s="9">
        <v>2760</v>
      </c>
      <c r="G2779" s="9">
        <v>46</v>
      </c>
      <c r="H2779" s="9">
        <v>3</v>
      </c>
      <c r="I2779" s="9">
        <v>5</v>
      </c>
      <c r="J2779" s="9">
        <v>-110.80999999999995</v>
      </c>
      <c r="K2779" s="9">
        <v>87.229999999999933</v>
      </c>
      <c r="L2779" s="9">
        <v>84.72999999999999</v>
      </c>
    </row>
    <row r="2780" spans="6:12">
      <c r="F2780" s="9">
        <v>2761</v>
      </c>
      <c r="G2780" s="9">
        <v>23</v>
      </c>
      <c r="H2780" s="9">
        <v>3</v>
      </c>
      <c r="I2780" s="9">
        <v>4</v>
      </c>
      <c r="J2780" s="9">
        <v>-183.26299999999998</v>
      </c>
      <c r="K2780" s="9">
        <v>64.506999999999948</v>
      </c>
      <c r="L2780" s="9">
        <v>58.156999999999982</v>
      </c>
    </row>
    <row r="2781" spans="6:12">
      <c r="F2781" s="9">
        <v>2762</v>
      </c>
      <c r="G2781" s="9">
        <v>32</v>
      </c>
      <c r="H2781" s="9">
        <v>1</v>
      </c>
      <c r="I2781" s="9">
        <v>6</v>
      </c>
      <c r="J2781" s="9">
        <v>119.83199999999997</v>
      </c>
      <c r="K2781" s="9">
        <v>107.41199999999998</v>
      </c>
      <c r="L2781" s="9">
        <v>106.81199999999998</v>
      </c>
    </row>
    <row r="2782" spans="6:12">
      <c r="F2782" s="9">
        <v>2763</v>
      </c>
      <c r="G2782" s="9">
        <v>29</v>
      </c>
      <c r="H2782" s="9">
        <v>2</v>
      </c>
      <c r="I2782" s="9">
        <v>7</v>
      </c>
      <c r="J2782" s="9">
        <v>94.81299999999996</v>
      </c>
      <c r="K2782" s="9">
        <v>126.82299999999995</v>
      </c>
      <c r="L2782" s="9">
        <v>124.37299999999999</v>
      </c>
    </row>
    <row r="2783" spans="6:12">
      <c r="F2783" s="9">
        <v>2764</v>
      </c>
      <c r="G2783" s="9">
        <v>42</v>
      </c>
      <c r="H2783" s="9">
        <v>1</v>
      </c>
      <c r="I2783" s="9">
        <v>5</v>
      </c>
      <c r="J2783" s="9">
        <v>93.050000000000026</v>
      </c>
      <c r="K2783" s="9">
        <v>120.12999999999998</v>
      </c>
      <c r="L2783" s="9">
        <v>120.62999999999998</v>
      </c>
    </row>
    <row r="2784" spans="6:12">
      <c r="F2784" s="9">
        <v>2765</v>
      </c>
      <c r="G2784" s="9">
        <v>50</v>
      </c>
      <c r="H2784" s="9">
        <v>3</v>
      </c>
      <c r="I2784" s="9">
        <v>6</v>
      </c>
      <c r="J2784" s="9">
        <v>-29.199999999999932</v>
      </c>
      <c r="K2784" s="9">
        <v>125</v>
      </c>
      <c r="L2784" s="9">
        <v>123.50000000000006</v>
      </c>
    </row>
    <row r="2785" spans="6:12">
      <c r="F2785" s="9">
        <v>2766</v>
      </c>
      <c r="G2785" s="9">
        <v>19</v>
      </c>
      <c r="H2785" s="9">
        <v>3</v>
      </c>
      <c r="I2785" s="9">
        <v>4</v>
      </c>
      <c r="J2785" s="9">
        <v>-167.83899999999994</v>
      </c>
      <c r="K2785" s="9">
        <v>81.170999999999964</v>
      </c>
      <c r="L2785" s="9">
        <v>74.221000000000032</v>
      </c>
    </row>
    <row r="2786" spans="6:12">
      <c r="F2786" s="9">
        <v>2767</v>
      </c>
      <c r="G2786" s="9">
        <v>30</v>
      </c>
      <c r="H2786" s="9">
        <v>2</v>
      </c>
      <c r="I2786" s="9">
        <v>9</v>
      </c>
      <c r="J2786" s="9">
        <v>141.91999999999993</v>
      </c>
      <c r="K2786" s="9">
        <v>88.419999999999959</v>
      </c>
      <c r="L2786" s="9">
        <v>86.920000000000016</v>
      </c>
    </row>
    <row r="2787" spans="6:12">
      <c r="F2787" s="9">
        <v>2768</v>
      </c>
      <c r="G2787" s="9">
        <v>23</v>
      </c>
      <c r="H2787" s="9">
        <v>1</v>
      </c>
      <c r="I2787" s="9">
        <v>8</v>
      </c>
      <c r="J2787" s="9">
        <v>169.74899999999997</v>
      </c>
      <c r="K2787" s="9">
        <v>74.918999999999954</v>
      </c>
      <c r="L2787" s="9">
        <v>73.768999999999977</v>
      </c>
    </row>
    <row r="2788" spans="6:12">
      <c r="F2788" s="9">
        <v>2769</v>
      </c>
      <c r="G2788" s="9">
        <v>38</v>
      </c>
      <c r="H2788" s="9">
        <v>3</v>
      </c>
      <c r="I2788" s="9">
        <v>7</v>
      </c>
      <c r="J2788" s="9">
        <v>0.70600000000013097</v>
      </c>
      <c r="K2788" s="9">
        <v>116.02600000000001</v>
      </c>
      <c r="L2788" s="9">
        <v>113.12600000000009</v>
      </c>
    </row>
    <row r="2789" spans="6:12">
      <c r="F2789" s="9">
        <v>2770</v>
      </c>
      <c r="G2789" s="9">
        <v>38</v>
      </c>
      <c r="H2789" s="9">
        <v>1</v>
      </c>
      <c r="I2789" s="9">
        <v>4</v>
      </c>
      <c r="J2789" s="9">
        <v>51.132000000000019</v>
      </c>
      <c r="K2789" s="9">
        <v>122.05200000000002</v>
      </c>
      <c r="L2789" s="9">
        <v>121.55200000000005</v>
      </c>
    </row>
    <row r="2790" spans="6:12">
      <c r="F2790" s="9">
        <v>2771</v>
      </c>
      <c r="G2790" s="9">
        <v>53</v>
      </c>
      <c r="H2790" s="9">
        <v>2</v>
      </c>
      <c r="I2790" s="9">
        <v>3</v>
      </c>
      <c r="J2790" s="9">
        <v>-83.210999999999956</v>
      </c>
      <c r="K2790" s="9">
        <v>111.75899999999993</v>
      </c>
      <c r="L2790" s="9">
        <v>111.309</v>
      </c>
    </row>
    <row r="2791" spans="6:12">
      <c r="F2791" s="9">
        <v>2772</v>
      </c>
      <c r="G2791" s="9">
        <v>25</v>
      </c>
      <c r="H2791" s="9">
        <v>3</v>
      </c>
      <c r="I2791" s="9">
        <v>8</v>
      </c>
      <c r="J2791" s="9">
        <v>62.484999999999957</v>
      </c>
      <c r="K2791" s="9">
        <v>139.23499999999996</v>
      </c>
      <c r="L2791" s="9">
        <v>134.78500000000003</v>
      </c>
    </row>
    <row r="2792" spans="6:12">
      <c r="F2792" s="9">
        <v>2773</v>
      </c>
      <c r="G2792" s="9">
        <v>35</v>
      </c>
      <c r="H2792" s="9">
        <v>3</v>
      </c>
      <c r="I2792" s="9">
        <v>4</v>
      </c>
      <c r="J2792" s="9">
        <v>-203.61500000000001</v>
      </c>
      <c r="K2792" s="9">
        <v>40.434999999999945</v>
      </c>
      <c r="L2792" s="9">
        <v>35.884999999999991</v>
      </c>
    </row>
    <row r="2793" spans="6:12">
      <c r="F2793" s="9">
        <v>2774</v>
      </c>
      <c r="G2793" s="9">
        <v>45</v>
      </c>
      <c r="H2793" s="9">
        <v>1</v>
      </c>
      <c r="I2793" s="9">
        <v>9</v>
      </c>
      <c r="J2793" s="9">
        <v>156.18499999999992</v>
      </c>
      <c r="K2793" s="9">
        <v>11.934999999999945</v>
      </c>
      <c r="L2793" s="9">
        <v>14.485000000000014</v>
      </c>
    </row>
    <row r="2794" spans="6:12">
      <c r="F2794" s="9">
        <v>2775</v>
      </c>
      <c r="G2794" s="9">
        <v>27</v>
      </c>
      <c r="H2794" s="9">
        <v>2</v>
      </c>
      <c r="I2794" s="9">
        <v>7</v>
      </c>
      <c r="J2794" s="9">
        <v>99.008999999999958</v>
      </c>
      <c r="K2794" s="9">
        <v>131.63899999999995</v>
      </c>
      <c r="L2794" s="9">
        <v>128.88899999999998</v>
      </c>
    </row>
    <row r="2795" spans="6:12">
      <c r="F2795" s="9">
        <v>2776</v>
      </c>
      <c r="G2795" s="9">
        <v>29</v>
      </c>
      <c r="H2795" s="9">
        <v>1</v>
      </c>
      <c r="I2795" s="9">
        <v>4</v>
      </c>
      <c r="J2795" s="9">
        <v>58.161000000000001</v>
      </c>
      <c r="K2795" s="9">
        <v>131.87100000000001</v>
      </c>
      <c r="L2795" s="9">
        <v>130.02100000000004</v>
      </c>
    </row>
    <row r="2796" spans="6:12">
      <c r="F2796" s="9">
        <v>2777</v>
      </c>
      <c r="G2796" s="9">
        <v>40</v>
      </c>
      <c r="H2796" s="9">
        <v>2</v>
      </c>
      <c r="I2796" s="9">
        <v>9</v>
      </c>
      <c r="J2796" s="9">
        <v>139.95999999999992</v>
      </c>
      <c r="K2796" s="9">
        <v>83.359999999999957</v>
      </c>
      <c r="L2796" s="9">
        <v>83.360000000000014</v>
      </c>
    </row>
    <row r="2797" spans="6:12">
      <c r="F2797" s="9">
        <v>2778</v>
      </c>
      <c r="G2797" s="9">
        <v>20</v>
      </c>
      <c r="H2797" s="9">
        <v>2</v>
      </c>
      <c r="I2797" s="9">
        <v>5</v>
      </c>
      <c r="J2797" s="9">
        <v>35.599999999999994</v>
      </c>
      <c r="K2797" s="9">
        <v>155.59999999999994</v>
      </c>
      <c r="L2797" s="9">
        <v>150.99999999999997</v>
      </c>
    </row>
    <row r="2798" spans="6:12">
      <c r="F2798" s="9">
        <v>2779</v>
      </c>
      <c r="G2798" s="9">
        <v>20</v>
      </c>
      <c r="H2798" s="9">
        <v>2</v>
      </c>
      <c r="I2798" s="9">
        <v>7</v>
      </c>
      <c r="J2798" s="9">
        <v>122.19999999999996</v>
      </c>
      <c r="K2798" s="9">
        <v>156.99999999999994</v>
      </c>
      <c r="L2798" s="9">
        <v>153.20000000000002</v>
      </c>
    </row>
    <row r="2799" spans="6:12">
      <c r="F2799" s="9">
        <v>2780</v>
      </c>
      <c r="G2799" s="9">
        <v>53</v>
      </c>
      <c r="H2799" s="9">
        <v>1</v>
      </c>
      <c r="I2799" s="9">
        <v>9</v>
      </c>
      <c r="J2799" s="9">
        <v>183.6569999999999</v>
      </c>
      <c r="K2799" s="9">
        <v>36.926999999999907</v>
      </c>
      <c r="L2799" s="9">
        <v>40.676999999999992</v>
      </c>
    </row>
    <row r="2800" spans="6:12">
      <c r="F2800" s="9">
        <v>2781</v>
      </c>
      <c r="G2800" s="9">
        <v>45</v>
      </c>
      <c r="H2800" s="9">
        <v>1</v>
      </c>
      <c r="I2800" s="9">
        <v>9</v>
      </c>
      <c r="J2800" s="9">
        <v>156.18499999999992</v>
      </c>
      <c r="K2800" s="9">
        <v>11.934999999999945</v>
      </c>
      <c r="L2800" s="9">
        <v>14.485000000000014</v>
      </c>
    </row>
    <row r="2801" spans="6:12">
      <c r="F2801" s="9">
        <v>2782</v>
      </c>
      <c r="G2801" s="9">
        <v>42</v>
      </c>
      <c r="H2801" s="9">
        <v>1</v>
      </c>
      <c r="I2801" s="9">
        <v>5</v>
      </c>
      <c r="J2801" s="9">
        <v>93.050000000000026</v>
      </c>
      <c r="K2801" s="9">
        <v>120.12999999999998</v>
      </c>
      <c r="L2801" s="9">
        <v>120.62999999999998</v>
      </c>
    </row>
    <row r="2802" spans="6:12">
      <c r="F2802" s="9">
        <v>2783</v>
      </c>
      <c r="G2802" s="9">
        <v>31</v>
      </c>
      <c r="H2802" s="9">
        <v>2</v>
      </c>
      <c r="I2802" s="9">
        <v>6</v>
      </c>
      <c r="J2802" s="9">
        <v>53.070999999999998</v>
      </c>
      <c r="K2802" s="9">
        <v>127.06099999999998</v>
      </c>
      <c r="L2802" s="9">
        <v>124.51100000000002</v>
      </c>
    </row>
    <row r="2803" spans="6:12">
      <c r="F2803" s="9">
        <v>2784</v>
      </c>
      <c r="G2803" s="9">
        <v>48</v>
      </c>
      <c r="H2803" s="9">
        <v>1</v>
      </c>
      <c r="I2803" s="9">
        <v>6</v>
      </c>
      <c r="J2803" s="9">
        <v>135.60799999999998</v>
      </c>
      <c r="K2803" s="9">
        <v>118.22800000000001</v>
      </c>
      <c r="L2803" s="9">
        <v>120.02799999999999</v>
      </c>
    </row>
    <row r="2804" spans="6:12">
      <c r="F2804" s="9">
        <v>2785</v>
      </c>
      <c r="G2804" s="9">
        <v>54</v>
      </c>
      <c r="H2804" s="9">
        <v>1</v>
      </c>
      <c r="I2804" s="9">
        <v>8</v>
      </c>
      <c r="J2804" s="9">
        <v>188.13199999999992</v>
      </c>
      <c r="K2804" s="9">
        <v>83.691999999999965</v>
      </c>
      <c r="L2804" s="9">
        <v>87.19200000000005</v>
      </c>
    </row>
    <row r="2805" spans="6:12">
      <c r="F2805" s="9">
        <v>2786</v>
      </c>
      <c r="G2805" s="9">
        <v>36</v>
      </c>
      <c r="H2805" s="9">
        <v>3</v>
      </c>
      <c r="I2805" s="9">
        <v>3</v>
      </c>
      <c r="J2805" s="9">
        <v>-290.28199999999993</v>
      </c>
      <c r="K2805" s="9">
        <v>-3.9420000000000357</v>
      </c>
      <c r="L2805" s="9">
        <v>-8.7419999999999618</v>
      </c>
    </row>
    <row r="2806" spans="6:12">
      <c r="F2806" s="9">
        <v>2787</v>
      </c>
      <c r="G2806" s="9">
        <v>26</v>
      </c>
      <c r="H2806" s="9">
        <v>2</v>
      </c>
      <c r="I2806" s="9">
        <v>9</v>
      </c>
      <c r="J2806" s="9">
        <v>150.26399999999992</v>
      </c>
      <c r="K2806" s="9">
        <v>98.003999999999962</v>
      </c>
      <c r="L2806" s="9">
        <v>95.903999999999996</v>
      </c>
    </row>
    <row r="2807" spans="6:12">
      <c r="F2807" s="9">
        <v>2788</v>
      </c>
      <c r="G2807" s="9">
        <v>45</v>
      </c>
      <c r="H2807" s="9">
        <v>1</v>
      </c>
      <c r="I2807" s="9">
        <v>8</v>
      </c>
      <c r="J2807" s="9">
        <v>156.06499999999994</v>
      </c>
      <c r="K2807" s="9">
        <v>54.414999999999935</v>
      </c>
      <c r="L2807" s="9">
        <v>56.564999999999998</v>
      </c>
    </row>
    <row r="2808" spans="6:12">
      <c r="F2808" s="9">
        <v>2789</v>
      </c>
      <c r="G2808" s="9">
        <v>26</v>
      </c>
      <c r="H2808" s="9">
        <v>2</v>
      </c>
      <c r="I2808" s="9">
        <v>4</v>
      </c>
      <c r="J2808" s="9">
        <v>-42.71599999999998</v>
      </c>
      <c r="K2808" s="9">
        <v>118.02399999999997</v>
      </c>
      <c r="L2808" s="9">
        <v>113.92399999999998</v>
      </c>
    </row>
    <row r="2809" spans="6:12">
      <c r="F2809" s="9">
        <v>2790</v>
      </c>
      <c r="G2809" s="9">
        <v>29</v>
      </c>
      <c r="H2809" s="9">
        <v>1</v>
      </c>
      <c r="I2809" s="9">
        <v>6</v>
      </c>
      <c r="J2809" s="9">
        <v>124.56899999999999</v>
      </c>
      <c r="K2809" s="9">
        <v>113.07899999999998</v>
      </c>
      <c r="L2809" s="9">
        <v>112.02900000000002</v>
      </c>
    </row>
    <row r="2810" spans="6:12">
      <c r="F2810" s="9">
        <v>2791</v>
      </c>
      <c r="G2810" s="9">
        <v>40</v>
      </c>
      <c r="H2810" s="9">
        <v>2</v>
      </c>
      <c r="I2810" s="9">
        <v>6</v>
      </c>
      <c r="J2810" s="9">
        <v>52.359999999999957</v>
      </c>
      <c r="K2810" s="9">
        <v>123.55999999999995</v>
      </c>
      <c r="L2810" s="9">
        <v>122.36</v>
      </c>
    </row>
    <row r="2811" spans="6:12">
      <c r="F2811" s="9">
        <v>2792</v>
      </c>
      <c r="G2811" s="9">
        <v>25</v>
      </c>
      <c r="H2811" s="9">
        <v>2</v>
      </c>
      <c r="I2811" s="9">
        <v>4</v>
      </c>
      <c r="J2811" s="9">
        <v>-39.925000000000011</v>
      </c>
      <c r="K2811" s="9">
        <v>121.12499999999997</v>
      </c>
      <c r="L2811" s="9">
        <v>116.875</v>
      </c>
    </row>
    <row r="2812" spans="6:12">
      <c r="F2812" s="9">
        <v>2793</v>
      </c>
      <c r="G2812" s="9">
        <v>52</v>
      </c>
      <c r="H2812" s="9">
        <v>2</v>
      </c>
      <c r="I2812" s="9">
        <v>9</v>
      </c>
      <c r="J2812" s="9">
        <v>173.24799999999993</v>
      </c>
      <c r="K2812" s="9">
        <v>112.92799999999997</v>
      </c>
      <c r="L2812" s="9">
        <v>114.72799999999992</v>
      </c>
    </row>
    <row r="2813" spans="6:12">
      <c r="F2813" s="9">
        <v>2794</v>
      </c>
      <c r="G2813" s="9">
        <v>28</v>
      </c>
      <c r="H2813" s="9">
        <v>1</v>
      </c>
      <c r="I2813" s="9">
        <v>7</v>
      </c>
      <c r="J2813" s="9">
        <v>145.66599999999997</v>
      </c>
      <c r="K2813" s="9">
        <v>91.885999999999967</v>
      </c>
      <c r="L2813" s="9">
        <v>91.085999999999984</v>
      </c>
    </row>
    <row r="2814" spans="6:12">
      <c r="F2814" s="9">
        <v>2795</v>
      </c>
      <c r="G2814" s="9">
        <v>20</v>
      </c>
      <c r="H2814" s="9">
        <v>3</v>
      </c>
      <c r="I2814" s="9">
        <v>9</v>
      </c>
      <c r="J2814" s="9">
        <v>118.84999999999997</v>
      </c>
      <c r="K2814" s="9">
        <v>154.5499999999999</v>
      </c>
      <c r="L2814" s="9">
        <v>149.75</v>
      </c>
    </row>
    <row r="2815" spans="6:12">
      <c r="F2815" s="9">
        <v>2796</v>
      </c>
      <c r="G2815" s="9">
        <v>38</v>
      </c>
      <c r="H2815" s="9">
        <v>3</v>
      </c>
      <c r="I2815" s="9">
        <v>5</v>
      </c>
      <c r="J2815" s="9">
        <v>-125.36999999999989</v>
      </c>
      <c r="K2815" s="9">
        <v>75.149999999999949</v>
      </c>
      <c r="L2815" s="9">
        <v>71.450000000000017</v>
      </c>
    </row>
    <row r="2816" spans="6:12">
      <c r="F2816" s="9">
        <v>2797</v>
      </c>
      <c r="G2816" s="9">
        <v>37</v>
      </c>
      <c r="H2816" s="9">
        <v>2</v>
      </c>
      <c r="I2816" s="9">
        <v>8</v>
      </c>
      <c r="J2816" s="9">
        <v>118.011</v>
      </c>
      <c r="K2816" s="9">
        <v>104.94099999999997</v>
      </c>
      <c r="L2816" s="9">
        <v>104.09099999999998</v>
      </c>
    </row>
    <row r="2817" spans="6:12">
      <c r="F2817" s="9">
        <v>2798</v>
      </c>
      <c r="G2817" s="9">
        <v>50</v>
      </c>
      <c r="H2817" s="9">
        <v>1</v>
      </c>
      <c r="I2817" s="9">
        <v>3</v>
      </c>
      <c r="J2817" s="9">
        <v>28.229999999999983</v>
      </c>
      <c r="K2817" s="9">
        <v>138.02999999999997</v>
      </c>
      <c r="L2817" s="9">
        <v>138.93000000000006</v>
      </c>
    </row>
    <row r="2818" spans="6:12">
      <c r="F2818" s="9">
        <v>2799</v>
      </c>
      <c r="G2818" s="9">
        <v>41</v>
      </c>
      <c r="H2818" s="9">
        <v>3</v>
      </c>
      <c r="I2818" s="9">
        <v>6</v>
      </c>
      <c r="J2818" s="9">
        <v>-54.138999999999953</v>
      </c>
      <c r="K2818" s="9">
        <v>102.85099999999994</v>
      </c>
      <c r="L2818" s="9">
        <v>100.00100000000003</v>
      </c>
    </row>
    <row r="2819" spans="6:12">
      <c r="F2819" s="9">
        <v>2800</v>
      </c>
      <c r="G2819" s="9">
        <v>42</v>
      </c>
      <c r="H2819" s="9">
        <v>2</v>
      </c>
      <c r="I2819" s="9">
        <v>5</v>
      </c>
      <c r="J2819" s="9">
        <v>7</v>
      </c>
      <c r="K2819" s="9">
        <v>120.17999999999996</v>
      </c>
      <c r="L2819" s="9">
        <v>118.87999999999995</v>
      </c>
    </row>
    <row r="2820" spans="6:12">
      <c r="F2820" s="9">
        <v>2801</v>
      </c>
      <c r="G2820" s="9">
        <v>33</v>
      </c>
      <c r="H2820" s="9">
        <v>2</v>
      </c>
      <c r="I2820" s="9">
        <v>8</v>
      </c>
      <c r="J2820" s="9">
        <v>118.81899999999999</v>
      </c>
      <c r="K2820" s="9">
        <v>106.98899999999998</v>
      </c>
      <c r="L2820" s="9">
        <v>105.53899999999996</v>
      </c>
    </row>
    <row r="2821" spans="6:12">
      <c r="F2821" s="9">
        <v>2802</v>
      </c>
      <c r="G2821" s="9">
        <v>35</v>
      </c>
      <c r="H2821" s="9">
        <v>1</v>
      </c>
      <c r="I2821" s="9">
        <v>3</v>
      </c>
      <c r="J2821" s="9">
        <v>3.5849999999999866</v>
      </c>
      <c r="K2821" s="9">
        <v>118.03499999999998</v>
      </c>
      <c r="L2821" s="9">
        <v>116.68499999999999</v>
      </c>
    </row>
    <row r="2822" spans="6:12">
      <c r="F2822" s="9">
        <v>2803</v>
      </c>
      <c r="G2822" s="9">
        <v>32</v>
      </c>
      <c r="H2822" s="9">
        <v>1</v>
      </c>
      <c r="I2822" s="9">
        <v>3</v>
      </c>
      <c r="J2822" s="9">
        <v>5.9459999999999908</v>
      </c>
      <c r="K2822" s="9">
        <v>121.32599999999999</v>
      </c>
      <c r="L2822" s="9">
        <v>119.52600000000001</v>
      </c>
    </row>
    <row r="2823" spans="6:12">
      <c r="F2823" s="9">
        <v>2804</v>
      </c>
      <c r="G2823" s="9">
        <v>37</v>
      </c>
      <c r="H2823" s="9">
        <v>3</v>
      </c>
      <c r="I2823" s="9">
        <v>8</v>
      </c>
      <c r="J2823" s="9">
        <v>48.901000000000067</v>
      </c>
      <c r="K2823" s="9">
        <v>121.93099999999998</v>
      </c>
      <c r="L2823" s="9">
        <v>119.28100000000001</v>
      </c>
    </row>
    <row r="2824" spans="6:12">
      <c r="F2824" s="9">
        <v>2805</v>
      </c>
      <c r="G2824" s="9">
        <v>54</v>
      </c>
      <c r="H2824" s="9">
        <v>2</v>
      </c>
      <c r="I2824" s="9">
        <v>7</v>
      </c>
      <c r="J2824" s="9">
        <v>133.48799999999997</v>
      </c>
      <c r="K2824" s="9">
        <v>157.74799999999999</v>
      </c>
      <c r="L2824" s="9">
        <v>159.048</v>
      </c>
    </row>
    <row r="2825" spans="6:12">
      <c r="F2825" s="9">
        <v>2806</v>
      </c>
      <c r="G2825" s="9">
        <v>28</v>
      </c>
      <c r="H2825" s="9">
        <v>3</v>
      </c>
      <c r="I2825" s="9">
        <v>9</v>
      </c>
      <c r="J2825" s="9">
        <v>94.722000000000037</v>
      </c>
      <c r="K2825" s="9">
        <v>127.94199999999995</v>
      </c>
      <c r="L2825" s="9">
        <v>124.34200000000004</v>
      </c>
    </row>
    <row r="2826" spans="6:12">
      <c r="F2826" s="9">
        <v>2807</v>
      </c>
      <c r="G2826" s="9">
        <v>36</v>
      </c>
      <c r="H2826" s="9">
        <v>2</v>
      </c>
      <c r="I2826" s="9">
        <v>6</v>
      </c>
      <c r="J2826" s="9">
        <v>49.975999999999971</v>
      </c>
      <c r="K2826" s="9">
        <v>122.41599999999997</v>
      </c>
      <c r="L2826" s="9">
        <v>120.616</v>
      </c>
    </row>
    <row r="2827" spans="6:12">
      <c r="F2827" s="9">
        <v>2808</v>
      </c>
      <c r="G2827" s="9">
        <v>42</v>
      </c>
      <c r="H2827" s="9">
        <v>2</v>
      </c>
      <c r="I2827" s="9">
        <v>6</v>
      </c>
      <c r="J2827" s="9">
        <v>55.171999999999969</v>
      </c>
      <c r="K2827" s="9">
        <v>125.75199999999995</v>
      </c>
      <c r="L2827" s="9">
        <v>124.85199999999995</v>
      </c>
    </row>
    <row r="2828" spans="6:12">
      <c r="F2828" s="9">
        <v>2809</v>
      </c>
      <c r="G2828" s="9">
        <v>42</v>
      </c>
      <c r="H2828" s="9">
        <v>2</v>
      </c>
      <c r="I2828" s="9">
        <v>5</v>
      </c>
      <c r="J2828" s="9">
        <v>7</v>
      </c>
      <c r="K2828" s="9">
        <v>120.17999999999996</v>
      </c>
      <c r="L2828" s="9">
        <v>118.87999999999995</v>
      </c>
    </row>
    <row r="2829" spans="6:12">
      <c r="F2829" s="9">
        <v>2810</v>
      </c>
      <c r="G2829" s="9">
        <v>31</v>
      </c>
      <c r="H2829" s="9">
        <v>3</v>
      </c>
      <c r="I2829" s="9">
        <v>8</v>
      </c>
      <c r="J2829" s="9">
        <v>50.833000000000084</v>
      </c>
      <c r="K2829" s="9">
        <v>125.72299999999996</v>
      </c>
      <c r="L2829" s="9">
        <v>122.173</v>
      </c>
    </row>
    <row r="2830" spans="6:12">
      <c r="F2830" s="9">
        <v>2811</v>
      </c>
      <c r="G2830" s="9">
        <v>25</v>
      </c>
      <c r="H2830" s="9">
        <v>2</v>
      </c>
      <c r="I2830" s="9">
        <v>4</v>
      </c>
      <c r="J2830" s="9">
        <v>-39.925000000000011</v>
      </c>
      <c r="K2830" s="9">
        <v>121.12499999999997</v>
      </c>
      <c r="L2830" s="9">
        <v>116.875</v>
      </c>
    </row>
    <row r="2831" spans="6:12">
      <c r="F2831" s="9">
        <v>2812</v>
      </c>
      <c r="G2831" s="9">
        <v>30</v>
      </c>
      <c r="H2831" s="9">
        <v>2</v>
      </c>
      <c r="I2831" s="9">
        <v>7</v>
      </c>
      <c r="J2831" s="9">
        <v>93.119999999999948</v>
      </c>
      <c r="K2831" s="9">
        <v>124.81999999999994</v>
      </c>
      <c r="L2831" s="9">
        <v>122.51999999999998</v>
      </c>
    </row>
    <row r="2832" spans="6:12">
      <c r="F2832" s="9">
        <v>2813</v>
      </c>
      <c r="G2832" s="9">
        <v>37</v>
      </c>
      <c r="H2832" s="9">
        <v>2</v>
      </c>
      <c r="I2832" s="9">
        <v>7</v>
      </c>
      <c r="J2832" s="9">
        <v>88.828999999999979</v>
      </c>
      <c r="K2832" s="9">
        <v>118.35899999999998</v>
      </c>
      <c r="L2832" s="9">
        <v>117.10899999999998</v>
      </c>
    </row>
    <row r="2833" spans="6:12">
      <c r="F2833" s="9">
        <v>2814</v>
      </c>
      <c r="G2833" s="9">
        <v>32</v>
      </c>
      <c r="H2833" s="9">
        <v>2</v>
      </c>
      <c r="I2833" s="9">
        <v>5</v>
      </c>
      <c r="J2833" s="9">
        <v>3.8000000000000114</v>
      </c>
      <c r="K2833" s="9">
        <v>120.07999999999996</v>
      </c>
      <c r="L2833" s="9">
        <v>117.27999999999997</v>
      </c>
    </row>
    <row r="2834" spans="6:12">
      <c r="F2834" s="9">
        <v>2815</v>
      </c>
      <c r="G2834" s="9">
        <v>35</v>
      </c>
      <c r="H2834" s="9">
        <v>2</v>
      </c>
      <c r="I2834" s="9">
        <v>3</v>
      </c>
      <c r="J2834" s="9">
        <v>-122.77500000000001</v>
      </c>
      <c r="K2834" s="9">
        <v>77.774999999999977</v>
      </c>
      <c r="L2834" s="9">
        <v>74.624999999999972</v>
      </c>
    </row>
    <row r="2835" spans="6:12">
      <c r="F2835" s="9">
        <v>2816</v>
      </c>
      <c r="G2835" s="9">
        <v>27</v>
      </c>
      <c r="H2835" s="9">
        <v>3</v>
      </c>
      <c r="I2835" s="9">
        <v>5</v>
      </c>
      <c r="J2835" s="9">
        <v>-117.17499999999995</v>
      </c>
      <c r="K2835" s="9">
        <v>86.754999999999967</v>
      </c>
      <c r="L2835" s="9">
        <v>81.405000000000001</v>
      </c>
    </row>
    <row r="2836" spans="6:12">
      <c r="F2836" s="9">
        <v>2817</v>
      </c>
      <c r="G2836" s="9">
        <v>23</v>
      </c>
      <c r="H2836" s="9">
        <v>1</v>
      </c>
      <c r="I2836" s="9">
        <v>9</v>
      </c>
      <c r="J2836" s="9">
        <v>169.73699999999994</v>
      </c>
      <c r="K2836" s="9">
        <v>32.306999999999931</v>
      </c>
      <c r="L2836" s="9">
        <v>31.556999999999988</v>
      </c>
    </row>
    <row r="2837" spans="6:12">
      <c r="F2837" s="9">
        <v>2818</v>
      </c>
      <c r="G2837" s="9">
        <v>30</v>
      </c>
      <c r="H2837" s="9">
        <v>2</v>
      </c>
      <c r="I2837" s="9">
        <v>9</v>
      </c>
      <c r="J2837" s="9">
        <v>141.91999999999993</v>
      </c>
      <c r="K2837" s="9">
        <v>88.419999999999959</v>
      </c>
      <c r="L2837" s="9">
        <v>86.920000000000016</v>
      </c>
    </row>
    <row r="2838" spans="6:12">
      <c r="F2838" s="9">
        <v>2819</v>
      </c>
      <c r="G2838" s="9">
        <v>40</v>
      </c>
      <c r="H2838" s="9">
        <v>3</v>
      </c>
      <c r="I2838" s="9">
        <v>8</v>
      </c>
      <c r="J2838" s="9">
        <v>51.580000000000098</v>
      </c>
      <c r="K2838" s="9">
        <v>123.67999999999995</v>
      </c>
      <c r="L2838" s="9">
        <v>121.48000000000008</v>
      </c>
    </row>
    <row r="2839" spans="6:12">
      <c r="F2839" s="9">
        <v>2820</v>
      </c>
      <c r="G2839" s="9">
        <v>26</v>
      </c>
      <c r="H2839" s="9">
        <v>1</v>
      </c>
      <c r="I2839" s="9">
        <v>4</v>
      </c>
      <c r="J2839" s="9">
        <v>65.364000000000004</v>
      </c>
      <c r="K2839" s="9">
        <v>140.00400000000002</v>
      </c>
      <c r="L2839" s="9">
        <v>137.70400000000001</v>
      </c>
    </row>
    <row r="2840" spans="6:12">
      <c r="F2840" s="9">
        <v>2821</v>
      </c>
      <c r="G2840" s="9">
        <v>30</v>
      </c>
      <c r="H2840" s="9">
        <v>3</v>
      </c>
      <c r="I2840" s="9">
        <v>5</v>
      </c>
      <c r="J2840" s="9">
        <v>-122.64999999999992</v>
      </c>
      <c r="K2840" s="9">
        <v>80.349999999999994</v>
      </c>
      <c r="L2840" s="9">
        <v>75.450000000000017</v>
      </c>
    </row>
    <row r="2841" spans="6:12">
      <c r="F2841" s="9">
        <v>2822</v>
      </c>
      <c r="G2841" s="9">
        <v>21</v>
      </c>
      <c r="H2841" s="9">
        <v>3</v>
      </c>
      <c r="I2841" s="9">
        <v>9</v>
      </c>
      <c r="J2841" s="9">
        <v>114.88899999999995</v>
      </c>
      <c r="K2841" s="9">
        <v>150.27899999999994</v>
      </c>
      <c r="L2841" s="9">
        <v>145.62899999999996</v>
      </c>
    </row>
    <row r="2842" spans="6:12">
      <c r="F2842" s="9">
        <v>2823</v>
      </c>
      <c r="G2842" s="9">
        <v>27</v>
      </c>
      <c r="H2842" s="9">
        <v>2</v>
      </c>
      <c r="I2842" s="9">
        <v>9</v>
      </c>
      <c r="J2842" s="9">
        <v>147.77299999999994</v>
      </c>
      <c r="K2842" s="9">
        <v>95.202999999999975</v>
      </c>
      <c r="L2842" s="9">
        <v>93.253000000000043</v>
      </c>
    </row>
    <row r="2843" spans="6:12">
      <c r="F2843" s="9">
        <v>2824</v>
      </c>
      <c r="G2843" s="9">
        <v>53</v>
      </c>
      <c r="H2843" s="9">
        <v>2</v>
      </c>
      <c r="I2843" s="9">
        <v>8</v>
      </c>
      <c r="J2843" s="9">
        <v>157.97900000000001</v>
      </c>
      <c r="K2843" s="9">
        <v>139.94899999999996</v>
      </c>
      <c r="L2843" s="9">
        <v>141.499</v>
      </c>
    </row>
    <row r="2844" spans="6:12">
      <c r="F2844" s="9">
        <v>2825</v>
      </c>
      <c r="G2844" s="9">
        <v>20</v>
      </c>
      <c r="H2844" s="9">
        <v>3</v>
      </c>
      <c r="I2844" s="9">
        <v>6</v>
      </c>
      <c r="J2844" s="9">
        <v>-27.279999999999973</v>
      </c>
      <c r="K2844" s="9">
        <v>136.21999999999997</v>
      </c>
      <c r="L2844" s="9">
        <v>130.22000000000006</v>
      </c>
    </row>
    <row r="2845" spans="6:12">
      <c r="F2845" s="9">
        <v>2826</v>
      </c>
      <c r="G2845" s="9">
        <v>43</v>
      </c>
      <c r="H2845" s="9">
        <v>2</v>
      </c>
      <c r="I2845" s="9">
        <v>6</v>
      </c>
      <c r="J2845" s="9">
        <v>56.982999999999976</v>
      </c>
      <c r="K2845" s="9">
        <v>127.25299999999996</v>
      </c>
      <c r="L2845" s="9">
        <v>126.50300000000001</v>
      </c>
    </row>
    <row r="2846" spans="6:12">
      <c r="F2846" s="9">
        <v>2827</v>
      </c>
      <c r="G2846" s="9">
        <v>26</v>
      </c>
      <c r="H2846" s="9">
        <v>2</v>
      </c>
      <c r="I2846" s="9">
        <v>5</v>
      </c>
      <c r="J2846" s="9">
        <v>14.840000000000032</v>
      </c>
      <c r="K2846" s="9">
        <v>132.97999999999996</v>
      </c>
      <c r="L2846" s="9">
        <v>129.27999999999997</v>
      </c>
    </row>
    <row r="2847" spans="6:12">
      <c r="F2847" s="9">
        <v>2828</v>
      </c>
      <c r="G2847" s="9">
        <v>30</v>
      </c>
      <c r="H2847" s="9">
        <v>3</v>
      </c>
      <c r="I2847" s="9">
        <v>3</v>
      </c>
      <c r="J2847" s="9">
        <v>-286.5499999999999</v>
      </c>
      <c r="K2847" s="9">
        <v>1.6499999999999773</v>
      </c>
      <c r="L2847" s="9">
        <v>-4.0499999999999545</v>
      </c>
    </row>
    <row r="2848" spans="6:12">
      <c r="F2848" s="9">
        <v>2829</v>
      </c>
      <c r="G2848" s="9">
        <v>34</v>
      </c>
      <c r="H2848" s="9">
        <v>3</v>
      </c>
      <c r="I2848" s="9">
        <v>5</v>
      </c>
      <c r="J2848" s="9">
        <v>-126.16999999999996</v>
      </c>
      <c r="K2848" s="9">
        <v>75.589999999999975</v>
      </c>
      <c r="L2848" s="9">
        <v>71.29000000000002</v>
      </c>
    </row>
    <row r="2849" spans="6:12">
      <c r="F2849" s="9">
        <v>2830</v>
      </c>
      <c r="G2849" s="9">
        <v>53</v>
      </c>
      <c r="H2849" s="9">
        <v>2</v>
      </c>
      <c r="I2849" s="9">
        <v>3</v>
      </c>
      <c r="J2849" s="9">
        <v>-83.210999999999956</v>
      </c>
      <c r="K2849" s="9">
        <v>111.75899999999993</v>
      </c>
      <c r="L2849" s="9">
        <v>111.309</v>
      </c>
    </row>
    <row r="2850" spans="6:12">
      <c r="F2850" s="9">
        <v>2831</v>
      </c>
      <c r="G2850" s="9">
        <v>19</v>
      </c>
      <c r="H2850" s="9">
        <v>2</v>
      </c>
      <c r="I2850" s="9">
        <v>8</v>
      </c>
      <c r="J2850" s="9">
        <v>155.66699999999997</v>
      </c>
      <c r="K2850" s="9">
        <v>148.17699999999996</v>
      </c>
      <c r="L2850" s="9">
        <v>144.62700000000001</v>
      </c>
    </row>
    <row r="2851" spans="6:12">
      <c r="F2851" s="9">
        <v>2832</v>
      </c>
      <c r="G2851" s="9">
        <v>37</v>
      </c>
      <c r="H2851" s="9">
        <v>2</v>
      </c>
      <c r="I2851" s="9">
        <v>4</v>
      </c>
      <c r="J2851" s="9">
        <v>-55.59699999999998</v>
      </c>
      <c r="K2851" s="9">
        <v>101.73299999999999</v>
      </c>
      <c r="L2851" s="9">
        <v>99.282999999999987</v>
      </c>
    </row>
    <row r="2852" spans="6:12">
      <c r="F2852" s="9">
        <v>2833</v>
      </c>
      <c r="G2852" s="9">
        <v>26</v>
      </c>
      <c r="H2852" s="9">
        <v>3</v>
      </c>
      <c r="I2852" s="9">
        <v>4</v>
      </c>
      <c r="J2852" s="9">
        <v>-191.99599999999998</v>
      </c>
      <c r="K2852" s="9">
        <v>54.843999999999966</v>
      </c>
      <c r="L2852" s="9">
        <v>48.943999999999988</v>
      </c>
    </row>
    <row r="2853" spans="6:12">
      <c r="F2853" s="9">
        <v>2834</v>
      </c>
      <c r="G2853" s="9">
        <v>25</v>
      </c>
      <c r="H2853" s="9">
        <v>3</v>
      </c>
      <c r="I2853" s="9">
        <v>3</v>
      </c>
      <c r="J2853" s="9">
        <v>-276.01500000000004</v>
      </c>
      <c r="K2853" s="9">
        <v>13.734999999999985</v>
      </c>
      <c r="L2853" s="9">
        <v>7.285000000000025</v>
      </c>
    </row>
    <row r="2854" spans="6:12">
      <c r="F2854" s="9">
        <v>2835</v>
      </c>
      <c r="G2854" s="9">
        <v>53</v>
      </c>
      <c r="H2854" s="9">
        <v>1</v>
      </c>
      <c r="I2854" s="9">
        <v>7</v>
      </c>
      <c r="J2854" s="9">
        <v>173.84099999999989</v>
      </c>
      <c r="K2854" s="9">
        <v>112.31099999999991</v>
      </c>
      <c r="L2854" s="9">
        <v>115.26100000000004</v>
      </c>
    </row>
    <row r="2855" spans="6:12">
      <c r="F2855" s="9">
        <v>2836</v>
      </c>
      <c r="G2855" s="9">
        <v>30</v>
      </c>
      <c r="H2855" s="9">
        <v>1</v>
      </c>
      <c r="I2855" s="9">
        <v>8</v>
      </c>
      <c r="J2855" s="9">
        <v>151.21999999999994</v>
      </c>
      <c r="K2855" s="9">
        <v>54.21999999999997</v>
      </c>
      <c r="L2855" s="9">
        <v>54.120000000000005</v>
      </c>
    </row>
    <row r="2856" spans="6:12">
      <c r="F2856" s="9">
        <v>2837</v>
      </c>
      <c r="G2856" s="9">
        <v>20</v>
      </c>
      <c r="H2856" s="9">
        <v>1</v>
      </c>
      <c r="I2856" s="9">
        <v>6</v>
      </c>
      <c r="J2856" s="9">
        <v>153.35999999999996</v>
      </c>
      <c r="K2856" s="9">
        <v>144.65999999999997</v>
      </c>
      <c r="L2856" s="9">
        <v>142.26000000000002</v>
      </c>
    </row>
    <row r="2857" spans="6:12">
      <c r="F2857" s="9">
        <v>2838</v>
      </c>
      <c r="G2857" s="9">
        <v>24</v>
      </c>
      <c r="H2857" s="9">
        <v>1</v>
      </c>
      <c r="I2857" s="9">
        <v>3</v>
      </c>
      <c r="J2857" s="9">
        <v>24.121999999999993</v>
      </c>
      <c r="K2857" s="9">
        <v>141.982</v>
      </c>
      <c r="L2857" s="9">
        <v>138.982</v>
      </c>
    </row>
    <row r="2858" spans="6:12">
      <c r="F2858" s="9">
        <v>2839</v>
      </c>
      <c r="G2858" s="9">
        <v>55</v>
      </c>
      <c r="H2858" s="9">
        <v>1</v>
      </c>
      <c r="I2858" s="9">
        <v>3</v>
      </c>
      <c r="J2858" s="9">
        <v>49.944999999999929</v>
      </c>
      <c r="K2858" s="9">
        <v>158.19499999999991</v>
      </c>
      <c r="L2858" s="9">
        <v>159.84500000000008</v>
      </c>
    </row>
    <row r="2859" spans="6:12">
      <c r="F2859" s="9">
        <v>2840</v>
      </c>
      <c r="G2859" s="9">
        <v>32</v>
      </c>
      <c r="H2859" s="9">
        <v>2</v>
      </c>
      <c r="I2859" s="9">
        <v>7</v>
      </c>
      <c r="J2859" s="9">
        <v>90.543999999999954</v>
      </c>
      <c r="K2859" s="9">
        <v>121.62399999999994</v>
      </c>
      <c r="L2859" s="9">
        <v>119.624</v>
      </c>
    </row>
    <row r="2860" spans="6:12">
      <c r="F2860" s="9">
        <v>2841</v>
      </c>
      <c r="G2860" s="9">
        <v>41</v>
      </c>
      <c r="H2860" s="9">
        <v>3</v>
      </c>
      <c r="I2860" s="9">
        <v>7</v>
      </c>
      <c r="J2860" s="9">
        <v>4.1770000000000209</v>
      </c>
      <c r="K2860" s="9">
        <v>118.56699999999989</v>
      </c>
      <c r="L2860" s="9">
        <v>116.11700000000002</v>
      </c>
    </row>
    <row r="2861" spans="6:12">
      <c r="F2861" s="9">
        <v>2842</v>
      </c>
      <c r="G2861" s="9">
        <v>33</v>
      </c>
      <c r="H2861" s="9">
        <v>2</v>
      </c>
      <c r="I2861" s="9">
        <v>7</v>
      </c>
      <c r="J2861" s="9">
        <v>89.660999999999973</v>
      </c>
      <c r="K2861" s="9">
        <v>120.43099999999995</v>
      </c>
      <c r="L2861" s="9">
        <v>118.58099999999996</v>
      </c>
    </row>
    <row r="2862" spans="6:12">
      <c r="F2862" s="9">
        <v>2843</v>
      </c>
      <c r="G2862" s="9">
        <v>21</v>
      </c>
      <c r="H2862" s="9">
        <v>1</v>
      </c>
      <c r="I2862" s="9">
        <v>6</v>
      </c>
      <c r="J2862" s="9">
        <v>149.08099999999996</v>
      </c>
      <c r="K2862" s="9">
        <v>140.07099999999997</v>
      </c>
      <c r="L2862" s="9">
        <v>137.821</v>
      </c>
    </row>
    <row r="2863" spans="6:12">
      <c r="F2863" s="9">
        <v>2844</v>
      </c>
      <c r="G2863" s="9">
        <v>20</v>
      </c>
      <c r="H2863" s="9">
        <v>1</v>
      </c>
      <c r="I2863" s="9">
        <v>3</v>
      </c>
      <c r="J2863" s="9">
        <v>39.689999999999984</v>
      </c>
      <c r="K2863" s="9">
        <v>158.79</v>
      </c>
      <c r="L2863" s="9">
        <v>155.19000000000003</v>
      </c>
    </row>
    <row r="2864" spans="6:12">
      <c r="F2864" s="9">
        <v>2845</v>
      </c>
      <c r="G2864" s="9">
        <v>37</v>
      </c>
      <c r="H2864" s="9">
        <v>1</v>
      </c>
      <c r="I2864" s="9">
        <v>5</v>
      </c>
      <c r="J2864" s="9">
        <v>88.825000000000031</v>
      </c>
      <c r="K2864" s="9">
        <v>117.455</v>
      </c>
      <c r="L2864" s="9">
        <v>117.205</v>
      </c>
    </row>
    <row r="2865" spans="6:12">
      <c r="F2865" s="9">
        <v>2846</v>
      </c>
      <c r="G2865" s="9">
        <v>45</v>
      </c>
      <c r="H2865" s="9">
        <v>2</v>
      </c>
      <c r="I2865" s="9">
        <v>4</v>
      </c>
      <c r="J2865" s="9">
        <v>-44.444999999999993</v>
      </c>
      <c r="K2865" s="9">
        <v>110.40499999999996</v>
      </c>
      <c r="L2865" s="9">
        <v>109.15499999999999</v>
      </c>
    </row>
    <row r="2866" spans="6:12">
      <c r="F2866" s="9">
        <v>2847</v>
      </c>
      <c r="G2866" s="9">
        <v>20</v>
      </c>
      <c r="H2866" s="9">
        <v>1</v>
      </c>
      <c r="I2866" s="9">
        <v>5</v>
      </c>
      <c r="J2866" s="9">
        <v>124.95000000000002</v>
      </c>
      <c r="K2866" s="9">
        <v>158.85</v>
      </c>
      <c r="L2866" s="9">
        <v>156.05000000000001</v>
      </c>
    </row>
    <row r="2867" spans="6:12">
      <c r="F2867" s="9">
        <v>2848</v>
      </c>
      <c r="G2867" s="9">
        <v>28</v>
      </c>
      <c r="H2867" s="9">
        <v>3</v>
      </c>
      <c r="I2867" s="9">
        <v>4</v>
      </c>
      <c r="J2867" s="9">
        <v>-196.4679999999999</v>
      </c>
      <c r="K2867" s="9">
        <v>49.751999999999953</v>
      </c>
      <c r="L2867" s="9">
        <v>44.151999999999987</v>
      </c>
    </row>
    <row r="2868" spans="6:12">
      <c r="F2868" s="9">
        <v>2849</v>
      </c>
      <c r="G2868" s="9">
        <v>36</v>
      </c>
      <c r="H2868" s="9">
        <v>2</v>
      </c>
      <c r="I2868" s="9">
        <v>6</v>
      </c>
      <c r="J2868" s="9">
        <v>49.975999999999971</v>
      </c>
      <c r="K2868" s="9">
        <v>122.41599999999997</v>
      </c>
      <c r="L2868" s="9">
        <v>120.616</v>
      </c>
    </row>
    <row r="2869" spans="6:12">
      <c r="F2869" s="9">
        <v>2850</v>
      </c>
      <c r="G2869" s="9">
        <v>29</v>
      </c>
      <c r="H2869" s="9">
        <v>3</v>
      </c>
      <c r="I2869" s="9">
        <v>3</v>
      </c>
      <c r="J2869" s="9">
        <v>-284.98299999999995</v>
      </c>
      <c r="K2869" s="9">
        <v>3.5270000000000152</v>
      </c>
      <c r="L2869" s="9">
        <v>-2.3229999999999507</v>
      </c>
    </row>
    <row r="2870" spans="6:12">
      <c r="F2870" s="9">
        <v>2851</v>
      </c>
      <c r="G2870" s="9">
        <v>50</v>
      </c>
      <c r="H2870" s="9">
        <v>1</v>
      </c>
      <c r="I2870" s="9">
        <v>7</v>
      </c>
      <c r="J2870" s="9">
        <v>161.54999999999995</v>
      </c>
      <c r="K2870" s="9">
        <v>100.94999999999993</v>
      </c>
      <c r="L2870" s="9">
        <v>103.45000000000002</v>
      </c>
    </row>
    <row r="2871" spans="6:12">
      <c r="F2871" s="9">
        <v>2852</v>
      </c>
      <c r="G2871" s="9">
        <v>37</v>
      </c>
      <c r="H2871" s="9">
        <v>2</v>
      </c>
      <c r="I2871" s="9">
        <v>6</v>
      </c>
      <c r="J2871" s="9">
        <v>50.166999999999973</v>
      </c>
      <c r="K2871" s="9">
        <v>122.29699999999997</v>
      </c>
      <c r="L2871" s="9">
        <v>120.64699999999998</v>
      </c>
    </row>
    <row r="2872" spans="6:12">
      <c r="F2872" s="9">
        <v>2853</v>
      </c>
      <c r="G2872" s="9">
        <v>38</v>
      </c>
      <c r="H2872" s="9">
        <v>3</v>
      </c>
      <c r="I2872" s="9">
        <v>6</v>
      </c>
      <c r="J2872" s="9">
        <v>-57.591999999999928</v>
      </c>
      <c r="K2872" s="9">
        <v>100.328</v>
      </c>
      <c r="L2872" s="9">
        <v>97.028000000000077</v>
      </c>
    </row>
    <row r="2873" spans="6:12">
      <c r="F2873" s="9">
        <v>2854</v>
      </c>
      <c r="G2873" s="9">
        <v>49</v>
      </c>
      <c r="H2873" s="9">
        <v>1</v>
      </c>
      <c r="I2873" s="9">
        <v>9</v>
      </c>
      <c r="J2873" s="9">
        <v>167.76099999999997</v>
      </c>
      <c r="K2873" s="9">
        <v>22.271000000000015</v>
      </c>
      <c r="L2873" s="9">
        <v>25.420999999999992</v>
      </c>
    </row>
    <row r="2874" spans="6:12">
      <c r="F2874" s="9">
        <v>2855</v>
      </c>
      <c r="G2874" s="9">
        <v>32</v>
      </c>
      <c r="H2874" s="9">
        <v>2</v>
      </c>
      <c r="I2874" s="9">
        <v>5</v>
      </c>
      <c r="J2874" s="9">
        <v>3.8000000000000114</v>
      </c>
      <c r="K2874" s="9">
        <v>120.07999999999996</v>
      </c>
      <c r="L2874" s="9">
        <v>117.27999999999997</v>
      </c>
    </row>
    <row r="2875" spans="6:12">
      <c r="F2875" s="9">
        <v>2856</v>
      </c>
      <c r="G2875" s="9">
        <v>22</v>
      </c>
      <c r="H2875" s="9">
        <v>1</v>
      </c>
      <c r="I2875" s="9">
        <v>4</v>
      </c>
      <c r="J2875" s="9">
        <v>78.748000000000005</v>
      </c>
      <c r="K2875" s="9">
        <v>154.62799999999999</v>
      </c>
      <c r="L2875" s="9">
        <v>151.72800000000001</v>
      </c>
    </row>
    <row r="2876" spans="6:12">
      <c r="F2876" s="9">
        <v>2857</v>
      </c>
      <c r="G2876" s="9">
        <v>44</v>
      </c>
      <c r="H2876" s="9">
        <v>1</v>
      </c>
      <c r="I2876" s="9">
        <v>5</v>
      </c>
      <c r="J2876" s="9">
        <v>96.630000000000024</v>
      </c>
      <c r="K2876" s="9">
        <v>123.08999999999997</v>
      </c>
      <c r="L2876" s="9">
        <v>123.88999999999999</v>
      </c>
    </row>
    <row r="2877" spans="6:12">
      <c r="F2877" s="9">
        <v>2858</v>
      </c>
      <c r="G2877" s="9">
        <v>46</v>
      </c>
      <c r="H2877" s="9">
        <v>3</v>
      </c>
      <c r="I2877" s="9">
        <v>3</v>
      </c>
      <c r="J2877" s="9">
        <v>-274.90199999999999</v>
      </c>
      <c r="K2877" s="9">
        <v>8.3379999999999654</v>
      </c>
      <c r="L2877" s="9">
        <v>5.0380000000000393</v>
      </c>
    </row>
    <row r="2878" spans="6:12">
      <c r="F2878" s="9">
        <v>2859</v>
      </c>
      <c r="G2878" s="9">
        <v>41</v>
      </c>
      <c r="H2878" s="9">
        <v>1</v>
      </c>
      <c r="I2878" s="9">
        <v>9</v>
      </c>
      <c r="J2878" s="9">
        <v>148.92899999999992</v>
      </c>
      <c r="K2878" s="9">
        <v>5.9189999999999543</v>
      </c>
      <c r="L2878" s="9">
        <v>7.8689999999999998</v>
      </c>
    </row>
    <row r="2879" spans="6:12">
      <c r="F2879" s="9">
        <v>2860</v>
      </c>
      <c r="G2879" s="9">
        <v>32</v>
      </c>
      <c r="H2879" s="9">
        <v>1</v>
      </c>
      <c r="I2879" s="9">
        <v>7</v>
      </c>
      <c r="J2879" s="9">
        <v>138.83399999999997</v>
      </c>
      <c r="K2879" s="9">
        <v>83.813999999999993</v>
      </c>
      <c r="L2879" s="9">
        <v>83.614000000000004</v>
      </c>
    </row>
    <row r="2880" spans="6:12">
      <c r="F2880" s="9">
        <v>2861</v>
      </c>
      <c r="G2880" s="9">
        <v>51</v>
      </c>
      <c r="H2880" s="9">
        <v>2</v>
      </c>
      <c r="I2880" s="9">
        <v>5</v>
      </c>
      <c r="J2880" s="9">
        <v>32.96500000000006</v>
      </c>
      <c r="K2880" s="9">
        <v>143.35499999999996</v>
      </c>
      <c r="L2880" s="9">
        <v>143.40500000000003</v>
      </c>
    </row>
    <row r="2881" spans="6:12">
      <c r="F2881" s="9">
        <v>2862</v>
      </c>
      <c r="G2881" s="9">
        <v>34</v>
      </c>
      <c r="H2881" s="9">
        <v>3</v>
      </c>
      <c r="I2881" s="9">
        <v>9</v>
      </c>
      <c r="J2881" s="9">
        <v>87.966000000000065</v>
      </c>
      <c r="K2881" s="9">
        <v>119.32599999999996</v>
      </c>
      <c r="L2881" s="9">
        <v>116.62600000000003</v>
      </c>
    </row>
    <row r="2882" spans="6:12">
      <c r="F2882" s="9">
        <v>2863</v>
      </c>
      <c r="G2882" s="9">
        <v>26</v>
      </c>
      <c r="H2882" s="9">
        <v>2</v>
      </c>
      <c r="I2882" s="9">
        <v>9</v>
      </c>
      <c r="J2882" s="9">
        <v>150.26399999999992</v>
      </c>
      <c r="K2882" s="9">
        <v>98.003999999999962</v>
      </c>
      <c r="L2882" s="9">
        <v>95.903999999999996</v>
      </c>
    </row>
    <row r="2883" spans="6:12">
      <c r="F2883" s="9">
        <v>2864</v>
      </c>
      <c r="G2883" s="9">
        <v>42</v>
      </c>
      <c r="H2883" s="9">
        <v>3</v>
      </c>
      <c r="I2883" s="9">
        <v>8</v>
      </c>
      <c r="J2883" s="9">
        <v>54.716000000000065</v>
      </c>
      <c r="K2883" s="9">
        <v>126.19599999999997</v>
      </c>
      <c r="L2883" s="9">
        <v>124.29599999999999</v>
      </c>
    </row>
    <row r="2884" spans="6:12">
      <c r="F2884" s="9">
        <v>2865</v>
      </c>
      <c r="G2884" s="9">
        <v>49</v>
      </c>
      <c r="H2884" s="9">
        <v>1</v>
      </c>
      <c r="I2884" s="9">
        <v>4</v>
      </c>
      <c r="J2884" s="9">
        <v>72.241000000000042</v>
      </c>
      <c r="K2884" s="9">
        <v>139.75100000000003</v>
      </c>
      <c r="L2884" s="9">
        <v>140.90100000000001</v>
      </c>
    </row>
    <row r="2885" spans="6:12">
      <c r="F2885" s="9">
        <v>2866</v>
      </c>
      <c r="G2885" s="9">
        <v>23</v>
      </c>
      <c r="H2885" s="9">
        <v>3</v>
      </c>
      <c r="I2885" s="9">
        <v>9</v>
      </c>
      <c r="J2885" s="9">
        <v>107.77699999999999</v>
      </c>
      <c r="K2885" s="9">
        <v>142.54699999999997</v>
      </c>
      <c r="L2885" s="9">
        <v>138.19700000000006</v>
      </c>
    </row>
    <row r="2886" spans="6:12">
      <c r="F2886" s="9">
        <v>2867</v>
      </c>
      <c r="G2886" s="9">
        <v>38</v>
      </c>
      <c r="H2886" s="9">
        <v>1</v>
      </c>
      <c r="I2886" s="9">
        <v>7</v>
      </c>
      <c r="J2886" s="9">
        <v>136.68599999999998</v>
      </c>
      <c r="K2886" s="9">
        <v>79.805999999999969</v>
      </c>
      <c r="L2886" s="9">
        <v>80.506000000000043</v>
      </c>
    </row>
    <row r="2887" spans="6:12">
      <c r="F2887" s="9">
        <v>2868</v>
      </c>
      <c r="G2887" s="9">
        <v>52</v>
      </c>
      <c r="H2887" s="9">
        <v>3</v>
      </c>
      <c r="I2887" s="9">
        <v>7</v>
      </c>
      <c r="J2887" s="9">
        <v>37.694000000000074</v>
      </c>
      <c r="K2887" s="9">
        <v>148.67399999999998</v>
      </c>
      <c r="L2887" s="9">
        <v>147.87399999999997</v>
      </c>
    </row>
    <row r="2888" spans="6:12">
      <c r="F2888" s="9">
        <v>2869</v>
      </c>
      <c r="G2888" s="9">
        <v>38</v>
      </c>
      <c r="H2888" s="9">
        <v>1</v>
      </c>
      <c r="I2888" s="9">
        <v>7</v>
      </c>
      <c r="J2888" s="9">
        <v>136.68599999999998</v>
      </c>
      <c r="K2888" s="9">
        <v>79.805999999999969</v>
      </c>
      <c r="L2888" s="9">
        <v>80.506000000000043</v>
      </c>
    </row>
    <row r="2889" spans="6:12">
      <c r="F2889" s="9">
        <v>2870</v>
      </c>
      <c r="G2889" s="9">
        <v>31</v>
      </c>
      <c r="H2889" s="9">
        <v>2</v>
      </c>
      <c r="I2889" s="9">
        <v>6</v>
      </c>
      <c r="J2889" s="9">
        <v>53.070999999999998</v>
      </c>
      <c r="K2889" s="9">
        <v>127.06099999999998</v>
      </c>
      <c r="L2889" s="9">
        <v>124.51100000000002</v>
      </c>
    </row>
    <row r="2890" spans="6:12">
      <c r="F2890" s="9">
        <v>2871</v>
      </c>
      <c r="G2890" s="9">
        <v>30</v>
      </c>
      <c r="H2890" s="9">
        <v>2</v>
      </c>
      <c r="I2890" s="9">
        <v>8</v>
      </c>
      <c r="J2890" s="9">
        <v>122.25999999999996</v>
      </c>
      <c r="K2890" s="9">
        <v>111.35999999999996</v>
      </c>
      <c r="L2890" s="9">
        <v>109.45999999999998</v>
      </c>
    </row>
    <row r="2891" spans="6:12">
      <c r="F2891" s="9">
        <v>2872</v>
      </c>
      <c r="G2891" s="9">
        <v>19</v>
      </c>
      <c r="H2891" s="9">
        <v>3</v>
      </c>
      <c r="I2891" s="9">
        <v>5</v>
      </c>
      <c r="J2891" s="9">
        <v>-90.694999999999993</v>
      </c>
      <c r="K2891" s="9">
        <v>115.71499999999997</v>
      </c>
      <c r="L2891" s="9">
        <v>109.16500000000002</v>
      </c>
    </row>
    <row r="2892" spans="6:12">
      <c r="F2892" s="9">
        <v>2873</v>
      </c>
      <c r="G2892" s="9">
        <v>28</v>
      </c>
      <c r="H2892" s="9">
        <v>2</v>
      </c>
      <c r="I2892" s="9">
        <v>4</v>
      </c>
      <c r="J2892" s="9">
        <v>-47.488</v>
      </c>
      <c r="K2892" s="9">
        <v>112.63199999999998</v>
      </c>
      <c r="L2892" s="9">
        <v>108.83199999999997</v>
      </c>
    </row>
    <row r="2893" spans="6:12">
      <c r="F2893" s="9">
        <v>2874</v>
      </c>
      <c r="G2893" s="9">
        <v>34</v>
      </c>
      <c r="H2893" s="9">
        <v>1</v>
      </c>
      <c r="I2893" s="9">
        <v>3</v>
      </c>
      <c r="J2893" s="9">
        <v>4.1019999999999897</v>
      </c>
      <c r="K2893" s="9">
        <v>118.86199999999999</v>
      </c>
      <c r="L2893" s="9">
        <v>117.36200000000002</v>
      </c>
    </row>
    <row r="2894" spans="6:12">
      <c r="F2894" s="9">
        <v>2875</v>
      </c>
      <c r="G2894" s="9">
        <v>44</v>
      </c>
      <c r="H2894" s="9">
        <v>3</v>
      </c>
      <c r="I2894" s="9">
        <v>4</v>
      </c>
      <c r="J2894" s="9">
        <v>-193.36399999999998</v>
      </c>
      <c r="K2894" s="9">
        <v>47.895999999999987</v>
      </c>
      <c r="L2894" s="9">
        <v>44.695999999999998</v>
      </c>
    </row>
    <row r="2895" spans="6:12">
      <c r="F2895" s="9">
        <v>2876</v>
      </c>
      <c r="G2895" s="9">
        <v>51</v>
      </c>
      <c r="H2895" s="9">
        <v>2</v>
      </c>
      <c r="I2895" s="9">
        <v>7</v>
      </c>
      <c r="J2895" s="9">
        <v>119.93700000000001</v>
      </c>
      <c r="K2895" s="9">
        <v>145.12699999999995</v>
      </c>
      <c r="L2895" s="9">
        <v>145.97700000000006</v>
      </c>
    </row>
    <row r="2896" spans="6:12">
      <c r="F2896" s="9">
        <v>2877</v>
      </c>
      <c r="G2896" s="9">
        <v>29</v>
      </c>
      <c r="H2896" s="9">
        <v>2</v>
      </c>
      <c r="I2896" s="9">
        <v>4</v>
      </c>
      <c r="J2896" s="9">
        <v>-49.469000000000023</v>
      </c>
      <c r="K2896" s="9">
        <v>110.34099999999998</v>
      </c>
      <c r="L2896" s="9">
        <v>106.69100000000002</v>
      </c>
    </row>
    <row r="2897" spans="6:12">
      <c r="F2897" s="9">
        <v>2878</v>
      </c>
      <c r="G2897" s="9">
        <v>47</v>
      </c>
      <c r="H2897" s="9">
        <v>2</v>
      </c>
      <c r="I2897" s="9">
        <v>4</v>
      </c>
      <c r="J2897" s="9">
        <v>-38.956999999999965</v>
      </c>
      <c r="K2897" s="9">
        <v>115.273</v>
      </c>
      <c r="L2897" s="9">
        <v>114.32300000000004</v>
      </c>
    </row>
    <row r="2898" spans="6:12">
      <c r="F2898" s="9">
        <v>2879</v>
      </c>
      <c r="G2898" s="9">
        <v>42</v>
      </c>
      <c r="H2898" s="9">
        <v>1</v>
      </c>
      <c r="I2898" s="9">
        <v>4</v>
      </c>
      <c r="J2898" s="9">
        <v>55.028000000000006</v>
      </c>
      <c r="K2898" s="9">
        <v>124.708</v>
      </c>
      <c r="L2898" s="9">
        <v>124.80799999999999</v>
      </c>
    </row>
    <row r="2899" spans="6:12">
      <c r="F2899" s="9">
        <v>2880</v>
      </c>
      <c r="G2899" s="9">
        <v>55</v>
      </c>
      <c r="H2899" s="9">
        <v>1</v>
      </c>
      <c r="I2899" s="9">
        <v>8</v>
      </c>
      <c r="J2899" s="9">
        <v>193.0449999999999</v>
      </c>
      <c r="K2899" s="9">
        <v>88.294999999999888</v>
      </c>
      <c r="L2899" s="9">
        <v>91.945000000000064</v>
      </c>
    </row>
    <row r="2900" spans="6:12">
      <c r="F2900" s="9">
        <v>2881</v>
      </c>
      <c r="G2900" s="9">
        <v>54</v>
      </c>
      <c r="H2900" s="9">
        <v>2</v>
      </c>
      <c r="I2900" s="9">
        <v>8</v>
      </c>
      <c r="J2900" s="9">
        <v>162.77199999999999</v>
      </c>
      <c r="K2900" s="9">
        <v>144.43199999999999</v>
      </c>
      <c r="L2900" s="9">
        <v>146.13200000000001</v>
      </c>
    </row>
    <row r="2901" spans="6:12">
      <c r="F2901" s="9">
        <v>2882</v>
      </c>
      <c r="G2901" s="9">
        <v>41</v>
      </c>
      <c r="H2901" s="9">
        <v>1</v>
      </c>
      <c r="I2901" s="9">
        <v>6</v>
      </c>
      <c r="J2901" s="9">
        <v>120.20099999999996</v>
      </c>
      <c r="K2901" s="9">
        <v>104.99099999999996</v>
      </c>
      <c r="L2901" s="9">
        <v>105.74099999999999</v>
      </c>
    </row>
    <row r="2902" spans="6:12">
      <c r="F2902" s="9">
        <v>2883</v>
      </c>
      <c r="G2902" s="9">
        <v>34</v>
      </c>
      <c r="H2902" s="9">
        <v>1</v>
      </c>
      <c r="I2902" s="9">
        <v>8</v>
      </c>
      <c r="J2902" s="9">
        <v>146.57199999999995</v>
      </c>
      <c r="K2902" s="9">
        <v>48.331999999999965</v>
      </c>
      <c r="L2902" s="9">
        <v>48.831999999999994</v>
      </c>
    </row>
    <row r="2903" spans="6:12">
      <c r="F2903" s="9">
        <v>2884</v>
      </c>
      <c r="G2903" s="9">
        <v>46</v>
      </c>
      <c r="H2903" s="9">
        <v>1</v>
      </c>
      <c r="I2903" s="9">
        <v>8</v>
      </c>
      <c r="J2903" s="9">
        <v>158.54799999999997</v>
      </c>
      <c r="K2903" s="9">
        <v>56.587999999999965</v>
      </c>
      <c r="L2903" s="9">
        <v>58.888000000000005</v>
      </c>
    </row>
    <row r="2904" spans="6:12">
      <c r="F2904" s="9">
        <v>2885</v>
      </c>
      <c r="G2904" s="9">
        <v>50</v>
      </c>
      <c r="H2904" s="9">
        <v>2</v>
      </c>
      <c r="I2904" s="9">
        <v>6</v>
      </c>
      <c r="J2904" s="9">
        <v>77.21999999999997</v>
      </c>
      <c r="K2904" s="9">
        <v>145.32</v>
      </c>
      <c r="L2904" s="9">
        <v>145.62</v>
      </c>
    </row>
    <row r="2905" spans="6:12">
      <c r="F2905" s="9">
        <v>2886</v>
      </c>
      <c r="G2905" s="9">
        <v>31</v>
      </c>
      <c r="H2905" s="9">
        <v>1</v>
      </c>
      <c r="I2905" s="9">
        <v>6</v>
      </c>
      <c r="J2905" s="9">
        <v>121.14099999999998</v>
      </c>
      <c r="K2905" s="9">
        <v>109.03099999999998</v>
      </c>
      <c r="L2905" s="9">
        <v>108.28100000000001</v>
      </c>
    </row>
    <row r="2906" spans="6:12">
      <c r="F2906" s="9">
        <v>2887</v>
      </c>
      <c r="G2906" s="9">
        <v>20</v>
      </c>
      <c r="H2906" s="9">
        <v>3</v>
      </c>
      <c r="I2906" s="9">
        <v>7</v>
      </c>
      <c r="J2906" s="9">
        <v>30.909999999999968</v>
      </c>
      <c r="K2906" s="9">
        <v>151.80999999999995</v>
      </c>
      <c r="L2906" s="9">
        <v>146.20999999999998</v>
      </c>
    </row>
    <row r="2907" spans="6:12">
      <c r="F2907" s="9">
        <v>2888</v>
      </c>
      <c r="G2907" s="9">
        <v>52</v>
      </c>
      <c r="H2907" s="9">
        <v>2</v>
      </c>
      <c r="I2907" s="9">
        <v>7</v>
      </c>
      <c r="J2907" s="9">
        <v>124.18399999999997</v>
      </c>
      <c r="K2907" s="9">
        <v>149.06399999999996</v>
      </c>
      <c r="L2907" s="9">
        <v>150.06399999999994</v>
      </c>
    </row>
    <row r="2908" spans="6:12">
      <c r="F2908" s="9">
        <v>2889</v>
      </c>
      <c r="G2908" s="9">
        <v>23</v>
      </c>
      <c r="H2908" s="9">
        <v>3</v>
      </c>
      <c r="I2908" s="9">
        <v>4</v>
      </c>
      <c r="J2908" s="9">
        <v>-183.26299999999998</v>
      </c>
      <c r="K2908" s="9">
        <v>64.506999999999948</v>
      </c>
      <c r="L2908" s="9">
        <v>58.156999999999982</v>
      </c>
    </row>
    <row r="2909" spans="6:12">
      <c r="F2909" s="9">
        <v>2890</v>
      </c>
      <c r="G2909" s="9">
        <v>45</v>
      </c>
      <c r="H2909" s="9">
        <v>1</v>
      </c>
      <c r="I2909" s="9">
        <v>6</v>
      </c>
      <c r="J2909" s="9">
        <v>127.38499999999996</v>
      </c>
      <c r="K2909" s="9">
        <v>110.93499999999995</v>
      </c>
      <c r="L2909" s="9">
        <v>112.285</v>
      </c>
    </row>
    <row r="2910" spans="6:12">
      <c r="F2910" s="9">
        <v>2891</v>
      </c>
      <c r="G2910" s="9">
        <v>43</v>
      </c>
      <c r="H2910" s="9">
        <v>3</v>
      </c>
      <c r="I2910" s="9">
        <v>4</v>
      </c>
      <c r="J2910" s="9">
        <v>-195.58299999999997</v>
      </c>
      <c r="K2910" s="9">
        <v>45.986999999999966</v>
      </c>
      <c r="L2910" s="9">
        <v>42.637000000000029</v>
      </c>
    </row>
    <row r="2911" spans="6:12">
      <c r="F2911" s="9">
        <v>2892</v>
      </c>
      <c r="G2911" s="9">
        <v>35</v>
      </c>
      <c r="H2911" s="9">
        <v>3</v>
      </c>
      <c r="I2911" s="9">
        <v>6</v>
      </c>
      <c r="J2911" s="9">
        <v>-58.614999999999895</v>
      </c>
      <c r="K2911" s="9">
        <v>100.23499999999996</v>
      </c>
      <c r="L2911" s="9">
        <v>96.485000000000014</v>
      </c>
    </row>
    <row r="2912" spans="6:12">
      <c r="F2912" s="9">
        <v>2893</v>
      </c>
      <c r="G2912" s="9">
        <v>51</v>
      </c>
      <c r="H2912" s="9">
        <v>1</v>
      </c>
      <c r="I2912" s="9">
        <v>7</v>
      </c>
      <c r="J2912" s="9">
        <v>165.37700000000001</v>
      </c>
      <c r="K2912" s="9">
        <v>104.46699999999993</v>
      </c>
      <c r="L2912" s="9">
        <v>107.1170000000001</v>
      </c>
    </row>
    <row r="2913" spans="6:12">
      <c r="F2913" s="9">
        <v>2894</v>
      </c>
      <c r="G2913" s="9">
        <v>52</v>
      </c>
      <c r="H2913" s="9">
        <v>1</v>
      </c>
      <c r="I2913" s="9">
        <v>3</v>
      </c>
      <c r="J2913" s="9">
        <v>36.105999999999952</v>
      </c>
      <c r="K2913" s="9">
        <v>145.286</v>
      </c>
      <c r="L2913" s="9">
        <v>146.48599999999999</v>
      </c>
    </row>
    <row r="2914" spans="6:12">
      <c r="F2914" s="9">
        <v>2895</v>
      </c>
      <c r="G2914" s="9">
        <v>28</v>
      </c>
      <c r="H2914" s="9">
        <v>2</v>
      </c>
      <c r="I2914" s="9">
        <v>8</v>
      </c>
      <c r="J2914" s="9">
        <v>125.90399999999997</v>
      </c>
      <c r="K2914" s="9">
        <v>115.62399999999997</v>
      </c>
      <c r="L2914" s="9">
        <v>113.42399999999998</v>
      </c>
    </row>
    <row r="2915" spans="6:12">
      <c r="F2915" s="9">
        <v>2896</v>
      </c>
      <c r="G2915" s="9">
        <v>26</v>
      </c>
      <c r="H2915" s="9">
        <v>3</v>
      </c>
      <c r="I2915" s="9">
        <v>4</v>
      </c>
      <c r="J2915" s="9">
        <v>-191.99599999999998</v>
      </c>
      <c r="K2915" s="9">
        <v>54.843999999999966</v>
      </c>
      <c r="L2915" s="9">
        <v>48.943999999999988</v>
      </c>
    </row>
    <row r="2916" spans="6:12">
      <c r="F2916" s="9">
        <v>2897</v>
      </c>
      <c r="G2916" s="9">
        <v>21</v>
      </c>
      <c r="H2916" s="9">
        <v>3</v>
      </c>
      <c r="I2916" s="9">
        <v>7</v>
      </c>
      <c r="J2916" s="9">
        <v>26.937000000000012</v>
      </c>
      <c r="K2916" s="9">
        <v>147.52699999999993</v>
      </c>
      <c r="L2916" s="9">
        <v>142.077</v>
      </c>
    </row>
    <row r="2917" spans="6:12">
      <c r="F2917" s="9">
        <v>2898</v>
      </c>
      <c r="G2917" s="9">
        <v>49</v>
      </c>
      <c r="H2917" s="9">
        <v>3</v>
      </c>
      <c r="I2917" s="9">
        <v>3</v>
      </c>
      <c r="J2917" s="9">
        <v>-265.02299999999991</v>
      </c>
      <c r="K2917" s="9">
        <v>17.287000000000091</v>
      </c>
      <c r="L2917" s="9">
        <v>14.437000000000069</v>
      </c>
    </row>
    <row r="2918" spans="6:12">
      <c r="F2918" s="9">
        <v>2899</v>
      </c>
      <c r="G2918" s="9">
        <v>31</v>
      </c>
      <c r="H2918" s="9">
        <v>1</v>
      </c>
      <c r="I2918" s="9">
        <v>8</v>
      </c>
      <c r="J2918" s="9">
        <v>149.65299999999996</v>
      </c>
      <c r="K2918" s="9">
        <v>52.342999999999989</v>
      </c>
      <c r="L2918" s="9">
        <v>52.393000000000029</v>
      </c>
    </row>
    <row r="2919" spans="6:12">
      <c r="F2919" s="9">
        <v>2900</v>
      </c>
      <c r="G2919" s="9">
        <v>26</v>
      </c>
      <c r="H2919" s="9">
        <v>1</v>
      </c>
      <c r="I2919" s="9">
        <v>9</v>
      </c>
      <c r="J2919" s="9">
        <v>160.1939999999999</v>
      </c>
      <c r="K2919" s="9">
        <v>21.833999999999975</v>
      </c>
      <c r="L2919" s="9">
        <v>21.533999999999963</v>
      </c>
    </row>
    <row r="2920" spans="6:12">
      <c r="F2920" s="9">
        <v>2901</v>
      </c>
      <c r="G2920" s="9">
        <v>27</v>
      </c>
      <c r="H2920" s="9">
        <v>1</v>
      </c>
      <c r="I2920" s="9">
        <v>5</v>
      </c>
      <c r="J2920" s="9">
        <v>100.62500000000003</v>
      </c>
      <c r="K2920" s="9">
        <v>132.35499999999999</v>
      </c>
      <c r="L2920" s="9">
        <v>130.60499999999999</v>
      </c>
    </row>
    <row r="2921" spans="6:12">
      <c r="F2921" s="9">
        <v>2902</v>
      </c>
      <c r="G2921" s="9">
        <v>38</v>
      </c>
      <c r="H2921" s="9">
        <v>1</v>
      </c>
      <c r="I2921" s="9">
        <v>8</v>
      </c>
      <c r="J2921" s="9">
        <v>146.24399999999994</v>
      </c>
      <c r="K2921" s="9">
        <v>46.763999999999982</v>
      </c>
      <c r="L2921" s="9">
        <v>47.864000000000033</v>
      </c>
    </row>
    <row r="2922" spans="6:12">
      <c r="F2922" s="9">
        <v>2903</v>
      </c>
      <c r="G2922" s="9">
        <v>31</v>
      </c>
      <c r="H2922" s="9">
        <v>1</v>
      </c>
      <c r="I2922" s="9">
        <v>8</v>
      </c>
      <c r="J2922" s="9">
        <v>149.65299999999996</v>
      </c>
      <c r="K2922" s="9">
        <v>52.342999999999989</v>
      </c>
      <c r="L2922" s="9">
        <v>52.393000000000029</v>
      </c>
    </row>
    <row r="2923" spans="6:12">
      <c r="F2923" s="9">
        <v>2904</v>
      </c>
      <c r="G2923" s="9">
        <v>53</v>
      </c>
      <c r="H2923" s="9">
        <v>2</v>
      </c>
      <c r="I2923" s="9">
        <v>9</v>
      </c>
      <c r="J2923" s="9">
        <v>177.77699999999996</v>
      </c>
      <c r="K2923" s="9">
        <v>117.14699999999993</v>
      </c>
      <c r="L2923" s="9">
        <v>119.09699999999998</v>
      </c>
    </row>
    <row r="2924" spans="6:12">
      <c r="F2924" s="9">
        <v>2905</v>
      </c>
      <c r="G2924" s="9">
        <v>23</v>
      </c>
      <c r="H2924" s="9">
        <v>2</v>
      </c>
      <c r="I2924" s="9">
        <v>7</v>
      </c>
      <c r="J2924" s="9">
        <v>110.64099999999999</v>
      </c>
      <c r="K2924" s="9">
        <v>144.51099999999994</v>
      </c>
      <c r="L2924" s="9">
        <v>141.161</v>
      </c>
    </row>
    <row r="2925" spans="6:12">
      <c r="F2925" s="9">
        <v>2906</v>
      </c>
      <c r="G2925" s="9">
        <v>38</v>
      </c>
      <c r="H2925" s="9">
        <v>3</v>
      </c>
      <c r="I2925" s="9">
        <v>9</v>
      </c>
      <c r="J2925" s="9">
        <v>88.86200000000008</v>
      </c>
      <c r="K2925" s="9">
        <v>118.98199999999997</v>
      </c>
      <c r="L2925" s="9">
        <v>116.88200000000006</v>
      </c>
    </row>
    <row r="2926" spans="6:12">
      <c r="F2926" s="9">
        <v>2907</v>
      </c>
      <c r="G2926" s="9">
        <v>47</v>
      </c>
      <c r="H2926" s="9">
        <v>3</v>
      </c>
      <c r="I2926" s="9">
        <v>8</v>
      </c>
      <c r="J2926" s="9">
        <v>67.281000000000063</v>
      </c>
      <c r="K2926" s="9">
        <v>137.2109999999999</v>
      </c>
      <c r="L2926" s="9">
        <v>136.06100000000004</v>
      </c>
    </row>
    <row r="2927" spans="6:12">
      <c r="F2927" s="9">
        <v>2908</v>
      </c>
      <c r="G2927" s="9">
        <v>40</v>
      </c>
      <c r="H2927" s="9">
        <v>3</v>
      </c>
      <c r="I2927" s="9">
        <v>7</v>
      </c>
      <c r="J2927" s="9">
        <v>2.7500000000000568</v>
      </c>
      <c r="K2927" s="9">
        <v>117.44999999999993</v>
      </c>
      <c r="L2927" s="9">
        <v>114.85000000000008</v>
      </c>
    </row>
    <row r="2928" spans="6:12">
      <c r="F2928" s="9">
        <v>2909</v>
      </c>
      <c r="G2928" s="9">
        <v>22</v>
      </c>
      <c r="H2928" s="9">
        <v>1</v>
      </c>
      <c r="I2928" s="9">
        <v>3</v>
      </c>
      <c r="J2928" s="9">
        <v>31.365999999999989</v>
      </c>
      <c r="K2928" s="9">
        <v>149.846</v>
      </c>
      <c r="L2928" s="9">
        <v>146.54599999999999</v>
      </c>
    </row>
    <row r="2929" spans="6:12">
      <c r="F2929" s="9">
        <v>2910</v>
      </c>
      <c r="G2929" s="9">
        <v>40</v>
      </c>
      <c r="H2929" s="9">
        <v>2</v>
      </c>
      <c r="I2929" s="9">
        <v>4</v>
      </c>
      <c r="J2929" s="9">
        <v>-53.44</v>
      </c>
      <c r="K2929" s="9">
        <v>102.95999999999995</v>
      </c>
      <c r="L2929" s="9">
        <v>100.96000000000001</v>
      </c>
    </row>
    <row r="2930" spans="6:12">
      <c r="F2930" s="9">
        <v>2911</v>
      </c>
      <c r="G2930" s="9">
        <v>23</v>
      </c>
      <c r="H2930" s="9">
        <v>2</v>
      </c>
      <c r="I2930" s="9">
        <v>7</v>
      </c>
      <c r="J2930" s="9">
        <v>110.64099999999999</v>
      </c>
      <c r="K2930" s="9">
        <v>144.51099999999994</v>
      </c>
      <c r="L2930" s="9">
        <v>141.161</v>
      </c>
    </row>
    <row r="2931" spans="6:12">
      <c r="F2931" s="9">
        <v>2912</v>
      </c>
      <c r="G2931" s="9">
        <v>35</v>
      </c>
      <c r="H2931" s="9">
        <v>2</v>
      </c>
      <c r="I2931" s="9">
        <v>5</v>
      </c>
      <c r="J2931" s="9">
        <v>1.9250000000000114</v>
      </c>
      <c r="K2931" s="9">
        <v>117.27499999999996</v>
      </c>
      <c r="L2931" s="9">
        <v>114.92499999999994</v>
      </c>
    </row>
    <row r="2932" spans="6:12">
      <c r="F2932" s="9">
        <v>2913</v>
      </c>
      <c r="G2932" s="9">
        <v>26</v>
      </c>
      <c r="H2932" s="9">
        <v>1</v>
      </c>
      <c r="I2932" s="9">
        <v>4</v>
      </c>
      <c r="J2932" s="9">
        <v>65.364000000000004</v>
      </c>
      <c r="K2932" s="9">
        <v>140.00400000000002</v>
      </c>
      <c r="L2932" s="9">
        <v>137.70400000000001</v>
      </c>
    </row>
    <row r="2933" spans="6:12">
      <c r="F2933" s="9">
        <v>2914</v>
      </c>
      <c r="G2933" s="9">
        <v>24</v>
      </c>
      <c r="H2933" s="9">
        <v>2</v>
      </c>
      <c r="I2933" s="9">
        <v>5</v>
      </c>
      <c r="J2933" s="9">
        <v>20.680000000000007</v>
      </c>
      <c r="K2933" s="9">
        <v>139.44</v>
      </c>
      <c r="L2933" s="9">
        <v>135.44</v>
      </c>
    </row>
    <row r="2934" spans="6:12">
      <c r="F2934" s="9">
        <v>2915</v>
      </c>
      <c r="G2934" s="9">
        <v>40</v>
      </c>
      <c r="H2934" s="9">
        <v>3</v>
      </c>
      <c r="I2934" s="9">
        <v>8</v>
      </c>
      <c r="J2934" s="9">
        <v>51.580000000000098</v>
      </c>
      <c r="K2934" s="9">
        <v>123.67999999999995</v>
      </c>
      <c r="L2934" s="9">
        <v>121.48000000000008</v>
      </c>
    </row>
    <row r="2935" spans="6:12">
      <c r="F2935" s="9">
        <v>2916</v>
      </c>
      <c r="G2935" s="9">
        <v>26</v>
      </c>
      <c r="H2935" s="9">
        <v>3</v>
      </c>
      <c r="I2935" s="9">
        <v>8</v>
      </c>
      <c r="J2935" s="9">
        <v>59.868000000000052</v>
      </c>
      <c r="K2935" s="9">
        <v>136.30799999999999</v>
      </c>
      <c r="L2935" s="9">
        <v>132.00799999999992</v>
      </c>
    </row>
    <row r="2936" spans="6:12">
      <c r="F2936" s="9">
        <v>2917</v>
      </c>
      <c r="G2936" s="9">
        <v>44</v>
      </c>
      <c r="H2936" s="9">
        <v>2</v>
      </c>
      <c r="I2936" s="9">
        <v>9</v>
      </c>
      <c r="J2936" s="9">
        <v>146.73599999999993</v>
      </c>
      <c r="K2936" s="9">
        <v>88.895999999999901</v>
      </c>
      <c r="L2936" s="9">
        <v>89.495999999999924</v>
      </c>
    </row>
    <row r="2937" spans="6:12">
      <c r="F2937" s="9">
        <v>2918</v>
      </c>
      <c r="G2937" s="9">
        <v>50</v>
      </c>
      <c r="H2937" s="9">
        <v>3</v>
      </c>
      <c r="I2937" s="9">
        <v>5</v>
      </c>
      <c r="J2937" s="9">
        <v>-97.049999999999898</v>
      </c>
      <c r="K2937" s="9">
        <v>99.749999999999972</v>
      </c>
      <c r="L2937" s="9">
        <v>97.85</v>
      </c>
    </row>
    <row r="2938" spans="6:12">
      <c r="F2938" s="9">
        <v>2919</v>
      </c>
      <c r="G2938" s="9">
        <v>54</v>
      </c>
      <c r="H2938" s="9">
        <v>1</v>
      </c>
      <c r="I2938" s="9">
        <v>5</v>
      </c>
      <c r="J2938" s="9">
        <v>130.72999999999996</v>
      </c>
      <c r="K2938" s="9">
        <v>154.08999999999997</v>
      </c>
      <c r="L2938" s="9">
        <v>156.39000000000004</v>
      </c>
    </row>
    <row r="2939" spans="6:12">
      <c r="F2939" s="9">
        <v>2920</v>
      </c>
      <c r="G2939" s="9">
        <v>25</v>
      </c>
      <c r="H2939" s="9">
        <v>1</v>
      </c>
      <c r="I2939" s="9">
        <v>5</v>
      </c>
      <c r="J2939" s="9">
        <v>106.22500000000001</v>
      </c>
      <c r="K2939" s="9">
        <v>138.57499999999999</v>
      </c>
      <c r="L2939" s="9">
        <v>136.52499999999998</v>
      </c>
    </row>
    <row r="2940" spans="6:12">
      <c r="F2940" s="9">
        <v>2921</v>
      </c>
      <c r="G2940" s="9">
        <v>23</v>
      </c>
      <c r="H2940" s="9">
        <v>3</v>
      </c>
      <c r="I2940" s="9">
        <v>6</v>
      </c>
      <c r="J2940" s="9">
        <v>-38.407000000000039</v>
      </c>
      <c r="K2940" s="9">
        <v>124.16299999999995</v>
      </c>
      <c r="L2940" s="9">
        <v>118.61300000000003</v>
      </c>
    </row>
    <row r="2941" spans="6:12">
      <c r="F2941" s="9">
        <v>2922</v>
      </c>
      <c r="G2941" s="9">
        <v>35</v>
      </c>
      <c r="H2941" s="9">
        <v>1</v>
      </c>
      <c r="I2941" s="9">
        <v>3</v>
      </c>
      <c r="J2941" s="9">
        <v>3.5849999999999866</v>
      </c>
      <c r="K2941" s="9">
        <v>118.03499999999998</v>
      </c>
      <c r="L2941" s="9">
        <v>116.68499999999999</v>
      </c>
    </row>
    <row r="2942" spans="6:12">
      <c r="F2942" s="9">
        <v>2923</v>
      </c>
      <c r="G2942" s="9">
        <v>45</v>
      </c>
      <c r="H2942" s="9">
        <v>1</v>
      </c>
      <c r="I2942" s="9">
        <v>9</v>
      </c>
      <c r="J2942" s="9">
        <v>156.18499999999992</v>
      </c>
      <c r="K2942" s="9">
        <v>11.934999999999945</v>
      </c>
      <c r="L2942" s="9">
        <v>14.485000000000014</v>
      </c>
    </row>
    <row r="2943" spans="6:12">
      <c r="F2943" s="9">
        <v>2924</v>
      </c>
      <c r="G2943" s="9">
        <v>28</v>
      </c>
      <c r="H2943" s="9">
        <v>1</v>
      </c>
      <c r="I2943" s="9">
        <v>3</v>
      </c>
      <c r="J2943" s="9">
        <v>12.873999999999988</v>
      </c>
      <c r="K2943" s="9">
        <v>129.49400000000003</v>
      </c>
      <c r="L2943" s="9">
        <v>127.09399999999999</v>
      </c>
    </row>
    <row r="2944" spans="6:12">
      <c r="F2944" s="9">
        <v>2925</v>
      </c>
      <c r="G2944" s="9">
        <v>42</v>
      </c>
      <c r="H2944" s="9">
        <v>1</v>
      </c>
      <c r="I2944" s="9">
        <v>7</v>
      </c>
      <c r="J2944" s="9">
        <v>140.65399999999997</v>
      </c>
      <c r="K2944" s="9">
        <v>82.533999999999935</v>
      </c>
      <c r="L2944" s="9">
        <v>83.833999999999975</v>
      </c>
    </row>
    <row r="2945" spans="6:12">
      <c r="F2945" s="9">
        <v>2926</v>
      </c>
      <c r="G2945" s="9">
        <v>21</v>
      </c>
      <c r="H2945" s="9">
        <v>1</v>
      </c>
      <c r="I2945" s="9">
        <v>8</v>
      </c>
      <c r="J2945" s="9">
        <v>177.47299999999996</v>
      </c>
      <c r="K2945" s="9">
        <v>83.262999999999963</v>
      </c>
      <c r="L2945" s="9">
        <v>81.812999999999974</v>
      </c>
    </row>
    <row r="2946" spans="6:12">
      <c r="F2946" s="9">
        <v>2927</v>
      </c>
      <c r="G2946" s="9">
        <v>22</v>
      </c>
      <c r="H2946" s="9">
        <v>3</v>
      </c>
      <c r="I2946" s="9">
        <v>3</v>
      </c>
      <c r="J2946" s="9">
        <v>-266.45400000000001</v>
      </c>
      <c r="K2946" s="9">
        <v>24.225999999999971</v>
      </c>
      <c r="L2946" s="9">
        <v>17.326000000000022</v>
      </c>
    </row>
    <row r="2947" spans="6:12">
      <c r="F2947" s="9">
        <v>2928</v>
      </c>
      <c r="G2947" s="9">
        <v>46</v>
      </c>
      <c r="H2947" s="9">
        <v>2</v>
      </c>
      <c r="I2947" s="9">
        <v>3</v>
      </c>
      <c r="J2947" s="9">
        <v>-108.99199999999996</v>
      </c>
      <c r="K2947" s="9">
        <v>88.147999999999968</v>
      </c>
      <c r="L2947" s="9">
        <v>86.647999999999996</v>
      </c>
    </row>
    <row r="2948" spans="6:12">
      <c r="F2948" s="9">
        <v>2929</v>
      </c>
      <c r="G2948" s="9">
        <v>22</v>
      </c>
      <c r="H2948" s="9">
        <v>2</v>
      </c>
      <c r="I2948" s="9">
        <v>5</v>
      </c>
      <c r="J2948" s="9">
        <v>27.599999999999994</v>
      </c>
      <c r="K2948" s="9">
        <v>146.97999999999996</v>
      </c>
      <c r="L2948" s="9">
        <v>142.67999999999995</v>
      </c>
    </row>
    <row r="2949" spans="6:12">
      <c r="F2949" s="9">
        <v>2930</v>
      </c>
      <c r="G2949" s="9">
        <v>48</v>
      </c>
      <c r="H2949" s="9">
        <v>3</v>
      </c>
      <c r="I2949" s="9">
        <v>4</v>
      </c>
      <c r="J2949" s="9">
        <v>-181.7879999999999</v>
      </c>
      <c r="K2949" s="9">
        <v>58.231999999999999</v>
      </c>
      <c r="L2949" s="9">
        <v>55.632000000000005</v>
      </c>
    </row>
    <row r="2950" spans="6:12">
      <c r="F2950" s="9">
        <v>2931</v>
      </c>
      <c r="G2950" s="9">
        <v>34</v>
      </c>
      <c r="H2950" s="9">
        <v>2</v>
      </c>
      <c r="I2950" s="9">
        <v>5</v>
      </c>
      <c r="J2950" s="9">
        <v>2.2800000000000011</v>
      </c>
      <c r="K2950" s="9">
        <v>117.93999999999997</v>
      </c>
      <c r="L2950" s="9">
        <v>115.43999999999997</v>
      </c>
    </row>
    <row r="2951" spans="6:12">
      <c r="F2951" s="9">
        <v>2932</v>
      </c>
      <c r="G2951" s="9">
        <v>31</v>
      </c>
      <c r="H2951" s="9">
        <v>3</v>
      </c>
      <c r="I2951" s="9">
        <v>6</v>
      </c>
      <c r="J2951" s="9">
        <v>-56.198999999999955</v>
      </c>
      <c r="K2951" s="9">
        <v>103.89099999999999</v>
      </c>
      <c r="L2951" s="9">
        <v>99.541000000000082</v>
      </c>
    </row>
    <row r="2952" spans="6:12">
      <c r="F2952" s="9">
        <v>2933</v>
      </c>
      <c r="G2952" s="9">
        <v>28</v>
      </c>
      <c r="H2952" s="9">
        <v>3</v>
      </c>
      <c r="I2952" s="9">
        <v>6</v>
      </c>
      <c r="J2952" s="9">
        <v>-51.551999999999964</v>
      </c>
      <c r="K2952" s="9">
        <v>109.46800000000002</v>
      </c>
      <c r="L2952" s="9">
        <v>104.66800000000001</v>
      </c>
    </row>
    <row r="2953" spans="6:12">
      <c r="F2953" s="9">
        <v>2934</v>
      </c>
      <c r="G2953" s="9">
        <v>36</v>
      </c>
      <c r="H2953" s="9">
        <v>1</v>
      </c>
      <c r="I2953" s="9">
        <v>3</v>
      </c>
      <c r="J2953" s="9">
        <v>3.3379999999999939</v>
      </c>
      <c r="K2953" s="9">
        <v>117.47799999999998</v>
      </c>
      <c r="L2953" s="9">
        <v>116.27800000000002</v>
      </c>
    </row>
    <row r="2954" spans="6:12">
      <c r="F2954" s="9">
        <v>2935</v>
      </c>
      <c r="G2954" s="9">
        <v>26</v>
      </c>
      <c r="H2954" s="9">
        <v>1</v>
      </c>
      <c r="I2954" s="9">
        <v>3</v>
      </c>
      <c r="J2954" s="9">
        <v>17.957999999999984</v>
      </c>
      <c r="K2954" s="9">
        <v>135.19800000000001</v>
      </c>
      <c r="L2954" s="9">
        <v>132.49800000000002</v>
      </c>
    </row>
    <row r="2955" spans="6:12">
      <c r="F2955" s="9">
        <v>2936</v>
      </c>
      <c r="G2955" s="9">
        <v>46</v>
      </c>
      <c r="H2955" s="9">
        <v>1</v>
      </c>
      <c r="I2955" s="9">
        <v>4</v>
      </c>
      <c r="J2955" s="9">
        <v>63.244000000000014</v>
      </c>
      <c r="K2955" s="9">
        <v>131.68399999999997</v>
      </c>
      <c r="L2955" s="9">
        <v>132.38400000000001</v>
      </c>
    </row>
    <row r="2956" spans="6:12">
      <c r="F2956" s="9">
        <v>2937</v>
      </c>
      <c r="G2956" s="9">
        <v>52</v>
      </c>
      <c r="H2956" s="9">
        <v>2</v>
      </c>
      <c r="I2956" s="9">
        <v>7</v>
      </c>
      <c r="J2956" s="9">
        <v>124.18399999999997</v>
      </c>
      <c r="K2956" s="9">
        <v>149.06399999999996</v>
      </c>
      <c r="L2956" s="9">
        <v>150.06399999999994</v>
      </c>
    </row>
    <row r="2957" spans="6:12">
      <c r="F2957" s="9">
        <v>2938</v>
      </c>
      <c r="G2957" s="9">
        <v>38</v>
      </c>
      <c r="H2957" s="9">
        <v>1</v>
      </c>
      <c r="I2957" s="9">
        <v>5</v>
      </c>
      <c r="J2957" s="9">
        <v>89.130000000000038</v>
      </c>
      <c r="K2957" s="9">
        <v>117.45</v>
      </c>
      <c r="L2957" s="9">
        <v>117.35000000000004</v>
      </c>
    </row>
    <row r="2958" spans="6:12">
      <c r="F2958" s="9">
        <v>2939</v>
      </c>
      <c r="G2958" s="9">
        <v>42</v>
      </c>
      <c r="H2958" s="9">
        <v>2</v>
      </c>
      <c r="I2958" s="9">
        <v>7</v>
      </c>
      <c r="J2958" s="9">
        <v>93.863999999999976</v>
      </c>
      <c r="K2958" s="9">
        <v>121.84399999999997</v>
      </c>
      <c r="L2958" s="9">
        <v>121.34399999999997</v>
      </c>
    </row>
    <row r="2959" spans="6:12">
      <c r="F2959" s="9">
        <v>2940</v>
      </c>
      <c r="G2959" s="9">
        <v>41</v>
      </c>
      <c r="H2959" s="9">
        <v>3</v>
      </c>
      <c r="I2959" s="9">
        <v>8</v>
      </c>
      <c r="J2959" s="9">
        <v>53.013000000000034</v>
      </c>
      <c r="K2959" s="9">
        <v>124.80299999999994</v>
      </c>
      <c r="L2959" s="9">
        <v>122.75300000000004</v>
      </c>
    </row>
    <row r="2960" spans="6:12">
      <c r="F2960" s="9">
        <v>2941</v>
      </c>
      <c r="G2960" s="9">
        <v>52</v>
      </c>
      <c r="H2960" s="9">
        <v>3</v>
      </c>
      <c r="I2960" s="9">
        <v>3</v>
      </c>
      <c r="J2960" s="9">
        <v>-252.714</v>
      </c>
      <c r="K2960" s="9">
        <v>28.665999999999997</v>
      </c>
      <c r="L2960" s="9">
        <v>26.26600000000002</v>
      </c>
    </row>
    <row r="2961" spans="6:12">
      <c r="F2961" s="9">
        <v>2942</v>
      </c>
      <c r="G2961" s="9">
        <v>40</v>
      </c>
      <c r="H2961" s="9">
        <v>1</v>
      </c>
      <c r="I2961" s="9">
        <v>9</v>
      </c>
      <c r="J2961" s="9">
        <v>147.78999999999991</v>
      </c>
      <c r="K2961" s="9">
        <v>5.0899999999999466</v>
      </c>
      <c r="L2961" s="9">
        <v>6.8900000000000148</v>
      </c>
    </row>
    <row r="2962" spans="6:12">
      <c r="F2962" s="9">
        <v>2943</v>
      </c>
      <c r="G2962" s="9">
        <v>44</v>
      </c>
      <c r="H2962" s="9">
        <v>3</v>
      </c>
      <c r="I2962" s="9">
        <v>8</v>
      </c>
      <c r="J2962" s="9">
        <v>58.93200000000013</v>
      </c>
      <c r="K2962" s="9">
        <v>129.79199999999997</v>
      </c>
      <c r="L2962" s="9">
        <v>128.19200000000001</v>
      </c>
    </row>
    <row r="2963" spans="6:12">
      <c r="F2963" s="9">
        <v>2944</v>
      </c>
      <c r="G2963" s="9">
        <v>45</v>
      </c>
      <c r="H2963" s="9">
        <v>2</v>
      </c>
      <c r="I2963" s="9">
        <v>5</v>
      </c>
      <c r="J2963" s="9">
        <v>13.224999999999994</v>
      </c>
      <c r="K2963" s="9">
        <v>125.47499999999994</v>
      </c>
      <c r="L2963" s="9">
        <v>124.62499999999997</v>
      </c>
    </row>
    <row r="2964" spans="6:12">
      <c r="F2964" s="9">
        <v>2945</v>
      </c>
      <c r="G2964" s="9">
        <v>40</v>
      </c>
      <c r="H2964" s="9">
        <v>3</v>
      </c>
      <c r="I2964" s="9">
        <v>9</v>
      </c>
      <c r="J2964" s="9">
        <v>90.93</v>
      </c>
      <c r="K2964" s="9">
        <v>120.42999999999995</v>
      </c>
      <c r="L2964" s="9">
        <v>118.63000000000005</v>
      </c>
    </row>
    <row r="2965" spans="6:12">
      <c r="F2965" s="9">
        <v>2946</v>
      </c>
      <c r="G2965" s="9">
        <v>25</v>
      </c>
      <c r="H2965" s="9">
        <v>1</v>
      </c>
      <c r="I2965" s="9">
        <v>9</v>
      </c>
      <c r="J2965" s="9">
        <v>163.1049999999999</v>
      </c>
      <c r="K2965" s="9">
        <v>25.054999999999978</v>
      </c>
      <c r="L2965" s="9">
        <v>24.60499999999999</v>
      </c>
    </row>
    <row r="2966" spans="6:12">
      <c r="F2966" s="9">
        <v>2947</v>
      </c>
      <c r="G2966" s="9">
        <v>43</v>
      </c>
      <c r="H2966" s="9">
        <v>3</v>
      </c>
      <c r="I2966" s="9">
        <v>5</v>
      </c>
      <c r="J2966" s="9">
        <v>-118.29499999999985</v>
      </c>
      <c r="K2966" s="9">
        <v>80.674999999999926</v>
      </c>
      <c r="L2966" s="9">
        <v>77.724999999999994</v>
      </c>
    </row>
    <row r="2967" spans="6:12">
      <c r="F2967" s="9">
        <v>2948</v>
      </c>
      <c r="G2967" s="9">
        <v>22</v>
      </c>
      <c r="H2967" s="9">
        <v>1</v>
      </c>
      <c r="I2967" s="9">
        <v>9</v>
      </c>
      <c r="J2967" s="9">
        <v>173.45799999999988</v>
      </c>
      <c r="K2967" s="9">
        <v>36.337999999999965</v>
      </c>
      <c r="L2967" s="9">
        <v>35.437999999999988</v>
      </c>
    </row>
    <row r="2968" spans="6:12">
      <c r="F2968" s="9">
        <v>2949</v>
      </c>
      <c r="G2968" s="9">
        <v>41</v>
      </c>
      <c r="H2968" s="9">
        <v>3</v>
      </c>
      <c r="I2968" s="9">
        <v>9</v>
      </c>
      <c r="J2968" s="9">
        <v>92.369000000000028</v>
      </c>
      <c r="K2968" s="9">
        <v>121.55899999999991</v>
      </c>
      <c r="L2968" s="9">
        <v>119.90899999999999</v>
      </c>
    </row>
    <row r="2969" spans="6:12">
      <c r="F2969" s="9">
        <v>2950</v>
      </c>
      <c r="G2969" s="9">
        <v>34</v>
      </c>
      <c r="H2969" s="9">
        <v>2</v>
      </c>
      <c r="I2969" s="9">
        <v>9</v>
      </c>
      <c r="J2969" s="9">
        <v>137.89599999999993</v>
      </c>
      <c r="K2969" s="9">
        <v>83.155999999999949</v>
      </c>
      <c r="L2969" s="9">
        <v>82.255999999999972</v>
      </c>
    </row>
    <row r="2970" spans="6:12">
      <c r="F2970" s="9">
        <v>2951</v>
      </c>
      <c r="G2970" s="9">
        <v>52</v>
      </c>
      <c r="H2970" s="9">
        <v>3</v>
      </c>
      <c r="I2970" s="9">
        <v>9</v>
      </c>
      <c r="J2970" s="9">
        <v>126.01800000000003</v>
      </c>
      <c r="K2970" s="9">
        <v>151.79799999999994</v>
      </c>
      <c r="L2970" s="9">
        <v>151.79799999999994</v>
      </c>
    </row>
    <row r="2971" spans="6:12">
      <c r="F2971" s="9">
        <v>2952</v>
      </c>
      <c r="G2971" s="9">
        <v>48</v>
      </c>
      <c r="H2971" s="9">
        <v>3</v>
      </c>
      <c r="I2971" s="9">
        <v>8</v>
      </c>
      <c r="J2971" s="9">
        <v>70.604000000000042</v>
      </c>
      <c r="K2971" s="9">
        <v>140.22399999999999</v>
      </c>
      <c r="L2971" s="9">
        <v>139.22400000000005</v>
      </c>
    </row>
    <row r="2972" spans="6:12">
      <c r="F2972" s="9">
        <v>2953</v>
      </c>
      <c r="G2972" s="9">
        <v>38</v>
      </c>
      <c r="H2972" s="9">
        <v>2</v>
      </c>
      <c r="I2972" s="9">
        <v>5</v>
      </c>
      <c r="J2972" s="9">
        <v>2.4800000000000182</v>
      </c>
      <c r="K2972" s="9">
        <v>116.89999999999999</v>
      </c>
      <c r="L2972" s="9">
        <v>115.00000000000001</v>
      </c>
    </row>
    <row r="2973" spans="6:12">
      <c r="F2973" s="9">
        <v>2954</v>
      </c>
      <c r="G2973" s="9">
        <v>26</v>
      </c>
      <c r="H2973" s="9">
        <v>1</v>
      </c>
      <c r="I2973" s="9">
        <v>4</v>
      </c>
      <c r="J2973" s="9">
        <v>65.364000000000004</v>
      </c>
      <c r="K2973" s="9">
        <v>140.00400000000002</v>
      </c>
      <c r="L2973" s="9">
        <v>137.70400000000001</v>
      </c>
    </row>
    <row r="2974" spans="6:12">
      <c r="F2974" s="9">
        <v>2955</v>
      </c>
      <c r="G2974" s="9">
        <v>35</v>
      </c>
      <c r="H2974" s="9">
        <v>3</v>
      </c>
      <c r="I2974" s="9">
        <v>7</v>
      </c>
      <c r="J2974" s="9">
        <v>-0.33499999999992269</v>
      </c>
      <c r="K2974" s="9">
        <v>115.91499999999996</v>
      </c>
      <c r="L2974" s="9">
        <v>112.56500000000005</v>
      </c>
    </row>
    <row r="2975" spans="6:12">
      <c r="F2975" s="9">
        <v>2956</v>
      </c>
      <c r="G2975" s="9">
        <v>36</v>
      </c>
      <c r="H2975" s="9">
        <v>2</v>
      </c>
      <c r="I2975" s="9">
        <v>7</v>
      </c>
      <c r="J2975" s="9">
        <v>88.631999999999977</v>
      </c>
      <c r="K2975" s="9">
        <v>118.47199999999998</v>
      </c>
      <c r="L2975" s="9">
        <v>117.072</v>
      </c>
    </row>
    <row r="2976" spans="6:12">
      <c r="F2976" s="9">
        <v>2957</v>
      </c>
      <c r="G2976" s="9">
        <v>43</v>
      </c>
      <c r="H2976" s="9">
        <v>2</v>
      </c>
      <c r="I2976" s="9">
        <v>4</v>
      </c>
      <c r="J2976" s="9">
        <v>-48.85299999999998</v>
      </c>
      <c r="K2976" s="9">
        <v>106.61699999999998</v>
      </c>
      <c r="L2976" s="9">
        <v>105.06699999999999</v>
      </c>
    </row>
    <row r="2977" spans="6:12">
      <c r="F2977" s="9">
        <v>2958</v>
      </c>
      <c r="G2977" s="9">
        <v>42</v>
      </c>
      <c r="H2977" s="9">
        <v>2</v>
      </c>
      <c r="I2977" s="9">
        <v>3</v>
      </c>
      <c r="J2977" s="9">
        <v>-117.78399999999999</v>
      </c>
      <c r="K2977" s="9">
        <v>80.595999999999975</v>
      </c>
      <c r="L2977" s="9">
        <v>78.495999999999981</v>
      </c>
    </row>
    <row r="2978" spans="6:12">
      <c r="F2978" s="9">
        <v>2959</v>
      </c>
      <c r="G2978" s="9">
        <v>29</v>
      </c>
      <c r="H2978" s="9">
        <v>2</v>
      </c>
      <c r="I2978" s="9">
        <v>4</v>
      </c>
      <c r="J2978" s="9">
        <v>-49.469000000000023</v>
      </c>
      <c r="K2978" s="9">
        <v>110.34099999999998</v>
      </c>
      <c r="L2978" s="9">
        <v>106.69100000000002</v>
      </c>
    </row>
    <row r="2979" spans="6:12">
      <c r="F2979" s="9">
        <v>2960</v>
      </c>
      <c r="G2979" s="9">
        <v>45</v>
      </c>
      <c r="H2979" s="9">
        <v>3</v>
      </c>
      <c r="I2979" s="9">
        <v>3</v>
      </c>
      <c r="J2979" s="9">
        <v>-277.65499999999992</v>
      </c>
      <c r="K2979" s="9">
        <v>5.8949999999999534</v>
      </c>
      <c r="L2979" s="9">
        <v>2.44500000000005</v>
      </c>
    </row>
    <row r="2980" spans="6:12">
      <c r="F2980" s="9">
        <v>2961</v>
      </c>
      <c r="G2980" s="9">
        <v>26</v>
      </c>
      <c r="H2980" s="9">
        <v>1</v>
      </c>
      <c r="I2980" s="9">
        <v>3</v>
      </c>
      <c r="J2980" s="9">
        <v>17.957999999999984</v>
      </c>
      <c r="K2980" s="9">
        <v>135.19800000000001</v>
      </c>
      <c r="L2980" s="9">
        <v>132.49800000000002</v>
      </c>
    </row>
    <row r="2981" spans="6:12">
      <c r="F2981" s="9">
        <v>2962</v>
      </c>
      <c r="G2981" s="9">
        <v>29</v>
      </c>
      <c r="H2981" s="9">
        <v>1</v>
      </c>
      <c r="I2981" s="9">
        <v>3</v>
      </c>
      <c r="J2981" s="9">
        <v>10.736999999999995</v>
      </c>
      <c r="K2981" s="9">
        <v>127.047</v>
      </c>
      <c r="L2981" s="9">
        <v>124.79700000000003</v>
      </c>
    </row>
    <row r="2982" spans="6:12">
      <c r="F2982" s="9">
        <v>2963</v>
      </c>
      <c r="G2982" s="9">
        <v>21</v>
      </c>
      <c r="H2982" s="9">
        <v>3</v>
      </c>
      <c r="I2982" s="9">
        <v>8</v>
      </c>
      <c r="J2982" s="9">
        <v>75.652999999999963</v>
      </c>
      <c r="K2982" s="9">
        <v>153.64299999999992</v>
      </c>
      <c r="L2982" s="9">
        <v>148.59299999999996</v>
      </c>
    </row>
    <row r="2983" spans="6:12">
      <c r="F2983" s="9">
        <v>2964</v>
      </c>
      <c r="G2983" s="9">
        <v>51</v>
      </c>
      <c r="H2983" s="9">
        <v>1</v>
      </c>
      <c r="I2983" s="9">
        <v>3</v>
      </c>
      <c r="J2983" s="9">
        <v>32.03300000000003</v>
      </c>
      <c r="K2983" s="9">
        <v>141.52299999999997</v>
      </c>
      <c r="L2983" s="9">
        <v>142.57300000000015</v>
      </c>
    </row>
    <row r="2984" spans="6:12">
      <c r="F2984" s="9">
        <v>2965</v>
      </c>
      <c r="G2984" s="9">
        <v>54</v>
      </c>
      <c r="H2984" s="9">
        <v>1</v>
      </c>
      <c r="I2984" s="9">
        <v>5</v>
      </c>
      <c r="J2984" s="9">
        <v>130.72999999999996</v>
      </c>
      <c r="K2984" s="9">
        <v>154.08999999999997</v>
      </c>
      <c r="L2984" s="9">
        <v>156.39000000000004</v>
      </c>
    </row>
    <row r="2985" spans="6:12">
      <c r="F2985" s="9">
        <v>2966</v>
      </c>
      <c r="G2985" s="9">
        <v>31</v>
      </c>
      <c r="H2985" s="9">
        <v>3</v>
      </c>
      <c r="I2985" s="9">
        <v>8</v>
      </c>
      <c r="J2985" s="9">
        <v>50.833000000000084</v>
      </c>
      <c r="K2985" s="9">
        <v>125.72299999999996</v>
      </c>
      <c r="L2985" s="9">
        <v>122.173</v>
      </c>
    </row>
    <row r="2986" spans="6:12">
      <c r="F2986" s="9">
        <v>2967</v>
      </c>
      <c r="G2986" s="9">
        <v>38</v>
      </c>
      <c r="H2986" s="9">
        <v>1</v>
      </c>
      <c r="I2986" s="9">
        <v>7</v>
      </c>
      <c r="J2986" s="9">
        <v>136.68599999999998</v>
      </c>
      <c r="K2986" s="9">
        <v>79.805999999999969</v>
      </c>
      <c r="L2986" s="9">
        <v>80.506000000000043</v>
      </c>
    </row>
    <row r="2987" spans="6:12">
      <c r="F2987" s="9">
        <v>2968</v>
      </c>
      <c r="G2987" s="9">
        <v>47</v>
      </c>
      <c r="H2987" s="9">
        <v>2</v>
      </c>
      <c r="I2987" s="9">
        <v>5</v>
      </c>
      <c r="J2987" s="9">
        <v>18.725000000000023</v>
      </c>
      <c r="K2987" s="9">
        <v>130.35499999999996</v>
      </c>
      <c r="L2987" s="9">
        <v>129.80500000000001</v>
      </c>
    </row>
    <row r="2988" spans="6:12">
      <c r="F2988" s="9">
        <v>2969</v>
      </c>
      <c r="G2988" s="9">
        <v>44</v>
      </c>
      <c r="H2988" s="9">
        <v>3</v>
      </c>
      <c r="I2988" s="9">
        <v>6</v>
      </c>
      <c r="J2988" s="9">
        <v>-48.255999999999915</v>
      </c>
      <c r="K2988" s="9">
        <v>107.80399999999997</v>
      </c>
      <c r="L2988" s="9">
        <v>105.40400000000005</v>
      </c>
    </row>
    <row r="2989" spans="6:12">
      <c r="F2989" s="9">
        <v>2970</v>
      </c>
      <c r="G2989" s="9">
        <v>53</v>
      </c>
      <c r="H2989" s="9">
        <v>1</v>
      </c>
      <c r="I2989" s="9">
        <v>8</v>
      </c>
      <c r="J2989" s="9">
        <v>183.48899999999992</v>
      </c>
      <c r="K2989" s="9">
        <v>79.358999999999924</v>
      </c>
      <c r="L2989" s="9">
        <v>82.709000000000032</v>
      </c>
    </row>
    <row r="2990" spans="6:12">
      <c r="F2990" s="9">
        <v>2971</v>
      </c>
      <c r="G2990" s="9">
        <v>42</v>
      </c>
      <c r="H2990" s="9">
        <v>3</v>
      </c>
      <c r="I2990" s="9">
        <v>9</v>
      </c>
      <c r="J2990" s="9">
        <v>94.077999999999975</v>
      </c>
      <c r="K2990" s="9">
        <v>122.95799999999991</v>
      </c>
      <c r="L2990" s="9">
        <v>121.45799999999991</v>
      </c>
    </row>
    <row r="2991" spans="6:12">
      <c r="F2991" s="9">
        <v>2972</v>
      </c>
      <c r="G2991" s="9">
        <v>47</v>
      </c>
      <c r="H2991" s="9">
        <v>3</v>
      </c>
      <c r="I2991" s="9">
        <v>4</v>
      </c>
      <c r="J2991" s="9">
        <v>-185.08699999999999</v>
      </c>
      <c r="K2991" s="9">
        <v>55.242999999999995</v>
      </c>
      <c r="L2991" s="9">
        <v>52.493000000000052</v>
      </c>
    </row>
    <row r="2992" spans="6:12">
      <c r="F2992" s="9">
        <v>2973</v>
      </c>
      <c r="G2992" s="9">
        <v>49</v>
      </c>
      <c r="H2992" s="9">
        <v>3</v>
      </c>
      <c r="I2992" s="9">
        <v>3</v>
      </c>
      <c r="J2992" s="9">
        <v>-265.02299999999991</v>
      </c>
      <c r="K2992" s="9">
        <v>17.287000000000091</v>
      </c>
      <c r="L2992" s="9">
        <v>14.437000000000069</v>
      </c>
    </row>
    <row r="2993" spans="6:12">
      <c r="F2993" s="9">
        <v>2974</v>
      </c>
      <c r="G2993" s="9">
        <v>24</v>
      </c>
      <c r="H2993" s="9">
        <v>2</v>
      </c>
      <c r="I2993" s="9">
        <v>5</v>
      </c>
      <c r="J2993" s="9">
        <v>20.680000000000007</v>
      </c>
      <c r="K2993" s="9">
        <v>139.44</v>
      </c>
      <c r="L2993" s="9">
        <v>135.44</v>
      </c>
    </row>
    <row r="2994" spans="6:12">
      <c r="F2994" s="9">
        <v>2975</v>
      </c>
      <c r="G2994" s="9">
        <v>43</v>
      </c>
      <c r="H2994" s="9">
        <v>3</v>
      </c>
      <c r="I2994" s="9">
        <v>6</v>
      </c>
      <c r="J2994" s="9">
        <v>-50.48699999999991</v>
      </c>
      <c r="K2994" s="9">
        <v>105.88299999999995</v>
      </c>
      <c r="L2994" s="9">
        <v>103.33300000000006</v>
      </c>
    </row>
    <row r="2995" spans="6:12">
      <c r="F2995" s="9">
        <v>2976</v>
      </c>
      <c r="G2995" s="9">
        <v>37</v>
      </c>
      <c r="H2995" s="9">
        <v>3</v>
      </c>
      <c r="I2995" s="9">
        <v>7</v>
      </c>
      <c r="J2995" s="9">
        <v>8.9000000000055479E-2</v>
      </c>
      <c r="K2995" s="9">
        <v>115.71899999999994</v>
      </c>
      <c r="L2995" s="9">
        <v>112.66899999999998</v>
      </c>
    </row>
    <row r="2996" spans="6:12">
      <c r="F2996" s="9">
        <v>2977</v>
      </c>
      <c r="G2996" s="9">
        <v>20</v>
      </c>
      <c r="H2996" s="9">
        <v>3</v>
      </c>
      <c r="I2996" s="9">
        <v>8</v>
      </c>
      <c r="J2996" s="9">
        <v>79.619999999999948</v>
      </c>
      <c r="K2996" s="9">
        <v>157.9199999999999</v>
      </c>
      <c r="L2996" s="9">
        <v>152.71999999999997</v>
      </c>
    </row>
    <row r="2997" spans="6:12">
      <c r="F2997" s="9">
        <v>2978</v>
      </c>
      <c r="G2997" s="9">
        <v>47</v>
      </c>
      <c r="H2997" s="9">
        <v>3</v>
      </c>
      <c r="I2997" s="9">
        <v>6</v>
      </c>
      <c r="J2997" s="9">
        <v>-39.942999999999927</v>
      </c>
      <c r="K2997" s="9">
        <v>115.18699999999998</v>
      </c>
      <c r="L2997" s="9">
        <v>113.23700000000011</v>
      </c>
    </row>
    <row r="2998" spans="6:12">
      <c r="F2998" s="9">
        <v>2979</v>
      </c>
      <c r="G2998" s="9">
        <v>26</v>
      </c>
      <c r="H2998" s="9">
        <v>3</v>
      </c>
      <c r="I2998" s="9">
        <v>7</v>
      </c>
      <c r="J2998" s="9">
        <v>11.122000000000014</v>
      </c>
      <c r="K2998" s="9">
        <v>130.16199999999998</v>
      </c>
      <c r="L2998" s="9">
        <v>125.46199999999999</v>
      </c>
    </row>
    <row r="2999" spans="6:12">
      <c r="F2999" s="9">
        <v>2980</v>
      </c>
      <c r="G2999" s="9">
        <v>44</v>
      </c>
      <c r="H2999" s="9">
        <v>2</v>
      </c>
      <c r="I2999" s="9">
        <v>9</v>
      </c>
      <c r="J2999" s="9">
        <v>146.73599999999993</v>
      </c>
      <c r="K2999" s="9">
        <v>88.895999999999901</v>
      </c>
      <c r="L2999" s="9">
        <v>89.495999999999924</v>
      </c>
    </row>
    <row r="3000" spans="6:12">
      <c r="F3000" s="9">
        <v>2981</v>
      </c>
      <c r="G3000" s="9">
        <v>52</v>
      </c>
      <c r="H3000" s="9">
        <v>2</v>
      </c>
      <c r="I3000" s="9">
        <v>6</v>
      </c>
      <c r="J3000" s="9">
        <v>85.43199999999996</v>
      </c>
      <c r="K3000" s="9">
        <v>152.91199999999998</v>
      </c>
      <c r="L3000" s="9">
        <v>153.51199999999994</v>
      </c>
    </row>
    <row r="3001" spans="6:12">
      <c r="F3001" s="9">
        <v>2982</v>
      </c>
      <c r="G3001" s="9">
        <v>54</v>
      </c>
      <c r="H3001" s="9">
        <v>2</v>
      </c>
      <c r="I3001" s="9">
        <v>4</v>
      </c>
      <c r="J3001" s="9">
        <v>-11.244</v>
      </c>
      <c r="K3001" s="9">
        <v>140.81600000000003</v>
      </c>
      <c r="L3001" s="9">
        <v>140.91600000000005</v>
      </c>
    </row>
    <row r="3002" spans="6:12">
      <c r="F3002" s="9">
        <v>2983</v>
      </c>
      <c r="G3002" s="9">
        <v>27</v>
      </c>
      <c r="H3002" s="9">
        <v>1</v>
      </c>
      <c r="I3002" s="9">
        <v>6</v>
      </c>
      <c r="J3002" s="9">
        <v>129.07699999999997</v>
      </c>
      <c r="K3002" s="9">
        <v>118.20699999999998</v>
      </c>
      <c r="L3002" s="9">
        <v>116.85700000000001</v>
      </c>
    </row>
    <row r="3003" spans="6:12">
      <c r="F3003" s="9">
        <v>2984</v>
      </c>
      <c r="G3003" s="9">
        <v>44</v>
      </c>
      <c r="H3003" s="9">
        <v>1</v>
      </c>
      <c r="I3003" s="9">
        <v>6</v>
      </c>
      <c r="J3003" s="9">
        <v>125.18399999999997</v>
      </c>
      <c r="K3003" s="9">
        <v>109.04399999999995</v>
      </c>
      <c r="L3003" s="9">
        <v>110.24399999999997</v>
      </c>
    </row>
    <row r="3004" spans="6:12">
      <c r="F3004" s="9">
        <v>2985</v>
      </c>
      <c r="G3004" s="9">
        <v>31</v>
      </c>
      <c r="H3004" s="9">
        <v>3</v>
      </c>
      <c r="I3004" s="9">
        <v>8</v>
      </c>
      <c r="J3004" s="9">
        <v>50.833000000000084</v>
      </c>
      <c r="K3004" s="9">
        <v>125.72299999999996</v>
      </c>
      <c r="L3004" s="9">
        <v>122.173</v>
      </c>
    </row>
    <row r="3005" spans="6:12">
      <c r="F3005" s="9">
        <v>2986</v>
      </c>
      <c r="G3005" s="9">
        <v>28</v>
      </c>
      <c r="H3005" s="9">
        <v>3</v>
      </c>
      <c r="I3005" s="9">
        <v>3</v>
      </c>
      <c r="J3005" s="9">
        <v>-283.1459999999999</v>
      </c>
      <c r="K3005" s="9">
        <v>5.6739999999999782</v>
      </c>
      <c r="L3005" s="9">
        <v>-0.32599999999999341</v>
      </c>
    </row>
    <row r="3006" spans="6:12">
      <c r="F3006" s="9">
        <v>2987</v>
      </c>
      <c r="G3006" s="9">
        <v>39</v>
      </c>
      <c r="H3006" s="9">
        <v>1</v>
      </c>
      <c r="I3006" s="9">
        <v>8</v>
      </c>
      <c r="J3006" s="9">
        <v>146.83699999999993</v>
      </c>
      <c r="K3006" s="9">
        <v>47.046999999999954</v>
      </c>
      <c r="L3006" s="9">
        <v>48.296999999999983</v>
      </c>
    </row>
    <row r="3007" spans="6:12">
      <c r="F3007" s="9">
        <v>2988</v>
      </c>
      <c r="G3007" s="9">
        <v>22</v>
      </c>
      <c r="H3007" s="9">
        <v>2</v>
      </c>
      <c r="I3007" s="9">
        <v>8</v>
      </c>
      <c r="J3007" s="9">
        <v>143.31599999999997</v>
      </c>
      <c r="K3007" s="9">
        <v>134.89599999999996</v>
      </c>
      <c r="L3007" s="9">
        <v>131.79599999999999</v>
      </c>
    </row>
    <row r="3008" spans="6:12">
      <c r="F3008" s="9">
        <v>2989</v>
      </c>
      <c r="G3008" s="9">
        <v>35</v>
      </c>
      <c r="H3008" s="9">
        <v>2</v>
      </c>
      <c r="I3008" s="9">
        <v>4</v>
      </c>
      <c r="J3008" s="9">
        <v>-55.685000000000002</v>
      </c>
      <c r="K3008" s="9">
        <v>102.26499999999997</v>
      </c>
      <c r="L3008" s="9">
        <v>99.514999999999958</v>
      </c>
    </row>
    <row r="3009" spans="6:12">
      <c r="F3009" s="9">
        <v>2990</v>
      </c>
      <c r="G3009" s="9">
        <v>36</v>
      </c>
      <c r="H3009" s="9">
        <v>3</v>
      </c>
      <c r="I3009" s="9">
        <v>9</v>
      </c>
      <c r="J3009" s="9">
        <v>87.874000000000024</v>
      </c>
      <c r="K3009" s="9">
        <v>118.61399999999992</v>
      </c>
      <c r="L3009" s="9">
        <v>116.21400000000006</v>
      </c>
    </row>
    <row r="3010" spans="6:12">
      <c r="F3010" s="9">
        <v>2991</v>
      </c>
      <c r="G3010" s="9">
        <v>40</v>
      </c>
      <c r="H3010" s="9">
        <v>3</v>
      </c>
      <c r="I3010" s="9">
        <v>8</v>
      </c>
      <c r="J3010" s="9">
        <v>51.580000000000098</v>
      </c>
      <c r="K3010" s="9">
        <v>123.67999999999995</v>
      </c>
      <c r="L3010" s="9">
        <v>121.48000000000008</v>
      </c>
    </row>
    <row r="3011" spans="6:12">
      <c r="F3011" s="9">
        <v>2992</v>
      </c>
      <c r="G3011" s="9">
        <v>42</v>
      </c>
      <c r="H3011" s="9">
        <v>2</v>
      </c>
      <c r="I3011" s="9">
        <v>8</v>
      </c>
      <c r="J3011" s="9">
        <v>123.07599999999996</v>
      </c>
      <c r="K3011" s="9">
        <v>108.45599999999993</v>
      </c>
      <c r="L3011" s="9">
        <v>108.35599999999994</v>
      </c>
    </row>
    <row r="3012" spans="6:12">
      <c r="F3012" s="9">
        <v>2993</v>
      </c>
      <c r="G3012" s="9">
        <v>55</v>
      </c>
      <c r="H3012" s="9">
        <v>2</v>
      </c>
      <c r="I3012" s="9">
        <v>9</v>
      </c>
      <c r="J3012" s="9">
        <v>187.64499999999992</v>
      </c>
      <c r="K3012" s="9">
        <v>126.3949999999999</v>
      </c>
      <c r="L3012" s="9">
        <v>128.64500000000001</v>
      </c>
    </row>
    <row r="3013" spans="6:12">
      <c r="F3013" s="9">
        <v>2994</v>
      </c>
      <c r="G3013" s="9">
        <v>46</v>
      </c>
      <c r="H3013" s="9">
        <v>1</v>
      </c>
      <c r="I3013" s="9">
        <v>3</v>
      </c>
      <c r="J3013" s="9">
        <v>15.718000000000011</v>
      </c>
      <c r="K3013" s="9">
        <v>126.75799999999998</v>
      </c>
      <c r="L3013" s="9">
        <v>127.05800000000002</v>
      </c>
    </row>
    <row r="3014" spans="6:12">
      <c r="F3014" s="9">
        <v>2995</v>
      </c>
      <c r="G3014" s="9">
        <v>54</v>
      </c>
      <c r="H3014" s="9">
        <v>3</v>
      </c>
      <c r="I3014" s="9">
        <v>7</v>
      </c>
      <c r="J3014" s="9">
        <v>47.298000000000059</v>
      </c>
      <c r="K3014" s="9">
        <v>157.65799999999999</v>
      </c>
      <c r="L3014" s="9">
        <v>157.15800000000004</v>
      </c>
    </row>
    <row r="3015" spans="6:12">
      <c r="F3015" s="9">
        <v>2996</v>
      </c>
      <c r="G3015" s="9">
        <v>42</v>
      </c>
      <c r="H3015" s="9">
        <v>3</v>
      </c>
      <c r="I3015" s="9">
        <v>9</v>
      </c>
      <c r="J3015" s="9">
        <v>94.077999999999975</v>
      </c>
      <c r="K3015" s="9">
        <v>122.95799999999991</v>
      </c>
      <c r="L3015" s="9">
        <v>121.45799999999991</v>
      </c>
    </row>
    <row r="3016" spans="6:12">
      <c r="F3016" s="9">
        <v>2997</v>
      </c>
      <c r="G3016" s="9">
        <v>34</v>
      </c>
      <c r="H3016" s="9">
        <v>1</v>
      </c>
      <c r="I3016" s="9">
        <v>5</v>
      </c>
      <c r="J3016" s="9">
        <v>89.530000000000015</v>
      </c>
      <c r="K3016" s="9">
        <v>119.08999999999999</v>
      </c>
      <c r="L3016" s="9">
        <v>118.39</v>
      </c>
    </row>
    <row r="3017" spans="6:12">
      <c r="F3017" s="9">
        <v>2998</v>
      </c>
      <c r="G3017" s="9">
        <v>31</v>
      </c>
      <c r="H3017" s="9">
        <v>3</v>
      </c>
      <c r="I3017" s="9">
        <v>6</v>
      </c>
      <c r="J3017" s="9">
        <v>-56.198999999999955</v>
      </c>
      <c r="K3017" s="9">
        <v>103.89099999999999</v>
      </c>
      <c r="L3017" s="9">
        <v>99.541000000000082</v>
      </c>
    </row>
    <row r="3018" spans="6:12">
      <c r="F3018" s="9">
        <v>2999</v>
      </c>
      <c r="G3018" s="9">
        <v>30</v>
      </c>
      <c r="H3018" s="9">
        <v>3</v>
      </c>
      <c r="I3018" s="9">
        <v>9</v>
      </c>
      <c r="J3018" s="9">
        <v>91.390000000000043</v>
      </c>
      <c r="K3018" s="9">
        <v>123.99000000000001</v>
      </c>
      <c r="L3018" s="9">
        <v>120.69000000000005</v>
      </c>
    </row>
    <row r="3019" spans="6:12">
      <c r="F3019" s="9">
        <v>3000</v>
      </c>
      <c r="G3019" s="9">
        <v>32</v>
      </c>
      <c r="H3019" s="9">
        <v>2</v>
      </c>
      <c r="I3019" s="9">
        <v>4</v>
      </c>
      <c r="J3019" s="9">
        <v>-53.792000000000002</v>
      </c>
      <c r="K3019" s="9">
        <v>105.08799999999997</v>
      </c>
      <c r="L3019" s="9">
        <v>101.88800000000001</v>
      </c>
    </row>
    <row r="3020" spans="6:12">
      <c r="F3020" s="9">
        <v>3001</v>
      </c>
      <c r="G3020" s="9">
        <v>23</v>
      </c>
      <c r="H3020" s="9">
        <v>3</v>
      </c>
      <c r="I3020" s="9">
        <v>5</v>
      </c>
      <c r="J3020" s="9">
        <v>-106.09499999999997</v>
      </c>
      <c r="K3020" s="9">
        <v>99.07499999999996</v>
      </c>
      <c r="L3020" s="9">
        <v>93.124999999999972</v>
      </c>
    </row>
    <row r="3021" spans="6:12">
      <c r="F3021" s="9">
        <v>3002</v>
      </c>
      <c r="G3021" s="9">
        <v>19</v>
      </c>
      <c r="H3021" s="9">
        <v>2</v>
      </c>
      <c r="I3021" s="9">
        <v>8</v>
      </c>
      <c r="J3021" s="9">
        <v>155.66699999999997</v>
      </c>
      <c r="K3021" s="9">
        <v>148.17699999999996</v>
      </c>
      <c r="L3021" s="9">
        <v>144.62700000000001</v>
      </c>
    </row>
    <row r="3022" spans="6:12">
      <c r="F3022" s="9">
        <v>3003</v>
      </c>
      <c r="G3022" s="9">
        <v>44</v>
      </c>
      <c r="H3022" s="9">
        <v>3</v>
      </c>
      <c r="I3022" s="9">
        <v>9</v>
      </c>
      <c r="J3022" s="9">
        <v>98.305999999999983</v>
      </c>
      <c r="K3022" s="9">
        <v>126.56599999999992</v>
      </c>
      <c r="L3022" s="9">
        <v>125.36599999999999</v>
      </c>
    </row>
    <row r="3023" spans="6:12">
      <c r="F3023" s="9">
        <v>3004</v>
      </c>
      <c r="G3023" s="9">
        <v>55</v>
      </c>
      <c r="H3023" s="9">
        <v>1</v>
      </c>
      <c r="I3023" s="9">
        <v>8</v>
      </c>
      <c r="J3023" s="9">
        <v>193.0449999999999</v>
      </c>
      <c r="K3023" s="9">
        <v>88.294999999999888</v>
      </c>
      <c r="L3023" s="9">
        <v>91.945000000000064</v>
      </c>
    </row>
    <row r="3024" spans="6:12">
      <c r="F3024" s="9">
        <v>3005</v>
      </c>
      <c r="G3024" s="9">
        <v>44</v>
      </c>
      <c r="H3024" s="9">
        <v>3</v>
      </c>
      <c r="I3024" s="9">
        <v>7</v>
      </c>
      <c r="J3024" s="9">
        <v>10.078000000000088</v>
      </c>
      <c r="K3024" s="9">
        <v>123.53799999999995</v>
      </c>
      <c r="L3024" s="9">
        <v>121.53800000000001</v>
      </c>
    </row>
    <row r="3025" spans="6:12">
      <c r="F3025" s="9">
        <v>3006</v>
      </c>
      <c r="G3025" s="9">
        <v>39</v>
      </c>
      <c r="H3025" s="9">
        <v>1</v>
      </c>
      <c r="I3025" s="9">
        <v>3</v>
      </c>
      <c r="J3025" s="9">
        <v>4.2169999999999916</v>
      </c>
      <c r="K3025" s="9">
        <v>117.42699999999998</v>
      </c>
      <c r="L3025" s="9">
        <v>116.67700000000001</v>
      </c>
    </row>
    <row r="3026" spans="6:12">
      <c r="F3026" s="9">
        <v>3007</v>
      </c>
      <c r="G3026" s="9">
        <v>43</v>
      </c>
      <c r="H3026" s="9">
        <v>2</v>
      </c>
      <c r="I3026" s="9">
        <v>3</v>
      </c>
      <c r="J3026" s="9">
        <v>-115.99099999999999</v>
      </c>
      <c r="K3026" s="9">
        <v>82.078999999999965</v>
      </c>
      <c r="L3026" s="9">
        <v>80.129000000000005</v>
      </c>
    </row>
    <row r="3027" spans="6:12">
      <c r="F3027" s="9">
        <v>3008</v>
      </c>
      <c r="G3027" s="9">
        <v>49</v>
      </c>
      <c r="H3027" s="9">
        <v>1</v>
      </c>
      <c r="I3027" s="9">
        <v>9</v>
      </c>
      <c r="J3027" s="9">
        <v>167.76099999999997</v>
      </c>
      <c r="K3027" s="9">
        <v>22.271000000000015</v>
      </c>
      <c r="L3027" s="9">
        <v>25.420999999999992</v>
      </c>
    </row>
    <row r="3028" spans="6:12">
      <c r="F3028" s="9">
        <v>3009</v>
      </c>
      <c r="G3028" s="9">
        <v>46</v>
      </c>
      <c r="H3028" s="9">
        <v>2</v>
      </c>
      <c r="I3028" s="9">
        <v>4</v>
      </c>
      <c r="J3028" s="9">
        <v>-41.835999999999956</v>
      </c>
      <c r="K3028" s="9">
        <v>112.70399999999998</v>
      </c>
      <c r="L3028" s="9">
        <v>111.60399999999998</v>
      </c>
    </row>
    <row r="3029" spans="6:12">
      <c r="F3029" s="9">
        <v>3010</v>
      </c>
      <c r="G3029" s="9">
        <v>34</v>
      </c>
      <c r="H3029" s="9">
        <v>2</v>
      </c>
      <c r="I3029" s="9">
        <v>3</v>
      </c>
      <c r="J3029" s="9">
        <v>-122.40800000000002</v>
      </c>
      <c r="K3029" s="9">
        <v>78.45199999999997</v>
      </c>
      <c r="L3029" s="9">
        <v>75.151999999999987</v>
      </c>
    </row>
    <row r="3030" spans="6:12">
      <c r="F3030" s="9">
        <v>3011</v>
      </c>
      <c r="G3030" s="9">
        <v>52</v>
      </c>
      <c r="H3030" s="9">
        <v>1</v>
      </c>
      <c r="I3030" s="9">
        <v>8</v>
      </c>
      <c r="J3030" s="9">
        <v>179.1159999999999</v>
      </c>
      <c r="K3030" s="9">
        <v>75.295999999999964</v>
      </c>
      <c r="L3030" s="9">
        <v>78.495999999999981</v>
      </c>
    </row>
    <row r="3031" spans="6:12">
      <c r="F3031" s="9">
        <v>3012</v>
      </c>
      <c r="G3031" s="9">
        <v>48</v>
      </c>
      <c r="H3031" s="9">
        <v>3</v>
      </c>
      <c r="I3031" s="9">
        <v>9</v>
      </c>
      <c r="J3031" s="9">
        <v>110.00200000000007</v>
      </c>
      <c r="K3031" s="9">
        <v>137.02199999999999</v>
      </c>
      <c r="L3031" s="9">
        <v>136.42200000000003</v>
      </c>
    </row>
    <row r="3032" spans="6:12">
      <c r="F3032" s="9">
        <v>3013</v>
      </c>
      <c r="G3032" s="9">
        <v>41</v>
      </c>
      <c r="H3032" s="9">
        <v>1</v>
      </c>
      <c r="I3032" s="9">
        <v>6</v>
      </c>
      <c r="J3032" s="9">
        <v>120.20099999999996</v>
      </c>
      <c r="K3032" s="9">
        <v>104.99099999999996</v>
      </c>
      <c r="L3032" s="9">
        <v>105.74099999999999</v>
      </c>
    </row>
    <row r="3033" spans="6:12">
      <c r="F3033" s="9">
        <v>3014</v>
      </c>
      <c r="G3033" s="9">
        <v>22</v>
      </c>
      <c r="H3033" s="9">
        <v>3</v>
      </c>
      <c r="I3033" s="9">
        <v>4</v>
      </c>
      <c r="J3033" s="9">
        <v>-179.81199999999995</v>
      </c>
      <c r="K3033" s="9">
        <v>68.267999999999972</v>
      </c>
      <c r="L3033" s="9">
        <v>61.768000000000001</v>
      </c>
    </row>
    <row r="3034" spans="6:12">
      <c r="F3034" s="9">
        <v>3015</v>
      </c>
      <c r="G3034" s="9">
        <v>32</v>
      </c>
      <c r="H3034" s="9">
        <v>2</v>
      </c>
      <c r="I3034" s="9">
        <v>8</v>
      </c>
      <c r="J3034" s="9">
        <v>119.69599999999997</v>
      </c>
      <c r="K3034" s="9">
        <v>108.17599999999993</v>
      </c>
      <c r="L3034" s="9">
        <v>106.57599999999996</v>
      </c>
    </row>
    <row r="3035" spans="6:12">
      <c r="F3035" s="9">
        <v>3016</v>
      </c>
      <c r="G3035" s="9">
        <v>41</v>
      </c>
      <c r="H3035" s="9">
        <v>3</v>
      </c>
      <c r="I3035" s="9">
        <v>5</v>
      </c>
      <c r="J3035" s="9">
        <v>-121.93499999999995</v>
      </c>
      <c r="K3035" s="9">
        <v>77.654999999999916</v>
      </c>
      <c r="L3035" s="9">
        <v>74.404999999999973</v>
      </c>
    </row>
    <row r="3036" spans="6:12">
      <c r="F3036" s="9">
        <v>3017</v>
      </c>
      <c r="G3036" s="9">
        <v>51</v>
      </c>
      <c r="H3036" s="9">
        <v>1</v>
      </c>
      <c r="I3036" s="9">
        <v>4</v>
      </c>
      <c r="J3036" s="9">
        <v>79.589000000000041</v>
      </c>
      <c r="K3036" s="9">
        <v>146.47899999999998</v>
      </c>
      <c r="L3036" s="9">
        <v>147.92900000000012</v>
      </c>
    </row>
    <row r="3037" spans="6:12">
      <c r="F3037" s="9">
        <v>3018</v>
      </c>
      <c r="G3037" s="9">
        <v>28</v>
      </c>
      <c r="H3037" s="9">
        <v>1</v>
      </c>
      <c r="I3037" s="9">
        <v>9</v>
      </c>
      <c r="J3037" s="9">
        <v>155.18199999999987</v>
      </c>
      <c r="K3037" s="9">
        <v>16.20199999999997</v>
      </c>
      <c r="L3037" s="9">
        <v>16.20199999999997</v>
      </c>
    </row>
    <row r="3038" spans="6:12">
      <c r="F3038" s="9">
        <v>3019</v>
      </c>
      <c r="G3038" s="9">
        <v>45</v>
      </c>
      <c r="H3038" s="9">
        <v>2</v>
      </c>
      <c r="I3038" s="9">
        <v>7</v>
      </c>
      <c r="J3038" s="9">
        <v>100.12499999999994</v>
      </c>
      <c r="K3038" s="9">
        <v>127.1749999999999</v>
      </c>
      <c r="L3038" s="9">
        <v>127.12499999999997</v>
      </c>
    </row>
    <row r="3039" spans="6:12">
      <c r="F3039" s="9">
        <v>3020</v>
      </c>
      <c r="G3039" s="9">
        <v>45</v>
      </c>
      <c r="H3039" s="9">
        <v>3</v>
      </c>
      <c r="I3039" s="9">
        <v>5</v>
      </c>
      <c r="J3039" s="9">
        <v>-113.57499999999987</v>
      </c>
      <c r="K3039" s="9">
        <v>84.77499999999992</v>
      </c>
      <c r="L3039" s="9">
        <v>82.125</v>
      </c>
    </row>
    <row r="3040" spans="6:12">
      <c r="F3040" s="9">
        <v>3021</v>
      </c>
      <c r="G3040" s="9">
        <v>39</v>
      </c>
      <c r="H3040" s="9">
        <v>3</v>
      </c>
      <c r="I3040" s="9">
        <v>9</v>
      </c>
      <c r="J3040" s="9">
        <v>89.761000000000024</v>
      </c>
      <c r="K3040" s="9">
        <v>119.57099999999997</v>
      </c>
      <c r="L3040" s="9">
        <v>117.62100000000004</v>
      </c>
    </row>
    <row r="3041" spans="6:12">
      <c r="F3041" s="9">
        <v>3022</v>
      </c>
      <c r="G3041" s="9">
        <v>38</v>
      </c>
      <c r="H3041" s="9">
        <v>2</v>
      </c>
      <c r="I3041" s="9">
        <v>3</v>
      </c>
      <c r="J3041" s="9">
        <v>-122.25599999999997</v>
      </c>
      <c r="K3041" s="9">
        <v>77.36399999999999</v>
      </c>
      <c r="L3041" s="9">
        <v>74.66400000000003</v>
      </c>
    </row>
    <row r="3042" spans="6:12">
      <c r="F3042" s="9">
        <v>3023</v>
      </c>
      <c r="G3042" s="9">
        <v>39</v>
      </c>
      <c r="H3042" s="9">
        <v>2</v>
      </c>
      <c r="I3042" s="9">
        <v>7</v>
      </c>
      <c r="J3042" s="9">
        <v>90.032999999999959</v>
      </c>
      <c r="K3042" s="9">
        <v>118.94299999999996</v>
      </c>
      <c r="L3042" s="9">
        <v>117.99299999999997</v>
      </c>
    </row>
    <row r="3043" spans="6:12">
      <c r="F3043" s="9">
        <v>3024</v>
      </c>
      <c r="G3043" s="9">
        <v>45</v>
      </c>
      <c r="H3043" s="9">
        <v>2</v>
      </c>
      <c r="I3043" s="9">
        <v>7</v>
      </c>
      <c r="J3043" s="9">
        <v>100.12499999999994</v>
      </c>
      <c r="K3043" s="9">
        <v>127.1749999999999</v>
      </c>
      <c r="L3043" s="9">
        <v>127.12499999999997</v>
      </c>
    </row>
    <row r="3044" spans="6:12">
      <c r="F3044" s="9">
        <v>3025</v>
      </c>
      <c r="G3044" s="9">
        <v>38</v>
      </c>
      <c r="H3044" s="9">
        <v>2</v>
      </c>
      <c r="I3044" s="9">
        <v>4</v>
      </c>
      <c r="J3044" s="9">
        <v>-55.147999999999968</v>
      </c>
      <c r="K3044" s="9">
        <v>101.87199999999999</v>
      </c>
      <c r="L3044" s="9">
        <v>99.572000000000017</v>
      </c>
    </row>
    <row r="3045" spans="6:12">
      <c r="F3045" s="9">
        <v>3026</v>
      </c>
      <c r="G3045" s="9">
        <v>32</v>
      </c>
      <c r="H3045" s="9">
        <v>3</v>
      </c>
      <c r="I3045" s="9">
        <v>7</v>
      </c>
      <c r="J3045" s="9">
        <v>1.0540000000000305</v>
      </c>
      <c r="K3045" s="9">
        <v>118.23399999999992</v>
      </c>
      <c r="L3045" s="9">
        <v>114.43400000000003</v>
      </c>
    </row>
    <row r="3046" spans="6:12">
      <c r="F3046" s="9">
        <v>3027</v>
      </c>
      <c r="G3046" s="9">
        <v>40</v>
      </c>
      <c r="H3046" s="9">
        <v>3</v>
      </c>
      <c r="I3046" s="9">
        <v>6</v>
      </c>
      <c r="J3046" s="9">
        <v>-55.559999999999889</v>
      </c>
      <c r="K3046" s="9">
        <v>101.73999999999995</v>
      </c>
      <c r="L3046" s="9">
        <v>98.740000000000066</v>
      </c>
    </row>
    <row r="3047" spans="6:12">
      <c r="F3047" s="9">
        <v>3028</v>
      </c>
      <c r="G3047" s="9">
        <v>28</v>
      </c>
      <c r="H3047" s="9">
        <v>1</v>
      </c>
      <c r="I3047" s="9">
        <v>7</v>
      </c>
      <c r="J3047" s="9">
        <v>145.66599999999997</v>
      </c>
      <c r="K3047" s="9">
        <v>91.885999999999967</v>
      </c>
      <c r="L3047" s="9">
        <v>91.085999999999984</v>
      </c>
    </row>
    <row r="3048" spans="6:12">
      <c r="F3048" s="9">
        <v>3029</v>
      </c>
      <c r="G3048" s="9">
        <v>34</v>
      </c>
      <c r="H3048" s="9">
        <v>2</v>
      </c>
      <c r="I3048" s="9">
        <v>9</v>
      </c>
      <c r="J3048" s="9">
        <v>137.89599999999993</v>
      </c>
      <c r="K3048" s="9">
        <v>83.155999999999949</v>
      </c>
      <c r="L3048" s="9">
        <v>82.255999999999972</v>
      </c>
    </row>
    <row r="3049" spans="6:12">
      <c r="F3049" s="9">
        <v>3030</v>
      </c>
      <c r="G3049" s="9">
        <v>37</v>
      </c>
      <c r="H3049" s="9">
        <v>3</v>
      </c>
      <c r="I3049" s="9">
        <v>5</v>
      </c>
      <c r="J3049" s="9">
        <v>-125.97499999999991</v>
      </c>
      <c r="K3049" s="9">
        <v>74.85499999999999</v>
      </c>
      <c r="L3049" s="9">
        <v>71.005000000000024</v>
      </c>
    </row>
    <row r="3050" spans="6:12">
      <c r="F3050" s="9">
        <v>3031</v>
      </c>
      <c r="G3050" s="9">
        <v>20</v>
      </c>
      <c r="H3050" s="9">
        <v>2</v>
      </c>
      <c r="I3050" s="9">
        <v>3</v>
      </c>
      <c r="J3050" s="9">
        <v>-88.919999999999987</v>
      </c>
      <c r="K3050" s="9">
        <v>116.27999999999997</v>
      </c>
      <c r="L3050" s="9">
        <v>110.88000000000001</v>
      </c>
    </row>
    <row r="3051" spans="6:12">
      <c r="F3051" s="9">
        <v>3032</v>
      </c>
      <c r="G3051" s="9">
        <v>49</v>
      </c>
      <c r="H3051" s="9">
        <v>1</v>
      </c>
      <c r="I3051" s="9">
        <v>6</v>
      </c>
      <c r="J3051" s="9">
        <v>138.88900000000001</v>
      </c>
      <c r="K3051" s="9">
        <v>121.19900000000004</v>
      </c>
      <c r="L3051" s="9">
        <v>123.149</v>
      </c>
    </row>
    <row r="3052" spans="6:12">
      <c r="F3052" s="9">
        <v>3033</v>
      </c>
      <c r="G3052" s="9">
        <v>44</v>
      </c>
      <c r="H3052" s="9">
        <v>2</v>
      </c>
      <c r="I3052" s="9">
        <v>4</v>
      </c>
      <c r="J3052" s="9">
        <v>-46.783999999999992</v>
      </c>
      <c r="K3052" s="9">
        <v>108.37599999999998</v>
      </c>
      <c r="L3052" s="9">
        <v>106.97599999999997</v>
      </c>
    </row>
    <row r="3053" spans="6:12">
      <c r="F3053" s="9">
        <v>3034</v>
      </c>
      <c r="G3053" s="9">
        <v>52</v>
      </c>
      <c r="H3053" s="9">
        <v>2</v>
      </c>
      <c r="I3053" s="9">
        <v>3</v>
      </c>
      <c r="J3053" s="9">
        <v>-87.703999999999979</v>
      </c>
      <c r="K3053" s="9">
        <v>107.57599999999998</v>
      </c>
      <c r="L3053" s="9">
        <v>106.97599999999996</v>
      </c>
    </row>
    <row r="3054" spans="6:12">
      <c r="F3054" s="9">
        <v>3035</v>
      </c>
      <c r="G3054" s="9">
        <v>32</v>
      </c>
      <c r="H3054" s="9">
        <v>2</v>
      </c>
      <c r="I3054" s="9">
        <v>9</v>
      </c>
      <c r="J3054" s="9">
        <v>139.36799999999994</v>
      </c>
      <c r="K3054" s="9">
        <v>85.247999999999934</v>
      </c>
      <c r="L3054" s="9">
        <v>84.048000000000002</v>
      </c>
    </row>
    <row r="3055" spans="6:12">
      <c r="F3055" s="9">
        <v>3036</v>
      </c>
      <c r="G3055" s="9">
        <v>48</v>
      </c>
      <c r="H3055" s="9">
        <v>1</v>
      </c>
      <c r="I3055" s="9">
        <v>9</v>
      </c>
      <c r="J3055" s="9">
        <v>164.46199999999993</v>
      </c>
      <c r="K3055" s="9">
        <v>19.282000000000011</v>
      </c>
      <c r="L3055" s="9">
        <v>22.282000000000011</v>
      </c>
    </row>
    <row r="3056" spans="6:12">
      <c r="F3056" s="9">
        <v>3037</v>
      </c>
      <c r="G3056" s="9">
        <v>22</v>
      </c>
      <c r="H3056" s="9">
        <v>1</v>
      </c>
      <c r="I3056" s="9">
        <v>8</v>
      </c>
      <c r="J3056" s="9">
        <v>173.47599999999991</v>
      </c>
      <c r="K3056" s="9">
        <v>78.95599999999996</v>
      </c>
      <c r="L3056" s="9">
        <v>77.655999999999977</v>
      </c>
    </row>
    <row r="3057" spans="6:12">
      <c r="F3057" s="9">
        <v>3038</v>
      </c>
      <c r="G3057" s="9">
        <v>25</v>
      </c>
      <c r="H3057" s="9">
        <v>1</v>
      </c>
      <c r="I3057" s="9">
        <v>4</v>
      </c>
      <c r="J3057" s="9">
        <v>68.304999999999993</v>
      </c>
      <c r="K3057" s="9">
        <v>143.255</v>
      </c>
      <c r="L3057" s="9">
        <v>140.80500000000001</v>
      </c>
    </row>
    <row r="3058" spans="6:12">
      <c r="F3058" s="9">
        <v>3039</v>
      </c>
      <c r="G3058" s="9">
        <v>54</v>
      </c>
      <c r="H3058" s="9">
        <v>2</v>
      </c>
      <c r="I3058" s="9">
        <v>3</v>
      </c>
      <c r="J3058" s="9">
        <v>-78.447999999999979</v>
      </c>
      <c r="K3058" s="9">
        <v>116.21199999999999</v>
      </c>
      <c r="L3058" s="9">
        <v>115.91200000000003</v>
      </c>
    </row>
    <row r="3059" spans="6:12">
      <c r="F3059" s="9">
        <v>3040</v>
      </c>
      <c r="G3059" s="9">
        <v>38</v>
      </c>
      <c r="H3059" s="9">
        <v>2</v>
      </c>
      <c r="I3059" s="9">
        <v>4</v>
      </c>
      <c r="J3059" s="9">
        <v>-55.147999999999968</v>
      </c>
      <c r="K3059" s="9">
        <v>101.87199999999999</v>
      </c>
      <c r="L3059" s="9">
        <v>99.572000000000017</v>
      </c>
    </row>
    <row r="3060" spans="6:12">
      <c r="F3060" s="9">
        <v>3041</v>
      </c>
      <c r="G3060" s="9">
        <v>48</v>
      </c>
      <c r="H3060" s="9">
        <v>3</v>
      </c>
      <c r="I3060" s="9">
        <v>6</v>
      </c>
      <c r="J3060" s="9">
        <v>-36.631999999999891</v>
      </c>
      <c r="K3060" s="9">
        <v>118.18800000000002</v>
      </c>
      <c r="L3060" s="9">
        <v>116.38800000000006</v>
      </c>
    </row>
    <row r="3061" spans="6:12">
      <c r="F3061" s="9">
        <v>3042</v>
      </c>
      <c r="G3061" s="9">
        <v>51</v>
      </c>
      <c r="H3061" s="9">
        <v>1</v>
      </c>
      <c r="I3061" s="9">
        <v>8</v>
      </c>
      <c r="J3061" s="9">
        <v>175.01299999999998</v>
      </c>
      <c r="K3061" s="9">
        <v>71.502999999999943</v>
      </c>
      <c r="L3061" s="9">
        <v>74.553000000000097</v>
      </c>
    </row>
    <row r="3062" spans="6:12">
      <c r="F3062" s="9">
        <v>3043</v>
      </c>
      <c r="G3062" s="9">
        <v>21</v>
      </c>
      <c r="H3062" s="9">
        <v>1</v>
      </c>
      <c r="I3062" s="9">
        <v>3</v>
      </c>
      <c r="J3062" s="9">
        <v>35.392999999999986</v>
      </c>
      <c r="K3062" s="9">
        <v>154.18299999999999</v>
      </c>
      <c r="L3062" s="9">
        <v>150.733</v>
      </c>
    </row>
    <row r="3063" spans="6:12">
      <c r="F3063" s="9">
        <v>3044</v>
      </c>
      <c r="G3063" s="9">
        <v>29</v>
      </c>
      <c r="H3063" s="9">
        <v>1</v>
      </c>
      <c r="I3063" s="9">
        <v>4</v>
      </c>
      <c r="J3063" s="9">
        <v>58.161000000000001</v>
      </c>
      <c r="K3063" s="9">
        <v>131.87100000000001</v>
      </c>
      <c r="L3063" s="9">
        <v>130.02100000000004</v>
      </c>
    </row>
    <row r="3064" spans="6:12">
      <c r="F3064" s="9">
        <v>3045</v>
      </c>
      <c r="G3064" s="9">
        <v>53</v>
      </c>
      <c r="H3064" s="9">
        <v>1</v>
      </c>
      <c r="I3064" s="9">
        <v>3</v>
      </c>
      <c r="J3064" s="9">
        <v>40.448999999999955</v>
      </c>
      <c r="K3064" s="9">
        <v>149.31899999999996</v>
      </c>
      <c r="L3064" s="9">
        <v>150.66900000000004</v>
      </c>
    </row>
    <row r="3065" spans="6:12">
      <c r="F3065" s="9">
        <v>3046</v>
      </c>
      <c r="G3065" s="9">
        <v>37</v>
      </c>
      <c r="H3065" s="9">
        <v>1</v>
      </c>
      <c r="I3065" s="9">
        <v>6</v>
      </c>
      <c r="J3065" s="9">
        <v>117.33699999999999</v>
      </c>
      <c r="K3065" s="9">
        <v>103.36699999999999</v>
      </c>
      <c r="L3065" s="9">
        <v>103.51700000000002</v>
      </c>
    </row>
    <row r="3066" spans="6:12">
      <c r="F3066" s="9">
        <v>3047</v>
      </c>
      <c r="G3066" s="9">
        <v>21</v>
      </c>
      <c r="H3066" s="9">
        <v>3</v>
      </c>
      <c r="I3066" s="9">
        <v>8</v>
      </c>
      <c r="J3066" s="9">
        <v>75.652999999999963</v>
      </c>
      <c r="K3066" s="9">
        <v>153.64299999999992</v>
      </c>
      <c r="L3066" s="9">
        <v>148.59299999999996</v>
      </c>
    </row>
    <row r="3067" spans="6:12">
      <c r="F3067" s="9">
        <v>3048</v>
      </c>
      <c r="G3067" s="9">
        <v>33</v>
      </c>
      <c r="H3067" s="9">
        <v>1</v>
      </c>
      <c r="I3067" s="9">
        <v>3</v>
      </c>
      <c r="J3067" s="9">
        <v>4.8890000000000029</v>
      </c>
      <c r="K3067" s="9">
        <v>119.959</v>
      </c>
      <c r="L3067" s="9">
        <v>118.309</v>
      </c>
    </row>
    <row r="3068" spans="6:12">
      <c r="F3068" s="9">
        <v>3049</v>
      </c>
      <c r="G3068" s="9">
        <v>45</v>
      </c>
      <c r="H3068" s="9">
        <v>3</v>
      </c>
      <c r="I3068" s="9">
        <v>4</v>
      </c>
      <c r="J3068" s="9">
        <v>-190.875</v>
      </c>
      <c r="K3068" s="9">
        <v>50.07499999999996</v>
      </c>
      <c r="L3068" s="9">
        <v>47.025000000000034</v>
      </c>
    </row>
    <row r="3069" spans="6:12">
      <c r="F3069" s="9">
        <v>3050</v>
      </c>
      <c r="G3069" s="9">
        <v>52</v>
      </c>
      <c r="H3069" s="9">
        <v>1</v>
      </c>
      <c r="I3069" s="9">
        <v>7</v>
      </c>
      <c r="J3069" s="9">
        <v>169.47399999999993</v>
      </c>
      <c r="K3069" s="9">
        <v>108.25399999999996</v>
      </c>
      <c r="L3069" s="9">
        <v>111.054</v>
      </c>
    </row>
    <row r="3070" spans="6:12">
      <c r="F3070" s="9">
        <v>3051</v>
      </c>
      <c r="G3070" s="9">
        <v>44</v>
      </c>
      <c r="H3070" s="9">
        <v>2</v>
      </c>
      <c r="I3070" s="9">
        <v>4</v>
      </c>
      <c r="J3070" s="9">
        <v>-46.783999999999992</v>
      </c>
      <c r="K3070" s="9">
        <v>108.37599999999998</v>
      </c>
      <c r="L3070" s="9">
        <v>106.97599999999997</v>
      </c>
    </row>
    <row r="3071" spans="6:12">
      <c r="F3071" s="9">
        <v>3052</v>
      </c>
      <c r="G3071" s="9">
        <v>38</v>
      </c>
      <c r="H3071" s="9">
        <v>1</v>
      </c>
      <c r="I3071" s="9">
        <v>9</v>
      </c>
      <c r="J3071" s="9">
        <v>146.32199999999992</v>
      </c>
      <c r="K3071" s="9">
        <v>4.2419999999999618</v>
      </c>
      <c r="L3071" s="9">
        <v>5.7420000000000186</v>
      </c>
    </row>
    <row r="3072" spans="6:12">
      <c r="F3072" s="9">
        <v>3053</v>
      </c>
      <c r="G3072" s="9">
        <v>44</v>
      </c>
      <c r="H3072" s="9">
        <v>3</v>
      </c>
      <c r="I3072" s="9">
        <v>3</v>
      </c>
      <c r="J3072" s="9">
        <v>-280.13799999999992</v>
      </c>
      <c r="K3072" s="9">
        <v>3.7219999999999516</v>
      </c>
      <c r="L3072" s="9">
        <v>0.12200000000004252</v>
      </c>
    </row>
    <row r="3073" spans="6:12">
      <c r="F3073" s="9">
        <v>3054</v>
      </c>
      <c r="G3073" s="9">
        <v>23</v>
      </c>
      <c r="H3073" s="9">
        <v>1</v>
      </c>
      <c r="I3073" s="9">
        <v>9</v>
      </c>
      <c r="J3073" s="9">
        <v>169.73699999999994</v>
      </c>
      <c r="K3073" s="9">
        <v>32.306999999999931</v>
      </c>
      <c r="L3073" s="9">
        <v>31.556999999999988</v>
      </c>
    </row>
    <row r="3074" spans="6:12">
      <c r="F3074" s="9">
        <v>3055</v>
      </c>
      <c r="G3074" s="9">
        <v>19</v>
      </c>
      <c r="H3074" s="9">
        <v>3</v>
      </c>
      <c r="I3074" s="9">
        <v>4</v>
      </c>
      <c r="J3074" s="9">
        <v>-167.83899999999994</v>
      </c>
      <c r="K3074" s="9">
        <v>81.170999999999964</v>
      </c>
      <c r="L3074" s="9">
        <v>74.221000000000032</v>
      </c>
    </row>
    <row r="3075" spans="6:12">
      <c r="F3075" s="9">
        <v>3056</v>
      </c>
      <c r="G3075" s="9">
        <v>19</v>
      </c>
      <c r="H3075" s="9">
        <v>2</v>
      </c>
      <c r="I3075" s="9">
        <v>7</v>
      </c>
      <c r="J3075" s="9">
        <v>126.59299999999996</v>
      </c>
      <c r="K3075" s="9">
        <v>161.70299999999997</v>
      </c>
      <c r="L3075" s="9">
        <v>157.75299999999999</v>
      </c>
    </row>
    <row r="3076" spans="6:12">
      <c r="F3076" s="9">
        <v>3057</v>
      </c>
      <c r="G3076" s="9">
        <v>48</v>
      </c>
      <c r="H3076" s="9">
        <v>2</v>
      </c>
      <c r="I3076" s="9">
        <v>4</v>
      </c>
      <c r="J3076" s="9">
        <v>-35.807999999999993</v>
      </c>
      <c r="K3076" s="9">
        <v>118.11200000000002</v>
      </c>
      <c r="L3076" s="9">
        <v>117.31199999999998</v>
      </c>
    </row>
    <row r="3077" spans="6:12">
      <c r="F3077" s="9">
        <v>3058</v>
      </c>
      <c r="G3077" s="9">
        <v>52</v>
      </c>
      <c r="H3077" s="9">
        <v>2</v>
      </c>
      <c r="I3077" s="9">
        <v>3</v>
      </c>
      <c r="J3077" s="9">
        <v>-87.703999999999979</v>
      </c>
      <c r="K3077" s="9">
        <v>107.57599999999998</v>
      </c>
      <c r="L3077" s="9">
        <v>106.97599999999996</v>
      </c>
    </row>
    <row r="3078" spans="6:12">
      <c r="F3078" s="9">
        <v>3059</v>
      </c>
      <c r="G3078" s="9">
        <v>28</v>
      </c>
      <c r="H3078" s="9">
        <v>1</v>
      </c>
      <c r="I3078" s="9">
        <v>3</v>
      </c>
      <c r="J3078" s="9">
        <v>12.873999999999988</v>
      </c>
      <c r="K3078" s="9">
        <v>129.49400000000003</v>
      </c>
      <c r="L3078" s="9">
        <v>127.09399999999999</v>
      </c>
    </row>
    <row r="3079" spans="6:12">
      <c r="F3079" s="9">
        <v>3060</v>
      </c>
      <c r="G3079" s="9">
        <v>21</v>
      </c>
      <c r="H3079" s="9">
        <v>2</v>
      </c>
      <c r="I3079" s="9">
        <v>6</v>
      </c>
      <c r="J3079" s="9">
        <v>79.510999999999967</v>
      </c>
      <c r="K3079" s="9">
        <v>156.60099999999994</v>
      </c>
      <c r="L3079" s="9">
        <v>152.55099999999999</v>
      </c>
    </row>
    <row r="3080" spans="6:12">
      <c r="F3080" s="9">
        <v>3061</v>
      </c>
      <c r="G3080" s="9">
        <v>55</v>
      </c>
      <c r="H3080" s="9">
        <v>2</v>
      </c>
      <c r="I3080" s="9">
        <v>9</v>
      </c>
      <c r="J3080" s="9">
        <v>187.64499999999992</v>
      </c>
      <c r="K3080" s="9">
        <v>126.3949999999999</v>
      </c>
      <c r="L3080" s="9">
        <v>128.64500000000001</v>
      </c>
    </row>
    <row r="3081" spans="6:12">
      <c r="F3081" s="9">
        <v>3062</v>
      </c>
      <c r="G3081" s="9">
        <v>42</v>
      </c>
      <c r="H3081" s="9">
        <v>3</v>
      </c>
      <c r="I3081" s="9">
        <v>7</v>
      </c>
      <c r="J3081" s="9">
        <v>5.8740000000000236</v>
      </c>
      <c r="K3081" s="9">
        <v>119.95399999999995</v>
      </c>
      <c r="L3081" s="9">
        <v>117.654</v>
      </c>
    </row>
    <row r="3082" spans="6:12">
      <c r="F3082" s="9">
        <v>3063</v>
      </c>
      <c r="G3082" s="9">
        <v>32</v>
      </c>
      <c r="H3082" s="9">
        <v>1</v>
      </c>
      <c r="I3082" s="9">
        <v>8</v>
      </c>
      <c r="J3082" s="9">
        <v>148.35599999999997</v>
      </c>
      <c r="K3082" s="9">
        <v>50.735999999999976</v>
      </c>
      <c r="L3082" s="9">
        <v>50.935999999999993</v>
      </c>
    </row>
    <row r="3083" spans="6:12">
      <c r="F3083" s="9">
        <v>3064</v>
      </c>
      <c r="G3083" s="9">
        <v>48</v>
      </c>
      <c r="H3083" s="9">
        <v>2</v>
      </c>
      <c r="I3083" s="9">
        <v>8</v>
      </c>
      <c r="J3083" s="9">
        <v>138.06399999999999</v>
      </c>
      <c r="K3083" s="9">
        <v>121.584</v>
      </c>
      <c r="L3083" s="9">
        <v>122.38399999999999</v>
      </c>
    </row>
    <row r="3084" spans="6:12">
      <c r="F3084" s="9">
        <v>3065</v>
      </c>
      <c r="G3084" s="9">
        <v>26</v>
      </c>
      <c r="H3084" s="9">
        <v>2</v>
      </c>
      <c r="I3084" s="9">
        <v>9</v>
      </c>
      <c r="J3084" s="9">
        <v>150.26399999999992</v>
      </c>
      <c r="K3084" s="9">
        <v>98.003999999999962</v>
      </c>
      <c r="L3084" s="9">
        <v>95.903999999999996</v>
      </c>
    </row>
    <row r="3085" spans="6:12">
      <c r="F3085" s="9">
        <v>3066</v>
      </c>
      <c r="G3085" s="9">
        <v>42</v>
      </c>
      <c r="H3085" s="9">
        <v>2</v>
      </c>
      <c r="I3085" s="9">
        <v>5</v>
      </c>
      <c r="J3085" s="9">
        <v>7</v>
      </c>
      <c r="K3085" s="9">
        <v>120.17999999999996</v>
      </c>
      <c r="L3085" s="9">
        <v>118.87999999999995</v>
      </c>
    </row>
    <row r="3086" spans="6:12">
      <c r="F3086" s="9">
        <v>3067</v>
      </c>
      <c r="G3086" s="9">
        <v>38</v>
      </c>
      <c r="H3086" s="9">
        <v>3</v>
      </c>
      <c r="I3086" s="9">
        <v>9</v>
      </c>
      <c r="J3086" s="9">
        <v>88.86200000000008</v>
      </c>
      <c r="K3086" s="9">
        <v>118.98199999999997</v>
      </c>
      <c r="L3086" s="9">
        <v>116.88200000000006</v>
      </c>
    </row>
    <row r="3087" spans="6:12">
      <c r="F3087" s="9">
        <v>3068</v>
      </c>
      <c r="G3087" s="9">
        <v>48</v>
      </c>
      <c r="H3087" s="9">
        <v>2</v>
      </c>
      <c r="I3087" s="9">
        <v>5</v>
      </c>
      <c r="J3087" s="9">
        <v>21.880000000000024</v>
      </c>
      <c r="K3087" s="9">
        <v>133.20000000000002</v>
      </c>
      <c r="L3087" s="9">
        <v>132.79999999999998</v>
      </c>
    </row>
    <row r="3088" spans="6:12">
      <c r="F3088" s="9">
        <v>3069</v>
      </c>
      <c r="G3088" s="9">
        <v>48</v>
      </c>
      <c r="H3088" s="9">
        <v>2</v>
      </c>
      <c r="I3088" s="9">
        <v>9</v>
      </c>
      <c r="J3088" s="9">
        <v>157.83199999999997</v>
      </c>
      <c r="K3088" s="9">
        <v>98.751999999999981</v>
      </c>
      <c r="L3088" s="9">
        <v>99.951999999999998</v>
      </c>
    </row>
    <row r="3089" spans="6:12">
      <c r="F3089" s="9">
        <v>3070</v>
      </c>
      <c r="G3089" s="9">
        <v>24</v>
      </c>
      <c r="H3089" s="9">
        <v>2</v>
      </c>
      <c r="I3089" s="9">
        <v>7</v>
      </c>
      <c r="J3089" s="9">
        <v>107.32799999999995</v>
      </c>
      <c r="K3089" s="9">
        <v>140.88799999999995</v>
      </c>
      <c r="L3089" s="9">
        <v>137.68799999999999</v>
      </c>
    </row>
    <row r="3090" spans="6:12">
      <c r="F3090" s="9">
        <v>3071</v>
      </c>
      <c r="G3090" s="9">
        <v>29</v>
      </c>
      <c r="H3090" s="9">
        <v>1</v>
      </c>
      <c r="I3090" s="9">
        <v>4</v>
      </c>
      <c r="J3090" s="9">
        <v>58.161000000000001</v>
      </c>
      <c r="K3090" s="9">
        <v>131.87100000000001</v>
      </c>
      <c r="L3090" s="9">
        <v>130.02100000000004</v>
      </c>
    </row>
    <row r="3091" spans="6:12">
      <c r="F3091" s="9">
        <v>3072</v>
      </c>
      <c r="G3091" s="9">
        <v>47</v>
      </c>
      <c r="H3091" s="9">
        <v>2</v>
      </c>
      <c r="I3091" s="9">
        <v>8</v>
      </c>
      <c r="J3091" s="9">
        <v>134.89099999999999</v>
      </c>
      <c r="K3091" s="9">
        <v>118.72099999999995</v>
      </c>
      <c r="L3091" s="9">
        <v>119.37100000000001</v>
      </c>
    </row>
    <row r="3092" spans="6:12">
      <c r="F3092" s="9">
        <v>3073</v>
      </c>
      <c r="G3092" s="9">
        <v>44</v>
      </c>
      <c r="H3092" s="9">
        <v>3</v>
      </c>
      <c r="I3092" s="9">
        <v>4</v>
      </c>
      <c r="J3092" s="9">
        <v>-193.36399999999998</v>
      </c>
      <c r="K3092" s="9">
        <v>47.895999999999987</v>
      </c>
      <c r="L3092" s="9">
        <v>44.695999999999998</v>
      </c>
    </row>
    <row r="3093" spans="6:12">
      <c r="F3093" s="9">
        <v>3074</v>
      </c>
      <c r="G3093" s="9">
        <v>51</v>
      </c>
      <c r="H3093" s="9">
        <v>2</v>
      </c>
      <c r="I3093" s="9">
        <v>6</v>
      </c>
      <c r="J3093" s="9">
        <v>81.191000000000031</v>
      </c>
      <c r="K3093" s="9">
        <v>148.98099999999997</v>
      </c>
      <c r="L3093" s="9">
        <v>149.43100000000007</v>
      </c>
    </row>
    <row r="3094" spans="6:12">
      <c r="F3094" s="9">
        <v>3075</v>
      </c>
      <c r="G3094" s="9">
        <v>51</v>
      </c>
      <c r="H3094" s="9">
        <v>3</v>
      </c>
      <c r="I3094" s="9">
        <v>5</v>
      </c>
      <c r="J3094" s="9">
        <v>-92.934999999999945</v>
      </c>
      <c r="K3094" s="9">
        <v>103.55499999999995</v>
      </c>
      <c r="L3094" s="9">
        <v>101.80500000000006</v>
      </c>
    </row>
    <row r="3095" spans="6:12">
      <c r="F3095" s="9">
        <v>3076</v>
      </c>
      <c r="G3095" s="9">
        <v>43</v>
      </c>
      <c r="H3095" s="9">
        <v>1</v>
      </c>
      <c r="I3095" s="9">
        <v>5</v>
      </c>
      <c r="J3095" s="9">
        <v>94.705000000000013</v>
      </c>
      <c r="K3095" s="9">
        <v>121.47499999999997</v>
      </c>
      <c r="L3095" s="9">
        <v>122.125</v>
      </c>
    </row>
    <row r="3096" spans="6:12">
      <c r="F3096" s="9">
        <v>3077</v>
      </c>
      <c r="G3096" s="9">
        <v>52</v>
      </c>
      <c r="H3096" s="9">
        <v>2</v>
      </c>
      <c r="I3096" s="9">
        <v>3</v>
      </c>
      <c r="J3096" s="9">
        <v>-87.703999999999979</v>
      </c>
      <c r="K3096" s="9">
        <v>107.57599999999998</v>
      </c>
      <c r="L3096" s="9">
        <v>106.97599999999996</v>
      </c>
    </row>
    <row r="3097" spans="6:12">
      <c r="F3097" s="9">
        <v>3078</v>
      </c>
      <c r="G3097" s="9">
        <v>37</v>
      </c>
      <c r="H3097" s="9">
        <v>1</v>
      </c>
      <c r="I3097" s="9">
        <v>5</v>
      </c>
      <c r="J3097" s="9">
        <v>88.825000000000031</v>
      </c>
      <c r="K3097" s="9">
        <v>117.455</v>
      </c>
      <c r="L3097" s="9">
        <v>117.205</v>
      </c>
    </row>
    <row r="3098" spans="6:12">
      <c r="F3098" s="9">
        <v>3079</v>
      </c>
      <c r="G3098" s="9">
        <v>23</v>
      </c>
      <c r="H3098" s="9">
        <v>1</v>
      </c>
      <c r="I3098" s="9">
        <v>4</v>
      </c>
      <c r="J3098" s="9">
        <v>74.996999999999986</v>
      </c>
      <c r="K3098" s="9">
        <v>150.56699999999995</v>
      </c>
      <c r="L3098" s="9">
        <v>147.81700000000001</v>
      </c>
    </row>
    <row r="3099" spans="6:12">
      <c r="F3099" s="9">
        <v>3080</v>
      </c>
      <c r="G3099" s="9">
        <v>50</v>
      </c>
      <c r="H3099" s="9">
        <v>2</v>
      </c>
      <c r="I3099" s="9">
        <v>8</v>
      </c>
      <c r="J3099" s="9">
        <v>145.21999999999997</v>
      </c>
      <c r="K3099" s="9">
        <v>128.11999999999998</v>
      </c>
      <c r="L3099" s="9">
        <v>129.21999999999997</v>
      </c>
    </row>
    <row r="3100" spans="6:12">
      <c r="F3100" s="9">
        <v>3081</v>
      </c>
      <c r="G3100" s="9">
        <v>53</v>
      </c>
      <c r="H3100" s="9">
        <v>3</v>
      </c>
      <c r="I3100" s="9">
        <v>7</v>
      </c>
      <c r="J3100" s="9">
        <v>42.361000000000104</v>
      </c>
      <c r="K3100" s="9">
        <v>153.03099999999995</v>
      </c>
      <c r="L3100" s="9">
        <v>152.38100000000009</v>
      </c>
    </row>
    <row r="3101" spans="6:12">
      <c r="F3101" s="9">
        <v>3082</v>
      </c>
      <c r="G3101" s="9">
        <v>45</v>
      </c>
      <c r="H3101" s="9">
        <v>2</v>
      </c>
      <c r="I3101" s="9">
        <v>5</v>
      </c>
      <c r="J3101" s="9">
        <v>13.224999999999994</v>
      </c>
      <c r="K3101" s="9">
        <v>125.47499999999994</v>
      </c>
      <c r="L3101" s="9">
        <v>124.62499999999997</v>
      </c>
    </row>
    <row r="3102" spans="6:12">
      <c r="F3102" s="9">
        <v>3083</v>
      </c>
      <c r="G3102" s="9">
        <v>28</v>
      </c>
      <c r="H3102" s="9">
        <v>3</v>
      </c>
      <c r="I3102" s="9">
        <v>9</v>
      </c>
      <c r="J3102" s="9">
        <v>94.722000000000037</v>
      </c>
      <c r="K3102" s="9">
        <v>127.94199999999995</v>
      </c>
      <c r="L3102" s="9">
        <v>124.34200000000004</v>
      </c>
    </row>
    <row r="3103" spans="6:12">
      <c r="F3103" s="9">
        <v>3084</v>
      </c>
      <c r="G3103" s="9">
        <v>44</v>
      </c>
      <c r="H3103" s="9">
        <v>2</v>
      </c>
      <c r="I3103" s="9">
        <v>9</v>
      </c>
      <c r="J3103" s="9">
        <v>146.73599999999993</v>
      </c>
      <c r="K3103" s="9">
        <v>88.895999999999901</v>
      </c>
      <c r="L3103" s="9">
        <v>89.495999999999924</v>
      </c>
    </row>
    <row r="3104" spans="6:12">
      <c r="F3104" s="9">
        <v>3085</v>
      </c>
      <c r="G3104" s="9">
        <v>43</v>
      </c>
      <c r="H3104" s="9">
        <v>2</v>
      </c>
      <c r="I3104" s="9">
        <v>9</v>
      </c>
      <c r="J3104" s="9">
        <v>144.63699999999994</v>
      </c>
      <c r="K3104" s="9">
        <v>87.106999999999914</v>
      </c>
      <c r="L3104" s="9">
        <v>87.55699999999996</v>
      </c>
    </row>
    <row r="3105" spans="6:12">
      <c r="F3105" s="9">
        <v>3086</v>
      </c>
      <c r="G3105" s="9">
        <v>46</v>
      </c>
      <c r="H3105" s="9">
        <v>1</v>
      </c>
      <c r="I3105" s="9">
        <v>7</v>
      </c>
      <c r="J3105" s="9">
        <v>148.94199999999998</v>
      </c>
      <c r="K3105" s="9">
        <v>89.581999999999965</v>
      </c>
      <c r="L3105" s="9">
        <v>91.481999999999999</v>
      </c>
    </row>
    <row r="3106" spans="6:12">
      <c r="F3106" s="9">
        <v>3087</v>
      </c>
      <c r="G3106" s="9">
        <v>29</v>
      </c>
      <c r="H3106" s="9">
        <v>1</v>
      </c>
      <c r="I3106" s="9">
        <v>8</v>
      </c>
      <c r="J3106" s="9">
        <v>153.05699999999996</v>
      </c>
      <c r="K3106" s="9">
        <v>56.36699999999999</v>
      </c>
      <c r="L3106" s="9">
        <v>56.11699999999999</v>
      </c>
    </row>
    <row r="3107" spans="6:12">
      <c r="F3107" s="9">
        <v>3088</v>
      </c>
      <c r="G3107" s="9">
        <v>27</v>
      </c>
      <c r="H3107" s="9">
        <v>1</v>
      </c>
      <c r="I3107" s="9">
        <v>7</v>
      </c>
      <c r="J3107" s="9">
        <v>148.04899999999998</v>
      </c>
      <c r="K3107" s="9">
        <v>94.578999999999951</v>
      </c>
      <c r="L3107" s="9">
        <v>93.629000000000019</v>
      </c>
    </row>
    <row r="3108" spans="6:12">
      <c r="F3108" s="9">
        <v>3089</v>
      </c>
      <c r="G3108" s="9">
        <v>28</v>
      </c>
      <c r="H3108" s="9">
        <v>1</v>
      </c>
      <c r="I3108" s="9">
        <v>8</v>
      </c>
      <c r="J3108" s="9">
        <v>155.16399999999993</v>
      </c>
      <c r="K3108" s="9">
        <v>58.783999999999978</v>
      </c>
      <c r="L3108" s="9">
        <v>58.383999999999972</v>
      </c>
    </row>
    <row r="3109" spans="6:12">
      <c r="F3109" s="9">
        <v>3090</v>
      </c>
      <c r="G3109" s="9">
        <v>53</v>
      </c>
      <c r="H3109" s="9">
        <v>2</v>
      </c>
      <c r="I3109" s="9">
        <v>8</v>
      </c>
      <c r="J3109" s="9">
        <v>157.97900000000001</v>
      </c>
      <c r="K3109" s="9">
        <v>139.94899999999996</v>
      </c>
      <c r="L3109" s="9">
        <v>141.499</v>
      </c>
    </row>
    <row r="3110" spans="6:12">
      <c r="F3110" s="9">
        <v>3091</v>
      </c>
      <c r="G3110" s="9">
        <v>38</v>
      </c>
      <c r="H3110" s="9">
        <v>2</v>
      </c>
      <c r="I3110" s="9">
        <v>8</v>
      </c>
      <c r="J3110" s="9">
        <v>118.48400000000001</v>
      </c>
      <c r="K3110" s="9">
        <v>105.10399999999998</v>
      </c>
      <c r="L3110" s="9">
        <v>104.40400000000002</v>
      </c>
    </row>
    <row r="3111" spans="6:12">
      <c r="F3111" s="9">
        <v>3092</v>
      </c>
      <c r="G3111" s="9">
        <v>48</v>
      </c>
      <c r="H3111" s="9">
        <v>2</v>
      </c>
      <c r="I3111" s="9">
        <v>7</v>
      </c>
      <c r="J3111" s="9">
        <v>108.81599999999997</v>
      </c>
      <c r="K3111" s="9">
        <v>134.93599999999998</v>
      </c>
      <c r="L3111" s="9">
        <v>135.33599999999998</v>
      </c>
    </row>
    <row r="3112" spans="6:12">
      <c r="F3112" s="9">
        <v>3093</v>
      </c>
      <c r="G3112" s="9">
        <v>20</v>
      </c>
      <c r="H3112" s="9">
        <v>2</v>
      </c>
      <c r="I3112" s="9">
        <v>4</v>
      </c>
      <c r="J3112" s="9">
        <v>-21.920000000000016</v>
      </c>
      <c r="K3112" s="9">
        <v>140.67999999999995</v>
      </c>
      <c r="L3112" s="9">
        <v>135.68</v>
      </c>
    </row>
    <row r="3113" spans="6:12">
      <c r="F3113" s="9">
        <v>3094</v>
      </c>
      <c r="G3113" s="9">
        <v>26</v>
      </c>
      <c r="H3113" s="9">
        <v>3</v>
      </c>
      <c r="I3113" s="9">
        <v>9</v>
      </c>
      <c r="J3113" s="9">
        <v>99.134000000000015</v>
      </c>
      <c r="K3113" s="9">
        <v>132.97399999999999</v>
      </c>
      <c r="L3113" s="9">
        <v>129.07400000000001</v>
      </c>
    </row>
    <row r="3114" spans="6:12">
      <c r="F3114" s="9">
        <v>3095</v>
      </c>
      <c r="G3114" s="9">
        <v>28</v>
      </c>
      <c r="H3114" s="9">
        <v>2</v>
      </c>
      <c r="I3114" s="9">
        <v>3</v>
      </c>
      <c r="J3114" s="9">
        <v>-114.536</v>
      </c>
      <c r="K3114" s="9">
        <v>88.183999999999983</v>
      </c>
      <c r="L3114" s="9">
        <v>83.98399999999998</v>
      </c>
    </row>
    <row r="3115" spans="6:12">
      <c r="F3115" s="9">
        <v>3096</v>
      </c>
      <c r="G3115" s="9">
        <v>53</v>
      </c>
      <c r="H3115" s="9">
        <v>1</v>
      </c>
      <c r="I3115" s="9">
        <v>8</v>
      </c>
      <c r="J3115" s="9">
        <v>183.48899999999992</v>
      </c>
      <c r="K3115" s="9">
        <v>79.358999999999924</v>
      </c>
      <c r="L3115" s="9">
        <v>82.709000000000032</v>
      </c>
    </row>
    <row r="3116" spans="6:12">
      <c r="F3116" s="9">
        <v>3097</v>
      </c>
      <c r="G3116" s="9">
        <v>37</v>
      </c>
      <c r="H3116" s="9">
        <v>1</v>
      </c>
      <c r="I3116" s="9">
        <v>8</v>
      </c>
      <c r="J3116" s="9">
        <v>145.92099999999994</v>
      </c>
      <c r="K3116" s="9">
        <v>46.750999999999976</v>
      </c>
      <c r="L3116" s="9">
        <v>47.700999999999993</v>
      </c>
    </row>
    <row r="3117" spans="6:12">
      <c r="F3117" s="9">
        <v>3098</v>
      </c>
      <c r="G3117" s="9">
        <v>50</v>
      </c>
      <c r="H3117" s="9">
        <v>3</v>
      </c>
      <c r="I3117" s="9">
        <v>5</v>
      </c>
      <c r="J3117" s="9">
        <v>-97.049999999999898</v>
      </c>
      <c r="K3117" s="9">
        <v>99.749999999999972</v>
      </c>
      <c r="L3117" s="9">
        <v>97.85</v>
      </c>
    </row>
    <row r="3118" spans="6:12">
      <c r="F3118" s="9">
        <v>3099</v>
      </c>
      <c r="G3118" s="9">
        <v>43</v>
      </c>
      <c r="H3118" s="9">
        <v>1</v>
      </c>
      <c r="I3118" s="9">
        <v>7</v>
      </c>
      <c r="J3118" s="9">
        <v>142.32099999999997</v>
      </c>
      <c r="K3118" s="9">
        <v>83.890999999999963</v>
      </c>
      <c r="L3118" s="9">
        <v>85.341000000000008</v>
      </c>
    </row>
    <row r="3119" spans="6:12">
      <c r="F3119" s="9">
        <v>3100</v>
      </c>
      <c r="G3119" s="9">
        <v>21</v>
      </c>
      <c r="H3119" s="9">
        <v>1</v>
      </c>
      <c r="I3119" s="9">
        <v>8</v>
      </c>
      <c r="J3119" s="9">
        <v>177.47299999999996</v>
      </c>
      <c r="K3119" s="9">
        <v>83.262999999999963</v>
      </c>
      <c r="L3119" s="9">
        <v>81.812999999999974</v>
      </c>
    </row>
    <row r="3120" spans="6:12">
      <c r="F3120" s="9">
        <v>3101</v>
      </c>
      <c r="G3120" s="9">
        <v>49</v>
      </c>
      <c r="H3120" s="9">
        <v>3</v>
      </c>
      <c r="I3120" s="9">
        <v>9</v>
      </c>
      <c r="J3120" s="9">
        <v>113.60100000000011</v>
      </c>
      <c r="K3120" s="9">
        <v>140.31100000000004</v>
      </c>
      <c r="L3120" s="9">
        <v>139.86100000000005</v>
      </c>
    </row>
    <row r="3121" spans="6:12">
      <c r="F3121" s="9">
        <v>3102</v>
      </c>
      <c r="G3121" s="9">
        <v>33</v>
      </c>
      <c r="H3121" s="9">
        <v>2</v>
      </c>
      <c r="I3121" s="9">
        <v>6</v>
      </c>
      <c r="J3121" s="9">
        <v>51.022999999999968</v>
      </c>
      <c r="K3121" s="9">
        <v>124.39299999999996</v>
      </c>
      <c r="L3121" s="9">
        <v>122.14299999999996</v>
      </c>
    </row>
    <row r="3122" spans="6:12">
      <c r="F3122" s="9">
        <v>3103</v>
      </c>
      <c r="G3122" s="9">
        <v>36</v>
      </c>
      <c r="H3122" s="9">
        <v>2</v>
      </c>
      <c r="I3122" s="9">
        <v>8</v>
      </c>
      <c r="J3122" s="9">
        <v>117.80799999999999</v>
      </c>
      <c r="K3122" s="9">
        <v>105.04799999999997</v>
      </c>
      <c r="L3122" s="9">
        <v>104.048</v>
      </c>
    </row>
    <row r="3123" spans="6:12">
      <c r="F3123" s="9">
        <v>3104</v>
      </c>
      <c r="G3123" s="9">
        <v>28</v>
      </c>
      <c r="H3123" s="9">
        <v>2</v>
      </c>
      <c r="I3123" s="9">
        <v>3</v>
      </c>
      <c r="J3123" s="9">
        <v>-114.536</v>
      </c>
      <c r="K3123" s="9">
        <v>88.183999999999983</v>
      </c>
      <c r="L3123" s="9">
        <v>83.98399999999998</v>
      </c>
    </row>
    <row r="3124" spans="6:12">
      <c r="F3124" s="9">
        <v>3105</v>
      </c>
      <c r="G3124" s="9">
        <v>38</v>
      </c>
      <c r="H3124" s="9">
        <v>3</v>
      </c>
      <c r="I3124" s="9">
        <v>5</v>
      </c>
      <c r="J3124" s="9">
        <v>-125.36999999999989</v>
      </c>
      <c r="K3124" s="9">
        <v>75.149999999999949</v>
      </c>
      <c r="L3124" s="9">
        <v>71.450000000000017</v>
      </c>
    </row>
    <row r="3125" spans="6:12">
      <c r="F3125" s="9">
        <v>3106</v>
      </c>
      <c r="G3125" s="9">
        <v>54</v>
      </c>
      <c r="H3125" s="9">
        <v>1</v>
      </c>
      <c r="I3125" s="9">
        <v>3</v>
      </c>
      <c r="J3125" s="9">
        <v>45.061999999999955</v>
      </c>
      <c r="K3125" s="9">
        <v>153.62199999999999</v>
      </c>
      <c r="L3125" s="9">
        <v>155.12200000000007</v>
      </c>
    </row>
    <row r="3126" spans="6:12">
      <c r="F3126" s="9">
        <v>3107</v>
      </c>
      <c r="G3126" s="9">
        <v>25</v>
      </c>
      <c r="H3126" s="9">
        <v>1</v>
      </c>
      <c r="I3126" s="9">
        <v>3</v>
      </c>
      <c r="J3126" s="9">
        <v>20.904999999999987</v>
      </c>
      <c r="K3126" s="9">
        <v>138.45500000000001</v>
      </c>
      <c r="L3126" s="9">
        <v>135.60500000000002</v>
      </c>
    </row>
    <row r="3127" spans="6:12">
      <c r="F3127" s="9">
        <v>3108</v>
      </c>
      <c r="G3127" s="9">
        <v>23</v>
      </c>
      <c r="H3127" s="9">
        <v>3</v>
      </c>
      <c r="I3127" s="9">
        <v>3</v>
      </c>
      <c r="J3127" s="9">
        <v>-269.91099999999994</v>
      </c>
      <c r="K3127" s="9">
        <v>20.458999999999946</v>
      </c>
      <c r="L3127" s="9">
        <v>13.709000000000003</v>
      </c>
    </row>
    <row r="3128" spans="6:12">
      <c r="F3128" s="9">
        <v>3109</v>
      </c>
      <c r="G3128" s="9">
        <v>46</v>
      </c>
      <c r="H3128" s="9">
        <v>2</v>
      </c>
      <c r="I3128" s="9">
        <v>8</v>
      </c>
      <c r="J3128" s="9">
        <v>131.988</v>
      </c>
      <c r="K3128" s="9">
        <v>116.12799999999996</v>
      </c>
      <c r="L3128" s="9">
        <v>116.62799999999999</v>
      </c>
    </row>
    <row r="3129" spans="6:12">
      <c r="F3129" s="9">
        <v>3110</v>
      </c>
      <c r="G3129" s="9">
        <v>28</v>
      </c>
      <c r="H3129" s="9">
        <v>1</v>
      </c>
      <c r="I3129" s="9">
        <v>5</v>
      </c>
      <c r="J3129" s="9">
        <v>98.230000000000018</v>
      </c>
      <c r="K3129" s="9">
        <v>129.65</v>
      </c>
      <c r="L3129" s="9">
        <v>128.04999999999998</v>
      </c>
    </row>
    <row r="3130" spans="6:12">
      <c r="F3130" s="9">
        <v>3111</v>
      </c>
      <c r="G3130" s="9">
        <v>55</v>
      </c>
      <c r="H3130" s="9">
        <v>2</v>
      </c>
      <c r="I3130" s="9">
        <v>8</v>
      </c>
      <c r="J3130" s="9">
        <v>167.83499999999995</v>
      </c>
      <c r="K3130" s="9">
        <v>149.18499999999989</v>
      </c>
      <c r="L3130" s="9">
        <v>151.035</v>
      </c>
    </row>
    <row r="3131" spans="6:12">
      <c r="F3131" s="9">
        <v>3112</v>
      </c>
      <c r="G3131" s="9">
        <v>40</v>
      </c>
      <c r="H3131" s="9">
        <v>1</v>
      </c>
      <c r="I3131" s="9">
        <v>6</v>
      </c>
      <c r="J3131" s="9">
        <v>119.07999999999996</v>
      </c>
      <c r="K3131" s="9">
        <v>104.17999999999995</v>
      </c>
      <c r="L3131" s="9">
        <v>104.78</v>
      </c>
    </row>
    <row r="3132" spans="6:12">
      <c r="F3132" s="9">
        <v>3113</v>
      </c>
      <c r="G3132" s="9">
        <v>43</v>
      </c>
      <c r="H3132" s="9">
        <v>1</v>
      </c>
      <c r="I3132" s="9">
        <v>7</v>
      </c>
      <c r="J3132" s="9">
        <v>142.32099999999997</v>
      </c>
      <c r="K3132" s="9">
        <v>83.890999999999963</v>
      </c>
      <c r="L3132" s="9">
        <v>85.341000000000008</v>
      </c>
    </row>
    <row r="3133" spans="6:12">
      <c r="F3133" s="9">
        <v>3114</v>
      </c>
      <c r="G3133" s="9">
        <v>28</v>
      </c>
      <c r="H3133" s="9">
        <v>1</v>
      </c>
      <c r="I3133" s="9">
        <v>6</v>
      </c>
      <c r="J3133" s="9">
        <v>126.68799999999996</v>
      </c>
      <c r="K3133" s="9">
        <v>115.50799999999998</v>
      </c>
      <c r="L3133" s="9">
        <v>114.30799999999999</v>
      </c>
    </row>
    <row r="3134" spans="6:12">
      <c r="F3134" s="9">
        <v>3115</v>
      </c>
      <c r="G3134" s="9">
        <v>48</v>
      </c>
      <c r="H3134" s="9">
        <v>1</v>
      </c>
      <c r="I3134" s="9">
        <v>9</v>
      </c>
      <c r="J3134" s="9">
        <v>164.46199999999993</v>
      </c>
      <c r="K3134" s="9">
        <v>19.282000000000011</v>
      </c>
      <c r="L3134" s="9">
        <v>22.282000000000011</v>
      </c>
    </row>
    <row r="3135" spans="6:12">
      <c r="F3135" s="9">
        <v>3116</v>
      </c>
      <c r="G3135" s="9">
        <v>49</v>
      </c>
      <c r="H3135" s="9">
        <v>2</v>
      </c>
      <c r="I3135" s="9">
        <v>4</v>
      </c>
      <c r="J3135" s="9">
        <v>-32.388999999999982</v>
      </c>
      <c r="K3135" s="9">
        <v>121.22100000000006</v>
      </c>
      <c r="L3135" s="9">
        <v>120.571</v>
      </c>
    </row>
    <row r="3136" spans="6:12">
      <c r="F3136" s="9">
        <v>3117</v>
      </c>
      <c r="G3136" s="9">
        <v>47</v>
      </c>
      <c r="H3136" s="9">
        <v>2</v>
      </c>
      <c r="I3136" s="9">
        <v>4</v>
      </c>
      <c r="J3136" s="9">
        <v>-38.956999999999965</v>
      </c>
      <c r="K3136" s="9">
        <v>115.273</v>
      </c>
      <c r="L3136" s="9">
        <v>114.32300000000004</v>
      </c>
    </row>
    <row r="3137" spans="6:12">
      <c r="F3137" s="9">
        <v>3118</v>
      </c>
      <c r="G3137" s="9">
        <v>51</v>
      </c>
      <c r="H3137" s="9">
        <v>1</v>
      </c>
      <c r="I3137" s="9">
        <v>4</v>
      </c>
      <c r="J3137" s="9">
        <v>79.589000000000041</v>
      </c>
      <c r="K3137" s="9">
        <v>146.47899999999998</v>
      </c>
      <c r="L3137" s="9">
        <v>147.92900000000012</v>
      </c>
    </row>
    <row r="3138" spans="6:12">
      <c r="F3138" s="9">
        <v>3119</v>
      </c>
      <c r="G3138" s="9">
        <v>42</v>
      </c>
      <c r="H3138" s="9">
        <v>2</v>
      </c>
      <c r="I3138" s="9">
        <v>6</v>
      </c>
      <c r="J3138" s="9">
        <v>55.171999999999969</v>
      </c>
      <c r="K3138" s="9">
        <v>125.75199999999995</v>
      </c>
      <c r="L3138" s="9">
        <v>124.85199999999995</v>
      </c>
    </row>
    <row r="3139" spans="6:12">
      <c r="F3139" s="9">
        <v>3120</v>
      </c>
      <c r="G3139" s="9">
        <v>54</v>
      </c>
      <c r="H3139" s="9">
        <v>1</v>
      </c>
      <c r="I3139" s="9">
        <v>8</v>
      </c>
      <c r="J3139" s="9">
        <v>188.13199999999992</v>
      </c>
      <c r="K3139" s="9">
        <v>83.691999999999965</v>
      </c>
      <c r="L3139" s="9">
        <v>87.19200000000005</v>
      </c>
    </row>
    <row r="3140" spans="6:12">
      <c r="F3140" s="9">
        <v>3121</v>
      </c>
      <c r="G3140" s="9">
        <v>34</v>
      </c>
      <c r="H3140" s="9">
        <v>2</v>
      </c>
      <c r="I3140" s="9">
        <v>4</v>
      </c>
      <c r="J3140" s="9">
        <v>-55.324000000000012</v>
      </c>
      <c r="K3140" s="9">
        <v>102.93599999999998</v>
      </c>
      <c r="L3140" s="9">
        <v>100.03599999999999</v>
      </c>
    </row>
    <row r="3141" spans="6:12">
      <c r="F3141" s="9">
        <v>3122</v>
      </c>
      <c r="G3141" s="9">
        <v>54</v>
      </c>
      <c r="H3141" s="9">
        <v>2</v>
      </c>
      <c r="I3141" s="9">
        <v>3</v>
      </c>
      <c r="J3141" s="9">
        <v>-78.447999999999979</v>
      </c>
      <c r="K3141" s="9">
        <v>116.21199999999999</v>
      </c>
      <c r="L3141" s="9">
        <v>115.91200000000003</v>
      </c>
    </row>
    <row r="3142" spans="6:12">
      <c r="F3142" s="9">
        <v>3123</v>
      </c>
      <c r="G3142" s="9">
        <v>55</v>
      </c>
      <c r="H3142" s="9">
        <v>2</v>
      </c>
      <c r="I3142" s="9">
        <v>7</v>
      </c>
      <c r="J3142" s="9">
        <v>138.54499999999996</v>
      </c>
      <c r="K3142" s="9">
        <v>162.49499999999989</v>
      </c>
      <c r="L3142" s="9">
        <v>163.94500000000002</v>
      </c>
    </row>
    <row r="3143" spans="6:12">
      <c r="F3143" s="9">
        <v>3124</v>
      </c>
      <c r="G3143" s="9">
        <v>20</v>
      </c>
      <c r="H3143" s="9">
        <v>3</v>
      </c>
      <c r="I3143" s="9">
        <v>4</v>
      </c>
      <c r="J3143" s="9">
        <v>-172.09999999999997</v>
      </c>
      <c r="K3143" s="9">
        <v>76.599999999999937</v>
      </c>
      <c r="L3143" s="9">
        <v>69.800000000000011</v>
      </c>
    </row>
    <row r="3144" spans="6:12">
      <c r="F3144" s="9">
        <v>3125</v>
      </c>
      <c r="G3144" s="9">
        <v>24</v>
      </c>
      <c r="H3144" s="9">
        <v>2</v>
      </c>
      <c r="I3144" s="9">
        <v>7</v>
      </c>
      <c r="J3144" s="9">
        <v>107.32799999999995</v>
      </c>
      <c r="K3144" s="9">
        <v>140.88799999999995</v>
      </c>
      <c r="L3144" s="9">
        <v>137.68799999999999</v>
      </c>
    </row>
    <row r="3145" spans="6:12">
      <c r="F3145" s="9">
        <v>3126</v>
      </c>
      <c r="G3145" s="9">
        <v>30</v>
      </c>
      <c r="H3145" s="9">
        <v>2</v>
      </c>
      <c r="I3145" s="9">
        <v>5</v>
      </c>
      <c r="J3145" s="9">
        <v>6.4000000000000341</v>
      </c>
      <c r="K3145" s="9">
        <v>123.29999999999998</v>
      </c>
      <c r="L3145" s="9">
        <v>120.19999999999999</v>
      </c>
    </row>
    <row r="3146" spans="6:12">
      <c r="F3146" s="9">
        <v>3127</v>
      </c>
      <c r="G3146" s="9">
        <v>52</v>
      </c>
      <c r="H3146" s="9">
        <v>1</v>
      </c>
      <c r="I3146" s="9">
        <v>4</v>
      </c>
      <c r="J3146" s="9">
        <v>83.667999999999964</v>
      </c>
      <c r="K3146" s="9">
        <v>150.24799999999999</v>
      </c>
      <c r="L3146" s="9">
        <v>151.84800000000001</v>
      </c>
    </row>
    <row r="3147" spans="6:12">
      <c r="F3147" s="9">
        <v>3128</v>
      </c>
      <c r="G3147" s="9">
        <v>49</v>
      </c>
      <c r="H3147" s="9">
        <v>2</v>
      </c>
      <c r="I3147" s="9">
        <v>3</v>
      </c>
      <c r="J3147" s="9">
        <v>-99.56299999999996</v>
      </c>
      <c r="K3147" s="9">
        <v>96.647000000000048</v>
      </c>
      <c r="L3147" s="9">
        <v>95.597000000000008</v>
      </c>
    </row>
    <row r="3148" spans="6:12">
      <c r="F3148" s="9">
        <v>3129</v>
      </c>
      <c r="G3148" s="9">
        <v>54</v>
      </c>
      <c r="H3148" s="9">
        <v>3</v>
      </c>
      <c r="I3148" s="9">
        <v>3</v>
      </c>
      <c r="J3148" s="9">
        <v>-243.15799999999996</v>
      </c>
      <c r="K3148" s="9">
        <v>37.602000000000004</v>
      </c>
      <c r="L3148" s="9">
        <v>35.502000000000095</v>
      </c>
    </row>
    <row r="3149" spans="6:12">
      <c r="F3149" s="9">
        <v>3130</v>
      </c>
      <c r="G3149" s="9">
        <v>49</v>
      </c>
      <c r="H3149" s="9">
        <v>2</v>
      </c>
      <c r="I3149" s="9">
        <v>7</v>
      </c>
      <c r="J3149" s="9">
        <v>112.25299999999999</v>
      </c>
      <c r="K3149" s="9">
        <v>138.06299999999999</v>
      </c>
      <c r="L3149" s="9">
        <v>138.61299999999997</v>
      </c>
    </row>
    <row r="3150" spans="6:12">
      <c r="F3150" s="9">
        <v>3131</v>
      </c>
      <c r="G3150" s="9">
        <v>31</v>
      </c>
      <c r="H3150" s="9">
        <v>3</v>
      </c>
      <c r="I3150" s="9">
        <v>4</v>
      </c>
      <c r="J3150" s="9">
        <v>-201.15099999999995</v>
      </c>
      <c r="K3150" s="9">
        <v>44.138999999999953</v>
      </c>
      <c r="L3150" s="9">
        <v>38.989000000000033</v>
      </c>
    </row>
    <row r="3151" spans="6:12">
      <c r="F3151" s="9">
        <v>3132</v>
      </c>
      <c r="G3151" s="9">
        <v>35</v>
      </c>
      <c r="H3151" s="9">
        <v>2</v>
      </c>
      <c r="I3151" s="9">
        <v>5</v>
      </c>
      <c r="J3151" s="9">
        <v>1.9250000000000114</v>
      </c>
      <c r="K3151" s="9">
        <v>117.27499999999996</v>
      </c>
      <c r="L3151" s="9">
        <v>114.92499999999994</v>
      </c>
    </row>
    <row r="3152" spans="6:12">
      <c r="F3152" s="9">
        <v>3133</v>
      </c>
      <c r="G3152" s="9">
        <v>45</v>
      </c>
      <c r="H3152" s="9">
        <v>1</v>
      </c>
      <c r="I3152" s="9">
        <v>9</v>
      </c>
      <c r="J3152" s="9">
        <v>156.18499999999992</v>
      </c>
      <c r="K3152" s="9">
        <v>11.934999999999945</v>
      </c>
      <c r="L3152" s="9">
        <v>14.485000000000014</v>
      </c>
    </row>
    <row r="3153" spans="6:12">
      <c r="F3153" s="9">
        <v>3134</v>
      </c>
      <c r="G3153" s="9">
        <v>34</v>
      </c>
      <c r="H3153" s="9">
        <v>2</v>
      </c>
      <c r="I3153" s="9">
        <v>7</v>
      </c>
      <c r="J3153" s="9">
        <v>89.047999999999945</v>
      </c>
      <c r="K3153" s="9">
        <v>119.50799999999992</v>
      </c>
      <c r="L3153" s="9">
        <v>117.80799999999996</v>
      </c>
    </row>
    <row r="3154" spans="6:12">
      <c r="F3154" s="9">
        <v>3135</v>
      </c>
      <c r="G3154" s="9">
        <v>45</v>
      </c>
      <c r="H3154" s="9">
        <v>2</v>
      </c>
      <c r="I3154" s="9">
        <v>7</v>
      </c>
      <c r="J3154" s="9">
        <v>100.12499999999994</v>
      </c>
      <c r="K3154" s="9">
        <v>127.1749999999999</v>
      </c>
      <c r="L3154" s="9">
        <v>127.12499999999997</v>
      </c>
    </row>
    <row r="3155" spans="6:12">
      <c r="F3155" s="9">
        <v>3136</v>
      </c>
      <c r="G3155" s="9">
        <v>30</v>
      </c>
      <c r="H3155" s="9">
        <v>3</v>
      </c>
      <c r="I3155" s="9">
        <v>3</v>
      </c>
      <c r="J3155" s="9">
        <v>-286.5499999999999</v>
      </c>
      <c r="K3155" s="9">
        <v>1.6499999999999773</v>
      </c>
      <c r="L3155" s="9">
        <v>-4.0499999999999545</v>
      </c>
    </row>
    <row r="3156" spans="6:12">
      <c r="F3156" s="9">
        <v>3137</v>
      </c>
      <c r="G3156" s="9">
        <v>44</v>
      </c>
      <c r="H3156" s="9">
        <v>1</v>
      </c>
      <c r="I3156" s="9">
        <v>9</v>
      </c>
      <c r="J3156" s="9">
        <v>153.96599999999992</v>
      </c>
      <c r="K3156" s="9">
        <v>10.025999999999954</v>
      </c>
      <c r="L3156" s="9">
        <v>12.425999999999988</v>
      </c>
    </row>
    <row r="3157" spans="6:12">
      <c r="F3157" s="9">
        <v>3138</v>
      </c>
      <c r="G3157" s="9">
        <v>29</v>
      </c>
      <c r="H3157" s="9">
        <v>1</v>
      </c>
      <c r="I3157" s="9">
        <v>7</v>
      </c>
      <c r="J3157" s="9">
        <v>143.553</v>
      </c>
      <c r="K3157" s="9">
        <v>89.462999999999965</v>
      </c>
      <c r="L3157" s="9">
        <v>88.813000000000045</v>
      </c>
    </row>
    <row r="3158" spans="6:12">
      <c r="F3158" s="9">
        <v>3139</v>
      </c>
      <c r="G3158" s="9">
        <v>39</v>
      </c>
      <c r="H3158" s="9">
        <v>1</v>
      </c>
      <c r="I3158" s="9">
        <v>8</v>
      </c>
      <c r="J3158" s="9">
        <v>146.83699999999993</v>
      </c>
      <c r="K3158" s="9">
        <v>47.046999999999954</v>
      </c>
      <c r="L3158" s="9">
        <v>48.296999999999983</v>
      </c>
    </row>
    <row r="3159" spans="6:12">
      <c r="F3159" s="9">
        <v>3140</v>
      </c>
      <c r="G3159" s="9">
        <v>35</v>
      </c>
      <c r="H3159" s="9">
        <v>1</v>
      </c>
      <c r="I3159" s="9">
        <v>5</v>
      </c>
      <c r="J3159" s="9">
        <v>89.025000000000006</v>
      </c>
      <c r="K3159" s="9">
        <v>118.27499999999998</v>
      </c>
      <c r="L3159" s="9">
        <v>117.72499999999997</v>
      </c>
    </row>
    <row r="3160" spans="6:12">
      <c r="F3160" s="9">
        <v>3141</v>
      </c>
      <c r="G3160" s="9">
        <v>44</v>
      </c>
      <c r="H3160" s="9">
        <v>3</v>
      </c>
      <c r="I3160" s="9">
        <v>8</v>
      </c>
      <c r="J3160" s="9">
        <v>58.93200000000013</v>
      </c>
      <c r="K3160" s="9">
        <v>129.79199999999997</v>
      </c>
      <c r="L3160" s="9">
        <v>128.19200000000001</v>
      </c>
    </row>
    <row r="3161" spans="6:12">
      <c r="F3161" s="9">
        <v>3142</v>
      </c>
      <c r="G3161" s="9">
        <v>51</v>
      </c>
      <c r="H3161" s="9">
        <v>1</v>
      </c>
      <c r="I3161" s="9">
        <v>3</v>
      </c>
      <c r="J3161" s="9">
        <v>32.03300000000003</v>
      </c>
      <c r="K3161" s="9">
        <v>141.52299999999997</v>
      </c>
      <c r="L3161" s="9">
        <v>142.57300000000015</v>
      </c>
    </row>
    <row r="3162" spans="6:12">
      <c r="F3162" s="9">
        <v>3143</v>
      </c>
      <c r="G3162" s="9">
        <v>36</v>
      </c>
      <c r="H3162" s="9">
        <v>2</v>
      </c>
      <c r="I3162" s="9">
        <v>9</v>
      </c>
      <c r="J3162" s="9">
        <v>137.50399999999993</v>
      </c>
      <c r="K3162" s="9">
        <v>82.143999999999949</v>
      </c>
      <c r="L3162" s="9">
        <v>81.54400000000004</v>
      </c>
    </row>
    <row r="3163" spans="6:12">
      <c r="F3163" s="9">
        <v>3144</v>
      </c>
      <c r="G3163" s="9">
        <v>51</v>
      </c>
      <c r="H3163" s="9">
        <v>1</v>
      </c>
      <c r="I3163" s="9">
        <v>7</v>
      </c>
      <c r="J3163" s="9">
        <v>165.37700000000001</v>
      </c>
      <c r="K3163" s="9">
        <v>104.46699999999993</v>
      </c>
      <c r="L3163" s="9">
        <v>107.1170000000001</v>
      </c>
    </row>
    <row r="3164" spans="6:12">
      <c r="F3164" s="9">
        <v>3145</v>
      </c>
      <c r="G3164" s="9">
        <v>28</v>
      </c>
      <c r="H3164" s="9">
        <v>2</v>
      </c>
      <c r="I3164" s="9">
        <v>6</v>
      </c>
      <c r="J3164" s="9">
        <v>58.167999999999978</v>
      </c>
      <c r="K3164" s="9">
        <v>133.08799999999997</v>
      </c>
      <c r="L3164" s="9">
        <v>130.08799999999997</v>
      </c>
    </row>
    <row r="3165" spans="6:12">
      <c r="F3165" s="9">
        <v>3146</v>
      </c>
      <c r="G3165" s="9">
        <v>24</v>
      </c>
      <c r="H3165" s="9">
        <v>3</v>
      </c>
      <c r="I3165" s="9">
        <v>7</v>
      </c>
      <c r="J3165" s="9">
        <v>16.638000000000034</v>
      </c>
      <c r="K3165" s="9">
        <v>136.298</v>
      </c>
      <c r="L3165" s="9">
        <v>131.298</v>
      </c>
    </row>
    <row r="3166" spans="6:12">
      <c r="F3166" s="9">
        <v>3147</v>
      </c>
      <c r="G3166" s="9">
        <v>54</v>
      </c>
      <c r="H3166" s="9">
        <v>1</v>
      </c>
      <c r="I3166" s="9">
        <v>5</v>
      </c>
      <c r="J3166" s="9">
        <v>130.72999999999996</v>
      </c>
      <c r="K3166" s="9">
        <v>154.08999999999997</v>
      </c>
      <c r="L3166" s="9">
        <v>156.39000000000004</v>
      </c>
    </row>
    <row r="3167" spans="6:12">
      <c r="F3167" s="9">
        <v>3148</v>
      </c>
      <c r="G3167" s="9">
        <v>23</v>
      </c>
      <c r="H3167" s="9">
        <v>1</v>
      </c>
      <c r="I3167" s="9">
        <v>6</v>
      </c>
      <c r="J3167" s="9">
        <v>141.33299999999997</v>
      </c>
      <c r="K3167" s="9">
        <v>131.70299999999997</v>
      </c>
      <c r="L3167" s="9">
        <v>129.75299999999999</v>
      </c>
    </row>
    <row r="3168" spans="6:12">
      <c r="F3168" s="9">
        <v>3149</v>
      </c>
      <c r="G3168" s="9">
        <v>52</v>
      </c>
      <c r="H3168" s="9">
        <v>2</v>
      </c>
      <c r="I3168" s="9">
        <v>8</v>
      </c>
      <c r="J3168" s="9">
        <v>153.45599999999999</v>
      </c>
      <c r="K3168" s="9">
        <v>135.73599999999999</v>
      </c>
      <c r="L3168" s="9">
        <v>137.13599999999994</v>
      </c>
    </row>
    <row r="3169" spans="6:12">
      <c r="F3169" s="9">
        <v>3150</v>
      </c>
      <c r="G3169" s="9">
        <v>24</v>
      </c>
      <c r="H3169" s="9">
        <v>3</v>
      </c>
      <c r="I3169" s="9">
        <v>4</v>
      </c>
      <c r="J3169" s="9">
        <v>-186.44399999999996</v>
      </c>
      <c r="K3169" s="9">
        <v>61.015999999999991</v>
      </c>
      <c r="L3169" s="9">
        <v>54.816000000000003</v>
      </c>
    </row>
    <row r="3170" spans="6:12">
      <c r="F3170" s="9">
        <v>3151</v>
      </c>
      <c r="G3170" s="9">
        <v>25</v>
      </c>
      <c r="H3170" s="9">
        <v>1</v>
      </c>
      <c r="I3170" s="9">
        <v>3</v>
      </c>
      <c r="J3170" s="9">
        <v>20.904999999999987</v>
      </c>
      <c r="K3170" s="9">
        <v>138.45500000000001</v>
      </c>
      <c r="L3170" s="9">
        <v>135.60500000000002</v>
      </c>
    </row>
    <row r="3171" spans="6:12">
      <c r="F3171" s="9">
        <v>3152</v>
      </c>
      <c r="G3171" s="9">
        <v>40</v>
      </c>
      <c r="H3171" s="9">
        <v>1</v>
      </c>
      <c r="I3171" s="9">
        <v>8</v>
      </c>
      <c r="J3171" s="9">
        <v>147.69999999999993</v>
      </c>
      <c r="K3171" s="9">
        <v>47.599999999999952</v>
      </c>
      <c r="L3171" s="9">
        <v>49.000000000000014</v>
      </c>
    </row>
    <row r="3172" spans="6:12">
      <c r="F3172" s="9">
        <v>3153</v>
      </c>
      <c r="G3172" s="9">
        <v>33</v>
      </c>
      <c r="H3172" s="9">
        <v>2</v>
      </c>
      <c r="I3172" s="9">
        <v>5</v>
      </c>
      <c r="J3172" s="9">
        <v>2.9050000000000296</v>
      </c>
      <c r="K3172" s="9">
        <v>118.87499999999997</v>
      </c>
      <c r="L3172" s="9">
        <v>116.22499999999995</v>
      </c>
    </row>
    <row r="3173" spans="6:12">
      <c r="F3173" s="9">
        <v>3154</v>
      </c>
      <c r="G3173" s="9">
        <v>31</v>
      </c>
      <c r="H3173" s="9">
        <v>3</v>
      </c>
      <c r="I3173" s="9">
        <v>5</v>
      </c>
      <c r="J3173" s="9">
        <v>-123.93499999999989</v>
      </c>
      <c r="K3173" s="9">
        <v>78.754999999999967</v>
      </c>
      <c r="L3173" s="9">
        <v>74.005000000000024</v>
      </c>
    </row>
    <row r="3174" spans="6:12">
      <c r="F3174" s="9">
        <v>3155</v>
      </c>
      <c r="G3174" s="9">
        <v>34</v>
      </c>
      <c r="H3174" s="9">
        <v>3</v>
      </c>
      <c r="I3174" s="9">
        <v>9</v>
      </c>
      <c r="J3174" s="9">
        <v>87.966000000000065</v>
      </c>
      <c r="K3174" s="9">
        <v>119.32599999999996</v>
      </c>
      <c r="L3174" s="9">
        <v>116.62600000000003</v>
      </c>
    </row>
    <row r="3175" spans="6:12">
      <c r="F3175" s="9">
        <v>3156</v>
      </c>
      <c r="G3175" s="9">
        <v>53</v>
      </c>
      <c r="H3175" s="9">
        <v>3</v>
      </c>
      <c r="I3175" s="9">
        <v>4</v>
      </c>
      <c r="J3175" s="9">
        <v>-161.24299999999982</v>
      </c>
      <c r="K3175" s="9">
        <v>77.226999999999947</v>
      </c>
      <c r="L3175" s="9">
        <v>75.377000000000038</v>
      </c>
    </row>
    <row r="3176" spans="6:12">
      <c r="F3176" s="9">
        <v>3157</v>
      </c>
      <c r="G3176" s="9">
        <v>21</v>
      </c>
      <c r="H3176" s="9">
        <v>1</v>
      </c>
      <c r="I3176" s="9">
        <v>7</v>
      </c>
      <c r="J3176" s="9">
        <v>168.01699999999997</v>
      </c>
      <c r="K3176" s="9">
        <v>116.40699999999994</v>
      </c>
      <c r="L3176" s="9">
        <v>114.55699999999997</v>
      </c>
    </row>
    <row r="3177" spans="6:12">
      <c r="F3177" s="9">
        <v>3158</v>
      </c>
      <c r="G3177" s="9">
        <v>32</v>
      </c>
      <c r="H3177" s="9">
        <v>2</v>
      </c>
      <c r="I3177" s="9">
        <v>7</v>
      </c>
      <c r="J3177" s="9">
        <v>90.543999999999954</v>
      </c>
      <c r="K3177" s="9">
        <v>121.62399999999994</v>
      </c>
      <c r="L3177" s="9">
        <v>119.624</v>
      </c>
    </row>
    <row r="3178" spans="6:12">
      <c r="F3178" s="9">
        <v>3159</v>
      </c>
      <c r="G3178" s="9">
        <v>53</v>
      </c>
      <c r="H3178" s="9">
        <v>3</v>
      </c>
      <c r="I3178" s="9">
        <v>8</v>
      </c>
      <c r="J3178" s="9">
        <v>91.269000000000119</v>
      </c>
      <c r="K3178" s="9">
        <v>159.33899999999994</v>
      </c>
      <c r="L3178" s="9">
        <v>159.08900000000006</v>
      </c>
    </row>
    <row r="3179" spans="6:12">
      <c r="F3179" s="9">
        <v>3160</v>
      </c>
      <c r="G3179" s="9">
        <v>34</v>
      </c>
      <c r="H3179" s="9">
        <v>2</v>
      </c>
      <c r="I3179" s="9">
        <v>4</v>
      </c>
      <c r="J3179" s="9">
        <v>-55.324000000000012</v>
      </c>
      <c r="K3179" s="9">
        <v>102.93599999999998</v>
      </c>
      <c r="L3179" s="9">
        <v>100.03599999999999</v>
      </c>
    </row>
    <row r="3180" spans="6:12">
      <c r="F3180" s="9">
        <v>3161</v>
      </c>
      <c r="G3180" s="9">
        <v>25</v>
      </c>
      <c r="H3180" s="9">
        <v>2</v>
      </c>
      <c r="I3180" s="9">
        <v>6</v>
      </c>
      <c r="J3180" s="9">
        <v>65.694999999999965</v>
      </c>
      <c r="K3180" s="9">
        <v>141.54499999999999</v>
      </c>
      <c r="L3180" s="9">
        <v>138.095</v>
      </c>
    </row>
    <row r="3181" spans="6:12">
      <c r="F3181" s="9">
        <v>3162</v>
      </c>
      <c r="G3181" s="9">
        <v>53</v>
      </c>
      <c r="H3181" s="9">
        <v>2</v>
      </c>
      <c r="I3181" s="9">
        <v>6</v>
      </c>
      <c r="J3181" s="9">
        <v>89.942999999999984</v>
      </c>
      <c r="K3181" s="9">
        <v>157.11299999999994</v>
      </c>
      <c r="L3181" s="9">
        <v>157.863</v>
      </c>
    </row>
    <row r="3182" spans="6:12">
      <c r="F3182" s="9">
        <v>3163</v>
      </c>
      <c r="G3182" s="9">
        <v>53</v>
      </c>
      <c r="H3182" s="9">
        <v>2</v>
      </c>
      <c r="I3182" s="9">
        <v>6</v>
      </c>
      <c r="J3182" s="9">
        <v>89.942999999999984</v>
      </c>
      <c r="K3182" s="9">
        <v>157.11299999999994</v>
      </c>
      <c r="L3182" s="9">
        <v>157.863</v>
      </c>
    </row>
    <row r="3183" spans="6:12">
      <c r="F3183" s="9">
        <v>3164</v>
      </c>
      <c r="G3183" s="9">
        <v>30</v>
      </c>
      <c r="H3183" s="9">
        <v>2</v>
      </c>
      <c r="I3183" s="9">
        <v>8</v>
      </c>
      <c r="J3183" s="9">
        <v>122.25999999999996</v>
      </c>
      <c r="K3183" s="9">
        <v>111.35999999999996</v>
      </c>
      <c r="L3183" s="9">
        <v>109.45999999999998</v>
      </c>
    </row>
    <row r="3184" spans="6:12">
      <c r="F3184" s="9">
        <v>3165</v>
      </c>
      <c r="G3184" s="9">
        <v>47</v>
      </c>
      <c r="H3184" s="9">
        <v>1</v>
      </c>
      <c r="I3184" s="9">
        <v>6</v>
      </c>
      <c r="J3184" s="9">
        <v>132.59699999999998</v>
      </c>
      <c r="K3184" s="9">
        <v>115.52699999999997</v>
      </c>
      <c r="L3184" s="9">
        <v>117.17700000000004</v>
      </c>
    </row>
    <row r="3185" spans="6:12">
      <c r="F3185" s="9">
        <v>3166</v>
      </c>
      <c r="G3185" s="9">
        <v>51</v>
      </c>
      <c r="H3185" s="9">
        <v>1</v>
      </c>
      <c r="I3185" s="9">
        <v>6</v>
      </c>
      <c r="J3185" s="9">
        <v>146.261</v>
      </c>
      <c r="K3185" s="9">
        <v>127.95099999999995</v>
      </c>
      <c r="L3185" s="9">
        <v>130.20100000000011</v>
      </c>
    </row>
    <row r="3186" spans="6:12">
      <c r="F3186" s="9">
        <v>3167</v>
      </c>
      <c r="G3186" s="9">
        <v>24</v>
      </c>
      <c r="H3186" s="9">
        <v>1</v>
      </c>
      <c r="I3186" s="9">
        <v>6</v>
      </c>
      <c r="J3186" s="9">
        <v>137.86399999999995</v>
      </c>
      <c r="K3186" s="9">
        <v>127.92400000000001</v>
      </c>
      <c r="L3186" s="9">
        <v>126.124</v>
      </c>
    </row>
    <row r="3187" spans="6:12">
      <c r="F3187" s="9">
        <v>3168</v>
      </c>
      <c r="G3187" s="9">
        <v>27</v>
      </c>
      <c r="H3187" s="9">
        <v>2</v>
      </c>
      <c r="I3187" s="9">
        <v>8</v>
      </c>
      <c r="J3187" s="9">
        <v>128.13099999999997</v>
      </c>
      <c r="K3187" s="9">
        <v>118.16099999999994</v>
      </c>
      <c r="L3187" s="9">
        <v>115.81099999999998</v>
      </c>
    </row>
    <row r="3188" spans="6:12">
      <c r="F3188" s="9">
        <v>3169</v>
      </c>
      <c r="G3188" s="9">
        <v>54</v>
      </c>
      <c r="H3188" s="9">
        <v>1</v>
      </c>
      <c r="I3188" s="9">
        <v>3</v>
      </c>
      <c r="J3188" s="9">
        <v>45.061999999999955</v>
      </c>
      <c r="K3188" s="9">
        <v>153.62199999999999</v>
      </c>
      <c r="L3188" s="9">
        <v>155.12200000000007</v>
      </c>
    </row>
    <row r="3189" spans="6:12">
      <c r="F3189" s="9">
        <v>3170</v>
      </c>
      <c r="G3189" s="9">
        <v>38</v>
      </c>
      <c r="H3189" s="9">
        <v>3</v>
      </c>
      <c r="I3189" s="9">
        <v>8</v>
      </c>
      <c r="J3189" s="9">
        <v>49.524000000000115</v>
      </c>
      <c r="K3189" s="9">
        <v>122.24399999999997</v>
      </c>
      <c r="L3189" s="9">
        <v>119.74400000000009</v>
      </c>
    </row>
    <row r="3190" spans="6:12">
      <c r="F3190" s="9">
        <v>3171</v>
      </c>
      <c r="G3190" s="9">
        <v>40</v>
      </c>
      <c r="H3190" s="9">
        <v>3</v>
      </c>
      <c r="I3190" s="9">
        <v>7</v>
      </c>
      <c r="J3190" s="9">
        <v>2.7500000000000568</v>
      </c>
      <c r="K3190" s="9">
        <v>117.44999999999993</v>
      </c>
      <c r="L3190" s="9">
        <v>114.85000000000008</v>
      </c>
    </row>
    <row r="3191" spans="6:12">
      <c r="F3191" s="9">
        <v>3172</v>
      </c>
      <c r="G3191" s="9">
        <v>28</v>
      </c>
      <c r="H3191" s="9">
        <v>2</v>
      </c>
      <c r="I3191" s="9">
        <v>7</v>
      </c>
      <c r="J3191" s="9">
        <v>96.775999999999954</v>
      </c>
      <c r="K3191" s="9">
        <v>129.09599999999995</v>
      </c>
      <c r="L3191" s="9">
        <v>126.49599999999995</v>
      </c>
    </row>
    <row r="3192" spans="6:12">
      <c r="F3192" s="9">
        <v>3173</v>
      </c>
      <c r="G3192" s="9">
        <v>35</v>
      </c>
      <c r="H3192" s="9">
        <v>2</v>
      </c>
      <c r="I3192" s="9">
        <v>6</v>
      </c>
      <c r="J3192" s="9">
        <v>50.05499999999995</v>
      </c>
      <c r="K3192" s="9">
        <v>122.80499999999996</v>
      </c>
      <c r="L3192" s="9">
        <v>120.85499999999996</v>
      </c>
    </row>
    <row r="3193" spans="6:12">
      <c r="F3193" s="9">
        <v>3174</v>
      </c>
      <c r="G3193" s="9">
        <v>24</v>
      </c>
      <c r="H3193" s="9">
        <v>3</v>
      </c>
      <c r="I3193" s="9">
        <v>3</v>
      </c>
      <c r="J3193" s="9">
        <v>-273.09800000000001</v>
      </c>
      <c r="K3193" s="9">
        <v>16.961999999999989</v>
      </c>
      <c r="L3193" s="9">
        <v>10.362000000000023</v>
      </c>
    </row>
    <row r="3194" spans="6:12">
      <c r="F3194" s="9">
        <v>3175</v>
      </c>
      <c r="G3194" s="9">
        <v>27</v>
      </c>
      <c r="H3194" s="9">
        <v>1</v>
      </c>
      <c r="I3194" s="9">
        <v>8</v>
      </c>
      <c r="J3194" s="9">
        <v>157.54099999999997</v>
      </c>
      <c r="K3194" s="9">
        <v>61.471000000000004</v>
      </c>
      <c r="L3194" s="9">
        <v>60.920999999999992</v>
      </c>
    </row>
    <row r="3195" spans="6:12">
      <c r="F3195" s="9">
        <v>3176</v>
      </c>
      <c r="G3195" s="9">
        <v>27</v>
      </c>
      <c r="H3195" s="9">
        <v>1</v>
      </c>
      <c r="I3195" s="9">
        <v>3</v>
      </c>
      <c r="J3195" s="9">
        <v>15.280999999999985</v>
      </c>
      <c r="K3195" s="9">
        <v>132.21100000000001</v>
      </c>
      <c r="L3195" s="9">
        <v>129.661</v>
      </c>
    </row>
    <row r="3196" spans="6:12">
      <c r="F3196" s="9">
        <v>3177</v>
      </c>
      <c r="G3196" s="9">
        <v>53</v>
      </c>
      <c r="H3196" s="9">
        <v>2</v>
      </c>
      <c r="I3196" s="9">
        <v>5</v>
      </c>
      <c r="J3196" s="9">
        <v>41.705000000000041</v>
      </c>
      <c r="K3196" s="9">
        <v>151.47499999999997</v>
      </c>
      <c r="L3196" s="9">
        <v>151.82499999999999</v>
      </c>
    </row>
    <row r="3197" spans="6:12">
      <c r="F3197" s="9">
        <v>3178</v>
      </c>
      <c r="G3197" s="9">
        <v>32</v>
      </c>
      <c r="H3197" s="9">
        <v>3</v>
      </c>
      <c r="I3197" s="9">
        <v>9</v>
      </c>
      <c r="J3197" s="9">
        <v>89.137999999999977</v>
      </c>
      <c r="K3197" s="9">
        <v>121.11799999999994</v>
      </c>
      <c r="L3197" s="9">
        <v>118.11799999999999</v>
      </c>
    </row>
    <row r="3198" spans="6:12">
      <c r="F3198" s="9">
        <v>3179</v>
      </c>
      <c r="G3198" s="9">
        <v>51</v>
      </c>
      <c r="H3198" s="9">
        <v>1</v>
      </c>
      <c r="I3198" s="9">
        <v>4</v>
      </c>
      <c r="J3198" s="9">
        <v>79.589000000000041</v>
      </c>
      <c r="K3198" s="9">
        <v>146.47899999999998</v>
      </c>
      <c r="L3198" s="9">
        <v>147.92900000000012</v>
      </c>
    </row>
    <row r="3199" spans="6:12">
      <c r="F3199" s="9">
        <v>3180</v>
      </c>
      <c r="G3199" s="9">
        <v>21</v>
      </c>
      <c r="H3199" s="9">
        <v>2</v>
      </c>
      <c r="I3199" s="9">
        <v>5</v>
      </c>
      <c r="J3199" s="9">
        <v>31.465000000000003</v>
      </c>
      <c r="K3199" s="9">
        <v>151.15499999999997</v>
      </c>
      <c r="L3199" s="9">
        <v>146.70499999999998</v>
      </c>
    </row>
    <row r="3200" spans="6:12">
      <c r="F3200" s="9">
        <v>3181</v>
      </c>
      <c r="G3200" s="9">
        <v>54</v>
      </c>
      <c r="H3200" s="9">
        <v>1</v>
      </c>
      <c r="I3200" s="9">
        <v>4</v>
      </c>
      <c r="J3200" s="9">
        <v>92.635999999999967</v>
      </c>
      <c r="K3200" s="9">
        <v>158.596</v>
      </c>
      <c r="L3200" s="9">
        <v>160.49600000000007</v>
      </c>
    </row>
    <row r="3201" spans="6:12">
      <c r="F3201" s="9">
        <v>3182</v>
      </c>
      <c r="G3201" s="9">
        <v>31</v>
      </c>
      <c r="H3201" s="9">
        <v>1</v>
      </c>
      <c r="I3201" s="9">
        <v>3</v>
      </c>
      <c r="J3201" s="9">
        <v>7.2729999999999961</v>
      </c>
      <c r="K3201" s="9">
        <v>122.96300000000001</v>
      </c>
      <c r="L3201" s="9">
        <v>121.01300000000003</v>
      </c>
    </row>
    <row r="3202" spans="6:12">
      <c r="F3202" s="9">
        <v>3183</v>
      </c>
      <c r="G3202" s="9">
        <v>23</v>
      </c>
      <c r="H3202" s="9">
        <v>3</v>
      </c>
      <c r="I3202" s="9">
        <v>4</v>
      </c>
      <c r="J3202" s="9">
        <v>-183.26299999999998</v>
      </c>
      <c r="K3202" s="9">
        <v>64.506999999999948</v>
      </c>
      <c r="L3202" s="9">
        <v>58.156999999999982</v>
      </c>
    </row>
    <row r="3203" spans="6:12">
      <c r="F3203" s="9">
        <v>3184</v>
      </c>
      <c r="G3203" s="9">
        <v>19</v>
      </c>
      <c r="H3203" s="9">
        <v>2</v>
      </c>
      <c r="I3203" s="9">
        <v>7</v>
      </c>
      <c r="J3203" s="9">
        <v>126.59299999999996</v>
      </c>
      <c r="K3203" s="9">
        <v>161.70299999999997</v>
      </c>
      <c r="L3203" s="9">
        <v>157.75299999999999</v>
      </c>
    </row>
    <row r="3204" spans="6:12">
      <c r="F3204" s="9">
        <v>3185</v>
      </c>
      <c r="G3204" s="9">
        <v>45</v>
      </c>
      <c r="H3204" s="9">
        <v>2</v>
      </c>
      <c r="I3204" s="9">
        <v>5</v>
      </c>
      <c r="J3204" s="9">
        <v>13.224999999999994</v>
      </c>
      <c r="K3204" s="9">
        <v>125.47499999999994</v>
      </c>
      <c r="L3204" s="9">
        <v>124.62499999999997</v>
      </c>
    </row>
    <row r="3205" spans="6:12">
      <c r="F3205" s="9">
        <v>3186</v>
      </c>
      <c r="G3205" s="9">
        <v>24</v>
      </c>
      <c r="H3205" s="9">
        <v>3</v>
      </c>
      <c r="I3205" s="9">
        <v>3</v>
      </c>
      <c r="J3205" s="9">
        <v>-273.09800000000001</v>
      </c>
      <c r="K3205" s="9">
        <v>16.961999999999989</v>
      </c>
      <c r="L3205" s="9">
        <v>10.362000000000023</v>
      </c>
    </row>
    <row r="3206" spans="6:12">
      <c r="F3206" s="9">
        <v>3187</v>
      </c>
      <c r="G3206" s="9">
        <v>26</v>
      </c>
      <c r="H3206" s="9">
        <v>1</v>
      </c>
      <c r="I3206" s="9">
        <v>3</v>
      </c>
      <c r="J3206" s="9">
        <v>17.957999999999984</v>
      </c>
      <c r="K3206" s="9">
        <v>135.19800000000001</v>
      </c>
      <c r="L3206" s="9">
        <v>132.49800000000002</v>
      </c>
    </row>
    <row r="3207" spans="6:12">
      <c r="F3207" s="9">
        <v>3188</v>
      </c>
      <c r="G3207" s="9">
        <v>54</v>
      </c>
      <c r="H3207" s="9">
        <v>2</v>
      </c>
      <c r="I3207" s="9">
        <v>7</v>
      </c>
      <c r="J3207" s="9">
        <v>133.48799999999997</v>
      </c>
      <c r="K3207" s="9">
        <v>157.74799999999999</v>
      </c>
      <c r="L3207" s="9">
        <v>159.048</v>
      </c>
    </row>
    <row r="3208" spans="6:12">
      <c r="F3208" s="9">
        <v>3189</v>
      </c>
      <c r="G3208" s="9">
        <v>20</v>
      </c>
      <c r="H3208" s="9">
        <v>1</v>
      </c>
      <c r="I3208" s="9">
        <v>9</v>
      </c>
      <c r="J3208" s="9">
        <v>181.70999999999992</v>
      </c>
      <c r="K3208" s="9">
        <v>45.210000000000008</v>
      </c>
      <c r="L3208" s="9">
        <v>44.010000000000019</v>
      </c>
    </row>
    <row r="3209" spans="6:12">
      <c r="F3209" s="9">
        <v>3190</v>
      </c>
      <c r="G3209" s="9">
        <v>38</v>
      </c>
      <c r="H3209" s="9">
        <v>1</v>
      </c>
      <c r="I3209" s="9">
        <v>8</v>
      </c>
      <c r="J3209" s="9">
        <v>146.24399999999994</v>
      </c>
      <c r="K3209" s="9">
        <v>46.763999999999982</v>
      </c>
      <c r="L3209" s="9">
        <v>47.864000000000033</v>
      </c>
    </row>
    <row r="3210" spans="6:12">
      <c r="F3210" s="9">
        <v>3191</v>
      </c>
      <c r="G3210" s="9">
        <v>50</v>
      </c>
      <c r="H3210" s="9">
        <v>3</v>
      </c>
      <c r="I3210" s="9">
        <v>7</v>
      </c>
      <c r="J3210" s="9">
        <v>29.170000000000073</v>
      </c>
      <c r="K3210" s="9">
        <v>140.76999999999998</v>
      </c>
      <c r="L3210" s="9">
        <v>139.67000000000007</v>
      </c>
    </row>
    <row r="3211" spans="6:12">
      <c r="F3211" s="9">
        <v>3192</v>
      </c>
      <c r="G3211" s="9">
        <v>35</v>
      </c>
      <c r="H3211" s="9">
        <v>1</v>
      </c>
      <c r="I3211" s="9">
        <v>7</v>
      </c>
      <c r="J3211" s="9">
        <v>136.54499999999996</v>
      </c>
      <c r="K3211" s="9">
        <v>80.59499999999997</v>
      </c>
      <c r="L3211" s="9">
        <v>80.84499999999997</v>
      </c>
    </row>
    <row r="3212" spans="6:12">
      <c r="F3212" s="9">
        <v>3193</v>
      </c>
      <c r="G3212" s="9">
        <v>45</v>
      </c>
      <c r="H3212" s="9">
        <v>2</v>
      </c>
      <c r="I3212" s="9">
        <v>5</v>
      </c>
      <c r="J3212" s="9">
        <v>13.224999999999994</v>
      </c>
      <c r="K3212" s="9">
        <v>125.47499999999994</v>
      </c>
      <c r="L3212" s="9">
        <v>124.62499999999997</v>
      </c>
    </row>
    <row r="3213" spans="6:12">
      <c r="F3213" s="9">
        <v>3194</v>
      </c>
      <c r="G3213" s="9">
        <v>51</v>
      </c>
      <c r="H3213" s="9">
        <v>2</v>
      </c>
      <c r="I3213" s="9">
        <v>5</v>
      </c>
      <c r="J3213" s="9">
        <v>32.96500000000006</v>
      </c>
      <c r="K3213" s="9">
        <v>143.35499999999996</v>
      </c>
      <c r="L3213" s="9">
        <v>143.40500000000003</v>
      </c>
    </row>
    <row r="3214" spans="6:12">
      <c r="F3214" s="9">
        <v>3195</v>
      </c>
      <c r="G3214" s="9">
        <v>51</v>
      </c>
      <c r="H3214" s="9">
        <v>1</v>
      </c>
      <c r="I3214" s="9">
        <v>7</v>
      </c>
      <c r="J3214" s="9">
        <v>165.37700000000001</v>
      </c>
      <c r="K3214" s="9">
        <v>104.46699999999993</v>
      </c>
      <c r="L3214" s="9">
        <v>107.1170000000001</v>
      </c>
    </row>
    <row r="3215" spans="6:12">
      <c r="F3215" s="9">
        <v>3196</v>
      </c>
      <c r="G3215" s="9">
        <v>19</v>
      </c>
      <c r="H3215" s="9">
        <v>1</v>
      </c>
      <c r="I3215" s="9">
        <v>4</v>
      </c>
      <c r="J3215" s="9">
        <v>91.621000000000009</v>
      </c>
      <c r="K3215" s="9">
        <v>168.43099999999998</v>
      </c>
      <c r="L3215" s="9">
        <v>165.08100000000002</v>
      </c>
    </row>
    <row r="3216" spans="6:12">
      <c r="F3216" s="9">
        <v>3197</v>
      </c>
      <c r="G3216" s="9">
        <v>22</v>
      </c>
      <c r="H3216" s="9">
        <v>1</v>
      </c>
      <c r="I3216" s="9">
        <v>3</v>
      </c>
      <c r="J3216" s="9">
        <v>31.365999999999989</v>
      </c>
      <c r="K3216" s="9">
        <v>149.846</v>
      </c>
      <c r="L3216" s="9">
        <v>146.54599999999999</v>
      </c>
    </row>
    <row r="3217" spans="6:12">
      <c r="F3217" s="9">
        <v>3198</v>
      </c>
      <c r="G3217" s="9">
        <v>39</v>
      </c>
      <c r="H3217" s="9">
        <v>3</v>
      </c>
      <c r="I3217" s="9">
        <v>9</v>
      </c>
      <c r="J3217" s="9">
        <v>89.761000000000024</v>
      </c>
      <c r="K3217" s="9">
        <v>119.57099999999997</v>
      </c>
      <c r="L3217" s="9">
        <v>117.62100000000004</v>
      </c>
    </row>
    <row r="3218" spans="6:12">
      <c r="F3218" s="9">
        <v>3199</v>
      </c>
      <c r="G3218" s="9">
        <v>21</v>
      </c>
      <c r="H3218" s="9">
        <v>2</v>
      </c>
      <c r="I3218" s="9">
        <v>5</v>
      </c>
      <c r="J3218" s="9">
        <v>31.465000000000003</v>
      </c>
      <c r="K3218" s="9">
        <v>151.15499999999997</v>
      </c>
      <c r="L3218" s="9">
        <v>146.70499999999998</v>
      </c>
    </row>
    <row r="3219" spans="6:12">
      <c r="F3219" s="9">
        <v>3200</v>
      </c>
      <c r="G3219" s="9">
        <v>51</v>
      </c>
      <c r="H3219" s="9">
        <v>1</v>
      </c>
      <c r="I3219" s="9">
        <v>3</v>
      </c>
      <c r="J3219" s="9">
        <v>32.03300000000003</v>
      </c>
      <c r="K3219" s="9">
        <v>141.52299999999997</v>
      </c>
      <c r="L3219" s="9">
        <v>142.57300000000015</v>
      </c>
    </row>
    <row r="3220" spans="6:12">
      <c r="F3220" s="9">
        <v>3201</v>
      </c>
      <c r="G3220" s="9">
        <v>31</v>
      </c>
      <c r="H3220" s="9">
        <v>1</v>
      </c>
      <c r="I3220" s="9">
        <v>5</v>
      </c>
      <c r="J3220" s="9">
        <v>92.66500000000002</v>
      </c>
      <c r="K3220" s="9">
        <v>123.155</v>
      </c>
      <c r="L3220" s="9">
        <v>122.00500000000002</v>
      </c>
    </row>
    <row r="3221" spans="6:12">
      <c r="F3221" s="9">
        <v>3202</v>
      </c>
      <c r="G3221" s="9">
        <v>45</v>
      </c>
      <c r="H3221" s="9">
        <v>2</v>
      </c>
      <c r="I3221" s="9">
        <v>6</v>
      </c>
      <c r="J3221" s="9">
        <v>61.414999999999964</v>
      </c>
      <c r="K3221" s="9">
        <v>131.06499999999994</v>
      </c>
      <c r="L3221" s="9">
        <v>130.61500000000001</v>
      </c>
    </row>
    <row r="3222" spans="6:12">
      <c r="F3222" s="9">
        <v>3203</v>
      </c>
      <c r="G3222" s="9">
        <v>49</v>
      </c>
      <c r="H3222" s="9">
        <v>3</v>
      </c>
      <c r="I3222" s="9">
        <v>4</v>
      </c>
      <c r="J3222" s="9">
        <v>-178.21899999999988</v>
      </c>
      <c r="K3222" s="9">
        <v>61.491000000000042</v>
      </c>
      <c r="L3222" s="9">
        <v>59.041000000000054</v>
      </c>
    </row>
    <row r="3223" spans="6:12">
      <c r="F3223" s="9">
        <v>3204</v>
      </c>
      <c r="G3223" s="9">
        <v>36</v>
      </c>
      <c r="H3223" s="9">
        <v>3</v>
      </c>
      <c r="I3223" s="9">
        <v>8</v>
      </c>
      <c r="J3223" s="9">
        <v>48.548000000000059</v>
      </c>
      <c r="K3223" s="9">
        <v>121.88799999999992</v>
      </c>
      <c r="L3223" s="9">
        <v>119.08800000000002</v>
      </c>
    </row>
    <row r="3224" spans="6:12">
      <c r="F3224" s="9">
        <v>3205</v>
      </c>
      <c r="G3224" s="9">
        <v>30</v>
      </c>
      <c r="H3224" s="9">
        <v>1</v>
      </c>
      <c r="I3224" s="9">
        <v>8</v>
      </c>
      <c r="J3224" s="9">
        <v>151.21999999999994</v>
      </c>
      <c r="K3224" s="9">
        <v>54.21999999999997</v>
      </c>
      <c r="L3224" s="9">
        <v>54.120000000000005</v>
      </c>
    </row>
    <row r="3225" spans="6:12">
      <c r="F3225" s="9">
        <v>3206</v>
      </c>
      <c r="G3225" s="9">
        <v>42</v>
      </c>
      <c r="H3225" s="9">
        <v>2</v>
      </c>
      <c r="I3225" s="9">
        <v>4</v>
      </c>
      <c r="J3225" s="9">
        <v>-50.651999999999987</v>
      </c>
      <c r="K3225" s="9">
        <v>105.12799999999999</v>
      </c>
      <c r="L3225" s="9">
        <v>103.42799999999997</v>
      </c>
    </row>
    <row r="3226" spans="6:12">
      <c r="F3226" s="9">
        <v>3207</v>
      </c>
      <c r="G3226" s="9">
        <v>26</v>
      </c>
      <c r="H3226" s="9">
        <v>2</v>
      </c>
      <c r="I3226" s="9">
        <v>8</v>
      </c>
      <c r="J3226" s="9">
        <v>130.62799999999996</v>
      </c>
      <c r="K3226" s="9">
        <v>120.96799999999996</v>
      </c>
      <c r="L3226" s="9">
        <v>118.46799999999996</v>
      </c>
    </row>
    <row r="3227" spans="6:12">
      <c r="F3227" s="9">
        <v>3208</v>
      </c>
      <c r="G3227" s="9">
        <v>27</v>
      </c>
      <c r="H3227" s="9">
        <v>3</v>
      </c>
      <c r="I3227" s="9">
        <v>8</v>
      </c>
      <c r="J3227" s="9">
        <v>57.521000000000015</v>
      </c>
      <c r="K3227" s="9">
        <v>133.6509999999999</v>
      </c>
      <c r="L3227" s="9">
        <v>129.50100000000003</v>
      </c>
    </row>
    <row r="3228" spans="6:12">
      <c r="F3228" s="9">
        <v>3209</v>
      </c>
      <c r="G3228" s="9">
        <v>41</v>
      </c>
      <c r="H3228" s="9">
        <v>2</v>
      </c>
      <c r="I3228" s="9">
        <v>8</v>
      </c>
      <c r="J3228" s="9">
        <v>121.52299999999997</v>
      </c>
      <c r="K3228" s="9">
        <v>107.21299999999994</v>
      </c>
      <c r="L3228" s="9">
        <v>106.96299999999997</v>
      </c>
    </row>
    <row r="3229" spans="6:12">
      <c r="F3229" s="9">
        <v>3210</v>
      </c>
      <c r="G3229" s="9">
        <v>54</v>
      </c>
      <c r="H3229" s="9">
        <v>2</v>
      </c>
      <c r="I3229" s="9">
        <v>3</v>
      </c>
      <c r="J3229" s="9">
        <v>-78.447999999999979</v>
      </c>
      <c r="K3229" s="9">
        <v>116.21199999999999</v>
      </c>
      <c r="L3229" s="9">
        <v>115.91200000000003</v>
      </c>
    </row>
    <row r="3230" spans="6:12">
      <c r="F3230" s="9">
        <v>3211</v>
      </c>
      <c r="G3230" s="9">
        <v>30</v>
      </c>
      <c r="H3230" s="9">
        <v>3</v>
      </c>
      <c r="I3230" s="9">
        <v>7</v>
      </c>
      <c r="J3230" s="9">
        <v>3.3300000000000409</v>
      </c>
      <c r="K3230" s="9">
        <v>121.13</v>
      </c>
      <c r="L3230" s="9">
        <v>117.03000000000003</v>
      </c>
    </row>
    <row r="3231" spans="6:12">
      <c r="F3231" s="9">
        <v>3212</v>
      </c>
      <c r="G3231" s="9">
        <v>39</v>
      </c>
      <c r="H3231" s="9">
        <v>3</v>
      </c>
      <c r="I3231" s="9">
        <v>4</v>
      </c>
      <c r="J3231" s="9">
        <v>-201.75899999999996</v>
      </c>
      <c r="K3231" s="9">
        <v>41.050999999999959</v>
      </c>
      <c r="L3231" s="9">
        <v>37.101000000000028</v>
      </c>
    </row>
    <row r="3232" spans="6:12">
      <c r="F3232" s="9">
        <v>3213</v>
      </c>
      <c r="G3232" s="9">
        <v>29</v>
      </c>
      <c r="H3232" s="9">
        <v>3</v>
      </c>
      <c r="I3232" s="9">
        <v>6</v>
      </c>
      <c r="J3232" s="9">
        <v>-53.370999999999924</v>
      </c>
      <c r="K3232" s="9">
        <v>107.33900000000003</v>
      </c>
      <c r="L3232" s="9">
        <v>102.68900000000005</v>
      </c>
    </row>
    <row r="3233" spans="6:12">
      <c r="F3233" s="9">
        <v>3214</v>
      </c>
      <c r="G3233" s="9">
        <v>25</v>
      </c>
      <c r="H3233" s="9">
        <v>3</v>
      </c>
      <c r="I3233" s="9">
        <v>8</v>
      </c>
      <c r="J3233" s="9">
        <v>62.484999999999957</v>
      </c>
      <c r="K3233" s="9">
        <v>139.23499999999996</v>
      </c>
      <c r="L3233" s="9">
        <v>134.78500000000003</v>
      </c>
    </row>
    <row r="3234" spans="6:12">
      <c r="F3234" s="9">
        <v>3215</v>
      </c>
      <c r="G3234" s="9">
        <v>24</v>
      </c>
      <c r="H3234" s="9">
        <v>1</v>
      </c>
      <c r="I3234" s="9">
        <v>5</v>
      </c>
      <c r="J3234" s="9">
        <v>109.43</v>
      </c>
      <c r="K3234" s="9">
        <v>142.09000000000003</v>
      </c>
      <c r="L3234" s="9">
        <v>139.88999999999999</v>
      </c>
    </row>
    <row r="3235" spans="6:12">
      <c r="F3235" s="9">
        <v>3216</v>
      </c>
      <c r="G3235" s="9">
        <v>33</v>
      </c>
      <c r="H3235" s="9">
        <v>3</v>
      </c>
      <c r="I3235" s="9">
        <v>4</v>
      </c>
      <c r="J3235" s="9">
        <v>-202.92299999999989</v>
      </c>
      <c r="K3235" s="9">
        <v>41.746999999999986</v>
      </c>
      <c r="L3235" s="9">
        <v>36.896999999999991</v>
      </c>
    </row>
    <row r="3236" spans="6:12">
      <c r="F3236" s="9">
        <v>3217</v>
      </c>
      <c r="G3236" s="9">
        <v>40</v>
      </c>
      <c r="H3236" s="9">
        <v>3</v>
      </c>
      <c r="I3236" s="9">
        <v>5</v>
      </c>
      <c r="J3236" s="9">
        <v>-123.34999999999991</v>
      </c>
      <c r="K3236" s="9">
        <v>76.549999999999926</v>
      </c>
      <c r="L3236" s="9">
        <v>73.150000000000006</v>
      </c>
    </row>
    <row r="3237" spans="6:12">
      <c r="F3237" s="9">
        <v>3218</v>
      </c>
      <c r="G3237" s="9">
        <v>46</v>
      </c>
      <c r="H3237" s="9">
        <v>3</v>
      </c>
      <c r="I3237" s="9">
        <v>9</v>
      </c>
      <c r="J3237" s="9">
        <v>103.61400000000003</v>
      </c>
      <c r="K3237" s="9">
        <v>131.25399999999991</v>
      </c>
      <c r="L3237" s="9">
        <v>130.35399999999998</v>
      </c>
    </row>
    <row r="3238" spans="6:12">
      <c r="F3238" s="9">
        <v>3219</v>
      </c>
      <c r="G3238" s="9">
        <v>52</v>
      </c>
      <c r="H3238" s="9">
        <v>2</v>
      </c>
      <c r="I3238" s="9">
        <v>5</v>
      </c>
      <c r="J3238" s="9">
        <v>37.200000000000017</v>
      </c>
      <c r="K3238" s="9">
        <v>147.28</v>
      </c>
      <c r="L3238" s="9">
        <v>147.47999999999993</v>
      </c>
    </row>
    <row r="3239" spans="6:12">
      <c r="F3239" s="9">
        <v>3220</v>
      </c>
      <c r="G3239" s="9">
        <v>30</v>
      </c>
      <c r="H3239" s="9">
        <v>1</v>
      </c>
      <c r="I3239" s="9">
        <v>6</v>
      </c>
      <c r="J3239" s="9">
        <v>122.71999999999996</v>
      </c>
      <c r="K3239" s="9">
        <v>110.91999999999997</v>
      </c>
      <c r="L3239" s="9">
        <v>110.02</v>
      </c>
    </row>
    <row r="3240" spans="6:12">
      <c r="F3240" s="9">
        <v>3221</v>
      </c>
      <c r="G3240" s="9">
        <v>27</v>
      </c>
      <c r="H3240" s="9">
        <v>2</v>
      </c>
      <c r="I3240" s="9">
        <v>7</v>
      </c>
      <c r="J3240" s="9">
        <v>99.008999999999958</v>
      </c>
      <c r="K3240" s="9">
        <v>131.63899999999995</v>
      </c>
      <c r="L3240" s="9">
        <v>128.88899999999998</v>
      </c>
    </row>
    <row r="3241" spans="6:12">
      <c r="F3241" s="9">
        <v>3222</v>
      </c>
      <c r="G3241" s="9">
        <v>44</v>
      </c>
      <c r="H3241" s="9">
        <v>3</v>
      </c>
      <c r="I3241" s="9">
        <v>3</v>
      </c>
      <c r="J3241" s="9">
        <v>-280.13799999999992</v>
      </c>
      <c r="K3241" s="9">
        <v>3.7219999999999516</v>
      </c>
      <c r="L3241" s="9">
        <v>0.12200000000004252</v>
      </c>
    </row>
    <row r="3242" spans="6:12">
      <c r="F3242" s="9">
        <v>3223</v>
      </c>
      <c r="G3242" s="9">
        <v>49</v>
      </c>
      <c r="H3242" s="9">
        <v>3</v>
      </c>
      <c r="I3242" s="9">
        <v>7</v>
      </c>
      <c r="J3242" s="9">
        <v>25.313000000000102</v>
      </c>
      <c r="K3242" s="9">
        <v>137.22300000000001</v>
      </c>
      <c r="L3242" s="9">
        <v>135.97300000000001</v>
      </c>
    </row>
    <row r="3243" spans="6:12">
      <c r="F3243" s="9">
        <v>3224</v>
      </c>
      <c r="G3243" s="9">
        <v>52</v>
      </c>
      <c r="H3243" s="9">
        <v>1</v>
      </c>
      <c r="I3243" s="9">
        <v>3</v>
      </c>
      <c r="J3243" s="9">
        <v>36.105999999999952</v>
      </c>
      <c r="K3243" s="9">
        <v>145.286</v>
      </c>
      <c r="L3243" s="9">
        <v>146.48599999999999</v>
      </c>
    </row>
    <row r="3244" spans="6:12">
      <c r="F3244" s="9">
        <v>3225</v>
      </c>
      <c r="G3244" s="9">
        <v>55</v>
      </c>
      <c r="H3244" s="9">
        <v>2</v>
      </c>
      <c r="I3244" s="9">
        <v>8</v>
      </c>
      <c r="J3244" s="9">
        <v>167.83499999999995</v>
      </c>
      <c r="K3244" s="9">
        <v>149.18499999999989</v>
      </c>
      <c r="L3244" s="9">
        <v>151.035</v>
      </c>
    </row>
    <row r="3245" spans="6:12">
      <c r="F3245" s="9">
        <v>3226</v>
      </c>
      <c r="G3245" s="9">
        <v>49</v>
      </c>
      <c r="H3245" s="9">
        <v>1</v>
      </c>
      <c r="I3245" s="9">
        <v>9</v>
      </c>
      <c r="J3245" s="9">
        <v>167.76099999999997</v>
      </c>
      <c r="K3245" s="9">
        <v>22.271000000000015</v>
      </c>
      <c r="L3245" s="9">
        <v>25.420999999999992</v>
      </c>
    </row>
    <row r="3246" spans="6:12">
      <c r="F3246" s="9">
        <v>3227</v>
      </c>
      <c r="G3246" s="9">
        <v>21</v>
      </c>
      <c r="H3246" s="9">
        <v>2</v>
      </c>
      <c r="I3246" s="9">
        <v>7</v>
      </c>
      <c r="J3246" s="9">
        <v>118.07699999999997</v>
      </c>
      <c r="K3246" s="9">
        <v>152.56699999999995</v>
      </c>
      <c r="L3246" s="9">
        <v>148.91699999999997</v>
      </c>
    </row>
    <row r="3247" spans="6:12">
      <c r="F3247" s="9">
        <v>3228</v>
      </c>
      <c r="G3247" s="9">
        <v>29</v>
      </c>
      <c r="H3247" s="9">
        <v>2</v>
      </c>
      <c r="I3247" s="9">
        <v>9</v>
      </c>
      <c r="J3247" s="9">
        <v>143.60099999999994</v>
      </c>
      <c r="K3247" s="9">
        <v>90.410999999999888</v>
      </c>
      <c r="L3247" s="9">
        <v>88.760999999999967</v>
      </c>
    </row>
    <row r="3248" spans="6:12">
      <c r="F3248" s="9">
        <v>3229</v>
      </c>
      <c r="G3248" s="9">
        <v>55</v>
      </c>
      <c r="H3248" s="9">
        <v>3</v>
      </c>
      <c r="I3248" s="9">
        <v>5</v>
      </c>
      <c r="J3248" s="9">
        <v>-73.77499999999992</v>
      </c>
      <c r="K3248" s="9">
        <v>121.47499999999991</v>
      </c>
      <c r="L3248" s="9">
        <v>120.32500000000005</v>
      </c>
    </row>
    <row r="3249" spans="6:12">
      <c r="F3249" s="9">
        <v>3230</v>
      </c>
      <c r="G3249" s="9">
        <v>53</v>
      </c>
      <c r="H3249" s="9">
        <v>1</v>
      </c>
      <c r="I3249" s="9">
        <v>3</v>
      </c>
      <c r="J3249" s="9">
        <v>40.448999999999955</v>
      </c>
      <c r="K3249" s="9">
        <v>149.31899999999996</v>
      </c>
      <c r="L3249" s="9">
        <v>150.66900000000004</v>
      </c>
    </row>
    <row r="3250" spans="6:12">
      <c r="F3250" s="9">
        <v>3231</v>
      </c>
      <c r="G3250" s="9">
        <v>19</v>
      </c>
      <c r="H3250" s="9">
        <v>1</v>
      </c>
      <c r="I3250" s="9">
        <v>5</v>
      </c>
      <c r="J3250" s="9">
        <v>129.50500000000002</v>
      </c>
      <c r="K3250" s="9">
        <v>163.71499999999997</v>
      </c>
      <c r="L3250" s="9">
        <v>160.76500000000001</v>
      </c>
    </row>
    <row r="3251" spans="6:12">
      <c r="F3251" s="9">
        <v>3232</v>
      </c>
      <c r="G3251" s="9">
        <v>20</v>
      </c>
      <c r="H3251" s="9">
        <v>2</v>
      </c>
      <c r="I3251" s="9">
        <v>5</v>
      </c>
      <c r="J3251" s="9">
        <v>35.599999999999994</v>
      </c>
      <c r="K3251" s="9">
        <v>155.59999999999994</v>
      </c>
      <c r="L3251" s="9">
        <v>150.99999999999997</v>
      </c>
    </row>
    <row r="3252" spans="6:12">
      <c r="F3252" s="9">
        <v>3233</v>
      </c>
      <c r="G3252" s="9">
        <v>45</v>
      </c>
      <c r="H3252" s="9">
        <v>2</v>
      </c>
      <c r="I3252" s="9">
        <v>6</v>
      </c>
      <c r="J3252" s="9">
        <v>61.414999999999964</v>
      </c>
      <c r="K3252" s="9">
        <v>131.06499999999994</v>
      </c>
      <c r="L3252" s="9">
        <v>130.61500000000001</v>
      </c>
    </row>
    <row r="3253" spans="6:12">
      <c r="F3253" s="9">
        <v>3234</v>
      </c>
      <c r="G3253" s="9">
        <v>40</v>
      </c>
      <c r="H3253" s="9">
        <v>2</v>
      </c>
      <c r="I3253" s="9">
        <v>4</v>
      </c>
      <c r="J3253" s="9">
        <v>-53.44</v>
      </c>
      <c r="K3253" s="9">
        <v>102.95999999999995</v>
      </c>
      <c r="L3253" s="9">
        <v>100.96000000000001</v>
      </c>
    </row>
    <row r="3254" spans="6:12">
      <c r="F3254" s="9">
        <v>3235</v>
      </c>
      <c r="G3254" s="9">
        <v>47</v>
      </c>
      <c r="H3254" s="9">
        <v>3</v>
      </c>
      <c r="I3254" s="9">
        <v>4</v>
      </c>
      <c r="J3254" s="9">
        <v>-185.08699999999999</v>
      </c>
      <c r="K3254" s="9">
        <v>55.242999999999995</v>
      </c>
      <c r="L3254" s="9">
        <v>52.493000000000052</v>
      </c>
    </row>
    <row r="3255" spans="6:12">
      <c r="F3255" s="9">
        <v>3236</v>
      </c>
      <c r="G3255" s="9">
        <v>46</v>
      </c>
      <c r="H3255" s="9">
        <v>1</v>
      </c>
      <c r="I3255" s="9">
        <v>5</v>
      </c>
      <c r="J3255" s="9">
        <v>101.29000000000003</v>
      </c>
      <c r="K3255" s="9">
        <v>127.12999999999998</v>
      </c>
      <c r="L3255" s="9">
        <v>128.22999999999999</v>
      </c>
    </row>
    <row r="3256" spans="6:12">
      <c r="F3256" s="9">
        <v>3237</v>
      </c>
      <c r="G3256" s="9">
        <v>26</v>
      </c>
      <c r="H3256" s="9">
        <v>2</v>
      </c>
      <c r="I3256" s="9">
        <v>3</v>
      </c>
      <c r="J3256" s="9">
        <v>-109.75199999999998</v>
      </c>
      <c r="K3256" s="9">
        <v>93.587999999999994</v>
      </c>
      <c r="L3256" s="9">
        <v>89.087999999999994</v>
      </c>
    </row>
    <row r="3257" spans="6:12">
      <c r="F3257" s="9">
        <v>3238</v>
      </c>
      <c r="G3257" s="9">
        <v>47</v>
      </c>
      <c r="H3257" s="9">
        <v>2</v>
      </c>
      <c r="I3257" s="9">
        <v>5</v>
      </c>
      <c r="J3257" s="9">
        <v>18.725000000000023</v>
      </c>
      <c r="K3257" s="9">
        <v>130.35499999999996</v>
      </c>
      <c r="L3257" s="9">
        <v>129.80500000000001</v>
      </c>
    </row>
    <row r="3258" spans="6:12">
      <c r="F3258" s="9">
        <v>3239</v>
      </c>
      <c r="G3258" s="9">
        <v>26</v>
      </c>
      <c r="H3258" s="9">
        <v>3</v>
      </c>
      <c r="I3258" s="9">
        <v>8</v>
      </c>
      <c r="J3258" s="9">
        <v>59.868000000000052</v>
      </c>
      <c r="K3258" s="9">
        <v>136.30799999999999</v>
      </c>
      <c r="L3258" s="9">
        <v>132.00799999999992</v>
      </c>
    </row>
    <row r="3259" spans="6:12">
      <c r="F3259" s="9">
        <v>3240</v>
      </c>
      <c r="G3259" s="9">
        <v>45</v>
      </c>
      <c r="H3259" s="9">
        <v>3</v>
      </c>
      <c r="I3259" s="9">
        <v>4</v>
      </c>
      <c r="J3259" s="9">
        <v>-190.875</v>
      </c>
      <c r="K3259" s="9">
        <v>50.07499999999996</v>
      </c>
      <c r="L3259" s="9">
        <v>47.025000000000034</v>
      </c>
    </row>
    <row r="3260" spans="6:12">
      <c r="F3260" s="9">
        <v>3241</v>
      </c>
      <c r="G3260" s="9">
        <v>39</v>
      </c>
      <c r="H3260" s="9">
        <v>3</v>
      </c>
      <c r="I3260" s="9">
        <v>4</v>
      </c>
      <c r="J3260" s="9">
        <v>-201.75899999999996</v>
      </c>
      <c r="K3260" s="9">
        <v>41.050999999999959</v>
      </c>
      <c r="L3260" s="9">
        <v>37.101000000000028</v>
      </c>
    </row>
    <row r="3261" spans="6:12">
      <c r="F3261" s="9">
        <v>3242</v>
      </c>
      <c r="G3261" s="9">
        <v>47</v>
      </c>
      <c r="H3261" s="9">
        <v>3</v>
      </c>
      <c r="I3261" s="9">
        <v>3</v>
      </c>
      <c r="J3261" s="9">
        <v>-271.87899999999991</v>
      </c>
      <c r="K3261" s="9">
        <v>11.050999999999959</v>
      </c>
      <c r="L3261" s="9">
        <v>7.9010000000000957</v>
      </c>
    </row>
    <row r="3262" spans="6:12">
      <c r="F3262" s="9">
        <v>3243</v>
      </c>
      <c r="G3262" s="9">
        <v>22</v>
      </c>
      <c r="H3262" s="9">
        <v>1</v>
      </c>
      <c r="I3262" s="9">
        <v>4</v>
      </c>
      <c r="J3262" s="9">
        <v>78.748000000000005</v>
      </c>
      <c r="K3262" s="9">
        <v>154.62799999999999</v>
      </c>
      <c r="L3262" s="9">
        <v>151.72800000000001</v>
      </c>
    </row>
    <row r="3263" spans="6:12">
      <c r="F3263" s="9">
        <v>3244</v>
      </c>
      <c r="G3263" s="9">
        <v>21</v>
      </c>
      <c r="H3263" s="9">
        <v>2</v>
      </c>
      <c r="I3263" s="9">
        <v>3</v>
      </c>
      <c r="J3263" s="9">
        <v>-93.067000000000007</v>
      </c>
      <c r="K3263" s="9">
        <v>111.82299999999998</v>
      </c>
      <c r="L3263" s="9">
        <v>106.57299999999999</v>
      </c>
    </row>
    <row r="3264" spans="6:12">
      <c r="F3264" s="9">
        <v>3245</v>
      </c>
      <c r="G3264" s="9">
        <v>25</v>
      </c>
      <c r="H3264" s="9">
        <v>2</v>
      </c>
      <c r="I3264" s="9">
        <v>5</v>
      </c>
      <c r="J3264" s="9">
        <v>17.625</v>
      </c>
      <c r="K3264" s="9">
        <v>136.07499999999999</v>
      </c>
      <c r="L3264" s="9">
        <v>132.22499999999997</v>
      </c>
    </row>
    <row r="3265" spans="6:12">
      <c r="F3265" s="9">
        <v>3246</v>
      </c>
      <c r="G3265" s="9">
        <v>39</v>
      </c>
      <c r="H3265" s="9">
        <v>1</v>
      </c>
      <c r="I3265" s="9">
        <v>4</v>
      </c>
      <c r="J3265" s="9">
        <v>51.701000000000001</v>
      </c>
      <c r="K3265" s="9">
        <v>122.31099999999999</v>
      </c>
      <c r="L3265" s="9">
        <v>121.961</v>
      </c>
    </row>
    <row r="3266" spans="6:12">
      <c r="F3266" s="9">
        <v>3247</v>
      </c>
      <c r="G3266" s="9">
        <v>41</v>
      </c>
      <c r="H3266" s="9">
        <v>1</v>
      </c>
      <c r="I3266" s="9">
        <v>7</v>
      </c>
      <c r="J3266" s="9">
        <v>139.25699999999995</v>
      </c>
      <c r="K3266" s="9">
        <v>81.44699999999996</v>
      </c>
      <c r="L3266" s="9">
        <v>82.596999999999994</v>
      </c>
    </row>
    <row r="3267" spans="6:12">
      <c r="F3267" s="9">
        <v>3248</v>
      </c>
      <c r="G3267" s="9">
        <v>28</v>
      </c>
      <c r="H3267" s="9">
        <v>2</v>
      </c>
      <c r="I3267" s="9">
        <v>8</v>
      </c>
      <c r="J3267" s="9">
        <v>125.90399999999997</v>
      </c>
      <c r="K3267" s="9">
        <v>115.62399999999997</v>
      </c>
      <c r="L3267" s="9">
        <v>113.42399999999998</v>
      </c>
    </row>
    <row r="3268" spans="6:12">
      <c r="F3268" s="9">
        <v>3249</v>
      </c>
      <c r="G3268" s="9">
        <v>44</v>
      </c>
      <c r="H3268" s="9">
        <v>2</v>
      </c>
      <c r="I3268" s="9">
        <v>5</v>
      </c>
      <c r="J3268" s="9">
        <v>10.879999999999995</v>
      </c>
      <c r="K3268" s="9">
        <v>123.43999999999996</v>
      </c>
      <c r="L3268" s="9">
        <v>122.43999999999996</v>
      </c>
    </row>
    <row r="3269" spans="6:12">
      <c r="F3269" s="9">
        <v>3250</v>
      </c>
      <c r="G3269" s="9">
        <v>44</v>
      </c>
      <c r="H3269" s="9">
        <v>3</v>
      </c>
      <c r="I3269" s="9">
        <v>3</v>
      </c>
      <c r="J3269" s="9">
        <v>-280.13799999999992</v>
      </c>
      <c r="K3269" s="9">
        <v>3.7219999999999516</v>
      </c>
      <c r="L3269" s="9">
        <v>0.12200000000004252</v>
      </c>
    </row>
    <row r="3270" spans="6:12">
      <c r="F3270" s="9">
        <v>3251</v>
      </c>
      <c r="G3270" s="9">
        <v>43</v>
      </c>
      <c r="H3270" s="9">
        <v>1</v>
      </c>
      <c r="I3270" s="9">
        <v>9</v>
      </c>
      <c r="J3270" s="9">
        <v>152.01699999999991</v>
      </c>
      <c r="K3270" s="9">
        <v>8.3869999999999436</v>
      </c>
      <c r="L3270" s="9">
        <v>10.637</v>
      </c>
    </row>
    <row r="3271" spans="6:12">
      <c r="F3271" s="9">
        <v>3252</v>
      </c>
      <c r="G3271" s="9">
        <v>38</v>
      </c>
      <c r="H3271" s="9">
        <v>1</v>
      </c>
      <c r="I3271" s="9">
        <v>5</v>
      </c>
      <c r="J3271" s="9">
        <v>89.130000000000038</v>
      </c>
      <c r="K3271" s="9">
        <v>117.45</v>
      </c>
      <c r="L3271" s="9">
        <v>117.35000000000004</v>
      </c>
    </row>
    <row r="3272" spans="6:12">
      <c r="F3272" s="9">
        <v>3253</v>
      </c>
      <c r="G3272" s="9">
        <v>34</v>
      </c>
      <c r="H3272" s="9">
        <v>1</v>
      </c>
      <c r="I3272" s="9">
        <v>3</v>
      </c>
      <c r="J3272" s="9">
        <v>4.1019999999999897</v>
      </c>
      <c r="K3272" s="9">
        <v>118.86199999999999</v>
      </c>
      <c r="L3272" s="9">
        <v>117.36200000000002</v>
      </c>
    </row>
    <row r="3273" spans="6:12">
      <c r="F3273" s="9">
        <v>3254</v>
      </c>
      <c r="G3273" s="9">
        <v>29</v>
      </c>
      <c r="H3273" s="9">
        <v>2</v>
      </c>
      <c r="I3273" s="9">
        <v>5</v>
      </c>
      <c r="J3273" s="9">
        <v>8.1049999999999898</v>
      </c>
      <c r="K3273" s="9">
        <v>125.31499999999998</v>
      </c>
      <c r="L3273" s="9">
        <v>122.06500000000001</v>
      </c>
    </row>
    <row r="3274" spans="6:12">
      <c r="F3274" s="9">
        <v>3255</v>
      </c>
      <c r="G3274" s="9">
        <v>41</v>
      </c>
      <c r="H3274" s="9">
        <v>2</v>
      </c>
      <c r="I3274" s="9">
        <v>9</v>
      </c>
      <c r="J3274" s="9">
        <v>141.24899999999994</v>
      </c>
      <c r="K3274" s="9">
        <v>84.338999999999942</v>
      </c>
      <c r="L3274" s="9">
        <v>84.488999999999976</v>
      </c>
    </row>
    <row r="3275" spans="6:12">
      <c r="F3275" s="9">
        <v>3256</v>
      </c>
      <c r="G3275" s="9">
        <v>38</v>
      </c>
      <c r="H3275" s="9">
        <v>3</v>
      </c>
      <c r="I3275" s="9">
        <v>9</v>
      </c>
      <c r="J3275" s="9">
        <v>88.86200000000008</v>
      </c>
      <c r="K3275" s="9">
        <v>118.98199999999997</v>
      </c>
      <c r="L3275" s="9">
        <v>116.88200000000006</v>
      </c>
    </row>
    <row r="3276" spans="6:12">
      <c r="F3276" s="9">
        <v>3257</v>
      </c>
      <c r="G3276" s="9">
        <v>40</v>
      </c>
      <c r="H3276" s="9">
        <v>2</v>
      </c>
      <c r="I3276" s="9">
        <v>3</v>
      </c>
      <c r="J3276" s="9">
        <v>-120.56</v>
      </c>
      <c r="K3276" s="9">
        <v>78.439999999999969</v>
      </c>
      <c r="L3276" s="9">
        <v>76.04000000000002</v>
      </c>
    </row>
    <row r="3277" spans="6:12">
      <c r="F3277" s="9">
        <v>3258</v>
      </c>
      <c r="G3277" s="9">
        <v>44</v>
      </c>
      <c r="H3277" s="9">
        <v>2</v>
      </c>
      <c r="I3277" s="9">
        <v>7</v>
      </c>
      <c r="J3277" s="9">
        <v>97.767999999999972</v>
      </c>
      <c r="K3277" s="9">
        <v>125.12799999999993</v>
      </c>
      <c r="L3277" s="9">
        <v>124.92799999999997</v>
      </c>
    </row>
    <row r="3278" spans="6:12">
      <c r="F3278" s="9">
        <v>3259</v>
      </c>
      <c r="G3278" s="9">
        <v>24</v>
      </c>
      <c r="H3278" s="9">
        <v>2</v>
      </c>
      <c r="I3278" s="9">
        <v>8</v>
      </c>
      <c r="J3278" s="9">
        <v>136.43199999999993</v>
      </c>
      <c r="K3278" s="9">
        <v>127.39199999999994</v>
      </c>
      <c r="L3278" s="9">
        <v>124.59199999999996</v>
      </c>
    </row>
    <row r="3279" spans="6:12">
      <c r="F3279" s="9">
        <v>3260</v>
      </c>
      <c r="G3279" s="9">
        <v>27</v>
      </c>
      <c r="H3279" s="9">
        <v>2</v>
      </c>
      <c r="I3279" s="9">
        <v>8</v>
      </c>
      <c r="J3279" s="9">
        <v>128.13099999999997</v>
      </c>
      <c r="K3279" s="9">
        <v>118.16099999999994</v>
      </c>
      <c r="L3279" s="9">
        <v>115.81099999999998</v>
      </c>
    </row>
    <row r="3280" spans="6:12">
      <c r="F3280" s="9">
        <v>3261</v>
      </c>
      <c r="G3280" s="9">
        <v>40</v>
      </c>
      <c r="H3280" s="9">
        <v>1</v>
      </c>
      <c r="I3280" s="9">
        <v>8</v>
      </c>
      <c r="J3280" s="9">
        <v>147.69999999999993</v>
      </c>
      <c r="K3280" s="9">
        <v>47.599999999999952</v>
      </c>
      <c r="L3280" s="9">
        <v>49.000000000000014</v>
      </c>
    </row>
    <row r="3281" spans="6:12">
      <c r="F3281" s="9">
        <v>3262</v>
      </c>
      <c r="G3281" s="9">
        <v>25</v>
      </c>
      <c r="H3281" s="9">
        <v>3</v>
      </c>
      <c r="I3281" s="9">
        <v>6</v>
      </c>
      <c r="J3281" s="9">
        <v>-44.475000000000023</v>
      </c>
      <c r="K3281" s="9">
        <v>117.47499999999999</v>
      </c>
      <c r="L3281" s="9">
        <v>112.22500000000005</v>
      </c>
    </row>
    <row r="3282" spans="6:12">
      <c r="F3282" s="9">
        <v>3263</v>
      </c>
      <c r="G3282" s="9">
        <v>34</v>
      </c>
      <c r="H3282" s="9">
        <v>3</v>
      </c>
      <c r="I3282" s="9">
        <v>7</v>
      </c>
      <c r="J3282" s="9">
        <v>-0.14199999999993906</v>
      </c>
      <c r="K3282" s="9">
        <v>116.41799999999995</v>
      </c>
      <c r="L3282" s="9">
        <v>112.91800000000006</v>
      </c>
    </row>
    <row r="3283" spans="6:12">
      <c r="F3283" s="9">
        <v>3264</v>
      </c>
      <c r="G3283" s="9">
        <v>48</v>
      </c>
      <c r="H3283" s="9">
        <v>2</v>
      </c>
      <c r="I3283" s="9">
        <v>3</v>
      </c>
      <c r="J3283" s="9">
        <v>-102.97599999999997</v>
      </c>
      <c r="K3283" s="9">
        <v>93.544000000000025</v>
      </c>
      <c r="L3283" s="9">
        <v>92.344000000000008</v>
      </c>
    </row>
    <row r="3284" spans="6:12">
      <c r="F3284" s="9">
        <v>3265</v>
      </c>
      <c r="G3284" s="9">
        <v>45</v>
      </c>
      <c r="H3284" s="9">
        <v>1</v>
      </c>
      <c r="I3284" s="9">
        <v>8</v>
      </c>
      <c r="J3284" s="9">
        <v>156.06499999999994</v>
      </c>
      <c r="K3284" s="9">
        <v>54.414999999999935</v>
      </c>
      <c r="L3284" s="9">
        <v>56.564999999999998</v>
      </c>
    </row>
    <row r="3285" spans="6:12">
      <c r="F3285" s="9">
        <v>3266</v>
      </c>
      <c r="G3285" s="9">
        <v>31</v>
      </c>
      <c r="H3285" s="9">
        <v>2</v>
      </c>
      <c r="I3285" s="9">
        <v>8</v>
      </c>
      <c r="J3285" s="9">
        <v>120.84299999999999</v>
      </c>
      <c r="K3285" s="9">
        <v>109.63299999999995</v>
      </c>
      <c r="L3285" s="9">
        <v>107.88300000000001</v>
      </c>
    </row>
    <row r="3286" spans="6:12">
      <c r="F3286" s="9">
        <v>3267</v>
      </c>
      <c r="G3286" s="9">
        <v>31</v>
      </c>
      <c r="H3286" s="9">
        <v>2</v>
      </c>
      <c r="I3286" s="9">
        <v>4</v>
      </c>
      <c r="J3286" s="9">
        <v>-52.620999999999981</v>
      </c>
      <c r="K3286" s="9">
        <v>106.56899999999997</v>
      </c>
      <c r="L3286" s="9">
        <v>103.21900000000002</v>
      </c>
    </row>
    <row r="3287" spans="6:12">
      <c r="F3287" s="9">
        <v>3268</v>
      </c>
      <c r="G3287" s="9">
        <v>26</v>
      </c>
      <c r="H3287" s="9">
        <v>3</v>
      </c>
      <c r="I3287" s="9">
        <v>9</v>
      </c>
      <c r="J3287" s="9">
        <v>99.134000000000015</v>
      </c>
      <c r="K3287" s="9">
        <v>132.97399999999999</v>
      </c>
      <c r="L3287" s="9">
        <v>129.07400000000001</v>
      </c>
    </row>
    <row r="3288" spans="6:12">
      <c r="F3288" s="9">
        <v>3269</v>
      </c>
      <c r="G3288" s="9">
        <v>28</v>
      </c>
      <c r="H3288" s="9">
        <v>2</v>
      </c>
      <c r="I3288" s="9">
        <v>3</v>
      </c>
      <c r="J3288" s="9">
        <v>-114.536</v>
      </c>
      <c r="K3288" s="9">
        <v>88.183999999999983</v>
      </c>
      <c r="L3288" s="9">
        <v>83.98399999999998</v>
      </c>
    </row>
    <row r="3289" spans="6:12">
      <c r="F3289" s="9">
        <v>3270</v>
      </c>
      <c r="G3289" s="9">
        <v>44</v>
      </c>
      <c r="H3289" s="9">
        <v>3</v>
      </c>
      <c r="I3289" s="9">
        <v>4</v>
      </c>
      <c r="J3289" s="9">
        <v>-193.36399999999998</v>
      </c>
      <c r="K3289" s="9">
        <v>47.895999999999987</v>
      </c>
      <c r="L3289" s="9">
        <v>44.695999999999998</v>
      </c>
    </row>
    <row r="3290" spans="6:12">
      <c r="F3290" s="9">
        <v>3271</v>
      </c>
      <c r="G3290" s="9">
        <v>55</v>
      </c>
      <c r="H3290" s="9">
        <v>1</v>
      </c>
      <c r="I3290" s="9">
        <v>7</v>
      </c>
      <c r="J3290" s="9">
        <v>183.38499999999988</v>
      </c>
      <c r="K3290" s="9">
        <v>121.23499999999987</v>
      </c>
      <c r="L3290" s="9">
        <v>124.48500000000007</v>
      </c>
    </row>
    <row r="3291" spans="6:12">
      <c r="F3291" s="9">
        <v>3272</v>
      </c>
      <c r="G3291" s="9">
        <v>43</v>
      </c>
      <c r="H3291" s="9">
        <v>1</v>
      </c>
      <c r="I3291" s="9">
        <v>3</v>
      </c>
      <c r="J3291" s="9">
        <v>9.1689999999999969</v>
      </c>
      <c r="K3291" s="9">
        <v>121.13899999999998</v>
      </c>
      <c r="L3291" s="9">
        <v>120.98900000000003</v>
      </c>
    </row>
    <row r="3292" spans="6:12">
      <c r="F3292" s="9">
        <v>3273</v>
      </c>
      <c r="G3292" s="9">
        <v>34</v>
      </c>
      <c r="H3292" s="9">
        <v>2</v>
      </c>
      <c r="I3292" s="9">
        <v>4</v>
      </c>
      <c r="J3292" s="9">
        <v>-55.324000000000012</v>
      </c>
      <c r="K3292" s="9">
        <v>102.93599999999998</v>
      </c>
      <c r="L3292" s="9">
        <v>100.03599999999999</v>
      </c>
    </row>
    <row r="3293" spans="6:12">
      <c r="F3293" s="9">
        <v>3274</v>
      </c>
      <c r="G3293" s="9">
        <v>19</v>
      </c>
      <c r="H3293" s="9">
        <v>1</v>
      </c>
      <c r="I3293" s="9">
        <v>6</v>
      </c>
      <c r="J3293" s="9">
        <v>157.90899999999996</v>
      </c>
      <c r="K3293" s="9">
        <v>149.51899999999998</v>
      </c>
      <c r="L3293" s="9">
        <v>146.96900000000002</v>
      </c>
    </row>
    <row r="3294" spans="6:12">
      <c r="F3294" s="9">
        <v>3275</v>
      </c>
      <c r="G3294" s="9">
        <v>55</v>
      </c>
      <c r="H3294" s="9">
        <v>2</v>
      </c>
      <c r="I3294" s="9">
        <v>4</v>
      </c>
      <c r="J3294" s="9">
        <v>-6.2050000000000125</v>
      </c>
      <c r="K3294" s="9">
        <v>145.54499999999993</v>
      </c>
      <c r="L3294" s="9">
        <v>145.79500000000004</v>
      </c>
    </row>
    <row r="3295" spans="6:12">
      <c r="F3295" s="9">
        <v>3276</v>
      </c>
      <c r="G3295" s="9">
        <v>19</v>
      </c>
      <c r="H3295" s="9">
        <v>1</v>
      </c>
      <c r="I3295" s="9">
        <v>8</v>
      </c>
      <c r="J3295" s="9">
        <v>186.27699999999996</v>
      </c>
      <c r="K3295" s="9">
        <v>92.686999999999983</v>
      </c>
      <c r="L3295" s="9">
        <v>90.937000000000012</v>
      </c>
    </row>
    <row r="3296" spans="6:12">
      <c r="F3296" s="9">
        <v>3277</v>
      </c>
      <c r="G3296" s="9">
        <v>40</v>
      </c>
      <c r="H3296" s="9">
        <v>3</v>
      </c>
      <c r="I3296" s="9">
        <v>7</v>
      </c>
      <c r="J3296" s="9">
        <v>2.7500000000000568</v>
      </c>
      <c r="K3296" s="9">
        <v>117.44999999999993</v>
      </c>
      <c r="L3296" s="9">
        <v>114.85000000000008</v>
      </c>
    </row>
    <row r="3297" spans="6:12">
      <c r="F3297" s="9">
        <v>3278</v>
      </c>
      <c r="G3297" s="9">
        <v>45</v>
      </c>
      <c r="H3297" s="9">
        <v>3</v>
      </c>
      <c r="I3297" s="9">
        <v>6</v>
      </c>
      <c r="J3297" s="9">
        <v>-45.754999999999939</v>
      </c>
      <c r="K3297" s="9">
        <v>109.99499999999995</v>
      </c>
      <c r="L3297" s="9">
        <v>107.74500000000006</v>
      </c>
    </row>
    <row r="3298" spans="6:12">
      <c r="F3298" s="9">
        <v>3279</v>
      </c>
      <c r="G3298" s="9">
        <v>28</v>
      </c>
      <c r="H3298" s="9">
        <v>2</v>
      </c>
      <c r="I3298" s="9">
        <v>9</v>
      </c>
      <c r="J3298" s="9">
        <v>145.55199999999994</v>
      </c>
      <c r="K3298" s="9">
        <v>92.671999999999912</v>
      </c>
      <c r="L3298" s="9">
        <v>90.871999999999957</v>
      </c>
    </row>
    <row r="3299" spans="6:12">
      <c r="F3299" s="9">
        <v>3280</v>
      </c>
      <c r="G3299" s="9">
        <v>46</v>
      </c>
      <c r="H3299" s="9">
        <v>2</v>
      </c>
      <c r="I3299" s="9">
        <v>6</v>
      </c>
      <c r="J3299" s="9">
        <v>64.036000000000001</v>
      </c>
      <c r="K3299" s="9">
        <v>133.37599999999998</v>
      </c>
      <c r="L3299" s="9">
        <v>133.07600000000002</v>
      </c>
    </row>
    <row r="3300" spans="6:12">
      <c r="F3300" s="9">
        <v>3281</v>
      </c>
      <c r="G3300" s="9">
        <v>22</v>
      </c>
      <c r="H3300" s="9">
        <v>1</v>
      </c>
      <c r="I3300" s="9">
        <v>3</v>
      </c>
      <c r="J3300" s="9">
        <v>31.365999999999989</v>
      </c>
      <c r="K3300" s="9">
        <v>149.846</v>
      </c>
      <c r="L3300" s="9">
        <v>146.54599999999999</v>
      </c>
    </row>
    <row r="3301" spans="6:12">
      <c r="F3301" s="9">
        <v>3282</v>
      </c>
      <c r="G3301" s="9">
        <v>49</v>
      </c>
      <c r="H3301" s="9">
        <v>1</v>
      </c>
      <c r="I3301" s="9">
        <v>9</v>
      </c>
      <c r="J3301" s="9">
        <v>167.76099999999997</v>
      </c>
      <c r="K3301" s="9">
        <v>22.271000000000015</v>
      </c>
      <c r="L3301" s="9">
        <v>25.420999999999992</v>
      </c>
    </row>
    <row r="3302" spans="6:12">
      <c r="F3302" s="9">
        <v>3283</v>
      </c>
      <c r="G3302" s="9">
        <v>47</v>
      </c>
      <c r="H3302" s="9">
        <v>3</v>
      </c>
      <c r="I3302" s="9">
        <v>3</v>
      </c>
      <c r="J3302" s="9">
        <v>-271.87899999999991</v>
      </c>
      <c r="K3302" s="9">
        <v>11.050999999999959</v>
      </c>
      <c r="L3302" s="9">
        <v>7.9010000000000957</v>
      </c>
    </row>
    <row r="3303" spans="6:12">
      <c r="F3303" s="9">
        <v>3284</v>
      </c>
      <c r="G3303" s="9">
        <v>40</v>
      </c>
      <c r="H3303" s="9">
        <v>2</v>
      </c>
      <c r="I3303" s="9">
        <v>5</v>
      </c>
      <c r="J3303" s="9">
        <v>4.1999999999999886</v>
      </c>
      <c r="K3303" s="9">
        <v>117.99999999999996</v>
      </c>
      <c r="L3303" s="9">
        <v>116.39999999999999</v>
      </c>
    </row>
    <row r="3304" spans="6:12">
      <c r="F3304" s="9">
        <v>3285</v>
      </c>
      <c r="G3304" s="9">
        <v>33</v>
      </c>
      <c r="H3304" s="9">
        <v>3</v>
      </c>
      <c r="I3304" s="9">
        <v>3</v>
      </c>
      <c r="J3304" s="9">
        <v>-289.63099999999991</v>
      </c>
      <c r="K3304" s="9">
        <v>-2.3610000000000184</v>
      </c>
      <c r="L3304" s="9">
        <v>-7.61099999999999</v>
      </c>
    </row>
    <row r="3305" spans="6:12">
      <c r="F3305" s="9">
        <v>3286</v>
      </c>
      <c r="G3305" s="9">
        <v>25</v>
      </c>
      <c r="H3305" s="9">
        <v>3</v>
      </c>
      <c r="I3305" s="9">
        <v>3</v>
      </c>
      <c r="J3305" s="9">
        <v>-276.01500000000004</v>
      </c>
      <c r="K3305" s="9">
        <v>13.734999999999985</v>
      </c>
      <c r="L3305" s="9">
        <v>7.285000000000025</v>
      </c>
    </row>
    <row r="3306" spans="6:12">
      <c r="F3306" s="9">
        <v>3287</v>
      </c>
      <c r="G3306" s="9">
        <v>29</v>
      </c>
      <c r="H3306" s="9">
        <v>3</v>
      </c>
      <c r="I3306" s="9">
        <v>4</v>
      </c>
      <c r="J3306" s="9">
        <v>-198.29899999999986</v>
      </c>
      <c r="K3306" s="9">
        <v>47.61099999999999</v>
      </c>
      <c r="L3306" s="9">
        <v>42.161000000000058</v>
      </c>
    </row>
    <row r="3307" spans="6:12">
      <c r="F3307" s="9">
        <v>3288</v>
      </c>
      <c r="G3307" s="9">
        <v>30</v>
      </c>
      <c r="H3307" s="9">
        <v>2</v>
      </c>
      <c r="I3307" s="9">
        <v>9</v>
      </c>
      <c r="J3307" s="9">
        <v>141.91999999999993</v>
      </c>
      <c r="K3307" s="9">
        <v>88.419999999999959</v>
      </c>
      <c r="L3307" s="9">
        <v>86.920000000000016</v>
      </c>
    </row>
    <row r="3308" spans="6:12">
      <c r="F3308" s="9">
        <v>3289</v>
      </c>
      <c r="G3308" s="9">
        <v>53</v>
      </c>
      <c r="H3308" s="9">
        <v>2</v>
      </c>
      <c r="I3308" s="9">
        <v>3</v>
      </c>
      <c r="J3308" s="9">
        <v>-83.210999999999956</v>
      </c>
      <c r="K3308" s="9">
        <v>111.75899999999993</v>
      </c>
      <c r="L3308" s="9">
        <v>111.309</v>
      </c>
    </row>
    <row r="3309" spans="6:12">
      <c r="F3309" s="9">
        <v>3290</v>
      </c>
      <c r="G3309" s="9">
        <v>28</v>
      </c>
      <c r="H3309" s="9">
        <v>1</v>
      </c>
      <c r="I3309" s="9">
        <v>8</v>
      </c>
      <c r="J3309" s="9">
        <v>155.16399999999993</v>
      </c>
      <c r="K3309" s="9">
        <v>58.783999999999978</v>
      </c>
      <c r="L3309" s="9">
        <v>58.383999999999972</v>
      </c>
    </row>
    <row r="3310" spans="6:12">
      <c r="F3310" s="9">
        <v>3291</v>
      </c>
      <c r="G3310" s="9">
        <v>45</v>
      </c>
      <c r="H3310" s="9">
        <v>3</v>
      </c>
      <c r="I3310" s="9">
        <v>7</v>
      </c>
      <c r="J3310" s="9">
        <v>12.585000000000036</v>
      </c>
      <c r="K3310" s="9">
        <v>125.7349999999999</v>
      </c>
      <c r="L3310" s="9">
        <v>123.88499999999999</v>
      </c>
    </row>
    <row r="3311" spans="6:12">
      <c r="F3311" s="9">
        <v>3292</v>
      </c>
      <c r="G3311" s="9">
        <v>41</v>
      </c>
      <c r="H3311" s="9">
        <v>1</v>
      </c>
      <c r="I3311" s="9">
        <v>5</v>
      </c>
      <c r="J3311" s="9">
        <v>91.665000000000006</v>
      </c>
      <c r="K3311" s="9">
        <v>119.05499999999996</v>
      </c>
      <c r="L3311" s="9">
        <v>119.40499999999999</v>
      </c>
    </row>
    <row r="3312" spans="6:12">
      <c r="F3312" s="9">
        <v>3293</v>
      </c>
      <c r="G3312" s="9">
        <v>25</v>
      </c>
      <c r="H3312" s="9">
        <v>3</v>
      </c>
      <c r="I3312" s="9">
        <v>9</v>
      </c>
      <c r="J3312" s="9">
        <v>101.745</v>
      </c>
      <c r="K3312" s="9">
        <v>135.89499999999998</v>
      </c>
      <c r="L3312" s="9">
        <v>131.84500000000003</v>
      </c>
    </row>
    <row r="3313" spans="6:12">
      <c r="F3313" s="9">
        <v>3294</v>
      </c>
      <c r="G3313" s="9">
        <v>28</v>
      </c>
      <c r="H3313" s="9">
        <v>2</v>
      </c>
      <c r="I3313" s="9">
        <v>8</v>
      </c>
      <c r="J3313" s="9">
        <v>125.90399999999997</v>
      </c>
      <c r="K3313" s="9">
        <v>115.62399999999997</v>
      </c>
      <c r="L3313" s="9">
        <v>113.42399999999998</v>
      </c>
    </row>
    <row r="3314" spans="6:12">
      <c r="F3314" s="9">
        <v>3295</v>
      </c>
      <c r="G3314" s="9">
        <v>46</v>
      </c>
      <c r="H3314" s="9">
        <v>3</v>
      </c>
      <c r="I3314" s="9">
        <v>7</v>
      </c>
      <c r="J3314" s="9">
        <v>15.36200000000008</v>
      </c>
      <c r="K3314" s="9">
        <v>128.20199999999994</v>
      </c>
      <c r="L3314" s="9">
        <v>126.50200000000001</v>
      </c>
    </row>
    <row r="3315" spans="6:12">
      <c r="F3315" s="9">
        <v>3296</v>
      </c>
      <c r="G3315" s="9">
        <v>42</v>
      </c>
      <c r="H3315" s="9">
        <v>3</v>
      </c>
      <c r="I3315" s="9">
        <v>4</v>
      </c>
      <c r="J3315" s="9">
        <v>-197.53199999999993</v>
      </c>
      <c r="K3315" s="9">
        <v>44.347999999999985</v>
      </c>
      <c r="L3315" s="9">
        <v>40.848000000000013</v>
      </c>
    </row>
    <row r="3316" spans="6:12">
      <c r="F3316" s="9">
        <v>3297</v>
      </c>
      <c r="G3316" s="9">
        <v>44</v>
      </c>
      <c r="H3316" s="9">
        <v>2</v>
      </c>
      <c r="I3316" s="9">
        <v>7</v>
      </c>
      <c r="J3316" s="9">
        <v>97.767999999999972</v>
      </c>
      <c r="K3316" s="9">
        <v>125.12799999999993</v>
      </c>
      <c r="L3316" s="9">
        <v>124.92799999999997</v>
      </c>
    </row>
    <row r="3317" spans="6:12">
      <c r="F3317" s="9">
        <v>3298</v>
      </c>
      <c r="G3317" s="9">
        <v>39</v>
      </c>
      <c r="H3317" s="9">
        <v>3</v>
      </c>
      <c r="I3317" s="9">
        <v>3</v>
      </c>
      <c r="J3317" s="9">
        <v>-288.50299999999993</v>
      </c>
      <c r="K3317" s="9">
        <v>-3.0930000000000177</v>
      </c>
      <c r="L3317" s="9">
        <v>-7.4429999999999836</v>
      </c>
    </row>
    <row r="3318" spans="6:12">
      <c r="F3318" s="9">
        <v>3299</v>
      </c>
      <c r="G3318" s="9">
        <v>22</v>
      </c>
      <c r="H3318" s="9">
        <v>3</v>
      </c>
      <c r="I3318" s="9">
        <v>7</v>
      </c>
      <c r="J3318" s="9">
        <v>23.233999999999924</v>
      </c>
      <c r="K3318" s="9">
        <v>143.5139999999999</v>
      </c>
      <c r="L3318" s="9">
        <v>138.21399999999994</v>
      </c>
    </row>
    <row r="3319" spans="6:12">
      <c r="F3319" s="9">
        <v>3300</v>
      </c>
      <c r="G3319" s="9">
        <v>31</v>
      </c>
      <c r="H3319" s="9">
        <v>3</v>
      </c>
      <c r="I3319" s="9">
        <v>9</v>
      </c>
      <c r="J3319" s="9">
        <v>90.128999999999962</v>
      </c>
      <c r="K3319" s="9">
        <v>122.41899999999993</v>
      </c>
      <c r="L3319" s="9">
        <v>119.26900000000001</v>
      </c>
    </row>
    <row r="3320" spans="6:12">
      <c r="F3320" s="9">
        <v>3301</v>
      </c>
      <c r="G3320" s="9">
        <v>23</v>
      </c>
      <c r="H3320" s="9">
        <v>1</v>
      </c>
      <c r="I3320" s="9">
        <v>4</v>
      </c>
      <c r="J3320" s="9">
        <v>74.996999999999986</v>
      </c>
      <c r="K3320" s="9">
        <v>150.56699999999995</v>
      </c>
      <c r="L3320" s="9">
        <v>147.81700000000001</v>
      </c>
    </row>
    <row r="3321" spans="6:12">
      <c r="F3321" s="9">
        <v>3302</v>
      </c>
      <c r="G3321" s="9">
        <v>34</v>
      </c>
      <c r="H3321" s="9">
        <v>3</v>
      </c>
      <c r="I3321" s="9">
        <v>6</v>
      </c>
      <c r="J3321" s="9">
        <v>-58.41599999999994</v>
      </c>
      <c r="K3321" s="9">
        <v>100.74399999999997</v>
      </c>
      <c r="L3321" s="9">
        <v>96.844000000000051</v>
      </c>
    </row>
    <row r="3322" spans="6:12">
      <c r="F3322" s="9">
        <v>3303</v>
      </c>
      <c r="G3322" s="9">
        <v>33</v>
      </c>
      <c r="H3322" s="9">
        <v>2</v>
      </c>
      <c r="I3322" s="9">
        <v>3</v>
      </c>
      <c r="J3322" s="9">
        <v>-121.77099999999999</v>
      </c>
      <c r="K3322" s="9">
        <v>79.398999999999972</v>
      </c>
      <c r="L3322" s="9">
        <v>75.948999999999984</v>
      </c>
    </row>
    <row r="3323" spans="6:12">
      <c r="F3323" s="9">
        <v>3304</v>
      </c>
      <c r="G3323" s="9">
        <v>52</v>
      </c>
      <c r="H3323" s="9">
        <v>3</v>
      </c>
      <c r="I3323" s="9">
        <v>5</v>
      </c>
      <c r="J3323" s="9">
        <v>-88.549999999999955</v>
      </c>
      <c r="K3323" s="9">
        <v>107.63</v>
      </c>
      <c r="L3323" s="9">
        <v>106.02999999999997</v>
      </c>
    </row>
    <row r="3324" spans="6:12">
      <c r="F3324" s="9">
        <v>3305</v>
      </c>
      <c r="G3324" s="9">
        <v>49</v>
      </c>
      <c r="H3324" s="9">
        <v>2</v>
      </c>
      <c r="I3324" s="9">
        <v>7</v>
      </c>
      <c r="J3324" s="9">
        <v>112.25299999999999</v>
      </c>
      <c r="K3324" s="9">
        <v>138.06299999999999</v>
      </c>
      <c r="L3324" s="9">
        <v>138.61299999999997</v>
      </c>
    </row>
    <row r="3325" spans="6:12">
      <c r="F3325" s="9">
        <v>3306</v>
      </c>
      <c r="G3325" s="9">
        <v>35</v>
      </c>
      <c r="H3325" s="9">
        <v>1</v>
      </c>
      <c r="I3325" s="9">
        <v>8</v>
      </c>
      <c r="J3325" s="9">
        <v>146.08499999999995</v>
      </c>
      <c r="K3325" s="9">
        <v>47.534999999999968</v>
      </c>
      <c r="L3325" s="9">
        <v>48.184999999999974</v>
      </c>
    </row>
    <row r="3326" spans="6:12">
      <c r="F3326" s="9">
        <v>3307</v>
      </c>
      <c r="G3326" s="9">
        <v>39</v>
      </c>
      <c r="H3326" s="9">
        <v>2</v>
      </c>
      <c r="I3326" s="9">
        <v>5</v>
      </c>
      <c r="J3326" s="9">
        <v>3.2049999999999841</v>
      </c>
      <c r="K3326" s="9">
        <v>117.31499999999997</v>
      </c>
      <c r="L3326" s="9">
        <v>115.56499999999997</v>
      </c>
    </row>
    <row r="3327" spans="6:12">
      <c r="F3327" s="9">
        <v>3308</v>
      </c>
      <c r="G3327" s="9">
        <v>39</v>
      </c>
      <c r="H3327" s="9">
        <v>2</v>
      </c>
      <c r="I3327" s="9">
        <v>6</v>
      </c>
      <c r="J3327" s="9">
        <v>51.358999999999952</v>
      </c>
      <c r="K3327" s="9">
        <v>122.86899999999996</v>
      </c>
      <c r="L3327" s="9">
        <v>121.51899999999998</v>
      </c>
    </row>
    <row r="3328" spans="6:12">
      <c r="F3328" s="9">
        <v>3309</v>
      </c>
      <c r="G3328" s="9">
        <v>51</v>
      </c>
      <c r="H3328" s="9">
        <v>2</v>
      </c>
      <c r="I3328" s="9">
        <v>9</v>
      </c>
      <c r="J3328" s="9">
        <v>168.98899999999998</v>
      </c>
      <c r="K3328" s="9">
        <v>108.97899999999996</v>
      </c>
      <c r="L3328" s="9">
        <v>110.62900000000005</v>
      </c>
    </row>
    <row r="3329" spans="6:12">
      <c r="F3329" s="9">
        <v>3310</v>
      </c>
      <c r="G3329" s="9">
        <v>42</v>
      </c>
      <c r="H3329" s="9">
        <v>3</v>
      </c>
      <c r="I3329" s="9">
        <v>6</v>
      </c>
      <c r="J3329" s="9">
        <v>-52.447999999999922</v>
      </c>
      <c r="K3329" s="9">
        <v>104.23199999999994</v>
      </c>
      <c r="L3329" s="9">
        <v>101.53200000000001</v>
      </c>
    </row>
    <row r="3330" spans="6:12">
      <c r="F3330" s="9">
        <v>3311</v>
      </c>
      <c r="G3330" s="9">
        <v>45</v>
      </c>
      <c r="H3330" s="9">
        <v>1</v>
      </c>
      <c r="I3330" s="9">
        <v>8</v>
      </c>
      <c r="J3330" s="9">
        <v>156.06499999999994</v>
      </c>
      <c r="K3330" s="9">
        <v>54.414999999999935</v>
      </c>
      <c r="L3330" s="9">
        <v>56.564999999999998</v>
      </c>
    </row>
    <row r="3331" spans="6:12">
      <c r="F3331" s="9">
        <v>3312</v>
      </c>
      <c r="G3331" s="9">
        <v>42</v>
      </c>
      <c r="H3331" s="9">
        <v>2</v>
      </c>
      <c r="I3331" s="9">
        <v>8</v>
      </c>
      <c r="J3331" s="9">
        <v>123.07599999999996</v>
      </c>
      <c r="K3331" s="9">
        <v>108.45599999999993</v>
      </c>
      <c r="L3331" s="9">
        <v>108.35599999999994</v>
      </c>
    </row>
    <row r="3332" spans="6:12">
      <c r="F3332" s="9">
        <v>3313</v>
      </c>
      <c r="G3332" s="9">
        <v>19</v>
      </c>
      <c r="H3332" s="9">
        <v>1</v>
      </c>
      <c r="I3332" s="9">
        <v>6</v>
      </c>
      <c r="J3332" s="9">
        <v>157.90899999999996</v>
      </c>
      <c r="K3332" s="9">
        <v>149.51899999999998</v>
      </c>
      <c r="L3332" s="9">
        <v>146.96900000000002</v>
      </c>
    </row>
    <row r="3333" spans="6:12">
      <c r="F3333" s="9">
        <v>3314</v>
      </c>
      <c r="G3333" s="9">
        <v>28</v>
      </c>
      <c r="H3333" s="9">
        <v>1</v>
      </c>
      <c r="I3333" s="9">
        <v>6</v>
      </c>
      <c r="J3333" s="9">
        <v>126.68799999999996</v>
      </c>
      <c r="K3333" s="9">
        <v>115.50799999999998</v>
      </c>
      <c r="L3333" s="9">
        <v>114.30799999999999</v>
      </c>
    </row>
    <row r="3334" spans="6:12">
      <c r="F3334" s="9">
        <v>3315</v>
      </c>
      <c r="G3334" s="9">
        <v>40</v>
      </c>
      <c r="H3334" s="9">
        <v>1</v>
      </c>
      <c r="I3334" s="9">
        <v>3</v>
      </c>
      <c r="J3334" s="9">
        <v>5.0499999999999829</v>
      </c>
      <c r="K3334" s="9">
        <v>117.94999999999996</v>
      </c>
      <c r="L3334" s="9">
        <v>117.35000000000002</v>
      </c>
    </row>
    <row r="3335" spans="6:12">
      <c r="F3335" s="9">
        <v>3316</v>
      </c>
      <c r="G3335" s="9">
        <v>48</v>
      </c>
      <c r="H3335" s="9">
        <v>3</v>
      </c>
      <c r="I3335" s="9">
        <v>4</v>
      </c>
      <c r="J3335" s="9">
        <v>-181.7879999999999</v>
      </c>
      <c r="K3335" s="9">
        <v>58.231999999999999</v>
      </c>
      <c r="L3335" s="9">
        <v>55.632000000000005</v>
      </c>
    </row>
    <row r="3336" spans="6:12">
      <c r="F3336" s="9">
        <v>3317</v>
      </c>
      <c r="G3336" s="9">
        <v>52</v>
      </c>
      <c r="H3336" s="9">
        <v>3</v>
      </c>
      <c r="I3336" s="9">
        <v>9</v>
      </c>
      <c r="J3336" s="9">
        <v>126.01800000000003</v>
      </c>
      <c r="K3336" s="9">
        <v>151.79799999999994</v>
      </c>
      <c r="L3336" s="9">
        <v>151.79799999999994</v>
      </c>
    </row>
    <row r="3337" spans="6:12">
      <c r="F3337" s="9">
        <v>3318</v>
      </c>
      <c r="G3337" s="9">
        <v>31</v>
      </c>
      <c r="H3337" s="9">
        <v>2</v>
      </c>
      <c r="I3337" s="9">
        <v>6</v>
      </c>
      <c r="J3337" s="9">
        <v>53.070999999999998</v>
      </c>
      <c r="K3337" s="9">
        <v>127.06099999999998</v>
      </c>
      <c r="L3337" s="9">
        <v>124.51100000000002</v>
      </c>
    </row>
    <row r="3338" spans="6:12">
      <c r="F3338" s="9">
        <v>3319</v>
      </c>
      <c r="G3338" s="9">
        <v>51</v>
      </c>
      <c r="H3338" s="9">
        <v>2</v>
      </c>
      <c r="I3338" s="9">
        <v>9</v>
      </c>
      <c r="J3338" s="9">
        <v>168.98899999999998</v>
      </c>
      <c r="K3338" s="9">
        <v>108.97899999999996</v>
      </c>
      <c r="L3338" s="9">
        <v>110.62900000000005</v>
      </c>
    </row>
    <row r="3339" spans="6:12">
      <c r="F3339" s="9">
        <v>3320</v>
      </c>
      <c r="G3339" s="9">
        <v>42</v>
      </c>
      <c r="H3339" s="9">
        <v>3</v>
      </c>
      <c r="I3339" s="9">
        <v>8</v>
      </c>
      <c r="J3339" s="9">
        <v>54.716000000000065</v>
      </c>
      <c r="K3339" s="9">
        <v>126.19599999999997</v>
      </c>
      <c r="L3339" s="9">
        <v>124.29599999999999</v>
      </c>
    </row>
    <row r="3340" spans="6:12">
      <c r="F3340" s="9">
        <v>3321</v>
      </c>
      <c r="G3340" s="9">
        <v>44</v>
      </c>
      <c r="H3340" s="9">
        <v>1</v>
      </c>
      <c r="I3340" s="9">
        <v>3</v>
      </c>
      <c r="J3340" s="9">
        <v>11.082000000000001</v>
      </c>
      <c r="K3340" s="9">
        <v>122.74199999999998</v>
      </c>
      <c r="L3340" s="9">
        <v>122.742</v>
      </c>
    </row>
    <row r="3341" spans="6:12">
      <c r="F3341" s="9">
        <v>3322</v>
      </c>
      <c r="G3341" s="9">
        <v>39</v>
      </c>
      <c r="H3341" s="9">
        <v>1</v>
      </c>
      <c r="I3341" s="9">
        <v>5</v>
      </c>
      <c r="J3341" s="9">
        <v>89.705000000000013</v>
      </c>
      <c r="K3341" s="9">
        <v>117.71499999999997</v>
      </c>
      <c r="L3341" s="9">
        <v>117.76499999999999</v>
      </c>
    </row>
    <row r="3342" spans="6:12">
      <c r="F3342" s="9">
        <v>3323</v>
      </c>
      <c r="G3342" s="9">
        <v>22</v>
      </c>
      <c r="H3342" s="9">
        <v>3</v>
      </c>
      <c r="I3342" s="9">
        <v>5</v>
      </c>
      <c r="J3342" s="9">
        <v>-102.64999999999998</v>
      </c>
      <c r="K3342" s="9">
        <v>102.82999999999996</v>
      </c>
      <c r="L3342" s="9">
        <v>96.72999999999999</v>
      </c>
    </row>
    <row r="3343" spans="6:12">
      <c r="F3343" s="9">
        <v>3324</v>
      </c>
      <c r="G3343" s="9">
        <v>41</v>
      </c>
      <c r="H3343" s="9">
        <v>3</v>
      </c>
      <c r="I3343" s="9">
        <v>6</v>
      </c>
      <c r="J3343" s="9">
        <v>-54.138999999999953</v>
      </c>
      <c r="K3343" s="9">
        <v>102.85099999999994</v>
      </c>
      <c r="L3343" s="9">
        <v>100.00100000000003</v>
      </c>
    </row>
    <row r="3344" spans="6:12">
      <c r="F3344" s="9">
        <v>3325</v>
      </c>
      <c r="G3344" s="9">
        <v>55</v>
      </c>
      <c r="H3344" s="9">
        <v>1</v>
      </c>
      <c r="I3344" s="9">
        <v>6</v>
      </c>
      <c r="J3344" s="9">
        <v>164.24499999999989</v>
      </c>
      <c r="K3344" s="9">
        <v>144.69499999999988</v>
      </c>
      <c r="L3344" s="9">
        <v>147.54500000000007</v>
      </c>
    </row>
    <row r="3345" spans="6:12">
      <c r="F3345" s="9">
        <v>3326</v>
      </c>
      <c r="G3345" s="9">
        <v>40</v>
      </c>
      <c r="H3345" s="9">
        <v>3</v>
      </c>
      <c r="I3345" s="9">
        <v>3</v>
      </c>
      <c r="J3345" s="9">
        <v>-287.36999999999989</v>
      </c>
      <c r="K3345" s="9">
        <v>-2.2700000000000387</v>
      </c>
      <c r="L3345" s="9">
        <v>-6.469999999999942</v>
      </c>
    </row>
    <row r="3346" spans="6:12">
      <c r="F3346" s="9">
        <v>3327</v>
      </c>
      <c r="G3346" s="9">
        <v>31</v>
      </c>
      <c r="H3346" s="9">
        <v>2</v>
      </c>
      <c r="I3346" s="9">
        <v>5</v>
      </c>
      <c r="J3346" s="9">
        <v>4.9650000000000318</v>
      </c>
      <c r="K3346" s="9">
        <v>121.55499999999998</v>
      </c>
      <c r="L3346" s="9">
        <v>118.60500000000002</v>
      </c>
    </row>
    <row r="3347" spans="6:12">
      <c r="F3347" s="9">
        <v>3328</v>
      </c>
      <c r="G3347" s="9">
        <v>52</v>
      </c>
      <c r="H3347" s="9">
        <v>2</v>
      </c>
      <c r="I3347" s="9">
        <v>3</v>
      </c>
      <c r="J3347" s="9">
        <v>-87.703999999999979</v>
      </c>
      <c r="K3347" s="9">
        <v>107.57599999999998</v>
      </c>
      <c r="L3347" s="9">
        <v>106.97599999999996</v>
      </c>
    </row>
    <row r="3348" spans="6:12">
      <c r="F3348" s="9">
        <v>3329</v>
      </c>
      <c r="G3348" s="9">
        <v>30</v>
      </c>
      <c r="H3348" s="9">
        <v>3</v>
      </c>
      <c r="I3348" s="9">
        <v>9</v>
      </c>
      <c r="J3348" s="9">
        <v>91.390000000000043</v>
      </c>
      <c r="K3348" s="9">
        <v>123.99000000000001</v>
      </c>
      <c r="L3348" s="9">
        <v>120.69000000000005</v>
      </c>
    </row>
    <row r="3349" spans="6:12">
      <c r="F3349" s="9">
        <v>3330</v>
      </c>
      <c r="G3349" s="9">
        <v>46</v>
      </c>
      <c r="H3349" s="9">
        <v>2</v>
      </c>
      <c r="I3349" s="9">
        <v>7</v>
      </c>
      <c r="J3349" s="9">
        <v>102.75199999999998</v>
      </c>
      <c r="K3349" s="9">
        <v>129.49199999999993</v>
      </c>
      <c r="L3349" s="9">
        <v>129.59199999999998</v>
      </c>
    </row>
    <row r="3350" spans="6:12">
      <c r="F3350" s="9">
        <v>3331</v>
      </c>
      <c r="G3350" s="9">
        <v>24</v>
      </c>
      <c r="H3350" s="9">
        <v>3</v>
      </c>
      <c r="I3350" s="9">
        <v>9</v>
      </c>
      <c r="J3350" s="9">
        <v>104.62599999999998</v>
      </c>
      <c r="K3350" s="9">
        <v>139.08600000000001</v>
      </c>
      <c r="L3350" s="9">
        <v>134.88599999999997</v>
      </c>
    </row>
    <row r="3351" spans="6:12">
      <c r="F3351" s="9">
        <v>3332</v>
      </c>
      <c r="G3351" s="9">
        <v>36</v>
      </c>
      <c r="H3351" s="9">
        <v>1</v>
      </c>
      <c r="I3351" s="9">
        <v>8</v>
      </c>
      <c r="J3351" s="9">
        <v>145.86799999999991</v>
      </c>
      <c r="K3351" s="9">
        <v>47.007999999999967</v>
      </c>
      <c r="L3351" s="9">
        <v>47.808000000000007</v>
      </c>
    </row>
    <row r="3352" spans="6:12">
      <c r="F3352" s="9">
        <v>3333</v>
      </c>
      <c r="G3352" s="9">
        <v>37</v>
      </c>
      <c r="H3352" s="9">
        <v>1</v>
      </c>
      <c r="I3352" s="9">
        <v>3</v>
      </c>
      <c r="J3352" s="9">
        <v>3.3610000000000042</v>
      </c>
      <c r="K3352" s="9">
        <v>117.191</v>
      </c>
      <c r="L3352" s="9">
        <v>116.14100000000002</v>
      </c>
    </row>
    <row r="3353" spans="6:12">
      <c r="F3353" s="9">
        <v>3334</v>
      </c>
      <c r="G3353" s="9">
        <v>34</v>
      </c>
      <c r="H3353" s="9">
        <v>2</v>
      </c>
      <c r="I3353" s="9">
        <v>4</v>
      </c>
      <c r="J3353" s="9">
        <v>-55.324000000000012</v>
      </c>
      <c r="K3353" s="9">
        <v>102.93599999999998</v>
      </c>
      <c r="L3353" s="9">
        <v>100.03599999999999</v>
      </c>
    </row>
    <row r="3354" spans="6:12">
      <c r="F3354" s="9">
        <v>3335</v>
      </c>
      <c r="G3354" s="9">
        <v>52</v>
      </c>
      <c r="H3354" s="9">
        <v>1</v>
      </c>
      <c r="I3354" s="9">
        <v>8</v>
      </c>
      <c r="J3354" s="9">
        <v>179.1159999999999</v>
      </c>
      <c r="K3354" s="9">
        <v>75.295999999999964</v>
      </c>
      <c r="L3354" s="9">
        <v>78.495999999999981</v>
      </c>
    </row>
    <row r="3355" spans="6:12">
      <c r="F3355" s="9">
        <v>3336</v>
      </c>
      <c r="G3355" s="9">
        <v>51</v>
      </c>
      <c r="H3355" s="9">
        <v>3</v>
      </c>
      <c r="I3355" s="9">
        <v>3</v>
      </c>
      <c r="J3355" s="9">
        <v>-257.08699999999993</v>
      </c>
      <c r="K3355" s="9">
        <v>24.602999999999952</v>
      </c>
      <c r="L3355" s="9">
        <v>22.053000000000111</v>
      </c>
    </row>
    <row r="3356" spans="6:12">
      <c r="F3356" s="9">
        <v>3337</v>
      </c>
      <c r="G3356" s="9">
        <v>50</v>
      </c>
      <c r="H3356" s="9">
        <v>2</v>
      </c>
      <c r="I3356" s="9">
        <v>9</v>
      </c>
      <c r="J3356" s="9">
        <v>164.99999999999991</v>
      </c>
      <c r="K3356" s="9">
        <v>105.29999999999995</v>
      </c>
      <c r="L3356" s="9">
        <v>106.79999999999995</v>
      </c>
    </row>
    <row r="3357" spans="6:12">
      <c r="F3357" s="9">
        <v>3338</v>
      </c>
      <c r="G3357" s="9">
        <v>19</v>
      </c>
      <c r="H3357" s="9">
        <v>3</v>
      </c>
      <c r="I3357" s="9">
        <v>3</v>
      </c>
      <c r="J3357" s="9">
        <v>-254.46300000000002</v>
      </c>
      <c r="K3357" s="9">
        <v>37.14700000000002</v>
      </c>
      <c r="L3357" s="9">
        <v>29.797000000000054</v>
      </c>
    </row>
    <row r="3358" spans="6:12">
      <c r="F3358" s="9">
        <v>3339</v>
      </c>
      <c r="G3358" s="9">
        <v>42</v>
      </c>
      <c r="H3358" s="9">
        <v>3</v>
      </c>
      <c r="I3358" s="9">
        <v>7</v>
      </c>
      <c r="J3358" s="9">
        <v>5.8740000000000236</v>
      </c>
      <c r="K3358" s="9">
        <v>119.95399999999995</v>
      </c>
      <c r="L3358" s="9">
        <v>117.654</v>
      </c>
    </row>
    <row r="3359" spans="6:12">
      <c r="F3359" s="9">
        <v>3340</v>
      </c>
      <c r="G3359" s="9">
        <v>24</v>
      </c>
      <c r="H3359" s="9">
        <v>2</v>
      </c>
      <c r="I3359" s="9">
        <v>4</v>
      </c>
      <c r="J3359" s="9">
        <v>-36.864000000000033</v>
      </c>
      <c r="K3359" s="9">
        <v>124.49599999999998</v>
      </c>
      <c r="L3359" s="9">
        <v>120.096</v>
      </c>
    </row>
    <row r="3360" spans="6:12">
      <c r="F3360" s="9">
        <v>3341</v>
      </c>
      <c r="G3360" s="9">
        <v>51</v>
      </c>
      <c r="H3360" s="9">
        <v>1</v>
      </c>
      <c r="I3360" s="9">
        <v>5</v>
      </c>
      <c r="J3360" s="9">
        <v>117.66500000000005</v>
      </c>
      <c r="K3360" s="9">
        <v>141.95499999999996</v>
      </c>
      <c r="L3360" s="9">
        <v>143.80500000000009</v>
      </c>
    </row>
    <row r="3361" spans="6:12">
      <c r="F3361" s="9">
        <v>3342</v>
      </c>
      <c r="G3361" s="9">
        <v>52</v>
      </c>
      <c r="H3361" s="9">
        <v>3</v>
      </c>
      <c r="I3361" s="9">
        <v>5</v>
      </c>
      <c r="J3361" s="9">
        <v>-88.549999999999955</v>
      </c>
      <c r="K3361" s="9">
        <v>107.63</v>
      </c>
      <c r="L3361" s="9">
        <v>106.02999999999997</v>
      </c>
    </row>
    <row r="3362" spans="6:12">
      <c r="F3362" s="9">
        <v>3343</v>
      </c>
      <c r="G3362" s="9">
        <v>33</v>
      </c>
      <c r="H3362" s="9">
        <v>3</v>
      </c>
      <c r="I3362" s="9">
        <v>8</v>
      </c>
      <c r="J3362" s="9">
        <v>49.109000000000094</v>
      </c>
      <c r="K3362" s="9">
        <v>123.37899999999996</v>
      </c>
      <c r="L3362" s="9">
        <v>120.12900000000002</v>
      </c>
    </row>
    <row r="3363" spans="6:12">
      <c r="F3363" s="9">
        <v>3344</v>
      </c>
      <c r="G3363" s="9">
        <v>30</v>
      </c>
      <c r="H3363" s="9">
        <v>1</v>
      </c>
      <c r="I3363" s="9">
        <v>3</v>
      </c>
      <c r="J3363" s="9">
        <v>8.8699999999999974</v>
      </c>
      <c r="K3363" s="9">
        <v>124.87</v>
      </c>
      <c r="L3363" s="9">
        <v>122.77</v>
      </c>
    </row>
    <row r="3364" spans="6:12">
      <c r="F3364" s="9">
        <v>3345</v>
      </c>
      <c r="G3364" s="9">
        <v>54</v>
      </c>
      <c r="H3364" s="9">
        <v>2</v>
      </c>
      <c r="I3364" s="9">
        <v>8</v>
      </c>
      <c r="J3364" s="9">
        <v>162.77199999999999</v>
      </c>
      <c r="K3364" s="9">
        <v>144.43199999999999</v>
      </c>
      <c r="L3364" s="9">
        <v>146.13200000000001</v>
      </c>
    </row>
    <row r="3365" spans="6:12">
      <c r="F3365" s="9">
        <v>3346</v>
      </c>
      <c r="G3365" s="9">
        <v>44</v>
      </c>
      <c r="H3365" s="9">
        <v>3</v>
      </c>
      <c r="I3365" s="9">
        <v>7</v>
      </c>
      <c r="J3365" s="9">
        <v>10.078000000000088</v>
      </c>
      <c r="K3365" s="9">
        <v>123.53799999999995</v>
      </c>
      <c r="L3365" s="9">
        <v>121.53800000000001</v>
      </c>
    </row>
    <row r="3366" spans="6:12">
      <c r="F3366" s="9">
        <v>3347</v>
      </c>
      <c r="G3366" s="9">
        <v>38</v>
      </c>
      <c r="H3366" s="9">
        <v>1</v>
      </c>
      <c r="I3366" s="9">
        <v>6</v>
      </c>
      <c r="J3366" s="9">
        <v>117.64799999999998</v>
      </c>
      <c r="K3366" s="9">
        <v>103.36799999999998</v>
      </c>
      <c r="L3366" s="9">
        <v>103.66800000000005</v>
      </c>
    </row>
    <row r="3367" spans="6:12">
      <c r="F3367" s="9">
        <v>3348</v>
      </c>
      <c r="G3367" s="9">
        <v>54</v>
      </c>
      <c r="H3367" s="9">
        <v>3</v>
      </c>
      <c r="I3367" s="9">
        <v>5</v>
      </c>
      <c r="J3367" s="9">
        <v>-78.969999999999914</v>
      </c>
      <c r="K3367" s="9">
        <v>116.58999999999997</v>
      </c>
      <c r="L3367" s="9">
        <v>115.29000000000002</v>
      </c>
    </row>
    <row r="3368" spans="6:12">
      <c r="F3368" s="9">
        <v>3349</v>
      </c>
      <c r="G3368" s="9">
        <v>32</v>
      </c>
      <c r="H3368" s="9">
        <v>2</v>
      </c>
      <c r="I3368" s="9">
        <v>4</v>
      </c>
      <c r="J3368" s="9">
        <v>-53.792000000000002</v>
      </c>
      <c r="K3368" s="9">
        <v>105.08799999999997</v>
      </c>
      <c r="L3368" s="9">
        <v>101.88800000000001</v>
      </c>
    </row>
    <row r="3369" spans="6:12">
      <c r="F3369" s="9">
        <v>3350</v>
      </c>
      <c r="G3369" s="9">
        <v>41</v>
      </c>
      <c r="H3369" s="9">
        <v>2</v>
      </c>
      <c r="I3369" s="9">
        <v>4</v>
      </c>
      <c r="J3369" s="9">
        <v>-52.180999999999983</v>
      </c>
      <c r="K3369" s="9">
        <v>103.90899999999996</v>
      </c>
      <c r="L3369" s="9">
        <v>102.05899999999997</v>
      </c>
    </row>
    <row r="3370" spans="6:12">
      <c r="F3370" s="9">
        <v>3351</v>
      </c>
      <c r="G3370" s="9">
        <v>36</v>
      </c>
      <c r="H3370" s="9">
        <v>2</v>
      </c>
      <c r="I3370" s="9">
        <v>4</v>
      </c>
      <c r="J3370" s="9">
        <v>-55.775999999999982</v>
      </c>
      <c r="K3370" s="9">
        <v>101.86399999999998</v>
      </c>
      <c r="L3370" s="9">
        <v>99.263999999999982</v>
      </c>
    </row>
    <row r="3371" spans="6:12">
      <c r="F3371" s="9">
        <v>3352</v>
      </c>
      <c r="G3371" s="9">
        <v>24</v>
      </c>
      <c r="H3371" s="9">
        <v>1</v>
      </c>
      <c r="I3371" s="9">
        <v>5</v>
      </c>
      <c r="J3371" s="9">
        <v>109.43</v>
      </c>
      <c r="K3371" s="9">
        <v>142.09000000000003</v>
      </c>
      <c r="L3371" s="9">
        <v>139.88999999999999</v>
      </c>
    </row>
    <row r="3372" spans="6:12">
      <c r="F3372" s="9">
        <v>3353</v>
      </c>
      <c r="G3372" s="9">
        <v>42</v>
      </c>
      <c r="H3372" s="9">
        <v>2</v>
      </c>
      <c r="I3372" s="9">
        <v>4</v>
      </c>
      <c r="J3372" s="9">
        <v>-50.651999999999987</v>
      </c>
      <c r="K3372" s="9">
        <v>105.12799999999999</v>
      </c>
      <c r="L3372" s="9">
        <v>103.42799999999997</v>
      </c>
    </row>
    <row r="3373" spans="6:12">
      <c r="F3373" s="9">
        <v>3354</v>
      </c>
      <c r="G3373" s="9">
        <v>49</v>
      </c>
      <c r="H3373" s="9">
        <v>2</v>
      </c>
      <c r="I3373" s="9">
        <v>5</v>
      </c>
      <c r="J3373" s="9">
        <v>25.305000000000035</v>
      </c>
      <c r="K3373" s="9">
        <v>136.31500000000005</v>
      </c>
      <c r="L3373" s="9">
        <v>136.065</v>
      </c>
    </row>
    <row r="3374" spans="6:12">
      <c r="F3374" s="9">
        <v>3355</v>
      </c>
      <c r="G3374" s="9">
        <v>41</v>
      </c>
      <c r="H3374" s="9">
        <v>2</v>
      </c>
      <c r="I3374" s="9">
        <v>7</v>
      </c>
      <c r="J3374" s="9">
        <v>92.316999999999979</v>
      </c>
      <c r="K3374" s="9">
        <v>120.60699999999994</v>
      </c>
      <c r="L3374" s="9">
        <v>119.95699999999999</v>
      </c>
    </row>
    <row r="3375" spans="6:12">
      <c r="F3375" s="9">
        <v>3356</v>
      </c>
      <c r="G3375" s="9">
        <v>37</v>
      </c>
      <c r="H3375" s="9">
        <v>3</v>
      </c>
      <c r="I3375" s="9">
        <v>8</v>
      </c>
      <c r="J3375" s="9">
        <v>48.901000000000067</v>
      </c>
      <c r="K3375" s="9">
        <v>121.93099999999998</v>
      </c>
      <c r="L3375" s="9">
        <v>119.28100000000001</v>
      </c>
    </row>
    <row r="3376" spans="6:12">
      <c r="F3376" s="9">
        <v>3357</v>
      </c>
      <c r="G3376" s="9">
        <v>30</v>
      </c>
      <c r="H3376" s="9">
        <v>2</v>
      </c>
      <c r="I3376" s="9">
        <v>5</v>
      </c>
      <c r="J3376" s="9">
        <v>6.4000000000000341</v>
      </c>
      <c r="K3376" s="9">
        <v>123.29999999999998</v>
      </c>
      <c r="L3376" s="9">
        <v>120.19999999999999</v>
      </c>
    </row>
    <row r="3377" spans="6:12">
      <c r="F3377" s="9">
        <v>3358</v>
      </c>
      <c r="G3377" s="9">
        <v>55</v>
      </c>
      <c r="H3377" s="9">
        <v>2</v>
      </c>
      <c r="I3377" s="9">
        <v>4</v>
      </c>
      <c r="J3377" s="9">
        <v>-6.2050000000000125</v>
      </c>
      <c r="K3377" s="9">
        <v>145.54499999999993</v>
      </c>
      <c r="L3377" s="9">
        <v>145.79500000000004</v>
      </c>
    </row>
    <row r="3378" spans="6:12">
      <c r="F3378" s="9">
        <v>3359</v>
      </c>
      <c r="G3378" s="9">
        <v>20</v>
      </c>
      <c r="H3378" s="9">
        <v>1</v>
      </c>
      <c r="I3378" s="9">
        <v>6</v>
      </c>
      <c r="J3378" s="9">
        <v>153.35999999999996</v>
      </c>
      <c r="K3378" s="9">
        <v>144.65999999999997</v>
      </c>
      <c r="L3378" s="9">
        <v>142.26000000000002</v>
      </c>
    </row>
    <row r="3379" spans="6:12">
      <c r="F3379" s="9">
        <v>3360</v>
      </c>
      <c r="G3379" s="9">
        <v>43</v>
      </c>
      <c r="H3379" s="9">
        <v>3</v>
      </c>
      <c r="I3379" s="9">
        <v>8</v>
      </c>
      <c r="J3379" s="9">
        <v>56.689000000000135</v>
      </c>
      <c r="K3379" s="9">
        <v>127.85899999999998</v>
      </c>
      <c r="L3379" s="9">
        <v>126.10900000000009</v>
      </c>
    </row>
    <row r="3380" spans="6:12">
      <c r="F3380" s="9">
        <v>3361</v>
      </c>
      <c r="G3380" s="9">
        <v>30</v>
      </c>
      <c r="H3380" s="9">
        <v>3</v>
      </c>
      <c r="I3380" s="9">
        <v>5</v>
      </c>
      <c r="J3380" s="9">
        <v>-122.64999999999992</v>
      </c>
      <c r="K3380" s="9">
        <v>80.349999999999994</v>
      </c>
      <c r="L3380" s="9">
        <v>75.450000000000017</v>
      </c>
    </row>
    <row r="3381" spans="6:12">
      <c r="F3381" s="9">
        <v>3362</v>
      </c>
      <c r="G3381" s="9">
        <v>54</v>
      </c>
      <c r="H3381" s="9">
        <v>1</v>
      </c>
      <c r="I3381" s="9">
        <v>6</v>
      </c>
      <c r="J3381" s="9">
        <v>159.34399999999994</v>
      </c>
      <c r="K3381" s="9">
        <v>140.10399999999998</v>
      </c>
      <c r="L3381" s="9">
        <v>142.80400000000009</v>
      </c>
    </row>
    <row r="3382" spans="6:12">
      <c r="F3382" s="9">
        <v>3363</v>
      </c>
      <c r="G3382" s="9">
        <v>21</v>
      </c>
      <c r="H3382" s="9">
        <v>1</v>
      </c>
      <c r="I3382" s="9">
        <v>7</v>
      </c>
      <c r="J3382" s="9">
        <v>168.01699999999997</v>
      </c>
      <c r="K3382" s="9">
        <v>116.40699999999994</v>
      </c>
      <c r="L3382" s="9">
        <v>114.55699999999997</v>
      </c>
    </row>
    <row r="3383" spans="6:12">
      <c r="F3383" s="9">
        <v>3364</v>
      </c>
      <c r="G3383" s="9">
        <v>39</v>
      </c>
      <c r="H3383" s="9">
        <v>2</v>
      </c>
      <c r="I3383" s="9">
        <v>4</v>
      </c>
      <c r="J3383" s="9">
        <v>-54.429000000000002</v>
      </c>
      <c r="K3383" s="9">
        <v>102.28099999999998</v>
      </c>
      <c r="L3383" s="9">
        <v>100.13099999999997</v>
      </c>
    </row>
    <row r="3384" spans="6:12">
      <c r="F3384" s="9">
        <v>3365</v>
      </c>
      <c r="G3384" s="9">
        <v>48</v>
      </c>
      <c r="H3384" s="9">
        <v>1</v>
      </c>
      <c r="I3384" s="9">
        <v>3</v>
      </c>
      <c r="J3384" s="9">
        <v>21.434000000000005</v>
      </c>
      <c r="K3384" s="9">
        <v>131.85400000000004</v>
      </c>
      <c r="L3384" s="9">
        <v>132.45400000000004</v>
      </c>
    </row>
    <row r="3385" spans="6:12">
      <c r="F3385" s="9">
        <v>3366</v>
      </c>
      <c r="G3385" s="9">
        <v>25</v>
      </c>
      <c r="H3385" s="9">
        <v>2</v>
      </c>
      <c r="I3385" s="9">
        <v>5</v>
      </c>
      <c r="J3385" s="9">
        <v>17.625</v>
      </c>
      <c r="K3385" s="9">
        <v>136.07499999999999</v>
      </c>
      <c r="L3385" s="9">
        <v>132.22499999999997</v>
      </c>
    </row>
    <row r="3386" spans="6:12">
      <c r="F3386" s="9">
        <v>3367</v>
      </c>
      <c r="G3386" s="9">
        <v>35</v>
      </c>
      <c r="H3386" s="9">
        <v>2</v>
      </c>
      <c r="I3386" s="9">
        <v>8</v>
      </c>
      <c r="J3386" s="9">
        <v>117.87499999999997</v>
      </c>
      <c r="K3386" s="9">
        <v>105.42499999999995</v>
      </c>
      <c r="L3386" s="9">
        <v>104.27499999999995</v>
      </c>
    </row>
    <row r="3387" spans="6:12">
      <c r="F3387" s="9">
        <v>3368</v>
      </c>
      <c r="G3387" s="9">
        <v>45</v>
      </c>
      <c r="H3387" s="9">
        <v>1</v>
      </c>
      <c r="I3387" s="9">
        <v>9</v>
      </c>
      <c r="J3387" s="9">
        <v>156.18499999999992</v>
      </c>
      <c r="K3387" s="9">
        <v>11.934999999999945</v>
      </c>
      <c r="L3387" s="9">
        <v>14.485000000000014</v>
      </c>
    </row>
    <row r="3388" spans="6:12">
      <c r="F3388" s="9">
        <v>3369</v>
      </c>
      <c r="G3388" s="9">
        <v>55</v>
      </c>
      <c r="H3388" s="9">
        <v>3</v>
      </c>
      <c r="I3388" s="9">
        <v>4</v>
      </c>
      <c r="J3388" s="9">
        <v>-151.13499999999988</v>
      </c>
      <c r="K3388" s="9">
        <v>86.714999999999918</v>
      </c>
      <c r="L3388" s="9">
        <v>85.165000000000077</v>
      </c>
    </row>
    <row r="3389" spans="6:12">
      <c r="F3389" s="9">
        <v>3370</v>
      </c>
      <c r="G3389" s="9">
        <v>43</v>
      </c>
      <c r="H3389" s="9">
        <v>2</v>
      </c>
      <c r="I3389" s="9">
        <v>9</v>
      </c>
      <c r="J3389" s="9">
        <v>144.63699999999994</v>
      </c>
      <c r="K3389" s="9">
        <v>87.106999999999914</v>
      </c>
      <c r="L3389" s="9">
        <v>87.55699999999996</v>
      </c>
    </row>
    <row r="3390" spans="6:12">
      <c r="F3390" s="9">
        <v>3371</v>
      </c>
      <c r="G3390" s="9">
        <v>45</v>
      </c>
      <c r="H3390" s="9">
        <v>3</v>
      </c>
      <c r="I3390" s="9">
        <v>5</v>
      </c>
      <c r="J3390" s="9">
        <v>-113.57499999999987</v>
      </c>
      <c r="K3390" s="9">
        <v>84.77499999999992</v>
      </c>
      <c r="L3390" s="9">
        <v>82.125</v>
      </c>
    </row>
    <row r="3391" spans="6:12">
      <c r="F3391" s="9">
        <v>3372</v>
      </c>
      <c r="G3391" s="9">
        <v>53</v>
      </c>
      <c r="H3391" s="9">
        <v>3</v>
      </c>
      <c r="I3391" s="9">
        <v>6</v>
      </c>
      <c r="J3391" s="9">
        <v>-16.026999999999873</v>
      </c>
      <c r="K3391" s="9">
        <v>137.24299999999994</v>
      </c>
      <c r="L3391" s="9">
        <v>136.19300000000004</v>
      </c>
    </row>
    <row r="3392" spans="6:12">
      <c r="F3392" s="9">
        <v>3373</v>
      </c>
      <c r="G3392" s="9">
        <v>37</v>
      </c>
      <c r="H3392" s="9">
        <v>1</v>
      </c>
      <c r="I3392" s="9">
        <v>5</v>
      </c>
      <c r="J3392" s="9">
        <v>88.825000000000031</v>
      </c>
      <c r="K3392" s="9">
        <v>117.455</v>
      </c>
      <c r="L3392" s="9">
        <v>117.205</v>
      </c>
    </row>
    <row r="3393" spans="6:12">
      <c r="F3393" s="9">
        <v>3374</v>
      </c>
      <c r="G3393" s="9">
        <v>23</v>
      </c>
      <c r="H3393" s="9">
        <v>3</v>
      </c>
      <c r="I3393" s="9">
        <v>4</v>
      </c>
      <c r="J3393" s="9">
        <v>-183.26299999999998</v>
      </c>
      <c r="K3393" s="9">
        <v>64.506999999999948</v>
      </c>
      <c r="L3393" s="9">
        <v>58.156999999999982</v>
      </c>
    </row>
    <row r="3394" spans="6:12">
      <c r="F3394" s="9">
        <v>3375</v>
      </c>
      <c r="G3394" s="9">
        <v>19</v>
      </c>
      <c r="H3394" s="9">
        <v>3</v>
      </c>
      <c r="I3394" s="9">
        <v>5</v>
      </c>
      <c r="J3394" s="9">
        <v>-90.694999999999993</v>
      </c>
      <c r="K3394" s="9">
        <v>115.71499999999997</v>
      </c>
      <c r="L3394" s="9">
        <v>109.16500000000002</v>
      </c>
    </row>
    <row r="3395" spans="6:12">
      <c r="F3395" s="9">
        <v>3376</v>
      </c>
      <c r="G3395" s="9">
        <v>45</v>
      </c>
      <c r="H3395" s="9">
        <v>1</v>
      </c>
      <c r="I3395" s="9">
        <v>9</v>
      </c>
      <c r="J3395" s="9">
        <v>156.18499999999992</v>
      </c>
      <c r="K3395" s="9">
        <v>11.934999999999945</v>
      </c>
      <c r="L3395" s="9">
        <v>14.485000000000014</v>
      </c>
    </row>
    <row r="3396" spans="6:12">
      <c r="F3396" s="9">
        <v>3377</v>
      </c>
      <c r="G3396" s="9">
        <v>52</v>
      </c>
      <c r="H3396" s="9">
        <v>2</v>
      </c>
      <c r="I3396" s="9">
        <v>3</v>
      </c>
      <c r="J3396" s="9">
        <v>-87.703999999999979</v>
      </c>
      <c r="K3396" s="9">
        <v>107.57599999999998</v>
      </c>
      <c r="L3396" s="9">
        <v>106.97599999999996</v>
      </c>
    </row>
    <row r="3397" spans="6:12">
      <c r="F3397" s="9">
        <v>3378</v>
      </c>
      <c r="G3397" s="9">
        <v>29</v>
      </c>
      <c r="H3397" s="9">
        <v>3</v>
      </c>
      <c r="I3397" s="9">
        <v>6</v>
      </c>
      <c r="J3397" s="9">
        <v>-53.370999999999924</v>
      </c>
      <c r="K3397" s="9">
        <v>107.33900000000003</v>
      </c>
      <c r="L3397" s="9">
        <v>102.68900000000005</v>
      </c>
    </row>
    <row r="3398" spans="6:12">
      <c r="F3398" s="9">
        <v>3379</v>
      </c>
      <c r="G3398" s="9">
        <v>23</v>
      </c>
      <c r="H3398" s="9">
        <v>2</v>
      </c>
      <c r="I3398" s="9">
        <v>3</v>
      </c>
      <c r="J3398" s="9">
        <v>-100.55100000000002</v>
      </c>
      <c r="K3398" s="9">
        <v>103.71899999999997</v>
      </c>
      <c r="L3398" s="9">
        <v>98.769000000000005</v>
      </c>
    </row>
    <row r="3399" spans="6:12">
      <c r="F3399" s="9">
        <v>3380</v>
      </c>
      <c r="G3399" s="9">
        <v>38</v>
      </c>
      <c r="H3399" s="9">
        <v>3</v>
      </c>
      <c r="I3399" s="9">
        <v>9</v>
      </c>
      <c r="J3399" s="9">
        <v>88.86200000000008</v>
      </c>
      <c r="K3399" s="9">
        <v>118.98199999999997</v>
      </c>
      <c r="L3399" s="9">
        <v>116.88200000000006</v>
      </c>
    </row>
    <row r="3400" spans="6:12">
      <c r="F3400" s="9">
        <v>3381</v>
      </c>
      <c r="G3400" s="9">
        <v>33</v>
      </c>
      <c r="H3400" s="9">
        <v>3</v>
      </c>
      <c r="I3400" s="9">
        <v>4</v>
      </c>
      <c r="J3400" s="9">
        <v>-202.92299999999989</v>
      </c>
      <c r="K3400" s="9">
        <v>41.746999999999986</v>
      </c>
      <c r="L3400" s="9">
        <v>36.896999999999991</v>
      </c>
    </row>
    <row r="3401" spans="6:12">
      <c r="F3401" s="9">
        <v>3382</v>
      </c>
      <c r="G3401" s="9">
        <v>54</v>
      </c>
      <c r="H3401" s="9">
        <v>2</v>
      </c>
      <c r="I3401" s="9">
        <v>9</v>
      </c>
      <c r="J3401" s="9">
        <v>182.57599999999994</v>
      </c>
      <c r="K3401" s="9">
        <v>121.63599999999997</v>
      </c>
      <c r="L3401" s="9">
        <v>123.73599999999999</v>
      </c>
    </row>
    <row r="3402" spans="6:12">
      <c r="F3402" s="9">
        <v>3383</v>
      </c>
      <c r="G3402" s="9">
        <v>35</v>
      </c>
      <c r="H3402" s="9">
        <v>1</v>
      </c>
      <c r="I3402" s="9">
        <v>5</v>
      </c>
      <c r="J3402" s="9">
        <v>89.025000000000006</v>
      </c>
      <c r="K3402" s="9">
        <v>118.27499999999998</v>
      </c>
      <c r="L3402" s="9">
        <v>117.72499999999997</v>
      </c>
    </row>
    <row r="3403" spans="6:12">
      <c r="F3403" s="9">
        <v>3384</v>
      </c>
      <c r="G3403" s="9">
        <v>54</v>
      </c>
      <c r="H3403" s="9">
        <v>3</v>
      </c>
      <c r="I3403" s="9">
        <v>7</v>
      </c>
      <c r="J3403" s="9">
        <v>47.298000000000059</v>
      </c>
      <c r="K3403" s="9">
        <v>157.65799999999999</v>
      </c>
      <c r="L3403" s="9">
        <v>157.15800000000004</v>
      </c>
    </row>
    <row r="3404" spans="6:12">
      <c r="F3404" s="9">
        <v>3385</v>
      </c>
      <c r="G3404" s="9">
        <v>39</v>
      </c>
      <c r="H3404" s="9">
        <v>3</v>
      </c>
      <c r="I3404" s="9">
        <v>6</v>
      </c>
      <c r="J3404" s="9">
        <v>-56.710999999999956</v>
      </c>
      <c r="K3404" s="9">
        <v>100.89899999999994</v>
      </c>
      <c r="L3404" s="9">
        <v>97.749000000000024</v>
      </c>
    </row>
    <row r="3405" spans="6:12">
      <c r="F3405" s="9">
        <v>3386</v>
      </c>
      <c r="G3405" s="9">
        <v>42</v>
      </c>
      <c r="H3405" s="9">
        <v>1</v>
      </c>
      <c r="I3405" s="9">
        <v>5</v>
      </c>
      <c r="J3405" s="9">
        <v>93.050000000000026</v>
      </c>
      <c r="K3405" s="9">
        <v>120.12999999999998</v>
      </c>
      <c r="L3405" s="9">
        <v>120.62999999999998</v>
      </c>
    </row>
    <row r="3406" spans="6:12">
      <c r="F3406" s="9">
        <v>3387</v>
      </c>
      <c r="G3406" s="9">
        <v>41</v>
      </c>
      <c r="H3406" s="9">
        <v>3</v>
      </c>
      <c r="I3406" s="9">
        <v>4</v>
      </c>
      <c r="J3406" s="9">
        <v>-199.21099999999996</v>
      </c>
      <c r="K3406" s="9">
        <v>42.978999999999957</v>
      </c>
      <c r="L3406" s="9">
        <v>39.329000000000008</v>
      </c>
    </row>
    <row r="3407" spans="6:12">
      <c r="F3407" s="9">
        <v>3388</v>
      </c>
      <c r="G3407" s="9">
        <v>48</v>
      </c>
      <c r="H3407" s="9">
        <v>2</v>
      </c>
      <c r="I3407" s="9">
        <v>5</v>
      </c>
      <c r="J3407" s="9">
        <v>21.880000000000024</v>
      </c>
      <c r="K3407" s="9">
        <v>133.20000000000002</v>
      </c>
      <c r="L3407" s="9">
        <v>132.79999999999998</v>
      </c>
    </row>
    <row r="3408" spans="6:12">
      <c r="F3408" s="9">
        <v>3389</v>
      </c>
      <c r="G3408" s="9">
        <v>19</v>
      </c>
      <c r="H3408" s="9">
        <v>2</v>
      </c>
      <c r="I3408" s="9">
        <v>7</v>
      </c>
      <c r="J3408" s="9">
        <v>126.59299999999996</v>
      </c>
      <c r="K3408" s="9">
        <v>161.70299999999997</v>
      </c>
      <c r="L3408" s="9">
        <v>157.75299999999999</v>
      </c>
    </row>
    <row r="3409" spans="6:12">
      <c r="F3409" s="9">
        <v>3390</v>
      </c>
      <c r="G3409" s="9">
        <v>37</v>
      </c>
      <c r="H3409" s="9">
        <v>3</v>
      </c>
      <c r="I3409" s="9">
        <v>9</v>
      </c>
      <c r="J3409" s="9">
        <v>88.233000000000004</v>
      </c>
      <c r="K3409" s="9">
        <v>118.66299999999995</v>
      </c>
      <c r="L3409" s="9">
        <v>116.41299999999995</v>
      </c>
    </row>
    <row r="3410" spans="6:12">
      <c r="F3410" s="9">
        <v>3391</v>
      </c>
      <c r="G3410" s="9">
        <v>44</v>
      </c>
      <c r="H3410" s="9">
        <v>2</v>
      </c>
      <c r="I3410" s="9">
        <v>7</v>
      </c>
      <c r="J3410" s="9">
        <v>97.767999999999972</v>
      </c>
      <c r="K3410" s="9">
        <v>125.12799999999993</v>
      </c>
      <c r="L3410" s="9">
        <v>124.92799999999997</v>
      </c>
    </row>
    <row r="3411" spans="6:12">
      <c r="F3411" s="9">
        <v>3392</v>
      </c>
      <c r="G3411" s="9">
        <v>19</v>
      </c>
      <c r="H3411" s="9">
        <v>3</v>
      </c>
      <c r="I3411" s="9">
        <v>3</v>
      </c>
      <c r="J3411" s="9">
        <v>-254.46300000000002</v>
      </c>
      <c r="K3411" s="9">
        <v>37.14700000000002</v>
      </c>
      <c r="L3411" s="9">
        <v>29.797000000000054</v>
      </c>
    </row>
    <row r="3412" spans="6:12">
      <c r="F3412" s="9">
        <v>3393</v>
      </c>
      <c r="G3412" s="9">
        <v>25</v>
      </c>
      <c r="H3412" s="9">
        <v>1</v>
      </c>
      <c r="I3412" s="9">
        <v>9</v>
      </c>
      <c r="J3412" s="9">
        <v>163.1049999999999</v>
      </c>
      <c r="K3412" s="9">
        <v>25.054999999999978</v>
      </c>
      <c r="L3412" s="9">
        <v>24.60499999999999</v>
      </c>
    </row>
    <row r="3413" spans="6:12">
      <c r="F3413" s="9">
        <v>3394</v>
      </c>
      <c r="G3413" s="9">
        <v>46</v>
      </c>
      <c r="H3413" s="9">
        <v>1</v>
      </c>
      <c r="I3413" s="9">
        <v>6</v>
      </c>
      <c r="J3413" s="9">
        <v>129.85599999999999</v>
      </c>
      <c r="K3413" s="9">
        <v>113.09599999999996</v>
      </c>
      <c r="L3413" s="9">
        <v>114.59599999999999</v>
      </c>
    </row>
    <row r="3414" spans="6:12">
      <c r="F3414" s="9">
        <v>3395</v>
      </c>
      <c r="G3414" s="9">
        <v>31</v>
      </c>
      <c r="H3414" s="9">
        <v>1</v>
      </c>
      <c r="I3414" s="9">
        <v>4</v>
      </c>
      <c r="J3414" s="9">
        <v>54.709000000000003</v>
      </c>
      <c r="K3414" s="9">
        <v>127.79899999999998</v>
      </c>
      <c r="L3414" s="9">
        <v>126.24900000000002</v>
      </c>
    </row>
    <row r="3415" spans="6:12">
      <c r="F3415" s="9">
        <v>3396</v>
      </c>
      <c r="G3415" s="9">
        <v>47</v>
      </c>
      <c r="H3415" s="9">
        <v>2</v>
      </c>
      <c r="I3415" s="9">
        <v>4</v>
      </c>
      <c r="J3415" s="9">
        <v>-38.956999999999965</v>
      </c>
      <c r="K3415" s="9">
        <v>115.273</v>
      </c>
      <c r="L3415" s="9">
        <v>114.32300000000004</v>
      </c>
    </row>
    <row r="3416" spans="6:12">
      <c r="F3416" s="9">
        <v>3397</v>
      </c>
      <c r="G3416" s="9">
        <v>49</v>
      </c>
      <c r="H3416" s="9">
        <v>3</v>
      </c>
      <c r="I3416" s="9">
        <v>5</v>
      </c>
      <c r="J3416" s="9">
        <v>-100.89499999999987</v>
      </c>
      <c r="K3416" s="9">
        <v>96.215000000000003</v>
      </c>
      <c r="L3416" s="9">
        <v>94.164999999999992</v>
      </c>
    </row>
    <row r="3417" spans="6:12">
      <c r="F3417" s="9">
        <v>3398</v>
      </c>
      <c r="G3417" s="9">
        <v>40</v>
      </c>
      <c r="H3417" s="9">
        <v>1</v>
      </c>
      <c r="I3417" s="9">
        <v>5</v>
      </c>
      <c r="J3417" s="9">
        <v>90.550000000000011</v>
      </c>
      <c r="K3417" s="9">
        <v>118.24999999999997</v>
      </c>
      <c r="L3417" s="9">
        <v>118.45000000000002</v>
      </c>
    </row>
    <row r="3418" spans="6:12">
      <c r="F3418" s="9">
        <v>3399</v>
      </c>
      <c r="G3418" s="9">
        <v>51</v>
      </c>
      <c r="H3418" s="9">
        <v>1</v>
      </c>
      <c r="I3418" s="9">
        <v>3</v>
      </c>
      <c r="J3418" s="9">
        <v>32.03300000000003</v>
      </c>
      <c r="K3418" s="9">
        <v>141.52299999999997</v>
      </c>
      <c r="L3418" s="9">
        <v>142.57300000000015</v>
      </c>
    </row>
    <row r="3419" spans="6:12">
      <c r="F3419" s="9">
        <v>3400</v>
      </c>
      <c r="G3419" s="9">
        <v>43</v>
      </c>
      <c r="H3419" s="9">
        <v>3</v>
      </c>
      <c r="I3419" s="9">
        <v>3</v>
      </c>
      <c r="J3419" s="9">
        <v>-282.35099999999989</v>
      </c>
      <c r="K3419" s="9">
        <v>1.81899999999996</v>
      </c>
      <c r="L3419" s="9">
        <v>-1.9309999999999548</v>
      </c>
    </row>
    <row r="3420" spans="6:12">
      <c r="F3420" s="9">
        <v>3401</v>
      </c>
      <c r="G3420" s="9">
        <v>52</v>
      </c>
      <c r="H3420" s="9">
        <v>1</v>
      </c>
      <c r="I3420" s="9">
        <v>5</v>
      </c>
      <c r="J3420" s="9">
        <v>121.74999999999997</v>
      </c>
      <c r="K3420" s="9">
        <v>145.72999999999999</v>
      </c>
      <c r="L3420" s="9">
        <v>147.72999999999999</v>
      </c>
    </row>
    <row r="3421" spans="6:12">
      <c r="F3421" s="9">
        <v>3402</v>
      </c>
      <c r="G3421" s="9">
        <v>40</v>
      </c>
      <c r="H3421" s="9">
        <v>2</v>
      </c>
      <c r="I3421" s="9">
        <v>5</v>
      </c>
      <c r="J3421" s="9">
        <v>4.1999999999999886</v>
      </c>
      <c r="K3421" s="9">
        <v>117.99999999999996</v>
      </c>
      <c r="L3421" s="9">
        <v>116.39999999999999</v>
      </c>
    </row>
    <row r="3422" spans="6:12">
      <c r="F3422" s="9">
        <v>3403</v>
      </c>
      <c r="G3422" s="9">
        <v>23</v>
      </c>
      <c r="H3422" s="9">
        <v>1</v>
      </c>
      <c r="I3422" s="9">
        <v>8</v>
      </c>
      <c r="J3422" s="9">
        <v>169.74899999999997</v>
      </c>
      <c r="K3422" s="9">
        <v>74.918999999999954</v>
      </c>
      <c r="L3422" s="9">
        <v>73.768999999999977</v>
      </c>
    </row>
    <row r="3423" spans="6:12">
      <c r="F3423" s="9">
        <v>3404</v>
      </c>
      <c r="G3423" s="9">
        <v>50</v>
      </c>
      <c r="H3423" s="9">
        <v>3</v>
      </c>
      <c r="I3423" s="9">
        <v>7</v>
      </c>
      <c r="J3423" s="9">
        <v>29.170000000000073</v>
      </c>
      <c r="K3423" s="9">
        <v>140.76999999999998</v>
      </c>
      <c r="L3423" s="9">
        <v>139.67000000000007</v>
      </c>
    </row>
    <row r="3424" spans="6:12">
      <c r="F3424" s="9">
        <v>3405</v>
      </c>
      <c r="G3424" s="9">
        <v>54</v>
      </c>
      <c r="H3424" s="9">
        <v>2</v>
      </c>
      <c r="I3424" s="9">
        <v>6</v>
      </c>
      <c r="J3424" s="9">
        <v>94.723999999999961</v>
      </c>
      <c r="K3424" s="9">
        <v>161.584</v>
      </c>
      <c r="L3424" s="9">
        <v>162.48400000000004</v>
      </c>
    </row>
    <row r="3425" spans="6:12">
      <c r="F3425" s="9">
        <v>3406</v>
      </c>
      <c r="G3425" s="9">
        <v>35</v>
      </c>
      <c r="H3425" s="9">
        <v>3</v>
      </c>
      <c r="I3425" s="9">
        <v>9</v>
      </c>
      <c r="J3425" s="9">
        <v>87.784999999999968</v>
      </c>
      <c r="K3425" s="9">
        <v>118.83499999999992</v>
      </c>
      <c r="L3425" s="9">
        <v>116.28499999999997</v>
      </c>
    </row>
    <row r="3426" spans="6:12">
      <c r="F3426" s="9">
        <v>3407</v>
      </c>
      <c r="G3426" s="9">
        <v>28</v>
      </c>
      <c r="H3426" s="9">
        <v>3</v>
      </c>
      <c r="I3426" s="9">
        <v>4</v>
      </c>
      <c r="J3426" s="9">
        <v>-196.4679999999999</v>
      </c>
      <c r="K3426" s="9">
        <v>49.751999999999953</v>
      </c>
      <c r="L3426" s="9">
        <v>44.151999999999987</v>
      </c>
    </row>
    <row r="3427" spans="6:12">
      <c r="F3427" s="9">
        <v>3408</v>
      </c>
      <c r="G3427" s="9">
        <v>26</v>
      </c>
      <c r="H3427" s="9">
        <v>2</v>
      </c>
      <c r="I3427" s="9">
        <v>6</v>
      </c>
      <c r="J3427" s="9">
        <v>62.915999999999968</v>
      </c>
      <c r="K3427" s="9">
        <v>138.45599999999996</v>
      </c>
      <c r="L3427" s="9">
        <v>135.15599999999995</v>
      </c>
    </row>
    <row r="3428" spans="6:12">
      <c r="F3428" s="9">
        <v>3409</v>
      </c>
      <c r="G3428" s="9">
        <v>20</v>
      </c>
      <c r="H3428" s="9">
        <v>3</v>
      </c>
      <c r="I3428" s="9">
        <v>9</v>
      </c>
      <c r="J3428" s="9">
        <v>118.84999999999997</v>
      </c>
      <c r="K3428" s="9">
        <v>154.5499999999999</v>
      </c>
      <c r="L3428" s="9">
        <v>149.75</v>
      </c>
    </row>
    <row r="3429" spans="6:12">
      <c r="F3429" s="9">
        <v>3410</v>
      </c>
      <c r="G3429" s="9">
        <v>32</v>
      </c>
      <c r="H3429" s="9">
        <v>1</v>
      </c>
      <c r="I3429" s="9">
        <v>6</v>
      </c>
      <c r="J3429" s="9">
        <v>119.83199999999997</v>
      </c>
      <c r="K3429" s="9">
        <v>107.41199999999998</v>
      </c>
      <c r="L3429" s="9">
        <v>106.81199999999998</v>
      </c>
    </row>
    <row r="3430" spans="6:12">
      <c r="F3430" s="9">
        <v>3411</v>
      </c>
      <c r="G3430" s="9">
        <v>53</v>
      </c>
      <c r="H3430" s="9">
        <v>3</v>
      </c>
      <c r="I3430" s="9">
        <v>8</v>
      </c>
      <c r="J3430" s="9">
        <v>91.269000000000119</v>
      </c>
      <c r="K3430" s="9">
        <v>159.33899999999994</v>
      </c>
      <c r="L3430" s="9">
        <v>159.08900000000006</v>
      </c>
    </row>
    <row r="3431" spans="6:12">
      <c r="F3431" s="9">
        <v>3412</v>
      </c>
      <c r="G3431" s="9">
        <v>48</v>
      </c>
      <c r="H3431" s="9">
        <v>3</v>
      </c>
      <c r="I3431" s="9">
        <v>3</v>
      </c>
      <c r="J3431" s="9">
        <v>-268.58599999999996</v>
      </c>
      <c r="K3431" s="9">
        <v>14.033999999999992</v>
      </c>
      <c r="L3431" s="9">
        <v>11.034000000000049</v>
      </c>
    </row>
    <row r="3432" spans="6:12">
      <c r="F3432" s="9">
        <v>3413</v>
      </c>
      <c r="G3432" s="9">
        <v>32</v>
      </c>
      <c r="H3432" s="9">
        <v>1</v>
      </c>
      <c r="I3432" s="9">
        <v>4</v>
      </c>
      <c r="J3432" s="9">
        <v>53.388000000000005</v>
      </c>
      <c r="K3432" s="9">
        <v>126.16799999999998</v>
      </c>
      <c r="L3432" s="9">
        <v>124.768</v>
      </c>
    </row>
    <row r="3433" spans="6:12">
      <c r="F3433" s="9">
        <v>3414</v>
      </c>
      <c r="G3433" s="9">
        <v>31</v>
      </c>
      <c r="H3433" s="9">
        <v>2</v>
      </c>
      <c r="I3433" s="9">
        <v>5</v>
      </c>
      <c r="J3433" s="9">
        <v>4.9650000000000318</v>
      </c>
      <c r="K3433" s="9">
        <v>121.55499999999998</v>
      </c>
      <c r="L3433" s="9">
        <v>118.60500000000002</v>
      </c>
    </row>
    <row r="3434" spans="6:12">
      <c r="F3434" s="9">
        <v>3415</v>
      </c>
      <c r="G3434" s="9">
        <v>23</v>
      </c>
      <c r="H3434" s="9">
        <v>2</v>
      </c>
      <c r="I3434" s="9">
        <v>5</v>
      </c>
      <c r="J3434" s="9">
        <v>24.004999999999995</v>
      </c>
      <c r="K3434" s="9">
        <v>143.07499999999996</v>
      </c>
      <c r="L3434" s="9">
        <v>138.92499999999998</v>
      </c>
    </row>
    <row r="3435" spans="6:12">
      <c r="F3435" s="9">
        <v>3416</v>
      </c>
      <c r="G3435" s="9">
        <v>42</v>
      </c>
      <c r="H3435" s="9">
        <v>2</v>
      </c>
      <c r="I3435" s="9">
        <v>8</v>
      </c>
      <c r="J3435" s="9">
        <v>123.07599999999996</v>
      </c>
      <c r="K3435" s="9">
        <v>108.45599999999993</v>
      </c>
      <c r="L3435" s="9">
        <v>108.35599999999994</v>
      </c>
    </row>
    <row r="3436" spans="6:12">
      <c r="F3436" s="9">
        <v>3417</v>
      </c>
      <c r="G3436" s="9">
        <v>43</v>
      </c>
      <c r="H3436" s="9">
        <v>3</v>
      </c>
      <c r="I3436" s="9">
        <v>6</v>
      </c>
      <c r="J3436" s="9">
        <v>-50.48699999999991</v>
      </c>
      <c r="K3436" s="9">
        <v>105.88299999999995</v>
      </c>
      <c r="L3436" s="9">
        <v>103.33300000000006</v>
      </c>
    </row>
    <row r="3437" spans="6:12">
      <c r="F3437" s="9">
        <v>3418</v>
      </c>
      <c r="G3437" s="9">
        <v>33</v>
      </c>
      <c r="H3437" s="9">
        <v>1</v>
      </c>
      <c r="I3437" s="9">
        <v>3</v>
      </c>
      <c r="J3437" s="9">
        <v>4.8890000000000029</v>
      </c>
      <c r="K3437" s="9">
        <v>119.959</v>
      </c>
      <c r="L3437" s="9">
        <v>118.309</v>
      </c>
    </row>
    <row r="3438" spans="6:12">
      <c r="F3438" s="9">
        <v>3419</v>
      </c>
      <c r="G3438" s="9">
        <v>42</v>
      </c>
      <c r="H3438" s="9">
        <v>2</v>
      </c>
      <c r="I3438" s="9">
        <v>3</v>
      </c>
      <c r="J3438" s="9">
        <v>-117.78399999999999</v>
      </c>
      <c r="K3438" s="9">
        <v>80.595999999999975</v>
      </c>
      <c r="L3438" s="9">
        <v>78.495999999999981</v>
      </c>
    </row>
    <row r="3439" spans="6:12">
      <c r="F3439" s="9">
        <v>3420</v>
      </c>
      <c r="G3439" s="9">
        <v>51</v>
      </c>
      <c r="H3439" s="9">
        <v>2</v>
      </c>
      <c r="I3439" s="9">
        <v>4</v>
      </c>
      <c r="J3439" s="9">
        <v>-24.740999999999957</v>
      </c>
      <c r="K3439" s="9">
        <v>128.249</v>
      </c>
      <c r="L3439" s="9">
        <v>127.89900000000006</v>
      </c>
    </row>
    <row r="3440" spans="6:12">
      <c r="F3440" s="9">
        <v>3421</v>
      </c>
      <c r="G3440" s="9">
        <v>37</v>
      </c>
      <c r="H3440" s="9">
        <v>3</v>
      </c>
      <c r="I3440" s="9">
        <v>7</v>
      </c>
      <c r="J3440" s="9">
        <v>8.9000000000055479E-2</v>
      </c>
      <c r="K3440" s="9">
        <v>115.71899999999994</v>
      </c>
      <c r="L3440" s="9">
        <v>112.66899999999998</v>
      </c>
    </row>
    <row r="3441" spans="6:12">
      <c r="F3441" s="9">
        <v>3422</v>
      </c>
      <c r="G3441" s="9">
        <v>44</v>
      </c>
      <c r="H3441" s="9">
        <v>3</v>
      </c>
      <c r="I3441" s="9">
        <v>6</v>
      </c>
      <c r="J3441" s="9">
        <v>-48.255999999999915</v>
      </c>
      <c r="K3441" s="9">
        <v>107.80399999999997</v>
      </c>
      <c r="L3441" s="9">
        <v>105.40400000000005</v>
      </c>
    </row>
    <row r="3442" spans="6:12">
      <c r="F3442" s="9">
        <v>3423</v>
      </c>
      <c r="G3442" s="9">
        <v>28</v>
      </c>
      <c r="H3442" s="9">
        <v>3</v>
      </c>
      <c r="I3442" s="9">
        <v>8</v>
      </c>
      <c r="J3442" s="9">
        <v>55.444000000000074</v>
      </c>
      <c r="K3442" s="9">
        <v>131.26399999999995</v>
      </c>
      <c r="L3442" s="9">
        <v>127.26400000000001</v>
      </c>
    </row>
    <row r="3443" spans="6:12">
      <c r="F3443" s="9">
        <v>3424</v>
      </c>
      <c r="G3443" s="9">
        <v>22</v>
      </c>
      <c r="H3443" s="9">
        <v>2</v>
      </c>
      <c r="I3443" s="9">
        <v>4</v>
      </c>
      <c r="J3443" s="9">
        <v>-29.932000000000016</v>
      </c>
      <c r="K3443" s="9">
        <v>132.04799999999994</v>
      </c>
      <c r="L3443" s="9">
        <v>127.34799999999998</v>
      </c>
    </row>
    <row r="3444" spans="6:12">
      <c r="F3444" s="9">
        <v>3425</v>
      </c>
      <c r="G3444" s="9">
        <v>38</v>
      </c>
      <c r="H3444" s="9">
        <v>1</v>
      </c>
      <c r="I3444" s="9">
        <v>3</v>
      </c>
      <c r="J3444" s="9">
        <v>3.6540000000000106</v>
      </c>
      <c r="K3444" s="9">
        <v>117.17400000000001</v>
      </c>
      <c r="L3444" s="9">
        <v>116.27400000000006</v>
      </c>
    </row>
    <row r="3445" spans="6:12">
      <c r="F3445" s="9">
        <v>3426</v>
      </c>
      <c r="G3445" s="9">
        <v>40</v>
      </c>
      <c r="H3445" s="9">
        <v>2</v>
      </c>
      <c r="I3445" s="9">
        <v>9</v>
      </c>
      <c r="J3445" s="9">
        <v>139.95999999999992</v>
      </c>
      <c r="K3445" s="9">
        <v>83.359999999999957</v>
      </c>
      <c r="L3445" s="9">
        <v>83.360000000000014</v>
      </c>
    </row>
    <row r="3446" spans="6:12">
      <c r="F3446" s="9">
        <v>3427</v>
      </c>
      <c r="G3446" s="9">
        <v>21</v>
      </c>
      <c r="H3446" s="9">
        <v>1</v>
      </c>
      <c r="I3446" s="9">
        <v>7</v>
      </c>
      <c r="J3446" s="9">
        <v>168.01699999999997</v>
      </c>
      <c r="K3446" s="9">
        <v>116.40699999999994</v>
      </c>
      <c r="L3446" s="9">
        <v>114.55699999999997</v>
      </c>
    </row>
    <row r="3447" spans="6:12">
      <c r="F3447" s="9">
        <v>3428</v>
      </c>
      <c r="G3447" s="9">
        <v>25</v>
      </c>
      <c r="H3447" s="9">
        <v>3</v>
      </c>
      <c r="I3447" s="9">
        <v>9</v>
      </c>
      <c r="J3447" s="9">
        <v>101.745</v>
      </c>
      <c r="K3447" s="9">
        <v>135.89499999999998</v>
      </c>
      <c r="L3447" s="9">
        <v>131.84500000000003</v>
      </c>
    </row>
    <row r="3448" spans="6:12">
      <c r="F3448" s="9">
        <v>3429</v>
      </c>
      <c r="G3448" s="9">
        <v>44</v>
      </c>
      <c r="H3448" s="9">
        <v>1</v>
      </c>
      <c r="I3448" s="9">
        <v>3</v>
      </c>
      <c r="J3448" s="9">
        <v>11.082000000000001</v>
      </c>
      <c r="K3448" s="9">
        <v>122.74199999999998</v>
      </c>
      <c r="L3448" s="9">
        <v>122.742</v>
      </c>
    </row>
    <row r="3449" spans="6:12">
      <c r="F3449" s="9">
        <v>3430</v>
      </c>
      <c r="G3449" s="9">
        <v>53</v>
      </c>
      <c r="H3449" s="9">
        <v>3</v>
      </c>
      <c r="I3449" s="9">
        <v>4</v>
      </c>
      <c r="J3449" s="9">
        <v>-161.24299999999982</v>
      </c>
      <c r="K3449" s="9">
        <v>77.226999999999947</v>
      </c>
      <c r="L3449" s="9">
        <v>75.377000000000038</v>
      </c>
    </row>
    <row r="3450" spans="6:12">
      <c r="F3450" s="9">
        <v>3431</v>
      </c>
      <c r="G3450" s="9">
        <v>19</v>
      </c>
      <c r="H3450" s="9">
        <v>1</v>
      </c>
      <c r="I3450" s="9">
        <v>9</v>
      </c>
      <c r="J3450" s="9">
        <v>186.24099999999993</v>
      </c>
      <c r="K3450" s="9">
        <v>50.050999999999945</v>
      </c>
      <c r="L3450" s="9">
        <v>48.700999999999979</v>
      </c>
    </row>
    <row r="3451" spans="6:12">
      <c r="F3451" s="9">
        <v>3432</v>
      </c>
      <c r="G3451" s="9">
        <v>39</v>
      </c>
      <c r="H3451" s="9">
        <v>1</v>
      </c>
      <c r="I3451" s="9">
        <v>9</v>
      </c>
      <c r="J3451" s="9">
        <v>146.92099999999988</v>
      </c>
      <c r="K3451" s="9">
        <v>4.5309999999999491</v>
      </c>
      <c r="L3451" s="9">
        <v>6.1809999999999832</v>
      </c>
    </row>
    <row r="3452" spans="6:12">
      <c r="F3452" s="9">
        <v>3433</v>
      </c>
      <c r="G3452" s="9">
        <v>47</v>
      </c>
      <c r="H3452" s="9">
        <v>1</v>
      </c>
      <c r="I3452" s="9">
        <v>3</v>
      </c>
      <c r="J3452" s="9">
        <v>18.441000000000017</v>
      </c>
      <c r="K3452" s="9">
        <v>129.17099999999999</v>
      </c>
      <c r="L3452" s="9">
        <v>129.62100000000007</v>
      </c>
    </row>
    <row r="3453" spans="6:12">
      <c r="F3453" s="9">
        <v>3434</v>
      </c>
      <c r="G3453" s="9">
        <v>24</v>
      </c>
      <c r="H3453" s="9">
        <v>2</v>
      </c>
      <c r="I3453" s="9">
        <v>4</v>
      </c>
      <c r="J3453" s="9">
        <v>-36.864000000000033</v>
      </c>
      <c r="K3453" s="9">
        <v>124.49599999999998</v>
      </c>
      <c r="L3453" s="9">
        <v>120.096</v>
      </c>
    </row>
    <row r="3454" spans="6:12">
      <c r="F3454" s="9">
        <v>3435</v>
      </c>
      <c r="G3454" s="9">
        <v>41</v>
      </c>
      <c r="H3454" s="9">
        <v>3</v>
      </c>
      <c r="I3454" s="9">
        <v>5</v>
      </c>
      <c r="J3454" s="9">
        <v>-121.93499999999995</v>
      </c>
      <c r="K3454" s="9">
        <v>77.654999999999916</v>
      </c>
      <c r="L3454" s="9">
        <v>74.404999999999973</v>
      </c>
    </row>
    <row r="3455" spans="6:12">
      <c r="F3455" s="9">
        <v>3436</v>
      </c>
      <c r="G3455" s="9">
        <v>22</v>
      </c>
      <c r="H3455" s="9">
        <v>3</v>
      </c>
      <c r="I3455" s="9">
        <v>8</v>
      </c>
      <c r="J3455" s="9">
        <v>71.95599999999996</v>
      </c>
      <c r="K3455" s="9">
        <v>149.63599999999991</v>
      </c>
      <c r="L3455" s="9">
        <v>144.73599999999993</v>
      </c>
    </row>
    <row r="3456" spans="6:12">
      <c r="F3456" s="9">
        <v>3437</v>
      </c>
      <c r="G3456" s="9">
        <v>50</v>
      </c>
      <c r="H3456" s="9">
        <v>2</v>
      </c>
      <c r="I3456" s="9">
        <v>5</v>
      </c>
      <c r="J3456" s="9">
        <v>29</v>
      </c>
      <c r="K3456" s="9">
        <v>139.69999999999999</v>
      </c>
      <c r="L3456" s="9">
        <v>139.59999999999997</v>
      </c>
    </row>
    <row r="3457" spans="6:12">
      <c r="F3457" s="9">
        <v>3438</v>
      </c>
      <c r="G3457" s="9">
        <v>31</v>
      </c>
      <c r="H3457" s="9">
        <v>3</v>
      </c>
      <c r="I3457" s="9">
        <v>5</v>
      </c>
      <c r="J3457" s="9">
        <v>-123.93499999999989</v>
      </c>
      <c r="K3457" s="9">
        <v>78.754999999999967</v>
      </c>
      <c r="L3457" s="9">
        <v>74.005000000000024</v>
      </c>
    </row>
    <row r="3458" spans="6:12">
      <c r="F3458" s="9">
        <v>3439</v>
      </c>
      <c r="G3458" s="9">
        <v>50</v>
      </c>
      <c r="H3458" s="9">
        <v>3</v>
      </c>
      <c r="I3458" s="9">
        <v>9</v>
      </c>
      <c r="J3458" s="9">
        <v>117.46999999999997</v>
      </c>
      <c r="K3458" s="9">
        <v>143.86999999999995</v>
      </c>
      <c r="L3458" s="9">
        <v>143.57</v>
      </c>
    </row>
    <row r="3459" spans="6:12">
      <c r="F3459" s="9">
        <v>3440</v>
      </c>
      <c r="G3459" s="9">
        <v>49</v>
      </c>
      <c r="H3459" s="9">
        <v>3</v>
      </c>
      <c r="I3459" s="9">
        <v>3</v>
      </c>
      <c r="J3459" s="9">
        <v>-265.02299999999991</v>
      </c>
      <c r="K3459" s="9">
        <v>17.287000000000091</v>
      </c>
      <c r="L3459" s="9">
        <v>14.437000000000069</v>
      </c>
    </row>
    <row r="3460" spans="6:12">
      <c r="F3460" s="9">
        <v>3441</v>
      </c>
      <c r="G3460" s="9">
        <v>25</v>
      </c>
      <c r="H3460" s="9">
        <v>2</v>
      </c>
      <c r="I3460" s="9">
        <v>5</v>
      </c>
      <c r="J3460" s="9">
        <v>17.625</v>
      </c>
      <c r="K3460" s="9">
        <v>136.07499999999999</v>
      </c>
      <c r="L3460" s="9">
        <v>132.22499999999997</v>
      </c>
    </row>
    <row r="3461" spans="6:12">
      <c r="F3461" s="9">
        <v>3442</v>
      </c>
      <c r="G3461" s="9">
        <v>38</v>
      </c>
      <c r="H3461" s="9">
        <v>1</v>
      </c>
      <c r="I3461" s="9">
        <v>4</v>
      </c>
      <c r="J3461" s="9">
        <v>51.132000000000019</v>
      </c>
      <c r="K3461" s="9">
        <v>122.05200000000002</v>
      </c>
      <c r="L3461" s="9">
        <v>121.55200000000005</v>
      </c>
    </row>
    <row r="3462" spans="6:12">
      <c r="F3462" s="9">
        <v>3443</v>
      </c>
      <c r="G3462" s="9">
        <v>54</v>
      </c>
      <c r="H3462" s="9">
        <v>3</v>
      </c>
      <c r="I3462" s="9">
        <v>9</v>
      </c>
      <c r="J3462" s="9">
        <v>135.64600000000007</v>
      </c>
      <c r="K3462" s="9">
        <v>160.80599999999998</v>
      </c>
      <c r="L3462" s="9">
        <v>161.10600000000005</v>
      </c>
    </row>
    <row r="3463" spans="6:12">
      <c r="F3463" s="9">
        <v>3444</v>
      </c>
      <c r="G3463" s="9">
        <v>29</v>
      </c>
      <c r="H3463" s="9">
        <v>3</v>
      </c>
      <c r="I3463" s="9">
        <v>9</v>
      </c>
      <c r="J3463" s="9">
        <v>92.920999999999992</v>
      </c>
      <c r="K3463" s="9">
        <v>125.8309999999999</v>
      </c>
      <c r="L3463" s="9">
        <v>122.38099999999997</v>
      </c>
    </row>
    <row r="3464" spans="6:12">
      <c r="F3464" s="9">
        <v>3445</v>
      </c>
      <c r="G3464" s="9">
        <v>46</v>
      </c>
      <c r="H3464" s="9">
        <v>2</v>
      </c>
      <c r="I3464" s="9">
        <v>7</v>
      </c>
      <c r="J3464" s="9">
        <v>102.75199999999998</v>
      </c>
      <c r="K3464" s="9">
        <v>129.49199999999993</v>
      </c>
      <c r="L3464" s="9">
        <v>129.59199999999998</v>
      </c>
    </row>
    <row r="3465" spans="6:12">
      <c r="F3465" s="9">
        <v>3446</v>
      </c>
      <c r="G3465" s="9">
        <v>23</v>
      </c>
      <c r="H3465" s="9">
        <v>2</v>
      </c>
      <c r="I3465" s="9">
        <v>4</v>
      </c>
      <c r="J3465" s="9">
        <v>-33.532999999999987</v>
      </c>
      <c r="K3465" s="9">
        <v>128.13699999999994</v>
      </c>
      <c r="L3465" s="9">
        <v>123.58699999999999</v>
      </c>
    </row>
    <row r="3466" spans="6:12">
      <c r="F3466" s="9">
        <v>3447</v>
      </c>
      <c r="G3466" s="9">
        <v>40</v>
      </c>
      <c r="H3466" s="9">
        <v>2</v>
      </c>
      <c r="I3466" s="9">
        <v>6</v>
      </c>
      <c r="J3466" s="9">
        <v>52.359999999999957</v>
      </c>
      <c r="K3466" s="9">
        <v>123.55999999999995</v>
      </c>
      <c r="L3466" s="9">
        <v>122.36</v>
      </c>
    </row>
    <row r="3467" spans="6:12">
      <c r="F3467" s="9">
        <v>3448</v>
      </c>
      <c r="G3467" s="9">
        <v>26</v>
      </c>
      <c r="H3467" s="9">
        <v>1</v>
      </c>
      <c r="I3467" s="9">
        <v>7</v>
      </c>
      <c r="J3467" s="9">
        <v>150.70199999999994</v>
      </c>
      <c r="K3467" s="9">
        <v>97.541999999999973</v>
      </c>
      <c r="L3467" s="9">
        <v>96.44199999999995</v>
      </c>
    </row>
    <row r="3468" spans="6:12">
      <c r="F3468" s="9">
        <v>3449</v>
      </c>
      <c r="G3468" s="9">
        <v>41</v>
      </c>
      <c r="H3468" s="9">
        <v>3</v>
      </c>
      <c r="I3468" s="9">
        <v>7</v>
      </c>
      <c r="J3468" s="9">
        <v>4.1770000000000209</v>
      </c>
      <c r="K3468" s="9">
        <v>118.56699999999989</v>
      </c>
      <c r="L3468" s="9">
        <v>116.11700000000002</v>
      </c>
    </row>
    <row r="3469" spans="6:12">
      <c r="F3469" s="9">
        <v>3450</v>
      </c>
      <c r="G3469" s="9">
        <v>44</v>
      </c>
      <c r="H3469" s="9">
        <v>2</v>
      </c>
      <c r="I3469" s="9">
        <v>3</v>
      </c>
      <c r="J3469" s="9">
        <v>-113.928</v>
      </c>
      <c r="K3469" s="9">
        <v>83.831999999999965</v>
      </c>
      <c r="L3469" s="9">
        <v>82.031999999999982</v>
      </c>
    </row>
    <row r="3470" spans="6:12">
      <c r="F3470" s="9">
        <v>3451</v>
      </c>
      <c r="G3470" s="9">
        <v>30</v>
      </c>
      <c r="H3470" s="9">
        <v>1</v>
      </c>
      <c r="I3470" s="9">
        <v>9</v>
      </c>
      <c r="J3470" s="9">
        <v>151.24999999999991</v>
      </c>
      <c r="K3470" s="9">
        <v>11.649999999999977</v>
      </c>
      <c r="L3470" s="9">
        <v>11.949999999999989</v>
      </c>
    </row>
    <row r="3471" spans="6:12">
      <c r="F3471" s="9">
        <v>3452</v>
      </c>
      <c r="G3471" s="9">
        <v>53</v>
      </c>
      <c r="H3471" s="9">
        <v>1</v>
      </c>
      <c r="I3471" s="9">
        <v>8</v>
      </c>
      <c r="J3471" s="9">
        <v>183.48899999999992</v>
      </c>
      <c r="K3471" s="9">
        <v>79.358999999999924</v>
      </c>
      <c r="L3471" s="9">
        <v>82.709000000000032</v>
      </c>
    </row>
    <row r="3472" spans="6:12">
      <c r="F3472" s="9">
        <v>3453</v>
      </c>
      <c r="G3472" s="9">
        <v>30</v>
      </c>
      <c r="H3472" s="9">
        <v>2</v>
      </c>
      <c r="I3472" s="9">
        <v>7</v>
      </c>
      <c r="J3472" s="9">
        <v>93.119999999999948</v>
      </c>
      <c r="K3472" s="9">
        <v>124.81999999999994</v>
      </c>
      <c r="L3472" s="9">
        <v>122.51999999999998</v>
      </c>
    </row>
    <row r="3473" spans="6:12">
      <c r="F3473" s="9">
        <v>3454</v>
      </c>
      <c r="G3473" s="9">
        <v>21</v>
      </c>
      <c r="H3473" s="9">
        <v>2</v>
      </c>
      <c r="I3473" s="9">
        <v>3</v>
      </c>
      <c r="J3473" s="9">
        <v>-93.067000000000007</v>
      </c>
      <c r="K3473" s="9">
        <v>111.82299999999998</v>
      </c>
      <c r="L3473" s="9">
        <v>106.57299999999999</v>
      </c>
    </row>
    <row r="3474" spans="6:12">
      <c r="F3474" s="9">
        <v>3455</v>
      </c>
      <c r="G3474" s="9">
        <v>55</v>
      </c>
      <c r="H3474" s="9">
        <v>1</v>
      </c>
      <c r="I3474" s="9">
        <v>9</v>
      </c>
      <c r="J3474" s="9">
        <v>193.22499999999985</v>
      </c>
      <c r="K3474" s="9">
        <v>45.874999999999858</v>
      </c>
      <c r="L3474" s="9">
        <v>49.92500000000004</v>
      </c>
    </row>
    <row r="3475" spans="6:12">
      <c r="F3475" s="9">
        <v>3456</v>
      </c>
      <c r="G3475" s="9">
        <v>33</v>
      </c>
      <c r="H3475" s="9">
        <v>2</v>
      </c>
      <c r="I3475" s="9">
        <v>7</v>
      </c>
      <c r="J3475" s="9">
        <v>89.660999999999973</v>
      </c>
      <c r="K3475" s="9">
        <v>120.43099999999995</v>
      </c>
      <c r="L3475" s="9">
        <v>118.58099999999996</v>
      </c>
    </row>
    <row r="3476" spans="6:12">
      <c r="F3476" s="9">
        <v>3457</v>
      </c>
      <c r="G3476" s="9">
        <v>29</v>
      </c>
      <c r="H3476" s="9">
        <v>2</v>
      </c>
      <c r="I3476" s="9">
        <v>8</v>
      </c>
      <c r="J3476" s="9">
        <v>123.94699999999997</v>
      </c>
      <c r="K3476" s="9">
        <v>113.35699999999994</v>
      </c>
      <c r="L3476" s="9">
        <v>111.30699999999999</v>
      </c>
    </row>
    <row r="3477" spans="6:12">
      <c r="F3477" s="9">
        <v>3458</v>
      </c>
      <c r="G3477" s="9">
        <v>31</v>
      </c>
      <c r="H3477" s="9">
        <v>3</v>
      </c>
      <c r="I3477" s="9">
        <v>4</v>
      </c>
      <c r="J3477" s="9">
        <v>-201.15099999999995</v>
      </c>
      <c r="K3477" s="9">
        <v>44.138999999999953</v>
      </c>
      <c r="L3477" s="9">
        <v>38.989000000000033</v>
      </c>
    </row>
    <row r="3478" spans="6:12">
      <c r="F3478" s="9">
        <v>3459</v>
      </c>
      <c r="G3478" s="9">
        <v>20</v>
      </c>
      <c r="H3478" s="9">
        <v>3</v>
      </c>
      <c r="I3478" s="9">
        <v>7</v>
      </c>
      <c r="J3478" s="9">
        <v>30.909999999999968</v>
      </c>
      <c r="K3478" s="9">
        <v>151.80999999999995</v>
      </c>
      <c r="L3478" s="9">
        <v>146.20999999999998</v>
      </c>
    </row>
    <row r="3479" spans="6:12">
      <c r="F3479" s="9">
        <v>3460</v>
      </c>
      <c r="G3479" s="9">
        <v>50</v>
      </c>
      <c r="H3479" s="9">
        <v>2</v>
      </c>
      <c r="I3479" s="9">
        <v>8</v>
      </c>
      <c r="J3479" s="9">
        <v>145.21999999999997</v>
      </c>
      <c r="K3479" s="9">
        <v>128.11999999999998</v>
      </c>
      <c r="L3479" s="9">
        <v>129.21999999999997</v>
      </c>
    </row>
    <row r="3480" spans="6:12">
      <c r="F3480" s="9">
        <v>3461</v>
      </c>
      <c r="G3480" s="9">
        <v>23</v>
      </c>
      <c r="H3480" s="9">
        <v>2</v>
      </c>
      <c r="I3480" s="9">
        <v>7</v>
      </c>
      <c r="J3480" s="9">
        <v>110.64099999999999</v>
      </c>
      <c r="K3480" s="9">
        <v>144.51099999999994</v>
      </c>
      <c r="L3480" s="9">
        <v>141.161</v>
      </c>
    </row>
    <row r="3481" spans="6:12">
      <c r="F3481" s="9">
        <v>3462</v>
      </c>
      <c r="G3481" s="9">
        <v>40</v>
      </c>
      <c r="H3481" s="9">
        <v>3</v>
      </c>
      <c r="I3481" s="9">
        <v>9</v>
      </c>
      <c r="J3481" s="9">
        <v>90.93</v>
      </c>
      <c r="K3481" s="9">
        <v>120.42999999999995</v>
      </c>
      <c r="L3481" s="9">
        <v>118.63000000000005</v>
      </c>
    </row>
    <row r="3482" spans="6:12">
      <c r="F3482" s="9">
        <v>3463</v>
      </c>
      <c r="G3482" s="9">
        <v>38</v>
      </c>
      <c r="H3482" s="9">
        <v>3</v>
      </c>
      <c r="I3482" s="9">
        <v>3</v>
      </c>
      <c r="J3482" s="9">
        <v>-289.36599999999987</v>
      </c>
      <c r="K3482" s="9">
        <v>-3.646000000000015</v>
      </c>
      <c r="L3482" s="9">
        <v>-8.1459999999999297</v>
      </c>
    </row>
    <row r="3483" spans="6:12">
      <c r="F3483" s="9">
        <v>3464</v>
      </c>
      <c r="G3483" s="9">
        <v>25</v>
      </c>
      <c r="H3483" s="9">
        <v>2</v>
      </c>
      <c r="I3483" s="9">
        <v>3</v>
      </c>
      <c r="J3483" s="9">
        <v>-106.95500000000001</v>
      </c>
      <c r="K3483" s="9">
        <v>96.694999999999979</v>
      </c>
      <c r="L3483" s="9">
        <v>92.044999999999987</v>
      </c>
    </row>
    <row r="3484" spans="6:12">
      <c r="F3484" s="9">
        <v>3465</v>
      </c>
      <c r="G3484" s="9">
        <v>53</v>
      </c>
      <c r="H3484" s="9">
        <v>3</v>
      </c>
      <c r="I3484" s="9">
        <v>5</v>
      </c>
      <c r="J3484" s="9">
        <v>-83.894999999999868</v>
      </c>
      <c r="K3484" s="9">
        <v>111.97499999999994</v>
      </c>
      <c r="L3484" s="9">
        <v>110.52500000000001</v>
      </c>
    </row>
    <row r="3485" spans="6:12">
      <c r="F3485" s="9">
        <v>3466</v>
      </c>
      <c r="G3485" s="9">
        <v>22</v>
      </c>
      <c r="H3485" s="9">
        <v>2</v>
      </c>
      <c r="I3485" s="9">
        <v>7</v>
      </c>
      <c r="J3485" s="9">
        <v>114.22399999999996</v>
      </c>
      <c r="K3485" s="9">
        <v>148.40399999999994</v>
      </c>
      <c r="L3485" s="9">
        <v>144.904</v>
      </c>
    </row>
    <row r="3486" spans="6:12">
      <c r="F3486" s="9">
        <v>3467</v>
      </c>
      <c r="G3486" s="9">
        <v>42</v>
      </c>
      <c r="H3486" s="9">
        <v>1</v>
      </c>
      <c r="I3486" s="9">
        <v>5</v>
      </c>
      <c r="J3486" s="9">
        <v>93.050000000000026</v>
      </c>
      <c r="K3486" s="9">
        <v>120.12999999999998</v>
      </c>
      <c r="L3486" s="9">
        <v>120.62999999999998</v>
      </c>
    </row>
    <row r="3487" spans="6:12">
      <c r="F3487" s="9">
        <v>3468</v>
      </c>
      <c r="G3487" s="9">
        <v>19</v>
      </c>
      <c r="H3487" s="9">
        <v>2</v>
      </c>
      <c r="I3487" s="9">
        <v>5</v>
      </c>
      <c r="J3487" s="9">
        <v>40.004999999999995</v>
      </c>
      <c r="K3487" s="9">
        <v>160.31499999999997</v>
      </c>
      <c r="L3487" s="9">
        <v>155.565</v>
      </c>
    </row>
    <row r="3488" spans="6:12">
      <c r="F3488" s="9">
        <v>3469</v>
      </c>
      <c r="G3488" s="9">
        <v>49</v>
      </c>
      <c r="H3488" s="9">
        <v>2</v>
      </c>
      <c r="I3488" s="9">
        <v>7</v>
      </c>
      <c r="J3488" s="9">
        <v>112.25299999999999</v>
      </c>
      <c r="K3488" s="9">
        <v>138.06299999999999</v>
      </c>
      <c r="L3488" s="9">
        <v>138.61299999999997</v>
      </c>
    </row>
    <row r="3489" spans="6:12">
      <c r="F3489" s="9">
        <v>3470</v>
      </c>
      <c r="G3489" s="9">
        <v>32</v>
      </c>
      <c r="H3489" s="9">
        <v>3</v>
      </c>
      <c r="I3489" s="9">
        <v>3</v>
      </c>
      <c r="J3489" s="9">
        <v>-288.87399999999991</v>
      </c>
      <c r="K3489" s="9">
        <v>-1.2940000000000111</v>
      </c>
      <c r="L3489" s="9">
        <v>-6.69399999999996</v>
      </c>
    </row>
    <row r="3490" spans="6:12">
      <c r="F3490" s="9">
        <v>3471</v>
      </c>
      <c r="G3490" s="9">
        <v>49</v>
      </c>
      <c r="H3490" s="9">
        <v>1</v>
      </c>
      <c r="I3490" s="9">
        <v>7</v>
      </c>
      <c r="J3490" s="9">
        <v>157.99299999999999</v>
      </c>
      <c r="K3490" s="9">
        <v>97.703000000000046</v>
      </c>
      <c r="L3490" s="9">
        <v>100.05300000000001</v>
      </c>
    </row>
    <row r="3491" spans="6:12">
      <c r="F3491" s="9">
        <v>3472</v>
      </c>
      <c r="G3491" s="9">
        <v>33</v>
      </c>
      <c r="H3491" s="9">
        <v>1</v>
      </c>
      <c r="I3491" s="9">
        <v>8</v>
      </c>
      <c r="J3491" s="9">
        <v>147.32899999999998</v>
      </c>
      <c r="K3491" s="9">
        <v>49.398999999999987</v>
      </c>
      <c r="L3491" s="9">
        <v>49.748999999999981</v>
      </c>
    </row>
    <row r="3492" spans="6:12">
      <c r="F3492" s="9">
        <v>3473</v>
      </c>
      <c r="G3492" s="9">
        <v>24</v>
      </c>
      <c r="H3492" s="9">
        <v>3</v>
      </c>
      <c r="I3492" s="9">
        <v>4</v>
      </c>
      <c r="J3492" s="9">
        <v>-186.44399999999996</v>
      </c>
      <c r="K3492" s="9">
        <v>61.015999999999991</v>
      </c>
      <c r="L3492" s="9">
        <v>54.816000000000003</v>
      </c>
    </row>
    <row r="3493" spans="6:12">
      <c r="F3493" s="9">
        <v>3474</v>
      </c>
      <c r="G3493" s="9">
        <v>40</v>
      </c>
      <c r="H3493" s="9">
        <v>2</v>
      </c>
      <c r="I3493" s="9">
        <v>5</v>
      </c>
      <c r="J3493" s="9">
        <v>4.1999999999999886</v>
      </c>
      <c r="K3493" s="9">
        <v>117.99999999999996</v>
      </c>
      <c r="L3493" s="9">
        <v>116.39999999999999</v>
      </c>
    </row>
    <row r="3494" spans="6:12">
      <c r="F3494" s="9">
        <v>3475</v>
      </c>
      <c r="G3494" s="9">
        <v>48</v>
      </c>
      <c r="H3494" s="9">
        <v>3</v>
      </c>
      <c r="I3494" s="9">
        <v>4</v>
      </c>
      <c r="J3494" s="9">
        <v>-181.7879999999999</v>
      </c>
      <c r="K3494" s="9">
        <v>58.231999999999999</v>
      </c>
      <c r="L3494" s="9">
        <v>55.632000000000005</v>
      </c>
    </row>
    <row r="3495" spans="6:12">
      <c r="F3495" s="9">
        <v>3476</v>
      </c>
      <c r="G3495" s="9">
        <v>47</v>
      </c>
      <c r="H3495" s="9">
        <v>3</v>
      </c>
      <c r="I3495" s="9">
        <v>8</v>
      </c>
      <c r="J3495" s="9">
        <v>67.281000000000063</v>
      </c>
      <c r="K3495" s="9">
        <v>137.2109999999999</v>
      </c>
      <c r="L3495" s="9">
        <v>136.06100000000004</v>
      </c>
    </row>
    <row r="3496" spans="6:12">
      <c r="F3496" s="9">
        <v>3477</v>
      </c>
      <c r="G3496" s="9">
        <v>34</v>
      </c>
      <c r="H3496" s="9">
        <v>3</v>
      </c>
      <c r="I3496" s="9">
        <v>6</v>
      </c>
      <c r="J3496" s="9">
        <v>-58.41599999999994</v>
      </c>
      <c r="K3496" s="9">
        <v>100.74399999999997</v>
      </c>
      <c r="L3496" s="9">
        <v>96.844000000000051</v>
      </c>
    </row>
    <row r="3497" spans="6:12">
      <c r="F3497" s="9">
        <v>3478</v>
      </c>
      <c r="G3497" s="9">
        <v>33</v>
      </c>
      <c r="H3497" s="9">
        <v>1</v>
      </c>
      <c r="I3497" s="9">
        <v>8</v>
      </c>
      <c r="J3497" s="9">
        <v>147.32899999999998</v>
      </c>
      <c r="K3497" s="9">
        <v>49.398999999999987</v>
      </c>
      <c r="L3497" s="9">
        <v>49.748999999999981</v>
      </c>
    </row>
    <row r="3498" spans="6:12">
      <c r="F3498" s="9">
        <v>3479</v>
      </c>
      <c r="G3498" s="9">
        <v>21</v>
      </c>
      <c r="H3498" s="9">
        <v>3</v>
      </c>
      <c r="I3498" s="9">
        <v>5</v>
      </c>
      <c r="J3498" s="9">
        <v>-98.935000000000002</v>
      </c>
      <c r="K3498" s="9">
        <v>106.85499999999993</v>
      </c>
      <c r="L3498" s="9">
        <v>100.60499999999996</v>
      </c>
    </row>
    <row r="3499" spans="6:12">
      <c r="F3499" s="9">
        <v>3480</v>
      </c>
      <c r="G3499" s="9">
        <v>38</v>
      </c>
      <c r="H3499" s="9">
        <v>3</v>
      </c>
      <c r="I3499" s="9">
        <v>8</v>
      </c>
      <c r="J3499" s="9">
        <v>49.524000000000115</v>
      </c>
      <c r="K3499" s="9">
        <v>122.24399999999997</v>
      </c>
      <c r="L3499" s="9">
        <v>119.74400000000009</v>
      </c>
    </row>
    <row r="3500" spans="6:12">
      <c r="F3500" s="9">
        <v>3481</v>
      </c>
      <c r="G3500" s="9">
        <v>43</v>
      </c>
      <c r="H3500" s="9">
        <v>1</v>
      </c>
      <c r="I3500" s="9">
        <v>3</v>
      </c>
      <c r="J3500" s="9">
        <v>9.1689999999999969</v>
      </c>
      <c r="K3500" s="9">
        <v>121.13899999999998</v>
      </c>
      <c r="L3500" s="9">
        <v>120.98900000000003</v>
      </c>
    </row>
    <row r="3501" spans="6:12">
      <c r="F3501" s="9">
        <v>3482</v>
      </c>
      <c r="G3501" s="9">
        <v>49</v>
      </c>
      <c r="H3501" s="9">
        <v>3</v>
      </c>
      <c r="I3501" s="9">
        <v>6</v>
      </c>
      <c r="J3501" s="9">
        <v>-33.050999999999874</v>
      </c>
      <c r="K3501" s="9">
        <v>121.45900000000006</v>
      </c>
      <c r="L3501" s="9">
        <v>119.80900000000008</v>
      </c>
    </row>
    <row r="3502" spans="6:12">
      <c r="F3502" s="9">
        <v>3483</v>
      </c>
      <c r="G3502" s="9">
        <v>32</v>
      </c>
      <c r="H3502" s="9">
        <v>3</v>
      </c>
      <c r="I3502" s="9">
        <v>8</v>
      </c>
      <c r="J3502" s="9">
        <v>49.83600000000007</v>
      </c>
      <c r="K3502" s="9">
        <v>124.41599999999994</v>
      </c>
      <c r="L3502" s="9">
        <v>121.01600000000002</v>
      </c>
    </row>
    <row r="3503" spans="6:12">
      <c r="F3503" s="9">
        <v>3484</v>
      </c>
      <c r="G3503" s="9">
        <v>45</v>
      </c>
      <c r="H3503" s="9">
        <v>2</v>
      </c>
      <c r="I3503" s="9">
        <v>9</v>
      </c>
      <c r="J3503" s="9">
        <v>149.10499999999993</v>
      </c>
      <c r="K3503" s="9">
        <v>90.954999999999927</v>
      </c>
      <c r="L3503" s="9">
        <v>91.704999999999984</v>
      </c>
    </row>
    <row r="3504" spans="6:12">
      <c r="F3504" s="9">
        <v>3485</v>
      </c>
      <c r="G3504" s="9">
        <v>29</v>
      </c>
      <c r="H3504" s="9">
        <v>2</v>
      </c>
      <c r="I3504" s="9">
        <v>3</v>
      </c>
      <c r="J3504" s="9">
        <v>-116.52300000000002</v>
      </c>
      <c r="K3504" s="9">
        <v>85.886999999999972</v>
      </c>
      <c r="L3504" s="9">
        <v>81.837000000000018</v>
      </c>
    </row>
    <row r="3505" spans="6:12">
      <c r="F3505" s="9">
        <v>3486</v>
      </c>
      <c r="G3505" s="9">
        <v>32</v>
      </c>
      <c r="H3505" s="9">
        <v>3</v>
      </c>
      <c r="I3505" s="9">
        <v>9</v>
      </c>
      <c r="J3505" s="9">
        <v>89.137999999999977</v>
      </c>
      <c r="K3505" s="9">
        <v>121.11799999999994</v>
      </c>
      <c r="L3505" s="9">
        <v>118.11799999999999</v>
      </c>
    </row>
    <row r="3506" spans="6:12">
      <c r="F3506" s="9">
        <v>3487</v>
      </c>
      <c r="G3506" s="9">
        <v>46</v>
      </c>
      <c r="H3506" s="9">
        <v>1</v>
      </c>
      <c r="I3506" s="9">
        <v>4</v>
      </c>
      <c r="J3506" s="9">
        <v>63.244000000000014</v>
      </c>
      <c r="K3506" s="9">
        <v>131.68399999999997</v>
      </c>
      <c r="L3506" s="9">
        <v>132.38400000000001</v>
      </c>
    </row>
    <row r="3507" spans="6:12">
      <c r="F3507" s="9">
        <v>3488</v>
      </c>
      <c r="G3507" s="9">
        <v>41</v>
      </c>
      <c r="H3507" s="9">
        <v>2</v>
      </c>
      <c r="I3507" s="9">
        <v>5</v>
      </c>
      <c r="J3507" s="9">
        <v>5.4650000000000034</v>
      </c>
      <c r="K3507" s="9">
        <v>118.95499999999996</v>
      </c>
      <c r="L3507" s="9">
        <v>117.50499999999997</v>
      </c>
    </row>
    <row r="3508" spans="6:12">
      <c r="F3508" s="9">
        <v>3489</v>
      </c>
      <c r="G3508" s="9">
        <v>39</v>
      </c>
      <c r="H3508" s="9">
        <v>3</v>
      </c>
      <c r="I3508" s="9">
        <v>7</v>
      </c>
      <c r="J3508" s="9">
        <v>1.5930000000000746</v>
      </c>
      <c r="K3508" s="9">
        <v>116.60299999999995</v>
      </c>
      <c r="L3508" s="9">
        <v>113.85300000000001</v>
      </c>
    </row>
    <row r="3509" spans="6:12">
      <c r="F3509" s="9">
        <v>3490</v>
      </c>
      <c r="G3509" s="9">
        <v>22</v>
      </c>
      <c r="H3509" s="9">
        <v>2</v>
      </c>
      <c r="I3509" s="9">
        <v>8</v>
      </c>
      <c r="J3509" s="9">
        <v>143.31599999999997</v>
      </c>
      <c r="K3509" s="9">
        <v>134.89599999999996</v>
      </c>
      <c r="L3509" s="9">
        <v>131.79599999999999</v>
      </c>
    </row>
    <row r="3510" spans="6:12">
      <c r="F3510" s="9">
        <v>3491</v>
      </c>
      <c r="G3510" s="9">
        <v>38</v>
      </c>
      <c r="H3510" s="9">
        <v>3</v>
      </c>
      <c r="I3510" s="9">
        <v>5</v>
      </c>
      <c r="J3510" s="9">
        <v>-125.36999999999989</v>
      </c>
      <c r="K3510" s="9">
        <v>75.149999999999949</v>
      </c>
      <c r="L3510" s="9">
        <v>71.450000000000017</v>
      </c>
    </row>
    <row r="3511" spans="6:12">
      <c r="F3511" s="9">
        <v>3492</v>
      </c>
      <c r="G3511" s="9">
        <v>38</v>
      </c>
      <c r="H3511" s="9">
        <v>2</v>
      </c>
      <c r="I3511" s="9">
        <v>7</v>
      </c>
      <c r="J3511" s="9">
        <v>89.295999999999992</v>
      </c>
      <c r="K3511" s="9">
        <v>118.51599999999999</v>
      </c>
      <c r="L3511" s="9">
        <v>117.41600000000003</v>
      </c>
    </row>
    <row r="3512" spans="6:12">
      <c r="F3512" s="9">
        <v>3493</v>
      </c>
      <c r="G3512" s="9">
        <v>26</v>
      </c>
      <c r="H3512" s="9">
        <v>1</v>
      </c>
      <c r="I3512" s="9">
        <v>3</v>
      </c>
      <c r="J3512" s="9">
        <v>17.957999999999984</v>
      </c>
      <c r="K3512" s="9">
        <v>135.19800000000001</v>
      </c>
      <c r="L3512" s="9">
        <v>132.49800000000002</v>
      </c>
    </row>
    <row r="3513" spans="6:12">
      <c r="F3513" s="9">
        <v>3494</v>
      </c>
      <c r="G3513" s="9">
        <v>32</v>
      </c>
      <c r="H3513" s="9">
        <v>2</v>
      </c>
      <c r="I3513" s="9">
        <v>5</v>
      </c>
      <c r="J3513" s="9">
        <v>3.8000000000000114</v>
      </c>
      <c r="K3513" s="9">
        <v>120.07999999999996</v>
      </c>
      <c r="L3513" s="9">
        <v>117.27999999999997</v>
      </c>
    </row>
    <row r="3514" spans="6:12">
      <c r="F3514" s="9">
        <v>3495</v>
      </c>
      <c r="G3514" s="9">
        <v>45</v>
      </c>
      <c r="H3514" s="9">
        <v>2</v>
      </c>
      <c r="I3514" s="9">
        <v>5</v>
      </c>
      <c r="J3514" s="9">
        <v>13.224999999999994</v>
      </c>
      <c r="K3514" s="9">
        <v>125.47499999999994</v>
      </c>
      <c r="L3514" s="9">
        <v>124.62499999999997</v>
      </c>
    </row>
    <row r="3515" spans="6:12">
      <c r="F3515" s="9">
        <v>3496</v>
      </c>
      <c r="G3515" s="9">
        <v>37</v>
      </c>
      <c r="H3515" s="9">
        <v>1</v>
      </c>
      <c r="I3515" s="9">
        <v>5</v>
      </c>
      <c r="J3515" s="9">
        <v>88.825000000000031</v>
      </c>
      <c r="K3515" s="9">
        <v>117.455</v>
      </c>
      <c r="L3515" s="9">
        <v>117.205</v>
      </c>
    </row>
    <row r="3516" spans="6:12">
      <c r="F3516" s="9">
        <v>3497</v>
      </c>
      <c r="G3516" s="9">
        <v>27</v>
      </c>
      <c r="H3516" s="9">
        <v>3</v>
      </c>
      <c r="I3516" s="9">
        <v>4</v>
      </c>
      <c r="J3516" s="9">
        <v>-194.3669999999999</v>
      </c>
      <c r="K3516" s="9">
        <v>52.162999999999982</v>
      </c>
      <c r="L3516" s="9">
        <v>46.413000000000011</v>
      </c>
    </row>
    <row r="3517" spans="6:12">
      <c r="F3517" s="9">
        <v>3498</v>
      </c>
      <c r="G3517" s="9">
        <v>53</v>
      </c>
      <c r="H3517" s="9">
        <v>3</v>
      </c>
      <c r="I3517" s="9">
        <v>5</v>
      </c>
      <c r="J3517" s="9">
        <v>-83.894999999999868</v>
      </c>
      <c r="K3517" s="9">
        <v>111.97499999999994</v>
      </c>
      <c r="L3517" s="9">
        <v>110.52500000000001</v>
      </c>
    </row>
    <row r="3518" spans="6:12">
      <c r="F3518" s="9">
        <v>3499</v>
      </c>
      <c r="G3518" s="9">
        <v>35</v>
      </c>
      <c r="H3518" s="9">
        <v>2</v>
      </c>
      <c r="I3518" s="9">
        <v>3</v>
      </c>
      <c r="J3518" s="9">
        <v>-122.77500000000001</v>
      </c>
      <c r="K3518" s="9">
        <v>77.774999999999977</v>
      </c>
      <c r="L3518" s="9">
        <v>74.624999999999972</v>
      </c>
    </row>
    <row r="3519" spans="6:12">
      <c r="F3519" s="9">
        <v>3500</v>
      </c>
      <c r="G3519" s="9">
        <v>31</v>
      </c>
      <c r="H3519" s="9">
        <v>1</v>
      </c>
      <c r="I3519" s="9">
        <v>6</v>
      </c>
      <c r="J3519" s="9">
        <v>121.14099999999998</v>
      </c>
      <c r="K3519" s="9">
        <v>109.03099999999998</v>
      </c>
      <c r="L3519" s="9">
        <v>108.28100000000001</v>
      </c>
    </row>
    <row r="3520" spans="6:12">
      <c r="F3520" s="9">
        <v>3501</v>
      </c>
      <c r="G3520" s="9">
        <v>41</v>
      </c>
      <c r="H3520" s="9">
        <v>1</v>
      </c>
      <c r="I3520" s="9">
        <v>7</v>
      </c>
      <c r="J3520" s="9">
        <v>139.25699999999995</v>
      </c>
      <c r="K3520" s="9">
        <v>81.44699999999996</v>
      </c>
      <c r="L3520" s="9">
        <v>82.596999999999994</v>
      </c>
    </row>
    <row r="3521" spans="6:12">
      <c r="F3521" s="9">
        <v>3502</v>
      </c>
      <c r="G3521" s="9">
        <v>41</v>
      </c>
      <c r="H3521" s="9">
        <v>3</v>
      </c>
      <c r="I3521" s="9">
        <v>5</v>
      </c>
      <c r="J3521" s="9">
        <v>-121.93499999999995</v>
      </c>
      <c r="K3521" s="9">
        <v>77.654999999999916</v>
      </c>
      <c r="L3521" s="9">
        <v>74.404999999999973</v>
      </c>
    </row>
    <row r="3522" spans="6:12">
      <c r="F3522" s="9">
        <v>3503</v>
      </c>
      <c r="G3522" s="9">
        <v>37</v>
      </c>
      <c r="H3522" s="9">
        <v>1</v>
      </c>
      <c r="I3522" s="9">
        <v>8</v>
      </c>
      <c r="J3522" s="9">
        <v>145.92099999999994</v>
      </c>
      <c r="K3522" s="9">
        <v>46.750999999999976</v>
      </c>
      <c r="L3522" s="9">
        <v>47.700999999999993</v>
      </c>
    </row>
    <row r="3523" spans="6:12">
      <c r="F3523" s="9">
        <v>3504</v>
      </c>
      <c r="G3523" s="9">
        <v>40</v>
      </c>
      <c r="H3523" s="9">
        <v>1</v>
      </c>
      <c r="I3523" s="9">
        <v>8</v>
      </c>
      <c r="J3523" s="9">
        <v>147.69999999999993</v>
      </c>
      <c r="K3523" s="9">
        <v>47.599999999999952</v>
      </c>
      <c r="L3523" s="9">
        <v>49.000000000000014</v>
      </c>
    </row>
    <row r="3524" spans="6:12">
      <c r="F3524" s="9">
        <v>3505</v>
      </c>
      <c r="G3524" s="9">
        <v>44</v>
      </c>
      <c r="H3524" s="9">
        <v>2</v>
      </c>
      <c r="I3524" s="9">
        <v>4</v>
      </c>
      <c r="J3524" s="9">
        <v>-46.783999999999992</v>
      </c>
      <c r="K3524" s="9">
        <v>108.37599999999998</v>
      </c>
      <c r="L3524" s="9">
        <v>106.97599999999997</v>
      </c>
    </row>
    <row r="3525" spans="6:12">
      <c r="F3525" s="9">
        <v>3506</v>
      </c>
      <c r="G3525" s="9">
        <v>45</v>
      </c>
      <c r="H3525" s="9">
        <v>3</v>
      </c>
      <c r="I3525" s="9">
        <v>8</v>
      </c>
      <c r="J3525" s="9">
        <v>61.445000000000107</v>
      </c>
      <c r="K3525" s="9">
        <v>131.99499999999995</v>
      </c>
      <c r="L3525" s="9">
        <v>130.54500000000002</v>
      </c>
    </row>
    <row r="3526" spans="6:12">
      <c r="F3526" s="9">
        <v>3507</v>
      </c>
      <c r="G3526" s="9">
        <v>54</v>
      </c>
      <c r="H3526" s="9">
        <v>2</v>
      </c>
      <c r="I3526" s="9">
        <v>7</v>
      </c>
      <c r="J3526" s="9">
        <v>133.48799999999997</v>
      </c>
      <c r="K3526" s="9">
        <v>157.74799999999999</v>
      </c>
      <c r="L3526" s="9">
        <v>159.048</v>
      </c>
    </row>
    <row r="3527" spans="6:12">
      <c r="F3527" s="9">
        <v>3508</v>
      </c>
      <c r="G3527" s="9">
        <v>51</v>
      </c>
      <c r="H3527" s="9">
        <v>1</v>
      </c>
      <c r="I3527" s="9">
        <v>7</v>
      </c>
      <c r="J3527" s="9">
        <v>165.37700000000001</v>
      </c>
      <c r="K3527" s="9">
        <v>104.46699999999993</v>
      </c>
      <c r="L3527" s="9">
        <v>107.1170000000001</v>
      </c>
    </row>
    <row r="3528" spans="6:12">
      <c r="F3528" s="9">
        <v>3509</v>
      </c>
      <c r="G3528" s="9">
        <v>40</v>
      </c>
      <c r="H3528" s="9">
        <v>3</v>
      </c>
      <c r="I3528" s="9">
        <v>7</v>
      </c>
      <c r="J3528" s="9">
        <v>2.7500000000000568</v>
      </c>
      <c r="K3528" s="9">
        <v>117.44999999999993</v>
      </c>
      <c r="L3528" s="9">
        <v>114.85000000000008</v>
      </c>
    </row>
    <row r="3529" spans="6:12">
      <c r="F3529" s="9">
        <v>3510</v>
      </c>
      <c r="G3529" s="9">
        <v>40</v>
      </c>
      <c r="H3529" s="9">
        <v>1</v>
      </c>
      <c r="I3529" s="9">
        <v>3</v>
      </c>
      <c r="J3529" s="9">
        <v>5.0499999999999829</v>
      </c>
      <c r="K3529" s="9">
        <v>117.94999999999996</v>
      </c>
      <c r="L3529" s="9">
        <v>117.35000000000002</v>
      </c>
    </row>
    <row r="3530" spans="6:12">
      <c r="F3530" s="9">
        <v>3511</v>
      </c>
      <c r="G3530" s="9">
        <v>47</v>
      </c>
      <c r="H3530" s="9">
        <v>2</v>
      </c>
      <c r="I3530" s="9">
        <v>7</v>
      </c>
      <c r="J3530" s="9">
        <v>105.64899999999997</v>
      </c>
      <c r="K3530" s="9">
        <v>132.07899999999992</v>
      </c>
      <c r="L3530" s="9">
        <v>132.32900000000001</v>
      </c>
    </row>
    <row r="3531" spans="6:12">
      <c r="F3531" s="9">
        <v>3512</v>
      </c>
      <c r="G3531" s="9">
        <v>27</v>
      </c>
      <c r="H3531" s="9">
        <v>1</v>
      </c>
      <c r="I3531" s="9">
        <v>7</v>
      </c>
      <c r="J3531" s="9">
        <v>148.04899999999998</v>
      </c>
      <c r="K3531" s="9">
        <v>94.578999999999951</v>
      </c>
      <c r="L3531" s="9">
        <v>93.629000000000019</v>
      </c>
    </row>
    <row r="3532" spans="6:12">
      <c r="F3532" s="9">
        <v>3513</v>
      </c>
      <c r="G3532" s="9">
        <v>20</v>
      </c>
      <c r="H3532" s="9">
        <v>3</v>
      </c>
      <c r="I3532" s="9">
        <v>3</v>
      </c>
      <c r="J3532" s="9">
        <v>-258.73</v>
      </c>
      <c r="K3532" s="9">
        <v>32.569999999999993</v>
      </c>
      <c r="L3532" s="9">
        <v>25.370000000000061</v>
      </c>
    </row>
    <row r="3533" spans="6:12">
      <c r="F3533" s="9">
        <v>3514</v>
      </c>
      <c r="G3533" s="9">
        <v>40</v>
      </c>
      <c r="H3533" s="9">
        <v>1</v>
      </c>
      <c r="I3533" s="9">
        <v>6</v>
      </c>
      <c r="J3533" s="9">
        <v>119.07999999999996</v>
      </c>
      <c r="K3533" s="9">
        <v>104.17999999999995</v>
      </c>
      <c r="L3533" s="9">
        <v>104.78</v>
      </c>
    </row>
    <row r="3534" spans="6:12">
      <c r="F3534" s="9">
        <v>3515</v>
      </c>
      <c r="G3534" s="9">
        <v>37</v>
      </c>
      <c r="H3534" s="9">
        <v>2</v>
      </c>
      <c r="I3534" s="9">
        <v>3</v>
      </c>
      <c r="J3534" s="9">
        <v>-122.69899999999998</v>
      </c>
      <c r="K3534" s="9">
        <v>77.230999999999995</v>
      </c>
      <c r="L3534" s="9">
        <v>74.381</v>
      </c>
    </row>
    <row r="3535" spans="6:12">
      <c r="F3535" s="9">
        <v>3516</v>
      </c>
      <c r="G3535" s="9">
        <v>34</v>
      </c>
      <c r="H3535" s="9">
        <v>1</v>
      </c>
      <c r="I3535" s="9">
        <v>6</v>
      </c>
      <c r="J3535" s="9">
        <v>118.02399999999996</v>
      </c>
      <c r="K3535" s="9">
        <v>104.98399999999997</v>
      </c>
      <c r="L3535" s="9">
        <v>104.68399999999998</v>
      </c>
    </row>
    <row r="3536" spans="6:12">
      <c r="F3536" s="9">
        <v>3517</v>
      </c>
      <c r="G3536" s="9">
        <v>22</v>
      </c>
      <c r="H3536" s="9">
        <v>3</v>
      </c>
      <c r="I3536" s="9">
        <v>6</v>
      </c>
      <c r="J3536" s="9">
        <v>-34.968000000000018</v>
      </c>
      <c r="K3536" s="9">
        <v>127.91199999999998</v>
      </c>
      <c r="L3536" s="9">
        <v>122.21200000000005</v>
      </c>
    </row>
    <row r="3537" spans="6:12">
      <c r="F3537" s="9">
        <v>3518</v>
      </c>
      <c r="G3537" s="9">
        <v>26</v>
      </c>
      <c r="H3537" s="9">
        <v>3</v>
      </c>
      <c r="I3537" s="9">
        <v>4</v>
      </c>
      <c r="J3537" s="9">
        <v>-191.99599999999998</v>
      </c>
      <c r="K3537" s="9">
        <v>54.843999999999966</v>
      </c>
      <c r="L3537" s="9">
        <v>48.943999999999988</v>
      </c>
    </row>
    <row r="3538" spans="6:12">
      <c r="F3538" s="9">
        <v>3519</v>
      </c>
      <c r="G3538" s="9">
        <v>37</v>
      </c>
      <c r="H3538" s="9">
        <v>3</v>
      </c>
      <c r="I3538" s="9">
        <v>6</v>
      </c>
      <c r="J3538" s="9">
        <v>-58.202999999999975</v>
      </c>
      <c r="K3538" s="9">
        <v>100.02699999999996</v>
      </c>
      <c r="L3538" s="9">
        <v>96.576999999999998</v>
      </c>
    </row>
    <row r="3539" spans="6:12">
      <c r="F3539" s="9">
        <v>3520</v>
      </c>
      <c r="G3539" s="9">
        <v>34</v>
      </c>
      <c r="H3539" s="9">
        <v>3</v>
      </c>
      <c r="I3539" s="9">
        <v>3</v>
      </c>
      <c r="J3539" s="9">
        <v>-290.11799999999994</v>
      </c>
      <c r="K3539" s="9">
        <v>-3.1580000000000155</v>
      </c>
      <c r="L3539" s="9">
        <v>-8.2579999999999529</v>
      </c>
    </row>
    <row r="3540" spans="6:12">
      <c r="F3540" s="9">
        <v>3521</v>
      </c>
      <c r="G3540" s="9">
        <v>31</v>
      </c>
      <c r="H3540" s="9">
        <v>2</v>
      </c>
      <c r="I3540" s="9">
        <v>4</v>
      </c>
      <c r="J3540" s="9">
        <v>-52.620999999999981</v>
      </c>
      <c r="K3540" s="9">
        <v>106.56899999999997</v>
      </c>
      <c r="L3540" s="9">
        <v>103.21900000000002</v>
      </c>
    </row>
    <row r="3541" spans="6:12">
      <c r="F3541" s="9">
        <v>3522</v>
      </c>
      <c r="G3541" s="9">
        <v>49</v>
      </c>
      <c r="H3541" s="9">
        <v>1</v>
      </c>
      <c r="I3541" s="9">
        <v>5</v>
      </c>
      <c r="J3541" s="9">
        <v>110.30500000000006</v>
      </c>
      <c r="K3541" s="9">
        <v>135.21500000000006</v>
      </c>
      <c r="L3541" s="9">
        <v>136.76500000000001</v>
      </c>
    </row>
    <row r="3542" spans="6:12">
      <c r="F3542" s="9">
        <v>3523</v>
      </c>
      <c r="G3542" s="9">
        <v>44</v>
      </c>
      <c r="H3542" s="9">
        <v>1</v>
      </c>
      <c r="I3542" s="9">
        <v>5</v>
      </c>
      <c r="J3542" s="9">
        <v>96.630000000000024</v>
      </c>
      <c r="K3542" s="9">
        <v>123.08999999999997</v>
      </c>
      <c r="L3542" s="9">
        <v>123.88999999999999</v>
      </c>
    </row>
    <row r="3543" spans="6:12">
      <c r="F3543" s="9">
        <v>3524</v>
      </c>
      <c r="G3543" s="9">
        <v>55</v>
      </c>
      <c r="H3543" s="9">
        <v>3</v>
      </c>
      <c r="I3543" s="9">
        <v>4</v>
      </c>
      <c r="J3543" s="9">
        <v>-151.13499999999988</v>
      </c>
      <c r="K3543" s="9">
        <v>86.714999999999918</v>
      </c>
      <c r="L3543" s="9">
        <v>85.165000000000077</v>
      </c>
    </row>
    <row r="3544" spans="6:12">
      <c r="F3544" s="9">
        <v>3525</v>
      </c>
      <c r="G3544" s="9">
        <v>32</v>
      </c>
      <c r="H3544" s="9">
        <v>3</v>
      </c>
      <c r="I3544" s="9">
        <v>6</v>
      </c>
      <c r="J3544" s="9">
        <v>-57.20799999999997</v>
      </c>
      <c r="K3544" s="9">
        <v>102.57199999999997</v>
      </c>
      <c r="L3544" s="9">
        <v>98.372000000000014</v>
      </c>
    </row>
    <row r="3545" spans="6:12">
      <c r="F3545" s="9">
        <v>3526</v>
      </c>
      <c r="G3545" s="9">
        <v>46</v>
      </c>
      <c r="H3545" s="9">
        <v>2</v>
      </c>
      <c r="I3545" s="9">
        <v>8</v>
      </c>
      <c r="J3545" s="9">
        <v>131.988</v>
      </c>
      <c r="K3545" s="9">
        <v>116.12799999999996</v>
      </c>
      <c r="L3545" s="9">
        <v>116.62799999999999</v>
      </c>
    </row>
    <row r="3546" spans="6:12">
      <c r="F3546" s="9">
        <v>3527</v>
      </c>
      <c r="G3546" s="9">
        <v>21</v>
      </c>
      <c r="H3546" s="9">
        <v>1</v>
      </c>
      <c r="I3546" s="9">
        <v>8</v>
      </c>
      <c r="J3546" s="9">
        <v>177.47299999999996</v>
      </c>
      <c r="K3546" s="9">
        <v>83.262999999999963</v>
      </c>
      <c r="L3546" s="9">
        <v>81.812999999999974</v>
      </c>
    </row>
    <row r="3547" spans="6:12">
      <c r="F3547" s="9">
        <v>3528</v>
      </c>
      <c r="G3547" s="9">
        <v>46</v>
      </c>
      <c r="H3547" s="9">
        <v>3</v>
      </c>
      <c r="I3547" s="9">
        <v>5</v>
      </c>
      <c r="J3547" s="9">
        <v>-110.80999999999995</v>
      </c>
      <c r="K3547" s="9">
        <v>87.229999999999933</v>
      </c>
      <c r="L3547" s="9">
        <v>84.72999999999999</v>
      </c>
    </row>
    <row r="3548" spans="6:12">
      <c r="F3548" s="9">
        <v>3529</v>
      </c>
      <c r="G3548" s="9">
        <v>47</v>
      </c>
      <c r="H3548" s="9">
        <v>3</v>
      </c>
      <c r="I3548" s="9">
        <v>3</v>
      </c>
      <c r="J3548" s="9">
        <v>-271.87899999999991</v>
      </c>
      <c r="K3548" s="9">
        <v>11.050999999999959</v>
      </c>
      <c r="L3548" s="9">
        <v>7.9010000000000957</v>
      </c>
    </row>
    <row r="3549" spans="6:12">
      <c r="F3549" s="9">
        <v>3530</v>
      </c>
      <c r="G3549" s="9">
        <v>54</v>
      </c>
      <c r="H3549" s="9">
        <v>2</v>
      </c>
      <c r="I3549" s="9">
        <v>6</v>
      </c>
      <c r="J3549" s="9">
        <v>94.723999999999961</v>
      </c>
      <c r="K3549" s="9">
        <v>161.584</v>
      </c>
      <c r="L3549" s="9">
        <v>162.48400000000004</v>
      </c>
    </row>
    <row r="3550" spans="6:12">
      <c r="F3550" s="9">
        <v>3531</v>
      </c>
      <c r="G3550" s="9">
        <v>51</v>
      </c>
      <c r="H3550" s="9">
        <v>2</v>
      </c>
      <c r="I3550" s="9">
        <v>9</v>
      </c>
      <c r="J3550" s="9">
        <v>168.98899999999998</v>
      </c>
      <c r="K3550" s="9">
        <v>108.97899999999996</v>
      </c>
      <c r="L3550" s="9">
        <v>110.62900000000005</v>
      </c>
    </row>
    <row r="3551" spans="6:12">
      <c r="F3551" s="9">
        <v>3532</v>
      </c>
      <c r="G3551" s="9">
        <v>27</v>
      </c>
      <c r="H3551" s="9">
        <v>2</v>
      </c>
      <c r="I3551" s="9">
        <v>6</v>
      </c>
      <c r="J3551" s="9">
        <v>60.406999999999982</v>
      </c>
      <c r="K3551" s="9">
        <v>135.63699999999994</v>
      </c>
      <c r="L3551" s="9">
        <v>132.48700000000002</v>
      </c>
    </row>
    <row r="3552" spans="6:12">
      <c r="F3552" s="9">
        <v>3533</v>
      </c>
      <c r="G3552" s="9">
        <v>32</v>
      </c>
      <c r="H3552" s="9">
        <v>2</v>
      </c>
      <c r="I3552" s="9">
        <v>8</v>
      </c>
      <c r="J3552" s="9">
        <v>119.69599999999997</v>
      </c>
      <c r="K3552" s="9">
        <v>108.17599999999993</v>
      </c>
      <c r="L3552" s="9">
        <v>106.57599999999996</v>
      </c>
    </row>
    <row r="3553" spans="6:12">
      <c r="F3553" s="9">
        <v>3534</v>
      </c>
      <c r="G3553" s="9">
        <v>26</v>
      </c>
      <c r="H3553" s="9">
        <v>3</v>
      </c>
      <c r="I3553" s="9">
        <v>6</v>
      </c>
      <c r="J3553" s="9">
        <v>-47.103999999999928</v>
      </c>
      <c r="K3553" s="9">
        <v>114.53599999999997</v>
      </c>
      <c r="L3553" s="9">
        <v>109.43600000000001</v>
      </c>
    </row>
    <row r="3554" spans="6:12">
      <c r="F3554" s="9">
        <v>3535</v>
      </c>
      <c r="G3554" s="9">
        <v>33</v>
      </c>
      <c r="H3554" s="9">
        <v>3</v>
      </c>
      <c r="I3554" s="9">
        <v>3</v>
      </c>
      <c r="J3554" s="9">
        <v>-289.63099999999991</v>
      </c>
      <c r="K3554" s="9">
        <v>-2.3610000000000184</v>
      </c>
      <c r="L3554" s="9">
        <v>-7.61099999999999</v>
      </c>
    </row>
    <row r="3555" spans="6:12">
      <c r="F3555" s="9">
        <v>3536</v>
      </c>
      <c r="G3555" s="9">
        <v>46</v>
      </c>
      <c r="H3555" s="9">
        <v>2</v>
      </c>
      <c r="I3555" s="9">
        <v>7</v>
      </c>
      <c r="J3555" s="9">
        <v>102.75199999999998</v>
      </c>
      <c r="K3555" s="9">
        <v>129.49199999999993</v>
      </c>
      <c r="L3555" s="9">
        <v>129.59199999999998</v>
      </c>
    </row>
    <row r="3556" spans="6:12">
      <c r="F3556" s="9">
        <v>3537</v>
      </c>
      <c r="G3556" s="9">
        <v>36</v>
      </c>
      <c r="H3556" s="9">
        <v>2</v>
      </c>
      <c r="I3556" s="9">
        <v>3</v>
      </c>
      <c r="J3556" s="9">
        <v>-122.87199999999999</v>
      </c>
      <c r="K3556" s="9">
        <v>77.367999999999981</v>
      </c>
      <c r="L3556" s="9">
        <v>74.368000000000009</v>
      </c>
    </row>
    <row r="3557" spans="6:12">
      <c r="F3557" s="9">
        <v>3538</v>
      </c>
      <c r="G3557" s="9">
        <v>36</v>
      </c>
      <c r="H3557" s="9">
        <v>1</v>
      </c>
      <c r="I3557" s="9">
        <v>6</v>
      </c>
      <c r="J3557" s="9">
        <v>117.29599999999996</v>
      </c>
      <c r="K3557" s="9">
        <v>103.63599999999997</v>
      </c>
      <c r="L3557" s="9">
        <v>103.63600000000002</v>
      </c>
    </row>
    <row r="3558" spans="6:12">
      <c r="F3558" s="9">
        <v>3539</v>
      </c>
      <c r="G3558" s="9">
        <v>21</v>
      </c>
      <c r="H3558" s="9">
        <v>1</v>
      </c>
      <c r="I3558" s="9">
        <v>3</v>
      </c>
      <c r="J3558" s="9">
        <v>35.392999999999986</v>
      </c>
      <c r="K3558" s="9">
        <v>154.18299999999999</v>
      </c>
      <c r="L3558" s="9">
        <v>150.733</v>
      </c>
    </row>
    <row r="3559" spans="6:12">
      <c r="F3559" s="9">
        <v>3540</v>
      </c>
      <c r="G3559" s="9">
        <v>44</v>
      </c>
      <c r="H3559" s="9">
        <v>3</v>
      </c>
      <c r="I3559" s="9">
        <v>4</v>
      </c>
      <c r="J3559" s="9">
        <v>-193.36399999999998</v>
      </c>
      <c r="K3559" s="9">
        <v>47.895999999999987</v>
      </c>
      <c r="L3559" s="9">
        <v>44.695999999999998</v>
      </c>
    </row>
    <row r="3560" spans="6:12">
      <c r="F3560" s="9">
        <v>3541</v>
      </c>
      <c r="G3560" s="9">
        <v>42</v>
      </c>
      <c r="H3560" s="9">
        <v>2</v>
      </c>
      <c r="I3560" s="9">
        <v>7</v>
      </c>
      <c r="J3560" s="9">
        <v>93.863999999999976</v>
      </c>
      <c r="K3560" s="9">
        <v>121.84399999999997</v>
      </c>
      <c r="L3560" s="9">
        <v>121.34399999999997</v>
      </c>
    </row>
    <row r="3561" spans="6:12">
      <c r="F3561" s="9">
        <v>3542</v>
      </c>
      <c r="G3561" s="9">
        <v>43</v>
      </c>
      <c r="H3561" s="9">
        <v>2</v>
      </c>
      <c r="I3561" s="9">
        <v>4</v>
      </c>
      <c r="J3561" s="9">
        <v>-48.85299999999998</v>
      </c>
      <c r="K3561" s="9">
        <v>106.61699999999998</v>
      </c>
      <c r="L3561" s="9">
        <v>105.06699999999999</v>
      </c>
    </row>
    <row r="3562" spans="6:12">
      <c r="F3562" s="9">
        <v>3543</v>
      </c>
      <c r="G3562" s="9">
        <v>52</v>
      </c>
      <c r="H3562" s="9">
        <v>3</v>
      </c>
      <c r="I3562" s="9">
        <v>3</v>
      </c>
      <c r="J3562" s="9">
        <v>-252.714</v>
      </c>
      <c r="K3562" s="9">
        <v>28.665999999999997</v>
      </c>
      <c r="L3562" s="9">
        <v>26.26600000000002</v>
      </c>
    </row>
    <row r="3563" spans="6:12">
      <c r="F3563" s="9">
        <v>3544</v>
      </c>
      <c r="G3563" s="9">
        <v>31</v>
      </c>
      <c r="H3563" s="9">
        <v>2</v>
      </c>
      <c r="I3563" s="9">
        <v>7</v>
      </c>
      <c r="J3563" s="9">
        <v>91.696999999999974</v>
      </c>
      <c r="K3563" s="9">
        <v>123.08699999999996</v>
      </c>
      <c r="L3563" s="9">
        <v>120.93700000000004</v>
      </c>
    </row>
    <row r="3564" spans="6:12">
      <c r="F3564" s="9">
        <v>3545</v>
      </c>
      <c r="G3564" s="9">
        <v>46</v>
      </c>
      <c r="H3564" s="9">
        <v>3</v>
      </c>
      <c r="I3564" s="9">
        <v>3</v>
      </c>
      <c r="J3564" s="9">
        <v>-274.90199999999999</v>
      </c>
      <c r="K3564" s="9">
        <v>8.3379999999999654</v>
      </c>
      <c r="L3564" s="9">
        <v>5.0380000000000393</v>
      </c>
    </row>
    <row r="3565" spans="6:12">
      <c r="F3565" s="9">
        <v>3546</v>
      </c>
      <c r="G3565" s="9">
        <v>21</v>
      </c>
      <c r="H3565" s="9">
        <v>3</v>
      </c>
      <c r="I3565" s="9">
        <v>6</v>
      </c>
      <c r="J3565" s="9">
        <v>-31.259000000000071</v>
      </c>
      <c r="K3565" s="9">
        <v>131.93099999999995</v>
      </c>
      <c r="L3565" s="9">
        <v>126.08100000000002</v>
      </c>
    </row>
    <row r="3566" spans="6:12">
      <c r="F3566" s="9">
        <v>3547</v>
      </c>
      <c r="G3566" s="9">
        <v>53</v>
      </c>
      <c r="H3566" s="9">
        <v>3</v>
      </c>
      <c r="I3566" s="9">
        <v>4</v>
      </c>
      <c r="J3566" s="9">
        <v>-161.24299999999982</v>
      </c>
      <c r="K3566" s="9">
        <v>77.226999999999947</v>
      </c>
      <c r="L3566" s="9">
        <v>75.377000000000038</v>
      </c>
    </row>
    <row r="3567" spans="6:12">
      <c r="F3567" s="9">
        <v>3548</v>
      </c>
      <c r="G3567" s="9">
        <v>32</v>
      </c>
      <c r="H3567" s="9">
        <v>3</v>
      </c>
      <c r="I3567" s="9">
        <v>4</v>
      </c>
      <c r="J3567" s="9">
        <v>-202.17200000000003</v>
      </c>
      <c r="K3567" s="9">
        <v>42.807999999999964</v>
      </c>
      <c r="L3567" s="9">
        <v>37.808000000000021</v>
      </c>
    </row>
    <row r="3568" spans="6:12">
      <c r="F3568" s="9">
        <v>3549</v>
      </c>
      <c r="G3568" s="9">
        <v>41</v>
      </c>
      <c r="H3568" s="9">
        <v>2</v>
      </c>
      <c r="I3568" s="9">
        <v>3</v>
      </c>
      <c r="J3568" s="9">
        <v>-119.30699999999999</v>
      </c>
      <c r="K3568" s="9">
        <v>79.382999999999953</v>
      </c>
      <c r="L3568" s="9">
        <v>77.132999999999981</v>
      </c>
    </row>
    <row r="3569" spans="6:12">
      <c r="F3569" s="9">
        <v>3550</v>
      </c>
      <c r="G3569" s="9">
        <v>21</v>
      </c>
      <c r="H3569" s="9">
        <v>1</v>
      </c>
      <c r="I3569" s="9">
        <v>6</v>
      </c>
      <c r="J3569" s="9">
        <v>149.08099999999996</v>
      </c>
      <c r="K3569" s="9">
        <v>140.07099999999997</v>
      </c>
      <c r="L3569" s="9">
        <v>137.821</v>
      </c>
    </row>
    <row r="3570" spans="6:12">
      <c r="F3570" s="9">
        <v>3551</v>
      </c>
      <c r="G3570" s="9">
        <v>43</v>
      </c>
      <c r="H3570" s="9">
        <v>3</v>
      </c>
      <c r="I3570" s="9">
        <v>4</v>
      </c>
      <c r="J3570" s="9">
        <v>-195.58299999999997</v>
      </c>
      <c r="K3570" s="9">
        <v>45.986999999999966</v>
      </c>
      <c r="L3570" s="9">
        <v>42.637000000000029</v>
      </c>
    </row>
    <row r="3571" spans="6:12">
      <c r="F3571" s="9">
        <v>3552</v>
      </c>
      <c r="G3571" s="9">
        <v>27</v>
      </c>
      <c r="H3571" s="9">
        <v>1</v>
      </c>
      <c r="I3571" s="9">
        <v>6</v>
      </c>
      <c r="J3571" s="9">
        <v>129.07699999999997</v>
      </c>
      <c r="K3571" s="9">
        <v>118.20699999999998</v>
      </c>
      <c r="L3571" s="9">
        <v>116.85700000000001</v>
      </c>
    </row>
    <row r="3572" spans="6:12">
      <c r="F3572" s="9">
        <v>3553</v>
      </c>
      <c r="G3572" s="9">
        <v>38</v>
      </c>
      <c r="H3572" s="9">
        <v>2</v>
      </c>
      <c r="I3572" s="9">
        <v>4</v>
      </c>
      <c r="J3572" s="9">
        <v>-55.147999999999968</v>
      </c>
      <c r="K3572" s="9">
        <v>101.87199999999999</v>
      </c>
      <c r="L3572" s="9">
        <v>99.572000000000017</v>
      </c>
    </row>
    <row r="3573" spans="6:12">
      <c r="F3573" s="9">
        <v>3554</v>
      </c>
      <c r="G3573" s="9">
        <v>27</v>
      </c>
      <c r="H3573" s="9">
        <v>1</v>
      </c>
      <c r="I3573" s="9">
        <v>7</v>
      </c>
      <c r="J3573" s="9">
        <v>148.04899999999998</v>
      </c>
      <c r="K3573" s="9">
        <v>94.578999999999951</v>
      </c>
      <c r="L3573" s="9">
        <v>93.629000000000019</v>
      </c>
    </row>
    <row r="3574" spans="6:12">
      <c r="F3574" s="9">
        <v>3555</v>
      </c>
      <c r="G3574" s="9">
        <v>47</v>
      </c>
      <c r="H3574" s="9">
        <v>3</v>
      </c>
      <c r="I3574" s="9">
        <v>5</v>
      </c>
      <c r="J3574" s="9">
        <v>-107.77499999999986</v>
      </c>
      <c r="K3574" s="9">
        <v>89.954999999999956</v>
      </c>
      <c r="L3574" s="9">
        <v>87.605000000000047</v>
      </c>
    </row>
    <row r="3575" spans="6:12">
      <c r="F3575" s="9">
        <v>3556</v>
      </c>
      <c r="G3575" s="9">
        <v>47</v>
      </c>
      <c r="H3575" s="9">
        <v>3</v>
      </c>
      <c r="I3575" s="9">
        <v>7</v>
      </c>
      <c r="J3575" s="9">
        <v>18.409000000000049</v>
      </c>
      <c r="K3575" s="9">
        <v>130.93899999999991</v>
      </c>
      <c r="L3575" s="9">
        <v>129.38900000000007</v>
      </c>
    </row>
    <row r="3576" spans="6:12">
      <c r="F3576" s="9">
        <v>3557</v>
      </c>
      <c r="G3576" s="9">
        <v>46</v>
      </c>
      <c r="H3576" s="9">
        <v>2</v>
      </c>
      <c r="I3576" s="9">
        <v>4</v>
      </c>
      <c r="J3576" s="9">
        <v>-41.835999999999956</v>
      </c>
      <c r="K3576" s="9">
        <v>112.70399999999998</v>
      </c>
      <c r="L3576" s="9">
        <v>111.60399999999998</v>
      </c>
    </row>
    <row r="3577" spans="6:12">
      <c r="F3577" s="9">
        <v>3558</v>
      </c>
      <c r="G3577" s="9">
        <v>47</v>
      </c>
      <c r="H3577" s="9">
        <v>1</v>
      </c>
      <c r="I3577" s="9">
        <v>4</v>
      </c>
      <c r="J3577" s="9">
        <v>65.973000000000027</v>
      </c>
      <c r="K3577" s="9">
        <v>134.10299999999995</v>
      </c>
      <c r="L3577" s="9">
        <v>134.95300000000003</v>
      </c>
    </row>
    <row r="3578" spans="6:12">
      <c r="F3578" s="9">
        <v>3559</v>
      </c>
      <c r="G3578" s="9">
        <v>54</v>
      </c>
      <c r="H3578" s="9">
        <v>2</v>
      </c>
      <c r="I3578" s="9">
        <v>3</v>
      </c>
      <c r="J3578" s="9">
        <v>-78.447999999999979</v>
      </c>
      <c r="K3578" s="9">
        <v>116.21199999999999</v>
      </c>
      <c r="L3578" s="9">
        <v>115.91200000000003</v>
      </c>
    </row>
    <row r="3579" spans="6:12">
      <c r="F3579" s="9">
        <v>3560</v>
      </c>
      <c r="G3579" s="9">
        <v>46</v>
      </c>
      <c r="H3579" s="9">
        <v>1</v>
      </c>
      <c r="I3579" s="9">
        <v>5</v>
      </c>
      <c r="J3579" s="9">
        <v>101.29000000000003</v>
      </c>
      <c r="K3579" s="9">
        <v>127.12999999999998</v>
      </c>
      <c r="L3579" s="9">
        <v>128.22999999999999</v>
      </c>
    </row>
    <row r="3580" spans="6:12">
      <c r="F3580" s="9">
        <v>3561</v>
      </c>
      <c r="G3580" s="9">
        <v>27</v>
      </c>
      <c r="H3580" s="9">
        <v>3</v>
      </c>
      <c r="I3580" s="9">
        <v>5</v>
      </c>
      <c r="J3580" s="9">
        <v>-117.17499999999995</v>
      </c>
      <c r="K3580" s="9">
        <v>86.754999999999967</v>
      </c>
      <c r="L3580" s="9">
        <v>81.405000000000001</v>
      </c>
    </row>
    <row r="3581" spans="6:12">
      <c r="F3581" s="9">
        <v>3562</v>
      </c>
      <c r="G3581" s="9">
        <v>24</v>
      </c>
      <c r="H3581" s="9">
        <v>3</v>
      </c>
      <c r="I3581" s="9">
        <v>9</v>
      </c>
      <c r="J3581" s="9">
        <v>104.62599999999998</v>
      </c>
      <c r="K3581" s="9">
        <v>139.08600000000001</v>
      </c>
      <c r="L3581" s="9">
        <v>134.88599999999997</v>
      </c>
    </row>
    <row r="3582" spans="6:12">
      <c r="F3582" s="9">
        <v>3563</v>
      </c>
      <c r="G3582" s="9">
        <v>55</v>
      </c>
      <c r="H3582" s="9">
        <v>3</v>
      </c>
      <c r="I3582" s="9">
        <v>4</v>
      </c>
      <c r="J3582" s="9">
        <v>-151.13499999999988</v>
      </c>
      <c r="K3582" s="9">
        <v>86.714999999999918</v>
      </c>
      <c r="L3582" s="9">
        <v>85.165000000000077</v>
      </c>
    </row>
    <row r="3583" spans="6:12">
      <c r="F3583" s="9">
        <v>3564</v>
      </c>
      <c r="G3583" s="9">
        <v>32</v>
      </c>
      <c r="H3583" s="9">
        <v>1</v>
      </c>
      <c r="I3583" s="9">
        <v>3</v>
      </c>
      <c r="J3583" s="9">
        <v>5.9459999999999908</v>
      </c>
      <c r="K3583" s="9">
        <v>121.32599999999999</v>
      </c>
      <c r="L3583" s="9">
        <v>119.52600000000001</v>
      </c>
    </row>
    <row r="3584" spans="6:12">
      <c r="F3584" s="9">
        <v>3565</v>
      </c>
      <c r="G3584" s="9">
        <v>35</v>
      </c>
      <c r="H3584" s="9">
        <v>2</v>
      </c>
      <c r="I3584" s="9">
        <v>3</v>
      </c>
      <c r="J3584" s="9">
        <v>-122.77500000000001</v>
      </c>
      <c r="K3584" s="9">
        <v>77.774999999999977</v>
      </c>
      <c r="L3584" s="9">
        <v>74.624999999999972</v>
      </c>
    </row>
    <row r="3585" spans="6:12">
      <c r="F3585" s="9">
        <v>3566</v>
      </c>
      <c r="G3585" s="9">
        <v>36</v>
      </c>
      <c r="H3585" s="9">
        <v>3</v>
      </c>
      <c r="I3585" s="9">
        <v>6</v>
      </c>
      <c r="J3585" s="9">
        <v>-58.543999999999983</v>
      </c>
      <c r="K3585" s="9">
        <v>99.995999999999981</v>
      </c>
      <c r="L3585" s="9">
        <v>96.396000000000015</v>
      </c>
    </row>
    <row r="3586" spans="6:12">
      <c r="F3586" s="9">
        <v>3567</v>
      </c>
      <c r="G3586" s="9">
        <v>28</v>
      </c>
      <c r="H3586" s="9">
        <v>2</v>
      </c>
      <c r="I3586" s="9">
        <v>9</v>
      </c>
      <c r="J3586" s="9">
        <v>145.55199999999994</v>
      </c>
      <c r="K3586" s="9">
        <v>92.671999999999912</v>
      </c>
      <c r="L3586" s="9">
        <v>90.871999999999957</v>
      </c>
    </row>
    <row r="3587" spans="6:12">
      <c r="F3587" s="9">
        <v>3568</v>
      </c>
      <c r="G3587" s="9">
        <v>55</v>
      </c>
      <c r="H3587" s="9">
        <v>3</v>
      </c>
      <c r="I3587" s="9">
        <v>4</v>
      </c>
      <c r="J3587" s="9">
        <v>-151.13499999999988</v>
      </c>
      <c r="K3587" s="9">
        <v>86.714999999999918</v>
      </c>
      <c r="L3587" s="9">
        <v>85.165000000000077</v>
      </c>
    </row>
    <row r="3588" spans="6:12">
      <c r="F3588" s="9">
        <v>3569</v>
      </c>
      <c r="G3588" s="9">
        <v>35</v>
      </c>
      <c r="H3588" s="9">
        <v>1</v>
      </c>
      <c r="I3588" s="9">
        <v>4</v>
      </c>
      <c r="J3588" s="9">
        <v>51.044999999999987</v>
      </c>
      <c r="K3588" s="9">
        <v>122.89499999999997</v>
      </c>
      <c r="L3588" s="9">
        <v>121.94499999999998</v>
      </c>
    </row>
    <row r="3589" spans="6:12">
      <c r="F3589" s="9">
        <v>3570</v>
      </c>
      <c r="G3589" s="9">
        <v>48</v>
      </c>
      <c r="H3589" s="9">
        <v>1</v>
      </c>
      <c r="I3589" s="9">
        <v>4</v>
      </c>
      <c r="J3589" s="9">
        <v>68.972000000000008</v>
      </c>
      <c r="K3589" s="9">
        <v>136.79200000000003</v>
      </c>
      <c r="L3589" s="9">
        <v>137.79200000000003</v>
      </c>
    </row>
    <row r="3590" spans="6:12">
      <c r="F3590" s="9">
        <v>3571</v>
      </c>
      <c r="G3590" s="9">
        <v>22</v>
      </c>
      <c r="H3590" s="9">
        <v>2</v>
      </c>
      <c r="I3590" s="9">
        <v>6</v>
      </c>
      <c r="J3590" s="9">
        <v>75.651999999999958</v>
      </c>
      <c r="K3590" s="9">
        <v>152.43199999999996</v>
      </c>
      <c r="L3590" s="9">
        <v>148.53199999999998</v>
      </c>
    </row>
    <row r="3591" spans="6:12">
      <c r="F3591" s="9">
        <v>3572</v>
      </c>
      <c r="G3591" s="9">
        <v>44</v>
      </c>
      <c r="H3591" s="9">
        <v>2</v>
      </c>
      <c r="I3591" s="9">
        <v>8</v>
      </c>
      <c r="J3591" s="9">
        <v>126.99199999999996</v>
      </c>
      <c r="K3591" s="9">
        <v>111.75199999999992</v>
      </c>
      <c r="L3591" s="9">
        <v>111.95199999999994</v>
      </c>
    </row>
    <row r="3592" spans="6:12">
      <c r="F3592" s="9">
        <v>3573</v>
      </c>
      <c r="G3592" s="9">
        <v>23</v>
      </c>
      <c r="H3592" s="9">
        <v>2</v>
      </c>
      <c r="I3592" s="9">
        <v>9</v>
      </c>
      <c r="J3592" s="9">
        <v>159.35699999999994</v>
      </c>
      <c r="K3592" s="9">
        <v>108.02699999999996</v>
      </c>
      <c r="L3592" s="9">
        <v>105.47699999999998</v>
      </c>
    </row>
    <row r="3593" spans="6:12">
      <c r="F3593" s="9">
        <v>3574</v>
      </c>
      <c r="G3593" s="9">
        <v>47</v>
      </c>
      <c r="H3593" s="9">
        <v>3</v>
      </c>
      <c r="I3593" s="9">
        <v>9</v>
      </c>
      <c r="J3593" s="9">
        <v>106.673</v>
      </c>
      <c r="K3593" s="9">
        <v>134.00299999999993</v>
      </c>
      <c r="L3593" s="9">
        <v>133.25300000000004</v>
      </c>
    </row>
    <row r="3594" spans="6:12">
      <c r="F3594" s="9">
        <v>3575</v>
      </c>
      <c r="G3594" s="9">
        <v>41</v>
      </c>
      <c r="H3594" s="9">
        <v>1</v>
      </c>
      <c r="I3594" s="9">
        <v>9</v>
      </c>
      <c r="J3594" s="9">
        <v>148.92899999999992</v>
      </c>
      <c r="K3594" s="9">
        <v>5.9189999999999543</v>
      </c>
      <c r="L3594" s="9">
        <v>7.8689999999999998</v>
      </c>
    </row>
    <row r="3595" spans="6:12">
      <c r="F3595" s="9">
        <v>3576</v>
      </c>
      <c r="G3595" s="9">
        <v>50</v>
      </c>
      <c r="H3595" s="9">
        <v>3</v>
      </c>
      <c r="I3595" s="9">
        <v>6</v>
      </c>
      <c r="J3595" s="9">
        <v>-29.199999999999932</v>
      </c>
      <c r="K3595" s="9">
        <v>125</v>
      </c>
      <c r="L3595" s="9">
        <v>123.50000000000006</v>
      </c>
    </row>
    <row r="3596" spans="6:12">
      <c r="F3596" s="9">
        <v>3577</v>
      </c>
      <c r="G3596" s="9">
        <v>44</v>
      </c>
      <c r="H3596" s="9">
        <v>3</v>
      </c>
      <c r="I3596" s="9">
        <v>7</v>
      </c>
      <c r="J3596" s="9">
        <v>10.078000000000088</v>
      </c>
      <c r="K3596" s="9">
        <v>123.53799999999995</v>
      </c>
      <c r="L3596" s="9">
        <v>121.53800000000001</v>
      </c>
    </row>
    <row r="3597" spans="6:12">
      <c r="F3597" s="9">
        <v>3578</v>
      </c>
      <c r="G3597" s="9">
        <v>41</v>
      </c>
      <c r="H3597" s="9">
        <v>1</v>
      </c>
      <c r="I3597" s="9">
        <v>5</v>
      </c>
      <c r="J3597" s="9">
        <v>91.665000000000006</v>
      </c>
      <c r="K3597" s="9">
        <v>119.05499999999996</v>
      </c>
      <c r="L3597" s="9">
        <v>119.40499999999999</v>
      </c>
    </row>
    <row r="3598" spans="6:12">
      <c r="F3598" s="9">
        <v>3579</v>
      </c>
      <c r="G3598" s="9">
        <v>44</v>
      </c>
      <c r="H3598" s="9">
        <v>1</v>
      </c>
      <c r="I3598" s="9">
        <v>5</v>
      </c>
      <c r="J3598" s="9">
        <v>96.630000000000024</v>
      </c>
      <c r="K3598" s="9">
        <v>123.08999999999997</v>
      </c>
      <c r="L3598" s="9">
        <v>123.88999999999999</v>
      </c>
    </row>
    <row r="3599" spans="6:12">
      <c r="F3599" s="9">
        <v>3580</v>
      </c>
      <c r="G3599" s="9">
        <v>33</v>
      </c>
      <c r="H3599" s="9">
        <v>1</v>
      </c>
      <c r="I3599" s="9">
        <v>8</v>
      </c>
      <c r="J3599" s="9">
        <v>147.32899999999998</v>
      </c>
      <c r="K3599" s="9">
        <v>49.398999999999987</v>
      </c>
      <c r="L3599" s="9">
        <v>49.748999999999981</v>
      </c>
    </row>
    <row r="3600" spans="6:12">
      <c r="F3600" s="9">
        <v>3581</v>
      </c>
      <c r="G3600" s="9">
        <v>39</v>
      </c>
      <c r="H3600" s="9">
        <v>3</v>
      </c>
      <c r="I3600" s="9">
        <v>6</v>
      </c>
      <c r="J3600" s="9">
        <v>-56.710999999999956</v>
      </c>
      <c r="K3600" s="9">
        <v>100.89899999999994</v>
      </c>
      <c r="L3600" s="9">
        <v>97.749000000000024</v>
      </c>
    </row>
    <row r="3601" spans="6:12">
      <c r="F3601" s="9">
        <v>3582</v>
      </c>
      <c r="G3601" s="9">
        <v>23</v>
      </c>
      <c r="H3601" s="9">
        <v>3</v>
      </c>
      <c r="I3601" s="9">
        <v>7</v>
      </c>
      <c r="J3601" s="9">
        <v>19.801000000000045</v>
      </c>
      <c r="K3601" s="9">
        <v>139.77099999999996</v>
      </c>
      <c r="L3601" s="9">
        <v>134.62100000000004</v>
      </c>
    </row>
    <row r="3602" spans="6:12">
      <c r="F3602" s="9">
        <v>3583</v>
      </c>
      <c r="G3602" s="9">
        <v>43</v>
      </c>
      <c r="H3602" s="9">
        <v>2</v>
      </c>
      <c r="I3602" s="9">
        <v>8</v>
      </c>
      <c r="J3602" s="9">
        <v>124.89899999999997</v>
      </c>
      <c r="K3602" s="9">
        <v>109.96899999999994</v>
      </c>
      <c r="L3602" s="9">
        <v>110.01899999999998</v>
      </c>
    </row>
    <row r="3603" spans="6:12">
      <c r="F3603" s="9">
        <v>3584</v>
      </c>
      <c r="G3603" s="9">
        <v>44</v>
      </c>
      <c r="H3603" s="9">
        <v>2</v>
      </c>
      <c r="I3603" s="9">
        <v>9</v>
      </c>
      <c r="J3603" s="9">
        <v>146.73599999999993</v>
      </c>
      <c r="K3603" s="9">
        <v>88.895999999999901</v>
      </c>
      <c r="L3603" s="9">
        <v>89.495999999999924</v>
      </c>
    </row>
    <row r="3604" spans="6:12">
      <c r="F3604" s="9">
        <v>3585</v>
      </c>
      <c r="G3604" s="9">
        <v>45</v>
      </c>
      <c r="H3604" s="9">
        <v>1</v>
      </c>
      <c r="I3604" s="9">
        <v>6</v>
      </c>
      <c r="J3604" s="9">
        <v>127.38499999999996</v>
      </c>
      <c r="K3604" s="9">
        <v>110.93499999999995</v>
      </c>
      <c r="L3604" s="9">
        <v>112.285</v>
      </c>
    </row>
    <row r="3605" spans="6:12">
      <c r="F3605" s="9">
        <v>3586</v>
      </c>
      <c r="G3605" s="9">
        <v>40</v>
      </c>
      <c r="H3605" s="9">
        <v>1</v>
      </c>
      <c r="I3605" s="9">
        <v>7</v>
      </c>
      <c r="J3605" s="9">
        <v>138.12999999999997</v>
      </c>
      <c r="K3605" s="9">
        <v>80.629999999999967</v>
      </c>
      <c r="L3605" s="9">
        <v>81.630000000000024</v>
      </c>
    </row>
    <row r="3606" spans="6:12">
      <c r="F3606" s="9">
        <v>3587</v>
      </c>
      <c r="G3606" s="9">
        <v>24</v>
      </c>
      <c r="H3606" s="9">
        <v>1</v>
      </c>
      <c r="I3606" s="9">
        <v>9</v>
      </c>
      <c r="J3606" s="9">
        <v>166.28599999999989</v>
      </c>
      <c r="K3606" s="9">
        <v>28.545999999999964</v>
      </c>
      <c r="L3606" s="9">
        <v>27.945999999999998</v>
      </c>
    </row>
    <row r="3607" spans="6:12">
      <c r="F3607" s="9">
        <v>3588</v>
      </c>
      <c r="G3607" s="9">
        <v>53</v>
      </c>
      <c r="H3607" s="9">
        <v>2</v>
      </c>
      <c r="I3607" s="9">
        <v>5</v>
      </c>
      <c r="J3607" s="9">
        <v>41.705000000000041</v>
      </c>
      <c r="K3607" s="9">
        <v>151.47499999999997</v>
      </c>
      <c r="L3607" s="9">
        <v>151.82499999999999</v>
      </c>
    </row>
    <row r="3608" spans="6:12">
      <c r="F3608" s="9">
        <v>3589</v>
      </c>
      <c r="G3608" s="9">
        <v>40</v>
      </c>
      <c r="H3608" s="9">
        <v>3</v>
      </c>
      <c r="I3608" s="9">
        <v>7</v>
      </c>
      <c r="J3608" s="9">
        <v>2.7500000000000568</v>
      </c>
      <c r="K3608" s="9">
        <v>117.44999999999993</v>
      </c>
      <c r="L3608" s="9">
        <v>114.85000000000008</v>
      </c>
    </row>
    <row r="3609" spans="6:12">
      <c r="F3609" s="9">
        <v>3590</v>
      </c>
      <c r="G3609" s="9">
        <v>42</v>
      </c>
      <c r="H3609" s="9">
        <v>3</v>
      </c>
      <c r="I3609" s="9">
        <v>3</v>
      </c>
      <c r="J3609" s="9">
        <v>-284.29399999999998</v>
      </c>
      <c r="K3609" s="9">
        <v>0.18599999999997863</v>
      </c>
      <c r="L3609" s="9">
        <v>-3.7139999999999702</v>
      </c>
    </row>
    <row r="3610" spans="6:12">
      <c r="F3610" s="9">
        <v>3591</v>
      </c>
      <c r="G3610" s="9">
        <v>38</v>
      </c>
      <c r="H3610" s="9">
        <v>3</v>
      </c>
      <c r="I3610" s="9">
        <v>5</v>
      </c>
      <c r="J3610" s="9">
        <v>-125.36999999999989</v>
      </c>
      <c r="K3610" s="9">
        <v>75.149999999999949</v>
      </c>
      <c r="L3610" s="9">
        <v>71.450000000000017</v>
      </c>
    </row>
    <row r="3611" spans="6:12">
      <c r="F3611" s="9">
        <v>3592</v>
      </c>
      <c r="G3611" s="9">
        <v>44</v>
      </c>
      <c r="H3611" s="9">
        <v>1</v>
      </c>
      <c r="I3611" s="9">
        <v>5</v>
      </c>
      <c r="J3611" s="9">
        <v>96.630000000000024</v>
      </c>
      <c r="K3611" s="9">
        <v>123.08999999999997</v>
      </c>
      <c r="L3611" s="9">
        <v>123.88999999999999</v>
      </c>
    </row>
    <row r="3612" spans="6:12">
      <c r="F3612" s="9">
        <v>3593</v>
      </c>
      <c r="G3612" s="9">
        <v>51</v>
      </c>
      <c r="H3612" s="9">
        <v>3</v>
      </c>
      <c r="I3612" s="9">
        <v>9</v>
      </c>
      <c r="J3612" s="9">
        <v>121.60900000000009</v>
      </c>
      <c r="K3612" s="9">
        <v>147.69899999999996</v>
      </c>
      <c r="L3612" s="9">
        <v>147.54900000000009</v>
      </c>
    </row>
    <row r="3613" spans="6:12">
      <c r="F3613" s="9">
        <v>3594</v>
      </c>
      <c r="G3613" s="9">
        <v>24</v>
      </c>
      <c r="H3613" s="9">
        <v>3</v>
      </c>
      <c r="I3613" s="9">
        <v>5</v>
      </c>
      <c r="J3613" s="9">
        <v>-109.26999999999992</v>
      </c>
      <c r="K3613" s="9">
        <v>95.59</v>
      </c>
      <c r="L3613" s="9">
        <v>89.789999999999992</v>
      </c>
    </row>
    <row r="3614" spans="6:12">
      <c r="F3614" s="9">
        <v>3595</v>
      </c>
      <c r="G3614" s="9">
        <v>46</v>
      </c>
      <c r="H3614" s="9">
        <v>3</v>
      </c>
      <c r="I3614" s="9">
        <v>8</v>
      </c>
      <c r="J3614" s="9">
        <v>64.228000000000065</v>
      </c>
      <c r="K3614" s="9">
        <v>134.46799999999996</v>
      </c>
      <c r="L3614" s="9">
        <v>133.16800000000001</v>
      </c>
    </row>
    <row r="3615" spans="6:12">
      <c r="F3615" s="9">
        <v>3596</v>
      </c>
      <c r="G3615" s="9">
        <v>30</v>
      </c>
      <c r="H3615" s="9">
        <v>2</v>
      </c>
      <c r="I3615" s="9">
        <v>7</v>
      </c>
      <c r="J3615" s="9">
        <v>93.119999999999948</v>
      </c>
      <c r="K3615" s="9">
        <v>124.81999999999994</v>
      </c>
      <c r="L3615" s="9">
        <v>122.51999999999998</v>
      </c>
    </row>
    <row r="3616" spans="6:12">
      <c r="F3616" s="9">
        <v>3597</v>
      </c>
      <c r="G3616" s="9">
        <v>19</v>
      </c>
      <c r="H3616" s="9">
        <v>2</v>
      </c>
      <c r="I3616" s="9">
        <v>4</v>
      </c>
      <c r="J3616" s="9">
        <v>-17.509000000000015</v>
      </c>
      <c r="K3616" s="9">
        <v>145.40099999999998</v>
      </c>
      <c r="L3616" s="9">
        <v>140.251</v>
      </c>
    </row>
    <row r="3617" spans="6:12">
      <c r="F3617" s="9">
        <v>3598</v>
      </c>
      <c r="G3617" s="9">
        <v>46</v>
      </c>
      <c r="H3617" s="9">
        <v>1</v>
      </c>
      <c r="I3617" s="9">
        <v>3</v>
      </c>
      <c r="J3617" s="9">
        <v>15.718000000000011</v>
      </c>
      <c r="K3617" s="9">
        <v>126.75799999999998</v>
      </c>
      <c r="L3617" s="9">
        <v>127.05800000000002</v>
      </c>
    </row>
    <row r="3618" spans="6:12">
      <c r="F3618" s="9">
        <v>3599</v>
      </c>
      <c r="G3618" s="9">
        <v>22</v>
      </c>
      <c r="H3618" s="9">
        <v>3</v>
      </c>
      <c r="I3618" s="9">
        <v>3</v>
      </c>
      <c r="J3618" s="9">
        <v>-266.45400000000001</v>
      </c>
      <c r="K3618" s="9">
        <v>24.225999999999971</v>
      </c>
      <c r="L3618" s="9">
        <v>17.326000000000022</v>
      </c>
    </row>
    <row r="3619" spans="6:12">
      <c r="F3619" s="9">
        <v>3600</v>
      </c>
      <c r="G3619" s="9">
        <v>31</v>
      </c>
      <c r="H3619" s="9">
        <v>2</v>
      </c>
      <c r="I3619" s="9">
        <v>4</v>
      </c>
      <c r="J3619" s="9">
        <v>-52.620999999999981</v>
      </c>
      <c r="K3619" s="9">
        <v>106.56899999999997</v>
      </c>
      <c r="L3619" s="9">
        <v>103.21900000000002</v>
      </c>
    </row>
    <row r="3620" spans="6:12">
      <c r="F3620" s="9">
        <v>3601</v>
      </c>
      <c r="G3620" s="9">
        <v>50</v>
      </c>
      <c r="H3620" s="9">
        <v>2</v>
      </c>
      <c r="I3620" s="9">
        <v>5</v>
      </c>
      <c r="J3620" s="9">
        <v>29</v>
      </c>
      <c r="K3620" s="9">
        <v>139.69999999999999</v>
      </c>
      <c r="L3620" s="9">
        <v>139.59999999999997</v>
      </c>
    </row>
    <row r="3621" spans="6:12">
      <c r="F3621" s="9">
        <v>3602</v>
      </c>
      <c r="G3621" s="9">
        <v>46</v>
      </c>
      <c r="H3621" s="9">
        <v>1</v>
      </c>
      <c r="I3621" s="9">
        <v>3</v>
      </c>
      <c r="J3621" s="9">
        <v>15.718000000000011</v>
      </c>
      <c r="K3621" s="9">
        <v>126.75799999999998</v>
      </c>
      <c r="L3621" s="9">
        <v>127.05800000000002</v>
      </c>
    </row>
    <row r="3622" spans="6:12">
      <c r="F3622" s="9">
        <v>3603</v>
      </c>
      <c r="G3622" s="9">
        <v>33</v>
      </c>
      <c r="H3622" s="9">
        <v>1</v>
      </c>
      <c r="I3622" s="9">
        <v>6</v>
      </c>
      <c r="J3622" s="9">
        <v>118.79299999999998</v>
      </c>
      <c r="K3622" s="9">
        <v>106.06299999999999</v>
      </c>
      <c r="L3622" s="9">
        <v>105.613</v>
      </c>
    </row>
    <row r="3623" spans="6:12">
      <c r="F3623" s="9">
        <v>3604</v>
      </c>
      <c r="G3623" s="9">
        <v>27</v>
      </c>
      <c r="H3623" s="9">
        <v>3</v>
      </c>
      <c r="I3623" s="9">
        <v>5</v>
      </c>
      <c r="J3623" s="9">
        <v>-117.17499999999995</v>
      </c>
      <c r="K3623" s="9">
        <v>86.754999999999967</v>
      </c>
      <c r="L3623" s="9">
        <v>81.405000000000001</v>
      </c>
    </row>
    <row r="3624" spans="6:12">
      <c r="F3624" s="9">
        <v>3605</v>
      </c>
      <c r="G3624" s="9">
        <v>40</v>
      </c>
      <c r="H3624" s="9">
        <v>2</v>
      </c>
      <c r="I3624" s="9">
        <v>9</v>
      </c>
      <c r="J3624" s="9">
        <v>139.95999999999992</v>
      </c>
      <c r="K3624" s="9">
        <v>83.359999999999957</v>
      </c>
      <c r="L3624" s="9">
        <v>83.360000000000014</v>
      </c>
    </row>
    <row r="3625" spans="6:12">
      <c r="F3625" s="9">
        <v>3606</v>
      </c>
      <c r="G3625" s="9">
        <v>52</v>
      </c>
      <c r="H3625" s="9">
        <v>2</v>
      </c>
      <c r="I3625" s="9">
        <v>4</v>
      </c>
      <c r="J3625" s="9">
        <v>-20.512</v>
      </c>
      <c r="K3625" s="9">
        <v>132.16800000000003</v>
      </c>
      <c r="L3625" s="9">
        <v>131.96799999999996</v>
      </c>
    </row>
    <row r="3626" spans="6:12">
      <c r="F3626" s="9">
        <v>3607</v>
      </c>
      <c r="G3626" s="9">
        <v>40</v>
      </c>
      <c r="H3626" s="9">
        <v>3</v>
      </c>
      <c r="I3626" s="9">
        <v>8</v>
      </c>
      <c r="J3626" s="9">
        <v>51.580000000000098</v>
      </c>
      <c r="K3626" s="9">
        <v>123.67999999999995</v>
      </c>
      <c r="L3626" s="9">
        <v>121.48000000000008</v>
      </c>
    </row>
    <row r="3627" spans="6:12">
      <c r="F3627" s="9">
        <v>3608</v>
      </c>
      <c r="G3627" s="9">
        <v>37</v>
      </c>
      <c r="H3627" s="9">
        <v>1</v>
      </c>
      <c r="I3627" s="9">
        <v>8</v>
      </c>
      <c r="J3627" s="9">
        <v>145.92099999999994</v>
      </c>
      <c r="K3627" s="9">
        <v>46.750999999999976</v>
      </c>
      <c r="L3627" s="9">
        <v>47.700999999999993</v>
      </c>
    </row>
    <row r="3628" spans="6:12">
      <c r="F3628" s="9">
        <v>3609</v>
      </c>
      <c r="G3628" s="9">
        <v>21</v>
      </c>
      <c r="H3628" s="9">
        <v>2</v>
      </c>
      <c r="I3628" s="9">
        <v>3</v>
      </c>
      <c r="J3628" s="9">
        <v>-93.067000000000007</v>
      </c>
      <c r="K3628" s="9">
        <v>111.82299999999998</v>
      </c>
      <c r="L3628" s="9">
        <v>106.57299999999999</v>
      </c>
    </row>
    <row r="3629" spans="6:12">
      <c r="F3629" s="9">
        <v>3610</v>
      </c>
      <c r="G3629" s="9">
        <v>44</v>
      </c>
      <c r="H3629" s="9">
        <v>1</v>
      </c>
      <c r="I3629" s="9">
        <v>6</v>
      </c>
      <c r="J3629" s="9">
        <v>125.18399999999997</v>
      </c>
      <c r="K3629" s="9">
        <v>109.04399999999995</v>
      </c>
      <c r="L3629" s="9">
        <v>110.24399999999997</v>
      </c>
    </row>
    <row r="3630" spans="6:12">
      <c r="F3630" s="9">
        <v>3611</v>
      </c>
      <c r="G3630" s="9">
        <v>41</v>
      </c>
      <c r="H3630" s="9">
        <v>3</v>
      </c>
      <c r="I3630" s="9">
        <v>6</v>
      </c>
      <c r="J3630" s="9">
        <v>-54.138999999999953</v>
      </c>
      <c r="K3630" s="9">
        <v>102.85099999999994</v>
      </c>
      <c r="L3630" s="9">
        <v>100.00100000000003</v>
      </c>
    </row>
    <row r="3631" spans="6:12">
      <c r="F3631" s="9">
        <v>3612</v>
      </c>
      <c r="G3631" s="9">
        <v>50</v>
      </c>
      <c r="H3631" s="9">
        <v>1</v>
      </c>
      <c r="I3631" s="9">
        <v>5</v>
      </c>
      <c r="J3631" s="9">
        <v>113.85000000000001</v>
      </c>
      <c r="K3631" s="9">
        <v>138.44999999999999</v>
      </c>
      <c r="L3631" s="9">
        <v>140.15000000000003</v>
      </c>
    </row>
    <row r="3632" spans="6:12">
      <c r="F3632" s="9">
        <v>3613</v>
      </c>
      <c r="G3632" s="9">
        <v>21</v>
      </c>
      <c r="H3632" s="9">
        <v>2</v>
      </c>
      <c r="I3632" s="9">
        <v>7</v>
      </c>
      <c r="J3632" s="9">
        <v>118.07699999999997</v>
      </c>
      <c r="K3632" s="9">
        <v>152.56699999999995</v>
      </c>
      <c r="L3632" s="9">
        <v>148.91699999999997</v>
      </c>
    </row>
    <row r="3633" spans="6:12">
      <c r="F3633" s="9">
        <v>3614</v>
      </c>
      <c r="G3633" s="9">
        <v>43</v>
      </c>
      <c r="H3633" s="9">
        <v>2</v>
      </c>
      <c r="I3633" s="9">
        <v>8</v>
      </c>
      <c r="J3633" s="9">
        <v>124.89899999999997</v>
      </c>
      <c r="K3633" s="9">
        <v>109.96899999999994</v>
      </c>
      <c r="L3633" s="9">
        <v>110.01899999999998</v>
      </c>
    </row>
    <row r="3634" spans="6:12">
      <c r="F3634" s="9">
        <v>3615</v>
      </c>
      <c r="G3634" s="9">
        <v>44</v>
      </c>
      <c r="H3634" s="9">
        <v>1</v>
      </c>
      <c r="I3634" s="9">
        <v>8</v>
      </c>
      <c r="J3634" s="9">
        <v>153.85199999999995</v>
      </c>
      <c r="K3634" s="9">
        <v>52.511999999999944</v>
      </c>
      <c r="L3634" s="9">
        <v>54.511999999999972</v>
      </c>
    </row>
    <row r="3635" spans="6:12">
      <c r="F3635" s="9">
        <v>3616</v>
      </c>
      <c r="G3635" s="9">
        <v>22</v>
      </c>
      <c r="H3635" s="9">
        <v>2</v>
      </c>
      <c r="I3635" s="9">
        <v>8</v>
      </c>
      <c r="J3635" s="9">
        <v>143.31599999999997</v>
      </c>
      <c r="K3635" s="9">
        <v>134.89599999999996</v>
      </c>
      <c r="L3635" s="9">
        <v>131.79599999999999</v>
      </c>
    </row>
    <row r="3636" spans="6:12">
      <c r="F3636" s="9">
        <v>3617</v>
      </c>
      <c r="G3636" s="9">
        <v>21</v>
      </c>
      <c r="H3636" s="9">
        <v>1</v>
      </c>
      <c r="I3636" s="9">
        <v>8</v>
      </c>
      <c r="J3636" s="9">
        <v>177.47299999999996</v>
      </c>
      <c r="K3636" s="9">
        <v>83.262999999999963</v>
      </c>
      <c r="L3636" s="9">
        <v>81.812999999999974</v>
      </c>
    </row>
    <row r="3637" spans="6:12">
      <c r="F3637" s="9">
        <v>3618</v>
      </c>
      <c r="G3637" s="9">
        <v>55</v>
      </c>
      <c r="H3637" s="9">
        <v>1</v>
      </c>
      <c r="I3637" s="9">
        <v>6</v>
      </c>
      <c r="J3637" s="9">
        <v>164.24499999999989</v>
      </c>
      <c r="K3637" s="9">
        <v>144.69499999999988</v>
      </c>
      <c r="L3637" s="9">
        <v>147.54500000000007</v>
      </c>
    </row>
    <row r="3638" spans="6:12">
      <c r="F3638" s="9">
        <v>3619</v>
      </c>
      <c r="G3638" s="9">
        <v>22</v>
      </c>
      <c r="H3638" s="9">
        <v>1</v>
      </c>
      <c r="I3638" s="9">
        <v>8</v>
      </c>
      <c r="J3638" s="9">
        <v>173.47599999999991</v>
      </c>
      <c r="K3638" s="9">
        <v>78.95599999999996</v>
      </c>
      <c r="L3638" s="9">
        <v>77.655999999999977</v>
      </c>
    </row>
    <row r="3639" spans="6:12">
      <c r="F3639" s="9">
        <v>3620</v>
      </c>
      <c r="G3639" s="9">
        <v>44</v>
      </c>
      <c r="H3639" s="9">
        <v>1</v>
      </c>
      <c r="I3639" s="9">
        <v>6</v>
      </c>
      <c r="J3639" s="9">
        <v>125.18399999999997</v>
      </c>
      <c r="K3639" s="9">
        <v>109.04399999999995</v>
      </c>
      <c r="L3639" s="9">
        <v>110.24399999999997</v>
      </c>
    </row>
    <row r="3640" spans="6:12">
      <c r="F3640" s="9">
        <v>3621</v>
      </c>
      <c r="G3640" s="9">
        <v>40</v>
      </c>
      <c r="H3640" s="9">
        <v>3</v>
      </c>
      <c r="I3640" s="9">
        <v>8</v>
      </c>
      <c r="J3640" s="9">
        <v>51.580000000000098</v>
      </c>
      <c r="K3640" s="9">
        <v>123.67999999999995</v>
      </c>
      <c r="L3640" s="9">
        <v>121.48000000000008</v>
      </c>
    </row>
    <row r="3641" spans="6:12">
      <c r="F3641" s="9">
        <v>3622</v>
      </c>
      <c r="G3641" s="9">
        <v>45</v>
      </c>
      <c r="H3641" s="9">
        <v>1</v>
      </c>
      <c r="I3641" s="9">
        <v>8</v>
      </c>
      <c r="J3641" s="9">
        <v>156.06499999999994</v>
      </c>
      <c r="K3641" s="9">
        <v>54.414999999999935</v>
      </c>
      <c r="L3641" s="9">
        <v>56.564999999999998</v>
      </c>
    </row>
    <row r="3642" spans="6:12">
      <c r="F3642" s="9">
        <v>3623</v>
      </c>
      <c r="G3642" s="9">
        <v>47</v>
      </c>
      <c r="H3642" s="9">
        <v>3</v>
      </c>
      <c r="I3642" s="9">
        <v>8</v>
      </c>
      <c r="J3642" s="9">
        <v>67.281000000000063</v>
      </c>
      <c r="K3642" s="9">
        <v>137.2109999999999</v>
      </c>
      <c r="L3642" s="9">
        <v>136.06100000000004</v>
      </c>
    </row>
    <row r="3643" spans="6:12">
      <c r="F3643" s="9">
        <v>3624</v>
      </c>
      <c r="G3643" s="9">
        <v>19</v>
      </c>
      <c r="H3643" s="9">
        <v>3</v>
      </c>
      <c r="I3643" s="9">
        <v>3</v>
      </c>
      <c r="J3643" s="9">
        <v>-254.46300000000002</v>
      </c>
      <c r="K3643" s="9">
        <v>37.14700000000002</v>
      </c>
      <c r="L3643" s="9">
        <v>29.797000000000054</v>
      </c>
    </row>
    <row r="3644" spans="6:12">
      <c r="F3644" s="9">
        <v>3625</v>
      </c>
      <c r="G3644" s="9">
        <v>42</v>
      </c>
      <c r="H3644" s="9">
        <v>3</v>
      </c>
      <c r="I3644" s="9">
        <v>7</v>
      </c>
      <c r="J3644" s="9">
        <v>5.8740000000000236</v>
      </c>
      <c r="K3644" s="9">
        <v>119.95399999999995</v>
      </c>
      <c r="L3644" s="9">
        <v>117.654</v>
      </c>
    </row>
    <row r="3645" spans="6:12">
      <c r="F3645" s="9">
        <v>3626</v>
      </c>
      <c r="G3645" s="9">
        <v>48</v>
      </c>
      <c r="H3645" s="9">
        <v>2</v>
      </c>
      <c r="I3645" s="9">
        <v>7</v>
      </c>
      <c r="J3645" s="9">
        <v>108.81599999999997</v>
      </c>
      <c r="K3645" s="9">
        <v>134.93599999999998</v>
      </c>
      <c r="L3645" s="9">
        <v>135.33599999999998</v>
      </c>
    </row>
    <row r="3646" spans="6:12">
      <c r="F3646" s="9">
        <v>3627</v>
      </c>
      <c r="G3646" s="9">
        <v>40</v>
      </c>
      <c r="H3646" s="9">
        <v>2</v>
      </c>
      <c r="I3646" s="9">
        <v>6</v>
      </c>
      <c r="J3646" s="9">
        <v>52.359999999999957</v>
      </c>
      <c r="K3646" s="9">
        <v>123.55999999999995</v>
      </c>
      <c r="L3646" s="9">
        <v>122.36</v>
      </c>
    </row>
    <row r="3647" spans="6:12">
      <c r="F3647" s="9">
        <v>3628</v>
      </c>
      <c r="G3647" s="9">
        <v>28</v>
      </c>
      <c r="H3647" s="9">
        <v>3</v>
      </c>
      <c r="I3647" s="9">
        <v>3</v>
      </c>
      <c r="J3647" s="9">
        <v>-283.1459999999999</v>
      </c>
      <c r="K3647" s="9">
        <v>5.6739999999999782</v>
      </c>
      <c r="L3647" s="9">
        <v>-0.32599999999999341</v>
      </c>
    </row>
    <row r="3648" spans="6:12">
      <c r="F3648" s="9">
        <v>3629</v>
      </c>
      <c r="G3648" s="9">
        <v>52</v>
      </c>
      <c r="H3648" s="9">
        <v>1</v>
      </c>
      <c r="I3648" s="9">
        <v>7</v>
      </c>
      <c r="J3648" s="9">
        <v>169.47399999999993</v>
      </c>
      <c r="K3648" s="9">
        <v>108.25399999999996</v>
      </c>
      <c r="L3648" s="9">
        <v>111.054</v>
      </c>
    </row>
    <row r="3649" spans="6:12">
      <c r="F3649" s="9">
        <v>3630</v>
      </c>
      <c r="G3649" s="9">
        <v>54</v>
      </c>
      <c r="H3649" s="9">
        <v>1</v>
      </c>
      <c r="I3649" s="9">
        <v>6</v>
      </c>
      <c r="J3649" s="9">
        <v>159.34399999999994</v>
      </c>
      <c r="K3649" s="9">
        <v>140.10399999999998</v>
      </c>
      <c r="L3649" s="9">
        <v>142.80400000000009</v>
      </c>
    </row>
    <row r="3650" spans="6:12">
      <c r="F3650" s="9">
        <v>3631</v>
      </c>
      <c r="G3650" s="9">
        <v>42</v>
      </c>
      <c r="H3650" s="9">
        <v>3</v>
      </c>
      <c r="I3650" s="9">
        <v>7</v>
      </c>
      <c r="J3650" s="9">
        <v>5.8740000000000236</v>
      </c>
      <c r="K3650" s="9">
        <v>119.95399999999995</v>
      </c>
      <c r="L3650" s="9">
        <v>117.654</v>
      </c>
    </row>
    <row r="3651" spans="6:12">
      <c r="F3651" s="9">
        <v>3632</v>
      </c>
      <c r="G3651" s="9">
        <v>55</v>
      </c>
      <c r="H3651" s="9">
        <v>1</v>
      </c>
      <c r="I3651" s="9">
        <v>4</v>
      </c>
      <c r="J3651" s="9">
        <v>97.524999999999949</v>
      </c>
      <c r="K3651" s="9">
        <v>163.1749999999999</v>
      </c>
      <c r="L3651" s="9">
        <v>165.22500000000008</v>
      </c>
    </row>
    <row r="3652" spans="6:12">
      <c r="F3652" s="9">
        <v>3633</v>
      </c>
      <c r="G3652" s="9">
        <v>20</v>
      </c>
      <c r="H3652" s="9">
        <v>3</v>
      </c>
      <c r="I3652" s="9">
        <v>9</v>
      </c>
      <c r="J3652" s="9">
        <v>118.84999999999997</v>
      </c>
      <c r="K3652" s="9">
        <v>154.5499999999999</v>
      </c>
      <c r="L3652" s="9">
        <v>149.75</v>
      </c>
    </row>
    <row r="3653" spans="6:12">
      <c r="F3653" s="9">
        <v>3634</v>
      </c>
      <c r="G3653" s="9">
        <v>21</v>
      </c>
      <c r="H3653" s="9">
        <v>2</v>
      </c>
      <c r="I3653" s="9">
        <v>6</v>
      </c>
      <c r="J3653" s="9">
        <v>79.510999999999967</v>
      </c>
      <c r="K3653" s="9">
        <v>156.60099999999994</v>
      </c>
      <c r="L3653" s="9">
        <v>152.55099999999999</v>
      </c>
    </row>
    <row r="3654" spans="6:12">
      <c r="F3654" s="9">
        <v>3635</v>
      </c>
      <c r="G3654" s="9">
        <v>30</v>
      </c>
      <c r="H3654" s="9">
        <v>2</v>
      </c>
      <c r="I3654" s="9">
        <v>8</v>
      </c>
      <c r="J3654" s="9">
        <v>122.25999999999996</v>
      </c>
      <c r="K3654" s="9">
        <v>111.35999999999996</v>
      </c>
      <c r="L3654" s="9">
        <v>109.45999999999998</v>
      </c>
    </row>
    <row r="3655" spans="6:12">
      <c r="F3655" s="9">
        <v>3636</v>
      </c>
      <c r="G3655" s="9">
        <v>45</v>
      </c>
      <c r="H3655" s="9">
        <v>2</v>
      </c>
      <c r="I3655" s="9">
        <v>7</v>
      </c>
      <c r="J3655" s="9">
        <v>100.12499999999994</v>
      </c>
      <c r="K3655" s="9">
        <v>127.1749999999999</v>
      </c>
      <c r="L3655" s="9">
        <v>127.12499999999997</v>
      </c>
    </row>
    <row r="3656" spans="6:12">
      <c r="F3656" s="9">
        <v>3637</v>
      </c>
      <c r="G3656" s="9">
        <v>21</v>
      </c>
      <c r="H3656" s="9">
        <v>3</v>
      </c>
      <c r="I3656" s="9">
        <v>5</v>
      </c>
      <c r="J3656" s="9">
        <v>-98.935000000000002</v>
      </c>
      <c r="K3656" s="9">
        <v>106.85499999999993</v>
      </c>
      <c r="L3656" s="9">
        <v>100.60499999999996</v>
      </c>
    </row>
    <row r="3657" spans="6:12">
      <c r="F3657" s="9">
        <v>3638</v>
      </c>
      <c r="G3657" s="9">
        <v>51</v>
      </c>
      <c r="H3657" s="9">
        <v>2</v>
      </c>
      <c r="I3657" s="9">
        <v>5</v>
      </c>
      <c r="J3657" s="9">
        <v>32.96500000000006</v>
      </c>
      <c r="K3657" s="9">
        <v>143.35499999999996</v>
      </c>
      <c r="L3657" s="9">
        <v>143.40500000000003</v>
      </c>
    </row>
    <row r="3658" spans="6:12">
      <c r="F3658" s="9">
        <v>3639</v>
      </c>
      <c r="G3658" s="9">
        <v>46</v>
      </c>
      <c r="H3658" s="9">
        <v>1</v>
      </c>
      <c r="I3658" s="9">
        <v>3</v>
      </c>
      <c r="J3658" s="9">
        <v>15.718000000000011</v>
      </c>
      <c r="K3658" s="9">
        <v>126.75799999999998</v>
      </c>
      <c r="L3658" s="9">
        <v>127.05800000000002</v>
      </c>
    </row>
    <row r="3659" spans="6:12">
      <c r="F3659" s="9">
        <v>3640</v>
      </c>
      <c r="G3659" s="9">
        <v>19</v>
      </c>
      <c r="H3659" s="9">
        <v>3</v>
      </c>
      <c r="I3659" s="9">
        <v>6</v>
      </c>
      <c r="J3659" s="9">
        <v>-23.030999999999949</v>
      </c>
      <c r="K3659" s="9">
        <v>140.779</v>
      </c>
      <c r="L3659" s="9">
        <v>134.62900000000005</v>
      </c>
    </row>
    <row r="3660" spans="6:12">
      <c r="F3660" s="9">
        <v>3641</v>
      </c>
      <c r="G3660" s="9">
        <v>39</v>
      </c>
      <c r="H3660" s="9">
        <v>1</v>
      </c>
      <c r="I3660" s="9">
        <v>9</v>
      </c>
      <c r="J3660" s="9">
        <v>146.92099999999988</v>
      </c>
      <c r="K3660" s="9">
        <v>4.5309999999999491</v>
      </c>
      <c r="L3660" s="9">
        <v>6.1809999999999832</v>
      </c>
    </row>
    <row r="3661" spans="6:12">
      <c r="F3661" s="9">
        <v>3642</v>
      </c>
      <c r="G3661" s="9">
        <v>40</v>
      </c>
      <c r="H3661" s="9">
        <v>2</v>
      </c>
      <c r="I3661" s="9">
        <v>8</v>
      </c>
      <c r="J3661" s="9">
        <v>120.23999999999995</v>
      </c>
      <c r="K3661" s="9">
        <v>106.23999999999992</v>
      </c>
      <c r="L3661" s="9">
        <v>105.83999999999997</v>
      </c>
    </row>
    <row r="3662" spans="6:12">
      <c r="F3662" s="9">
        <v>3643</v>
      </c>
      <c r="G3662" s="9">
        <v>47</v>
      </c>
      <c r="H3662" s="9">
        <v>2</v>
      </c>
      <c r="I3662" s="9">
        <v>7</v>
      </c>
      <c r="J3662" s="9">
        <v>105.64899999999997</v>
      </c>
      <c r="K3662" s="9">
        <v>132.07899999999992</v>
      </c>
      <c r="L3662" s="9">
        <v>132.32900000000001</v>
      </c>
    </row>
    <row r="3663" spans="6:12">
      <c r="F3663" s="9">
        <v>3644</v>
      </c>
      <c r="G3663" s="9">
        <v>21</v>
      </c>
      <c r="H3663" s="9">
        <v>3</v>
      </c>
      <c r="I3663" s="9">
        <v>8</v>
      </c>
      <c r="J3663" s="9">
        <v>75.652999999999963</v>
      </c>
      <c r="K3663" s="9">
        <v>153.64299999999992</v>
      </c>
      <c r="L3663" s="9">
        <v>148.59299999999996</v>
      </c>
    </row>
    <row r="3664" spans="6:12">
      <c r="F3664" s="9">
        <v>3645</v>
      </c>
      <c r="G3664" s="9">
        <v>24</v>
      </c>
      <c r="H3664" s="9">
        <v>2</v>
      </c>
      <c r="I3664" s="9">
        <v>8</v>
      </c>
      <c r="J3664" s="9">
        <v>136.43199999999993</v>
      </c>
      <c r="K3664" s="9">
        <v>127.39199999999994</v>
      </c>
      <c r="L3664" s="9">
        <v>124.59199999999996</v>
      </c>
    </row>
    <row r="3665" spans="6:12">
      <c r="F3665" s="9">
        <v>3646</v>
      </c>
      <c r="G3665" s="9">
        <v>28</v>
      </c>
      <c r="H3665" s="9">
        <v>1</v>
      </c>
      <c r="I3665" s="9">
        <v>4</v>
      </c>
      <c r="J3665" s="9">
        <v>60.291999999999994</v>
      </c>
      <c r="K3665" s="9">
        <v>134.31199999999998</v>
      </c>
      <c r="L3665" s="9">
        <v>132.31199999999998</v>
      </c>
    </row>
    <row r="3666" spans="6:12">
      <c r="F3666" s="9">
        <v>3647</v>
      </c>
      <c r="G3666" s="9">
        <v>48</v>
      </c>
      <c r="H3666" s="9">
        <v>2</v>
      </c>
      <c r="I3666" s="9">
        <v>8</v>
      </c>
      <c r="J3666" s="9">
        <v>138.06399999999999</v>
      </c>
      <c r="K3666" s="9">
        <v>121.584</v>
      </c>
      <c r="L3666" s="9">
        <v>122.38399999999999</v>
      </c>
    </row>
    <row r="3667" spans="6:12">
      <c r="F3667" s="9">
        <v>3648</v>
      </c>
      <c r="G3667" s="9">
        <v>30</v>
      </c>
      <c r="H3667" s="9">
        <v>1</v>
      </c>
      <c r="I3667" s="9">
        <v>7</v>
      </c>
      <c r="J3667" s="9">
        <v>141.70999999999995</v>
      </c>
      <c r="K3667" s="9">
        <v>87.309999999999974</v>
      </c>
      <c r="L3667" s="9">
        <v>86.809999999999974</v>
      </c>
    </row>
    <row r="3668" spans="6:12">
      <c r="F3668" s="9">
        <v>3649</v>
      </c>
      <c r="G3668" s="9">
        <v>39</v>
      </c>
      <c r="H3668" s="9">
        <v>1</v>
      </c>
      <c r="I3668" s="9">
        <v>8</v>
      </c>
      <c r="J3668" s="9">
        <v>146.83699999999993</v>
      </c>
      <c r="K3668" s="9">
        <v>47.046999999999954</v>
      </c>
      <c r="L3668" s="9">
        <v>48.296999999999983</v>
      </c>
    </row>
    <row r="3669" spans="6:12">
      <c r="F3669" s="9">
        <v>3650</v>
      </c>
      <c r="G3669" s="9">
        <v>29</v>
      </c>
      <c r="H3669" s="9">
        <v>3</v>
      </c>
      <c r="I3669" s="9">
        <v>6</v>
      </c>
      <c r="J3669" s="9">
        <v>-53.370999999999924</v>
      </c>
      <c r="K3669" s="9">
        <v>107.33900000000003</v>
      </c>
      <c r="L3669" s="9">
        <v>102.68900000000005</v>
      </c>
    </row>
    <row r="3670" spans="6:12">
      <c r="F3670" s="9">
        <v>3651</v>
      </c>
      <c r="G3670" s="9">
        <v>39</v>
      </c>
      <c r="H3670" s="9">
        <v>1</v>
      </c>
      <c r="I3670" s="9">
        <v>3</v>
      </c>
      <c r="J3670" s="9">
        <v>4.2169999999999916</v>
      </c>
      <c r="K3670" s="9">
        <v>117.42699999999998</v>
      </c>
      <c r="L3670" s="9">
        <v>116.67700000000001</v>
      </c>
    </row>
    <row r="3671" spans="6:12">
      <c r="F3671" s="9">
        <v>3652</v>
      </c>
      <c r="G3671" s="9">
        <v>19</v>
      </c>
      <c r="H3671" s="9">
        <v>1</v>
      </c>
      <c r="I3671" s="9">
        <v>7</v>
      </c>
      <c r="J3671" s="9">
        <v>176.83299999999994</v>
      </c>
      <c r="K3671" s="9">
        <v>125.84299999999996</v>
      </c>
      <c r="L3671" s="9">
        <v>123.69300000000001</v>
      </c>
    </row>
    <row r="3672" spans="6:12">
      <c r="F3672" s="9">
        <v>3653</v>
      </c>
      <c r="G3672" s="9">
        <v>39</v>
      </c>
      <c r="H3672" s="9">
        <v>2</v>
      </c>
      <c r="I3672" s="9">
        <v>8</v>
      </c>
      <c r="J3672" s="9">
        <v>119.22699999999998</v>
      </c>
      <c r="K3672" s="9">
        <v>105.53699999999995</v>
      </c>
      <c r="L3672" s="9">
        <v>104.98699999999997</v>
      </c>
    </row>
    <row r="3673" spans="6:12">
      <c r="F3673" s="9">
        <v>3654</v>
      </c>
      <c r="G3673" s="9">
        <v>41</v>
      </c>
      <c r="H3673" s="9">
        <v>2</v>
      </c>
      <c r="I3673" s="9">
        <v>8</v>
      </c>
      <c r="J3673" s="9">
        <v>121.52299999999997</v>
      </c>
      <c r="K3673" s="9">
        <v>107.21299999999994</v>
      </c>
      <c r="L3673" s="9">
        <v>106.96299999999997</v>
      </c>
    </row>
    <row r="3674" spans="6:12">
      <c r="F3674" s="9">
        <v>3655</v>
      </c>
      <c r="G3674" s="9">
        <v>40</v>
      </c>
      <c r="H3674" s="9">
        <v>1</v>
      </c>
      <c r="I3674" s="9">
        <v>4</v>
      </c>
      <c r="J3674" s="9">
        <v>52.539999999999992</v>
      </c>
      <c r="K3674" s="9">
        <v>122.83999999999995</v>
      </c>
      <c r="L3674" s="9">
        <v>122.64000000000001</v>
      </c>
    </row>
    <row r="3675" spans="6:12">
      <c r="F3675" s="9">
        <v>3656</v>
      </c>
      <c r="G3675" s="9">
        <v>45</v>
      </c>
      <c r="H3675" s="9">
        <v>3</v>
      </c>
      <c r="I3675" s="9">
        <v>3</v>
      </c>
      <c r="J3675" s="9">
        <v>-277.65499999999992</v>
      </c>
      <c r="K3675" s="9">
        <v>5.8949999999999534</v>
      </c>
      <c r="L3675" s="9">
        <v>2.44500000000005</v>
      </c>
    </row>
    <row r="3676" spans="6:12">
      <c r="F3676" s="9">
        <v>3657</v>
      </c>
      <c r="G3676" s="9">
        <v>26</v>
      </c>
      <c r="H3676" s="9">
        <v>1</v>
      </c>
      <c r="I3676" s="9">
        <v>8</v>
      </c>
      <c r="J3676" s="9">
        <v>160.18799999999993</v>
      </c>
      <c r="K3676" s="9">
        <v>64.427999999999983</v>
      </c>
      <c r="L3676" s="9">
        <v>63.727999999999994</v>
      </c>
    </row>
    <row r="3677" spans="6:12">
      <c r="F3677" s="9">
        <v>3658</v>
      </c>
      <c r="G3677" s="9">
        <v>26</v>
      </c>
      <c r="H3677" s="9">
        <v>2</v>
      </c>
      <c r="I3677" s="9">
        <v>5</v>
      </c>
      <c r="J3677" s="9">
        <v>14.840000000000032</v>
      </c>
      <c r="K3677" s="9">
        <v>132.97999999999996</v>
      </c>
      <c r="L3677" s="9">
        <v>129.27999999999997</v>
      </c>
    </row>
    <row r="3678" spans="6:12">
      <c r="F3678" s="9">
        <v>3659</v>
      </c>
      <c r="G3678" s="9">
        <v>27</v>
      </c>
      <c r="H3678" s="9">
        <v>3</v>
      </c>
      <c r="I3678" s="9">
        <v>5</v>
      </c>
      <c r="J3678" s="9">
        <v>-117.17499999999995</v>
      </c>
      <c r="K3678" s="9">
        <v>86.754999999999967</v>
      </c>
      <c r="L3678" s="9">
        <v>81.405000000000001</v>
      </c>
    </row>
    <row r="3679" spans="6:12">
      <c r="F3679" s="9">
        <v>3660</v>
      </c>
      <c r="G3679" s="9">
        <v>47</v>
      </c>
      <c r="H3679" s="9">
        <v>2</v>
      </c>
      <c r="I3679" s="9">
        <v>4</v>
      </c>
      <c r="J3679" s="9">
        <v>-38.956999999999965</v>
      </c>
      <c r="K3679" s="9">
        <v>115.273</v>
      </c>
      <c r="L3679" s="9">
        <v>114.32300000000004</v>
      </c>
    </row>
    <row r="3680" spans="6:12">
      <c r="F3680" s="9">
        <v>3661</v>
      </c>
      <c r="G3680" s="9">
        <v>39</v>
      </c>
      <c r="H3680" s="9">
        <v>3</v>
      </c>
      <c r="I3680" s="9">
        <v>6</v>
      </c>
      <c r="J3680" s="9">
        <v>-56.710999999999956</v>
      </c>
      <c r="K3680" s="9">
        <v>100.89899999999994</v>
      </c>
      <c r="L3680" s="9">
        <v>97.749000000000024</v>
      </c>
    </row>
    <row r="3681" spans="6:12">
      <c r="F3681" s="9">
        <v>3662</v>
      </c>
      <c r="G3681" s="9">
        <v>24</v>
      </c>
      <c r="H3681" s="9">
        <v>1</v>
      </c>
      <c r="I3681" s="9">
        <v>6</v>
      </c>
      <c r="J3681" s="9">
        <v>137.86399999999995</v>
      </c>
      <c r="K3681" s="9">
        <v>127.92400000000001</v>
      </c>
      <c r="L3681" s="9">
        <v>126.124</v>
      </c>
    </row>
    <row r="3682" spans="6:12">
      <c r="F3682" s="9">
        <v>3663</v>
      </c>
      <c r="G3682" s="9">
        <v>26</v>
      </c>
      <c r="H3682" s="9">
        <v>3</v>
      </c>
      <c r="I3682" s="9">
        <v>3</v>
      </c>
      <c r="J3682" s="9">
        <v>-278.66199999999992</v>
      </c>
      <c r="K3682" s="9">
        <v>10.777999999999963</v>
      </c>
      <c r="L3682" s="9">
        <v>4.4779999999999802</v>
      </c>
    </row>
    <row r="3683" spans="6:12">
      <c r="F3683" s="9">
        <v>3664</v>
      </c>
      <c r="G3683" s="9">
        <v>21</v>
      </c>
      <c r="H3683" s="9">
        <v>1</v>
      </c>
      <c r="I3683" s="9">
        <v>5</v>
      </c>
      <c r="J3683" s="9">
        <v>120.66500000000001</v>
      </c>
      <c r="K3683" s="9">
        <v>154.255</v>
      </c>
      <c r="L3683" s="9">
        <v>151.60499999999996</v>
      </c>
    </row>
    <row r="3684" spans="6:12">
      <c r="F3684" s="9">
        <v>3665</v>
      </c>
      <c r="G3684" s="9">
        <v>32</v>
      </c>
      <c r="H3684" s="9">
        <v>2</v>
      </c>
      <c r="I3684" s="9">
        <v>6</v>
      </c>
      <c r="J3684" s="9">
        <v>51.911999999999949</v>
      </c>
      <c r="K3684" s="9">
        <v>125.59199999999997</v>
      </c>
      <c r="L3684" s="9">
        <v>123.19199999999999</v>
      </c>
    </row>
    <row r="3685" spans="6:12">
      <c r="F3685" s="9">
        <v>3666</v>
      </c>
      <c r="G3685" s="9">
        <v>38</v>
      </c>
      <c r="H3685" s="9">
        <v>1</v>
      </c>
      <c r="I3685" s="9">
        <v>4</v>
      </c>
      <c r="J3685" s="9">
        <v>51.132000000000019</v>
      </c>
      <c r="K3685" s="9">
        <v>122.05200000000002</v>
      </c>
      <c r="L3685" s="9">
        <v>121.55200000000005</v>
      </c>
    </row>
    <row r="3686" spans="6:12">
      <c r="F3686" s="9">
        <v>3667</v>
      </c>
      <c r="G3686" s="9">
        <v>32</v>
      </c>
      <c r="H3686" s="9">
        <v>1</v>
      </c>
      <c r="I3686" s="9">
        <v>5</v>
      </c>
      <c r="J3686" s="9">
        <v>91.350000000000023</v>
      </c>
      <c r="K3686" s="9">
        <v>121.53</v>
      </c>
      <c r="L3686" s="9">
        <v>120.53</v>
      </c>
    </row>
    <row r="3687" spans="6:12">
      <c r="F3687" s="9">
        <v>3668</v>
      </c>
      <c r="G3687" s="9">
        <v>37</v>
      </c>
      <c r="H3687" s="9">
        <v>1</v>
      </c>
      <c r="I3687" s="9">
        <v>6</v>
      </c>
      <c r="J3687" s="9">
        <v>117.33699999999999</v>
      </c>
      <c r="K3687" s="9">
        <v>103.36699999999999</v>
      </c>
      <c r="L3687" s="9">
        <v>103.51700000000002</v>
      </c>
    </row>
    <row r="3688" spans="6:12">
      <c r="F3688" s="9">
        <v>3669</v>
      </c>
      <c r="G3688" s="9">
        <v>38</v>
      </c>
      <c r="H3688" s="9">
        <v>3</v>
      </c>
      <c r="I3688" s="9">
        <v>9</v>
      </c>
      <c r="J3688" s="9">
        <v>88.86200000000008</v>
      </c>
      <c r="K3688" s="9">
        <v>118.98199999999997</v>
      </c>
      <c r="L3688" s="9">
        <v>116.88200000000006</v>
      </c>
    </row>
    <row r="3689" spans="6:12">
      <c r="F3689" s="9">
        <v>3670</v>
      </c>
      <c r="G3689" s="9">
        <v>30</v>
      </c>
      <c r="H3689" s="9">
        <v>1</v>
      </c>
      <c r="I3689" s="9">
        <v>4</v>
      </c>
      <c r="J3689" s="9">
        <v>56.300000000000004</v>
      </c>
      <c r="K3689" s="9">
        <v>129.69999999999999</v>
      </c>
      <c r="L3689" s="9">
        <v>128</v>
      </c>
    </row>
    <row r="3690" spans="6:12">
      <c r="F3690" s="9">
        <v>3671</v>
      </c>
      <c r="G3690" s="9">
        <v>50</v>
      </c>
      <c r="H3690" s="9">
        <v>1</v>
      </c>
      <c r="I3690" s="9">
        <v>9</v>
      </c>
      <c r="J3690" s="9">
        <v>171.3299999999999</v>
      </c>
      <c r="K3690" s="9">
        <v>25.529999999999944</v>
      </c>
      <c r="L3690" s="9">
        <v>28.830000000000013</v>
      </c>
    </row>
    <row r="3691" spans="6:12">
      <c r="F3691" s="9">
        <v>3672</v>
      </c>
      <c r="G3691" s="9">
        <v>47</v>
      </c>
      <c r="H3691" s="9">
        <v>2</v>
      </c>
      <c r="I3691" s="9">
        <v>9</v>
      </c>
      <c r="J3691" s="9">
        <v>154.65299999999996</v>
      </c>
      <c r="K3691" s="9">
        <v>95.882999999999981</v>
      </c>
      <c r="L3691" s="9">
        <v>96.93300000000005</v>
      </c>
    </row>
    <row r="3692" spans="6:12">
      <c r="F3692" s="9">
        <v>3673</v>
      </c>
      <c r="G3692" s="9">
        <v>23</v>
      </c>
      <c r="H3692" s="9">
        <v>1</v>
      </c>
      <c r="I3692" s="9">
        <v>3</v>
      </c>
      <c r="J3692" s="9">
        <v>27.608999999999991</v>
      </c>
      <c r="K3692" s="9">
        <v>145.779</v>
      </c>
      <c r="L3692" s="9">
        <v>142.62900000000002</v>
      </c>
    </row>
    <row r="3693" spans="6:12">
      <c r="F3693" s="9">
        <v>3674</v>
      </c>
      <c r="G3693" s="9">
        <v>29</v>
      </c>
      <c r="H3693" s="9">
        <v>1</v>
      </c>
      <c r="I3693" s="9">
        <v>6</v>
      </c>
      <c r="J3693" s="9">
        <v>124.56899999999999</v>
      </c>
      <c r="K3693" s="9">
        <v>113.07899999999998</v>
      </c>
      <c r="L3693" s="9">
        <v>112.02900000000002</v>
      </c>
    </row>
    <row r="3694" spans="6:12">
      <c r="F3694" s="9">
        <v>3675</v>
      </c>
      <c r="G3694" s="9">
        <v>22</v>
      </c>
      <c r="H3694" s="9">
        <v>3</v>
      </c>
      <c r="I3694" s="9">
        <v>3</v>
      </c>
      <c r="J3694" s="9">
        <v>-266.45400000000001</v>
      </c>
      <c r="K3694" s="9">
        <v>24.225999999999971</v>
      </c>
      <c r="L3694" s="9">
        <v>17.326000000000022</v>
      </c>
    </row>
    <row r="3695" spans="6:12">
      <c r="F3695" s="9">
        <v>3676</v>
      </c>
      <c r="G3695" s="9">
        <v>38</v>
      </c>
      <c r="H3695" s="9">
        <v>2</v>
      </c>
      <c r="I3695" s="9">
        <v>4</v>
      </c>
      <c r="J3695" s="9">
        <v>-55.147999999999968</v>
      </c>
      <c r="K3695" s="9">
        <v>101.87199999999999</v>
      </c>
      <c r="L3695" s="9">
        <v>99.572000000000017</v>
      </c>
    </row>
    <row r="3696" spans="6:12">
      <c r="F3696" s="9">
        <v>3677</v>
      </c>
      <c r="G3696" s="9">
        <v>37</v>
      </c>
      <c r="H3696" s="9">
        <v>1</v>
      </c>
      <c r="I3696" s="9">
        <v>7</v>
      </c>
      <c r="J3696" s="9">
        <v>136.369</v>
      </c>
      <c r="K3696" s="9">
        <v>79.798999999999964</v>
      </c>
      <c r="L3696" s="9">
        <v>80.349000000000004</v>
      </c>
    </row>
    <row r="3697" spans="6:12">
      <c r="F3697" s="9">
        <v>3678</v>
      </c>
      <c r="G3697" s="9">
        <v>23</v>
      </c>
      <c r="H3697" s="9">
        <v>2</v>
      </c>
      <c r="I3697" s="9">
        <v>5</v>
      </c>
      <c r="J3697" s="9">
        <v>24.004999999999995</v>
      </c>
      <c r="K3697" s="9">
        <v>143.07499999999996</v>
      </c>
      <c r="L3697" s="9">
        <v>138.92499999999998</v>
      </c>
    </row>
    <row r="3698" spans="6:12">
      <c r="F3698" s="9">
        <v>3679</v>
      </c>
      <c r="G3698" s="9">
        <v>34</v>
      </c>
      <c r="H3698" s="9">
        <v>2</v>
      </c>
      <c r="I3698" s="9">
        <v>6</v>
      </c>
      <c r="J3698" s="9">
        <v>50.40399999999994</v>
      </c>
      <c r="K3698" s="9">
        <v>123.46399999999997</v>
      </c>
      <c r="L3698" s="9">
        <v>121.36399999999999</v>
      </c>
    </row>
    <row r="3699" spans="6:12">
      <c r="F3699" s="9">
        <v>3680</v>
      </c>
      <c r="G3699" s="9">
        <v>24</v>
      </c>
      <c r="H3699" s="9">
        <v>3</v>
      </c>
      <c r="I3699" s="9">
        <v>6</v>
      </c>
      <c r="J3699" s="9">
        <v>-41.576000000000022</v>
      </c>
      <c r="K3699" s="9">
        <v>120.684</v>
      </c>
      <c r="L3699" s="9">
        <v>115.28400000000005</v>
      </c>
    </row>
    <row r="3700" spans="6:12">
      <c r="F3700" s="9">
        <v>3681</v>
      </c>
      <c r="G3700" s="9">
        <v>38</v>
      </c>
      <c r="H3700" s="9">
        <v>1</v>
      </c>
      <c r="I3700" s="9">
        <v>7</v>
      </c>
      <c r="J3700" s="9">
        <v>136.68599999999998</v>
      </c>
      <c r="K3700" s="9">
        <v>79.805999999999969</v>
      </c>
      <c r="L3700" s="9">
        <v>80.506000000000043</v>
      </c>
    </row>
    <row r="3701" spans="6:12">
      <c r="F3701" s="9">
        <v>3682</v>
      </c>
      <c r="G3701" s="9">
        <v>50</v>
      </c>
      <c r="H3701" s="9">
        <v>2</v>
      </c>
      <c r="I3701" s="9">
        <v>4</v>
      </c>
      <c r="J3701" s="9">
        <v>-28.700000000000017</v>
      </c>
      <c r="K3701" s="9">
        <v>124.60000000000001</v>
      </c>
      <c r="L3701" s="9">
        <v>124.09999999999998</v>
      </c>
    </row>
    <row r="3702" spans="6:12">
      <c r="F3702" s="9">
        <v>3683</v>
      </c>
      <c r="G3702" s="9">
        <v>38</v>
      </c>
      <c r="H3702" s="9">
        <v>2</v>
      </c>
      <c r="I3702" s="9">
        <v>3</v>
      </c>
      <c r="J3702" s="9">
        <v>-122.25599999999997</v>
      </c>
      <c r="K3702" s="9">
        <v>77.36399999999999</v>
      </c>
      <c r="L3702" s="9">
        <v>74.66400000000003</v>
      </c>
    </row>
    <row r="3703" spans="6:12">
      <c r="F3703" s="9">
        <v>3684</v>
      </c>
      <c r="G3703" s="9">
        <v>44</v>
      </c>
      <c r="H3703" s="9">
        <v>3</v>
      </c>
      <c r="I3703" s="9">
        <v>6</v>
      </c>
      <c r="J3703" s="9">
        <v>-48.255999999999915</v>
      </c>
      <c r="K3703" s="9">
        <v>107.80399999999997</v>
      </c>
      <c r="L3703" s="9">
        <v>105.40400000000005</v>
      </c>
    </row>
    <row r="3704" spans="6:12">
      <c r="F3704" s="9">
        <v>3685</v>
      </c>
      <c r="G3704" s="9">
        <v>36</v>
      </c>
      <c r="H3704" s="9">
        <v>3</v>
      </c>
      <c r="I3704" s="9">
        <v>4</v>
      </c>
      <c r="J3704" s="9">
        <v>-203.55599999999998</v>
      </c>
      <c r="K3704" s="9">
        <v>40.183999999999969</v>
      </c>
      <c r="L3704" s="9">
        <v>35.78400000000002</v>
      </c>
    </row>
    <row r="3705" spans="6:12">
      <c r="F3705" s="9">
        <v>3686</v>
      </c>
      <c r="G3705" s="9">
        <v>42</v>
      </c>
      <c r="H3705" s="9">
        <v>1</v>
      </c>
      <c r="I3705" s="9">
        <v>6</v>
      </c>
      <c r="J3705" s="9">
        <v>121.59199999999997</v>
      </c>
      <c r="K3705" s="9">
        <v>106.07199999999996</v>
      </c>
      <c r="L3705" s="9">
        <v>106.97199999999999</v>
      </c>
    </row>
    <row r="3706" spans="6:12">
      <c r="F3706" s="9">
        <v>3687</v>
      </c>
      <c r="G3706" s="9">
        <v>49</v>
      </c>
      <c r="H3706" s="9">
        <v>1</v>
      </c>
      <c r="I3706" s="9">
        <v>8</v>
      </c>
      <c r="J3706" s="9">
        <v>167.61699999999999</v>
      </c>
      <c r="K3706" s="9">
        <v>64.727000000000032</v>
      </c>
      <c r="L3706" s="9">
        <v>67.477000000000004</v>
      </c>
    </row>
    <row r="3707" spans="6:12">
      <c r="F3707" s="9">
        <v>3688</v>
      </c>
      <c r="G3707" s="9">
        <v>24</v>
      </c>
      <c r="H3707" s="9">
        <v>3</v>
      </c>
      <c r="I3707" s="9">
        <v>4</v>
      </c>
      <c r="J3707" s="9">
        <v>-186.44399999999996</v>
      </c>
      <c r="K3707" s="9">
        <v>61.015999999999991</v>
      </c>
      <c r="L3707" s="9">
        <v>54.816000000000003</v>
      </c>
    </row>
    <row r="3708" spans="6:12">
      <c r="F3708" s="9">
        <v>3689</v>
      </c>
      <c r="G3708" s="9">
        <v>21</v>
      </c>
      <c r="H3708" s="9">
        <v>2</v>
      </c>
      <c r="I3708" s="9">
        <v>3</v>
      </c>
      <c r="J3708" s="9">
        <v>-93.067000000000007</v>
      </c>
      <c r="K3708" s="9">
        <v>111.82299999999998</v>
      </c>
      <c r="L3708" s="9">
        <v>106.57299999999999</v>
      </c>
    </row>
    <row r="3709" spans="6:12">
      <c r="F3709" s="9">
        <v>3690</v>
      </c>
      <c r="G3709" s="9">
        <v>50</v>
      </c>
      <c r="H3709" s="9">
        <v>3</v>
      </c>
      <c r="I3709" s="9">
        <v>6</v>
      </c>
      <c r="J3709" s="9">
        <v>-29.199999999999932</v>
      </c>
      <c r="K3709" s="9">
        <v>125</v>
      </c>
      <c r="L3709" s="9">
        <v>123.50000000000006</v>
      </c>
    </row>
    <row r="3710" spans="6:12">
      <c r="F3710" s="9">
        <v>3691</v>
      </c>
      <c r="G3710" s="9">
        <v>50</v>
      </c>
      <c r="H3710" s="9">
        <v>3</v>
      </c>
      <c r="I3710" s="9">
        <v>5</v>
      </c>
      <c r="J3710" s="9">
        <v>-97.049999999999898</v>
      </c>
      <c r="K3710" s="9">
        <v>99.749999999999972</v>
      </c>
      <c r="L3710" s="9">
        <v>97.85</v>
      </c>
    </row>
    <row r="3711" spans="6:12">
      <c r="F3711" s="9">
        <v>3692</v>
      </c>
      <c r="G3711" s="9">
        <v>38</v>
      </c>
      <c r="H3711" s="9">
        <v>1</v>
      </c>
      <c r="I3711" s="9">
        <v>5</v>
      </c>
      <c r="J3711" s="9">
        <v>89.130000000000038</v>
      </c>
      <c r="K3711" s="9">
        <v>117.45</v>
      </c>
      <c r="L3711" s="9">
        <v>117.35000000000004</v>
      </c>
    </row>
    <row r="3712" spans="6:12">
      <c r="F3712" s="9">
        <v>3693</v>
      </c>
      <c r="G3712" s="9">
        <v>38</v>
      </c>
      <c r="H3712" s="9">
        <v>3</v>
      </c>
      <c r="I3712" s="9">
        <v>3</v>
      </c>
      <c r="J3712" s="9">
        <v>-289.36599999999987</v>
      </c>
      <c r="K3712" s="9">
        <v>-3.646000000000015</v>
      </c>
      <c r="L3712" s="9">
        <v>-8.1459999999999297</v>
      </c>
    </row>
    <row r="3713" spans="6:12">
      <c r="F3713" s="9">
        <v>3694</v>
      </c>
      <c r="G3713" s="9">
        <v>50</v>
      </c>
      <c r="H3713" s="9">
        <v>2</v>
      </c>
      <c r="I3713" s="9">
        <v>3</v>
      </c>
      <c r="J3713" s="9">
        <v>-95.88</v>
      </c>
      <c r="K3713" s="9">
        <v>100.02</v>
      </c>
      <c r="L3713" s="9">
        <v>99.11999999999999</v>
      </c>
    </row>
    <row r="3714" spans="6:12">
      <c r="F3714" s="9">
        <v>3695</v>
      </c>
      <c r="G3714" s="9">
        <v>35</v>
      </c>
      <c r="H3714" s="9">
        <v>2</v>
      </c>
      <c r="I3714" s="9">
        <v>6</v>
      </c>
      <c r="J3714" s="9">
        <v>50.05499999999995</v>
      </c>
      <c r="K3714" s="9">
        <v>122.80499999999996</v>
      </c>
      <c r="L3714" s="9">
        <v>120.85499999999996</v>
      </c>
    </row>
    <row r="3715" spans="6:12">
      <c r="F3715" s="9">
        <v>3696</v>
      </c>
      <c r="G3715" s="9">
        <v>49</v>
      </c>
      <c r="H3715" s="9">
        <v>3</v>
      </c>
      <c r="I3715" s="9">
        <v>5</v>
      </c>
      <c r="J3715" s="9">
        <v>-100.89499999999987</v>
      </c>
      <c r="K3715" s="9">
        <v>96.215000000000003</v>
      </c>
      <c r="L3715" s="9">
        <v>94.164999999999992</v>
      </c>
    </row>
    <row r="3716" spans="6:12">
      <c r="F3716" s="9">
        <v>3697</v>
      </c>
      <c r="G3716" s="9">
        <v>48</v>
      </c>
      <c r="H3716" s="9">
        <v>2</v>
      </c>
      <c r="I3716" s="9">
        <v>5</v>
      </c>
      <c r="J3716" s="9">
        <v>21.880000000000024</v>
      </c>
      <c r="K3716" s="9">
        <v>133.20000000000002</v>
      </c>
      <c r="L3716" s="9">
        <v>132.79999999999998</v>
      </c>
    </row>
    <row r="3717" spans="6:12">
      <c r="F3717" s="9">
        <v>3698</v>
      </c>
      <c r="G3717" s="9">
        <v>54</v>
      </c>
      <c r="H3717" s="9">
        <v>3</v>
      </c>
      <c r="I3717" s="9">
        <v>8</v>
      </c>
      <c r="J3717" s="9">
        <v>96.212000000000046</v>
      </c>
      <c r="K3717" s="9">
        <v>163.97199999999998</v>
      </c>
      <c r="L3717" s="9">
        <v>163.87200000000001</v>
      </c>
    </row>
    <row r="3718" spans="6:12">
      <c r="F3718" s="9">
        <v>3699</v>
      </c>
      <c r="G3718" s="9">
        <v>31</v>
      </c>
      <c r="H3718" s="9">
        <v>1</v>
      </c>
      <c r="I3718" s="9">
        <v>9</v>
      </c>
      <c r="J3718" s="9">
        <v>149.68899999999991</v>
      </c>
      <c r="K3718" s="9">
        <v>9.7789999999999964</v>
      </c>
      <c r="L3718" s="9">
        <v>10.229000000000042</v>
      </c>
    </row>
    <row r="3719" spans="6:12">
      <c r="F3719" s="9">
        <v>3700</v>
      </c>
      <c r="G3719" s="9">
        <v>34</v>
      </c>
      <c r="H3719" s="9">
        <v>2</v>
      </c>
      <c r="I3719" s="9">
        <v>8</v>
      </c>
      <c r="J3719" s="9">
        <v>118.21199999999996</v>
      </c>
      <c r="K3719" s="9">
        <v>106.07199999999995</v>
      </c>
      <c r="L3719" s="9">
        <v>104.77199999999996</v>
      </c>
    </row>
    <row r="3720" spans="6:12">
      <c r="F3720" s="9">
        <v>3701</v>
      </c>
      <c r="G3720" s="9">
        <v>53</v>
      </c>
      <c r="H3720" s="9">
        <v>3</v>
      </c>
      <c r="I3720" s="9">
        <v>4</v>
      </c>
      <c r="J3720" s="9">
        <v>-161.24299999999982</v>
      </c>
      <c r="K3720" s="9">
        <v>77.226999999999947</v>
      </c>
      <c r="L3720" s="9">
        <v>75.377000000000038</v>
      </c>
    </row>
    <row r="3721" spans="6:12">
      <c r="F3721" s="9">
        <v>3702</v>
      </c>
      <c r="G3721" s="9">
        <v>45</v>
      </c>
      <c r="H3721" s="9">
        <v>3</v>
      </c>
      <c r="I3721" s="9">
        <v>7</v>
      </c>
      <c r="J3721" s="9">
        <v>12.585000000000036</v>
      </c>
      <c r="K3721" s="9">
        <v>125.7349999999999</v>
      </c>
      <c r="L3721" s="9">
        <v>123.88499999999999</v>
      </c>
    </row>
    <row r="3722" spans="6:12">
      <c r="F3722" s="9">
        <v>3703</v>
      </c>
      <c r="G3722" s="9">
        <v>33</v>
      </c>
      <c r="H3722" s="9">
        <v>3</v>
      </c>
      <c r="I3722" s="9">
        <v>9</v>
      </c>
      <c r="J3722" s="9">
        <v>88.41700000000003</v>
      </c>
      <c r="K3722" s="9">
        <v>120.08699999999993</v>
      </c>
      <c r="L3722" s="9">
        <v>117.23700000000002</v>
      </c>
    </row>
    <row r="3723" spans="6:12">
      <c r="F3723" s="9">
        <v>3704</v>
      </c>
      <c r="G3723" s="9">
        <v>38</v>
      </c>
      <c r="H3723" s="9">
        <v>1</v>
      </c>
      <c r="I3723" s="9">
        <v>4</v>
      </c>
      <c r="J3723" s="9">
        <v>51.132000000000019</v>
      </c>
      <c r="K3723" s="9">
        <v>122.05200000000002</v>
      </c>
      <c r="L3723" s="9">
        <v>121.55200000000005</v>
      </c>
    </row>
    <row r="3724" spans="6:12">
      <c r="F3724" s="9">
        <v>3705</v>
      </c>
      <c r="G3724" s="9">
        <v>36</v>
      </c>
      <c r="H3724" s="9">
        <v>2</v>
      </c>
      <c r="I3724" s="9">
        <v>7</v>
      </c>
      <c r="J3724" s="9">
        <v>88.631999999999977</v>
      </c>
      <c r="K3724" s="9">
        <v>118.47199999999998</v>
      </c>
      <c r="L3724" s="9">
        <v>117.072</v>
      </c>
    </row>
    <row r="3725" spans="6:12">
      <c r="F3725" s="9">
        <v>3706</v>
      </c>
      <c r="G3725" s="9">
        <v>40</v>
      </c>
      <c r="H3725" s="9">
        <v>2</v>
      </c>
      <c r="I3725" s="9">
        <v>4</v>
      </c>
      <c r="J3725" s="9">
        <v>-53.44</v>
      </c>
      <c r="K3725" s="9">
        <v>102.95999999999995</v>
      </c>
      <c r="L3725" s="9">
        <v>100.96000000000001</v>
      </c>
    </row>
    <row r="3726" spans="6:12">
      <c r="F3726" s="9">
        <v>3707</v>
      </c>
      <c r="G3726" s="9">
        <v>44</v>
      </c>
      <c r="H3726" s="9">
        <v>3</v>
      </c>
      <c r="I3726" s="9">
        <v>5</v>
      </c>
      <c r="J3726" s="9">
        <v>-116.06999999999988</v>
      </c>
      <c r="K3726" s="9">
        <v>82.589999999999918</v>
      </c>
      <c r="L3726" s="9">
        <v>79.789999999999964</v>
      </c>
    </row>
    <row r="3727" spans="6:12">
      <c r="F3727" s="9">
        <v>3708</v>
      </c>
      <c r="G3727" s="9">
        <v>51</v>
      </c>
      <c r="H3727" s="9">
        <v>1</v>
      </c>
      <c r="I3727" s="9">
        <v>4</v>
      </c>
      <c r="J3727" s="9">
        <v>79.589000000000041</v>
      </c>
      <c r="K3727" s="9">
        <v>146.47899999999998</v>
      </c>
      <c r="L3727" s="9">
        <v>147.92900000000012</v>
      </c>
    </row>
    <row r="3728" spans="6:12">
      <c r="F3728" s="9">
        <v>3709</v>
      </c>
      <c r="G3728" s="9">
        <v>37</v>
      </c>
      <c r="H3728" s="9">
        <v>2</v>
      </c>
      <c r="I3728" s="9">
        <v>4</v>
      </c>
      <c r="J3728" s="9">
        <v>-55.59699999999998</v>
      </c>
      <c r="K3728" s="9">
        <v>101.73299999999999</v>
      </c>
      <c r="L3728" s="9">
        <v>99.282999999999987</v>
      </c>
    </row>
    <row r="3729" spans="6:12">
      <c r="F3729" s="9">
        <v>3710</v>
      </c>
      <c r="G3729" s="9">
        <v>45</v>
      </c>
      <c r="H3729" s="9">
        <v>3</v>
      </c>
      <c r="I3729" s="9">
        <v>8</v>
      </c>
      <c r="J3729" s="9">
        <v>61.445000000000107</v>
      </c>
      <c r="K3729" s="9">
        <v>131.99499999999995</v>
      </c>
      <c r="L3729" s="9">
        <v>130.54500000000002</v>
      </c>
    </row>
    <row r="3730" spans="6:12">
      <c r="F3730" s="9">
        <v>3711</v>
      </c>
      <c r="G3730" s="9">
        <v>21</v>
      </c>
      <c r="H3730" s="9">
        <v>3</v>
      </c>
      <c r="I3730" s="9">
        <v>8</v>
      </c>
      <c r="J3730" s="9">
        <v>75.652999999999963</v>
      </c>
      <c r="K3730" s="9">
        <v>153.64299999999992</v>
      </c>
      <c r="L3730" s="9">
        <v>148.59299999999996</v>
      </c>
    </row>
    <row r="3731" spans="6:12">
      <c r="F3731" s="9">
        <v>3712</v>
      </c>
      <c r="G3731" s="9">
        <v>29</v>
      </c>
      <c r="H3731" s="9">
        <v>2</v>
      </c>
      <c r="I3731" s="9">
        <v>5</v>
      </c>
      <c r="J3731" s="9">
        <v>8.1049999999999898</v>
      </c>
      <c r="K3731" s="9">
        <v>125.31499999999998</v>
      </c>
      <c r="L3731" s="9">
        <v>122.06500000000001</v>
      </c>
    </row>
    <row r="3732" spans="6:12">
      <c r="F3732" s="9">
        <v>3713</v>
      </c>
      <c r="G3732" s="9">
        <v>42</v>
      </c>
      <c r="H3732" s="9">
        <v>3</v>
      </c>
      <c r="I3732" s="9">
        <v>5</v>
      </c>
      <c r="J3732" s="9">
        <v>-120.24999999999994</v>
      </c>
      <c r="K3732" s="9">
        <v>79.029999999999944</v>
      </c>
      <c r="L3732" s="9">
        <v>75.929999999999978</v>
      </c>
    </row>
    <row r="3733" spans="6:12">
      <c r="F3733" s="9">
        <v>3714</v>
      </c>
      <c r="G3733" s="9">
        <v>40</v>
      </c>
      <c r="H3733" s="9">
        <v>2</v>
      </c>
      <c r="I3733" s="9">
        <v>4</v>
      </c>
      <c r="J3733" s="9">
        <v>-53.44</v>
      </c>
      <c r="K3733" s="9">
        <v>102.95999999999995</v>
      </c>
      <c r="L3733" s="9">
        <v>100.96000000000001</v>
      </c>
    </row>
    <row r="3734" spans="6:12">
      <c r="F3734" s="9">
        <v>3715</v>
      </c>
      <c r="G3734" s="9">
        <v>54</v>
      </c>
      <c r="H3734" s="9">
        <v>3</v>
      </c>
      <c r="I3734" s="9">
        <v>4</v>
      </c>
      <c r="J3734" s="9">
        <v>-156.3239999999999</v>
      </c>
      <c r="K3734" s="9">
        <v>81.836000000000013</v>
      </c>
      <c r="L3734" s="9">
        <v>80.136000000000081</v>
      </c>
    </row>
    <row r="3735" spans="6:12">
      <c r="F3735" s="9">
        <v>3716</v>
      </c>
      <c r="G3735" s="9">
        <v>53</v>
      </c>
      <c r="H3735" s="9">
        <v>2</v>
      </c>
      <c r="I3735" s="9">
        <v>8</v>
      </c>
      <c r="J3735" s="9">
        <v>157.97900000000001</v>
      </c>
      <c r="K3735" s="9">
        <v>139.94899999999996</v>
      </c>
      <c r="L3735" s="9">
        <v>141.499</v>
      </c>
    </row>
    <row r="3736" spans="6:12">
      <c r="F3736" s="9">
        <v>3717</v>
      </c>
      <c r="G3736" s="9">
        <v>55</v>
      </c>
      <c r="H3736" s="9">
        <v>3</v>
      </c>
      <c r="I3736" s="9">
        <v>5</v>
      </c>
      <c r="J3736" s="9">
        <v>-73.77499999999992</v>
      </c>
      <c r="K3736" s="9">
        <v>121.47499999999991</v>
      </c>
      <c r="L3736" s="9">
        <v>120.32500000000005</v>
      </c>
    </row>
    <row r="3737" spans="6:12">
      <c r="F3737" s="9">
        <v>3718</v>
      </c>
      <c r="G3737" s="9">
        <v>24</v>
      </c>
      <c r="H3737" s="9">
        <v>1</v>
      </c>
      <c r="I3737" s="9">
        <v>6</v>
      </c>
      <c r="J3737" s="9">
        <v>137.86399999999995</v>
      </c>
      <c r="K3737" s="9">
        <v>127.92400000000001</v>
      </c>
      <c r="L3737" s="9">
        <v>126.124</v>
      </c>
    </row>
    <row r="3738" spans="6:12">
      <c r="F3738" s="9">
        <v>3719</v>
      </c>
      <c r="G3738" s="9">
        <v>26</v>
      </c>
      <c r="H3738" s="9">
        <v>2</v>
      </c>
      <c r="I3738" s="9">
        <v>6</v>
      </c>
      <c r="J3738" s="9">
        <v>62.915999999999968</v>
      </c>
      <c r="K3738" s="9">
        <v>138.45599999999996</v>
      </c>
      <c r="L3738" s="9">
        <v>135.15599999999995</v>
      </c>
    </row>
    <row r="3739" spans="6:12">
      <c r="F3739" s="9">
        <v>3720</v>
      </c>
      <c r="G3739" s="9">
        <v>45</v>
      </c>
      <c r="H3739" s="9">
        <v>3</v>
      </c>
      <c r="I3739" s="9">
        <v>8</v>
      </c>
      <c r="J3739" s="9">
        <v>61.445000000000107</v>
      </c>
      <c r="K3739" s="9">
        <v>131.99499999999995</v>
      </c>
      <c r="L3739" s="9">
        <v>130.54500000000002</v>
      </c>
    </row>
    <row r="3740" spans="6:12">
      <c r="F3740" s="9">
        <v>3721</v>
      </c>
      <c r="G3740" s="9">
        <v>34</v>
      </c>
      <c r="H3740" s="9">
        <v>2</v>
      </c>
      <c r="I3740" s="9">
        <v>9</v>
      </c>
      <c r="J3740" s="9">
        <v>137.89599999999993</v>
      </c>
      <c r="K3740" s="9">
        <v>83.155999999999949</v>
      </c>
      <c r="L3740" s="9">
        <v>82.255999999999972</v>
      </c>
    </row>
    <row r="3741" spans="6:12">
      <c r="F3741" s="9">
        <v>3722</v>
      </c>
      <c r="G3741" s="9">
        <v>38</v>
      </c>
      <c r="H3741" s="9">
        <v>2</v>
      </c>
      <c r="I3741" s="9">
        <v>6</v>
      </c>
      <c r="J3741" s="9">
        <v>50.627999999999986</v>
      </c>
      <c r="K3741" s="9">
        <v>122.44799999999998</v>
      </c>
      <c r="L3741" s="9">
        <v>120.94800000000002</v>
      </c>
    </row>
    <row r="3742" spans="6:12">
      <c r="F3742" s="9">
        <v>3723</v>
      </c>
      <c r="G3742" s="9">
        <v>33</v>
      </c>
      <c r="H3742" s="9">
        <v>2</v>
      </c>
      <c r="I3742" s="9">
        <v>8</v>
      </c>
      <c r="J3742" s="9">
        <v>118.81899999999999</v>
      </c>
      <c r="K3742" s="9">
        <v>106.98899999999998</v>
      </c>
      <c r="L3742" s="9">
        <v>105.53899999999996</v>
      </c>
    </row>
    <row r="3743" spans="6:12">
      <c r="F3743" s="9">
        <v>3724</v>
      </c>
      <c r="G3743" s="9">
        <v>36</v>
      </c>
      <c r="H3743" s="9">
        <v>3</v>
      </c>
      <c r="I3743" s="9">
        <v>4</v>
      </c>
      <c r="J3743" s="9">
        <v>-203.55599999999998</v>
      </c>
      <c r="K3743" s="9">
        <v>40.183999999999969</v>
      </c>
      <c r="L3743" s="9">
        <v>35.78400000000002</v>
      </c>
    </row>
    <row r="3744" spans="6:12">
      <c r="F3744" s="9">
        <v>3725</v>
      </c>
      <c r="G3744" s="9">
        <v>36</v>
      </c>
      <c r="H3744" s="9">
        <v>1</v>
      </c>
      <c r="I3744" s="9">
        <v>7</v>
      </c>
      <c r="J3744" s="9">
        <v>136.32199999999997</v>
      </c>
      <c r="K3744" s="9">
        <v>80.061999999999955</v>
      </c>
      <c r="L3744" s="9">
        <v>80.462000000000018</v>
      </c>
    </row>
    <row r="3745" spans="6:12">
      <c r="F3745" s="9">
        <v>3726</v>
      </c>
      <c r="G3745" s="9">
        <v>20</v>
      </c>
      <c r="H3745" s="9">
        <v>3</v>
      </c>
      <c r="I3745" s="9">
        <v>4</v>
      </c>
      <c r="J3745" s="9">
        <v>-172.09999999999997</v>
      </c>
      <c r="K3745" s="9">
        <v>76.599999999999937</v>
      </c>
      <c r="L3745" s="9">
        <v>69.800000000000011</v>
      </c>
    </row>
    <row r="3746" spans="6:12">
      <c r="F3746" s="9">
        <v>3727</v>
      </c>
      <c r="G3746" s="9">
        <v>38</v>
      </c>
      <c r="H3746" s="9">
        <v>2</v>
      </c>
      <c r="I3746" s="9">
        <v>3</v>
      </c>
      <c r="J3746" s="9">
        <v>-122.25599999999997</v>
      </c>
      <c r="K3746" s="9">
        <v>77.36399999999999</v>
      </c>
      <c r="L3746" s="9">
        <v>74.66400000000003</v>
      </c>
    </row>
    <row r="3747" spans="6:12">
      <c r="F3747" s="9">
        <v>3728</v>
      </c>
      <c r="G3747" s="9">
        <v>50</v>
      </c>
      <c r="H3747" s="9">
        <v>2</v>
      </c>
      <c r="I3747" s="9">
        <v>3</v>
      </c>
      <c r="J3747" s="9">
        <v>-95.88</v>
      </c>
      <c r="K3747" s="9">
        <v>100.02</v>
      </c>
      <c r="L3747" s="9">
        <v>99.11999999999999</v>
      </c>
    </row>
    <row r="3748" spans="6:12">
      <c r="F3748" s="9">
        <v>3729</v>
      </c>
      <c r="G3748" s="9">
        <v>40</v>
      </c>
      <c r="H3748" s="9">
        <v>2</v>
      </c>
      <c r="I3748" s="9">
        <v>5</v>
      </c>
      <c r="J3748" s="9">
        <v>4.1999999999999886</v>
      </c>
      <c r="K3748" s="9">
        <v>117.99999999999996</v>
      </c>
      <c r="L3748" s="9">
        <v>116.39999999999999</v>
      </c>
    </row>
    <row r="3749" spans="6:12">
      <c r="F3749" s="9">
        <v>3730</v>
      </c>
      <c r="G3749" s="9">
        <v>55</v>
      </c>
      <c r="H3749" s="9">
        <v>3</v>
      </c>
      <c r="I3749" s="9">
        <v>5</v>
      </c>
      <c r="J3749" s="9">
        <v>-73.77499999999992</v>
      </c>
      <c r="K3749" s="9">
        <v>121.47499999999991</v>
      </c>
      <c r="L3749" s="9">
        <v>120.32500000000005</v>
      </c>
    </row>
    <row r="3750" spans="6:12">
      <c r="F3750" s="9">
        <v>3731</v>
      </c>
      <c r="G3750" s="9">
        <v>49</v>
      </c>
      <c r="H3750" s="9">
        <v>2</v>
      </c>
      <c r="I3750" s="9">
        <v>8</v>
      </c>
      <c r="J3750" s="9">
        <v>141.50700000000001</v>
      </c>
      <c r="K3750" s="9">
        <v>124.71700000000001</v>
      </c>
      <c r="L3750" s="9">
        <v>125.66699999999997</v>
      </c>
    </row>
    <row r="3751" spans="6:12">
      <c r="F3751" s="9">
        <v>3732</v>
      </c>
      <c r="G3751" s="9">
        <v>40</v>
      </c>
      <c r="H3751" s="9">
        <v>1</v>
      </c>
      <c r="I3751" s="9">
        <v>5</v>
      </c>
      <c r="J3751" s="9">
        <v>90.550000000000011</v>
      </c>
      <c r="K3751" s="9">
        <v>118.24999999999997</v>
      </c>
      <c r="L3751" s="9">
        <v>118.45000000000002</v>
      </c>
    </row>
    <row r="3752" spans="6:12">
      <c r="F3752" s="9">
        <v>3733</v>
      </c>
      <c r="G3752" s="9">
        <v>25</v>
      </c>
      <c r="H3752" s="9">
        <v>1</v>
      </c>
      <c r="I3752" s="9">
        <v>7</v>
      </c>
      <c r="J3752" s="9">
        <v>153.62499999999997</v>
      </c>
      <c r="K3752" s="9">
        <v>100.77499999999996</v>
      </c>
      <c r="L3752" s="9">
        <v>99.524999999999991</v>
      </c>
    </row>
    <row r="3753" spans="6:12">
      <c r="F3753" s="9">
        <v>3734</v>
      </c>
      <c r="G3753" s="9">
        <v>27</v>
      </c>
      <c r="H3753" s="9">
        <v>3</v>
      </c>
      <c r="I3753" s="9">
        <v>7</v>
      </c>
      <c r="J3753" s="9">
        <v>8.7690000000000055</v>
      </c>
      <c r="K3753" s="9">
        <v>127.49899999999997</v>
      </c>
      <c r="L3753" s="9">
        <v>122.94900000000001</v>
      </c>
    </row>
    <row r="3754" spans="6:12">
      <c r="F3754" s="9">
        <v>3735</v>
      </c>
      <c r="G3754" s="9">
        <v>47</v>
      </c>
      <c r="H3754" s="9">
        <v>2</v>
      </c>
      <c r="I3754" s="9">
        <v>6</v>
      </c>
      <c r="J3754" s="9">
        <v>66.926999999999992</v>
      </c>
      <c r="K3754" s="9">
        <v>135.95699999999997</v>
      </c>
      <c r="L3754" s="9">
        <v>135.80700000000004</v>
      </c>
    </row>
    <row r="3755" spans="6:12">
      <c r="F3755" s="9">
        <v>3736</v>
      </c>
      <c r="G3755" s="9">
        <v>37</v>
      </c>
      <c r="H3755" s="9">
        <v>3</v>
      </c>
      <c r="I3755" s="9">
        <v>9</v>
      </c>
      <c r="J3755" s="9">
        <v>88.233000000000004</v>
      </c>
      <c r="K3755" s="9">
        <v>118.66299999999995</v>
      </c>
      <c r="L3755" s="9">
        <v>116.41299999999995</v>
      </c>
    </row>
    <row r="3756" spans="6:12">
      <c r="F3756" s="9">
        <v>3737</v>
      </c>
      <c r="G3756" s="9">
        <v>30</v>
      </c>
      <c r="H3756" s="9">
        <v>3</v>
      </c>
      <c r="I3756" s="9">
        <v>6</v>
      </c>
      <c r="J3756" s="9">
        <v>-54.919999999999902</v>
      </c>
      <c r="K3756" s="9">
        <v>105.47999999999999</v>
      </c>
      <c r="L3756" s="9">
        <v>100.98000000000005</v>
      </c>
    </row>
    <row r="3757" spans="6:12">
      <c r="F3757" s="9">
        <v>3738</v>
      </c>
      <c r="G3757" s="9">
        <v>29</v>
      </c>
      <c r="H3757" s="9">
        <v>1</v>
      </c>
      <c r="I3757" s="9">
        <v>5</v>
      </c>
      <c r="J3757" s="9">
        <v>96.105000000000032</v>
      </c>
      <c r="K3757" s="9">
        <v>127.21499999999999</v>
      </c>
      <c r="L3757" s="9">
        <v>125.76500000000003</v>
      </c>
    </row>
    <row r="3758" spans="6:12">
      <c r="F3758" s="9">
        <v>3739</v>
      </c>
      <c r="G3758" s="9">
        <v>52</v>
      </c>
      <c r="H3758" s="9">
        <v>3</v>
      </c>
      <c r="I3758" s="9">
        <v>3</v>
      </c>
      <c r="J3758" s="9">
        <v>-252.714</v>
      </c>
      <c r="K3758" s="9">
        <v>28.665999999999997</v>
      </c>
      <c r="L3758" s="9">
        <v>26.26600000000002</v>
      </c>
    </row>
    <row r="3759" spans="6:12">
      <c r="F3759" s="9">
        <v>3740</v>
      </c>
      <c r="G3759" s="9">
        <v>37</v>
      </c>
      <c r="H3759" s="9">
        <v>2</v>
      </c>
      <c r="I3759" s="9">
        <v>4</v>
      </c>
      <c r="J3759" s="9">
        <v>-55.59699999999998</v>
      </c>
      <c r="K3759" s="9">
        <v>101.73299999999999</v>
      </c>
      <c r="L3759" s="9">
        <v>99.282999999999987</v>
      </c>
    </row>
    <row r="3760" spans="6:12">
      <c r="F3760" s="9">
        <v>3741</v>
      </c>
      <c r="G3760" s="9">
        <v>48</v>
      </c>
      <c r="H3760" s="9">
        <v>2</v>
      </c>
      <c r="I3760" s="9">
        <v>5</v>
      </c>
      <c r="J3760" s="9">
        <v>21.880000000000024</v>
      </c>
      <c r="K3760" s="9">
        <v>133.20000000000002</v>
      </c>
      <c r="L3760" s="9">
        <v>132.79999999999998</v>
      </c>
    </row>
    <row r="3761" spans="6:12">
      <c r="F3761" s="9">
        <v>3742</v>
      </c>
      <c r="G3761" s="9">
        <v>52</v>
      </c>
      <c r="H3761" s="9">
        <v>1</v>
      </c>
      <c r="I3761" s="9">
        <v>9</v>
      </c>
      <c r="J3761" s="9">
        <v>179.27799999999988</v>
      </c>
      <c r="K3761" s="9">
        <v>32.857999999999976</v>
      </c>
      <c r="L3761" s="9">
        <v>36.457999999999998</v>
      </c>
    </row>
    <row r="3762" spans="6:12">
      <c r="F3762" s="9">
        <v>3743</v>
      </c>
      <c r="G3762" s="9">
        <v>37</v>
      </c>
      <c r="H3762" s="9">
        <v>3</v>
      </c>
      <c r="I3762" s="9">
        <v>5</v>
      </c>
      <c r="J3762" s="9">
        <v>-125.97499999999991</v>
      </c>
      <c r="K3762" s="9">
        <v>74.85499999999999</v>
      </c>
      <c r="L3762" s="9">
        <v>71.005000000000024</v>
      </c>
    </row>
    <row r="3763" spans="6:12">
      <c r="F3763" s="9">
        <v>3744</v>
      </c>
      <c r="G3763" s="9">
        <v>37</v>
      </c>
      <c r="H3763" s="9">
        <v>1</v>
      </c>
      <c r="I3763" s="9">
        <v>3</v>
      </c>
      <c r="J3763" s="9">
        <v>3.3610000000000042</v>
      </c>
      <c r="K3763" s="9">
        <v>117.191</v>
      </c>
      <c r="L3763" s="9">
        <v>116.14100000000002</v>
      </c>
    </row>
    <row r="3764" spans="6:12">
      <c r="F3764" s="9">
        <v>3745</v>
      </c>
      <c r="G3764" s="9">
        <v>46</v>
      </c>
      <c r="H3764" s="9">
        <v>1</v>
      </c>
      <c r="I3764" s="9">
        <v>4</v>
      </c>
      <c r="J3764" s="9">
        <v>63.244000000000014</v>
      </c>
      <c r="K3764" s="9">
        <v>131.68399999999997</v>
      </c>
      <c r="L3764" s="9">
        <v>132.38400000000001</v>
      </c>
    </row>
    <row r="3765" spans="6:12">
      <c r="F3765" s="9">
        <v>3746</v>
      </c>
      <c r="G3765" s="9">
        <v>47</v>
      </c>
      <c r="H3765" s="9">
        <v>1</v>
      </c>
      <c r="I3765" s="9">
        <v>5</v>
      </c>
      <c r="J3765" s="9">
        <v>104.02500000000003</v>
      </c>
      <c r="K3765" s="9">
        <v>129.55499999999998</v>
      </c>
      <c r="L3765" s="9">
        <v>130.80500000000004</v>
      </c>
    </row>
    <row r="3766" spans="6:12">
      <c r="F3766" s="9">
        <v>3747</v>
      </c>
      <c r="G3766" s="9">
        <v>34</v>
      </c>
      <c r="H3766" s="9">
        <v>3</v>
      </c>
      <c r="I3766" s="9">
        <v>3</v>
      </c>
      <c r="J3766" s="9">
        <v>-290.11799999999994</v>
      </c>
      <c r="K3766" s="9">
        <v>-3.1580000000000155</v>
      </c>
      <c r="L3766" s="9">
        <v>-8.2579999999999529</v>
      </c>
    </row>
    <row r="3767" spans="6:12">
      <c r="F3767" s="9">
        <v>3748</v>
      </c>
      <c r="G3767" s="9">
        <v>19</v>
      </c>
      <c r="H3767" s="9">
        <v>2</v>
      </c>
      <c r="I3767" s="9">
        <v>6</v>
      </c>
      <c r="J3767" s="9">
        <v>88.038999999999959</v>
      </c>
      <c r="K3767" s="9">
        <v>165.74899999999997</v>
      </c>
      <c r="L3767" s="9">
        <v>161.399</v>
      </c>
    </row>
    <row r="3768" spans="6:12">
      <c r="F3768" s="9">
        <v>3749</v>
      </c>
      <c r="G3768" s="9">
        <v>51</v>
      </c>
      <c r="H3768" s="9">
        <v>2</v>
      </c>
      <c r="I3768" s="9">
        <v>5</v>
      </c>
      <c r="J3768" s="9">
        <v>32.96500000000006</v>
      </c>
      <c r="K3768" s="9">
        <v>143.35499999999996</v>
      </c>
      <c r="L3768" s="9">
        <v>143.40500000000003</v>
      </c>
    </row>
    <row r="3769" spans="6:12">
      <c r="F3769" s="9">
        <v>3750</v>
      </c>
      <c r="G3769" s="9">
        <v>54</v>
      </c>
      <c r="H3769" s="9">
        <v>3</v>
      </c>
      <c r="I3769" s="9">
        <v>7</v>
      </c>
      <c r="J3769" s="9">
        <v>47.298000000000059</v>
      </c>
      <c r="K3769" s="9">
        <v>157.65799999999999</v>
      </c>
      <c r="L3769" s="9">
        <v>157.15800000000004</v>
      </c>
    </row>
    <row r="3770" spans="6:12">
      <c r="F3770" s="9">
        <v>3751</v>
      </c>
      <c r="G3770" s="9">
        <v>52</v>
      </c>
      <c r="H3770" s="9">
        <v>2</v>
      </c>
      <c r="I3770" s="9">
        <v>4</v>
      </c>
      <c r="J3770" s="9">
        <v>-20.512</v>
      </c>
      <c r="K3770" s="9">
        <v>132.16800000000003</v>
      </c>
      <c r="L3770" s="9">
        <v>131.96799999999996</v>
      </c>
    </row>
    <row r="3771" spans="6:12">
      <c r="F3771" s="9">
        <v>3752</v>
      </c>
      <c r="G3771" s="9">
        <v>44</v>
      </c>
      <c r="H3771" s="9">
        <v>3</v>
      </c>
      <c r="I3771" s="9">
        <v>8</v>
      </c>
      <c r="J3771" s="9">
        <v>58.93200000000013</v>
      </c>
      <c r="K3771" s="9">
        <v>129.79199999999997</v>
      </c>
      <c r="L3771" s="9">
        <v>128.19200000000001</v>
      </c>
    </row>
    <row r="3772" spans="6:12">
      <c r="F3772" s="9">
        <v>3753</v>
      </c>
      <c r="G3772" s="9">
        <v>43</v>
      </c>
      <c r="H3772" s="9">
        <v>3</v>
      </c>
      <c r="I3772" s="9">
        <v>7</v>
      </c>
      <c r="J3772" s="9">
        <v>7.841000000000065</v>
      </c>
      <c r="K3772" s="9">
        <v>121.61099999999993</v>
      </c>
      <c r="L3772" s="9">
        <v>119.46100000000007</v>
      </c>
    </row>
    <row r="3773" spans="6:12">
      <c r="F3773" s="9">
        <v>3754</v>
      </c>
      <c r="G3773" s="9">
        <v>53</v>
      </c>
      <c r="H3773" s="9">
        <v>1</v>
      </c>
      <c r="I3773" s="9">
        <v>9</v>
      </c>
      <c r="J3773" s="9">
        <v>183.6569999999999</v>
      </c>
      <c r="K3773" s="9">
        <v>36.926999999999907</v>
      </c>
      <c r="L3773" s="9">
        <v>40.676999999999992</v>
      </c>
    </row>
    <row r="3774" spans="6:12">
      <c r="F3774" s="9">
        <v>3755</v>
      </c>
      <c r="G3774" s="9">
        <v>51</v>
      </c>
      <c r="H3774" s="9">
        <v>3</v>
      </c>
      <c r="I3774" s="9">
        <v>8</v>
      </c>
      <c r="J3774" s="9">
        <v>82.19300000000004</v>
      </c>
      <c r="K3774" s="9">
        <v>150.88299999999992</v>
      </c>
      <c r="L3774" s="9">
        <v>150.33300000000003</v>
      </c>
    </row>
    <row r="3775" spans="6:12">
      <c r="F3775" s="9">
        <v>3756</v>
      </c>
      <c r="G3775" s="9">
        <v>27</v>
      </c>
      <c r="H3775" s="9">
        <v>3</v>
      </c>
      <c r="I3775" s="9">
        <v>4</v>
      </c>
      <c r="J3775" s="9">
        <v>-194.3669999999999</v>
      </c>
      <c r="K3775" s="9">
        <v>52.162999999999982</v>
      </c>
      <c r="L3775" s="9">
        <v>46.413000000000011</v>
      </c>
    </row>
    <row r="3776" spans="6:12">
      <c r="F3776" s="9">
        <v>3757</v>
      </c>
      <c r="G3776" s="9">
        <v>25</v>
      </c>
      <c r="H3776" s="9">
        <v>1</v>
      </c>
      <c r="I3776" s="9">
        <v>3</v>
      </c>
      <c r="J3776" s="9">
        <v>20.904999999999987</v>
      </c>
      <c r="K3776" s="9">
        <v>138.45500000000001</v>
      </c>
      <c r="L3776" s="9">
        <v>135.60500000000002</v>
      </c>
    </row>
    <row r="3777" spans="6:12">
      <c r="F3777" s="9">
        <v>3758</v>
      </c>
      <c r="G3777" s="9">
        <v>40</v>
      </c>
      <c r="H3777" s="9">
        <v>1</v>
      </c>
      <c r="I3777" s="9">
        <v>3</v>
      </c>
      <c r="J3777" s="9">
        <v>5.0499999999999829</v>
      </c>
      <c r="K3777" s="9">
        <v>117.94999999999996</v>
      </c>
      <c r="L3777" s="9">
        <v>117.35000000000002</v>
      </c>
    </row>
    <row r="3778" spans="6:12">
      <c r="F3778" s="9">
        <v>3759</v>
      </c>
      <c r="G3778" s="9">
        <v>24</v>
      </c>
      <c r="H3778" s="9">
        <v>3</v>
      </c>
      <c r="I3778" s="9">
        <v>4</v>
      </c>
      <c r="J3778" s="9">
        <v>-186.44399999999996</v>
      </c>
      <c r="K3778" s="9">
        <v>61.015999999999991</v>
      </c>
      <c r="L3778" s="9">
        <v>54.816000000000003</v>
      </c>
    </row>
    <row r="3779" spans="6:12">
      <c r="F3779" s="9">
        <v>3760</v>
      </c>
      <c r="G3779" s="9">
        <v>46</v>
      </c>
      <c r="H3779" s="9">
        <v>2</v>
      </c>
      <c r="I3779" s="9">
        <v>5</v>
      </c>
      <c r="J3779" s="9">
        <v>15.840000000000032</v>
      </c>
      <c r="K3779" s="9">
        <v>127.77999999999996</v>
      </c>
      <c r="L3779" s="9">
        <v>127.07999999999997</v>
      </c>
    </row>
    <row r="3780" spans="6:12">
      <c r="F3780" s="9">
        <v>3761</v>
      </c>
      <c r="G3780" s="9">
        <v>48</v>
      </c>
      <c r="H3780" s="9">
        <v>1</v>
      </c>
      <c r="I3780" s="9">
        <v>7</v>
      </c>
      <c r="J3780" s="9">
        <v>154.70599999999999</v>
      </c>
      <c r="K3780" s="9">
        <v>94.726000000000028</v>
      </c>
      <c r="L3780" s="9">
        <v>96.926000000000016</v>
      </c>
    </row>
    <row r="3781" spans="6:12">
      <c r="F3781" s="9">
        <v>3762</v>
      </c>
      <c r="G3781" s="9">
        <v>54</v>
      </c>
      <c r="H3781" s="9">
        <v>2</v>
      </c>
      <c r="I3781" s="9">
        <v>7</v>
      </c>
      <c r="J3781" s="9">
        <v>133.48799999999997</v>
      </c>
      <c r="K3781" s="9">
        <v>157.74799999999999</v>
      </c>
      <c r="L3781" s="9">
        <v>159.048</v>
      </c>
    </row>
    <row r="3782" spans="6:12">
      <c r="F3782" s="9">
        <v>3763</v>
      </c>
      <c r="G3782" s="9">
        <v>31</v>
      </c>
      <c r="H3782" s="9">
        <v>1</v>
      </c>
      <c r="I3782" s="9">
        <v>5</v>
      </c>
      <c r="J3782" s="9">
        <v>92.66500000000002</v>
      </c>
      <c r="K3782" s="9">
        <v>123.155</v>
      </c>
      <c r="L3782" s="9">
        <v>122.00500000000002</v>
      </c>
    </row>
    <row r="3783" spans="6:12">
      <c r="F3783" s="9">
        <v>3764</v>
      </c>
      <c r="G3783" s="9">
        <v>31</v>
      </c>
      <c r="H3783" s="9">
        <v>2</v>
      </c>
      <c r="I3783" s="9">
        <v>8</v>
      </c>
      <c r="J3783" s="9">
        <v>120.84299999999999</v>
      </c>
      <c r="K3783" s="9">
        <v>109.63299999999995</v>
      </c>
      <c r="L3783" s="9">
        <v>107.88300000000001</v>
      </c>
    </row>
    <row r="3784" spans="6:12">
      <c r="F3784" s="9">
        <v>3765</v>
      </c>
      <c r="G3784" s="9">
        <v>23</v>
      </c>
      <c r="H3784" s="9">
        <v>1</v>
      </c>
      <c r="I3784" s="9">
        <v>6</v>
      </c>
      <c r="J3784" s="9">
        <v>141.33299999999997</v>
      </c>
      <c r="K3784" s="9">
        <v>131.70299999999997</v>
      </c>
      <c r="L3784" s="9">
        <v>129.75299999999999</v>
      </c>
    </row>
    <row r="3785" spans="6:12">
      <c r="F3785" s="9">
        <v>3766</v>
      </c>
      <c r="G3785" s="9">
        <v>50</v>
      </c>
      <c r="H3785" s="9">
        <v>1</v>
      </c>
      <c r="I3785" s="9">
        <v>7</v>
      </c>
      <c r="J3785" s="9">
        <v>161.54999999999995</v>
      </c>
      <c r="K3785" s="9">
        <v>100.94999999999993</v>
      </c>
      <c r="L3785" s="9">
        <v>103.45000000000002</v>
      </c>
    </row>
    <row r="3786" spans="6:12">
      <c r="F3786" s="9">
        <v>3767</v>
      </c>
      <c r="G3786" s="9">
        <v>42</v>
      </c>
      <c r="H3786" s="9">
        <v>3</v>
      </c>
      <c r="I3786" s="9">
        <v>7</v>
      </c>
      <c r="J3786" s="9">
        <v>5.8740000000000236</v>
      </c>
      <c r="K3786" s="9">
        <v>119.95399999999995</v>
      </c>
      <c r="L3786" s="9">
        <v>117.654</v>
      </c>
    </row>
    <row r="3787" spans="6:12">
      <c r="F3787" s="9">
        <v>3768</v>
      </c>
      <c r="G3787" s="9">
        <v>50</v>
      </c>
      <c r="H3787" s="9">
        <v>3</v>
      </c>
      <c r="I3787" s="9">
        <v>9</v>
      </c>
      <c r="J3787" s="9">
        <v>117.46999999999997</v>
      </c>
      <c r="K3787" s="9">
        <v>143.86999999999995</v>
      </c>
      <c r="L3787" s="9">
        <v>143.57</v>
      </c>
    </row>
    <row r="3788" spans="6:12">
      <c r="F3788" s="9">
        <v>3769</v>
      </c>
      <c r="G3788" s="9">
        <v>54</v>
      </c>
      <c r="H3788" s="9">
        <v>2</v>
      </c>
      <c r="I3788" s="9">
        <v>7</v>
      </c>
      <c r="J3788" s="9">
        <v>133.48799999999997</v>
      </c>
      <c r="K3788" s="9">
        <v>157.74799999999999</v>
      </c>
      <c r="L3788" s="9">
        <v>159.048</v>
      </c>
    </row>
    <row r="3789" spans="6:12">
      <c r="F3789" s="9">
        <v>3770</v>
      </c>
      <c r="G3789" s="9">
        <v>55</v>
      </c>
      <c r="H3789" s="9">
        <v>3</v>
      </c>
      <c r="I3789" s="9">
        <v>5</v>
      </c>
      <c r="J3789" s="9">
        <v>-73.77499999999992</v>
      </c>
      <c r="K3789" s="9">
        <v>121.47499999999991</v>
      </c>
      <c r="L3789" s="9">
        <v>120.32500000000005</v>
      </c>
    </row>
    <row r="3790" spans="6:12">
      <c r="F3790" s="9">
        <v>3771</v>
      </c>
      <c r="G3790" s="9">
        <v>48</v>
      </c>
      <c r="H3790" s="9">
        <v>1</v>
      </c>
      <c r="I3790" s="9">
        <v>5</v>
      </c>
      <c r="J3790" s="9">
        <v>107.03000000000003</v>
      </c>
      <c r="K3790" s="9">
        <v>132.25000000000003</v>
      </c>
      <c r="L3790" s="9">
        <v>133.65</v>
      </c>
    </row>
    <row r="3791" spans="6:12">
      <c r="F3791" s="9">
        <v>3772</v>
      </c>
      <c r="G3791" s="9">
        <v>37</v>
      </c>
      <c r="H3791" s="9">
        <v>2</v>
      </c>
      <c r="I3791" s="9">
        <v>7</v>
      </c>
      <c r="J3791" s="9">
        <v>88.828999999999979</v>
      </c>
      <c r="K3791" s="9">
        <v>118.35899999999998</v>
      </c>
      <c r="L3791" s="9">
        <v>117.10899999999998</v>
      </c>
    </row>
    <row r="3792" spans="6:12">
      <c r="F3792" s="9">
        <v>3773</v>
      </c>
      <c r="G3792" s="9">
        <v>26</v>
      </c>
      <c r="H3792" s="9">
        <v>2</v>
      </c>
      <c r="I3792" s="9">
        <v>7</v>
      </c>
      <c r="J3792" s="9">
        <v>101.51199999999997</v>
      </c>
      <c r="K3792" s="9">
        <v>134.45199999999997</v>
      </c>
      <c r="L3792" s="9">
        <v>131.55199999999999</v>
      </c>
    </row>
    <row r="3793" spans="6:12">
      <c r="F3793" s="9">
        <v>3774</v>
      </c>
      <c r="G3793" s="9">
        <v>36</v>
      </c>
      <c r="H3793" s="9">
        <v>1</v>
      </c>
      <c r="I3793" s="9">
        <v>8</v>
      </c>
      <c r="J3793" s="9">
        <v>145.86799999999991</v>
      </c>
      <c r="K3793" s="9">
        <v>47.007999999999967</v>
      </c>
      <c r="L3793" s="9">
        <v>47.808000000000007</v>
      </c>
    </row>
    <row r="3794" spans="6:12">
      <c r="F3794" s="9">
        <v>3775</v>
      </c>
      <c r="G3794" s="9">
        <v>20</v>
      </c>
      <c r="H3794" s="9">
        <v>2</v>
      </c>
      <c r="I3794" s="9">
        <v>6</v>
      </c>
      <c r="J3794" s="9">
        <v>83.639999999999958</v>
      </c>
      <c r="K3794" s="9">
        <v>161.03999999999994</v>
      </c>
      <c r="L3794" s="9">
        <v>156.84</v>
      </c>
    </row>
    <row r="3795" spans="6:12">
      <c r="F3795" s="9">
        <v>3776</v>
      </c>
      <c r="G3795" s="9">
        <v>28</v>
      </c>
      <c r="H3795" s="9">
        <v>3</v>
      </c>
      <c r="I3795" s="9">
        <v>5</v>
      </c>
      <c r="J3795" s="9">
        <v>-119.26999999999992</v>
      </c>
      <c r="K3795" s="9">
        <v>84.349999999999966</v>
      </c>
      <c r="L3795" s="9">
        <v>79.149999999999977</v>
      </c>
    </row>
    <row r="3796" spans="6:12">
      <c r="F3796" s="9">
        <v>3777</v>
      </c>
      <c r="G3796" s="9">
        <v>25</v>
      </c>
      <c r="H3796" s="9">
        <v>3</v>
      </c>
      <c r="I3796" s="9">
        <v>7</v>
      </c>
      <c r="J3796" s="9">
        <v>13.745000000000005</v>
      </c>
      <c r="K3796" s="9">
        <v>133.09499999999997</v>
      </c>
      <c r="L3796" s="9">
        <v>128.24500000000006</v>
      </c>
    </row>
    <row r="3797" spans="6:12">
      <c r="F3797" s="9">
        <v>3778</v>
      </c>
      <c r="G3797" s="9">
        <v>41</v>
      </c>
      <c r="H3797" s="9">
        <v>2</v>
      </c>
      <c r="I3797" s="9">
        <v>3</v>
      </c>
      <c r="J3797" s="9">
        <v>-119.30699999999999</v>
      </c>
      <c r="K3797" s="9">
        <v>79.382999999999953</v>
      </c>
      <c r="L3797" s="9">
        <v>77.132999999999981</v>
      </c>
    </row>
    <row r="3798" spans="6:12">
      <c r="F3798" s="9">
        <v>3779</v>
      </c>
      <c r="G3798" s="9">
        <v>23</v>
      </c>
      <c r="H3798" s="9">
        <v>1</v>
      </c>
      <c r="I3798" s="9">
        <v>8</v>
      </c>
      <c r="J3798" s="9">
        <v>169.74899999999997</v>
      </c>
      <c r="K3798" s="9">
        <v>74.918999999999954</v>
      </c>
      <c r="L3798" s="9">
        <v>73.768999999999977</v>
      </c>
    </row>
    <row r="3799" spans="6:12">
      <c r="F3799" s="9">
        <v>3780</v>
      </c>
      <c r="G3799" s="9">
        <v>45</v>
      </c>
      <c r="H3799" s="9">
        <v>2</v>
      </c>
      <c r="I3799" s="9">
        <v>3</v>
      </c>
      <c r="J3799" s="9">
        <v>-111.595</v>
      </c>
      <c r="K3799" s="9">
        <v>85.854999999999947</v>
      </c>
      <c r="L3799" s="9">
        <v>84.205000000000013</v>
      </c>
    </row>
    <row r="3800" spans="6:12">
      <c r="F3800" s="9">
        <v>3781</v>
      </c>
      <c r="G3800" s="9">
        <v>37</v>
      </c>
      <c r="H3800" s="9">
        <v>2</v>
      </c>
      <c r="I3800" s="9">
        <v>5</v>
      </c>
      <c r="J3800" s="9">
        <v>2.0250000000000341</v>
      </c>
      <c r="K3800" s="9">
        <v>116.75499999999998</v>
      </c>
      <c r="L3800" s="9">
        <v>114.70499999999997</v>
      </c>
    </row>
    <row r="3801" spans="6:12">
      <c r="F3801" s="9">
        <v>3782</v>
      </c>
      <c r="G3801" s="9">
        <v>30</v>
      </c>
      <c r="H3801" s="9">
        <v>1</v>
      </c>
      <c r="I3801" s="9">
        <v>8</v>
      </c>
      <c r="J3801" s="9">
        <v>151.21999999999994</v>
      </c>
      <c r="K3801" s="9">
        <v>54.21999999999997</v>
      </c>
      <c r="L3801" s="9">
        <v>54.120000000000005</v>
      </c>
    </row>
    <row r="3802" spans="6:12">
      <c r="F3802" s="9">
        <v>3783</v>
      </c>
      <c r="G3802" s="9">
        <v>54</v>
      </c>
      <c r="H3802" s="9">
        <v>1</v>
      </c>
      <c r="I3802" s="9">
        <v>8</v>
      </c>
      <c r="J3802" s="9">
        <v>188.13199999999992</v>
      </c>
      <c r="K3802" s="9">
        <v>83.691999999999965</v>
      </c>
      <c r="L3802" s="9">
        <v>87.19200000000005</v>
      </c>
    </row>
    <row r="3803" spans="6:12">
      <c r="F3803" s="9">
        <v>3784</v>
      </c>
      <c r="G3803" s="9">
        <v>34</v>
      </c>
      <c r="H3803" s="9">
        <v>1</v>
      </c>
      <c r="I3803" s="9">
        <v>7</v>
      </c>
      <c r="J3803" s="9">
        <v>137.03799999999995</v>
      </c>
      <c r="K3803" s="9">
        <v>81.397999999999968</v>
      </c>
      <c r="L3803" s="9">
        <v>81.49799999999999</v>
      </c>
    </row>
    <row r="3804" spans="6:12">
      <c r="F3804" s="9">
        <v>3785</v>
      </c>
      <c r="G3804" s="9">
        <v>43</v>
      </c>
      <c r="H3804" s="9">
        <v>2</v>
      </c>
      <c r="I3804" s="9">
        <v>3</v>
      </c>
      <c r="J3804" s="9">
        <v>-115.99099999999999</v>
      </c>
      <c r="K3804" s="9">
        <v>82.078999999999965</v>
      </c>
      <c r="L3804" s="9">
        <v>80.129000000000005</v>
      </c>
    </row>
    <row r="3805" spans="6:12">
      <c r="F3805" s="9">
        <v>3786</v>
      </c>
      <c r="G3805" s="9">
        <v>43</v>
      </c>
      <c r="H3805" s="9">
        <v>1</v>
      </c>
      <c r="I3805" s="9">
        <v>5</v>
      </c>
      <c r="J3805" s="9">
        <v>94.705000000000013</v>
      </c>
      <c r="K3805" s="9">
        <v>121.47499999999997</v>
      </c>
      <c r="L3805" s="9">
        <v>122.125</v>
      </c>
    </row>
    <row r="3806" spans="6:12">
      <c r="F3806" s="9">
        <v>3787</v>
      </c>
      <c r="G3806" s="9">
        <v>28</v>
      </c>
      <c r="H3806" s="9">
        <v>3</v>
      </c>
      <c r="I3806" s="9">
        <v>7</v>
      </c>
      <c r="J3806" s="9">
        <v>6.6860000000000923</v>
      </c>
      <c r="K3806" s="9">
        <v>125.10599999999999</v>
      </c>
      <c r="L3806" s="9">
        <v>120.70600000000002</v>
      </c>
    </row>
    <row r="3807" spans="6:12">
      <c r="F3807" s="9">
        <v>3788</v>
      </c>
      <c r="G3807" s="9">
        <v>36</v>
      </c>
      <c r="H3807" s="9">
        <v>2</v>
      </c>
      <c r="I3807" s="9">
        <v>4</v>
      </c>
      <c r="J3807" s="9">
        <v>-55.775999999999982</v>
      </c>
      <c r="K3807" s="9">
        <v>101.86399999999998</v>
      </c>
      <c r="L3807" s="9">
        <v>99.263999999999982</v>
      </c>
    </row>
    <row r="3808" spans="6:12">
      <c r="F3808" s="9">
        <v>3789</v>
      </c>
      <c r="G3808" s="9">
        <v>33</v>
      </c>
      <c r="H3808" s="9">
        <v>3</v>
      </c>
      <c r="I3808" s="9">
        <v>4</v>
      </c>
      <c r="J3808" s="9">
        <v>-202.92299999999989</v>
      </c>
      <c r="K3808" s="9">
        <v>41.746999999999986</v>
      </c>
      <c r="L3808" s="9">
        <v>36.896999999999991</v>
      </c>
    </row>
    <row r="3809" spans="6:12">
      <c r="F3809" s="9">
        <v>3790</v>
      </c>
      <c r="G3809" s="9">
        <v>45</v>
      </c>
      <c r="H3809" s="9">
        <v>3</v>
      </c>
      <c r="I3809" s="9">
        <v>4</v>
      </c>
      <c r="J3809" s="9">
        <v>-190.875</v>
      </c>
      <c r="K3809" s="9">
        <v>50.07499999999996</v>
      </c>
      <c r="L3809" s="9">
        <v>47.025000000000034</v>
      </c>
    </row>
    <row r="3810" spans="6:12">
      <c r="F3810" s="9">
        <v>3791</v>
      </c>
      <c r="G3810" s="9">
        <v>55</v>
      </c>
      <c r="H3810" s="9">
        <v>3</v>
      </c>
      <c r="I3810" s="9">
        <v>7</v>
      </c>
      <c r="J3810" s="9">
        <v>52.505000000000052</v>
      </c>
      <c r="K3810" s="9">
        <v>162.55499999999989</v>
      </c>
      <c r="L3810" s="9">
        <v>162.20500000000004</v>
      </c>
    </row>
    <row r="3811" spans="6:12">
      <c r="F3811" s="9">
        <v>3792</v>
      </c>
      <c r="G3811" s="9">
        <v>50</v>
      </c>
      <c r="H3811" s="9">
        <v>1</v>
      </c>
      <c r="I3811" s="9">
        <v>3</v>
      </c>
      <c r="J3811" s="9">
        <v>28.229999999999983</v>
      </c>
      <c r="K3811" s="9">
        <v>138.02999999999997</v>
      </c>
      <c r="L3811" s="9">
        <v>138.93000000000006</v>
      </c>
    </row>
    <row r="3812" spans="6:12">
      <c r="F3812" s="9">
        <v>3793</v>
      </c>
      <c r="G3812" s="9">
        <v>54</v>
      </c>
      <c r="H3812" s="9">
        <v>3</v>
      </c>
      <c r="I3812" s="9">
        <v>9</v>
      </c>
      <c r="J3812" s="9">
        <v>135.64600000000007</v>
      </c>
      <c r="K3812" s="9">
        <v>160.80599999999998</v>
      </c>
      <c r="L3812" s="9">
        <v>161.10600000000005</v>
      </c>
    </row>
    <row r="3813" spans="6:12">
      <c r="F3813" s="9">
        <v>3794</v>
      </c>
      <c r="G3813" s="9">
        <v>33</v>
      </c>
      <c r="H3813" s="9">
        <v>3</v>
      </c>
      <c r="I3813" s="9">
        <v>9</v>
      </c>
      <c r="J3813" s="9">
        <v>88.41700000000003</v>
      </c>
      <c r="K3813" s="9">
        <v>120.08699999999993</v>
      </c>
      <c r="L3813" s="9">
        <v>117.23700000000002</v>
      </c>
    </row>
    <row r="3814" spans="6:12">
      <c r="F3814" s="9">
        <v>3795</v>
      </c>
      <c r="G3814" s="9">
        <v>41</v>
      </c>
      <c r="H3814" s="9">
        <v>1</v>
      </c>
      <c r="I3814" s="9">
        <v>9</v>
      </c>
      <c r="J3814" s="9">
        <v>148.92899999999992</v>
      </c>
      <c r="K3814" s="9">
        <v>5.9189999999999543</v>
      </c>
      <c r="L3814" s="9">
        <v>7.8689999999999998</v>
      </c>
    </row>
    <row r="3815" spans="6:12">
      <c r="F3815" s="9">
        <v>3796</v>
      </c>
      <c r="G3815" s="9">
        <v>37</v>
      </c>
      <c r="H3815" s="9">
        <v>3</v>
      </c>
      <c r="I3815" s="9">
        <v>7</v>
      </c>
      <c r="J3815" s="9">
        <v>8.9000000000055479E-2</v>
      </c>
      <c r="K3815" s="9">
        <v>115.71899999999994</v>
      </c>
      <c r="L3815" s="9">
        <v>112.66899999999998</v>
      </c>
    </row>
    <row r="3816" spans="6:12">
      <c r="F3816" s="9">
        <v>3797</v>
      </c>
      <c r="G3816" s="9">
        <v>25</v>
      </c>
      <c r="H3816" s="9">
        <v>3</v>
      </c>
      <c r="I3816" s="9">
        <v>7</v>
      </c>
      <c r="J3816" s="9">
        <v>13.745000000000005</v>
      </c>
      <c r="K3816" s="9">
        <v>133.09499999999997</v>
      </c>
      <c r="L3816" s="9">
        <v>128.24500000000006</v>
      </c>
    </row>
    <row r="3817" spans="6:12">
      <c r="F3817" s="9">
        <v>3798</v>
      </c>
      <c r="G3817" s="9">
        <v>20</v>
      </c>
      <c r="H3817" s="9">
        <v>3</v>
      </c>
      <c r="I3817" s="9">
        <v>9</v>
      </c>
      <c r="J3817" s="9">
        <v>118.84999999999997</v>
      </c>
      <c r="K3817" s="9">
        <v>154.5499999999999</v>
      </c>
      <c r="L3817" s="9">
        <v>149.75</v>
      </c>
    </row>
    <row r="3818" spans="6:12">
      <c r="F3818" s="9">
        <v>3799</v>
      </c>
      <c r="G3818" s="9">
        <v>38</v>
      </c>
      <c r="H3818" s="9">
        <v>1</v>
      </c>
      <c r="I3818" s="9">
        <v>3</v>
      </c>
      <c r="J3818" s="9">
        <v>3.6540000000000106</v>
      </c>
      <c r="K3818" s="9">
        <v>117.17400000000001</v>
      </c>
      <c r="L3818" s="9">
        <v>116.27400000000006</v>
      </c>
    </row>
    <row r="3819" spans="6:12">
      <c r="F3819" s="9">
        <v>3800</v>
      </c>
      <c r="G3819" s="9">
        <v>54</v>
      </c>
      <c r="H3819" s="9">
        <v>2</v>
      </c>
      <c r="I3819" s="9">
        <v>4</v>
      </c>
      <c r="J3819" s="9">
        <v>-11.244</v>
      </c>
      <c r="K3819" s="9">
        <v>140.81600000000003</v>
      </c>
      <c r="L3819" s="9">
        <v>140.91600000000005</v>
      </c>
    </row>
    <row r="3820" spans="6:12">
      <c r="F3820" s="9">
        <v>3801</v>
      </c>
      <c r="G3820" s="9">
        <v>20</v>
      </c>
      <c r="H3820" s="9">
        <v>2</v>
      </c>
      <c r="I3820" s="9">
        <v>5</v>
      </c>
      <c r="J3820" s="9">
        <v>35.599999999999994</v>
      </c>
      <c r="K3820" s="9">
        <v>155.59999999999994</v>
      </c>
      <c r="L3820" s="9">
        <v>150.99999999999997</v>
      </c>
    </row>
    <row r="3821" spans="6:12">
      <c r="F3821" s="9">
        <v>3802</v>
      </c>
      <c r="G3821" s="9">
        <v>46</v>
      </c>
      <c r="H3821" s="9">
        <v>3</v>
      </c>
      <c r="I3821" s="9">
        <v>8</v>
      </c>
      <c r="J3821" s="9">
        <v>64.228000000000065</v>
      </c>
      <c r="K3821" s="9">
        <v>134.46799999999996</v>
      </c>
      <c r="L3821" s="9">
        <v>133.16800000000001</v>
      </c>
    </row>
    <row r="3822" spans="6:12">
      <c r="F3822" s="9">
        <v>3803</v>
      </c>
      <c r="G3822" s="9">
        <v>32</v>
      </c>
      <c r="H3822" s="9">
        <v>2</v>
      </c>
      <c r="I3822" s="9">
        <v>6</v>
      </c>
      <c r="J3822" s="9">
        <v>51.911999999999949</v>
      </c>
      <c r="K3822" s="9">
        <v>125.59199999999997</v>
      </c>
      <c r="L3822" s="9">
        <v>123.19199999999999</v>
      </c>
    </row>
    <row r="3823" spans="6:12">
      <c r="F3823" s="9">
        <v>3804</v>
      </c>
      <c r="G3823" s="9">
        <v>26</v>
      </c>
      <c r="H3823" s="9">
        <v>1</v>
      </c>
      <c r="I3823" s="9">
        <v>5</v>
      </c>
      <c r="J3823" s="9">
        <v>103.29</v>
      </c>
      <c r="K3823" s="9">
        <v>135.33000000000001</v>
      </c>
      <c r="L3823" s="9">
        <v>133.42999999999998</v>
      </c>
    </row>
    <row r="3824" spans="6:12">
      <c r="F3824" s="9">
        <v>3805</v>
      </c>
      <c r="G3824" s="9">
        <v>40</v>
      </c>
      <c r="H3824" s="9">
        <v>1</v>
      </c>
      <c r="I3824" s="9">
        <v>4</v>
      </c>
      <c r="J3824" s="9">
        <v>52.539999999999992</v>
      </c>
      <c r="K3824" s="9">
        <v>122.83999999999995</v>
      </c>
      <c r="L3824" s="9">
        <v>122.64000000000001</v>
      </c>
    </row>
    <row r="3825" spans="6:12">
      <c r="F3825" s="9">
        <v>3806</v>
      </c>
      <c r="G3825" s="9">
        <v>34</v>
      </c>
      <c r="H3825" s="9">
        <v>3</v>
      </c>
      <c r="I3825" s="9">
        <v>7</v>
      </c>
      <c r="J3825" s="9">
        <v>-0.14199999999993906</v>
      </c>
      <c r="K3825" s="9">
        <v>116.41799999999995</v>
      </c>
      <c r="L3825" s="9">
        <v>112.91800000000006</v>
      </c>
    </row>
    <row r="3826" spans="6:12">
      <c r="F3826" s="9">
        <v>3807</v>
      </c>
      <c r="G3826" s="9">
        <v>31</v>
      </c>
      <c r="H3826" s="9">
        <v>2</v>
      </c>
      <c r="I3826" s="9">
        <v>8</v>
      </c>
      <c r="J3826" s="9">
        <v>120.84299999999999</v>
      </c>
      <c r="K3826" s="9">
        <v>109.63299999999995</v>
      </c>
      <c r="L3826" s="9">
        <v>107.88300000000001</v>
      </c>
    </row>
    <row r="3827" spans="6:12">
      <c r="F3827" s="9">
        <v>3808</v>
      </c>
      <c r="G3827" s="9">
        <v>27</v>
      </c>
      <c r="H3827" s="9">
        <v>1</v>
      </c>
      <c r="I3827" s="9">
        <v>6</v>
      </c>
      <c r="J3827" s="9">
        <v>129.07699999999997</v>
      </c>
      <c r="K3827" s="9">
        <v>118.20699999999998</v>
      </c>
      <c r="L3827" s="9">
        <v>116.85700000000001</v>
      </c>
    </row>
    <row r="3828" spans="6:12">
      <c r="F3828" s="9">
        <v>3809</v>
      </c>
      <c r="G3828" s="9">
        <v>28</v>
      </c>
      <c r="H3828" s="9">
        <v>3</v>
      </c>
      <c r="I3828" s="9">
        <v>5</v>
      </c>
      <c r="J3828" s="9">
        <v>-119.26999999999992</v>
      </c>
      <c r="K3828" s="9">
        <v>84.349999999999966</v>
      </c>
      <c r="L3828" s="9">
        <v>79.149999999999977</v>
      </c>
    </row>
    <row r="3829" spans="6:12">
      <c r="F3829" s="9">
        <v>3810</v>
      </c>
      <c r="G3829" s="9">
        <v>41</v>
      </c>
      <c r="H3829" s="9">
        <v>2</v>
      </c>
      <c r="I3829" s="9">
        <v>8</v>
      </c>
      <c r="J3829" s="9">
        <v>121.52299999999997</v>
      </c>
      <c r="K3829" s="9">
        <v>107.21299999999994</v>
      </c>
      <c r="L3829" s="9">
        <v>106.96299999999997</v>
      </c>
    </row>
    <row r="3830" spans="6:12">
      <c r="F3830" s="9">
        <v>3811</v>
      </c>
      <c r="G3830" s="9">
        <v>31</v>
      </c>
      <c r="H3830" s="9">
        <v>1</v>
      </c>
      <c r="I3830" s="9">
        <v>3</v>
      </c>
      <c r="J3830" s="9">
        <v>7.2729999999999961</v>
      </c>
      <c r="K3830" s="9">
        <v>122.96300000000001</v>
      </c>
      <c r="L3830" s="9">
        <v>121.01300000000003</v>
      </c>
    </row>
    <row r="3831" spans="6:12">
      <c r="F3831" s="9">
        <v>3812</v>
      </c>
      <c r="G3831" s="9">
        <v>44</v>
      </c>
      <c r="H3831" s="9">
        <v>2</v>
      </c>
      <c r="I3831" s="9">
        <v>7</v>
      </c>
      <c r="J3831" s="9">
        <v>97.767999999999972</v>
      </c>
      <c r="K3831" s="9">
        <v>125.12799999999993</v>
      </c>
      <c r="L3831" s="9">
        <v>124.92799999999997</v>
      </c>
    </row>
    <row r="3832" spans="6:12">
      <c r="F3832" s="9">
        <v>3813</v>
      </c>
      <c r="G3832" s="9">
        <v>47</v>
      </c>
      <c r="H3832" s="9">
        <v>3</v>
      </c>
      <c r="I3832" s="9">
        <v>6</v>
      </c>
      <c r="J3832" s="9">
        <v>-39.942999999999927</v>
      </c>
      <c r="K3832" s="9">
        <v>115.18699999999998</v>
      </c>
      <c r="L3832" s="9">
        <v>113.23700000000011</v>
      </c>
    </row>
    <row r="3833" spans="6:12">
      <c r="F3833" s="9">
        <v>3814</v>
      </c>
      <c r="G3833" s="9">
        <v>32</v>
      </c>
      <c r="H3833" s="9">
        <v>2</v>
      </c>
      <c r="I3833" s="9">
        <v>7</v>
      </c>
      <c r="J3833" s="9">
        <v>90.543999999999954</v>
      </c>
      <c r="K3833" s="9">
        <v>121.62399999999994</v>
      </c>
      <c r="L3833" s="9">
        <v>119.624</v>
      </c>
    </row>
    <row r="3834" spans="6:12">
      <c r="F3834" s="9">
        <v>3815</v>
      </c>
      <c r="G3834" s="9">
        <v>49</v>
      </c>
      <c r="H3834" s="9">
        <v>2</v>
      </c>
      <c r="I3834" s="9">
        <v>7</v>
      </c>
      <c r="J3834" s="9">
        <v>112.25299999999999</v>
      </c>
      <c r="K3834" s="9">
        <v>138.06299999999999</v>
      </c>
      <c r="L3834" s="9">
        <v>138.61299999999997</v>
      </c>
    </row>
    <row r="3835" spans="6:12">
      <c r="F3835" s="9">
        <v>3816</v>
      </c>
      <c r="G3835" s="9">
        <v>51</v>
      </c>
      <c r="H3835" s="9">
        <v>3</v>
      </c>
      <c r="I3835" s="9">
        <v>6</v>
      </c>
      <c r="J3835" s="9">
        <v>-25.078999999999894</v>
      </c>
      <c r="K3835" s="9">
        <v>128.81099999999998</v>
      </c>
      <c r="L3835" s="9">
        <v>127.46100000000013</v>
      </c>
    </row>
    <row r="3836" spans="6:12">
      <c r="F3836" s="9">
        <v>3817</v>
      </c>
      <c r="G3836" s="9">
        <v>54</v>
      </c>
      <c r="H3836" s="9">
        <v>3</v>
      </c>
      <c r="I3836" s="9">
        <v>4</v>
      </c>
      <c r="J3836" s="9">
        <v>-156.3239999999999</v>
      </c>
      <c r="K3836" s="9">
        <v>81.836000000000013</v>
      </c>
      <c r="L3836" s="9">
        <v>80.136000000000081</v>
      </c>
    </row>
    <row r="3837" spans="6:12">
      <c r="F3837" s="9">
        <v>3818</v>
      </c>
      <c r="G3837" s="9">
        <v>48</v>
      </c>
      <c r="H3837" s="9">
        <v>2</v>
      </c>
      <c r="I3837" s="9">
        <v>9</v>
      </c>
      <c r="J3837" s="9">
        <v>157.83199999999997</v>
      </c>
      <c r="K3837" s="9">
        <v>98.751999999999981</v>
      </c>
      <c r="L3837" s="9">
        <v>99.951999999999998</v>
      </c>
    </row>
    <row r="3838" spans="6:12">
      <c r="F3838" s="9">
        <v>3819</v>
      </c>
      <c r="G3838" s="9">
        <v>44</v>
      </c>
      <c r="H3838" s="9">
        <v>2</v>
      </c>
      <c r="I3838" s="9">
        <v>5</v>
      </c>
      <c r="J3838" s="9">
        <v>10.879999999999995</v>
      </c>
      <c r="K3838" s="9">
        <v>123.43999999999996</v>
      </c>
      <c r="L3838" s="9">
        <v>122.43999999999996</v>
      </c>
    </row>
    <row r="3839" spans="6:12">
      <c r="F3839" s="9">
        <v>3820</v>
      </c>
      <c r="G3839" s="9">
        <v>50</v>
      </c>
      <c r="H3839" s="9">
        <v>2</v>
      </c>
      <c r="I3839" s="9">
        <v>9</v>
      </c>
      <c r="J3839" s="9">
        <v>164.99999999999991</v>
      </c>
      <c r="K3839" s="9">
        <v>105.29999999999995</v>
      </c>
      <c r="L3839" s="9">
        <v>106.79999999999995</v>
      </c>
    </row>
    <row r="3840" spans="6:12">
      <c r="F3840" s="9">
        <v>3821</v>
      </c>
      <c r="G3840" s="9">
        <v>48</v>
      </c>
      <c r="H3840" s="9">
        <v>2</v>
      </c>
      <c r="I3840" s="9">
        <v>9</v>
      </c>
      <c r="J3840" s="9">
        <v>157.83199999999997</v>
      </c>
      <c r="K3840" s="9">
        <v>98.751999999999981</v>
      </c>
      <c r="L3840" s="9">
        <v>99.951999999999998</v>
      </c>
    </row>
    <row r="3841" spans="6:12">
      <c r="F3841" s="9">
        <v>3822</v>
      </c>
      <c r="G3841" s="9">
        <v>45</v>
      </c>
      <c r="H3841" s="9">
        <v>3</v>
      </c>
      <c r="I3841" s="9">
        <v>8</v>
      </c>
      <c r="J3841" s="9">
        <v>61.445000000000107</v>
      </c>
      <c r="K3841" s="9">
        <v>131.99499999999995</v>
      </c>
      <c r="L3841" s="9">
        <v>130.54500000000002</v>
      </c>
    </row>
    <row r="3842" spans="6:12">
      <c r="F3842" s="9">
        <v>3823</v>
      </c>
      <c r="G3842" s="9">
        <v>32</v>
      </c>
      <c r="H3842" s="9">
        <v>3</v>
      </c>
      <c r="I3842" s="9">
        <v>5</v>
      </c>
      <c r="J3842" s="9">
        <v>-124.94999999999993</v>
      </c>
      <c r="K3842" s="9">
        <v>77.429999999999978</v>
      </c>
      <c r="L3842" s="9">
        <v>72.830000000000013</v>
      </c>
    </row>
    <row r="3843" spans="6:12">
      <c r="F3843" s="9">
        <v>3824</v>
      </c>
      <c r="G3843" s="9">
        <v>44</v>
      </c>
      <c r="H3843" s="9">
        <v>2</v>
      </c>
      <c r="I3843" s="9">
        <v>8</v>
      </c>
      <c r="J3843" s="9">
        <v>126.99199999999996</v>
      </c>
      <c r="K3843" s="9">
        <v>111.75199999999992</v>
      </c>
      <c r="L3843" s="9">
        <v>111.95199999999994</v>
      </c>
    </row>
    <row r="3844" spans="6:12">
      <c r="F3844" s="9">
        <v>3825</v>
      </c>
      <c r="G3844" s="9">
        <v>55</v>
      </c>
      <c r="H3844" s="9">
        <v>2</v>
      </c>
      <c r="I3844" s="9">
        <v>7</v>
      </c>
      <c r="J3844" s="9">
        <v>138.54499999999996</v>
      </c>
      <c r="K3844" s="9">
        <v>162.49499999999989</v>
      </c>
      <c r="L3844" s="9">
        <v>163.94500000000002</v>
      </c>
    </row>
    <row r="3845" spans="6:12">
      <c r="F3845" s="9">
        <v>3826</v>
      </c>
      <c r="G3845" s="9">
        <v>32</v>
      </c>
      <c r="H3845" s="9">
        <v>1</v>
      </c>
      <c r="I3845" s="9">
        <v>9</v>
      </c>
      <c r="J3845" s="9">
        <v>148.39799999999991</v>
      </c>
      <c r="K3845" s="9">
        <v>8.1779999999999973</v>
      </c>
      <c r="L3845" s="9">
        <v>8.77800000000002</v>
      </c>
    </row>
    <row r="3846" spans="6:12">
      <c r="F3846" s="9">
        <v>3827</v>
      </c>
      <c r="G3846" s="9">
        <v>26</v>
      </c>
      <c r="H3846" s="9">
        <v>2</v>
      </c>
      <c r="I3846" s="9">
        <v>5</v>
      </c>
      <c r="J3846" s="9">
        <v>14.840000000000032</v>
      </c>
      <c r="K3846" s="9">
        <v>132.97999999999996</v>
      </c>
      <c r="L3846" s="9">
        <v>129.27999999999997</v>
      </c>
    </row>
    <row r="3847" spans="6:12">
      <c r="F3847" s="9">
        <v>3828</v>
      </c>
      <c r="G3847" s="9">
        <v>43</v>
      </c>
      <c r="H3847" s="9">
        <v>1</v>
      </c>
      <c r="I3847" s="9">
        <v>3</v>
      </c>
      <c r="J3847" s="9">
        <v>9.1689999999999969</v>
      </c>
      <c r="K3847" s="9">
        <v>121.13899999999998</v>
      </c>
      <c r="L3847" s="9">
        <v>120.98900000000003</v>
      </c>
    </row>
    <row r="3848" spans="6:12">
      <c r="F3848" s="9">
        <v>3829</v>
      </c>
      <c r="G3848" s="9">
        <v>43</v>
      </c>
      <c r="H3848" s="9">
        <v>3</v>
      </c>
      <c r="I3848" s="9">
        <v>6</v>
      </c>
      <c r="J3848" s="9">
        <v>-50.48699999999991</v>
      </c>
      <c r="K3848" s="9">
        <v>105.88299999999995</v>
      </c>
      <c r="L3848" s="9">
        <v>103.33300000000006</v>
      </c>
    </row>
    <row r="3849" spans="6:12">
      <c r="F3849" s="9">
        <v>3830</v>
      </c>
      <c r="G3849" s="9">
        <v>34</v>
      </c>
      <c r="H3849" s="9">
        <v>2</v>
      </c>
      <c r="I3849" s="9">
        <v>3</v>
      </c>
      <c r="J3849" s="9">
        <v>-122.40800000000002</v>
      </c>
      <c r="K3849" s="9">
        <v>78.45199999999997</v>
      </c>
      <c r="L3849" s="9">
        <v>75.151999999999987</v>
      </c>
    </row>
    <row r="3850" spans="6:12">
      <c r="F3850" s="9">
        <v>3831</v>
      </c>
      <c r="G3850" s="9">
        <v>42</v>
      </c>
      <c r="H3850" s="9">
        <v>3</v>
      </c>
      <c r="I3850" s="9">
        <v>7</v>
      </c>
      <c r="J3850" s="9">
        <v>5.8740000000000236</v>
      </c>
      <c r="K3850" s="9">
        <v>119.95399999999995</v>
      </c>
      <c r="L3850" s="9">
        <v>117.654</v>
      </c>
    </row>
    <row r="3851" spans="6:12">
      <c r="F3851" s="9">
        <v>3832</v>
      </c>
      <c r="G3851" s="9">
        <v>25</v>
      </c>
      <c r="H3851" s="9">
        <v>1</v>
      </c>
      <c r="I3851" s="9">
        <v>5</v>
      </c>
      <c r="J3851" s="9">
        <v>106.22500000000001</v>
      </c>
      <c r="K3851" s="9">
        <v>138.57499999999999</v>
      </c>
      <c r="L3851" s="9">
        <v>136.52499999999998</v>
      </c>
    </row>
    <row r="3852" spans="6:12">
      <c r="F3852" s="9">
        <v>3833</v>
      </c>
      <c r="G3852" s="9">
        <v>28</v>
      </c>
      <c r="H3852" s="9">
        <v>2</v>
      </c>
      <c r="I3852" s="9">
        <v>3</v>
      </c>
      <c r="J3852" s="9">
        <v>-114.536</v>
      </c>
      <c r="K3852" s="9">
        <v>88.183999999999983</v>
      </c>
      <c r="L3852" s="9">
        <v>83.98399999999998</v>
      </c>
    </row>
    <row r="3853" spans="6:12">
      <c r="F3853" s="9">
        <v>3834</v>
      </c>
      <c r="G3853" s="9">
        <v>31</v>
      </c>
      <c r="H3853" s="9">
        <v>1</v>
      </c>
      <c r="I3853" s="9">
        <v>3</v>
      </c>
      <c r="J3853" s="9">
        <v>7.2729999999999961</v>
      </c>
      <c r="K3853" s="9">
        <v>122.96300000000001</v>
      </c>
      <c r="L3853" s="9">
        <v>121.01300000000003</v>
      </c>
    </row>
    <row r="3854" spans="6:12">
      <c r="F3854" s="9">
        <v>3835</v>
      </c>
      <c r="G3854" s="9">
        <v>36</v>
      </c>
      <c r="H3854" s="9">
        <v>3</v>
      </c>
      <c r="I3854" s="9">
        <v>9</v>
      </c>
      <c r="J3854" s="9">
        <v>87.874000000000024</v>
      </c>
      <c r="K3854" s="9">
        <v>118.61399999999992</v>
      </c>
      <c r="L3854" s="9">
        <v>116.21400000000006</v>
      </c>
    </row>
    <row r="3855" spans="6:12">
      <c r="F3855" s="9">
        <v>3836</v>
      </c>
      <c r="G3855" s="9">
        <v>19</v>
      </c>
      <c r="H3855" s="9">
        <v>1</v>
      </c>
      <c r="I3855" s="9">
        <v>5</v>
      </c>
      <c r="J3855" s="9">
        <v>129.50500000000002</v>
      </c>
      <c r="K3855" s="9">
        <v>163.71499999999997</v>
      </c>
      <c r="L3855" s="9">
        <v>160.76500000000001</v>
      </c>
    </row>
    <row r="3856" spans="6:12">
      <c r="F3856" s="9">
        <v>3837</v>
      </c>
      <c r="G3856" s="9">
        <v>29</v>
      </c>
      <c r="H3856" s="9">
        <v>1</v>
      </c>
      <c r="I3856" s="9">
        <v>6</v>
      </c>
      <c r="J3856" s="9">
        <v>124.56899999999999</v>
      </c>
      <c r="K3856" s="9">
        <v>113.07899999999998</v>
      </c>
      <c r="L3856" s="9">
        <v>112.02900000000002</v>
      </c>
    </row>
    <row r="3857" spans="6:12">
      <c r="F3857" s="9">
        <v>3838</v>
      </c>
      <c r="G3857" s="9">
        <v>48</v>
      </c>
      <c r="H3857" s="9">
        <v>1</v>
      </c>
      <c r="I3857" s="9">
        <v>7</v>
      </c>
      <c r="J3857" s="9">
        <v>154.70599999999999</v>
      </c>
      <c r="K3857" s="9">
        <v>94.726000000000028</v>
      </c>
      <c r="L3857" s="9">
        <v>96.926000000000016</v>
      </c>
    </row>
    <row r="3858" spans="6:12">
      <c r="F3858" s="9">
        <v>3839</v>
      </c>
      <c r="G3858" s="9">
        <v>21</v>
      </c>
      <c r="H3858" s="9">
        <v>3</v>
      </c>
      <c r="I3858" s="9">
        <v>8</v>
      </c>
      <c r="J3858" s="9">
        <v>75.652999999999963</v>
      </c>
      <c r="K3858" s="9">
        <v>153.64299999999992</v>
      </c>
      <c r="L3858" s="9">
        <v>148.59299999999996</v>
      </c>
    </row>
    <row r="3859" spans="6:12">
      <c r="F3859" s="9">
        <v>3840</v>
      </c>
      <c r="G3859" s="9">
        <v>49</v>
      </c>
      <c r="H3859" s="9">
        <v>2</v>
      </c>
      <c r="I3859" s="9">
        <v>8</v>
      </c>
      <c r="J3859" s="9">
        <v>141.50700000000001</v>
      </c>
      <c r="K3859" s="9">
        <v>124.71700000000001</v>
      </c>
      <c r="L3859" s="9">
        <v>125.66699999999997</v>
      </c>
    </row>
    <row r="3860" spans="6:12">
      <c r="F3860" s="9">
        <v>3841</v>
      </c>
      <c r="G3860" s="9">
        <v>32</v>
      </c>
      <c r="H3860" s="9">
        <v>3</v>
      </c>
      <c r="I3860" s="9">
        <v>8</v>
      </c>
      <c r="J3860" s="9">
        <v>49.83600000000007</v>
      </c>
      <c r="K3860" s="9">
        <v>124.41599999999994</v>
      </c>
      <c r="L3860" s="9">
        <v>121.01600000000002</v>
      </c>
    </row>
    <row r="3861" spans="6:12">
      <c r="F3861" s="9">
        <v>3842</v>
      </c>
      <c r="G3861" s="9">
        <v>45</v>
      </c>
      <c r="H3861" s="9">
        <v>1</v>
      </c>
      <c r="I3861" s="9">
        <v>5</v>
      </c>
      <c r="J3861" s="9">
        <v>98.825000000000003</v>
      </c>
      <c r="K3861" s="9">
        <v>124.97499999999997</v>
      </c>
      <c r="L3861" s="9">
        <v>125.92500000000001</v>
      </c>
    </row>
    <row r="3862" spans="6:12">
      <c r="F3862" s="9">
        <v>3843</v>
      </c>
      <c r="G3862" s="9">
        <v>39</v>
      </c>
      <c r="H3862" s="9">
        <v>3</v>
      </c>
      <c r="I3862" s="9">
        <v>8</v>
      </c>
      <c r="J3862" s="9">
        <v>50.417000000000087</v>
      </c>
      <c r="K3862" s="9">
        <v>122.827</v>
      </c>
      <c r="L3862" s="9">
        <v>120.47700000000003</v>
      </c>
    </row>
    <row r="3863" spans="6:12">
      <c r="F3863" s="9">
        <v>3844</v>
      </c>
      <c r="G3863" s="9">
        <v>54</v>
      </c>
      <c r="H3863" s="9">
        <v>2</v>
      </c>
      <c r="I3863" s="9">
        <v>7</v>
      </c>
      <c r="J3863" s="9">
        <v>133.48799999999997</v>
      </c>
      <c r="K3863" s="9">
        <v>157.74799999999999</v>
      </c>
      <c r="L3863" s="9">
        <v>159.048</v>
      </c>
    </row>
    <row r="3864" spans="6:12">
      <c r="F3864" s="9">
        <v>3845</v>
      </c>
      <c r="G3864" s="9">
        <v>47</v>
      </c>
      <c r="H3864" s="9">
        <v>2</v>
      </c>
      <c r="I3864" s="9">
        <v>6</v>
      </c>
      <c r="J3864" s="9">
        <v>66.926999999999992</v>
      </c>
      <c r="K3864" s="9">
        <v>135.95699999999997</v>
      </c>
      <c r="L3864" s="9">
        <v>135.80700000000004</v>
      </c>
    </row>
    <row r="3865" spans="6:12">
      <c r="F3865" s="9">
        <v>3846</v>
      </c>
      <c r="G3865" s="9">
        <v>52</v>
      </c>
      <c r="H3865" s="9">
        <v>1</v>
      </c>
      <c r="I3865" s="9">
        <v>8</v>
      </c>
      <c r="J3865" s="9">
        <v>179.1159999999999</v>
      </c>
      <c r="K3865" s="9">
        <v>75.295999999999964</v>
      </c>
      <c r="L3865" s="9">
        <v>78.495999999999981</v>
      </c>
    </row>
    <row r="3866" spans="6:12">
      <c r="F3866" s="9">
        <v>3847</v>
      </c>
      <c r="G3866" s="9">
        <v>45</v>
      </c>
      <c r="H3866" s="9">
        <v>2</v>
      </c>
      <c r="I3866" s="9">
        <v>3</v>
      </c>
      <c r="J3866" s="9">
        <v>-111.595</v>
      </c>
      <c r="K3866" s="9">
        <v>85.854999999999947</v>
      </c>
      <c r="L3866" s="9">
        <v>84.205000000000013</v>
      </c>
    </row>
    <row r="3867" spans="6:12">
      <c r="F3867" s="9">
        <v>3848</v>
      </c>
      <c r="G3867" s="9">
        <v>29</v>
      </c>
      <c r="H3867" s="9">
        <v>3</v>
      </c>
      <c r="I3867" s="9">
        <v>3</v>
      </c>
      <c r="J3867" s="9">
        <v>-284.98299999999995</v>
      </c>
      <c r="K3867" s="9">
        <v>3.5270000000000152</v>
      </c>
      <c r="L3867" s="9">
        <v>-2.3229999999999507</v>
      </c>
    </row>
    <row r="3868" spans="6:12">
      <c r="F3868" s="9">
        <v>3849</v>
      </c>
      <c r="G3868" s="9">
        <v>31</v>
      </c>
      <c r="H3868" s="9">
        <v>3</v>
      </c>
      <c r="I3868" s="9">
        <v>7</v>
      </c>
      <c r="J3868" s="9">
        <v>2.0570000000000732</v>
      </c>
      <c r="K3868" s="9">
        <v>119.54699999999997</v>
      </c>
      <c r="L3868" s="9">
        <v>115.59700000000004</v>
      </c>
    </row>
    <row r="3869" spans="6:12">
      <c r="F3869" s="9">
        <v>3850</v>
      </c>
      <c r="G3869" s="9">
        <v>28</v>
      </c>
      <c r="H3869" s="9">
        <v>1</v>
      </c>
      <c r="I3869" s="9">
        <v>3</v>
      </c>
      <c r="J3869" s="9">
        <v>12.873999999999988</v>
      </c>
      <c r="K3869" s="9">
        <v>129.49400000000003</v>
      </c>
      <c r="L3869" s="9">
        <v>127.09399999999999</v>
      </c>
    </row>
    <row r="3870" spans="6:12">
      <c r="F3870" s="9">
        <v>3851</v>
      </c>
      <c r="G3870" s="9">
        <v>33</v>
      </c>
      <c r="H3870" s="9">
        <v>2</v>
      </c>
      <c r="I3870" s="9">
        <v>9</v>
      </c>
      <c r="J3870" s="9">
        <v>138.49699999999996</v>
      </c>
      <c r="K3870" s="9">
        <v>84.066999999999894</v>
      </c>
      <c r="L3870" s="9">
        <v>83.016999999999939</v>
      </c>
    </row>
    <row r="3871" spans="6:12">
      <c r="F3871" s="9">
        <v>3852</v>
      </c>
      <c r="G3871" s="9">
        <v>22</v>
      </c>
      <c r="H3871" s="9">
        <v>1</v>
      </c>
      <c r="I3871" s="9">
        <v>6</v>
      </c>
      <c r="J3871" s="9">
        <v>145.07199999999997</v>
      </c>
      <c r="K3871" s="9">
        <v>135.75199999999998</v>
      </c>
      <c r="L3871" s="9">
        <v>133.65200000000002</v>
      </c>
    </row>
    <row r="3872" spans="6:12">
      <c r="F3872" s="9">
        <v>3853</v>
      </c>
      <c r="G3872" s="9">
        <v>27</v>
      </c>
      <c r="H3872" s="9">
        <v>2</v>
      </c>
      <c r="I3872" s="9">
        <v>9</v>
      </c>
      <c r="J3872" s="9">
        <v>147.77299999999994</v>
      </c>
      <c r="K3872" s="9">
        <v>95.202999999999975</v>
      </c>
      <c r="L3872" s="9">
        <v>93.253000000000043</v>
      </c>
    </row>
    <row r="3873" spans="6:12">
      <c r="F3873" s="9">
        <v>3854</v>
      </c>
      <c r="G3873" s="9">
        <v>54</v>
      </c>
      <c r="H3873" s="9">
        <v>3</v>
      </c>
      <c r="I3873" s="9">
        <v>4</v>
      </c>
      <c r="J3873" s="9">
        <v>-156.3239999999999</v>
      </c>
      <c r="K3873" s="9">
        <v>81.836000000000013</v>
      </c>
      <c r="L3873" s="9">
        <v>80.136000000000081</v>
      </c>
    </row>
    <row r="3874" spans="6:12">
      <c r="F3874" s="9">
        <v>3855</v>
      </c>
      <c r="G3874" s="9">
        <v>50</v>
      </c>
      <c r="H3874" s="9">
        <v>3</v>
      </c>
      <c r="I3874" s="9">
        <v>9</v>
      </c>
      <c r="J3874" s="9">
        <v>117.46999999999997</v>
      </c>
      <c r="K3874" s="9">
        <v>143.86999999999995</v>
      </c>
      <c r="L3874" s="9">
        <v>143.57</v>
      </c>
    </row>
    <row r="3875" spans="6:12">
      <c r="F3875" s="9">
        <v>3856</v>
      </c>
      <c r="G3875" s="9">
        <v>27</v>
      </c>
      <c r="H3875" s="9">
        <v>1</v>
      </c>
      <c r="I3875" s="9">
        <v>6</v>
      </c>
      <c r="J3875" s="9">
        <v>129.07699999999997</v>
      </c>
      <c r="K3875" s="9">
        <v>118.20699999999998</v>
      </c>
      <c r="L3875" s="9">
        <v>116.85700000000001</v>
      </c>
    </row>
    <row r="3876" spans="6:12">
      <c r="F3876" s="9">
        <v>3857</v>
      </c>
      <c r="G3876" s="9">
        <v>50</v>
      </c>
      <c r="H3876" s="9">
        <v>1</v>
      </c>
      <c r="I3876" s="9">
        <v>9</v>
      </c>
      <c r="J3876" s="9">
        <v>171.3299999999999</v>
      </c>
      <c r="K3876" s="9">
        <v>25.529999999999944</v>
      </c>
      <c r="L3876" s="9">
        <v>28.830000000000013</v>
      </c>
    </row>
    <row r="3877" spans="6:12">
      <c r="F3877" s="9">
        <v>3858</v>
      </c>
      <c r="G3877" s="9">
        <v>44</v>
      </c>
      <c r="H3877" s="9">
        <v>1</v>
      </c>
      <c r="I3877" s="9">
        <v>6</v>
      </c>
      <c r="J3877" s="9">
        <v>125.18399999999997</v>
      </c>
      <c r="K3877" s="9">
        <v>109.04399999999995</v>
      </c>
      <c r="L3877" s="9">
        <v>110.24399999999997</v>
      </c>
    </row>
    <row r="3878" spans="6:12">
      <c r="F3878" s="9">
        <v>3859</v>
      </c>
      <c r="G3878" s="9">
        <v>19</v>
      </c>
      <c r="H3878" s="9">
        <v>3</v>
      </c>
      <c r="I3878" s="9">
        <v>7</v>
      </c>
      <c r="J3878" s="9">
        <v>35.15300000000002</v>
      </c>
      <c r="K3878" s="9">
        <v>156.363</v>
      </c>
      <c r="L3878" s="9">
        <v>150.61300000000006</v>
      </c>
    </row>
    <row r="3879" spans="6:12">
      <c r="F3879" s="9">
        <v>3860</v>
      </c>
      <c r="G3879" s="9">
        <v>54</v>
      </c>
      <c r="H3879" s="9">
        <v>3</v>
      </c>
      <c r="I3879" s="9">
        <v>3</v>
      </c>
      <c r="J3879" s="9">
        <v>-243.15799999999996</v>
      </c>
      <c r="K3879" s="9">
        <v>37.602000000000004</v>
      </c>
      <c r="L3879" s="9">
        <v>35.502000000000095</v>
      </c>
    </row>
    <row r="3880" spans="6:12">
      <c r="F3880" s="9">
        <v>3861</v>
      </c>
      <c r="G3880" s="9">
        <v>42</v>
      </c>
      <c r="H3880" s="9">
        <v>1</v>
      </c>
      <c r="I3880" s="9">
        <v>6</v>
      </c>
      <c r="J3880" s="9">
        <v>121.59199999999997</v>
      </c>
      <c r="K3880" s="9">
        <v>106.07199999999996</v>
      </c>
      <c r="L3880" s="9">
        <v>106.97199999999999</v>
      </c>
    </row>
    <row r="3881" spans="6:12">
      <c r="F3881" s="9">
        <v>3862</v>
      </c>
      <c r="G3881" s="9">
        <v>31</v>
      </c>
      <c r="H3881" s="9">
        <v>2</v>
      </c>
      <c r="I3881" s="9">
        <v>9</v>
      </c>
      <c r="J3881" s="9">
        <v>140.50899999999996</v>
      </c>
      <c r="K3881" s="9">
        <v>86.698999999999955</v>
      </c>
      <c r="L3881" s="9">
        <v>85.349000000000046</v>
      </c>
    </row>
    <row r="3882" spans="6:12">
      <c r="F3882" s="9">
        <v>3863</v>
      </c>
      <c r="G3882" s="9">
        <v>43</v>
      </c>
      <c r="H3882" s="9">
        <v>3</v>
      </c>
      <c r="I3882" s="9">
        <v>7</v>
      </c>
      <c r="J3882" s="9">
        <v>7.841000000000065</v>
      </c>
      <c r="K3882" s="9">
        <v>121.61099999999993</v>
      </c>
      <c r="L3882" s="9">
        <v>119.46100000000007</v>
      </c>
    </row>
    <row r="3883" spans="6:12">
      <c r="F3883" s="9">
        <v>3864</v>
      </c>
      <c r="G3883" s="9">
        <v>25</v>
      </c>
      <c r="H3883" s="9">
        <v>3</v>
      </c>
      <c r="I3883" s="9">
        <v>9</v>
      </c>
      <c r="J3883" s="9">
        <v>101.745</v>
      </c>
      <c r="K3883" s="9">
        <v>135.89499999999998</v>
      </c>
      <c r="L3883" s="9">
        <v>131.84500000000003</v>
      </c>
    </row>
    <row r="3884" spans="6:12">
      <c r="F3884" s="9">
        <v>3865</v>
      </c>
      <c r="G3884" s="9">
        <v>43</v>
      </c>
      <c r="H3884" s="9">
        <v>3</v>
      </c>
      <c r="I3884" s="9">
        <v>5</v>
      </c>
      <c r="J3884" s="9">
        <v>-118.29499999999985</v>
      </c>
      <c r="K3884" s="9">
        <v>80.674999999999926</v>
      </c>
      <c r="L3884" s="9">
        <v>77.724999999999994</v>
      </c>
    </row>
    <row r="3885" spans="6:12">
      <c r="F3885" s="9">
        <v>3866</v>
      </c>
      <c r="G3885" s="9">
        <v>37</v>
      </c>
      <c r="H3885" s="9">
        <v>2</v>
      </c>
      <c r="I3885" s="9">
        <v>4</v>
      </c>
      <c r="J3885" s="9">
        <v>-55.59699999999998</v>
      </c>
      <c r="K3885" s="9">
        <v>101.73299999999999</v>
      </c>
      <c r="L3885" s="9">
        <v>99.282999999999987</v>
      </c>
    </row>
    <row r="3886" spans="6:12">
      <c r="F3886" s="9">
        <v>3867</v>
      </c>
      <c r="G3886" s="9">
        <v>40</v>
      </c>
      <c r="H3886" s="9">
        <v>2</v>
      </c>
      <c r="I3886" s="9">
        <v>5</v>
      </c>
      <c r="J3886" s="9">
        <v>4.1999999999999886</v>
      </c>
      <c r="K3886" s="9">
        <v>117.99999999999996</v>
      </c>
      <c r="L3886" s="9">
        <v>116.39999999999999</v>
      </c>
    </row>
    <row r="3887" spans="6:12">
      <c r="F3887" s="9">
        <v>3868</v>
      </c>
      <c r="G3887" s="9">
        <v>24</v>
      </c>
      <c r="H3887" s="9">
        <v>1</v>
      </c>
      <c r="I3887" s="9">
        <v>8</v>
      </c>
      <c r="J3887" s="9">
        <v>166.29199999999994</v>
      </c>
      <c r="K3887" s="9">
        <v>71.151999999999973</v>
      </c>
      <c r="L3887" s="9">
        <v>70.151999999999973</v>
      </c>
    </row>
    <row r="3888" spans="6:12">
      <c r="F3888" s="9">
        <v>3869</v>
      </c>
      <c r="G3888" s="9">
        <v>40</v>
      </c>
      <c r="H3888" s="9">
        <v>3</v>
      </c>
      <c r="I3888" s="9">
        <v>4</v>
      </c>
      <c r="J3888" s="9">
        <v>-200.62</v>
      </c>
      <c r="K3888" s="9">
        <v>41.879999999999967</v>
      </c>
      <c r="L3888" s="9">
        <v>38.080000000000041</v>
      </c>
    </row>
    <row r="3889" spans="6:12">
      <c r="F3889" s="9">
        <v>3870</v>
      </c>
      <c r="G3889" s="9">
        <v>27</v>
      </c>
      <c r="H3889" s="9">
        <v>3</v>
      </c>
      <c r="I3889" s="9">
        <v>8</v>
      </c>
      <c r="J3889" s="9">
        <v>57.521000000000015</v>
      </c>
      <c r="K3889" s="9">
        <v>133.6509999999999</v>
      </c>
      <c r="L3889" s="9">
        <v>129.50100000000003</v>
      </c>
    </row>
    <row r="3890" spans="6:12">
      <c r="F3890" s="9">
        <v>3871</v>
      </c>
      <c r="G3890" s="9">
        <v>36</v>
      </c>
      <c r="H3890" s="9">
        <v>1</v>
      </c>
      <c r="I3890" s="9">
        <v>9</v>
      </c>
      <c r="J3890" s="9">
        <v>145.93399999999988</v>
      </c>
      <c r="K3890" s="9">
        <v>4.4739999999999611</v>
      </c>
      <c r="L3890" s="9">
        <v>5.6740000000000066</v>
      </c>
    </row>
    <row r="3891" spans="6:12">
      <c r="F3891" s="9">
        <v>3872</v>
      </c>
      <c r="G3891" s="9">
        <v>40</v>
      </c>
      <c r="H3891" s="9">
        <v>3</v>
      </c>
      <c r="I3891" s="9">
        <v>4</v>
      </c>
      <c r="J3891" s="9">
        <v>-200.62</v>
      </c>
      <c r="K3891" s="9">
        <v>41.879999999999967</v>
      </c>
      <c r="L3891" s="9">
        <v>38.080000000000041</v>
      </c>
    </row>
    <row r="3892" spans="6:12">
      <c r="F3892" s="9">
        <v>3873</v>
      </c>
      <c r="G3892" s="9">
        <v>42</v>
      </c>
      <c r="H3892" s="9">
        <v>3</v>
      </c>
      <c r="I3892" s="9">
        <v>3</v>
      </c>
      <c r="J3892" s="9">
        <v>-284.29399999999998</v>
      </c>
      <c r="K3892" s="9">
        <v>0.18599999999997863</v>
      </c>
      <c r="L3892" s="9">
        <v>-3.7139999999999702</v>
      </c>
    </row>
    <row r="3893" spans="6:12">
      <c r="F3893" s="9">
        <v>3874</v>
      </c>
      <c r="G3893" s="9">
        <v>36</v>
      </c>
      <c r="H3893" s="9">
        <v>2</v>
      </c>
      <c r="I3893" s="9">
        <v>5</v>
      </c>
      <c r="J3893" s="9">
        <v>1.8400000000000318</v>
      </c>
      <c r="K3893" s="9">
        <v>116.87999999999997</v>
      </c>
      <c r="L3893" s="9">
        <v>114.67999999999998</v>
      </c>
    </row>
    <row r="3894" spans="6:12">
      <c r="F3894" s="9">
        <v>3875</v>
      </c>
      <c r="G3894" s="9">
        <v>40</v>
      </c>
      <c r="H3894" s="9">
        <v>1</v>
      </c>
      <c r="I3894" s="9">
        <v>3</v>
      </c>
      <c r="J3894" s="9">
        <v>5.0499999999999829</v>
      </c>
      <c r="K3894" s="9">
        <v>117.94999999999996</v>
      </c>
      <c r="L3894" s="9">
        <v>117.35000000000002</v>
      </c>
    </row>
    <row r="3895" spans="6:12">
      <c r="F3895" s="9">
        <v>3876</v>
      </c>
      <c r="G3895" s="9">
        <v>27</v>
      </c>
      <c r="H3895" s="9">
        <v>2</v>
      </c>
      <c r="I3895" s="9">
        <v>6</v>
      </c>
      <c r="J3895" s="9">
        <v>60.406999999999982</v>
      </c>
      <c r="K3895" s="9">
        <v>135.63699999999994</v>
      </c>
      <c r="L3895" s="9">
        <v>132.48700000000002</v>
      </c>
    </row>
    <row r="3896" spans="6:12">
      <c r="F3896" s="9">
        <v>3877</v>
      </c>
      <c r="G3896" s="9">
        <v>43</v>
      </c>
      <c r="H3896" s="9">
        <v>2</v>
      </c>
      <c r="I3896" s="9">
        <v>8</v>
      </c>
      <c r="J3896" s="9">
        <v>124.89899999999997</v>
      </c>
      <c r="K3896" s="9">
        <v>109.96899999999994</v>
      </c>
      <c r="L3896" s="9">
        <v>110.01899999999998</v>
      </c>
    </row>
    <row r="3897" spans="6:12">
      <c r="F3897" s="9">
        <v>3878</v>
      </c>
      <c r="G3897" s="9">
        <v>55</v>
      </c>
      <c r="H3897" s="9">
        <v>2</v>
      </c>
      <c r="I3897" s="9">
        <v>7</v>
      </c>
      <c r="J3897" s="9">
        <v>138.54499999999996</v>
      </c>
      <c r="K3897" s="9">
        <v>162.49499999999989</v>
      </c>
      <c r="L3897" s="9">
        <v>163.94500000000002</v>
      </c>
    </row>
    <row r="3898" spans="6:12">
      <c r="F3898" s="9">
        <v>3879</v>
      </c>
      <c r="G3898" s="9">
        <v>46</v>
      </c>
      <c r="H3898" s="9">
        <v>3</v>
      </c>
      <c r="I3898" s="9">
        <v>3</v>
      </c>
      <c r="J3898" s="9">
        <v>-274.90199999999999</v>
      </c>
      <c r="K3898" s="9">
        <v>8.3379999999999654</v>
      </c>
      <c r="L3898" s="9">
        <v>5.0380000000000393</v>
      </c>
    </row>
    <row r="3899" spans="6:12">
      <c r="F3899" s="9">
        <v>3880</v>
      </c>
      <c r="G3899" s="9">
        <v>35</v>
      </c>
      <c r="H3899" s="9">
        <v>3</v>
      </c>
      <c r="I3899" s="9">
        <v>7</v>
      </c>
      <c r="J3899" s="9">
        <v>-0.33499999999992269</v>
      </c>
      <c r="K3899" s="9">
        <v>115.91499999999996</v>
      </c>
      <c r="L3899" s="9">
        <v>112.56500000000005</v>
      </c>
    </row>
    <row r="3900" spans="6:12">
      <c r="F3900" s="9">
        <v>3881</v>
      </c>
      <c r="G3900" s="9">
        <v>39</v>
      </c>
      <c r="H3900" s="9">
        <v>3</v>
      </c>
      <c r="I3900" s="9">
        <v>4</v>
      </c>
      <c r="J3900" s="9">
        <v>-201.75899999999996</v>
      </c>
      <c r="K3900" s="9">
        <v>41.050999999999959</v>
      </c>
      <c r="L3900" s="9">
        <v>37.101000000000028</v>
      </c>
    </row>
    <row r="3901" spans="6:12">
      <c r="F3901" s="9">
        <v>3882</v>
      </c>
      <c r="G3901" s="9">
        <v>20</v>
      </c>
      <c r="H3901" s="9">
        <v>3</v>
      </c>
      <c r="I3901" s="9">
        <v>4</v>
      </c>
      <c r="J3901" s="9">
        <v>-172.09999999999997</v>
      </c>
      <c r="K3901" s="9">
        <v>76.599999999999937</v>
      </c>
      <c r="L3901" s="9">
        <v>69.800000000000011</v>
      </c>
    </row>
    <row r="3902" spans="6:12">
      <c r="F3902" s="9">
        <v>3883</v>
      </c>
      <c r="G3902" s="9">
        <v>22</v>
      </c>
      <c r="H3902" s="9">
        <v>1</v>
      </c>
      <c r="I3902" s="9">
        <v>4</v>
      </c>
      <c r="J3902" s="9">
        <v>78.748000000000005</v>
      </c>
      <c r="K3902" s="9">
        <v>154.62799999999999</v>
      </c>
      <c r="L3902" s="9">
        <v>151.72800000000001</v>
      </c>
    </row>
    <row r="3903" spans="6:12">
      <c r="F3903" s="9">
        <v>3884</v>
      </c>
      <c r="G3903" s="9">
        <v>50</v>
      </c>
      <c r="H3903" s="9">
        <v>2</v>
      </c>
      <c r="I3903" s="9">
        <v>3</v>
      </c>
      <c r="J3903" s="9">
        <v>-95.88</v>
      </c>
      <c r="K3903" s="9">
        <v>100.02</v>
      </c>
      <c r="L3903" s="9">
        <v>99.11999999999999</v>
      </c>
    </row>
    <row r="3904" spans="6:12">
      <c r="F3904" s="9">
        <v>3885</v>
      </c>
      <c r="G3904" s="9">
        <v>29</v>
      </c>
      <c r="H3904" s="9">
        <v>1</v>
      </c>
      <c r="I3904" s="9">
        <v>4</v>
      </c>
      <c r="J3904" s="9">
        <v>58.161000000000001</v>
      </c>
      <c r="K3904" s="9">
        <v>131.87100000000001</v>
      </c>
      <c r="L3904" s="9">
        <v>130.02100000000004</v>
      </c>
    </row>
    <row r="3905" spans="6:12">
      <c r="F3905" s="9">
        <v>3886</v>
      </c>
      <c r="G3905" s="9">
        <v>51</v>
      </c>
      <c r="H3905" s="9">
        <v>1</v>
      </c>
      <c r="I3905" s="9">
        <v>4</v>
      </c>
      <c r="J3905" s="9">
        <v>79.589000000000041</v>
      </c>
      <c r="K3905" s="9">
        <v>146.47899999999998</v>
      </c>
      <c r="L3905" s="9">
        <v>147.92900000000012</v>
      </c>
    </row>
    <row r="3906" spans="6:12">
      <c r="F3906" s="9">
        <v>3887</v>
      </c>
      <c r="G3906" s="9">
        <v>36</v>
      </c>
      <c r="H3906" s="9">
        <v>2</v>
      </c>
      <c r="I3906" s="9">
        <v>7</v>
      </c>
      <c r="J3906" s="9">
        <v>88.631999999999977</v>
      </c>
      <c r="K3906" s="9">
        <v>118.47199999999998</v>
      </c>
      <c r="L3906" s="9">
        <v>117.072</v>
      </c>
    </row>
    <row r="3907" spans="6:12">
      <c r="F3907" s="9">
        <v>3888</v>
      </c>
      <c r="G3907" s="9">
        <v>36</v>
      </c>
      <c r="H3907" s="9">
        <v>1</v>
      </c>
      <c r="I3907" s="9">
        <v>4</v>
      </c>
      <c r="J3907" s="9">
        <v>50.804000000000002</v>
      </c>
      <c r="K3907" s="9">
        <v>122.34399999999999</v>
      </c>
      <c r="L3907" s="9">
        <v>121.54400000000001</v>
      </c>
    </row>
    <row r="3908" spans="6:12">
      <c r="F3908" s="9">
        <v>3889</v>
      </c>
      <c r="G3908" s="9">
        <v>41</v>
      </c>
      <c r="H3908" s="9">
        <v>3</v>
      </c>
      <c r="I3908" s="9">
        <v>8</v>
      </c>
      <c r="J3908" s="9">
        <v>53.013000000000034</v>
      </c>
      <c r="K3908" s="9">
        <v>124.80299999999994</v>
      </c>
      <c r="L3908" s="9">
        <v>122.75300000000004</v>
      </c>
    </row>
    <row r="3909" spans="6:12">
      <c r="F3909" s="9">
        <v>3890</v>
      </c>
      <c r="G3909" s="9">
        <v>49</v>
      </c>
      <c r="H3909" s="9">
        <v>2</v>
      </c>
      <c r="I3909" s="9">
        <v>4</v>
      </c>
      <c r="J3909" s="9">
        <v>-32.388999999999982</v>
      </c>
      <c r="K3909" s="9">
        <v>121.22100000000006</v>
      </c>
      <c r="L3909" s="9">
        <v>120.571</v>
      </c>
    </row>
    <row r="3910" spans="6:12">
      <c r="F3910" s="9">
        <v>3891</v>
      </c>
      <c r="G3910" s="9">
        <v>29</v>
      </c>
      <c r="H3910" s="9">
        <v>1</v>
      </c>
      <c r="I3910" s="9">
        <v>7</v>
      </c>
      <c r="J3910" s="9">
        <v>143.553</v>
      </c>
      <c r="K3910" s="9">
        <v>89.462999999999965</v>
      </c>
      <c r="L3910" s="9">
        <v>88.813000000000045</v>
      </c>
    </row>
    <row r="3911" spans="6:12">
      <c r="F3911" s="9">
        <v>3892</v>
      </c>
      <c r="G3911" s="9">
        <v>33</v>
      </c>
      <c r="H3911" s="9">
        <v>3</v>
      </c>
      <c r="I3911" s="9">
        <v>4</v>
      </c>
      <c r="J3911" s="9">
        <v>-202.92299999999989</v>
      </c>
      <c r="K3911" s="9">
        <v>41.746999999999986</v>
      </c>
      <c r="L3911" s="9">
        <v>36.896999999999991</v>
      </c>
    </row>
    <row r="3912" spans="6:12">
      <c r="F3912" s="9">
        <v>3893</v>
      </c>
      <c r="G3912" s="9">
        <v>48</v>
      </c>
      <c r="H3912" s="9">
        <v>3</v>
      </c>
      <c r="I3912" s="9">
        <v>5</v>
      </c>
      <c r="J3912" s="9">
        <v>-104.46999999999991</v>
      </c>
      <c r="K3912" s="9">
        <v>92.949999999999989</v>
      </c>
      <c r="L3912" s="9">
        <v>90.75</v>
      </c>
    </row>
    <row r="3913" spans="6:12">
      <c r="F3913" s="9">
        <v>3894</v>
      </c>
      <c r="G3913" s="9">
        <v>32</v>
      </c>
      <c r="H3913" s="9">
        <v>3</v>
      </c>
      <c r="I3913" s="9">
        <v>8</v>
      </c>
      <c r="J3913" s="9">
        <v>49.83600000000007</v>
      </c>
      <c r="K3913" s="9">
        <v>124.41599999999994</v>
      </c>
      <c r="L3913" s="9">
        <v>121.01600000000002</v>
      </c>
    </row>
    <row r="3914" spans="6:12">
      <c r="F3914" s="9">
        <v>3895</v>
      </c>
      <c r="G3914" s="9">
        <v>28</v>
      </c>
      <c r="H3914" s="9">
        <v>1</v>
      </c>
      <c r="I3914" s="9">
        <v>3</v>
      </c>
      <c r="J3914" s="9">
        <v>12.873999999999988</v>
      </c>
      <c r="K3914" s="9">
        <v>129.49400000000003</v>
      </c>
      <c r="L3914" s="9">
        <v>127.09399999999999</v>
      </c>
    </row>
    <row r="3915" spans="6:12">
      <c r="F3915" s="9">
        <v>3896</v>
      </c>
      <c r="G3915" s="9">
        <v>44</v>
      </c>
      <c r="H3915" s="9">
        <v>3</v>
      </c>
      <c r="I3915" s="9">
        <v>5</v>
      </c>
      <c r="J3915" s="9">
        <v>-116.06999999999988</v>
      </c>
      <c r="K3915" s="9">
        <v>82.589999999999918</v>
      </c>
      <c r="L3915" s="9">
        <v>79.789999999999964</v>
      </c>
    </row>
    <row r="3916" spans="6:12">
      <c r="F3916" s="9">
        <v>3897</v>
      </c>
      <c r="G3916" s="9">
        <v>36</v>
      </c>
      <c r="H3916" s="9">
        <v>1</v>
      </c>
      <c r="I3916" s="9">
        <v>4</v>
      </c>
      <c r="J3916" s="9">
        <v>50.804000000000002</v>
      </c>
      <c r="K3916" s="9">
        <v>122.34399999999999</v>
      </c>
      <c r="L3916" s="9">
        <v>121.54400000000001</v>
      </c>
    </row>
    <row r="3917" spans="6:12">
      <c r="F3917" s="9">
        <v>3898</v>
      </c>
      <c r="G3917" s="9">
        <v>40</v>
      </c>
      <c r="H3917" s="9">
        <v>2</v>
      </c>
      <c r="I3917" s="9">
        <v>4</v>
      </c>
      <c r="J3917" s="9">
        <v>-53.44</v>
      </c>
      <c r="K3917" s="9">
        <v>102.95999999999995</v>
      </c>
      <c r="L3917" s="9">
        <v>100.96000000000001</v>
      </c>
    </row>
    <row r="3918" spans="6:12">
      <c r="F3918" s="9">
        <v>3899</v>
      </c>
      <c r="G3918" s="9">
        <v>41</v>
      </c>
      <c r="H3918" s="9">
        <v>3</v>
      </c>
      <c r="I3918" s="9">
        <v>9</v>
      </c>
      <c r="J3918" s="9">
        <v>92.369000000000028</v>
      </c>
      <c r="K3918" s="9">
        <v>121.55899999999991</v>
      </c>
      <c r="L3918" s="9">
        <v>119.90899999999999</v>
      </c>
    </row>
    <row r="3919" spans="6:12">
      <c r="F3919" s="9">
        <v>3900</v>
      </c>
      <c r="G3919" s="9">
        <v>21</v>
      </c>
      <c r="H3919" s="9">
        <v>1</v>
      </c>
      <c r="I3919" s="9">
        <v>5</v>
      </c>
      <c r="J3919" s="9">
        <v>120.66500000000001</v>
      </c>
      <c r="K3919" s="9">
        <v>154.255</v>
      </c>
      <c r="L3919" s="9">
        <v>151.60499999999996</v>
      </c>
    </row>
    <row r="3920" spans="6:12">
      <c r="F3920" s="9">
        <v>3901</v>
      </c>
      <c r="G3920" s="9">
        <v>50</v>
      </c>
      <c r="H3920" s="9">
        <v>1</v>
      </c>
      <c r="I3920" s="9">
        <v>8</v>
      </c>
      <c r="J3920" s="9">
        <v>171.17999999999995</v>
      </c>
      <c r="K3920" s="9">
        <v>67.979999999999961</v>
      </c>
      <c r="L3920" s="9">
        <v>70.880000000000024</v>
      </c>
    </row>
    <row r="3921" spans="6:12">
      <c r="F3921" s="9">
        <v>3902</v>
      </c>
      <c r="G3921" s="9">
        <v>39</v>
      </c>
      <c r="H3921" s="9">
        <v>1</v>
      </c>
      <c r="I3921" s="9">
        <v>6</v>
      </c>
      <c r="J3921" s="9">
        <v>118.22899999999997</v>
      </c>
      <c r="K3921" s="9">
        <v>103.63899999999997</v>
      </c>
      <c r="L3921" s="9">
        <v>104.08900000000001</v>
      </c>
    </row>
    <row r="3922" spans="6:12">
      <c r="F3922" s="9">
        <v>3903</v>
      </c>
      <c r="G3922" s="9">
        <v>26</v>
      </c>
      <c r="H3922" s="9">
        <v>2</v>
      </c>
      <c r="I3922" s="9">
        <v>4</v>
      </c>
      <c r="J3922" s="9">
        <v>-42.71599999999998</v>
      </c>
      <c r="K3922" s="9">
        <v>118.02399999999997</v>
      </c>
      <c r="L3922" s="9">
        <v>113.92399999999998</v>
      </c>
    </row>
    <row r="3923" spans="6:12">
      <c r="F3923" s="9">
        <v>3904</v>
      </c>
      <c r="G3923" s="9">
        <v>28</v>
      </c>
      <c r="H3923" s="9">
        <v>2</v>
      </c>
      <c r="I3923" s="9">
        <v>5</v>
      </c>
      <c r="J3923" s="9">
        <v>10.080000000000013</v>
      </c>
      <c r="K3923" s="9">
        <v>127.59999999999998</v>
      </c>
      <c r="L3923" s="9">
        <v>124.19999999999997</v>
      </c>
    </row>
    <row r="3924" spans="6:12">
      <c r="F3924" s="9">
        <v>3905</v>
      </c>
      <c r="G3924" s="9">
        <v>38</v>
      </c>
      <c r="H3924" s="9">
        <v>2</v>
      </c>
      <c r="I3924" s="9">
        <v>4</v>
      </c>
      <c r="J3924" s="9">
        <v>-55.147999999999968</v>
      </c>
      <c r="K3924" s="9">
        <v>101.87199999999999</v>
      </c>
      <c r="L3924" s="9">
        <v>99.572000000000017</v>
      </c>
    </row>
    <row r="3925" spans="6:12">
      <c r="F3925" s="9">
        <v>3906</v>
      </c>
      <c r="G3925" s="9">
        <v>38</v>
      </c>
      <c r="H3925" s="9">
        <v>3</v>
      </c>
      <c r="I3925" s="9">
        <v>7</v>
      </c>
      <c r="J3925" s="9">
        <v>0.70600000000013097</v>
      </c>
      <c r="K3925" s="9">
        <v>116.02600000000001</v>
      </c>
      <c r="L3925" s="9">
        <v>113.12600000000009</v>
      </c>
    </row>
    <row r="3926" spans="6:12">
      <c r="F3926" s="9">
        <v>3907</v>
      </c>
      <c r="G3926" s="9">
        <v>49</v>
      </c>
      <c r="H3926" s="9">
        <v>2</v>
      </c>
      <c r="I3926" s="9">
        <v>8</v>
      </c>
      <c r="J3926" s="9">
        <v>141.50700000000001</v>
      </c>
      <c r="K3926" s="9">
        <v>124.71700000000001</v>
      </c>
      <c r="L3926" s="9">
        <v>125.66699999999997</v>
      </c>
    </row>
    <row r="3927" spans="6:12">
      <c r="F3927" s="9">
        <v>3908</v>
      </c>
      <c r="G3927" s="9">
        <v>44</v>
      </c>
      <c r="H3927" s="9">
        <v>1</v>
      </c>
      <c r="I3927" s="9">
        <v>3</v>
      </c>
      <c r="J3927" s="9">
        <v>11.082000000000001</v>
      </c>
      <c r="K3927" s="9">
        <v>122.74199999999998</v>
      </c>
      <c r="L3927" s="9">
        <v>122.742</v>
      </c>
    </row>
    <row r="3928" spans="6:12">
      <c r="F3928" s="9">
        <v>3909</v>
      </c>
      <c r="G3928" s="9">
        <v>30</v>
      </c>
      <c r="H3928" s="9">
        <v>3</v>
      </c>
      <c r="I3928" s="9">
        <v>4</v>
      </c>
      <c r="J3928" s="9">
        <v>-199.85999999999996</v>
      </c>
      <c r="K3928" s="9">
        <v>45.739999999999981</v>
      </c>
      <c r="L3928" s="9">
        <v>40.44</v>
      </c>
    </row>
    <row r="3929" spans="6:12">
      <c r="F3929" s="9">
        <v>3910</v>
      </c>
      <c r="G3929" s="9">
        <v>36</v>
      </c>
      <c r="H3929" s="9">
        <v>1</v>
      </c>
      <c r="I3929" s="9">
        <v>6</v>
      </c>
      <c r="J3929" s="9">
        <v>117.29599999999996</v>
      </c>
      <c r="K3929" s="9">
        <v>103.63599999999997</v>
      </c>
      <c r="L3929" s="9">
        <v>103.63600000000002</v>
      </c>
    </row>
    <row r="3930" spans="6:12">
      <c r="F3930" s="9">
        <v>3911</v>
      </c>
      <c r="G3930" s="9">
        <v>28</v>
      </c>
      <c r="H3930" s="9">
        <v>1</v>
      </c>
      <c r="I3930" s="9">
        <v>5</v>
      </c>
      <c r="J3930" s="9">
        <v>98.230000000000018</v>
      </c>
      <c r="K3930" s="9">
        <v>129.65</v>
      </c>
      <c r="L3930" s="9">
        <v>128.04999999999998</v>
      </c>
    </row>
    <row r="3931" spans="6:12">
      <c r="F3931" s="9">
        <v>3912</v>
      </c>
      <c r="G3931" s="9">
        <v>27</v>
      </c>
      <c r="H3931" s="9">
        <v>3</v>
      </c>
      <c r="I3931" s="9">
        <v>4</v>
      </c>
      <c r="J3931" s="9">
        <v>-194.3669999999999</v>
      </c>
      <c r="K3931" s="9">
        <v>52.162999999999982</v>
      </c>
      <c r="L3931" s="9">
        <v>46.413000000000011</v>
      </c>
    </row>
    <row r="3932" spans="6:12">
      <c r="F3932" s="9">
        <v>3913</v>
      </c>
      <c r="G3932" s="9">
        <v>35</v>
      </c>
      <c r="H3932" s="9">
        <v>2</v>
      </c>
      <c r="I3932" s="9">
        <v>5</v>
      </c>
      <c r="J3932" s="9">
        <v>1.9250000000000114</v>
      </c>
      <c r="K3932" s="9">
        <v>117.27499999999996</v>
      </c>
      <c r="L3932" s="9">
        <v>114.92499999999994</v>
      </c>
    </row>
    <row r="3933" spans="6:12">
      <c r="F3933" s="9">
        <v>3914</v>
      </c>
      <c r="G3933" s="9">
        <v>42</v>
      </c>
      <c r="H3933" s="9">
        <v>2</v>
      </c>
      <c r="I3933" s="9">
        <v>5</v>
      </c>
      <c r="J3933" s="9">
        <v>7</v>
      </c>
      <c r="K3933" s="9">
        <v>120.17999999999996</v>
      </c>
      <c r="L3933" s="9">
        <v>118.87999999999995</v>
      </c>
    </row>
    <row r="3934" spans="6:12">
      <c r="F3934" s="9">
        <v>3915</v>
      </c>
      <c r="G3934" s="9">
        <v>38</v>
      </c>
      <c r="H3934" s="9">
        <v>3</v>
      </c>
      <c r="I3934" s="9">
        <v>7</v>
      </c>
      <c r="J3934" s="9">
        <v>0.70600000000013097</v>
      </c>
      <c r="K3934" s="9">
        <v>116.02600000000001</v>
      </c>
      <c r="L3934" s="9">
        <v>113.12600000000009</v>
      </c>
    </row>
    <row r="3935" spans="6:12">
      <c r="F3935" s="9">
        <v>3916</v>
      </c>
      <c r="G3935" s="9">
        <v>22</v>
      </c>
      <c r="H3935" s="9">
        <v>3</v>
      </c>
      <c r="I3935" s="9">
        <v>5</v>
      </c>
      <c r="J3935" s="9">
        <v>-102.64999999999998</v>
      </c>
      <c r="K3935" s="9">
        <v>102.82999999999996</v>
      </c>
      <c r="L3935" s="9">
        <v>96.72999999999999</v>
      </c>
    </row>
    <row r="3936" spans="6:12">
      <c r="F3936" s="9">
        <v>3917</v>
      </c>
      <c r="G3936" s="9">
        <v>21</v>
      </c>
      <c r="H3936" s="9">
        <v>3</v>
      </c>
      <c r="I3936" s="9">
        <v>5</v>
      </c>
      <c r="J3936" s="9">
        <v>-98.935000000000002</v>
      </c>
      <c r="K3936" s="9">
        <v>106.85499999999993</v>
      </c>
      <c r="L3936" s="9">
        <v>100.60499999999996</v>
      </c>
    </row>
    <row r="3937" spans="6:12">
      <c r="F3937" s="9">
        <v>3918</v>
      </c>
      <c r="G3937" s="9">
        <v>38</v>
      </c>
      <c r="H3937" s="9">
        <v>1</v>
      </c>
      <c r="I3937" s="9">
        <v>7</v>
      </c>
      <c r="J3937" s="9">
        <v>136.68599999999998</v>
      </c>
      <c r="K3937" s="9">
        <v>79.805999999999969</v>
      </c>
      <c r="L3937" s="9">
        <v>80.506000000000043</v>
      </c>
    </row>
    <row r="3938" spans="6:12">
      <c r="F3938" s="9">
        <v>3919</v>
      </c>
      <c r="G3938" s="9">
        <v>30</v>
      </c>
      <c r="H3938" s="9">
        <v>3</v>
      </c>
      <c r="I3938" s="9">
        <v>6</v>
      </c>
      <c r="J3938" s="9">
        <v>-54.919999999999902</v>
      </c>
      <c r="K3938" s="9">
        <v>105.47999999999999</v>
      </c>
      <c r="L3938" s="9">
        <v>100.98000000000005</v>
      </c>
    </row>
    <row r="3939" spans="6:12">
      <c r="F3939" s="9">
        <v>3920</v>
      </c>
      <c r="G3939" s="9">
        <v>43</v>
      </c>
      <c r="H3939" s="9">
        <v>1</v>
      </c>
      <c r="I3939" s="9">
        <v>5</v>
      </c>
      <c r="J3939" s="9">
        <v>94.705000000000013</v>
      </c>
      <c r="K3939" s="9">
        <v>121.47499999999997</v>
      </c>
      <c r="L3939" s="9">
        <v>122.125</v>
      </c>
    </row>
    <row r="3940" spans="6:12">
      <c r="F3940" s="9">
        <v>3921</v>
      </c>
      <c r="G3940" s="9">
        <v>19</v>
      </c>
      <c r="H3940" s="9">
        <v>2</v>
      </c>
      <c r="I3940" s="9">
        <v>3</v>
      </c>
      <c r="J3940" s="9">
        <v>-84.502999999999986</v>
      </c>
      <c r="K3940" s="9">
        <v>121.00699999999996</v>
      </c>
      <c r="L3940" s="9">
        <v>115.45700000000001</v>
      </c>
    </row>
    <row r="3941" spans="6:12">
      <c r="F3941" s="9">
        <v>3922</v>
      </c>
      <c r="G3941" s="9">
        <v>54</v>
      </c>
      <c r="H3941" s="9">
        <v>1</v>
      </c>
      <c r="I3941" s="9">
        <v>9</v>
      </c>
      <c r="J3941" s="9">
        <v>188.30599999999987</v>
      </c>
      <c r="K3941" s="9">
        <v>41.265999999999991</v>
      </c>
      <c r="L3941" s="9">
        <v>45.166000000000082</v>
      </c>
    </row>
    <row r="3942" spans="6:12">
      <c r="F3942" s="9">
        <v>3923</v>
      </c>
      <c r="G3942" s="9">
        <v>53</v>
      </c>
      <c r="H3942" s="9">
        <v>3</v>
      </c>
      <c r="I3942" s="9">
        <v>6</v>
      </c>
      <c r="J3942" s="9">
        <v>-16.026999999999873</v>
      </c>
      <c r="K3942" s="9">
        <v>137.24299999999994</v>
      </c>
      <c r="L3942" s="9">
        <v>136.19300000000004</v>
      </c>
    </row>
    <row r="3943" spans="6:12">
      <c r="F3943" s="9">
        <v>3924</v>
      </c>
      <c r="G3943" s="9">
        <v>38</v>
      </c>
      <c r="H3943" s="9">
        <v>1</v>
      </c>
      <c r="I3943" s="9">
        <v>8</v>
      </c>
      <c r="J3943" s="9">
        <v>146.24399999999994</v>
      </c>
      <c r="K3943" s="9">
        <v>46.763999999999982</v>
      </c>
      <c r="L3943" s="9">
        <v>47.864000000000033</v>
      </c>
    </row>
    <row r="3944" spans="6:12">
      <c r="F3944" s="9">
        <v>3925</v>
      </c>
      <c r="G3944" s="9">
        <v>43</v>
      </c>
      <c r="H3944" s="9">
        <v>1</v>
      </c>
      <c r="I3944" s="9">
        <v>7</v>
      </c>
      <c r="J3944" s="9">
        <v>142.32099999999997</v>
      </c>
      <c r="K3944" s="9">
        <v>83.890999999999963</v>
      </c>
      <c r="L3944" s="9">
        <v>85.341000000000008</v>
      </c>
    </row>
    <row r="3945" spans="6:12">
      <c r="F3945" s="9">
        <v>3926</v>
      </c>
      <c r="G3945" s="9">
        <v>32</v>
      </c>
      <c r="H3945" s="9">
        <v>1</v>
      </c>
      <c r="I3945" s="9">
        <v>7</v>
      </c>
      <c r="J3945" s="9">
        <v>138.83399999999997</v>
      </c>
      <c r="K3945" s="9">
        <v>83.813999999999993</v>
      </c>
      <c r="L3945" s="9">
        <v>83.614000000000004</v>
      </c>
    </row>
    <row r="3946" spans="6:12">
      <c r="F3946" s="9">
        <v>3927</v>
      </c>
      <c r="G3946" s="9">
        <v>44</v>
      </c>
      <c r="H3946" s="9">
        <v>3</v>
      </c>
      <c r="I3946" s="9">
        <v>3</v>
      </c>
      <c r="J3946" s="9">
        <v>-280.13799999999992</v>
      </c>
      <c r="K3946" s="9">
        <v>3.7219999999999516</v>
      </c>
      <c r="L3946" s="9">
        <v>0.12200000000004252</v>
      </c>
    </row>
    <row r="3947" spans="6:12">
      <c r="F3947" s="9">
        <v>3928</v>
      </c>
      <c r="G3947" s="9">
        <v>50</v>
      </c>
      <c r="H3947" s="9">
        <v>2</v>
      </c>
      <c r="I3947" s="9">
        <v>8</v>
      </c>
      <c r="J3947" s="9">
        <v>145.21999999999997</v>
      </c>
      <c r="K3947" s="9">
        <v>128.11999999999998</v>
      </c>
      <c r="L3947" s="9">
        <v>129.21999999999997</v>
      </c>
    </row>
    <row r="3948" spans="6:12">
      <c r="F3948" s="9">
        <v>3929</v>
      </c>
      <c r="G3948" s="9">
        <v>20</v>
      </c>
      <c r="H3948" s="9">
        <v>1</v>
      </c>
      <c r="I3948" s="9">
        <v>7</v>
      </c>
      <c r="J3948" s="9">
        <v>172.28999999999994</v>
      </c>
      <c r="K3948" s="9">
        <v>120.98999999999995</v>
      </c>
      <c r="L3948" s="9">
        <v>118.99000000000001</v>
      </c>
    </row>
    <row r="3949" spans="6:12">
      <c r="F3949" s="9">
        <v>3930</v>
      </c>
      <c r="G3949" s="9">
        <v>24</v>
      </c>
      <c r="H3949" s="9">
        <v>1</v>
      </c>
      <c r="I3949" s="9">
        <v>6</v>
      </c>
      <c r="J3949" s="9">
        <v>137.86399999999995</v>
      </c>
      <c r="K3949" s="9">
        <v>127.92400000000001</v>
      </c>
      <c r="L3949" s="9">
        <v>126.124</v>
      </c>
    </row>
    <row r="3950" spans="6:12">
      <c r="F3950" s="9">
        <v>3931</v>
      </c>
      <c r="G3950" s="9">
        <v>36</v>
      </c>
      <c r="H3950" s="9">
        <v>1</v>
      </c>
      <c r="I3950" s="9">
        <v>7</v>
      </c>
      <c r="J3950" s="9">
        <v>136.32199999999997</v>
      </c>
      <c r="K3950" s="9">
        <v>80.061999999999955</v>
      </c>
      <c r="L3950" s="9">
        <v>80.462000000000018</v>
      </c>
    </row>
    <row r="3951" spans="6:12">
      <c r="F3951" s="9">
        <v>3932</v>
      </c>
      <c r="G3951" s="9">
        <v>51</v>
      </c>
      <c r="H3951" s="9">
        <v>2</v>
      </c>
      <c r="I3951" s="9">
        <v>5</v>
      </c>
      <c r="J3951" s="9">
        <v>32.96500000000006</v>
      </c>
      <c r="K3951" s="9">
        <v>143.35499999999996</v>
      </c>
      <c r="L3951" s="9">
        <v>143.40500000000003</v>
      </c>
    </row>
    <row r="3952" spans="6:12">
      <c r="F3952" s="9">
        <v>3933</v>
      </c>
      <c r="G3952" s="9">
        <v>53</v>
      </c>
      <c r="H3952" s="9">
        <v>2</v>
      </c>
      <c r="I3952" s="9">
        <v>3</v>
      </c>
      <c r="J3952" s="9">
        <v>-83.210999999999956</v>
      </c>
      <c r="K3952" s="9">
        <v>111.75899999999993</v>
      </c>
      <c r="L3952" s="9">
        <v>111.309</v>
      </c>
    </row>
    <row r="3953" spans="6:12">
      <c r="F3953" s="9">
        <v>3934</v>
      </c>
      <c r="G3953" s="9">
        <v>34</v>
      </c>
      <c r="H3953" s="9">
        <v>2</v>
      </c>
      <c r="I3953" s="9">
        <v>9</v>
      </c>
      <c r="J3953" s="9">
        <v>137.89599999999993</v>
      </c>
      <c r="K3953" s="9">
        <v>83.155999999999949</v>
      </c>
      <c r="L3953" s="9">
        <v>82.255999999999972</v>
      </c>
    </row>
    <row r="3954" spans="6:12">
      <c r="F3954" s="9">
        <v>3935</v>
      </c>
      <c r="G3954" s="9">
        <v>48</v>
      </c>
      <c r="H3954" s="9">
        <v>2</v>
      </c>
      <c r="I3954" s="9">
        <v>4</v>
      </c>
      <c r="J3954" s="9">
        <v>-35.807999999999993</v>
      </c>
      <c r="K3954" s="9">
        <v>118.11200000000002</v>
      </c>
      <c r="L3954" s="9">
        <v>117.31199999999998</v>
      </c>
    </row>
    <row r="3955" spans="6:12">
      <c r="F3955" s="9">
        <v>3936</v>
      </c>
      <c r="G3955" s="9">
        <v>31</v>
      </c>
      <c r="H3955" s="9">
        <v>1</v>
      </c>
      <c r="I3955" s="9">
        <v>4</v>
      </c>
      <c r="J3955" s="9">
        <v>54.709000000000003</v>
      </c>
      <c r="K3955" s="9">
        <v>127.79899999999998</v>
      </c>
      <c r="L3955" s="9">
        <v>126.24900000000002</v>
      </c>
    </row>
    <row r="3956" spans="6:12">
      <c r="F3956" s="9">
        <v>3937</v>
      </c>
      <c r="G3956" s="9">
        <v>39</v>
      </c>
      <c r="H3956" s="9">
        <v>2</v>
      </c>
      <c r="I3956" s="9">
        <v>8</v>
      </c>
      <c r="J3956" s="9">
        <v>119.22699999999998</v>
      </c>
      <c r="K3956" s="9">
        <v>105.53699999999995</v>
      </c>
      <c r="L3956" s="9">
        <v>104.98699999999997</v>
      </c>
    </row>
    <row r="3957" spans="6:12">
      <c r="F3957" s="9">
        <v>3938</v>
      </c>
      <c r="G3957" s="9">
        <v>21</v>
      </c>
      <c r="H3957" s="9">
        <v>1</v>
      </c>
      <c r="I3957" s="9">
        <v>6</v>
      </c>
      <c r="J3957" s="9">
        <v>149.08099999999996</v>
      </c>
      <c r="K3957" s="9">
        <v>140.07099999999997</v>
      </c>
      <c r="L3957" s="9">
        <v>137.821</v>
      </c>
    </row>
    <row r="3958" spans="6:12">
      <c r="F3958" s="9">
        <v>3939</v>
      </c>
      <c r="G3958" s="9">
        <v>30</v>
      </c>
      <c r="H3958" s="9">
        <v>2</v>
      </c>
      <c r="I3958" s="9">
        <v>3</v>
      </c>
      <c r="J3958" s="9">
        <v>-118.23999999999998</v>
      </c>
      <c r="K3958" s="9">
        <v>83.859999999999985</v>
      </c>
      <c r="L3958" s="9">
        <v>79.960000000000008</v>
      </c>
    </row>
    <row r="3959" spans="6:12">
      <c r="F3959" s="9">
        <v>3940</v>
      </c>
      <c r="G3959" s="9">
        <v>41</v>
      </c>
      <c r="H3959" s="9">
        <v>1</v>
      </c>
      <c r="I3959" s="9">
        <v>6</v>
      </c>
      <c r="J3959" s="9">
        <v>120.20099999999996</v>
      </c>
      <c r="K3959" s="9">
        <v>104.99099999999996</v>
      </c>
      <c r="L3959" s="9">
        <v>105.74099999999999</v>
      </c>
    </row>
    <row r="3960" spans="6:12">
      <c r="F3960" s="9">
        <v>3941</v>
      </c>
      <c r="G3960" s="9">
        <v>31</v>
      </c>
      <c r="H3960" s="9">
        <v>2</v>
      </c>
      <c r="I3960" s="9">
        <v>7</v>
      </c>
      <c r="J3960" s="9">
        <v>91.696999999999974</v>
      </c>
      <c r="K3960" s="9">
        <v>123.08699999999996</v>
      </c>
      <c r="L3960" s="9">
        <v>120.93700000000004</v>
      </c>
    </row>
    <row r="3961" spans="6:12">
      <c r="F3961" s="9">
        <v>3942</v>
      </c>
      <c r="G3961" s="9">
        <v>31</v>
      </c>
      <c r="H3961" s="9">
        <v>1</v>
      </c>
      <c r="I3961" s="9">
        <v>5</v>
      </c>
      <c r="J3961" s="9">
        <v>92.66500000000002</v>
      </c>
      <c r="K3961" s="9">
        <v>123.155</v>
      </c>
      <c r="L3961" s="9">
        <v>122.00500000000002</v>
      </c>
    </row>
    <row r="3962" spans="6:12">
      <c r="F3962" s="9">
        <v>3943</v>
      </c>
      <c r="G3962" s="9">
        <v>40</v>
      </c>
      <c r="H3962" s="9">
        <v>2</v>
      </c>
      <c r="I3962" s="9">
        <v>3</v>
      </c>
      <c r="J3962" s="9">
        <v>-120.56</v>
      </c>
      <c r="K3962" s="9">
        <v>78.439999999999969</v>
      </c>
      <c r="L3962" s="9">
        <v>76.04000000000002</v>
      </c>
    </row>
    <row r="3963" spans="6:12">
      <c r="F3963" s="9">
        <v>3944</v>
      </c>
      <c r="G3963" s="9">
        <v>24</v>
      </c>
      <c r="H3963" s="9">
        <v>2</v>
      </c>
      <c r="I3963" s="9">
        <v>4</v>
      </c>
      <c r="J3963" s="9">
        <v>-36.864000000000033</v>
      </c>
      <c r="K3963" s="9">
        <v>124.49599999999998</v>
      </c>
      <c r="L3963" s="9">
        <v>120.096</v>
      </c>
    </row>
    <row r="3964" spans="6:12">
      <c r="F3964" s="9">
        <v>3945</v>
      </c>
      <c r="G3964" s="9">
        <v>33</v>
      </c>
      <c r="H3964" s="9">
        <v>3</v>
      </c>
      <c r="I3964" s="9">
        <v>8</v>
      </c>
      <c r="J3964" s="9">
        <v>49.109000000000094</v>
      </c>
      <c r="K3964" s="9">
        <v>123.37899999999996</v>
      </c>
      <c r="L3964" s="9">
        <v>120.12900000000002</v>
      </c>
    </row>
    <row r="3965" spans="6:12">
      <c r="F3965" s="9">
        <v>3946</v>
      </c>
      <c r="G3965" s="9">
        <v>39</v>
      </c>
      <c r="H3965" s="9">
        <v>1</v>
      </c>
      <c r="I3965" s="9">
        <v>9</v>
      </c>
      <c r="J3965" s="9">
        <v>146.92099999999988</v>
      </c>
      <c r="K3965" s="9">
        <v>4.5309999999999491</v>
      </c>
      <c r="L3965" s="9">
        <v>6.1809999999999832</v>
      </c>
    </row>
    <row r="3966" spans="6:12">
      <c r="F3966" s="9">
        <v>3947</v>
      </c>
      <c r="G3966" s="9">
        <v>41</v>
      </c>
      <c r="H3966" s="9">
        <v>2</v>
      </c>
      <c r="I3966" s="9">
        <v>3</v>
      </c>
      <c r="J3966" s="9">
        <v>-119.30699999999999</v>
      </c>
      <c r="K3966" s="9">
        <v>79.382999999999953</v>
      </c>
      <c r="L3966" s="9">
        <v>77.132999999999981</v>
      </c>
    </row>
    <row r="3967" spans="6:12">
      <c r="F3967" s="9">
        <v>3948</v>
      </c>
      <c r="G3967" s="9">
        <v>43</v>
      </c>
      <c r="H3967" s="9">
        <v>3</v>
      </c>
      <c r="I3967" s="9">
        <v>3</v>
      </c>
      <c r="J3967" s="9">
        <v>-282.35099999999989</v>
      </c>
      <c r="K3967" s="9">
        <v>1.81899999999996</v>
      </c>
      <c r="L3967" s="9">
        <v>-1.9309999999999548</v>
      </c>
    </row>
    <row r="3968" spans="6:12">
      <c r="F3968" s="9">
        <v>3949</v>
      </c>
      <c r="G3968" s="9">
        <v>27</v>
      </c>
      <c r="H3968" s="9">
        <v>2</v>
      </c>
      <c r="I3968" s="9">
        <v>5</v>
      </c>
      <c r="J3968" s="9">
        <v>12.324999999999989</v>
      </c>
      <c r="K3968" s="9">
        <v>130.15499999999997</v>
      </c>
      <c r="L3968" s="9">
        <v>126.60499999999999</v>
      </c>
    </row>
    <row r="3969" spans="6:12">
      <c r="F3969" s="9">
        <v>3950</v>
      </c>
      <c r="G3969" s="9">
        <v>43</v>
      </c>
      <c r="H3969" s="9">
        <v>3</v>
      </c>
      <c r="I3969" s="9">
        <v>4</v>
      </c>
      <c r="J3969" s="9">
        <v>-195.58299999999997</v>
      </c>
      <c r="K3969" s="9">
        <v>45.986999999999966</v>
      </c>
      <c r="L3969" s="9">
        <v>42.637000000000029</v>
      </c>
    </row>
    <row r="3970" spans="6:12">
      <c r="F3970" s="9">
        <v>3951</v>
      </c>
      <c r="G3970" s="9">
        <v>36</v>
      </c>
      <c r="H3970" s="9">
        <v>2</v>
      </c>
      <c r="I3970" s="9">
        <v>4</v>
      </c>
      <c r="J3970" s="9">
        <v>-55.775999999999982</v>
      </c>
      <c r="K3970" s="9">
        <v>101.86399999999998</v>
      </c>
      <c r="L3970" s="9">
        <v>99.263999999999982</v>
      </c>
    </row>
    <row r="3971" spans="6:12">
      <c r="F3971" s="9">
        <v>3952</v>
      </c>
      <c r="G3971" s="9">
        <v>37</v>
      </c>
      <c r="H3971" s="9">
        <v>2</v>
      </c>
      <c r="I3971" s="9">
        <v>7</v>
      </c>
      <c r="J3971" s="9">
        <v>88.828999999999979</v>
      </c>
      <c r="K3971" s="9">
        <v>118.35899999999998</v>
      </c>
      <c r="L3971" s="9">
        <v>117.10899999999998</v>
      </c>
    </row>
    <row r="3972" spans="6:12">
      <c r="F3972" s="9">
        <v>3953</v>
      </c>
      <c r="G3972" s="9">
        <v>26</v>
      </c>
      <c r="H3972" s="9">
        <v>2</v>
      </c>
      <c r="I3972" s="9">
        <v>5</v>
      </c>
      <c r="J3972" s="9">
        <v>14.840000000000032</v>
      </c>
      <c r="K3972" s="9">
        <v>132.97999999999996</v>
      </c>
      <c r="L3972" s="9">
        <v>129.27999999999997</v>
      </c>
    </row>
    <row r="3973" spans="6:12">
      <c r="F3973" s="9">
        <v>3954</v>
      </c>
      <c r="G3973" s="9">
        <v>19</v>
      </c>
      <c r="H3973" s="9">
        <v>3</v>
      </c>
      <c r="I3973" s="9">
        <v>4</v>
      </c>
      <c r="J3973" s="9">
        <v>-167.83899999999994</v>
      </c>
      <c r="K3973" s="9">
        <v>81.170999999999964</v>
      </c>
      <c r="L3973" s="9">
        <v>74.221000000000032</v>
      </c>
    </row>
    <row r="3974" spans="6:12">
      <c r="F3974" s="9">
        <v>3955</v>
      </c>
      <c r="G3974" s="9">
        <v>27</v>
      </c>
      <c r="H3974" s="9">
        <v>3</v>
      </c>
      <c r="I3974" s="9">
        <v>5</v>
      </c>
      <c r="J3974" s="9">
        <v>-117.17499999999995</v>
      </c>
      <c r="K3974" s="9">
        <v>86.754999999999967</v>
      </c>
      <c r="L3974" s="9">
        <v>81.405000000000001</v>
      </c>
    </row>
    <row r="3975" spans="6:12">
      <c r="F3975" s="9">
        <v>3956</v>
      </c>
      <c r="G3975" s="9">
        <v>46</v>
      </c>
      <c r="H3975" s="9">
        <v>1</v>
      </c>
      <c r="I3975" s="9">
        <v>6</v>
      </c>
      <c r="J3975" s="9">
        <v>129.85599999999999</v>
      </c>
      <c r="K3975" s="9">
        <v>113.09599999999996</v>
      </c>
      <c r="L3975" s="9">
        <v>114.59599999999999</v>
      </c>
    </row>
    <row r="3976" spans="6:12">
      <c r="F3976" s="9">
        <v>3957</v>
      </c>
      <c r="G3976" s="9">
        <v>25</v>
      </c>
      <c r="H3976" s="9">
        <v>1</v>
      </c>
      <c r="I3976" s="9">
        <v>8</v>
      </c>
      <c r="J3976" s="9">
        <v>163.10499999999993</v>
      </c>
      <c r="K3976" s="9">
        <v>67.654999999999987</v>
      </c>
      <c r="L3976" s="9">
        <v>66.804999999999993</v>
      </c>
    </row>
    <row r="3977" spans="6:12">
      <c r="F3977" s="9">
        <v>3958</v>
      </c>
      <c r="G3977" s="9">
        <v>20</v>
      </c>
      <c r="H3977" s="9">
        <v>2</v>
      </c>
      <c r="I3977" s="9">
        <v>9</v>
      </c>
      <c r="J3977" s="9">
        <v>170.87999999999994</v>
      </c>
      <c r="K3977" s="9">
        <v>120.47999999999996</v>
      </c>
      <c r="L3977" s="9">
        <v>117.48000000000002</v>
      </c>
    </row>
    <row r="3978" spans="6:12">
      <c r="F3978" s="9">
        <v>3959</v>
      </c>
      <c r="G3978" s="9">
        <v>36</v>
      </c>
      <c r="H3978" s="9">
        <v>1</v>
      </c>
      <c r="I3978" s="9">
        <v>8</v>
      </c>
      <c r="J3978" s="9">
        <v>145.86799999999991</v>
      </c>
      <c r="K3978" s="9">
        <v>47.007999999999967</v>
      </c>
      <c r="L3978" s="9">
        <v>47.808000000000007</v>
      </c>
    </row>
    <row r="3979" spans="6:12">
      <c r="F3979" s="9">
        <v>3960</v>
      </c>
      <c r="G3979" s="9">
        <v>53</v>
      </c>
      <c r="H3979" s="9">
        <v>2</v>
      </c>
      <c r="I3979" s="9">
        <v>8</v>
      </c>
      <c r="J3979" s="9">
        <v>157.97900000000001</v>
      </c>
      <c r="K3979" s="9">
        <v>139.94899999999996</v>
      </c>
      <c r="L3979" s="9">
        <v>141.499</v>
      </c>
    </row>
    <row r="3980" spans="6:12">
      <c r="F3980" s="9">
        <v>3961</v>
      </c>
      <c r="G3980" s="9">
        <v>27</v>
      </c>
      <c r="H3980" s="9">
        <v>3</v>
      </c>
      <c r="I3980" s="9">
        <v>6</v>
      </c>
      <c r="J3980" s="9">
        <v>-49.462999999999965</v>
      </c>
      <c r="K3980" s="9">
        <v>111.86700000000002</v>
      </c>
      <c r="L3980" s="9">
        <v>106.91700000000009</v>
      </c>
    </row>
    <row r="3981" spans="6:12">
      <c r="F3981" s="9">
        <v>3962</v>
      </c>
      <c r="G3981" s="9">
        <v>48</v>
      </c>
      <c r="H3981" s="9">
        <v>2</v>
      </c>
      <c r="I3981" s="9">
        <v>8</v>
      </c>
      <c r="J3981" s="9">
        <v>138.06399999999999</v>
      </c>
      <c r="K3981" s="9">
        <v>121.584</v>
      </c>
      <c r="L3981" s="9">
        <v>122.38399999999999</v>
      </c>
    </row>
    <row r="3982" spans="6:12">
      <c r="F3982" s="9">
        <v>3963</v>
      </c>
      <c r="G3982" s="9">
        <v>22</v>
      </c>
      <c r="H3982" s="9">
        <v>3</v>
      </c>
      <c r="I3982" s="9">
        <v>8</v>
      </c>
      <c r="J3982" s="9">
        <v>71.95599999999996</v>
      </c>
      <c r="K3982" s="9">
        <v>149.63599999999991</v>
      </c>
      <c r="L3982" s="9">
        <v>144.73599999999993</v>
      </c>
    </row>
    <row r="3983" spans="6:12">
      <c r="F3983" s="9">
        <v>3964</v>
      </c>
      <c r="G3983" s="9">
        <v>21</v>
      </c>
      <c r="H3983" s="9">
        <v>1</v>
      </c>
      <c r="I3983" s="9">
        <v>8</v>
      </c>
      <c r="J3983" s="9">
        <v>177.47299999999996</v>
      </c>
      <c r="K3983" s="9">
        <v>83.262999999999963</v>
      </c>
      <c r="L3983" s="9">
        <v>81.812999999999974</v>
      </c>
    </row>
    <row r="3984" spans="6:12">
      <c r="F3984" s="9">
        <v>3965</v>
      </c>
      <c r="G3984" s="9">
        <v>35</v>
      </c>
      <c r="H3984" s="9">
        <v>2</v>
      </c>
      <c r="I3984" s="9">
        <v>4</v>
      </c>
      <c r="J3984" s="9">
        <v>-55.685000000000002</v>
      </c>
      <c r="K3984" s="9">
        <v>102.26499999999997</v>
      </c>
      <c r="L3984" s="9">
        <v>99.514999999999958</v>
      </c>
    </row>
    <row r="3985" spans="6:12">
      <c r="F3985" s="9">
        <v>3966</v>
      </c>
      <c r="G3985" s="9">
        <v>42</v>
      </c>
      <c r="H3985" s="9">
        <v>1</v>
      </c>
      <c r="I3985" s="9">
        <v>6</v>
      </c>
      <c r="J3985" s="9">
        <v>121.59199999999997</v>
      </c>
      <c r="K3985" s="9">
        <v>106.07199999999996</v>
      </c>
      <c r="L3985" s="9">
        <v>106.97199999999999</v>
      </c>
    </row>
    <row r="3986" spans="6:12">
      <c r="F3986" s="9">
        <v>3967</v>
      </c>
      <c r="G3986" s="9">
        <v>21</v>
      </c>
      <c r="H3986" s="9">
        <v>3</v>
      </c>
      <c r="I3986" s="9">
        <v>7</v>
      </c>
      <c r="J3986" s="9">
        <v>26.937000000000012</v>
      </c>
      <c r="K3986" s="9">
        <v>147.52699999999993</v>
      </c>
      <c r="L3986" s="9">
        <v>142.077</v>
      </c>
    </row>
    <row r="3987" spans="6:12">
      <c r="F3987" s="9">
        <v>3968</v>
      </c>
      <c r="G3987" s="9">
        <v>52</v>
      </c>
      <c r="H3987" s="9">
        <v>2</v>
      </c>
      <c r="I3987" s="9">
        <v>5</v>
      </c>
      <c r="J3987" s="9">
        <v>37.200000000000017</v>
      </c>
      <c r="K3987" s="9">
        <v>147.28</v>
      </c>
      <c r="L3987" s="9">
        <v>147.47999999999993</v>
      </c>
    </row>
    <row r="3988" spans="6:12">
      <c r="F3988" s="9">
        <v>3969</v>
      </c>
      <c r="G3988" s="9">
        <v>45</v>
      </c>
      <c r="H3988" s="9">
        <v>2</v>
      </c>
      <c r="I3988" s="9">
        <v>7</v>
      </c>
      <c r="J3988" s="9">
        <v>100.12499999999994</v>
      </c>
      <c r="K3988" s="9">
        <v>127.1749999999999</v>
      </c>
      <c r="L3988" s="9">
        <v>127.12499999999997</v>
      </c>
    </row>
    <row r="3989" spans="6:12">
      <c r="F3989" s="9">
        <v>3970</v>
      </c>
      <c r="G3989" s="9">
        <v>54</v>
      </c>
      <c r="H3989" s="9">
        <v>1</v>
      </c>
      <c r="I3989" s="9">
        <v>5</v>
      </c>
      <c r="J3989" s="9">
        <v>130.72999999999996</v>
      </c>
      <c r="K3989" s="9">
        <v>154.08999999999997</v>
      </c>
      <c r="L3989" s="9">
        <v>156.39000000000004</v>
      </c>
    </row>
    <row r="3990" spans="6:12">
      <c r="F3990" s="9">
        <v>3971</v>
      </c>
      <c r="G3990" s="9">
        <v>19</v>
      </c>
      <c r="H3990" s="9">
        <v>1</v>
      </c>
      <c r="I3990" s="9">
        <v>4</v>
      </c>
      <c r="J3990" s="9">
        <v>91.621000000000009</v>
      </c>
      <c r="K3990" s="9">
        <v>168.43099999999998</v>
      </c>
      <c r="L3990" s="9">
        <v>165.08100000000002</v>
      </c>
    </row>
    <row r="3991" spans="6:12">
      <c r="F3991" s="9">
        <v>3972</v>
      </c>
      <c r="G3991" s="9">
        <v>54</v>
      </c>
      <c r="H3991" s="9">
        <v>3</v>
      </c>
      <c r="I3991" s="9">
        <v>7</v>
      </c>
      <c r="J3991" s="9">
        <v>47.298000000000059</v>
      </c>
      <c r="K3991" s="9">
        <v>157.65799999999999</v>
      </c>
      <c r="L3991" s="9">
        <v>157.15800000000004</v>
      </c>
    </row>
    <row r="3992" spans="6:12">
      <c r="F3992" s="9">
        <v>3973</v>
      </c>
      <c r="G3992" s="9">
        <v>23</v>
      </c>
      <c r="H3992" s="9">
        <v>1</v>
      </c>
      <c r="I3992" s="9">
        <v>3</v>
      </c>
      <c r="J3992" s="9">
        <v>27.608999999999991</v>
      </c>
      <c r="K3992" s="9">
        <v>145.779</v>
      </c>
      <c r="L3992" s="9">
        <v>142.62900000000002</v>
      </c>
    </row>
    <row r="3993" spans="6:12">
      <c r="F3993" s="9">
        <v>3974</v>
      </c>
      <c r="G3993" s="9">
        <v>41</v>
      </c>
      <c r="H3993" s="9">
        <v>2</v>
      </c>
      <c r="I3993" s="9">
        <v>7</v>
      </c>
      <c r="J3993" s="9">
        <v>92.316999999999979</v>
      </c>
      <c r="K3993" s="9">
        <v>120.60699999999994</v>
      </c>
      <c r="L3993" s="9">
        <v>119.95699999999999</v>
      </c>
    </row>
    <row r="3994" spans="6:12">
      <c r="F3994" s="9">
        <v>3975</v>
      </c>
      <c r="G3994" s="9">
        <v>42</v>
      </c>
      <c r="H3994" s="9">
        <v>3</v>
      </c>
      <c r="I3994" s="9">
        <v>9</v>
      </c>
      <c r="J3994" s="9">
        <v>94.077999999999975</v>
      </c>
      <c r="K3994" s="9">
        <v>122.95799999999991</v>
      </c>
      <c r="L3994" s="9">
        <v>121.45799999999991</v>
      </c>
    </row>
    <row r="3995" spans="6:12">
      <c r="F3995" s="9">
        <v>3976</v>
      </c>
      <c r="G3995" s="9">
        <v>19</v>
      </c>
      <c r="H3995" s="9">
        <v>1</v>
      </c>
      <c r="I3995" s="9">
        <v>8</v>
      </c>
      <c r="J3995" s="9">
        <v>186.27699999999996</v>
      </c>
      <c r="K3995" s="9">
        <v>92.686999999999983</v>
      </c>
      <c r="L3995" s="9">
        <v>90.937000000000012</v>
      </c>
    </row>
    <row r="3996" spans="6:12">
      <c r="F3996" s="9">
        <v>3977</v>
      </c>
      <c r="G3996" s="9">
        <v>19</v>
      </c>
      <c r="H3996" s="9">
        <v>1</v>
      </c>
      <c r="I3996" s="9">
        <v>6</v>
      </c>
      <c r="J3996" s="9">
        <v>157.90899999999996</v>
      </c>
      <c r="K3996" s="9">
        <v>149.51899999999998</v>
      </c>
      <c r="L3996" s="9">
        <v>146.96900000000002</v>
      </c>
    </row>
    <row r="3997" spans="6:12">
      <c r="F3997" s="9">
        <v>3978</v>
      </c>
      <c r="G3997" s="9">
        <v>19</v>
      </c>
      <c r="H3997" s="9">
        <v>3</v>
      </c>
      <c r="I3997" s="9">
        <v>8</v>
      </c>
      <c r="J3997" s="9">
        <v>83.856999999999971</v>
      </c>
      <c r="K3997" s="9">
        <v>162.46699999999998</v>
      </c>
      <c r="L3997" s="9">
        <v>157.11700000000002</v>
      </c>
    </row>
    <row r="3998" spans="6:12">
      <c r="F3998" s="9">
        <v>3979</v>
      </c>
      <c r="G3998" s="9">
        <v>31</v>
      </c>
      <c r="H3998" s="9">
        <v>2</v>
      </c>
      <c r="I3998" s="9">
        <v>7</v>
      </c>
      <c r="J3998" s="9">
        <v>91.696999999999974</v>
      </c>
      <c r="K3998" s="9">
        <v>123.08699999999996</v>
      </c>
      <c r="L3998" s="9">
        <v>120.93700000000004</v>
      </c>
    </row>
    <row r="3999" spans="6:12">
      <c r="F3999" s="9">
        <v>3980</v>
      </c>
      <c r="G3999" s="9">
        <v>40</v>
      </c>
      <c r="H3999" s="9">
        <v>1</v>
      </c>
      <c r="I3999" s="9">
        <v>6</v>
      </c>
      <c r="J3999" s="9">
        <v>119.07999999999996</v>
      </c>
      <c r="K3999" s="9">
        <v>104.17999999999995</v>
      </c>
      <c r="L3999" s="9">
        <v>104.78</v>
      </c>
    </row>
    <row r="4000" spans="6:12">
      <c r="F4000" s="9">
        <v>3981</v>
      </c>
      <c r="G4000" s="9">
        <v>19</v>
      </c>
      <c r="H4000" s="9">
        <v>2</v>
      </c>
      <c r="I4000" s="9">
        <v>8</v>
      </c>
      <c r="J4000" s="9">
        <v>155.66699999999997</v>
      </c>
      <c r="K4000" s="9">
        <v>148.17699999999996</v>
      </c>
      <c r="L4000" s="9">
        <v>144.62700000000001</v>
      </c>
    </row>
    <row r="4001" spans="6:12">
      <c r="F4001" s="9">
        <v>3982</v>
      </c>
      <c r="G4001" s="9">
        <v>28</v>
      </c>
      <c r="H4001" s="9">
        <v>1</v>
      </c>
      <c r="I4001" s="9">
        <v>4</v>
      </c>
      <c r="J4001" s="9">
        <v>60.291999999999994</v>
      </c>
      <c r="K4001" s="9">
        <v>134.31199999999998</v>
      </c>
      <c r="L4001" s="9">
        <v>132.31199999999998</v>
      </c>
    </row>
    <row r="4002" spans="6:12">
      <c r="F4002" s="9">
        <v>3983</v>
      </c>
      <c r="G4002" s="9">
        <v>40</v>
      </c>
      <c r="H4002" s="9">
        <v>3</v>
      </c>
      <c r="I4002" s="9">
        <v>4</v>
      </c>
      <c r="J4002" s="9">
        <v>-200.62</v>
      </c>
      <c r="K4002" s="9">
        <v>41.879999999999967</v>
      </c>
      <c r="L4002" s="9">
        <v>38.080000000000041</v>
      </c>
    </row>
    <row r="4003" spans="6:12">
      <c r="F4003" s="9">
        <v>3984</v>
      </c>
      <c r="G4003" s="9">
        <v>20</v>
      </c>
      <c r="H4003" s="9">
        <v>2</v>
      </c>
      <c r="I4003" s="9">
        <v>5</v>
      </c>
      <c r="J4003" s="9">
        <v>35.599999999999994</v>
      </c>
      <c r="K4003" s="9">
        <v>155.59999999999994</v>
      </c>
      <c r="L4003" s="9">
        <v>150.99999999999997</v>
      </c>
    </row>
    <row r="4004" spans="6:12">
      <c r="F4004" s="9">
        <v>3985</v>
      </c>
      <c r="G4004" s="9">
        <v>49</v>
      </c>
      <c r="H4004" s="9">
        <v>1</v>
      </c>
      <c r="I4004" s="9">
        <v>7</v>
      </c>
      <c r="J4004" s="9">
        <v>157.99299999999999</v>
      </c>
      <c r="K4004" s="9">
        <v>97.703000000000046</v>
      </c>
      <c r="L4004" s="9">
        <v>100.05300000000001</v>
      </c>
    </row>
    <row r="4005" spans="6:12">
      <c r="F4005" s="9">
        <v>3986</v>
      </c>
      <c r="G4005" s="9">
        <v>51</v>
      </c>
      <c r="H4005" s="9">
        <v>2</v>
      </c>
      <c r="I4005" s="9">
        <v>7</v>
      </c>
      <c r="J4005" s="9">
        <v>119.93700000000001</v>
      </c>
      <c r="K4005" s="9">
        <v>145.12699999999995</v>
      </c>
      <c r="L4005" s="9">
        <v>145.97700000000006</v>
      </c>
    </row>
    <row r="4006" spans="6:12">
      <c r="F4006" s="9">
        <v>3987</v>
      </c>
      <c r="G4006" s="9">
        <v>46</v>
      </c>
      <c r="H4006" s="9">
        <v>1</v>
      </c>
      <c r="I4006" s="9">
        <v>8</v>
      </c>
      <c r="J4006" s="9">
        <v>158.54799999999997</v>
      </c>
      <c r="K4006" s="9">
        <v>56.587999999999965</v>
      </c>
      <c r="L4006" s="9">
        <v>58.888000000000005</v>
      </c>
    </row>
    <row r="4007" spans="6:12">
      <c r="F4007" s="9">
        <v>3988</v>
      </c>
      <c r="G4007" s="9">
        <v>51</v>
      </c>
      <c r="H4007" s="9">
        <v>1</v>
      </c>
      <c r="I4007" s="9">
        <v>3</v>
      </c>
      <c r="J4007" s="9">
        <v>32.03300000000003</v>
      </c>
      <c r="K4007" s="9">
        <v>141.52299999999997</v>
      </c>
      <c r="L4007" s="9">
        <v>142.57300000000015</v>
      </c>
    </row>
    <row r="4008" spans="6:12">
      <c r="F4008" s="9">
        <v>3989</v>
      </c>
      <c r="G4008" s="9">
        <v>26</v>
      </c>
      <c r="H4008" s="9">
        <v>1</v>
      </c>
      <c r="I4008" s="9">
        <v>6</v>
      </c>
      <c r="J4008" s="9">
        <v>131.73599999999996</v>
      </c>
      <c r="K4008" s="9">
        <v>121.176</v>
      </c>
      <c r="L4008" s="9">
        <v>119.676</v>
      </c>
    </row>
    <row r="4009" spans="6:12">
      <c r="F4009" s="9">
        <v>3990</v>
      </c>
      <c r="G4009" s="9">
        <v>35</v>
      </c>
      <c r="H4009" s="9">
        <v>3</v>
      </c>
      <c r="I4009" s="9">
        <v>7</v>
      </c>
      <c r="J4009" s="9">
        <v>-0.33499999999992269</v>
      </c>
      <c r="K4009" s="9">
        <v>115.91499999999996</v>
      </c>
      <c r="L4009" s="9">
        <v>112.56500000000005</v>
      </c>
    </row>
    <row r="4010" spans="6:12">
      <c r="F4010" s="9">
        <v>3991</v>
      </c>
      <c r="G4010" s="9">
        <v>40</v>
      </c>
      <c r="H4010" s="9">
        <v>2</v>
      </c>
      <c r="I4010" s="9">
        <v>6</v>
      </c>
      <c r="J4010" s="9">
        <v>52.359999999999957</v>
      </c>
      <c r="K4010" s="9">
        <v>123.55999999999995</v>
      </c>
      <c r="L4010" s="9">
        <v>122.36</v>
      </c>
    </row>
    <row r="4011" spans="6:12">
      <c r="F4011" s="9">
        <v>3992</v>
      </c>
      <c r="G4011" s="9">
        <v>24</v>
      </c>
      <c r="H4011" s="9">
        <v>2</v>
      </c>
      <c r="I4011" s="9">
        <v>8</v>
      </c>
      <c r="J4011" s="9">
        <v>136.43199999999993</v>
      </c>
      <c r="K4011" s="9">
        <v>127.39199999999994</v>
      </c>
      <c r="L4011" s="9">
        <v>124.59199999999996</v>
      </c>
    </row>
    <row r="4012" spans="6:12">
      <c r="F4012" s="9">
        <v>3993</v>
      </c>
      <c r="G4012" s="9">
        <v>37</v>
      </c>
      <c r="H4012" s="9">
        <v>3</v>
      </c>
      <c r="I4012" s="9">
        <v>3</v>
      </c>
      <c r="J4012" s="9">
        <v>-289.95899999999995</v>
      </c>
      <c r="K4012" s="9">
        <v>-3.929000000000002</v>
      </c>
      <c r="L4012" s="9">
        <v>-8.5789999999999509</v>
      </c>
    </row>
    <row r="4013" spans="6:12">
      <c r="F4013" s="9">
        <v>3994</v>
      </c>
      <c r="G4013" s="9">
        <v>40</v>
      </c>
      <c r="H4013" s="9">
        <v>2</v>
      </c>
      <c r="I4013" s="9">
        <v>9</v>
      </c>
      <c r="J4013" s="9">
        <v>139.95999999999992</v>
      </c>
      <c r="K4013" s="9">
        <v>83.359999999999957</v>
      </c>
      <c r="L4013" s="9">
        <v>83.360000000000014</v>
      </c>
    </row>
    <row r="4014" spans="6:12">
      <c r="F4014" s="9">
        <v>3995</v>
      </c>
      <c r="G4014" s="9">
        <v>43</v>
      </c>
      <c r="H4014" s="9">
        <v>2</v>
      </c>
      <c r="I4014" s="9">
        <v>4</v>
      </c>
      <c r="J4014" s="9">
        <v>-48.85299999999998</v>
      </c>
      <c r="K4014" s="9">
        <v>106.61699999999998</v>
      </c>
      <c r="L4014" s="9">
        <v>105.06699999999999</v>
      </c>
    </row>
    <row r="4015" spans="6:12">
      <c r="F4015" s="9">
        <v>3996</v>
      </c>
      <c r="G4015" s="9">
        <v>45</v>
      </c>
      <c r="H4015" s="9">
        <v>2</v>
      </c>
      <c r="I4015" s="9">
        <v>7</v>
      </c>
      <c r="J4015" s="9">
        <v>100.12499999999994</v>
      </c>
      <c r="K4015" s="9">
        <v>127.1749999999999</v>
      </c>
      <c r="L4015" s="9">
        <v>127.12499999999997</v>
      </c>
    </row>
    <row r="4016" spans="6:12">
      <c r="F4016" s="9">
        <v>3997</v>
      </c>
      <c r="G4016" s="9">
        <v>44</v>
      </c>
      <c r="H4016" s="9">
        <v>3</v>
      </c>
      <c r="I4016" s="9">
        <v>7</v>
      </c>
      <c r="J4016" s="9">
        <v>10.078000000000088</v>
      </c>
      <c r="K4016" s="9">
        <v>123.53799999999995</v>
      </c>
      <c r="L4016" s="9">
        <v>121.53800000000001</v>
      </c>
    </row>
    <row r="4017" spans="6:12">
      <c r="F4017" s="9">
        <v>3998</v>
      </c>
      <c r="G4017" s="9">
        <v>29</v>
      </c>
      <c r="H4017" s="9">
        <v>3</v>
      </c>
      <c r="I4017" s="9">
        <v>8</v>
      </c>
      <c r="J4017" s="9">
        <v>53.637000000000057</v>
      </c>
      <c r="K4017" s="9">
        <v>129.14699999999993</v>
      </c>
      <c r="L4017" s="9">
        <v>125.29700000000003</v>
      </c>
    </row>
    <row r="4018" spans="6:12">
      <c r="F4018" s="9">
        <v>3999</v>
      </c>
      <c r="G4018" s="9">
        <v>52</v>
      </c>
      <c r="H4018" s="9">
        <v>2</v>
      </c>
      <c r="I4018" s="9">
        <v>5</v>
      </c>
      <c r="J4018" s="9">
        <v>37.200000000000017</v>
      </c>
      <c r="K4018" s="9">
        <v>147.28</v>
      </c>
      <c r="L4018" s="9">
        <v>147.47999999999993</v>
      </c>
    </row>
    <row r="4019" spans="6:12">
      <c r="F4019" s="9">
        <v>4000</v>
      </c>
      <c r="G4019" s="9">
        <v>24</v>
      </c>
      <c r="H4019" s="9">
        <v>2</v>
      </c>
      <c r="I4019" s="9">
        <v>3</v>
      </c>
      <c r="J4019" s="9">
        <v>-103.88800000000001</v>
      </c>
      <c r="K4019" s="9">
        <v>100.07199999999999</v>
      </c>
      <c r="L4019" s="9">
        <v>95.272000000000006</v>
      </c>
    </row>
    <row r="4020" spans="6:12">
      <c r="F4020" s="9">
        <v>4001</v>
      </c>
      <c r="G4020" s="9">
        <v>53</v>
      </c>
      <c r="H4020" s="9">
        <v>3</v>
      </c>
      <c r="I4020" s="9">
        <v>5</v>
      </c>
      <c r="J4020" s="9">
        <v>-83.894999999999868</v>
      </c>
      <c r="K4020" s="9">
        <v>111.97499999999994</v>
      </c>
      <c r="L4020" s="9">
        <v>110.52500000000001</v>
      </c>
    </row>
    <row r="4021" spans="6:12">
      <c r="F4021" s="9">
        <v>4002</v>
      </c>
      <c r="G4021" s="9">
        <v>22</v>
      </c>
      <c r="H4021" s="9">
        <v>3</v>
      </c>
      <c r="I4021" s="9">
        <v>6</v>
      </c>
      <c r="J4021" s="9">
        <v>-34.968000000000018</v>
      </c>
      <c r="K4021" s="9">
        <v>127.91199999999998</v>
      </c>
      <c r="L4021" s="9">
        <v>122.21200000000005</v>
      </c>
    </row>
    <row r="4022" spans="6:12">
      <c r="F4022" s="9">
        <v>4003</v>
      </c>
      <c r="G4022" s="9">
        <v>24</v>
      </c>
      <c r="H4022" s="9">
        <v>1</v>
      </c>
      <c r="I4022" s="9">
        <v>7</v>
      </c>
      <c r="J4022" s="9">
        <v>156.81799999999996</v>
      </c>
      <c r="K4022" s="9">
        <v>104.27799999999999</v>
      </c>
      <c r="L4022" s="9">
        <v>102.87800000000001</v>
      </c>
    </row>
    <row r="4023" spans="6:12">
      <c r="F4023" s="9">
        <v>4004</v>
      </c>
      <c r="G4023" s="9">
        <v>46</v>
      </c>
      <c r="H4023" s="9">
        <v>1</v>
      </c>
      <c r="I4023" s="9">
        <v>8</v>
      </c>
      <c r="J4023" s="9">
        <v>158.54799999999997</v>
      </c>
      <c r="K4023" s="9">
        <v>56.587999999999965</v>
      </c>
      <c r="L4023" s="9">
        <v>58.888000000000005</v>
      </c>
    </row>
    <row r="4024" spans="6:12">
      <c r="F4024" s="9">
        <v>4005</v>
      </c>
      <c r="G4024" s="9">
        <v>19</v>
      </c>
      <c r="H4024" s="9">
        <v>3</v>
      </c>
      <c r="I4024" s="9">
        <v>5</v>
      </c>
      <c r="J4024" s="9">
        <v>-90.694999999999993</v>
      </c>
      <c r="K4024" s="9">
        <v>115.71499999999997</v>
      </c>
      <c r="L4024" s="9">
        <v>109.16500000000002</v>
      </c>
    </row>
    <row r="4025" spans="6:12">
      <c r="F4025" s="9">
        <v>4006</v>
      </c>
      <c r="G4025" s="9">
        <v>42</v>
      </c>
      <c r="H4025" s="9">
        <v>3</v>
      </c>
      <c r="I4025" s="9">
        <v>7</v>
      </c>
      <c r="J4025" s="9">
        <v>5.8740000000000236</v>
      </c>
      <c r="K4025" s="9">
        <v>119.95399999999995</v>
      </c>
      <c r="L4025" s="9">
        <v>117.654</v>
      </c>
    </row>
    <row r="4026" spans="6:12">
      <c r="F4026" s="9">
        <v>4007</v>
      </c>
      <c r="G4026" s="9">
        <v>42</v>
      </c>
      <c r="H4026" s="9">
        <v>2</v>
      </c>
      <c r="I4026" s="9">
        <v>4</v>
      </c>
      <c r="J4026" s="9">
        <v>-50.651999999999987</v>
      </c>
      <c r="K4026" s="9">
        <v>105.12799999999999</v>
      </c>
      <c r="L4026" s="9">
        <v>103.42799999999997</v>
      </c>
    </row>
    <row r="4027" spans="6:12">
      <c r="F4027" s="9">
        <v>4008</v>
      </c>
      <c r="G4027" s="9">
        <v>23</v>
      </c>
      <c r="H4027" s="9">
        <v>1</v>
      </c>
      <c r="I4027" s="9">
        <v>5</v>
      </c>
      <c r="J4027" s="9">
        <v>112.90500000000003</v>
      </c>
      <c r="K4027" s="9">
        <v>145.875</v>
      </c>
      <c r="L4027" s="9">
        <v>143.52499999999998</v>
      </c>
    </row>
    <row r="4028" spans="6:12">
      <c r="F4028" s="9">
        <v>4009</v>
      </c>
      <c r="G4028" s="9">
        <v>44</v>
      </c>
      <c r="H4028" s="9">
        <v>3</v>
      </c>
      <c r="I4028" s="9">
        <v>9</v>
      </c>
      <c r="J4028" s="9">
        <v>98.305999999999983</v>
      </c>
      <c r="K4028" s="9">
        <v>126.56599999999992</v>
      </c>
      <c r="L4028" s="9">
        <v>125.36599999999999</v>
      </c>
    </row>
    <row r="4029" spans="6:12">
      <c r="F4029" s="9">
        <v>4010</v>
      </c>
      <c r="G4029" s="9">
        <v>19</v>
      </c>
      <c r="H4029" s="9">
        <v>2</v>
      </c>
      <c r="I4029" s="9">
        <v>6</v>
      </c>
      <c r="J4029" s="9">
        <v>88.038999999999959</v>
      </c>
      <c r="K4029" s="9">
        <v>165.74899999999997</v>
      </c>
      <c r="L4029" s="9">
        <v>161.399</v>
      </c>
    </row>
    <row r="4030" spans="6:12">
      <c r="F4030" s="9">
        <v>4011</v>
      </c>
      <c r="G4030" s="9">
        <v>36</v>
      </c>
      <c r="H4030" s="9">
        <v>2</v>
      </c>
      <c r="I4030" s="9">
        <v>8</v>
      </c>
      <c r="J4030" s="9">
        <v>117.80799999999999</v>
      </c>
      <c r="K4030" s="9">
        <v>105.04799999999997</v>
      </c>
      <c r="L4030" s="9">
        <v>104.048</v>
      </c>
    </row>
    <row r="4031" spans="6:12">
      <c r="F4031" s="9">
        <v>4012</v>
      </c>
      <c r="G4031" s="9">
        <v>52</v>
      </c>
      <c r="H4031" s="9">
        <v>3</v>
      </c>
      <c r="I4031" s="9">
        <v>4</v>
      </c>
      <c r="J4031" s="9">
        <v>-165.89199999999994</v>
      </c>
      <c r="K4031" s="9">
        <v>72.888000000000005</v>
      </c>
      <c r="L4031" s="9">
        <v>70.888000000000005</v>
      </c>
    </row>
    <row r="4032" spans="6:12">
      <c r="F4032" s="9">
        <v>4013</v>
      </c>
      <c r="G4032" s="9">
        <v>32</v>
      </c>
      <c r="H4032" s="9">
        <v>2</v>
      </c>
      <c r="I4032" s="9">
        <v>7</v>
      </c>
      <c r="J4032" s="9">
        <v>90.543999999999954</v>
      </c>
      <c r="K4032" s="9">
        <v>121.62399999999994</v>
      </c>
      <c r="L4032" s="9">
        <v>119.624</v>
      </c>
    </row>
    <row r="4033" spans="6:12">
      <c r="F4033" s="9">
        <v>4014</v>
      </c>
      <c r="G4033" s="9">
        <v>22</v>
      </c>
      <c r="H4033" s="9">
        <v>1</v>
      </c>
      <c r="I4033" s="9">
        <v>8</v>
      </c>
      <c r="J4033" s="9">
        <v>173.47599999999991</v>
      </c>
      <c r="K4033" s="9">
        <v>78.95599999999996</v>
      </c>
      <c r="L4033" s="9">
        <v>77.655999999999977</v>
      </c>
    </row>
    <row r="4034" spans="6:12">
      <c r="F4034" s="9">
        <v>4015</v>
      </c>
      <c r="G4034" s="9">
        <v>42</v>
      </c>
      <c r="H4034" s="9">
        <v>1</v>
      </c>
      <c r="I4034" s="9">
        <v>8</v>
      </c>
      <c r="J4034" s="9">
        <v>150.23599999999999</v>
      </c>
      <c r="K4034" s="9">
        <v>49.515999999999963</v>
      </c>
      <c r="L4034" s="9">
        <v>51.21599999999998</v>
      </c>
    </row>
    <row r="4035" spans="6:12">
      <c r="F4035" s="9">
        <v>4016</v>
      </c>
      <c r="G4035" s="9">
        <v>48</v>
      </c>
      <c r="H4035" s="9">
        <v>1</v>
      </c>
      <c r="I4035" s="9">
        <v>6</v>
      </c>
      <c r="J4035" s="9">
        <v>135.60799999999998</v>
      </c>
      <c r="K4035" s="9">
        <v>118.22800000000001</v>
      </c>
      <c r="L4035" s="9">
        <v>120.02799999999999</v>
      </c>
    </row>
    <row r="4036" spans="6:12">
      <c r="F4036" s="9">
        <v>4017</v>
      </c>
      <c r="G4036" s="9">
        <v>19</v>
      </c>
      <c r="H4036" s="9">
        <v>1</v>
      </c>
      <c r="I4036" s="9">
        <v>5</v>
      </c>
      <c r="J4036" s="9">
        <v>129.50500000000002</v>
      </c>
      <c r="K4036" s="9">
        <v>163.71499999999997</v>
      </c>
      <c r="L4036" s="9">
        <v>160.76500000000001</v>
      </c>
    </row>
    <row r="4037" spans="6:12">
      <c r="F4037" s="9">
        <v>4018</v>
      </c>
      <c r="G4037" s="9">
        <v>19</v>
      </c>
      <c r="H4037" s="9">
        <v>3</v>
      </c>
      <c r="I4037" s="9">
        <v>6</v>
      </c>
      <c r="J4037" s="9">
        <v>-23.030999999999949</v>
      </c>
      <c r="K4037" s="9">
        <v>140.779</v>
      </c>
      <c r="L4037" s="9">
        <v>134.62900000000005</v>
      </c>
    </row>
    <row r="4038" spans="6:12">
      <c r="F4038" s="9">
        <v>4019</v>
      </c>
      <c r="G4038" s="9">
        <v>53</v>
      </c>
      <c r="H4038" s="9">
        <v>3</v>
      </c>
      <c r="I4038" s="9">
        <v>4</v>
      </c>
      <c r="J4038" s="9">
        <v>-161.24299999999982</v>
      </c>
      <c r="K4038" s="9">
        <v>77.226999999999947</v>
      </c>
      <c r="L4038" s="9">
        <v>75.377000000000038</v>
      </c>
    </row>
    <row r="4039" spans="6:12">
      <c r="F4039" s="9">
        <v>4020</v>
      </c>
      <c r="G4039" s="9">
        <v>33</v>
      </c>
      <c r="H4039" s="9">
        <v>3</v>
      </c>
      <c r="I4039" s="9">
        <v>8</v>
      </c>
      <c r="J4039" s="9">
        <v>49.109000000000094</v>
      </c>
      <c r="K4039" s="9">
        <v>123.37899999999996</v>
      </c>
      <c r="L4039" s="9">
        <v>120.12900000000002</v>
      </c>
    </row>
    <row r="4040" spans="6:12">
      <c r="F4040" s="9">
        <v>4021</v>
      </c>
      <c r="G4040" s="9">
        <v>32</v>
      </c>
      <c r="H4040" s="9">
        <v>3</v>
      </c>
      <c r="I4040" s="9">
        <v>5</v>
      </c>
      <c r="J4040" s="9">
        <v>-124.94999999999993</v>
      </c>
      <c r="K4040" s="9">
        <v>77.429999999999978</v>
      </c>
      <c r="L4040" s="9">
        <v>72.830000000000013</v>
      </c>
    </row>
    <row r="4041" spans="6:12">
      <c r="F4041" s="9">
        <v>4022</v>
      </c>
      <c r="G4041" s="9">
        <v>44</v>
      </c>
      <c r="H4041" s="9">
        <v>3</v>
      </c>
      <c r="I4041" s="9">
        <v>7</v>
      </c>
      <c r="J4041" s="9">
        <v>10.078000000000088</v>
      </c>
      <c r="K4041" s="9">
        <v>123.53799999999995</v>
      </c>
      <c r="L4041" s="9">
        <v>121.53800000000001</v>
      </c>
    </row>
    <row r="4042" spans="6:12">
      <c r="F4042" s="9">
        <v>4023</v>
      </c>
      <c r="G4042" s="9">
        <v>32</v>
      </c>
      <c r="H4042" s="9">
        <v>2</v>
      </c>
      <c r="I4042" s="9">
        <v>8</v>
      </c>
      <c r="J4042" s="9">
        <v>119.69599999999997</v>
      </c>
      <c r="K4042" s="9">
        <v>108.17599999999993</v>
      </c>
      <c r="L4042" s="9">
        <v>106.57599999999996</v>
      </c>
    </row>
    <row r="4043" spans="6:12">
      <c r="F4043" s="9">
        <v>4024</v>
      </c>
      <c r="G4043" s="9">
        <v>48</v>
      </c>
      <c r="H4043" s="9">
        <v>1</v>
      </c>
      <c r="I4043" s="9">
        <v>7</v>
      </c>
      <c r="J4043" s="9">
        <v>154.70599999999999</v>
      </c>
      <c r="K4043" s="9">
        <v>94.726000000000028</v>
      </c>
      <c r="L4043" s="9">
        <v>96.926000000000016</v>
      </c>
    </row>
    <row r="4044" spans="6:12">
      <c r="F4044" s="9">
        <v>4025</v>
      </c>
      <c r="G4044" s="9">
        <v>25</v>
      </c>
      <c r="H4044" s="9">
        <v>2</v>
      </c>
      <c r="I4044" s="9">
        <v>7</v>
      </c>
      <c r="J4044" s="9">
        <v>104.28499999999997</v>
      </c>
      <c r="K4044" s="9">
        <v>137.53499999999997</v>
      </c>
      <c r="L4044" s="9">
        <v>134.48500000000001</v>
      </c>
    </row>
    <row r="4045" spans="6:12">
      <c r="F4045" s="9">
        <v>4026</v>
      </c>
      <c r="G4045" s="9">
        <v>49</v>
      </c>
      <c r="H4045" s="9">
        <v>1</v>
      </c>
      <c r="I4045" s="9">
        <v>4</v>
      </c>
      <c r="J4045" s="9">
        <v>72.241000000000042</v>
      </c>
      <c r="K4045" s="9">
        <v>139.75100000000003</v>
      </c>
      <c r="L4045" s="9">
        <v>140.90100000000001</v>
      </c>
    </row>
    <row r="4046" spans="6:12">
      <c r="F4046" s="9">
        <v>4027</v>
      </c>
      <c r="G4046" s="9">
        <v>21</v>
      </c>
      <c r="H4046" s="9">
        <v>2</v>
      </c>
      <c r="I4046" s="9">
        <v>8</v>
      </c>
      <c r="J4046" s="9">
        <v>147.16299999999998</v>
      </c>
      <c r="K4046" s="9">
        <v>139.05299999999997</v>
      </c>
      <c r="L4046" s="9">
        <v>135.80299999999997</v>
      </c>
    </row>
    <row r="4047" spans="6:12">
      <c r="F4047" s="9">
        <v>4028</v>
      </c>
      <c r="G4047" s="9">
        <v>38</v>
      </c>
      <c r="H4047" s="9">
        <v>3</v>
      </c>
      <c r="I4047" s="9">
        <v>5</v>
      </c>
      <c r="J4047" s="9">
        <v>-125.36999999999989</v>
      </c>
      <c r="K4047" s="9">
        <v>75.149999999999949</v>
      </c>
      <c r="L4047" s="9">
        <v>71.450000000000017</v>
      </c>
    </row>
    <row r="4048" spans="6:12">
      <c r="F4048" s="9">
        <v>4029</v>
      </c>
      <c r="G4048" s="9">
        <v>47</v>
      </c>
      <c r="H4048" s="9">
        <v>3</v>
      </c>
      <c r="I4048" s="9">
        <v>4</v>
      </c>
      <c r="J4048" s="9">
        <v>-185.08699999999999</v>
      </c>
      <c r="K4048" s="9">
        <v>55.242999999999995</v>
      </c>
      <c r="L4048" s="9">
        <v>52.493000000000052</v>
      </c>
    </row>
    <row r="4049" spans="6:12">
      <c r="F4049" s="9">
        <v>4030</v>
      </c>
      <c r="G4049" s="9">
        <v>26</v>
      </c>
      <c r="H4049" s="9">
        <v>2</v>
      </c>
      <c r="I4049" s="9">
        <v>6</v>
      </c>
      <c r="J4049" s="9">
        <v>62.915999999999968</v>
      </c>
      <c r="K4049" s="9">
        <v>138.45599999999996</v>
      </c>
      <c r="L4049" s="9">
        <v>135.15599999999995</v>
      </c>
    </row>
    <row r="4050" spans="6:12">
      <c r="F4050" s="9">
        <v>4031</v>
      </c>
      <c r="G4050" s="9">
        <v>49</v>
      </c>
      <c r="H4050" s="9">
        <v>1</v>
      </c>
      <c r="I4050" s="9">
        <v>5</v>
      </c>
      <c r="J4050" s="9">
        <v>110.30500000000006</v>
      </c>
      <c r="K4050" s="9">
        <v>135.21500000000006</v>
      </c>
      <c r="L4050" s="9">
        <v>136.76500000000001</v>
      </c>
    </row>
    <row r="4051" spans="6:12">
      <c r="F4051" s="9">
        <v>4032</v>
      </c>
      <c r="G4051" s="9">
        <v>27</v>
      </c>
      <c r="H4051" s="9">
        <v>3</v>
      </c>
      <c r="I4051" s="9">
        <v>7</v>
      </c>
      <c r="J4051" s="9">
        <v>8.7690000000000055</v>
      </c>
      <c r="K4051" s="9">
        <v>127.49899999999997</v>
      </c>
      <c r="L4051" s="9">
        <v>122.94900000000001</v>
      </c>
    </row>
    <row r="4052" spans="6:12">
      <c r="F4052" s="9">
        <v>4033</v>
      </c>
      <c r="G4052" s="9">
        <v>42</v>
      </c>
      <c r="H4052" s="9">
        <v>1</v>
      </c>
      <c r="I4052" s="9">
        <v>8</v>
      </c>
      <c r="J4052" s="9">
        <v>150.23599999999999</v>
      </c>
      <c r="K4052" s="9">
        <v>49.515999999999963</v>
      </c>
      <c r="L4052" s="9">
        <v>51.21599999999998</v>
      </c>
    </row>
    <row r="4053" spans="6:12">
      <c r="F4053" s="9">
        <v>4034</v>
      </c>
      <c r="G4053" s="9">
        <v>52</v>
      </c>
      <c r="H4053" s="9">
        <v>2</v>
      </c>
      <c r="I4053" s="9">
        <v>9</v>
      </c>
      <c r="J4053" s="9">
        <v>173.24799999999993</v>
      </c>
      <c r="K4053" s="9">
        <v>112.92799999999997</v>
      </c>
      <c r="L4053" s="9">
        <v>114.72799999999992</v>
      </c>
    </row>
    <row r="4054" spans="6:12">
      <c r="F4054" s="9">
        <v>4035</v>
      </c>
      <c r="G4054" s="9">
        <v>33</v>
      </c>
      <c r="H4054" s="9">
        <v>1</v>
      </c>
      <c r="I4054" s="9">
        <v>6</v>
      </c>
      <c r="J4054" s="9">
        <v>118.79299999999998</v>
      </c>
      <c r="K4054" s="9">
        <v>106.06299999999999</v>
      </c>
      <c r="L4054" s="9">
        <v>105.613</v>
      </c>
    </row>
    <row r="4055" spans="6:12">
      <c r="F4055" s="9">
        <v>4036</v>
      </c>
      <c r="G4055" s="9">
        <v>53</v>
      </c>
      <c r="H4055" s="9">
        <v>3</v>
      </c>
      <c r="I4055" s="9">
        <v>3</v>
      </c>
      <c r="J4055" s="9">
        <v>-248.07099999999986</v>
      </c>
      <c r="K4055" s="9">
        <v>32.998999999999938</v>
      </c>
      <c r="L4055" s="9">
        <v>30.749000000000052</v>
      </c>
    </row>
    <row r="4056" spans="6:12">
      <c r="F4056" s="9">
        <v>4037</v>
      </c>
      <c r="G4056" s="9">
        <v>21</v>
      </c>
      <c r="H4056" s="9">
        <v>2</v>
      </c>
      <c r="I4056" s="9">
        <v>9</v>
      </c>
      <c r="J4056" s="9">
        <v>166.76899999999995</v>
      </c>
      <c r="K4056" s="9">
        <v>116.05899999999994</v>
      </c>
      <c r="L4056" s="9">
        <v>113.20899999999997</v>
      </c>
    </row>
    <row r="4057" spans="6:12">
      <c r="F4057" s="9">
        <v>4038</v>
      </c>
      <c r="G4057" s="9">
        <v>21</v>
      </c>
      <c r="H4057" s="9">
        <v>2</v>
      </c>
      <c r="I4057" s="9">
        <v>4</v>
      </c>
      <c r="J4057" s="9">
        <v>-26.061000000000007</v>
      </c>
      <c r="K4057" s="9">
        <v>136.22899999999996</v>
      </c>
      <c r="L4057" s="9">
        <v>131.37899999999999</v>
      </c>
    </row>
    <row r="4058" spans="6:12">
      <c r="F4058" s="9">
        <v>4039</v>
      </c>
      <c r="G4058" s="9">
        <v>20</v>
      </c>
      <c r="H4058" s="9">
        <v>1</v>
      </c>
      <c r="I4058" s="9">
        <v>6</v>
      </c>
      <c r="J4058" s="9">
        <v>153.35999999999996</v>
      </c>
      <c r="K4058" s="9">
        <v>144.65999999999997</v>
      </c>
      <c r="L4058" s="9">
        <v>142.26000000000002</v>
      </c>
    </row>
    <row r="4059" spans="6:12">
      <c r="F4059" s="9">
        <v>4040</v>
      </c>
      <c r="G4059" s="9">
        <v>24</v>
      </c>
      <c r="H4059" s="9">
        <v>2</v>
      </c>
      <c r="I4059" s="9">
        <v>5</v>
      </c>
      <c r="J4059" s="9">
        <v>20.680000000000007</v>
      </c>
      <c r="K4059" s="9">
        <v>139.44</v>
      </c>
      <c r="L4059" s="9">
        <v>135.44</v>
      </c>
    </row>
    <row r="4060" spans="6:12">
      <c r="F4060" s="9">
        <v>4041</v>
      </c>
      <c r="G4060" s="9">
        <v>30</v>
      </c>
      <c r="H4060" s="9">
        <v>3</v>
      </c>
      <c r="I4060" s="9">
        <v>3</v>
      </c>
      <c r="J4060" s="9">
        <v>-286.5499999999999</v>
      </c>
      <c r="K4060" s="9">
        <v>1.6499999999999773</v>
      </c>
      <c r="L4060" s="9">
        <v>-4.0499999999999545</v>
      </c>
    </row>
    <row r="4061" spans="6:12">
      <c r="F4061" s="9">
        <v>4042</v>
      </c>
      <c r="G4061" s="9">
        <v>34</v>
      </c>
      <c r="H4061" s="9">
        <v>2</v>
      </c>
      <c r="I4061" s="9">
        <v>8</v>
      </c>
      <c r="J4061" s="9">
        <v>118.21199999999996</v>
      </c>
      <c r="K4061" s="9">
        <v>106.07199999999995</v>
      </c>
      <c r="L4061" s="9">
        <v>104.77199999999996</v>
      </c>
    </row>
    <row r="4062" spans="6:12">
      <c r="F4062" s="9">
        <v>4043</v>
      </c>
      <c r="G4062" s="9">
        <v>24</v>
      </c>
      <c r="H4062" s="9">
        <v>1</v>
      </c>
      <c r="I4062" s="9">
        <v>3</v>
      </c>
      <c r="J4062" s="9">
        <v>24.121999999999993</v>
      </c>
      <c r="K4062" s="9">
        <v>141.982</v>
      </c>
      <c r="L4062" s="9">
        <v>138.982</v>
      </c>
    </row>
    <row r="4063" spans="6:12">
      <c r="F4063" s="9">
        <v>4044</v>
      </c>
      <c r="G4063" s="9">
        <v>37</v>
      </c>
      <c r="H4063" s="9">
        <v>2</v>
      </c>
      <c r="I4063" s="9">
        <v>5</v>
      </c>
      <c r="J4063" s="9">
        <v>2.0250000000000341</v>
      </c>
      <c r="K4063" s="9">
        <v>116.75499999999998</v>
      </c>
      <c r="L4063" s="9">
        <v>114.70499999999997</v>
      </c>
    </row>
    <row r="4064" spans="6:12">
      <c r="F4064" s="9">
        <v>4045</v>
      </c>
      <c r="G4064" s="9">
        <v>51</v>
      </c>
      <c r="H4064" s="9">
        <v>3</v>
      </c>
      <c r="I4064" s="9">
        <v>6</v>
      </c>
      <c r="J4064" s="9">
        <v>-25.078999999999894</v>
      </c>
      <c r="K4064" s="9">
        <v>128.81099999999998</v>
      </c>
      <c r="L4064" s="9">
        <v>127.46100000000013</v>
      </c>
    </row>
    <row r="4065" spans="6:12">
      <c r="F4065" s="9">
        <v>4046</v>
      </c>
      <c r="G4065" s="9">
        <v>41</v>
      </c>
      <c r="H4065" s="9">
        <v>1</v>
      </c>
      <c r="I4065" s="9">
        <v>7</v>
      </c>
      <c r="J4065" s="9">
        <v>139.25699999999995</v>
      </c>
      <c r="K4065" s="9">
        <v>81.44699999999996</v>
      </c>
      <c r="L4065" s="9">
        <v>82.596999999999994</v>
      </c>
    </row>
    <row r="4066" spans="6:12">
      <c r="F4066" s="9">
        <v>4047</v>
      </c>
      <c r="G4066" s="9">
        <v>36</v>
      </c>
      <c r="H4066" s="9">
        <v>1</v>
      </c>
      <c r="I4066" s="9">
        <v>3</v>
      </c>
      <c r="J4066" s="9">
        <v>3.3379999999999939</v>
      </c>
      <c r="K4066" s="9">
        <v>117.47799999999998</v>
      </c>
      <c r="L4066" s="9">
        <v>116.27800000000002</v>
      </c>
    </row>
    <row r="4067" spans="6:12">
      <c r="F4067" s="9">
        <v>4048</v>
      </c>
      <c r="G4067" s="9">
        <v>26</v>
      </c>
      <c r="H4067" s="9">
        <v>3</v>
      </c>
      <c r="I4067" s="9">
        <v>6</v>
      </c>
      <c r="J4067" s="9">
        <v>-47.103999999999928</v>
      </c>
      <c r="K4067" s="9">
        <v>114.53599999999997</v>
      </c>
      <c r="L4067" s="9">
        <v>109.43600000000001</v>
      </c>
    </row>
    <row r="4068" spans="6:12">
      <c r="F4068" s="9">
        <v>4049</v>
      </c>
      <c r="G4068" s="9">
        <v>36</v>
      </c>
      <c r="H4068" s="9">
        <v>3</v>
      </c>
      <c r="I4068" s="9">
        <v>7</v>
      </c>
      <c r="J4068" s="9">
        <v>-0.25799999999992451</v>
      </c>
      <c r="K4068" s="9">
        <v>115.68199999999996</v>
      </c>
      <c r="L4068" s="9">
        <v>112.48200000000003</v>
      </c>
    </row>
    <row r="4069" spans="6:12">
      <c r="F4069" s="9">
        <v>4050</v>
      </c>
      <c r="G4069" s="9">
        <v>39</v>
      </c>
      <c r="H4069" s="9">
        <v>2</v>
      </c>
      <c r="I4069" s="9">
        <v>4</v>
      </c>
      <c r="J4069" s="9">
        <v>-54.429000000000002</v>
      </c>
      <c r="K4069" s="9">
        <v>102.28099999999998</v>
      </c>
      <c r="L4069" s="9">
        <v>100.13099999999997</v>
      </c>
    </row>
    <row r="4070" spans="6:12">
      <c r="F4070" s="9">
        <v>4051</v>
      </c>
      <c r="G4070" s="9">
        <v>24</v>
      </c>
      <c r="H4070" s="9">
        <v>3</v>
      </c>
      <c r="I4070" s="9">
        <v>5</v>
      </c>
      <c r="J4070" s="9">
        <v>-109.26999999999992</v>
      </c>
      <c r="K4070" s="9">
        <v>95.59</v>
      </c>
      <c r="L4070" s="9">
        <v>89.789999999999992</v>
      </c>
    </row>
    <row r="4071" spans="6:12">
      <c r="F4071" s="9">
        <v>4052</v>
      </c>
      <c r="G4071" s="9">
        <v>51</v>
      </c>
      <c r="H4071" s="9">
        <v>3</v>
      </c>
      <c r="I4071" s="9">
        <v>5</v>
      </c>
      <c r="J4071" s="9">
        <v>-92.934999999999945</v>
      </c>
      <c r="K4071" s="9">
        <v>103.55499999999995</v>
      </c>
      <c r="L4071" s="9">
        <v>101.80500000000006</v>
      </c>
    </row>
    <row r="4072" spans="6:12">
      <c r="F4072" s="9">
        <v>4053</v>
      </c>
      <c r="G4072" s="9">
        <v>44</v>
      </c>
      <c r="H4072" s="9">
        <v>3</v>
      </c>
      <c r="I4072" s="9">
        <v>5</v>
      </c>
      <c r="J4072" s="9">
        <v>-116.06999999999988</v>
      </c>
      <c r="K4072" s="9">
        <v>82.589999999999918</v>
      </c>
      <c r="L4072" s="9">
        <v>79.789999999999964</v>
      </c>
    </row>
    <row r="4073" spans="6:12">
      <c r="F4073" s="9">
        <v>4054</v>
      </c>
      <c r="G4073" s="9">
        <v>45</v>
      </c>
      <c r="H4073" s="9">
        <v>3</v>
      </c>
      <c r="I4073" s="9">
        <v>5</v>
      </c>
      <c r="J4073" s="9">
        <v>-113.57499999999987</v>
      </c>
      <c r="K4073" s="9">
        <v>84.77499999999992</v>
      </c>
      <c r="L4073" s="9">
        <v>82.125</v>
      </c>
    </row>
    <row r="4074" spans="6:12">
      <c r="F4074" s="9">
        <v>4055</v>
      </c>
      <c r="G4074" s="9">
        <v>36</v>
      </c>
      <c r="H4074" s="9">
        <v>2</v>
      </c>
      <c r="I4074" s="9">
        <v>7</v>
      </c>
      <c r="J4074" s="9">
        <v>88.631999999999977</v>
      </c>
      <c r="K4074" s="9">
        <v>118.47199999999998</v>
      </c>
      <c r="L4074" s="9">
        <v>117.072</v>
      </c>
    </row>
    <row r="4075" spans="6:12">
      <c r="F4075" s="9">
        <v>4056</v>
      </c>
      <c r="G4075" s="9">
        <v>34</v>
      </c>
      <c r="H4075" s="9">
        <v>2</v>
      </c>
      <c r="I4075" s="9">
        <v>7</v>
      </c>
      <c r="J4075" s="9">
        <v>89.047999999999945</v>
      </c>
      <c r="K4075" s="9">
        <v>119.50799999999992</v>
      </c>
      <c r="L4075" s="9">
        <v>117.80799999999996</v>
      </c>
    </row>
    <row r="4076" spans="6:12">
      <c r="F4076" s="9">
        <v>4057</v>
      </c>
      <c r="G4076" s="9">
        <v>48</v>
      </c>
      <c r="H4076" s="9">
        <v>1</v>
      </c>
      <c r="I4076" s="9">
        <v>7</v>
      </c>
      <c r="J4076" s="9">
        <v>154.70599999999999</v>
      </c>
      <c r="K4076" s="9">
        <v>94.726000000000028</v>
      </c>
      <c r="L4076" s="9">
        <v>96.926000000000016</v>
      </c>
    </row>
    <row r="4077" spans="6:12">
      <c r="F4077" s="9">
        <v>4058</v>
      </c>
      <c r="G4077" s="9">
        <v>25</v>
      </c>
      <c r="H4077" s="9">
        <v>1</v>
      </c>
      <c r="I4077" s="9">
        <v>8</v>
      </c>
      <c r="J4077" s="9">
        <v>163.10499999999993</v>
      </c>
      <c r="K4077" s="9">
        <v>67.654999999999987</v>
      </c>
      <c r="L4077" s="9">
        <v>66.804999999999993</v>
      </c>
    </row>
    <row r="4078" spans="6:12">
      <c r="F4078" s="9">
        <v>4059</v>
      </c>
      <c r="G4078" s="9">
        <v>35</v>
      </c>
      <c r="H4078" s="9">
        <v>1</v>
      </c>
      <c r="I4078" s="9">
        <v>5</v>
      </c>
      <c r="J4078" s="9">
        <v>89.025000000000006</v>
      </c>
      <c r="K4078" s="9">
        <v>118.27499999999998</v>
      </c>
      <c r="L4078" s="9">
        <v>117.72499999999997</v>
      </c>
    </row>
    <row r="4079" spans="6:12">
      <c r="F4079" s="9">
        <v>4060</v>
      </c>
      <c r="G4079" s="9">
        <v>42</v>
      </c>
      <c r="H4079" s="9">
        <v>3</v>
      </c>
      <c r="I4079" s="9">
        <v>7</v>
      </c>
      <c r="J4079" s="9">
        <v>5.8740000000000236</v>
      </c>
      <c r="K4079" s="9">
        <v>119.95399999999995</v>
      </c>
      <c r="L4079" s="9">
        <v>117.654</v>
      </c>
    </row>
    <row r="4080" spans="6:12">
      <c r="F4080" s="9">
        <v>4061</v>
      </c>
      <c r="G4080" s="9">
        <v>24</v>
      </c>
      <c r="H4080" s="9">
        <v>2</v>
      </c>
      <c r="I4080" s="9">
        <v>5</v>
      </c>
      <c r="J4080" s="9">
        <v>20.680000000000007</v>
      </c>
      <c r="K4080" s="9">
        <v>139.44</v>
      </c>
      <c r="L4080" s="9">
        <v>135.44</v>
      </c>
    </row>
    <row r="4081" spans="6:12">
      <c r="F4081" s="9">
        <v>4062</v>
      </c>
      <c r="G4081" s="9">
        <v>38</v>
      </c>
      <c r="H4081" s="9">
        <v>2</v>
      </c>
      <c r="I4081" s="9">
        <v>6</v>
      </c>
      <c r="J4081" s="9">
        <v>50.627999999999986</v>
      </c>
      <c r="K4081" s="9">
        <v>122.44799999999998</v>
      </c>
      <c r="L4081" s="9">
        <v>120.94800000000002</v>
      </c>
    </row>
    <row r="4082" spans="6:12">
      <c r="F4082" s="9">
        <v>4063</v>
      </c>
      <c r="G4082" s="9">
        <v>36</v>
      </c>
      <c r="H4082" s="9">
        <v>3</v>
      </c>
      <c r="I4082" s="9">
        <v>6</v>
      </c>
      <c r="J4082" s="9">
        <v>-58.543999999999983</v>
      </c>
      <c r="K4082" s="9">
        <v>99.995999999999981</v>
      </c>
      <c r="L4082" s="9">
        <v>96.396000000000015</v>
      </c>
    </row>
    <row r="4083" spans="6:12">
      <c r="F4083" s="9">
        <v>4064</v>
      </c>
      <c r="G4083" s="9">
        <v>44</v>
      </c>
      <c r="H4083" s="9">
        <v>2</v>
      </c>
      <c r="I4083" s="9">
        <v>7</v>
      </c>
      <c r="J4083" s="9">
        <v>97.767999999999972</v>
      </c>
      <c r="K4083" s="9">
        <v>125.12799999999993</v>
      </c>
      <c r="L4083" s="9">
        <v>124.92799999999997</v>
      </c>
    </row>
    <row r="4084" spans="6:12">
      <c r="F4084" s="9">
        <v>4065</v>
      </c>
      <c r="G4084" s="9">
        <v>38</v>
      </c>
      <c r="H4084" s="9">
        <v>3</v>
      </c>
      <c r="I4084" s="9">
        <v>6</v>
      </c>
      <c r="J4084" s="9">
        <v>-57.591999999999928</v>
      </c>
      <c r="K4084" s="9">
        <v>100.328</v>
      </c>
      <c r="L4084" s="9">
        <v>97.028000000000077</v>
      </c>
    </row>
    <row r="4085" spans="6:12">
      <c r="F4085" s="9">
        <v>4066</v>
      </c>
      <c r="G4085" s="9">
        <v>23</v>
      </c>
      <c r="H4085" s="9">
        <v>1</v>
      </c>
      <c r="I4085" s="9">
        <v>3</v>
      </c>
      <c r="J4085" s="9">
        <v>27.608999999999991</v>
      </c>
      <c r="K4085" s="9">
        <v>145.779</v>
      </c>
      <c r="L4085" s="9">
        <v>142.62900000000002</v>
      </c>
    </row>
    <row r="4086" spans="6:12">
      <c r="F4086" s="9">
        <v>4067</v>
      </c>
      <c r="G4086" s="9">
        <v>35</v>
      </c>
      <c r="H4086" s="9">
        <v>3</v>
      </c>
      <c r="I4086" s="9">
        <v>8</v>
      </c>
      <c r="J4086" s="9">
        <v>48.465000000000089</v>
      </c>
      <c r="K4086" s="9">
        <v>122.11499999999995</v>
      </c>
      <c r="L4086" s="9">
        <v>119.16500000000002</v>
      </c>
    </row>
    <row r="4087" spans="6:12">
      <c r="F4087" s="9">
        <v>4068</v>
      </c>
      <c r="G4087" s="9">
        <v>46</v>
      </c>
      <c r="H4087" s="9">
        <v>2</v>
      </c>
      <c r="I4087" s="9">
        <v>3</v>
      </c>
      <c r="J4087" s="9">
        <v>-108.99199999999996</v>
      </c>
      <c r="K4087" s="9">
        <v>88.147999999999968</v>
      </c>
      <c r="L4087" s="9">
        <v>86.647999999999996</v>
      </c>
    </row>
    <row r="4088" spans="6:12">
      <c r="F4088" s="9">
        <v>4069</v>
      </c>
      <c r="G4088" s="9">
        <v>54</v>
      </c>
      <c r="H4088" s="9">
        <v>2</v>
      </c>
      <c r="I4088" s="9">
        <v>6</v>
      </c>
      <c r="J4088" s="9">
        <v>94.723999999999961</v>
      </c>
      <c r="K4088" s="9">
        <v>161.584</v>
      </c>
      <c r="L4088" s="9">
        <v>162.48400000000004</v>
      </c>
    </row>
    <row r="4089" spans="6:12">
      <c r="F4089" s="9">
        <v>4070</v>
      </c>
      <c r="G4089" s="9">
        <v>41</v>
      </c>
      <c r="H4089" s="9">
        <v>3</v>
      </c>
      <c r="I4089" s="9">
        <v>3</v>
      </c>
      <c r="J4089" s="9">
        <v>-285.96699999999998</v>
      </c>
      <c r="K4089" s="9">
        <v>-1.1770000000000493</v>
      </c>
      <c r="L4089" s="9">
        <v>-5.2269999999999754</v>
      </c>
    </row>
    <row r="4090" spans="6:12">
      <c r="F4090" s="9">
        <v>4071</v>
      </c>
      <c r="G4090" s="9">
        <v>32</v>
      </c>
      <c r="H4090" s="9">
        <v>3</v>
      </c>
      <c r="I4090" s="9">
        <v>7</v>
      </c>
      <c r="J4090" s="9">
        <v>1.0540000000000305</v>
      </c>
      <c r="K4090" s="9">
        <v>118.23399999999992</v>
      </c>
      <c r="L4090" s="9">
        <v>114.43400000000003</v>
      </c>
    </row>
    <row r="4091" spans="6:12">
      <c r="F4091" s="9">
        <v>4072</v>
      </c>
      <c r="G4091" s="9">
        <v>42</v>
      </c>
      <c r="H4091" s="9">
        <v>2</v>
      </c>
      <c r="I4091" s="9">
        <v>8</v>
      </c>
      <c r="J4091" s="9">
        <v>123.07599999999996</v>
      </c>
      <c r="K4091" s="9">
        <v>108.45599999999993</v>
      </c>
      <c r="L4091" s="9">
        <v>108.35599999999994</v>
      </c>
    </row>
    <row r="4092" spans="6:12">
      <c r="F4092" s="9">
        <v>4073</v>
      </c>
      <c r="G4092" s="9">
        <v>44</v>
      </c>
      <c r="H4092" s="9">
        <v>2</v>
      </c>
      <c r="I4092" s="9">
        <v>6</v>
      </c>
      <c r="J4092" s="9">
        <v>59.063999999999965</v>
      </c>
      <c r="K4092" s="9">
        <v>129.02399999999994</v>
      </c>
      <c r="L4092" s="9">
        <v>128.42399999999998</v>
      </c>
    </row>
    <row r="4093" spans="6:12">
      <c r="F4093" s="9">
        <v>4074</v>
      </c>
      <c r="G4093" s="9">
        <v>29</v>
      </c>
      <c r="H4093" s="9">
        <v>1</v>
      </c>
      <c r="I4093" s="9">
        <v>7</v>
      </c>
      <c r="J4093" s="9">
        <v>143.553</v>
      </c>
      <c r="K4093" s="9">
        <v>89.462999999999965</v>
      </c>
      <c r="L4093" s="9">
        <v>88.813000000000045</v>
      </c>
    </row>
    <row r="4094" spans="6:12">
      <c r="F4094" s="9">
        <v>4075</v>
      </c>
      <c r="G4094" s="9">
        <v>53</v>
      </c>
      <c r="H4094" s="9">
        <v>1</v>
      </c>
      <c r="I4094" s="9">
        <v>4</v>
      </c>
      <c r="J4094" s="9">
        <v>88.016999999999967</v>
      </c>
      <c r="K4094" s="9">
        <v>154.28699999999998</v>
      </c>
      <c r="L4094" s="9">
        <v>156.03700000000003</v>
      </c>
    </row>
    <row r="4095" spans="6:12">
      <c r="F4095" s="9">
        <v>4076</v>
      </c>
      <c r="G4095" s="9">
        <v>54</v>
      </c>
      <c r="H4095" s="9">
        <v>2</v>
      </c>
      <c r="I4095" s="9">
        <v>7</v>
      </c>
      <c r="J4095" s="9">
        <v>133.48799999999997</v>
      </c>
      <c r="K4095" s="9">
        <v>157.74799999999999</v>
      </c>
      <c r="L4095" s="9">
        <v>159.048</v>
      </c>
    </row>
    <row r="4096" spans="6:12">
      <c r="F4096" s="9">
        <v>4077</v>
      </c>
      <c r="G4096" s="9">
        <v>49</v>
      </c>
      <c r="H4096" s="9">
        <v>3</v>
      </c>
      <c r="I4096" s="9">
        <v>9</v>
      </c>
      <c r="J4096" s="9">
        <v>113.60100000000011</v>
      </c>
      <c r="K4096" s="9">
        <v>140.31100000000004</v>
      </c>
      <c r="L4096" s="9">
        <v>139.86100000000005</v>
      </c>
    </row>
    <row r="4097" spans="6:12">
      <c r="F4097" s="9">
        <v>4078</v>
      </c>
      <c r="G4097" s="9">
        <v>29</v>
      </c>
      <c r="H4097" s="9">
        <v>1</v>
      </c>
      <c r="I4097" s="9">
        <v>6</v>
      </c>
      <c r="J4097" s="9">
        <v>124.56899999999999</v>
      </c>
      <c r="K4097" s="9">
        <v>113.07899999999998</v>
      </c>
      <c r="L4097" s="9">
        <v>112.02900000000002</v>
      </c>
    </row>
    <row r="4098" spans="6:12">
      <c r="F4098" s="9">
        <v>4079</v>
      </c>
      <c r="G4098" s="9">
        <v>22</v>
      </c>
      <c r="H4098" s="9">
        <v>3</v>
      </c>
      <c r="I4098" s="9">
        <v>7</v>
      </c>
      <c r="J4098" s="9">
        <v>23.233999999999924</v>
      </c>
      <c r="K4098" s="9">
        <v>143.5139999999999</v>
      </c>
      <c r="L4098" s="9">
        <v>138.21399999999994</v>
      </c>
    </row>
    <row r="4099" spans="6:12">
      <c r="F4099" s="9">
        <v>4080</v>
      </c>
      <c r="G4099" s="9">
        <v>33</v>
      </c>
      <c r="H4099" s="9">
        <v>1</v>
      </c>
      <c r="I4099" s="9">
        <v>3</v>
      </c>
      <c r="J4099" s="9">
        <v>4.8890000000000029</v>
      </c>
      <c r="K4099" s="9">
        <v>119.959</v>
      </c>
      <c r="L4099" s="9">
        <v>118.309</v>
      </c>
    </row>
    <row r="4100" spans="6:12">
      <c r="F4100" s="9">
        <v>4081</v>
      </c>
      <c r="G4100" s="9">
        <v>49</v>
      </c>
      <c r="H4100" s="9">
        <v>1</v>
      </c>
      <c r="I4100" s="9">
        <v>3</v>
      </c>
      <c r="J4100" s="9">
        <v>24.697000000000031</v>
      </c>
      <c r="K4100" s="9">
        <v>134.80700000000007</v>
      </c>
      <c r="L4100" s="9">
        <v>135.55700000000002</v>
      </c>
    </row>
    <row r="4101" spans="6:12">
      <c r="F4101" s="9">
        <v>4082</v>
      </c>
      <c r="G4101" s="9">
        <v>35</v>
      </c>
      <c r="H4101" s="9">
        <v>3</v>
      </c>
      <c r="I4101" s="9">
        <v>9</v>
      </c>
      <c r="J4101" s="9">
        <v>87.784999999999968</v>
      </c>
      <c r="K4101" s="9">
        <v>118.83499999999992</v>
      </c>
      <c r="L4101" s="9">
        <v>116.28499999999997</v>
      </c>
    </row>
    <row r="4102" spans="6:12">
      <c r="F4102" s="9">
        <v>4083</v>
      </c>
      <c r="G4102" s="9">
        <v>37</v>
      </c>
      <c r="H4102" s="9">
        <v>3</v>
      </c>
      <c r="I4102" s="9">
        <v>8</v>
      </c>
      <c r="J4102" s="9">
        <v>48.901000000000067</v>
      </c>
      <c r="K4102" s="9">
        <v>121.93099999999998</v>
      </c>
      <c r="L4102" s="9">
        <v>119.28100000000001</v>
      </c>
    </row>
    <row r="4103" spans="6:12">
      <c r="F4103" s="9">
        <v>4084</v>
      </c>
      <c r="G4103" s="9">
        <v>24</v>
      </c>
      <c r="H4103" s="9">
        <v>1</v>
      </c>
      <c r="I4103" s="9">
        <v>5</v>
      </c>
      <c r="J4103" s="9">
        <v>109.43</v>
      </c>
      <c r="K4103" s="9">
        <v>142.09000000000003</v>
      </c>
      <c r="L4103" s="9">
        <v>139.88999999999999</v>
      </c>
    </row>
    <row r="4104" spans="6:12">
      <c r="F4104" s="9">
        <v>4085</v>
      </c>
      <c r="G4104" s="9">
        <v>41</v>
      </c>
      <c r="H4104" s="9">
        <v>2</v>
      </c>
      <c r="I4104" s="9">
        <v>7</v>
      </c>
      <c r="J4104" s="9">
        <v>92.316999999999979</v>
      </c>
      <c r="K4104" s="9">
        <v>120.60699999999994</v>
      </c>
      <c r="L4104" s="9">
        <v>119.95699999999999</v>
      </c>
    </row>
    <row r="4105" spans="6:12">
      <c r="F4105" s="9">
        <v>4086</v>
      </c>
      <c r="G4105" s="9">
        <v>32</v>
      </c>
      <c r="H4105" s="9">
        <v>3</v>
      </c>
      <c r="I4105" s="9">
        <v>7</v>
      </c>
      <c r="J4105" s="9">
        <v>1.0540000000000305</v>
      </c>
      <c r="K4105" s="9">
        <v>118.23399999999992</v>
      </c>
      <c r="L4105" s="9">
        <v>114.43400000000003</v>
      </c>
    </row>
    <row r="4106" spans="6:12">
      <c r="F4106" s="9">
        <v>4087</v>
      </c>
      <c r="G4106" s="9">
        <v>51</v>
      </c>
      <c r="H4106" s="9">
        <v>1</v>
      </c>
      <c r="I4106" s="9">
        <v>5</v>
      </c>
      <c r="J4106" s="9">
        <v>117.66500000000005</v>
      </c>
      <c r="K4106" s="9">
        <v>141.95499999999996</v>
      </c>
      <c r="L4106" s="9">
        <v>143.80500000000009</v>
      </c>
    </row>
    <row r="4107" spans="6:12">
      <c r="F4107" s="9">
        <v>4088</v>
      </c>
      <c r="G4107" s="9">
        <v>45</v>
      </c>
      <c r="H4107" s="9">
        <v>1</v>
      </c>
      <c r="I4107" s="9">
        <v>8</v>
      </c>
      <c r="J4107" s="9">
        <v>156.06499999999994</v>
      </c>
      <c r="K4107" s="9">
        <v>54.414999999999935</v>
      </c>
      <c r="L4107" s="9">
        <v>56.564999999999998</v>
      </c>
    </row>
    <row r="4108" spans="6:12">
      <c r="F4108" s="9">
        <v>4089</v>
      </c>
      <c r="G4108" s="9">
        <v>49</v>
      </c>
      <c r="H4108" s="9">
        <v>3</v>
      </c>
      <c r="I4108" s="9">
        <v>9</v>
      </c>
      <c r="J4108" s="9">
        <v>113.60100000000011</v>
      </c>
      <c r="K4108" s="9">
        <v>140.31100000000004</v>
      </c>
      <c r="L4108" s="9">
        <v>139.86100000000005</v>
      </c>
    </row>
    <row r="4109" spans="6:12">
      <c r="F4109" s="9">
        <v>4090</v>
      </c>
      <c r="G4109" s="9">
        <v>24</v>
      </c>
      <c r="H4109" s="9">
        <v>2</v>
      </c>
      <c r="I4109" s="9">
        <v>4</v>
      </c>
      <c r="J4109" s="9">
        <v>-36.864000000000033</v>
      </c>
      <c r="K4109" s="9">
        <v>124.49599999999998</v>
      </c>
      <c r="L4109" s="9">
        <v>120.096</v>
      </c>
    </row>
    <row r="4110" spans="6:12">
      <c r="F4110" s="9">
        <v>4091</v>
      </c>
      <c r="G4110" s="9">
        <v>41</v>
      </c>
      <c r="H4110" s="9">
        <v>2</v>
      </c>
      <c r="I4110" s="9">
        <v>4</v>
      </c>
      <c r="J4110" s="9">
        <v>-52.180999999999983</v>
      </c>
      <c r="K4110" s="9">
        <v>103.90899999999996</v>
      </c>
      <c r="L4110" s="9">
        <v>102.05899999999997</v>
      </c>
    </row>
    <row r="4111" spans="6:12">
      <c r="F4111" s="9">
        <v>4092</v>
      </c>
      <c r="G4111" s="9">
        <v>39</v>
      </c>
      <c r="H4111" s="9">
        <v>3</v>
      </c>
      <c r="I4111" s="9">
        <v>8</v>
      </c>
      <c r="J4111" s="9">
        <v>50.417000000000087</v>
      </c>
      <c r="K4111" s="9">
        <v>122.827</v>
      </c>
      <c r="L4111" s="9">
        <v>120.47700000000003</v>
      </c>
    </row>
    <row r="4112" spans="6:12">
      <c r="F4112" s="9">
        <v>4093</v>
      </c>
      <c r="G4112" s="9">
        <v>53</v>
      </c>
      <c r="H4112" s="9">
        <v>2</v>
      </c>
      <c r="I4112" s="9">
        <v>3</v>
      </c>
      <c r="J4112" s="9">
        <v>-83.210999999999956</v>
      </c>
      <c r="K4112" s="9">
        <v>111.75899999999993</v>
      </c>
      <c r="L4112" s="9">
        <v>111.309</v>
      </c>
    </row>
    <row r="4113" spans="6:12">
      <c r="F4113" s="9">
        <v>4094</v>
      </c>
      <c r="G4113" s="9">
        <v>28</v>
      </c>
      <c r="H4113" s="9">
        <v>3</v>
      </c>
      <c r="I4113" s="9">
        <v>5</v>
      </c>
      <c r="J4113" s="9">
        <v>-119.26999999999992</v>
      </c>
      <c r="K4113" s="9">
        <v>84.349999999999966</v>
      </c>
      <c r="L4113" s="9">
        <v>79.149999999999977</v>
      </c>
    </row>
    <row r="4114" spans="6:12">
      <c r="F4114" s="9">
        <v>4095</v>
      </c>
      <c r="G4114" s="9">
        <v>31</v>
      </c>
      <c r="H4114" s="9">
        <v>1</v>
      </c>
      <c r="I4114" s="9">
        <v>8</v>
      </c>
      <c r="J4114" s="9">
        <v>149.65299999999996</v>
      </c>
      <c r="K4114" s="9">
        <v>52.342999999999989</v>
      </c>
      <c r="L4114" s="9">
        <v>52.393000000000029</v>
      </c>
    </row>
    <row r="4115" spans="6:12">
      <c r="F4115" s="9">
        <v>4096</v>
      </c>
      <c r="G4115" s="9">
        <v>44</v>
      </c>
      <c r="H4115" s="9">
        <v>1</v>
      </c>
      <c r="I4115" s="9">
        <v>7</v>
      </c>
      <c r="J4115" s="9">
        <v>144.25799999999998</v>
      </c>
      <c r="K4115" s="9">
        <v>85.517999999999972</v>
      </c>
      <c r="L4115" s="9">
        <v>87.117999999999995</v>
      </c>
    </row>
    <row r="4116" spans="6:12">
      <c r="F4116" s="9">
        <v>4097</v>
      </c>
      <c r="G4116" s="9">
        <v>26</v>
      </c>
      <c r="H4116" s="9">
        <v>2</v>
      </c>
      <c r="I4116" s="9">
        <v>7</v>
      </c>
      <c r="J4116" s="9">
        <v>101.51199999999997</v>
      </c>
      <c r="K4116" s="9">
        <v>134.45199999999997</v>
      </c>
      <c r="L4116" s="9">
        <v>131.55199999999999</v>
      </c>
    </row>
    <row r="4117" spans="6:12">
      <c r="F4117" s="9">
        <v>4098</v>
      </c>
      <c r="G4117" s="9">
        <v>36</v>
      </c>
      <c r="H4117" s="9">
        <v>1</v>
      </c>
      <c r="I4117" s="9">
        <v>7</v>
      </c>
      <c r="J4117" s="9">
        <v>136.32199999999997</v>
      </c>
      <c r="K4117" s="9">
        <v>80.061999999999955</v>
      </c>
      <c r="L4117" s="9">
        <v>80.462000000000018</v>
      </c>
    </row>
    <row r="4118" spans="6:12">
      <c r="F4118" s="9">
        <v>4099</v>
      </c>
      <c r="G4118" s="9">
        <v>29</v>
      </c>
      <c r="H4118" s="9">
        <v>1</v>
      </c>
      <c r="I4118" s="9">
        <v>8</v>
      </c>
      <c r="J4118" s="9">
        <v>153.05699999999996</v>
      </c>
      <c r="K4118" s="9">
        <v>56.36699999999999</v>
      </c>
      <c r="L4118" s="9">
        <v>56.11699999999999</v>
      </c>
    </row>
    <row r="4119" spans="6:12">
      <c r="F4119" s="9">
        <v>4100</v>
      </c>
      <c r="G4119" s="9">
        <v>23</v>
      </c>
      <c r="H4119" s="9">
        <v>2</v>
      </c>
      <c r="I4119" s="9">
        <v>5</v>
      </c>
      <c r="J4119" s="9">
        <v>24.004999999999995</v>
      </c>
      <c r="K4119" s="9">
        <v>143.07499999999996</v>
      </c>
      <c r="L4119" s="9">
        <v>138.92499999999998</v>
      </c>
    </row>
    <row r="4120" spans="6:12">
      <c r="F4120" s="9">
        <v>4101</v>
      </c>
      <c r="G4120" s="9">
        <v>36</v>
      </c>
      <c r="H4120" s="9">
        <v>2</v>
      </c>
      <c r="I4120" s="9">
        <v>7</v>
      </c>
      <c r="J4120" s="9">
        <v>88.631999999999977</v>
      </c>
      <c r="K4120" s="9">
        <v>118.47199999999998</v>
      </c>
      <c r="L4120" s="9">
        <v>117.072</v>
      </c>
    </row>
    <row r="4121" spans="6:12">
      <c r="F4121" s="9">
        <v>4102</v>
      </c>
      <c r="G4121" s="9">
        <v>20</v>
      </c>
      <c r="H4121" s="9">
        <v>1</v>
      </c>
      <c r="I4121" s="9">
        <v>8</v>
      </c>
      <c r="J4121" s="9">
        <v>181.73999999999995</v>
      </c>
      <c r="K4121" s="9">
        <v>87.839999999999961</v>
      </c>
      <c r="L4121" s="9">
        <v>86.24</v>
      </c>
    </row>
    <row r="4122" spans="6:12">
      <c r="F4122" s="9">
        <v>4103</v>
      </c>
      <c r="G4122" s="9">
        <v>55</v>
      </c>
      <c r="H4122" s="9">
        <v>1</v>
      </c>
      <c r="I4122" s="9">
        <v>8</v>
      </c>
      <c r="J4122" s="9">
        <v>193.0449999999999</v>
      </c>
      <c r="K4122" s="9">
        <v>88.294999999999888</v>
      </c>
      <c r="L4122" s="9">
        <v>91.945000000000064</v>
      </c>
    </row>
    <row r="4123" spans="6:12">
      <c r="F4123" s="9">
        <v>4104</v>
      </c>
      <c r="G4123" s="9">
        <v>37</v>
      </c>
      <c r="H4123" s="9">
        <v>3</v>
      </c>
      <c r="I4123" s="9">
        <v>5</v>
      </c>
      <c r="J4123" s="9">
        <v>-125.97499999999991</v>
      </c>
      <c r="K4123" s="9">
        <v>74.85499999999999</v>
      </c>
      <c r="L4123" s="9">
        <v>71.005000000000024</v>
      </c>
    </row>
    <row r="4124" spans="6:12">
      <c r="F4124" s="9">
        <v>4105</v>
      </c>
      <c r="G4124" s="9">
        <v>49</v>
      </c>
      <c r="H4124" s="9">
        <v>3</v>
      </c>
      <c r="I4124" s="9">
        <v>7</v>
      </c>
      <c r="J4124" s="9">
        <v>25.313000000000102</v>
      </c>
      <c r="K4124" s="9">
        <v>137.22300000000001</v>
      </c>
      <c r="L4124" s="9">
        <v>135.97300000000001</v>
      </c>
    </row>
    <row r="4125" spans="6:12">
      <c r="F4125" s="9">
        <v>4106</v>
      </c>
      <c r="G4125" s="9">
        <v>34</v>
      </c>
      <c r="H4125" s="9">
        <v>2</v>
      </c>
      <c r="I4125" s="9">
        <v>5</v>
      </c>
      <c r="J4125" s="9">
        <v>2.2800000000000011</v>
      </c>
      <c r="K4125" s="9">
        <v>117.93999999999997</v>
      </c>
      <c r="L4125" s="9">
        <v>115.43999999999997</v>
      </c>
    </row>
    <row r="4126" spans="6:12">
      <c r="F4126" s="9">
        <v>4107</v>
      </c>
      <c r="G4126" s="9">
        <v>32</v>
      </c>
      <c r="H4126" s="9">
        <v>1</v>
      </c>
      <c r="I4126" s="9">
        <v>6</v>
      </c>
      <c r="J4126" s="9">
        <v>119.83199999999997</v>
      </c>
      <c r="K4126" s="9">
        <v>107.41199999999998</v>
      </c>
      <c r="L4126" s="9">
        <v>106.81199999999998</v>
      </c>
    </row>
    <row r="4127" spans="6:12">
      <c r="F4127" s="9">
        <v>4108</v>
      </c>
      <c r="G4127" s="9">
        <v>53</v>
      </c>
      <c r="H4127" s="9">
        <v>2</v>
      </c>
      <c r="I4127" s="9">
        <v>6</v>
      </c>
      <c r="J4127" s="9">
        <v>89.942999999999984</v>
      </c>
      <c r="K4127" s="9">
        <v>157.11299999999994</v>
      </c>
      <c r="L4127" s="9">
        <v>157.863</v>
      </c>
    </row>
    <row r="4128" spans="6:12">
      <c r="F4128" s="9">
        <v>4109</v>
      </c>
      <c r="G4128" s="9">
        <v>32</v>
      </c>
      <c r="H4128" s="9">
        <v>2</v>
      </c>
      <c r="I4128" s="9">
        <v>6</v>
      </c>
      <c r="J4128" s="9">
        <v>51.911999999999949</v>
      </c>
      <c r="K4128" s="9">
        <v>125.59199999999997</v>
      </c>
      <c r="L4128" s="9">
        <v>123.19199999999999</v>
      </c>
    </row>
    <row r="4129" spans="6:12">
      <c r="F4129" s="9">
        <v>4110</v>
      </c>
      <c r="G4129" s="9">
        <v>25</v>
      </c>
      <c r="H4129" s="9">
        <v>1</v>
      </c>
      <c r="I4129" s="9">
        <v>3</v>
      </c>
      <c r="J4129" s="9">
        <v>20.904999999999987</v>
      </c>
      <c r="K4129" s="9">
        <v>138.45500000000001</v>
      </c>
      <c r="L4129" s="9">
        <v>135.60500000000002</v>
      </c>
    </row>
    <row r="4130" spans="6:12">
      <c r="F4130" s="9">
        <v>4111</v>
      </c>
      <c r="G4130" s="9">
        <v>41</v>
      </c>
      <c r="H4130" s="9">
        <v>1</v>
      </c>
      <c r="I4130" s="9">
        <v>3</v>
      </c>
      <c r="J4130" s="9">
        <v>6.1529999999999845</v>
      </c>
      <c r="K4130" s="9">
        <v>118.74299999999997</v>
      </c>
      <c r="L4130" s="9">
        <v>118.29300000000001</v>
      </c>
    </row>
    <row r="4131" spans="6:12">
      <c r="F4131" s="9">
        <v>4112</v>
      </c>
      <c r="G4131" s="9">
        <v>55</v>
      </c>
      <c r="H4131" s="9">
        <v>1</v>
      </c>
      <c r="I4131" s="9">
        <v>3</v>
      </c>
      <c r="J4131" s="9">
        <v>49.944999999999929</v>
      </c>
      <c r="K4131" s="9">
        <v>158.19499999999991</v>
      </c>
      <c r="L4131" s="9">
        <v>159.84500000000008</v>
      </c>
    </row>
    <row r="4132" spans="6:12">
      <c r="F4132" s="9">
        <v>4113</v>
      </c>
      <c r="G4132" s="9">
        <v>36</v>
      </c>
      <c r="H4132" s="9">
        <v>3</v>
      </c>
      <c r="I4132" s="9">
        <v>6</v>
      </c>
      <c r="J4132" s="9">
        <v>-58.543999999999983</v>
      </c>
      <c r="K4132" s="9">
        <v>99.995999999999981</v>
      </c>
      <c r="L4132" s="9">
        <v>96.396000000000015</v>
      </c>
    </row>
    <row r="4133" spans="6:12">
      <c r="F4133" s="9">
        <v>4114</v>
      </c>
      <c r="G4133" s="9">
        <v>20</v>
      </c>
      <c r="H4133" s="9">
        <v>1</v>
      </c>
      <c r="I4133" s="9">
        <v>6</v>
      </c>
      <c r="J4133" s="9">
        <v>153.35999999999996</v>
      </c>
      <c r="K4133" s="9">
        <v>144.65999999999997</v>
      </c>
      <c r="L4133" s="9">
        <v>142.26000000000002</v>
      </c>
    </row>
    <row r="4134" spans="6:12">
      <c r="F4134" s="9">
        <v>4115</v>
      </c>
      <c r="G4134" s="9">
        <v>27</v>
      </c>
      <c r="H4134" s="9">
        <v>1</v>
      </c>
      <c r="I4134" s="9">
        <v>6</v>
      </c>
      <c r="J4134" s="9">
        <v>129.07699999999997</v>
      </c>
      <c r="K4134" s="9">
        <v>118.20699999999998</v>
      </c>
      <c r="L4134" s="9">
        <v>116.85700000000001</v>
      </c>
    </row>
    <row r="4135" spans="6:12">
      <c r="F4135" s="9">
        <v>4116</v>
      </c>
      <c r="G4135" s="9">
        <v>38</v>
      </c>
      <c r="H4135" s="9">
        <v>3</v>
      </c>
      <c r="I4135" s="9">
        <v>4</v>
      </c>
      <c r="J4135" s="9">
        <v>-202.62799999999993</v>
      </c>
      <c r="K4135" s="9">
        <v>40.49199999999999</v>
      </c>
      <c r="L4135" s="9">
        <v>36.392000000000053</v>
      </c>
    </row>
    <row r="4136" spans="6:12">
      <c r="F4136" s="9">
        <v>4117</v>
      </c>
      <c r="G4136" s="9">
        <v>38</v>
      </c>
      <c r="H4136" s="9">
        <v>2</v>
      </c>
      <c r="I4136" s="9">
        <v>6</v>
      </c>
      <c r="J4136" s="9">
        <v>50.627999999999986</v>
      </c>
      <c r="K4136" s="9">
        <v>122.44799999999998</v>
      </c>
      <c r="L4136" s="9">
        <v>120.94800000000002</v>
      </c>
    </row>
    <row r="4137" spans="6:12">
      <c r="F4137" s="9">
        <v>4118</v>
      </c>
      <c r="G4137" s="9">
        <v>44</v>
      </c>
      <c r="H4137" s="9">
        <v>1</v>
      </c>
      <c r="I4137" s="9">
        <v>9</v>
      </c>
      <c r="J4137" s="9">
        <v>153.96599999999992</v>
      </c>
      <c r="K4137" s="9">
        <v>10.025999999999954</v>
      </c>
      <c r="L4137" s="9">
        <v>12.425999999999988</v>
      </c>
    </row>
    <row r="4138" spans="6:12">
      <c r="F4138" s="9">
        <v>4119</v>
      </c>
      <c r="G4138" s="9">
        <v>27</v>
      </c>
      <c r="H4138" s="9">
        <v>3</v>
      </c>
      <c r="I4138" s="9">
        <v>5</v>
      </c>
      <c r="J4138" s="9">
        <v>-117.17499999999995</v>
      </c>
      <c r="K4138" s="9">
        <v>86.754999999999967</v>
      </c>
      <c r="L4138" s="9">
        <v>81.405000000000001</v>
      </c>
    </row>
    <row r="4139" spans="6:12">
      <c r="F4139" s="9">
        <v>4120</v>
      </c>
      <c r="G4139" s="9">
        <v>53</v>
      </c>
      <c r="H4139" s="9">
        <v>2</v>
      </c>
      <c r="I4139" s="9">
        <v>5</v>
      </c>
      <c r="J4139" s="9">
        <v>41.705000000000041</v>
      </c>
      <c r="K4139" s="9">
        <v>151.47499999999997</v>
      </c>
      <c r="L4139" s="9">
        <v>151.82499999999999</v>
      </c>
    </row>
    <row r="4140" spans="6:12">
      <c r="F4140" s="9">
        <v>4121</v>
      </c>
      <c r="G4140" s="9">
        <v>20</v>
      </c>
      <c r="H4140" s="9">
        <v>3</v>
      </c>
      <c r="I4140" s="9">
        <v>4</v>
      </c>
      <c r="J4140" s="9">
        <v>-172.09999999999997</v>
      </c>
      <c r="K4140" s="9">
        <v>76.599999999999937</v>
      </c>
      <c r="L4140" s="9">
        <v>69.800000000000011</v>
      </c>
    </row>
    <row r="4141" spans="6:12">
      <c r="F4141" s="9">
        <v>4122</v>
      </c>
      <c r="G4141" s="9">
        <v>20</v>
      </c>
      <c r="H4141" s="9">
        <v>1</v>
      </c>
      <c r="I4141" s="9">
        <v>3</v>
      </c>
      <c r="J4141" s="9">
        <v>39.689999999999984</v>
      </c>
      <c r="K4141" s="9">
        <v>158.79</v>
      </c>
      <c r="L4141" s="9">
        <v>155.19000000000003</v>
      </c>
    </row>
    <row r="4142" spans="6:12">
      <c r="F4142" s="9">
        <v>4123</v>
      </c>
      <c r="G4142" s="9">
        <v>45</v>
      </c>
      <c r="H4142" s="9">
        <v>1</v>
      </c>
      <c r="I4142" s="9">
        <v>3</v>
      </c>
      <c r="J4142" s="9">
        <v>13.264999999999986</v>
      </c>
      <c r="K4142" s="9">
        <v>124.61499999999997</v>
      </c>
      <c r="L4142" s="9">
        <v>124.76500000000003</v>
      </c>
    </row>
    <row r="4143" spans="6:12">
      <c r="F4143" s="9">
        <v>4124</v>
      </c>
      <c r="G4143" s="9">
        <v>31</v>
      </c>
      <c r="H4143" s="9">
        <v>1</v>
      </c>
      <c r="I4143" s="9">
        <v>8</v>
      </c>
      <c r="J4143" s="9">
        <v>149.65299999999996</v>
      </c>
      <c r="K4143" s="9">
        <v>52.342999999999989</v>
      </c>
      <c r="L4143" s="9">
        <v>52.393000000000029</v>
      </c>
    </row>
    <row r="4144" spans="6:12">
      <c r="F4144" s="9">
        <v>4125</v>
      </c>
      <c r="G4144" s="9">
        <v>42</v>
      </c>
      <c r="H4144" s="9">
        <v>1</v>
      </c>
      <c r="I4144" s="9">
        <v>6</v>
      </c>
      <c r="J4144" s="9">
        <v>121.59199999999997</v>
      </c>
      <c r="K4144" s="9">
        <v>106.07199999999996</v>
      </c>
      <c r="L4144" s="9">
        <v>106.97199999999999</v>
      </c>
    </row>
    <row r="4145" spans="6:12">
      <c r="F4145" s="9">
        <v>4126</v>
      </c>
      <c r="G4145" s="9">
        <v>24</v>
      </c>
      <c r="H4145" s="9">
        <v>3</v>
      </c>
      <c r="I4145" s="9">
        <v>9</v>
      </c>
      <c r="J4145" s="9">
        <v>104.62599999999998</v>
      </c>
      <c r="K4145" s="9">
        <v>139.08600000000001</v>
      </c>
      <c r="L4145" s="9">
        <v>134.88599999999997</v>
      </c>
    </row>
    <row r="4146" spans="6:12">
      <c r="F4146" s="9">
        <v>4127</v>
      </c>
      <c r="G4146" s="9">
        <v>39</v>
      </c>
      <c r="H4146" s="9">
        <v>1</v>
      </c>
      <c r="I4146" s="9">
        <v>6</v>
      </c>
      <c r="J4146" s="9">
        <v>118.22899999999997</v>
      </c>
      <c r="K4146" s="9">
        <v>103.63899999999997</v>
      </c>
      <c r="L4146" s="9">
        <v>104.08900000000001</v>
      </c>
    </row>
    <row r="4147" spans="6:12">
      <c r="F4147" s="9">
        <v>4128</v>
      </c>
      <c r="G4147" s="9">
        <v>46</v>
      </c>
      <c r="H4147" s="9">
        <v>3</v>
      </c>
      <c r="I4147" s="9">
        <v>4</v>
      </c>
      <c r="J4147" s="9">
        <v>-188.11599999999993</v>
      </c>
      <c r="K4147" s="9">
        <v>52.523999999999972</v>
      </c>
      <c r="L4147" s="9">
        <v>49.624000000000024</v>
      </c>
    </row>
    <row r="4148" spans="6:12">
      <c r="F4148" s="9">
        <v>4129</v>
      </c>
      <c r="G4148" s="9">
        <v>47</v>
      </c>
      <c r="H4148" s="9">
        <v>3</v>
      </c>
      <c r="I4148" s="9">
        <v>6</v>
      </c>
      <c r="J4148" s="9">
        <v>-39.942999999999927</v>
      </c>
      <c r="K4148" s="9">
        <v>115.18699999999998</v>
      </c>
      <c r="L4148" s="9">
        <v>113.23700000000011</v>
      </c>
    </row>
    <row r="4149" spans="6:12">
      <c r="F4149" s="9">
        <v>4130</v>
      </c>
      <c r="G4149" s="9">
        <v>53</v>
      </c>
      <c r="H4149" s="9">
        <v>1</v>
      </c>
      <c r="I4149" s="9">
        <v>3</v>
      </c>
      <c r="J4149" s="9">
        <v>40.448999999999955</v>
      </c>
      <c r="K4149" s="9">
        <v>149.31899999999996</v>
      </c>
      <c r="L4149" s="9">
        <v>150.66900000000004</v>
      </c>
    </row>
    <row r="4150" spans="6:12">
      <c r="F4150" s="9">
        <v>4131</v>
      </c>
      <c r="G4150" s="9">
        <v>22</v>
      </c>
      <c r="H4150" s="9">
        <v>3</v>
      </c>
      <c r="I4150" s="9">
        <v>6</v>
      </c>
      <c r="J4150" s="9">
        <v>-34.968000000000018</v>
      </c>
      <c r="K4150" s="9">
        <v>127.91199999999998</v>
      </c>
      <c r="L4150" s="9">
        <v>122.21200000000005</v>
      </c>
    </row>
    <row r="4151" spans="6:12">
      <c r="F4151" s="9">
        <v>4132</v>
      </c>
      <c r="G4151" s="9">
        <v>27</v>
      </c>
      <c r="H4151" s="9">
        <v>1</v>
      </c>
      <c r="I4151" s="9">
        <v>7</v>
      </c>
      <c r="J4151" s="9">
        <v>148.04899999999998</v>
      </c>
      <c r="K4151" s="9">
        <v>94.578999999999951</v>
      </c>
      <c r="L4151" s="9">
        <v>93.629000000000019</v>
      </c>
    </row>
    <row r="4152" spans="6:12">
      <c r="F4152" s="9">
        <v>4133</v>
      </c>
      <c r="G4152" s="9">
        <v>43</v>
      </c>
      <c r="H4152" s="9">
        <v>1</v>
      </c>
      <c r="I4152" s="9">
        <v>3</v>
      </c>
      <c r="J4152" s="9">
        <v>9.1689999999999969</v>
      </c>
      <c r="K4152" s="9">
        <v>121.13899999999998</v>
      </c>
      <c r="L4152" s="9">
        <v>120.98900000000003</v>
      </c>
    </row>
    <row r="4153" spans="6:12">
      <c r="F4153" s="9">
        <v>4134</v>
      </c>
      <c r="G4153" s="9">
        <v>20</v>
      </c>
      <c r="H4153" s="9">
        <v>2</v>
      </c>
      <c r="I4153" s="9">
        <v>5</v>
      </c>
      <c r="J4153" s="9">
        <v>35.599999999999994</v>
      </c>
      <c r="K4153" s="9">
        <v>155.59999999999994</v>
      </c>
      <c r="L4153" s="9">
        <v>150.99999999999997</v>
      </c>
    </row>
    <row r="4154" spans="6:12">
      <c r="F4154" s="9">
        <v>4135</v>
      </c>
      <c r="G4154" s="9">
        <v>39</v>
      </c>
      <c r="H4154" s="9">
        <v>2</v>
      </c>
      <c r="I4154" s="9">
        <v>6</v>
      </c>
      <c r="J4154" s="9">
        <v>51.358999999999952</v>
      </c>
      <c r="K4154" s="9">
        <v>122.86899999999996</v>
      </c>
      <c r="L4154" s="9">
        <v>121.51899999999998</v>
      </c>
    </row>
    <row r="4155" spans="6:12">
      <c r="F4155" s="9">
        <v>4136</v>
      </c>
      <c r="G4155" s="9">
        <v>52</v>
      </c>
      <c r="H4155" s="9">
        <v>2</v>
      </c>
      <c r="I4155" s="9">
        <v>8</v>
      </c>
      <c r="J4155" s="9">
        <v>153.45599999999999</v>
      </c>
      <c r="K4155" s="9">
        <v>135.73599999999999</v>
      </c>
      <c r="L4155" s="9">
        <v>137.13599999999994</v>
      </c>
    </row>
    <row r="4156" spans="6:12">
      <c r="F4156" s="9">
        <v>4137</v>
      </c>
      <c r="G4156" s="9">
        <v>52</v>
      </c>
      <c r="H4156" s="9">
        <v>1</v>
      </c>
      <c r="I4156" s="9">
        <v>9</v>
      </c>
      <c r="J4156" s="9">
        <v>179.27799999999988</v>
      </c>
      <c r="K4156" s="9">
        <v>32.857999999999976</v>
      </c>
      <c r="L4156" s="9">
        <v>36.457999999999998</v>
      </c>
    </row>
    <row r="4157" spans="6:12">
      <c r="F4157" s="9">
        <v>4138</v>
      </c>
      <c r="G4157" s="9">
        <v>55</v>
      </c>
      <c r="H4157" s="9">
        <v>2</v>
      </c>
      <c r="I4157" s="9">
        <v>7</v>
      </c>
      <c r="J4157" s="9">
        <v>138.54499999999996</v>
      </c>
      <c r="K4157" s="9">
        <v>162.49499999999989</v>
      </c>
      <c r="L4157" s="9">
        <v>163.94500000000002</v>
      </c>
    </row>
    <row r="4158" spans="6:12">
      <c r="F4158" s="9">
        <v>4139</v>
      </c>
      <c r="G4158" s="9">
        <v>32</v>
      </c>
      <c r="H4158" s="9">
        <v>1</v>
      </c>
      <c r="I4158" s="9">
        <v>4</v>
      </c>
      <c r="J4158" s="9">
        <v>53.388000000000005</v>
      </c>
      <c r="K4158" s="9">
        <v>126.16799999999998</v>
      </c>
      <c r="L4158" s="9">
        <v>124.768</v>
      </c>
    </row>
    <row r="4159" spans="6:12">
      <c r="F4159" s="9">
        <v>4140</v>
      </c>
      <c r="G4159" s="9">
        <v>31</v>
      </c>
      <c r="H4159" s="9">
        <v>3</v>
      </c>
      <c r="I4159" s="9">
        <v>6</v>
      </c>
      <c r="J4159" s="9">
        <v>-56.198999999999955</v>
      </c>
      <c r="K4159" s="9">
        <v>103.89099999999999</v>
      </c>
      <c r="L4159" s="9">
        <v>99.541000000000082</v>
      </c>
    </row>
    <row r="4160" spans="6:12">
      <c r="F4160" s="9">
        <v>4141</v>
      </c>
      <c r="G4160" s="9">
        <v>23</v>
      </c>
      <c r="H4160" s="9">
        <v>2</v>
      </c>
      <c r="I4160" s="9">
        <v>7</v>
      </c>
      <c r="J4160" s="9">
        <v>110.64099999999999</v>
      </c>
      <c r="K4160" s="9">
        <v>144.51099999999994</v>
      </c>
      <c r="L4160" s="9">
        <v>141.161</v>
      </c>
    </row>
    <row r="4161" spans="6:12">
      <c r="F4161" s="9">
        <v>4142</v>
      </c>
      <c r="G4161" s="9">
        <v>48</v>
      </c>
      <c r="H4161" s="9">
        <v>1</v>
      </c>
      <c r="I4161" s="9">
        <v>3</v>
      </c>
      <c r="J4161" s="9">
        <v>21.434000000000005</v>
      </c>
      <c r="K4161" s="9">
        <v>131.85400000000004</v>
      </c>
      <c r="L4161" s="9">
        <v>132.45400000000004</v>
      </c>
    </row>
    <row r="4162" spans="6:12">
      <c r="F4162" s="9">
        <v>4143</v>
      </c>
      <c r="G4162" s="9">
        <v>44</v>
      </c>
      <c r="H4162" s="9">
        <v>2</v>
      </c>
      <c r="I4162" s="9">
        <v>7</v>
      </c>
      <c r="J4162" s="9">
        <v>97.767999999999972</v>
      </c>
      <c r="K4162" s="9">
        <v>125.12799999999993</v>
      </c>
      <c r="L4162" s="9">
        <v>124.92799999999997</v>
      </c>
    </row>
    <row r="4163" spans="6:12">
      <c r="F4163" s="9">
        <v>4144</v>
      </c>
      <c r="G4163" s="9">
        <v>24</v>
      </c>
      <c r="H4163" s="9">
        <v>2</v>
      </c>
      <c r="I4163" s="9">
        <v>7</v>
      </c>
      <c r="J4163" s="9">
        <v>107.32799999999995</v>
      </c>
      <c r="K4163" s="9">
        <v>140.88799999999995</v>
      </c>
      <c r="L4163" s="9">
        <v>137.68799999999999</v>
      </c>
    </row>
    <row r="4164" spans="6:12">
      <c r="F4164" s="9">
        <v>4145</v>
      </c>
      <c r="G4164" s="9">
        <v>47</v>
      </c>
      <c r="H4164" s="9">
        <v>3</v>
      </c>
      <c r="I4164" s="9">
        <v>3</v>
      </c>
      <c r="J4164" s="9">
        <v>-271.87899999999991</v>
      </c>
      <c r="K4164" s="9">
        <v>11.050999999999959</v>
      </c>
      <c r="L4164" s="9">
        <v>7.9010000000000957</v>
      </c>
    </row>
    <row r="4165" spans="6:12">
      <c r="F4165" s="9">
        <v>4146</v>
      </c>
      <c r="G4165" s="9">
        <v>39</v>
      </c>
      <c r="H4165" s="9">
        <v>3</v>
      </c>
      <c r="I4165" s="9">
        <v>9</v>
      </c>
      <c r="J4165" s="9">
        <v>89.761000000000024</v>
      </c>
      <c r="K4165" s="9">
        <v>119.57099999999997</v>
      </c>
      <c r="L4165" s="9">
        <v>117.62100000000004</v>
      </c>
    </row>
    <row r="4166" spans="6:12">
      <c r="F4166" s="9">
        <v>4147</v>
      </c>
      <c r="G4166" s="9">
        <v>19</v>
      </c>
      <c r="H4166" s="9">
        <v>1</v>
      </c>
      <c r="I4166" s="9">
        <v>5</v>
      </c>
      <c r="J4166" s="9">
        <v>129.50500000000002</v>
      </c>
      <c r="K4166" s="9">
        <v>163.71499999999997</v>
      </c>
      <c r="L4166" s="9">
        <v>160.76500000000001</v>
      </c>
    </row>
    <row r="4167" spans="6:12">
      <c r="F4167" s="9">
        <v>4148</v>
      </c>
      <c r="G4167" s="9">
        <v>32</v>
      </c>
      <c r="H4167" s="9">
        <v>1</v>
      </c>
      <c r="I4167" s="9">
        <v>9</v>
      </c>
      <c r="J4167" s="9">
        <v>148.39799999999991</v>
      </c>
      <c r="K4167" s="9">
        <v>8.1779999999999973</v>
      </c>
      <c r="L4167" s="9">
        <v>8.77800000000002</v>
      </c>
    </row>
    <row r="4168" spans="6:12">
      <c r="F4168" s="9">
        <v>4149</v>
      </c>
      <c r="G4168" s="9">
        <v>22</v>
      </c>
      <c r="H4168" s="9">
        <v>1</v>
      </c>
      <c r="I4168" s="9">
        <v>5</v>
      </c>
      <c r="J4168" s="9">
        <v>116.65</v>
      </c>
      <c r="K4168" s="9">
        <v>149.92999999999998</v>
      </c>
      <c r="L4168" s="9">
        <v>147.42999999999998</v>
      </c>
    </row>
    <row r="4169" spans="6:12">
      <c r="F4169" s="9">
        <v>4150</v>
      </c>
      <c r="G4169" s="9">
        <v>23</v>
      </c>
      <c r="H4169" s="9">
        <v>3</v>
      </c>
      <c r="I4169" s="9">
        <v>5</v>
      </c>
      <c r="J4169" s="9">
        <v>-106.09499999999997</v>
      </c>
      <c r="K4169" s="9">
        <v>99.07499999999996</v>
      </c>
      <c r="L4169" s="9">
        <v>93.124999999999972</v>
      </c>
    </row>
    <row r="4170" spans="6:12">
      <c r="F4170" s="9">
        <v>4151</v>
      </c>
      <c r="G4170" s="9">
        <v>25</v>
      </c>
      <c r="H4170" s="9">
        <v>2</v>
      </c>
      <c r="I4170" s="9">
        <v>8</v>
      </c>
      <c r="J4170" s="9">
        <v>133.39499999999995</v>
      </c>
      <c r="K4170" s="9">
        <v>124.04499999999993</v>
      </c>
      <c r="L4170" s="9">
        <v>121.39499999999995</v>
      </c>
    </row>
    <row r="4171" spans="6:12">
      <c r="F4171" s="9">
        <v>4152</v>
      </c>
      <c r="G4171" s="9">
        <v>33</v>
      </c>
      <c r="H4171" s="9">
        <v>1</v>
      </c>
      <c r="I4171" s="9">
        <v>5</v>
      </c>
      <c r="J4171" s="9">
        <v>90.305000000000021</v>
      </c>
      <c r="K4171" s="9">
        <v>120.175</v>
      </c>
      <c r="L4171" s="9">
        <v>119.32499999999997</v>
      </c>
    </row>
    <row r="4172" spans="6:12">
      <c r="F4172" s="9">
        <v>4153</v>
      </c>
      <c r="G4172" s="9">
        <v>29</v>
      </c>
      <c r="H4172" s="9">
        <v>3</v>
      </c>
      <c r="I4172" s="9">
        <v>8</v>
      </c>
      <c r="J4172" s="9">
        <v>53.637000000000057</v>
      </c>
      <c r="K4172" s="9">
        <v>129.14699999999993</v>
      </c>
      <c r="L4172" s="9">
        <v>125.29700000000003</v>
      </c>
    </row>
    <row r="4173" spans="6:12">
      <c r="F4173" s="9">
        <v>4154</v>
      </c>
      <c r="G4173" s="9">
        <v>53</v>
      </c>
      <c r="H4173" s="9">
        <v>2</v>
      </c>
      <c r="I4173" s="9">
        <v>9</v>
      </c>
      <c r="J4173" s="9">
        <v>177.77699999999996</v>
      </c>
      <c r="K4173" s="9">
        <v>117.14699999999993</v>
      </c>
      <c r="L4173" s="9">
        <v>119.09699999999998</v>
      </c>
    </row>
    <row r="4174" spans="6:12">
      <c r="F4174" s="9">
        <v>4155</v>
      </c>
      <c r="G4174" s="9">
        <v>36</v>
      </c>
      <c r="H4174" s="9">
        <v>3</v>
      </c>
      <c r="I4174" s="9">
        <v>4</v>
      </c>
      <c r="J4174" s="9">
        <v>-203.55599999999998</v>
      </c>
      <c r="K4174" s="9">
        <v>40.183999999999969</v>
      </c>
      <c r="L4174" s="9">
        <v>35.78400000000002</v>
      </c>
    </row>
    <row r="4175" spans="6:12">
      <c r="F4175" s="9">
        <v>4156</v>
      </c>
      <c r="G4175" s="9">
        <v>36</v>
      </c>
      <c r="H4175" s="9">
        <v>3</v>
      </c>
      <c r="I4175" s="9">
        <v>3</v>
      </c>
      <c r="J4175" s="9">
        <v>-290.28199999999993</v>
      </c>
      <c r="K4175" s="9">
        <v>-3.9420000000000357</v>
      </c>
      <c r="L4175" s="9">
        <v>-8.7419999999999618</v>
      </c>
    </row>
    <row r="4176" spans="6:12">
      <c r="F4176" s="9">
        <v>4157</v>
      </c>
      <c r="G4176" s="9">
        <v>37</v>
      </c>
      <c r="H4176" s="9">
        <v>3</v>
      </c>
      <c r="I4176" s="9">
        <v>8</v>
      </c>
      <c r="J4176" s="9">
        <v>48.901000000000067</v>
      </c>
      <c r="K4176" s="9">
        <v>121.93099999999998</v>
      </c>
      <c r="L4176" s="9">
        <v>119.28100000000001</v>
      </c>
    </row>
    <row r="4177" spans="6:12">
      <c r="F4177" s="9">
        <v>4158</v>
      </c>
      <c r="G4177" s="9">
        <v>48</v>
      </c>
      <c r="H4177" s="9">
        <v>3</v>
      </c>
      <c r="I4177" s="9">
        <v>9</v>
      </c>
      <c r="J4177" s="9">
        <v>110.00200000000007</v>
      </c>
      <c r="K4177" s="9">
        <v>137.02199999999999</v>
      </c>
      <c r="L4177" s="9">
        <v>136.42200000000003</v>
      </c>
    </row>
    <row r="4178" spans="6:12">
      <c r="F4178" s="9">
        <v>4159</v>
      </c>
      <c r="G4178" s="9">
        <v>34</v>
      </c>
      <c r="H4178" s="9">
        <v>3</v>
      </c>
      <c r="I4178" s="9">
        <v>6</v>
      </c>
      <c r="J4178" s="9">
        <v>-58.41599999999994</v>
      </c>
      <c r="K4178" s="9">
        <v>100.74399999999997</v>
      </c>
      <c r="L4178" s="9">
        <v>96.844000000000051</v>
      </c>
    </row>
    <row r="4179" spans="6:12">
      <c r="F4179" s="9">
        <v>4160</v>
      </c>
      <c r="G4179" s="9">
        <v>33</v>
      </c>
      <c r="H4179" s="9">
        <v>2</v>
      </c>
      <c r="I4179" s="9">
        <v>6</v>
      </c>
      <c r="J4179" s="9">
        <v>51.022999999999968</v>
      </c>
      <c r="K4179" s="9">
        <v>124.39299999999996</v>
      </c>
      <c r="L4179" s="9">
        <v>122.14299999999996</v>
      </c>
    </row>
    <row r="4180" spans="6:12">
      <c r="F4180" s="9">
        <v>4161</v>
      </c>
      <c r="G4180" s="9">
        <v>41</v>
      </c>
      <c r="H4180" s="9">
        <v>1</v>
      </c>
      <c r="I4180" s="9">
        <v>3</v>
      </c>
      <c r="J4180" s="9">
        <v>6.1529999999999845</v>
      </c>
      <c r="K4180" s="9">
        <v>118.74299999999997</v>
      </c>
      <c r="L4180" s="9">
        <v>118.29300000000001</v>
      </c>
    </row>
    <row r="4181" spans="6:12">
      <c r="F4181" s="9">
        <v>4162</v>
      </c>
      <c r="G4181" s="9">
        <v>23</v>
      </c>
      <c r="H4181" s="9">
        <v>1</v>
      </c>
      <c r="I4181" s="9">
        <v>8</v>
      </c>
      <c r="J4181" s="9">
        <v>169.74899999999997</v>
      </c>
      <c r="K4181" s="9">
        <v>74.918999999999954</v>
      </c>
      <c r="L4181" s="9">
        <v>73.768999999999977</v>
      </c>
    </row>
    <row r="4182" spans="6:12">
      <c r="F4182" s="9">
        <v>4163</v>
      </c>
      <c r="G4182" s="9">
        <v>23</v>
      </c>
      <c r="H4182" s="9">
        <v>1</v>
      </c>
      <c r="I4182" s="9">
        <v>8</v>
      </c>
      <c r="J4182" s="9">
        <v>169.74899999999997</v>
      </c>
      <c r="K4182" s="9">
        <v>74.918999999999954</v>
      </c>
      <c r="L4182" s="9">
        <v>73.768999999999977</v>
      </c>
    </row>
    <row r="4183" spans="6:12">
      <c r="F4183" s="9">
        <v>4164</v>
      </c>
      <c r="G4183" s="9">
        <v>50</v>
      </c>
      <c r="H4183" s="9">
        <v>2</v>
      </c>
      <c r="I4183" s="9">
        <v>4</v>
      </c>
      <c r="J4183" s="9">
        <v>-28.700000000000017</v>
      </c>
      <c r="K4183" s="9">
        <v>124.60000000000001</v>
      </c>
      <c r="L4183" s="9">
        <v>124.09999999999998</v>
      </c>
    </row>
    <row r="4184" spans="6:12">
      <c r="F4184" s="9">
        <v>4165</v>
      </c>
      <c r="G4184" s="9">
        <v>21</v>
      </c>
      <c r="H4184" s="9">
        <v>2</v>
      </c>
      <c r="I4184" s="9">
        <v>9</v>
      </c>
      <c r="J4184" s="9">
        <v>166.76899999999995</v>
      </c>
      <c r="K4184" s="9">
        <v>116.05899999999994</v>
      </c>
      <c r="L4184" s="9">
        <v>113.20899999999997</v>
      </c>
    </row>
    <row r="4185" spans="6:12">
      <c r="F4185" s="9">
        <v>4166</v>
      </c>
      <c r="G4185" s="9">
        <v>27</v>
      </c>
      <c r="H4185" s="9">
        <v>2</v>
      </c>
      <c r="I4185" s="9">
        <v>9</v>
      </c>
      <c r="J4185" s="9">
        <v>147.77299999999994</v>
      </c>
      <c r="K4185" s="9">
        <v>95.202999999999975</v>
      </c>
      <c r="L4185" s="9">
        <v>93.253000000000043</v>
      </c>
    </row>
    <row r="4186" spans="6:12">
      <c r="F4186" s="9">
        <v>4167</v>
      </c>
      <c r="G4186" s="9">
        <v>34</v>
      </c>
      <c r="H4186" s="9">
        <v>1</v>
      </c>
      <c r="I4186" s="9">
        <v>8</v>
      </c>
      <c r="J4186" s="9">
        <v>146.57199999999995</v>
      </c>
      <c r="K4186" s="9">
        <v>48.331999999999965</v>
      </c>
      <c r="L4186" s="9">
        <v>48.831999999999994</v>
      </c>
    </row>
    <row r="4187" spans="6:12">
      <c r="F4187" s="9">
        <v>4168</v>
      </c>
      <c r="G4187" s="9">
        <v>21</v>
      </c>
      <c r="H4187" s="9">
        <v>3</v>
      </c>
      <c r="I4187" s="9">
        <v>3</v>
      </c>
      <c r="J4187" s="9">
        <v>-262.72700000000003</v>
      </c>
      <c r="K4187" s="9">
        <v>28.262999999999948</v>
      </c>
      <c r="L4187" s="9">
        <v>21.212999999999994</v>
      </c>
    </row>
    <row r="4188" spans="6:12">
      <c r="F4188" s="9">
        <v>4169</v>
      </c>
      <c r="G4188" s="9">
        <v>36</v>
      </c>
      <c r="H4188" s="9">
        <v>1</v>
      </c>
      <c r="I4188" s="9">
        <v>8</v>
      </c>
      <c r="J4188" s="9">
        <v>145.86799999999991</v>
      </c>
      <c r="K4188" s="9">
        <v>47.007999999999967</v>
      </c>
      <c r="L4188" s="9">
        <v>47.808000000000007</v>
      </c>
    </row>
    <row r="4189" spans="6:12">
      <c r="F4189" s="9">
        <v>4170</v>
      </c>
      <c r="G4189" s="9">
        <v>45</v>
      </c>
      <c r="H4189" s="9">
        <v>1</v>
      </c>
      <c r="I4189" s="9">
        <v>3</v>
      </c>
      <c r="J4189" s="9">
        <v>13.264999999999986</v>
      </c>
      <c r="K4189" s="9">
        <v>124.61499999999997</v>
      </c>
      <c r="L4189" s="9">
        <v>124.76500000000003</v>
      </c>
    </row>
    <row r="4190" spans="6:12">
      <c r="F4190" s="9">
        <v>4171</v>
      </c>
      <c r="G4190" s="9">
        <v>28</v>
      </c>
      <c r="H4190" s="9">
        <v>3</v>
      </c>
      <c r="I4190" s="9">
        <v>3</v>
      </c>
      <c r="J4190" s="9">
        <v>-283.1459999999999</v>
      </c>
      <c r="K4190" s="9">
        <v>5.6739999999999782</v>
      </c>
      <c r="L4190" s="9">
        <v>-0.32599999999999341</v>
      </c>
    </row>
    <row r="4191" spans="6:12">
      <c r="F4191" s="9">
        <v>4172</v>
      </c>
      <c r="G4191" s="9">
        <v>28</v>
      </c>
      <c r="H4191" s="9">
        <v>2</v>
      </c>
      <c r="I4191" s="9">
        <v>8</v>
      </c>
      <c r="J4191" s="9">
        <v>125.90399999999997</v>
      </c>
      <c r="K4191" s="9">
        <v>115.62399999999997</v>
      </c>
      <c r="L4191" s="9">
        <v>113.42399999999998</v>
      </c>
    </row>
    <row r="4192" spans="6:12">
      <c r="F4192" s="9">
        <v>4173</v>
      </c>
      <c r="G4192" s="9">
        <v>51</v>
      </c>
      <c r="H4192" s="9">
        <v>3</v>
      </c>
      <c r="I4192" s="9">
        <v>7</v>
      </c>
      <c r="J4192" s="9">
        <v>33.297000000000082</v>
      </c>
      <c r="K4192" s="9">
        <v>144.58699999999993</v>
      </c>
      <c r="L4192" s="9">
        <v>143.63700000000006</v>
      </c>
    </row>
    <row r="4193" spans="6:12">
      <c r="F4193" s="9">
        <v>4174</v>
      </c>
      <c r="G4193" s="9">
        <v>55</v>
      </c>
      <c r="H4193" s="9">
        <v>2</v>
      </c>
      <c r="I4193" s="9">
        <v>3</v>
      </c>
      <c r="J4193" s="9">
        <v>-73.414999999999992</v>
      </c>
      <c r="K4193" s="9">
        <v>120.9349999999999</v>
      </c>
      <c r="L4193" s="9">
        <v>120.78500000000004</v>
      </c>
    </row>
    <row r="4194" spans="6:12">
      <c r="F4194" s="9">
        <v>4175</v>
      </c>
      <c r="G4194" s="9">
        <v>28</v>
      </c>
      <c r="H4194" s="9">
        <v>3</v>
      </c>
      <c r="I4194" s="9">
        <v>4</v>
      </c>
      <c r="J4194" s="9">
        <v>-196.4679999999999</v>
      </c>
      <c r="K4194" s="9">
        <v>49.751999999999953</v>
      </c>
      <c r="L4194" s="9">
        <v>44.151999999999987</v>
      </c>
    </row>
    <row r="4195" spans="6:12">
      <c r="F4195" s="9">
        <v>4176</v>
      </c>
      <c r="G4195" s="9">
        <v>51</v>
      </c>
      <c r="H4195" s="9">
        <v>1</v>
      </c>
      <c r="I4195" s="9">
        <v>5</v>
      </c>
      <c r="J4195" s="9">
        <v>117.66500000000005</v>
      </c>
      <c r="K4195" s="9">
        <v>141.95499999999996</v>
      </c>
      <c r="L4195" s="9">
        <v>143.80500000000009</v>
      </c>
    </row>
    <row r="4196" spans="6:12">
      <c r="F4196" s="9">
        <v>4177</v>
      </c>
      <c r="G4196" s="9">
        <v>37</v>
      </c>
      <c r="H4196" s="9">
        <v>3</v>
      </c>
      <c r="I4196" s="9">
        <v>7</v>
      </c>
      <c r="J4196" s="9">
        <v>8.9000000000055479E-2</v>
      </c>
      <c r="K4196" s="9">
        <v>115.71899999999994</v>
      </c>
      <c r="L4196" s="9">
        <v>112.66899999999998</v>
      </c>
    </row>
    <row r="4197" spans="6:12">
      <c r="F4197" s="9">
        <v>4178</v>
      </c>
      <c r="G4197" s="9">
        <v>49</v>
      </c>
      <c r="H4197" s="9">
        <v>3</v>
      </c>
      <c r="I4197" s="9">
        <v>4</v>
      </c>
      <c r="J4197" s="9">
        <v>-178.21899999999988</v>
      </c>
      <c r="K4197" s="9">
        <v>61.491000000000042</v>
      </c>
      <c r="L4197" s="9">
        <v>59.041000000000054</v>
      </c>
    </row>
    <row r="4198" spans="6:12">
      <c r="F4198" s="9">
        <v>4179</v>
      </c>
      <c r="G4198" s="9">
        <v>47</v>
      </c>
      <c r="H4198" s="9">
        <v>2</v>
      </c>
      <c r="I4198" s="9">
        <v>4</v>
      </c>
      <c r="J4198" s="9">
        <v>-38.956999999999965</v>
      </c>
      <c r="K4198" s="9">
        <v>115.273</v>
      </c>
      <c r="L4198" s="9">
        <v>114.32300000000004</v>
      </c>
    </row>
    <row r="4199" spans="6:12">
      <c r="F4199" s="9">
        <v>4180</v>
      </c>
      <c r="G4199" s="9">
        <v>33</v>
      </c>
      <c r="H4199" s="9">
        <v>2</v>
      </c>
      <c r="I4199" s="9">
        <v>3</v>
      </c>
      <c r="J4199" s="9">
        <v>-121.77099999999999</v>
      </c>
      <c r="K4199" s="9">
        <v>79.398999999999972</v>
      </c>
      <c r="L4199" s="9">
        <v>75.948999999999984</v>
      </c>
    </row>
    <row r="4200" spans="6:12">
      <c r="F4200" s="9">
        <v>4181</v>
      </c>
      <c r="G4200" s="9">
        <v>34</v>
      </c>
      <c r="H4200" s="9">
        <v>2</v>
      </c>
      <c r="I4200" s="9">
        <v>6</v>
      </c>
      <c r="J4200" s="9">
        <v>50.40399999999994</v>
      </c>
      <c r="K4200" s="9">
        <v>123.46399999999997</v>
      </c>
      <c r="L4200" s="9">
        <v>121.36399999999999</v>
      </c>
    </row>
    <row r="4201" spans="6:12">
      <c r="F4201" s="9">
        <v>4182</v>
      </c>
      <c r="G4201" s="9">
        <v>49</v>
      </c>
      <c r="H4201" s="9">
        <v>3</v>
      </c>
      <c r="I4201" s="9">
        <v>9</v>
      </c>
      <c r="J4201" s="9">
        <v>113.60100000000011</v>
      </c>
      <c r="K4201" s="9">
        <v>140.31100000000004</v>
      </c>
      <c r="L4201" s="9">
        <v>139.86100000000005</v>
      </c>
    </row>
    <row r="4202" spans="6:12">
      <c r="F4202" s="9">
        <v>4183</v>
      </c>
      <c r="G4202" s="9">
        <v>28</v>
      </c>
      <c r="H4202" s="9">
        <v>1</v>
      </c>
      <c r="I4202" s="9">
        <v>3</v>
      </c>
      <c r="J4202" s="9">
        <v>12.873999999999988</v>
      </c>
      <c r="K4202" s="9">
        <v>129.49400000000003</v>
      </c>
      <c r="L4202" s="9">
        <v>127.09399999999999</v>
      </c>
    </row>
    <row r="4203" spans="6:12">
      <c r="F4203" s="9">
        <v>4184</v>
      </c>
      <c r="G4203" s="9">
        <v>23</v>
      </c>
      <c r="H4203" s="9">
        <v>3</v>
      </c>
      <c r="I4203" s="9">
        <v>4</v>
      </c>
      <c r="J4203" s="9">
        <v>-183.26299999999998</v>
      </c>
      <c r="K4203" s="9">
        <v>64.506999999999948</v>
      </c>
      <c r="L4203" s="9">
        <v>58.156999999999982</v>
      </c>
    </row>
    <row r="4204" spans="6:12">
      <c r="F4204" s="9">
        <v>4185</v>
      </c>
      <c r="G4204" s="9">
        <v>40</v>
      </c>
      <c r="H4204" s="9">
        <v>3</v>
      </c>
      <c r="I4204" s="9">
        <v>6</v>
      </c>
      <c r="J4204" s="9">
        <v>-55.559999999999889</v>
      </c>
      <c r="K4204" s="9">
        <v>101.73999999999995</v>
      </c>
      <c r="L4204" s="9">
        <v>98.740000000000066</v>
      </c>
    </row>
    <row r="4205" spans="6:12">
      <c r="F4205" s="9">
        <v>4186</v>
      </c>
      <c r="G4205" s="9">
        <v>34</v>
      </c>
      <c r="H4205" s="9">
        <v>2</v>
      </c>
      <c r="I4205" s="9">
        <v>9</v>
      </c>
      <c r="J4205" s="9">
        <v>137.89599999999993</v>
      </c>
      <c r="K4205" s="9">
        <v>83.155999999999949</v>
      </c>
      <c r="L4205" s="9">
        <v>82.255999999999972</v>
      </c>
    </row>
    <row r="4206" spans="6:12">
      <c r="F4206" s="9">
        <v>4187</v>
      </c>
      <c r="G4206" s="9">
        <v>45</v>
      </c>
      <c r="H4206" s="9">
        <v>2</v>
      </c>
      <c r="I4206" s="9">
        <v>9</v>
      </c>
      <c r="J4206" s="9">
        <v>149.10499999999993</v>
      </c>
      <c r="K4206" s="9">
        <v>90.954999999999927</v>
      </c>
      <c r="L4206" s="9">
        <v>91.704999999999984</v>
      </c>
    </row>
    <row r="4207" spans="6:12">
      <c r="F4207" s="9">
        <v>4188</v>
      </c>
      <c r="G4207" s="9">
        <v>31</v>
      </c>
      <c r="H4207" s="9">
        <v>3</v>
      </c>
      <c r="I4207" s="9">
        <v>7</v>
      </c>
      <c r="J4207" s="9">
        <v>2.0570000000000732</v>
      </c>
      <c r="K4207" s="9">
        <v>119.54699999999997</v>
      </c>
      <c r="L4207" s="9">
        <v>115.59700000000004</v>
      </c>
    </row>
    <row r="4208" spans="6:12">
      <c r="F4208" s="9">
        <v>4189</v>
      </c>
      <c r="G4208" s="9">
        <v>29</v>
      </c>
      <c r="H4208" s="9">
        <v>1</v>
      </c>
      <c r="I4208" s="9">
        <v>3</v>
      </c>
      <c r="J4208" s="9">
        <v>10.736999999999995</v>
      </c>
      <c r="K4208" s="9">
        <v>127.047</v>
      </c>
      <c r="L4208" s="9">
        <v>124.79700000000003</v>
      </c>
    </row>
    <row r="4209" spans="6:12">
      <c r="F4209" s="9">
        <v>4190</v>
      </c>
      <c r="G4209" s="9">
        <v>23</v>
      </c>
      <c r="H4209" s="9">
        <v>3</v>
      </c>
      <c r="I4209" s="9">
        <v>9</v>
      </c>
      <c r="J4209" s="9">
        <v>107.77699999999999</v>
      </c>
      <c r="K4209" s="9">
        <v>142.54699999999997</v>
      </c>
      <c r="L4209" s="9">
        <v>138.19700000000006</v>
      </c>
    </row>
    <row r="4210" spans="6:12">
      <c r="F4210" s="9">
        <v>4191</v>
      </c>
      <c r="G4210" s="9">
        <v>25</v>
      </c>
      <c r="H4210" s="9">
        <v>2</v>
      </c>
      <c r="I4210" s="9">
        <v>7</v>
      </c>
      <c r="J4210" s="9">
        <v>104.28499999999997</v>
      </c>
      <c r="K4210" s="9">
        <v>137.53499999999997</v>
      </c>
      <c r="L4210" s="9">
        <v>134.48500000000001</v>
      </c>
    </row>
    <row r="4211" spans="6:12">
      <c r="F4211" s="9">
        <v>4192</v>
      </c>
      <c r="G4211" s="9">
        <v>20</v>
      </c>
      <c r="H4211" s="9">
        <v>1</v>
      </c>
      <c r="I4211" s="9">
        <v>6</v>
      </c>
      <c r="J4211" s="9">
        <v>153.35999999999996</v>
      </c>
      <c r="K4211" s="9">
        <v>144.65999999999997</v>
      </c>
      <c r="L4211" s="9">
        <v>142.26000000000002</v>
      </c>
    </row>
    <row r="4212" spans="6:12">
      <c r="F4212" s="9">
        <v>4193</v>
      </c>
      <c r="G4212" s="9">
        <v>27</v>
      </c>
      <c r="H4212" s="9">
        <v>2</v>
      </c>
      <c r="I4212" s="9">
        <v>8</v>
      </c>
      <c r="J4212" s="9">
        <v>128.13099999999997</v>
      </c>
      <c r="K4212" s="9">
        <v>118.16099999999994</v>
      </c>
      <c r="L4212" s="9">
        <v>115.81099999999998</v>
      </c>
    </row>
    <row r="4213" spans="6:12">
      <c r="F4213" s="9">
        <v>4194</v>
      </c>
      <c r="G4213" s="9">
        <v>29</v>
      </c>
      <c r="H4213" s="9">
        <v>3</v>
      </c>
      <c r="I4213" s="9">
        <v>7</v>
      </c>
      <c r="J4213" s="9">
        <v>4.8730000000000473</v>
      </c>
      <c r="K4213" s="9">
        <v>122.983</v>
      </c>
      <c r="L4213" s="9">
        <v>118.73300000000006</v>
      </c>
    </row>
    <row r="4214" spans="6:12">
      <c r="F4214" s="9">
        <v>4195</v>
      </c>
      <c r="G4214" s="9">
        <v>28</v>
      </c>
      <c r="H4214" s="9">
        <v>2</v>
      </c>
      <c r="I4214" s="9">
        <v>3</v>
      </c>
      <c r="J4214" s="9">
        <v>-114.536</v>
      </c>
      <c r="K4214" s="9">
        <v>88.183999999999983</v>
      </c>
      <c r="L4214" s="9">
        <v>83.98399999999998</v>
      </c>
    </row>
    <row r="4215" spans="6:12">
      <c r="F4215" s="9">
        <v>4196</v>
      </c>
      <c r="G4215" s="9">
        <v>21</v>
      </c>
      <c r="H4215" s="9">
        <v>2</v>
      </c>
      <c r="I4215" s="9">
        <v>3</v>
      </c>
      <c r="J4215" s="9">
        <v>-93.067000000000007</v>
      </c>
      <c r="K4215" s="9">
        <v>111.82299999999998</v>
      </c>
      <c r="L4215" s="9">
        <v>106.57299999999999</v>
      </c>
    </row>
    <row r="4216" spans="6:12">
      <c r="F4216" s="9">
        <v>4197</v>
      </c>
      <c r="G4216" s="9">
        <v>27</v>
      </c>
      <c r="H4216" s="9">
        <v>1</v>
      </c>
      <c r="I4216" s="9">
        <v>7</v>
      </c>
      <c r="J4216" s="9">
        <v>148.04899999999998</v>
      </c>
      <c r="K4216" s="9">
        <v>94.578999999999951</v>
      </c>
      <c r="L4216" s="9">
        <v>93.629000000000019</v>
      </c>
    </row>
    <row r="4217" spans="6:12">
      <c r="F4217" s="9">
        <v>4198</v>
      </c>
      <c r="G4217" s="9">
        <v>43</v>
      </c>
      <c r="H4217" s="9">
        <v>2</v>
      </c>
      <c r="I4217" s="9">
        <v>5</v>
      </c>
      <c r="J4217" s="9">
        <v>8.8050000000000068</v>
      </c>
      <c r="K4217" s="9">
        <v>121.67499999999997</v>
      </c>
      <c r="L4217" s="9">
        <v>120.52499999999999</v>
      </c>
    </row>
    <row r="4218" spans="6:12">
      <c r="F4218" s="9">
        <v>4199</v>
      </c>
      <c r="G4218" s="9">
        <v>42</v>
      </c>
      <c r="H4218" s="9">
        <v>3</v>
      </c>
      <c r="I4218" s="9">
        <v>3</v>
      </c>
      <c r="J4218" s="9">
        <v>-284.29399999999998</v>
      </c>
      <c r="K4218" s="9">
        <v>0.18599999999997863</v>
      </c>
      <c r="L4218" s="9">
        <v>-3.7139999999999702</v>
      </c>
    </row>
    <row r="4219" spans="6:12">
      <c r="F4219" s="9">
        <v>4200</v>
      </c>
      <c r="G4219" s="9">
        <v>32</v>
      </c>
      <c r="H4219" s="9">
        <v>3</v>
      </c>
      <c r="I4219" s="9">
        <v>7</v>
      </c>
      <c r="J4219" s="9">
        <v>1.0540000000000305</v>
      </c>
      <c r="K4219" s="9">
        <v>118.23399999999992</v>
      </c>
      <c r="L4219" s="9">
        <v>114.43400000000003</v>
      </c>
    </row>
    <row r="4220" spans="6:12">
      <c r="F4220" s="9">
        <v>4201</v>
      </c>
      <c r="G4220" s="9">
        <v>42</v>
      </c>
      <c r="H4220" s="9">
        <v>3</v>
      </c>
      <c r="I4220" s="9">
        <v>7</v>
      </c>
      <c r="J4220" s="9">
        <v>5.8740000000000236</v>
      </c>
      <c r="K4220" s="9">
        <v>119.95399999999995</v>
      </c>
      <c r="L4220" s="9">
        <v>117.654</v>
      </c>
    </row>
    <row r="4221" spans="6:12">
      <c r="F4221" s="9">
        <v>4202</v>
      </c>
      <c r="G4221" s="9">
        <v>39</v>
      </c>
      <c r="H4221" s="9">
        <v>3</v>
      </c>
      <c r="I4221" s="9">
        <v>7</v>
      </c>
      <c r="J4221" s="9">
        <v>1.5930000000000746</v>
      </c>
      <c r="K4221" s="9">
        <v>116.60299999999995</v>
      </c>
      <c r="L4221" s="9">
        <v>113.85300000000001</v>
      </c>
    </row>
    <row r="4222" spans="6:12">
      <c r="F4222" s="9">
        <v>4203</v>
      </c>
      <c r="G4222" s="9">
        <v>25</v>
      </c>
      <c r="H4222" s="9">
        <v>3</v>
      </c>
      <c r="I4222" s="9">
        <v>7</v>
      </c>
      <c r="J4222" s="9">
        <v>13.745000000000005</v>
      </c>
      <c r="K4222" s="9">
        <v>133.09499999999997</v>
      </c>
      <c r="L4222" s="9">
        <v>128.24500000000006</v>
      </c>
    </row>
    <row r="4223" spans="6:12">
      <c r="F4223" s="9">
        <v>4204</v>
      </c>
      <c r="G4223" s="9">
        <v>55</v>
      </c>
      <c r="H4223" s="9">
        <v>3</v>
      </c>
      <c r="I4223" s="9">
        <v>3</v>
      </c>
      <c r="J4223" s="9">
        <v>-237.97499999999991</v>
      </c>
      <c r="K4223" s="9">
        <v>42.474999999999909</v>
      </c>
      <c r="L4223" s="9">
        <v>40.525000000000091</v>
      </c>
    </row>
    <row r="4224" spans="6:12">
      <c r="F4224" s="9">
        <v>4205</v>
      </c>
      <c r="G4224" s="9">
        <v>30</v>
      </c>
      <c r="H4224" s="9">
        <v>2</v>
      </c>
      <c r="I4224" s="9">
        <v>3</v>
      </c>
      <c r="J4224" s="9">
        <v>-118.23999999999998</v>
      </c>
      <c r="K4224" s="9">
        <v>83.859999999999985</v>
      </c>
      <c r="L4224" s="9">
        <v>79.960000000000008</v>
      </c>
    </row>
    <row r="4225" spans="6:12">
      <c r="F4225" s="9">
        <v>4206</v>
      </c>
      <c r="G4225" s="9">
        <v>49</v>
      </c>
      <c r="H4225" s="9">
        <v>3</v>
      </c>
      <c r="I4225" s="9">
        <v>5</v>
      </c>
      <c r="J4225" s="9">
        <v>-100.89499999999987</v>
      </c>
      <c r="K4225" s="9">
        <v>96.215000000000003</v>
      </c>
      <c r="L4225" s="9">
        <v>94.164999999999992</v>
      </c>
    </row>
    <row r="4226" spans="6:12">
      <c r="F4226" s="9">
        <v>4207</v>
      </c>
      <c r="G4226" s="9">
        <v>27</v>
      </c>
      <c r="H4226" s="9">
        <v>2</v>
      </c>
      <c r="I4226" s="9">
        <v>8</v>
      </c>
      <c r="J4226" s="9">
        <v>128.13099999999997</v>
      </c>
      <c r="K4226" s="9">
        <v>118.16099999999994</v>
      </c>
      <c r="L4226" s="9">
        <v>115.81099999999998</v>
      </c>
    </row>
    <row r="4227" spans="6:12">
      <c r="F4227" s="9">
        <v>4208</v>
      </c>
      <c r="G4227" s="9">
        <v>24</v>
      </c>
      <c r="H4227" s="9">
        <v>1</v>
      </c>
      <c r="I4227" s="9">
        <v>7</v>
      </c>
      <c r="J4227" s="9">
        <v>156.81799999999996</v>
      </c>
      <c r="K4227" s="9">
        <v>104.27799999999999</v>
      </c>
      <c r="L4227" s="9">
        <v>102.87800000000001</v>
      </c>
    </row>
    <row r="4228" spans="6:12">
      <c r="F4228" s="9">
        <v>4209</v>
      </c>
      <c r="G4228" s="9">
        <v>41</v>
      </c>
      <c r="H4228" s="9">
        <v>1</v>
      </c>
      <c r="I4228" s="9">
        <v>8</v>
      </c>
      <c r="J4228" s="9">
        <v>148.83299999999994</v>
      </c>
      <c r="K4228" s="9">
        <v>48.422999999999959</v>
      </c>
      <c r="L4228" s="9">
        <v>49.972999999999999</v>
      </c>
    </row>
    <row r="4229" spans="6:12">
      <c r="F4229" s="9">
        <v>4210</v>
      </c>
      <c r="G4229" s="9">
        <v>24</v>
      </c>
      <c r="H4229" s="9">
        <v>2</v>
      </c>
      <c r="I4229" s="9">
        <v>3</v>
      </c>
      <c r="J4229" s="9">
        <v>-103.88800000000001</v>
      </c>
      <c r="K4229" s="9">
        <v>100.07199999999999</v>
      </c>
      <c r="L4229" s="9">
        <v>95.272000000000006</v>
      </c>
    </row>
    <row r="4230" spans="6:12">
      <c r="F4230" s="9">
        <v>4211</v>
      </c>
      <c r="G4230" s="9">
        <v>41</v>
      </c>
      <c r="H4230" s="9">
        <v>2</v>
      </c>
      <c r="I4230" s="9">
        <v>8</v>
      </c>
      <c r="J4230" s="9">
        <v>121.52299999999997</v>
      </c>
      <c r="K4230" s="9">
        <v>107.21299999999994</v>
      </c>
      <c r="L4230" s="9">
        <v>106.96299999999997</v>
      </c>
    </row>
    <row r="4231" spans="6:12">
      <c r="F4231" s="9">
        <v>4212</v>
      </c>
      <c r="G4231" s="9">
        <v>22</v>
      </c>
      <c r="H4231" s="9">
        <v>2</v>
      </c>
      <c r="I4231" s="9">
        <v>6</v>
      </c>
      <c r="J4231" s="9">
        <v>75.651999999999958</v>
      </c>
      <c r="K4231" s="9">
        <v>152.43199999999996</v>
      </c>
      <c r="L4231" s="9">
        <v>148.53199999999998</v>
      </c>
    </row>
    <row r="4232" spans="6:12">
      <c r="F4232" s="9">
        <v>4213</v>
      </c>
      <c r="G4232" s="9">
        <v>28</v>
      </c>
      <c r="H4232" s="9">
        <v>3</v>
      </c>
      <c r="I4232" s="9">
        <v>6</v>
      </c>
      <c r="J4232" s="9">
        <v>-51.551999999999964</v>
      </c>
      <c r="K4232" s="9">
        <v>109.46800000000002</v>
      </c>
      <c r="L4232" s="9">
        <v>104.66800000000001</v>
      </c>
    </row>
    <row r="4233" spans="6:12">
      <c r="F4233" s="9">
        <v>4214</v>
      </c>
      <c r="G4233" s="9">
        <v>20</v>
      </c>
      <c r="H4233" s="9">
        <v>3</v>
      </c>
      <c r="I4233" s="9">
        <v>3</v>
      </c>
      <c r="J4233" s="9">
        <v>-258.73</v>
      </c>
      <c r="K4233" s="9">
        <v>32.569999999999993</v>
      </c>
      <c r="L4233" s="9">
        <v>25.370000000000061</v>
      </c>
    </row>
    <row r="4234" spans="6:12">
      <c r="F4234" s="9">
        <v>4215</v>
      </c>
      <c r="G4234" s="9">
        <v>48</v>
      </c>
      <c r="H4234" s="9">
        <v>1</v>
      </c>
      <c r="I4234" s="9">
        <v>9</v>
      </c>
      <c r="J4234" s="9">
        <v>164.46199999999993</v>
      </c>
      <c r="K4234" s="9">
        <v>19.282000000000011</v>
      </c>
      <c r="L4234" s="9">
        <v>22.282000000000011</v>
      </c>
    </row>
    <row r="4235" spans="6:12">
      <c r="F4235" s="9">
        <v>4216</v>
      </c>
      <c r="G4235" s="9">
        <v>45</v>
      </c>
      <c r="H4235" s="9">
        <v>3</v>
      </c>
      <c r="I4235" s="9">
        <v>9</v>
      </c>
      <c r="J4235" s="9">
        <v>100.82499999999999</v>
      </c>
      <c r="K4235" s="9">
        <v>128.77499999999992</v>
      </c>
      <c r="L4235" s="9">
        <v>127.72500000000002</v>
      </c>
    </row>
    <row r="4236" spans="6:12">
      <c r="F4236" s="9">
        <v>4217</v>
      </c>
      <c r="G4236" s="9">
        <v>25</v>
      </c>
      <c r="H4236" s="9">
        <v>1</v>
      </c>
      <c r="I4236" s="9">
        <v>8</v>
      </c>
      <c r="J4236" s="9">
        <v>163.10499999999993</v>
      </c>
      <c r="K4236" s="9">
        <v>67.654999999999987</v>
      </c>
      <c r="L4236" s="9">
        <v>66.804999999999993</v>
      </c>
    </row>
    <row r="4237" spans="6:12">
      <c r="F4237" s="9">
        <v>4218</v>
      </c>
      <c r="G4237" s="9">
        <v>52</v>
      </c>
      <c r="H4237" s="9">
        <v>1</v>
      </c>
      <c r="I4237" s="9">
        <v>4</v>
      </c>
      <c r="J4237" s="9">
        <v>83.667999999999964</v>
      </c>
      <c r="K4237" s="9">
        <v>150.24799999999999</v>
      </c>
      <c r="L4237" s="9">
        <v>151.84800000000001</v>
      </c>
    </row>
    <row r="4238" spans="6:12">
      <c r="F4238" s="9">
        <v>4219</v>
      </c>
      <c r="G4238" s="9">
        <v>37</v>
      </c>
      <c r="H4238" s="9">
        <v>3</v>
      </c>
      <c r="I4238" s="9">
        <v>7</v>
      </c>
      <c r="J4238" s="9">
        <v>8.9000000000055479E-2</v>
      </c>
      <c r="K4238" s="9">
        <v>115.71899999999994</v>
      </c>
      <c r="L4238" s="9">
        <v>112.66899999999998</v>
      </c>
    </row>
    <row r="4239" spans="6:12">
      <c r="F4239" s="9">
        <v>4220</v>
      </c>
      <c r="G4239" s="9">
        <v>38</v>
      </c>
      <c r="H4239" s="9">
        <v>3</v>
      </c>
      <c r="I4239" s="9">
        <v>5</v>
      </c>
      <c r="J4239" s="9">
        <v>-125.36999999999989</v>
      </c>
      <c r="K4239" s="9">
        <v>75.149999999999949</v>
      </c>
      <c r="L4239" s="9">
        <v>71.450000000000017</v>
      </c>
    </row>
    <row r="4240" spans="6:12">
      <c r="F4240" s="9">
        <v>4221</v>
      </c>
      <c r="G4240" s="9">
        <v>34</v>
      </c>
      <c r="H4240" s="9">
        <v>2</v>
      </c>
      <c r="I4240" s="9">
        <v>6</v>
      </c>
      <c r="J4240" s="9">
        <v>50.40399999999994</v>
      </c>
      <c r="K4240" s="9">
        <v>123.46399999999997</v>
      </c>
      <c r="L4240" s="9">
        <v>121.36399999999999</v>
      </c>
    </row>
    <row r="4241" spans="6:12">
      <c r="F4241" s="9">
        <v>4222</v>
      </c>
      <c r="G4241" s="9">
        <v>31</v>
      </c>
      <c r="H4241" s="9">
        <v>2</v>
      </c>
      <c r="I4241" s="9">
        <v>3</v>
      </c>
      <c r="J4241" s="9">
        <v>-119.68699999999998</v>
      </c>
      <c r="K4241" s="9">
        <v>82.10299999999998</v>
      </c>
      <c r="L4241" s="9">
        <v>78.353000000000023</v>
      </c>
    </row>
    <row r="4242" spans="6:12">
      <c r="F4242" s="9">
        <v>4223</v>
      </c>
      <c r="G4242" s="9">
        <v>40</v>
      </c>
      <c r="H4242" s="9">
        <v>1</v>
      </c>
      <c r="I4242" s="9">
        <v>3</v>
      </c>
      <c r="J4242" s="9">
        <v>5.0499999999999829</v>
      </c>
      <c r="K4242" s="9">
        <v>117.94999999999996</v>
      </c>
      <c r="L4242" s="9">
        <v>117.35000000000002</v>
      </c>
    </row>
    <row r="4243" spans="6:12">
      <c r="F4243" s="9">
        <v>4224</v>
      </c>
      <c r="G4243" s="9">
        <v>32</v>
      </c>
      <c r="H4243" s="9">
        <v>1</v>
      </c>
      <c r="I4243" s="9">
        <v>7</v>
      </c>
      <c r="J4243" s="9">
        <v>138.83399999999997</v>
      </c>
      <c r="K4243" s="9">
        <v>83.813999999999993</v>
      </c>
      <c r="L4243" s="9">
        <v>83.614000000000004</v>
      </c>
    </row>
    <row r="4244" spans="6:12">
      <c r="F4244" s="9">
        <v>4225</v>
      </c>
      <c r="G4244" s="9">
        <v>30</v>
      </c>
      <c r="H4244" s="9">
        <v>3</v>
      </c>
      <c r="I4244" s="9">
        <v>9</v>
      </c>
      <c r="J4244" s="9">
        <v>91.390000000000043</v>
      </c>
      <c r="K4244" s="9">
        <v>123.99000000000001</v>
      </c>
      <c r="L4244" s="9">
        <v>120.69000000000005</v>
      </c>
    </row>
    <row r="4245" spans="6:12">
      <c r="F4245" s="9">
        <v>4226</v>
      </c>
      <c r="G4245" s="9">
        <v>39</v>
      </c>
      <c r="H4245" s="9">
        <v>3</v>
      </c>
      <c r="I4245" s="9">
        <v>4</v>
      </c>
      <c r="J4245" s="9">
        <v>-201.75899999999996</v>
      </c>
      <c r="K4245" s="9">
        <v>41.050999999999959</v>
      </c>
      <c r="L4245" s="9">
        <v>37.101000000000028</v>
      </c>
    </row>
    <row r="4246" spans="6:12">
      <c r="F4246" s="9">
        <v>4227</v>
      </c>
      <c r="G4246" s="9">
        <v>20</v>
      </c>
      <c r="H4246" s="9">
        <v>2</v>
      </c>
      <c r="I4246" s="9">
        <v>5</v>
      </c>
      <c r="J4246" s="9">
        <v>35.599999999999994</v>
      </c>
      <c r="K4246" s="9">
        <v>155.59999999999994</v>
      </c>
      <c r="L4246" s="9">
        <v>150.99999999999997</v>
      </c>
    </row>
    <row r="4247" spans="6:12">
      <c r="F4247" s="9">
        <v>4228</v>
      </c>
      <c r="G4247" s="9">
        <v>40</v>
      </c>
      <c r="H4247" s="9">
        <v>3</v>
      </c>
      <c r="I4247" s="9">
        <v>4</v>
      </c>
      <c r="J4247" s="9">
        <v>-200.62</v>
      </c>
      <c r="K4247" s="9">
        <v>41.879999999999967</v>
      </c>
      <c r="L4247" s="9">
        <v>38.080000000000041</v>
      </c>
    </row>
    <row r="4248" spans="6:12">
      <c r="F4248" s="9">
        <v>4229</v>
      </c>
      <c r="G4248" s="9">
        <v>52</v>
      </c>
      <c r="H4248" s="9">
        <v>3</v>
      </c>
      <c r="I4248" s="9">
        <v>5</v>
      </c>
      <c r="J4248" s="9">
        <v>-88.549999999999955</v>
      </c>
      <c r="K4248" s="9">
        <v>107.63</v>
      </c>
      <c r="L4248" s="9">
        <v>106.02999999999997</v>
      </c>
    </row>
    <row r="4249" spans="6:12">
      <c r="F4249" s="9">
        <v>4230</v>
      </c>
      <c r="G4249" s="9">
        <v>31</v>
      </c>
      <c r="H4249" s="9">
        <v>2</v>
      </c>
      <c r="I4249" s="9">
        <v>9</v>
      </c>
      <c r="J4249" s="9">
        <v>140.50899999999996</v>
      </c>
      <c r="K4249" s="9">
        <v>86.698999999999955</v>
      </c>
      <c r="L4249" s="9">
        <v>85.349000000000046</v>
      </c>
    </row>
    <row r="4250" spans="6:12">
      <c r="F4250" s="9">
        <v>4231</v>
      </c>
      <c r="G4250" s="9">
        <v>43</v>
      </c>
      <c r="H4250" s="9">
        <v>1</v>
      </c>
      <c r="I4250" s="9">
        <v>8</v>
      </c>
      <c r="J4250" s="9">
        <v>151.90899999999996</v>
      </c>
      <c r="K4250" s="9">
        <v>50.878999999999962</v>
      </c>
      <c r="L4250" s="9">
        <v>52.729000000000013</v>
      </c>
    </row>
    <row r="4251" spans="6:12">
      <c r="F4251" s="9">
        <v>4232</v>
      </c>
      <c r="G4251" s="9">
        <v>22</v>
      </c>
      <c r="H4251" s="9">
        <v>3</v>
      </c>
      <c r="I4251" s="9">
        <v>8</v>
      </c>
      <c r="J4251" s="9">
        <v>71.95599999999996</v>
      </c>
      <c r="K4251" s="9">
        <v>149.63599999999991</v>
      </c>
      <c r="L4251" s="9">
        <v>144.73599999999993</v>
      </c>
    </row>
    <row r="4252" spans="6:12">
      <c r="F4252" s="9">
        <v>4233</v>
      </c>
      <c r="G4252" s="9">
        <v>37</v>
      </c>
      <c r="H4252" s="9">
        <v>3</v>
      </c>
      <c r="I4252" s="9">
        <v>5</v>
      </c>
      <c r="J4252" s="9">
        <v>-125.97499999999991</v>
      </c>
      <c r="K4252" s="9">
        <v>74.85499999999999</v>
      </c>
      <c r="L4252" s="9">
        <v>71.005000000000024</v>
      </c>
    </row>
    <row r="4253" spans="6:12">
      <c r="F4253" s="9">
        <v>4234</v>
      </c>
      <c r="G4253" s="9">
        <v>31</v>
      </c>
      <c r="H4253" s="9">
        <v>2</v>
      </c>
      <c r="I4253" s="9">
        <v>5</v>
      </c>
      <c r="J4253" s="9">
        <v>4.9650000000000318</v>
      </c>
      <c r="K4253" s="9">
        <v>121.55499999999998</v>
      </c>
      <c r="L4253" s="9">
        <v>118.60500000000002</v>
      </c>
    </row>
    <row r="4254" spans="6:12">
      <c r="F4254" s="9">
        <v>4235</v>
      </c>
      <c r="G4254" s="9">
        <v>23</v>
      </c>
      <c r="H4254" s="9">
        <v>1</v>
      </c>
      <c r="I4254" s="9">
        <v>8</v>
      </c>
      <c r="J4254" s="9">
        <v>169.74899999999997</v>
      </c>
      <c r="K4254" s="9">
        <v>74.918999999999954</v>
      </c>
      <c r="L4254" s="9">
        <v>73.768999999999977</v>
      </c>
    </row>
    <row r="4255" spans="6:12">
      <c r="F4255" s="9">
        <v>4236</v>
      </c>
      <c r="G4255" s="9">
        <v>50</v>
      </c>
      <c r="H4255" s="9">
        <v>3</v>
      </c>
      <c r="I4255" s="9">
        <v>4</v>
      </c>
      <c r="J4255" s="9">
        <v>-174.38</v>
      </c>
      <c r="K4255" s="9">
        <v>65.019999999999982</v>
      </c>
      <c r="L4255" s="9">
        <v>62.720000000000027</v>
      </c>
    </row>
    <row r="4256" spans="6:12">
      <c r="F4256" s="9">
        <v>4237</v>
      </c>
      <c r="G4256" s="9">
        <v>41</v>
      </c>
      <c r="H4256" s="9">
        <v>3</v>
      </c>
      <c r="I4256" s="9">
        <v>8</v>
      </c>
      <c r="J4256" s="9">
        <v>53.013000000000034</v>
      </c>
      <c r="K4256" s="9">
        <v>124.80299999999994</v>
      </c>
      <c r="L4256" s="9">
        <v>122.75300000000004</v>
      </c>
    </row>
    <row r="4257" spans="6:12">
      <c r="F4257" s="9">
        <v>4238</v>
      </c>
      <c r="G4257" s="9">
        <v>22</v>
      </c>
      <c r="H4257" s="9">
        <v>1</v>
      </c>
      <c r="I4257" s="9">
        <v>9</v>
      </c>
      <c r="J4257" s="9">
        <v>173.45799999999988</v>
      </c>
      <c r="K4257" s="9">
        <v>36.337999999999965</v>
      </c>
      <c r="L4257" s="9">
        <v>35.437999999999988</v>
      </c>
    </row>
    <row r="4258" spans="6:12">
      <c r="F4258" s="9">
        <v>4239</v>
      </c>
      <c r="G4258" s="9">
        <v>38</v>
      </c>
      <c r="H4258" s="9">
        <v>3</v>
      </c>
      <c r="I4258" s="9">
        <v>6</v>
      </c>
      <c r="J4258" s="9">
        <v>-57.591999999999928</v>
      </c>
      <c r="K4258" s="9">
        <v>100.328</v>
      </c>
      <c r="L4258" s="9">
        <v>97.028000000000077</v>
      </c>
    </row>
    <row r="4259" spans="6:12">
      <c r="F4259" s="9">
        <v>4240</v>
      </c>
      <c r="G4259" s="9">
        <v>55</v>
      </c>
      <c r="H4259" s="9">
        <v>3</v>
      </c>
      <c r="I4259" s="9">
        <v>7</v>
      </c>
      <c r="J4259" s="9">
        <v>52.505000000000052</v>
      </c>
      <c r="K4259" s="9">
        <v>162.55499999999989</v>
      </c>
      <c r="L4259" s="9">
        <v>162.20500000000004</v>
      </c>
    </row>
    <row r="4260" spans="6:12">
      <c r="F4260" s="9">
        <v>4241</v>
      </c>
      <c r="G4260" s="9">
        <v>38</v>
      </c>
      <c r="H4260" s="9">
        <v>3</v>
      </c>
      <c r="I4260" s="9">
        <v>6</v>
      </c>
      <c r="J4260" s="9">
        <v>-57.591999999999928</v>
      </c>
      <c r="K4260" s="9">
        <v>100.328</v>
      </c>
      <c r="L4260" s="9">
        <v>97.028000000000077</v>
      </c>
    </row>
    <row r="4261" spans="6:12">
      <c r="F4261" s="9">
        <v>4242</v>
      </c>
      <c r="G4261" s="9">
        <v>27</v>
      </c>
      <c r="H4261" s="9">
        <v>3</v>
      </c>
      <c r="I4261" s="9">
        <v>4</v>
      </c>
      <c r="J4261" s="9">
        <v>-194.3669999999999</v>
      </c>
      <c r="K4261" s="9">
        <v>52.162999999999982</v>
      </c>
      <c r="L4261" s="9">
        <v>46.413000000000011</v>
      </c>
    </row>
    <row r="4262" spans="6:12">
      <c r="F4262" s="9">
        <v>4243</v>
      </c>
      <c r="G4262" s="9">
        <v>31</v>
      </c>
      <c r="H4262" s="9">
        <v>3</v>
      </c>
      <c r="I4262" s="9">
        <v>6</v>
      </c>
      <c r="J4262" s="9">
        <v>-56.198999999999955</v>
      </c>
      <c r="K4262" s="9">
        <v>103.89099999999999</v>
      </c>
      <c r="L4262" s="9">
        <v>99.541000000000082</v>
      </c>
    </row>
    <row r="4263" spans="6:12">
      <c r="F4263" s="9">
        <v>4244</v>
      </c>
      <c r="G4263" s="9">
        <v>31</v>
      </c>
      <c r="H4263" s="9">
        <v>3</v>
      </c>
      <c r="I4263" s="9">
        <v>4</v>
      </c>
      <c r="J4263" s="9">
        <v>-201.15099999999995</v>
      </c>
      <c r="K4263" s="9">
        <v>44.138999999999953</v>
      </c>
      <c r="L4263" s="9">
        <v>38.989000000000033</v>
      </c>
    </row>
    <row r="4264" spans="6:12">
      <c r="F4264" s="9">
        <v>4245</v>
      </c>
      <c r="G4264" s="9">
        <v>35</v>
      </c>
      <c r="H4264" s="9">
        <v>3</v>
      </c>
      <c r="I4264" s="9">
        <v>3</v>
      </c>
      <c r="J4264" s="9">
        <v>-290.33499999999992</v>
      </c>
      <c r="K4264" s="9">
        <v>-3.6850000000000307</v>
      </c>
      <c r="L4264" s="9">
        <v>-8.6349999999999909</v>
      </c>
    </row>
    <row r="4265" spans="6:12">
      <c r="F4265" s="9">
        <v>4246</v>
      </c>
      <c r="G4265" s="9">
        <v>27</v>
      </c>
      <c r="H4265" s="9">
        <v>3</v>
      </c>
      <c r="I4265" s="9">
        <v>4</v>
      </c>
      <c r="J4265" s="9">
        <v>-194.3669999999999</v>
      </c>
      <c r="K4265" s="9">
        <v>52.162999999999982</v>
      </c>
      <c r="L4265" s="9">
        <v>46.413000000000011</v>
      </c>
    </row>
    <row r="4266" spans="6:12">
      <c r="F4266" s="9">
        <v>4247</v>
      </c>
      <c r="G4266" s="9">
        <v>26</v>
      </c>
      <c r="H4266" s="9">
        <v>2</v>
      </c>
      <c r="I4266" s="9">
        <v>7</v>
      </c>
      <c r="J4266" s="9">
        <v>101.51199999999997</v>
      </c>
      <c r="K4266" s="9">
        <v>134.45199999999997</v>
      </c>
      <c r="L4266" s="9">
        <v>131.55199999999999</v>
      </c>
    </row>
    <row r="4267" spans="6:12">
      <c r="F4267" s="9">
        <v>4248</v>
      </c>
      <c r="G4267" s="9">
        <v>54</v>
      </c>
      <c r="H4267" s="9">
        <v>3</v>
      </c>
      <c r="I4267" s="9">
        <v>4</v>
      </c>
      <c r="J4267" s="9">
        <v>-156.3239999999999</v>
      </c>
      <c r="K4267" s="9">
        <v>81.836000000000013</v>
      </c>
      <c r="L4267" s="9">
        <v>80.136000000000081</v>
      </c>
    </row>
    <row r="4268" spans="6:12">
      <c r="F4268" s="9">
        <v>4249</v>
      </c>
      <c r="G4268" s="9">
        <v>55</v>
      </c>
      <c r="H4268" s="9">
        <v>2</v>
      </c>
      <c r="I4268" s="9">
        <v>3</v>
      </c>
      <c r="J4268" s="9">
        <v>-73.414999999999992</v>
      </c>
      <c r="K4268" s="9">
        <v>120.9349999999999</v>
      </c>
      <c r="L4268" s="9">
        <v>120.78500000000004</v>
      </c>
    </row>
    <row r="4269" spans="6:12">
      <c r="F4269" s="9">
        <v>4250</v>
      </c>
      <c r="G4269" s="9">
        <v>37</v>
      </c>
      <c r="H4269" s="9">
        <v>1</v>
      </c>
      <c r="I4269" s="9">
        <v>5</v>
      </c>
      <c r="J4269" s="9">
        <v>88.825000000000031</v>
      </c>
      <c r="K4269" s="9">
        <v>117.455</v>
      </c>
      <c r="L4269" s="9">
        <v>117.205</v>
      </c>
    </row>
    <row r="4270" spans="6:12">
      <c r="F4270" s="9">
        <v>4251</v>
      </c>
      <c r="G4270" s="9">
        <v>20</v>
      </c>
      <c r="H4270" s="9">
        <v>1</v>
      </c>
      <c r="I4270" s="9">
        <v>8</v>
      </c>
      <c r="J4270" s="9">
        <v>181.73999999999995</v>
      </c>
      <c r="K4270" s="9">
        <v>87.839999999999961</v>
      </c>
      <c r="L4270" s="9">
        <v>86.24</v>
      </c>
    </row>
    <row r="4271" spans="6:12">
      <c r="F4271" s="9">
        <v>4252</v>
      </c>
      <c r="G4271" s="9">
        <v>26</v>
      </c>
      <c r="H4271" s="9">
        <v>1</v>
      </c>
      <c r="I4271" s="9">
        <v>6</v>
      </c>
      <c r="J4271" s="9">
        <v>131.73599999999996</v>
      </c>
      <c r="K4271" s="9">
        <v>121.176</v>
      </c>
      <c r="L4271" s="9">
        <v>119.676</v>
      </c>
    </row>
    <row r="4272" spans="6:12">
      <c r="F4272" s="9">
        <v>4253</v>
      </c>
      <c r="G4272" s="9">
        <v>33</v>
      </c>
      <c r="H4272" s="9">
        <v>1</v>
      </c>
      <c r="I4272" s="9">
        <v>3</v>
      </c>
      <c r="J4272" s="9">
        <v>4.8890000000000029</v>
      </c>
      <c r="K4272" s="9">
        <v>119.959</v>
      </c>
      <c r="L4272" s="9">
        <v>118.309</v>
      </c>
    </row>
    <row r="4273" spans="6:12">
      <c r="F4273" s="9">
        <v>4254</v>
      </c>
      <c r="G4273" s="9">
        <v>52</v>
      </c>
      <c r="H4273" s="9">
        <v>3</v>
      </c>
      <c r="I4273" s="9">
        <v>6</v>
      </c>
      <c r="J4273" s="9">
        <v>-20.687999999999931</v>
      </c>
      <c r="K4273" s="9">
        <v>132.892</v>
      </c>
      <c r="L4273" s="9">
        <v>131.69200000000001</v>
      </c>
    </row>
    <row r="4274" spans="6:12">
      <c r="F4274" s="9">
        <v>4255</v>
      </c>
      <c r="G4274" s="9">
        <v>30</v>
      </c>
      <c r="H4274" s="9">
        <v>1</v>
      </c>
      <c r="I4274" s="9">
        <v>9</v>
      </c>
      <c r="J4274" s="9">
        <v>151.24999999999991</v>
      </c>
      <c r="K4274" s="9">
        <v>11.649999999999977</v>
      </c>
      <c r="L4274" s="9">
        <v>11.949999999999989</v>
      </c>
    </row>
    <row r="4275" spans="6:12">
      <c r="F4275" s="9">
        <v>4256</v>
      </c>
      <c r="G4275" s="9">
        <v>21</v>
      </c>
      <c r="H4275" s="9">
        <v>1</v>
      </c>
      <c r="I4275" s="9">
        <v>4</v>
      </c>
      <c r="J4275" s="9">
        <v>82.768999999999991</v>
      </c>
      <c r="K4275" s="9">
        <v>158.95899999999997</v>
      </c>
      <c r="L4275" s="9">
        <v>155.90899999999999</v>
      </c>
    </row>
    <row r="4276" spans="6:12">
      <c r="F4276" s="9">
        <v>4257</v>
      </c>
      <c r="G4276" s="9">
        <v>34</v>
      </c>
      <c r="H4276" s="9">
        <v>2</v>
      </c>
      <c r="I4276" s="9">
        <v>5</v>
      </c>
      <c r="J4276" s="9">
        <v>2.2800000000000011</v>
      </c>
      <c r="K4276" s="9">
        <v>117.93999999999997</v>
      </c>
      <c r="L4276" s="9">
        <v>115.43999999999997</v>
      </c>
    </row>
    <row r="4277" spans="6:12">
      <c r="F4277" s="9">
        <v>4258</v>
      </c>
      <c r="G4277" s="9">
        <v>30</v>
      </c>
      <c r="H4277" s="9">
        <v>3</v>
      </c>
      <c r="I4277" s="9">
        <v>5</v>
      </c>
      <c r="J4277" s="9">
        <v>-122.64999999999992</v>
      </c>
      <c r="K4277" s="9">
        <v>80.349999999999994</v>
      </c>
      <c r="L4277" s="9">
        <v>75.450000000000017</v>
      </c>
    </row>
    <row r="4278" spans="6:12">
      <c r="F4278" s="9">
        <v>4259</v>
      </c>
      <c r="G4278" s="9">
        <v>31</v>
      </c>
      <c r="H4278" s="9">
        <v>2</v>
      </c>
      <c r="I4278" s="9">
        <v>3</v>
      </c>
      <c r="J4278" s="9">
        <v>-119.68699999999998</v>
      </c>
      <c r="K4278" s="9">
        <v>82.10299999999998</v>
      </c>
      <c r="L4278" s="9">
        <v>78.353000000000023</v>
      </c>
    </row>
    <row r="4279" spans="6:12">
      <c r="F4279" s="9">
        <v>4260</v>
      </c>
      <c r="G4279" s="9">
        <v>54</v>
      </c>
      <c r="H4279" s="9">
        <v>1</v>
      </c>
      <c r="I4279" s="9">
        <v>3</v>
      </c>
      <c r="J4279" s="9">
        <v>45.061999999999955</v>
      </c>
      <c r="K4279" s="9">
        <v>153.62199999999999</v>
      </c>
      <c r="L4279" s="9">
        <v>155.12200000000007</v>
      </c>
    </row>
    <row r="4280" spans="6:12">
      <c r="F4280" s="9">
        <v>4261</v>
      </c>
      <c r="G4280" s="9">
        <v>34</v>
      </c>
      <c r="H4280" s="9">
        <v>2</v>
      </c>
      <c r="I4280" s="9">
        <v>5</v>
      </c>
      <c r="J4280" s="9">
        <v>2.2800000000000011</v>
      </c>
      <c r="K4280" s="9">
        <v>117.93999999999997</v>
      </c>
      <c r="L4280" s="9">
        <v>115.43999999999997</v>
      </c>
    </row>
    <row r="4281" spans="6:12">
      <c r="F4281" s="9">
        <v>4262</v>
      </c>
      <c r="G4281" s="9">
        <v>53</v>
      </c>
      <c r="H4281" s="9">
        <v>3</v>
      </c>
      <c r="I4281" s="9">
        <v>6</v>
      </c>
      <c r="J4281" s="9">
        <v>-16.026999999999873</v>
      </c>
      <c r="K4281" s="9">
        <v>137.24299999999994</v>
      </c>
      <c r="L4281" s="9">
        <v>136.19300000000004</v>
      </c>
    </row>
    <row r="4282" spans="6:12">
      <c r="F4282" s="9">
        <v>4263</v>
      </c>
      <c r="G4282" s="9">
        <v>29</v>
      </c>
      <c r="H4282" s="9">
        <v>2</v>
      </c>
      <c r="I4282" s="9">
        <v>8</v>
      </c>
      <c r="J4282" s="9">
        <v>123.94699999999997</v>
      </c>
      <c r="K4282" s="9">
        <v>113.35699999999994</v>
      </c>
      <c r="L4282" s="9">
        <v>111.30699999999999</v>
      </c>
    </row>
    <row r="4283" spans="6:12">
      <c r="F4283" s="9">
        <v>4264</v>
      </c>
      <c r="G4283" s="9">
        <v>47</v>
      </c>
      <c r="H4283" s="9">
        <v>1</v>
      </c>
      <c r="I4283" s="9">
        <v>4</v>
      </c>
      <c r="J4283" s="9">
        <v>65.973000000000027</v>
      </c>
      <c r="K4283" s="9">
        <v>134.10299999999995</v>
      </c>
      <c r="L4283" s="9">
        <v>134.95300000000003</v>
      </c>
    </row>
    <row r="4284" spans="6:12">
      <c r="F4284" s="9">
        <v>4265</v>
      </c>
      <c r="G4284" s="9">
        <v>51</v>
      </c>
      <c r="H4284" s="9">
        <v>3</v>
      </c>
      <c r="I4284" s="9">
        <v>7</v>
      </c>
      <c r="J4284" s="9">
        <v>33.297000000000082</v>
      </c>
      <c r="K4284" s="9">
        <v>144.58699999999993</v>
      </c>
      <c r="L4284" s="9">
        <v>143.63700000000006</v>
      </c>
    </row>
    <row r="4285" spans="6:12">
      <c r="F4285" s="9">
        <v>4266</v>
      </c>
      <c r="G4285" s="9">
        <v>47</v>
      </c>
      <c r="H4285" s="9">
        <v>3</v>
      </c>
      <c r="I4285" s="9">
        <v>6</v>
      </c>
      <c r="J4285" s="9">
        <v>-39.942999999999927</v>
      </c>
      <c r="K4285" s="9">
        <v>115.18699999999998</v>
      </c>
      <c r="L4285" s="9">
        <v>113.23700000000011</v>
      </c>
    </row>
    <row r="4286" spans="6:12">
      <c r="F4286" s="9">
        <v>4267</v>
      </c>
      <c r="G4286" s="9">
        <v>32</v>
      </c>
      <c r="H4286" s="9">
        <v>2</v>
      </c>
      <c r="I4286" s="9">
        <v>9</v>
      </c>
      <c r="J4286" s="9">
        <v>139.36799999999994</v>
      </c>
      <c r="K4286" s="9">
        <v>85.247999999999934</v>
      </c>
      <c r="L4286" s="9">
        <v>84.048000000000002</v>
      </c>
    </row>
    <row r="4287" spans="6:12">
      <c r="F4287" s="9">
        <v>4268</v>
      </c>
      <c r="G4287" s="9">
        <v>54</v>
      </c>
      <c r="H4287" s="9">
        <v>2</v>
      </c>
      <c r="I4287" s="9">
        <v>9</v>
      </c>
      <c r="J4287" s="9">
        <v>182.57599999999994</v>
      </c>
      <c r="K4287" s="9">
        <v>121.63599999999997</v>
      </c>
      <c r="L4287" s="9">
        <v>123.73599999999999</v>
      </c>
    </row>
    <row r="4288" spans="6:12">
      <c r="F4288" s="9">
        <v>4269</v>
      </c>
      <c r="G4288" s="9">
        <v>46</v>
      </c>
      <c r="H4288" s="9">
        <v>1</v>
      </c>
      <c r="I4288" s="9">
        <v>4</v>
      </c>
      <c r="J4288" s="9">
        <v>63.244000000000014</v>
      </c>
      <c r="K4288" s="9">
        <v>131.68399999999997</v>
      </c>
      <c r="L4288" s="9">
        <v>132.38400000000001</v>
      </c>
    </row>
    <row r="4289" spans="6:12">
      <c r="F4289" s="9">
        <v>4270</v>
      </c>
      <c r="G4289" s="9">
        <v>47</v>
      </c>
      <c r="H4289" s="9">
        <v>2</v>
      </c>
      <c r="I4289" s="9">
        <v>9</v>
      </c>
      <c r="J4289" s="9">
        <v>154.65299999999996</v>
      </c>
      <c r="K4289" s="9">
        <v>95.882999999999981</v>
      </c>
      <c r="L4289" s="9">
        <v>96.93300000000005</v>
      </c>
    </row>
    <row r="4290" spans="6:12">
      <c r="F4290" s="9">
        <v>4271</v>
      </c>
      <c r="G4290" s="9">
        <v>53</v>
      </c>
      <c r="H4290" s="9">
        <v>2</v>
      </c>
      <c r="I4290" s="9">
        <v>3</v>
      </c>
      <c r="J4290" s="9">
        <v>-83.210999999999956</v>
      </c>
      <c r="K4290" s="9">
        <v>111.75899999999993</v>
      </c>
      <c r="L4290" s="9">
        <v>111.309</v>
      </c>
    </row>
    <row r="4291" spans="6:12">
      <c r="F4291" s="9">
        <v>4272</v>
      </c>
      <c r="G4291" s="9">
        <v>54</v>
      </c>
      <c r="H4291" s="9">
        <v>2</v>
      </c>
      <c r="I4291" s="9">
        <v>9</v>
      </c>
      <c r="J4291" s="9">
        <v>182.57599999999994</v>
      </c>
      <c r="K4291" s="9">
        <v>121.63599999999997</v>
      </c>
      <c r="L4291" s="9">
        <v>123.73599999999999</v>
      </c>
    </row>
    <row r="4292" spans="6:12">
      <c r="F4292" s="9">
        <v>4273</v>
      </c>
      <c r="G4292" s="9">
        <v>33</v>
      </c>
      <c r="H4292" s="9">
        <v>3</v>
      </c>
      <c r="I4292" s="9">
        <v>8</v>
      </c>
      <c r="J4292" s="9">
        <v>49.109000000000094</v>
      </c>
      <c r="K4292" s="9">
        <v>123.37899999999996</v>
      </c>
      <c r="L4292" s="9">
        <v>120.12900000000002</v>
      </c>
    </row>
    <row r="4293" spans="6:12">
      <c r="F4293" s="9">
        <v>4274</v>
      </c>
      <c r="G4293" s="9">
        <v>51</v>
      </c>
      <c r="H4293" s="9">
        <v>1</v>
      </c>
      <c r="I4293" s="9">
        <v>3</v>
      </c>
      <c r="J4293" s="9">
        <v>32.03300000000003</v>
      </c>
      <c r="K4293" s="9">
        <v>141.52299999999997</v>
      </c>
      <c r="L4293" s="9">
        <v>142.57300000000015</v>
      </c>
    </row>
    <row r="4294" spans="6:12">
      <c r="F4294" s="9">
        <v>4275</v>
      </c>
      <c r="G4294" s="9">
        <v>33</v>
      </c>
      <c r="H4294" s="9">
        <v>2</v>
      </c>
      <c r="I4294" s="9">
        <v>5</v>
      </c>
      <c r="J4294" s="9">
        <v>2.9050000000000296</v>
      </c>
      <c r="K4294" s="9">
        <v>118.87499999999997</v>
      </c>
      <c r="L4294" s="9">
        <v>116.22499999999995</v>
      </c>
    </row>
    <row r="4295" spans="6:12">
      <c r="F4295" s="9">
        <v>4276</v>
      </c>
      <c r="G4295" s="9">
        <v>23</v>
      </c>
      <c r="H4295" s="9">
        <v>1</v>
      </c>
      <c r="I4295" s="9">
        <v>8</v>
      </c>
      <c r="J4295" s="9">
        <v>169.74899999999997</v>
      </c>
      <c r="K4295" s="9">
        <v>74.918999999999954</v>
      </c>
      <c r="L4295" s="9">
        <v>73.768999999999977</v>
      </c>
    </row>
    <row r="4296" spans="6:12">
      <c r="F4296" s="9">
        <v>4277</v>
      </c>
      <c r="G4296" s="9">
        <v>35</v>
      </c>
      <c r="H4296" s="9">
        <v>2</v>
      </c>
      <c r="I4296" s="9">
        <v>5</v>
      </c>
      <c r="J4296" s="9">
        <v>1.9250000000000114</v>
      </c>
      <c r="K4296" s="9">
        <v>117.27499999999996</v>
      </c>
      <c r="L4296" s="9">
        <v>114.92499999999994</v>
      </c>
    </row>
    <row r="4297" spans="6:12">
      <c r="F4297" s="9">
        <v>4278</v>
      </c>
      <c r="G4297" s="9">
        <v>50</v>
      </c>
      <c r="H4297" s="9">
        <v>3</v>
      </c>
      <c r="I4297" s="9">
        <v>8</v>
      </c>
      <c r="J4297" s="9">
        <v>78.060000000000059</v>
      </c>
      <c r="K4297" s="9">
        <v>147.05999999999995</v>
      </c>
      <c r="L4297" s="9">
        <v>146.36000000000001</v>
      </c>
    </row>
    <row r="4298" spans="6:12">
      <c r="F4298" s="9">
        <v>4279</v>
      </c>
      <c r="G4298" s="9">
        <v>50</v>
      </c>
      <c r="H4298" s="9">
        <v>2</v>
      </c>
      <c r="I4298" s="9">
        <v>3</v>
      </c>
      <c r="J4298" s="9">
        <v>-95.88</v>
      </c>
      <c r="K4298" s="9">
        <v>100.02</v>
      </c>
      <c r="L4298" s="9">
        <v>99.11999999999999</v>
      </c>
    </row>
    <row r="4299" spans="6:12">
      <c r="F4299" s="9">
        <v>4280</v>
      </c>
      <c r="G4299" s="9">
        <v>37</v>
      </c>
      <c r="H4299" s="9">
        <v>1</v>
      </c>
      <c r="I4299" s="9">
        <v>6</v>
      </c>
      <c r="J4299" s="9">
        <v>117.33699999999999</v>
      </c>
      <c r="K4299" s="9">
        <v>103.36699999999999</v>
      </c>
      <c r="L4299" s="9">
        <v>103.51700000000002</v>
      </c>
    </row>
    <row r="4300" spans="6:12">
      <c r="F4300" s="9">
        <v>4281</v>
      </c>
      <c r="G4300" s="9">
        <v>36</v>
      </c>
      <c r="H4300" s="9">
        <v>2</v>
      </c>
      <c r="I4300" s="9">
        <v>9</v>
      </c>
      <c r="J4300" s="9">
        <v>137.50399999999993</v>
      </c>
      <c r="K4300" s="9">
        <v>82.143999999999949</v>
      </c>
      <c r="L4300" s="9">
        <v>81.54400000000004</v>
      </c>
    </row>
    <row r="4301" spans="6:12">
      <c r="F4301" s="9">
        <v>4282</v>
      </c>
      <c r="G4301" s="9">
        <v>52</v>
      </c>
      <c r="H4301" s="9">
        <v>1</v>
      </c>
      <c r="I4301" s="9">
        <v>9</v>
      </c>
      <c r="J4301" s="9">
        <v>179.27799999999988</v>
      </c>
      <c r="K4301" s="9">
        <v>32.857999999999976</v>
      </c>
      <c r="L4301" s="9">
        <v>36.457999999999998</v>
      </c>
    </row>
    <row r="4302" spans="6:12">
      <c r="F4302" s="9">
        <v>4283</v>
      </c>
      <c r="G4302" s="9">
        <v>40</v>
      </c>
      <c r="H4302" s="9">
        <v>3</v>
      </c>
      <c r="I4302" s="9">
        <v>7</v>
      </c>
      <c r="J4302" s="9">
        <v>2.7500000000000568</v>
      </c>
      <c r="K4302" s="9">
        <v>117.44999999999993</v>
      </c>
      <c r="L4302" s="9">
        <v>114.85000000000008</v>
      </c>
    </row>
    <row r="4303" spans="6:12">
      <c r="F4303" s="9">
        <v>4284</v>
      </c>
      <c r="G4303" s="9">
        <v>45</v>
      </c>
      <c r="H4303" s="9">
        <v>1</v>
      </c>
      <c r="I4303" s="9">
        <v>7</v>
      </c>
      <c r="J4303" s="9">
        <v>146.46499999999997</v>
      </c>
      <c r="K4303" s="9">
        <v>87.414999999999949</v>
      </c>
      <c r="L4303" s="9">
        <v>89.165000000000006</v>
      </c>
    </row>
    <row r="4304" spans="6:12">
      <c r="F4304" s="9">
        <v>4285</v>
      </c>
      <c r="G4304" s="9">
        <v>44</v>
      </c>
      <c r="H4304" s="9">
        <v>3</v>
      </c>
      <c r="I4304" s="9">
        <v>3</v>
      </c>
      <c r="J4304" s="9">
        <v>-280.13799999999992</v>
      </c>
      <c r="K4304" s="9">
        <v>3.7219999999999516</v>
      </c>
      <c r="L4304" s="9">
        <v>0.12200000000004252</v>
      </c>
    </row>
    <row r="4305" spans="6:12">
      <c r="F4305" s="9">
        <v>4286</v>
      </c>
      <c r="G4305" s="9">
        <v>54</v>
      </c>
      <c r="H4305" s="9">
        <v>2</v>
      </c>
      <c r="I4305" s="9">
        <v>5</v>
      </c>
      <c r="J4305" s="9">
        <v>46.480000000000018</v>
      </c>
      <c r="K4305" s="9">
        <v>155.94</v>
      </c>
      <c r="L4305" s="9">
        <v>156.44</v>
      </c>
    </row>
    <row r="4306" spans="6:12">
      <c r="F4306" s="9">
        <v>4287</v>
      </c>
      <c r="G4306" s="9">
        <v>49</v>
      </c>
      <c r="H4306" s="9">
        <v>2</v>
      </c>
      <c r="I4306" s="9">
        <v>9</v>
      </c>
      <c r="J4306" s="9">
        <v>161.28099999999995</v>
      </c>
      <c r="K4306" s="9">
        <v>101.89099999999999</v>
      </c>
      <c r="L4306" s="9">
        <v>103.24099999999996</v>
      </c>
    </row>
    <row r="4307" spans="6:12">
      <c r="F4307" s="9">
        <v>4288</v>
      </c>
      <c r="G4307" s="9">
        <v>40</v>
      </c>
      <c r="H4307" s="9">
        <v>3</v>
      </c>
      <c r="I4307" s="9">
        <v>7</v>
      </c>
      <c r="J4307" s="9">
        <v>2.7500000000000568</v>
      </c>
      <c r="K4307" s="9">
        <v>117.44999999999993</v>
      </c>
      <c r="L4307" s="9">
        <v>114.85000000000008</v>
      </c>
    </row>
    <row r="4308" spans="6:12">
      <c r="F4308" s="9">
        <v>4289</v>
      </c>
      <c r="G4308" s="9">
        <v>43</v>
      </c>
      <c r="H4308" s="9">
        <v>3</v>
      </c>
      <c r="I4308" s="9">
        <v>3</v>
      </c>
      <c r="J4308" s="9">
        <v>-282.35099999999989</v>
      </c>
      <c r="K4308" s="9">
        <v>1.81899999999996</v>
      </c>
      <c r="L4308" s="9">
        <v>-1.9309999999999548</v>
      </c>
    </row>
    <row r="4309" spans="6:12">
      <c r="F4309" s="9">
        <v>4290</v>
      </c>
      <c r="G4309" s="9">
        <v>41</v>
      </c>
      <c r="H4309" s="9">
        <v>2</v>
      </c>
      <c r="I4309" s="9">
        <v>5</v>
      </c>
      <c r="J4309" s="9">
        <v>5.4650000000000034</v>
      </c>
      <c r="K4309" s="9">
        <v>118.95499999999996</v>
      </c>
      <c r="L4309" s="9">
        <v>117.50499999999997</v>
      </c>
    </row>
    <row r="4310" spans="6:12">
      <c r="F4310" s="9">
        <v>4291</v>
      </c>
      <c r="G4310" s="9">
        <v>50</v>
      </c>
      <c r="H4310" s="9">
        <v>2</v>
      </c>
      <c r="I4310" s="9">
        <v>9</v>
      </c>
      <c r="J4310" s="9">
        <v>164.99999999999991</v>
      </c>
      <c r="K4310" s="9">
        <v>105.29999999999995</v>
      </c>
      <c r="L4310" s="9">
        <v>106.79999999999995</v>
      </c>
    </row>
    <row r="4311" spans="6:12">
      <c r="F4311" s="9">
        <v>4292</v>
      </c>
      <c r="G4311" s="9">
        <v>51</v>
      </c>
      <c r="H4311" s="9">
        <v>1</v>
      </c>
      <c r="I4311" s="9">
        <v>6</v>
      </c>
      <c r="J4311" s="9">
        <v>146.261</v>
      </c>
      <c r="K4311" s="9">
        <v>127.95099999999995</v>
      </c>
      <c r="L4311" s="9">
        <v>130.20100000000011</v>
      </c>
    </row>
    <row r="4312" spans="6:12">
      <c r="F4312" s="9">
        <v>4293</v>
      </c>
      <c r="G4312" s="9">
        <v>51</v>
      </c>
      <c r="H4312" s="9">
        <v>2</v>
      </c>
      <c r="I4312" s="9">
        <v>9</v>
      </c>
      <c r="J4312" s="9">
        <v>168.98899999999998</v>
      </c>
      <c r="K4312" s="9">
        <v>108.97899999999996</v>
      </c>
      <c r="L4312" s="9">
        <v>110.62900000000005</v>
      </c>
    </row>
    <row r="4313" spans="6:12">
      <c r="F4313" s="9">
        <v>4294</v>
      </c>
      <c r="G4313" s="9">
        <v>51</v>
      </c>
      <c r="H4313" s="9">
        <v>1</v>
      </c>
      <c r="I4313" s="9">
        <v>6</v>
      </c>
      <c r="J4313" s="9">
        <v>146.261</v>
      </c>
      <c r="K4313" s="9">
        <v>127.95099999999995</v>
      </c>
      <c r="L4313" s="9">
        <v>130.20100000000011</v>
      </c>
    </row>
    <row r="4314" spans="6:12">
      <c r="F4314" s="9">
        <v>4295</v>
      </c>
      <c r="G4314" s="9">
        <v>41</v>
      </c>
      <c r="H4314" s="9">
        <v>1</v>
      </c>
      <c r="I4314" s="9">
        <v>8</v>
      </c>
      <c r="J4314" s="9">
        <v>148.83299999999994</v>
      </c>
      <c r="K4314" s="9">
        <v>48.422999999999959</v>
      </c>
      <c r="L4314" s="9">
        <v>49.972999999999999</v>
      </c>
    </row>
    <row r="4315" spans="6:12">
      <c r="F4315" s="9">
        <v>4296</v>
      </c>
      <c r="G4315" s="9">
        <v>41</v>
      </c>
      <c r="H4315" s="9">
        <v>3</v>
      </c>
      <c r="I4315" s="9">
        <v>8</v>
      </c>
      <c r="J4315" s="9">
        <v>53.013000000000034</v>
      </c>
      <c r="K4315" s="9">
        <v>124.80299999999994</v>
      </c>
      <c r="L4315" s="9">
        <v>122.75300000000004</v>
      </c>
    </row>
    <row r="4316" spans="6:12">
      <c r="F4316" s="9">
        <v>4297</v>
      </c>
      <c r="G4316" s="9">
        <v>25</v>
      </c>
      <c r="H4316" s="9">
        <v>1</v>
      </c>
      <c r="I4316" s="9">
        <v>6</v>
      </c>
      <c r="J4316" s="9">
        <v>134.66499999999996</v>
      </c>
      <c r="K4316" s="9">
        <v>124.41499999999999</v>
      </c>
      <c r="L4316" s="9">
        <v>122.76500000000001</v>
      </c>
    </row>
    <row r="4317" spans="6:12">
      <c r="F4317" s="9">
        <v>4298</v>
      </c>
      <c r="G4317" s="9">
        <v>47</v>
      </c>
      <c r="H4317" s="9">
        <v>1</v>
      </c>
      <c r="I4317" s="9">
        <v>8</v>
      </c>
      <c r="J4317" s="9">
        <v>161.30099999999999</v>
      </c>
      <c r="K4317" s="9">
        <v>59.030999999999963</v>
      </c>
      <c r="L4317" s="9">
        <v>61.481000000000037</v>
      </c>
    </row>
    <row r="4318" spans="6:12">
      <c r="F4318" s="9">
        <v>4299</v>
      </c>
      <c r="G4318" s="9">
        <v>23</v>
      </c>
      <c r="H4318" s="9">
        <v>3</v>
      </c>
      <c r="I4318" s="9">
        <v>4</v>
      </c>
      <c r="J4318" s="9">
        <v>-183.26299999999998</v>
      </c>
      <c r="K4318" s="9">
        <v>64.506999999999948</v>
      </c>
      <c r="L4318" s="9">
        <v>58.156999999999982</v>
      </c>
    </row>
    <row r="4319" spans="6:12">
      <c r="F4319" s="9">
        <v>4300</v>
      </c>
      <c r="G4319" s="9">
        <v>32</v>
      </c>
      <c r="H4319" s="9">
        <v>2</v>
      </c>
      <c r="I4319" s="9">
        <v>8</v>
      </c>
      <c r="J4319" s="9">
        <v>119.69599999999997</v>
      </c>
      <c r="K4319" s="9">
        <v>108.17599999999993</v>
      </c>
      <c r="L4319" s="9">
        <v>106.57599999999996</v>
      </c>
    </row>
    <row r="4320" spans="6:12">
      <c r="F4320" s="9">
        <v>4301</v>
      </c>
      <c r="G4320" s="9">
        <v>45</v>
      </c>
      <c r="H4320" s="9">
        <v>2</v>
      </c>
      <c r="I4320" s="9">
        <v>5</v>
      </c>
      <c r="J4320" s="9">
        <v>13.224999999999994</v>
      </c>
      <c r="K4320" s="9">
        <v>125.47499999999994</v>
      </c>
      <c r="L4320" s="9">
        <v>124.62499999999997</v>
      </c>
    </row>
    <row r="4321" spans="6:12">
      <c r="F4321" s="9">
        <v>4302</v>
      </c>
      <c r="G4321" s="9">
        <v>27</v>
      </c>
      <c r="H4321" s="9">
        <v>3</v>
      </c>
      <c r="I4321" s="9">
        <v>5</v>
      </c>
      <c r="J4321" s="9">
        <v>-117.17499999999995</v>
      </c>
      <c r="K4321" s="9">
        <v>86.754999999999967</v>
      </c>
      <c r="L4321" s="9">
        <v>81.405000000000001</v>
      </c>
    </row>
    <row r="4322" spans="6:12">
      <c r="F4322" s="9">
        <v>4303</v>
      </c>
      <c r="G4322" s="9">
        <v>49</v>
      </c>
      <c r="H4322" s="9">
        <v>3</v>
      </c>
      <c r="I4322" s="9">
        <v>4</v>
      </c>
      <c r="J4322" s="9">
        <v>-178.21899999999988</v>
      </c>
      <c r="K4322" s="9">
        <v>61.491000000000042</v>
      </c>
      <c r="L4322" s="9">
        <v>59.041000000000054</v>
      </c>
    </row>
    <row r="4323" spans="6:12">
      <c r="F4323" s="9">
        <v>4304</v>
      </c>
      <c r="G4323" s="9">
        <v>33</v>
      </c>
      <c r="H4323" s="9">
        <v>2</v>
      </c>
      <c r="I4323" s="9">
        <v>3</v>
      </c>
      <c r="J4323" s="9">
        <v>-121.77099999999999</v>
      </c>
      <c r="K4323" s="9">
        <v>79.398999999999972</v>
      </c>
      <c r="L4323" s="9">
        <v>75.948999999999984</v>
      </c>
    </row>
    <row r="4324" spans="6:12">
      <c r="F4324" s="9">
        <v>4305</v>
      </c>
      <c r="G4324" s="9">
        <v>50</v>
      </c>
      <c r="H4324" s="9">
        <v>3</v>
      </c>
      <c r="I4324" s="9">
        <v>6</v>
      </c>
      <c r="J4324" s="9">
        <v>-29.199999999999932</v>
      </c>
      <c r="K4324" s="9">
        <v>125</v>
      </c>
      <c r="L4324" s="9">
        <v>123.50000000000006</v>
      </c>
    </row>
    <row r="4325" spans="6:12">
      <c r="F4325" s="9">
        <v>4306</v>
      </c>
      <c r="G4325" s="9">
        <v>48</v>
      </c>
      <c r="H4325" s="9">
        <v>3</v>
      </c>
      <c r="I4325" s="9">
        <v>4</v>
      </c>
      <c r="J4325" s="9">
        <v>-181.7879999999999</v>
      </c>
      <c r="K4325" s="9">
        <v>58.231999999999999</v>
      </c>
      <c r="L4325" s="9">
        <v>55.632000000000005</v>
      </c>
    </row>
    <row r="4326" spans="6:12">
      <c r="F4326" s="9">
        <v>4307</v>
      </c>
      <c r="G4326" s="9">
        <v>21</v>
      </c>
      <c r="H4326" s="9">
        <v>1</v>
      </c>
      <c r="I4326" s="9">
        <v>8</v>
      </c>
      <c r="J4326" s="9">
        <v>177.47299999999996</v>
      </c>
      <c r="K4326" s="9">
        <v>83.262999999999963</v>
      </c>
      <c r="L4326" s="9">
        <v>81.812999999999974</v>
      </c>
    </row>
    <row r="4327" spans="6:12">
      <c r="F4327" s="9">
        <v>4308</v>
      </c>
      <c r="G4327" s="9">
        <v>55</v>
      </c>
      <c r="H4327" s="9">
        <v>3</v>
      </c>
      <c r="I4327" s="9">
        <v>4</v>
      </c>
      <c r="J4327" s="9">
        <v>-151.13499999999988</v>
      </c>
      <c r="K4327" s="9">
        <v>86.714999999999918</v>
      </c>
      <c r="L4327" s="9">
        <v>85.165000000000077</v>
      </c>
    </row>
    <row r="4328" spans="6:12">
      <c r="F4328" s="9">
        <v>4309</v>
      </c>
      <c r="G4328" s="9">
        <v>48</v>
      </c>
      <c r="H4328" s="9">
        <v>3</v>
      </c>
      <c r="I4328" s="9">
        <v>4</v>
      </c>
      <c r="J4328" s="9">
        <v>-181.7879999999999</v>
      </c>
      <c r="K4328" s="9">
        <v>58.231999999999999</v>
      </c>
      <c r="L4328" s="9">
        <v>55.632000000000005</v>
      </c>
    </row>
    <row r="4329" spans="6:12">
      <c r="F4329" s="9">
        <v>4310</v>
      </c>
      <c r="G4329" s="9">
        <v>19</v>
      </c>
      <c r="H4329" s="9">
        <v>2</v>
      </c>
      <c r="I4329" s="9">
        <v>3</v>
      </c>
      <c r="J4329" s="9">
        <v>-84.502999999999986</v>
      </c>
      <c r="K4329" s="9">
        <v>121.00699999999996</v>
      </c>
      <c r="L4329" s="9">
        <v>115.45700000000001</v>
      </c>
    </row>
    <row r="4330" spans="6:12">
      <c r="F4330" s="9">
        <v>4311</v>
      </c>
      <c r="G4330" s="9">
        <v>27</v>
      </c>
      <c r="H4330" s="9">
        <v>3</v>
      </c>
      <c r="I4330" s="9">
        <v>4</v>
      </c>
      <c r="J4330" s="9">
        <v>-194.3669999999999</v>
      </c>
      <c r="K4330" s="9">
        <v>52.162999999999982</v>
      </c>
      <c r="L4330" s="9">
        <v>46.413000000000011</v>
      </c>
    </row>
    <row r="4331" spans="6:12">
      <c r="F4331" s="9">
        <v>4312</v>
      </c>
      <c r="G4331" s="9">
        <v>46</v>
      </c>
      <c r="H4331" s="9">
        <v>1</v>
      </c>
      <c r="I4331" s="9">
        <v>7</v>
      </c>
      <c r="J4331" s="9">
        <v>148.94199999999998</v>
      </c>
      <c r="K4331" s="9">
        <v>89.581999999999965</v>
      </c>
      <c r="L4331" s="9">
        <v>91.481999999999999</v>
      </c>
    </row>
    <row r="4332" spans="6:12">
      <c r="F4332" s="9">
        <v>4313</v>
      </c>
      <c r="G4332" s="9">
        <v>22</v>
      </c>
      <c r="H4332" s="9">
        <v>3</v>
      </c>
      <c r="I4332" s="9">
        <v>5</v>
      </c>
      <c r="J4332" s="9">
        <v>-102.64999999999998</v>
      </c>
      <c r="K4332" s="9">
        <v>102.82999999999996</v>
      </c>
      <c r="L4332" s="9">
        <v>96.72999999999999</v>
      </c>
    </row>
    <row r="4333" spans="6:12">
      <c r="F4333" s="9">
        <v>4314</v>
      </c>
      <c r="G4333" s="9">
        <v>48</v>
      </c>
      <c r="H4333" s="9">
        <v>3</v>
      </c>
      <c r="I4333" s="9">
        <v>8</v>
      </c>
      <c r="J4333" s="9">
        <v>70.604000000000042</v>
      </c>
      <c r="K4333" s="9">
        <v>140.22399999999999</v>
      </c>
      <c r="L4333" s="9">
        <v>139.22400000000005</v>
      </c>
    </row>
    <row r="4334" spans="6:12">
      <c r="F4334" s="9">
        <v>4315</v>
      </c>
      <c r="G4334" s="9">
        <v>34</v>
      </c>
      <c r="H4334" s="9">
        <v>2</v>
      </c>
      <c r="I4334" s="9">
        <v>8</v>
      </c>
      <c r="J4334" s="9">
        <v>118.21199999999996</v>
      </c>
      <c r="K4334" s="9">
        <v>106.07199999999995</v>
      </c>
      <c r="L4334" s="9">
        <v>104.77199999999996</v>
      </c>
    </row>
    <row r="4335" spans="6:12">
      <c r="F4335" s="9">
        <v>4316</v>
      </c>
      <c r="G4335" s="9">
        <v>24</v>
      </c>
      <c r="H4335" s="9">
        <v>3</v>
      </c>
      <c r="I4335" s="9">
        <v>9</v>
      </c>
      <c r="J4335" s="9">
        <v>104.62599999999998</v>
      </c>
      <c r="K4335" s="9">
        <v>139.08600000000001</v>
      </c>
      <c r="L4335" s="9">
        <v>134.88599999999997</v>
      </c>
    </row>
    <row r="4336" spans="6:12">
      <c r="F4336" s="9">
        <v>4317</v>
      </c>
      <c r="G4336" s="9">
        <v>32</v>
      </c>
      <c r="H4336" s="9">
        <v>1</v>
      </c>
      <c r="I4336" s="9">
        <v>7</v>
      </c>
      <c r="J4336" s="9">
        <v>138.83399999999997</v>
      </c>
      <c r="K4336" s="9">
        <v>83.813999999999993</v>
      </c>
      <c r="L4336" s="9">
        <v>83.614000000000004</v>
      </c>
    </row>
    <row r="4337" spans="6:12">
      <c r="F4337" s="9">
        <v>4318</v>
      </c>
      <c r="G4337" s="9">
        <v>30</v>
      </c>
      <c r="H4337" s="9">
        <v>3</v>
      </c>
      <c r="I4337" s="9">
        <v>4</v>
      </c>
      <c r="J4337" s="9">
        <v>-199.85999999999996</v>
      </c>
      <c r="K4337" s="9">
        <v>45.739999999999981</v>
      </c>
      <c r="L4337" s="9">
        <v>40.44</v>
      </c>
    </row>
    <row r="4338" spans="6:12">
      <c r="F4338" s="9">
        <v>4319</v>
      </c>
      <c r="G4338" s="9">
        <v>43</v>
      </c>
      <c r="H4338" s="9">
        <v>1</v>
      </c>
      <c r="I4338" s="9">
        <v>6</v>
      </c>
      <c r="J4338" s="9">
        <v>123.25299999999997</v>
      </c>
      <c r="K4338" s="9">
        <v>107.42299999999996</v>
      </c>
      <c r="L4338" s="9">
        <v>108.473</v>
      </c>
    </row>
    <row r="4339" spans="6:12">
      <c r="F4339" s="9">
        <v>4320</v>
      </c>
      <c r="G4339" s="9">
        <v>28</v>
      </c>
      <c r="H4339" s="9">
        <v>1</v>
      </c>
      <c r="I4339" s="9">
        <v>9</v>
      </c>
      <c r="J4339" s="9">
        <v>155.18199999999987</v>
      </c>
      <c r="K4339" s="9">
        <v>16.20199999999997</v>
      </c>
      <c r="L4339" s="9">
        <v>16.20199999999997</v>
      </c>
    </row>
    <row r="4340" spans="6:12">
      <c r="F4340" s="9">
        <v>4321</v>
      </c>
      <c r="G4340" s="9">
        <v>25</v>
      </c>
      <c r="H4340" s="9">
        <v>3</v>
      </c>
      <c r="I4340" s="9">
        <v>7</v>
      </c>
      <c r="J4340" s="9">
        <v>13.745000000000005</v>
      </c>
      <c r="K4340" s="9">
        <v>133.09499999999997</v>
      </c>
      <c r="L4340" s="9">
        <v>128.24500000000006</v>
      </c>
    </row>
    <row r="4341" spans="6:12">
      <c r="F4341" s="9">
        <v>4322</v>
      </c>
      <c r="G4341" s="9">
        <v>27</v>
      </c>
      <c r="H4341" s="9">
        <v>2</v>
      </c>
      <c r="I4341" s="9">
        <v>8</v>
      </c>
      <c r="J4341" s="9">
        <v>128.13099999999997</v>
      </c>
      <c r="K4341" s="9">
        <v>118.16099999999994</v>
      </c>
      <c r="L4341" s="9">
        <v>115.81099999999998</v>
      </c>
    </row>
    <row r="4342" spans="6:12">
      <c r="F4342" s="9">
        <v>4323</v>
      </c>
      <c r="G4342" s="9">
        <v>33</v>
      </c>
      <c r="H4342" s="9">
        <v>1</v>
      </c>
      <c r="I4342" s="9">
        <v>5</v>
      </c>
      <c r="J4342" s="9">
        <v>90.305000000000021</v>
      </c>
      <c r="K4342" s="9">
        <v>120.175</v>
      </c>
      <c r="L4342" s="9">
        <v>119.32499999999997</v>
      </c>
    </row>
    <row r="4343" spans="6:12">
      <c r="F4343" s="9">
        <v>4324</v>
      </c>
      <c r="G4343" s="9">
        <v>36</v>
      </c>
      <c r="H4343" s="9">
        <v>2</v>
      </c>
      <c r="I4343" s="9">
        <v>7</v>
      </c>
      <c r="J4343" s="9">
        <v>88.631999999999977</v>
      </c>
      <c r="K4343" s="9">
        <v>118.47199999999998</v>
      </c>
      <c r="L4343" s="9">
        <v>117.072</v>
      </c>
    </row>
    <row r="4344" spans="6:12">
      <c r="F4344" s="9">
        <v>4325</v>
      </c>
      <c r="G4344" s="9">
        <v>27</v>
      </c>
      <c r="H4344" s="9">
        <v>2</v>
      </c>
      <c r="I4344" s="9">
        <v>3</v>
      </c>
      <c r="J4344" s="9">
        <v>-112.27900000000002</v>
      </c>
      <c r="K4344" s="9">
        <v>90.750999999999991</v>
      </c>
      <c r="L4344" s="9">
        <v>86.401000000000025</v>
      </c>
    </row>
    <row r="4345" spans="6:12">
      <c r="F4345" s="9">
        <v>4326</v>
      </c>
      <c r="G4345" s="9">
        <v>51</v>
      </c>
      <c r="H4345" s="9">
        <v>1</v>
      </c>
      <c r="I4345" s="9">
        <v>3</v>
      </c>
      <c r="J4345" s="9">
        <v>32.03300000000003</v>
      </c>
      <c r="K4345" s="9">
        <v>141.52299999999997</v>
      </c>
      <c r="L4345" s="9">
        <v>142.57300000000015</v>
      </c>
    </row>
    <row r="4346" spans="6:12">
      <c r="F4346" s="9">
        <v>4327</v>
      </c>
      <c r="G4346" s="9">
        <v>30</v>
      </c>
      <c r="H4346" s="9">
        <v>2</v>
      </c>
      <c r="I4346" s="9">
        <v>5</v>
      </c>
      <c r="J4346" s="9">
        <v>6.4000000000000341</v>
      </c>
      <c r="K4346" s="9">
        <v>123.29999999999998</v>
      </c>
      <c r="L4346" s="9">
        <v>120.19999999999999</v>
      </c>
    </row>
    <row r="4347" spans="6:12">
      <c r="F4347" s="9">
        <v>4328</v>
      </c>
      <c r="G4347" s="9">
        <v>23</v>
      </c>
      <c r="H4347" s="9">
        <v>2</v>
      </c>
      <c r="I4347" s="9">
        <v>3</v>
      </c>
      <c r="J4347" s="9">
        <v>-100.55100000000002</v>
      </c>
      <c r="K4347" s="9">
        <v>103.71899999999997</v>
      </c>
      <c r="L4347" s="9">
        <v>98.769000000000005</v>
      </c>
    </row>
    <row r="4348" spans="6:12">
      <c r="F4348" s="9">
        <v>4329</v>
      </c>
      <c r="G4348" s="9">
        <v>35</v>
      </c>
      <c r="H4348" s="9">
        <v>2</v>
      </c>
      <c r="I4348" s="9">
        <v>9</v>
      </c>
      <c r="J4348" s="9">
        <v>137.56499999999991</v>
      </c>
      <c r="K4348" s="9">
        <v>82.51499999999993</v>
      </c>
      <c r="L4348" s="9">
        <v>81.76499999999993</v>
      </c>
    </row>
    <row r="4349" spans="6:12">
      <c r="F4349" s="9">
        <v>4330</v>
      </c>
      <c r="G4349" s="9">
        <v>33</v>
      </c>
      <c r="H4349" s="9">
        <v>1</v>
      </c>
      <c r="I4349" s="9">
        <v>9</v>
      </c>
      <c r="J4349" s="9">
        <v>147.37699999999995</v>
      </c>
      <c r="K4349" s="9">
        <v>6.84699999999998</v>
      </c>
      <c r="L4349" s="9">
        <v>7.59699999999998</v>
      </c>
    </row>
    <row r="4350" spans="6:12">
      <c r="F4350" s="9">
        <v>4331</v>
      </c>
      <c r="G4350" s="9">
        <v>25</v>
      </c>
      <c r="H4350" s="9">
        <v>1</v>
      </c>
      <c r="I4350" s="9">
        <v>9</v>
      </c>
      <c r="J4350" s="9">
        <v>163.1049999999999</v>
      </c>
      <c r="K4350" s="9">
        <v>25.054999999999978</v>
      </c>
      <c r="L4350" s="9">
        <v>24.60499999999999</v>
      </c>
    </row>
    <row r="4351" spans="6:12">
      <c r="F4351" s="9">
        <v>4332</v>
      </c>
      <c r="G4351" s="9">
        <v>31</v>
      </c>
      <c r="H4351" s="9">
        <v>2</v>
      </c>
      <c r="I4351" s="9">
        <v>5</v>
      </c>
      <c r="J4351" s="9">
        <v>4.9650000000000318</v>
      </c>
      <c r="K4351" s="9">
        <v>121.55499999999998</v>
      </c>
      <c r="L4351" s="9">
        <v>118.60500000000002</v>
      </c>
    </row>
    <row r="4352" spans="6:12">
      <c r="F4352" s="9">
        <v>4333</v>
      </c>
      <c r="G4352" s="9">
        <v>39</v>
      </c>
      <c r="H4352" s="9">
        <v>2</v>
      </c>
      <c r="I4352" s="9">
        <v>9</v>
      </c>
      <c r="J4352" s="9">
        <v>138.94099999999992</v>
      </c>
      <c r="K4352" s="9">
        <v>82.650999999999954</v>
      </c>
      <c r="L4352" s="9">
        <v>82.500999999999976</v>
      </c>
    </row>
    <row r="4353" spans="6:12">
      <c r="F4353" s="9">
        <v>4334</v>
      </c>
      <c r="G4353" s="9">
        <v>30</v>
      </c>
      <c r="H4353" s="9">
        <v>3</v>
      </c>
      <c r="I4353" s="9">
        <v>3</v>
      </c>
      <c r="J4353" s="9">
        <v>-286.5499999999999</v>
      </c>
      <c r="K4353" s="9">
        <v>1.6499999999999773</v>
      </c>
      <c r="L4353" s="9">
        <v>-4.0499999999999545</v>
      </c>
    </row>
    <row r="4354" spans="6:12">
      <c r="F4354" s="9">
        <v>4335</v>
      </c>
      <c r="G4354" s="9">
        <v>22</v>
      </c>
      <c r="H4354" s="9">
        <v>2</v>
      </c>
      <c r="I4354" s="9">
        <v>8</v>
      </c>
      <c r="J4354" s="9">
        <v>143.31599999999997</v>
      </c>
      <c r="K4354" s="9">
        <v>134.89599999999996</v>
      </c>
      <c r="L4354" s="9">
        <v>131.79599999999999</v>
      </c>
    </row>
    <row r="4355" spans="6:12">
      <c r="F4355" s="9">
        <v>4336</v>
      </c>
      <c r="G4355" s="9">
        <v>21</v>
      </c>
      <c r="H4355" s="9">
        <v>2</v>
      </c>
      <c r="I4355" s="9">
        <v>6</v>
      </c>
      <c r="J4355" s="9">
        <v>79.510999999999967</v>
      </c>
      <c r="K4355" s="9">
        <v>156.60099999999994</v>
      </c>
      <c r="L4355" s="9">
        <v>152.55099999999999</v>
      </c>
    </row>
    <row r="4356" spans="6:12">
      <c r="F4356" s="9">
        <v>4337</v>
      </c>
      <c r="G4356" s="9">
        <v>43</v>
      </c>
      <c r="H4356" s="9">
        <v>2</v>
      </c>
      <c r="I4356" s="9">
        <v>5</v>
      </c>
      <c r="J4356" s="9">
        <v>8.8050000000000068</v>
      </c>
      <c r="K4356" s="9">
        <v>121.67499999999997</v>
      </c>
      <c r="L4356" s="9">
        <v>120.52499999999999</v>
      </c>
    </row>
    <row r="4357" spans="6:12">
      <c r="F4357" s="9">
        <v>4338</v>
      </c>
      <c r="G4357" s="9">
        <v>54</v>
      </c>
      <c r="H4357" s="9">
        <v>3</v>
      </c>
      <c r="I4357" s="9">
        <v>5</v>
      </c>
      <c r="J4357" s="9">
        <v>-78.969999999999914</v>
      </c>
      <c r="K4357" s="9">
        <v>116.58999999999997</v>
      </c>
      <c r="L4357" s="9">
        <v>115.29000000000002</v>
      </c>
    </row>
    <row r="4358" spans="6:12">
      <c r="F4358" s="9">
        <v>4339</v>
      </c>
      <c r="G4358" s="9">
        <v>55</v>
      </c>
      <c r="H4358" s="9">
        <v>2</v>
      </c>
      <c r="I4358" s="9">
        <v>5</v>
      </c>
      <c r="J4358" s="9">
        <v>51.525000000000006</v>
      </c>
      <c r="K4358" s="9">
        <v>160.67499999999993</v>
      </c>
      <c r="L4358" s="9">
        <v>161.32500000000002</v>
      </c>
    </row>
    <row r="4359" spans="6:12">
      <c r="F4359" s="9">
        <v>4340</v>
      </c>
      <c r="G4359" s="9">
        <v>37</v>
      </c>
      <c r="H4359" s="9">
        <v>3</v>
      </c>
      <c r="I4359" s="9">
        <v>4</v>
      </c>
      <c r="J4359" s="9">
        <v>-203.22699999999998</v>
      </c>
      <c r="K4359" s="9">
        <v>40.203000000000003</v>
      </c>
      <c r="L4359" s="9">
        <v>35.953000000000031</v>
      </c>
    </row>
    <row r="4360" spans="6:12">
      <c r="F4360" s="9">
        <v>4341</v>
      </c>
      <c r="G4360" s="9">
        <v>30</v>
      </c>
      <c r="H4360" s="9">
        <v>3</v>
      </c>
      <c r="I4360" s="9">
        <v>7</v>
      </c>
      <c r="J4360" s="9">
        <v>3.3300000000000409</v>
      </c>
      <c r="K4360" s="9">
        <v>121.13</v>
      </c>
      <c r="L4360" s="9">
        <v>117.03000000000003</v>
      </c>
    </row>
    <row r="4361" spans="6:12">
      <c r="F4361" s="9">
        <v>4342</v>
      </c>
      <c r="G4361" s="9">
        <v>46</v>
      </c>
      <c r="H4361" s="9">
        <v>3</v>
      </c>
      <c r="I4361" s="9">
        <v>5</v>
      </c>
      <c r="J4361" s="9">
        <v>-110.80999999999995</v>
      </c>
      <c r="K4361" s="9">
        <v>87.229999999999933</v>
      </c>
      <c r="L4361" s="9">
        <v>84.72999999999999</v>
      </c>
    </row>
    <row r="4362" spans="6:12">
      <c r="F4362" s="9">
        <v>4343</v>
      </c>
      <c r="G4362" s="9">
        <v>36</v>
      </c>
      <c r="H4362" s="9">
        <v>3</v>
      </c>
      <c r="I4362" s="9">
        <v>9</v>
      </c>
      <c r="J4362" s="9">
        <v>87.874000000000024</v>
      </c>
      <c r="K4362" s="9">
        <v>118.61399999999992</v>
      </c>
      <c r="L4362" s="9">
        <v>116.21400000000006</v>
      </c>
    </row>
    <row r="4363" spans="6:12">
      <c r="F4363" s="9">
        <v>4344</v>
      </c>
      <c r="G4363" s="9">
        <v>22</v>
      </c>
      <c r="H4363" s="9">
        <v>3</v>
      </c>
      <c r="I4363" s="9">
        <v>8</v>
      </c>
      <c r="J4363" s="9">
        <v>71.95599999999996</v>
      </c>
      <c r="K4363" s="9">
        <v>149.63599999999991</v>
      </c>
      <c r="L4363" s="9">
        <v>144.73599999999993</v>
      </c>
    </row>
    <row r="4364" spans="6:12">
      <c r="F4364" s="9">
        <v>4345</v>
      </c>
      <c r="G4364" s="9">
        <v>26</v>
      </c>
      <c r="H4364" s="9">
        <v>1</v>
      </c>
      <c r="I4364" s="9">
        <v>5</v>
      </c>
      <c r="J4364" s="9">
        <v>103.29</v>
      </c>
      <c r="K4364" s="9">
        <v>135.33000000000001</v>
      </c>
      <c r="L4364" s="9">
        <v>133.42999999999998</v>
      </c>
    </row>
    <row r="4365" spans="6:12">
      <c r="F4365" s="9">
        <v>4346</v>
      </c>
      <c r="G4365" s="9">
        <v>45</v>
      </c>
      <c r="H4365" s="9">
        <v>3</v>
      </c>
      <c r="I4365" s="9">
        <v>9</v>
      </c>
      <c r="J4365" s="9">
        <v>100.82499999999999</v>
      </c>
      <c r="K4365" s="9">
        <v>128.77499999999992</v>
      </c>
      <c r="L4365" s="9">
        <v>127.72500000000002</v>
      </c>
    </row>
    <row r="4366" spans="6:12">
      <c r="F4366" s="9">
        <v>4347</v>
      </c>
      <c r="G4366" s="9">
        <v>34</v>
      </c>
      <c r="H4366" s="9">
        <v>1</v>
      </c>
      <c r="I4366" s="9">
        <v>9</v>
      </c>
      <c r="J4366" s="9">
        <v>146.62599999999992</v>
      </c>
      <c r="K4366" s="9">
        <v>5.7859999999999729</v>
      </c>
      <c r="L4366" s="9">
        <v>6.686000000000007</v>
      </c>
    </row>
    <row r="4367" spans="6:12">
      <c r="F4367" s="9">
        <v>4348</v>
      </c>
      <c r="G4367" s="9">
        <v>24</v>
      </c>
      <c r="H4367" s="9">
        <v>2</v>
      </c>
      <c r="I4367" s="9">
        <v>5</v>
      </c>
      <c r="J4367" s="9">
        <v>20.680000000000007</v>
      </c>
      <c r="K4367" s="9">
        <v>139.44</v>
      </c>
      <c r="L4367" s="9">
        <v>135.44</v>
      </c>
    </row>
    <row r="4368" spans="6:12">
      <c r="F4368" s="9">
        <v>4349</v>
      </c>
      <c r="G4368" s="9">
        <v>25</v>
      </c>
      <c r="H4368" s="9">
        <v>3</v>
      </c>
      <c r="I4368" s="9">
        <v>8</v>
      </c>
      <c r="J4368" s="9">
        <v>62.484999999999957</v>
      </c>
      <c r="K4368" s="9">
        <v>139.23499999999996</v>
      </c>
      <c r="L4368" s="9">
        <v>134.78500000000003</v>
      </c>
    </row>
    <row r="4369" spans="6:12">
      <c r="F4369" s="9">
        <v>4350</v>
      </c>
      <c r="G4369" s="9">
        <v>55</v>
      </c>
      <c r="H4369" s="9">
        <v>2</v>
      </c>
      <c r="I4369" s="9">
        <v>8</v>
      </c>
      <c r="J4369" s="9">
        <v>167.83499999999995</v>
      </c>
      <c r="K4369" s="9">
        <v>149.18499999999989</v>
      </c>
      <c r="L4369" s="9">
        <v>151.035</v>
      </c>
    </row>
    <row r="4370" spans="6:12">
      <c r="F4370" s="9">
        <v>4351</v>
      </c>
      <c r="G4370" s="9">
        <v>50</v>
      </c>
      <c r="H4370" s="9">
        <v>1</v>
      </c>
      <c r="I4370" s="9">
        <v>3</v>
      </c>
      <c r="J4370" s="9">
        <v>28.229999999999983</v>
      </c>
      <c r="K4370" s="9">
        <v>138.02999999999997</v>
      </c>
      <c r="L4370" s="9">
        <v>138.93000000000006</v>
      </c>
    </row>
    <row r="4371" spans="6:12">
      <c r="F4371" s="9">
        <v>4352</v>
      </c>
      <c r="G4371" s="9">
        <v>55</v>
      </c>
      <c r="H4371" s="9">
        <v>2</v>
      </c>
      <c r="I4371" s="9">
        <v>6</v>
      </c>
      <c r="J4371" s="9">
        <v>99.774999999999949</v>
      </c>
      <c r="K4371" s="9">
        <v>166.32499999999993</v>
      </c>
      <c r="L4371" s="9">
        <v>167.37500000000006</v>
      </c>
    </row>
    <row r="4372" spans="6:12">
      <c r="F4372" s="9">
        <v>4353</v>
      </c>
      <c r="G4372" s="9">
        <v>36</v>
      </c>
      <c r="H4372" s="9">
        <v>1</v>
      </c>
      <c r="I4372" s="9">
        <v>6</v>
      </c>
      <c r="J4372" s="9">
        <v>117.29599999999996</v>
      </c>
      <c r="K4372" s="9">
        <v>103.63599999999997</v>
      </c>
      <c r="L4372" s="9">
        <v>103.63600000000002</v>
      </c>
    </row>
    <row r="4373" spans="6:12">
      <c r="F4373" s="9">
        <v>4354</v>
      </c>
      <c r="G4373" s="9">
        <v>24</v>
      </c>
      <c r="H4373" s="9">
        <v>1</v>
      </c>
      <c r="I4373" s="9">
        <v>9</v>
      </c>
      <c r="J4373" s="9">
        <v>166.28599999999989</v>
      </c>
      <c r="K4373" s="9">
        <v>28.545999999999964</v>
      </c>
      <c r="L4373" s="9">
        <v>27.945999999999998</v>
      </c>
    </row>
    <row r="4374" spans="6:12">
      <c r="F4374" s="9">
        <v>4355</v>
      </c>
      <c r="G4374" s="9">
        <v>38</v>
      </c>
      <c r="H4374" s="9">
        <v>3</v>
      </c>
      <c r="I4374" s="9">
        <v>6</v>
      </c>
      <c r="J4374" s="9">
        <v>-57.591999999999928</v>
      </c>
      <c r="K4374" s="9">
        <v>100.328</v>
      </c>
      <c r="L4374" s="9">
        <v>97.028000000000077</v>
      </c>
    </row>
    <row r="4375" spans="6:12">
      <c r="F4375" s="9">
        <v>4356</v>
      </c>
      <c r="G4375" s="9">
        <v>43</v>
      </c>
      <c r="H4375" s="9">
        <v>1</v>
      </c>
      <c r="I4375" s="9">
        <v>4</v>
      </c>
      <c r="J4375" s="9">
        <v>56.677</v>
      </c>
      <c r="K4375" s="9">
        <v>126.04699999999995</v>
      </c>
      <c r="L4375" s="9">
        <v>126.29700000000001</v>
      </c>
    </row>
    <row r="4376" spans="6:12">
      <c r="F4376" s="9">
        <v>4357</v>
      </c>
      <c r="G4376" s="9">
        <v>49</v>
      </c>
      <c r="H4376" s="9">
        <v>1</v>
      </c>
      <c r="I4376" s="9">
        <v>7</v>
      </c>
      <c r="J4376" s="9">
        <v>157.99299999999999</v>
      </c>
      <c r="K4376" s="9">
        <v>97.703000000000046</v>
      </c>
      <c r="L4376" s="9">
        <v>100.05300000000001</v>
      </c>
    </row>
    <row r="4377" spans="6:12">
      <c r="F4377" s="9">
        <v>4358</v>
      </c>
      <c r="G4377" s="9">
        <v>40</v>
      </c>
      <c r="H4377" s="9">
        <v>3</v>
      </c>
      <c r="I4377" s="9">
        <v>5</v>
      </c>
      <c r="J4377" s="9">
        <v>-123.34999999999991</v>
      </c>
      <c r="K4377" s="9">
        <v>76.549999999999926</v>
      </c>
      <c r="L4377" s="9">
        <v>73.150000000000006</v>
      </c>
    </row>
    <row r="4378" spans="6:12">
      <c r="F4378" s="9">
        <v>4359</v>
      </c>
      <c r="G4378" s="9">
        <v>21</v>
      </c>
      <c r="H4378" s="9">
        <v>2</v>
      </c>
      <c r="I4378" s="9">
        <v>4</v>
      </c>
      <c r="J4378" s="9">
        <v>-26.061000000000007</v>
      </c>
      <c r="K4378" s="9">
        <v>136.22899999999996</v>
      </c>
      <c r="L4378" s="9">
        <v>131.37899999999999</v>
      </c>
    </row>
    <row r="4379" spans="6:12">
      <c r="F4379" s="9">
        <v>4360</v>
      </c>
      <c r="G4379" s="9">
        <v>19</v>
      </c>
      <c r="H4379" s="9">
        <v>2</v>
      </c>
      <c r="I4379" s="9">
        <v>6</v>
      </c>
      <c r="J4379" s="9">
        <v>88.038999999999959</v>
      </c>
      <c r="K4379" s="9">
        <v>165.74899999999997</v>
      </c>
      <c r="L4379" s="9">
        <v>161.399</v>
      </c>
    </row>
    <row r="4380" spans="6:12">
      <c r="F4380" s="9">
        <v>4361</v>
      </c>
      <c r="G4380" s="9">
        <v>27</v>
      </c>
      <c r="H4380" s="9">
        <v>2</v>
      </c>
      <c r="I4380" s="9">
        <v>9</v>
      </c>
      <c r="J4380" s="9">
        <v>147.77299999999994</v>
      </c>
      <c r="K4380" s="9">
        <v>95.202999999999975</v>
      </c>
      <c r="L4380" s="9">
        <v>93.253000000000043</v>
      </c>
    </row>
    <row r="4381" spans="6:12">
      <c r="F4381" s="9">
        <v>4362</v>
      </c>
      <c r="G4381" s="9">
        <v>39</v>
      </c>
      <c r="H4381" s="9">
        <v>3</v>
      </c>
      <c r="I4381" s="9">
        <v>3</v>
      </c>
      <c r="J4381" s="9">
        <v>-288.50299999999993</v>
      </c>
      <c r="K4381" s="9">
        <v>-3.0930000000000177</v>
      </c>
      <c r="L4381" s="9">
        <v>-7.4429999999999836</v>
      </c>
    </row>
    <row r="4382" spans="6:12">
      <c r="F4382" s="9">
        <v>4363</v>
      </c>
      <c r="G4382" s="9">
        <v>51</v>
      </c>
      <c r="H4382" s="9">
        <v>2</v>
      </c>
      <c r="I4382" s="9">
        <v>9</v>
      </c>
      <c r="J4382" s="9">
        <v>168.98899999999998</v>
      </c>
      <c r="K4382" s="9">
        <v>108.97899999999996</v>
      </c>
      <c r="L4382" s="9">
        <v>110.62900000000005</v>
      </c>
    </row>
    <row r="4383" spans="6:12">
      <c r="F4383" s="9">
        <v>4364</v>
      </c>
      <c r="G4383" s="9">
        <v>28</v>
      </c>
      <c r="H4383" s="9">
        <v>1</v>
      </c>
      <c r="I4383" s="9">
        <v>8</v>
      </c>
      <c r="J4383" s="9">
        <v>155.16399999999993</v>
      </c>
      <c r="K4383" s="9">
        <v>58.783999999999978</v>
      </c>
      <c r="L4383" s="9">
        <v>58.383999999999972</v>
      </c>
    </row>
    <row r="4384" spans="6:12">
      <c r="F4384" s="9">
        <v>4365</v>
      </c>
      <c r="G4384" s="9">
        <v>46</v>
      </c>
      <c r="H4384" s="9">
        <v>3</v>
      </c>
      <c r="I4384" s="9">
        <v>4</v>
      </c>
      <c r="J4384" s="9">
        <v>-188.11599999999993</v>
      </c>
      <c r="K4384" s="9">
        <v>52.523999999999972</v>
      </c>
      <c r="L4384" s="9">
        <v>49.624000000000024</v>
      </c>
    </row>
    <row r="4385" spans="6:12">
      <c r="F4385" s="9">
        <v>4366</v>
      </c>
      <c r="G4385" s="9">
        <v>33</v>
      </c>
      <c r="H4385" s="9">
        <v>1</v>
      </c>
      <c r="I4385" s="9">
        <v>6</v>
      </c>
      <c r="J4385" s="9">
        <v>118.79299999999998</v>
      </c>
      <c r="K4385" s="9">
        <v>106.06299999999999</v>
      </c>
      <c r="L4385" s="9">
        <v>105.613</v>
      </c>
    </row>
    <row r="4386" spans="6:12">
      <c r="F4386" s="9">
        <v>4367</v>
      </c>
      <c r="G4386" s="9">
        <v>52</v>
      </c>
      <c r="H4386" s="9">
        <v>2</v>
      </c>
      <c r="I4386" s="9">
        <v>8</v>
      </c>
      <c r="J4386" s="9">
        <v>153.45599999999999</v>
      </c>
      <c r="K4386" s="9">
        <v>135.73599999999999</v>
      </c>
      <c r="L4386" s="9">
        <v>137.13599999999994</v>
      </c>
    </row>
    <row r="4387" spans="6:12">
      <c r="F4387" s="9">
        <v>4368</v>
      </c>
      <c r="G4387" s="9">
        <v>37</v>
      </c>
      <c r="H4387" s="9">
        <v>3</v>
      </c>
      <c r="I4387" s="9">
        <v>4</v>
      </c>
      <c r="J4387" s="9">
        <v>-203.22699999999998</v>
      </c>
      <c r="K4387" s="9">
        <v>40.203000000000003</v>
      </c>
      <c r="L4387" s="9">
        <v>35.953000000000031</v>
      </c>
    </row>
    <row r="4388" spans="6:12">
      <c r="F4388" s="9">
        <v>4369</v>
      </c>
      <c r="G4388" s="9">
        <v>21</v>
      </c>
      <c r="H4388" s="9">
        <v>3</v>
      </c>
      <c r="I4388" s="9">
        <v>7</v>
      </c>
      <c r="J4388" s="9">
        <v>26.937000000000012</v>
      </c>
      <c r="K4388" s="9">
        <v>147.52699999999993</v>
      </c>
      <c r="L4388" s="9">
        <v>142.077</v>
      </c>
    </row>
    <row r="4389" spans="6:12">
      <c r="F4389" s="9">
        <v>4370</v>
      </c>
      <c r="G4389" s="9">
        <v>29</v>
      </c>
      <c r="H4389" s="9">
        <v>2</v>
      </c>
      <c r="I4389" s="9">
        <v>3</v>
      </c>
      <c r="J4389" s="9">
        <v>-116.52300000000002</v>
      </c>
      <c r="K4389" s="9">
        <v>85.886999999999972</v>
      </c>
      <c r="L4389" s="9">
        <v>81.837000000000018</v>
      </c>
    </row>
    <row r="4390" spans="6:12">
      <c r="F4390" s="9">
        <v>4371</v>
      </c>
      <c r="G4390" s="9">
        <v>34</v>
      </c>
      <c r="H4390" s="9">
        <v>1</v>
      </c>
      <c r="I4390" s="9">
        <v>6</v>
      </c>
      <c r="J4390" s="9">
        <v>118.02399999999996</v>
      </c>
      <c r="K4390" s="9">
        <v>104.98399999999997</v>
      </c>
      <c r="L4390" s="9">
        <v>104.68399999999998</v>
      </c>
    </row>
    <row r="4391" spans="6:12">
      <c r="F4391" s="9">
        <v>4372</v>
      </c>
      <c r="G4391" s="9">
        <v>55</v>
      </c>
      <c r="H4391" s="9">
        <v>2</v>
      </c>
      <c r="I4391" s="9">
        <v>7</v>
      </c>
      <c r="J4391" s="9">
        <v>138.54499999999996</v>
      </c>
      <c r="K4391" s="9">
        <v>162.49499999999989</v>
      </c>
      <c r="L4391" s="9">
        <v>163.94500000000002</v>
      </c>
    </row>
    <row r="4392" spans="6:12">
      <c r="F4392" s="9">
        <v>4373</v>
      </c>
      <c r="G4392" s="9">
        <v>32</v>
      </c>
      <c r="H4392" s="9">
        <v>2</v>
      </c>
      <c r="I4392" s="9">
        <v>5</v>
      </c>
      <c r="J4392" s="9">
        <v>3.8000000000000114</v>
      </c>
      <c r="K4392" s="9">
        <v>120.07999999999996</v>
      </c>
      <c r="L4392" s="9">
        <v>117.27999999999997</v>
      </c>
    </row>
    <row r="4393" spans="6:12">
      <c r="F4393" s="9">
        <v>4374</v>
      </c>
      <c r="G4393" s="9">
        <v>52</v>
      </c>
      <c r="H4393" s="9">
        <v>1</v>
      </c>
      <c r="I4393" s="9">
        <v>9</v>
      </c>
      <c r="J4393" s="9">
        <v>179.27799999999988</v>
      </c>
      <c r="K4393" s="9">
        <v>32.857999999999976</v>
      </c>
      <c r="L4393" s="9">
        <v>36.457999999999998</v>
      </c>
    </row>
    <row r="4394" spans="6:12">
      <c r="F4394" s="9">
        <v>4375</v>
      </c>
      <c r="G4394" s="9">
        <v>50</v>
      </c>
      <c r="H4394" s="9">
        <v>1</v>
      </c>
      <c r="I4394" s="9">
        <v>6</v>
      </c>
      <c r="J4394" s="9">
        <v>142.43999999999997</v>
      </c>
      <c r="K4394" s="9">
        <v>124.43999999999996</v>
      </c>
      <c r="L4394" s="9">
        <v>126.54000000000003</v>
      </c>
    </row>
    <row r="4395" spans="6:12">
      <c r="F4395" s="9">
        <v>4376</v>
      </c>
      <c r="G4395" s="9">
        <v>41</v>
      </c>
      <c r="H4395" s="9">
        <v>3</v>
      </c>
      <c r="I4395" s="9">
        <v>7</v>
      </c>
      <c r="J4395" s="9">
        <v>4.1770000000000209</v>
      </c>
      <c r="K4395" s="9">
        <v>118.56699999999989</v>
      </c>
      <c r="L4395" s="9">
        <v>116.11700000000002</v>
      </c>
    </row>
    <row r="4396" spans="6:12">
      <c r="F4396" s="9">
        <v>4377</v>
      </c>
      <c r="G4396" s="9">
        <v>25</v>
      </c>
      <c r="H4396" s="9">
        <v>1</v>
      </c>
      <c r="I4396" s="9">
        <v>9</v>
      </c>
      <c r="J4396" s="9">
        <v>163.1049999999999</v>
      </c>
      <c r="K4396" s="9">
        <v>25.054999999999978</v>
      </c>
      <c r="L4396" s="9">
        <v>24.60499999999999</v>
      </c>
    </row>
    <row r="4397" spans="6:12">
      <c r="F4397" s="9">
        <v>4378</v>
      </c>
      <c r="G4397" s="9">
        <v>43</v>
      </c>
      <c r="H4397" s="9">
        <v>2</v>
      </c>
      <c r="I4397" s="9">
        <v>8</v>
      </c>
      <c r="J4397" s="9">
        <v>124.89899999999997</v>
      </c>
      <c r="K4397" s="9">
        <v>109.96899999999994</v>
      </c>
      <c r="L4397" s="9">
        <v>110.01899999999998</v>
      </c>
    </row>
    <row r="4398" spans="6:12">
      <c r="F4398" s="9">
        <v>4379</v>
      </c>
      <c r="G4398" s="9">
        <v>48</v>
      </c>
      <c r="H4398" s="9">
        <v>1</v>
      </c>
      <c r="I4398" s="9">
        <v>5</v>
      </c>
      <c r="J4398" s="9">
        <v>107.03000000000003</v>
      </c>
      <c r="K4398" s="9">
        <v>132.25000000000003</v>
      </c>
      <c r="L4398" s="9">
        <v>133.65</v>
      </c>
    </row>
    <row r="4399" spans="6:12">
      <c r="F4399" s="9">
        <v>4380</v>
      </c>
      <c r="G4399" s="9">
        <v>45</v>
      </c>
      <c r="H4399" s="9">
        <v>1</v>
      </c>
      <c r="I4399" s="9">
        <v>9</v>
      </c>
      <c r="J4399" s="9">
        <v>156.18499999999992</v>
      </c>
      <c r="K4399" s="9">
        <v>11.934999999999945</v>
      </c>
      <c r="L4399" s="9">
        <v>14.485000000000014</v>
      </c>
    </row>
    <row r="4400" spans="6:12">
      <c r="F4400" s="9">
        <v>4381</v>
      </c>
      <c r="G4400" s="9">
        <v>35</v>
      </c>
      <c r="H4400" s="9">
        <v>2</v>
      </c>
      <c r="I4400" s="9">
        <v>6</v>
      </c>
      <c r="J4400" s="9">
        <v>50.05499999999995</v>
      </c>
      <c r="K4400" s="9">
        <v>122.80499999999996</v>
      </c>
      <c r="L4400" s="9">
        <v>120.85499999999996</v>
      </c>
    </row>
    <row r="4401" spans="6:12">
      <c r="F4401" s="9">
        <v>4382</v>
      </c>
      <c r="G4401" s="9">
        <v>19</v>
      </c>
      <c r="H4401" s="9">
        <v>3</v>
      </c>
      <c r="I4401" s="9">
        <v>9</v>
      </c>
      <c r="J4401" s="9">
        <v>123.08100000000002</v>
      </c>
      <c r="K4401" s="9">
        <v>159.09100000000001</v>
      </c>
      <c r="L4401" s="9">
        <v>154.14100000000008</v>
      </c>
    </row>
    <row r="4402" spans="6:12">
      <c r="F4402" s="9">
        <v>4383</v>
      </c>
      <c r="G4402" s="9">
        <v>24</v>
      </c>
      <c r="H4402" s="9">
        <v>1</v>
      </c>
      <c r="I4402" s="9">
        <v>9</v>
      </c>
      <c r="J4402" s="9">
        <v>166.28599999999989</v>
      </c>
      <c r="K4402" s="9">
        <v>28.545999999999964</v>
      </c>
      <c r="L4402" s="9">
        <v>27.945999999999998</v>
      </c>
    </row>
    <row r="4403" spans="6:12">
      <c r="F4403" s="9">
        <v>4384</v>
      </c>
      <c r="G4403" s="9">
        <v>52</v>
      </c>
      <c r="H4403" s="9">
        <v>1</v>
      </c>
      <c r="I4403" s="9">
        <v>8</v>
      </c>
      <c r="J4403" s="9">
        <v>179.1159999999999</v>
      </c>
      <c r="K4403" s="9">
        <v>75.295999999999964</v>
      </c>
      <c r="L4403" s="9">
        <v>78.495999999999981</v>
      </c>
    </row>
    <row r="4404" spans="6:12">
      <c r="F4404" s="9">
        <v>4385</v>
      </c>
      <c r="G4404" s="9">
        <v>39</v>
      </c>
      <c r="H4404" s="9">
        <v>1</v>
      </c>
      <c r="I4404" s="9">
        <v>6</v>
      </c>
      <c r="J4404" s="9">
        <v>118.22899999999997</v>
      </c>
      <c r="K4404" s="9">
        <v>103.63899999999997</v>
      </c>
      <c r="L4404" s="9">
        <v>104.08900000000001</v>
      </c>
    </row>
    <row r="4405" spans="6:12">
      <c r="F4405" s="9">
        <v>4386</v>
      </c>
      <c r="G4405" s="9">
        <v>32</v>
      </c>
      <c r="H4405" s="9">
        <v>2</v>
      </c>
      <c r="I4405" s="9">
        <v>6</v>
      </c>
      <c r="J4405" s="9">
        <v>51.911999999999949</v>
      </c>
      <c r="K4405" s="9">
        <v>125.59199999999997</v>
      </c>
      <c r="L4405" s="9">
        <v>123.19199999999999</v>
      </c>
    </row>
    <row r="4406" spans="6:12">
      <c r="F4406" s="9">
        <v>4387</v>
      </c>
      <c r="G4406" s="9">
        <v>38</v>
      </c>
      <c r="H4406" s="9">
        <v>2</v>
      </c>
      <c r="I4406" s="9">
        <v>6</v>
      </c>
      <c r="J4406" s="9">
        <v>50.627999999999986</v>
      </c>
      <c r="K4406" s="9">
        <v>122.44799999999998</v>
      </c>
      <c r="L4406" s="9">
        <v>120.94800000000002</v>
      </c>
    </row>
    <row r="4407" spans="6:12">
      <c r="F4407" s="9">
        <v>4388</v>
      </c>
      <c r="G4407" s="9">
        <v>20</v>
      </c>
      <c r="H4407" s="9">
        <v>1</v>
      </c>
      <c r="I4407" s="9">
        <v>6</v>
      </c>
      <c r="J4407" s="9">
        <v>153.35999999999996</v>
      </c>
      <c r="K4407" s="9">
        <v>144.65999999999997</v>
      </c>
      <c r="L4407" s="9">
        <v>142.26000000000002</v>
      </c>
    </row>
    <row r="4408" spans="6:12">
      <c r="F4408" s="9">
        <v>4389</v>
      </c>
      <c r="G4408" s="9">
        <v>44</v>
      </c>
      <c r="H4408" s="9">
        <v>1</v>
      </c>
      <c r="I4408" s="9">
        <v>5</v>
      </c>
      <c r="J4408" s="9">
        <v>96.630000000000024</v>
      </c>
      <c r="K4408" s="9">
        <v>123.08999999999997</v>
      </c>
      <c r="L4408" s="9">
        <v>123.88999999999999</v>
      </c>
    </row>
    <row r="4409" spans="6:12">
      <c r="F4409" s="9">
        <v>4390</v>
      </c>
      <c r="G4409" s="9">
        <v>55</v>
      </c>
      <c r="H4409" s="9">
        <v>3</v>
      </c>
      <c r="I4409" s="9">
        <v>8</v>
      </c>
      <c r="J4409" s="9">
        <v>101.42500000000007</v>
      </c>
      <c r="K4409" s="9">
        <v>168.87499999999989</v>
      </c>
      <c r="L4409" s="9">
        <v>168.92500000000007</v>
      </c>
    </row>
    <row r="4410" spans="6:12">
      <c r="F4410" s="9">
        <v>4391</v>
      </c>
      <c r="G4410" s="9">
        <v>38</v>
      </c>
      <c r="H4410" s="9">
        <v>2</v>
      </c>
      <c r="I4410" s="9">
        <v>7</v>
      </c>
      <c r="J4410" s="9">
        <v>89.295999999999992</v>
      </c>
      <c r="K4410" s="9">
        <v>118.51599999999999</v>
      </c>
      <c r="L4410" s="9">
        <v>117.41600000000003</v>
      </c>
    </row>
    <row r="4411" spans="6:12">
      <c r="F4411" s="9">
        <v>4392</v>
      </c>
      <c r="G4411" s="9">
        <v>36</v>
      </c>
      <c r="H4411" s="9">
        <v>2</v>
      </c>
      <c r="I4411" s="9">
        <v>7</v>
      </c>
      <c r="J4411" s="9">
        <v>88.631999999999977</v>
      </c>
      <c r="K4411" s="9">
        <v>118.47199999999998</v>
      </c>
      <c r="L4411" s="9">
        <v>117.072</v>
      </c>
    </row>
    <row r="4412" spans="6:12">
      <c r="F4412" s="9">
        <v>4393</v>
      </c>
      <c r="G4412" s="9">
        <v>32</v>
      </c>
      <c r="H4412" s="9">
        <v>2</v>
      </c>
      <c r="I4412" s="9">
        <v>6</v>
      </c>
      <c r="J4412" s="9">
        <v>51.911999999999949</v>
      </c>
      <c r="K4412" s="9">
        <v>125.59199999999997</v>
      </c>
      <c r="L4412" s="9">
        <v>123.19199999999999</v>
      </c>
    </row>
    <row r="4413" spans="6:12">
      <c r="F4413" s="9">
        <v>4394</v>
      </c>
      <c r="G4413" s="9">
        <v>37</v>
      </c>
      <c r="H4413" s="9">
        <v>3</v>
      </c>
      <c r="I4413" s="9">
        <v>5</v>
      </c>
      <c r="J4413" s="9">
        <v>-125.97499999999991</v>
      </c>
      <c r="K4413" s="9">
        <v>74.85499999999999</v>
      </c>
      <c r="L4413" s="9">
        <v>71.005000000000024</v>
      </c>
    </row>
    <row r="4414" spans="6:12">
      <c r="F4414" s="9">
        <v>4395</v>
      </c>
      <c r="G4414" s="9">
        <v>23</v>
      </c>
      <c r="H4414" s="9">
        <v>3</v>
      </c>
      <c r="I4414" s="9">
        <v>9</v>
      </c>
      <c r="J4414" s="9">
        <v>107.77699999999999</v>
      </c>
      <c r="K4414" s="9">
        <v>142.54699999999997</v>
      </c>
      <c r="L4414" s="9">
        <v>138.19700000000006</v>
      </c>
    </row>
    <row r="4415" spans="6:12">
      <c r="F4415" s="9">
        <v>4396</v>
      </c>
      <c r="G4415" s="9">
        <v>28</v>
      </c>
      <c r="H4415" s="9">
        <v>1</v>
      </c>
      <c r="I4415" s="9">
        <v>8</v>
      </c>
      <c r="J4415" s="9">
        <v>155.16399999999993</v>
      </c>
      <c r="K4415" s="9">
        <v>58.783999999999978</v>
      </c>
      <c r="L4415" s="9">
        <v>58.383999999999972</v>
      </c>
    </row>
    <row r="4416" spans="6:12">
      <c r="F4416" s="9">
        <v>4397</v>
      </c>
      <c r="G4416" s="9">
        <v>46</v>
      </c>
      <c r="H4416" s="9">
        <v>1</v>
      </c>
      <c r="I4416" s="9">
        <v>8</v>
      </c>
      <c r="J4416" s="9">
        <v>158.54799999999997</v>
      </c>
      <c r="K4416" s="9">
        <v>56.587999999999965</v>
      </c>
      <c r="L4416" s="9">
        <v>58.888000000000005</v>
      </c>
    </row>
    <row r="4417" spans="6:12">
      <c r="F4417" s="9">
        <v>4398</v>
      </c>
      <c r="G4417" s="9">
        <v>24</v>
      </c>
      <c r="H4417" s="9">
        <v>2</v>
      </c>
      <c r="I4417" s="9">
        <v>4</v>
      </c>
      <c r="J4417" s="9">
        <v>-36.864000000000033</v>
      </c>
      <c r="K4417" s="9">
        <v>124.49599999999998</v>
      </c>
      <c r="L4417" s="9">
        <v>120.096</v>
      </c>
    </row>
    <row r="4418" spans="6:12">
      <c r="F4418" s="9">
        <v>4399</v>
      </c>
      <c r="G4418" s="9">
        <v>48</v>
      </c>
      <c r="H4418" s="9">
        <v>2</v>
      </c>
      <c r="I4418" s="9">
        <v>9</v>
      </c>
      <c r="J4418" s="9">
        <v>157.83199999999997</v>
      </c>
      <c r="K4418" s="9">
        <v>98.751999999999981</v>
      </c>
      <c r="L4418" s="9">
        <v>99.951999999999998</v>
      </c>
    </row>
    <row r="4419" spans="6:12">
      <c r="F4419" s="9">
        <v>4400</v>
      </c>
      <c r="G4419" s="9">
        <v>23</v>
      </c>
      <c r="H4419" s="9">
        <v>3</v>
      </c>
      <c r="I4419" s="9">
        <v>9</v>
      </c>
      <c r="J4419" s="9">
        <v>107.77699999999999</v>
      </c>
      <c r="K4419" s="9">
        <v>142.54699999999997</v>
      </c>
      <c r="L4419" s="9">
        <v>138.19700000000006</v>
      </c>
    </row>
    <row r="4420" spans="6:12">
      <c r="F4420" s="9">
        <v>4401</v>
      </c>
      <c r="G4420" s="9">
        <v>50</v>
      </c>
      <c r="H4420" s="9">
        <v>2</v>
      </c>
      <c r="I4420" s="9">
        <v>4</v>
      </c>
      <c r="J4420" s="9">
        <v>-28.700000000000017</v>
      </c>
      <c r="K4420" s="9">
        <v>124.60000000000001</v>
      </c>
      <c r="L4420" s="9">
        <v>124.09999999999998</v>
      </c>
    </row>
    <row r="4421" spans="6:12">
      <c r="F4421" s="9">
        <v>4402</v>
      </c>
      <c r="G4421" s="9">
        <v>40</v>
      </c>
      <c r="H4421" s="9">
        <v>3</v>
      </c>
      <c r="I4421" s="9">
        <v>8</v>
      </c>
      <c r="J4421" s="9">
        <v>51.580000000000098</v>
      </c>
      <c r="K4421" s="9">
        <v>123.67999999999995</v>
      </c>
      <c r="L4421" s="9">
        <v>121.48000000000008</v>
      </c>
    </row>
    <row r="4422" spans="6:12">
      <c r="F4422" s="9">
        <v>4403</v>
      </c>
      <c r="G4422" s="9">
        <v>43</v>
      </c>
      <c r="H4422" s="9">
        <v>2</v>
      </c>
      <c r="I4422" s="9">
        <v>5</v>
      </c>
      <c r="J4422" s="9">
        <v>8.8050000000000068</v>
      </c>
      <c r="K4422" s="9">
        <v>121.67499999999997</v>
      </c>
      <c r="L4422" s="9">
        <v>120.52499999999999</v>
      </c>
    </row>
    <row r="4423" spans="6:12">
      <c r="F4423" s="9">
        <v>4404</v>
      </c>
      <c r="G4423" s="9">
        <v>51</v>
      </c>
      <c r="H4423" s="9">
        <v>2</v>
      </c>
      <c r="I4423" s="9">
        <v>5</v>
      </c>
      <c r="J4423" s="9">
        <v>32.96500000000006</v>
      </c>
      <c r="K4423" s="9">
        <v>143.35499999999996</v>
      </c>
      <c r="L4423" s="9">
        <v>143.40500000000003</v>
      </c>
    </row>
    <row r="4424" spans="6:12">
      <c r="F4424" s="9">
        <v>4405</v>
      </c>
      <c r="G4424" s="9">
        <v>41</v>
      </c>
      <c r="H4424" s="9">
        <v>1</v>
      </c>
      <c r="I4424" s="9">
        <v>6</v>
      </c>
      <c r="J4424" s="9">
        <v>120.20099999999996</v>
      </c>
      <c r="K4424" s="9">
        <v>104.99099999999996</v>
      </c>
      <c r="L4424" s="9">
        <v>105.74099999999999</v>
      </c>
    </row>
    <row r="4425" spans="6:12">
      <c r="F4425" s="9">
        <v>4406</v>
      </c>
      <c r="G4425" s="9">
        <v>24</v>
      </c>
      <c r="H4425" s="9">
        <v>1</v>
      </c>
      <c r="I4425" s="9">
        <v>3</v>
      </c>
      <c r="J4425" s="9">
        <v>24.121999999999993</v>
      </c>
      <c r="K4425" s="9">
        <v>141.982</v>
      </c>
      <c r="L4425" s="9">
        <v>138.982</v>
      </c>
    </row>
    <row r="4426" spans="6:12">
      <c r="F4426" s="9">
        <v>4407</v>
      </c>
      <c r="G4426" s="9">
        <v>51</v>
      </c>
      <c r="H4426" s="9">
        <v>2</v>
      </c>
      <c r="I4426" s="9">
        <v>7</v>
      </c>
      <c r="J4426" s="9">
        <v>119.93700000000001</v>
      </c>
      <c r="K4426" s="9">
        <v>145.12699999999995</v>
      </c>
      <c r="L4426" s="9">
        <v>145.97700000000006</v>
      </c>
    </row>
    <row r="4427" spans="6:12">
      <c r="F4427" s="9">
        <v>4408</v>
      </c>
      <c r="G4427" s="9">
        <v>48</v>
      </c>
      <c r="H4427" s="9">
        <v>3</v>
      </c>
      <c r="I4427" s="9">
        <v>6</v>
      </c>
      <c r="J4427" s="9">
        <v>-36.631999999999891</v>
      </c>
      <c r="K4427" s="9">
        <v>118.18800000000002</v>
      </c>
      <c r="L4427" s="9">
        <v>116.38800000000006</v>
      </c>
    </row>
    <row r="4428" spans="6:12">
      <c r="F4428" s="9">
        <v>4409</v>
      </c>
      <c r="G4428" s="9">
        <v>49</v>
      </c>
      <c r="H4428" s="9">
        <v>2</v>
      </c>
      <c r="I4428" s="9">
        <v>7</v>
      </c>
      <c r="J4428" s="9">
        <v>112.25299999999999</v>
      </c>
      <c r="K4428" s="9">
        <v>138.06299999999999</v>
      </c>
      <c r="L4428" s="9">
        <v>138.61299999999997</v>
      </c>
    </row>
    <row r="4429" spans="6:12">
      <c r="F4429" s="9">
        <v>4410</v>
      </c>
      <c r="G4429" s="9">
        <v>20</v>
      </c>
      <c r="H4429" s="9">
        <v>1</v>
      </c>
      <c r="I4429" s="9">
        <v>8</v>
      </c>
      <c r="J4429" s="9">
        <v>181.73999999999995</v>
      </c>
      <c r="K4429" s="9">
        <v>87.839999999999961</v>
      </c>
      <c r="L4429" s="9">
        <v>86.24</v>
      </c>
    </row>
    <row r="4430" spans="6:12">
      <c r="F4430" s="9">
        <v>4411</v>
      </c>
      <c r="G4430" s="9">
        <v>30</v>
      </c>
      <c r="H4430" s="9">
        <v>2</v>
      </c>
      <c r="I4430" s="9">
        <v>8</v>
      </c>
      <c r="J4430" s="9">
        <v>122.25999999999996</v>
      </c>
      <c r="K4430" s="9">
        <v>111.35999999999996</v>
      </c>
      <c r="L4430" s="9">
        <v>109.45999999999998</v>
      </c>
    </row>
    <row r="4431" spans="6:12">
      <c r="F4431" s="9">
        <v>4412</v>
      </c>
      <c r="G4431" s="9">
        <v>55</v>
      </c>
      <c r="H4431" s="9">
        <v>3</v>
      </c>
      <c r="I4431" s="9">
        <v>8</v>
      </c>
      <c r="J4431" s="9">
        <v>101.42500000000007</v>
      </c>
      <c r="K4431" s="9">
        <v>168.87499999999989</v>
      </c>
      <c r="L4431" s="9">
        <v>168.92500000000007</v>
      </c>
    </row>
    <row r="4432" spans="6:12">
      <c r="F4432" s="9">
        <v>4413</v>
      </c>
      <c r="G4432" s="9">
        <v>51</v>
      </c>
      <c r="H4432" s="9">
        <v>1</v>
      </c>
      <c r="I4432" s="9">
        <v>8</v>
      </c>
      <c r="J4432" s="9">
        <v>175.01299999999998</v>
      </c>
      <c r="K4432" s="9">
        <v>71.502999999999943</v>
      </c>
      <c r="L4432" s="9">
        <v>74.553000000000097</v>
      </c>
    </row>
    <row r="4433" spans="6:12">
      <c r="F4433" s="9">
        <v>4414</v>
      </c>
      <c r="G4433" s="9">
        <v>47</v>
      </c>
      <c r="H4433" s="9">
        <v>2</v>
      </c>
      <c r="I4433" s="9">
        <v>4</v>
      </c>
      <c r="J4433" s="9">
        <v>-38.956999999999965</v>
      </c>
      <c r="K4433" s="9">
        <v>115.273</v>
      </c>
      <c r="L4433" s="9">
        <v>114.32300000000004</v>
      </c>
    </row>
    <row r="4434" spans="6:12">
      <c r="F4434" s="9">
        <v>4415</v>
      </c>
      <c r="G4434" s="9">
        <v>25</v>
      </c>
      <c r="H4434" s="9">
        <v>1</v>
      </c>
      <c r="I4434" s="9">
        <v>3</v>
      </c>
      <c r="J4434" s="9">
        <v>20.904999999999987</v>
      </c>
      <c r="K4434" s="9">
        <v>138.45500000000001</v>
      </c>
      <c r="L4434" s="9">
        <v>135.60500000000002</v>
      </c>
    </row>
    <row r="4435" spans="6:12">
      <c r="F4435" s="9">
        <v>4416</v>
      </c>
      <c r="G4435" s="9">
        <v>26</v>
      </c>
      <c r="H4435" s="9">
        <v>2</v>
      </c>
      <c r="I4435" s="9">
        <v>7</v>
      </c>
      <c r="J4435" s="9">
        <v>101.51199999999997</v>
      </c>
      <c r="K4435" s="9">
        <v>134.45199999999997</v>
      </c>
      <c r="L4435" s="9">
        <v>131.55199999999999</v>
      </c>
    </row>
    <row r="4436" spans="6:12">
      <c r="F4436" s="9">
        <v>4417</v>
      </c>
      <c r="G4436" s="9">
        <v>29</v>
      </c>
      <c r="H4436" s="9">
        <v>1</v>
      </c>
      <c r="I4436" s="9">
        <v>4</v>
      </c>
      <c r="J4436" s="9">
        <v>58.161000000000001</v>
      </c>
      <c r="K4436" s="9">
        <v>131.87100000000001</v>
      </c>
      <c r="L4436" s="9">
        <v>130.02100000000004</v>
      </c>
    </row>
    <row r="4437" spans="6:12">
      <c r="F4437" s="9">
        <v>4418</v>
      </c>
      <c r="G4437" s="9">
        <v>54</v>
      </c>
      <c r="H4437" s="9">
        <v>3</v>
      </c>
      <c r="I4437" s="9">
        <v>7</v>
      </c>
      <c r="J4437" s="9">
        <v>47.298000000000059</v>
      </c>
      <c r="K4437" s="9">
        <v>157.65799999999999</v>
      </c>
      <c r="L4437" s="9">
        <v>157.15800000000004</v>
      </c>
    </row>
    <row r="4438" spans="6:12">
      <c r="F4438" s="9">
        <v>4419</v>
      </c>
      <c r="G4438" s="9">
        <v>27</v>
      </c>
      <c r="H4438" s="9">
        <v>3</v>
      </c>
      <c r="I4438" s="9">
        <v>6</v>
      </c>
      <c r="J4438" s="9">
        <v>-49.462999999999965</v>
      </c>
      <c r="K4438" s="9">
        <v>111.86700000000002</v>
      </c>
      <c r="L4438" s="9">
        <v>106.91700000000009</v>
      </c>
    </row>
    <row r="4439" spans="6:12">
      <c r="F4439" s="9">
        <v>4420</v>
      </c>
      <c r="G4439" s="9">
        <v>51</v>
      </c>
      <c r="H4439" s="9">
        <v>3</v>
      </c>
      <c r="I4439" s="9">
        <v>9</v>
      </c>
      <c r="J4439" s="9">
        <v>121.60900000000009</v>
      </c>
      <c r="K4439" s="9">
        <v>147.69899999999996</v>
      </c>
      <c r="L4439" s="9">
        <v>147.54900000000009</v>
      </c>
    </row>
    <row r="4440" spans="6:12">
      <c r="F4440" s="9">
        <v>4421</v>
      </c>
      <c r="G4440" s="9">
        <v>29</v>
      </c>
      <c r="H4440" s="9">
        <v>1</v>
      </c>
      <c r="I4440" s="9">
        <v>8</v>
      </c>
      <c r="J4440" s="9">
        <v>153.05699999999996</v>
      </c>
      <c r="K4440" s="9">
        <v>56.36699999999999</v>
      </c>
      <c r="L4440" s="9">
        <v>56.11699999999999</v>
      </c>
    </row>
    <row r="4441" spans="6:12">
      <c r="F4441" s="9">
        <v>4422</v>
      </c>
      <c r="G4441" s="9">
        <v>52</v>
      </c>
      <c r="H4441" s="9">
        <v>2</v>
      </c>
      <c r="I4441" s="9">
        <v>9</v>
      </c>
      <c r="J4441" s="9">
        <v>173.24799999999993</v>
      </c>
      <c r="K4441" s="9">
        <v>112.92799999999997</v>
      </c>
      <c r="L4441" s="9">
        <v>114.72799999999992</v>
      </c>
    </row>
    <row r="4442" spans="6:12">
      <c r="F4442" s="9">
        <v>4423</v>
      </c>
      <c r="G4442" s="9">
        <v>34</v>
      </c>
      <c r="H4442" s="9">
        <v>1</v>
      </c>
      <c r="I4442" s="9">
        <v>8</v>
      </c>
      <c r="J4442" s="9">
        <v>146.57199999999995</v>
      </c>
      <c r="K4442" s="9">
        <v>48.331999999999965</v>
      </c>
      <c r="L4442" s="9">
        <v>48.831999999999994</v>
      </c>
    </row>
    <row r="4443" spans="6:12">
      <c r="F4443" s="9">
        <v>4424</v>
      </c>
      <c r="G4443" s="9">
        <v>32</v>
      </c>
      <c r="H4443" s="9">
        <v>1</v>
      </c>
      <c r="I4443" s="9">
        <v>8</v>
      </c>
      <c r="J4443" s="9">
        <v>148.35599999999997</v>
      </c>
      <c r="K4443" s="9">
        <v>50.735999999999976</v>
      </c>
      <c r="L4443" s="9">
        <v>50.935999999999993</v>
      </c>
    </row>
    <row r="4444" spans="6:12">
      <c r="F4444" s="9">
        <v>4425</v>
      </c>
      <c r="G4444" s="9">
        <v>24</v>
      </c>
      <c r="H4444" s="9">
        <v>2</v>
      </c>
      <c r="I4444" s="9">
        <v>8</v>
      </c>
      <c r="J4444" s="9">
        <v>136.43199999999993</v>
      </c>
      <c r="K4444" s="9">
        <v>127.39199999999994</v>
      </c>
      <c r="L4444" s="9">
        <v>124.59199999999996</v>
      </c>
    </row>
    <row r="4445" spans="6:12">
      <c r="F4445" s="9">
        <v>4426</v>
      </c>
      <c r="G4445" s="9">
        <v>50</v>
      </c>
      <c r="H4445" s="9">
        <v>1</v>
      </c>
      <c r="I4445" s="9">
        <v>9</v>
      </c>
      <c r="J4445" s="9">
        <v>171.3299999999999</v>
      </c>
      <c r="K4445" s="9">
        <v>25.529999999999944</v>
      </c>
      <c r="L4445" s="9">
        <v>28.830000000000013</v>
      </c>
    </row>
    <row r="4446" spans="6:12">
      <c r="F4446" s="9">
        <v>4427</v>
      </c>
      <c r="G4446" s="9">
        <v>31</v>
      </c>
      <c r="H4446" s="9">
        <v>1</v>
      </c>
      <c r="I4446" s="9">
        <v>3</v>
      </c>
      <c r="J4446" s="9">
        <v>7.2729999999999961</v>
      </c>
      <c r="K4446" s="9">
        <v>122.96300000000001</v>
      </c>
      <c r="L4446" s="9">
        <v>121.01300000000003</v>
      </c>
    </row>
    <row r="4447" spans="6:12">
      <c r="F4447" s="9">
        <v>4428</v>
      </c>
      <c r="G4447" s="9">
        <v>51</v>
      </c>
      <c r="H4447" s="9">
        <v>3</v>
      </c>
      <c r="I4447" s="9">
        <v>7</v>
      </c>
      <c r="J4447" s="9">
        <v>33.297000000000082</v>
      </c>
      <c r="K4447" s="9">
        <v>144.58699999999993</v>
      </c>
      <c r="L4447" s="9">
        <v>143.63700000000006</v>
      </c>
    </row>
    <row r="4448" spans="6:12">
      <c r="F4448" s="9">
        <v>4429</v>
      </c>
      <c r="G4448" s="9">
        <v>52</v>
      </c>
      <c r="H4448" s="9">
        <v>1</v>
      </c>
      <c r="I4448" s="9">
        <v>7</v>
      </c>
      <c r="J4448" s="9">
        <v>169.47399999999993</v>
      </c>
      <c r="K4448" s="9">
        <v>108.25399999999996</v>
      </c>
      <c r="L4448" s="9">
        <v>111.054</v>
      </c>
    </row>
    <row r="4449" spans="6:12">
      <c r="F4449" s="9">
        <v>4430</v>
      </c>
      <c r="G4449" s="9">
        <v>19</v>
      </c>
      <c r="H4449" s="9">
        <v>1</v>
      </c>
      <c r="I4449" s="9">
        <v>8</v>
      </c>
      <c r="J4449" s="9">
        <v>186.27699999999996</v>
      </c>
      <c r="K4449" s="9">
        <v>92.686999999999983</v>
      </c>
      <c r="L4449" s="9">
        <v>90.937000000000012</v>
      </c>
    </row>
    <row r="4450" spans="6:12">
      <c r="F4450" s="9">
        <v>4431</v>
      </c>
      <c r="G4450" s="9">
        <v>48</v>
      </c>
      <c r="H4450" s="9">
        <v>2</v>
      </c>
      <c r="I4450" s="9">
        <v>4</v>
      </c>
      <c r="J4450" s="9">
        <v>-35.807999999999993</v>
      </c>
      <c r="K4450" s="9">
        <v>118.11200000000002</v>
      </c>
      <c r="L4450" s="9">
        <v>117.31199999999998</v>
      </c>
    </row>
    <row r="4451" spans="6:12">
      <c r="F4451" s="9">
        <v>4432</v>
      </c>
      <c r="G4451" s="9">
        <v>37</v>
      </c>
      <c r="H4451" s="9">
        <v>3</v>
      </c>
      <c r="I4451" s="9">
        <v>7</v>
      </c>
      <c r="J4451" s="9">
        <v>8.9000000000055479E-2</v>
      </c>
      <c r="K4451" s="9">
        <v>115.71899999999994</v>
      </c>
      <c r="L4451" s="9">
        <v>112.66899999999998</v>
      </c>
    </row>
    <row r="4452" spans="6:12">
      <c r="F4452" s="9">
        <v>4433</v>
      </c>
      <c r="G4452" s="9">
        <v>50</v>
      </c>
      <c r="H4452" s="9">
        <v>1</v>
      </c>
      <c r="I4452" s="9">
        <v>9</v>
      </c>
      <c r="J4452" s="9">
        <v>171.3299999999999</v>
      </c>
      <c r="K4452" s="9">
        <v>25.529999999999944</v>
      </c>
      <c r="L4452" s="9">
        <v>28.830000000000013</v>
      </c>
    </row>
    <row r="4453" spans="6:12">
      <c r="F4453" s="9">
        <v>4434</v>
      </c>
      <c r="G4453" s="9">
        <v>41</v>
      </c>
      <c r="H4453" s="9">
        <v>2</v>
      </c>
      <c r="I4453" s="9">
        <v>8</v>
      </c>
      <c r="J4453" s="9">
        <v>121.52299999999997</v>
      </c>
      <c r="K4453" s="9">
        <v>107.21299999999994</v>
      </c>
      <c r="L4453" s="9">
        <v>106.96299999999997</v>
      </c>
    </row>
    <row r="4454" spans="6:12">
      <c r="F4454" s="9">
        <v>4435</v>
      </c>
      <c r="G4454" s="9">
        <v>26</v>
      </c>
      <c r="H4454" s="9">
        <v>2</v>
      </c>
      <c r="I4454" s="9">
        <v>3</v>
      </c>
      <c r="J4454" s="9">
        <v>-109.75199999999998</v>
      </c>
      <c r="K4454" s="9">
        <v>93.587999999999994</v>
      </c>
      <c r="L4454" s="9">
        <v>89.087999999999994</v>
      </c>
    </row>
    <row r="4455" spans="6:12">
      <c r="F4455" s="9">
        <v>4436</v>
      </c>
      <c r="G4455" s="9">
        <v>22</v>
      </c>
      <c r="H4455" s="9">
        <v>3</v>
      </c>
      <c r="I4455" s="9">
        <v>8</v>
      </c>
      <c r="J4455" s="9">
        <v>71.95599999999996</v>
      </c>
      <c r="K4455" s="9">
        <v>149.63599999999991</v>
      </c>
      <c r="L4455" s="9">
        <v>144.73599999999993</v>
      </c>
    </row>
    <row r="4456" spans="6:12">
      <c r="F4456" s="9">
        <v>4437</v>
      </c>
      <c r="G4456" s="9">
        <v>26</v>
      </c>
      <c r="H4456" s="9">
        <v>3</v>
      </c>
      <c r="I4456" s="9">
        <v>3</v>
      </c>
      <c r="J4456" s="9">
        <v>-278.66199999999992</v>
      </c>
      <c r="K4456" s="9">
        <v>10.777999999999963</v>
      </c>
      <c r="L4456" s="9">
        <v>4.4779999999999802</v>
      </c>
    </row>
    <row r="4457" spans="6:12">
      <c r="F4457" s="9">
        <v>4438</v>
      </c>
      <c r="G4457" s="9">
        <v>28</v>
      </c>
      <c r="H4457" s="9">
        <v>1</v>
      </c>
      <c r="I4457" s="9">
        <v>5</v>
      </c>
      <c r="J4457" s="9">
        <v>98.230000000000018</v>
      </c>
      <c r="K4457" s="9">
        <v>129.65</v>
      </c>
      <c r="L4457" s="9">
        <v>128.04999999999998</v>
      </c>
    </row>
    <row r="4458" spans="6:12">
      <c r="F4458" s="9">
        <v>4439</v>
      </c>
      <c r="G4458" s="9">
        <v>28</v>
      </c>
      <c r="H4458" s="9">
        <v>1</v>
      </c>
      <c r="I4458" s="9">
        <v>5</v>
      </c>
      <c r="J4458" s="9">
        <v>98.230000000000018</v>
      </c>
      <c r="K4458" s="9">
        <v>129.65</v>
      </c>
      <c r="L4458" s="9">
        <v>128.04999999999998</v>
      </c>
    </row>
    <row r="4459" spans="6:12">
      <c r="F4459" s="9">
        <v>4440</v>
      </c>
      <c r="G4459" s="9">
        <v>32</v>
      </c>
      <c r="H4459" s="9">
        <v>1</v>
      </c>
      <c r="I4459" s="9">
        <v>3</v>
      </c>
      <c r="J4459" s="9">
        <v>5.9459999999999908</v>
      </c>
      <c r="K4459" s="9">
        <v>121.32599999999999</v>
      </c>
      <c r="L4459" s="9">
        <v>119.52600000000001</v>
      </c>
    </row>
    <row r="4460" spans="6:12">
      <c r="F4460" s="9">
        <v>4441</v>
      </c>
      <c r="G4460" s="9">
        <v>50</v>
      </c>
      <c r="H4460" s="9">
        <v>3</v>
      </c>
      <c r="I4460" s="9">
        <v>4</v>
      </c>
      <c r="J4460" s="9">
        <v>-174.38</v>
      </c>
      <c r="K4460" s="9">
        <v>65.019999999999982</v>
      </c>
      <c r="L4460" s="9">
        <v>62.720000000000027</v>
      </c>
    </row>
    <row r="4461" spans="6:12">
      <c r="F4461" s="9">
        <v>4442</v>
      </c>
      <c r="G4461" s="9">
        <v>40</v>
      </c>
      <c r="H4461" s="9">
        <v>1</v>
      </c>
      <c r="I4461" s="9">
        <v>6</v>
      </c>
      <c r="J4461" s="9">
        <v>119.07999999999996</v>
      </c>
      <c r="K4461" s="9">
        <v>104.17999999999995</v>
      </c>
      <c r="L4461" s="9">
        <v>104.78</v>
      </c>
    </row>
    <row r="4462" spans="6:12">
      <c r="F4462" s="9">
        <v>4443</v>
      </c>
      <c r="G4462" s="9">
        <v>41</v>
      </c>
      <c r="H4462" s="9">
        <v>3</v>
      </c>
      <c r="I4462" s="9">
        <v>9</v>
      </c>
      <c r="J4462" s="9">
        <v>92.369000000000028</v>
      </c>
      <c r="K4462" s="9">
        <v>121.55899999999991</v>
      </c>
      <c r="L4462" s="9">
        <v>119.90899999999999</v>
      </c>
    </row>
    <row r="4463" spans="6:12">
      <c r="F4463" s="9">
        <v>4444</v>
      </c>
      <c r="G4463" s="9">
        <v>28</v>
      </c>
      <c r="H4463" s="9">
        <v>2</v>
      </c>
      <c r="I4463" s="9">
        <v>9</v>
      </c>
      <c r="J4463" s="9">
        <v>145.55199999999994</v>
      </c>
      <c r="K4463" s="9">
        <v>92.671999999999912</v>
      </c>
      <c r="L4463" s="9">
        <v>90.871999999999957</v>
      </c>
    </row>
    <row r="4464" spans="6:12">
      <c r="F4464" s="9">
        <v>4445</v>
      </c>
      <c r="G4464" s="9">
        <v>24</v>
      </c>
      <c r="H4464" s="9">
        <v>3</v>
      </c>
      <c r="I4464" s="9">
        <v>5</v>
      </c>
      <c r="J4464" s="9">
        <v>-109.26999999999992</v>
      </c>
      <c r="K4464" s="9">
        <v>95.59</v>
      </c>
      <c r="L4464" s="9">
        <v>89.789999999999992</v>
      </c>
    </row>
    <row r="4465" spans="6:12">
      <c r="F4465" s="9">
        <v>4446</v>
      </c>
      <c r="G4465" s="9">
        <v>38</v>
      </c>
      <c r="H4465" s="9">
        <v>1</v>
      </c>
      <c r="I4465" s="9">
        <v>6</v>
      </c>
      <c r="J4465" s="9">
        <v>117.64799999999998</v>
      </c>
      <c r="K4465" s="9">
        <v>103.36799999999998</v>
      </c>
      <c r="L4465" s="9">
        <v>103.66800000000005</v>
      </c>
    </row>
    <row r="4466" spans="6:12">
      <c r="F4466" s="9">
        <v>4447</v>
      </c>
      <c r="G4466" s="9">
        <v>34</v>
      </c>
      <c r="H4466" s="9">
        <v>2</v>
      </c>
      <c r="I4466" s="9">
        <v>4</v>
      </c>
      <c r="J4466" s="9">
        <v>-55.324000000000012</v>
      </c>
      <c r="K4466" s="9">
        <v>102.93599999999998</v>
      </c>
      <c r="L4466" s="9">
        <v>100.03599999999999</v>
      </c>
    </row>
    <row r="4467" spans="6:12">
      <c r="F4467" s="9">
        <v>4448</v>
      </c>
      <c r="G4467" s="9">
        <v>53</v>
      </c>
      <c r="H4467" s="9">
        <v>3</v>
      </c>
      <c r="I4467" s="9">
        <v>9</v>
      </c>
      <c r="J4467" s="9">
        <v>130.69700000000006</v>
      </c>
      <c r="K4467" s="9">
        <v>156.16699999999997</v>
      </c>
      <c r="L4467" s="9">
        <v>156.31700000000006</v>
      </c>
    </row>
    <row r="4468" spans="6:12">
      <c r="F4468" s="9">
        <v>4449</v>
      </c>
      <c r="G4468" s="9">
        <v>51</v>
      </c>
      <c r="H4468" s="9">
        <v>1</v>
      </c>
      <c r="I4468" s="9">
        <v>6</v>
      </c>
      <c r="J4468" s="9">
        <v>146.261</v>
      </c>
      <c r="K4468" s="9">
        <v>127.95099999999995</v>
      </c>
      <c r="L4468" s="9">
        <v>130.20100000000011</v>
      </c>
    </row>
    <row r="4469" spans="6:12">
      <c r="F4469" s="9">
        <v>4450</v>
      </c>
      <c r="G4469" s="9">
        <v>36</v>
      </c>
      <c r="H4469" s="9">
        <v>2</v>
      </c>
      <c r="I4469" s="9">
        <v>5</v>
      </c>
      <c r="J4469" s="9">
        <v>1.8400000000000318</v>
      </c>
      <c r="K4469" s="9">
        <v>116.87999999999997</v>
      </c>
      <c r="L4469" s="9">
        <v>114.67999999999998</v>
      </c>
    </row>
    <row r="4470" spans="6:12">
      <c r="F4470" s="9">
        <v>4451</v>
      </c>
      <c r="G4470" s="9">
        <v>27</v>
      </c>
      <c r="H4470" s="9">
        <v>1</v>
      </c>
      <c r="I4470" s="9">
        <v>3</v>
      </c>
      <c r="J4470" s="9">
        <v>15.280999999999985</v>
      </c>
      <c r="K4470" s="9">
        <v>132.21100000000001</v>
      </c>
      <c r="L4470" s="9">
        <v>129.661</v>
      </c>
    </row>
    <row r="4471" spans="6:12">
      <c r="F4471" s="9">
        <v>4452</v>
      </c>
      <c r="G4471" s="9">
        <v>44</v>
      </c>
      <c r="H4471" s="9">
        <v>2</v>
      </c>
      <c r="I4471" s="9">
        <v>6</v>
      </c>
      <c r="J4471" s="9">
        <v>59.063999999999965</v>
      </c>
      <c r="K4471" s="9">
        <v>129.02399999999994</v>
      </c>
      <c r="L4471" s="9">
        <v>128.42399999999998</v>
      </c>
    </row>
    <row r="4472" spans="6:12">
      <c r="F4472" s="9">
        <v>4453</v>
      </c>
      <c r="G4472" s="9">
        <v>55</v>
      </c>
      <c r="H4472" s="9">
        <v>3</v>
      </c>
      <c r="I4472" s="9">
        <v>9</v>
      </c>
      <c r="J4472" s="9">
        <v>140.86500000000001</v>
      </c>
      <c r="K4472" s="9">
        <v>165.71499999999992</v>
      </c>
      <c r="L4472" s="9">
        <v>166.16500000000008</v>
      </c>
    </row>
    <row r="4473" spans="6:12">
      <c r="F4473" s="9">
        <v>4454</v>
      </c>
      <c r="G4473" s="9">
        <v>43</v>
      </c>
      <c r="H4473" s="9">
        <v>1</v>
      </c>
      <c r="I4473" s="9">
        <v>9</v>
      </c>
      <c r="J4473" s="9">
        <v>152.01699999999991</v>
      </c>
      <c r="K4473" s="9">
        <v>8.3869999999999436</v>
      </c>
      <c r="L4473" s="9">
        <v>10.637</v>
      </c>
    </row>
    <row r="4474" spans="6:12">
      <c r="F4474" s="9">
        <v>4455</v>
      </c>
      <c r="G4474" s="9">
        <v>23</v>
      </c>
      <c r="H4474" s="9">
        <v>1</v>
      </c>
      <c r="I4474" s="9">
        <v>3</v>
      </c>
      <c r="J4474" s="9">
        <v>27.608999999999991</v>
      </c>
      <c r="K4474" s="9">
        <v>145.779</v>
      </c>
      <c r="L4474" s="9">
        <v>142.62900000000002</v>
      </c>
    </row>
    <row r="4475" spans="6:12">
      <c r="F4475" s="9">
        <v>4456</v>
      </c>
      <c r="G4475" s="9">
        <v>46</v>
      </c>
      <c r="H4475" s="9">
        <v>2</v>
      </c>
      <c r="I4475" s="9">
        <v>8</v>
      </c>
      <c r="J4475" s="9">
        <v>131.988</v>
      </c>
      <c r="K4475" s="9">
        <v>116.12799999999996</v>
      </c>
      <c r="L4475" s="9">
        <v>116.62799999999999</v>
      </c>
    </row>
    <row r="4476" spans="6:12">
      <c r="F4476" s="9">
        <v>4457</v>
      </c>
      <c r="G4476" s="9">
        <v>34</v>
      </c>
      <c r="H4476" s="9">
        <v>1</v>
      </c>
      <c r="I4476" s="9">
        <v>6</v>
      </c>
      <c r="J4476" s="9">
        <v>118.02399999999996</v>
      </c>
      <c r="K4476" s="9">
        <v>104.98399999999997</v>
      </c>
      <c r="L4476" s="9">
        <v>104.68399999999998</v>
      </c>
    </row>
    <row r="4477" spans="6:12">
      <c r="F4477" s="9">
        <v>4458</v>
      </c>
      <c r="G4477" s="9">
        <v>49</v>
      </c>
      <c r="H4477" s="9">
        <v>3</v>
      </c>
      <c r="I4477" s="9">
        <v>6</v>
      </c>
      <c r="J4477" s="9">
        <v>-33.050999999999874</v>
      </c>
      <c r="K4477" s="9">
        <v>121.45900000000006</v>
      </c>
      <c r="L4477" s="9">
        <v>119.80900000000008</v>
      </c>
    </row>
    <row r="4478" spans="6:12">
      <c r="F4478" s="9">
        <v>4459</v>
      </c>
      <c r="G4478" s="9">
        <v>46</v>
      </c>
      <c r="H4478" s="9">
        <v>2</v>
      </c>
      <c r="I4478" s="9">
        <v>8</v>
      </c>
      <c r="J4478" s="9">
        <v>131.988</v>
      </c>
      <c r="K4478" s="9">
        <v>116.12799999999996</v>
      </c>
      <c r="L4478" s="9">
        <v>116.62799999999999</v>
      </c>
    </row>
    <row r="4479" spans="6:12">
      <c r="F4479" s="9">
        <v>4460</v>
      </c>
      <c r="G4479" s="9">
        <v>41</v>
      </c>
      <c r="H4479" s="9">
        <v>1</v>
      </c>
      <c r="I4479" s="9">
        <v>4</v>
      </c>
      <c r="J4479" s="9">
        <v>53.648999999999994</v>
      </c>
      <c r="K4479" s="9">
        <v>123.63899999999995</v>
      </c>
      <c r="L4479" s="9">
        <v>123.589</v>
      </c>
    </row>
    <row r="4480" spans="6:12">
      <c r="F4480" s="9">
        <v>4461</v>
      </c>
      <c r="G4480" s="9">
        <v>44</v>
      </c>
      <c r="H4480" s="9">
        <v>1</v>
      </c>
      <c r="I4480" s="9">
        <v>3</v>
      </c>
      <c r="J4480" s="9">
        <v>11.082000000000001</v>
      </c>
      <c r="K4480" s="9">
        <v>122.74199999999998</v>
      </c>
      <c r="L4480" s="9">
        <v>122.742</v>
      </c>
    </row>
    <row r="4481" spans="6:12">
      <c r="F4481" s="9">
        <v>4462</v>
      </c>
      <c r="G4481" s="9">
        <v>31</v>
      </c>
      <c r="H4481" s="9">
        <v>1</v>
      </c>
      <c r="I4481" s="9">
        <v>4</v>
      </c>
      <c r="J4481" s="9">
        <v>54.709000000000003</v>
      </c>
      <c r="K4481" s="9">
        <v>127.79899999999998</v>
      </c>
      <c r="L4481" s="9">
        <v>126.24900000000002</v>
      </c>
    </row>
    <row r="4482" spans="6:12">
      <c r="F4482" s="9">
        <v>4463</v>
      </c>
      <c r="G4482" s="9">
        <v>19</v>
      </c>
      <c r="H4482" s="9">
        <v>1</v>
      </c>
      <c r="I4482" s="9">
        <v>9</v>
      </c>
      <c r="J4482" s="9">
        <v>186.24099999999993</v>
      </c>
      <c r="K4482" s="9">
        <v>50.050999999999945</v>
      </c>
      <c r="L4482" s="9">
        <v>48.700999999999979</v>
      </c>
    </row>
    <row r="4483" spans="6:12">
      <c r="F4483" s="9">
        <v>4464</v>
      </c>
      <c r="G4483" s="9">
        <v>55</v>
      </c>
      <c r="H4483" s="9">
        <v>1</v>
      </c>
      <c r="I4483" s="9">
        <v>5</v>
      </c>
      <c r="J4483" s="9">
        <v>135.62499999999994</v>
      </c>
      <c r="K4483" s="9">
        <v>158.6749999999999</v>
      </c>
      <c r="L4483" s="9">
        <v>161.12500000000006</v>
      </c>
    </row>
    <row r="4484" spans="6:12">
      <c r="F4484" s="9">
        <v>4465</v>
      </c>
      <c r="G4484" s="9">
        <v>46</v>
      </c>
      <c r="H4484" s="9">
        <v>3</v>
      </c>
      <c r="I4484" s="9">
        <v>6</v>
      </c>
      <c r="J4484" s="9">
        <v>-42.983999999999924</v>
      </c>
      <c r="K4484" s="9">
        <v>112.45599999999996</v>
      </c>
      <c r="L4484" s="9">
        <v>110.35600000000005</v>
      </c>
    </row>
    <row r="4485" spans="6:12">
      <c r="F4485" s="9">
        <v>4466</v>
      </c>
      <c r="G4485" s="9">
        <v>26</v>
      </c>
      <c r="H4485" s="9">
        <v>3</v>
      </c>
      <c r="I4485" s="9">
        <v>6</v>
      </c>
      <c r="J4485" s="9">
        <v>-47.103999999999928</v>
      </c>
      <c r="K4485" s="9">
        <v>114.53599999999997</v>
      </c>
      <c r="L4485" s="9">
        <v>109.43600000000001</v>
      </c>
    </row>
    <row r="4486" spans="6:12">
      <c r="F4486" s="9">
        <v>4467</v>
      </c>
      <c r="G4486" s="9">
        <v>22</v>
      </c>
      <c r="H4486" s="9">
        <v>1</v>
      </c>
      <c r="I4486" s="9">
        <v>8</v>
      </c>
      <c r="J4486" s="9">
        <v>173.47599999999991</v>
      </c>
      <c r="K4486" s="9">
        <v>78.95599999999996</v>
      </c>
      <c r="L4486" s="9">
        <v>77.655999999999977</v>
      </c>
    </row>
    <row r="4487" spans="6:12">
      <c r="F4487" s="9">
        <v>4468</v>
      </c>
      <c r="G4487" s="9">
        <v>32</v>
      </c>
      <c r="H4487" s="9">
        <v>3</v>
      </c>
      <c r="I4487" s="9">
        <v>6</v>
      </c>
      <c r="J4487" s="9">
        <v>-57.20799999999997</v>
      </c>
      <c r="K4487" s="9">
        <v>102.57199999999997</v>
      </c>
      <c r="L4487" s="9">
        <v>98.372000000000014</v>
      </c>
    </row>
    <row r="4488" spans="6:12">
      <c r="F4488" s="9">
        <v>4469</v>
      </c>
      <c r="G4488" s="9">
        <v>41</v>
      </c>
      <c r="H4488" s="9">
        <v>2</v>
      </c>
      <c r="I4488" s="9">
        <v>8</v>
      </c>
      <c r="J4488" s="9">
        <v>121.52299999999997</v>
      </c>
      <c r="K4488" s="9">
        <v>107.21299999999994</v>
      </c>
      <c r="L4488" s="9">
        <v>106.96299999999997</v>
      </c>
    </row>
    <row r="4489" spans="6:12">
      <c r="F4489" s="9">
        <v>4470</v>
      </c>
      <c r="G4489" s="9">
        <v>34</v>
      </c>
      <c r="H4489" s="9">
        <v>1</v>
      </c>
      <c r="I4489" s="9">
        <v>5</v>
      </c>
      <c r="J4489" s="9">
        <v>89.530000000000015</v>
      </c>
      <c r="K4489" s="9">
        <v>119.08999999999999</v>
      </c>
      <c r="L4489" s="9">
        <v>118.39</v>
      </c>
    </row>
    <row r="4490" spans="6:12">
      <c r="F4490" s="9">
        <v>4471</v>
      </c>
      <c r="G4490" s="9">
        <v>36</v>
      </c>
      <c r="H4490" s="9">
        <v>1</v>
      </c>
      <c r="I4490" s="9">
        <v>6</v>
      </c>
      <c r="J4490" s="9">
        <v>117.29599999999996</v>
      </c>
      <c r="K4490" s="9">
        <v>103.63599999999997</v>
      </c>
      <c r="L4490" s="9">
        <v>103.63600000000002</v>
      </c>
    </row>
    <row r="4491" spans="6:12">
      <c r="F4491" s="9">
        <v>4472</v>
      </c>
      <c r="G4491" s="9">
        <v>45</v>
      </c>
      <c r="H4491" s="9">
        <v>2</v>
      </c>
      <c r="I4491" s="9">
        <v>7</v>
      </c>
      <c r="J4491" s="9">
        <v>100.12499999999994</v>
      </c>
      <c r="K4491" s="9">
        <v>127.1749999999999</v>
      </c>
      <c r="L4491" s="9">
        <v>127.12499999999997</v>
      </c>
    </row>
    <row r="4492" spans="6:12">
      <c r="F4492" s="9">
        <v>4473</v>
      </c>
      <c r="G4492" s="9">
        <v>19</v>
      </c>
      <c r="H4492" s="9">
        <v>3</v>
      </c>
      <c r="I4492" s="9">
        <v>6</v>
      </c>
      <c r="J4492" s="9">
        <v>-23.030999999999949</v>
      </c>
      <c r="K4492" s="9">
        <v>140.779</v>
      </c>
      <c r="L4492" s="9">
        <v>134.62900000000005</v>
      </c>
    </row>
    <row r="4493" spans="6:12">
      <c r="F4493" s="9">
        <v>4474</v>
      </c>
      <c r="G4493" s="9">
        <v>53</v>
      </c>
      <c r="H4493" s="9">
        <v>1</v>
      </c>
      <c r="I4493" s="9">
        <v>6</v>
      </c>
      <c r="J4493" s="9">
        <v>154.71299999999994</v>
      </c>
      <c r="K4493" s="9">
        <v>135.78299999999993</v>
      </c>
      <c r="L4493" s="9">
        <v>138.33300000000006</v>
      </c>
    </row>
    <row r="4494" spans="6:12">
      <c r="F4494" s="9">
        <v>4475</v>
      </c>
      <c r="G4494" s="9">
        <v>43</v>
      </c>
      <c r="H4494" s="9">
        <v>1</v>
      </c>
      <c r="I4494" s="9">
        <v>6</v>
      </c>
      <c r="J4494" s="9">
        <v>123.25299999999997</v>
      </c>
      <c r="K4494" s="9">
        <v>107.42299999999996</v>
      </c>
      <c r="L4494" s="9">
        <v>108.473</v>
      </c>
    </row>
    <row r="4495" spans="6:12">
      <c r="F4495" s="9">
        <v>4476</v>
      </c>
      <c r="G4495" s="9">
        <v>38</v>
      </c>
      <c r="H4495" s="9">
        <v>2</v>
      </c>
      <c r="I4495" s="9">
        <v>6</v>
      </c>
      <c r="J4495" s="9">
        <v>50.627999999999986</v>
      </c>
      <c r="K4495" s="9">
        <v>122.44799999999998</v>
      </c>
      <c r="L4495" s="9">
        <v>120.94800000000002</v>
      </c>
    </row>
    <row r="4496" spans="6:12">
      <c r="F4496" s="9">
        <v>4477</v>
      </c>
      <c r="G4496" s="9">
        <v>34</v>
      </c>
      <c r="H4496" s="9">
        <v>2</v>
      </c>
      <c r="I4496" s="9">
        <v>5</v>
      </c>
      <c r="J4496" s="9">
        <v>2.2800000000000011</v>
      </c>
      <c r="K4496" s="9">
        <v>117.93999999999997</v>
      </c>
      <c r="L4496" s="9">
        <v>115.43999999999997</v>
      </c>
    </row>
    <row r="4497" spans="6:12">
      <c r="F4497" s="9">
        <v>4478</v>
      </c>
      <c r="G4497" s="9">
        <v>52</v>
      </c>
      <c r="H4497" s="9">
        <v>2</v>
      </c>
      <c r="I4497" s="9">
        <v>8</v>
      </c>
      <c r="J4497" s="9">
        <v>153.45599999999999</v>
      </c>
      <c r="K4497" s="9">
        <v>135.73599999999999</v>
      </c>
      <c r="L4497" s="9">
        <v>137.13599999999994</v>
      </c>
    </row>
    <row r="4498" spans="6:12">
      <c r="F4498" s="9">
        <v>4479</v>
      </c>
      <c r="G4498" s="9">
        <v>51</v>
      </c>
      <c r="H4498" s="9">
        <v>3</v>
      </c>
      <c r="I4498" s="9">
        <v>3</v>
      </c>
      <c r="J4498" s="9">
        <v>-257.08699999999993</v>
      </c>
      <c r="K4498" s="9">
        <v>24.602999999999952</v>
      </c>
      <c r="L4498" s="9">
        <v>22.053000000000111</v>
      </c>
    </row>
    <row r="4499" spans="6:12">
      <c r="F4499" s="9">
        <v>4480</v>
      </c>
      <c r="G4499" s="9">
        <v>54</v>
      </c>
      <c r="H4499" s="9">
        <v>1</v>
      </c>
      <c r="I4499" s="9">
        <v>8</v>
      </c>
      <c r="J4499" s="9">
        <v>188.13199999999992</v>
      </c>
      <c r="K4499" s="9">
        <v>83.691999999999965</v>
      </c>
      <c r="L4499" s="9">
        <v>87.19200000000005</v>
      </c>
    </row>
    <row r="4500" spans="6:12">
      <c r="F4500" s="9">
        <v>4481</v>
      </c>
      <c r="G4500" s="9">
        <v>26</v>
      </c>
      <c r="H4500" s="9">
        <v>1</v>
      </c>
      <c r="I4500" s="9">
        <v>5</v>
      </c>
      <c r="J4500" s="9">
        <v>103.29</v>
      </c>
      <c r="K4500" s="9">
        <v>135.33000000000001</v>
      </c>
      <c r="L4500" s="9">
        <v>133.42999999999998</v>
      </c>
    </row>
    <row r="4501" spans="6:12">
      <c r="F4501" s="9">
        <v>4482</v>
      </c>
      <c r="G4501" s="9">
        <v>26</v>
      </c>
      <c r="H4501" s="9">
        <v>2</v>
      </c>
      <c r="I4501" s="9">
        <v>7</v>
      </c>
      <c r="J4501" s="9">
        <v>101.51199999999997</v>
      </c>
      <c r="K4501" s="9">
        <v>134.45199999999997</v>
      </c>
      <c r="L4501" s="9">
        <v>131.55199999999999</v>
      </c>
    </row>
    <row r="4502" spans="6:12">
      <c r="F4502" s="9">
        <v>4483</v>
      </c>
      <c r="G4502" s="9">
        <v>45</v>
      </c>
      <c r="H4502" s="9">
        <v>1</v>
      </c>
      <c r="I4502" s="9">
        <v>3</v>
      </c>
      <c r="J4502" s="9">
        <v>13.264999999999986</v>
      </c>
      <c r="K4502" s="9">
        <v>124.61499999999997</v>
      </c>
      <c r="L4502" s="9">
        <v>124.76500000000003</v>
      </c>
    </row>
    <row r="4503" spans="6:12">
      <c r="F4503" s="9">
        <v>4484</v>
      </c>
      <c r="G4503" s="9">
        <v>41</v>
      </c>
      <c r="H4503" s="9">
        <v>3</v>
      </c>
      <c r="I4503" s="9">
        <v>7</v>
      </c>
      <c r="J4503" s="9">
        <v>4.1770000000000209</v>
      </c>
      <c r="K4503" s="9">
        <v>118.56699999999989</v>
      </c>
      <c r="L4503" s="9">
        <v>116.11700000000002</v>
      </c>
    </row>
    <row r="4504" spans="6:12">
      <c r="F4504" s="9">
        <v>4485</v>
      </c>
      <c r="G4504" s="9">
        <v>55</v>
      </c>
      <c r="H4504" s="9">
        <v>1</v>
      </c>
      <c r="I4504" s="9">
        <v>7</v>
      </c>
      <c r="J4504" s="9">
        <v>183.38499999999988</v>
      </c>
      <c r="K4504" s="9">
        <v>121.23499999999987</v>
      </c>
      <c r="L4504" s="9">
        <v>124.48500000000007</v>
      </c>
    </row>
    <row r="4505" spans="6:12">
      <c r="F4505" s="9">
        <v>4486</v>
      </c>
      <c r="G4505" s="9">
        <v>41</v>
      </c>
      <c r="H4505" s="9">
        <v>1</v>
      </c>
      <c r="I4505" s="9">
        <v>6</v>
      </c>
      <c r="J4505" s="9">
        <v>120.20099999999996</v>
      </c>
      <c r="K4505" s="9">
        <v>104.99099999999996</v>
      </c>
      <c r="L4505" s="9">
        <v>105.74099999999999</v>
      </c>
    </row>
    <row r="4506" spans="6:12">
      <c r="F4506" s="9">
        <v>4487</v>
      </c>
      <c r="G4506" s="9">
        <v>47</v>
      </c>
      <c r="H4506" s="9">
        <v>2</v>
      </c>
      <c r="I4506" s="9">
        <v>6</v>
      </c>
      <c r="J4506" s="9">
        <v>66.926999999999992</v>
      </c>
      <c r="K4506" s="9">
        <v>135.95699999999997</v>
      </c>
      <c r="L4506" s="9">
        <v>135.80700000000004</v>
      </c>
    </row>
    <row r="4507" spans="6:12">
      <c r="F4507" s="9">
        <v>4488</v>
      </c>
      <c r="G4507" s="9">
        <v>53</v>
      </c>
      <c r="H4507" s="9">
        <v>3</v>
      </c>
      <c r="I4507" s="9">
        <v>6</v>
      </c>
      <c r="J4507" s="9">
        <v>-16.026999999999873</v>
      </c>
      <c r="K4507" s="9">
        <v>137.24299999999994</v>
      </c>
      <c r="L4507" s="9">
        <v>136.19300000000004</v>
      </c>
    </row>
    <row r="4508" spans="6:12">
      <c r="F4508" s="9">
        <v>4489</v>
      </c>
      <c r="G4508" s="9">
        <v>40</v>
      </c>
      <c r="H4508" s="9">
        <v>3</v>
      </c>
      <c r="I4508" s="9">
        <v>9</v>
      </c>
      <c r="J4508" s="9">
        <v>90.93</v>
      </c>
      <c r="K4508" s="9">
        <v>120.42999999999995</v>
      </c>
      <c r="L4508" s="9">
        <v>118.63000000000005</v>
      </c>
    </row>
    <row r="4509" spans="6:12">
      <c r="F4509" s="9">
        <v>4490</v>
      </c>
      <c r="G4509" s="9">
        <v>41</v>
      </c>
      <c r="H4509" s="9">
        <v>3</v>
      </c>
      <c r="I4509" s="9">
        <v>5</v>
      </c>
      <c r="J4509" s="9">
        <v>-121.93499999999995</v>
      </c>
      <c r="K4509" s="9">
        <v>77.654999999999916</v>
      </c>
      <c r="L4509" s="9">
        <v>74.404999999999973</v>
      </c>
    </row>
    <row r="4510" spans="6:12">
      <c r="F4510" s="9">
        <v>4491</v>
      </c>
      <c r="G4510" s="9">
        <v>51</v>
      </c>
      <c r="H4510" s="9">
        <v>1</v>
      </c>
      <c r="I4510" s="9">
        <v>8</v>
      </c>
      <c r="J4510" s="9">
        <v>175.01299999999998</v>
      </c>
      <c r="K4510" s="9">
        <v>71.502999999999943</v>
      </c>
      <c r="L4510" s="9">
        <v>74.553000000000097</v>
      </c>
    </row>
    <row r="4511" spans="6:12">
      <c r="F4511" s="9">
        <v>4492</v>
      </c>
      <c r="G4511" s="9">
        <v>49</v>
      </c>
      <c r="H4511" s="9">
        <v>2</v>
      </c>
      <c r="I4511" s="9">
        <v>4</v>
      </c>
      <c r="J4511" s="9">
        <v>-32.388999999999982</v>
      </c>
      <c r="K4511" s="9">
        <v>121.22100000000006</v>
      </c>
      <c r="L4511" s="9">
        <v>120.571</v>
      </c>
    </row>
    <row r="4512" spans="6:12">
      <c r="F4512" s="9">
        <v>4493</v>
      </c>
      <c r="G4512" s="9">
        <v>26</v>
      </c>
      <c r="H4512" s="9">
        <v>1</v>
      </c>
      <c r="I4512" s="9">
        <v>6</v>
      </c>
      <c r="J4512" s="9">
        <v>131.73599999999996</v>
      </c>
      <c r="K4512" s="9">
        <v>121.176</v>
      </c>
      <c r="L4512" s="9">
        <v>119.676</v>
      </c>
    </row>
    <row r="4513" spans="6:12">
      <c r="F4513" s="9">
        <v>4494</v>
      </c>
      <c r="G4513" s="9">
        <v>37</v>
      </c>
      <c r="H4513" s="9">
        <v>1</v>
      </c>
      <c r="I4513" s="9">
        <v>9</v>
      </c>
      <c r="J4513" s="9">
        <v>145.99299999999991</v>
      </c>
      <c r="K4513" s="9">
        <v>4.2229999999999848</v>
      </c>
      <c r="L4513" s="9">
        <v>5.5730000000000075</v>
      </c>
    </row>
    <row r="4514" spans="6:12">
      <c r="F4514" s="9">
        <v>4495</v>
      </c>
      <c r="G4514" s="9">
        <v>53</v>
      </c>
      <c r="H4514" s="9">
        <v>1</v>
      </c>
      <c r="I4514" s="9">
        <v>7</v>
      </c>
      <c r="J4514" s="9">
        <v>173.84099999999989</v>
      </c>
      <c r="K4514" s="9">
        <v>112.31099999999991</v>
      </c>
      <c r="L4514" s="9">
        <v>115.26100000000004</v>
      </c>
    </row>
    <row r="4515" spans="6:12">
      <c r="F4515" s="9">
        <v>4496</v>
      </c>
      <c r="G4515" s="9">
        <v>49</v>
      </c>
      <c r="H4515" s="9">
        <v>2</v>
      </c>
      <c r="I4515" s="9">
        <v>7</v>
      </c>
      <c r="J4515" s="9">
        <v>112.25299999999999</v>
      </c>
      <c r="K4515" s="9">
        <v>138.06299999999999</v>
      </c>
      <c r="L4515" s="9">
        <v>138.61299999999997</v>
      </c>
    </row>
    <row r="4516" spans="6:12">
      <c r="F4516" s="9">
        <v>4497</v>
      </c>
      <c r="G4516" s="9">
        <v>52</v>
      </c>
      <c r="H4516" s="9">
        <v>3</v>
      </c>
      <c r="I4516" s="9">
        <v>9</v>
      </c>
      <c r="J4516" s="9">
        <v>126.01800000000003</v>
      </c>
      <c r="K4516" s="9">
        <v>151.79799999999994</v>
      </c>
      <c r="L4516" s="9">
        <v>151.79799999999994</v>
      </c>
    </row>
    <row r="4517" spans="6:12">
      <c r="F4517" s="9">
        <v>4498</v>
      </c>
      <c r="G4517" s="9">
        <v>42</v>
      </c>
      <c r="H4517" s="9">
        <v>2</v>
      </c>
      <c r="I4517" s="9">
        <v>6</v>
      </c>
      <c r="J4517" s="9">
        <v>55.171999999999969</v>
      </c>
      <c r="K4517" s="9">
        <v>125.75199999999995</v>
      </c>
      <c r="L4517" s="9">
        <v>124.85199999999995</v>
      </c>
    </row>
    <row r="4518" spans="6:12">
      <c r="F4518" s="9">
        <v>4499</v>
      </c>
      <c r="G4518" s="9">
        <v>55</v>
      </c>
      <c r="H4518" s="9">
        <v>1</v>
      </c>
      <c r="I4518" s="9">
        <v>3</v>
      </c>
      <c r="J4518" s="9">
        <v>49.944999999999929</v>
      </c>
      <c r="K4518" s="9">
        <v>158.19499999999991</v>
      </c>
      <c r="L4518" s="9">
        <v>159.84500000000008</v>
      </c>
    </row>
    <row r="4519" spans="6:12">
      <c r="F4519" s="9">
        <v>4500</v>
      </c>
      <c r="G4519" s="9">
        <v>30</v>
      </c>
      <c r="H4519" s="9">
        <v>2</v>
      </c>
      <c r="I4519" s="9">
        <v>8</v>
      </c>
      <c r="J4519" s="9">
        <v>122.25999999999996</v>
      </c>
      <c r="K4519" s="9">
        <v>111.35999999999996</v>
      </c>
      <c r="L4519" s="9">
        <v>109.45999999999998</v>
      </c>
    </row>
    <row r="4520" spans="6:12">
      <c r="F4520" s="9">
        <v>4501</v>
      </c>
      <c r="G4520" s="9">
        <v>54</v>
      </c>
      <c r="H4520" s="9">
        <v>2</v>
      </c>
      <c r="I4520" s="9">
        <v>4</v>
      </c>
      <c r="J4520" s="9">
        <v>-11.244</v>
      </c>
      <c r="K4520" s="9">
        <v>140.81600000000003</v>
      </c>
      <c r="L4520" s="9">
        <v>140.91600000000005</v>
      </c>
    </row>
    <row r="4521" spans="6:12">
      <c r="F4521" s="9">
        <v>4502</v>
      </c>
      <c r="G4521" s="9">
        <v>45</v>
      </c>
      <c r="H4521" s="9">
        <v>3</v>
      </c>
      <c r="I4521" s="9">
        <v>6</v>
      </c>
      <c r="J4521" s="9">
        <v>-45.754999999999939</v>
      </c>
      <c r="K4521" s="9">
        <v>109.99499999999995</v>
      </c>
      <c r="L4521" s="9">
        <v>107.74500000000006</v>
      </c>
    </row>
    <row r="4522" spans="6:12">
      <c r="F4522" s="9">
        <v>4503</v>
      </c>
      <c r="G4522" s="9">
        <v>54</v>
      </c>
      <c r="H4522" s="9">
        <v>1</v>
      </c>
      <c r="I4522" s="9">
        <v>4</v>
      </c>
      <c r="J4522" s="9">
        <v>92.635999999999967</v>
      </c>
      <c r="K4522" s="9">
        <v>158.596</v>
      </c>
      <c r="L4522" s="9">
        <v>160.49600000000007</v>
      </c>
    </row>
    <row r="4523" spans="6:12">
      <c r="F4523" s="9">
        <v>4504</v>
      </c>
      <c r="G4523" s="9">
        <v>54</v>
      </c>
      <c r="H4523" s="9">
        <v>1</v>
      </c>
      <c r="I4523" s="9">
        <v>8</v>
      </c>
      <c r="J4523" s="9">
        <v>188.13199999999992</v>
      </c>
      <c r="K4523" s="9">
        <v>83.691999999999965</v>
      </c>
      <c r="L4523" s="9">
        <v>87.19200000000005</v>
      </c>
    </row>
    <row r="4524" spans="6:12">
      <c r="F4524" s="9">
        <v>4505</v>
      </c>
      <c r="G4524" s="9">
        <v>35</v>
      </c>
      <c r="H4524" s="9">
        <v>3</v>
      </c>
      <c r="I4524" s="9">
        <v>6</v>
      </c>
      <c r="J4524" s="9">
        <v>-58.614999999999895</v>
      </c>
      <c r="K4524" s="9">
        <v>100.23499999999996</v>
      </c>
      <c r="L4524" s="9">
        <v>96.485000000000014</v>
      </c>
    </row>
    <row r="4525" spans="6:12">
      <c r="F4525" s="9">
        <v>4506</v>
      </c>
      <c r="G4525" s="9">
        <v>47</v>
      </c>
      <c r="H4525" s="9">
        <v>1</v>
      </c>
      <c r="I4525" s="9">
        <v>8</v>
      </c>
      <c r="J4525" s="9">
        <v>161.30099999999999</v>
      </c>
      <c r="K4525" s="9">
        <v>59.030999999999963</v>
      </c>
      <c r="L4525" s="9">
        <v>61.481000000000037</v>
      </c>
    </row>
    <row r="4526" spans="6:12">
      <c r="F4526" s="9">
        <v>4507</v>
      </c>
      <c r="G4526" s="9">
        <v>50</v>
      </c>
      <c r="H4526" s="9">
        <v>3</v>
      </c>
      <c r="I4526" s="9">
        <v>9</v>
      </c>
      <c r="J4526" s="9">
        <v>117.46999999999997</v>
      </c>
      <c r="K4526" s="9">
        <v>143.86999999999995</v>
      </c>
      <c r="L4526" s="9">
        <v>143.57</v>
      </c>
    </row>
    <row r="4527" spans="6:12">
      <c r="F4527" s="9">
        <v>4508</v>
      </c>
      <c r="G4527" s="9">
        <v>36</v>
      </c>
      <c r="H4527" s="9">
        <v>1</v>
      </c>
      <c r="I4527" s="9">
        <v>7</v>
      </c>
      <c r="J4527" s="9">
        <v>136.32199999999997</v>
      </c>
      <c r="K4527" s="9">
        <v>80.061999999999955</v>
      </c>
      <c r="L4527" s="9">
        <v>80.462000000000018</v>
      </c>
    </row>
    <row r="4528" spans="6:12">
      <c r="F4528" s="9">
        <v>4509</v>
      </c>
      <c r="G4528" s="9">
        <v>44</v>
      </c>
      <c r="H4528" s="9">
        <v>1</v>
      </c>
      <c r="I4528" s="9">
        <v>9</v>
      </c>
      <c r="J4528" s="9">
        <v>153.96599999999992</v>
      </c>
      <c r="K4528" s="9">
        <v>10.025999999999954</v>
      </c>
      <c r="L4528" s="9">
        <v>12.425999999999988</v>
      </c>
    </row>
    <row r="4529" spans="6:12">
      <c r="F4529" s="9">
        <v>4510</v>
      </c>
      <c r="G4529" s="9">
        <v>34</v>
      </c>
      <c r="H4529" s="9">
        <v>2</v>
      </c>
      <c r="I4529" s="9">
        <v>4</v>
      </c>
      <c r="J4529" s="9">
        <v>-55.324000000000012</v>
      </c>
      <c r="K4529" s="9">
        <v>102.93599999999998</v>
      </c>
      <c r="L4529" s="9">
        <v>100.03599999999999</v>
      </c>
    </row>
    <row r="4530" spans="6:12">
      <c r="F4530" s="9">
        <v>4511</v>
      </c>
      <c r="G4530" s="9">
        <v>37</v>
      </c>
      <c r="H4530" s="9">
        <v>2</v>
      </c>
      <c r="I4530" s="9">
        <v>9</v>
      </c>
      <c r="J4530" s="9">
        <v>137.71299999999994</v>
      </c>
      <c r="K4530" s="9">
        <v>82.043000000000006</v>
      </c>
      <c r="L4530" s="9">
        <v>81.592999999999961</v>
      </c>
    </row>
    <row r="4531" spans="6:12">
      <c r="F4531" s="9">
        <v>4512</v>
      </c>
      <c r="G4531" s="9">
        <v>54</v>
      </c>
      <c r="H4531" s="9">
        <v>3</v>
      </c>
      <c r="I4531" s="9">
        <v>9</v>
      </c>
      <c r="J4531" s="9">
        <v>135.64600000000007</v>
      </c>
      <c r="K4531" s="9">
        <v>160.80599999999998</v>
      </c>
      <c r="L4531" s="9">
        <v>161.10600000000005</v>
      </c>
    </row>
    <row r="4532" spans="6:12">
      <c r="F4532" s="9">
        <v>4513</v>
      </c>
      <c r="G4532" s="9">
        <v>53</v>
      </c>
      <c r="H4532" s="9">
        <v>1</v>
      </c>
      <c r="I4532" s="9">
        <v>3</v>
      </c>
      <c r="J4532" s="9">
        <v>40.448999999999955</v>
      </c>
      <c r="K4532" s="9">
        <v>149.31899999999996</v>
      </c>
      <c r="L4532" s="9">
        <v>150.66900000000004</v>
      </c>
    </row>
    <row r="4533" spans="6:12">
      <c r="F4533" s="9">
        <v>4514</v>
      </c>
      <c r="G4533" s="9">
        <v>46</v>
      </c>
      <c r="H4533" s="9">
        <v>2</v>
      </c>
      <c r="I4533" s="9">
        <v>8</v>
      </c>
      <c r="J4533" s="9">
        <v>131.988</v>
      </c>
      <c r="K4533" s="9">
        <v>116.12799999999996</v>
      </c>
      <c r="L4533" s="9">
        <v>116.62799999999999</v>
      </c>
    </row>
    <row r="4534" spans="6:12">
      <c r="F4534" s="9">
        <v>4515</v>
      </c>
      <c r="G4534" s="9">
        <v>50</v>
      </c>
      <c r="H4534" s="9">
        <v>3</v>
      </c>
      <c r="I4534" s="9">
        <v>6</v>
      </c>
      <c r="J4534" s="9">
        <v>-29.199999999999932</v>
      </c>
      <c r="K4534" s="9">
        <v>125</v>
      </c>
      <c r="L4534" s="9">
        <v>123.50000000000006</v>
      </c>
    </row>
    <row r="4535" spans="6:12">
      <c r="F4535" s="9">
        <v>4516</v>
      </c>
      <c r="G4535" s="9">
        <v>42</v>
      </c>
      <c r="H4535" s="9">
        <v>2</v>
      </c>
      <c r="I4535" s="9">
        <v>7</v>
      </c>
      <c r="J4535" s="9">
        <v>93.863999999999976</v>
      </c>
      <c r="K4535" s="9">
        <v>121.84399999999997</v>
      </c>
      <c r="L4535" s="9">
        <v>121.34399999999997</v>
      </c>
    </row>
    <row r="4536" spans="6:12">
      <c r="F4536" s="9">
        <v>4517</v>
      </c>
      <c r="G4536" s="9">
        <v>53</v>
      </c>
      <c r="H4536" s="9">
        <v>2</v>
      </c>
      <c r="I4536" s="9">
        <v>8</v>
      </c>
      <c r="J4536" s="9">
        <v>157.97900000000001</v>
      </c>
      <c r="K4536" s="9">
        <v>139.94899999999996</v>
      </c>
      <c r="L4536" s="9">
        <v>141.499</v>
      </c>
    </row>
    <row r="4537" spans="6:12">
      <c r="F4537" s="9">
        <v>4518</v>
      </c>
      <c r="G4537" s="9">
        <v>35</v>
      </c>
      <c r="H4537" s="9">
        <v>1</v>
      </c>
      <c r="I4537" s="9">
        <v>9</v>
      </c>
      <c r="J4537" s="9">
        <v>146.14499999999992</v>
      </c>
      <c r="K4537" s="9">
        <v>4.9949999999999477</v>
      </c>
      <c r="L4537" s="9">
        <v>6.0449999999999591</v>
      </c>
    </row>
    <row r="4538" spans="6:12">
      <c r="F4538" s="9">
        <v>4519</v>
      </c>
      <c r="G4538" s="9">
        <v>45</v>
      </c>
      <c r="H4538" s="9">
        <v>2</v>
      </c>
      <c r="I4538" s="9">
        <v>6</v>
      </c>
      <c r="J4538" s="9">
        <v>61.414999999999964</v>
      </c>
      <c r="K4538" s="9">
        <v>131.06499999999994</v>
      </c>
      <c r="L4538" s="9">
        <v>130.61500000000001</v>
      </c>
    </row>
    <row r="4539" spans="6:12">
      <c r="F4539" s="9">
        <v>4520</v>
      </c>
      <c r="G4539" s="9">
        <v>54</v>
      </c>
      <c r="H4539" s="9">
        <v>2</v>
      </c>
      <c r="I4539" s="9">
        <v>7</v>
      </c>
      <c r="J4539" s="9">
        <v>133.48799999999997</v>
      </c>
      <c r="K4539" s="9">
        <v>157.74799999999999</v>
      </c>
      <c r="L4539" s="9">
        <v>159.048</v>
      </c>
    </row>
    <row r="4540" spans="6:12">
      <c r="F4540" s="9">
        <v>4521</v>
      </c>
      <c r="G4540" s="9">
        <v>31</v>
      </c>
      <c r="H4540" s="9">
        <v>3</v>
      </c>
      <c r="I4540" s="9">
        <v>8</v>
      </c>
      <c r="J4540" s="9">
        <v>50.833000000000084</v>
      </c>
      <c r="K4540" s="9">
        <v>125.72299999999996</v>
      </c>
      <c r="L4540" s="9">
        <v>122.173</v>
      </c>
    </row>
    <row r="4541" spans="6:12">
      <c r="F4541" s="9">
        <v>4522</v>
      </c>
      <c r="G4541" s="9">
        <v>23</v>
      </c>
      <c r="H4541" s="9">
        <v>2</v>
      </c>
      <c r="I4541" s="9">
        <v>6</v>
      </c>
      <c r="J4541" s="9">
        <v>72.062999999999988</v>
      </c>
      <c r="K4541" s="9">
        <v>148.53299999999996</v>
      </c>
      <c r="L4541" s="9">
        <v>144.78300000000002</v>
      </c>
    </row>
    <row r="4542" spans="6:12">
      <c r="F4542" s="9">
        <v>4523</v>
      </c>
      <c r="G4542" s="9">
        <v>52</v>
      </c>
      <c r="H4542" s="9">
        <v>3</v>
      </c>
      <c r="I4542" s="9">
        <v>5</v>
      </c>
      <c r="J4542" s="9">
        <v>-88.549999999999955</v>
      </c>
      <c r="K4542" s="9">
        <v>107.63</v>
      </c>
      <c r="L4542" s="9">
        <v>106.02999999999997</v>
      </c>
    </row>
    <row r="4543" spans="6:12">
      <c r="F4543" s="9">
        <v>4524</v>
      </c>
      <c r="G4543" s="9">
        <v>40</v>
      </c>
      <c r="H4543" s="9">
        <v>3</v>
      </c>
      <c r="I4543" s="9">
        <v>7</v>
      </c>
      <c r="J4543" s="9">
        <v>2.7500000000000568</v>
      </c>
      <c r="K4543" s="9">
        <v>117.44999999999993</v>
      </c>
      <c r="L4543" s="9">
        <v>114.85000000000008</v>
      </c>
    </row>
    <row r="4544" spans="6:12">
      <c r="F4544" s="9">
        <v>4525</v>
      </c>
      <c r="G4544" s="9">
        <v>26</v>
      </c>
      <c r="H4544" s="9">
        <v>1</v>
      </c>
      <c r="I4544" s="9">
        <v>9</v>
      </c>
      <c r="J4544" s="9">
        <v>160.1939999999999</v>
      </c>
      <c r="K4544" s="9">
        <v>21.833999999999975</v>
      </c>
      <c r="L4544" s="9">
        <v>21.533999999999963</v>
      </c>
    </row>
    <row r="4545" spans="6:12">
      <c r="F4545" s="9">
        <v>4526</v>
      </c>
      <c r="G4545" s="9">
        <v>44</v>
      </c>
      <c r="H4545" s="9">
        <v>1</v>
      </c>
      <c r="I4545" s="9">
        <v>9</v>
      </c>
      <c r="J4545" s="9">
        <v>153.96599999999992</v>
      </c>
      <c r="K4545" s="9">
        <v>10.025999999999954</v>
      </c>
      <c r="L4545" s="9">
        <v>12.425999999999988</v>
      </c>
    </row>
    <row r="4546" spans="6:12">
      <c r="F4546" s="9">
        <v>4527</v>
      </c>
      <c r="G4546" s="9">
        <v>33</v>
      </c>
      <c r="H4546" s="9">
        <v>1</v>
      </c>
      <c r="I4546" s="9">
        <v>9</v>
      </c>
      <c r="J4546" s="9">
        <v>147.37699999999995</v>
      </c>
      <c r="K4546" s="9">
        <v>6.84699999999998</v>
      </c>
      <c r="L4546" s="9">
        <v>7.59699999999998</v>
      </c>
    </row>
    <row r="4547" spans="6:12">
      <c r="F4547" s="9">
        <v>4528</v>
      </c>
      <c r="G4547" s="9">
        <v>38</v>
      </c>
      <c r="H4547" s="9">
        <v>3</v>
      </c>
      <c r="I4547" s="9">
        <v>8</v>
      </c>
      <c r="J4547" s="9">
        <v>49.524000000000115</v>
      </c>
      <c r="K4547" s="9">
        <v>122.24399999999997</v>
      </c>
      <c r="L4547" s="9">
        <v>119.74400000000009</v>
      </c>
    </row>
    <row r="4548" spans="6:12">
      <c r="F4548" s="9">
        <v>4529</v>
      </c>
      <c r="G4548" s="9">
        <v>47</v>
      </c>
      <c r="H4548" s="9">
        <v>1</v>
      </c>
      <c r="I4548" s="9">
        <v>9</v>
      </c>
      <c r="J4548" s="9">
        <v>161.43299999999994</v>
      </c>
      <c r="K4548" s="9">
        <v>16.562999999999988</v>
      </c>
      <c r="L4548" s="9">
        <v>19.413000000000068</v>
      </c>
    </row>
    <row r="4549" spans="6:12">
      <c r="F4549" s="9">
        <v>4530</v>
      </c>
      <c r="G4549" s="9">
        <v>21</v>
      </c>
      <c r="H4549" s="9">
        <v>2</v>
      </c>
      <c r="I4549" s="9">
        <v>8</v>
      </c>
      <c r="J4549" s="9">
        <v>147.16299999999998</v>
      </c>
      <c r="K4549" s="9">
        <v>139.05299999999997</v>
      </c>
      <c r="L4549" s="9">
        <v>135.80299999999997</v>
      </c>
    </row>
    <row r="4550" spans="6:12">
      <c r="F4550" s="9">
        <v>4531</v>
      </c>
      <c r="G4550" s="9">
        <v>47</v>
      </c>
      <c r="H4550" s="9">
        <v>3</v>
      </c>
      <c r="I4550" s="9">
        <v>7</v>
      </c>
      <c r="J4550" s="9">
        <v>18.409000000000049</v>
      </c>
      <c r="K4550" s="9">
        <v>130.93899999999991</v>
      </c>
      <c r="L4550" s="9">
        <v>129.38900000000007</v>
      </c>
    </row>
    <row r="4551" spans="6:12">
      <c r="F4551" s="9">
        <v>4532</v>
      </c>
      <c r="G4551" s="9">
        <v>32</v>
      </c>
      <c r="H4551" s="9">
        <v>3</v>
      </c>
      <c r="I4551" s="9">
        <v>3</v>
      </c>
      <c r="J4551" s="9">
        <v>-288.87399999999991</v>
      </c>
      <c r="K4551" s="9">
        <v>-1.2940000000000111</v>
      </c>
      <c r="L4551" s="9">
        <v>-6.69399999999996</v>
      </c>
    </row>
    <row r="4552" spans="6:12">
      <c r="F4552" s="9">
        <v>4533</v>
      </c>
      <c r="G4552" s="9">
        <v>19</v>
      </c>
      <c r="H4552" s="9">
        <v>3</v>
      </c>
      <c r="I4552" s="9">
        <v>3</v>
      </c>
      <c r="J4552" s="9">
        <v>-254.46300000000002</v>
      </c>
      <c r="K4552" s="9">
        <v>37.14700000000002</v>
      </c>
      <c r="L4552" s="9">
        <v>29.797000000000054</v>
      </c>
    </row>
    <row r="4553" spans="6:12">
      <c r="F4553" s="9">
        <v>4534</v>
      </c>
      <c r="G4553" s="9">
        <v>36</v>
      </c>
      <c r="H4553" s="9">
        <v>2</v>
      </c>
      <c r="I4553" s="9">
        <v>6</v>
      </c>
      <c r="J4553" s="9">
        <v>49.975999999999971</v>
      </c>
      <c r="K4553" s="9">
        <v>122.41599999999997</v>
      </c>
      <c r="L4553" s="9">
        <v>120.616</v>
      </c>
    </row>
    <row r="4554" spans="6:12">
      <c r="F4554" s="9">
        <v>4535</v>
      </c>
      <c r="G4554" s="9">
        <v>51</v>
      </c>
      <c r="H4554" s="9">
        <v>2</v>
      </c>
      <c r="I4554" s="9">
        <v>6</v>
      </c>
      <c r="J4554" s="9">
        <v>81.191000000000031</v>
      </c>
      <c r="K4554" s="9">
        <v>148.98099999999997</v>
      </c>
      <c r="L4554" s="9">
        <v>149.43100000000007</v>
      </c>
    </row>
    <row r="4555" spans="6:12">
      <c r="F4555" s="9">
        <v>4536</v>
      </c>
      <c r="G4555" s="9">
        <v>23</v>
      </c>
      <c r="H4555" s="9">
        <v>1</v>
      </c>
      <c r="I4555" s="9">
        <v>4</v>
      </c>
      <c r="J4555" s="9">
        <v>74.996999999999986</v>
      </c>
      <c r="K4555" s="9">
        <v>150.56699999999995</v>
      </c>
      <c r="L4555" s="9">
        <v>147.81700000000001</v>
      </c>
    </row>
    <row r="4556" spans="6:12">
      <c r="F4556" s="9">
        <v>4537</v>
      </c>
      <c r="G4556" s="9">
        <v>46</v>
      </c>
      <c r="H4556" s="9">
        <v>2</v>
      </c>
      <c r="I4556" s="9">
        <v>9</v>
      </c>
      <c r="J4556" s="9">
        <v>151.74399999999997</v>
      </c>
      <c r="K4556" s="9">
        <v>93.283999999999935</v>
      </c>
      <c r="L4556" s="9">
        <v>94.183999999999969</v>
      </c>
    </row>
    <row r="4557" spans="6:12">
      <c r="F4557" s="9">
        <v>4538</v>
      </c>
      <c r="G4557" s="9">
        <v>54</v>
      </c>
      <c r="H4557" s="9">
        <v>2</v>
      </c>
      <c r="I4557" s="9">
        <v>6</v>
      </c>
      <c r="J4557" s="9">
        <v>94.723999999999961</v>
      </c>
      <c r="K4557" s="9">
        <v>161.584</v>
      </c>
      <c r="L4557" s="9">
        <v>162.48400000000004</v>
      </c>
    </row>
    <row r="4558" spans="6:12">
      <c r="F4558" s="9">
        <v>4539</v>
      </c>
      <c r="G4558" s="9">
        <v>29</v>
      </c>
      <c r="H4558" s="9">
        <v>3</v>
      </c>
      <c r="I4558" s="9">
        <v>7</v>
      </c>
      <c r="J4558" s="9">
        <v>4.8730000000000473</v>
      </c>
      <c r="K4558" s="9">
        <v>122.983</v>
      </c>
      <c r="L4558" s="9">
        <v>118.73300000000006</v>
      </c>
    </row>
    <row r="4559" spans="6:12">
      <c r="F4559" s="9">
        <v>4540</v>
      </c>
      <c r="G4559" s="9">
        <v>19</v>
      </c>
      <c r="H4559" s="9">
        <v>3</v>
      </c>
      <c r="I4559" s="9">
        <v>8</v>
      </c>
      <c r="J4559" s="9">
        <v>83.856999999999971</v>
      </c>
      <c r="K4559" s="9">
        <v>162.46699999999998</v>
      </c>
      <c r="L4559" s="9">
        <v>157.11700000000002</v>
      </c>
    </row>
    <row r="4560" spans="6:12">
      <c r="F4560" s="9">
        <v>4541</v>
      </c>
      <c r="G4560" s="9">
        <v>48</v>
      </c>
      <c r="H4560" s="9">
        <v>2</v>
      </c>
      <c r="I4560" s="9">
        <v>7</v>
      </c>
      <c r="J4560" s="9">
        <v>108.81599999999997</v>
      </c>
      <c r="K4560" s="9">
        <v>134.93599999999998</v>
      </c>
      <c r="L4560" s="9">
        <v>135.33599999999998</v>
      </c>
    </row>
    <row r="4561" spans="6:12">
      <c r="F4561" s="9">
        <v>4542</v>
      </c>
      <c r="G4561" s="9">
        <v>40</v>
      </c>
      <c r="H4561" s="9">
        <v>3</v>
      </c>
      <c r="I4561" s="9">
        <v>4</v>
      </c>
      <c r="J4561" s="9">
        <v>-200.62</v>
      </c>
      <c r="K4561" s="9">
        <v>41.879999999999967</v>
      </c>
      <c r="L4561" s="9">
        <v>38.080000000000041</v>
      </c>
    </row>
    <row r="4562" spans="6:12">
      <c r="F4562" s="9">
        <v>4543</v>
      </c>
      <c r="G4562" s="9">
        <v>38</v>
      </c>
      <c r="H4562" s="9">
        <v>3</v>
      </c>
      <c r="I4562" s="9">
        <v>5</v>
      </c>
      <c r="J4562" s="9">
        <v>-125.36999999999989</v>
      </c>
      <c r="K4562" s="9">
        <v>75.149999999999949</v>
      </c>
      <c r="L4562" s="9">
        <v>71.450000000000017</v>
      </c>
    </row>
    <row r="4563" spans="6:12">
      <c r="F4563" s="9">
        <v>4544</v>
      </c>
      <c r="G4563" s="9">
        <v>31</v>
      </c>
      <c r="H4563" s="9">
        <v>3</v>
      </c>
      <c r="I4563" s="9">
        <v>7</v>
      </c>
      <c r="J4563" s="9">
        <v>2.0570000000000732</v>
      </c>
      <c r="K4563" s="9">
        <v>119.54699999999997</v>
      </c>
      <c r="L4563" s="9">
        <v>115.59700000000004</v>
      </c>
    </row>
    <row r="4564" spans="6:12">
      <c r="F4564" s="9">
        <v>4545</v>
      </c>
      <c r="G4564" s="9">
        <v>48</v>
      </c>
      <c r="H4564" s="9">
        <v>2</v>
      </c>
      <c r="I4564" s="9">
        <v>5</v>
      </c>
      <c r="J4564" s="9">
        <v>21.880000000000024</v>
      </c>
      <c r="K4564" s="9">
        <v>133.20000000000002</v>
      </c>
      <c r="L4564" s="9">
        <v>132.79999999999998</v>
      </c>
    </row>
    <row r="4565" spans="6:12">
      <c r="F4565" s="9">
        <v>4546</v>
      </c>
      <c r="G4565" s="9">
        <v>31</v>
      </c>
      <c r="H4565" s="9">
        <v>2</v>
      </c>
      <c r="I4565" s="9">
        <v>4</v>
      </c>
      <c r="J4565" s="9">
        <v>-52.620999999999981</v>
      </c>
      <c r="K4565" s="9">
        <v>106.56899999999997</v>
      </c>
      <c r="L4565" s="9">
        <v>103.21900000000002</v>
      </c>
    </row>
    <row r="4566" spans="6:12">
      <c r="F4566" s="9">
        <v>4547</v>
      </c>
      <c r="G4566" s="9">
        <v>21</v>
      </c>
      <c r="H4566" s="9">
        <v>1</v>
      </c>
      <c r="I4566" s="9">
        <v>6</v>
      </c>
      <c r="J4566" s="9">
        <v>149.08099999999996</v>
      </c>
      <c r="K4566" s="9">
        <v>140.07099999999997</v>
      </c>
      <c r="L4566" s="9">
        <v>137.821</v>
      </c>
    </row>
    <row r="4567" spans="6:12">
      <c r="F4567" s="9">
        <v>4548</v>
      </c>
      <c r="G4567" s="9">
        <v>37</v>
      </c>
      <c r="H4567" s="9">
        <v>2</v>
      </c>
      <c r="I4567" s="9">
        <v>7</v>
      </c>
      <c r="J4567" s="9">
        <v>88.828999999999979</v>
      </c>
      <c r="K4567" s="9">
        <v>118.35899999999998</v>
      </c>
      <c r="L4567" s="9">
        <v>117.10899999999998</v>
      </c>
    </row>
    <row r="4568" spans="6:12">
      <c r="F4568" s="9">
        <v>4549</v>
      </c>
      <c r="G4568" s="9">
        <v>34</v>
      </c>
      <c r="H4568" s="9">
        <v>2</v>
      </c>
      <c r="I4568" s="9">
        <v>9</v>
      </c>
      <c r="J4568" s="9">
        <v>137.89599999999993</v>
      </c>
      <c r="K4568" s="9">
        <v>83.155999999999949</v>
      </c>
      <c r="L4568" s="9">
        <v>82.255999999999972</v>
      </c>
    </row>
    <row r="4569" spans="6:12">
      <c r="F4569" s="9">
        <v>4550</v>
      </c>
      <c r="G4569" s="9">
        <v>23</v>
      </c>
      <c r="H4569" s="9">
        <v>1</v>
      </c>
      <c r="I4569" s="9">
        <v>5</v>
      </c>
      <c r="J4569" s="9">
        <v>112.90500000000003</v>
      </c>
      <c r="K4569" s="9">
        <v>145.875</v>
      </c>
      <c r="L4569" s="9">
        <v>143.52499999999998</v>
      </c>
    </row>
    <row r="4570" spans="6:12">
      <c r="F4570" s="9">
        <v>4551</v>
      </c>
      <c r="G4570" s="9">
        <v>30</v>
      </c>
      <c r="H4570" s="9">
        <v>1</v>
      </c>
      <c r="I4570" s="9">
        <v>6</v>
      </c>
      <c r="J4570" s="9">
        <v>122.71999999999996</v>
      </c>
      <c r="K4570" s="9">
        <v>110.91999999999997</v>
      </c>
      <c r="L4570" s="9">
        <v>110.02</v>
      </c>
    </row>
    <row r="4571" spans="6:12">
      <c r="F4571" s="9">
        <v>4552</v>
      </c>
      <c r="G4571" s="9">
        <v>27</v>
      </c>
      <c r="H4571" s="9">
        <v>2</v>
      </c>
      <c r="I4571" s="9">
        <v>3</v>
      </c>
      <c r="J4571" s="9">
        <v>-112.27900000000002</v>
      </c>
      <c r="K4571" s="9">
        <v>90.750999999999991</v>
      </c>
      <c r="L4571" s="9">
        <v>86.401000000000025</v>
      </c>
    </row>
    <row r="4572" spans="6:12">
      <c r="F4572" s="9">
        <v>4553</v>
      </c>
      <c r="G4572" s="9">
        <v>43</v>
      </c>
      <c r="H4572" s="9">
        <v>2</v>
      </c>
      <c r="I4572" s="9">
        <v>8</v>
      </c>
      <c r="J4572" s="9">
        <v>124.89899999999997</v>
      </c>
      <c r="K4572" s="9">
        <v>109.96899999999994</v>
      </c>
      <c r="L4572" s="9">
        <v>110.01899999999998</v>
      </c>
    </row>
    <row r="4573" spans="6:12">
      <c r="F4573" s="9">
        <v>4554</v>
      </c>
      <c r="G4573" s="9">
        <v>53</v>
      </c>
      <c r="H4573" s="9">
        <v>2</v>
      </c>
      <c r="I4573" s="9">
        <v>5</v>
      </c>
      <c r="J4573" s="9">
        <v>41.705000000000041</v>
      </c>
      <c r="K4573" s="9">
        <v>151.47499999999997</v>
      </c>
      <c r="L4573" s="9">
        <v>151.82499999999999</v>
      </c>
    </row>
    <row r="4574" spans="6:12">
      <c r="F4574" s="9">
        <v>4555</v>
      </c>
      <c r="G4574" s="9">
        <v>27</v>
      </c>
      <c r="H4574" s="9">
        <v>1</v>
      </c>
      <c r="I4574" s="9">
        <v>5</v>
      </c>
      <c r="J4574" s="9">
        <v>100.62500000000003</v>
      </c>
      <c r="K4574" s="9">
        <v>132.35499999999999</v>
      </c>
      <c r="L4574" s="9">
        <v>130.60499999999999</v>
      </c>
    </row>
    <row r="4575" spans="6:12">
      <c r="F4575" s="9">
        <v>4556</v>
      </c>
      <c r="G4575" s="9">
        <v>47</v>
      </c>
      <c r="H4575" s="9">
        <v>3</v>
      </c>
      <c r="I4575" s="9">
        <v>7</v>
      </c>
      <c r="J4575" s="9">
        <v>18.409000000000049</v>
      </c>
      <c r="K4575" s="9">
        <v>130.93899999999991</v>
      </c>
      <c r="L4575" s="9">
        <v>129.38900000000007</v>
      </c>
    </row>
    <row r="4576" spans="6:12">
      <c r="F4576" s="9">
        <v>4557</v>
      </c>
      <c r="G4576" s="9">
        <v>44</v>
      </c>
      <c r="H4576" s="9">
        <v>1</v>
      </c>
      <c r="I4576" s="9">
        <v>3</v>
      </c>
      <c r="J4576" s="9">
        <v>11.082000000000001</v>
      </c>
      <c r="K4576" s="9">
        <v>122.74199999999998</v>
      </c>
      <c r="L4576" s="9">
        <v>122.742</v>
      </c>
    </row>
    <row r="4577" spans="6:12">
      <c r="F4577" s="9">
        <v>4558</v>
      </c>
      <c r="G4577" s="9">
        <v>25</v>
      </c>
      <c r="H4577" s="9">
        <v>3</v>
      </c>
      <c r="I4577" s="9">
        <v>8</v>
      </c>
      <c r="J4577" s="9">
        <v>62.484999999999957</v>
      </c>
      <c r="K4577" s="9">
        <v>139.23499999999996</v>
      </c>
      <c r="L4577" s="9">
        <v>134.78500000000003</v>
      </c>
    </row>
    <row r="4578" spans="6:12">
      <c r="F4578" s="9">
        <v>4559</v>
      </c>
      <c r="G4578" s="9">
        <v>34</v>
      </c>
      <c r="H4578" s="9">
        <v>3</v>
      </c>
      <c r="I4578" s="9">
        <v>6</v>
      </c>
      <c r="J4578" s="9">
        <v>-58.41599999999994</v>
      </c>
      <c r="K4578" s="9">
        <v>100.74399999999997</v>
      </c>
      <c r="L4578" s="9">
        <v>96.844000000000051</v>
      </c>
    </row>
    <row r="4579" spans="6:12">
      <c r="F4579" s="9">
        <v>4560</v>
      </c>
      <c r="G4579" s="9">
        <v>48</v>
      </c>
      <c r="H4579" s="9">
        <v>3</v>
      </c>
      <c r="I4579" s="9">
        <v>5</v>
      </c>
      <c r="J4579" s="9">
        <v>-104.46999999999991</v>
      </c>
      <c r="K4579" s="9">
        <v>92.949999999999989</v>
      </c>
      <c r="L4579" s="9">
        <v>90.75</v>
      </c>
    </row>
    <row r="4580" spans="6:12">
      <c r="F4580" s="9">
        <v>4561</v>
      </c>
      <c r="G4580" s="9">
        <v>51</v>
      </c>
      <c r="H4580" s="9">
        <v>1</v>
      </c>
      <c r="I4580" s="9">
        <v>5</v>
      </c>
      <c r="J4580" s="9">
        <v>117.66500000000005</v>
      </c>
      <c r="K4580" s="9">
        <v>141.95499999999996</v>
      </c>
      <c r="L4580" s="9">
        <v>143.80500000000009</v>
      </c>
    </row>
    <row r="4581" spans="6:12">
      <c r="F4581" s="9">
        <v>4562</v>
      </c>
      <c r="G4581" s="9">
        <v>40</v>
      </c>
      <c r="H4581" s="9">
        <v>3</v>
      </c>
      <c r="I4581" s="9">
        <v>5</v>
      </c>
      <c r="J4581" s="9">
        <v>-123.34999999999991</v>
      </c>
      <c r="K4581" s="9">
        <v>76.549999999999926</v>
      </c>
      <c r="L4581" s="9">
        <v>73.150000000000006</v>
      </c>
    </row>
    <row r="4582" spans="6:12">
      <c r="F4582" s="9">
        <v>4563</v>
      </c>
      <c r="G4582" s="9">
        <v>52</v>
      </c>
      <c r="H4582" s="9">
        <v>3</v>
      </c>
      <c r="I4582" s="9">
        <v>4</v>
      </c>
      <c r="J4582" s="9">
        <v>-165.89199999999994</v>
      </c>
      <c r="K4582" s="9">
        <v>72.888000000000005</v>
      </c>
      <c r="L4582" s="9">
        <v>70.888000000000005</v>
      </c>
    </row>
    <row r="4583" spans="6:12">
      <c r="F4583" s="9">
        <v>4564</v>
      </c>
      <c r="G4583" s="9">
        <v>45</v>
      </c>
      <c r="H4583" s="9">
        <v>3</v>
      </c>
      <c r="I4583" s="9">
        <v>9</v>
      </c>
      <c r="J4583" s="9">
        <v>100.82499999999999</v>
      </c>
      <c r="K4583" s="9">
        <v>128.77499999999992</v>
      </c>
      <c r="L4583" s="9">
        <v>127.72500000000002</v>
      </c>
    </row>
    <row r="4584" spans="6:12">
      <c r="F4584" s="9">
        <v>4565</v>
      </c>
      <c r="G4584" s="9">
        <v>27</v>
      </c>
      <c r="H4584" s="9">
        <v>3</v>
      </c>
      <c r="I4584" s="9">
        <v>9</v>
      </c>
      <c r="J4584" s="9">
        <v>96.793000000000006</v>
      </c>
      <c r="K4584" s="9">
        <v>130.32299999999992</v>
      </c>
      <c r="L4584" s="9">
        <v>126.57300000000004</v>
      </c>
    </row>
    <row r="4585" spans="6:12">
      <c r="F4585" s="9">
        <v>4566</v>
      </c>
      <c r="G4585" s="9">
        <v>48</v>
      </c>
      <c r="H4585" s="9">
        <v>3</v>
      </c>
      <c r="I4585" s="9">
        <v>4</v>
      </c>
      <c r="J4585" s="9">
        <v>-181.7879999999999</v>
      </c>
      <c r="K4585" s="9">
        <v>58.231999999999999</v>
      </c>
      <c r="L4585" s="9">
        <v>55.632000000000005</v>
      </c>
    </row>
    <row r="4586" spans="6:12">
      <c r="F4586" s="9">
        <v>4567</v>
      </c>
      <c r="G4586" s="9">
        <v>52</v>
      </c>
      <c r="H4586" s="9">
        <v>3</v>
      </c>
      <c r="I4586" s="9">
        <v>6</v>
      </c>
      <c r="J4586" s="9">
        <v>-20.687999999999931</v>
      </c>
      <c r="K4586" s="9">
        <v>132.892</v>
      </c>
      <c r="L4586" s="9">
        <v>131.69200000000001</v>
      </c>
    </row>
    <row r="4587" spans="6:12">
      <c r="F4587" s="9">
        <v>4568</v>
      </c>
      <c r="G4587" s="9">
        <v>26</v>
      </c>
      <c r="H4587" s="9">
        <v>1</v>
      </c>
      <c r="I4587" s="9">
        <v>3</v>
      </c>
      <c r="J4587" s="9">
        <v>17.957999999999984</v>
      </c>
      <c r="K4587" s="9">
        <v>135.19800000000001</v>
      </c>
      <c r="L4587" s="9">
        <v>132.49800000000002</v>
      </c>
    </row>
    <row r="4588" spans="6:12">
      <c r="F4588" s="9">
        <v>4569</v>
      </c>
      <c r="G4588" s="9">
        <v>35</v>
      </c>
      <c r="H4588" s="9">
        <v>3</v>
      </c>
      <c r="I4588" s="9">
        <v>8</v>
      </c>
      <c r="J4588" s="9">
        <v>48.465000000000089</v>
      </c>
      <c r="K4588" s="9">
        <v>122.11499999999995</v>
      </c>
      <c r="L4588" s="9">
        <v>119.16500000000002</v>
      </c>
    </row>
    <row r="4589" spans="6:12">
      <c r="F4589" s="9">
        <v>4570</v>
      </c>
      <c r="G4589" s="9">
        <v>48</v>
      </c>
      <c r="H4589" s="9">
        <v>3</v>
      </c>
      <c r="I4589" s="9">
        <v>6</v>
      </c>
      <c r="J4589" s="9">
        <v>-36.631999999999891</v>
      </c>
      <c r="K4589" s="9">
        <v>118.18800000000002</v>
      </c>
      <c r="L4589" s="9">
        <v>116.38800000000006</v>
      </c>
    </row>
    <row r="4590" spans="6:12">
      <c r="F4590" s="9">
        <v>4571</v>
      </c>
      <c r="G4590" s="9">
        <v>31</v>
      </c>
      <c r="H4590" s="9">
        <v>2</v>
      </c>
      <c r="I4590" s="9">
        <v>7</v>
      </c>
      <c r="J4590" s="9">
        <v>91.696999999999974</v>
      </c>
      <c r="K4590" s="9">
        <v>123.08699999999996</v>
      </c>
      <c r="L4590" s="9">
        <v>120.93700000000004</v>
      </c>
    </row>
    <row r="4591" spans="6:12">
      <c r="F4591" s="9">
        <v>4572</v>
      </c>
      <c r="G4591" s="9">
        <v>36</v>
      </c>
      <c r="H4591" s="9">
        <v>3</v>
      </c>
      <c r="I4591" s="9">
        <v>4</v>
      </c>
      <c r="J4591" s="9">
        <v>-203.55599999999998</v>
      </c>
      <c r="K4591" s="9">
        <v>40.183999999999969</v>
      </c>
      <c r="L4591" s="9">
        <v>35.78400000000002</v>
      </c>
    </row>
    <row r="4592" spans="6:12">
      <c r="F4592" s="9">
        <v>4573</v>
      </c>
      <c r="G4592" s="9">
        <v>36</v>
      </c>
      <c r="H4592" s="9">
        <v>1</v>
      </c>
      <c r="I4592" s="9">
        <v>3</v>
      </c>
      <c r="J4592" s="9">
        <v>3.3379999999999939</v>
      </c>
      <c r="K4592" s="9">
        <v>117.47799999999998</v>
      </c>
      <c r="L4592" s="9">
        <v>116.27800000000002</v>
      </c>
    </row>
    <row r="4593" spans="6:12">
      <c r="F4593" s="9">
        <v>4574</v>
      </c>
      <c r="G4593" s="9">
        <v>32</v>
      </c>
      <c r="H4593" s="9">
        <v>1</v>
      </c>
      <c r="I4593" s="9">
        <v>7</v>
      </c>
      <c r="J4593" s="9">
        <v>138.83399999999997</v>
      </c>
      <c r="K4593" s="9">
        <v>83.813999999999993</v>
      </c>
      <c r="L4593" s="9">
        <v>83.614000000000004</v>
      </c>
    </row>
    <row r="4594" spans="6:12">
      <c r="F4594" s="9">
        <v>4575</v>
      </c>
      <c r="G4594" s="9">
        <v>19</v>
      </c>
      <c r="H4594" s="9">
        <v>3</v>
      </c>
      <c r="I4594" s="9">
        <v>9</v>
      </c>
      <c r="J4594" s="9">
        <v>123.08100000000002</v>
      </c>
      <c r="K4594" s="9">
        <v>159.09100000000001</v>
      </c>
      <c r="L4594" s="9">
        <v>154.14100000000008</v>
      </c>
    </row>
    <row r="4595" spans="6:12">
      <c r="F4595" s="9">
        <v>4576</v>
      </c>
      <c r="G4595" s="9">
        <v>47</v>
      </c>
      <c r="H4595" s="9">
        <v>1</v>
      </c>
      <c r="I4595" s="9">
        <v>3</v>
      </c>
      <c r="J4595" s="9">
        <v>18.441000000000017</v>
      </c>
      <c r="K4595" s="9">
        <v>129.17099999999999</v>
      </c>
      <c r="L4595" s="9">
        <v>129.62100000000007</v>
      </c>
    </row>
    <row r="4596" spans="6:12">
      <c r="F4596" s="9">
        <v>4577</v>
      </c>
      <c r="G4596" s="9">
        <v>43</v>
      </c>
      <c r="H4596" s="9">
        <v>2</v>
      </c>
      <c r="I4596" s="9">
        <v>7</v>
      </c>
      <c r="J4596" s="9">
        <v>95.680999999999983</v>
      </c>
      <c r="K4596" s="9">
        <v>123.35099999999994</v>
      </c>
      <c r="L4596" s="9">
        <v>123.001</v>
      </c>
    </row>
    <row r="4597" spans="6:12">
      <c r="F4597" s="9">
        <v>4578</v>
      </c>
      <c r="G4597" s="9">
        <v>31</v>
      </c>
      <c r="H4597" s="9">
        <v>1</v>
      </c>
      <c r="I4597" s="9">
        <v>8</v>
      </c>
      <c r="J4597" s="9">
        <v>149.65299999999996</v>
      </c>
      <c r="K4597" s="9">
        <v>52.342999999999989</v>
      </c>
      <c r="L4597" s="9">
        <v>52.393000000000029</v>
      </c>
    </row>
    <row r="4598" spans="6:12">
      <c r="F4598" s="9">
        <v>4579</v>
      </c>
      <c r="G4598" s="9">
        <v>47</v>
      </c>
      <c r="H4598" s="9">
        <v>3</v>
      </c>
      <c r="I4598" s="9">
        <v>7</v>
      </c>
      <c r="J4598" s="9">
        <v>18.409000000000049</v>
      </c>
      <c r="K4598" s="9">
        <v>130.93899999999991</v>
      </c>
      <c r="L4598" s="9">
        <v>129.38900000000007</v>
      </c>
    </row>
    <row r="4599" spans="6:12">
      <c r="F4599" s="9">
        <v>4580</v>
      </c>
      <c r="G4599" s="9">
        <v>50</v>
      </c>
      <c r="H4599" s="9">
        <v>3</v>
      </c>
      <c r="I4599" s="9">
        <v>5</v>
      </c>
      <c r="J4599" s="9">
        <v>-97.049999999999898</v>
      </c>
      <c r="K4599" s="9">
        <v>99.749999999999972</v>
      </c>
      <c r="L4599" s="9">
        <v>97.85</v>
      </c>
    </row>
    <row r="4600" spans="6:12">
      <c r="F4600" s="9">
        <v>4581</v>
      </c>
      <c r="G4600" s="9">
        <v>30</v>
      </c>
      <c r="H4600" s="9">
        <v>2</v>
      </c>
      <c r="I4600" s="9">
        <v>3</v>
      </c>
      <c r="J4600" s="9">
        <v>-118.23999999999998</v>
      </c>
      <c r="K4600" s="9">
        <v>83.859999999999985</v>
      </c>
      <c r="L4600" s="9">
        <v>79.960000000000008</v>
      </c>
    </row>
    <row r="4601" spans="6:12">
      <c r="F4601" s="9">
        <v>4582</v>
      </c>
      <c r="G4601" s="9">
        <v>30</v>
      </c>
      <c r="H4601" s="9">
        <v>1</v>
      </c>
      <c r="I4601" s="9">
        <v>6</v>
      </c>
      <c r="J4601" s="9">
        <v>122.71999999999996</v>
      </c>
      <c r="K4601" s="9">
        <v>110.91999999999997</v>
      </c>
      <c r="L4601" s="9">
        <v>110.02</v>
      </c>
    </row>
    <row r="4602" spans="6:12">
      <c r="F4602" s="9">
        <v>4583</v>
      </c>
      <c r="G4602" s="9">
        <v>35</v>
      </c>
      <c r="H4602" s="9">
        <v>2</v>
      </c>
      <c r="I4602" s="9">
        <v>3</v>
      </c>
      <c r="J4602" s="9">
        <v>-122.77500000000001</v>
      </c>
      <c r="K4602" s="9">
        <v>77.774999999999977</v>
      </c>
      <c r="L4602" s="9">
        <v>74.624999999999972</v>
      </c>
    </row>
    <row r="4603" spans="6:12">
      <c r="F4603" s="9">
        <v>4584</v>
      </c>
      <c r="G4603" s="9">
        <v>55</v>
      </c>
      <c r="H4603" s="9">
        <v>1</v>
      </c>
      <c r="I4603" s="9">
        <v>8</v>
      </c>
      <c r="J4603" s="9">
        <v>193.0449999999999</v>
      </c>
      <c r="K4603" s="9">
        <v>88.294999999999888</v>
      </c>
      <c r="L4603" s="9">
        <v>91.945000000000064</v>
      </c>
    </row>
    <row r="4604" spans="6:12">
      <c r="F4604" s="9">
        <v>4585</v>
      </c>
      <c r="G4604" s="9">
        <v>49</v>
      </c>
      <c r="H4604" s="9">
        <v>3</v>
      </c>
      <c r="I4604" s="9">
        <v>7</v>
      </c>
      <c r="J4604" s="9">
        <v>25.313000000000102</v>
      </c>
      <c r="K4604" s="9">
        <v>137.22300000000001</v>
      </c>
      <c r="L4604" s="9">
        <v>135.97300000000001</v>
      </c>
    </row>
    <row r="4605" spans="6:12">
      <c r="F4605" s="9">
        <v>4586</v>
      </c>
      <c r="G4605" s="9">
        <v>25</v>
      </c>
      <c r="H4605" s="9">
        <v>3</v>
      </c>
      <c r="I4605" s="9">
        <v>6</v>
      </c>
      <c r="J4605" s="9">
        <v>-44.475000000000023</v>
      </c>
      <c r="K4605" s="9">
        <v>117.47499999999999</v>
      </c>
      <c r="L4605" s="9">
        <v>112.22500000000005</v>
      </c>
    </row>
    <row r="4606" spans="6:12">
      <c r="F4606" s="9">
        <v>4587</v>
      </c>
      <c r="G4606" s="9">
        <v>37</v>
      </c>
      <c r="H4606" s="9">
        <v>1</v>
      </c>
      <c r="I4606" s="9">
        <v>3</v>
      </c>
      <c r="J4606" s="9">
        <v>3.3610000000000042</v>
      </c>
      <c r="K4606" s="9">
        <v>117.191</v>
      </c>
      <c r="L4606" s="9">
        <v>116.14100000000002</v>
      </c>
    </row>
    <row r="4607" spans="6:12">
      <c r="F4607" s="9">
        <v>4588</v>
      </c>
      <c r="G4607" s="9">
        <v>35</v>
      </c>
      <c r="H4607" s="9">
        <v>3</v>
      </c>
      <c r="I4607" s="9">
        <v>5</v>
      </c>
      <c r="J4607" s="9">
        <v>-126.37499999999989</v>
      </c>
      <c r="K4607" s="9">
        <v>75.07499999999996</v>
      </c>
      <c r="L4607" s="9">
        <v>70.924999999999983</v>
      </c>
    </row>
    <row r="4608" spans="6:12">
      <c r="F4608" s="9">
        <v>4589</v>
      </c>
      <c r="G4608" s="9">
        <v>23</v>
      </c>
      <c r="H4608" s="9">
        <v>1</v>
      </c>
      <c r="I4608" s="9">
        <v>7</v>
      </c>
      <c r="J4608" s="9">
        <v>160.28099999999998</v>
      </c>
      <c r="K4608" s="9">
        <v>108.05099999999996</v>
      </c>
      <c r="L4608" s="9">
        <v>106.501</v>
      </c>
    </row>
    <row r="4609" spans="6:12">
      <c r="F4609" s="9">
        <v>4590</v>
      </c>
      <c r="G4609" s="9">
        <v>39</v>
      </c>
      <c r="H4609" s="9">
        <v>2</v>
      </c>
      <c r="I4609" s="9">
        <v>9</v>
      </c>
      <c r="J4609" s="9">
        <v>138.94099999999992</v>
      </c>
      <c r="K4609" s="9">
        <v>82.650999999999954</v>
      </c>
      <c r="L4609" s="9">
        <v>82.500999999999976</v>
      </c>
    </row>
    <row r="4610" spans="6:12">
      <c r="F4610" s="9">
        <v>4591</v>
      </c>
      <c r="G4610" s="9">
        <v>37</v>
      </c>
      <c r="H4610" s="9">
        <v>3</v>
      </c>
      <c r="I4610" s="9">
        <v>3</v>
      </c>
      <c r="J4610" s="9">
        <v>-289.95899999999995</v>
      </c>
      <c r="K4610" s="9">
        <v>-3.929000000000002</v>
      </c>
      <c r="L4610" s="9">
        <v>-8.5789999999999509</v>
      </c>
    </row>
    <row r="4611" spans="6:12">
      <c r="F4611" s="9">
        <v>4592</v>
      </c>
      <c r="G4611" s="9">
        <v>52</v>
      </c>
      <c r="H4611" s="9">
        <v>2</v>
      </c>
      <c r="I4611" s="9">
        <v>5</v>
      </c>
      <c r="J4611" s="9">
        <v>37.200000000000017</v>
      </c>
      <c r="K4611" s="9">
        <v>147.28</v>
      </c>
      <c r="L4611" s="9">
        <v>147.47999999999993</v>
      </c>
    </row>
    <row r="4612" spans="6:12">
      <c r="F4612" s="9">
        <v>4593</v>
      </c>
      <c r="G4612" s="9">
        <v>36</v>
      </c>
      <c r="H4612" s="9">
        <v>3</v>
      </c>
      <c r="I4612" s="9">
        <v>9</v>
      </c>
      <c r="J4612" s="9">
        <v>87.874000000000024</v>
      </c>
      <c r="K4612" s="9">
        <v>118.61399999999992</v>
      </c>
      <c r="L4612" s="9">
        <v>116.21400000000006</v>
      </c>
    </row>
    <row r="4613" spans="6:12">
      <c r="F4613" s="9">
        <v>4594</v>
      </c>
      <c r="G4613" s="9">
        <v>40</v>
      </c>
      <c r="H4613" s="9">
        <v>3</v>
      </c>
      <c r="I4613" s="9">
        <v>9</v>
      </c>
      <c r="J4613" s="9">
        <v>90.93</v>
      </c>
      <c r="K4613" s="9">
        <v>120.42999999999995</v>
      </c>
      <c r="L4613" s="9">
        <v>118.63000000000005</v>
      </c>
    </row>
    <row r="4614" spans="6:12">
      <c r="F4614" s="9">
        <v>4595</v>
      </c>
      <c r="G4614" s="9">
        <v>23</v>
      </c>
      <c r="H4614" s="9">
        <v>3</v>
      </c>
      <c r="I4614" s="9">
        <v>4</v>
      </c>
      <c r="J4614" s="9">
        <v>-183.26299999999998</v>
      </c>
      <c r="K4614" s="9">
        <v>64.506999999999948</v>
      </c>
      <c r="L4614" s="9">
        <v>58.156999999999982</v>
      </c>
    </row>
    <row r="4615" spans="6:12">
      <c r="F4615" s="9">
        <v>4596</v>
      </c>
      <c r="G4615" s="9">
        <v>20</v>
      </c>
      <c r="H4615" s="9">
        <v>3</v>
      </c>
      <c r="I4615" s="9">
        <v>8</v>
      </c>
      <c r="J4615" s="9">
        <v>79.619999999999948</v>
      </c>
      <c r="K4615" s="9">
        <v>157.9199999999999</v>
      </c>
      <c r="L4615" s="9">
        <v>152.71999999999997</v>
      </c>
    </row>
    <row r="4616" spans="6:12">
      <c r="F4616" s="9">
        <v>4597</v>
      </c>
      <c r="G4616" s="9">
        <v>31</v>
      </c>
      <c r="H4616" s="9">
        <v>3</v>
      </c>
      <c r="I4616" s="9">
        <v>8</v>
      </c>
      <c r="J4616" s="9">
        <v>50.833000000000084</v>
      </c>
      <c r="K4616" s="9">
        <v>125.72299999999996</v>
      </c>
      <c r="L4616" s="9">
        <v>122.173</v>
      </c>
    </row>
    <row r="4617" spans="6:12">
      <c r="F4617" s="9">
        <v>4598</v>
      </c>
      <c r="G4617" s="9">
        <v>29</v>
      </c>
      <c r="H4617" s="9">
        <v>1</v>
      </c>
      <c r="I4617" s="9">
        <v>3</v>
      </c>
      <c r="J4617" s="9">
        <v>10.736999999999995</v>
      </c>
      <c r="K4617" s="9">
        <v>127.047</v>
      </c>
      <c r="L4617" s="9">
        <v>124.79700000000003</v>
      </c>
    </row>
    <row r="4618" spans="6:12">
      <c r="F4618" s="9">
        <v>4599</v>
      </c>
      <c r="G4618" s="9">
        <v>49</v>
      </c>
      <c r="H4618" s="9">
        <v>2</v>
      </c>
      <c r="I4618" s="9">
        <v>9</v>
      </c>
      <c r="J4618" s="9">
        <v>161.28099999999995</v>
      </c>
      <c r="K4618" s="9">
        <v>101.89099999999999</v>
      </c>
      <c r="L4618" s="9">
        <v>103.24099999999996</v>
      </c>
    </row>
    <row r="4619" spans="6:12">
      <c r="F4619" s="9">
        <v>4600</v>
      </c>
      <c r="G4619" s="9">
        <v>40</v>
      </c>
      <c r="H4619" s="9">
        <v>3</v>
      </c>
      <c r="I4619" s="9">
        <v>6</v>
      </c>
      <c r="J4619" s="9">
        <v>-55.559999999999889</v>
      </c>
      <c r="K4619" s="9">
        <v>101.73999999999995</v>
      </c>
      <c r="L4619" s="9">
        <v>98.740000000000066</v>
      </c>
    </row>
    <row r="4620" spans="6:12">
      <c r="F4620" s="9">
        <v>4601</v>
      </c>
      <c r="G4620" s="9">
        <v>54</v>
      </c>
      <c r="H4620" s="9">
        <v>2</v>
      </c>
      <c r="I4620" s="9">
        <v>6</v>
      </c>
      <c r="J4620" s="9">
        <v>94.723999999999961</v>
      </c>
      <c r="K4620" s="9">
        <v>161.584</v>
      </c>
      <c r="L4620" s="9">
        <v>162.48400000000004</v>
      </c>
    </row>
    <row r="4621" spans="6:12">
      <c r="F4621" s="9">
        <v>4602</v>
      </c>
      <c r="G4621" s="9">
        <v>44</v>
      </c>
      <c r="H4621" s="9">
        <v>2</v>
      </c>
      <c r="I4621" s="9">
        <v>5</v>
      </c>
      <c r="J4621" s="9">
        <v>10.879999999999995</v>
      </c>
      <c r="K4621" s="9">
        <v>123.43999999999996</v>
      </c>
      <c r="L4621" s="9">
        <v>122.43999999999996</v>
      </c>
    </row>
    <row r="4622" spans="6:12">
      <c r="F4622" s="9">
        <v>4603</v>
      </c>
      <c r="G4622" s="9">
        <v>32</v>
      </c>
      <c r="H4622" s="9">
        <v>2</v>
      </c>
      <c r="I4622" s="9">
        <v>7</v>
      </c>
      <c r="J4622" s="9">
        <v>90.543999999999954</v>
      </c>
      <c r="K4622" s="9">
        <v>121.62399999999994</v>
      </c>
      <c r="L4622" s="9">
        <v>119.624</v>
      </c>
    </row>
    <row r="4623" spans="6:12">
      <c r="F4623" s="9">
        <v>4604</v>
      </c>
      <c r="G4623" s="9">
        <v>32</v>
      </c>
      <c r="H4623" s="9">
        <v>2</v>
      </c>
      <c r="I4623" s="9">
        <v>7</v>
      </c>
      <c r="J4623" s="9">
        <v>90.543999999999954</v>
      </c>
      <c r="K4623" s="9">
        <v>121.62399999999994</v>
      </c>
      <c r="L4623" s="9">
        <v>119.624</v>
      </c>
    </row>
    <row r="4624" spans="6:12">
      <c r="F4624" s="9">
        <v>4605</v>
      </c>
      <c r="G4624" s="9">
        <v>34</v>
      </c>
      <c r="H4624" s="9">
        <v>2</v>
      </c>
      <c r="I4624" s="9">
        <v>8</v>
      </c>
      <c r="J4624" s="9">
        <v>118.21199999999996</v>
      </c>
      <c r="K4624" s="9">
        <v>106.07199999999995</v>
      </c>
      <c r="L4624" s="9">
        <v>104.77199999999996</v>
      </c>
    </row>
    <row r="4625" spans="6:12">
      <c r="F4625" s="9">
        <v>4606</v>
      </c>
      <c r="G4625" s="9">
        <v>39</v>
      </c>
      <c r="H4625" s="9">
        <v>1</v>
      </c>
      <c r="I4625" s="9">
        <v>8</v>
      </c>
      <c r="J4625" s="9">
        <v>146.83699999999993</v>
      </c>
      <c r="K4625" s="9">
        <v>47.046999999999954</v>
      </c>
      <c r="L4625" s="9">
        <v>48.296999999999983</v>
      </c>
    </row>
    <row r="4626" spans="6:12">
      <c r="F4626" s="9">
        <v>4607</v>
      </c>
      <c r="G4626" s="9">
        <v>50</v>
      </c>
      <c r="H4626" s="9">
        <v>3</v>
      </c>
      <c r="I4626" s="9">
        <v>3</v>
      </c>
      <c r="J4626" s="9">
        <v>-261.18999999999994</v>
      </c>
      <c r="K4626" s="9">
        <v>20.809999999999974</v>
      </c>
      <c r="L4626" s="9">
        <v>18.110000000000042</v>
      </c>
    </row>
    <row r="4627" spans="6:12">
      <c r="F4627" s="9">
        <v>4608</v>
      </c>
      <c r="G4627" s="9">
        <v>31</v>
      </c>
      <c r="H4627" s="9">
        <v>2</v>
      </c>
      <c r="I4627" s="9">
        <v>5</v>
      </c>
      <c r="J4627" s="9">
        <v>4.9650000000000318</v>
      </c>
      <c r="K4627" s="9">
        <v>121.55499999999998</v>
      </c>
      <c r="L4627" s="9">
        <v>118.60500000000002</v>
      </c>
    </row>
    <row r="4628" spans="6:12">
      <c r="F4628" s="9">
        <v>4609</v>
      </c>
      <c r="G4628" s="9">
        <v>35</v>
      </c>
      <c r="H4628" s="9">
        <v>3</v>
      </c>
      <c r="I4628" s="9">
        <v>9</v>
      </c>
      <c r="J4628" s="9">
        <v>87.784999999999968</v>
      </c>
      <c r="K4628" s="9">
        <v>118.83499999999992</v>
      </c>
      <c r="L4628" s="9">
        <v>116.28499999999997</v>
      </c>
    </row>
    <row r="4629" spans="6:12">
      <c r="F4629" s="9">
        <v>4610</v>
      </c>
      <c r="G4629" s="9">
        <v>55</v>
      </c>
      <c r="H4629" s="9">
        <v>1</v>
      </c>
      <c r="I4629" s="9">
        <v>8</v>
      </c>
      <c r="J4629" s="9">
        <v>193.0449999999999</v>
      </c>
      <c r="K4629" s="9">
        <v>88.294999999999888</v>
      </c>
      <c r="L4629" s="9">
        <v>91.945000000000064</v>
      </c>
    </row>
    <row r="4630" spans="6:12">
      <c r="F4630" s="9">
        <v>4611</v>
      </c>
      <c r="G4630" s="9">
        <v>49</v>
      </c>
      <c r="H4630" s="9">
        <v>2</v>
      </c>
      <c r="I4630" s="9">
        <v>6</v>
      </c>
      <c r="J4630" s="9">
        <v>73.519000000000005</v>
      </c>
      <c r="K4630" s="9">
        <v>141.92900000000003</v>
      </c>
      <c r="L4630" s="9">
        <v>142.07900000000001</v>
      </c>
    </row>
    <row r="4631" spans="6:12">
      <c r="F4631" s="9">
        <v>4612</v>
      </c>
      <c r="G4631" s="9">
        <v>28</v>
      </c>
      <c r="H4631" s="9">
        <v>3</v>
      </c>
      <c r="I4631" s="9">
        <v>7</v>
      </c>
      <c r="J4631" s="9">
        <v>6.6860000000000923</v>
      </c>
      <c r="K4631" s="9">
        <v>125.10599999999999</v>
      </c>
      <c r="L4631" s="9">
        <v>120.70600000000002</v>
      </c>
    </row>
    <row r="4632" spans="6:12">
      <c r="F4632" s="9">
        <v>4613</v>
      </c>
      <c r="G4632" s="9">
        <v>37</v>
      </c>
      <c r="H4632" s="9">
        <v>2</v>
      </c>
      <c r="I4632" s="9">
        <v>5</v>
      </c>
      <c r="J4632" s="9">
        <v>2.0250000000000341</v>
      </c>
      <c r="K4632" s="9">
        <v>116.75499999999998</v>
      </c>
      <c r="L4632" s="9">
        <v>114.70499999999997</v>
      </c>
    </row>
    <row r="4633" spans="6:12">
      <c r="F4633" s="9">
        <v>4614</v>
      </c>
      <c r="G4633" s="9">
        <v>53</v>
      </c>
      <c r="H4633" s="9">
        <v>3</v>
      </c>
      <c r="I4633" s="9">
        <v>4</v>
      </c>
      <c r="J4633" s="9">
        <v>-161.24299999999982</v>
      </c>
      <c r="K4633" s="9">
        <v>77.226999999999947</v>
      </c>
      <c r="L4633" s="9">
        <v>75.377000000000038</v>
      </c>
    </row>
    <row r="4634" spans="6:12">
      <c r="F4634" s="9">
        <v>4615</v>
      </c>
      <c r="G4634" s="9">
        <v>29</v>
      </c>
      <c r="H4634" s="9">
        <v>2</v>
      </c>
      <c r="I4634" s="9">
        <v>3</v>
      </c>
      <c r="J4634" s="9">
        <v>-116.52300000000002</v>
      </c>
      <c r="K4634" s="9">
        <v>85.886999999999972</v>
      </c>
      <c r="L4634" s="9">
        <v>81.837000000000018</v>
      </c>
    </row>
    <row r="4635" spans="6:12">
      <c r="F4635" s="9">
        <v>4616</v>
      </c>
      <c r="G4635" s="9">
        <v>44</v>
      </c>
      <c r="H4635" s="9">
        <v>2</v>
      </c>
      <c r="I4635" s="9">
        <v>8</v>
      </c>
      <c r="J4635" s="9">
        <v>126.99199999999996</v>
      </c>
      <c r="K4635" s="9">
        <v>111.75199999999992</v>
      </c>
      <c r="L4635" s="9">
        <v>111.95199999999994</v>
      </c>
    </row>
    <row r="4636" spans="6:12">
      <c r="F4636" s="9">
        <v>4617</v>
      </c>
      <c r="G4636" s="9">
        <v>37</v>
      </c>
      <c r="H4636" s="9">
        <v>2</v>
      </c>
      <c r="I4636" s="9">
        <v>3</v>
      </c>
      <c r="J4636" s="9">
        <v>-122.69899999999998</v>
      </c>
      <c r="K4636" s="9">
        <v>77.230999999999995</v>
      </c>
      <c r="L4636" s="9">
        <v>74.381</v>
      </c>
    </row>
    <row r="4637" spans="6:12">
      <c r="F4637" s="9">
        <v>4618</v>
      </c>
      <c r="G4637" s="9">
        <v>34</v>
      </c>
      <c r="H4637" s="9">
        <v>2</v>
      </c>
      <c r="I4637" s="9">
        <v>9</v>
      </c>
      <c r="J4637" s="9">
        <v>137.89599999999993</v>
      </c>
      <c r="K4637" s="9">
        <v>83.155999999999949</v>
      </c>
      <c r="L4637" s="9">
        <v>82.255999999999972</v>
      </c>
    </row>
    <row r="4638" spans="6:12">
      <c r="F4638" s="9">
        <v>4619</v>
      </c>
      <c r="G4638" s="9">
        <v>40</v>
      </c>
      <c r="H4638" s="9">
        <v>1</v>
      </c>
      <c r="I4638" s="9">
        <v>3</v>
      </c>
      <c r="J4638" s="9">
        <v>5.0499999999999829</v>
      </c>
      <c r="K4638" s="9">
        <v>117.94999999999996</v>
      </c>
      <c r="L4638" s="9">
        <v>117.35000000000002</v>
      </c>
    </row>
    <row r="4639" spans="6:12">
      <c r="F4639" s="9">
        <v>4620</v>
      </c>
      <c r="G4639" s="9">
        <v>54</v>
      </c>
      <c r="H4639" s="9">
        <v>2</v>
      </c>
      <c r="I4639" s="9">
        <v>9</v>
      </c>
      <c r="J4639" s="9">
        <v>182.57599999999994</v>
      </c>
      <c r="K4639" s="9">
        <v>121.63599999999997</v>
      </c>
      <c r="L4639" s="9">
        <v>123.73599999999999</v>
      </c>
    </row>
    <row r="4640" spans="6:12">
      <c r="F4640" s="9">
        <v>4621</v>
      </c>
      <c r="G4640" s="9">
        <v>42</v>
      </c>
      <c r="H4640" s="9">
        <v>3</v>
      </c>
      <c r="I4640" s="9">
        <v>7</v>
      </c>
      <c r="J4640" s="9">
        <v>5.8740000000000236</v>
      </c>
      <c r="K4640" s="9">
        <v>119.95399999999995</v>
      </c>
      <c r="L4640" s="9">
        <v>117.654</v>
      </c>
    </row>
    <row r="4641" spans="6:12">
      <c r="F4641" s="9">
        <v>4622</v>
      </c>
      <c r="G4641" s="9">
        <v>40</v>
      </c>
      <c r="H4641" s="9">
        <v>2</v>
      </c>
      <c r="I4641" s="9">
        <v>3</v>
      </c>
      <c r="J4641" s="9">
        <v>-120.56</v>
      </c>
      <c r="K4641" s="9">
        <v>78.439999999999969</v>
      </c>
      <c r="L4641" s="9">
        <v>76.04000000000002</v>
      </c>
    </row>
    <row r="4642" spans="6:12">
      <c r="F4642" s="9">
        <v>4623</v>
      </c>
      <c r="G4642" s="9">
        <v>22</v>
      </c>
      <c r="H4642" s="9">
        <v>3</v>
      </c>
      <c r="I4642" s="9">
        <v>5</v>
      </c>
      <c r="J4642" s="9">
        <v>-102.64999999999998</v>
      </c>
      <c r="K4642" s="9">
        <v>102.82999999999996</v>
      </c>
      <c r="L4642" s="9">
        <v>96.72999999999999</v>
      </c>
    </row>
    <row r="4643" spans="6:12">
      <c r="F4643" s="9">
        <v>4624</v>
      </c>
      <c r="G4643" s="9">
        <v>42</v>
      </c>
      <c r="H4643" s="9">
        <v>3</v>
      </c>
      <c r="I4643" s="9">
        <v>4</v>
      </c>
      <c r="J4643" s="9">
        <v>-197.53199999999993</v>
      </c>
      <c r="K4643" s="9">
        <v>44.347999999999985</v>
      </c>
      <c r="L4643" s="9">
        <v>40.848000000000013</v>
      </c>
    </row>
    <row r="4644" spans="6:12">
      <c r="F4644" s="9">
        <v>4625</v>
      </c>
      <c r="G4644" s="9">
        <v>39</v>
      </c>
      <c r="H4644" s="9">
        <v>2</v>
      </c>
      <c r="I4644" s="9">
        <v>7</v>
      </c>
      <c r="J4644" s="9">
        <v>90.032999999999959</v>
      </c>
      <c r="K4644" s="9">
        <v>118.94299999999996</v>
      </c>
      <c r="L4644" s="9">
        <v>117.99299999999997</v>
      </c>
    </row>
    <row r="4645" spans="6:12">
      <c r="F4645" s="9">
        <v>4626</v>
      </c>
      <c r="G4645" s="9">
        <v>37</v>
      </c>
      <c r="H4645" s="9">
        <v>3</v>
      </c>
      <c r="I4645" s="9">
        <v>8</v>
      </c>
      <c r="J4645" s="9">
        <v>48.901000000000067</v>
      </c>
      <c r="K4645" s="9">
        <v>121.93099999999998</v>
      </c>
      <c r="L4645" s="9">
        <v>119.28100000000001</v>
      </c>
    </row>
    <row r="4646" spans="6:12">
      <c r="F4646" s="9">
        <v>4627</v>
      </c>
      <c r="G4646" s="9">
        <v>55</v>
      </c>
      <c r="H4646" s="9">
        <v>3</v>
      </c>
      <c r="I4646" s="9">
        <v>7</v>
      </c>
      <c r="J4646" s="9">
        <v>52.505000000000052</v>
      </c>
      <c r="K4646" s="9">
        <v>162.55499999999989</v>
      </c>
      <c r="L4646" s="9">
        <v>162.20500000000004</v>
      </c>
    </row>
    <row r="4647" spans="6:12">
      <c r="F4647" s="9">
        <v>4628</v>
      </c>
      <c r="G4647" s="9">
        <v>50</v>
      </c>
      <c r="H4647" s="9">
        <v>1</v>
      </c>
      <c r="I4647" s="9">
        <v>4</v>
      </c>
      <c r="J4647" s="9">
        <v>75.78</v>
      </c>
      <c r="K4647" s="9">
        <v>142.97999999999999</v>
      </c>
      <c r="L4647" s="9">
        <v>144.28000000000003</v>
      </c>
    </row>
    <row r="4648" spans="6:12">
      <c r="F4648" s="9">
        <v>4629</v>
      </c>
      <c r="G4648" s="9">
        <v>24</v>
      </c>
      <c r="H4648" s="9">
        <v>3</v>
      </c>
      <c r="I4648" s="9">
        <v>9</v>
      </c>
      <c r="J4648" s="9">
        <v>104.62599999999998</v>
      </c>
      <c r="K4648" s="9">
        <v>139.08600000000001</v>
      </c>
      <c r="L4648" s="9">
        <v>134.88599999999997</v>
      </c>
    </row>
    <row r="4649" spans="6:12">
      <c r="F4649" s="9">
        <v>4630</v>
      </c>
      <c r="G4649" s="9">
        <v>24</v>
      </c>
      <c r="H4649" s="9">
        <v>2</v>
      </c>
      <c r="I4649" s="9">
        <v>9</v>
      </c>
      <c r="J4649" s="9">
        <v>156.0559999999999</v>
      </c>
      <c r="K4649" s="9">
        <v>104.41599999999988</v>
      </c>
      <c r="L4649" s="9">
        <v>102.01599999999991</v>
      </c>
    </row>
    <row r="4650" spans="6:12">
      <c r="F4650" s="9">
        <v>4631</v>
      </c>
      <c r="G4650" s="9">
        <v>53</v>
      </c>
      <c r="H4650" s="9">
        <v>1</v>
      </c>
      <c r="I4650" s="9">
        <v>8</v>
      </c>
      <c r="J4650" s="9">
        <v>183.48899999999992</v>
      </c>
      <c r="K4650" s="9">
        <v>79.358999999999924</v>
      </c>
      <c r="L4650" s="9">
        <v>82.709000000000032</v>
      </c>
    </row>
    <row r="4651" spans="6:12">
      <c r="F4651" s="9">
        <v>4632</v>
      </c>
      <c r="G4651" s="9">
        <v>39</v>
      </c>
      <c r="H4651" s="9">
        <v>1</v>
      </c>
      <c r="I4651" s="9">
        <v>5</v>
      </c>
      <c r="J4651" s="9">
        <v>89.705000000000013</v>
      </c>
      <c r="K4651" s="9">
        <v>117.71499999999997</v>
      </c>
      <c r="L4651" s="9">
        <v>117.76499999999999</v>
      </c>
    </row>
    <row r="4652" spans="6:12">
      <c r="F4652" s="9">
        <v>4633</v>
      </c>
      <c r="G4652" s="9">
        <v>23</v>
      </c>
      <c r="H4652" s="9">
        <v>1</v>
      </c>
      <c r="I4652" s="9">
        <v>7</v>
      </c>
      <c r="J4652" s="9">
        <v>160.28099999999998</v>
      </c>
      <c r="K4652" s="9">
        <v>108.05099999999996</v>
      </c>
      <c r="L4652" s="9">
        <v>106.501</v>
      </c>
    </row>
    <row r="4653" spans="6:12">
      <c r="F4653" s="9">
        <v>4634</v>
      </c>
      <c r="G4653" s="9">
        <v>48</v>
      </c>
      <c r="H4653" s="9">
        <v>3</v>
      </c>
      <c r="I4653" s="9">
        <v>5</v>
      </c>
      <c r="J4653" s="9">
        <v>-104.46999999999991</v>
      </c>
      <c r="K4653" s="9">
        <v>92.949999999999989</v>
      </c>
      <c r="L4653" s="9">
        <v>90.75</v>
      </c>
    </row>
    <row r="4654" spans="6:12">
      <c r="F4654" s="9">
        <v>4635</v>
      </c>
      <c r="G4654" s="9">
        <v>34</v>
      </c>
      <c r="H4654" s="9">
        <v>2</v>
      </c>
      <c r="I4654" s="9">
        <v>8</v>
      </c>
      <c r="J4654" s="9">
        <v>118.21199999999996</v>
      </c>
      <c r="K4654" s="9">
        <v>106.07199999999995</v>
      </c>
      <c r="L4654" s="9">
        <v>104.77199999999996</v>
      </c>
    </row>
    <row r="4655" spans="6:12">
      <c r="F4655" s="9">
        <v>4636</v>
      </c>
      <c r="G4655" s="9">
        <v>36</v>
      </c>
      <c r="H4655" s="9">
        <v>2</v>
      </c>
      <c r="I4655" s="9">
        <v>3</v>
      </c>
      <c r="J4655" s="9">
        <v>-122.87199999999999</v>
      </c>
      <c r="K4655" s="9">
        <v>77.367999999999981</v>
      </c>
      <c r="L4655" s="9">
        <v>74.368000000000009</v>
      </c>
    </row>
    <row r="4656" spans="6:12">
      <c r="F4656" s="9">
        <v>4637</v>
      </c>
      <c r="G4656" s="9">
        <v>36</v>
      </c>
      <c r="H4656" s="9">
        <v>1</v>
      </c>
      <c r="I4656" s="9">
        <v>8</v>
      </c>
      <c r="J4656" s="9">
        <v>145.86799999999991</v>
      </c>
      <c r="K4656" s="9">
        <v>47.007999999999967</v>
      </c>
      <c r="L4656" s="9">
        <v>47.808000000000007</v>
      </c>
    </row>
    <row r="4657" spans="6:12">
      <c r="F4657" s="9">
        <v>4638</v>
      </c>
      <c r="G4657" s="9">
        <v>32</v>
      </c>
      <c r="H4657" s="9">
        <v>3</v>
      </c>
      <c r="I4657" s="9">
        <v>9</v>
      </c>
      <c r="J4657" s="9">
        <v>89.137999999999977</v>
      </c>
      <c r="K4657" s="9">
        <v>121.11799999999994</v>
      </c>
      <c r="L4657" s="9">
        <v>118.11799999999999</v>
      </c>
    </row>
    <row r="4658" spans="6:12">
      <c r="F4658" s="9">
        <v>4639</v>
      </c>
      <c r="G4658" s="9">
        <v>19</v>
      </c>
      <c r="H4658" s="9">
        <v>1</v>
      </c>
      <c r="I4658" s="9">
        <v>3</v>
      </c>
      <c r="J4658" s="9">
        <v>44.256999999999991</v>
      </c>
      <c r="K4658" s="9">
        <v>163.667</v>
      </c>
      <c r="L4658" s="9">
        <v>159.91700000000003</v>
      </c>
    </row>
    <row r="4659" spans="6:12">
      <c r="F4659" s="9">
        <v>4640</v>
      </c>
      <c r="G4659" s="9">
        <v>50</v>
      </c>
      <c r="H4659" s="9">
        <v>2</v>
      </c>
      <c r="I4659" s="9">
        <v>8</v>
      </c>
      <c r="J4659" s="9">
        <v>145.21999999999997</v>
      </c>
      <c r="K4659" s="9">
        <v>128.11999999999998</v>
      </c>
      <c r="L4659" s="9">
        <v>129.21999999999997</v>
      </c>
    </row>
    <row r="4660" spans="6:12">
      <c r="F4660" s="9">
        <v>4641</v>
      </c>
      <c r="G4660" s="9">
        <v>32</v>
      </c>
      <c r="H4660" s="9">
        <v>1</v>
      </c>
      <c r="I4660" s="9">
        <v>3</v>
      </c>
      <c r="J4660" s="9">
        <v>5.9459999999999908</v>
      </c>
      <c r="K4660" s="9">
        <v>121.32599999999999</v>
      </c>
      <c r="L4660" s="9">
        <v>119.52600000000001</v>
      </c>
    </row>
    <row r="4661" spans="6:12">
      <c r="F4661" s="9">
        <v>4642</v>
      </c>
      <c r="G4661" s="9">
        <v>53</v>
      </c>
      <c r="H4661" s="9">
        <v>3</v>
      </c>
      <c r="I4661" s="9">
        <v>5</v>
      </c>
      <c r="J4661" s="9">
        <v>-83.894999999999868</v>
      </c>
      <c r="K4661" s="9">
        <v>111.97499999999994</v>
      </c>
      <c r="L4661" s="9">
        <v>110.52500000000001</v>
      </c>
    </row>
    <row r="4662" spans="6:12">
      <c r="F4662" s="9">
        <v>4643</v>
      </c>
      <c r="G4662" s="9">
        <v>34</v>
      </c>
      <c r="H4662" s="9">
        <v>2</v>
      </c>
      <c r="I4662" s="9">
        <v>4</v>
      </c>
      <c r="J4662" s="9">
        <v>-55.324000000000012</v>
      </c>
      <c r="K4662" s="9">
        <v>102.93599999999998</v>
      </c>
      <c r="L4662" s="9">
        <v>100.03599999999999</v>
      </c>
    </row>
    <row r="4663" spans="6:12">
      <c r="F4663" s="9">
        <v>4644</v>
      </c>
      <c r="G4663" s="9">
        <v>19</v>
      </c>
      <c r="H4663" s="9">
        <v>2</v>
      </c>
      <c r="I4663" s="9">
        <v>6</v>
      </c>
      <c r="J4663" s="9">
        <v>88.038999999999959</v>
      </c>
      <c r="K4663" s="9">
        <v>165.74899999999997</v>
      </c>
      <c r="L4663" s="9">
        <v>161.399</v>
      </c>
    </row>
    <row r="4664" spans="6:12">
      <c r="F4664" s="9">
        <v>4645</v>
      </c>
      <c r="G4664" s="9">
        <v>30</v>
      </c>
      <c r="H4664" s="9">
        <v>1</v>
      </c>
      <c r="I4664" s="9">
        <v>4</v>
      </c>
      <c r="J4664" s="9">
        <v>56.300000000000004</v>
      </c>
      <c r="K4664" s="9">
        <v>129.69999999999999</v>
      </c>
      <c r="L4664" s="9">
        <v>128</v>
      </c>
    </row>
    <row r="4665" spans="6:12">
      <c r="F4665" s="9">
        <v>4646</v>
      </c>
      <c r="G4665" s="9">
        <v>29</v>
      </c>
      <c r="H4665" s="9">
        <v>3</v>
      </c>
      <c r="I4665" s="9">
        <v>9</v>
      </c>
      <c r="J4665" s="9">
        <v>92.920999999999992</v>
      </c>
      <c r="K4665" s="9">
        <v>125.8309999999999</v>
      </c>
      <c r="L4665" s="9">
        <v>122.38099999999997</v>
      </c>
    </row>
    <row r="4666" spans="6:12">
      <c r="F4666" s="9">
        <v>4647</v>
      </c>
      <c r="G4666" s="9">
        <v>27</v>
      </c>
      <c r="H4666" s="9">
        <v>1</v>
      </c>
      <c r="I4666" s="9">
        <v>4</v>
      </c>
      <c r="J4666" s="9">
        <v>62.692999999999998</v>
      </c>
      <c r="K4666" s="9">
        <v>137.023</v>
      </c>
      <c r="L4666" s="9">
        <v>134.87300000000002</v>
      </c>
    </row>
    <row r="4667" spans="6:12">
      <c r="F4667" s="9">
        <v>4648</v>
      </c>
      <c r="G4667" s="9">
        <v>43</v>
      </c>
      <c r="H4667" s="9">
        <v>1</v>
      </c>
      <c r="I4667" s="9">
        <v>4</v>
      </c>
      <c r="J4667" s="9">
        <v>56.677</v>
      </c>
      <c r="K4667" s="9">
        <v>126.04699999999995</v>
      </c>
      <c r="L4667" s="9">
        <v>126.29700000000001</v>
      </c>
    </row>
    <row r="4668" spans="6:12">
      <c r="F4668" s="9">
        <v>4649</v>
      </c>
      <c r="G4668" s="9">
        <v>28</v>
      </c>
      <c r="H4668" s="9">
        <v>3</v>
      </c>
      <c r="I4668" s="9">
        <v>7</v>
      </c>
      <c r="J4668" s="9">
        <v>6.6860000000000923</v>
      </c>
      <c r="K4668" s="9">
        <v>125.10599999999999</v>
      </c>
      <c r="L4668" s="9">
        <v>120.70600000000002</v>
      </c>
    </row>
    <row r="4669" spans="6:12">
      <c r="F4669" s="9">
        <v>4650</v>
      </c>
      <c r="G4669" s="9">
        <v>47</v>
      </c>
      <c r="H4669" s="9">
        <v>3</v>
      </c>
      <c r="I4669" s="9">
        <v>6</v>
      </c>
      <c r="J4669" s="9">
        <v>-39.942999999999927</v>
      </c>
      <c r="K4669" s="9">
        <v>115.18699999999998</v>
      </c>
      <c r="L4669" s="9">
        <v>113.23700000000011</v>
      </c>
    </row>
    <row r="4670" spans="6:12">
      <c r="F4670" s="9">
        <v>4651</v>
      </c>
      <c r="G4670" s="9">
        <v>47</v>
      </c>
      <c r="H4670" s="9">
        <v>2</v>
      </c>
      <c r="I4670" s="9">
        <v>8</v>
      </c>
      <c r="J4670" s="9">
        <v>134.89099999999999</v>
      </c>
      <c r="K4670" s="9">
        <v>118.72099999999995</v>
      </c>
      <c r="L4670" s="9">
        <v>119.37100000000001</v>
      </c>
    </row>
    <row r="4671" spans="6:12">
      <c r="F4671" s="9">
        <v>4652</v>
      </c>
      <c r="G4671" s="9">
        <v>34</v>
      </c>
      <c r="H4671" s="9">
        <v>2</v>
      </c>
      <c r="I4671" s="9">
        <v>3</v>
      </c>
      <c r="J4671" s="9">
        <v>-122.40800000000002</v>
      </c>
      <c r="K4671" s="9">
        <v>78.45199999999997</v>
      </c>
      <c r="L4671" s="9">
        <v>75.151999999999987</v>
      </c>
    </row>
    <row r="4672" spans="6:12">
      <c r="F4672" s="9">
        <v>4653</v>
      </c>
      <c r="G4672" s="9">
        <v>20</v>
      </c>
      <c r="H4672" s="9">
        <v>3</v>
      </c>
      <c r="I4672" s="9">
        <v>7</v>
      </c>
      <c r="J4672" s="9">
        <v>30.909999999999968</v>
      </c>
      <c r="K4672" s="9">
        <v>151.80999999999995</v>
      </c>
      <c r="L4672" s="9">
        <v>146.20999999999998</v>
      </c>
    </row>
    <row r="4673" spans="6:12">
      <c r="F4673" s="9">
        <v>4654</v>
      </c>
      <c r="G4673" s="9">
        <v>37</v>
      </c>
      <c r="H4673" s="9">
        <v>1</v>
      </c>
      <c r="I4673" s="9">
        <v>8</v>
      </c>
      <c r="J4673" s="9">
        <v>145.92099999999994</v>
      </c>
      <c r="K4673" s="9">
        <v>46.750999999999976</v>
      </c>
      <c r="L4673" s="9">
        <v>47.700999999999993</v>
      </c>
    </row>
    <row r="4674" spans="6:12">
      <c r="F4674" s="9">
        <v>4655</v>
      </c>
      <c r="G4674" s="9">
        <v>29</v>
      </c>
      <c r="H4674" s="9">
        <v>1</v>
      </c>
      <c r="I4674" s="9">
        <v>5</v>
      </c>
      <c r="J4674" s="9">
        <v>96.105000000000032</v>
      </c>
      <c r="K4674" s="9">
        <v>127.21499999999999</v>
      </c>
      <c r="L4674" s="9">
        <v>125.76500000000003</v>
      </c>
    </row>
    <row r="4675" spans="6:12">
      <c r="F4675" s="9">
        <v>4656</v>
      </c>
      <c r="G4675" s="9">
        <v>54</v>
      </c>
      <c r="H4675" s="9">
        <v>3</v>
      </c>
      <c r="I4675" s="9">
        <v>3</v>
      </c>
      <c r="J4675" s="9">
        <v>-243.15799999999996</v>
      </c>
      <c r="K4675" s="9">
        <v>37.602000000000004</v>
      </c>
      <c r="L4675" s="9">
        <v>35.502000000000095</v>
      </c>
    </row>
    <row r="4676" spans="6:12">
      <c r="F4676" s="9">
        <v>4657</v>
      </c>
      <c r="G4676" s="9">
        <v>23</v>
      </c>
      <c r="H4676" s="9">
        <v>1</v>
      </c>
      <c r="I4676" s="9">
        <v>3</v>
      </c>
      <c r="J4676" s="9">
        <v>27.608999999999991</v>
      </c>
      <c r="K4676" s="9">
        <v>145.779</v>
      </c>
      <c r="L4676" s="9">
        <v>142.62900000000002</v>
      </c>
    </row>
    <row r="4677" spans="6:12">
      <c r="F4677" s="9">
        <v>4658</v>
      </c>
      <c r="G4677" s="9">
        <v>28</v>
      </c>
      <c r="H4677" s="9">
        <v>3</v>
      </c>
      <c r="I4677" s="9">
        <v>3</v>
      </c>
      <c r="J4677" s="9">
        <v>-283.1459999999999</v>
      </c>
      <c r="K4677" s="9">
        <v>5.6739999999999782</v>
      </c>
      <c r="L4677" s="9">
        <v>-0.32599999999999341</v>
      </c>
    </row>
    <row r="4678" spans="6:12">
      <c r="F4678" s="9">
        <v>4659</v>
      </c>
      <c r="G4678" s="9">
        <v>54</v>
      </c>
      <c r="H4678" s="9">
        <v>3</v>
      </c>
      <c r="I4678" s="9">
        <v>9</v>
      </c>
      <c r="J4678" s="9">
        <v>135.64600000000007</v>
      </c>
      <c r="K4678" s="9">
        <v>160.80599999999998</v>
      </c>
      <c r="L4678" s="9">
        <v>161.10600000000005</v>
      </c>
    </row>
    <row r="4679" spans="6:12">
      <c r="F4679" s="9">
        <v>4660</v>
      </c>
      <c r="G4679" s="9">
        <v>35</v>
      </c>
      <c r="H4679" s="9">
        <v>2</v>
      </c>
      <c r="I4679" s="9">
        <v>6</v>
      </c>
      <c r="J4679" s="9">
        <v>50.05499999999995</v>
      </c>
      <c r="K4679" s="9">
        <v>122.80499999999996</v>
      </c>
      <c r="L4679" s="9">
        <v>120.85499999999996</v>
      </c>
    </row>
    <row r="4680" spans="6:12">
      <c r="F4680" s="9">
        <v>4661</v>
      </c>
      <c r="G4680" s="9">
        <v>54</v>
      </c>
      <c r="H4680" s="9">
        <v>1</v>
      </c>
      <c r="I4680" s="9">
        <v>3</v>
      </c>
      <c r="J4680" s="9">
        <v>45.061999999999955</v>
      </c>
      <c r="K4680" s="9">
        <v>153.62199999999999</v>
      </c>
      <c r="L4680" s="9">
        <v>155.12200000000007</v>
      </c>
    </row>
    <row r="4681" spans="6:12">
      <c r="F4681" s="9">
        <v>4662</v>
      </c>
      <c r="G4681" s="9">
        <v>33</v>
      </c>
      <c r="H4681" s="9">
        <v>3</v>
      </c>
      <c r="I4681" s="9">
        <v>9</v>
      </c>
      <c r="J4681" s="9">
        <v>88.41700000000003</v>
      </c>
      <c r="K4681" s="9">
        <v>120.08699999999993</v>
      </c>
      <c r="L4681" s="9">
        <v>117.23700000000002</v>
      </c>
    </row>
    <row r="4682" spans="6:12">
      <c r="F4682" s="9">
        <v>4663</v>
      </c>
      <c r="G4682" s="9">
        <v>25</v>
      </c>
      <c r="H4682" s="9">
        <v>3</v>
      </c>
      <c r="I4682" s="9">
        <v>9</v>
      </c>
      <c r="J4682" s="9">
        <v>101.745</v>
      </c>
      <c r="K4682" s="9">
        <v>135.89499999999998</v>
      </c>
      <c r="L4682" s="9">
        <v>131.84500000000003</v>
      </c>
    </row>
    <row r="4683" spans="6:12">
      <c r="F4683" s="9">
        <v>4664</v>
      </c>
      <c r="G4683" s="9">
        <v>50</v>
      </c>
      <c r="H4683" s="9">
        <v>3</v>
      </c>
      <c r="I4683" s="9">
        <v>4</v>
      </c>
      <c r="J4683" s="9">
        <v>-174.38</v>
      </c>
      <c r="K4683" s="9">
        <v>65.019999999999982</v>
      </c>
      <c r="L4683" s="9">
        <v>62.720000000000027</v>
      </c>
    </row>
    <row r="4684" spans="6:12">
      <c r="F4684" s="9">
        <v>4665</v>
      </c>
      <c r="G4684" s="9">
        <v>52</v>
      </c>
      <c r="H4684" s="9">
        <v>1</v>
      </c>
      <c r="I4684" s="9">
        <v>3</v>
      </c>
      <c r="J4684" s="9">
        <v>36.105999999999952</v>
      </c>
      <c r="K4684" s="9">
        <v>145.286</v>
      </c>
      <c r="L4684" s="9">
        <v>146.48599999999999</v>
      </c>
    </row>
    <row r="4685" spans="6:12">
      <c r="F4685" s="9">
        <v>4666</v>
      </c>
      <c r="G4685" s="9">
        <v>47</v>
      </c>
      <c r="H4685" s="9">
        <v>3</v>
      </c>
      <c r="I4685" s="9">
        <v>7</v>
      </c>
      <c r="J4685" s="9">
        <v>18.409000000000049</v>
      </c>
      <c r="K4685" s="9">
        <v>130.93899999999991</v>
      </c>
      <c r="L4685" s="9">
        <v>129.38900000000007</v>
      </c>
    </row>
    <row r="4686" spans="6:12">
      <c r="F4686" s="9">
        <v>4667</v>
      </c>
      <c r="G4686" s="9">
        <v>38</v>
      </c>
      <c r="H4686" s="9">
        <v>1</v>
      </c>
      <c r="I4686" s="9">
        <v>7</v>
      </c>
      <c r="J4686" s="9">
        <v>136.68599999999998</v>
      </c>
      <c r="K4686" s="9">
        <v>79.805999999999969</v>
      </c>
      <c r="L4686" s="9">
        <v>80.506000000000043</v>
      </c>
    </row>
    <row r="4687" spans="6:12">
      <c r="F4687" s="9">
        <v>4668</v>
      </c>
      <c r="G4687" s="9">
        <v>29</v>
      </c>
      <c r="H4687" s="9">
        <v>2</v>
      </c>
      <c r="I4687" s="9">
        <v>9</v>
      </c>
      <c r="J4687" s="9">
        <v>143.60099999999994</v>
      </c>
      <c r="K4687" s="9">
        <v>90.410999999999888</v>
      </c>
      <c r="L4687" s="9">
        <v>88.760999999999967</v>
      </c>
    </row>
    <row r="4688" spans="6:12">
      <c r="F4688" s="9">
        <v>4669</v>
      </c>
      <c r="G4688" s="9">
        <v>34</v>
      </c>
      <c r="H4688" s="9">
        <v>3</v>
      </c>
      <c r="I4688" s="9">
        <v>3</v>
      </c>
      <c r="J4688" s="9">
        <v>-290.11799999999994</v>
      </c>
      <c r="K4688" s="9">
        <v>-3.1580000000000155</v>
      </c>
      <c r="L4688" s="9">
        <v>-8.2579999999999529</v>
      </c>
    </row>
    <row r="4689" spans="6:12">
      <c r="F4689" s="9">
        <v>4670</v>
      </c>
      <c r="G4689" s="9">
        <v>20</v>
      </c>
      <c r="H4689" s="9">
        <v>2</v>
      </c>
      <c r="I4689" s="9">
        <v>9</v>
      </c>
      <c r="J4689" s="9">
        <v>170.87999999999994</v>
      </c>
      <c r="K4689" s="9">
        <v>120.47999999999996</v>
      </c>
      <c r="L4689" s="9">
        <v>117.48000000000002</v>
      </c>
    </row>
    <row r="4690" spans="6:12">
      <c r="F4690" s="9">
        <v>4671</v>
      </c>
      <c r="G4690" s="9">
        <v>36</v>
      </c>
      <c r="H4690" s="9">
        <v>2</v>
      </c>
      <c r="I4690" s="9">
        <v>4</v>
      </c>
      <c r="J4690" s="9">
        <v>-55.775999999999982</v>
      </c>
      <c r="K4690" s="9">
        <v>101.86399999999998</v>
      </c>
      <c r="L4690" s="9">
        <v>99.263999999999982</v>
      </c>
    </row>
    <row r="4691" spans="6:12">
      <c r="F4691" s="9">
        <v>4672</v>
      </c>
      <c r="G4691" s="9">
        <v>19</v>
      </c>
      <c r="H4691" s="9">
        <v>1</v>
      </c>
      <c r="I4691" s="9">
        <v>7</v>
      </c>
      <c r="J4691" s="9">
        <v>176.83299999999994</v>
      </c>
      <c r="K4691" s="9">
        <v>125.84299999999996</v>
      </c>
      <c r="L4691" s="9">
        <v>123.69300000000001</v>
      </c>
    </row>
    <row r="4692" spans="6:12">
      <c r="F4692" s="9">
        <v>4673</v>
      </c>
      <c r="G4692" s="9">
        <v>43</v>
      </c>
      <c r="H4692" s="9">
        <v>1</v>
      </c>
      <c r="I4692" s="9">
        <v>7</v>
      </c>
      <c r="J4692" s="9">
        <v>142.32099999999997</v>
      </c>
      <c r="K4692" s="9">
        <v>83.890999999999963</v>
      </c>
      <c r="L4692" s="9">
        <v>85.341000000000008</v>
      </c>
    </row>
    <row r="4693" spans="6:12">
      <c r="F4693" s="9">
        <v>4674</v>
      </c>
      <c r="G4693" s="9">
        <v>33</v>
      </c>
      <c r="H4693" s="9">
        <v>1</v>
      </c>
      <c r="I4693" s="9">
        <v>5</v>
      </c>
      <c r="J4693" s="9">
        <v>90.305000000000021</v>
      </c>
      <c r="K4693" s="9">
        <v>120.175</v>
      </c>
      <c r="L4693" s="9">
        <v>119.32499999999997</v>
      </c>
    </row>
    <row r="4694" spans="6:12">
      <c r="F4694" s="9">
        <v>4675</v>
      </c>
      <c r="G4694" s="9">
        <v>49</v>
      </c>
      <c r="H4694" s="9">
        <v>1</v>
      </c>
      <c r="I4694" s="9">
        <v>7</v>
      </c>
      <c r="J4694" s="9">
        <v>157.99299999999999</v>
      </c>
      <c r="K4694" s="9">
        <v>97.703000000000046</v>
      </c>
      <c r="L4694" s="9">
        <v>100.05300000000001</v>
      </c>
    </row>
    <row r="4695" spans="6:12">
      <c r="F4695" s="9">
        <v>4676</v>
      </c>
      <c r="G4695" s="9">
        <v>31</v>
      </c>
      <c r="H4695" s="9">
        <v>3</v>
      </c>
      <c r="I4695" s="9">
        <v>5</v>
      </c>
      <c r="J4695" s="9">
        <v>-123.93499999999989</v>
      </c>
      <c r="K4695" s="9">
        <v>78.754999999999967</v>
      </c>
      <c r="L4695" s="9">
        <v>74.005000000000024</v>
      </c>
    </row>
    <row r="4696" spans="6:12">
      <c r="F4696" s="9">
        <v>4677</v>
      </c>
      <c r="G4696" s="9">
        <v>28</v>
      </c>
      <c r="H4696" s="9">
        <v>3</v>
      </c>
      <c r="I4696" s="9">
        <v>6</v>
      </c>
      <c r="J4696" s="9">
        <v>-51.551999999999964</v>
      </c>
      <c r="K4696" s="9">
        <v>109.46800000000002</v>
      </c>
      <c r="L4696" s="9">
        <v>104.66800000000001</v>
      </c>
    </row>
    <row r="4697" spans="6:12">
      <c r="F4697" s="9">
        <v>4678</v>
      </c>
      <c r="G4697" s="9">
        <v>36</v>
      </c>
      <c r="H4697" s="9">
        <v>2</v>
      </c>
      <c r="I4697" s="9">
        <v>4</v>
      </c>
      <c r="J4697" s="9">
        <v>-55.775999999999982</v>
      </c>
      <c r="K4697" s="9">
        <v>101.86399999999998</v>
      </c>
      <c r="L4697" s="9">
        <v>99.263999999999982</v>
      </c>
    </row>
    <row r="4698" spans="6:12">
      <c r="F4698" s="9">
        <v>4679</v>
      </c>
      <c r="G4698" s="9">
        <v>42</v>
      </c>
      <c r="H4698" s="9">
        <v>1</v>
      </c>
      <c r="I4698" s="9">
        <v>7</v>
      </c>
      <c r="J4698" s="9">
        <v>140.65399999999997</v>
      </c>
      <c r="K4698" s="9">
        <v>82.533999999999935</v>
      </c>
      <c r="L4698" s="9">
        <v>83.833999999999975</v>
      </c>
    </row>
    <row r="4699" spans="6:12">
      <c r="F4699" s="9">
        <v>4680</v>
      </c>
      <c r="G4699" s="9">
        <v>44</v>
      </c>
      <c r="H4699" s="9">
        <v>3</v>
      </c>
      <c r="I4699" s="9">
        <v>6</v>
      </c>
      <c r="J4699" s="9">
        <v>-48.255999999999915</v>
      </c>
      <c r="K4699" s="9">
        <v>107.80399999999997</v>
      </c>
      <c r="L4699" s="9">
        <v>105.40400000000005</v>
      </c>
    </row>
    <row r="4700" spans="6:12">
      <c r="F4700" s="9">
        <v>4681</v>
      </c>
      <c r="G4700" s="9">
        <v>25</v>
      </c>
      <c r="H4700" s="9">
        <v>1</v>
      </c>
      <c r="I4700" s="9">
        <v>6</v>
      </c>
      <c r="J4700" s="9">
        <v>134.66499999999996</v>
      </c>
      <c r="K4700" s="9">
        <v>124.41499999999999</v>
      </c>
      <c r="L4700" s="9">
        <v>122.76500000000001</v>
      </c>
    </row>
    <row r="4701" spans="6:12">
      <c r="F4701" s="9">
        <v>4682</v>
      </c>
      <c r="G4701" s="9">
        <v>33</v>
      </c>
      <c r="H4701" s="9">
        <v>3</v>
      </c>
      <c r="I4701" s="9">
        <v>5</v>
      </c>
      <c r="J4701" s="9">
        <v>-125.69499999999988</v>
      </c>
      <c r="K4701" s="9">
        <v>76.374999999999972</v>
      </c>
      <c r="L4701" s="9">
        <v>71.924999999999983</v>
      </c>
    </row>
    <row r="4702" spans="6:12">
      <c r="F4702" s="9">
        <v>4683</v>
      </c>
      <c r="G4702" s="9">
        <v>34</v>
      </c>
      <c r="H4702" s="9">
        <v>2</v>
      </c>
      <c r="I4702" s="9">
        <v>9</v>
      </c>
      <c r="J4702" s="9">
        <v>137.89599999999993</v>
      </c>
      <c r="K4702" s="9">
        <v>83.155999999999949</v>
      </c>
      <c r="L4702" s="9">
        <v>82.255999999999972</v>
      </c>
    </row>
    <row r="4703" spans="6:12">
      <c r="F4703" s="9">
        <v>4684</v>
      </c>
      <c r="G4703" s="9">
        <v>50</v>
      </c>
      <c r="H4703" s="9">
        <v>2</v>
      </c>
      <c r="I4703" s="9">
        <v>6</v>
      </c>
      <c r="J4703" s="9">
        <v>77.21999999999997</v>
      </c>
      <c r="K4703" s="9">
        <v>145.32</v>
      </c>
      <c r="L4703" s="9">
        <v>145.62</v>
      </c>
    </row>
    <row r="4704" spans="6:12">
      <c r="F4704" s="9">
        <v>4685</v>
      </c>
      <c r="G4704" s="9">
        <v>44</v>
      </c>
      <c r="H4704" s="9">
        <v>2</v>
      </c>
      <c r="I4704" s="9">
        <v>8</v>
      </c>
      <c r="J4704" s="9">
        <v>126.99199999999996</v>
      </c>
      <c r="K4704" s="9">
        <v>111.75199999999992</v>
      </c>
      <c r="L4704" s="9">
        <v>111.95199999999994</v>
      </c>
    </row>
    <row r="4705" spans="6:12">
      <c r="F4705" s="9">
        <v>4686</v>
      </c>
      <c r="G4705" s="9">
        <v>38</v>
      </c>
      <c r="H4705" s="9">
        <v>2</v>
      </c>
      <c r="I4705" s="9">
        <v>8</v>
      </c>
      <c r="J4705" s="9">
        <v>118.48400000000001</v>
      </c>
      <c r="K4705" s="9">
        <v>105.10399999999998</v>
      </c>
      <c r="L4705" s="9">
        <v>104.40400000000002</v>
      </c>
    </row>
    <row r="4706" spans="6:12">
      <c r="F4706" s="9">
        <v>4687</v>
      </c>
      <c r="G4706" s="9">
        <v>23</v>
      </c>
      <c r="H4706" s="9">
        <v>1</v>
      </c>
      <c r="I4706" s="9">
        <v>3</v>
      </c>
      <c r="J4706" s="9">
        <v>27.608999999999991</v>
      </c>
      <c r="K4706" s="9">
        <v>145.779</v>
      </c>
      <c r="L4706" s="9">
        <v>142.62900000000002</v>
      </c>
    </row>
    <row r="4707" spans="6:12">
      <c r="F4707" s="9">
        <v>4688</v>
      </c>
      <c r="G4707" s="9">
        <v>38</v>
      </c>
      <c r="H4707" s="9">
        <v>2</v>
      </c>
      <c r="I4707" s="9">
        <v>5</v>
      </c>
      <c r="J4707" s="9">
        <v>2.4800000000000182</v>
      </c>
      <c r="K4707" s="9">
        <v>116.89999999999999</v>
      </c>
      <c r="L4707" s="9">
        <v>115.00000000000001</v>
      </c>
    </row>
    <row r="4708" spans="6:12">
      <c r="F4708" s="9">
        <v>4689</v>
      </c>
      <c r="G4708" s="9">
        <v>37</v>
      </c>
      <c r="H4708" s="9">
        <v>2</v>
      </c>
      <c r="I4708" s="9">
        <v>6</v>
      </c>
      <c r="J4708" s="9">
        <v>50.166999999999973</v>
      </c>
      <c r="K4708" s="9">
        <v>122.29699999999997</v>
      </c>
      <c r="L4708" s="9">
        <v>120.64699999999998</v>
      </c>
    </row>
    <row r="4709" spans="6:12">
      <c r="F4709" s="9">
        <v>4690</v>
      </c>
      <c r="G4709" s="9">
        <v>20</v>
      </c>
      <c r="H4709" s="9">
        <v>3</v>
      </c>
      <c r="I4709" s="9">
        <v>4</v>
      </c>
      <c r="J4709" s="9">
        <v>-172.09999999999997</v>
      </c>
      <c r="K4709" s="9">
        <v>76.599999999999937</v>
      </c>
      <c r="L4709" s="9">
        <v>69.800000000000011</v>
      </c>
    </row>
    <row r="4710" spans="6:12">
      <c r="F4710" s="9">
        <v>4691</v>
      </c>
      <c r="G4710" s="9">
        <v>30</v>
      </c>
      <c r="H4710" s="9">
        <v>3</v>
      </c>
      <c r="I4710" s="9">
        <v>9</v>
      </c>
      <c r="J4710" s="9">
        <v>91.390000000000043</v>
      </c>
      <c r="K4710" s="9">
        <v>123.99000000000001</v>
      </c>
      <c r="L4710" s="9">
        <v>120.69000000000005</v>
      </c>
    </row>
    <row r="4711" spans="6:12">
      <c r="F4711" s="9">
        <v>4692</v>
      </c>
      <c r="G4711" s="9">
        <v>36</v>
      </c>
      <c r="H4711" s="9">
        <v>2</v>
      </c>
      <c r="I4711" s="9">
        <v>3</v>
      </c>
      <c r="J4711" s="9">
        <v>-122.87199999999999</v>
      </c>
      <c r="K4711" s="9">
        <v>77.367999999999981</v>
      </c>
      <c r="L4711" s="9">
        <v>74.368000000000009</v>
      </c>
    </row>
    <row r="4712" spans="6:12">
      <c r="F4712" s="9">
        <v>4693</v>
      </c>
      <c r="G4712" s="9">
        <v>20</v>
      </c>
      <c r="H4712" s="9">
        <v>1</v>
      </c>
      <c r="I4712" s="9">
        <v>5</v>
      </c>
      <c r="J4712" s="9">
        <v>124.95000000000002</v>
      </c>
      <c r="K4712" s="9">
        <v>158.85</v>
      </c>
      <c r="L4712" s="9">
        <v>156.05000000000001</v>
      </c>
    </row>
    <row r="4713" spans="6:12">
      <c r="F4713" s="9">
        <v>4694</v>
      </c>
      <c r="G4713" s="9">
        <v>21</v>
      </c>
      <c r="H4713" s="9">
        <v>2</v>
      </c>
      <c r="I4713" s="9">
        <v>3</v>
      </c>
      <c r="J4713" s="9">
        <v>-93.067000000000007</v>
      </c>
      <c r="K4713" s="9">
        <v>111.82299999999998</v>
      </c>
      <c r="L4713" s="9">
        <v>106.57299999999999</v>
      </c>
    </row>
    <row r="4714" spans="6:12">
      <c r="F4714" s="9">
        <v>4695</v>
      </c>
      <c r="G4714" s="9">
        <v>26</v>
      </c>
      <c r="H4714" s="9">
        <v>3</v>
      </c>
      <c r="I4714" s="9">
        <v>8</v>
      </c>
      <c r="J4714" s="9">
        <v>59.868000000000052</v>
      </c>
      <c r="K4714" s="9">
        <v>136.30799999999999</v>
      </c>
      <c r="L4714" s="9">
        <v>132.00799999999992</v>
      </c>
    </row>
    <row r="4715" spans="6:12">
      <c r="F4715" s="9">
        <v>4696</v>
      </c>
      <c r="G4715" s="9">
        <v>20</v>
      </c>
      <c r="H4715" s="9">
        <v>3</v>
      </c>
      <c r="I4715" s="9">
        <v>7</v>
      </c>
      <c r="J4715" s="9">
        <v>30.909999999999968</v>
      </c>
      <c r="K4715" s="9">
        <v>151.80999999999995</v>
      </c>
      <c r="L4715" s="9">
        <v>146.20999999999998</v>
      </c>
    </row>
    <row r="4716" spans="6:12">
      <c r="F4716" s="9">
        <v>4697</v>
      </c>
      <c r="G4716" s="9">
        <v>29</v>
      </c>
      <c r="H4716" s="9">
        <v>2</v>
      </c>
      <c r="I4716" s="9">
        <v>9</v>
      </c>
      <c r="J4716" s="9">
        <v>143.60099999999994</v>
      </c>
      <c r="K4716" s="9">
        <v>90.410999999999888</v>
      </c>
      <c r="L4716" s="9">
        <v>88.760999999999967</v>
      </c>
    </row>
    <row r="4717" spans="6:12">
      <c r="F4717" s="9">
        <v>4698</v>
      </c>
      <c r="G4717" s="9">
        <v>45</v>
      </c>
      <c r="H4717" s="9">
        <v>2</v>
      </c>
      <c r="I4717" s="9">
        <v>9</v>
      </c>
      <c r="J4717" s="9">
        <v>149.10499999999993</v>
      </c>
      <c r="K4717" s="9">
        <v>90.954999999999927</v>
      </c>
      <c r="L4717" s="9">
        <v>91.704999999999984</v>
      </c>
    </row>
    <row r="4718" spans="6:12">
      <c r="F4718" s="9">
        <v>4699</v>
      </c>
      <c r="G4718" s="9">
        <v>54</v>
      </c>
      <c r="H4718" s="9">
        <v>2</v>
      </c>
      <c r="I4718" s="9">
        <v>6</v>
      </c>
      <c r="J4718" s="9">
        <v>94.723999999999961</v>
      </c>
      <c r="K4718" s="9">
        <v>161.584</v>
      </c>
      <c r="L4718" s="9">
        <v>162.48400000000004</v>
      </c>
    </row>
    <row r="4719" spans="6:12">
      <c r="F4719" s="9">
        <v>4700</v>
      </c>
      <c r="G4719" s="9">
        <v>32</v>
      </c>
      <c r="H4719" s="9">
        <v>1</v>
      </c>
      <c r="I4719" s="9">
        <v>8</v>
      </c>
      <c r="J4719" s="9">
        <v>148.35599999999997</v>
      </c>
      <c r="K4719" s="9">
        <v>50.735999999999976</v>
      </c>
      <c r="L4719" s="9">
        <v>50.935999999999993</v>
      </c>
    </row>
    <row r="4720" spans="6:12">
      <c r="F4720" s="9">
        <v>4701</v>
      </c>
      <c r="G4720" s="9">
        <v>32</v>
      </c>
      <c r="H4720" s="9">
        <v>2</v>
      </c>
      <c r="I4720" s="9">
        <v>6</v>
      </c>
      <c r="J4720" s="9">
        <v>51.911999999999949</v>
      </c>
      <c r="K4720" s="9">
        <v>125.59199999999997</v>
      </c>
      <c r="L4720" s="9">
        <v>123.19199999999999</v>
      </c>
    </row>
    <row r="4721" spans="6:12">
      <c r="F4721" s="9">
        <v>4702</v>
      </c>
      <c r="G4721" s="9">
        <v>24</v>
      </c>
      <c r="H4721" s="9">
        <v>1</v>
      </c>
      <c r="I4721" s="9">
        <v>3</v>
      </c>
      <c r="J4721" s="9">
        <v>24.121999999999993</v>
      </c>
      <c r="K4721" s="9">
        <v>141.982</v>
      </c>
      <c r="L4721" s="9">
        <v>138.982</v>
      </c>
    </row>
    <row r="4722" spans="6:12">
      <c r="F4722" s="9">
        <v>4703</v>
      </c>
      <c r="G4722" s="9">
        <v>35</v>
      </c>
      <c r="H4722" s="9">
        <v>3</v>
      </c>
      <c r="I4722" s="9">
        <v>6</v>
      </c>
      <c r="J4722" s="9">
        <v>-58.614999999999895</v>
      </c>
      <c r="K4722" s="9">
        <v>100.23499999999996</v>
      </c>
      <c r="L4722" s="9">
        <v>96.485000000000014</v>
      </c>
    </row>
    <row r="4723" spans="6:12">
      <c r="F4723" s="9">
        <v>4704</v>
      </c>
      <c r="G4723" s="9">
        <v>54</v>
      </c>
      <c r="H4723" s="9">
        <v>2</v>
      </c>
      <c r="I4723" s="9">
        <v>9</v>
      </c>
      <c r="J4723" s="9">
        <v>182.57599999999994</v>
      </c>
      <c r="K4723" s="9">
        <v>121.63599999999997</v>
      </c>
      <c r="L4723" s="9">
        <v>123.73599999999999</v>
      </c>
    </row>
    <row r="4724" spans="6:12">
      <c r="F4724" s="9">
        <v>4705</v>
      </c>
      <c r="G4724" s="9">
        <v>48</v>
      </c>
      <c r="H4724" s="9">
        <v>1</v>
      </c>
      <c r="I4724" s="9">
        <v>4</v>
      </c>
      <c r="J4724" s="9">
        <v>68.972000000000008</v>
      </c>
      <c r="K4724" s="9">
        <v>136.79200000000003</v>
      </c>
      <c r="L4724" s="9">
        <v>137.79200000000003</v>
      </c>
    </row>
    <row r="4725" spans="6:12">
      <c r="F4725" s="9">
        <v>4706</v>
      </c>
      <c r="G4725" s="9">
        <v>27</v>
      </c>
      <c r="H4725" s="9">
        <v>2</v>
      </c>
      <c r="I4725" s="9">
        <v>3</v>
      </c>
      <c r="J4725" s="9">
        <v>-112.27900000000002</v>
      </c>
      <c r="K4725" s="9">
        <v>90.750999999999991</v>
      </c>
      <c r="L4725" s="9">
        <v>86.401000000000025</v>
      </c>
    </row>
    <row r="4726" spans="6:12">
      <c r="F4726" s="9">
        <v>4707</v>
      </c>
      <c r="G4726" s="9">
        <v>20</v>
      </c>
      <c r="H4726" s="9">
        <v>1</v>
      </c>
      <c r="I4726" s="9">
        <v>6</v>
      </c>
      <c r="J4726" s="9">
        <v>153.35999999999996</v>
      </c>
      <c r="K4726" s="9">
        <v>144.65999999999997</v>
      </c>
      <c r="L4726" s="9">
        <v>142.26000000000002</v>
      </c>
    </row>
    <row r="4727" spans="6:12">
      <c r="F4727" s="9">
        <v>4708</v>
      </c>
      <c r="G4727" s="9">
        <v>52</v>
      </c>
      <c r="H4727" s="9">
        <v>2</v>
      </c>
      <c r="I4727" s="9">
        <v>3</v>
      </c>
      <c r="J4727" s="9">
        <v>-87.703999999999979</v>
      </c>
      <c r="K4727" s="9">
        <v>107.57599999999998</v>
      </c>
      <c r="L4727" s="9">
        <v>106.97599999999996</v>
      </c>
    </row>
    <row r="4728" spans="6:12">
      <c r="F4728" s="9">
        <v>4709</v>
      </c>
      <c r="G4728" s="9">
        <v>50</v>
      </c>
      <c r="H4728" s="9">
        <v>2</v>
      </c>
      <c r="I4728" s="9">
        <v>7</v>
      </c>
      <c r="J4728" s="9">
        <v>115.95999999999995</v>
      </c>
      <c r="K4728" s="9">
        <v>141.45999999999995</v>
      </c>
      <c r="L4728" s="9">
        <v>142.15999999999997</v>
      </c>
    </row>
    <row r="4729" spans="6:12">
      <c r="F4729" s="9">
        <v>4710</v>
      </c>
      <c r="G4729" s="9">
        <v>46</v>
      </c>
      <c r="H4729" s="9">
        <v>2</v>
      </c>
      <c r="I4729" s="9">
        <v>7</v>
      </c>
      <c r="J4729" s="9">
        <v>102.75199999999998</v>
      </c>
      <c r="K4729" s="9">
        <v>129.49199999999993</v>
      </c>
      <c r="L4729" s="9">
        <v>129.59199999999998</v>
      </c>
    </row>
    <row r="4730" spans="6:12">
      <c r="F4730" s="9">
        <v>4711</v>
      </c>
      <c r="G4730" s="9">
        <v>47</v>
      </c>
      <c r="H4730" s="9">
        <v>1</v>
      </c>
      <c r="I4730" s="9">
        <v>6</v>
      </c>
      <c r="J4730" s="9">
        <v>132.59699999999998</v>
      </c>
      <c r="K4730" s="9">
        <v>115.52699999999997</v>
      </c>
      <c r="L4730" s="9">
        <v>117.17700000000004</v>
      </c>
    </row>
    <row r="4731" spans="6:12">
      <c r="F4731" s="9">
        <v>4712</v>
      </c>
      <c r="G4731" s="9">
        <v>39</v>
      </c>
      <c r="H4731" s="9">
        <v>3</v>
      </c>
      <c r="I4731" s="9">
        <v>9</v>
      </c>
      <c r="J4731" s="9">
        <v>89.761000000000024</v>
      </c>
      <c r="K4731" s="9">
        <v>119.57099999999997</v>
      </c>
      <c r="L4731" s="9">
        <v>117.62100000000004</v>
      </c>
    </row>
    <row r="4732" spans="6:12">
      <c r="F4732" s="9">
        <v>4713</v>
      </c>
      <c r="G4732" s="9">
        <v>29</v>
      </c>
      <c r="H4732" s="9">
        <v>1</v>
      </c>
      <c r="I4732" s="9">
        <v>4</v>
      </c>
      <c r="J4732" s="9">
        <v>58.161000000000001</v>
      </c>
      <c r="K4732" s="9">
        <v>131.87100000000001</v>
      </c>
      <c r="L4732" s="9">
        <v>130.02100000000004</v>
      </c>
    </row>
    <row r="4733" spans="6:12">
      <c r="F4733" s="9">
        <v>4714</v>
      </c>
      <c r="G4733" s="9">
        <v>32</v>
      </c>
      <c r="H4733" s="9">
        <v>1</v>
      </c>
      <c r="I4733" s="9">
        <v>6</v>
      </c>
      <c r="J4733" s="9">
        <v>119.83199999999997</v>
      </c>
      <c r="K4733" s="9">
        <v>107.41199999999998</v>
      </c>
      <c r="L4733" s="9">
        <v>106.81199999999998</v>
      </c>
    </row>
    <row r="4734" spans="6:12">
      <c r="F4734" s="9">
        <v>4715</v>
      </c>
      <c r="G4734" s="9">
        <v>22</v>
      </c>
      <c r="H4734" s="9">
        <v>3</v>
      </c>
      <c r="I4734" s="9">
        <v>6</v>
      </c>
      <c r="J4734" s="9">
        <v>-34.968000000000018</v>
      </c>
      <c r="K4734" s="9">
        <v>127.91199999999998</v>
      </c>
      <c r="L4734" s="9">
        <v>122.21200000000005</v>
      </c>
    </row>
    <row r="4735" spans="6:12">
      <c r="F4735" s="9">
        <v>4716</v>
      </c>
      <c r="G4735" s="9">
        <v>39</v>
      </c>
      <c r="H4735" s="9">
        <v>2</v>
      </c>
      <c r="I4735" s="9">
        <v>7</v>
      </c>
      <c r="J4735" s="9">
        <v>90.032999999999959</v>
      </c>
      <c r="K4735" s="9">
        <v>118.94299999999996</v>
      </c>
      <c r="L4735" s="9">
        <v>117.99299999999997</v>
      </c>
    </row>
    <row r="4736" spans="6:12">
      <c r="F4736" s="9">
        <v>4717</v>
      </c>
      <c r="G4736" s="9">
        <v>47</v>
      </c>
      <c r="H4736" s="9">
        <v>2</v>
      </c>
      <c r="I4736" s="9">
        <v>7</v>
      </c>
      <c r="J4736" s="9">
        <v>105.64899999999997</v>
      </c>
      <c r="K4736" s="9">
        <v>132.07899999999992</v>
      </c>
      <c r="L4736" s="9">
        <v>132.32900000000001</v>
      </c>
    </row>
    <row r="4737" spans="6:12">
      <c r="F4737" s="9">
        <v>4718</v>
      </c>
      <c r="G4737" s="9">
        <v>26</v>
      </c>
      <c r="H4737" s="9">
        <v>2</v>
      </c>
      <c r="I4737" s="9">
        <v>3</v>
      </c>
      <c r="J4737" s="9">
        <v>-109.75199999999998</v>
      </c>
      <c r="K4737" s="9">
        <v>93.587999999999994</v>
      </c>
      <c r="L4737" s="9">
        <v>89.087999999999994</v>
      </c>
    </row>
    <row r="4738" spans="6:12">
      <c r="F4738" s="9">
        <v>4719</v>
      </c>
      <c r="G4738" s="9">
        <v>36</v>
      </c>
      <c r="H4738" s="9">
        <v>1</v>
      </c>
      <c r="I4738" s="9">
        <v>4</v>
      </c>
      <c r="J4738" s="9">
        <v>50.804000000000002</v>
      </c>
      <c r="K4738" s="9">
        <v>122.34399999999999</v>
      </c>
      <c r="L4738" s="9">
        <v>121.54400000000001</v>
      </c>
    </row>
    <row r="4739" spans="6:12">
      <c r="F4739" s="9">
        <v>4720</v>
      </c>
      <c r="G4739" s="9">
        <v>36</v>
      </c>
      <c r="H4739" s="9">
        <v>2</v>
      </c>
      <c r="I4739" s="9">
        <v>4</v>
      </c>
      <c r="J4739" s="9">
        <v>-55.775999999999982</v>
      </c>
      <c r="K4739" s="9">
        <v>101.86399999999998</v>
      </c>
      <c r="L4739" s="9">
        <v>99.263999999999982</v>
      </c>
    </row>
    <row r="4740" spans="6:12">
      <c r="F4740" s="9">
        <v>4721</v>
      </c>
      <c r="G4740" s="9">
        <v>37</v>
      </c>
      <c r="H4740" s="9">
        <v>1</v>
      </c>
      <c r="I4740" s="9">
        <v>7</v>
      </c>
      <c r="J4740" s="9">
        <v>136.369</v>
      </c>
      <c r="K4740" s="9">
        <v>79.798999999999964</v>
      </c>
      <c r="L4740" s="9">
        <v>80.349000000000004</v>
      </c>
    </row>
    <row r="4741" spans="6:12">
      <c r="F4741" s="9">
        <v>4722</v>
      </c>
      <c r="G4741" s="9">
        <v>27</v>
      </c>
      <c r="H4741" s="9">
        <v>3</v>
      </c>
      <c r="I4741" s="9">
        <v>3</v>
      </c>
      <c r="J4741" s="9">
        <v>-281.03899999999999</v>
      </c>
      <c r="K4741" s="9">
        <v>8.0910000000000082</v>
      </c>
      <c r="L4741" s="9">
        <v>1.9410000000000309</v>
      </c>
    </row>
    <row r="4742" spans="6:12">
      <c r="F4742" s="9">
        <v>4723</v>
      </c>
      <c r="G4742" s="9">
        <v>20</v>
      </c>
      <c r="H4742" s="9">
        <v>2</v>
      </c>
      <c r="I4742" s="9">
        <v>8</v>
      </c>
      <c r="J4742" s="9">
        <v>151.27999999999997</v>
      </c>
      <c r="K4742" s="9">
        <v>143.47999999999996</v>
      </c>
      <c r="L4742" s="9">
        <v>140.07999999999998</v>
      </c>
    </row>
    <row r="4743" spans="6:12">
      <c r="F4743" s="9">
        <v>4724</v>
      </c>
      <c r="G4743" s="9">
        <v>53</v>
      </c>
      <c r="H4743" s="9">
        <v>1</v>
      </c>
      <c r="I4743" s="9">
        <v>3</v>
      </c>
      <c r="J4743" s="9">
        <v>40.448999999999955</v>
      </c>
      <c r="K4743" s="9">
        <v>149.31899999999996</v>
      </c>
      <c r="L4743" s="9">
        <v>150.66900000000004</v>
      </c>
    </row>
    <row r="4744" spans="6:12">
      <c r="F4744" s="9">
        <v>4725</v>
      </c>
      <c r="G4744" s="9">
        <v>20</v>
      </c>
      <c r="H4744" s="9">
        <v>2</v>
      </c>
      <c r="I4744" s="9">
        <v>4</v>
      </c>
      <c r="J4744" s="9">
        <v>-21.920000000000016</v>
      </c>
      <c r="K4744" s="9">
        <v>140.67999999999995</v>
      </c>
      <c r="L4744" s="9">
        <v>135.68</v>
      </c>
    </row>
    <row r="4745" spans="6:12">
      <c r="F4745" s="9">
        <v>4726</v>
      </c>
      <c r="G4745" s="9">
        <v>40</v>
      </c>
      <c r="H4745" s="9">
        <v>3</v>
      </c>
      <c r="I4745" s="9">
        <v>8</v>
      </c>
      <c r="J4745" s="9">
        <v>51.580000000000098</v>
      </c>
      <c r="K4745" s="9">
        <v>123.67999999999995</v>
      </c>
      <c r="L4745" s="9">
        <v>121.48000000000008</v>
      </c>
    </row>
    <row r="4746" spans="6:12">
      <c r="F4746" s="9">
        <v>4727</v>
      </c>
      <c r="G4746" s="9">
        <v>33</v>
      </c>
      <c r="H4746" s="9">
        <v>3</v>
      </c>
      <c r="I4746" s="9">
        <v>8</v>
      </c>
      <c r="J4746" s="9">
        <v>49.109000000000094</v>
      </c>
      <c r="K4746" s="9">
        <v>123.37899999999996</v>
      </c>
      <c r="L4746" s="9">
        <v>120.12900000000002</v>
      </c>
    </row>
    <row r="4747" spans="6:12">
      <c r="F4747" s="9">
        <v>4728</v>
      </c>
      <c r="G4747" s="9">
        <v>36</v>
      </c>
      <c r="H4747" s="9">
        <v>3</v>
      </c>
      <c r="I4747" s="9">
        <v>7</v>
      </c>
      <c r="J4747" s="9">
        <v>-0.25799999999992451</v>
      </c>
      <c r="K4747" s="9">
        <v>115.68199999999996</v>
      </c>
      <c r="L4747" s="9">
        <v>112.48200000000003</v>
      </c>
    </row>
    <row r="4748" spans="6:12">
      <c r="F4748" s="9">
        <v>4729</v>
      </c>
      <c r="G4748" s="9">
        <v>40</v>
      </c>
      <c r="H4748" s="9">
        <v>2</v>
      </c>
      <c r="I4748" s="9">
        <v>6</v>
      </c>
      <c r="J4748" s="9">
        <v>52.359999999999957</v>
      </c>
      <c r="K4748" s="9">
        <v>123.55999999999995</v>
      </c>
      <c r="L4748" s="9">
        <v>122.36</v>
      </c>
    </row>
    <row r="4749" spans="6:12">
      <c r="F4749" s="9">
        <v>4730</v>
      </c>
      <c r="G4749" s="9">
        <v>47</v>
      </c>
      <c r="H4749" s="9">
        <v>2</v>
      </c>
      <c r="I4749" s="9">
        <v>7</v>
      </c>
      <c r="J4749" s="9">
        <v>105.64899999999997</v>
      </c>
      <c r="K4749" s="9">
        <v>132.07899999999992</v>
      </c>
      <c r="L4749" s="9">
        <v>132.32900000000001</v>
      </c>
    </row>
    <row r="4750" spans="6:12">
      <c r="F4750" s="9">
        <v>4731</v>
      </c>
      <c r="G4750" s="9">
        <v>31</v>
      </c>
      <c r="H4750" s="9">
        <v>2</v>
      </c>
      <c r="I4750" s="9">
        <v>6</v>
      </c>
      <c r="J4750" s="9">
        <v>53.070999999999998</v>
      </c>
      <c r="K4750" s="9">
        <v>127.06099999999998</v>
      </c>
      <c r="L4750" s="9">
        <v>124.51100000000002</v>
      </c>
    </row>
    <row r="4751" spans="6:12">
      <c r="F4751" s="9">
        <v>4732</v>
      </c>
      <c r="G4751" s="9">
        <v>19</v>
      </c>
      <c r="H4751" s="9">
        <v>3</v>
      </c>
      <c r="I4751" s="9">
        <v>4</v>
      </c>
      <c r="J4751" s="9">
        <v>-167.83899999999994</v>
      </c>
      <c r="K4751" s="9">
        <v>81.170999999999964</v>
      </c>
      <c r="L4751" s="9">
        <v>74.221000000000032</v>
      </c>
    </row>
    <row r="4752" spans="6:12">
      <c r="F4752" s="9">
        <v>4733</v>
      </c>
      <c r="G4752" s="9">
        <v>27</v>
      </c>
      <c r="H4752" s="9">
        <v>2</v>
      </c>
      <c r="I4752" s="9">
        <v>6</v>
      </c>
      <c r="J4752" s="9">
        <v>60.406999999999982</v>
      </c>
      <c r="K4752" s="9">
        <v>135.63699999999994</v>
      </c>
      <c r="L4752" s="9">
        <v>132.48700000000002</v>
      </c>
    </row>
    <row r="4753" spans="6:12">
      <c r="F4753" s="9">
        <v>4734</v>
      </c>
      <c r="G4753" s="9">
        <v>45</v>
      </c>
      <c r="H4753" s="9">
        <v>3</v>
      </c>
      <c r="I4753" s="9">
        <v>6</v>
      </c>
      <c r="J4753" s="9">
        <v>-45.754999999999939</v>
      </c>
      <c r="K4753" s="9">
        <v>109.99499999999995</v>
      </c>
      <c r="L4753" s="9">
        <v>107.74500000000006</v>
      </c>
    </row>
    <row r="4754" spans="6:12">
      <c r="F4754" s="9">
        <v>4735</v>
      </c>
      <c r="G4754" s="9">
        <v>41</v>
      </c>
      <c r="H4754" s="9">
        <v>3</v>
      </c>
      <c r="I4754" s="9">
        <v>6</v>
      </c>
      <c r="J4754" s="9">
        <v>-54.138999999999953</v>
      </c>
      <c r="K4754" s="9">
        <v>102.85099999999994</v>
      </c>
      <c r="L4754" s="9">
        <v>100.00100000000003</v>
      </c>
    </row>
    <row r="4755" spans="6:12">
      <c r="F4755" s="9">
        <v>4736</v>
      </c>
      <c r="G4755" s="9">
        <v>39</v>
      </c>
      <c r="H4755" s="9">
        <v>1</v>
      </c>
      <c r="I4755" s="9">
        <v>5</v>
      </c>
      <c r="J4755" s="9">
        <v>89.705000000000013</v>
      </c>
      <c r="K4755" s="9">
        <v>117.71499999999997</v>
      </c>
      <c r="L4755" s="9">
        <v>117.76499999999999</v>
      </c>
    </row>
    <row r="4756" spans="6:12">
      <c r="F4756" s="9">
        <v>4737</v>
      </c>
      <c r="G4756" s="9">
        <v>42</v>
      </c>
      <c r="H4756" s="9">
        <v>1</v>
      </c>
      <c r="I4756" s="9">
        <v>4</v>
      </c>
      <c r="J4756" s="9">
        <v>55.028000000000006</v>
      </c>
      <c r="K4756" s="9">
        <v>124.708</v>
      </c>
      <c r="L4756" s="9">
        <v>124.80799999999999</v>
      </c>
    </row>
    <row r="4757" spans="6:12">
      <c r="F4757" s="9">
        <v>4738</v>
      </c>
      <c r="G4757" s="9">
        <v>20</v>
      </c>
      <c r="H4757" s="9">
        <v>3</v>
      </c>
      <c r="I4757" s="9">
        <v>3</v>
      </c>
      <c r="J4757" s="9">
        <v>-258.73</v>
      </c>
      <c r="K4757" s="9">
        <v>32.569999999999993</v>
      </c>
      <c r="L4757" s="9">
        <v>25.370000000000061</v>
      </c>
    </row>
    <row r="4758" spans="6:12">
      <c r="F4758" s="9">
        <v>4739</v>
      </c>
      <c r="G4758" s="9">
        <v>24</v>
      </c>
      <c r="H4758" s="9">
        <v>3</v>
      </c>
      <c r="I4758" s="9">
        <v>9</v>
      </c>
      <c r="J4758" s="9">
        <v>104.62599999999998</v>
      </c>
      <c r="K4758" s="9">
        <v>139.08600000000001</v>
      </c>
      <c r="L4758" s="9">
        <v>134.88599999999997</v>
      </c>
    </row>
    <row r="4759" spans="6:12">
      <c r="F4759" s="9">
        <v>4740</v>
      </c>
      <c r="G4759" s="9">
        <v>48</v>
      </c>
      <c r="H4759" s="9">
        <v>1</v>
      </c>
      <c r="I4759" s="9">
        <v>3</v>
      </c>
      <c r="J4759" s="9">
        <v>21.434000000000005</v>
      </c>
      <c r="K4759" s="9">
        <v>131.85400000000004</v>
      </c>
      <c r="L4759" s="9">
        <v>132.45400000000004</v>
      </c>
    </row>
    <row r="4760" spans="6:12">
      <c r="F4760" s="9">
        <v>4741</v>
      </c>
      <c r="G4760" s="9">
        <v>31</v>
      </c>
      <c r="H4760" s="9">
        <v>2</v>
      </c>
      <c r="I4760" s="9">
        <v>4</v>
      </c>
      <c r="J4760" s="9">
        <v>-52.620999999999981</v>
      </c>
      <c r="K4760" s="9">
        <v>106.56899999999997</v>
      </c>
      <c r="L4760" s="9">
        <v>103.21900000000002</v>
      </c>
    </row>
    <row r="4761" spans="6:12">
      <c r="F4761" s="9">
        <v>4742</v>
      </c>
      <c r="G4761" s="9">
        <v>46</v>
      </c>
      <c r="H4761" s="9">
        <v>2</v>
      </c>
      <c r="I4761" s="9">
        <v>5</v>
      </c>
      <c r="J4761" s="9">
        <v>15.840000000000032</v>
      </c>
      <c r="K4761" s="9">
        <v>127.77999999999996</v>
      </c>
      <c r="L4761" s="9">
        <v>127.07999999999997</v>
      </c>
    </row>
    <row r="4762" spans="6:12">
      <c r="F4762" s="9">
        <v>4743</v>
      </c>
      <c r="G4762" s="9">
        <v>52</v>
      </c>
      <c r="H4762" s="9">
        <v>1</v>
      </c>
      <c r="I4762" s="9">
        <v>7</v>
      </c>
      <c r="J4762" s="9">
        <v>169.47399999999993</v>
      </c>
      <c r="K4762" s="9">
        <v>108.25399999999996</v>
      </c>
      <c r="L4762" s="9">
        <v>111.054</v>
      </c>
    </row>
    <row r="4763" spans="6:12">
      <c r="F4763" s="9">
        <v>4744</v>
      </c>
      <c r="G4763" s="9">
        <v>38</v>
      </c>
      <c r="H4763" s="9">
        <v>2</v>
      </c>
      <c r="I4763" s="9">
        <v>6</v>
      </c>
      <c r="J4763" s="9">
        <v>50.627999999999986</v>
      </c>
      <c r="K4763" s="9">
        <v>122.44799999999998</v>
      </c>
      <c r="L4763" s="9">
        <v>120.94800000000002</v>
      </c>
    </row>
    <row r="4764" spans="6:12">
      <c r="F4764" s="9">
        <v>4745</v>
      </c>
      <c r="G4764" s="9">
        <v>40</v>
      </c>
      <c r="H4764" s="9">
        <v>1</v>
      </c>
      <c r="I4764" s="9">
        <v>6</v>
      </c>
      <c r="J4764" s="9">
        <v>119.07999999999996</v>
      </c>
      <c r="K4764" s="9">
        <v>104.17999999999995</v>
      </c>
      <c r="L4764" s="9">
        <v>104.78</v>
      </c>
    </row>
    <row r="4765" spans="6:12">
      <c r="F4765" s="9">
        <v>4746</v>
      </c>
      <c r="G4765" s="9">
        <v>30</v>
      </c>
      <c r="H4765" s="9">
        <v>3</v>
      </c>
      <c r="I4765" s="9">
        <v>4</v>
      </c>
      <c r="J4765" s="9">
        <v>-199.85999999999996</v>
      </c>
      <c r="K4765" s="9">
        <v>45.739999999999981</v>
      </c>
      <c r="L4765" s="9">
        <v>40.44</v>
      </c>
    </row>
    <row r="4766" spans="6:12">
      <c r="F4766" s="9">
        <v>4747</v>
      </c>
      <c r="G4766" s="9">
        <v>32</v>
      </c>
      <c r="H4766" s="9">
        <v>2</v>
      </c>
      <c r="I4766" s="9">
        <v>9</v>
      </c>
      <c r="J4766" s="9">
        <v>139.36799999999994</v>
      </c>
      <c r="K4766" s="9">
        <v>85.247999999999934</v>
      </c>
      <c r="L4766" s="9">
        <v>84.048000000000002</v>
      </c>
    </row>
    <row r="4767" spans="6:12">
      <c r="F4767" s="9">
        <v>4748</v>
      </c>
      <c r="G4767" s="9">
        <v>49</v>
      </c>
      <c r="H4767" s="9">
        <v>2</v>
      </c>
      <c r="I4767" s="9">
        <v>6</v>
      </c>
      <c r="J4767" s="9">
        <v>73.519000000000005</v>
      </c>
      <c r="K4767" s="9">
        <v>141.92900000000003</v>
      </c>
      <c r="L4767" s="9">
        <v>142.07900000000001</v>
      </c>
    </row>
    <row r="4768" spans="6:12">
      <c r="F4768" s="9">
        <v>4749</v>
      </c>
      <c r="G4768" s="9">
        <v>51</v>
      </c>
      <c r="H4768" s="9">
        <v>3</v>
      </c>
      <c r="I4768" s="9">
        <v>6</v>
      </c>
      <c r="J4768" s="9">
        <v>-25.078999999999894</v>
      </c>
      <c r="K4768" s="9">
        <v>128.81099999999998</v>
      </c>
      <c r="L4768" s="9">
        <v>127.46100000000013</v>
      </c>
    </row>
    <row r="4769" spans="6:12">
      <c r="F4769" s="9">
        <v>4750</v>
      </c>
      <c r="G4769" s="9">
        <v>39</v>
      </c>
      <c r="H4769" s="9">
        <v>3</v>
      </c>
      <c r="I4769" s="9">
        <v>3</v>
      </c>
      <c r="J4769" s="9">
        <v>-288.50299999999993</v>
      </c>
      <c r="K4769" s="9">
        <v>-3.0930000000000177</v>
      </c>
      <c r="L4769" s="9">
        <v>-7.4429999999999836</v>
      </c>
    </row>
    <row r="4770" spans="6:12">
      <c r="F4770" s="9">
        <v>4751</v>
      </c>
      <c r="G4770" s="9">
        <v>32</v>
      </c>
      <c r="H4770" s="9">
        <v>3</v>
      </c>
      <c r="I4770" s="9">
        <v>5</v>
      </c>
      <c r="J4770" s="9">
        <v>-124.94999999999993</v>
      </c>
      <c r="K4770" s="9">
        <v>77.429999999999978</v>
      </c>
      <c r="L4770" s="9">
        <v>72.830000000000013</v>
      </c>
    </row>
    <row r="4771" spans="6:12">
      <c r="F4771" s="9">
        <v>4752</v>
      </c>
      <c r="G4771" s="9">
        <v>34</v>
      </c>
      <c r="H4771" s="9">
        <v>2</v>
      </c>
      <c r="I4771" s="9">
        <v>6</v>
      </c>
      <c r="J4771" s="9">
        <v>50.40399999999994</v>
      </c>
      <c r="K4771" s="9">
        <v>123.46399999999997</v>
      </c>
      <c r="L4771" s="9">
        <v>121.36399999999999</v>
      </c>
    </row>
    <row r="4772" spans="6:12">
      <c r="F4772" s="9">
        <v>4753</v>
      </c>
      <c r="G4772" s="9">
        <v>55</v>
      </c>
      <c r="H4772" s="9">
        <v>3</v>
      </c>
      <c r="I4772" s="9">
        <v>4</v>
      </c>
      <c r="J4772" s="9">
        <v>-151.13499999999988</v>
      </c>
      <c r="K4772" s="9">
        <v>86.714999999999918</v>
      </c>
      <c r="L4772" s="9">
        <v>85.165000000000077</v>
      </c>
    </row>
    <row r="4773" spans="6:12">
      <c r="F4773" s="9">
        <v>4754</v>
      </c>
      <c r="G4773" s="9">
        <v>47</v>
      </c>
      <c r="H4773" s="9">
        <v>3</v>
      </c>
      <c r="I4773" s="9">
        <v>6</v>
      </c>
      <c r="J4773" s="9">
        <v>-39.942999999999927</v>
      </c>
      <c r="K4773" s="9">
        <v>115.18699999999998</v>
      </c>
      <c r="L4773" s="9">
        <v>113.23700000000011</v>
      </c>
    </row>
    <row r="4774" spans="6:12">
      <c r="F4774" s="9">
        <v>4755</v>
      </c>
      <c r="G4774" s="9">
        <v>33</v>
      </c>
      <c r="H4774" s="9">
        <v>2</v>
      </c>
      <c r="I4774" s="9">
        <v>9</v>
      </c>
      <c r="J4774" s="9">
        <v>138.49699999999996</v>
      </c>
      <c r="K4774" s="9">
        <v>84.066999999999894</v>
      </c>
      <c r="L4774" s="9">
        <v>83.016999999999939</v>
      </c>
    </row>
    <row r="4775" spans="6:12">
      <c r="F4775" s="9">
        <v>4756</v>
      </c>
      <c r="G4775" s="9">
        <v>32</v>
      </c>
      <c r="H4775" s="9">
        <v>3</v>
      </c>
      <c r="I4775" s="9">
        <v>9</v>
      </c>
      <c r="J4775" s="9">
        <v>89.137999999999977</v>
      </c>
      <c r="K4775" s="9">
        <v>121.11799999999994</v>
      </c>
      <c r="L4775" s="9">
        <v>118.11799999999999</v>
      </c>
    </row>
    <row r="4776" spans="6:12">
      <c r="F4776" s="9">
        <v>4757</v>
      </c>
      <c r="G4776" s="9">
        <v>52</v>
      </c>
      <c r="H4776" s="9">
        <v>2</v>
      </c>
      <c r="I4776" s="9">
        <v>9</v>
      </c>
      <c r="J4776" s="9">
        <v>173.24799999999993</v>
      </c>
      <c r="K4776" s="9">
        <v>112.92799999999997</v>
      </c>
      <c r="L4776" s="9">
        <v>114.72799999999992</v>
      </c>
    </row>
    <row r="4777" spans="6:12">
      <c r="F4777" s="9">
        <v>4758</v>
      </c>
      <c r="G4777" s="9">
        <v>21</v>
      </c>
      <c r="H4777" s="9">
        <v>3</v>
      </c>
      <c r="I4777" s="9">
        <v>3</v>
      </c>
      <c r="J4777" s="9">
        <v>-262.72700000000003</v>
      </c>
      <c r="K4777" s="9">
        <v>28.262999999999948</v>
      </c>
      <c r="L4777" s="9">
        <v>21.212999999999994</v>
      </c>
    </row>
    <row r="4778" spans="6:12">
      <c r="F4778" s="9">
        <v>4759</v>
      </c>
      <c r="G4778" s="9">
        <v>35</v>
      </c>
      <c r="H4778" s="9">
        <v>3</v>
      </c>
      <c r="I4778" s="9">
        <v>6</v>
      </c>
      <c r="J4778" s="9">
        <v>-58.614999999999895</v>
      </c>
      <c r="K4778" s="9">
        <v>100.23499999999996</v>
      </c>
      <c r="L4778" s="9">
        <v>96.485000000000014</v>
      </c>
    </row>
    <row r="4779" spans="6:12">
      <c r="F4779" s="9">
        <v>4760</v>
      </c>
      <c r="G4779" s="9">
        <v>30</v>
      </c>
      <c r="H4779" s="9">
        <v>2</v>
      </c>
      <c r="I4779" s="9">
        <v>8</v>
      </c>
      <c r="J4779" s="9">
        <v>122.25999999999996</v>
      </c>
      <c r="K4779" s="9">
        <v>111.35999999999996</v>
      </c>
      <c r="L4779" s="9">
        <v>109.45999999999998</v>
      </c>
    </row>
    <row r="4780" spans="6:12">
      <c r="F4780" s="9">
        <v>4761</v>
      </c>
      <c r="G4780" s="9">
        <v>47</v>
      </c>
      <c r="H4780" s="9">
        <v>2</v>
      </c>
      <c r="I4780" s="9">
        <v>6</v>
      </c>
      <c r="J4780" s="9">
        <v>66.926999999999992</v>
      </c>
      <c r="K4780" s="9">
        <v>135.95699999999997</v>
      </c>
      <c r="L4780" s="9">
        <v>135.80700000000004</v>
      </c>
    </row>
    <row r="4781" spans="6:12">
      <c r="F4781" s="9">
        <v>4762</v>
      </c>
      <c r="G4781" s="9">
        <v>33</v>
      </c>
      <c r="H4781" s="9">
        <v>2</v>
      </c>
      <c r="I4781" s="9">
        <v>7</v>
      </c>
      <c r="J4781" s="9">
        <v>89.660999999999973</v>
      </c>
      <c r="K4781" s="9">
        <v>120.43099999999995</v>
      </c>
      <c r="L4781" s="9">
        <v>118.58099999999996</v>
      </c>
    </row>
    <row r="4782" spans="6:12">
      <c r="F4782" s="9">
        <v>4763</v>
      </c>
      <c r="G4782" s="9">
        <v>34</v>
      </c>
      <c r="H4782" s="9">
        <v>1</v>
      </c>
      <c r="I4782" s="9">
        <v>4</v>
      </c>
      <c r="J4782" s="9">
        <v>51.555999999999997</v>
      </c>
      <c r="K4782" s="9">
        <v>123.71599999999998</v>
      </c>
      <c r="L4782" s="9">
        <v>122.61600000000001</v>
      </c>
    </row>
    <row r="4783" spans="6:12">
      <c r="F4783" s="9">
        <v>4764</v>
      </c>
      <c r="G4783" s="9">
        <v>46</v>
      </c>
      <c r="H4783" s="9">
        <v>2</v>
      </c>
      <c r="I4783" s="9">
        <v>6</v>
      </c>
      <c r="J4783" s="9">
        <v>64.036000000000001</v>
      </c>
      <c r="K4783" s="9">
        <v>133.37599999999998</v>
      </c>
      <c r="L4783" s="9">
        <v>133.07600000000002</v>
      </c>
    </row>
    <row r="4784" spans="6:12">
      <c r="F4784" s="9">
        <v>4765</v>
      </c>
      <c r="G4784" s="9">
        <v>29</v>
      </c>
      <c r="H4784" s="9">
        <v>1</v>
      </c>
      <c r="I4784" s="9">
        <v>8</v>
      </c>
      <c r="J4784" s="9">
        <v>153.05699999999996</v>
      </c>
      <c r="K4784" s="9">
        <v>56.36699999999999</v>
      </c>
      <c r="L4784" s="9">
        <v>56.11699999999999</v>
      </c>
    </row>
    <row r="4785" spans="6:12">
      <c r="F4785" s="9">
        <v>4766</v>
      </c>
      <c r="G4785" s="9">
        <v>48</v>
      </c>
      <c r="H4785" s="9">
        <v>2</v>
      </c>
      <c r="I4785" s="9">
        <v>8</v>
      </c>
      <c r="J4785" s="9">
        <v>138.06399999999999</v>
      </c>
      <c r="K4785" s="9">
        <v>121.584</v>
      </c>
      <c r="L4785" s="9">
        <v>122.38399999999999</v>
      </c>
    </row>
    <row r="4786" spans="6:12">
      <c r="F4786" s="9">
        <v>4767</v>
      </c>
      <c r="G4786" s="9">
        <v>20</v>
      </c>
      <c r="H4786" s="9">
        <v>1</v>
      </c>
      <c r="I4786" s="9">
        <v>8</v>
      </c>
      <c r="J4786" s="9">
        <v>181.73999999999995</v>
      </c>
      <c r="K4786" s="9">
        <v>87.839999999999961</v>
      </c>
      <c r="L4786" s="9">
        <v>86.24</v>
      </c>
    </row>
    <row r="4787" spans="6:12">
      <c r="F4787" s="9">
        <v>4768</v>
      </c>
      <c r="G4787" s="9">
        <v>48</v>
      </c>
      <c r="H4787" s="9">
        <v>1</v>
      </c>
      <c r="I4787" s="9">
        <v>8</v>
      </c>
      <c r="J4787" s="9">
        <v>164.32399999999996</v>
      </c>
      <c r="K4787" s="9">
        <v>61.744000000000014</v>
      </c>
      <c r="L4787" s="9">
        <v>64.344000000000008</v>
      </c>
    </row>
    <row r="4788" spans="6:12">
      <c r="F4788" s="9">
        <v>4769</v>
      </c>
      <c r="G4788" s="9">
        <v>30</v>
      </c>
      <c r="H4788" s="9">
        <v>1</v>
      </c>
      <c r="I4788" s="9">
        <v>7</v>
      </c>
      <c r="J4788" s="9">
        <v>141.70999999999995</v>
      </c>
      <c r="K4788" s="9">
        <v>87.309999999999974</v>
      </c>
      <c r="L4788" s="9">
        <v>86.809999999999974</v>
      </c>
    </row>
    <row r="4789" spans="6:12">
      <c r="F4789" s="9">
        <v>4770</v>
      </c>
      <c r="G4789" s="9">
        <v>21</v>
      </c>
      <c r="H4789" s="9">
        <v>3</v>
      </c>
      <c r="I4789" s="9">
        <v>9</v>
      </c>
      <c r="J4789" s="9">
        <v>114.88899999999995</v>
      </c>
      <c r="K4789" s="9">
        <v>150.27899999999994</v>
      </c>
      <c r="L4789" s="9">
        <v>145.62899999999996</v>
      </c>
    </row>
    <row r="4790" spans="6:12">
      <c r="F4790" s="9">
        <v>4771</v>
      </c>
      <c r="G4790" s="9">
        <v>26</v>
      </c>
      <c r="H4790" s="9">
        <v>3</v>
      </c>
      <c r="I4790" s="9">
        <v>3</v>
      </c>
      <c r="J4790" s="9">
        <v>-278.66199999999992</v>
      </c>
      <c r="K4790" s="9">
        <v>10.777999999999963</v>
      </c>
      <c r="L4790" s="9">
        <v>4.4779999999999802</v>
      </c>
    </row>
    <row r="4791" spans="6:12">
      <c r="F4791" s="9">
        <v>4772</v>
      </c>
      <c r="G4791" s="9">
        <v>36</v>
      </c>
      <c r="H4791" s="9">
        <v>1</v>
      </c>
      <c r="I4791" s="9">
        <v>5</v>
      </c>
      <c r="J4791" s="9">
        <v>88.79000000000002</v>
      </c>
      <c r="K4791" s="9">
        <v>117.72999999999999</v>
      </c>
      <c r="L4791" s="9">
        <v>117.33000000000001</v>
      </c>
    </row>
    <row r="4792" spans="6:12">
      <c r="F4792" s="9">
        <v>4773</v>
      </c>
      <c r="G4792" s="9">
        <v>21</v>
      </c>
      <c r="H4792" s="9">
        <v>2</v>
      </c>
      <c r="I4792" s="9">
        <v>8</v>
      </c>
      <c r="J4792" s="9">
        <v>147.16299999999998</v>
      </c>
      <c r="K4792" s="9">
        <v>139.05299999999997</v>
      </c>
      <c r="L4792" s="9">
        <v>135.80299999999997</v>
      </c>
    </row>
    <row r="4793" spans="6:12">
      <c r="F4793" s="9">
        <v>4774</v>
      </c>
      <c r="G4793" s="9">
        <v>35</v>
      </c>
      <c r="H4793" s="9">
        <v>1</v>
      </c>
      <c r="I4793" s="9">
        <v>7</v>
      </c>
      <c r="J4793" s="9">
        <v>136.54499999999996</v>
      </c>
      <c r="K4793" s="9">
        <v>80.59499999999997</v>
      </c>
      <c r="L4793" s="9">
        <v>80.84499999999997</v>
      </c>
    </row>
    <row r="4794" spans="6:12">
      <c r="F4794" s="9">
        <v>4775</v>
      </c>
      <c r="G4794" s="9">
        <v>28</v>
      </c>
      <c r="H4794" s="9">
        <v>1</v>
      </c>
      <c r="I4794" s="9">
        <v>3</v>
      </c>
      <c r="J4794" s="9">
        <v>12.873999999999988</v>
      </c>
      <c r="K4794" s="9">
        <v>129.49400000000003</v>
      </c>
      <c r="L4794" s="9">
        <v>127.09399999999999</v>
      </c>
    </row>
    <row r="4795" spans="6:12">
      <c r="F4795" s="9">
        <v>4776</v>
      </c>
      <c r="G4795" s="9">
        <v>31</v>
      </c>
      <c r="H4795" s="9">
        <v>1</v>
      </c>
      <c r="I4795" s="9">
        <v>4</v>
      </c>
      <c r="J4795" s="9">
        <v>54.709000000000003</v>
      </c>
      <c r="K4795" s="9">
        <v>127.79899999999998</v>
      </c>
      <c r="L4795" s="9">
        <v>126.24900000000002</v>
      </c>
    </row>
    <row r="4796" spans="6:12">
      <c r="F4796" s="9">
        <v>4777</v>
      </c>
      <c r="G4796" s="9">
        <v>24</v>
      </c>
      <c r="H4796" s="9">
        <v>2</v>
      </c>
      <c r="I4796" s="9">
        <v>8</v>
      </c>
      <c r="J4796" s="9">
        <v>136.43199999999993</v>
      </c>
      <c r="K4796" s="9">
        <v>127.39199999999994</v>
      </c>
      <c r="L4796" s="9">
        <v>124.59199999999996</v>
      </c>
    </row>
    <row r="4797" spans="6:12">
      <c r="F4797" s="9">
        <v>4778</v>
      </c>
      <c r="G4797" s="9">
        <v>49</v>
      </c>
      <c r="H4797" s="9">
        <v>3</v>
      </c>
      <c r="I4797" s="9">
        <v>7</v>
      </c>
      <c r="J4797" s="9">
        <v>25.313000000000102</v>
      </c>
      <c r="K4797" s="9">
        <v>137.22300000000001</v>
      </c>
      <c r="L4797" s="9">
        <v>135.97300000000001</v>
      </c>
    </row>
    <row r="4798" spans="6:12">
      <c r="F4798" s="9">
        <v>4779</v>
      </c>
      <c r="G4798" s="9">
        <v>22</v>
      </c>
      <c r="H4798" s="9">
        <v>3</v>
      </c>
      <c r="I4798" s="9">
        <v>9</v>
      </c>
      <c r="J4798" s="9">
        <v>111.19799999999992</v>
      </c>
      <c r="K4798" s="9">
        <v>146.27799999999991</v>
      </c>
      <c r="L4798" s="9">
        <v>141.77799999999996</v>
      </c>
    </row>
    <row r="4799" spans="6:12">
      <c r="F4799" s="9">
        <v>4780</v>
      </c>
      <c r="G4799" s="9">
        <v>21</v>
      </c>
      <c r="H4799" s="9">
        <v>1</v>
      </c>
      <c r="I4799" s="9">
        <v>9</v>
      </c>
      <c r="J4799" s="9">
        <v>177.44899999999993</v>
      </c>
      <c r="K4799" s="9">
        <v>40.638999999999953</v>
      </c>
      <c r="L4799" s="9">
        <v>39.588999999999999</v>
      </c>
    </row>
    <row r="4800" spans="6:12">
      <c r="F4800" s="9">
        <v>4781</v>
      </c>
      <c r="G4800" s="9">
        <v>49</v>
      </c>
      <c r="H4800" s="9">
        <v>2</v>
      </c>
      <c r="I4800" s="9">
        <v>9</v>
      </c>
      <c r="J4800" s="9">
        <v>161.28099999999995</v>
      </c>
      <c r="K4800" s="9">
        <v>101.89099999999999</v>
      </c>
      <c r="L4800" s="9">
        <v>103.24099999999996</v>
      </c>
    </row>
    <row r="4801" spans="6:12">
      <c r="F4801" s="9">
        <v>4782</v>
      </c>
      <c r="G4801" s="9">
        <v>31</v>
      </c>
      <c r="H4801" s="9">
        <v>2</v>
      </c>
      <c r="I4801" s="9">
        <v>8</v>
      </c>
      <c r="J4801" s="9">
        <v>120.84299999999999</v>
      </c>
      <c r="K4801" s="9">
        <v>109.63299999999995</v>
      </c>
      <c r="L4801" s="9">
        <v>107.88300000000001</v>
      </c>
    </row>
    <row r="4802" spans="6:12">
      <c r="F4802" s="9">
        <v>4783</v>
      </c>
      <c r="G4802" s="9">
        <v>33</v>
      </c>
      <c r="H4802" s="9">
        <v>1</v>
      </c>
      <c r="I4802" s="9">
        <v>4</v>
      </c>
      <c r="J4802" s="9">
        <v>52.337000000000003</v>
      </c>
      <c r="K4802" s="9">
        <v>124.80700000000002</v>
      </c>
      <c r="L4802" s="9">
        <v>123.55699999999999</v>
      </c>
    </row>
    <row r="4803" spans="6:12">
      <c r="F4803" s="9">
        <v>4784</v>
      </c>
      <c r="G4803" s="9">
        <v>29</v>
      </c>
      <c r="H4803" s="9">
        <v>1</v>
      </c>
      <c r="I4803" s="9">
        <v>7</v>
      </c>
      <c r="J4803" s="9">
        <v>143.553</v>
      </c>
      <c r="K4803" s="9">
        <v>89.462999999999965</v>
      </c>
      <c r="L4803" s="9">
        <v>88.813000000000045</v>
      </c>
    </row>
    <row r="4804" spans="6:12">
      <c r="F4804" s="9">
        <v>4785</v>
      </c>
      <c r="G4804" s="9">
        <v>54</v>
      </c>
      <c r="H4804" s="9">
        <v>2</v>
      </c>
      <c r="I4804" s="9">
        <v>6</v>
      </c>
      <c r="J4804" s="9">
        <v>94.723999999999961</v>
      </c>
      <c r="K4804" s="9">
        <v>161.584</v>
      </c>
      <c r="L4804" s="9">
        <v>162.48400000000004</v>
      </c>
    </row>
    <row r="4805" spans="6:12">
      <c r="F4805" s="9">
        <v>4786</v>
      </c>
      <c r="G4805" s="9">
        <v>31</v>
      </c>
      <c r="H4805" s="9">
        <v>3</v>
      </c>
      <c r="I4805" s="9">
        <v>5</v>
      </c>
      <c r="J4805" s="9">
        <v>-123.93499999999989</v>
      </c>
      <c r="K4805" s="9">
        <v>78.754999999999967</v>
      </c>
      <c r="L4805" s="9">
        <v>74.005000000000024</v>
      </c>
    </row>
    <row r="4806" spans="6:12">
      <c r="F4806" s="9">
        <v>4787</v>
      </c>
      <c r="G4806" s="9">
        <v>26</v>
      </c>
      <c r="H4806" s="9">
        <v>1</v>
      </c>
      <c r="I4806" s="9">
        <v>6</v>
      </c>
      <c r="J4806" s="9">
        <v>131.73599999999996</v>
      </c>
      <c r="K4806" s="9">
        <v>121.176</v>
      </c>
      <c r="L4806" s="9">
        <v>119.676</v>
      </c>
    </row>
    <row r="4807" spans="6:12">
      <c r="F4807" s="9">
        <v>4788</v>
      </c>
      <c r="G4807" s="9">
        <v>25</v>
      </c>
      <c r="H4807" s="9">
        <v>1</v>
      </c>
      <c r="I4807" s="9">
        <v>5</v>
      </c>
      <c r="J4807" s="9">
        <v>106.22500000000001</v>
      </c>
      <c r="K4807" s="9">
        <v>138.57499999999999</v>
      </c>
      <c r="L4807" s="9">
        <v>136.52499999999998</v>
      </c>
    </row>
    <row r="4808" spans="6:12">
      <c r="F4808" s="9">
        <v>4789</v>
      </c>
      <c r="G4808" s="9">
        <v>32</v>
      </c>
      <c r="H4808" s="9">
        <v>1</v>
      </c>
      <c r="I4808" s="9">
        <v>8</v>
      </c>
      <c r="J4808" s="9">
        <v>148.35599999999997</v>
      </c>
      <c r="K4808" s="9">
        <v>50.735999999999976</v>
      </c>
      <c r="L4808" s="9">
        <v>50.935999999999993</v>
      </c>
    </row>
    <row r="4809" spans="6:12">
      <c r="F4809" s="9">
        <v>4790</v>
      </c>
      <c r="G4809" s="9">
        <v>49</v>
      </c>
      <c r="H4809" s="9">
        <v>2</v>
      </c>
      <c r="I4809" s="9">
        <v>6</v>
      </c>
      <c r="J4809" s="9">
        <v>73.519000000000005</v>
      </c>
      <c r="K4809" s="9">
        <v>141.92900000000003</v>
      </c>
      <c r="L4809" s="9">
        <v>142.07900000000001</v>
      </c>
    </row>
    <row r="4810" spans="6:12">
      <c r="F4810" s="9">
        <v>4791</v>
      </c>
      <c r="G4810" s="9">
        <v>43</v>
      </c>
      <c r="H4810" s="9">
        <v>3</v>
      </c>
      <c r="I4810" s="9">
        <v>9</v>
      </c>
      <c r="J4810" s="9">
        <v>96.057000000000016</v>
      </c>
      <c r="K4810" s="9">
        <v>124.62699999999995</v>
      </c>
      <c r="L4810" s="9">
        <v>123.27700000000004</v>
      </c>
    </row>
    <row r="4811" spans="6:12">
      <c r="F4811" s="9">
        <v>4792</v>
      </c>
      <c r="G4811" s="9">
        <v>50</v>
      </c>
      <c r="H4811" s="9">
        <v>1</v>
      </c>
      <c r="I4811" s="9">
        <v>6</v>
      </c>
      <c r="J4811" s="9">
        <v>142.43999999999997</v>
      </c>
      <c r="K4811" s="9">
        <v>124.43999999999996</v>
      </c>
      <c r="L4811" s="9">
        <v>126.54000000000003</v>
      </c>
    </row>
    <row r="4812" spans="6:12">
      <c r="F4812" s="9">
        <v>4793</v>
      </c>
      <c r="G4812" s="9">
        <v>41</v>
      </c>
      <c r="H4812" s="9">
        <v>2</v>
      </c>
      <c r="I4812" s="9">
        <v>3</v>
      </c>
      <c r="J4812" s="9">
        <v>-119.30699999999999</v>
      </c>
      <c r="K4812" s="9">
        <v>79.382999999999953</v>
      </c>
      <c r="L4812" s="9">
        <v>77.132999999999981</v>
      </c>
    </row>
    <row r="4813" spans="6:12">
      <c r="F4813" s="9">
        <v>4794</v>
      </c>
      <c r="G4813" s="9">
        <v>33</v>
      </c>
      <c r="H4813" s="9">
        <v>1</v>
      </c>
      <c r="I4813" s="9">
        <v>3</v>
      </c>
      <c r="J4813" s="9">
        <v>4.8890000000000029</v>
      </c>
      <c r="K4813" s="9">
        <v>119.959</v>
      </c>
      <c r="L4813" s="9">
        <v>118.309</v>
      </c>
    </row>
    <row r="4814" spans="6:12">
      <c r="F4814" s="9">
        <v>4795</v>
      </c>
      <c r="G4814" s="9">
        <v>33</v>
      </c>
      <c r="H4814" s="9">
        <v>2</v>
      </c>
      <c r="I4814" s="9">
        <v>8</v>
      </c>
      <c r="J4814" s="9">
        <v>118.81899999999999</v>
      </c>
      <c r="K4814" s="9">
        <v>106.98899999999998</v>
      </c>
      <c r="L4814" s="9">
        <v>105.53899999999996</v>
      </c>
    </row>
    <row r="4815" spans="6:12">
      <c r="F4815" s="9">
        <v>4796</v>
      </c>
      <c r="G4815" s="9">
        <v>23</v>
      </c>
      <c r="H4815" s="9">
        <v>3</v>
      </c>
      <c r="I4815" s="9">
        <v>8</v>
      </c>
      <c r="J4815" s="9">
        <v>68.528999999999996</v>
      </c>
      <c r="K4815" s="9">
        <v>145.89899999999994</v>
      </c>
      <c r="L4815" s="9">
        <v>141.14900000000006</v>
      </c>
    </row>
    <row r="4816" spans="6:12">
      <c r="F4816" s="9">
        <v>4797</v>
      </c>
      <c r="G4816" s="9">
        <v>55</v>
      </c>
      <c r="H4816" s="9">
        <v>2</v>
      </c>
      <c r="I4816" s="9">
        <v>8</v>
      </c>
      <c r="J4816" s="9">
        <v>167.83499999999995</v>
      </c>
      <c r="K4816" s="9">
        <v>149.18499999999989</v>
      </c>
      <c r="L4816" s="9">
        <v>151.035</v>
      </c>
    </row>
    <row r="4817" spans="6:12">
      <c r="F4817" s="9">
        <v>4798</v>
      </c>
      <c r="G4817" s="9">
        <v>40</v>
      </c>
      <c r="H4817" s="9">
        <v>3</v>
      </c>
      <c r="I4817" s="9">
        <v>8</v>
      </c>
      <c r="J4817" s="9">
        <v>51.580000000000098</v>
      </c>
      <c r="K4817" s="9">
        <v>123.67999999999995</v>
      </c>
      <c r="L4817" s="9">
        <v>121.48000000000008</v>
      </c>
    </row>
    <row r="4818" spans="6:12">
      <c r="F4818" s="9">
        <v>4799</v>
      </c>
      <c r="G4818" s="9">
        <v>20</v>
      </c>
      <c r="H4818" s="9">
        <v>3</v>
      </c>
      <c r="I4818" s="9">
        <v>8</v>
      </c>
      <c r="J4818" s="9">
        <v>79.619999999999948</v>
      </c>
      <c r="K4818" s="9">
        <v>157.9199999999999</v>
      </c>
      <c r="L4818" s="9">
        <v>152.71999999999997</v>
      </c>
    </row>
    <row r="4819" spans="6:12">
      <c r="F4819" s="9">
        <v>4800</v>
      </c>
      <c r="G4819" s="9">
        <v>35</v>
      </c>
      <c r="H4819" s="9">
        <v>3</v>
      </c>
      <c r="I4819" s="9">
        <v>8</v>
      </c>
      <c r="J4819" s="9">
        <v>48.465000000000089</v>
      </c>
      <c r="K4819" s="9">
        <v>122.11499999999995</v>
      </c>
      <c r="L4819" s="9">
        <v>119.16500000000002</v>
      </c>
    </row>
    <row r="4820" spans="6:12">
      <c r="F4820" s="9">
        <v>4801</v>
      </c>
      <c r="G4820" s="9">
        <v>34</v>
      </c>
      <c r="H4820" s="9">
        <v>2</v>
      </c>
      <c r="I4820" s="9">
        <v>3</v>
      </c>
      <c r="J4820" s="9">
        <v>-122.40800000000002</v>
      </c>
      <c r="K4820" s="9">
        <v>78.45199999999997</v>
      </c>
      <c r="L4820" s="9">
        <v>75.151999999999987</v>
      </c>
    </row>
    <row r="4821" spans="6:12">
      <c r="F4821" s="9">
        <v>4802</v>
      </c>
      <c r="G4821" s="9">
        <v>38</v>
      </c>
      <c r="H4821" s="9">
        <v>2</v>
      </c>
      <c r="I4821" s="9">
        <v>5</v>
      </c>
      <c r="J4821" s="9">
        <v>2.4800000000000182</v>
      </c>
      <c r="K4821" s="9">
        <v>116.89999999999999</v>
      </c>
      <c r="L4821" s="9">
        <v>115.00000000000001</v>
      </c>
    </row>
    <row r="4822" spans="6:12">
      <c r="F4822" s="9">
        <v>4803</v>
      </c>
      <c r="G4822" s="9">
        <v>29</v>
      </c>
      <c r="H4822" s="9">
        <v>1</v>
      </c>
      <c r="I4822" s="9">
        <v>9</v>
      </c>
      <c r="J4822" s="9">
        <v>153.08099999999993</v>
      </c>
      <c r="K4822" s="9">
        <v>13.790999999999997</v>
      </c>
      <c r="L4822" s="9">
        <v>13.941000000000031</v>
      </c>
    </row>
    <row r="4823" spans="6:12">
      <c r="F4823" s="9">
        <v>4804</v>
      </c>
      <c r="G4823" s="9">
        <v>29</v>
      </c>
      <c r="H4823" s="9">
        <v>3</v>
      </c>
      <c r="I4823" s="9">
        <v>6</v>
      </c>
      <c r="J4823" s="9">
        <v>-53.370999999999924</v>
      </c>
      <c r="K4823" s="9">
        <v>107.33900000000003</v>
      </c>
      <c r="L4823" s="9">
        <v>102.68900000000005</v>
      </c>
    </row>
    <row r="4824" spans="6:12">
      <c r="F4824" s="9">
        <v>4805</v>
      </c>
      <c r="G4824" s="9">
        <v>20</v>
      </c>
      <c r="H4824" s="9">
        <v>3</v>
      </c>
      <c r="I4824" s="9">
        <v>8</v>
      </c>
      <c r="J4824" s="9">
        <v>79.619999999999948</v>
      </c>
      <c r="K4824" s="9">
        <v>157.9199999999999</v>
      </c>
      <c r="L4824" s="9">
        <v>152.71999999999997</v>
      </c>
    </row>
    <row r="4825" spans="6:12">
      <c r="F4825" s="9">
        <v>4806</v>
      </c>
      <c r="G4825" s="9">
        <v>29</v>
      </c>
      <c r="H4825" s="9">
        <v>1</v>
      </c>
      <c r="I4825" s="9">
        <v>8</v>
      </c>
      <c r="J4825" s="9">
        <v>153.05699999999996</v>
      </c>
      <c r="K4825" s="9">
        <v>56.36699999999999</v>
      </c>
      <c r="L4825" s="9">
        <v>56.11699999999999</v>
      </c>
    </row>
    <row r="4826" spans="6:12">
      <c r="F4826" s="9">
        <v>4807</v>
      </c>
      <c r="G4826" s="9">
        <v>23</v>
      </c>
      <c r="H4826" s="9">
        <v>1</v>
      </c>
      <c r="I4826" s="9">
        <v>5</v>
      </c>
      <c r="J4826" s="9">
        <v>112.90500000000003</v>
      </c>
      <c r="K4826" s="9">
        <v>145.875</v>
      </c>
      <c r="L4826" s="9">
        <v>143.52499999999998</v>
      </c>
    </row>
    <row r="4827" spans="6:12">
      <c r="F4827" s="9">
        <v>4808</v>
      </c>
      <c r="G4827" s="9">
        <v>52</v>
      </c>
      <c r="H4827" s="9">
        <v>1</v>
      </c>
      <c r="I4827" s="9">
        <v>3</v>
      </c>
      <c r="J4827" s="9">
        <v>36.105999999999952</v>
      </c>
      <c r="K4827" s="9">
        <v>145.286</v>
      </c>
      <c r="L4827" s="9">
        <v>146.48599999999999</v>
      </c>
    </row>
    <row r="4828" spans="6:12">
      <c r="F4828" s="9">
        <v>4809</v>
      </c>
      <c r="G4828" s="9">
        <v>41</v>
      </c>
      <c r="H4828" s="9">
        <v>2</v>
      </c>
      <c r="I4828" s="9">
        <v>5</v>
      </c>
      <c r="J4828" s="9">
        <v>5.4650000000000034</v>
      </c>
      <c r="K4828" s="9">
        <v>118.95499999999996</v>
      </c>
      <c r="L4828" s="9">
        <v>117.50499999999997</v>
      </c>
    </row>
    <row r="4829" spans="6:12">
      <c r="F4829" s="9">
        <v>4810</v>
      </c>
      <c r="G4829" s="9">
        <v>43</v>
      </c>
      <c r="H4829" s="9">
        <v>1</v>
      </c>
      <c r="I4829" s="9">
        <v>9</v>
      </c>
      <c r="J4829" s="9">
        <v>152.01699999999991</v>
      </c>
      <c r="K4829" s="9">
        <v>8.3869999999999436</v>
      </c>
      <c r="L4829" s="9">
        <v>10.637</v>
      </c>
    </row>
    <row r="4830" spans="6:12">
      <c r="F4830" s="9">
        <v>4811</v>
      </c>
      <c r="G4830" s="9">
        <v>44</v>
      </c>
      <c r="H4830" s="9">
        <v>1</v>
      </c>
      <c r="I4830" s="9">
        <v>8</v>
      </c>
      <c r="J4830" s="9">
        <v>153.85199999999995</v>
      </c>
      <c r="K4830" s="9">
        <v>52.511999999999944</v>
      </c>
      <c r="L4830" s="9">
        <v>54.511999999999972</v>
      </c>
    </row>
    <row r="4831" spans="6:12">
      <c r="F4831" s="9">
        <v>4812</v>
      </c>
      <c r="G4831" s="9">
        <v>41</v>
      </c>
      <c r="H4831" s="9">
        <v>2</v>
      </c>
      <c r="I4831" s="9">
        <v>9</v>
      </c>
      <c r="J4831" s="9">
        <v>141.24899999999994</v>
      </c>
      <c r="K4831" s="9">
        <v>84.338999999999942</v>
      </c>
      <c r="L4831" s="9">
        <v>84.488999999999976</v>
      </c>
    </row>
    <row r="4832" spans="6:12">
      <c r="F4832" s="9">
        <v>4813</v>
      </c>
      <c r="G4832" s="9">
        <v>43</v>
      </c>
      <c r="H4832" s="9">
        <v>1</v>
      </c>
      <c r="I4832" s="9">
        <v>8</v>
      </c>
      <c r="J4832" s="9">
        <v>151.90899999999996</v>
      </c>
      <c r="K4832" s="9">
        <v>50.878999999999962</v>
      </c>
      <c r="L4832" s="9">
        <v>52.729000000000013</v>
      </c>
    </row>
    <row r="4833" spans="6:12">
      <c r="F4833" s="9">
        <v>4814</v>
      </c>
      <c r="G4833" s="9">
        <v>29</v>
      </c>
      <c r="H4833" s="9">
        <v>2</v>
      </c>
      <c r="I4833" s="9">
        <v>5</v>
      </c>
      <c r="J4833" s="9">
        <v>8.1049999999999898</v>
      </c>
      <c r="K4833" s="9">
        <v>125.31499999999998</v>
      </c>
      <c r="L4833" s="9">
        <v>122.06500000000001</v>
      </c>
    </row>
    <row r="4834" spans="6:12">
      <c r="F4834" s="9">
        <v>4815</v>
      </c>
      <c r="G4834" s="9">
        <v>55</v>
      </c>
      <c r="H4834" s="9">
        <v>2</v>
      </c>
      <c r="I4834" s="9">
        <v>3</v>
      </c>
      <c r="J4834" s="9">
        <v>-73.414999999999992</v>
      </c>
      <c r="K4834" s="9">
        <v>120.9349999999999</v>
      </c>
      <c r="L4834" s="9">
        <v>120.78500000000004</v>
      </c>
    </row>
    <row r="4835" spans="6:12">
      <c r="F4835" s="9">
        <v>4816</v>
      </c>
      <c r="G4835" s="9">
        <v>52</v>
      </c>
      <c r="H4835" s="9">
        <v>3</v>
      </c>
      <c r="I4835" s="9">
        <v>8</v>
      </c>
      <c r="J4835" s="9">
        <v>86.596000000000004</v>
      </c>
      <c r="K4835" s="9">
        <v>154.97599999999994</v>
      </c>
      <c r="L4835" s="9">
        <v>154.57599999999991</v>
      </c>
    </row>
    <row r="4836" spans="6:12">
      <c r="F4836" s="9">
        <v>4817</v>
      </c>
      <c r="G4836" s="9">
        <v>46</v>
      </c>
      <c r="H4836" s="9">
        <v>3</v>
      </c>
      <c r="I4836" s="9">
        <v>4</v>
      </c>
      <c r="J4836" s="9">
        <v>-188.11599999999993</v>
      </c>
      <c r="K4836" s="9">
        <v>52.523999999999972</v>
      </c>
      <c r="L4836" s="9">
        <v>49.624000000000024</v>
      </c>
    </row>
    <row r="4837" spans="6:12">
      <c r="F4837" s="9">
        <v>4818</v>
      </c>
      <c r="G4837" s="9">
        <v>27</v>
      </c>
      <c r="H4837" s="9">
        <v>3</v>
      </c>
      <c r="I4837" s="9">
        <v>6</v>
      </c>
      <c r="J4837" s="9">
        <v>-49.462999999999965</v>
      </c>
      <c r="K4837" s="9">
        <v>111.86700000000002</v>
      </c>
      <c r="L4837" s="9">
        <v>106.91700000000009</v>
      </c>
    </row>
    <row r="4838" spans="6:12">
      <c r="F4838" s="9">
        <v>4819</v>
      </c>
      <c r="G4838" s="9">
        <v>49</v>
      </c>
      <c r="H4838" s="9">
        <v>2</v>
      </c>
      <c r="I4838" s="9">
        <v>8</v>
      </c>
      <c r="J4838" s="9">
        <v>141.50700000000001</v>
      </c>
      <c r="K4838" s="9">
        <v>124.71700000000001</v>
      </c>
      <c r="L4838" s="9">
        <v>125.66699999999997</v>
      </c>
    </row>
    <row r="4839" spans="6:12">
      <c r="F4839" s="9">
        <v>4820</v>
      </c>
      <c r="G4839" s="9">
        <v>22</v>
      </c>
      <c r="H4839" s="9">
        <v>3</v>
      </c>
      <c r="I4839" s="9">
        <v>6</v>
      </c>
      <c r="J4839" s="9">
        <v>-34.968000000000018</v>
      </c>
      <c r="K4839" s="9">
        <v>127.91199999999998</v>
      </c>
      <c r="L4839" s="9">
        <v>122.21200000000005</v>
      </c>
    </row>
    <row r="4840" spans="6:12">
      <c r="F4840" s="9">
        <v>4821</v>
      </c>
      <c r="G4840" s="9">
        <v>34</v>
      </c>
      <c r="H4840" s="9">
        <v>3</v>
      </c>
      <c r="I4840" s="9">
        <v>4</v>
      </c>
      <c r="J4840" s="9">
        <v>-203.40399999999994</v>
      </c>
      <c r="K4840" s="9">
        <v>40.95599999999996</v>
      </c>
      <c r="L4840" s="9">
        <v>36.256000000000029</v>
      </c>
    </row>
    <row r="4841" spans="6:12">
      <c r="F4841" s="9">
        <v>4822</v>
      </c>
      <c r="G4841" s="9">
        <v>21</v>
      </c>
      <c r="H4841" s="9">
        <v>3</v>
      </c>
      <c r="I4841" s="9">
        <v>5</v>
      </c>
      <c r="J4841" s="9">
        <v>-98.935000000000002</v>
      </c>
      <c r="K4841" s="9">
        <v>106.85499999999993</v>
      </c>
      <c r="L4841" s="9">
        <v>100.60499999999996</v>
      </c>
    </row>
    <row r="4842" spans="6:12">
      <c r="F4842" s="9">
        <v>4823</v>
      </c>
      <c r="G4842" s="9">
        <v>54</v>
      </c>
      <c r="H4842" s="9">
        <v>2</v>
      </c>
      <c r="I4842" s="9">
        <v>5</v>
      </c>
      <c r="J4842" s="9">
        <v>46.480000000000018</v>
      </c>
      <c r="K4842" s="9">
        <v>155.94</v>
      </c>
      <c r="L4842" s="9">
        <v>156.44</v>
      </c>
    </row>
    <row r="4843" spans="6:12">
      <c r="F4843" s="9">
        <v>4824</v>
      </c>
      <c r="G4843" s="9">
        <v>34</v>
      </c>
      <c r="H4843" s="9">
        <v>2</v>
      </c>
      <c r="I4843" s="9">
        <v>4</v>
      </c>
      <c r="J4843" s="9">
        <v>-55.324000000000012</v>
      </c>
      <c r="K4843" s="9">
        <v>102.93599999999998</v>
      </c>
      <c r="L4843" s="9">
        <v>100.03599999999999</v>
      </c>
    </row>
    <row r="4844" spans="6:12">
      <c r="F4844" s="9">
        <v>4825</v>
      </c>
      <c r="G4844" s="9">
        <v>20</v>
      </c>
      <c r="H4844" s="9">
        <v>1</v>
      </c>
      <c r="I4844" s="9">
        <v>4</v>
      </c>
      <c r="J4844" s="9">
        <v>87.06</v>
      </c>
      <c r="K4844" s="9">
        <v>163.55999999999997</v>
      </c>
      <c r="L4844" s="9">
        <v>160.36000000000001</v>
      </c>
    </row>
    <row r="4845" spans="6:12">
      <c r="F4845" s="9">
        <v>4826</v>
      </c>
      <c r="G4845" s="9">
        <v>20</v>
      </c>
      <c r="H4845" s="9">
        <v>3</v>
      </c>
      <c r="I4845" s="9">
        <v>5</v>
      </c>
      <c r="J4845" s="9">
        <v>-94.949999999999989</v>
      </c>
      <c r="K4845" s="9">
        <v>111.14999999999995</v>
      </c>
      <c r="L4845" s="9">
        <v>104.75</v>
      </c>
    </row>
    <row r="4846" spans="6:12">
      <c r="F4846" s="9">
        <v>4827</v>
      </c>
      <c r="G4846" s="9">
        <v>31</v>
      </c>
      <c r="H4846" s="9">
        <v>2</v>
      </c>
      <c r="I4846" s="9">
        <v>8</v>
      </c>
      <c r="J4846" s="9">
        <v>120.84299999999999</v>
      </c>
      <c r="K4846" s="9">
        <v>109.63299999999995</v>
      </c>
      <c r="L4846" s="9">
        <v>107.88300000000001</v>
      </c>
    </row>
    <row r="4847" spans="6:12">
      <c r="F4847" s="9">
        <v>4828</v>
      </c>
      <c r="G4847" s="9">
        <v>53</v>
      </c>
      <c r="H4847" s="9">
        <v>3</v>
      </c>
      <c r="I4847" s="9">
        <v>4</v>
      </c>
      <c r="J4847" s="9">
        <v>-161.24299999999982</v>
      </c>
      <c r="K4847" s="9">
        <v>77.226999999999947</v>
      </c>
      <c r="L4847" s="9">
        <v>75.377000000000038</v>
      </c>
    </row>
    <row r="4848" spans="6:12">
      <c r="F4848" s="9">
        <v>4829</v>
      </c>
      <c r="G4848" s="9">
        <v>49</v>
      </c>
      <c r="H4848" s="9">
        <v>2</v>
      </c>
      <c r="I4848" s="9">
        <v>5</v>
      </c>
      <c r="J4848" s="9">
        <v>25.305000000000035</v>
      </c>
      <c r="K4848" s="9">
        <v>136.31500000000005</v>
      </c>
      <c r="L4848" s="9">
        <v>136.065</v>
      </c>
    </row>
    <row r="4849" spans="6:12">
      <c r="F4849" s="9">
        <v>4830</v>
      </c>
      <c r="G4849" s="9">
        <v>26</v>
      </c>
      <c r="H4849" s="9">
        <v>2</v>
      </c>
      <c r="I4849" s="9">
        <v>3</v>
      </c>
      <c r="J4849" s="9">
        <v>-109.75199999999998</v>
      </c>
      <c r="K4849" s="9">
        <v>93.587999999999994</v>
      </c>
      <c r="L4849" s="9">
        <v>89.087999999999994</v>
      </c>
    </row>
    <row r="4850" spans="6:12">
      <c r="F4850" s="9">
        <v>4831</v>
      </c>
      <c r="G4850" s="9">
        <v>35</v>
      </c>
      <c r="H4850" s="9">
        <v>3</v>
      </c>
      <c r="I4850" s="9">
        <v>7</v>
      </c>
      <c r="J4850" s="9">
        <v>-0.33499999999992269</v>
      </c>
      <c r="K4850" s="9">
        <v>115.91499999999996</v>
      </c>
      <c r="L4850" s="9">
        <v>112.56500000000005</v>
      </c>
    </row>
    <row r="4851" spans="6:12">
      <c r="F4851" s="9">
        <v>4832</v>
      </c>
      <c r="G4851" s="9">
        <v>36</v>
      </c>
      <c r="H4851" s="9">
        <v>3</v>
      </c>
      <c r="I4851" s="9">
        <v>5</v>
      </c>
      <c r="J4851" s="9">
        <v>-126.30999999999995</v>
      </c>
      <c r="K4851" s="9">
        <v>74.829999999999956</v>
      </c>
      <c r="L4851" s="9">
        <v>70.830000000000013</v>
      </c>
    </row>
    <row r="4852" spans="6:12">
      <c r="F4852" s="9">
        <v>4833</v>
      </c>
      <c r="G4852" s="9">
        <v>45</v>
      </c>
      <c r="H4852" s="9">
        <v>3</v>
      </c>
      <c r="I4852" s="9">
        <v>5</v>
      </c>
      <c r="J4852" s="9">
        <v>-113.57499999999987</v>
      </c>
      <c r="K4852" s="9">
        <v>84.77499999999992</v>
      </c>
      <c r="L4852" s="9">
        <v>82.125</v>
      </c>
    </row>
    <row r="4853" spans="6:12">
      <c r="F4853" s="9">
        <v>4834</v>
      </c>
      <c r="G4853" s="9">
        <v>48</v>
      </c>
      <c r="H4853" s="9">
        <v>2</v>
      </c>
      <c r="I4853" s="9">
        <v>7</v>
      </c>
      <c r="J4853" s="9">
        <v>108.81599999999997</v>
      </c>
      <c r="K4853" s="9">
        <v>134.93599999999998</v>
      </c>
      <c r="L4853" s="9">
        <v>135.33599999999998</v>
      </c>
    </row>
    <row r="4854" spans="6:12">
      <c r="F4854" s="9">
        <v>4835</v>
      </c>
      <c r="G4854" s="9">
        <v>23</v>
      </c>
      <c r="H4854" s="9">
        <v>2</v>
      </c>
      <c r="I4854" s="9">
        <v>4</v>
      </c>
      <c r="J4854" s="9">
        <v>-33.532999999999987</v>
      </c>
      <c r="K4854" s="9">
        <v>128.13699999999994</v>
      </c>
      <c r="L4854" s="9">
        <v>123.58699999999999</v>
      </c>
    </row>
    <row r="4855" spans="6:12">
      <c r="F4855" s="9">
        <v>4836</v>
      </c>
      <c r="G4855" s="9">
        <v>22</v>
      </c>
      <c r="H4855" s="9">
        <v>3</v>
      </c>
      <c r="I4855" s="9">
        <v>8</v>
      </c>
      <c r="J4855" s="9">
        <v>71.95599999999996</v>
      </c>
      <c r="K4855" s="9">
        <v>149.63599999999991</v>
      </c>
      <c r="L4855" s="9">
        <v>144.73599999999993</v>
      </c>
    </row>
    <row r="4856" spans="6:12">
      <c r="F4856" s="9">
        <v>4837</v>
      </c>
      <c r="G4856" s="9">
        <v>24</v>
      </c>
      <c r="H4856" s="9">
        <v>2</v>
      </c>
      <c r="I4856" s="9">
        <v>8</v>
      </c>
      <c r="J4856" s="9">
        <v>136.43199999999993</v>
      </c>
      <c r="K4856" s="9">
        <v>127.39199999999994</v>
      </c>
      <c r="L4856" s="9">
        <v>124.59199999999996</v>
      </c>
    </row>
    <row r="4857" spans="6:12">
      <c r="F4857" s="9">
        <v>4838</v>
      </c>
      <c r="G4857" s="9">
        <v>50</v>
      </c>
      <c r="H4857" s="9">
        <v>3</v>
      </c>
      <c r="I4857" s="9">
        <v>4</v>
      </c>
      <c r="J4857" s="9">
        <v>-174.38</v>
      </c>
      <c r="K4857" s="9">
        <v>65.019999999999982</v>
      </c>
      <c r="L4857" s="9">
        <v>62.720000000000027</v>
      </c>
    </row>
    <row r="4858" spans="6:12">
      <c r="F4858" s="9">
        <v>4839</v>
      </c>
      <c r="G4858" s="9">
        <v>20</v>
      </c>
      <c r="H4858" s="9">
        <v>1</v>
      </c>
      <c r="I4858" s="9">
        <v>6</v>
      </c>
      <c r="J4858" s="9">
        <v>153.35999999999996</v>
      </c>
      <c r="K4858" s="9">
        <v>144.65999999999997</v>
      </c>
      <c r="L4858" s="9">
        <v>142.26000000000002</v>
      </c>
    </row>
    <row r="4859" spans="6:12">
      <c r="F4859" s="9">
        <v>4840</v>
      </c>
      <c r="G4859" s="9">
        <v>47</v>
      </c>
      <c r="H4859" s="9">
        <v>3</v>
      </c>
      <c r="I4859" s="9">
        <v>4</v>
      </c>
      <c r="J4859" s="9">
        <v>-185.08699999999999</v>
      </c>
      <c r="K4859" s="9">
        <v>55.242999999999995</v>
      </c>
      <c r="L4859" s="9">
        <v>52.493000000000052</v>
      </c>
    </row>
    <row r="4860" spans="6:12">
      <c r="F4860" s="9">
        <v>4841</v>
      </c>
      <c r="G4860" s="9">
        <v>19</v>
      </c>
      <c r="H4860" s="9">
        <v>3</v>
      </c>
      <c r="I4860" s="9">
        <v>8</v>
      </c>
      <c r="J4860" s="9">
        <v>83.856999999999971</v>
      </c>
      <c r="K4860" s="9">
        <v>162.46699999999998</v>
      </c>
      <c r="L4860" s="9">
        <v>157.11700000000002</v>
      </c>
    </row>
    <row r="4861" spans="6:12">
      <c r="F4861" s="9">
        <v>4842</v>
      </c>
      <c r="G4861" s="9">
        <v>43</v>
      </c>
      <c r="H4861" s="9">
        <v>3</v>
      </c>
      <c r="I4861" s="9">
        <v>8</v>
      </c>
      <c r="J4861" s="9">
        <v>56.689000000000135</v>
      </c>
      <c r="K4861" s="9">
        <v>127.85899999999998</v>
      </c>
      <c r="L4861" s="9">
        <v>126.10900000000009</v>
      </c>
    </row>
    <row r="4862" spans="6:12">
      <c r="F4862" s="9">
        <v>4843</v>
      </c>
      <c r="G4862" s="9">
        <v>52</v>
      </c>
      <c r="H4862" s="9">
        <v>2</v>
      </c>
      <c r="I4862" s="9">
        <v>3</v>
      </c>
      <c r="J4862" s="9">
        <v>-87.703999999999979</v>
      </c>
      <c r="K4862" s="9">
        <v>107.57599999999998</v>
      </c>
      <c r="L4862" s="9">
        <v>106.97599999999996</v>
      </c>
    </row>
    <row r="4863" spans="6:12">
      <c r="F4863" s="9">
        <v>4844</v>
      </c>
      <c r="G4863" s="9">
        <v>41</v>
      </c>
      <c r="H4863" s="9">
        <v>3</v>
      </c>
      <c r="I4863" s="9">
        <v>4</v>
      </c>
      <c r="J4863" s="9">
        <v>-199.21099999999996</v>
      </c>
      <c r="K4863" s="9">
        <v>42.978999999999957</v>
      </c>
      <c r="L4863" s="9">
        <v>39.329000000000008</v>
      </c>
    </row>
    <row r="4864" spans="6:12">
      <c r="F4864" s="9">
        <v>4845</v>
      </c>
      <c r="G4864" s="9">
        <v>31</v>
      </c>
      <c r="H4864" s="9">
        <v>3</v>
      </c>
      <c r="I4864" s="9">
        <v>3</v>
      </c>
      <c r="J4864" s="9">
        <v>-287.84699999999992</v>
      </c>
      <c r="K4864" s="9">
        <v>4.2999999999977945E-2</v>
      </c>
      <c r="L4864" s="9">
        <v>-5.5069999999999482</v>
      </c>
    </row>
    <row r="4865" spans="6:12">
      <c r="F4865" s="9">
        <v>4846</v>
      </c>
      <c r="G4865" s="9">
        <v>22</v>
      </c>
      <c r="H4865" s="9">
        <v>1</v>
      </c>
      <c r="I4865" s="9">
        <v>3</v>
      </c>
      <c r="J4865" s="9">
        <v>31.365999999999989</v>
      </c>
      <c r="K4865" s="9">
        <v>149.846</v>
      </c>
      <c r="L4865" s="9">
        <v>146.54599999999999</v>
      </c>
    </row>
    <row r="4866" spans="6:12">
      <c r="F4866" s="9">
        <v>4847</v>
      </c>
      <c r="G4866" s="9">
        <v>40</v>
      </c>
      <c r="H4866" s="9">
        <v>2</v>
      </c>
      <c r="I4866" s="9">
        <v>4</v>
      </c>
      <c r="J4866" s="9">
        <v>-53.44</v>
      </c>
      <c r="K4866" s="9">
        <v>102.95999999999995</v>
      </c>
      <c r="L4866" s="9">
        <v>100.96000000000001</v>
      </c>
    </row>
    <row r="4867" spans="6:12">
      <c r="F4867" s="9">
        <v>4848</v>
      </c>
      <c r="G4867" s="9">
        <v>20</v>
      </c>
      <c r="H4867" s="9">
        <v>3</v>
      </c>
      <c r="I4867" s="9">
        <v>7</v>
      </c>
      <c r="J4867" s="9">
        <v>30.909999999999968</v>
      </c>
      <c r="K4867" s="9">
        <v>151.80999999999995</v>
      </c>
      <c r="L4867" s="9">
        <v>146.20999999999998</v>
      </c>
    </row>
    <row r="4868" spans="6:12">
      <c r="F4868" s="9">
        <v>4849</v>
      </c>
      <c r="G4868" s="9">
        <v>35</v>
      </c>
      <c r="H4868" s="9">
        <v>3</v>
      </c>
      <c r="I4868" s="9">
        <v>3</v>
      </c>
      <c r="J4868" s="9">
        <v>-290.33499999999992</v>
      </c>
      <c r="K4868" s="9">
        <v>-3.6850000000000307</v>
      </c>
      <c r="L4868" s="9">
        <v>-8.6349999999999909</v>
      </c>
    </row>
    <row r="4869" spans="6:12">
      <c r="F4869" s="9">
        <v>4850</v>
      </c>
      <c r="G4869" s="9">
        <v>43</v>
      </c>
      <c r="H4869" s="9">
        <v>3</v>
      </c>
      <c r="I4869" s="9">
        <v>4</v>
      </c>
      <c r="J4869" s="9">
        <v>-195.58299999999997</v>
      </c>
      <c r="K4869" s="9">
        <v>45.986999999999966</v>
      </c>
      <c r="L4869" s="9">
        <v>42.637000000000029</v>
      </c>
    </row>
    <row r="4870" spans="6:12">
      <c r="F4870" s="9">
        <v>4851</v>
      </c>
      <c r="G4870" s="9">
        <v>48</v>
      </c>
      <c r="H4870" s="9">
        <v>2</v>
      </c>
      <c r="I4870" s="9">
        <v>7</v>
      </c>
      <c r="J4870" s="9">
        <v>108.81599999999997</v>
      </c>
      <c r="K4870" s="9">
        <v>134.93599999999998</v>
      </c>
      <c r="L4870" s="9">
        <v>135.33599999999998</v>
      </c>
    </row>
    <row r="4871" spans="6:12">
      <c r="F4871" s="9">
        <v>4852</v>
      </c>
      <c r="G4871" s="9">
        <v>23</v>
      </c>
      <c r="H4871" s="9">
        <v>2</v>
      </c>
      <c r="I4871" s="9">
        <v>8</v>
      </c>
      <c r="J4871" s="9">
        <v>139.739</v>
      </c>
      <c r="K4871" s="9">
        <v>131.00899999999996</v>
      </c>
      <c r="L4871" s="9">
        <v>128.059</v>
      </c>
    </row>
    <row r="4872" spans="6:12">
      <c r="F4872" s="9">
        <v>4853</v>
      </c>
      <c r="G4872" s="9">
        <v>49</v>
      </c>
      <c r="H4872" s="9">
        <v>2</v>
      </c>
      <c r="I4872" s="9">
        <v>5</v>
      </c>
      <c r="J4872" s="9">
        <v>25.305000000000035</v>
      </c>
      <c r="K4872" s="9">
        <v>136.31500000000005</v>
      </c>
      <c r="L4872" s="9">
        <v>136.065</v>
      </c>
    </row>
    <row r="4873" spans="6:12">
      <c r="F4873" s="9">
        <v>4854</v>
      </c>
      <c r="G4873" s="9">
        <v>54</v>
      </c>
      <c r="H4873" s="9">
        <v>2</v>
      </c>
      <c r="I4873" s="9">
        <v>5</v>
      </c>
      <c r="J4873" s="9">
        <v>46.480000000000018</v>
      </c>
      <c r="K4873" s="9">
        <v>155.94</v>
      </c>
      <c r="L4873" s="9">
        <v>156.44</v>
      </c>
    </row>
    <row r="4874" spans="6:12">
      <c r="F4874" s="9">
        <v>4855</v>
      </c>
      <c r="G4874" s="9">
        <v>46</v>
      </c>
      <c r="H4874" s="9">
        <v>1</v>
      </c>
      <c r="I4874" s="9">
        <v>9</v>
      </c>
      <c r="J4874" s="9">
        <v>158.67399999999992</v>
      </c>
      <c r="K4874" s="9">
        <v>14.113999999999976</v>
      </c>
      <c r="L4874" s="9">
        <v>16.814000000000021</v>
      </c>
    </row>
    <row r="4875" spans="6:12">
      <c r="F4875" s="9">
        <v>4856</v>
      </c>
      <c r="G4875" s="9">
        <v>32</v>
      </c>
      <c r="H4875" s="9">
        <v>1</v>
      </c>
      <c r="I4875" s="9">
        <v>3</v>
      </c>
      <c r="J4875" s="9">
        <v>5.9459999999999908</v>
      </c>
      <c r="K4875" s="9">
        <v>121.32599999999999</v>
      </c>
      <c r="L4875" s="9">
        <v>119.52600000000001</v>
      </c>
    </row>
    <row r="4876" spans="6:12">
      <c r="F4876" s="9">
        <v>4857</v>
      </c>
      <c r="G4876" s="9">
        <v>22</v>
      </c>
      <c r="H4876" s="9">
        <v>3</v>
      </c>
      <c r="I4876" s="9">
        <v>7</v>
      </c>
      <c r="J4876" s="9">
        <v>23.233999999999924</v>
      </c>
      <c r="K4876" s="9">
        <v>143.5139999999999</v>
      </c>
      <c r="L4876" s="9">
        <v>138.21399999999994</v>
      </c>
    </row>
    <row r="4877" spans="6:12">
      <c r="F4877" s="9">
        <v>4858</v>
      </c>
      <c r="G4877" s="9">
        <v>34</v>
      </c>
      <c r="H4877" s="9">
        <v>2</v>
      </c>
      <c r="I4877" s="9">
        <v>3</v>
      </c>
      <c r="J4877" s="9">
        <v>-122.40800000000002</v>
      </c>
      <c r="K4877" s="9">
        <v>78.45199999999997</v>
      </c>
      <c r="L4877" s="9">
        <v>75.151999999999987</v>
      </c>
    </row>
    <row r="4878" spans="6:12">
      <c r="F4878" s="9">
        <v>4859</v>
      </c>
      <c r="G4878" s="9">
        <v>35</v>
      </c>
      <c r="H4878" s="9">
        <v>2</v>
      </c>
      <c r="I4878" s="9">
        <v>6</v>
      </c>
      <c r="J4878" s="9">
        <v>50.05499999999995</v>
      </c>
      <c r="K4878" s="9">
        <v>122.80499999999996</v>
      </c>
      <c r="L4878" s="9">
        <v>120.85499999999996</v>
      </c>
    </row>
    <row r="4879" spans="6:12">
      <c r="F4879" s="9">
        <v>4860</v>
      </c>
      <c r="G4879" s="9">
        <v>50</v>
      </c>
      <c r="H4879" s="9">
        <v>1</v>
      </c>
      <c r="I4879" s="9">
        <v>3</v>
      </c>
      <c r="J4879" s="9">
        <v>28.229999999999983</v>
      </c>
      <c r="K4879" s="9">
        <v>138.02999999999997</v>
      </c>
      <c r="L4879" s="9">
        <v>138.93000000000006</v>
      </c>
    </row>
    <row r="4880" spans="6:12">
      <c r="F4880" s="9">
        <v>4861</v>
      </c>
      <c r="G4880" s="9">
        <v>32</v>
      </c>
      <c r="H4880" s="9">
        <v>2</v>
      </c>
      <c r="I4880" s="9">
        <v>7</v>
      </c>
      <c r="J4880" s="9">
        <v>90.543999999999954</v>
      </c>
      <c r="K4880" s="9">
        <v>121.62399999999994</v>
      </c>
      <c r="L4880" s="9">
        <v>119.624</v>
      </c>
    </row>
    <row r="4881" spans="6:12">
      <c r="F4881" s="9">
        <v>4862</v>
      </c>
      <c r="G4881" s="9">
        <v>34</v>
      </c>
      <c r="H4881" s="9">
        <v>1</v>
      </c>
      <c r="I4881" s="9">
        <v>9</v>
      </c>
      <c r="J4881" s="9">
        <v>146.62599999999992</v>
      </c>
      <c r="K4881" s="9">
        <v>5.7859999999999729</v>
      </c>
      <c r="L4881" s="9">
        <v>6.686000000000007</v>
      </c>
    </row>
    <row r="4882" spans="6:12">
      <c r="F4882" s="9">
        <v>4863</v>
      </c>
      <c r="G4882" s="9">
        <v>25</v>
      </c>
      <c r="H4882" s="9">
        <v>3</v>
      </c>
      <c r="I4882" s="9">
        <v>8</v>
      </c>
      <c r="J4882" s="9">
        <v>62.484999999999957</v>
      </c>
      <c r="K4882" s="9">
        <v>139.23499999999996</v>
      </c>
      <c r="L4882" s="9">
        <v>134.78500000000003</v>
      </c>
    </row>
    <row r="4883" spans="6:12">
      <c r="F4883" s="9">
        <v>4864</v>
      </c>
      <c r="G4883" s="9">
        <v>27</v>
      </c>
      <c r="H4883" s="9">
        <v>3</v>
      </c>
      <c r="I4883" s="9">
        <v>4</v>
      </c>
      <c r="J4883" s="9">
        <v>-194.3669999999999</v>
      </c>
      <c r="K4883" s="9">
        <v>52.162999999999982</v>
      </c>
      <c r="L4883" s="9">
        <v>46.413000000000011</v>
      </c>
    </row>
    <row r="4884" spans="6:12">
      <c r="F4884" s="9">
        <v>4865</v>
      </c>
      <c r="G4884" s="9">
        <v>45</v>
      </c>
      <c r="H4884" s="9">
        <v>3</v>
      </c>
      <c r="I4884" s="9">
        <v>7</v>
      </c>
      <c r="J4884" s="9">
        <v>12.585000000000036</v>
      </c>
      <c r="K4884" s="9">
        <v>125.7349999999999</v>
      </c>
      <c r="L4884" s="9">
        <v>123.88499999999999</v>
      </c>
    </row>
    <row r="4885" spans="6:12">
      <c r="F4885" s="9">
        <v>4866</v>
      </c>
      <c r="G4885" s="9">
        <v>43</v>
      </c>
      <c r="H4885" s="9">
        <v>2</v>
      </c>
      <c r="I4885" s="9">
        <v>5</v>
      </c>
      <c r="J4885" s="9">
        <v>8.8050000000000068</v>
      </c>
      <c r="K4885" s="9">
        <v>121.67499999999997</v>
      </c>
      <c r="L4885" s="9">
        <v>120.52499999999999</v>
      </c>
    </row>
    <row r="4886" spans="6:12">
      <c r="F4886" s="9">
        <v>4867</v>
      </c>
      <c r="G4886" s="9">
        <v>31</v>
      </c>
      <c r="H4886" s="9">
        <v>2</v>
      </c>
      <c r="I4886" s="9">
        <v>3</v>
      </c>
      <c r="J4886" s="9">
        <v>-119.68699999999998</v>
      </c>
      <c r="K4886" s="9">
        <v>82.10299999999998</v>
      </c>
      <c r="L4886" s="9">
        <v>78.353000000000023</v>
      </c>
    </row>
    <row r="4887" spans="6:12">
      <c r="F4887" s="9">
        <v>4868</v>
      </c>
      <c r="G4887" s="9">
        <v>27</v>
      </c>
      <c r="H4887" s="9">
        <v>1</v>
      </c>
      <c r="I4887" s="9">
        <v>9</v>
      </c>
      <c r="J4887" s="9">
        <v>157.55299999999994</v>
      </c>
      <c r="K4887" s="9">
        <v>18.88300000000001</v>
      </c>
      <c r="L4887" s="9">
        <v>18.733000000000033</v>
      </c>
    </row>
    <row r="4888" spans="6:12">
      <c r="F4888" s="9">
        <v>4869</v>
      </c>
      <c r="G4888" s="9">
        <v>55</v>
      </c>
      <c r="H4888" s="9">
        <v>2</v>
      </c>
      <c r="I4888" s="9">
        <v>7</v>
      </c>
      <c r="J4888" s="9">
        <v>138.54499999999996</v>
      </c>
      <c r="K4888" s="9">
        <v>162.49499999999989</v>
      </c>
      <c r="L4888" s="9">
        <v>163.94500000000002</v>
      </c>
    </row>
    <row r="4889" spans="6:12">
      <c r="F4889" s="9">
        <v>4870</v>
      </c>
      <c r="G4889" s="9">
        <v>32</v>
      </c>
      <c r="H4889" s="9">
        <v>2</v>
      </c>
      <c r="I4889" s="9">
        <v>7</v>
      </c>
      <c r="J4889" s="9">
        <v>90.543999999999954</v>
      </c>
      <c r="K4889" s="9">
        <v>121.62399999999994</v>
      </c>
      <c r="L4889" s="9">
        <v>119.624</v>
      </c>
    </row>
    <row r="4890" spans="6:12">
      <c r="F4890" s="9">
        <v>4871</v>
      </c>
      <c r="G4890" s="9">
        <v>33</v>
      </c>
      <c r="H4890" s="9">
        <v>1</v>
      </c>
      <c r="I4890" s="9">
        <v>5</v>
      </c>
      <c r="J4890" s="9">
        <v>90.305000000000021</v>
      </c>
      <c r="K4890" s="9">
        <v>120.175</v>
      </c>
      <c r="L4890" s="9">
        <v>119.32499999999997</v>
      </c>
    </row>
    <row r="4891" spans="6:12">
      <c r="F4891" s="9">
        <v>4872</v>
      </c>
      <c r="G4891" s="9">
        <v>30</v>
      </c>
      <c r="H4891" s="9">
        <v>2</v>
      </c>
      <c r="I4891" s="9">
        <v>8</v>
      </c>
      <c r="J4891" s="9">
        <v>122.25999999999996</v>
      </c>
      <c r="K4891" s="9">
        <v>111.35999999999996</v>
      </c>
      <c r="L4891" s="9">
        <v>109.45999999999998</v>
      </c>
    </row>
    <row r="4892" spans="6:12">
      <c r="F4892" s="9">
        <v>4873</v>
      </c>
      <c r="G4892" s="9">
        <v>24</v>
      </c>
      <c r="H4892" s="9">
        <v>1</v>
      </c>
      <c r="I4892" s="9">
        <v>4</v>
      </c>
      <c r="J4892" s="9">
        <v>71.515999999999991</v>
      </c>
      <c r="K4892" s="9">
        <v>146.77599999999995</v>
      </c>
      <c r="L4892" s="9">
        <v>144.17599999999999</v>
      </c>
    </row>
    <row r="4893" spans="6:12">
      <c r="F4893" s="9">
        <v>4874</v>
      </c>
      <c r="G4893" s="9">
        <v>55</v>
      </c>
      <c r="H4893" s="9">
        <v>1</v>
      </c>
      <c r="I4893" s="9">
        <v>8</v>
      </c>
      <c r="J4893" s="9">
        <v>193.0449999999999</v>
      </c>
      <c r="K4893" s="9">
        <v>88.294999999999888</v>
      </c>
      <c r="L4893" s="9">
        <v>91.945000000000064</v>
      </c>
    </row>
    <row r="4894" spans="6:12">
      <c r="F4894" s="9">
        <v>4875</v>
      </c>
      <c r="G4894" s="9">
        <v>52</v>
      </c>
      <c r="H4894" s="9">
        <v>1</v>
      </c>
      <c r="I4894" s="9">
        <v>6</v>
      </c>
      <c r="J4894" s="9">
        <v>150.35199999999992</v>
      </c>
      <c r="K4894" s="9">
        <v>131.73199999999997</v>
      </c>
      <c r="L4894" s="9">
        <v>134.13200000000001</v>
      </c>
    </row>
    <row r="4895" spans="6:12">
      <c r="F4895" s="9">
        <v>4876</v>
      </c>
      <c r="G4895" s="9">
        <v>47</v>
      </c>
      <c r="H4895" s="9">
        <v>1</v>
      </c>
      <c r="I4895" s="9">
        <v>5</v>
      </c>
      <c r="J4895" s="9">
        <v>104.02500000000003</v>
      </c>
      <c r="K4895" s="9">
        <v>129.55499999999998</v>
      </c>
      <c r="L4895" s="9">
        <v>130.80500000000004</v>
      </c>
    </row>
    <row r="4896" spans="6:12">
      <c r="F4896" s="9">
        <v>4877</v>
      </c>
      <c r="G4896" s="9">
        <v>25</v>
      </c>
      <c r="H4896" s="9">
        <v>2</v>
      </c>
      <c r="I4896" s="9">
        <v>6</v>
      </c>
      <c r="J4896" s="9">
        <v>65.694999999999965</v>
      </c>
      <c r="K4896" s="9">
        <v>141.54499999999999</v>
      </c>
      <c r="L4896" s="9">
        <v>138.095</v>
      </c>
    </row>
    <row r="4897" spans="6:12">
      <c r="F4897" s="9">
        <v>4878</v>
      </c>
      <c r="G4897" s="9">
        <v>52</v>
      </c>
      <c r="H4897" s="9">
        <v>2</v>
      </c>
      <c r="I4897" s="9">
        <v>8</v>
      </c>
      <c r="J4897" s="9">
        <v>153.45599999999999</v>
      </c>
      <c r="K4897" s="9">
        <v>135.73599999999999</v>
      </c>
      <c r="L4897" s="9">
        <v>137.13599999999994</v>
      </c>
    </row>
    <row r="4898" spans="6:12">
      <c r="F4898" s="9">
        <v>4879</v>
      </c>
      <c r="G4898" s="9">
        <v>24</v>
      </c>
      <c r="H4898" s="9">
        <v>3</v>
      </c>
      <c r="I4898" s="9">
        <v>3</v>
      </c>
      <c r="J4898" s="9">
        <v>-273.09800000000001</v>
      </c>
      <c r="K4898" s="9">
        <v>16.961999999999989</v>
      </c>
      <c r="L4898" s="9">
        <v>10.362000000000023</v>
      </c>
    </row>
    <row r="4899" spans="6:12">
      <c r="F4899" s="9">
        <v>4880</v>
      </c>
      <c r="G4899" s="9">
        <v>47</v>
      </c>
      <c r="H4899" s="9">
        <v>1</v>
      </c>
      <c r="I4899" s="9">
        <v>7</v>
      </c>
      <c r="J4899" s="9">
        <v>151.68899999999999</v>
      </c>
      <c r="K4899" s="9">
        <v>92.018999999999977</v>
      </c>
      <c r="L4899" s="9">
        <v>94.069000000000045</v>
      </c>
    </row>
    <row r="4900" spans="6:12">
      <c r="F4900" s="9">
        <v>4881</v>
      </c>
      <c r="G4900" s="9">
        <v>25</v>
      </c>
      <c r="H4900" s="9">
        <v>3</v>
      </c>
      <c r="I4900" s="9">
        <v>5</v>
      </c>
      <c r="J4900" s="9">
        <v>-112.17500000000001</v>
      </c>
      <c r="K4900" s="9">
        <v>92.374999999999972</v>
      </c>
      <c r="L4900" s="9">
        <v>86.724999999999994</v>
      </c>
    </row>
    <row r="4901" spans="6:12">
      <c r="F4901" s="9">
        <v>4882</v>
      </c>
      <c r="G4901" s="9">
        <v>36</v>
      </c>
      <c r="H4901" s="9">
        <v>2</v>
      </c>
      <c r="I4901" s="9">
        <v>3</v>
      </c>
      <c r="J4901" s="9">
        <v>-122.87199999999999</v>
      </c>
      <c r="K4901" s="9">
        <v>77.367999999999981</v>
      </c>
      <c r="L4901" s="9">
        <v>74.368000000000009</v>
      </c>
    </row>
    <row r="4902" spans="6:12">
      <c r="F4902" s="9">
        <v>4883</v>
      </c>
      <c r="G4902" s="9">
        <v>36</v>
      </c>
      <c r="H4902" s="9">
        <v>3</v>
      </c>
      <c r="I4902" s="9">
        <v>9</v>
      </c>
      <c r="J4902" s="9">
        <v>87.874000000000024</v>
      </c>
      <c r="K4902" s="9">
        <v>118.61399999999992</v>
      </c>
      <c r="L4902" s="9">
        <v>116.21400000000006</v>
      </c>
    </row>
    <row r="4903" spans="6:12">
      <c r="F4903" s="9">
        <v>4884</v>
      </c>
      <c r="G4903" s="9">
        <v>49</v>
      </c>
      <c r="H4903" s="9">
        <v>3</v>
      </c>
      <c r="I4903" s="9">
        <v>6</v>
      </c>
      <c r="J4903" s="9">
        <v>-33.050999999999874</v>
      </c>
      <c r="K4903" s="9">
        <v>121.45900000000006</v>
      </c>
      <c r="L4903" s="9">
        <v>119.80900000000008</v>
      </c>
    </row>
    <row r="4904" spans="6:12">
      <c r="F4904" s="9">
        <v>4885</v>
      </c>
      <c r="G4904" s="9">
        <v>38</v>
      </c>
      <c r="H4904" s="9">
        <v>1</v>
      </c>
      <c r="I4904" s="9">
        <v>4</v>
      </c>
      <c r="J4904" s="9">
        <v>51.132000000000019</v>
      </c>
      <c r="K4904" s="9">
        <v>122.05200000000002</v>
      </c>
      <c r="L4904" s="9">
        <v>121.55200000000005</v>
      </c>
    </row>
    <row r="4905" spans="6:12">
      <c r="F4905" s="9">
        <v>4886</v>
      </c>
      <c r="G4905" s="9">
        <v>27</v>
      </c>
      <c r="H4905" s="9">
        <v>3</v>
      </c>
      <c r="I4905" s="9">
        <v>3</v>
      </c>
      <c r="J4905" s="9">
        <v>-281.03899999999999</v>
      </c>
      <c r="K4905" s="9">
        <v>8.0910000000000082</v>
      </c>
      <c r="L4905" s="9">
        <v>1.9410000000000309</v>
      </c>
    </row>
    <row r="4906" spans="6:12">
      <c r="F4906" s="9">
        <v>4887</v>
      </c>
      <c r="G4906" s="9">
        <v>39</v>
      </c>
      <c r="H4906" s="9">
        <v>1</v>
      </c>
      <c r="I4906" s="9">
        <v>4</v>
      </c>
      <c r="J4906" s="9">
        <v>51.701000000000001</v>
      </c>
      <c r="K4906" s="9">
        <v>122.31099999999999</v>
      </c>
      <c r="L4906" s="9">
        <v>121.961</v>
      </c>
    </row>
    <row r="4907" spans="6:12">
      <c r="F4907" s="9">
        <v>4888</v>
      </c>
      <c r="G4907" s="9">
        <v>32</v>
      </c>
      <c r="H4907" s="9">
        <v>3</v>
      </c>
      <c r="I4907" s="9">
        <v>7</v>
      </c>
      <c r="J4907" s="9">
        <v>1.0540000000000305</v>
      </c>
      <c r="K4907" s="9">
        <v>118.23399999999992</v>
      </c>
      <c r="L4907" s="9">
        <v>114.43400000000003</v>
      </c>
    </row>
    <row r="4908" spans="6:12">
      <c r="F4908" s="9">
        <v>4889</v>
      </c>
      <c r="G4908" s="9">
        <v>49</v>
      </c>
      <c r="H4908" s="9">
        <v>2</v>
      </c>
      <c r="I4908" s="9">
        <v>3</v>
      </c>
      <c r="J4908" s="9">
        <v>-99.56299999999996</v>
      </c>
      <c r="K4908" s="9">
        <v>96.647000000000048</v>
      </c>
      <c r="L4908" s="9">
        <v>95.597000000000008</v>
      </c>
    </row>
    <row r="4909" spans="6:12">
      <c r="F4909" s="9">
        <v>4890</v>
      </c>
      <c r="G4909" s="9">
        <v>41</v>
      </c>
      <c r="H4909" s="9">
        <v>3</v>
      </c>
      <c r="I4909" s="9">
        <v>6</v>
      </c>
      <c r="J4909" s="9">
        <v>-54.138999999999953</v>
      </c>
      <c r="K4909" s="9">
        <v>102.85099999999994</v>
      </c>
      <c r="L4909" s="9">
        <v>100.00100000000003</v>
      </c>
    </row>
    <row r="4910" spans="6:12">
      <c r="F4910" s="9">
        <v>4891</v>
      </c>
      <c r="G4910" s="9">
        <v>34</v>
      </c>
      <c r="H4910" s="9">
        <v>1</v>
      </c>
      <c r="I4910" s="9">
        <v>7</v>
      </c>
      <c r="J4910" s="9">
        <v>137.03799999999995</v>
      </c>
      <c r="K4910" s="9">
        <v>81.397999999999968</v>
      </c>
      <c r="L4910" s="9">
        <v>81.49799999999999</v>
      </c>
    </row>
    <row r="4911" spans="6:12">
      <c r="F4911" s="9">
        <v>4892</v>
      </c>
      <c r="G4911" s="9">
        <v>38</v>
      </c>
      <c r="H4911" s="9">
        <v>1</v>
      </c>
      <c r="I4911" s="9">
        <v>9</v>
      </c>
      <c r="J4911" s="9">
        <v>146.32199999999992</v>
      </c>
      <c r="K4911" s="9">
        <v>4.2419999999999618</v>
      </c>
      <c r="L4911" s="9">
        <v>5.7420000000000186</v>
      </c>
    </row>
    <row r="4912" spans="6:12">
      <c r="F4912" s="9">
        <v>4893</v>
      </c>
      <c r="G4912" s="9">
        <v>42</v>
      </c>
      <c r="H4912" s="9">
        <v>2</v>
      </c>
      <c r="I4912" s="9">
        <v>3</v>
      </c>
      <c r="J4912" s="9">
        <v>-117.78399999999999</v>
      </c>
      <c r="K4912" s="9">
        <v>80.595999999999975</v>
      </c>
      <c r="L4912" s="9">
        <v>78.495999999999981</v>
      </c>
    </row>
    <row r="4913" spans="6:12">
      <c r="F4913" s="9">
        <v>4894</v>
      </c>
      <c r="G4913" s="9">
        <v>35</v>
      </c>
      <c r="H4913" s="9">
        <v>2</v>
      </c>
      <c r="I4913" s="9">
        <v>4</v>
      </c>
      <c r="J4913" s="9">
        <v>-55.685000000000002</v>
      </c>
      <c r="K4913" s="9">
        <v>102.26499999999997</v>
      </c>
      <c r="L4913" s="9">
        <v>99.514999999999958</v>
      </c>
    </row>
    <row r="4914" spans="6:12">
      <c r="F4914" s="9">
        <v>4895</v>
      </c>
      <c r="G4914" s="9">
        <v>55</v>
      </c>
      <c r="H4914" s="9">
        <v>3</v>
      </c>
      <c r="I4914" s="9">
        <v>5</v>
      </c>
      <c r="J4914" s="9">
        <v>-73.77499999999992</v>
      </c>
      <c r="K4914" s="9">
        <v>121.47499999999991</v>
      </c>
      <c r="L4914" s="9">
        <v>120.32500000000005</v>
      </c>
    </row>
    <row r="4915" spans="6:12">
      <c r="F4915" s="9">
        <v>4896</v>
      </c>
      <c r="G4915" s="9">
        <v>36</v>
      </c>
      <c r="H4915" s="9">
        <v>3</v>
      </c>
      <c r="I4915" s="9">
        <v>9</v>
      </c>
      <c r="J4915" s="9">
        <v>87.874000000000024</v>
      </c>
      <c r="K4915" s="9">
        <v>118.61399999999992</v>
      </c>
      <c r="L4915" s="9">
        <v>116.21400000000006</v>
      </c>
    </row>
    <row r="4916" spans="6:12">
      <c r="F4916" s="9">
        <v>4897</v>
      </c>
      <c r="G4916" s="9">
        <v>46</v>
      </c>
      <c r="H4916" s="9">
        <v>1</v>
      </c>
      <c r="I4916" s="9">
        <v>4</v>
      </c>
      <c r="J4916" s="9">
        <v>63.244000000000014</v>
      </c>
      <c r="K4916" s="9">
        <v>131.68399999999997</v>
      </c>
      <c r="L4916" s="9">
        <v>132.38400000000001</v>
      </c>
    </row>
    <row r="4917" spans="6:12">
      <c r="F4917" s="9">
        <v>4898</v>
      </c>
      <c r="G4917" s="9">
        <v>46</v>
      </c>
      <c r="H4917" s="9">
        <v>3</v>
      </c>
      <c r="I4917" s="9">
        <v>3</v>
      </c>
      <c r="J4917" s="9">
        <v>-274.90199999999999</v>
      </c>
      <c r="K4917" s="9">
        <v>8.3379999999999654</v>
      </c>
      <c r="L4917" s="9">
        <v>5.0380000000000393</v>
      </c>
    </row>
    <row r="4918" spans="6:12">
      <c r="F4918" s="9">
        <v>4899</v>
      </c>
      <c r="G4918" s="9">
        <v>55</v>
      </c>
      <c r="H4918" s="9">
        <v>3</v>
      </c>
      <c r="I4918" s="9">
        <v>6</v>
      </c>
      <c r="J4918" s="9">
        <v>-5.894999999999925</v>
      </c>
      <c r="K4918" s="9">
        <v>146.75499999999991</v>
      </c>
      <c r="L4918" s="9">
        <v>146.00500000000008</v>
      </c>
    </row>
    <row r="4919" spans="6:12">
      <c r="F4919" s="9">
        <v>4900</v>
      </c>
      <c r="G4919" s="9">
        <v>20</v>
      </c>
      <c r="H4919" s="9">
        <v>3</v>
      </c>
      <c r="I4919" s="9">
        <v>5</v>
      </c>
      <c r="J4919" s="9">
        <v>-94.949999999999989</v>
      </c>
      <c r="K4919" s="9">
        <v>111.14999999999995</v>
      </c>
      <c r="L4919" s="9">
        <v>104.75</v>
      </c>
    </row>
    <row r="4920" spans="6:12">
      <c r="F4920" s="9">
        <v>4901</v>
      </c>
      <c r="G4920" s="9">
        <v>45</v>
      </c>
      <c r="H4920" s="9">
        <v>1</v>
      </c>
      <c r="I4920" s="9">
        <v>7</v>
      </c>
      <c r="J4920" s="9">
        <v>146.46499999999997</v>
      </c>
      <c r="K4920" s="9">
        <v>87.414999999999949</v>
      </c>
      <c r="L4920" s="9">
        <v>89.165000000000006</v>
      </c>
    </row>
    <row r="4921" spans="6:12">
      <c r="F4921" s="9">
        <v>4902</v>
      </c>
      <c r="G4921" s="9">
        <v>44</v>
      </c>
      <c r="H4921" s="9">
        <v>2</v>
      </c>
      <c r="I4921" s="9">
        <v>3</v>
      </c>
      <c r="J4921" s="9">
        <v>-113.928</v>
      </c>
      <c r="K4921" s="9">
        <v>83.831999999999965</v>
      </c>
      <c r="L4921" s="9">
        <v>82.031999999999982</v>
      </c>
    </row>
    <row r="4922" spans="6:12">
      <c r="F4922" s="9">
        <v>4903</v>
      </c>
      <c r="G4922" s="9">
        <v>34</v>
      </c>
      <c r="H4922" s="9">
        <v>3</v>
      </c>
      <c r="I4922" s="9">
        <v>5</v>
      </c>
      <c r="J4922" s="9">
        <v>-126.16999999999996</v>
      </c>
      <c r="K4922" s="9">
        <v>75.589999999999975</v>
      </c>
      <c r="L4922" s="9">
        <v>71.29000000000002</v>
      </c>
    </row>
    <row r="4923" spans="6:12">
      <c r="F4923" s="9">
        <v>4904</v>
      </c>
      <c r="G4923" s="9">
        <v>31</v>
      </c>
      <c r="H4923" s="9">
        <v>2</v>
      </c>
      <c r="I4923" s="9">
        <v>6</v>
      </c>
      <c r="J4923" s="9">
        <v>53.070999999999998</v>
      </c>
      <c r="K4923" s="9">
        <v>127.06099999999998</v>
      </c>
      <c r="L4923" s="9">
        <v>124.51100000000002</v>
      </c>
    </row>
    <row r="4924" spans="6:12">
      <c r="F4924" s="9">
        <v>4905</v>
      </c>
      <c r="G4924" s="9">
        <v>52</v>
      </c>
      <c r="H4924" s="9">
        <v>1</v>
      </c>
      <c r="I4924" s="9">
        <v>6</v>
      </c>
      <c r="J4924" s="9">
        <v>150.35199999999992</v>
      </c>
      <c r="K4924" s="9">
        <v>131.73199999999997</v>
      </c>
      <c r="L4924" s="9">
        <v>134.13200000000001</v>
      </c>
    </row>
    <row r="4925" spans="6:12">
      <c r="F4925" s="9">
        <v>4906</v>
      </c>
      <c r="G4925" s="9">
        <v>27</v>
      </c>
      <c r="H4925" s="9">
        <v>3</v>
      </c>
      <c r="I4925" s="9">
        <v>4</v>
      </c>
      <c r="J4925" s="9">
        <v>-194.3669999999999</v>
      </c>
      <c r="K4925" s="9">
        <v>52.162999999999982</v>
      </c>
      <c r="L4925" s="9">
        <v>46.413000000000011</v>
      </c>
    </row>
    <row r="4926" spans="6:12">
      <c r="F4926" s="9">
        <v>4907</v>
      </c>
      <c r="G4926" s="9">
        <v>32</v>
      </c>
      <c r="H4926" s="9">
        <v>1</v>
      </c>
      <c r="I4926" s="9">
        <v>9</v>
      </c>
      <c r="J4926" s="9">
        <v>148.39799999999991</v>
      </c>
      <c r="K4926" s="9">
        <v>8.1779999999999973</v>
      </c>
      <c r="L4926" s="9">
        <v>8.77800000000002</v>
      </c>
    </row>
    <row r="4927" spans="6:12">
      <c r="F4927" s="9">
        <v>4908</v>
      </c>
      <c r="G4927" s="9">
        <v>26</v>
      </c>
      <c r="H4927" s="9">
        <v>3</v>
      </c>
      <c r="I4927" s="9">
        <v>7</v>
      </c>
      <c r="J4927" s="9">
        <v>11.122000000000014</v>
      </c>
      <c r="K4927" s="9">
        <v>130.16199999999998</v>
      </c>
      <c r="L4927" s="9">
        <v>125.46199999999999</v>
      </c>
    </row>
    <row r="4928" spans="6:12">
      <c r="F4928" s="9">
        <v>4909</v>
      </c>
      <c r="G4928" s="9">
        <v>53</v>
      </c>
      <c r="H4928" s="9">
        <v>1</v>
      </c>
      <c r="I4928" s="9">
        <v>4</v>
      </c>
      <c r="J4928" s="9">
        <v>88.016999999999967</v>
      </c>
      <c r="K4928" s="9">
        <v>154.28699999999998</v>
      </c>
      <c r="L4928" s="9">
        <v>156.03700000000003</v>
      </c>
    </row>
    <row r="4929" spans="6:12">
      <c r="F4929" s="9">
        <v>4910</v>
      </c>
      <c r="G4929" s="9">
        <v>49</v>
      </c>
      <c r="H4929" s="9">
        <v>2</v>
      </c>
      <c r="I4929" s="9">
        <v>6</v>
      </c>
      <c r="J4929" s="9">
        <v>73.519000000000005</v>
      </c>
      <c r="K4929" s="9">
        <v>141.92900000000003</v>
      </c>
      <c r="L4929" s="9">
        <v>142.07900000000001</v>
      </c>
    </row>
    <row r="4930" spans="6:12">
      <c r="F4930" s="9">
        <v>4911</v>
      </c>
      <c r="G4930" s="9">
        <v>25</v>
      </c>
      <c r="H4930" s="9">
        <v>3</v>
      </c>
      <c r="I4930" s="9">
        <v>5</v>
      </c>
      <c r="J4930" s="9">
        <v>-112.17500000000001</v>
      </c>
      <c r="K4930" s="9">
        <v>92.374999999999972</v>
      </c>
      <c r="L4930" s="9">
        <v>86.724999999999994</v>
      </c>
    </row>
    <row r="4931" spans="6:12">
      <c r="F4931" s="9">
        <v>4912</v>
      </c>
      <c r="G4931" s="9">
        <v>43</v>
      </c>
      <c r="H4931" s="9">
        <v>3</v>
      </c>
      <c r="I4931" s="9">
        <v>3</v>
      </c>
      <c r="J4931" s="9">
        <v>-282.35099999999989</v>
      </c>
      <c r="K4931" s="9">
        <v>1.81899999999996</v>
      </c>
      <c r="L4931" s="9">
        <v>-1.9309999999999548</v>
      </c>
    </row>
    <row r="4932" spans="6:12">
      <c r="F4932" s="9">
        <v>4913</v>
      </c>
      <c r="G4932" s="9">
        <v>45</v>
      </c>
      <c r="H4932" s="9">
        <v>1</v>
      </c>
      <c r="I4932" s="9">
        <v>7</v>
      </c>
      <c r="J4932" s="9">
        <v>146.46499999999997</v>
      </c>
      <c r="K4932" s="9">
        <v>87.414999999999949</v>
      </c>
      <c r="L4932" s="9">
        <v>89.165000000000006</v>
      </c>
    </row>
    <row r="4933" spans="6:12">
      <c r="F4933" s="9">
        <v>4914</v>
      </c>
      <c r="G4933" s="9">
        <v>19</v>
      </c>
      <c r="H4933" s="9">
        <v>3</v>
      </c>
      <c r="I4933" s="9">
        <v>6</v>
      </c>
      <c r="J4933" s="9">
        <v>-23.030999999999949</v>
      </c>
      <c r="K4933" s="9">
        <v>140.779</v>
      </c>
      <c r="L4933" s="9">
        <v>134.62900000000005</v>
      </c>
    </row>
    <row r="4934" spans="6:12">
      <c r="F4934" s="9">
        <v>4915</v>
      </c>
      <c r="G4934" s="9">
        <v>26</v>
      </c>
      <c r="H4934" s="9">
        <v>2</v>
      </c>
      <c r="I4934" s="9">
        <v>3</v>
      </c>
      <c r="J4934" s="9">
        <v>-109.75199999999998</v>
      </c>
      <c r="K4934" s="9">
        <v>93.587999999999994</v>
      </c>
      <c r="L4934" s="9">
        <v>89.087999999999994</v>
      </c>
    </row>
    <row r="4935" spans="6:12">
      <c r="F4935" s="9">
        <v>4916</v>
      </c>
      <c r="G4935" s="9">
        <v>41</v>
      </c>
      <c r="H4935" s="9">
        <v>1</v>
      </c>
      <c r="I4935" s="9">
        <v>9</v>
      </c>
      <c r="J4935" s="9">
        <v>148.92899999999992</v>
      </c>
      <c r="K4935" s="9">
        <v>5.9189999999999543</v>
      </c>
      <c r="L4935" s="9">
        <v>7.8689999999999998</v>
      </c>
    </row>
    <row r="4936" spans="6:12">
      <c r="F4936" s="9">
        <v>4917</v>
      </c>
      <c r="G4936" s="9">
        <v>23</v>
      </c>
      <c r="H4936" s="9">
        <v>2</v>
      </c>
      <c r="I4936" s="9">
        <v>3</v>
      </c>
      <c r="J4936" s="9">
        <v>-100.55100000000002</v>
      </c>
      <c r="K4936" s="9">
        <v>103.71899999999997</v>
      </c>
      <c r="L4936" s="9">
        <v>98.769000000000005</v>
      </c>
    </row>
    <row r="4937" spans="6:12">
      <c r="F4937" s="9">
        <v>4918</v>
      </c>
      <c r="G4937" s="9">
        <v>41</v>
      </c>
      <c r="H4937" s="9">
        <v>1</v>
      </c>
      <c r="I4937" s="9">
        <v>7</v>
      </c>
      <c r="J4937" s="9">
        <v>139.25699999999995</v>
      </c>
      <c r="K4937" s="9">
        <v>81.44699999999996</v>
      </c>
      <c r="L4937" s="9">
        <v>82.596999999999994</v>
      </c>
    </row>
    <row r="4938" spans="6:12">
      <c r="F4938" s="9">
        <v>4919</v>
      </c>
      <c r="G4938" s="9">
        <v>33</v>
      </c>
      <c r="H4938" s="9">
        <v>3</v>
      </c>
      <c r="I4938" s="9">
        <v>7</v>
      </c>
      <c r="J4938" s="9">
        <v>0.32100000000008322</v>
      </c>
      <c r="K4938" s="9">
        <v>117.19100000000003</v>
      </c>
      <c r="L4938" s="9">
        <v>113.54100000000005</v>
      </c>
    </row>
    <row r="4939" spans="6:12">
      <c r="F4939" s="9">
        <v>4920</v>
      </c>
      <c r="G4939" s="9">
        <v>38</v>
      </c>
      <c r="H4939" s="9">
        <v>1</v>
      </c>
      <c r="I4939" s="9">
        <v>7</v>
      </c>
      <c r="J4939" s="9">
        <v>136.68599999999998</v>
      </c>
      <c r="K4939" s="9">
        <v>79.805999999999969</v>
      </c>
      <c r="L4939" s="9">
        <v>80.506000000000043</v>
      </c>
    </row>
    <row r="4940" spans="6:12">
      <c r="F4940" s="9">
        <v>4921</v>
      </c>
      <c r="G4940" s="9">
        <v>44</v>
      </c>
      <c r="H4940" s="9">
        <v>2</v>
      </c>
      <c r="I4940" s="9">
        <v>3</v>
      </c>
      <c r="J4940" s="9">
        <v>-113.928</v>
      </c>
      <c r="K4940" s="9">
        <v>83.831999999999965</v>
      </c>
      <c r="L4940" s="9">
        <v>82.031999999999982</v>
      </c>
    </row>
    <row r="4941" spans="6:12">
      <c r="F4941" s="9">
        <v>4922</v>
      </c>
      <c r="G4941" s="9">
        <v>55</v>
      </c>
      <c r="H4941" s="9">
        <v>3</v>
      </c>
      <c r="I4941" s="9">
        <v>4</v>
      </c>
      <c r="J4941" s="9">
        <v>-151.13499999999988</v>
      </c>
      <c r="K4941" s="9">
        <v>86.714999999999918</v>
      </c>
      <c r="L4941" s="9">
        <v>85.165000000000077</v>
      </c>
    </row>
    <row r="4942" spans="6:12">
      <c r="F4942" s="9">
        <v>4923</v>
      </c>
      <c r="G4942" s="9">
        <v>55</v>
      </c>
      <c r="H4942" s="9">
        <v>1</v>
      </c>
      <c r="I4942" s="9">
        <v>5</v>
      </c>
      <c r="J4942" s="9">
        <v>135.62499999999994</v>
      </c>
      <c r="K4942" s="9">
        <v>158.6749999999999</v>
      </c>
      <c r="L4942" s="9">
        <v>161.12500000000006</v>
      </c>
    </row>
    <row r="4943" spans="6:12">
      <c r="F4943" s="9">
        <v>4924</v>
      </c>
      <c r="G4943" s="9">
        <v>30</v>
      </c>
      <c r="H4943" s="9">
        <v>2</v>
      </c>
      <c r="I4943" s="9">
        <v>3</v>
      </c>
      <c r="J4943" s="9">
        <v>-118.23999999999998</v>
      </c>
      <c r="K4943" s="9">
        <v>83.859999999999985</v>
      </c>
      <c r="L4943" s="9">
        <v>79.960000000000008</v>
      </c>
    </row>
    <row r="4944" spans="6:12">
      <c r="F4944" s="9">
        <v>4925</v>
      </c>
      <c r="G4944" s="9">
        <v>28</v>
      </c>
      <c r="H4944" s="9">
        <v>2</v>
      </c>
      <c r="I4944" s="9">
        <v>4</v>
      </c>
      <c r="J4944" s="9">
        <v>-47.488</v>
      </c>
      <c r="K4944" s="9">
        <v>112.63199999999998</v>
      </c>
      <c r="L4944" s="9">
        <v>108.83199999999997</v>
      </c>
    </row>
    <row r="4945" spans="6:12">
      <c r="F4945" s="9">
        <v>4926</v>
      </c>
      <c r="G4945" s="9">
        <v>37</v>
      </c>
      <c r="H4945" s="9">
        <v>1</v>
      </c>
      <c r="I4945" s="9">
        <v>8</v>
      </c>
      <c r="J4945" s="9">
        <v>145.92099999999994</v>
      </c>
      <c r="K4945" s="9">
        <v>46.750999999999976</v>
      </c>
      <c r="L4945" s="9">
        <v>47.700999999999993</v>
      </c>
    </row>
    <row r="4946" spans="6:12">
      <c r="F4946" s="9">
        <v>4927</v>
      </c>
      <c r="G4946" s="9">
        <v>29</v>
      </c>
      <c r="H4946" s="9">
        <v>2</v>
      </c>
      <c r="I4946" s="9">
        <v>7</v>
      </c>
      <c r="J4946" s="9">
        <v>94.81299999999996</v>
      </c>
      <c r="K4946" s="9">
        <v>126.82299999999995</v>
      </c>
      <c r="L4946" s="9">
        <v>124.37299999999999</v>
      </c>
    </row>
    <row r="4947" spans="6:12">
      <c r="F4947" s="9">
        <v>4928</v>
      </c>
      <c r="G4947" s="9">
        <v>33</v>
      </c>
      <c r="H4947" s="9">
        <v>2</v>
      </c>
      <c r="I4947" s="9">
        <v>4</v>
      </c>
      <c r="J4947" s="9">
        <v>-54.692999999999984</v>
      </c>
      <c r="K4947" s="9">
        <v>103.87699999999998</v>
      </c>
      <c r="L4947" s="9">
        <v>100.82699999999997</v>
      </c>
    </row>
    <row r="4948" spans="6:12">
      <c r="F4948" s="9">
        <v>4929</v>
      </c>
      <c r="G4948" s="9">
        <v>45</v>
      </c>
      <c r="H4948" s="9">
        <v>1</v>
      </c>
      <c r="I4948" s="9">
        <v>8</v>
      </c>
      <c r="J4948" s="9">
        <v>156.06499999999994</v>
      </c>
      <c r="K4948" s="9">
        <v>54.414999999999935</v>
      </c>
      <c r="L4948" s="9">
        <v>56.564999999999998</v>
      </c>
    </row>
    <row r="4949" spans="6:12">
      <c r="F4949" s="9">
        <v>4930</v>
      </c>
      <c r="G4949" s="9">
        <v>37</v>
      </c>
      <c r="H4949" s="9">
        <v>3</v>
      </c>
      <c r="I4949" s="9">
        <v>4</v>
      </c>
      <c r="J4949" s="9">
        <v>-203.22699999999998</v>
      </c>
      <c r="K4949" s="9">
        <v>40.203000000000003</v>
      </c>
      <c r="L4949" s="9">
        <v>35.953000000000031</v>
      </c>
    </row>
    <row r="4950" spans="6:12">
      <c r="F4950" s="9">
        <v>4931</v>
      </c>
      <c r="G4950" s="9">
        <v>20</v>
      </c>
      <c r="H4950" s="9">
        <v>3</v>
      </c>
      <c r="I4950" s="9">
        <v>5</v>
      </c>
      <c r="J4950" s="9">
        <v>-94.949999999999989</v>
      </c>
      <c r="K4950" s="9">
        <v>111.14999999999995</v>
      </c>
      <c r="L4950" s="9">
        <v>104.75</v>
      </c>
    </row>
    <row r="4951" spans="6:12">
      <c r="F4951" s="9">
        <v>4932</v>
      </c>
      <c r="G4951" s="9">
        <v>53</v>
      </c>
      <c r="H4951" s="9">
        <v>1</v>
      </c>
      <c r="I4951" s="9">
        <v>9</v>
      </c>
      <c r="J4951" s="9">
        <v>183.6569999999999</v>
      </c>
      <c r="K4951" s="9">
        <v>36.926999999999907</v>
      </c>
      <c r="L4951" s="9">
        <v>40.676999999999992</v>
      </c>
    </row>
    <row r="4952" spans="6:12">
      <c r="F4952" s="9">
        <v>4933</v>
      </c>
      <c r="G4952" s="9">
        <v>55</v>
      </c>
      <c r="H4952" s="9">
        <v>2</v>
      </c>
      <c r="I4952" s="9">
        <v>8</v>
      </c>
      <c r="J4952" s="9">
        <v>167.83499999999995</v>
      </c>
      <c r="K4952" s="9">
        <v>149.18499999999989</v>
      </c>
      <c r="L4952" s="9">
        <v>151.035</v>
      </c>
    </row>
    <row r="4953" spans="6:12">
      <c r="F4953" s="9">
        <v>4934</v>
      </c>
      <c r="G4953" s="9">
        <v>19</v>
      </c>
      <c r="H4953" s="9">
        <v>1</v>
      </c>
      <c r="I4953" s="9">
        <v>4</v>
      </c>
      <c r="J4953" s="9">
        <v>91.621000000000009</v>
      </c>
      <c r="K4953" s="9">
        <v>168.43099999999998</v>
      </c>
      <c r="L4953" s="9">
        <v>165.08100000000002</v>
      </c>
    </row>
    <row r="4954" spans="6:12">
      <c r="F4954" s="9">
        <v>4935</v>
      </c>
      <c r="G4954" s="9">
        <v>53</v>
      </c>
      <c r="H4954" s="9">
        <v>3</v>
      </c>
      <c r="I4954" s="9">
        <v>8</v>
      </c>
      <c r="J4954" s="9">
        <v>91.269000000000119</v>
      </c>
      <c r="K4954" s="9">
        <v>159.33899999999994</v>
      </c>
      <c r="L4954" s="9">
        <v>159.08900000000006</v>
      </c>
    </row>
    <row r="4955" spans="6:12">
      <c r="F4955" s="9">
        <v>4936</v>
      </c>
      <c r="G4955" s="9">
        <v>33</v>
      </c>
      <c r="H4955" s="9">
        <v>2</v>
      </c>
      <c r="I4955" s="9">
        <v>6</v>
      </c>
      <c r="J4955" s="9">
        <v>51.022999999999968</v>
      </c>
      <c r="K4955" s="9">
        <v>124.39299999999996</v>
      </c>
      <c r="L4955" s="9">
        <v>122.14299999999996</v>
      </c>
    </row>
    <row r="4956" spans="6:12">
      <c r="F4956" s="9">
        <v>4937</v>
      </c>
      <c r="G4956" s="9">
        <v>45</v>
      </c>
      <c r="H4956" s="9">
        <v>1</v>
      </c>
      <c r="I4956" s="9">
        <v>8</v>
      </c>
      <c r="J4956" s="9">
        <v>156.06499999999994</v>
      </c>
      <c r="K4956" s="9">
        <v>54.414999999999935</v>
      </c>
      <c r="L4956" s="9">
        <v>56.564999999999998</v>
      </c>
    </row>
    <row r="4957" spans="6:12">
      <c r="F4957" s="9">
        <v>4938</v>
      </c>
      <c r="G4957" s="9">
        <v>21</v>
      </c>
      <c r="H4957" s="9">
        <v>1</v>
      </c>
      <c r="I4957" s="9">
        <v>3</v>
      </c>
      <c r="J4957" s="9">
        <v>35.392999999999986</v>
      </c>
      <c r="K4957" s="9">
        <v>154.18299999999999</v>
      </c>
      <c r="L4957" s="9">
        <v>150.733</v>
      </c>
    </row>
    <row r="4958" spans="6:12">
      <c r="F4958" s="9">
        <v>4939</v>
      </c>
      <c r="G4958" s="9">
        <v>52</v>
      </c>
      <c r="H4958" s="9">
        <v>3</v>
      </c>
      <c r="I4958" s="9">
        <v>6</v>
      </c>
      <c r="J4958" s="9">
        <v>-20.687999999999931</v>
      </c>
      <c r="K4958" s="9">
        <v>132.892</v>
      </c>
      <c r="L4958" s="9">
        <v>131.69200000000001</v>
      </c>
    </row>
    <row r="4959" spans="6:12">
      <c r="F4959" s="9">
        <v>4940</v>
      </c>
      <c r="G4959" s="9">
        <v>41</v>
      </c>
      <c r="H4959" s="9">
        <v>3</v>
      </c>
      <c r="I4959" s="9">
        <v>6</v>
      </c>
      <c r="J4959" s="9">
        <v>-54.138999999999953</v>
      </c>
      <c r="K4959" s="9">
        <v>102.85099999999994</v>
      </c>
      <c r="L4959" s="9">
        <v>100.00100000000003</v>
      </c>
    </row>
    <row r="4960" spans="6:12">
      <c r="F4960" s="9">
        <v>4941</v>
      </c>
      <c r="G4960" s="9">
        <v>19</v>
      </c>
      <c r="H4960" s="9">
        <v>3</v>
      </c>
      <c r="I4960" s="9">
        <v>9</v>
      </c>
      <c r="J4960" s="9">
        <v>123.08100000000002</v>
      </c>
      <c r="K4960" s="9">
        <v>159.09100000000001</v>
      </c>
      <c r="L4960" s="9">
        <v>154.14100000000008</v>
      </c>
    </row>
    <row r="4961" spans="6:12">
      <c r="F4961" s="9">
        <v>4942</v>
      </c>
      <c r="G4961" s="9">
        <v>50</v>
      </c>
      <c r="H4961" s="9">
        <v>3</v>
      </c>
      <c r="I4961" s="9">
        <v>3</v>
      </c>
      <c r="J4961" s="9">
        <v>-261.18999999999994</v>
      </c>
      <c r="K4961" s="9">
        <v>20.809999999999974</v>
      </c>
      <c r="L4961" s="9">
        <v>18.110000000000042</v>
      </c>
    </row>
    <row r="4962" spans="6:12">
      <c r="F4962" s="9">
        <v>4943</v>
      </c>
      <c r="G4962" s="9">
        <v>54</v>
      </c>
      <c r="H4962" s="9">
        <v>3</v>
      </c>
      <c r="I4962" s="9">
        <v>6</v>
      </c>
      <c r="J4962" s="9">
        <v>-11.09599999999989</v>
      </c>
      <c r="K4962" s="9">
        <v>141.864</v>
      </c>
      <c r="L4962" s="9">
        <v>140.96400000000008</v>
      </c>
    </row>
    <row r="4963" spans="6:12">
      <c r="F4963" s="9">
        <v>4944</v>
      </c>
      <c r="G4963" s="9">
        <v>26</v>
      </c>
      <c r="H4963" s="9">
        <v>3</v>
      </c>
      <c r="I4963" s="9">
        <v>5</v>
      </c>
      <c r="J4963" s="9">
        <v>-114.80999999999995</v>
      </c>
      <c r="K4963" s="9">
        <v>89.429999999999978</v>
      </c>
      <c r="L4963" s="9">
        <v>83.929999999999978</v>
      </c>
    </row>
    <row r="4964" spans="6:12">
      <c r="F4964" s="9">
        <v>4945</v>
      </c>
      <c r="G4964" s="9">
        <v>36</v>
      </c>
      <c r="H4964" s="9">
        <v>3</v>
      </c>
      <c r="I4964" s="9">
        <v>3</v>
      </c>
      <c r="J4964" s="9">
        <v>-290.28199999999993</v>
      </c>
      <c r="K4964" s="9">
        <v>-3.9420000000000357</v>
      </c>
      <c r="L4964" s="9">
        <v>-8.7419999999999618</v>
      </c>
    </row>
    <row r="4965" spans="6:12">
      <c r="F4965" s="9">
        <v>4946</v>
      </c>
      <c r="G4965" s="9">
        <v>25</v>
      </c>
      <c r="H4965" s="9">
        <v>2</v>
      </c>
      <c r="I4965" s="9">
        <v>4</v>
      </c>
      <c r="J4965" s="9">
        <v>-39.925000000000011</v>
      </c>
      <c r="K4965" s="9">
        <v>121.12499999999997</v>
      </c>
      <c r="L4965" s="9">
        <v>116.875</v>
      </c>
    </row>
    <row r="4966" spans="6:12">
      <c r="F4966" s="9">
        <v>4947</v>
      </c>
      <c r="G4966" s="9">
        <v>34</v>
      </c>
      <c r="H4966" s="9">
        <v>1</v>
      </c>
      <c r="I4966" s="9">
        <v>9</v>
      </c>
      <c r="J4966" s="9">
        <v>146.62599999999992</v>
      </c>
      <c r="K4966" s="9">
        <v>5.7859999999999729</v>
      </c>
      <c r="L4966" s="9">
        <v>6.686000000000007</v>
      </c>
    </row>
    <row r="4967" spans="6:12">
      <c r="F4967" s="9">
        <v>4948</v>
      </c>
      <c r="G4967" s="9">
        <v>29</v>
      </c>
      <c r="H4967" s="9">
        <v>2</v>
      </c>
      <c r="I4967" s="9">
        <v>6</v>
      </c>
      <c r="J4967" s="9">
        <v>56.198999999999984</v>
      </c>
      <c r="K4967" s="9">
        <v>130.80899999999997</v>
      </c>
      <c r="L4967" s="9">
        <v>127.95900000000003</v>
      </c>
    </row>
    <row r="4968" spans="6:12">
      <c r="F4968" s="9">
        <v>4949</v>
      </c>
      <c r="G4968" s="9">
        <v>38</v>
      </c>
      <c r="H4968" s="9">
        <v>2</v>
      </c>
      <c r="I4968" s="9">
        <v>9</v>
      </c>
      <c r="J4968" s="9">
        <v>138.19199999999995</v>
      </c>
      <c r="K4968" s="9">
        <v>82.211999999999932</v>
      </c>
      <c r="L4968" s="9">
        <v>81.911999999999978</v>
      </c>
    </row>
    <row r="4969" spans="6:12">
      <c r="F4969" s="9">
        <v>4950</v>
      </c>
      <c r="G4969" s="9">
        <v>37</v>
      </c>
      <c r="H4969" s="9">
        <v>1</v>
      </c>
      <c r="I4969" s="9">
        <v>8</v>
      </c>
      <c r="J4969" s="9">
        <v>145.92099999999994</v>
      </c>
      <c r="K4969" s="9">
        <v>46.750999999999976</v>
      </c>
      <c r="L4969" s="9">
        <v>47.700999999999993</v>
      </c>
    </row>
    <row r="4970" spans="6:12">
      <c r="F4970" s="9">
        <v>4951</v>
      </c>
      <c r="G4970" s="9">
        <v>20</v>
      </c>
      <c r="H4970" s="9">
        <v>2</v>
      </c>
      <c r="I4970" s="9">
        <v>7</v>
      </c>
      <c r="J4970" s="9">
        <v>122.19999999999996</v>
      </c>
      <c r="K4970" s="9">
        <v>156.99999999999994</v>
      </c>
      <c r="L4970" s="9">
        <v>153.20000000000002</v>
      </c>
    </row>
    <row r="4971" spans="6:12">
      <c r="F4971" s="9">
        <v>4952</v>
      </c>
      <c r="G4971" s="9">
        <v>29</v>
      </c>
      <c r="H4971" s="9">
        <v>2</v>
      </c>
      <c r="I4971" s="9">
        <v>8</v>
      </c>
      <c r="J4971" s="9">
        <v>123.94699999999997</v>
      </c>
      <c r="K4971" s="9">
        <v>113.35699999999994</v>
      </c>
      <c r="L4971" s="9">
        <v>111.30699999999999</v>
      </c>
    </row>
    <row r="4972" spans="6:12">
      <c r="F4972" s="9">
        <v>4953</v>
      </c>
      <c r="G4972" s="9">
        <v>53</v>
      </c>
      <c r="H4972" s="9">
        <v>1</v>
      </c>
      <c r="I4972" s="9">
        <v>6</v>
      </c>
      <c r="J4972" s="9">
        <v>154.71299999999994</v>
      </c>
      <c r="K4972" s="9">
        <v>135.78299999999993</v>
      </c>
      <c r="L4972" s="9">
        <v>138.33300000000006</v>
      </c>
    </row>
    <row r="4973" spans="6:12">
      <c r="F4973" s="9">
        <v>4954</v>
      </c>
      <c r="G4973" s="9">
        <v>47</v>
      </c>
      <c r="H4973" s="9">
        <v>2</v>
      </c>
      <c r="I4973" s="9">
        <v>8</v>
      </c>
      <c r="J4973" s="9">
        <v>134.89099999999999</v>
      </c>
      <c r="K4973" s="9">
        <v>118.72099999999995</v>
      </c>
      <c r="L4973" s="9">
        <v>119.37100000000001</v>
      </c>
    </row>
    <row r="4974" spans="6:12">
      <c r="F4974" s="9">
        <v>4955</v>
      </c>
      <c r="G4974" s="9">
        <v>34</v>
      </c>
      <c r="H4974" s="9">
        <v>3</v>
      </c>
      <c r="I4974" s="9">
        <v>7</v>
      </c>
      <c r="J4974" s="9">
        <v>-0.14199999999993906</v>
      </c>
      <c r="K4974" s="9">
        <v>116.41799999999995</v>
      </c>
      <c r="L4974" s="9">
        <v>112.91800000000006</v>
      </c>
    </row>
    <row r="4975" spans="6:12">
      <c r="F4975" s="9">
        <v>4956</v>
      </c>
      <c r="G4975" s="9">
        <v>49</v>
      </c>
      <c r="H4975" s="9">
        <v>3</v>
      </c>
      <c r="I4975" s="9">
        <v>3</v>
      </c>
      <c r="J4975" s="9">
        <v>-265.02299999999991</v>
      </c>
      <c r="K4975" s="9">
        <v>17.287000000000091</v>
      </c>
      <c r="L4975" s="9">
        <v>14.437000000000069</v>
      </c>
    </row>
    <row r="4976" spans="6:12">
      <c r="F4976" s="9">
        <v>4957</v>
      </c>
      <c r="G4976" s="9">
        <v>32</v>
      </c>
      <c r="H4976" s="9">
        <v>2</v>
      </c>
      <c r="I4976" s="9">
        <v>5</v>
      </c>
      <c r="J4976" s="9">
        <v>3.8000000000000114</v>
      </c>
      <c r="K4976" s="9">
        <v>120.07999999999996</v>
      </c>
      <c r="L4976" s="9">
        <v>117.27999999999997</v>
      </c>
    </row>
    <row r="4977" spans="6:12">
      <c r="F4977" s="9">
        <v>4958</v>
      </c>
      <c r="G4977" s="9">
        <v>20</v>
      </c>
      <c r="H4977" s="9">
        <v>3</v>
      </c>
      <c r="I4977" s="9">
        <v>6</v>
      </c>
      <c r="J4977" s="9">
        <v>-27.279999999999973</v>
      </c>
      <c r="K4977" s="9">
        <v>136.21999999999997</v>
      </c>
      <c r="L4977" s="9">
        <v>130.22000000000006</v>
      </c>
    </row>
    <row r="4978" spans="6:12">
      <c r="F4978" s="9">
        <v>4959</v>
      </c>
      <c r="G4978" s="9">
        <v>44</v>
      </c>
      <c r="H4978" s="9">
        <v>3</v>
      </c>
      <c r="I4978" s="9">
        <v>5</v>
      </c>
      <c r="J4978" s="9">
        <v>-116.06999999999988</v>
      </c>
      <c r="K4978" s="9">
        <v>82.589999999999918</v>
      </c>
      <c r="L4978" s="9">
        <v>79.789999999999964</v>
      </c>
    </row>
    <row r="4979" spans="6:12">
      <c r="F4979" s="9">
        <v>4960</v>
      </c>
      <c r="G4979" s="9">
        <v>40</v>
      </c>
      <c r="H4979" s="9">
        <v>3</v>
      </c>
      <c r="I4979" s="9">
        <v>6</v>
      </c>
      <c r="J4979" s="9">
        <v>-55.559999999999889</v>
      </c>
      <c r="K4979" s="9">
        <v>101.73999999999995</v>
      </c>
      <c r="L4979" s="9">
        <v>98.740000000000066</v>
      </c>
    </row>
    <row r="4980" spans="6:12">
      <c r="F4980" s="9">
        <v>4961</v>
      </c>
      <c r="G4980" s="9">
        <v>24</v>
      </c>
      <c r="H4980" s="9">
        <v>3</v>
      </c>
      <c r="I4980" s="9">
        <v>8</v>
      </c>
      <c r="J4980" s="9">
        <v>65.372000000000014</v>
      </c>
      <c r="K4980" s="9">
        <v>142.43200000000002</v>
      </c>
      <c r="L4980" s="9">
        <v>137.83199999999999</v>
      </c>
    </row>
    <row r="4981" spans="6:12">
      <c r="F4981" s="9">
        <v>4962</v>
      </c>
      <c r="G4981" s="9">
        <v>49</v>
      </c>
      <c r="H4981" s="9">
        <v>3</v>
      </c>
      <c r="I4981" s="9">
        <v>9</v>
      </c>
      <c r="J4981" s="9">
        <v>113.60100000000011</v>
      </c>
      <c r="K4981" s="9">
        <v>140.31100000000004</v>
      </c>
      <c r="L4981" s="9">
        <v>139.86100000000005</v>
      </c>
    </row>
    <row r="4982" spans="6:12">
      <c r="F4982" s="9">
        <v>4963</v>
      </c>
      <c r="G4982" s="9">
        <v>33</v>
      </c>
      <c r="H4982" s="9">
        <v>2</v>
      </c>
      <c r="I4982" s="9">
        <v>7</v>
      </c>
      <c r="J4982" s="9">
        <v>89.660999999999973</v>
      </c>
      <c r="K4982" s="9">
        <v>120.43099999999995</v>
      </c>
      <c r="L4982" s="9">
        <v>118.58099999999996</v>
      </c>
    </row>
    <row r="4983" spans="6:12">
      <c r="F4983" s="9">
        <v>4964</v>
      </c>
      <c r="G4983" s="9">
        <v>32</v>
      </c>
      <c r="H4983" s="9">
        <v>2</v>
      </c>
      <c r="I4983" s="9">
        <v>7</v>
      </c>
      <c r="J4983" s="9">
        <v>90.543999999999954</v>
      </c>
      <c r="K4983" s="9">
        <v>121.62399999999994</v>
      </c>
      <c r="L4983" s="9">
        <v>119.624</v>
      </c>
    </row>
    <row r="4984" spans="6:12">
      <c r="F4984" s="9">
        <v>4965</v>
      </c>
      <c r="G4984" s="9">
        <v>31</v>
      </c>
      <c r="H4984" s="9">
        <v>1</v>
      </c>
      <c r="I4984" s="9">
        <v>6</v>
      </c>
      <c r="J4984" s="9">
        <v>121.14099999999998</v>
      </c>
      <c r="K4984" s="9">
        <v>109.03099999999998</v>
      </c>
      <c r="L4984" s="9">
        <v>108.28100000000001</v>
      </c>
    </row>
    <row r="4985" spans="6:12">
      <c r="F4985" s="9">
        <v>4966</v>
      </c>
      <c r="G4985" s="9">
        <v>48</v>
      </c>
      <c r="H4985" s="9">
        <v>3</v>
      </c>
      <c r="I4985" s="9">
        <v>9</v>
      </c>
      <c r="J4985" s="9">
        <v>110.00200000000007</v>
      </c>
      <c r="K4985" s="9">
        <v>137.02199999999999</v>
      </c>
      <c r="L4985" s="9">
        <v>136.42200000000003</v>
      </c>
    </row>
    <row r="4986" spans="6:12">
      <c r="F4986" s="9">
        <v>4967</v>
      </c>
      <c r="G4986" s="9">
        <v>35</v>
      </c>
      <c r="H4986" s="9">
        <v>2</v>
      </c>
      <c r="I4986" s="9">
        <v>5</v>
      </c>
      <c r="J4986" s="9">
        <v>1.9250000000000114</v>
      </c>
      <c r="K4986" s="9">
        <v>117.27499999999996</v>
      </c>
      <c r="L4986" s="9">
        <v>114.92499999999994</v>
      </c>
    </row>
    <row r="4987" spans="6:12">
      <c r="F4987" s="9">
        <v>4968</v>
      </c>
      <c r="G4987" s="9">
        <v>33</v>
      </c>
      <c r="H4987" s="9">
        <v>2</v>
      </c>
      <c r="I4987" s="9">
        <v>6</v>
      </c>
      <c r="J4987" s="9">
        <v>51.022999999999968</v>
      </c>
      <c r="K4987" s="9">
        <v>124.39299999999996</v>
      </c>
      <c r="L4987" s="9">
        <v>122.14299999999996</v>
      </c>
    </row>
    <row r="4988" spans="6:12">
      <c r="F4988" s="9">
        <v>4969</v>
      </c>
      <c r="G4988" s="9">
        <v>33</v>
      </c>
      <c r="H4988" s="9">
        <v>1</v>
      </c>
      <c r="I4988" s="9">
        <v>4</v>
      </c>
      <c r="J4988" s="9">
        <v>52.337000000000003</v>
      </c>
      <c r="K4988" s="9">
        <v>124.80700000000002</v>
      </c>
      <c r="L4988" s="9">
        <v>123.55699999999999</v>
      </c>
    </row>
    <row r="4989" spans="6:12">
      <c r="F4989" s="9">
        <v>4970</v>
      </c>
      <c r="G4989" s="9">
        <v>20</v>
      </c>
      <c r="H4989" s="9">
        <v>1</v>
      </c>
      <c r="I4989" s="9">
        <v>5</v>
      </c>
      <c r="J4989" s="9">
        <v>124.95000000000002</v>
      </c>
      <c r="K4989" s="9">
        <v>158.85</v>
      </c>
      <c r="L4989" s="9">
        <v>156.05000000000001</v>
      </c>
    </row>
    <row r="4990" spans="6:12">
      <c r="F4990" s="9">
        <v>4971</v>
      </c>
      <c r="G4990" s="9">
        <v>37</v>
      </c>
      <c r="H4990" s="9">
        <v>3</v>
      </c>
      <c r="I4990" s="9">
        <v>5</v>
      </c>
      <c r="J4990" s="9">
        <v>-125.97499999999991</v>
      </c>
      <c r="K4990" s="9">
        <v>74.85499999999999</v>
      </c>
      <c r="L4990" s="9">
        <v>71.005000000000024</v>
      </c>
    </row>
    <row r="4991" spans="6:12">
      <c r="F4991" s="9">
        <v>4972</v>
      </c>
      <c r="G4991" s="9">
        <v>43</v>
      </c>
      <c r="H4991" s="9">
        <v>2</v>
      </c>
      <c r="I4991" s="9">
        <v>8</v>
      </c>
      <c r="J4991" s="9">
        <v>124.89899999999997</v>
      </c>
      <c r="K4991" s="9">
        <v>109.96899999999994</v>
      </c>
      <c r="L4991" s="9">
        <v>110.01899999999998</v>
      </c>
    </row>
    <row r="4992" spans="6:12">
      <c r="F4992" s="9">
        <v>4973</v>
      </c>
      <c r="G4992" s="9">
        <v>46</v>
      </c>
      <c r="H4992" s="9">
        <v>3</v>
      </c>
      <c r="I4992" s="9">
        <v>4</v>
      </c>
      <c r="J4992" s="9">
        <v>-188.11599999999993</v>
      </c>
      <c r="K4992" s="9">
        <v>52.523999999999972</v>
      </c>
      <c r="L4992" s="9">
        <v>49.624000000000024</v>
      </c>
    </row>
    <row r="4993" spans="6:12">
      <c r="F4993" s="9">
        <v>4974</v>
      </c>
      <c r="G4993" s="9">
        <v>22</v>
      </c>
      <c r="H4993" s="9">
        <v>1</v>
      </c>
      <c r="I4993" s="9">
        <v>5</v>
      </c>
      <c r="J4993" s="9">
        <v>116.65</v>
      </c>
      <c r="K4993" s="9">
        <v>149.92999999999998</v>
      </c>
      <c r="L4993" s="9">
        <v>147.42999999999998</v>
      </c>
    </row>
    <row r="4994" spans="6:12">
      <c r="F4994" s="9">
        <v>4975</v>
      </c>
      <c r="G4994" s="9">
        <v>19</v>
      </c>
      <c r="H4994" s="9">
        <v>1</v>
      </c>
      <c r="I4994" s="9">
        <v>9</v>
      </c>
      <c r="J4994" s="9">
        <v>186.24099999999993</v>
      </c>
      <c r="K4994" s="9">
        <v>50.050999999999945</v>
      </c>
      <c r="L4994" s="9">
        <v>48.700999999999979</v>
      </c>
    </row>
    <row r="4995" spans="6:12">
      <c r="F4995" s="9">
        <v>4976</v>
      </c>
      <c r="G4995" s="9">
        <v>41</v>
      </c>
      <c r="H4995" s="9">
        <v>3</v>
      </c>
      <c r="I4995" s="9">
        <v>5</v>
      </c>
      <c r="J4995" s="9">
        <v>-121.93499999999995</v>
      </c>
      <c r="K4995" s="9">
        <v>77.654999999999916</v>
      </c>
      <c r="L4995" s="9">
        <v>74.404999999999973</v>
      </c>
    </row>
    <row r="4996" spans="6:12">
      <c r="F4996" s="9">
        <v>4977</v>
      </c>
      <c r="G4996" s="9">
        <v>50</v>
      </c>
      <c r="H4996" s="9">
        <v>2</v>
      </c>
      <c r="I4996" s="9">
        <v>6</v>
      </c>
      <c r="J4996" s="9">
        <v>77.21999999999997</v>
      </c>
      <c r="K4996" s="9">
        <v>145.32</v>
      </c>
      <c r="L4996" s="9">
        <v>145.62</v>
      </c>
    </row>
    <row r="4997" spans="6:12">
      <c r="F4997" s="9">
        <v>4978</v>
      </c>
      <c r="G4997" s="9">
        <v>48</v>
      </c>
      <c r="H4997" s="9">
        <v>2</v>
      </c>
      <c r="I4997" s="9">
        <v>7</v>
      </c>
      <c r="J4997" s="9">
        <v>108.81599999999997</v>
      </c>
      <c r="K4997" s="9">
        <v>134.93599999999998</v>
      </c>
      <c r="L4997" s="9">
        <v>135.33599999999998</v>
      </c>
    </row>
    <row r="4998" spans="6:12">
      <c r="F4998" s="9">
        <v>4979</v>
      </c>
      <c r="G4998" s="9">
        <v>37</v>
      </c>
      <c r="H4998" s="9">
        <v>3</v>
      </c>
      <c r="I4998" s="9">
        <v>7</v>
      </c>
      <c r="J4998" s="9">
        <v>8.9000000000055479E-2</v>
      </c>
      <c r="K4998" s="9">
        <v>115.71899999999994</v>
      </c>
      <c r="L4998" s="9">
        <v>112.66899999999998</v>
      </c>
    </row>
    <row r="4999" spans="6:12">
      <c r="F4999" s="9">
        <v>4980</v>
      </c>
      <c r="G4999" s="9">
        <v>50</v>
      </c>
      <c r="H4999" s="9">
        <v>1</v>
      </c>
      <c r="I4999" s="9">
        <v>6</v>
      </c>
      <c r="J4999" s="9">
        <v>142.43999999999997</v>
      </c>
      <c r="K4999" s="9">
        <v>124.43999999999996</v>
      </c>
      <c r="L4999" s="9">
        <v>126.54000000000003</v>
      </c>
    </row>
    <row r="5000" spans="6:12">
      <c r="F5000" s="9">
        <v>4981</v>
      </c>
      <c r="G5000" s="9">
        <v>41</v>
      </c>
      <c r="H5000" s="9">
        <v>3</v>
      </c>
      <c r="I5000" s="9">
        <v>9</v>
      </c>
      <c r="J5000" s="9">
        <v>92.369000000000028</v>
      </c>
      <c r="K5000" s="9">
        <v>121.55899999999991</v>
      </c>
      <c r="L5000" s="9">
        <v>119.90899999999999</v>
      </c>
    </row>
    <row r="5001" spans="6:12">
      <c r="F5001" s="9">
        <v>4982</v>
      </c>
      <c r="G5001" s="9">
        <v>29</v>
      </c>
      <c r="H5001" s="9">
        <v>1</v>
      </c>
      <c r="I5001" s="9">
        <v>8</v>
      </c>
      <c r="J5001" s="9">
        <v>153.05699999999996</v>
      </c>
      <c r="K5001" s="9">
        <v>56.36699999999999</v>
      </c>
      <c r="L5001" s="9">
        <v>56.11699999999999</v>
      </c>
    </row>
    <row r="5002" spans="6:12">
      <c r="F5002" s="9">
        <v>4983</v>
      </c>
      <c r="G5002" s="9">
        <v>48</v>
      </c>
      <c r="H5002" s="9">
        <v>3</v>
      </c>
      <c r="I5002" s="9">
        <v>6</v>
      </c>
      <c r="J5002" s="9">
        <v>-36.631999999999891</v>
      </c>
      <c r="K5002" s="9">
        <v>118.18800000000002</v>
      </c>
      <c r="L5002" s="9">
        <v>116.38800000000006</v>
      </c>
    </row>
    <row r="5003" spans="6:12">
      <c r="F5003" s="9">
        <v>4984</v>
      </c>
      <c r="G5003" s="9">
        <v>44</v>
      </c>
      <c r="H5003" s="9">
        <v>1</v>
      </c>
      <c r="I5003" s="9">
        <v>8</v>
      </c>
      <c r="J5003" s="9">
        <v>153.85199999999995</v>
      </c>
      <c r="K5003" s="9">
        <v>52.511999999999944</v>
      </c>
      <c r="L5003" s="9">
        <v>54.511999999999972</v>
      </c>
    </row>
    <row r="5004" spans="6:12">
      <c r="F5004" s="9">
        <v>4985</v>
      </c>
      <c r="G5004" s="9">
        <v>44</v>
      </c>
      <c r="H5004" s="9">
        <v>3</v>
      </c>
      <c r="I5004" s="9">
        <v>6</v>
      </c>
      <c r="J5004" s="9">
        <v>-48.255999999999915</v>
      </c>
      <c r="K5004" s="9">
        <v>107.80399999999997</v>
      </c>
      <c r="L5004" s="9">
        <v>105.40400000000005</v>
      </c>
    </row>
    <row r="5005" spans="6:12">
      <c r="F5005" s="9">
        <v>4986</v>
      </c>
      <c r="G5005" s="9">
        <v>34</v>
      </c>
      <c r="H5005" s="9">
        <v>2</v>
      </c>
      <c r="I5005" s="9">
        <v>8</v>
      </c>
      <c r="J5005" s="9">
        <v>118.21199999999996</v>
      </c>
      <c r="K5005" s="9">
        <v>106.07199999999995</v>
      </c>
      <c r="L5005" s="9">
        <v>104.77199999999996</v>
      </c>
    </row>
    <row r="5006" spans="6:12">
      <c r="F5006" s="9">
        <v>4987</v>
      </c>
      <c r="G5006" s="9">
        <v>52</v>
      </c>
      <c r="H5006" s="9">
        <v>1</v>
      </c>
      <c r="I5006" s="9">
        <v>4</v>
      </c>
      <c r="J5006" s="9">
        <v>83.667999999999964</v>
      </c>
      <c r="K5006" s="9">
        <v>150.24799999999999</v>
      </c>
      <c r="L5006" s="9">
        <v>151.84800000000001</v>
      </c>
    </row>
    <row r="5007" spans="6:12">
      <c r="F5007" s="9">
        <v>4988</v>
      </c>
      <c r="G5007" s="9">
        <v>40</v>
      </c>
      <c r="H5007" s="9">
        <v>3</v>
      </c>
      <c r="I5007" s="9">
        <v>9</v>
      </c>
      <c r="J5007" s="9">
        <v>90.93</v>
      </c>
      <c r="K5007" s="9">
        <v>120.42999999999995</v>
      </c>
      <c r="L5007" s="9">
        <v>118.63000000000005</v>
      </c>
    </row>
    <row r="5008" spans="6:12">
      <c r="F5008" s="9">
        <v>4989</v>
      </c>
      <c r="G5008" s="9">
        <v>41</v>
      </c>
      <c r="H5008" s="9">
        <v>2</v>
      </c>
      <c r="I5008" s="9">
        <v>8</v>
      </c>
      <c r="J5008" s="9">
        <v>121.52299999999997</v>
      </c>
      <c r="K5008" s="9">
        <v>107.21299999999994</v>
      </c>
      <c r="L5008" s="9">
        <v>106.96299999999997</v>
      </c>
    </row>
    <row r="5009" spans="6:12">
      <c r="F5009" s="9">
        <v>4990</v>
      </c>
      <c r="G5009" s="9">
        <v>32</v>
      </c>
      <c r="H5009" s="9">
        <v>2</v>
      </c>
      <c r="I5009" s="9">
        <v>7</v>
      </c>
      <c r="J5009" s="9">
        <v>90.543999999999954</v>
      </c>
      <c r="K5009" s="9">
        <v>121.62399999999994</v>
      </c>
      <c r="L5009" s="9">
        <v>119.624</v>
      </c>
    </row>
    <row r="5010" spans="6:12">
      <c r="F5010" s="9">
        <v>4991</v>
      </c>
      <c r="G5010" s="9">
        <v>46</v>
      </c>
      <c r="H5010" s="9">
        <v>1</v>
      </c>
      <c r="I5010" s="9">
        <v>4</v>
      </c>
      <c r="J5010" s="9">
        <v>63.244000000000014</v>
      </c>
      <c r="K5010" s="9">
        <v>131.68399999999997</v>
      </c>
      <c r="L5010" s="9">
        <v>132.38400000000001</v>
      </c>
    </row>
    <row r="5011" spans="6:12">
      <c r="F5011" s="9">
        <v>4992</v>
      </c>
      <c r="G5011" s="9">
        <v>47</v>
      </c>
      <c r="H5011" s="9">
        <v>2</v>
      </c>
      <c r="I5011" s="9">
        <v>5</v>
      </c>
      <c r="J5011" s="9">
        <v>18.725000000000023</v>
      </c>
      <c r="K5011" s="9">
        <v>130.35499999999996</v>
      </c>
      <c r="L5011" s="9">
        <v>129.80500000000001</v>
      </c>
    </row>
    <row r="5012" spans="6:12">
      <c r="F5012" s="9">
        <v>4993</v>
      </c>
      <c r="G5012" s="9">
        <v>24</v>
      </c>
      <c r="H5012" s="9">
        <v>2</v>
      </c>
      <c r="I5012" s="9">
        <v>5</v>
      </c>
      <c r="J5012" s="9">
        <v>20.680000000000007</v>
      </c>
      <c r="K5012" s="9">
        <v>139.44</v>
      </c>
      <c r="L5012" s="9">
        <v>135.44</v>
      </c>
    </row>
    <row r="5013" spans="6:12">
      <c r="F5013" s="9">
        <v>4994</v>
      </c>
      <c r="G5013" s="9">
        <v>19</v>
      </c>
      <c r="H5013" s="9">
        <v>2</v>
      </c>
      <c r="I5013" s="9">
        <v>5</v>
      </c>
      <c r="J5013" s="9">
        <v>40.004999999999995</v>
      </c>
      <c r="K5013" s="9">
        <v>160.31499999999997</v>
      </c>
      <c r="L5013" s="9">
        <v>155.565</v>
      </c>
    </row>
    <row r="5014" spans="6:12">
      <c r="F5014" s="9">
        <v>4995</v>
      </c>
      <c r="G5014" s="9">
        <v>40</v>
      </c>
      <c r="H5014" s="9">
        <v>2</v>
      </c>
      <c r="I5014" s="9">
        <v>8</v>
      </c>
      <c r="J5014" s="9">
        <v>120.23999999999995</v>
      </c>
      <c r="K5014" s="9">
        <v>106.23999999999992</v>
      </c>
      <c r="L5014" s="9">
        <v>105.83999999999997</v>
      </c>
    </row>
    <row r="5015" spans="6:12">
      <c r="F5015" s="9">
        <v>4996</v>
      </c>
      <c r="G5015" s="9">
        <v>35</v>
      </c>
      <c r="H5015" s="9">
        <v>3</v>
      </c>
      <c r="I5015" s="9">
        <v>9</v>
      </c>
      <c r="J5015" s="9">
        <v>87.784999999999968</v>
      </c>
      <c r="K5015" s="9">
        <v>118.83499999999992</v>
      </c>
      <c r="L5015" s="9">
        <v>116.28499999999997</v>
      </c>
    </row>
    <row r="5016" spans="6:12">
      <c r="F5016" s="9">
        <v>4997</v>
      </c>
      <c r="G5016" s="9">
        <v>20</v>
      </c>
      <c r="H5016" s="9">
        <v>1</v>
      </c>
      <c r="I5016" s="9">
        <v>7</v>
      </c>
      <c r="J5016" s="9">
        <v>172.28999999999994</v>
      </c>
      <c r="K5016" s="9">
        <v>120.98999999999995</v>
      </c>
      <c r="L5016" s="9">
        <v>118.99000000000001</v>
      </c>
    </row>
    <row r="5017" spans="6:12">
      <c r="F5017" s="9">
        <v>4998</v>
      </c>
      <c r="G5017" s="9">
        <v>40</v>
      </c>
      <c r="H5017" s="9">
        <v>1</v>
      </c>
      <c r="I5017" s="9">
        <v>6</v>
      </c>
      <c r="J5017" s="9">
        <v>119.07999999999996</v>
      </c>
      <c r="K5017" s="9">
        <v>104.17999999999995</v>
      </c>
      <c r="L5017" s="9">
        <v>104.78</v>
      </c>
    </row>
    <row r="5018" spans="6:12">
      <c r="F5018" s="9">
        <v>4999</v>
      </c>
      <c r="G5018" s="9">
        <v>51</v>
      </c>
      <c r="H5018" s="9">
        <v>3</v>
      </c>
      <c r="I5018" s="9">
        <v>7</v>
      </c>
      <c r="J5018" s="9">
        <v>33.297000000000082</v>
      </c>
      <c r="K5018" s="9">
        <v>144.58699999999993</v>
      </c>
      <c r="L5018" s="9">
        <v>143.63700000000006</v>
      </c>
    </row>
    <row r="5019" spans="6:12">
      <c r="F5019" s="9">
        <v>5000</v>
      </c>
      <c r="G5019" s="9">
        <v>46</v>
      </c>
      <c r="H5019" s="9">
        <v>1</v>
      </c>
      <c r="I5019" s="9">
        <v>6</v>
      </c>
      <c r="J5019" s="9">
        <v>129.85599999999999</v>
      </c>
      <c r="K5019" s="9">
        <v>113.09599999999996</v>
      </c>
      <c r="L5019" s="9">
        <v>114.59599999999999</v>
      </c>
    </row>
    <row r="5020" spans="6:12">
      <c r="F5020" s="9">
        <v>5001</v>
      </c>
      <c r="G5020" s="9">
        <v>47</v>
      </c>
      <c r="H5020" s="9">
        <v>3</v>
      </c>
      <c r="I5020" s="9">
        <v>6</v>
      </c>
      <c r="J5020" s="9">
        <v>-39.942999999999927</v>
      </c>
      <c r="K5020" s="9">
        <v>115.18699999999998</v>
      </c>
      <c r="L5020" s="9">
        <v>113.23700000000011</v>
      </c>
    </row>
    <row r="5021" spans="6:12">
      <c r="F5021" s="9">
        <v>5002</v>
      </c>
      <c r="G5021" s="9">
        <v>47</v>
      </c>
      <c r="H5021" s="9">
        <v>2</v>
      </c>
      <c r="I5021" s="9">
        <v>6</v>
      </c>
      <c r="J5021" s="9">
        <v>66.926999999999992</v>
      </c>
      <c r="K5021" s="9">
        <v>135.95699999999997</v>
      </c>
      <c r="L5021" s="9">
        <v>135.80700000000004</v>
      </c>
    </row>
    <row r="5022" spans="6:12">
      <c r="F5022" s="9">
        <v>5003</v>
      </c>
      <c r="G5022" s="9">
        <v>26</v>
      </c>
      <c r="H5022" s="9">
        <v>2</v>
      </c>
      <c r="I5022" s="9">
        <v>8</v>
      </c>
      <c r="J5022" s="9">
        <v>130.62799999999996</v>
      </c>
      <c r="K5022" s="9">
        <v>120.96799999999996</v>
      </c>
      <c r="L5022" s="9">
        <v>118.46799999999996</v>
      </c>
    </row>
    <row r="5023" spans="6:12">
      <c r="F5023" s="9">
        <v>5004</v>
      </c>
      <c r="G5023" s="9">
        <v>29</v>
      </c>
      <c r="H5023" s="9">
        <v>1</v>
      </c>
      <c r="I5023" s="9">
        <v>4</v>
      </c>
      <c r="J5023" s="9">
        <v>58.161000000000001</v>
      </c>
      <c r="K5023" s="9">
        <v>131.87100000000001</v>
      </c>
      <c r="L5023" s="9">
        <v>130.02100000000004</v>
      </c>
    </row>
    <row r="5024" spans="6:12">
      <c r="F5024" s="9">
        <v>5005</v>
      </c>
      <c r="G5024" s="9">
        <v>46</v>
      </c>
      <c r="H5024" s="9">
        <v>3</v>
      </c>
      <c r="I5024" s="9">
        <v>9</v>
      </c>
      <c r="J5024" s="9">
        <v>103.61400000000003</v>
      </c>
      <c r="K5024" s="9">
        <v>131.25399999999991</v>
      </c>
      <c r="L5024" s="9">
        <v>130.35399999999998</v>
      </c>
    </row>
    <row r="5025" spans="6:12">
      <c r="F5025" s="9">
        <v>5006</v>
      </c>
      <c r="G5025" s="9">
        <v>24</v>
      </c>
      <c r="H5025" s="9">
        <v>3</v>
      </c>
      <c r="I5025" s="9">
        <v>9</v>
      </c>
      <c r="J5025" s="9">
        <v>104.62599999999998</v>
      </c>
      <c r="K5025" s="9">
        <v>139.08600000000001</v>
      </c>
      <c r="L5025" s="9">
        <v>134.88599999999997</v>
      </c>
    </row>
    <row r="5026" spans="6:12">
      <c r="F5026" s="9">
        <v>5007</v>
      </c>
      <c r="G5026" s="9">
        <v>26</v>
      </c>
      <c r="H5026" s="9">
        <v>1</v>
      </c>
      <c r="I5026" s="9">
        <v>4</v>
      </c>
      <c r="J5026" s="9">
        <v>65.364000000000004</v>
      </c>
      <c r="K5026" s="9">
        <v>140.00400000000002</v>
      </c>
      <c r="L5026" s="9">
        <v>137.70400000000001</v>
      </c>
    </row>
    <row r="5027" spans="6:12">
      <c r="F5027" s="9">
        <v>5008</v>
      </c>
      <c r="G5027" s="9">
        <v>48</v>
      </c>
      <c r="H5027" s="9">
        <v>1</v>
      </c>
      <c r="I5027" s="9">
        <v>4</v>
      </c>
      <c r="J5027" s="9">
        <v>68.972000000000008</v>
      </c>
      <c r="K5027" s="9">
        <v>136.79200000000003</v>
      </c>
      <c r="L5027" s="9">
        <v>137.79200000000003</v>
      </c>
    </row>
    <row r="5028" spans="6:12">
      <c r="F5028" s="9">
        <v>5009</v>
      </c>
      <c r="G5028" s="9">
        <v>44</v>
      </c>
      <c r="H5028" s="9">
        <v>3</v>
      </c>
      <c r="I5028" s="9">
        <v>5</v>
      </c>
      <c r="J5028" s="9">
        <v>-116.06999999999988</v>
      </c>
      <c r="K5028" s="9">
        <v>82.589999999999918</v>
      </c>
      <c r="L5028" s="9">
        <v>79.789999999999964</v>
      </c>
    </row>
    <row r="5029" spans="6:12">
      <c r="F5029" s="9">
        <v>5010</v>
      </c>
      <c r="G5029" s="9">
        <v>46</v>
      </c>
      <c r="H5029" s="9">
        <v>1</v>
      </c>
      <c r="I5029" s="9">
        <v>6</v>
      </c>
      <c r="J5029" s="9">
        <v>129.85599999999999</v>
      </c>
      <c r="K5029" s="9">
        <v>113.09599999999996</v>
      </c>
      <c r="L5029" s="9">
        <v>114.59599999999999</v>
      </c>
    </row>
    <row r="5030" spans="6:12">
      <c r="F5030" s="9">
        <v>5011</v>
      </c>
      <c r="G5030" s="9">
        <v>54</v>
      </c>
      <c r="H5030" s="9">
        <v>1</v>
      </c>
      <c r="I5030" s="9">
        <v>6</v>
      </c>
      <c r="J5030" s="9">
        <v>159.34399999999994</v>
      </c>
      <c r="K5030" s="9">
        <v>140.10399999999998</v>
      </c>
      <c r="L5030" s="9">
        <v>142.80400000000009</v>
      </c>
    </row>
    <row r="5031" spans="6:12">
      <c r="F5031" s="9">
        <v>5012</v>
      </c>
      <c r="G5031" s="9">
        <v>30</v>
      </c>
      <c r="H5031" s="9">
        <v>2</v>
      </c>
      <c r="I5031" s="9">
        <v>5</v>
      </c>
      <c r="J5031" s="9">
        <v>6.4000000000000341</v>
      </c>
      <c r="K5031" s="9">
        <v>123.29999999999998</v>
      </c>
      <c r="L5031" s="9">
        <v>120.19999999999999</v>
      </c>
    </row>
    <row r="5032" spans="6:12">
      <c r="F5032" s="9">
        <v>5013</v>
      </c>
      <c r="G5032" s="9">
        <v>45</v>
      </c>
      <c r="H5032" s="9">
        <v>2</v>
      </c>
      <c r="I5032" s="9">
        <v>5</v>
      </c>
      <c r="J5032" s="9">
        <v>13.224999999999994</v>
      </c>
      <c r="K5032" s="9">
        <v>125.47499999999994</v>
      </c>
      <c r="L5032" s="9">
        <v>124.62499999999997</v>
      </c>
    </row>
    <row r="5033" spans="6:12">
      <c r="F5033" s="9">
        <v>5014</v>
      </c>
      <c r="G5033" s="9">
        <v>41</v>
      </c>
      <c r="H5033" s="9">
        <v>1</v>
      </c>
      <c r="I5033" s="9">
        <v>7</v>
      </c>
      <c r="J5033" s="9">
        <v>139.25699999999995</v>
      </c>
      <c r="K5033" s="9">
        <v>81.44699999999996</v>
      </c>
      <c r="L5033" s="9">
        <v>82.596999999999994</v>
      </c>
    </row>
    <row r="5034" spans="6:12">
      <c r="F5034" s="9">
        <v>5015</v>
      </c>
      <c r="G5034" s="9">
        <v>41</v>
      </c>
      <c r="H5034" s="9">
        <v>3</v>
      </c>
      <c r="I5034" s="9">
        <v>4</v>
      </c>
      <c r="J5034" s="9">
        <v>-199.21099999999996</v>
      </c>
      <c r="K5034" s="9">
        <v>42.978999999999957</v>
      </c>
      <c r="L5034" s="9">
        <v>39.329000000000008</v>
      </c>
    </row>
    <row r="5035" spans="6:12">
      <c r="F5035" s="9">
        <v>5016</v>
      </c>
      <c r="G5035" s="9">
        <v>47</v>
      </c>
      <c r="H5035" s="9">
        <v>1</v>
      </c>
      <c r="I5035" s="9">
        <v>8</v>
      </c>
      <c r="J5035" s="9">
        <v>161.30099999999999</v>
      </c>
      <c r="K5035" s="9">
        <v>59.030999999999963</v>
      </c>
      <c r="L5035" s="9">
        <v>61.481000000000037</v>
      </c>
    </row>
    <row r="5036" spans="6:12">
      <c r="F5036" s="9">
        <v>5017</v>
      </c>
      <c r="G5036" s="9">
        <v>41</v>
      </c>
      <c r="H5036" s="9">
        <v>3</v>
      </c>
      <c r="I5036" s="9">
        <v>4</v>
      </c>
      <c r="J5036" s="9">
        <v>-199.21099999999996</v>
      </c>
      <c r="K5036" s="9">
        <v>42.978999999999957</v>
      </c>
      <c r="L5036" s="9">
        <v>39.329000000000008</v>
      </c>
    </row>
    <row r="5037" spans="6:12">
      <c r="F5037" s="9">
        <v>5018</v>
      </c>
      <c r="G5037" s="9">
        <v>55</v>
      </c>
      <c r="H5037" s="9">
        <v>2</v>
      </c>
      <c r="I5037" s="9">
        <v>3</v>
      </c>
      <c r="J5037" s="9">
        <v>-73.414999999999992</v>
      </c>
      <c r="K5037" s="9">
        <v>120.9349999999999</v>
      </c>
      <c r="L5037" s="9">
        <v>120.78500000000004</v>
      </c>
    </row>
    <row r="5038" spans="6:12">
      <c r="F5038" s="9">
        <v>5019</v>
      </c>
      <c r="G5038" s="9">
        <v>29</v>
      </c>
      <c r="H5038" s="9">
        <v>2</v>
      </c>
      <c r="I5038" s="9">
        <v>7</v>
      </c>
      <c r="J5038" s="9">
        <v>94.81299999999996</v>
      </c>
      <c r="K5038" s="9">
        <v>126.82299999999995</v>
      </c>
      <c r="L5038" s="9">
        <v>124.37299999999999</v>
      </c>
    </row>
    <row r="5039" spans="6:12">
      <c r="F5039" s="9">
        <v>5020</v>
      </c>
      <c r="G5039" s="9">
        <v>29</v>
      </c>
      <c r="H5039" s="9">
        <v>2</v>
      </c>
      <c r="I5039" s="9">
        <v>6</v>
      </c>
      <c r="J5039" s="9">
        <v>56.198999999999984</v>
      </c>
      <c r="K5039" s="9">
        <v>130.80899999999997</v>
      </c>
      <c r="L5039" s="9">
        <v>127.95900000000003</v>
      </c>
    </row>
    <row r="5040" spans="6:12">
      <c r="F5040" s="9">
        <v>5021</v>
      </c>
      <c r="G5040" s="9">
        <v>54</v>
      </c>
      <c r="H5040" s="9">
        <v>2</v>
      </c>
      <c r="I5040" s="9">
        <v>6</v>
      </c>
      <c r="J5040" s="9">
        <v>94.723999999999961</v>
      </c>
      <c r="K5040" s="9">
        <v>161.584</v>
      </c>
      <c r="L5040" s="9">
        <v>162.48400000000004</v>
      </c>
    </row>
    <row r="5041" spans="6:12">
      <c r="F5041" s="9">
        <v>5022</v>
      </c>
      <c r="G5041" s="9">
        <v>26</v>
      </c>
      <c r="H5041" s="9">
        <v>2</v>
      </c>
      <c r="I5041" s="9">
        <v>5</v>
      </c>
      <c r="J5041" s="9">
        <v>14.840000000000032</v>
      </c>
      <c r="K5041" s="9">
        <v>132.97999999999996</v>
      </c>
      <c r="L5041" s="9">
        <v>129.27999999999997</v>
      </c>
    </row>
    <row r="5042" spans="6:12">
      <c r="F5042" s="9">
        <v>5023</v>
      </c>
      <c r="G5042" s="9">
        <v>35</v>
      </c>
      <c r="H5042" s="9">
        <v>2</v>
      </c>
      <c r="I5042" s="9">
        <v>5</v>
      </c>
      <c r="J5042" s="9">
        <v>1.9250000000000114</v>
      </c>
      <c r="K5042" s="9">
        <v>117.27499999999996</v>
      </c>
      <c r="L5042" s="9">
        <v>114.92499999999994</v>
      </c>
    </row>
    <row r="5043" spans="6:12">
      <c r="F5043" s="9">
        <v>5024</v>
      </c>
      <c r="G5043" s="9">
        <v>30</v>
      </c>
      <c r="H5043" s="9">
        <v>3</v>
      </c>
      <c r="I5043" s="9">
        <v>4</v>
      </c>
      <c r="J5043" s="9">
        <v>-199.85999999999996</v>
      </c>
      <c r="K5043" s="9">
        <v>45.739999999999981</v>
      </c>
      <c r="L5043" s="9">
        <v>40.44</v>
      </c>
    </row>
    <row r="5044" spans="6:12">
      <c r="F5044" s="9">
        <v>5025</v>
      </c>
      <c r="G5044" s="9">
        <v>35</v>
      </c>
      <c r="H5044" s="9">
        <v>1</v>
      </c>
      <c r="I5044" s="9">
        <v>4</v>
      </c>
      <c r="J5044" s="9">
        <v>51.044999999999987</v>
      </c>
      <c r="K5044" s="9">
        <v>122.89499999999997</v>
      </c>
      <c r="L5044" s="9">
        <v>121.94499999999998</v>
      </c>
    </row>
    <row r="5045" spans="6:12">
      <c r="F5045" s="9">
        <v>5026</v>
      </c>
      <c r="G5045" s="9">
        <v>26</v>
      </c>
      <c r="H5045" s="9">
        <v>2</v>
      </c>
      <c r="I5045" s="9">
        <v>3</v>
      </c>
      <c r="J5045" s="9">
        <v>-109.75199999999998</v>
      </c>
      <c r="K5045" s="9">
        <v>93.587999999999994</v>
      </c>
      <c r="L5045" s="9">
        <v>89.087999999999994</v>
      </c>
    </row>
    <row r="5046" spans="6:12">
      <c r="F5046" s="9">
        <v>5027</v>
      </c>
      <c r="G5046" s="9">
        <v>30</v>
      </c>
      <c r="H5046" s="9">
        <v>1</v>
      </c>
      <c r="I5046" s="9">
        <v>6</v>
      </c>
      <c r="J5046" s="9">
        <v>122.71999999999996</v>
      </c>
      <c r="K5046" s="9">
        <v>110.91999999999997</v>
      </c>
      <c r="L5046" s="9">
        <v>110.02</v>
      </c>
    </row>
    <row r="5047" spans="6:12">
      <c r="F5047" s="9">
        <v>5028</v>
      </c>
      <c r="G5047" s="9">
        <v>23</v>
      </c>
      <c r="H5047" s="9">
        <v>2</v>
      </c>
      <c r="I5047" s="9">
        <v>4</v>
      </c>
      <c r="J5047" s="9">
        <v>-33.532999999999987</v>
      </c>
      <c r="K5047" s="9">
        <v>128.13699999999994</v>
      </c>
      <c r="L5047" s="9">
        <v>123.58699999999999</v>
      </c>
    </row>
    <row r="5048" spans="6:12">
      <c r="F5048" s="9">
        <v>5029</v>
      </c>
      <c r="G5048" s="9">
        <v>37</v>
      </c>
      <c r="H5048" s="9">
        <v>1</v>
      </c>
      <c r="I5048" s="9">
        <v>3</v>
      </c>
      <c r="J5048" s="9">
        <v>3.3610000000000042</v>
      </c>
      <c r="K5048" s="9">
        <v>117.191</v>
      </c>
      <c r="L5048" s="9">
        <v>116.14100000000002</v>
      </c>
    </row>
    <row r="5049" spans="6:12">
      <c r="F5049" s="9">
        <v>5030</v>
      </c>
      <c r="G5049" s="9">
        <v>24</v>
      </c>
      <c r="H5049" s="9">
        <v>3</v>
      </c>
      <c r="I5049" s="9">
        <v>6</v>
      </c>
      <c r="J5049" s="9">
        <v>-41.576000000000022</v>
      </c>
      <c r="K5049" s="9">
        <v>120.684</v>
      </c>
      <c r="L5049" s="9">
        <v>115.28400000000005</v>
      </c>
    </row>
    <row r="5050" spans="6:12">
      <c r="F5050" s="9">
        <v>5031</v>
      </c>
      <c r="G5050" s="9">
        <v>30</v>
      </c>
      <c r="H5050" s="9">
        <v>3</v>
      </c>
      <c r="I5050" s="9">
        <v>8</v>
      </c>
      <c r="J5050" s="9">
        <v>52.10000000000008</v>
      </c>
      <c r="K5050" s="9">
        <v>127.30000000000001</v>
      </c>
      <c r="L5050" s="9">
        <v>123.60000000000002</v>
      </c>
    </row>
    <row r="5051" spans="6:12">
      <c r="F5051" s="9">
        <v>5032</v>
      </c>
      <c r="G5051" s="9">
        <v>50</v>
      </c>
      <c r="H5051" s="9">
        <v>2</v>
      </c>
      <c r="I5051" s="9">
        <v>6</v>
      </c>
      <c r="J5051" s="9">
        <v>77.21999999999997</v>
      </c>
      <c r="K5051" s="9">
        <v>145.32</v>
      </c>
      <c r="L5051" s="9">
        <v>145.62</v>
      </c>
    </row>
    <row r="5052" spans="6:12">
      <c r="F5052" s="9">
        <v>5033</v>
      </c>
      <c r="G5052" s="9">
        <v>21</v>
      </c>
      <c r="H5052" s="9">
        <v>2</v>
      </c>
      <c r="I5052" s="9">
        <v>8</v>
      </c>
      <c r="J5052" s="9">
        <v>147.16299999999998</v>
      </c>
      <c r="K5052" s="9">
        <v>139.05299999999997</v>
      </c>
      <c r="L5052" s="9">
        <v>135.80299999999997</v>
      </c>
    </row>
    <row r="5053" spans="6:12">
      <c r="F5053" s="9">
        <v>5034</v>
      </c>
      <c r="G5053" s="9">
        <v>52</v>
      </c>
      <c r="H5053" s="9">
        <v>2</v>
      </c>
      <c r="I5053" s="9">
        <v>8</v>
      </c>
      <c r="J5053" s="9">
        <v>153.45599999999999</v>
      </c>
      <c r="K5053" s="9">
        <v>135.73599999999999</v>
      </c>
      <c r="L5053" s="9">
        <v>137.13599999999994</v>
      </c>
    </row>
    <row r="5054" spans="6:12">
      <c r="F5054" s="9">
        <v>5035</v>
      </c>
      <c r="G5054" s="9">
        <v>46</v>
      </c>
      <c r="H5054" s="9">
        <v>2</v>
      </c>
      <c r="I5054" s="9">
        <v>3</v>
      </c>
      <c r="J5054" s="9">
        <v>-108.99199999999996</v>
      </c>
      <c r="K5054" s="9">
        <v>88.147999999999968</v>
      </c>
      <c r="L5054" s="9">
        <v>86.647999999999996</v>
      </c>
    </row>
    <row r="5055" spans="6:12">
      <c r="F5055" s="9">
        <v>5036</v>
      </c>
      <c r="G5055" s="9">
        <v>35</v>
      </c>
      <c r="H5055" s="9">
        <v>2</v>
      </c>
      <c r="I5055" s="9">
        <v>6</v>
      </c>
      <c r="J5055" s="9">
        <v>50.05499999999995</v>
      </c>
      <c r="K5055" s="9">
        <v>122.80499999999996</v>
      </c>
      <c r="L5055" s="9">
        <v>120.85499999999996</v>
      </c>
    </row>
    <row r="5056" spans="6:12">
      <c r="F5056" s="9">
        <v>5037</v>
      </c>
      <c r="G5056" s="9">
        <v>31</v>
      </c>
      <c r="H5056" s="9">
        <v>2</v>
      </c>
      <c r="I5056" s="9">
        <v>7</v>
      </c>
      <c r="J5056" s="9">
        <v>91.696999999999974</v>
      </c>
      <c r="K5056" s="9">
        <v>123.08699999999996</v>
      </c>
      <c r="L5056" s="9">
        <v>120.93700000000004</v>
      </c>
    </row>
    <row r="5057" spans="6:12">
      <c r="F5057" s="9">
        <v>5038</v>
      </c>
      <c r="G5057" s="9">
        <v>31</v>
      </c>
      <c r="H5057" s="9">
        <v>2</v>
      </c>
      <c r="I5057" s="9">
        <v>5</v>
      </c>
      <c r="J5057" s="9">
        <v>4.9650000000000318</v>
      </c>
      <c r="K5057" s="9">
        <v>121.55499999999998</v>
      </c>
      <c r="L5057" s="9">
        <v>118.60500000000002</v>
      </c>
    </row>
    <row r="5058" spans="6:12">
      <c r="F5058" s="9">
        <v>5039</v>
      </c>
      <c r="G5058" s="9">
        <v>45</v>
      </c>
      <c r="H5058" s="9">
        <v>1</v>
      </c>
      <c r="I5058" s="9">
        <v>6</v>
      </c>
      <c r="J5058" s="9">
        <v>127.38499999999996</v>
      </c>
      <c r="K5058" s="9">
        <v>110.93499999999995</v>
      </c>
      <c r="L5058" s="9">
        <v>112.285</v>
      </c>
    </row>
    <row r="5059" spans="6:12">
      <c r="F5059" s="9">
        <v>5040</v>
      </c>
      <c r="G5059" s="9">
        <v>40</v>
      </c>
      <c r="H5059" s="9">
        <v>2</v>
      </c>
      <c r="I5059" s="9">
        <v>4</v>
      </c>
      <c r="J5059" s="9">
        <v>-53.44</v>
      </c>
      <c r="K5059" s="9">
        <v>102.95999999999995</v>
      </c>
      <c r="L5059" s="9">
        <v>100.96000000000001</v>
      </c>
    </row>
    <row r="5060" spans="6:12">
      <c r="F5060" s="9">
        <v>5041</v>
      </c>
      <c r="G5060" s="9">
        <v>36</v>
      </c>
      <c r="H5060" s="9">
        <v>3</v>
      </c>
      <c r="I5060" s="9">
        <v>4</v>
      </c>
      <c r="J5060" s="9">
        <v>-203.55599999999998</v>
      </c>
      <c r="K5060" s="9">
        <v>40.183999999999969</v>
      </c>
      <c r="L5060" s="9">
        <v>35.78400000000002</v>
      </c>
    </row>
    <row r="5061" spans="6:12">
      <c r="F5061" s="9">
        <v>5042</v>
      </c>
      <c r="G5061" s="9">
        <v>29</v>
      </c>
      <c r="H5061" s="9">
        <v>2</v>
      </c>
      <c r="I5061" s="9">
        <v>7</v>
      </c>
      <c r="J5061" s="9">
        <v>94.81299999999996</v>
      </c>
      <c r="K5061" s="9">
        <v>126.82299999999995</v>
      </c>
      <c r="L5061" s="9">
        <v>124.37299999999999</v>
      </c>
    </row>
    <row r="5062" spans="6:12">
      <c r="F5062" s="9">
        <v>5043</v>
      </c>
      <c r="G5062" s="9">
        <v>26</v>
      </c>
      <c r="H5062" s="9">
        <v>2</v>
      </c>
      <c r="I5062" s="9">
        <v>8</v>
      </c>
      <c r="J5062" s="9">
        <v>130.62799999999996</v>
      </c>
      <c r="K5062" s="9">
        <v>120.96799999999996</v>
      </c>
      <c r="L5062" s="9">
        <v>118.46799999999996</v>
      </c>
    </row>
    <row r="5063" spans="6:12">
      <c r="F5063" s="9">
        <v>5044</v>
      </c>
      <c r="G5063" s="9">
        <v>36</v>
      </c>
      <c r="H5063" s="9">
        <v>3</v>
      </c>
      <c r="I5063" s="9">
        <v>4</v>
      </c>
      <c r="J5063" s="9">
        <v>-203.55599999999998</v>
      </c>
      <c r="K5063" s="9">
        <v>40.183999999999969</v>
      </c>
      <c r="L5063" s="9">
        <v>35.78400000000002</v>
      </c>
    </row>
    <row r="5064" spans="6:12">
      <c r="F5064" s="9">
        <v>5045</v>
      </c>
      <c r="G5064" s="9">
        <v>40</v>
      </c>
      <c r="H5064" s="9">
        <v>3</v>
      </c>
      <c r="I5064" s="9">
        <v>6</v>
      </c>
      <c r="J5064" s="9">
        <v>-55.559999999999889</v>
      </c>
      <c r="K5064" s="9">
        <v>101.73999999999995</v>
      </c>
      <c r="L5064" s="9">
        <v>98.740000000000066</v>
      </c>
    </row>
    <row r="5065" spans="6:12">
      <c r="F5065" s="9">
        <v>5046</v>
      </c>
      <c r="G5065" s="9">
        <v>55</v>
      </c>
      <c r="H5065" s="9">
        <v>1</v>
      </c>
      <c r="I5065" s="9">
        <v>7</v>
      </c>
      <c r="J5065" s="9">
        <v>183.38499999999988</v>
      </c>
      <c r="K5065" s="9">
        <v>121.23499999999987</v>
      </c>
      <c r="L5065" s="9">
        <v>124.48500000000007</v>
      </c>
    </row>
    <row r="5066" spans="6:12">
      <c r="F5066" s="9">
        <v>5047</v>
      </c>
      <c r="G5066" s="9">
        <v>37</v>
      </c>
      <c r="H5066" s="9">
        <v>3</v>
      </c>
      <c r="I5066" s="9">
        <v>4</v>
      </c>
      <c r="J5066" s="9">
        <v>-203.22699999999998</v>
      </c>
      <c r="K5066" s="9">
        <v>40.203000000000003</v>
      </c>
      <c r="L5066" s="9">
        <v>35.953000000000031</v>
      </c>
    </row>
    <row r="5067" spans="6:12">
      <c r="F5067" s="9">
        <v>5048</v>
      </c>
      <c r="G5067" s="9">
        <v>23</v>
      </c>
      <c r="H5067" s="9">
        <v>1</v>
      </c>
      <c r="I5067" s="9">
        <v>9</v>
      </c>
      <c r="J5067" s="9">
        <v>169.73699999999994</v>
      </c>
      <c r="K5067" s="9">
        <v>32.306999999999931</v>
      </c>
      <c r="L5067" s="9">
        <v>31.556999999999988</v>
      </c>
    </row>
    <row r="5068" spans="6:12">
      <c r="F5068" s="9">
        <v>5049</v>
      </c>
      <c r="G5068" s="9">
        <v>24</v>
      </c>
      <c r="H5068" s="9">
        <v>3</v>
      </c>
      <c r="I5068" s="9">
        <v>6</v>
      </c>
      <c r="J5068" s="9">
        <v>-41.576000000000022</v>
      </c>
      <c r="K5068" s="9">
        <v>120.684</v>
      </c>
      <c r="L5068" s="9">
        <v>115.28400000000005</v>
      </c>
    </row>
    <row r="5069" spans="6:12">
      <c r="F5069" s="9">
        <v>5050</v>
      </c>
      <c r="G5069" s="9">
        <v>55</v>
      </c>
      <c r="H5069" s="9">
        <v>2</v>
      </c>
      <c r="I5069" s="9">
        <v>7</v>
      </c>
      <c r="J5069" s="9">
        <v>138.54499999999996</v>
      </c>
      <c r="K5069" s="9">
        <v>162.49499999999989</v>
      </c>
      <c r="L5069" s="9">
        <v>163.94500000000002</v>
      </c>
    </row>
    <row r="5070" spans="6:12">
      <c r="F5070" s="9">
        <v>5051</v>
      </c>
      <c r="G5070" s="9">
        <v>32</v>
      </c>
      <c r="H5070" s="9">
        <v>2</v>
      </c>
      <c r="I5070" s="9">
        <v>6</v>
      </c>
      <c r="J5070" s="9">
        <v>51.911999999999949</v>
      </c>
      <c r="K5070" s="9">
        <v>125.59199999999997</v>
      </c>
      <c r="L5070" s="9">
        <v>123.19199999999999</v>
      </c>
    </row>
    <row r="5071" spans="6:12">
      <c r="F5071" s="9">
        <v>5052</v>
      </c>
      <c r="G5071" s="9">
        <v>38</v>
      </c>
      <c r="H5071" s="9">
        <v>2</v>
      </c>
      <c r="I5071" s="9">
        <v>9</v>
      </c>
      <c r="J5071" s="9">
        <v>138.19199999999995</v>
      </c>
      <c r="K5071" s="9">
        <v>82.211999999999932</v>
      </c>
      <c r="L5071" s="9">
        <v>81.911999999999978</v>
      </c>
    </row>
    <row r="5072" spans="6:12">
      <c r="F5072" s="9">
        <v>5053</v>
      </c>
      <c r="G5072" s="9">
        <v>34</v>
      </c>
      <c r="H5072" s="9">
        <v>1</v>
      </c>
      <c r="I5072" s="9">
        <v>8</v>
      </c>
      <c r="J5072" s="9">
        <v>146.57199999999995</v>
      </c>
      <c r="K5072" s="9">
        <v>48.331999999999965</v>
      </c>
      <c r="L5072" s="9">
        <v>48.831999999999994</v>
      </c>
    </row>
    <row r="5073" spans="6:12">
      <c r="F5073" s="9">
        <v>5054</v>
      </c>
      <c r="G5073" s="9">
        <v>32</v>
      </c>
      <c r="H5073" s="9">
        <v>2</v>
      </c>
      <c r="I5073" s="9">
        <v>6</v>
      </c>
      <c r="J5073" s="9">
        <v>51.911999999999949</v>
      </c>
      <c r="K5073" s="9">
        <v>125.59199999999997</v>
      </c>
      <c r="L5073" s="9">
        <v>123.19199999999999</v>
      </c>
    </row>
    <row r="5074" spans="6:12">
      <c r="F5074" s="9">
        <v>5055</v>
      </c>
      <c r="G5074" s="9">
        <v>55</v>
      </c>
      <c r="H5074" s="9">
        <v>3</v>
      </c>
      <c r="I5074" s="9">
        <v>8</v>
      </c>
      <c r="J5074" s="9">
        <v>101.42500000000007</v>
      </c>
      <c r="K5074" s="9">
        <v>168.87499999999989</v>
      </c>
      <c r="L5074" s="9">
        <v>168.92500000000007</v>
      </c>
    </row>
    <row r="5075" spans="6:12">
      <c r="F5075" s="9">
        <v>5056</v>
      </c>
      <c r="G5075" s="9">
        <v>26</v>
      </c>
      <c r="H5075" s="9">
        <v>3</v>
      </c>
      <c r="I5075" s="9">
        <v>5</v>
      </c>
      <c r="J5075" s="9">
        <v>-114.80999999999995</v>
      </c>
      <c r="K5075" s="9">
        <v>89.429999999999978</v>
      </c>
      <c r="L5075" s="9">
        <v>83.929999999999978</v>
      </c>
    </row>
    <row r="5076" spans="6:12">
      <c r="F5076" s="9">
        <v>5057</v>
      </c>
      <c r="G5076" s="9">
        <v>27</v>
      </c>
      <c r="H5076" s="9">
        <v>2</v>
      </c>
      <c r="I5076" s="9">
        <v>4</v>
      </c>
      <c r="J5076" s="9">
        <v>-45.237000000000023</v>
      </c>
      <c r="K5076" s="9">
        <v>115.19299999999998</v>
      </c>
      <c r="L5076" s="9">
        <v>111.24300000000001</v>
      </c>
    </row>
    <row r="5077" spans="6:12">
      <c r="F5077" s="9">
        <v>5058</v>
      </c>
      <c r="G5077" s="9">
        <v>43</v>
      </c>
      <c r="H5077" s="9">
        <v>3</v>
      </c>
      <c r="I5077" s="9">
        <v>3</v>
      </c>
      <c r="J5077" s="9">
        <v>-282.35099999999989</v>
      </c>
      <c r="K5077" s="9">
        <v>1.81899999999996</v>
      </c>
      <c r="L5077" s="9">
        <v>-1.9309999999999548</v>
      </c>
    </row>
    <row r="5078" spans="6:12">
      <c r="F5078" s="9">
        <v>5059</v>
      </c>
      <c r="G5078" s="9">
        <v>27</v>
      </c>
      <c r="H5078" s="9">
        <v>1</v>
      </c>
      <c r="I5078" s="9">
        <v>9</v>
      </c>
      <c r="J5078" s="9">
        <v>157.55299999999994</v>
      </c>
      <c r="K5078" s="9">
        <v>18.88300000000001</v>
      </c>
      <c r="L5078" s="9">
        <v>18.733000000000033</v>
      </c>
    </row>
    <row r="5079" spans="6:12">
      <c r="F5079" s="9">
        <v>5060</v>
      </c>
      <c r="G5079" s="9">
        <v>35</v>
      </c>
      <c r="H5079" s="9">
        <v>3</v>
      </c>
      <c r="I5079" s="9">
        <v>6</v>
      </c>
      <c r="J5079" s="9">
        <v>-58.614999999999895</v>
      </c>
      <c r="K5079" s="9">
        <v>100.23499999999996</v>
      </c>
      <c r="L5079" s="9">
        <v>96.485000000000014</v>
      </c>
    </row>
    <row r="5080" spans="6:12">
      <c r="F5080" s="9">
        <v>5061</v>
      </c>
      <c r="G5080" s="9">
        <v>26</v>
      </c>
      <c r="H5080" s="9">
        <v>2</v>
      </c>
      <c r="I5080" s="9">
        <v>8</v>
      </c>
      <c r="J5080" s="9">
        <v>130.62799999999996</v>
      </c>
      <c r="K5080" s="9">
        <v>120.96799999999996</v>
      </c>
      <c r="L5080" s="9">
        <v>118.46799999999996</v>
      </c>
    </row>
    <row r="5081" spans="6:12">
      <c r="F5081" s="9">
        <v>5062</v>
      </c>
      <c r="G5081" s="9">
        <v>20</v>
      </c>
      <c r="H5081" s="9">
        <v>2</v>
      </c>
      <c r="I5081" s="9">
        <v>3</v>
      </c>
      <c r="J5081" s="9">
        <v>-88.919999999999987</v>
      </c>
      <c r="K5081" s="9">
        <v>116.27999999999997</v>
      </c>
      <c r="L5081" s="9">
        <v>110.88000000000001</v>
      </c>
    </row>
    <row r="5082" spans="6:12">
      <c r="F5082" s="9">
        <v>5063</v>
      </c>
      <c r="G5082" s="9">
        <v>46</v>
      </c>
      <c r="H5082" s="9">
        <v>2</v>
      </c>
      <c r="I5082" s="9">
        <v>4</v>
      </c>
      <c r="J5082" s="9">
        <v>-41.835999999999956</v>
      </c>
      <c r="K5082" s="9">
        <v>112.70399999999998</v>
      </c>
      <c r="L5082" s="9">
        <v>111.60399999999998</v>
      </c>
    </row>
    <row r="5083" spans="6:12">
      <c r="F5083" s="9">
        <v>5064</v>
      </c>
      <c r="G5083" s="9">
        <v>24</v>
      </c>
      <c r="H5083" s="9">
        <v>2</v>
      </c>
      <c r="I5083" s="9">
        <v>4</v>
      </c>
      <c r="J5083" s="9">
        <v>-36.864000000000033</v>
      </c>
      <c r="K5083" s="9">
        <v>124.49599999999998</v>
      </c>
      <c r="L5083" s="9">
        <v>120.096</v>
      </c>
    </row>
    <row r="5084" spans="6:12">
      <c r="F5084" s="9">
        <v>5065</v>
      </c>
      <c r="G5084" s="9">
        <v>54</v>
      </c>
      <c r="H5084" s="9">
        <v>2</v>
      </c>
      <c r="I5084" s="9">
        <v>7</v>
      </c>
      <c r="J5084" s="9">
        <v>133.48799999999997</v>
      </c>
      <c r="K5084" s="9">
        <v>157.74799999999999</v>
      </c>
      <c r="L5084" s="9">
        <v>159.048</v>
      </c>
    </row>
    <row r="5085" spans="6:12">
      <c r="F5085" s="9">
        <v>5066</v>
      </c>
      <c r="G5085" s="9">
        <v>25</v>
      </c>
      <c r="H5085" s="9">
        <v>1</v>
      </c>
      <c r="I5085" s="9">
        <v>3</v>
      </c>
      <c r="J5085" s="9">
        <v>20.904999999999987</v>
      </c>
      <c r="K5085" s="9">
        <v>138.45500000000001</v>
      </c>
      <c r="L5085" s="9">
        <v>135.60500000000002</v>
      </c>
    </row>
    <row r="5086" spans="6:12">
      <c r="F5086" s="9">
        <v>5067</v>
      </c>
      <c r="G5086" s="9">
        <v>41</v>
      </c>
      <c r="H5086" s="9">
        <v>1</v>
      </c>
      <c r="I5086" s="9">
        <v>6</v>
      </c>
      <c r="J5086" s="9">
        <v>120.20099999999996</v>
      </c>
      <c r="K5086" s="9">
        <v>104.99099999999996</v>
      </c>
      <c r="L5086" s="9">
        <v>105.74099999999999</v>
      </c>
    </row>
    <row r="5087" spans="6:12">
      <c r="F5087" s="9">
        <v>5068</v>
      </c>
      <c r="G5087" s="9">
        <v>52</v>
      </c>
      <c r="H5087" s="9">
        <v>3</v>
      </c>
      <c r="I5087" s="9">
        <v>9</v>
      </c>
      <c r="J5087" s="9">
        <v>126.01800000000003</v>
      </c>
      <c r="K5087" s="9">
        <v>151.79799999999994</v>
      </c>
      <c r="L5087" s="9">
        <v>151.79799999999994</v>
      </c>
    </row>
    <row r="5088" spans="6:12">
      <c r="F5088" s="9">
        <v>5069</v>
      </c>
      <c r="G5088" s="9">
        <v>25</v>
      </c>
      <c r="H5088" s="9">
        <v>1</v>
      </c>
      <c r="I5088" s="9">
        <v>7</v>
      </c>
      <c r="J5088" s="9">
        <v>153.62499999999997</v>
      </c>
      <c r="K5088" s="9">
        <v>100.77499999999996</v>
      </c>
      <c r="L5088" s="9">
        <v>99.524999999999991</v>
      </c>
    </row>
    <row r="5089" spans="6:12">
      <c r="F5089" s="9">
        <v>5070</v>
      </c>
      <c r="G5089" s="9">
        <v>27</v>
      </c>
      <c r="H5089" s="9">
        <v>3</v>
      </c>
      <c r="I5089" s="9">
        <v>8</v>
      </c>
      <c r="J5089" s="9">
        <v>57.521000000000015</v>
      </c>
      <c r="K5089" s="9">
        <v>133.6509999999999</v>
      </c>
      <c r="L5089" s="9">
        <v>129.50100000000003</v>
      </c>
    </row>
    <row r="5090" spans="6:12">
      <c r="F5090" s="9">
        <v>5071</v>
      </c>
      <c r="G5090" s="9">
        <v>31</v>
      </c>
      <c r="H5090" s="9">
        <v>2</v>
      </c>
      <c r="I5090" s="9">
        <v>8</v>
      </c>
      <c r="J5090" s="9">
        <v>120.84299999999999</v>
      </c>
      <c r="K5090" s="9">
        <v>109.63299999999995</v>
      </c>
      <c r="L5090" s="9">
        <v>107.88300000000001</v>
      </c>
    </row>
    <row r="5091" spans="6:12">
      <c r="F5091" s="9">
        <v>5072</v>
      </c>
      <c r="G5091" s="9">
        <v>21</v>
      </c>
      <c r="H5091" s="9">
        <v>3</v>
      </c>
      <c r="I5091" s="9">
        <v>8</v>
      </c>
      <c r="J5091" s="9">
        <v>75.652999999999963</v>
      </c>
      <c r="K5091" s="9">
        <v>153.64299999999992</v>
      </c>
      <c r="L5091" s="9">
        <v>148.59299999999996</v>
      </c>
    </row>
    <row r="5092" spans="6:12">
      <c r="F5092" s="9">
        <v>5073</v>
      </c>
      <c r="G5092" s="9">
        <v>28</v>
      </c>
      <c r="H5092" s="9">
        <v>3</v>
      </c>
      <c r="I5092" s="9">
        <v>7</v>
      </c>
      <c r="J5092" s="9">
        <v>6.6860000000000923</v>
      </c>
      <c r="K5092" s="9">
        <v>125.10599999999999</v>
      </c>
      <c r="L5092" s="9">
        <v>120.70600000000002</v>
      </c>
    </row>
    <row r="5093" spans="6:12">
      <c r="F5093" s="9">
        <v>5074</v>
      </c>
      <c r="G5093" s="9">
        <v>29</v>
      </c>
      <c r="H5093" s="9">
        <v>2</v>
      </c>
      <c r="I5093" s="9">
        <v>8</v>
      </c>
      <c r="J5093" s="9">
        <v>123.94699999999997</v>
      </c>
      <c r="K5093" s="9">
        <v>113.35699999999994</v>
      </c>
      <c r="L5093" s="9">
        <v>111.30699999999999</v>
      </c>
    </row>
    <row r="5094" spans="6:12">
      <c r="F5094" s="9">
        <v>5075</v>
      </c>
      <c r="G5094" s="9">
        <v>28</v>
      </c>
      <c r="H5094" s="9">
        <v>1</v>
      </c>
      <c r="I5094" s="9">
        <v>5</v>
      </c>
      <c r="J5094" s="9">
        <v>98.230000000000018</v>
      </c>
      <c r="K5094" s="9">
        <v>129.65</v>
      </c>
      <c r="L5094" s="9">
        <v>128.04999999999998</v>
      </c>
    </row>
    <row r="5095" spans="6:12">
      <c r="F5095" s="9">
        <v>5076</v>
      </c>
      <c r="G5095" s="9">
        <v>27</v>
      </c>
      <c r="H5095" s="9">
        <v>3</v>
      </c>
      <c r="I5095" s="9">
        <v>6</v>
      </c>
      <c r="J5095" s="9">
        <v>-49.462999999999965</v>
      </c>
      <c r="K5095" s="9">
        <v>111.86700000000002</v>
      </c>
      <c r="L5095" s="9">
        <v>106.91700000000009</v>
      </c>
    </row>
    <row r="5096" spans="6:12">
      <c r="F5096" s="9">
        <v>5077</v>
      </c>
      <c r="G5096" s="9">
        <v>22</v>
      </c>
      <c r="H5096" s="9">
        <v>2</v>
      </c>
      <c r="I5096" s="9">
        <v>3</v>
      </c>
      <c r="J5096" s="9">
        <v>-96.944000000000017</v>
      </c>
      <c r="K5096" s="9">
        <v>107.63599999999997</v>
      </c>
      <c r="L5096" s="9">
        <v>102.53599999999999</v>
      </c>
    </row>
    <row r="5097" spans="6:12">
      <c r="F5097" s="9">
        <v>5078</v>
      </c>
      <c r="G5097" s="9">
        <v>39</v>
      </c>
      <c r="H5097" s="9">
        <v>1</v>
      </c>
      <c r="I5097" s="9">
        <v>8</v>
      </c>
      <c r="J5097" s="9">
        <v>146.83699999999993</v>
      </c>
      <c r="K5097" s="9">
        <v>47.046999999999954</v>
      </c>
      <c r="L5097" s="9">
        <v>48.296999999999983</v>
      </c>
    </row>
    <row r="5098" spans="6:12">
      <c r="F5098" s="9">
        <v>5079</v>
      </c>
      <c r="G5098" s="9">
        <v>20</v>
      </c>
      <c r="H5098" s="9">
        <v>2</v>
      </c>
      <c r="I5098" s="9">
        <v>8</v>
      </c>
      <c r="J5098" s="9">
        <v>151.27999999999997</v>
      </c>
      <c r="K5098" s="9">
        <v>143.47999999999996</v>
      </c>
      <c r="L5098" s="9">
        <v>140.07999999999998</v>
      </c>
    </row>
    <row r="5099" spans="6:12">
      <c r="F5099" s="9">
        <v>5080</v>
      </c>
      <c r="G5099" s="9">
        <v>36</v>
      </c>
      <c r="H5099" s="9">
        <v>2</v>
      </c>
      <c r="I5099" s="9">
        <v>8</v>
      </c>
      <c r="J5099" s="9">
        <v>117.80799999999999</v>
      </c>
      <c r="K5099" s="9">
        <v>105.04799999999997</v>
      </c>
      <c r="L5099" s="9">
        <v>104.048</v>
      </c>
    </row>
    <row r="5100" spans="6:12">
      <c r="F5100" s="9">
        <v>5081</v>
      </c>
      <c r="G5100" s="9">
        <v>37</v>
      </c>
      <c r="H5100" s="9">
        <v>2</v>
      </c>
      <c r="I5100" s="9">
        <v>7</v>
      </c>
      <c r="J5100" s="9">
        <v>88.828999999999979</v>
      </c>
      <c r="K5100" s="9">
        <v>118.35899999999998</v>
      </c>
      <c r="L5100" s="9">
        <v>117.10899999999998</v>
      </c>
    </row>
    <row r="5101" spans="6:12">
      <c r="F5101" s="9">
        <v>5082</v>
      </c>
      <c r="G5101" s="9">
        <v>28</v>
      </c>
      <c r="H5101" s="9">
        <v>3</v>
      </c>
      <c r="I5101" s="9">
        <v>7</v>
      </c>
      <c r="J5101" s="9">
        <v>6.6860000000000923</v>
      </c>
      <c r="K5101" s="9">
        <v>125.10599999999999</v>
      </c>
      <c r="L5101" s="9">
        <v>120.70600000000002</v>
      </c>
    </row>
    <row r="5102" spans="6:12">
      <c r="F5102" s="9">
        <v>5083</v>
      </c>
      <c r="G5102" s="9">
        <v>51</v>
      </c>
      <c r="H5102" s="9">
        <v>1</v>
      </c>
      <c r="I5102" s="9">
        <v>9</v>
      </c>
      <c r="J5102" s="9">
        <v>175.16899999999995</v>
      </c>
      <c r="K5102" s="9">
        <v>29.058999999999941</v>
      </c>
      <c r="L5102" s="9">
        <v>32.5090000000001</v>
      </c>
    </row>
    <row r="5103" spans="6:12">
      <c r="F5103" s="9">
        <v>5084</v>
      </c>
      <c r="G5103" s="9">
        <v>37</v>
      </c>
      <c r="H5103" s="9">
        <v>1</v>
      </c>
      <c r="I5103" s="9">
        <v>6</v>
      </c>
      <c r="J5103" s="9">
        <v>117.33699999999999</v>
      </c>
      <c r="K5103" s="9">
        <v>103.36699999999999</v>
      </c>
      <c r="L5103" s="9">
        <v>103.51700000000002</v>
      </c>
    </row>
    <row r="5104" spans="6:12">
      <c r="F5104" s="9">
        <v>5085</v>
      </c>
      <c r="G5104" s="9">
        <v>52</v>
      </c>
      <c r="H5104" s="9">
        <v>2</v>
      </c>
      <c r="I5104" s="9">
        <v>6</v>
      </c>
      <c r="J5104" s="9">
        <v>85.43199999999996</v>
      </c>
      <c r="K5104" s="9">
        <v>152.91199999999998</v>
      </c>
      <c r="L5104" s="9">
        <v>153.51199999999994</v>
      </c>
    </row>
    <row r="5105" spans="6:12">
      <c r="F5105" s="9">
        <v>5086</v>
      </c>
      <c r="G5105" s="9">
        <v>36</v>
      </c>
      <c r="H5105" s="9">
        <v>1</v>
      </c>
      <c r="I5105" s="9">
        <v>7</v>
      </c>
      <c r="J5105" s="9">
        <v>136.32199999999997</v>
      </c>
      <c r="K5105" s="9">
        <v>80.061999999999955</v>
      </c>
      <c r="L5105" s="9">
        <v>80.462000000000018</v>
      </c>
    </row>
    <row r="5106" spans="6:12">
      <c r="F5106" s="9">
        <v>5087</v>
      </c>
      <c r="G5106" s="9">
        <v>38</v>
      </c>
      <c r="H5106" s="9">
        <v>3</v>
      </c>
      <c r="I5106" s="9">
        <v>3</v>
      </c>
      <c r="J5106" s="9">
        <v>-289.36599999999987</v>
      </c>
      <c r="K5106" s="9">
        <v>-3.646000000000015</v>
      </c>
      <c r="L5106" s="9">
        <v>-8.1459999999999297</v>
      </c>
    </row>
    <row r="5107" spans="6:12">
      <c r="F5107" s="9">
        <v>5088</v>
      </c>
      <c r="G5107" s="9">
        <v>44</v>
      </c>
      <c r="H5107" s="9">
        <v>1</v>
      </c>
      <c r="I5107" s="9">
        <v>5</v>
      </c>
      <c r="J5107" s="9">
        <v>96.630000000000024</v>
      </c>
      <c r="K5107" s="9">
        <v>123.08999999999997</v>
      </c>
      <c r="L5107" s="9">
        <v>123.88999999999999</v>
      </c>
    </row>
    <row r="5108" spans="6:12">
      <c r="F5108" s="9">
        <v>5089</v>
      </c>
      <c r="G5108" s="9">
        <v>32</v>
      </c>
      <c r="H5108" s="9">
        <v>2</v>
      </c>
      <c r="I5108" s="9">
        <v>7</v>
      </c>
      <c r="J5108" s="9">
        <v>90.543999999999954</v>
      </c>
      <c r="K5108" s="9">
        <v>121.62399999999994</v>
      </c>
      <c r="L5108" s="9">
        <v>119.624</v>
      </c>
    </row>
    <row r="5109" spans="6:12">
      <c r="F5109" s="9">
        <v>5090</v>
      </c>
      <c r="G5109" s="9">
        <v>49</v>
      </c>
      <c r="H5109" s="9">
        <v>2</v>
      </c>
      <c r="I5109" s="9">
        <v>3</v>
      </c>
      <c r="J5109" s="9">
        <v>-99.56299999999996</v>
      </c>
      <c r="K5109" s="9">
        <v>96.647000000000048</v>
      </c>
      <c r="L5109" s="9">
        <v>95.597000000000008</v>
      </c>
    </row>
    <row r="5110" spans="6:12">
      <c r="F5110" s="9">
        <v>5091</v>
      </c>
      <c r="G5110" s="9">
        <v>29</v>
      </c>
      <c r="H5110" s="9">
        <v>2</v>
      </c>
      <c r="I5110" s="9">
        <v>3</v>
      </c>
      <c r="J5110" s="9">
        <v>-116.52300000000002</v>
      </c>
      <c r="K5110" s="9">
        <v>85.886999999999972</v>
      </c>
      <c r="L5110" s="9">
        <v>81.837000000000018</v>
      </c>
    </row>
    <row r="5111" spans="6:12">
      <c r="F5111" s="9">
        <v>5092</v>
      </c>
      <c r="G5111" s="9">
        <v>32</v>
      </c>
      <c r="H5111" s="9">
        <v>3</v>
      </c>
      <c r="I5111" s="9">
        <v>7</v>
      </c>
      <c r="J5111" s="9">
        <v>1.0540000000000305</v>
      </c>
      <c r="K5111" s="9">
        <v>118.23399999999992</v>
      </c>
      <c r="L5111" s="9">
        <v>114.43400000000003</v>
      </c>
    </row>
    <row r="5112" spans="6:12">
      <c r="F5112" s="9">
        <v>5093</v>
      </c>
      <c r="G5112" s="9">
        <v>34</v>
      </c>
      <c r="H5112" s="9">
        <v>1</v>
      </c>
      <c r="I5112" s="9">
        <v>7</v>
      </c>
      <c r="J5112" s="9">
        <v>137.03799999999995</v>
      </c>
      <c r="K5112" s="9">
        <v>81.397999999999968</v>
      </c>
      <c r="L5112" s="9">
        <v>81.49799999999999</v>
      </c>
    </row>
    <row r="5113" spans="6:12">
      <c r="F5113" s="9">
        <v>5094</v>
      </c>
      <c r="G5113" s="9">
        <v>36</v>
      </c>
      <c r="H5113" s="9">
        <v>3</v>
      </c>
      <c r="I5113" s="9">
        <v>5</v>
      </c>
      <c r="J5113" s="9">
        <v>-126.30999999999995</v>
      </c>
      <c r="K5113" s="9">
        <v>74.829999999999956</v>
      </c>
      <c r="L5113" s="9">
        <v>70.830000000000013</v>
      </c>
    </row>
    <row r="5114" spans="6:12">
      <c r="F5114" s="9">
        <v>5095</v>
      </c>
      <c r="G5114" s="9">
        <v>44</v>
      </c>
      <c r="H5114" s="9">
        <v>1</v>
      </c>
      <c r="I5114" s="9">
        <v>4</v>
      </c>
      <c r="J5114" s="9">
        <v>58.596000000000004</v>
      </c>
      <c r="K5114" s="9">
        <v>127.65599999999995</v>
      </c>
      <c r="L5114" s="9">
        <v>128.05599999999998</v>
      </c>
    </row>
    <row r="5115" spans="6:12">
      <c r="F5115" s="9">
        <v>5096</v>
      </c>
      <c r="G5115" s="9">
        <v>27</v>
      </c>
      <c r="H5115" s="9">
        <v>2</v>
      </c>
      <c r="I5115" s="9">
        <v>6</v>
      </c>
      <c r="J5115" s="9">
        <v>60.406999999999982</v>
      </c>
      <c r="K5115" s="9">
        <v>135.63699999999994</v>
      </c>
      <c r="L5115" s="9">
        <v>132.48700000000002</v>
      </c>
    </row>
    <row r="5116" spans="6:12">
      <c r="F5116" s="9">
        <v>5097</v>
      </c>
      <c r="G5116" s="9">
        <v>31</v>
      </c>
      <c r="H5116" s="9">
        <v>2</v>
      </c>
      <c r="I5116" s="9">
        <v>7</v>
      </c>
      <c r="J5116" s="9">
        <v>91.696999999999974</v>
      </c>
      <c r="K5116" s="9">
        <v>123.08699999999996</v>
      </c>
      <c r="L5116" s="9">
        <v>120.93700000000004</v>
      </c>
    </row>
    <row r="5117" spans="6:12">
      <c r="F5117" s="9">
        <v>5098</v>
      </c>
      <c r="G5117" s="9">
        <v>37</v>
      </c>
      <c r="H5117" s="9">
        <v>3</v>
      </c>
      <c r="I5117" s="9">
        <v>3</v>
      </c>
      <c r="J5117" s="9">
        <v>-289.95899999999995</v>
      </c>
      <c r="K5117" s="9">
        <v>-3.929000000000002</v>
      </c>
      <c r="L5117" s="9">
        <v>-8.5789999999999509</v>
      </c>
    </row>
    <row r="5118" spans="6:12">
      <c r="F5118" s="9">
        <v>5099</v>
      </c>
      <c r="G5118" s="9">
        <v>27</v>
      </c>
      <c r="H5118" s="9">
        <v>3</v>
      </c>
      <c r="I5118" s="9">
        <v>9</v>
      </c>
      <c r="J5118" s="9">
        <v>96.793000000000006</v>
      </c>
      <c r="K5118" s="9">
        <v>130.32299999999992</v>
      </c>
      <c r="L5118" s="9">
        <v>126.57300000000004</v>
      </c>
    </row>
    <row r="5119" spans="6:12">
      <c r="F5119" s="9">
        <v>5100</v>
      </c>
      <c r="G5119" s="9">
        <v>52</v>
      </c>
      <c r="H5119" s="9">
        <v>1</v>
      </c>
      <c r="I5119" s="9">
        <v>3</v>
      </c>
      <c r="J5119" s="9">
        <v>36.105999999999952</v>
      </c>
      <c r="K5119" s="9">
        <v>145.286</v>
      </c>
      <c r="L5119" s="9">
        <v>146.48599999999999</v>
      </c>
    </row>
    <row r="5120" spans="6:12">
      <c r="F5120" s="9">
        <v>5101</v>
      </c>
      <c r="G5120" s="9">
        <v>46</v>
      </c>
      <c r="H5120" s="9">
        <v>3</v>
      </c>
      <c r="I5120" s="9">
        <v>9</v>
      </c>
      <c r="J5120" s="9">
        <v>103.61400000000003</v>
      </c>
      <c r="K5120" s="9">
        <v>131.25399999999991</v>
      </c>
      <c r="L5120" s="9">
        <v>130.35399999999998</v>
      </c>
    </row>
    <row r="5121" spans="6:12">
      <c r="F5121" s="9">
        <v>5102</v>
      </c>
      <c r="G5121" s="9">
        <v>26</v>
      </c>
      <c r="H5121" s="9">
        <v>1</v>
      </c>
      <c r="I5121" s="9">
        <v>5</v>
      </c>
      <c r="J5121" s="9">
        <v>103.29</v>
      </c>
      <c r="K5121" s="9">
        <v>135.33000000000001</v>
      </c>
      <c r="L5121" s="9">
        <v>133.42999999999998</v>
      </c>
    </row>
    <row r="5122" spans="6:12">
      <c r="F5122" s="9">
        <v>5103</v>
      </c>
      <c r="G5122" s="9">
        <v>54</v>
      </c>
      <c r="H5122" s="9">
        <v>2</v>
      </c>
      <c r="I5122" s="9">
        <v>4</v>
      </c>
      <c r="J5122" s="9">
        <v>-11.244</v>
      </c>
      <c r="K5122" s="9">
        <v>140.81600000000003</v>
      </c>
      <c r="L5122" s="9">
        <v>140.91600000000005</v>
      </c>
    </row>
    <row r="5123" spans="6:12">
      <c r="F5123" s="9">
        <v>5104</v>
      </c>
      <c r="G5123" s="9">
        <v>51</v>
      </c>
      <c r="H5123" s="9">
        <v>2</v>
      </c>
      <c r="I5123" s="9">
        <v>8</v>
      </c>
      <c r="J5123" s="9">
        <v>149.20300000000003</v>
      </c>
      <c r="K5123" s="9">
        <v>131.79299999999998</v>
      </c>
      <c r="L5123" s="9">
        <v>133.04300000000006</v>
      </c>
    </row>
    <row r="5124" spans="6:12">
      <c r="F5124" s="9">
        <v>5105</v>
      </c>
      <c r="G5124" s="9">
        <v>37</v>
      </c>
      <c r="H5124" s="9">
        <v>2</v>
      </c>
      <c r="I5124" s="9">
        <v>6</v>
      </c>
      <c r="J5124" s="9">
        <v>50.166999999999973</v>
      </c>
      <c r="K5124" s="9">
        <v>122.29699999999997</v>
      </c>
      <c r="L5124" s="9">
        <v>120.64699999999998</v>
      </c>
    </row>
    <row r="5125" spans="6:12">
      <c r="F5125" s="9">
        <v>5106</v>
      </c>
      <c r="G5125" s="9">
        <v>29</v>
      </c>
      <c r="H5125" s="9">
        <v>3</v>
      </c>
      <c r="I5125" s="9">
        <v>7</v>
      </c>
      <c r="J5125" s="9">
        <v>4.8730000000000473</v>
      </c>
      <c r="K5125" s="9">
        <v>122.983</v>
      </c>
      <c r="L5125" s="9">
        <v>118.73300000000006</v>
      </c>
    </row>
    <row r="5126" spans="6:12">
      <c r="F5126" s="9">
        <v>5107</v>
      </c>
      <c r="G5126" s="9">
        <v>51</v>
      </c>
      <c r="H5126" s="9">
        <v>2</v>
      </c>
      <c r="I5126" s="9">
        <v>5</v>
      </c>
      <c r="J5126" s="9">
        <v>32.96500000000006</v>
      </c>
      <c r="K5126" s="9">
        <v>143.35499999999996</v>
      </c>
      <c r="L5126" s="9">
        <v>143.40500000000003</v>
      </c>
    </row>
    <row r="5127" spans="6:12">
      <c r="F5127" s="9">
        <v>5108</v>
      </c>
      <c r="G5127" s="9">
        <v>38</v>
      </c>
      <c r="H5127" s="9">
        <v>2</v>
      </c>
      <c r="I5127" s="9">
        <v>4</v>
      </c>
      <c r="J5127" s="9">
        <v>-55.147999999999968</v>
      </c>
      <c r="K5127" s="9">
        <v>101.87199999999999</v>
      </c>
      <c r="L5127" s="9">
        <v>99.572000000000017</v>
      </c>
    </row>
    <row r="5128" spans="6:12">
      <c r="F5128" s="9">
        <v>5109</v>
      </c>
      <c r="G5128" s="9">
        <v>48</v>
      </c>
      <c r="H5128" s="9">
        <v>2</v>
      </c>
      <c r="I5128" s="9">
        <v>5</v>
      </c>
      <c r="J5128" s="9">
        <v>21.880000000000024</v>
      </c>
      <c r="K5128" s="9">
        <v>133.20000000000002</v>
      </c>
      <c r="L5128" s="9">
        <v>132.79999999999998</v>
      </c>
    </row>
    <row r="5129" spans="6:12">
      <c r="F5129" s="9">
        <v>5110</v>
      </c>
      <c r="G5129" s="9">
        <v>45</v>
      </c>
      <c r="H5129" s="9">
        <v>3</v>
      </c>
      <c r="I5129" s="9">
        <v>3</v>
      </c>
      <c r="J5129" s="9">
        <v>-277.65499999999992</v>
      </c>
      <c r="K5129" s="9">
        <v>5.8949999999999534</v>
      </c>
      <c r="L5129" s="9">
        <v>2.44500000000005</v>
      </c>
    </row>
    <row r="5130" spans="6:12">
      <c r="F5130" s="9">
        <v>5111</v>
      </c>
      <c r="G5130" s="9">
        <v>50</v>
      </c>
      <c r="H5130" s="9">
        <v>3</v>
      </c>
      <c r="I5130" s="9">
        <v>5</v>
      </c>
      <c r="J5130" s="9">
        <v>-97.049999999999898</v>
      </c>
      <c r="K5130" s="9">
        <v>99.749999999999972</v>
      </c>
      <c r="L5130" s="9">
        <v>97.85</v>
      </c>
    </row>
    <row r="5131" spans="6:12">
      <c r="F5131" s="9">
        <v>5112</v>
      </c>
      <c r="G5131" s="9">
        <v>27</v>
      </c>
      <c r="H5131" s="9">
        <v>2</v>
      </c>
      <c r="I5131" s="9">
        <v>9</v>
      </c>
      <c r="J5131" s="9">
        <v>147.77299999999994</v>
      </c>
      <c r="K5131" s="9">
        <v>95.202999999999975</v>
      </c>
      <c r="L5131" s="9">
        <v>93.253000000000043</v>
      </c>
    </row>
    <row r="5132" spans="6:12">
      <c r="F5132" s="9">
        <v>5113</v>
      </c>
      <c r="G5132" s="9">
        <v>35</v>
      </c>
      <c r="H5132" s="9">
        <v>2</v>
      </c>
      <c r="I5132" s="9">
        <v>8</v>
      </c>
      <c r="J5132" s="9">
        <v>117.87499999999997</v>
      </c>
      <c r="K5132" s="9">
        <v>105.42499999999995</v>
      </c>
      <c r="L5132" s="9">
        <v>104.27499999999995</v>
      </c>
    </row>
    <row r="5133" spans="6:12">
      <c r="F5133" s="9">
        <v>5114</v>
      </c>
      <c r="G5133" s="9">
        <v>25</v>
      </c>
      <c r="H5133" s="9">
        <v>3</v>
      </c>
      <c r="I5133" s="9">
        <v>3</v>
      </c>
      <c r="J5133" s="9">
        <v>-276.01500000000004</v>
      </c>
      <c r="K5133" s="9">
        <v>13.734999999999985</v>
      </c>
      <c r="L5133" s="9">
        <v>7.285000000000025</v>
      </c>
    </row>
    <row r="5134" spans="6:12">
      <c r="F5134" s="9">
        <v>5115</v>
      </c>
      <c r="G5134" s="9">
        <v>49</v>
      </c>
      <c r="H5134" s="9">
        <v>1</v>
      </c>
      <c r="I5134" s="9">
        <v>7</v>
      </c>
      <c r="J5134" s="9">
        <v>157.99299999999999</v>
      </c>
      <c r="K5134" s="9">
        <v>97.703000000000046</v>
      </c>
      <c r="L5134" s="9">
        <v>100.05300000000001</v>
      </c>
    </row>
    <row r="5135" spans="6:12">
      <c r="F5135" s="9">
        <v>5116</v>
      </c>
      <c r="G5135" s="9">
        <v>46</v>
      </c>
      <c r="H5135" s="9">
        <v>2</v>
      </c>
      <c r="I5135" s="9">
        <v>8</v>
      </c>
      <c r="J5135" s="9">
        <v>131.988</v>
      </c>
      <c r="K5135" s="9">
        <v>116.12799999999996</v>
      </c>
      <c r="L5135" s="9">
        <v>116.62799999999999</v>
      </c>
    </row>
    <row r="5136" spans="6:12">
      <c r="F5136" s="9">
        <v>5117</v>
      </c>
      <c r="G5136" s="9">
        <v>28</v>
      </c>
      <c r="H5136" s="9">
        <v>1</v>
      </c>
      <c r="I5136" s="9">
        <v>3</v>
      </c>
      <c r="J5136" s="9">
        <v>12.873999999999988</v>
      </c>
      <c r="K5136" s="9">
        <v>129.49400000000003</v>
      </c>
      <c r="L5136" s="9">
        <v>127.09399999999999</v>
      </c>
    </row>
    <row r="5137" spans="6:12">
      <c r="F5137" s="9">
        <v>5118</v>
      </c>
      <c r="G5137" s="9">
        <v>29</v>
      </c>
      <c r="H5137" s="9">
        <v>3</v>
      </c>
      <c r="I5137" s="9">
        <v>6</v>
      </c>
      <c r="J5137" s="9">
        <v>-53.370999999999924</v>
      </c>
      <c r="K5137" s="9">
        <v>107.33900000000003</v>
      </c>
      <c r="L5137" s="9">
        <v>102.68900000000005</v>
      </c>
    </row>
    <row r="5138" spans="6:12">
      <c r="F5138" s="9">
        <v>5119</v>
      </c>
      <c r="G5138" s="9">
        <v>28</v>
      </c>
      <c r="H5138" s="9">
        <v>1</v>
      </c>
      <c r="I5138" s="9">
        <v>4</v>
      </c>
      <c r="J5138" s="9">
        <v>60.291999999999994</v>
      </c>
      <c r="K5138" s="9">
        <v>134.31199999999998</v>
      </c>
      <c r="L5138" s="9">
        <v>132.31199999999998</v>
      </c>
    </row>
    <row r="5139" spans="6:12">
      <c r="F5139" s="9">
        <v>5120</v>
      </c>
      <c r="G5139" s="9">
        <v>28</v>
      </c>
      <c r="H5139" s="9">
        <v>3</v>
      </c>
      <c r="I5139" s="9">
        <v>6</v>
      </c>
      <c r="J5139" s="9">
        <v>-51.551999999999964</v>
      </c>
      <c r="K5139" s="9">
        <v>109.46800000000002</v>
      </c>
      <c r="L5139" s="9">
        <v>104.66800000000001</v>
      </c>
    </row>
    <row r="5140" spans="6:12">
      <c r="F5140" s="9">
        <v>5121</v>
      </c>
      <c r="G5140" s="9">
        <v>32</v>
      </c>
      <c r="H5140" s="9">
        <v>2</v>
      </c>
      <c r="I5140" s="9">
        <v>5</v>
      </c>
      <c r="J5140" s="9">
        <v>3.8000000000000114</v>
      </c>
      <c r="K5140" s="9">
        <v>120.07999999999996</v>
      </c>
      <c r="L5140" s="9">
        <v>117.27999999999997</v>
      </c>
    </row>
    <row r="5141" spans="6:12">
      <c r="F5141" s="9">
        <v>5122</v>
      </c>
      <c r="G5141" s="9">
        <v>32</v>
      </c>
      <c r="H5141" s="9">
        <v>2</v>
      </c>
      <c r="I5141" s="9">
        <v>5</v>
      </c>
      <c r="J5141" s="9">
        <v>3.8000000000000114</v>
      </c>
      <c r="K5141" s="9">
        <v>120.07999999999996</v>
      </c>
      <c r="L5141" s="9">
        <v>117.27999999999997</v>
      </c>
    </row>
    <row r="5142" spans="6:12">
      <c r="F5142" s="9">
        <v>5123</v>
      </c>
      <c r="G5142" s="9">
        <v>35</v>
      </c>
      <c r="H5142" s="9">
        <v>1</v>
      </c>
      <c r="I5142" s="9">
        <v>5</v>
      </c>
      <c r="J5142" s="9">
        <v>89.025000000000006</v>
      </c>
      <c r="K5142" s="9">
        <v>118.27499999999998</v>
      </c>
      <c r="L5142" s="9">
        <v>117.72499999999997</v>
      </c>
    </row>
    <row r="5143" spans="6:12">
      <c r="F5143" s="9">
        <v>5124</v>
      </c>
      <c r="G5143" s="9">
        <v>51</v>
      </c>
      <c r="H5143" s="9">
        <v>1</v>
      </c>
      <c r="I5143" s="9">
        <v>9</v>
      </c>
      <c r="J5143" s="9">
        <v>175.16899999999995</v>
      </c>
      <c r="K5143" s="9">
        <v>29.058999999999941</v>
      </c>
      <c r="L5143" s="9">
        <v>32.5090000000001</v>
      </c>
    </row>
    <row r="5144" spans="6:12">
      <c r="F5144" s="9">
        <v>5125</v>
      </c>
      <c r="G5144" s="9">
        <v>50</v>
      </c>
      <c r="H5144" s="9">
        <v>3</v>
      </c>
      <c r="I5144" s="9">
        <v>3</v>
      </c>
      <c r="J5144" s="9">
        <v>-261.18999999999994</v>
      </c>
      <c r="K5144" s="9">
        <v>20.809999999999974</v>
      </c>
      <c r="L5144" s="9">
        <v>18.110000000000042</v>
      </c>
    </row>
    <row r="5145" spans="6:12">
      <c r="F5145" s="9">
        <v>5126</v>
      </c>
      <c r="G5145" s="9">
        <v>52</v>
      </c>
      <c r="H5145" s="9">
        <v>3</v>
      </c>
      <c r="I5145" s="9">
        <v>4</v>
      </c>
      <c r="J5145" s="9">
        <v>-165.89199999999994</v>
      </c>
      <c r="K5145" s="9">
        <v>72.888000000000005</v>
      </c>
      <c r="L5145" s="9">
        <v>70.888000000000005</v>
      </c>
    </row>
    <row r="5146" spans="6:12">
      <c r="F5146" s="9">
        <v>5127</v>
      </c>
      <c r="G5146" s="9">
        <v>35</v>
      </c>
      <c r="H5146" s="9">
        <v>1</v>
      </c>
      <c r="I5146" s="9">
        <v>3</v>
      </c>
      <c r="J5146" s="9">
        <v>3.5849999999999866</v>
      </c>
      <c r="K5146" s="9">
        <v>118.03499999999998</v>
      </c>
      <c r="L5146" s="9">
        <v>116.68499999999999</v>
      </c>
    </row>
    <row r="5147" spans="6:12">
      <c r="F5147" s="9">
        <v>5128</v>
      </c>
      <c r="G5147" s="9">
        <v>41</v>
      </c>
      <c r="H5147" s="9">
        <v>2</v>
      </c>
      <c r="I5147" s="9">
        <v>8</v>
      </c>
      <c r="J5147" s="9">
        <v>121.52299999999997</v>
      </c>
      <c r="K5147" s="9">
        <v>107.21299999999994</v>
      </c>
      <c r="L5147" s="9">
        <v>106.96299999999997</v>
      </c>
    </row>
    <row r="5148" spans="6:12">
      <c r="F5148" s="9">
        <v>5129</v>
      </c>
      <c r="G5148" s="9">
        <v>23</v>
      </c>
      <c r="H5148" s="9">
        <v>1</v>
      </c>
      <c r="I5148" s="9">
        <v>4</v>
      </c>
      <c r="J5148" s="9">
        <v>74.996999999999986</v>
      </c>
      <c r="K5148" s="9">
        <v>150.56699999999995</v>
      </c>
      <c r="L5148" s="9">
        <v>147.81700000000001</v>
      </c>
    </row>
    <row r="5149" spans="6:12">
      <c r="F5149" s="9">
        <v>5130</v>
      </c>
      <c r="G5149" s="9">
        <v>42</v>
      </c>
      <c r="H5149" s="9">
        <v>3</v>
      </c>
      <c r="I5149" s="9">
        <v>5</v>
      </c>
      <c r="J5149" s="9">
        <v>-120.24999999999994</v>
      </c>
      <c r="K5149" s="9">
        <v>79.029999999999944</v>
      </c>
      <c r="L5149" s="9">
        <v>75.929999999999978</v>
      </c>
    </row>
    <row r="5150" spans="6:12">
      <c r="F5150" s="9">
        <v>5131</v>
      </c>
      <c r="G5150" s="9">
        <v>19</v>
      </c>
      <c r="H5150" s="9">
        <v>2</v>
      </c>
      <c r="I5150" s="9">
        <v>4</v>
      </c>
      <c r="J5150" s="9">
        <v>-17.509000000000015</v>
      </c>
      <c r="K5150" s="9">
        <v>145.40099999999998</v>
      </c>
      <c r="L5150" s="9">
        <v>140.251</v>
      </c>
    </row>
    <row r="5151" spans="6:12">
      <c r="F5151" s="9">
        <v>5132</v>
      </c>
      <c r="G5151" s="9">
        <v>33</v>
      </c>
      <c r="H5151" s="9">
        <v>3</v>
      </c>
      <c r="I5151" s="9">
        <v>3</v>
      </c>
      <c r="J5151" s="9">
        <v>-289.63099999999991</v>
      </c>
      <c r="K5151" s="9">
        <v>-2.3610000000000184</v>
      </c>
      <c r="L5151" s="9">
        <v>-7.61099999999999</v>
      </c>
    </row>
    <row r="5152" spans="6:12">
      <c r="F5152" s="9">
        <v>5133</v>
      </c>
      <c r="G5152" s="9">
        <v>40</v>
      </c>
      <c r="H5152" s="9">
        <v>3</v>
      </c>
      <c r="I5152" s="9">
        <v>7</v>
      </c>
      <c r="J5152" s="9">
        <v>2.7500000000000568</v>
      </c>
      <c r="K5152" s="9">
        <v>117.44999999999993</v>
      </c>
      <c r="L5152" s="9">
        <v>114.85000000000008</v>
      </c>
    </row>
    <row r="5153" spans="6:12">
      <c r="F5153" s="9">
        <v>5134</v>
      </c>
      <c r="G5153" s="9">
        <v>19</v>
      </c>
      <c r="H5153" s="9">
        <v>2</v>
      </c>
      <c r="I5153" s="9">
        <v>8</v>
      </c>
      <c r="J5153" s="9">
        <v>155.66699999999997</v>
      </c>
      <c r="K5153" s="9">
        <v>148.17699999999996</v>
      </c>
      <c r="L5153" s="9">
        <v>144.62700000000001</v>
      </c>
    </row>
    <row r="5154" spans="6:12">
      <c r="F5154" s="9">
        <v>5135</v>
      </c>
      <c r="G5154" s="9">
        <v>36</v>
      </c>
      <c r="H5154" s="9">
        <v>2</v>
      </c>
      <c r="I5154" s="9">
        <v>7</v>
      </c>
      <c r="J5154" s="9">
        <v>88.631999999999977</v>
      </c>
      <c r="K5154" s="9">
        <v>118.47199999999998</v>
      </c>
      <c r="L5154" s="9">
        <v>117.072</v>
      </c>
    </row>
    <row r="5155" spans="6:12">
      <c r="F5155" s="9">
        <v>5136</v>
      </c>
      <c r="G5155" s="9">
        <v>21</v>
      </c>
      <c r="H5155" s="9">
        <v>2</v>
      </c>
      <c r="I5155" s="9">
        <v>6</v>
      </c>
      <c r="J5155" s="9">
        <v>79.510999999999967</v>
      </c>
      <c r="K5155" s="9">
        <v>156.60099999999994</v>
      </c>
      <c r="L5155" s="9">
        <v>152.55099999999999</v>
      </c>
    </row>
    <row r="5156" spans="6:12">
      <c r="F5156" s="9">
        <v>5137</v>
      </c>
      <c r="G5156" s="9">
        <v>29</v>
      </c>
      <c r="H5156" s="9">
        <v>2</v>
      </c>
      <c r="I5156" s="9">
        <v>7</v>
      </c>
      <c r="J5156" s="9">
        <v>94.81299999999996</v>
      </c>
      <c r="K5156" s="9">
        <v>126.82299999999995</v>
      </c>
      <c r="L5156" s="9">
        <v>124.37299999999999</v>
      </c>
    </row>
    <row r="5157" spans="6:12">
      <c r="F5157" s="9">
        <v>5138</v>
      </c>
      <c r="G5157" s="9">
        <v>33</v>
      </c>
      <c r="H5157" s="9">
        <v>2</v>
      </c>
      <c r="I5157" s="9">
        <v>6</v>
      </c>
      <c r="J5157" s="9">
        <v>51.022999999999968</v>
      </c>
      <c r="K5157" s="9">
        <v>124.39299999999996</v>
      </c>
      <c r="L5157" s="9">
        <v>122.14299999999996</v>
      </c>
    </row>
    <row r="5158" spans="6:12">
      <c r="F5158" s="9">
        <v>5139</v>
      </c>
      <c r="G5158" s="9">
        <v>24</v>
      </c>
      <c r="H5158" s="9">
        <v>3</v>
      </c>
      <c r="I5158" s="9">
        <v>8</v>
      </c>
      <c r="J5158" s="9">
        <v>65.372000000000014</v>
      </c>
      <c r="K5158" s="9">
        <v>142.43200000000002</v>
      </c>
      <c r="L5158" s="9">
        <v>137.83199999999999</v>
      </c>
    </row>
    <row r="5159" spans="6:12">
      <c r="F5159" s="9">
        <v>5140</v>
      </c>
      <c r="G5159" s="9">
        <v>30</v>
      </c>
      <c r="H5159" s="9">
        <v>3</v>
      </c>
      <c r="I5159" s="9">
        <v>5</v>
      </c>
      <c r="J5159" s="9">
        <v>-122.64999999999992</v>
      </c>
      <c r="K5159" s="9">
        <v>80.349999999999994</v>
      </c>
      <c r="L5159" s="9">
        <v>75.450000000000017</v>
      </c>
    </row>
    <row r="5160" spans="6:12">
      <c r="F5160" s="9">
        <v>5141</v>
      </c>
      <c r="G5160" s="9">
        <v>21</v>
      </c>
      <c r="H5160" s="9">
        <v>1</v>
      </c>
      <c r="I5160" s="9">
        <v>5</v>
      </c>
      <c r="J5160" s="9">
        <v>120.66500000000001</v>
      </c>
      <c r="K5160" s="9">
        <v>154.255</v>
      </c>
      <c r="L5160" s="9">
        <v>151.60499999999996</v>
      </c>
    </row>
    <row r="5161" spans="6:12">
      <c r="F5161" s="9">
        <v>5142</v>
      </c>
      <c r="G5161" s="9">
        <v>19</v>
      </c>
      <c r="H5161" s="9">
        <v>3</v>
      </c>
      <c r="I5161" s="9">
        <v>8</v>
      </c>
      <c r="J5161" s="9">
        <v>83.856999999999971</v>
      </c>
      <c r="K5161" s="9">
        <v>162.46699999999998</v>
      </c>
      <c r="L5161" s="9">
        <v>157.11700000000002</v>
      </c>
    </row>
    <row r="5162" spans="6:12">
      <c r="F5162" s="9">
        <v>5143</v>
      </c>
      <c r="G5162" s="9">
        <v>45</v>
      </c>
      <c r="H5162" s="9">
        <v>2</v>
      </c>
      <c r="I5162" s="9">
        <v>3</v>
      </c>
      <c r="J5162" s="9">
        <v>-111.595</v>
      </c>
      <c r="K5162" s="9">
        <v>85.854999999999947</v>
      </c>
      <c r="L5162" s="9">
        <v>84.205000000000013</v>
      </c>
    </row>
    <row r="5163" spans="6:12">
      <c r="F5163" s="9">
        <v>5144</v>
      </c>
      <c r="G5163" s="9">
        <v>48</v>
      </c>
      <c r="H5163" s="9">
        <v>3</v>
      </c>
      <c r="I5163" s="9">
        <v>6</v>
      </c>
      <c r="J5163" s="9">
        <v>-36.631999999999891</v>
      </c>
      <c r="K5163" s="9">
        <v>118.18800000000002</v>
      </c>
      <c r="L5163" s="9">
        <v>116.38800000000006</v>
      </c>
    </row>
    <row r="5164" spans="6:12">
      <c r="F5164" s="9">
        <v>5145</v>
      </c>
      <c r="G5164" s="9">
        <v>24</v>
      </c>
      <c r="H5164" s="9">
        <v>2</v>
      </c>
      <c r="I5164" s="9">
        <v>9</v>
      </c>
      <c r="J5164" s="9">
        <v>156.0559999999999</v>
      </c>
      <c r="K5164" s="9">
        <v>104.41599999999988</v>
      </c>
      <c r="L5164" s="9">
        <v>102.01599999999991</v>
      </c>
    </row>
    <row r="5165" spans="6:12">
      <c r="F5165" s="9">
        <v>5146</v>
      </c>
      <c r="G5165" s="9">
        <v>54</v>
      </c>
      <c r="H5165" s="9">
        <v>1</v>
      </c>
      <c r="I5165" s="9">
        <v>4</v>
      </c>
      <c r="J5165" s="9">
        <v>92.635999999999967</v>
      </c>
      <c r="K5165" s="9">
        <v>158.596</v>
      </c>
      <c r="L5165" s="9">
        <v>160.49600000000007</v>
      </c>
    </row>
    <row r="5166" spans="6:12">
      <c r="F5166" s="9">
        <v>5147</v>
      </c>
      <c r="G5166" s="9">
        <v>48</v>
      </c>
      <c r="H5166" s="9">
        <v>1</v>
      </c>
      <c r="I5166" s="9">
        <v>5</v>
      </c>
      <c r="J5166" s="9">
        <v>107.03000000000003</v>
      </c>
      <c r="K5166" s="9">
        <v>132.25000000000003</v>
      </c>
      <c r="L5166" s="9">
        <v>133.65</v>
      </c>
    </row>
    <row r="5167" spans="6:12">
      <c r="F5167" s="9">
        <v>5148</v>
      </c>
      <c r="G5167" s="9">
        <v>31</v>
      </c>
      <c r="H5167" s="9">
        <v>2</v>
      </c>
      <c r="I5167" s="9">
        <v>9</v>
      </c>
      <c r="J5167" s="9">
        <v>140.50899999999996</v>
      </c>
      <c r="K5167" s="9">
        <v>86.698999999999955</v>
      </c>
      <c r="L5167" s="9">
        <v>85.349000000000046</v>
      </c>
    </row>
    <row r="5168" spans="6:12">
      <c r="F5168" s="9">
        <v>5149</v>
      </c>
      <c r="G5168" s="9">
        <v>35</v>
      </c>
      <c r="H5168" s="9">
        <v>3</v>
      </c>
      <c r="I5168" s="9">
        <v>8</v>
      </c>
      <c r="J5168" s="9">
        <v>48.465000000000089</v>
      </c>
      <c r="K5168" s="9">
        <v>122.11499999999995</v>
      </c>
      <c r="L5168" s="9">
        <v>119.16500000000002</v>
      </c>
    </row>
    <row r="5169" spans="6:12">
      <c r="F5169" s="9">
        <v>5150</v>
      </c>
      <c r="G5169" s="9">
        <v>38</v>
      </c>
      <c r="H5169" s="9">
        <v>3</v>
      </c>
      <c r="I5169" s="9">
        <v>5</v>
      </c>
      <c r="J5169" s="9">
        <v>-125.36999999999989</v>
      </c>
      <c r="K5169" s="9">
        <v>75.149999999999949</v>
      </c>
      <c r="L5169" s="9">
        <v>71.450000000000017</v>
      </c>
    </row>
    <row r="5170" spans="6:12">
      <c r="F5170" s="9">
        <v>5151</v>
      </c>
      <c r="G5170" s="9">
        <v>32</v>
      </c>
      <c r="H5170" s="9">
        <v>3</v>
      </c>
      <c r="I5170" s="9">
        <v>6</v>
      </c>
      <c r="J5170" s="9">
        <v>-57.20799999999997</v>
      </c>
      <c r="K5170" s="9">
        <v>102.57199999999997</v>
      </c>
      <c r="L5170" s="9">
        <v>98.372000000000014</v>
      </c>
    </row>
    <row r="5171" spans="6:12">
      <c r="F5171" s="9">
        <v>5152</v>
      </c>
      <c r="G5171" s="9">
        <v>25</v>
      </c>
      <c r="H5171" s="9">
        <v>1</v>
      </c>
      <c r="I5171" s="9">
        <v>3</v>
      </c>
      <c r="J5171" s="9">
        <v>20.904999999999987</v>
      </c>
      <c r="K5171" s="9">
        <v>138.45500000000001</v>
      </c>
      <c r="L5171" s="9">
        <v>135.60500000000002</v>
      </c>
    </row>
    <row r="5172" spans="6:12">
      <c r="F5172" s="9">
        <v>5153</v>
      </c>
      <c r="G5172" s="9">
        <v>32</v>
      </c>
      <c r="H5172" s="9">
        <v>1</v>
      </c>
      <c r="I5172" s="9">
        <v>6</v>
      </c>
      <c r="J5172" s="9">
        <v>119.83199999999997</v>
      </c>
      <c r="K5172" s="9">
        <v>107.41199999999998</v>
      </c>
      <c r="L5172" s="9">
        <v>106.81199999999998</v>
      </c>
    </row>
    <row r="5173" spans="6:12">
      <c r="F5173" s="9">
        <v>5154</v>
      </c>
      <c r="G5173" s="9">
        <v>50</v>
      </c>
      <c r="H5173" s="9">
        <v>1</v>
      </c>
      <c r="I5173" s="9">
        <v>9</v>
      </c>
      <c r="J5173" s="9">
        <v>171.3299999999999</v>
      </c>
      <c r="K5173" s="9">
        <v>25.529999999999944</v>
      </c>
      <c r="L5173" s="9">
        <v>28.830000000000013</v>
      </c>
    </row>
    <row r="5174" spans="6:12">
      <c r="F5174" s="9">
        <v>5155</v>
      </c>
      <c r="G5174" s="9">
        <v>50</v>
      </c>
      <c r="H5174" s="9">
        <v>2</v>
      </c>
      <c r="I5174" s="9">
        <v>8</v>
      </c>
      <c r="J5174" s="9">
        <v>145.21999999999997</v>
      </c>
      <c r="K5174" s="9">
        <v>128.11999999999998</v>
      </c>
      <c r="L5174" s="9">
        <v>129.21999999999997</v>
      </c>
    </row>
    <row r="5175" spans="6:12">
      <c r="F5175" s="9">
        <v>5156</v>
      </c>
      <c r="G5175" s="9">
        <v>22</v>
      </c>
      <c r="H5175" s="9">
        <v>2</v>
      </c>
      <c r="I5175" s="9">
        <v>7</v>
      </c>
      <c r="J5175" s="9">
        <v>114.22399999999996</v>
      </c>
      <c r="K5175" s="9">
        <v>148.40399999999994</v>
      </c>
      <c r="L5175" s="9">
        <v>144.904</v>
      </c>
    </row>
    <row r="5176" spans="6:12">
      <c r="F5176" s="9">
        <v>5157</v>
      </c>
      <c r="G5176" s="9">
        <v>27</v>
      </c>
      <c r="H5176" s="9">
        <v>3</v>
      </c>
      <c r="I5176" s="9">
        <v>5</v>
      </c>
      <c r="J5176" s="9">
        <v>-117.17499999999995</v>
      </c>
      <c r="K5176" s="9">
        <v>86.754999999999967</v>
      </c>
      <c r="L5176" s="9">
        <v>81.405000000000001</v>
      </c>
    </row>
    <row r="5177" spans="6:12">
      <c r="F5177" s="9">
        <v>5158</v>
      </c>
      <c r="G5177" s="9">
        <v>23</v>
      </c>
      <c r="H5177" s="9">
        <v>2</v>
      </c>
      <c r="I5177" s="9">
        <v>9</v>
      </c>
      <c r="J5177" s="9">
        <v>159.35699999999994</v>
      </c>
      <c r="K5177" s="9">
        <v>108.02699999999996</v>
      </c>
      <c r="L5177" s="9">
        <v>105.47699999999998</v>
      </c>
    </row>
    <row r="5178" spans="6:12">
      <c r="F5178" s="9">
        <v>5159</v>
      </c>
      <c r="G5178" s="9">
        <v>29</v>
      </c>
      <c r="H5178" s="9">
        <v>2</v>
      </c>
      <c r="I5178" s="9">
        <v>8</v>
      </c>
      <c r="J5178" s="9">
        <v>123.94699999999997</v>
      </c>
      <c r="K5178" s="9">
        <v>113.35699999999994</v>
      </c>
      <c r="L5178" s="9">
        <v>111.30699999999999</v>
      </c>
    </row>
    <row r="5179" spans="6:12">
      <c r="F5179" s="9">
        <v>5160</v>
      </c>
      <c r="G5179" s="9">
        <v>43</v>
      </c>
      <c r="H5179" s="9">
        <v>1</v>
      </c>
      <c r="I5179" s="9">
        <v>5</v>
      </c>
      <c r="J5179" s="9">
        <v>94.705000000000013</v>
      </c>
      <c r="K5179" s="9">
        <v>121.47499999999997</v>
      </c>
      <c r="L5179" s="9">
        <v>122.125</v>
      </c>
    </row>
    <row r="5180" spans="6:12">
      <c r="F5180" s="9">
        <v>5161</v>
      </c>
      <c r="G5180" s="9">
        <v>41</v>
      </c>
      <c r="H5180" s="9">
        <v>2</v>
      </c>
      <c r="I5180" s="9">
        <v>3</v>
      </c>
      <c r="J5180" s="9">
        <v>-119.30699999999999</v>
      </c>
      <c r="K5180" s="9">
        <v>79.382999999999953</v>
      </c>
      <c r="L5180" s="9">
        <v>77.132999999999981</v>
      </c>
    </row>
    <row r="5181" spans="6:12">
      <c r="F5181" s="9">
        <v>5162</v>
      </c>
      <c r="G5181" s="9">
        <v>34</v>
      </c>
      <c r="H5181" s="9">
        <v>3</v>
      </c>
      <c r="I5181" s="9">
        <v>8</v>
      </c>
      <c r="J5181" s="9">
        <v>48.652000000000044</v>
      </c>
      <c r="K5181" s="9">
        <v>122.61199999999997</v>
      </c>
      <c r="L5181" s="9">
        <v>119.51200000000006</v>
      </c>
    </row>
    <row r="5182" spans="6:12">
      <c r="F5182" s="9">
        <v>5163</v>
      </c>
      <c r="G5182" s="9">
        <v>51</v>
      </c>
      <c r="H5182" s="9">
        <v>1</v>
      </c>
      <c r="I5182" s="9">
        <v>6</v>
      </c>
      <c r="J5182" s="9">
        <v>146.261</v>
      </c>
      <c r="K5182" s="9">
        <v>127.95099999999995</v>
      </c>
      <c r="L5182" s="9">
        <v>130.20100000000011</v>
      </c>
    </row>
    <row r="5183" spans="6:12">
      <c r="F5183" s="9">
        <v>5164</v>
      </c>
      <c r="G5183" s="9">
        <v>53</v>
      </c>
      <c r="H5183" s="9">
        <v>1</v>
      </c>
      <c r="I5183" s="9">
        <v>4</v>
      </c>
      <c r="J5183" s="9">
        <v>88.016999999999967</v>
      </c>
      <c r="K5183" s="9">
        <v>154.28699999999998</v>
      </c>
      <c r="L5183" s="9">
        <v>156.03700000000003</v>
      </c>
    </row>
    <row r="5184" spans="6:12">
      <c r="F5184" s="9">
        <v>5165</v>
      </c>
      <c r="G5184" s="9">
        <v>32</v>
      </c>
      <c r="H5184" s="9">
        <v>3</v>
      </c>
      <c r="I5184" s="9">
        <v>3</v>
      </c>
      <c r="J5184" s="9">
        <v>-288.87399999999991</v>
      </c>
      <c r="K5184" s="9">
        <v>-1.2940000000000111</v>
      </c>
      <c r="L5184" s="9">
        <v>-6.69399999999996</v>
      </c>
    </row>
    <row r="5185" spans="6:12">
      <c r="F5185" s="9">
        <v>5166</v>
      </c>
      <c r="G5185" s="9">
        <v>52</v>
      </c>
      <c r="H5185" s="9">
        <v>2</v>
      </c>
      <c r="I5185" s="9">
        <v>7</v>
      </c>
      <c r="J5185" s="9">
        <v>124.18399999999997</v>
      </c>
      <c r="K5185" s="9">
        <v>149.06399999999996</v>
      </c>
      <c r="L5185" s="9">
        <v>150.06399999999994</v>
      </c>
    </row>
    <row r="5186" spans="6:12">
      <c r="F5186" s="9">
        <v>5167</v>
      </c>
      <c r="G5186" s="9">
        <v>31</v>
      </c>
      <c r="H5186" s="9">
        <v>3</v>
      </c>
      <c r="I5186" s="9">
        <v>8</v>
      </c>
      <c r="J5186" s="9">
        <v>50.833000000000084</v>
      </c>
      <c r="K5186" s="9">
        <v>125.72299999999996</v>
      </c>
      <c r="L5186" s="9">
        <v>122.173</v>
      </c>
    </row>
    <row r="5187" spans="6:12">
      <c r="F5187" s="9">
        <v>5168</v>
      </c>
      <c r="G5187" s="9">
        <v>35</v>
      </c>
      <c r="H5187" s="9">
        <v>3</v>
      </c>
      <c r="I5187" s="9">
        <v>6</v>
      </c>
      <c r="J5187" s="9">
        <v>-58.614999999999895</v>
      </c>
      <c r="K5187" s="9">
        <v>100.23499999999996</v>
      </c>
      <c r="L5187" s="9">
        <v>96.485000000000014</v>
      </c>
    </row>
    <row r="5188" spans="6:12">
      <c r="F5188" s="9">
        <v>5169</v>
      </c>
      <c r="G5188" s="9">
        <v>31</v>
      </c>
      <c r="H5188" s="9">
        <v>3</v>
      </c>
      <c r="I5188" s="9">
        <v>6</v>
      </c>
      <c r="J5188" s="9">
        <v>-56.198999999999955</v>
      </c>
      <c r="K5188" s="9">
        <v>103.89099999999999</v>
      </c>
      <c r="L5188" s="9">
        <v>99.541000000000082</v>
      </c>
    </row>
    <row r="5189" spans="6:12">
      <c r="F5189" s="9">
        <v>5170</v>
      </c>
      <c r="G5189" s="9">
        <v>54</v>
      </c>
      <c r="H5189" s="9">
        <v>2</v>
      </c>
      <c r="I5189" s="9">
        <v>9</v>
      </c>
      <c r="J5189" s="9">
        <v>182.57599999999994</v>
      </c>
      <c r="K5189" s="9">
        <v>121.63599999999997</v>
      </c>
      <c r="L5189" s="9">
        <v>123.73599999999999</v>
      </c>
    </row>
    <row r="5190" spans="6:12">
      <c r="F5190" s="9">
        <v>5171</v>
      </c>
      <c r="G5190" s="9">
        <v>26</v>
      </c>
      <c r="H5190" s="9">
        <v>1</v>
      </c>
      <c r="I5190" s="9">
        <v>6</v>
      </c>
      <c r="J5190" s="9">
        <v>131.73599999999996</v>
      </c>
      <c r="K5190" s="9">
        <v>121.176</v>
      </c>
      <c r="L5190" s="9">
        <v>119.676</v>
      </c>
    </row>
    <row r="5191" spans="6:12">
      <c r="F5191" s="9">
        <v>5172</v>
      </c>
      <c r="G5191" s="9">
        <v>50</v>
      </c>
      <c r="H5191" s="9">
        <v>2</v>
      </c>
      <c r="I5191" s="9">
        <v>7</v>
      </c>
      <c r="J5191" s="9">
        <v>115.95999999999995</v>
      </c>
      <c r="K5191" s="9">
        <v>141.45999999999995</v>
      </c>
      <c r="L5191" s="9">
        <v>142.15999999999997</v>
      </c>
    </row>
    <row r="5192" spans="6:12">
      <c r="F5192" s="9">
        <v>5173</v>
      </c>
      <c r="G5192" s="9">
        <v>38</v>
      </c>
      <c r="H5192" s="9">
        <v>1</v>
      </c>
      <c r="I5192" s="9">
        <v>6</v>
      </c>
      <c r="J5192" s="9">
        <v>117.64799999999998</v>
      </c>
      <c r="K5192" s="9">
        <v>103.36799999999998</v>
      </c>
      <c r="L5192" s="9">
        <v>103.66800000000005</v>
      </c>
    </row>
    <row r="5193" spans="6:12">
      <c r="F5193" s="9">
        <v>5174</v>
      </c>
      <c r="G5193" s="9">
        <v>54</v>
      </c>
      <c r="H5193" s="9">
        <v>1</v>
      </c>
      <c r="I5193" s="9">
        <v>8</v>
      </c>
      <c r="J5193" s="9">
        <v>188.13199999999992</v>
      </c>
      <c r="K5193" s="9">
        <v>83.691999999999965</v>
      </c>
      <c r="L5193" s="9">
        <v>87.19200000000005</v>
      </c>
    </row>
    <row r="5194" spans="6:12">
      <c r="F5194" s="9">
        <v>5175</v>
      </c>
      <c r="G5194" s="9">
        <v>25</v>
      </c>
      <c r="H5194" s="9">
        <v>2</v>
      </c>
      <c r="I5194" s="9">
        <v>3</v>
      </c>
      <c r="J5194" s="9">
        <v>-106.95500000000001</v>
      </c>
      <c r="K5194" s="9">
        <v>96.694999999999979</v>
      </c>
      <c r="L5194" s="9">
        <v>92.044999999999987</v>
      </c>
    </row>
    <row r="5195" spans="6:12">
      <c r="F5195" s="9">
        <v>5176</v>
      </c>
      <c r="G5195" s="9">
        <v>32</v>
      </c>
      <c r="H5195" s="9">
        <v>1</v>
      </c>
      <c r="I5195" s="9">
        <v>4</v>
      </c>
      <c r="J5195" s="9">
        <v>53.388000000000005</v>
      </c>
      <c r="K5195" s="9">
        <v>126.16799999999998</v>
      </c>
      <c r="L5195" s="9">
        <v>124.768</v>
      </c>
    </row>
    <row r="5196" spans="6:12">
      <c r="F5196" s="9">
        <v>5177</v>
      </c>
      <c r="G5196" s="9">
        <v>25</v>
      </c>
      <c r="H5196" s="9">
        <v>1</v>
      </c>
      <c r="I5196" s="9">
        <v>4</v>
      </c>
      <c r="J5196" s="9">
        <v>68.304999999999993</v>
      </c>
      <c r="K5196" s="9">
        <v>143.255</v>
      </c>
      <c r="L5196" s="9">
        <v>140.80500000000001</v>
      </c>
    </row>
    <row r="5197" spans="6:12">
      <c r="F5197" s="9">
        <v>5178</v>
      </c>
      <c r="G5197" s="9">
        <v>40</v>
      </c>
      <c r="H5197" s="9">
        <v>2</v>
      </c>
      <c r="I5197" s="9">
        <v>6</v>
      </c>
      <c r="J5197" s="9">
        <v>52.359999999999957</v>
      </c>
      <c r="K5197" s="9">
        <v>123.55999999999995</v>
      </c>
      <c r="L5197" s="9">
        <v>122.36</v>
      </c>
    </row>
    <row r="5198" spans="6:12">
      <c r="F5198" s="9">
        <v>5179</v>
      </c>
      <c r="G5198" s="9">
        <v>40</v>
      </c>
      <c r="H5198" s="9">
        <v>3</v>
      </c>
      <c r="I5198" s="9">
        <v>6</v>
      </c>
      <c r="J5198" s="9">
        <v>-55.559999999999889</v>
      </c>
      <c r="K5198" s="9">
        <v>101.73999999999995</v>
      </c>
      <c r="L5198" s="9">
        <v>98.740000000000066</v>
      </c>
    </row>
    <row r="5199" spans="6:12">
      <c r="F5199" s="9">
        <v>5180</v>
      </c>
      <c r="G5199" s="9">
        <v>53</v>
      </c>
      <c r="H5199" s="9">
        <v>3</v>
      </c>
      <c r="I5199" s="9">
        <v>9</v>
      </c>
      <c r="J5199" s="9">
        <v>130.69700000000006</v>
      </c>
      <c r="K5199" s="9">
        <v>156.16699999999997</v>
      </c>
      <c r="L5199" s="9">
        <v>156.31700000000006</v>
      </c>
    </row>
    <row r="5200" spans="6:12">
      <c r="F5200" s="9">
        <v>5181</v>
      </c>
      <c r="G5200" s="9">
        <v>46</v>
      </c>
      <c r="H5200" s="9">
        <v>1</v>
      </c>
      <c r="I5200" s="9">
        <v>6</v>
      </c>
      <c r="J5200" s="9">
        <v>129.85599999999999</v>
      </c>
      <c r="K5200" s="9">
        <v>113.09599999999996</v>
      </c>
      <c r="L5200" s="9">
        <v>114.59599999999999</v>
      </c>
    </row>
    <row r="5201" spans="6:12">
      <c r="F5201" s="9">
        <v>5182</v>
      </c>
      <c r="G5201" s="9">
        <v>45</v>
      </c>
      <c r="H5201" s="9">
        <v>3</v>
      </c>
      <c r="I5201" s="9">
        <v>5</v>
      </c>
      <c r="J5201" s="9">
        <v>-113.57499999999987</v>
      </c>
      <c r="K5201" s="9">
        <v>84.77499999999992</v>
      </c>
      <c r="L5201" s="9">
        <v>82.125</v>
      </c>
    </row>
    <row r="5202" spans="6:12">
      <c r="F5202" s="9">
        <v>5183</v>
      </c>
      <c r="G5202" s="9">
        <v>51</v>
      </c>
      <c r="H5202" s="9">
        <v>3</v>
      </c>
      <c r="I5202" s="9">
        <v>3</v>
      </c>
      <c r="J5202" s="9">
        <v>-257.08699999999993</v>
      </c>
      <c r="K5202" s="9">
        <v>24.602999999999952</v>
      </c>
      <c r="L5202" s="9">
        <v>22.053000000000111</v>
      </c>
    </row>
    <row r="5203" spans="6:12">
      <c r="F5203" s="9">
        <v>5184</v>
      </c>
      <c r="G5203" s="9">
        <v>49</v>
      </c>
      <c r="H5203" s="9">
        <v>3</v>
      </c>
      <c r="I5203" s="9">
        <v>6</v>
      </c>
      <c r="J5203" s="9">
        <v>-33.050999999999874</v>
      </c>
      <c r="K5203" s="9">
        <v>121.45900000000006</v>
      </c>
      <c r="L5203" s="9">
        <v>119.80900000000008</v>
      </c>
    </row>
    <row r="5204" spans="6:12">
      <c r="F5204" s="9">
        <v>5185</v>
      </c>
      <c r="G5204" s="9">
        <v>20</v>
      </c>
      <c r="H5204" s="9">
        <v>1</v>
      </c>
      <c r="I5204" s="9">
        <v>5</v>
      </c>
      <c r="J5204" s="9">
        <v>124.95000000000002</v>
      </c>
      <c r="K5204" s="9">
        <v>158.85</v>
      </c>
      <c r="L5204" s="9">
        <v>156.05000000000001</v>
      </c>
    </row>
    <row r="5205" spans="6:12">
      <c r="F5205" s="9">
        <v>5186</v>
      </c>
      <c r="G5205" s="9">
        <v>42</v>
      </c>
      <c r="H5205" s="9">
        <v>2</v>
      </c>
      <c r="I5205" s="9">
        <v>8</v>
      </c>
      <c r="J5205" s="9">
        <v>123.07599999999996</v>
      </c>
      <c r="K5205" s="9">
        <v>108.45599999999993</v>
      </c>
      <c r="L5205" s="9">
        <v>108.35599999999994</v>
      </c>
    </row>
    <row r="5206" spans="6:12">
      <c r="F5206" s="9">
        <v>5187</v>
      </c>
      <c r="G5206" s="9">
        <v>41</v>
      </c>
      <c r="H5206" s="9">
        <v>3</v>
      </c>
      <c r="I5206" s="9">
        <v>3</v>
      </c>
      <c r="J5206" s="9">
        <v>-285.96699999999998</v>
      </c>
      <c r="K5206" s="9">
        <v>-1.1770000000000493</v>
      </c>
      <c r="L5206" s="9">
        <v>-5.2269999999999754</v>
      </c>
    </row>
    <row r="5207" spans="6:12">
      <c r="F5207" s="9">
        <v>5188</v>
      </c>
      <c r="G5207" s="9">
        <v>52</v>
      </c>
      <c r="H5207" s="9">
        <v>2</v>
      </c>
      <c r="I5207" s="9">
        <v>5</v>
      </c>
      <c r="J5207" s="9">
        <v>37.200000000000017</v>
      </c>
      <c r="K5207" s="9">
        <v>147.28</v>
      </c>
      <c r="L5207" s="9">
        <v>147.47999999999993</v>
      </c>
    </row>
    <row r="5208" spans="6:12">
      <c r="F5208" s="9">
        <v>5189</v>
      </c>
      <c r="G5208" s="9">
        <v>39</v>
      </c>
      <c r="H5208" s="9">
        <v>3</v>
      </c>
      <c r="I5208" s="9">
        <v>4</v>
      </c>
      <c r="J5208" s="9">
        <v>-201.75899999999996</v>
      </c>
      <c r="K5208" s="9">
        <v>41.050999999999959</v>
      </c>
      <c r="L5208" s="9">
        <v>37.101000000000028</v>
      </c>
    </row>
    <row r="5209" spans="6:12">
      <c r="F5209" s="9">
        <v>5190</v>
      </c>
      <c r="G5209" s="9">
        <v>53</v>
      </c>
      <c r="H5209" s="9">
        <v>3</v>
      </c>
      <c r="I5209" s="9">
        <v>7</v>
      </c>
      <c r="J5209" s="9">
        <v>42.361000000000104</v>
      </c>
      <c r="K5209" s="9">
        <v>153.03099999999995</v>
      </c>
      <c r="L5209" s="9">
        <v>152.38100000000009</v>
      </c>
    </row>
    <row r="5210" spans="6:12">
      <c r="F5210" s="9">
        <v>5191</v>
      </c>
      <c r="G5210" s="9">
        <v>31</v>
      </c>
      <c r="H5210" s="9">
        <v>1</v>
      </c>
      <c r="I5210" s="9">
        <v>4</v>
      </c>
      <c r="J5210" s="9">
        <v>54.709000000000003</v>
      </c>
      <c r="K5210" s="9">
        <v>127.79899999999998</v>
      </c>
      <c r="L5210" s="9">
        <v>126.24900000000002</v>
      </c>
    </row>
    <row r="5211" spans="6:12">
      <c r="F5211" s="9">
        <v>5192</v>
      </c>
      <c r="G5211" s="9">
        <v>41</v>
      </c>
      <c r="H5211" s="9">
        <v>1</v>
      </c>
      <c r="I5211" s="9">
        <v>4</v>
      </c>
      <c r="J5211" s="9">
        <v>53.648999999999994</v>
      </c>
      <c r="K5211" s="9">
        <v>123.63899999999995</v>
      </c>
      <c r="L5211" s="9">
        <v>123.589</v>
      </c>
    </row>
    <row r="5212" spans="6:12">
      <c r="F5212" s="9">
        <v>5193</v>
      </c>
      <c r="G5212" s="9">
        <v>53</v>
      </c>
      <c r="H5212" s="9">
        <v>2</v>
      </c>
      <c r="I5212" s="9">
        <v>4</v>
      </c>
      <c r="J5212" s="9">
        <v>-16.012999999999977</v>
      </c>
      <c r="K5212" s="9">
        <v>136.35699999999997</v>
      </c>
      <c r="L5212" s="9">
        <v>136.30700000000002</v>
      </c>
    </row>
    <row r="5213" spans="6:12">
      <c r="F5213" s="9">
        <v>5194</v>
      </c>
      <c r="G5213" s="9">
        <v>28</v>
      </c>
      <c r="H5213" s="9">
        <v>1</v>
      </c>
      <c r="I5213" s="9">
        <v>7</v>
      </c>
      <c r="J5213" s="9">
        <v>145.66599999999997</v>
      </c>
      <c r="K5213" s="9">
        <v>91.885999999999967</v>
      </c>
      <c r="L5213" s="9">
        <v>91.085999999999984</v>
      </c>
    </row>
    <row r="5214" spans="6:12">
      <c r="F5214" s="9">
        <v>5195</v>
      </c>
      <c r="G5214" s="9">
        <v>37</v>
      </c>
      <c r="H5214" s="9">
        <v>3</v>
      </c>
      <c r="I5214" s="9">
        <v>4</v>
      </c>
      <c r="J5214" s="9">
        <v>-203.22699999999998</v>
      </c>
      <c r="K5214" s="9">
        <v>40.203000000000003</v>
      </c>
      <c r="L5214" s="9">
        <v>35.953000000000031</v>
      </c>
    </row>
    <row r="5215" spans="6:12">
      <c r="F5215" s="9">
        <v>5196</v>
      </c>
      <c r="G5215" s="9">
        <v>25</v>
      </c>
      <c r="H5215" s="9">
        <v>1</v>
      </c>
      <c r="I5215" s="9">
        <v>4</v>
      </c>
      <c r="J5215" s="9">
        <v>68.304999999999993</v>
      </c>
      <c r="K5215" s="9">
        <v>143.255</v>
      </c>
      <c r="L5215" s="9">
        <v>140.80500000000001</v>
      </c>
    </row>
    <row r="5216" spans="6:12">
      <c r="F5216" s="9">
        <v>5197</v>
      </c>
      <c r="G5216" s="9">
        <v>31</v>
      </c>
      <c r="H5216" s="9">
        <v>1</v>
      </c>
      <c r="I5216" s="9">
        <v>8</v>
      </c>
      <c r="J5216" s="9">
        <v>149.65299999999996</v>
      </c>
      <c r="K5216" s="9">
        <v>52.342999999999989</v>
      </c>
      <c r="L5216" s="9">
        <v>52.393000000000029</v>
      </c>
    </row>
    <row r="5217" spans="6:12">
      <c r="F5217" s="9">
        <v>5198</v>
      </c>
      <c r="G5217" s="9">
        <v>38</v>
      </c>
      <c r="H5217" s="9">
        <v>1</v>
      </c>
      <c r="I5217" s="9">
        <v>5</v>
      </c>
      <c r="J5217" s="9">
        <v>89.130000000000038</v>
      </c>
      <c r="K5217" s="9">
        <v>117.45</v>
      </c>
      <c r="L5217" s="9">
        <v>117.35000000000004</v>
      </c>
    </row>
    <row r="5218" spans="6:12">
      <c r="F5218" s="9">
        <v>5199</v>
      </c>
      <c r="G5218" s="9">
        <v>51</v>
      </c>
      <c r="H5218" s="9">
        <v>3</v>
      </c>
      <c r="I5218" s="9">
        <v>6</v>
      </c>
      <c r="J5218" s="9">
        <v>-25.078999999999894</v>
      </c>
      <c r="K5218" s="9">
        <v>128.81099999999998</v>
      </c>
      <c r="L5218" s="9">
        <v>127.46100000000013</v>
      </c>
    </row>
    <row r="5219" spans="6:12">
      <c r="F5219" s="9">
        <v>5200</v>
      </c>
      <c r="G5219" s="9">
        <v>36</v>
      </c>
      <c r="H5219" s="9">
        <v>2</v>
      </c>
      <c r="I5219" s="9">
        <v>9</v>
      </c>
      <c r="J5219" s="9">
        <v>137.50399999999993</v>
      </c>
      <c r="K5219" s="9">
        <v>82.143999999999949</v>
      </c>
      <c r="L5219" s="9">
        <v>81.54400000000004</v>
      </c>
    </row>
    <row r="5220" spans="6:12">
      <c r="F5220" s="9">
        <v>5201</v>
      </c>
      <c r="G5220" s="9">
        <v>25</v>
      </c>
      <c r="H5220" s="9">
        <v>1</v>
      </c>
      <c r="I5220" s="9">
        <v>6</v>
      </c>
      <c r="J5220" s="9">
        <v>134.66499999999996</v>
      </c>
      <c r="K5220" s="9">
        <v>124.41499999999999</v>
      </c>
      <c r="L5220" s="9">
        <v>122.76500000000001</v>
      </c>
    </row>
    <row r="5221" spans="6:12">
      <c r="F5221" s="9">
        <v>5202</v>
      </c>
      <c r="G5221" s="9">
        <v>40</v>
      </c>
      <c r="H5221" s="9">
        <v>1</v>
      </c>
      <c r="I5221" s="9">
        <v>6</v>
      </c>
      <c r="J5221" s="9">
        <v>119.07999999999996</v>
      </c>
      <c r="K5221" s="9">
        <v>104.17999999999995</v>
      </c>
      <c r="L5221" s="9">
        <v>104.78</v>
      </c>
    </row>
    <row r="5222" spans="6:12">
      <c r="F5222" s="9">
        <v>5203</v>
      </c>
      <c r="G5222" s="9">
        <v>39</v>
      </c>
      <c r="H5222" s="9">
        <v>3</v>
      </c>
      <c r="I5222" s="9">
        <v>5</v>
      </c>
      <c r="J5222" s="9">
        <v>-124.49499999999989</v>
      </c>
      <c r="K5222" s="9">
        <v>75.714999999999947</v>
      </c>
      <c r="L5222" s="9">
        <v>72.164999999999992</v>
      </c>
    </row>
    <row r="5223" spans="6:12">
      <c r="F5223" s="9">
        <v>5204</v>
      </c>
      <c r="G5223" s="9">
        <v>26</v>
      </c>
      <c r="H5223" s="9">
        <v>2</v>
      </c>
      <c r="I5223" s="9">
        <v>8</v>
      </c>
      <c r="J5223" s="9">
        <v>130.62799999999996</v>
      </c>
      <c r="K5223" s="9">
        <v>120.96799999999996</v>
      </c>
      <c r="L5223" s="9">
        <v>118.46799999999996</v>
      </c>
    </row>
    <row r="5224" spans="6:12">
      <c r="F5224" s="9">
        <v>5205</v>
      </c>
      <c r="G5224" s="9">
        <v>49</v>
      </c>
      <c r="H5224" s="9">
        <v>3</v>
      </c>
      <c r="I5224" s="9">
        <v>9</v>
      </c>
      <c r="J5224" s="9">
        <v>113.60100000000011</v>
      </c>
      <c r="K5224" s="9">
        <v>140.31100000000004</v>
      </c>
      <c r="L5224" s="9">
        <v>139.86100000000005</v>
      </c>
    </row>
    <row r="5225" spans="6:12">
      <c r="F5225" s="9">
        <v>5206</v>
      </c>
      <c r="G5225" s="9">
        <v>28</v>
      </c>
      <c r="H5225" s="9">
        <v>3</v>
      </c>
      <c r="I5225" s="9">
        <v>5</v>
      </c>
      <c r="J5225" s="9">
        <v>-119.26999999999992</v>
      </c>
      <c r="K5225" s="9">
        <v>84.349999999999966</v>
      </c>
      <c r="L5225" s="9">
        <v>79.149999999999977</v>
      </c>
    </row>
    <row r="5226" spans="6:12">
      <c r="F5226" s="9">
        <v>5207</v>
      </c>
      <c r="G5226" s="9">
        <v>33</v>
      </c>
      <c r="H5226" s="9">
        <v>1</v>
      </c>
      <c r="I5226" s="9">
        <v>8</v>
      </c>
      <c r="J5226" s="9">
        <v>147.32899999999998</v>
      </c>
      <c r="K5226" s="9">
        <v>49.398999999999987</v>
      </c>
      <c r="L5226" s="9">
        <v>49.748999999999981</v>
      </c>
    </row>
    <row r="5227" spans="6:12">
      <c r="F5227" s="9">
        <v>5208</v>
      </c>
      <c r="G5227" s="9">
        <v>48</v>
      </c>
      <c r="H5227" s="9">
        <v>2</v>
      </c>
      <c r="I5227" s="9">
        <v>7</v>
      </c>
      <c r="J5227" s="9">
        <v>108.81599999999997</v>
      </c>
      <c r="K5227" s="9">
        <v>134.93599999999998</v>
      </c>
      <c r="L5227" s="9">
        <v>135.33599999999998</v>
      </c>
    </row>
    <row r="5228" spans="6:12">
      <c r="F5228" s="9">
        <v>5209</v>
      </c>
      <c r="G5228" s="9">
        <v>33</v>
      </c>
      <c r="H5228" s="9">
        <v>2</v>
      </c>
      <c r="I5228" s="9">
        <v>7</v>
      </c>
      <c r="J5228" s="9">
        <v>89.660999999999973</v>
      </c>
      <c r="K5228" s="9">
        <v>120.43099999999995</v>
      </c>
      <c r="L5228" s="9">
        <v>118.58099999999996</v>
      </c>
    </row>
    <row r="5229" spans="6:12">
      <c r="F5229" s="9">
        <v>5210</v>
      </c>
      <c r="G5229" s="9">
        <v>33</v>
      </c>
      <c r="H5229" s="9">
        <v>1</v>
      </c>
      <c r="I5229" s="9">
        <v>6</v>
      </c>
      <c r="J5229" s="9">
        <v>118.79299999999998</v>
      </c>
      <c r="K5229" s="9">
        <v>106.06299999999999</v>
      </c>
      <c r="L5229" s="9">
        <v>105.613</v>
      </c>
    </row>
    <row r="5230" spans="6:12">
      <c r="F5230" s="9">
        <v>5211</v>
      </c>
      <c r="G5230" s="9">
        <v>25</v>
      </c>
      <c r="H5230" s="9">
        <v>1</v>
      </c>
      <c r="I5230" s="9">
        <v>9</v>
      </c>
      <c r="J5230" s="9">
        <v>163.1049999999999</v>
      </c>
      <c r="K5230" s="9">
        <v>25.054999999999978</v>
      </c>
      <c r="L5230" s="9">
        <v>24.60499999999999</v>
      </c>
    </row>
    <row r="5231" spans="6:12">
      <c r="F5231" s="9">
        <v>5212</v>
      </c>
      <c r="G5231" s="9">
        <v>36</v>
      </c>
      <c r="H5231" s="9">
        <v>1</v>
      </c>
      <c r="I5231" s="9">
        <v>9</v>
      </c>
      <c r="J5231" s="9">
        <v>145.93399999999988</v>
      </c>
      <c r="K5231" s="9">
        <v>4.4739999999999611</v>
      </c>
      <c r="L5231" s="9">
        <v>5.6740000000000066</v>
      </c>
    </row>
    <row r="5232" spans="6:12">
      <c r="F5232" s="9">
        <v>5213</v>
      </c>
      <c r="G5232" s="9">
        <v>32</v>
      </c>
      <c r="H5232" s="9">
        <v>2</v>
      </c>
      <c r="I5232" s="9">
        <v>5</v>
      </c>
      <c r="J5232" s="9">
        <v>3.8000000000000114</v>
      </c>
      <c r="K5232" s="9">
        <v>120.07999999999996</v>
      </c>
      <c r="L5232" s="9">
        <v>117.27999999999997</v>
      </c>
    </row>
    <row r="5233" spans="6:12">
      <c r="F5233" s="9">
        <v>5214</v>
      </c>
      <c r="G5233" s="9">
        <v>52</v>
      </c>
      <c r="H5233" s="9">
        <v>1</v>
      </c>
      <c r="I5233" s="9">
        <v>6</v>
      </c>
      <c r="J5233" s="9">
        <v>150.35199999999992</v>
      </c>
      <c r="K5233" s="9">
        <v>131.73199999999997</v>
      </c>
      <c r="L5233" s="9">
        <v>134.13200000000001</v>
      </c>
    </row>
    <row r="5234" spans="6:12">
      <c r="F5234" s="9">
        <v>5215</v>
      </c>
      <c r="G5234" s="9">
        <v>32</v>
      </c>
      <c r="H5234" s="9">
        <v>2</v>
      </c>
      <c r="I5234" s="9">
        <v>3</v>
      </c>
      <c r="J5234" s="9">
        <v>-120.864</v>
      </c>
      <c r="K5234" s="9">
        <v>80.615999999999985</v>
      </c>
      <c r="L5234" s="9">
        <v>77.015999999999991</v>
      </c>
    </row>
    <row r="5235" spans="6:12">
      <c r="F5235" s="9">
        <v>5216</v>
      </c>
      <c r="G5235" s="9">
        <v>31</v>
      </c>
      <c r="H5235" s="9">
        <v>2</v>
      </c>
      <c r="I5235" s="9">
        <v>3</v>
      </c>
      <c r="J5235" s="9">
        <v>-119.68699999999998</v>
      </c>
      <c r="K5235" s="9">
        <v>82.10299999999998</v>
      </c>
      <c r="L5235" s="9">
        <v>78.353000000000023</v>
      </c>
    </row>
    <row r="5236" spans="6:12">
      <c r="F5236" s="9">
        <v>5217</v>
      </c>
      <c r="G5236" s="9">
        <v>26</v>
      </c>
      <c r="H5236" s="9">
        <v>1</v>
      </c>
      <c r="I5236" s="9">
        <v>8</v>
      </c>
      <c r="J5236" s="9">
        <v>160.18799999999993</v>
      </c>
      <c r="K5236" s="9">
        <v>64.427999999999983</v>
      </c>
      <c r="L5236" s="9">
        <v>63.727999999999994</v>
      </c>
    </row>
    <row r="5237" spans="6:12">
      <c r="F5237" s="9">
        <v>5218</v>
      </c>
      <c r="G5237" s="9">
        <v>22</v>
      </c>
      <c r="H5237" s="9">
        <v>2</v>
      </c>
      <c r="I5237" s="9">
        <v>4</v>
      </c>
      <c r="J5237" s="9">
        <v>-29.932000000000016</v>
      </c>
      <c r="K5237" s="9">
        <v>132.04799999999994</v>
      </c>
      <c r="L5237" s="9">
        <v>127.34799999999998</v>
      </c>
    </row>
    <row r="5238" spans="6:12">
      <c r="F5238" s="9">
        <v>5219</v>
      </c>
      <c r="G5238" s="9">
        <v>34</v>
      </c>
      <c r="H5238" s="9">
        <v>1</v>
      </c>
      <c r="I5238" s="9">
        <v>6</v>
      </c>
      <c r="J5238" s="9">
        <v>118.02399999999996</v>
      </c>
      <c r="K5238" s="9">
        <v>104.98399999999997</v>
      </c>
      <c r="L5238" s="9">
        <v>104.68399999999998</v>
      </c>
    </row>
    <row r="5239" spans="6:12">
      <c r="F5239" s="9">
        <v>5220</v>
      </c>
      <c r="G5239" s="9">
        <v>19</v>
      </c>
      <c r="H5239" s="9">
        <v>1</v>
      </c>
      <c r="I5239" s="9">
        <v>8</v>
      </c>
      <c r="J5239" s="9">
        <v>186.27699999999996</v>
      </c>
      <c r="K5239" s="9">
        <v>92.686999999999983</v>
      </c>
      <c r="L5239" s="9">
        <v>90.937000000000012</v>
      </c>
    </row>
    <row r="5240" spans="6:12">
      <c r="F5240" s="9">
        <v>5221</v>
      </c>
      <c r="G5240" s="9">
        <v>31</v>
      </c>
      <c r="H5240" s="9">
        <v>1</v>
      </c>
      <c r="I5240" s="9">
        <v>7</v>
      </c>
      <c r="J5240" s="9">
        <v>140.13699999999997</v>
      </c>
      <c r="K5240" s="9">
        <v>85.426999999999964</v>
      </c>
      <c r="L5240" s="9">
        <v>85.077000000000027</v>
      </c>
    </row>
    <row r="5241" spans="6:12">
      <c r="F5241" s="9">
        <v>5222</v>
      </c>
      <c r="G5241" s="9">
        <v>31</v>
      </c>
      <c r="H5241" s="9">
        <v>1</v>
      </c>
      <c r="I5241" s="9">
        <v>7</v>
      </c>
      <c r="J5241" s="9">
        <v>140.13699999999997</v>
      </c>
      <c r="K5241" s="9">
        <v>85.426999999999964</v>
      </c>
      <c r="L5241" s="9">
        <v>85.077000000000027</v>
      </c>
    </row>
    <row r="5242" spans="6:12">
      <c r="F5242" s="9">
        <v>5223</v>
      </c>
      <c r="G5242" s="9">
        <v>19</v>
      </c>
      <c r="H5242" s="9">
        <v>1</v>
      </c>
      <c r="I5242" s="9">
        <v>8</v>
      </c>
      <c r="J5242" s="9">
        <v>186.27699999999996</v>
      </c>
      <c r="K5242" s="9">
        <v>92.686999999999983</v>
      </c>
      <c r="L5242" s="9">
        <v>90.937000000000012</v>
      </c>
    </row>
    <row r="5243" spans="6:12">
      <c r="F5243" s="9">
        <v>5224</v>
      </c>
      <c r="G5243" s="9">
        <v>21</v>
      </c>
      <c r="H5243" s="9">
        <v>2</v>
      </c>
      <c r="I5243" s="9">
        <v>9</v>
      </c>
      <c r="J5243" s="9">
        <v>166.76899999999995</v>
      </c>
      <c r="K5243" s="9">
        <v>116.05899999999994</v>
      </c>
      <c r="L5243" s="9">
        <v>113.20899999999997</v>
      </c>
    </row>
    <row r="5244" spans="6:12">
      <c r="F5244" s="9">
        <v>5225</v>
      </c>
      <c r="G5244" s="9">
        <v>33</v>
      </c>
      <c r="H5244" s="9">
        <v>3</v>
      </c>
      <c r="I5244" s="9">
        <v>9</v>
      </c>
      <c r="J5244" s="9">
        <v>88.41700000000003</v>
      </c>
      <c r="K5244" s="9">
        <v>120.08699999999993</v>
      </c>
      <c r="L5244" s="9">
        <v>117.23700000000002</v>
      </c>
    </row>
    <row r="5245" spans="6:12">
      <c r="F5245" s="9">
        <v>5226</v>
      </c>
      <c r="G5245" s="9">
        <v>41</v>
      </c>
      <c r="H5245" s="9">
        <v>2</v>
      </c>
      <c r="I5245" s="9">
        <v>7</v>
      </c>
      <c r="J5245" s="9">
        <v>92.316999999999979</v>
      </c>
      <c r="K5245" s="9">
        <v>120.60699999999994</v>
      </c>
      <c r="L5245" s="9">
        <v>119.95699999999999</v>
      </c>
    </row>
    <row r="5246" spans="6:12">
      <c r="F5246" s="9">
        <v>5227</v>
      </c>
      <c r="G5246" s="9">
        <v>38</v>
      </c>
      <c r="H5246" s="9">
        <v>1</v>
      </c>
      <c r="I5246" s="9">
        <v>9</v>
      </c>
      <c r="J5246" s="9">
        <v>146.32199999999992</v>
      </c>
      <c r="K5246" s="9">
        <v>4.2419999999999618</v>
      </c>
      <c r="L5246" s="9">
        <v>5.7420000000000186</v>
      </c>
    </row>
    <row r="5247" spans="6:12">
      <c r="F5247" s="9">
        <v>5228</v>
      </c>
      <c r="G5247" s="9">
        <v>24</v>
      </c>
      <c r="H5247" s="9">
        <v>3</v>
      </c>
      <c r="I5247" s="9">
        <v>6</v>
      </c>
      <c r="J5247" s="9">
        <v>-41.576000000000022</v>
      </c>
      <c r="K5247" s="9">
        <v>120.684</v>
      </c>
      <c r="L5247" s="9">
        <v>115.28400000000005</v>
      </c>
    </row>
    <row r="5248" spans="6:12">
      <c r="F5248" s="9">
        <v>5229</v>
      </c>
      <c r="G5248" s="9">
        <v>20</v>
      </c>
      <c r="H5248" s="9">
        <v>2</v>
      </c>
      <c r="I5248" s="9">
        <v>8</v>
      </c>
      <c r="J5248" s="9">
        <v>151.27999999999997</v>
      </c>
      <c r="K5248" s="9">
        <v>143.47999999999996</v>
      </c>
      <c r="L5248" s="9">
        <v>140.07999999999998</v>
      </c>
    </row>
    <row r="5249" spans="6:12">
      <c r="F5249" s="9">
        <v>5230</v>
      </c>
      <c r="G5249" s="9">
        <v>48</v>
      </c>
      <c r="H5249" s="9">
        <v>2</v>
      </c>
      <c r="I5249" s="9">
        <v>6</v>
      </c>
      <c r="J5249" s="9">
        <v>70.087999999999994</v>
      </c>
      <c r="K5249" s="9">
        <v>138.80799999999999</v>
      </c>
      <c r="L5249" s="9">
        <v>138.80799999999999</v>
      </c>
    </row>
    <row r="5250" spans="6:12">
      <c r="F5250" s="9">
        <v>5231</v>
      </c>
      <c r="G5250" s="9">
        <v>20</v>
      </c>
      <c r="H5250" s="9">
        <v>1</v>
      </c>
      <c r="I5250" s="9">
        <v>9</v>
      </c>
      <c r="J5250" s="9">
        <v>181.70999999999992</v>
      </c>
      <c r="K5250" s="9">
        <v>45.210000000000008</v>
      </c>
      <c r="L5250" s="9">
        <v>44.010000000000019</v>
      </c>
    </row>
    <row r="5251" spans="6:12">
      <c r="F5251" s="9">
        <v>5232</v>
      </c>
      <c r="G5251" s="9">
        <v>45</v>
      </c>
      <c r="H5251" s="9">
        <v>3</v>
      </c>
      <c r="I5251" s="9">
        <v>9</v>
      </c>
      <c r="J5251" s="9">
        <v>100.82499999999999</v>
      </c>
      <c r="K5251" s="9">
        <v>128.77499999999992</v>
      </c>
      <c r="L5251" s="9">
        <v>127.72500000000002</v>
      </c>
    </row>
    <row r="5252" spans="6:12">
      <c r="F5252" s="9">
        <v>5233</v>
      </c>
      <c r="G5252" s="9">
        <v>32</v>
      </c>
      <c r="H5252" s="9">
        <v>3</v>
      </c>
      <c r="I5252" s="9">
        <v>3</v>
      </c>
      <c r="J5252" s="9">
        <v>-288.87399999999991</v>
      </c>
      <c r="K5252" s="9">
        <v>-1.2940000000000111</v>
      </c>
      <c r="L5252" s="9">
        <v>-6.69399999999996</v>
      </c>
    </row>
    <row r="5253" spans="6:12">
      <c r="F5253" s="9">
        <v>5234</v>
      </c>
      <c r="G5253" s="9">
        <v>27</v>
      </c>
      <c r="H5253" s="9">
        <v>2</v>
      </c>
      <c r="I5253" s="9">
        <v>3</v>
      </c>
      <c r="J5253" s="9">
        <v>-112.27900000000002</v>
      </c>
      <c r="K5253" s="9">
        <v>90.750999999999991</v>
      </c>
      <c r="L5253" s="9">
        <v>86.401000000000025</v>
      </c>
    </row>
    <row r="5254" spans="6:12">
      <c r="F5254" s="9">
        <v>5235</v>
      </c>
      <c r="G5254" s="9">
        <v>31</v>
      </c>
      <c r="H5254" s="9">
        <v>3</v>
      </c>
      <c r="I5254" s="9">
        <v>6</v>
      </c>
      <c r="J5254" s="9">
        <v>-56.198999999999955</v>
      </c>
      <c r="K5254" s="9">
        <v>103.89099999999999</v>
      </c>
      <c r="L5254" s="9">
        <v>99.541000000000082</v>
      </c>
    </row>
    <row r="5255" spans="6:12">
      <c r="F5255" s="9">
        <v>5236</v>
      </c>
      <c r="G5255" s="9">
        <v>30</v>
      </c>
      <c r="H5255" s="9">
        <v>3</v>
      </c>
      <c r="I5255" s="9">
        <v>9</v>
      </c>
      <c r="J5255" s="9">
        <v>91.390000000000043</v>
      </c>
      <c r="K5255" s="9">
        <v>123.99000000000001</v>
      </c>
      <c r="L5255" s="9">
        <v>120.69000000000005</v>
      </c>
    </row>
    <row r="5256" spans="6:12">
      <c r="F5256" s="9">
        <v>5237</v>
      </c>
      <c r="G5256" s="9">
        <v>31</v>
      </c>
      <c r="H5256" s="9">
        <v>1</v>
      </c>
      <c r="I5256" s="9">
        <v>6</v>
      </c>
      <c r="J5256" s="9">
        <v>121.14099999999998</v>
      </c>
      <c r="K5256" s="9">
        <v>109.03099999999998</v>
      </c>
      <c r="L5256" s="9">
        <v>108.28100000000001</v>
      </c>
    </row>
    <row r="5257" spans="6:12">
      <c r="F5257" s="9">
        <v>5238</v>
      </c>
      <c r="G5257" s="9">
        <v>19</v>
      </c>
      <c r="H5257" s="9">
        <v>1</v>
      </c>
      <c r="I5257" s="9">
        <v>9</v>
      </c>
      <c r="J5257" s="9">
        <v>186.24099999999993</v>
      </c>
      <c r="K5257" s="9">
        <v>50.050999999999945</v>
      </c>
      <c r="L5257" s="9">
        <v>48.700999999999979</v>
      </c>
    </row>
    <row r="5258" spans="6:12">
      <c r="F5258" s="9">
        <v>5239</v>
      </c>
      <c r="G5258" s="9">
        <v>54</v>
      </c>
      <c r="H5258" s="9">
        <v>1</v>
      </c>
      <c r="I5258" s="9">
        <v>5</v>
      </c>
      <c r="J5258" s="9">
        <v>130.72999999999996</v>
      </c>
      <c r="K5258" s="9">
        <v>154.08999999999997</v>
      </c>
      <c r="L5258" s="9">
        <v>156.39000000000004</v>
      </c>
    </row>
    <row r="5259" spans="6:12">
      <c r="F5259" s="9">
        <v>5240</v>
      </c>
      <c r="G5259" s="9">
        <v>22</v>
      </c>
      <c r="H5259" s="9">
        <v>3</v>
      </c>
      <c r="I5259" s="9">
        <v>4</v>
      </c>
      <c r="J5259" s="9">
        <v>-179.81199999999995</v>
      </c>
      <c r="K5259" s="9">
        <v>68.267999999999972</v>
      </c>
      <c r="L5259" s="9">
        <v>61.768000000000001</v>
      </c>
    </row>
    <row r="5260" spans="6:12">
      <c r="F5260" s="9">
        <v>5241</v>
      </c>
      <c r="G5260" s="9">
        <v>27</v>
      </c>
      <c r="H5260" s="9">
        <v>1</v>
      </c>
      <c r="I5260" s="9">
        <v>9</v>
      </c>
      <c r="J5260" s="9">
        <v>157.55299999999994</v>
      </c>
      <c r="K5260" s="9">
        <v>18.88300000000001</v>
      </c>
      <c r="L5260" s="9">
        <v>18.733000000000033</v>
      </c>
    </row>
    <row r="5261" spans="6:12">
      <c r="F5261" s="9">
        <v>5242</v>
      </c>
      <c r="G5261" s="9">
        <v>54</v>
      </c>
      <c r="H5261" s="9">
        <v>3</v>
      </c>
      <c r="I5261" s="9">
        <v>5</v>
      </c>
      <c r="J5261" s="9">
        <v>-78.969999999999914</v>
      </c>
      <c r="K5261" s="9">
        <v>116.58999999999997</v>
      </c>
      <c r="L5261" s="9">
        <v>115.29000000000002</v>
      </c>
    </row>
    <row r="5262" spans="6:12">
      <c r="F5262" s="9">
        <v>5243</v>
      </c>
      <c r="G5262" s="9">
        <v>31</v>
      </c>
      <c r="H5262" s="9">
        <v>1</v>
      </c>
      <c r="I5262" s="9">
        <v>5</v>
      </c>
      <c r="J5262" s="9">
        <v>92.66500000000002</v>
      </c>
      <c r="K5262" s="9">
        <v>123.155</v>
      </c>
      <c r="L5262" s="9">
        <v>122.00500000000002</v>
      </c>
    </row>
    <row r="5263" spans="6:12">
      <c r="F5263" s="9">
        <v>5244</v>
      </c>
      <c r="G5263" s="9">
        <v>25</v>
      </c>
      <c r="H5263" s="9">
        <v>2</v>
      </c>
      <c r="I5263" s="9">
        <v>4</v>
      </c>
      <c r="J5263" s="9">
        <v>-39.925000000000011</v>
      </c>
      <c r="K5263" s="9">
        <v>121.12499999999997</v>
      </c>
      <c r="L5263" s="9">
        <v>116.875</v>
      </c>
    </row>
    <row r="5264" spans="6:12">
      <c r="F5264" s="9">
        <v>5245</v>
      </c>
      <c r="G5264" s="9">
        <v>51</v>
      </c>
      <c r="H5264" s="9">
        <v>2</v>
      </c>
      <c r="I5264" s="9">
        <v>3</v>
      </c>
      <c r="J5264" s="9">
        <v>-91.926999999999936</v>
      </c>
      <c r="K5264" s="9">
        <v>103.66299999999995</v>
      </c>
      <c r="L5264" s="9">
        <v>102.91300000000007</v>
      </c>
    </row>
    <row r="5265" spans="6:12">
      <c r="F5265" s="9">
        <v>5246</v>
      </c>
      <c r="G5265" s="9">
        <v>42</v>
      </c>
      <c r="H5265" s="9">
        <v>2</v>
      </c>
      <c r="I5265" s="9">
        <v>6</v>
      </c>
      <c r="J5265" s="9">
        <v>55.171999999999969</v>
      </c>
      <c r="K5265" s="9">
        <v>125.75199999999995</v>
      </c>
      <c r="L5265" s="9">
        <v>124.85199999999995</v>
      </c>
    </row>
    <row r="5266" spans="6:12">
      <c r="F5266" s="9">
        <v>5247</v>
      </c>
      <c r="G5266" s="9">
        <v>36</v>
      </c>
      <c r="H5266" s="9">
        <v>3</v>
      </c>
      <c r="I5266" s="9">
        <v>9</v>
      </c>
      <c r="J5266" s="9">
        <v>87.874000000000024</v>
      </c>
      <c r="K5266" s="9">
        <v>118.61399999999992</v>
      </c>
      <c r="L5266" s="9">
        <v>116.21400000000006</v>
      </c>
    </row>
    <row r="5267" spans="6:12">
      <c r="F5267" s="9">
        <v>5248</v>
      </c>
      <c r="G5267" s="9">
        <v>28</v>
      </c>
      <c r="H5267" s="9">
        <v>2</v>
      </c>
      <c r="I5267" s="9">
        <v>3</v>
      </c>
      <c r="J5267" s="9">
        <v>-114.536</v>
      </c>
      <c r="K5267" s="9">
        <v>88.183999999999983</v>
      </c>
      <c r="L5267" s="9">
        <v>83.98399999999998</v>
      </c>
    </row>
    <row r="5268" spans="6:12">
      <c r="F5268" s="9">
        <v>5249</v>
      </c>
      <c r="G5268" s="9">
        <v>20</v>
      </c>
      <c r="H5268" s="9">
        <v>3</v>
      </c>
      <c r="I5268" s="9">
        <v>3</v>
      </c>
      <c r="J5268" s="9">
        <v>-258.73</v>
      </c>
      <c r="K5268" s="9">
        <v>32.569999999999993</v>
      </c>
      <c r="L5268" s="9">
        <v>25.370000000000061</v>
      </c>
    </row>
    <row r="5269" spans="6:12">
      <c r="F5269" s="9">
        <v>5250</v>
      </c>
      <c r="G5269" s="9">
        <v>33</v>
      </c>
      <c r="H5269" s="9">
        <v>1</v>
      </c>
      <c r="I5269" s="9">
        <v>7</v>
      </c>
      <c r="J5269" s="9">
        <v>137.80099999999999</v>
      </c>
      <c r="K5269" s="9">
        <v>82.470999999999975</v>
      </c>
      <c r="L5269" s="9">
        <v>82.420999999999992</v>
      </c>
    </row>
    <row r="5270" spans="6:12">
      <c r="F5270" s="9">
        <v>5251</v>
      </c>
      <c r="G5270" s="9">
        <v>50</v>
      </c>
      <c r="H5270" s="9">
        <v>2</v>
      </c>
      <c r="I5270" s="9">
        <v>4</v>
      </c>
      <c r="J5270" s="9">
        <v>-28.700000000000017</v>
      </c>
      <c r="K5270" s="9">
        <v>124.60000000000001</v>
      </c>
      <c r="L5270" s="9">
        <v>124.09999999999998</v>
      </c>
    </row>
    <row r="5271" spans="6:12">
      <c r="F5271" s="9">
        <v>5252</v>
      </c>
      <c r="G5271" s="9">
        <v>47</v>
      </c>
      <c r="H5271" s="9">
        <v>1</v>
      </c>
      <c r="I5271" s="9">
        <v>5</v>
      </c>
      <c r="J5271" s="9">
        <v>104.02500000000003</v>
      </c>
      <c r="K5271" s="9">
        <v>129.55499999999998</v>
      </c>
      <c r="L5271" s="9">
        <v>130.80500000000004</v>
      </c>
    </row>
    <row r="5272" spans="6:12">
      <c r="F5272" s="9">
        <v>5253</v>
      </c>
      <c r="G5272" s="9">
        <v>54</v>
      </c>
      <c r="H5272" s="9">
        <v>1</v>
      </c>
      <c r="I5272" s="9">
        <v>8</v>
      </c>
      <c r="J5272" s="9">
        <v>188.13199999999992</v>
      </c>
      <c r="K5272" s="9">
        <v>83.691999999999965</v>
      </c>
      <c r="L5272" s="9">
        <v>87.19200000000005</v>
      </c>
    </row>
    <row r="5273" spans="6:12">
      <c r="F5273" s="9">
        <v>5254</v>
      </c>
      <c r="G5273" s="9">
        <v>21</v>
      </c>
      <c r="H5273" s="9">
        <v>3</v>
      </c>
      <c r="I5273" s="9">
        <v>9</v>
      </c>
      <c r="J5273" s="9">
        <v>114.88899999999995</v>
      </c>
      <c r="K5273" s="9">
        <v>150.27899999999994</v>
      </c>
      <c r="L5273" s="9">
        <v>145.62899999999996</v>
      </c>
    </row>
    <row r="5274" spans="6:12">
      <c r="F5274" s="9">
        <v>5255</v>
      </c>
      <c r="G5274" s="9">
        <v>55</v>
      </c>
      <c r="H5274" s="9">
        <v>1</v>
      </c>
      <c r="I5274" s="9">
        <v>9</v>
      </c>
      <c r="J5274" s="9">
        <v>193.22499999999985</v>
      </c>
      <c r="K5274" s="9">
        <v>45.874999999999858</v>
      </c>
      <c r="L5274" s="9">
        <v>49.92500000000004</v>
      </c>
    </row>
    <row r="5275" spans="6:12">
      <c r="F5275" s="9">
        <v>5256</v>
      </c>
      <c r="G5275" s="9">
        <v>33</v>
      </c>
      <c r="H5275" s="9">
        <v>1</v>
      </c>
      <c r="I5275" s="9">
        <v>5</v>
      </c>
      <c r="J5275" s="9">
        <v>90.305000000000021</v>
      </c>
      <c r="K5275" s="9">
        <v>120.175</v>
      </c>
      <c r="L5275" s="9">
        <v>119.32499999999997</v>
      </c>
    </row>
    <row r="5276" spans="6:12">
      <c r="F5276" s="9">
        <v>5257</v>
      </c>
      <c r="G5276" s="9">
        <v>40</v>
      </c>
      <c r="H5276" s="9">
        <v>1</v>
      </c>
      <c r="I5276" s="9">
        <v>3</v>
      </c>
      <c r="J5276" s="9">
        <v>5.0499999999999829</v>
      </c>
      <c r="K5276" s="9">
        <v>117.94999999999996</v>
      </c>
      <c r="L5276" s="9">
        <v>117.35000000000002</v>
      </c>
    </row>
    <row r="5277" spans="6:12">
      <c r="F5277" s="9">
        <v>5258</v>
      </c>
      <c r="G5277" s="9">
        <v>54</v>
      </c>
      <c r="H5277" s="9">
        <v>2</v>
      </c>
      <c r="I5277" s="9">
        <v>4</v>
      </c>
      <c r="J5277" s="9">
        <v>-11.244</v>
      </c>
      <c r="K5277" s="9">
        <v>140.81600000000003</v>
      </c>
      <c r="L5277" s="9">
        <v>140.91600000000005</v>
      </c>
    </row>
    <row r="5278" spans="6:12">
      <c r="F5278" s="9">
        <v>5259</v>
      </c>
      <c r="G5278" s="9">
        <v>22</v>
      </c>
      <c r="H5278" s="9">
        <v>2</v>
      </c>
      <c r="I5278" s="9">
        <v>3</v>
      </c>
      <c r="J5278" s="9">
        <v>-96.944000000000017</v>
      </c>
      <c r="K5278" s="9">
        <v>107.63599999999997</v>
      </c>
      <c r="L5278" s="9">
        <v>102.53599999999999</v>
      </c>
    </row>
    <row r="5279" spans="6:12">
      <c r="F5279" s="9">
        <v>5260</v>
      </c>
      <c r="G5279" s="9">
        <v>54</v>
      </c>
      <c r="H5279" s="9">
        <v>3</v>
      </c>
      <c r="I5279" s="9">
        <v>4</v>
      </c>
      <c r="J5279" s="9">
        <v>-156.3239999999999</v>
      </c>
      <c r="K5279" s="9">
        <v>81.836000000000013</v>
      </c>
      <c r="L5279" s="9">
        <v>80.136000000000081</v>
      </c>
    </row>
    <row r="5280" spans="6:12">
      <c r="F5280" s="9">
        <v>5261</v>
      </c>
      <c r="G5280" s="9">
        <v>44</v>
      </c>
      <c r="H5280" s="9">
        <v>3</v>
      </c>
      <c r="I5280" s="9">
        <v>9</v>
      </c>
      <c r="J5280" s="9">
        <v>98.305999999999983</v>
      </c>
      <c r="K5280" s="9">
        <v>126.56599999999992</v>
      </c>
      <c r="L5280" s="9">
        <v>125.36599999999999</v>
      </c>
    </row>
    <row r="5281" spans="6:12">
      <c r="F5281" s="9">
        <v>5262</v>
      </c>
      <c r="G5281" s="9">
        <v>32</v>
      </c>
      <c r="H5281" s="9">
        <v>1</v>
      </c>
      <c r="I5281" s="9">
        <v>5</v>
      </c>
      <c r="J5281" s="9">
        <v>91.350000000000023</v>
      </c>
      <c r="K5281" s="9">
        <v>121.53</v>
      </c>
      <c r="L5281" s="9">
        <v>120.53</v>
      </c>
    </row>
    <row r="5282" spans="6:12">
      <c r="F5282" s="9">
        <v>5263</v>
      </c>
      <c r="G5282" s="9">
        <v>25</v>
      </c>
      <c r="H5282" s="9">
        <v>1</v>
      </c>
      <c r="I5282" s="9">
        <v>9</v>
      </c>
      <c r="J5282" s="9">
        <v>163.1049999999999</v>
      </c>
      <c r="K5282" s="9">
        <v>25.054999999999978</v>
      </c>
      <c r="L5282" s="9">
        <v>24.60499999999999</v>
      </c>
    </row>
    <row r="5283" spans="6:12">
      <c r="F5283" s="9">
        <v>5264</v>
      </c>
      <c r="G5283" s="9">
        <v>41</v>
      </c>
      <c r="H5283" s="9">
        <v>1</v>
      </c>
      <c r="I5283" s="9">
        <v>7</v>
      </c>
      <c r="J5283" s="9">
        <v>139.25699999999995</v>
      </c>
      <c r="K5283" s="9">
        <v>81.44699999999996</v>
      </c>
      <c r="L5283" s="9">
        <v>82.596999999999994</v>
      </c>
    </row>
    <row r="5284" spans="6:12">
      <c r="F5284" s="9">
        <v>5265</v>
      </c>
      <c r="G5284" s="9">
        <v>39</v>
      </c>
      <c r="H5284" s="9">
        <v>2</v>
      </c>
      <c r="I5284" s="9">
        <v>3</v>
      </c>
      <c r="J5284" s="9">
        <v>-121.54300000000001</v>
      </c>
      <c r="K5284" s="9">
        <v>77.766999999999967</v>
      </c>
      <c r="L5284" s="9">
        <v>75.216999999999985</v>
      </c>
    </row>
    <row r="5285" spans="6:12">
      <c r="F5285" s="9">
        <v>5266</v>
      </c>
      <c r="G5285" s="9">
        <v>32</v>
      </c>
      <c r="H5285" s="9">
        <v>2</v>
      </c>
      <c r="I5285" s="9">
        <v>8</v>
      </c>
      <c r="J5285" s="9">
        <v>119.69599999999997</v>
      </c>
      <c r="K5285" s="9">
        <v>108.17599999999993</v>
      </c>
      <c r="L5285" s="9">
        <v>106.57599999999996</v>
      </c>
    </row>
    <row r="5286" spans="6:12">
      <c r="F5286" s="9">
        <v>5267</v>
      </c>
      <c r="G5286" s="9">
        <v>27</v>
      </c>
      <c r="H5286" s="9">
        <v>2</v>
      </c>
      <c r="I5286" s="9">
        <v>4</v>
      </c>
      <c r="J5286" s="9">
        <v>-45.237000000000023</v>
      </c>
      <c r="K5286" s="9">
        <v>115.19299999999998</v>
      </c>
      <c r="L5286" s="9">
        <v>111.24300000000001</v>
      </c>
    </row>
    <row r="5287" spans="6:12">
      <c r="F5287" s="9">
        <v>5268</v>
      </c>
      <c r="G5287" s="9">
        <v>20</v>
      </c>
      <c r="H5287" s="9">
        <v>1</v>
      </c>
      <c r="I5287" s="9">
        <v>9</v>
      </c>
      <c r="J5287" s="9">
        <v>181.70999999999992</v>
      </c>
      <c r="K5287" s="9">
        <v>45.210000000000008</v>
      </c>
      <c r="L5287" s="9">
        <v>44.010000000000019</v>
      </c>
    </row>
    <row r="5288" spans="6:12">
      <c r="F5288" s="9">
        <v>5269</v>
      </c>
      <c r="G5288" s="9">
        <v>55</v>
      </c>
      <c r="H5288" s="9">
        <v>1</v>
      </c>
      <c r="I5288" s="9">
        <v>8</v>
      </c>
      <c r="J5288" s="9">
        <v>193.0449999999999</v>
      </c>
      <c r="K5288" s="9">
        <v>88.294999999999888</v>
      </c>
      <c r="L5288" s="9">
        <v>91.945000000000064</v>
      </c>
    </row>
    <row r="5289" spans="6:12">
      <c r="F5289" s="9">
        <v>5270</v>
      </c>
      <c r="G5289" s="9">
        <v>45</v>
      </c>
      <c r="H5289" s="9">
        <v>3</v>
      </c>
      <c r="I5289" s="9">
        <v>5</v>
      </c>
      <c r="J5289" s="9">
        <v>-113.57499999999987</v>
      </c>
      <c r="K5289" s="9">
        <v>84.77499999999992</v>
      </c>
      <c r="L5289" s="9">
        <v>82.125</v>
      </c>
    </row>
    <row r="5290" spans="6:12">
      <c r="F5290" s="9">
        <v>5271</v>
      </c>
      <c r="G5290" s="9">
        <v>43</v>
      </c>
      <c r="H5290" s="9">
        <v>2</v>
      </c>
      <c r="I5290" s="9">
        <v>9</v>
      </c>
      <c r="J5290" s="9">
        <v>144.63699999999994</v>
      </c>
      <c r="K5290" s="9">
        <v>87.106999999999914</v>
      </c>
      <c r="L5290" s="9">
        <v>87.55699999999996</v>
      </c>
    </row>
    <row r="5291" spans="6:12">
      <c r="F5291" s="9">
        <v>5272</v>
      </c>
      <c r="G5291" s="9">
        <v>35</v>
      </c>
      <c r="H5291" s="9">
        <v>1</v>
      </c>
      <c r="I5291" s="9">
        <v>6</v>
      </c>
      <c r="J5291" s="9">
        <v>117.52499999999996</v>
      </c>
      <c r="K5291" s="9">
        <v>104.17499999999997</v>
      </c>
      <c r="L5291" s="9">
        <v>104.02499999999996</v>
      </c>
    </row>
    <row r="5292" spans="6:12">
      <c r="F5292" s="9">
        <v>5273</v>
      </c>
      <c r="G5292" s="9">
        <v>19</v>
      </c>
      <c r="H5292" s="9">
        <v>3</v>
      </c>
      <c r="I5292" s="9">
        <v>8</v>
      </c>
      <c r="J5292" s="9">
        <v>83.856999999999971</v>
      </c>
      <c r="K5292" s="9">
        <v>162.46699999999998</v>
      </c>
      <c r="L5292" s="9">
        <v>157.11700000000002</v>
      </c>
    </row>
    <row r="5293" spans="6:12">
      <c r="F5293" s="9">
        <v>5274</v>
      </c>
      <c r="G5293" s="9">
        <v>33</v>
      </c>
      <c r="H5293" s="9">
        <v>3</v>
      </c>
      <c r="I5293" s="9">
        <v>9</v>
      </c>
      <c r="J5293" s="9">
        <v>88.41700000000003</v>
      </c>
      <c r="K5293" s="9">
        <v>120.08699999999993</v>
      </c>
      <c r="L5293" s="9">
        <v>117.23700000000002</v>
      </c>
    </row>
    <row r="5294" spans="6:12">
      <c r="F5294" s="9">
        <v>5275</v>
      </c>
      <c r="G5294" s="9">
        <v>51</v>
      </c>
      <c r="H5294" s="9">
        <v>2</v>
      </c>
      <c r="I5294" s="9">
        <v>9</v>
      </c>
      <c r="J5294" s="9">
        <v>168.98899999999998</v>
      </c>
      <c r="K5294" s="9">
        <v>108.97899999999996</v>
      </c>
      <c r="L5294" s="9">
        <v>110.62900000000005</v>
      </c>
    </row>
    <row r="5295" spans="6:12">
      <c r="F5295" s="9">
        <v>5276</v>
      </c>
      <c r="G5295" s="9">
        <v>45</v>
      </c>
      <c r="H5295" s="9">
        <v>1</v>
      </c>
      <c r="I5295" s="9">
        <v>6</v>
      </c>
      <c r="J5295" s="9">
        <v>127.38499999999996</v>
      </c>
      <c r="K5295" s="9">
        <v>110.93499999999995</v>
      </c>
      <c r="L5295" s="9">
        <v>112.285</v>
      </c>
    </row>
    <row r="5296" spans="6:12">
      <c r="F5296" s="9">
        <v>5277</v>
      </c>
      <c r="G5296" s="9">
        <v>24</v>
      </c>
      <c r="H5296" s="9">
        <v>2</v>
      </c>
      <c r="I5296" s="9">
        <v>8</v>
      </c>
      <c r="J5296" s="9">
        <v>136.43199999999993</v>
      </c>
      <c r="K5296" s="9">
        <v>127.39199999999994</v>
      </c>
      <c r="L5296" s="9">
        <v>124.59199999999996</v>
      </c>
    </row>
    <row r="5297" spans="6:12">
      <c r="F5297" s="9">
        <v>5278</v>
      </c>
      <c r="G5297" s="9">
        <v>46</v>
      </c>
      <c r="H5297" s="9">
        <v>1</v>
      </c>
      <c r="I5297" s="9">
        <v>8</v>
      </c>
      <c r="J5297" s="9">
        <v>158.54799999999997</v>
      </c>
      <c r="K5297" s="9">
        <v>56.587999999999965</v>
      </c>
      <c r="L5297" s="9">
        <v>58.888000000000005</v>
      </c>
    </row>
    <row r="5298" spans="6:12">
      <c r="F5298" s="9">
        <v>5279</v>
      </c>
      <c r="G5298" s="9">
        <v>35</v>
      </c>
      <c r="H5298" s="9">
        <v>1</v>
      </c>
      <c r="I5298" s="9">
        <v>5</v>
      </c>
      <c r="J5298" s="9">
        <v>89.025000000000006</v>
      </c>
      <c r="K5298" s="9">
        <v>118.27499999999998</v>
      </c>
      <c r="L5298" s="9">
        <v>117.72499999999997</v>
      </c>
    </row>
    <row r="5299" spans="6:12">
      <c r="F5299" s="9">
        <v>5280</v>
      </c>
      <c r="G5299" s="9">
        <v>46</v>
      </c>
      <c r="H5299" s="9">
        <v>1</v>
      </c>
      <c r="I5299" s="9">
        <v>4</v>
      </c>
      <c r="J5299" s="9">
        <v>63.244000000000014</v>
      </c>
      <c r="K5299" s="9">
        <v>131.68399999999997</v>
      </c>
      <c r="L5299" s="9">
        <v>132.38400000000001</v>
      </c>
    </row>
    <row r="5300" spans="6:12">
      <c r="F5300" s="9">
        <v>5281</v>
      </c>
      <c r="G5300" s="9">
        <v>26</v>
      </c>
      <c r="H5300" s="9">
        <v>1</v>
      </c>
      <c r="I5300" s="9">
        <v>9</v>
      </c>
      <c r="J5300" s="9">
        <v>160.1939999999999</v>
      </c>
      <c r="K5300" s="9">
        <v>21.833999999999975</v>
      </c>
      <c r="L5300" s="9">
        <v>21.533999999999963</v>
      </c>
    </row>
    <row r="5301" spans="6:12">
      <c r="F5301" s="9">
        <v>5282</v>
      </c>
      <c r="G5301" s="9">
        <v>41</v>
      </c>
      <c r="H5301" s="9">
        <v>1</v>
      </c>
      <c r="I5301" s="9">
        <v>3</v>
      </c>
      <c r="J5301" s="9">
        <v>6.1529999999999845</v>
      </c>
      <c r="K5301" s="9">
        <v>118.74299999999997</v>
      </c>
      <c r="L5301" s="9">
        <v>118.29300000000001</v>
      </c>
    </row>
    <row r="5302" spans="6:12">
      <c r="F5302" s="9">
        <v>5283</v>
      </c>
      <c r="G5302" s="9">
        <v>38</v>
      </c>
      <c r="H5302" s="9">
        <v>2</v>
      </c>
      <c r="I5302" s="9">
        <v>6</v>
      </c>
      <c r="J5302" s="9">
        <v>50.627999999999986</v>
      </c>
      <c r="K5302" s="9">
        <v>122.44799999999998</v>
      </c>
      <c r="L5302" s="9">
        <v>120.94800000000002</v>
      </c>
    </row>
    <row r="5303" spans="6:12">
      <c r="F5303" s="9">
        <v>5284</v>
      </c>
      <c r="G5303" s="9">
        <v>48</v>
      </c>
      <c r="H5303" s="9">
        <v>3</v>
      </c>
      <c r="I5303" s="9">
        <v>6</v>
      </c>
      <c r="J5303" s="9">
        <v>-36.631999999999891</v>
      </c>
      <c r="K5303" s="9">
        <v>118.18800000000002</v>
      </c>
      <c r="L5303" s="9">
        <v>116.38800000000006</v>
      </c>
    </row>
    <row r="5304" spans="6:12">
      <c r="F5304" s="9">
        <v>5285</v>
      </c>
      <c r="G5304" s="9">
        <v>52</v>
      </c>
      <c r="H5304" s="9">
        <v>1</v>
      </c>
      <c r="I5304" s="9">
        <v>3</v>
      </c>
      <c r="J5304" s="9">
        <v>36.105999999999952</v>
      </c>
      <c r="K5304" s="9">
        <v>145.286</v>
      </c>
      <c r="L5304" s="9">
        <v>146.48599999999999</v>
      </c>
    </row>
    <row r="5305" spans="6:12">
      <c r="F5305" s="9">
        <v>5286</v>
      </c>
      <c r="G5305" s="9">
        <v>33</v>
      </c>
      <c r="H5305" s="9">
        <v>1</v>
      </c>
      <c r="I5305" s="9">
        <v>7</v>
      </c>
      <c r="J5305" s="9">
        <v>137.80099999999999</v>
      </c>
      <c r="K5305" s="9">
        <v>82.470999999999975</v>
      </c>
      <c r="L5305" s="9">
        <v>82.420999999999992</v>
      </c>
    </row>
    <row r="5306" spans="6:12">
      <c r="F5306" s="9">
        <v>5287</v>
      </c>
      <c r="G5306" s="9">
        <v>24</v>
      </c>
      <c r="H5306" s="9">
        <v>1</v>
      </c>
      <c r="I5306" s="9">
        <v>8</v>
      </c>
      <c r="J5306" s="9">
        <v>166.29199999999994</v>
      </c>
      <c r="K5306" s="9">
        <v>71.151999999999973</v>
      </c>
      <c r="L5306" s="9">
        <v>70.151999999999973</v>
      </c>
    </row>
    <row r="5307" spans="6:12">
      <c r="F5307" s="9">
        <v>5288</v>
      </c>
      <c r="G5307" s="9">
        <v>40</v>
      </c>
      <c r="H5307" s="9">
        <v>3</v>
      </c>
      <c r="I5307" s="9">
        <v>8</v>
      </c>
      <c r="J5307" s="9">
        <v>51.580000000000098</v>
      </c>
      <c r="K5307" s="9">
        <v>123.67999999999995</v>
      </c>
      <c r="L5307" s="9">
        <v>121.48000000000008</v>
      </c>
    </row>
    <row r="5308" spans="6:12">
      <c r="F5308" s="9">
        <v>5289</v>
      </c>
      <c r="G5308" s="9">
        <v>37</v>
      </c>
      <c r="H5308" s="9">
        <v>1</v>
      </c>
      <c r="I5308" s="9">
        <v>3</v>
      </c>
      <c r="J5308" s="9">
        <v>3.3610000000000042</v>
      </c>
      <c r="K5308" s="9">
        <v>117.191</v>
      </c>
      <c r="L5308" s="9">
        <v>116.14100000000002</v>
      </c>
    </row>
    <row r="5309" spans="6:12">
      <c r="F5309" s="9">
        <v>5290</v>
      </c>
      <c r="G5309" s="9">
        <v>37</v>
      </c>
      <c r="H5309" s="9">
        <v>1</v>
      </c>
      <c r="I5309" s="9">
        <v>8</v>
      </c>
      <c r="J5309" s="9">
        <v>145.92099999999994</v>
      </c>
      <c r="K5309" s="9">
        <v>46.750999999999976</v>
      </c>
      <c r="L5309" s="9">
        <v>47.700999999999993</v>
      </c>
    </row>
    <row r="5310" spans="6:12">
      <c r="F5310" s="9">
        <v>5291</v>
      </c>
      <c r="G5310" s="9">
        <v>22</v>
      </c>
      <c r="H5310" s="9">
        <v>2</v>
      </c>
      <c r="I5310" s="9">
        <v>7</v>
      </c>
      <c r="J5310" s="9">
        <v>114.22399999999996</v>
      </c>
      <c r="K5310" s="9">
        <v>148.40399999999994</v>
      </c>
      <c r="L5310" s="9">
        <v>144.904</v>
      </c>
    </row>
    <row r="5311" spans="6:12">
      <c r="F5311" s="9">
        <v>5292</v>
      </c>
      <c r="G5311" s="9">
        <v>52</v>
      </c>
      <c r="H5311" s="9">
        <v>1</v>
      </c>
      <c r="I5311" s="9">
        <v>9</v>
      </c>
      <c r="J5311" s="9">
        <v>179.27799999999988</v>
      </c>
      <c r="K5311" s="9">
        <v>32.857999999999976</v>
      </c>
      <c r="L5311" s="9">
        <v>36.457999999999998</v>
      </c>
    </row>
    <row r="5312" spans="6:12">
      <c r="F5312" s="9">
        <v>5293</v>
      </c>
      <c r="G5312" s="9">
        <v>55</v>
      </c>
      <c r="H5312" s="9">
        <v>2</v>
      </c>
      <c r="I5312" s="9">
        <v>3</v>
      </c>
      <c r="J5312" s="9">
        <v>-73.414999999999992</v>
      </c>
      <c r="K5312" s="9">
        <v>120.9349999999999</v>
      </c>
      <c r="L5312" s="9">
        <v>120.78500000000004</v>
      </c>
    </row>
    <row r="5313" spans="6:12">
      <c r="F5313" s="9">
        <v>5294</v>
      </c>
      <c r="G5313" s="9">
        <v>40</v>
      </c>
      <c r="H5313" s="9">
        <v>1</v>
      </c>
      <c r="I5313" s="9">
        <v>5</v>
      </c>
      <c r="J5313" s="9">
        <v>90.550000000000011</v>
      </c>
      <c r="K5313" s="9">
        <v>118.24999999999997</v>
      </c>
      <c r="L5313" s="9">
        <v>118.45000000000002</v>
      </c>
    </row>
    <row r="5314" spans="6:12">
      <c r="F5314" s="9">
        <v>5295</v>
      </c>
      <c r="G5314" s="9">
        <v>28</v>
      </c>
      <c r="H5314" s="9">
        <v>3</v>
      </c>
      <c r="I5314" s="9">
        <v>3</v>
      </c>
      <c r="J5314" s="9">
        <v>-283.1459999999999</v>
      </c>
      <c r="K5314" s="9">
        <v>5.6739999999999782</v>
      </c>
      <c r="L5314" s="9">
        <v>-0.32599999999999341</v>
      </c>
    </row>
    <row r="5315" spans="6:12">
      <c r="F5315" s="9">
        <v>5296</v>
      </c>
      <c r="G5315" s="9">
        <v>19</v>
      </c>
      <c r="H5315" s="9">
        <v>1</v>
      </c>
      <c r="I5315" s="9">
        <v>8</v>
      </c>
      <c r="J5315" s="9">
        <v>186.27699999999996</v>
      </c>
      <c r="K5315" s="9">
        <v>92.686999999999983</v>
      </c>
      <c r="L5315" s="9">
        <v>90.937000000000012</v>
      </c>
    </row>
    <row r="5316" spans="6:12">
      <c r="F5316" s="9">
        <v>5297</v>
      </c>
      <c r="G5316" s="9">
        <v>29</v>
      </c>
      <c r="H5316" s="9">
        <v>1</v>
      </c>
      <c r="I5316" s="9">
        <v>5</v>
      </c>
      <c r="J5316" s="9">
        <v>96.105000000000032</v>
      </c>
      <c r="K5316" s="9">
        <v>127.21499999999999</v>
      </c>
      <c r="L5316" s="9">
        <v>125.76500000000003</v>
      </c>
    </row>
    <row r="5317" spans="6:12">
      <c r="F5317" s="9">
        <v>5298</v>
      </c>
      <c r="G5317" s="9">
        <v>45</v>
      </c>
      <c r="H5317" s="9">
        <v>3</v>
      </c>
      <c r="I5317" s="9">
        <v>6</v>
      </c>
      <c r="J5317" s="9">
        <v>-45.754999999999939</v>
      </c>
      <c r="K5317" s="9">
        <v>109.99499999999995</v>
      </c>
      <c r="L5317" s="9">
        <v>107.74500000000006</v>
      </c>
    </row>
    <row r="5318" spans="6:12">
      <c r="F5318" s="9">
        <v>5299</v>
      </c>
      <c r="G5318" s="9">
        <v>19</v>
      </c>
      <c r="H5318" s="9">
        <v>1</v>
      </c>
      <c r="I5318" s="9">
        <v>8</v>
      </c>
      <c r="J5318" s="9">
        <v>186.27699999999996</v>
      </c>
      <c r="K5318" s="9">
        <v>92.686999999999983</v>
      </c>
      <c r="L5318" s="9">
        <v>90.937000000000012</v>
      </c>
    </row>
    <row r="5319" spans="6:12">
      <c r="F5319" s="9">
        <v>5300</v>
      </c>
      <c r="G5319" s="9">
        <v>24</v>
      </c>
      <c r="H5319" s="9">
        <v>3</v>
      </c>
      <c r="I5319" s="9">
        <v>9</v>
      </c>
      <c r="J5319" s="9">
        <v>104.62599999999998</v>
      </c>
      <c r="K5319" s="9">
        <v>139.08600000000001</v>
      </c>
      <c r="L5319" s="9">
        <v>134.88599999999997</v>
      </c>
    </row>
    <row r="5320" spans="6:12">
      <c r="F5320" s="9">
        <v>5301</v>
      </c>
      <c r="G5320" s="9">
        <v>55</v>
      </c>
      <c r="H5320" s="9">
        <v>1</v>
      </c>
      <c r="I5320" s="9">
        <v>7</v>
      </c>
      <c r="J5320" s="9">
        <v>183.38499999999988</v>
      </c>
      <c r="K5320" s="9">
        <v>121.23499999999987</v>
      </c>
      <c r="L5320" s="9">
        <v>124.48500000000007</v>
      </c>
    </row>
    <row r="5321" spans="6:12">
      <c r="F5321" s="9">
        <v>5302</v>
      </c>
      <c r="G5321" s="9">
        <v>36</v>
      </c>
      <c r="H5321" s="9">
        <v>1</v>
      </c>
      <c r="I5321" s="9">
        <v>8</v>
      </c>
      <c r="J5321" s="9">
        <v>145.86799999999991</v>
      </c>
      <c r="K5321" s="9">
        <v>47.007999999999967</v>
      </c>
      <c r="L5321" s="9">
        <v>47.808000000000007</v>
      </c>
    </row>
    <row r="5322" spans="6:12">
      <c r="F5322" s="9">
        <v>5303</v>
      </c>
      <c r="G5322" s="9">
        <v>43</v>
      </c>
      <c r="H5322" s="9">
        <v>2</v>
      </c>
      <c r="I5322" s="9">
        <v>7</v>
      </c>
      <c r="J5322" s="9">
        <v>95.680999999999983</v>
      </c>
      <c r="K5322" s="9">
        <v>123.35099999999994</v>
      </c>
      <c r="L5322" s="9">
        <v>123.001</v>
      </c>
    </row>
    <row r="5323" spans="6:12">
      <c r="F5323" s="9">
        <v>5304</v>
      </c>
      <c r="G5323" s="9">
        <v>44</v>
      </c>
      <c r="H5323" s="9">
        <v>3</v>
      </c>
      <c r="I5323" s="9">
        <v>9</v>
      </c>
      <c r="J5323" s="9">
        <v>98.305999999999983</v>
      </c>
      <c r="K5323" s="9">
        <v>126.56599999999992</v>
      </c>
      <c r="L5323" s="9">
        <v>125.36599999999999</v>
      </c>
    </row>
    <row r="5324" spans="6:12">
      <c r="F5324" s="9">
        <v>5305</v>
      </c>
      <c r="G5324" s="9">
        <v>44</v>
      </c>
      <c r="H5324" s="9">
        <v>2</v>
      </c>
      <c r="I5324" s="9">
        <v>8</v>
      </c>
      <c r="J5324" s="9">
        <v>126.99199999999996</v>
      </c>
      <c r="K5324" s="9">
        <v>111.75199999999992</v>
      </c>
      <c r="L5324" s="9">
        <v>111.95199999999994</v>
      </c>
    </row>
    <row r="5325" spans="6:12">
      <c r="F5325" s="9">
        <v>5306</v>
      </c>
      <c r="G5325" s="9">
        <v>33</v>
      </c>
      <c r="H5325" s="9">
        <v>3</v>
      </c>
      <c r="I5325" s="9">
        <v>9</v>
      </c>
      <c r="J5325" s="9">
        <v>88.41700000000003</v>
      </c>
      <c r="K5325" s="9">
        <v>120.08699999999993</v>
      </c>
      <c r="L5325" s="9">
        <v>117.23700000000002</v>
      </c>
    </row>
    <row r="5326" spans="6:12">
      <c r="F5326" s="9">
        <v>5307</v>
      </c>
      <c r="G5326" s="9">
        <v>31</v>
      </c>
      <c r="H5326" s="9">
        <v>3</v>
      </c>
      <c r="I5326" s="9">
        <v>9</v>
      </c>
      <c r="J5326" s="9">
        <v>90.128999999999962</v>
      </c>
      <c r="K5326" s="9">
        <v>122.41899999999993</v>
      </c>
      <c r="L5326" s="9">
        <v>119.26900000000001</v>
      </c>
    </row>
    <row r="5327" spans="6:12">
      <c r="F5327" s="9">
        <v>5308</v>
      </c>
      <c r="G5327" s="9">
        <v>31</v>
      </c>
      <c r="H5327" s="9">
        <v>3</v>
      </c>
      <c r="I5327" s="9">
        <v>5</v>
      </c>
      <c r="J5327" s="9">
        <v>-123.93499999999989</v>
      </c>
      <c r="K5327" s="9">
        <v>78.754999999999967</v>
      </c>
      <c r="L5327" s="9">
        <v>74.005000000000024</v>
      </c>
    </row>
    <row r="5328" spans="6:12">
      <c r="F5328" s="9">
        <v>5309</v>
      </c>
      <c r="G5328" s="9">
        <v>37</v>
      </c>
      <c r="H5328" s="9">
        <v>1</v>
      </c>
      <c r="I5328" s="9">
        <v>8</v>
      </c>
      <c r="J5328" s="9">
        <v>145.92099999999994</v>
      </c>
      <c r="K5328" s="9">
        <v>46.750999999999976</v>
      </c>
      <c r="L5328" s="9">
        <v>47.700999999999993</v>
      </c>
    </row>
    <row r="5329" spans="6:12">
      <c r="F5329" s="9">
        <v>5310</v>
      </c>
      <c r="G5329" s="9">
        <v>35</v>
      </c>
      <c r="H5329" s="9">
        <v>3</v>
      </c>
      <c r="I5329" s="9">
        <v>7</v>
      </c>
      <c r="J5329" s="9">
        <v>-0.33499999999992269</v>
      </c>
      <c r="K5329" s="9">
        <v>115.91499999999996</v>
      </c>
      <c r="L5329" s="9">
        <v>112.56500000000005</v>
      </c>
    </row>
    <row r="5330" spans="6:12">
      <c r="F5330" s="9">
        <v>5311</v>
      </c>
      <c r="G5330" s="9">
        <v>48</v>
      </c>
      <c r="H5330" s="9">
        <v>3</v>
      </c>
      <c r="I5330" s="9">
        <v>3</v>
      </c>
      <c r="J5330" s="9">
        <v>-268.58599999999996</v>
      </c>
      <c r="K5330" s="9">
        <v>14.033999999999992</v>
      </c>
      <c r="L5330" s="9">
        <v>11.034000000000049</v>
      </c>
    </row>
    <row r="5331" spans="6:12">
      <c r="F5331" s="9">
        <v>5312</v>
      </c>
      <c r="G5331" s="9">
        <v>45</v>
      </c>
      <c r="H5331" s="9">
        <v>2</v>
      </c>
      <c r="I5331" s="9">
        <v>8</v>
      </c>
      <c r="J5331" s="9">
        <v>129.35499999999996</v>
      </c>
      <c r="K5331" s="9">
        <v>113.80499999999992</v>
      </c>
      <c r="L5331" s="9">
        <v>114.15499999999997</v>
      </c>
    </row>
    <row r="5332" spans="6:12">
      <c r="F5332" s="9">
        <v>5313</v>
      </c>
      <c r="G5332" s="9">
        <v>33</v>
      </c>
      <c r="H5332" s="9">
        <v>3</v>
      </c>
      <c r="I5332" s="9">
        <v>7</v>
      </c>
      <c r="J5332" s="9">
        <v>0.32100000000008322</v>
      </c>
      <c r="K5332" s="9">
        <v>117.19100000000003</v>
      </c>
      <c r="L5332" s="9">
        <v>113.54100000000005</v>
      </c>
    </row>
    <row r="5333" spans="6:12">
      <c r="F5333" s="9">
        <v>5314</v>
      </c>
      <c r="G5333" s="9">
        <v>19</v>
      </c>
      <c r="H5333" s="9">
        <v>1</v>
      </c>
      <c r="I5333" s="9">
        <v>4</v>
      </c>
      <c r="J5333" s="9">
        <v>91.621000000000009</v>
      </c>
      <c r="K5333" s="9">
        <v>168.43099999999998</v>
      </c>
      <c r="L5333" s="9">
        <v>165.08100000000002</v>
      </c>
    </row>
    <row r="5334" spans="6:12">
      <c r="F5334" s="9">
        <v>5315</v>
      </c>
      <c r="G5334" s="9">
        <v>28</v>
      </c>
      <c r="H5334" s="9">
        <v>2</v>
      </c>
      <c r="I5334" s="9">
        <v>4</v>
      </c>
      <c r="J5334" s="9">
        <v>-47.488</v>
      </c>
      <c r="K5334" s="9">
        <v>112.63199999999998</v>
      </c>
      <c r="L5334" s="9">
        <v>108.83199999999997</v>
      </c>
    </row>
    <row r="5335" spans="6:12">
      <c r="F5335" s="9">
        <v>5316</v>
      </c>
      <c r="G5335" s="9">
        <v>22</v>
      </c>
      <c r="H5335" s="9">
        <v>2</v>
      </c>
      <c r="I5335" s="9">
        <v>8</v>
      </c>
      <c r="J5335" s="9">
        <v>143.31599999999997</v>
      </c>
      <c r="K5335" s="9">
        <v>134.89599999999996</v>
      </c>
      <c r="L5335" s="9">
        <v>131.79599999999999</v>
      </c>
    </row>
    <row r="5336" spans="6:12">
      <c r="F5336" s="9">
        <v>5317</v>
      </c>
      <c r="G5336" s="9">
        <v>25</v>
      </c>
      <c r="H5336" s="9">
        <v>2</v>
      </c>
      <c r="I5336" s="9">
        <v>7</v>
      </c>
      <c r="J5336" s="9">
        <v>104.28499999999997</v>
      </c>
      <c r="K5336" s="9">
        <v>137.53499999999997</v>
      </c>
      <c r="L5336" s="9">
        <v>134.48500000000001</v>
      </c>
    </row>
    <row r="5337" spans="6:12">
      <c r="F5337" s="9">
        <v>5318</v>
      </c>
      <c r="G5337" s="9">
        <v>27</v>
      </c>
      <c r="H5337" s="9">
        <v>1</v>
      </c>
      <c r="I5337" s="9">
        <v>8</v>
      </c>
      <c r="J5337" s="9">
        <v>157.54099999999997</v>
      </c>
      <c r="K5337" s="9">
        <v>61.471000000000004</v>
      </c>
      <c r="L5337" s="9">
        <v>60.920999999999992</v>
      </c>
    </row>
    <row r="5338" spans="6:12">
      <c r="F5338" s="9">
        <v>5319</v>
      </c>
      <c r="G5338" s="9">
        <v>28</v>
      </c>
      <c r="H5338" s="9">
        <v>1</v>
      </c>
      <c r="I5338" s="9">
        <v>9</v>
      </c>
      <c r="J5338" s="9">
        <v>155.18199999999987</v>
      </c>
      <c r="K5338" s="9">
        <v>16.20199999999997</v>
      </c>
      <c r="L5338" s="9">
        <v>16.20199999999997</v>
      </c>
    </row>
    <row r="5339" spans="6:12">
      <c r="F5339" s="9">
        <v>5320</v>
      </c>
      <c r="G5339" s="9">
        <v>47</v>
      </c>
      <c r="H5339" s="9">
        <v>1</v>
      </c>
      <c r="I5339" s="9">
        <v>4</v>
      </c>
      <c r="J5339" s="9">
        <v>65.973000000000027</v>
      </c>
      <c r="K5339" s="9">
        <v>134.10299999999995</v>
      </c>
      <c r="L5339" s="9">
        <v>134.95300000000003</v>
      </c>
    </row>
    <row r="5340" spans="6:12">
      <c r="F5340" s="9">
        <v>5321</v>
      </c>
      <c r="G5340" s="9">
        <v>45</v>
      </c>
      <c r="H5340" s="9">
        <v>1</v>
      </c>
      <c r="I5340" s="9">
        <v>9</v>
      </c>
      <c r="J5340" s="9">
        <v>156.18499999999992</v>
      </c>
      <c r="K5340" s="9">
        <v>11.934999999999945</v>
      </c>
      <c r="L5340" s="9">
        <v>14.485000000000014</v>
      </c>
    </row>
    <row r="5341" spans="6:12">
      <c r="F5341" s="9">
        <v>5322</v>
      </c>
      <c r="G5341" s="9">
        <v>42</v>
      </c>
      <c r="H5341" s="9">
        <v>3</v>
      </c>
      <c r="I5341" s="9">
        <v>3</v>
      </c>
      <c r="J5341" s="9">
        <v>-284.29399999999998</v>
      </c>
      <c r="K5341" s="9">
        <v>0.18599999999997863</v>
      </c>
      <c r="L5341" s="9">
        <v>-3.7139999999999702</v>
      </c>
    </row>
    <row r="5342" spans="6:12">
      <c r="F5342" s="9">
        <v>5323</v>
      </c>
      <c r="G5342" s="9">
        <v>21</v>
      </c>
      <c r="H5342" s="9">
        <v>1</v>
      </c>
      <c r="I5342" s="9">
        <v>4</v>
      </c>
      <c r="J5342" s="9">
        <v>82.768999999999991</v>
      </c>
      <c r="K5342" s="9">
        <v>158.95899999999997</v>
      </c>
      <c r="L5342" s="9">
        <v>155.90899999999999</v>
      </c>
    </row>
    <row r="5343" spans="6:12">
      <c r="F5343" s="9">
        <v>5324</v>
      </c>
      <c r="G5343" s="9">
        <v>26</v>
      </c>
      <c r="H5343" s="9">
        <v>3</v>
      </c>
      <c r="I5343" s="9">
        <v>7</v>
      </c>
      <c r="J5343" s="9">
        <v>11.122000000000014</v>
      </c>
      <c r="K5343" s="9">
        <v>130.16199999999998</v>
      </c>
      <c r="L5343" s="9">
        <v>125.46199999999999</v>
      </c>
    </row>
    <row r="5344" spans="6:12">
      <c r="F5344" s="9">
        <v>5325</v>
      </c>
      <c r="G5344" s="9">
        <v>27</v>
      </c>
      <c r="H5344" s="9">
        <v>2</v>
      </c>
      <c r="I5344" s="9">
        <v>9</v>
      </c>
      <c r="J5344" s="9">
        <v>147.77299999999994</v>
      </c>
      <c r="K5344" s="9">
        <v>95.202999999999975</v>
      </c>
      <c r="L5344" s="9">
        <v>93.253000000000043</v>
      </c>
    </row>
    <row r="5345" spans="6:12">
      <c r="F5345" s="9">
        <v>5326</v>
      </c>
      <c r="G5345" s="9">
        <v>29</v>
      </c>
      <c r="H5345" s="9">
        <v>3</v>
      </c>
      <c r="I5345" s="9">
        <v>3</v>
      </c>
      <c r="J5345" s="9">
        <v>-284.98299999999995</v>
      </c>
      <c r="K5345" s="9">
        <v>3.5270000000000152</v>
      </c>
      <c r="L5345" s="9">
        <v>-2.3229999999999507</v>
      </c>
    </row>
    <row r="5346" spans="6:12">
      <c r="F5346" s="9">
        <v>5327</v>
      </c>
      <c r="G5346" s="9">
        <v>38</v>
      </c>
      <c r="H5346" s="9">
        <v>2</v>
      </c>
      <c r="I5346" s="9">
        <v>3</v>
      </c>
      <c r="J5346" s="9">
        <v>-122.25599999999997</v>
      </c>
      <c r="K5346" s="9">
        <v>77.36399999999999</v>
      </c>
      <c r="L5346" s="9">
        <v>74.66400000000003</v>
      </c>
    </row>
    <row r="5347" spans="6:12">
      <c r="F5347" s="9">
        <v>5328</v>
      </c>
      <c r="G5347" s="9">
        <v>32</v>
      </c>
      <c r="H5347" s="9">
        <v>1</v>
      </c>
      <c r="I5347" s="9">
        <v>9</v>
      </c>
      <c r="J5347" s="9">
        <v>148.39799999999991</v>
      </c>
      <c r="K5347" s="9">
        <v>8.1779999999999973</v>
      </c>
      <c r="L5347" s="9">
        <v>8.77800000000002</v>
      </c>
    </row>
    <row r="5348" spans="6:12">
      <c r="F5348" s="9">
        <v>5329</v>
      </c>
      <c r="G5348" s="9">
        <v>28</v>
      </c>
      <c r="H5348" s="9">
        <v>1</v>
      </c>
      <c r="I5348" s="9">
        <v>6</v>
      </c>
      <c r="J5348" s="9">
        <v>126.68799999999996</v>
      </c>
      <c r="K5348" s="9">
        <v>115.50799999999998</v>
      </c>
      <c r="L5348" s="9">
        <v>114.30799999999999</v>
      </c>
    </row>
    <row r="5349" spans="6:12">
      <c r="F5349" s="9">
        <v>5330</v>
      </c>
      <c r="G5349" s="9">
        <v>36</v>
      </c>
      <c r="H5349" s="9">
        <v>3</v>
      </c>
      <c r="I5349" s="9">
        <v>4</v>
      </c>
      <c r="J5349" s="9">
        <v>-203.55599999999998</v>
      </c>
      <c r="K5349" s="9">
        <v>40.183999999999969</v>
      </c>
      <c r="L5349" s="9">
        <v>35.78400000000002</v>
      </c>
    </row>
    <row r="5350" spans="6:12">
      <c r="F5350" s="9">
        <v>5331</v>
      </c>
      <c r="G5350" s="9">
        <v>29</v>
      </c>
      <c r="H5350" s="9">
        <v>2</v>
      </c>
      <c r="I5350" s="9">
        <v>9</v>
      </c>
      <c r="J5350" s="9">
        <v>143.60099999999994</v>
      </c>
      <c r="K5350" s="9">
        <v>90.410999999999888</v>
      </c>
      <c r="L5350" s="9">
        <v>88.760999999999967</v>
      </c>
    </row>
    <row r="5351" spans="6:12">
      <c r="F5351" s="9">
        <v>5332</v>
      </c>
      <c r="G5351" s="9">
        <v>45</v>
      </c>
      <c r="H5351" s="9">
        <v>2</v>
      </c>
      <c r="I5351" s="9">
        <v>7</v>
      </c>
      <c r="J5351" s="9">
        <v>100.12499999999994</v>
      </c>
      <c r="K5351" s="9">
        <v>127.1749999999999</v>
      </c>
      <c r="L5351" s="9">
        <v>127.12499999999997</v>
      </c>
    </row>
    <row r="5352" spans="6:12">
      <c r="F5352" s="9">
        <v>5333</v>
      </c>
      <c r="G5352" s="9">
        <v>31</v>
      </c>
      <c r="H5352" s="9">
        <v>2</v>
      </c>
      <c r="I5352" s="9">
        <v>4</v>
      </c>
      <c r="J5352" s="9">
        <v>-52.620999999999981</v>
      </c>
      <c r="K5352" s="9">
        <v>106.56899999999997</v>
      </c>
      <c r="L5352" s="9">
        <v>103.21900000000002</v>
      </c>
    </row>
    <row r="5353" spans="6:12">
      <c r="F5353" s="9">
        <v>5334</v>
      </c>
      <c r="G5353" s="9">
        <v>26</v>
      </c>
      <c r="H5353" s="9">
        <v>3</v>
      </c>
      <c r="I5353" s="9">
        <v>7</v>
      </c>
      <c r="J5353" s="9">
        <v>11.122000000000014</v>
      </c>
      <c r="K5353" s="9">
        <v>130.16199999999998</v>
      </c>
      <c r="L5353" s="9">
        <v>125.46199999999999</v>
      </c>
    </row>
    <row r="5354" spans="6:12">
      <c r="F5354" s="9">
        <v>5335</v>
      </c>
      <c r="G5354" s="9">
        <v>32</v>
      </c>
      <c r="H5354" s="9">
        <v>3</v>
      </c>
      <c r="I5354" s="9">
        <v>3</v>
      </c>
      <c r="J5354" s="9">
        <v>-288.87399999999991</v>
      </c>
      <c r="K5354" s="9">
        <v>-1.2940000000000111</v>
      </c>
      <c r="L5354" s="9">
        <v>-6.69399999999996</v>
      </c>
    </row>
    <row r="5355" spans="6:12">
      <c r="F5355" s="9">
        <v>5336</v>
      </c>
      <c r="G5355" s="9">
        <v>37</v>
      </c>
      <c r="H5355" s="9">
        <v>1</v>
      </c>
      <c r="I5355" s="9">
        <v>3</v>
      </c>
      <c r="J5355" s="9">
        <v>3.3610000000000042</v>
      </c>
      <c r="K5355" s="9">
        <v>117.191</v>
      </c>
      <c r="L5355" s="9">
        <v>116.14100000000002</v>
      </c>
    </row>
    <row r="5356" spans="6:12">
      <c r="F5356" s="9">
        <v>5337</v>
      </c>
      <c r="G5356" s="9">
        <v>54</v>
      </c>
      <c r="H5356" s="9">
        <v>2</v>
      </c>
      <c r="I5356" s="9">
        <v>5</v>
      </c>
      <c r="J5356" s="9">
        <v>46.480000000000018</v>
      </c>
      <c r="K5356" s="9">
        <v>155.94</v>
      </c>
      <c r="L5356" s="9">
        <v>156.44</v>
      </c>
    </row>
    <row r="5357" spans="6:12">
      <c r="F5357" s="9">
        <v>5338</v>
      </c>
      <c r="G5357" s="9">
        <v>30</v>
      </c>
      <c r="H5357" s="9">
        <v>1</v>
      </c>
      <c r="I5357" s="9">
        <v>9</v>
      </c>
      <c r="J5357" s="9">
        <v>151.24999999999991</v>
      </c>
      <c r="K5357" s="9">
        <v>11.649999999999977</v>
      </c>
      <c r="L5357" s="9">
        <v>11.949999999999989</v>
      </c>
    </row>
    <row r="5358" spans="6:12">
      <c r="F5358" s="9">
        <v>5339</v>
      </c>
      <c r="G5358" s="9">
        <v>36</v>
      </c>
      <c r="H5358" s="9">
        <v>3</v>
      </c>
      <c r="I5358" s="9">
        <v>6</v>
      </c>
      <c r="J5358" s="9">
        <v>-58.543999999999983</v>
      </c>
      <c r="K5358" s="9">
        <v>99.995999999999981</v>
      </c>
      <c r="L5358" s="9">
        <v>96.396000000000015</v>
      </c>
    </row>
    <row r="5359" spans="6:12">
      <c r="F5359" s="9">
        <v>5340</v>
      </c>
      <c r="G5359" s="9">
        <v>41</v>
      </c>
      <c r="H5359" s="9">
        <v>2</v>
      </c>
      <c r="I5359" s="9">
        <v>9</v>
      </c>
      <c r="J5359" s="9">
        <v>141.24899999999994</v>
      </c>
      <c r="K5359" s="9">
        <v>84.338999999999942</v>
      </c>
      <c r="L5359" s="9">
        <v>84.488999999999976</v>
      </c>
    </row>
    <row r="5360" spans="6:12">
      <c r="F5360" s="9">
        <v>5341</v>
      </c>
      <c r="G5360" s="9">
        <v>36</v>
      </c>
      <c r="H5360" s="9">
        <v>2</v>
      </c>
      <c r="I5360" s="9">
        <v>7</v>
      </c>
      <c r="J5360" s="9">
        <v>88.631999999999977</v>
      </c>
      <c r="K5360" s="9">
        <v>118.47199999999998</v>
      </c>
      <c r="L5360" s="9">
        <v>117.072</v>
      </c>
    </row>
    <row r="5361" spans="6:12">
      <c r="F5361" s="9">
        <v>5342</v>
      </c>
      <c r="G5361" s="9">
        <v>42</v>
      </c>
      <c r="H5361" s="9">
        <v>1</v>
      </c>
      <c r="I5361" s="9">
        <v>5</v>
      </c>
      <c r="J5361" s="9">
        <v>93.050000000000026</v>
      </c>
      <c r="K5361" s="9">
        <v>120.12999999999998</v>
      </c>
      <c r="L5361" s="9">
        <v>120.62999999999998</v>
      </c>
    </row>
    <row r="5362" spans="6:12">
      <c r="F5362" s="9">
        <v>5343</v>
      </c>
      <c r="G5362" s="9">
        <v>34</v>
      </c>
      <c r="H5362" s="9">
        <v>3</v>
      </c>
      <c r="I5362" s="9">
        <v>9</v>
      </c>
      <c r="J5362" s="9">
        <v>87.966000000000065</v>
      </c>
      <c r="K5362" s="9">
        <v>119.32599999999996</v>
      </c>
      <c r="L5362" s="9">
        <v>116.62600000000003</v>
      </c>
    </row>
    <row r="5363" spans="6:12">
      <c r="F5363" s="9">
        <v>5344</v>
      </c>
      <c r="G5363" s="9">
        <v>54</v>
      </c>
      <c r="H5363" s="9">
        <v>2</v>
      </c>
      <c r="I5363" s="9">
        <v>4</v>
      </c>
      <c r="J5363" s="9">
        <v>-11.244</v>
      </c>
      <c r="K5363" s="9">
        <v>140.81600000000003</v>
      </c>
      <c r="L5363" s="9">
        <v>140.91600000000005</v>
      </c>
    </row>
    <row r="5364" spans="6:12">
      <c r="F5364" s="9">
        <v>5345</v>
      </c>
      <c r="G5364" s="9">
        <v>24</v>
      </c>
      <c r="H5364" s="9">
        <v>2</v>
      </c>
      <c r="I5364" s="9">
        <v>6</v>
      </c>
      <c r="J5364" s="9">
        <v>68.743999999999943</v>
      </c>
      <c r="K5364" s="9">
        <v>144.904</v>
      </c>
      <c r="L5364" s="9">
        <v>141.30400000000003</v>
      </c>
    </row>
    <row r="5365" spans="6:12">
      <c r="F5365" s="9">
        <v>5346</v>
      </c>
      <c r="G5365" s="9">
        <v>42</v>
      </c>
      <c r="H5365" s="9">
        <v>3</v>
      </c>
      <c r="I5365" s="9">
        <v>9</v>
      </c>
      <c r="J5365" s="9">
        <v>94.077999999999975</v>
      </c>
      <c r="K5365" s="9">
        <v>122.95799999999991</v>
      </c>
      <c r="L5365" s="9">
        <v>121.45799999999991</v>
      </c>
    </row>
    <row r="5366" spans="6:12">
      <c r="F5366" s="9">
        <v>5347</v>
      </c>
      <c r="G5366" s="9">
        <v>33</v>
      </c>
      <c r="H5366" s="9">
        <v>3</v>
      </c>
      <c r="I5366" s="9">
        <v>8</v>
      </c>
      <c r="J5366" s="9">
        <v>49.109000000000094</v>
      </c>
      <c r="K5366" s="9">
        <v>123.37899999999996</v>
      </c>
      <c r="L5366" s="9">
        <v>120.12900000000002</v>
      </c>
    </row>
    <row r="5367" spans="6:12">
      <c r="F5367" s="9">
        <v>5348</v>
      </c>
      <c r="G5367" s="9">
        <v>36</v>
      </c>
      <c r="H5367" s="9">
        <v>3</v>
      </c>
      <c r="I5367" s="9">
        <v>9</v>
      </c>
      <c r="J5367" s="9">
        <v>87.874000000000024</v>
      </c>
      <c r="K5367" s="9">
        <v>118.61399999999992</v>
      </c>
      <c r="L5367" s="9">
        <v>116.21400000000006</v>
      </c>
    </row>
    <row r="5368" spans="6:12">
      <c r="F5368" s="9">
        <v>5349</v>
      </c>
      <c r="G5368" s="9">
        <v>37</v>
      </c>
      <c r="H5368" s="9">
        <v>2</v>
      </c>
      <c r="I5368" s="9">
        <v>5</v>
      </c>
      <c r="J5368" s="9">
        <v>2.0250000000000341</v>
      </c>
      <c r="K5368" s="9">
        <v>116.75499999999998</v>
      </c>
      <c r="L5368" s="9">
        <v>114.70499999999997</v>
      </c>
    </row>
    <row r="5369" spans="6:12">
      <c r="F5369" s="9">
        <v>5350</v>
      </c>
      <c r="G5369" s="9">
        <v>48</v>
      </c>
      <c r="H5369" s="9">
        <v>1</v>
      </c>
      <c r="I5369" s="9">
        <v>4</v>
      </c>
      <c r="J5369" s="9">
        <v>68.972000000000008</v>
      </c>
      <c r="K5369" s="9">
        <v>136.79200000000003</v>
      </c>
      <c r="L5369" s="9">
        <v>137.79200000000003</v>
      </c>
    </row>
    <row r="5370" spans="6:12">
      <c r="F5370" s="9">
        <v>5351</v>
      </c>
      <c r="G5370" s="9">
        <v>52</v>
      </c>
      <c r="H5370" s="9">
        <v>2</v>
      </c>
      <c r="I5370" s="9">
        <v>9</v>
      </c>
      <c r="J5370" s="9">
        <v>173.24799999999993</v>
      </c>
      <c r="K5370" s="9">
        <v>112.92799999999997</v>
      </c>
      <c r="L5370" s="9">
        <v>114.72799999999992</v>
      </c>
    </row>
    <row r="5371" spans="6:12">
      <c r="F5371" s="9">
        <v>5352</v>
      </c>
      <c r="G5371" s="9">
        <v>37</v>
      </c>
      <c r="H5371" s="9">
        <v>2</v>
      </c>
      <c r="I5371" s="9">
        <v>6</v>
      </c>
      <c r="J5371" s="9">
        <v>50.166999999999973</v>
      </c>
      <c r="K5371" s="9">
        <v>122.29699999999997</v>
      </c>
      <c r="L5371" s="9">
        <v>120.64699999999998</v>
      </c>
    </row>
    <row r="5372" spans="6:12">
      <c r="F5372" s="9">
        <v>5353</v>
      </c>
      <c r="G5372" s="9">
        <v>23</v>
      </c>
      <c r="H5372" s="9">
        <v>1</v>
      </c>
      <c r="I5372" s="9">
        <v>6</v>
      </c>
      <c r="J5372" s="9">
        <v>141.33299999999997</v>
      </c>
      <c r="K5372" s="9">
        <v>131.70299999999997</v>
      </c>
      <c r="L5372" s="9">
        <v>129.75299999999999</v>
      </c>
    </row>
    <row r="5373" spans="6:12">
      <c r="F5373" s="9">
        <v>5354</v>
      </c>
      <c r="G5373" s="9">
        <v>36</v>
      </c>
      <c r="H5373" s="9">
        <v>1</v>
      </c>
      <c r="I5373" s="9">
        <v>5</v>
      </c>
      <c r="J5373" s="9">
        <v>88.79000000000002</v>
      </c>
      <c r="K5373" s="9">
        <v>117.72999999999999</v>
      </c>
      <c r="L5373" s="9">
        <v>117.33000000000001</v>
      </c>
    </row>
    <row r="5374" spans="6:12">
      <c r="F5374" s="9">
        <v>5355</v>
      </c>
      <c r="G5374" s="9">
        <v>25</v>
      </c>
      <c r="H5374" s="9">
        <v>3</v>
      </c>
      <c r="I5374" s="9">
        <v>5</v>
      </c>
      <c r="J5374" s="9">
        <v>-112.17500000000001</v>
      </c>
      <c r="K5374" s="9">
        <v>92.374999999999972</v>
      </c>
      <c r="L5374" s="9">
        <v>86.724999999999994</v>
      </c>
    </row>
    <row r="5375" spans="6:12">
      <c r="F5375" s="9">
        <v>5356</v>
      </c>
      <c r="G5375" s="9">
        <v>24</v>
      </c>
      <c r="H5375" s="9">
        <v>2</v>
      </c>
      <c r="I5375" s="9">
        <v>4</v>
      </c>
      <c r="J5375" s="9">
        <v>-36.864000000000033</v>
      </c>
      <c r="K5375" s="9">
        <v>124.49599999999998</v>
      </c>
      <c r="L5375" s="9">
        <v>120.096</v>
      </c>
    </row>
    <row r="5376" spans="6:12">
      <c r="F5376" s="9">
        <v>5357</v>
      </c>
      <c r="G5376" s="9">
        <v>25</v>
      </c>
      <c r="H5376" s="9">
        <v>2</v>
      </c>
      <c r="I5376" s="9">
        <v>4</v>
      </c>
      <c r="J5376" s="9">
        <v>-39.925000000000011</v>
      </c>
      <c r="K5376" s="9">
        <v>121.12499999999997</v>
      </c>
      <c r="L5376" s="9">
        <v>116.875</v>
      </c>
    </row>
    <row r="5377" spans="6:12">
      <c r="F5377" s="9">
        <v>5358</v>
      </c>
      <c r="G5377" s="9">
        <v>55</v>
      </c>
      <c r="H5377" s="9">
        <v>2</v>
      </c>
      <c r="I5377" s="9">
        <v>5</v>
      </c>
      <c r="J5377" s="9">
        <v>51.525000000000006</v>
      </c>
      <c r="K5377" s="9">
        <v>160.67499999999993</v>
      </c>
      <c r="L5377" s="9">
        <v>161.32500000000002</v>
      </c>
    </row>
    <row r="5378" spans="6:12">
      <c r="F5378" s="9">
        <v>5359</v>
      </c>
      <c r="G5378" s="9">
        <v>46</v>
      </c>
      <c r="H5378" s="9">
        <v>1</v>
      </c>
      <c r="I5378" s="9">
        <v>5</v>
      </c>
      <c r="J5378" s="9">
        <v>101.29000000000003</v>
      </c>
      <c r="K5378" s="9">
        <v>127.12999999999998</v>
      </c>
      <c r="L5378" s="9">
        <v>128.22999999999999</v>
      </c>
    </row>
    <row r="5379" spans="6:12">
      <c r="F5379" s="9">
        <v>5360</v>
      </c>
      <c r="G5379" s="9">
        <v>32</v>
      </c>
      <c r="H5379" s="9">
        <v>3</v>
      </c>
      <c r="I5379" s="9">
        <v>9</v>
      </c>
      <c r="J5379" s="9">
        <v>89.137999999999977</v>
      </c>
      <c r="K5379" s="9">
        <v>121.11799999999994</v>
      </c>
      <c r="L5379" s="9">
        <v>118.11799999999999</v>
      </c>
    </row>
    <row r="5380" spans="6:12">
      <c r="F5380" s="9">
        <v>5361</v>
      </c>
      <c r="G5380" s="9">
        <v>49</v>
      </c>
      <c r="H5380" s="9">
        <v>2</v>
      </c>
      <c r="I5380" s="9">
        <v>5</v>
      </c>
      <c r="J5380" s="9">
        <v>25.305000000000035</v>
      </c>
      <c r="K5380" s="9">
        <v>136.31500000000005</v>
      </c>
      <c r="L5380" s="9">
        <v>136.065</v>
      </c>
    </row>
    <row r="5381" spans="6:12">
      <c r="F5381" s="9">
        <v>5362</v>
      </c>
      <c r="G5381" s="9">
        <v>35</v>
      </c>
      <c r="H5381" s="9">
        <v>1</v>
      </c>
      <c r="I5381" s="9">
        <v>8</v>
      </c>
      <c r="J5381" s="9">
        <v>146.08499999999995</v>
      </c>
      <c r="K5381" s="9">
        <v>47.534999999999968</v>
      </c>
      <c r="L5381" s="9">
        <v>48.184999999999974</v>
      </c>
    </row>
    <row r="5382" spans="6:12">
      <c r="F5382" s="9">
        <v>5363</v>
      </c>
      <c r="G5382" s="9">
        <v>28</v>
      </c>
      <c r="H5382" s="9">
        <v>3</v>
      </c>
      <c r="I5382" s="9">
        <v>9</v>
      </c>
      <c r="J5382" s="9">
        <v>94.722000000000037</v>
      </c>
      <c r="K5382" s="9">
        <v>127.94199999999995</v>
      </c>
      <c r="L5382" s="9">
        <v>124.34200000000004</v>
      </c>
    </row>
    <row r="5383" spans="6:12">
      <c r="F5383" s="9">
        <v>5364</v>
      </c>
      <c r="G5383" s="9">
        <v>25</v>
      </c>
      <c r="H5383" s="9">
        <v>3</v>
      </c>
      <c r="I5383" s="9">
        <v>3</v>
      </c>
      <c r="J5383" s="9">
        <v>-276.01500000000004</v>
      </c>
      <c r="K5383" s="9">
        <v>13.734999999999985</v>
      </c>
      <c r="L5383" s="9">
        <v>7.285000000000025</v>
      </c>
    </row>
    <row r="5384" spans="6:12">
      <c r="F5384" s="9">
        <v>5365</v>
      </c>
      <c r="G5384" s="9">
        <v>28</v>
      </c>
      <c r="H5384" s="9">
        <v>1</v>
      </c>
      <c r="I5384" s="9">
        <v>4</v>
      </c>
      <c r="J5384" s="9">
        <v>60.291999999999994</v>
      </c>
      <c r="K5384" s="9">
        <v>134.31199999999998</v>
      </c>
      <c r="L5384" s="9">
        <v>132.31199999999998</v>
      </c>
    </row>
    <row r="5385" spans="6:12">
      <c r="F5385" s="9">
        <v>5366</v>
      </c>
      <c r="G5385" s="9">
        <v>32</v>
      </c>
      <c r="H5385" s="9">
        <v>2</v>
      </c>
      <c r="I5385" s="9">
        <v>5</v>
      </c>
      <c r="J5385" s="9">
        <v>3.8000000000000114</v>
      </c>
      <c r="K5385" s="9">
        <v>120.07999999999996</v>
      </c>
      <c r="L5385" s="9">
        <v>117.27999999999997</v>
      </c>
    </row>
    <row r="5386" spans="6:12">
      <c r="F5386" s="9">
        <v>5367</v>
      </c>
      <c r="G5386" s="9">
        <v>27</v>
      </c>
      <c r="H5386" s="9">
        <v>1</v>
      </c>
      <c r="I5386" s="9">
        <v>7</v>
      </c>
      <c r="J5386" s="9">
        <v>148.04899999999998</v>
      </c>
      <c r="K5386" s="9">
        <v>94.578999999999951</v>
      </c>
      <c r="L5386" s="9">
        <v>93.629000000000019</v>
      </c>
    </row>
    <row r="5387" spans="6:12">
      <c r="F5387" s="9">
        <v>5368</v>
      </c>
      <c r="G5387" s="9">
        <v>49</v>
      </c>
      <c r="H5387" s="9">
        <v>3</v>
      </c>
      <c r="I5387" s="9">
        <v>5</v>
      </c>
      <c r="J5387" s="9">
        <v>-100.89499999999987</v>
      </c>
      <c r="K5387" s="9">
        <v>96.215000000000003</v>
      </c>
      <c r="L5387" s="9">
        <v>94.164999999999992</v>
      </c>
    </row>
    <row r="5388" spans="6:12">
      <c r="F5388" s="9">
        <v>5369</v>
      </c>
      <c r="G5388" s="9">
        <v>35</v>
      </c>
      <c r="H5388" s="9">
        <v>2</v>
      </c>
      <c r="I5388" s="9">
        <v>4</v>
      </c>
      <c r="J5388" s="9">
        <v>-55.685000000000002</v>
      </c>
      <c r="K5388" s="9">
        <v>102.26499999999997</v>
      </c>
      <c r="L5388" s="9">
        <v>99.514999999999958</v>
      </c>
    </row>
    <row r="5389" spans="6:12">
      <c r="F5389" s="9">
        <v>5370</v>
      </c>
      <c r="G5389" s="9">
        <v>34</v>
      </c>
      <c r="H5389" s="9">
        <v>1</v>
      </c>
      <c r="I5389" s="9">
        <v>9</v>
      </c>
      <c r="J5389" s="9">
        <v>146.62599999999992</v>
      </c>
      <c r="K5389" s="9">
        <v>5.7859999999999729</v>
      </c>
      <c r="L5389" s="9">
        <v>6.686000000000007</v>
      </c>
    </row>
    <row r="5390" spans="6:12">
      <c r="F5390" s="9">
        <v>5371</v>
      </c>
      <c r="G5390" s="9">
        <v>29</v>
      </c>
      <c r="H5390" s="9">
        <v>2</v>
      </c>
      <c r="I5390" s="9">
        <v>3</v>
      </c>
      <c r="J5390" s="9">
        <v>-116.52300000000002</v>
      </c>
      <c r="K5390" s="9">
        <v>85.886999999999972</v>
      </c>
      <c r="L5390" s="9">
        <v>81.837000000000018</v>
      </c>
    </row>
    <row r="5391" spans="6:12">
      <c r="F5391" s="9">
        <v>5372</v>
      </c>
      <c r="G5391" s="9">
        <v>40</v>
      </c>
      <c r="H5391" s="9">
        <v>3</v>
      </c>
      <c r="I5391" s="9">
        <v>6</v>
      </c>
      <c r="J5391" s="9">
        <v>-55.559999999999889</v>
      </c>
      <c r="K5391" s="9">
        <v>101.73999999999995</v>
      </c>
      <c r="L5391" s="9">
        <v>98.740000000000066</v>
      </c>
    </row>
    <row r="5392" spans="6:12">
      <c r="F5392" s="9">
        <v>5373</v>
      </c>
      <c r="G5392" s="9">
        <v>21</v>
      </c>
      <c r="H5392" s="9">
        <v>1</v>
      </c>
      <c r="I5392" s="9">
        <v>5</v>
      </c>
      <c r="J5392" s="9">
        <v>120.66500000000001</v>
      </c>
      <c r="K5392" s="9">
        <v>154.255</v>
      </c>
      <c r="L5392" s="9">
        <v>151.60499999999996</v>
      </c>
    </row>
    <row r="5393" spans="6:12">
      <c r="F5393" s="9">
        <v>5374</v>
      </c>
      <c r="G5393" s="9">
        <v>25</v>
      </c>
      <c r="H5393" s="9">
        <v>1</v>
      </c>
      <c r="I5393" s="9">
        <v>4</v>
      </c>
      <c r="J5393" s="9">
        <v>68.304999999999993</v>
      </c>
      <c r="K5393" s="9">
        <v>143.255</v>
      </c>
      <c r="L5393" s="9">
        <v>140.80500000000001</v>
      </c>
    </row>
    <row r="5394" spans="6:12">
      <c r="F5394" s="9">
        <v>5375</v>
      </c>
      <c r="G5394" s="9">
        <v>47</v>
      </c>
      <c r="H5394" s="9">
        <v>2</v>
      </c>
      <c r="I5394" s="9">
        <v>8</v>
      </c>
      <c r="J5394" s="9">
        <v>134.89099999999999</v>
      </c>
      <c r="K5394" s="9">
        <v>118.72099999999995</v>
      </c>
      <c r="L5394" s="9">
        <v>119.37100000000001</v>
      </c>
    </row>
    <row r="5395" spans="6:12">
      <c r="F5395" s="9">
        <v>5376</v>
      </c>
      <c r="G5395" s="9">
        <v>21</v>
      </c>
      <c r="H5395" s="9">
        <v>3</v>
      </c>
      <c r="I5395" s="9">
        <v>9</v>
      </c>
      <c r="J5395" s="9">
        <v>114.88899999999995</v>
      </c>
      <c r="K5395" s="9">
        <v>150.27899999999994</v>
      </c>
      <c r="L5395" s="9">
        <v>145.62899999999996</v>
      </c>
    </row>
    <row r="5396" spans="6:12">
      <c r="F5396" s="9">
        <v>5377</v>
      </c>
      <c r="G5396" s="9">
        <v>49</v>
      </c>
      <c r="H5396" s="9">
        <v>1</v>
      </c>
      <c r="I5396" s="9">
        <v>6</v>
      </c>
      <c r="J5396" s="9">
        <v>138.88900000000001</v>
      </c>
      <c r="K5396" s="9">
        <v>121.19900000000004</v>
      </c>
      <c r="L5396" s="9">
        <v>123.149</v>
      </c>
    </row>
    <row r="5397" spans="6:12">
      <c r="F5397" s="9">
        <v>5378</v>
      </c>
      <c r="G5397" s="9">
        <v>20</v>
      </c>
      <c r="H5397" s="9">
        <v>3</v>
      </c>
      <c r="I5397" s="9">
        <v>7</v>
      </c>
      <c r="J5397" s="9">
        <v>30.909999999999968</v>
      </c>
      <c r="K5397" s="9">
        <v>151.80999999999995</v>
      </c>
      <c r="L5397" s="9">
        <v>146.20999999999998</v>
      </c>
    </row>
    <row r="5398" spans="6:12">
      <c r="F5398" s="9">
        <v>5379</v>
      </c>
      <c r="G5398" s="9">
        <v>28</v>
      </c>
      <c r="H5398" s="9">
        <v>3</v>
      </c>
      <c r="I5398" s="9">
        <v>9</v>
      </c>
      <c r="J5398" s="9">
        <v>94.722000000000037</v>
      </c>
      <c r="K5398" s="9">
        <v>127.94199999999995</v>
      </c>
      <c r="L5398" s="9">
        <v>124.34200000000004</v>
      </c>
    </row>
    <row r="5399" spans="6:12">
      <c r="F5399" s="9">
        <v>5380</v>
      </c>
      <c r="G5399" s="9">
        <v>31</v>
      </c>
      <c r="H5399" s="9">
        <v>3</v>
      </c>
      <c r="I5399" s="9">
        <v>4</v>
      </c>
      <c r="J5399" s="9">
        <v>-201.15099999999995</v>
      </c>
      <c r="K5399" s="9">
        <v>44.138999999999953</v>
      </c>
      <c r="L5399" s="9">
        <v>38.989000000000033</v>
      </c>
    </row>
    <row r="5400" spans="6:12">
      <c r="F5400" s="9">
        <v>5381</v>
      </c>
      <c r="G5400" s="9">
        <v>25</v>
      </c>
      <c r="H5400" s="9">
        <v>1</v>
      </c>
      <c r="I5400" s="9">
        <v>6</v>
      </c>
      <c r="J5400" s="9">
        <v>134.66499999999996</v>
      </c>
      <c r="K5400" s="9">
        <v>124.41499999999999</v>
      </c>
      <c r="L5400" s="9">
        <v>122.76500000000001</v>
      </c>
    </row>
    <row r="5401" spans="6:12">
      <c r="F5401" s="9">
        <v>5382</v>
      </c>
      <c r="G5401" s="9">
        <v>48</v>
      </c>
      <c r="H5401" s="9">
        <v>2</v>
      </c>
      <c r="I5401" s="9">
        <v>3</v>
      </c>
      <c r="J5401" s="9">
        <v>-102.97599999999997</v>
      </c>
      <c r="K5401" s="9">
        <v>93.544000000000025</v>
      </c>
      <c r="L5401" s="9">
        <v>92.344000000000008</v>
      </c>
    </row>
    <row r="5402" spans="6:12">
      <c r="F5402" s="9">
        <v>5383</v>
      </c>
      <c r="G5402" s="9">
        <v>46</v>
      </c>
      <c r="H5402" s="9">
        <v>3</v>
      </c>
      <c r="I5402" s="9">
        <v>3</v>
      </c>
      <c r="J5402" s="9">
        <v>-274.90199999999999</v>
      </c>
      <c r="K5402" s="9">
        <v>8.3379999999999654</v>
      </c>
      <c r="L5402" s="9">
        <v>5.0380000000000393</v>
      </c>
    </row>
    <row r="5403" spans="6:12">
      <c r="F5403" s="9">
        <v>5384</v>
      </c>
      <c r="G5403" s="9">
        <v>28</v>
      </c>
      <c r="H5403" s="9">
        <v>3</v>
      </c>
      <c r="I5403" s="9">
        <v>5</v>
      </c>
      <c r="J5403" s="9">
        <v>-119.26999999999992</v>
      </c>
      <c r="K5403" s="9">
        <v>84.349999999999966</v>
      </c>
      <c r="L5403" s="9">
        <v>79.149999999999977</v>
      </c>
    </row>
    <row r="5404" spans="6:12">
      <c r="F5404" s="9">
        <v>5385</v>
      </c>
      <c r="G5404" s="9">
        <v>40</v>
      </c>
      <c r="H5404" s="9">
        <v>1</v>
      </c>
      <c r="I5404" s="9">
        <v>5</v>
      </c>
      <c r="J5404" s="9">
        <v>90.550000000000011</v>
      </c>
      <c r="K5404" s="9">
        <v>118.24999999999997</v>
      </c>
      <c r="L5404" s="9">
        <v>118.45000000000002</v>
      </c>
    </row>
    <row r="5405" spans="6:12">
      <c r="F5405" s="9">
        <v>5386</v>
      </c>
      <c r="G5405" s="9">
        <v>30</v>
      </c>
      <c r="H5405" s="9">
        <v>2</v>
      </c>
      <c r="I5405" s="9">
        <v>5</v>
      </c>
      <c r="J5405" s="9">
        <v>6.4000000000000341</v>
      </c>
      <c r="K5405" s="9">
        <v>123.29999999999998</v>
      </c>
      <c r="L5405" s="9">
        <v>120.19999999999999</v>
      </c>
    </row>
    <row r="5406" spans="6:12">
      <c r="F5406" s="9">
        <v>5387</v>
      </c>
      <c r="G5406" s="9">
        <v>22</v>
      </c>
      <c r="H5406" s="9">
        <v>2</v>
      </c>
      <c r="I5406" s="9">
        <v>7</v>
      </c>
      <c r="J5406" s="9">
        <v>114.22399999999996</v>
      </c>
      <c r="K5406" s="9">
        <v>148.40399999999994</v>
      </c>
      <c r="L5406" s="9">
        <v>144.904</v>
      </c>
    </row>
    <row r="5407" spans="6:12">
      <c r="F5407" s="9">
        <v>5388</v>
      </c>
      <c r="G5407" s="9">
        <v>25</v>
      </c>
      <c r="H5407" s="9">
        <v>3</v>
      </c>
      <c r="I5407" s="9">
        <v>7</v>
      </c>
      <c r="J5407" s="9">
        <v>13.745000000000005</v>
      </c>
      <c r="K5407" s="9">
        <v>133.09499999999997</v>
      </c>
      <c r="L5407" s="9">
        <v>128.24500000000006</v>
      </c>
    </row>
    <row r="5408" spans="6:12">
      <c r="F5408" s="9">
        <v>5389</v>
      </c>
      <c r="G5408" s="9">
        <v>46</v>
      </c>
      <c r="H5408" s="9">
        <v>2</v>
      </c>
      <c r="I5408" s="9">
        <v>4</v>
      </c>
      <c r="J5408" s="9">
        <v>-41.835999999999956</v>
      </c>
      <c r="K5408" s="9">
        <v>112.70399999999998</v>
      </c>
      <c r="L5408" s="9">
        <v>111.60399999999998</v>
      </c>
    </row>
    <row r="5409" spans="6:12">
      <c r="F5409" s="9">
        <v>5390</v>
      </c>
      <c r="G5409" s="9">
        <v>49</v>
      </c>
      <c r="H5409" s="9">
        <v>3</v>
      </c>
      <c r="I5409" s="9">
        <v>7</v>
      </c>
      <c r="J5409" s="9">
        <v>25.313000000000102</v>
      </c>
      <c r="K5409" s="9">
        <v>137.22300000000001</v>
      </c>
      <c r="L5409" s="9">
        <v>135.97300000000001</v>
      </c>
    </row>
    <row r="5410" spans="6:12">
      <c r="F5410" s="9">
        <v>5391</v>
      </c>
      <c r="G5410" s="9">
        <v>22</v>
      </c>
      <c r="H5410" s="9">
        <v>3</v>
      </c>
      <c r="I5410" s="9">
        <v>7</v>
      </c>
      <c r="J5410" s="9">
        <v>23.233999999999924</v>
      </c>
      <c r="K5410" s="9">
        <v>143.5139999999999</v>
      </c>
      <c r="L5410" s="9">
        <v>138.21399999999994</v>
      </c>
    </row>
    <row r="5411" spans="6:12">
      <c r="F5411" s="9">
        <v>5392</v>
      </c>
      <c r="G5411" s="9">
        <v>25</v>
      </c>
      <c r="H5411" s="9">
        <v>1</v>
      </c>
      <c r="I5411" s="9">
        <v>8</v>
      </c>
      <c r="J5411" s="9">
        <v>163.10499999999993</v>
      </c>
      <c r="K5411" s="9">
        <v>67.654999999999987</v>
      </c>
      <c r="L5411" s="9">
        <v>66.804999999999993</v>
      </c>
    </row>
    <row r="5412" spans="6:12">
      <c r="F5412" s="9">
        <v>5393</v>
      </c>
      <c r="G5412" s="9">
        <v>31</v>
      </c>
      <c r="H5412" s="9">
        <v>1</v>
      </c>
      <c r="I5412" s="9">
        <v>8</v>
      </c>
      <c r="J5412" s="9">
        <v>149.65299999999996</v>
      </c>
      <c r="K5412" s="9">
        <v>52.342999999999989</v>
      </c>
      <c r="L5412" s="9">
        <v>52.393000000000029</v>
      </c>
    </row>
    <row r="5413" spans="6:12">
      <c r="F5413" s="9">
        <v>5394</v>
      </c>
      <c r="G5413" s="9">
        <v>23</v>
      </c>
      <c r="H5413" s="9">
        <v>1</v>
      </c>
      <c r="I5413" s="9">
        <v>4</v>
      </c>
      <c r="J5413" s="9">
        <v>74.996999999999986</v>
      </c>
      <c r="K5413" s="9">
        <v>150.56699999999995</v>
      </c>
      <c r="L5413" s="9">
        <v>147.81700000000001</v>
      </c>
    </row>
    <row r="5414" spans="6:12">
      <c r="F5414" s="9">
        <v>5395</v>
      </c>
      <c r="G5414" s="9">
        <v>43</v>
      </c>
      <c r="H5414" s="9">
        <v>2</v>
      </c>
      <c r="I5414" s="9">
        <v>6</v>
      </c>
      <c r="J5414" s="9">
        <v>56.982999999999976</v>
      </c>
      <c r="K5414" s="9">
        <v>127.25299999999996</v>
      </c>
      <c r="L5414" s="9">
        <v>126.50300000000001</v>
      </c>
    </row>
    <row r="5415" spans="6:12">
      <c r="F5415" s="9">
        <v>5396</v>
      </c>
      <c r="G5415" s="9">
        <v>47</v>
      </c>
      <c r="H5415" s="9">
        <v>1</v>
      </c>
      <c r="I5415" s="9">
        <v>3</v>
      </c>
      <c r="J5415" s="9">
        <v>18.441000000000017</v>
      </c>
      <c r="K5415" s="9">
        <v>129.17099999999999</v>
      </c>
      <c r="L5415" s="9">
        <v>129.62100000000007</v>
      </c>
    </row>
    <row r="5416" spans="6:12">
      <c r="F5416" s="9">
        <v>5397</v>
      </c>
      <c r="G5416" s="9">
        <v>23</v>
      </c>
      <c r="H5416" s="9">
        <v>1</v>
      </c>
      <c r="I5416" s="9">
        <v>9</v>
      </c>
      <c r="J5416" s="9">
        <v>169.73699999999994</v>
      </c>
      <c r="K5416" s="9">
        <v>32.306999999999931</v>
      </c>
      <c r="L5416" s="9">
        <v>31.556999999999988</v>
      </c>
    </row>
    <row r="5417" spans="6:12">
      <c r="F5417" s="9">
        <v>5398</v>
      </c>
      <c r="G5417" s="9">
        <v>27</v>
      </c>
      <c r="H5417" s="9">
        <v>1</v>
      </c>
      <c r="I5417" s="9">
        <v>3</v>
      </c>
      <c r="J5417" s="9">
        <v>15.280999999999985</v>
      </c>
      <c r="K5417" s="9">
        <v>132.21100000000001</v>
      </c>
      <c r="L5417" s="9">
        <v>129.661</v>
      </c>
    </row>
    <row r="5418" spans="6:12">
      <c r="F5418" s="9">
        <v>5399</v>
      </c>
      <c r="G5418" s="9">
        <v>26</v>
      </c>
      <c r="H5418" s="9">
        <v>3</v>
      </c>
      <c r="I5418" s="9">
        <v>3</v>
      </c>
      <c r="J5418" s="9">
        <v>-278.66199999999992</v>
      </c>
      <c r="K5418" s="9">
        <v>10.777999999999963</v>
      </c>
      <c r="L5418" s="9">
        <v>4.4779999999999802</v>
      </c>
    </row>
    <row r="5419" spans="6:12">
      <c r="F5419" s="9">
        <v>5400</v>
      </c>
      <c r="G5419" s="9">
        <v>24</v>
      </c>
      <c r="H5419" s="9">
        <v>3</v>
      </c>
      <c r="I5419" s="9">
        <v>9</v>
      </c>
      <c r="J5419" s="9">
        <v>104.62599999999998</v>
      </c>
      <c r="K5419" s="9">
        <v>139.08600000000001</v>
      </c>
      <c r="L5419" s="9">
        <v>134.88599999999997</v>
      </c>
    </row>
    <row r="5420" spans="6:12">
      <c r="F5420" s="9">
        <v>5401</v>
      </c>
      <c r="G5420" s="9">
        <v>31</v>
      </c>
      <c r="H5420" s="9">
        <v>3</v>
      </c>
      <c r="I5420" s="9">
        <v>3</v>
      </c>
      <c r="J5420" s="9">
        <v>-287.84699999999992</v>
      </c>
      <c r="K5420" s="9">
        <v>4.2999999999977945E-2</v>
      </c>
      <c r="L5420" s="9">
        <v>-5.5069999999999482</v>
      </c>
    </row>
    <row r="5421" spans="6:12">
      <c r="F5421" s="9">
        <v>5402</v>
      </c>
      <c r="G5421" s="9">
        <v>48</v>
      </c>
      <c r="H5421" s="9">
        <v>2</v>
      </c>
      <c r="I5421" s="9">
        <v>5</v>
      </c>
      <c r="J5421" s="9">
        <v>21.880000000000024</v>
      </c>
      <c r="K5421" s="9">
        <v>133.20000000000002</v>
      </c>
      <c r="L5421" s="9">
        <v>132.79999999999998</v>
      </c>
    </row>
    <row r="5422" spans="6:12">
      <c r="F5422" s="9">
        <v>5403</v>
      </c>
      <c r="G5422" s="9">
        <v>25</v>
      </c>
      <c r="H5422" s="9">
        <v>1</v>
      </c>
      <c r="I5422" s="9">
        <v>9</v>
      </c>
      <c r="J5422" s="9">
        <v>163.1049999999999</v>
      </c>
      <c r="K5422" s="9">
        <v>25.054999999999978</v>
      </c>
      <c r="L5422" s="9">
        <v>24.60499999999999</v>
      </c>
    </row>
    <row r="5423" spans="6:12">
      <c r="F5423" s="9">
        <v>5404</v>
      </c>
      <c r="G5423" s="9">
        <v>38</v>
      </c>
      <c r="H5423" s="9">
        <v>1</v>
      </c>
      <c r="I5423" s="9">
        <v>5</v>
      </c>
      <c r="J5423" s="9">
        <v>89.130000000000038</v>
      </c>
      <c r="K5423" s="9">
        <v>117.45</v>
      </c>
      <c r="L5423" s="9">
        <v>117.35000000000004</v>
      </c>
    </row>
    <row r="5424" spans="6:12">
      <c r="F5424" s="9">
        <v>5405</v>
      </c>
      <c r="G5424" s="9">
        <v>50</v>
      </c>
      <c r="H5424" s="9">
        <v>3</v>
      </c>
      <c r="I5424" s="9">
        <v>5</v>
      </c>
      <c r="J5424" s="9">
        <v>-97.049999999999898</v>
      </c>
      <c r="K5424" s="9">
        <v>99.749999999999972</v>
      </c>
      <c r="L5424" s="9">
        <v>97.85</v>
      </c>
    </row>
    <row r="5425" spans="6:12">
      <c r="F5425" s="9">
        <v>5406</v>
      </c>
      <c r="G5425" s="9">
        <v>38</v>
      </c>
      <c r="H5425" s="9">
        <v>2</v>
      </c>
      <c r="I5425" s="9">
        <v>3</v>
      </c>
      <c r="J5425" s="9">
        <v>-122.25599999999997</v>
      </c>
      <c r="K5425" s="9">
        <v>77.36399999999999</v>
      </c>
      <c r="L5425" s="9">
        <v>74.66400000000003</v>
      </c>
    </row>
    <row r="5426" spans="6:12">
      <c r="F5426" s="9">
        <v>5407</v>
      </c>
      <c r="G5426" s="9">
        <v>34</v>
      </c>
      <c r="H5426" s="9">
        <v>1</v>
      </c>
      <c r="I5426" s="9">
        <v>4</v>
      </c>
      <c r="J5426" s="9">
        <v>51.555999999999997</v>
      </c>
      <c r="K5426" s="9">
        <v>123.71599999999998</v>
      </c>
      <c r="L5426" s="9">
        <v>122.61600000000001</v>
      </c>
    </row>
    <row r="5427" spans="6:12">
      <c r="F5427" s="9">
        <v>5408</v>
      </c>
      <c r="G5427" s="9">
        <v>21</v>
      </c>
      <c r="H5427" s="9">
        <v>1</v>
      </c>
      <c r="I5427" s="9">
        <v>5</v>
      </c>
      <c r="J5427" s="9">
        <v>120.66500000000001</v>
      </c>
      <c r="K5427" s="9">
        <v>154.255</v>
      </c>
      <c r="L5427" s="9">
        <v>151.60499999999996</v>
      </c>
    </row>
    <row r="5428" spans="6:12">
      <c r="F5428" s="9">
        <v>5409</v>
      </c>
      <c r="G5428" s="9">
        <v>51</v>
      </c>
      <c r="H5428" s="9">
        <v>3</v>
      </c>
      <c r="I5428" s="9">
        <v>7</v>
      </c>
      <c r="J5428" s="9">
        <v>33.297000000000082</v>
      </c>
      <c r="K5428" s="9">
        <v>144.58699999999993</v>
      </c>
      <c r="L5428" s="9">
        <v>143.63700000000006</v>
      </c>
    </row>
    <row r="5429" spans="6:12">
      <c r="F5429" s="9">
        <v>5410</v>
      </c>
      <c r="G5429" s="9">
        <v>48</v>
      </c>
      <c r="H5429" s="9">
        <v>2</v>
      </c>
      <c r="I5429" s="9">
        <v>9</v>
      </c>
      <c r="J5429" s="9">
        <v>157.83199999999997</v>
      </c>
      <c r="K5429" s="9">
        <v>98.751999999999981</v>
      </c>
      <c r="L5429" s="9">
        <v>99.951999999999998</v>
      </c>
    </row>
    <row r="5430" spans="6:12">
      <c r="F5430" s="9">
        <v>5411</v>
      </c>
      <c r="G5430" s="9">
        <v>19</v>
      </c>
      <c r="H5430" s="9">
        <v>3</v>
      </c>
      <c r="I5430" s="9">
        <v>8</v>
      </c>
      <c r="J5430" s="9">
        <v>83.856999999999971</v>
      </c>
      <c r="K5430" s="9">
        <v>162.46699999999998</v>
      </c>
      <c r="L5430" s="9">
        <v>157.11700000000002</v>
      </c>
    </row>
    <row r="5431" spans="6:12">
      <c r="F5431" s="9">
        <v>5412</v>
      </c>
      <c r="G5431" s="9">
        <v>27</v>
      </c>
      <c r="H5431" s="9">
        <v>2</v>
      </c>
      <c r="I5431" s="9">
        <v>3</v>
      </c>
      <c r="J5431" s="9">
        <v>-112.27900000000002</v>
      </c>
      <c r="K5431" s="9">
        <v>90.750999999999991</v>
      </c>
      <c r="L5431" s="9">
        <v>86.401000000000025</v>
      </c>
    </row>
    <row r="5432" spans="6:12">
      <c r="F5432" s="9">
        <v>5413</v>
      </c>
      <c r="G5432" s="9">
        <v>25</v>
      </c>
      <c r="H5432" s="9">
        <v>1</v>
      </c>
      <c r="I5432" s="9">
        <v>7</v>
      </c>
      <c r="J5432" s="9">
        <v>153.62499999999997</v>
      </c>
      <c r="K5432" s="9">
        <v>100.77499999999996</v>
      </c>
      <c r="L5432" s="9">
        <v>99.524999999999991</v>
      </c>
    </row>
    <row r="5433" spans="6:12">
      <c r="F5433" s="9">
        <v>5414</v>
      </c>
      <c r="G5433" s="9">
        <v>25</v>
      </c>
      <c r="H5433" s="9">
        <v>1</v>
      </c>
      <c r="I5433" s="9">
        <v>7</v>
      </c>
      <c r="J5433" s="9">
        <v>153.62499999999997</v>
      </c>
      <c r="K5433" s="9">
        <v>100.77499999999996</v>
      </c>
      <c r="L5433" s="9">
        <v>99.524999999999991</v>
      </c>
    </row>
    <row r="5434" spans="6:12">
      <c r="F5434" s="9">
        <v>5415</v>
      </c>
      <c r="G5434" s="9">
        <v>38</v>
      </c>
      <c r="H5434" s="9">
        <v>1</v>
      </c>
      <c r="I5434" s="9">
        <v>5</v>
      </c>
      <c r="J5434" s="9">
        <v>89.130000000000038</v>
      </c>
      <c r="K5434" s="9">
        <v>117.45</v>
      </c>
      <c r="L5434" s="9">
        <v>117.35000000000004</v>
      </c>
    </row>
    <row r="5435" spans="6:12">
      <c r="F5435" s="9">
        <v>5416</v>
      </c>
      <c r="G5435" s="9">
        <v>44</v>
      </c>
      <c r="H5435" s="9">
        <v>2</v>
      </c>
      <c r="I5435" s="9">
        <v>7</v>
      </c>
      <c r="J5435" s="9">
        <v>97.767999999999972</v>
      </c>
      <c r="K5435" s="9">
        <v>125.12799999999993</v>
      </c>
      <c r="L5435" s="9">
        <v>124.92799999999997</v>
      </c>
    </row>
    <row r="5436" spans="6:12">
      <c r="F5436" s="9">
        <v>5417</v>
      </c>
      <c r="G5436" s="9">
        <v>48</v>
      </c>
      <c r="H5436" s="9">
        <v>2</v>
      </c>
      <c r="I5436" s="9">
        <v>6</v>
      </c>
      <c r="J5436" s="9">
        <v>70.087999999999994</v>
      </c>
      <c r="K5436" s="9">
        <v>138.80799999999999</v>
      </c>
      <c r="L5436" s="9">
        <v>138.80799999999999</v>
      </c>
    </row>
    <row r="5437" spans="6:12">
      <c r="F5437" s="9">
        <v>5418</v>
      </c>
      <c r="G5437" s="9">
        <v>55</v>
      </c>
      <c r="H5437" s="9">
        <v>3</v>
      </c>
      <c r="I5437" s="9">
        <v>6</v>
      </c>
      <c r="J5437" s="9">
        <v>-5.894999999999925</v>
      </c>
      <c r="K5437" s="9">
        <v>146.75499999999991</v>
      </c>
      <c r="L5437" s="9">
        <v>146.00500000000008</v>
      </c>
    </row>
    <row r="5438" spans="6:12">
      <c r="F5438" s="9">
        <v>5419</v>
      </c>
      <c r="G5438" s="9">
        <v>34</v>
      </c>
      <c r="H5438" s="9">
        <v>2</v>
      </c>
      <c r="I5438" s="9">
        <v>5</v>
      </c>
      <c r="J5438" s="9">
        <v>2.2800000000000011</v>
      </c>
      <c r="K5438" s="9">
        <v>117.93999999999997</v>
      </c>
      <c r="L5438" s="9">
        <v>115.43999999999997</v>
      </c>
    </row>
    <row r="5439" spans="6:12">
      <c r="F5439" s="9">
        <v>5420</v>
      </c>
      <c r="G5439" s="9">
        <v>48</v>
      </c>
      <c r="H5439" s="9">
        <v>1</v>
      </c>
      <c r="I5439" s="9">
        <v>8</v>
      </c>
      <c r="J5439" s="9">
        <v>164.32399999999996</v>
      </c>
      <c r="K5439" s="9">
        <v>61.744000000000014</v>
      </c>
      <c r="L5439" s="9">
        <v>64.344000000000008</v>
      </c>
    </row>
    <row r="5440" spans="6:12">
      <c r="F5440" s="9">
        <v>5421</v>
      </c>
      <c r="G5440" s="9">
        <v>19</v>
      </c>
      <c r="H5440" s="9">
        <v>3</v>
      </c>
      <c r="I5440" s="9">
        <v>9</v>
      </c>
      <c r="J5440" s="9">
        <v>123.08100000000002</v>
      </c>
      <c r="K5440" s="9">
        <v>159.09100000000001</v>
      </c>
      <c r="L5440" s="9">
        <v>154.14100000000008</v>
      </c>
    </row>
    <row r="5441" spans="6:12">
      <c r="F5441" s="9">
        <v>5422</v>
      </c>
      <c r="G5441" s="9">
        <v>30</v>
      </c>
      <c r="H5441" s="9">
        <v>1</v>
      </c>
      <c r="I5441" s="9">
        <v>4</v>
      </c>
      <c r="J5441" s="9">
        <v>56.300000000000004</v>
      </c>
      <c r="K5441" s="9">
        <v>129.69999999999999</v>
      </c>
      <c r="L5441" s="9">
        <v>128</v>
      </c>
    </row>
    <row r="5442" spans="6:12">
      <c r="F5442" s="9">
        <v>5423</v>
      </c>
      <c r="G5442" s="9">
        <v>19</v>
      </c>
      <c r="H5442" s="9">
        <v>1</v>
      </c>
      <c r="I5442" s="9">
        <v>3</v>
      </c>
      <c r="J5442" s="9">
        <v>44.256999999999991</v>
      </c>
      <c r="K5442" s="9">
        <v>163.667</v>
      </c>
      <c r="L5442" s="9">
        <v>159.91700000000003</v>
      </c>
    </row>
    <row r="5443" spans="6:12">
      <c r="F5443" s="9">
        <v>5424</v>
      </c>
      <c r="G5443" s="9">
        <v>35</v>
      </c>
      <c r="H5443" s="9">
        <v>3</v>
      </c>
      <c r="I5443" s="9">
        <v>5</v>
      </c>
      <c r="J5443" s="9">
        <v>-126.37499999999989</v>
      </c>
      <c r="K5443" s="9">
        <v>75.07499999999996</v>
      </c>
      <c r="L5443" s="9">
        <v>70.924999999999983</v>
      </c>
    </row>
    <row r="5444" spans="6:12">
      <c r="F5444" s="9">
        <v>5425</v>
      </c>
      <c r="G5444" s="9">
        <v>36</v>
      </c>
      <c r="H5444" s="9">
        <v>3</v>
      </c>
      <c r="I5444" s="9">
        <v>8</v>
      </c>
      <c r="J5444" s="9">
        <v>48.548000000000059</v>
      </c>
      <c r="K5444" s="9">
        <v>121.88799999999992</v>
      </c>
      <c r="L5444" s="9">
        <v>119.08800000000002</v>
      </c>
    </row>
    <row r="5445" spans="6:12">
      <c r="F5445" s="9">
        <v>5426</v>
      </c>
      <c r="G5445" s="9">
        <v>42</v>
      </c>
      <c r="H5445" s="9">
        <v>3</v>
      </c>
      <c r="I5445" s="9">
        <v>6</v>
      </c>
      <c r="J5445" s="9">
        <v>-52.447999999999922</v>
      </c>
      <c r="K5445" s="9">
        <v>104.23199999999994</v>
      </c>
      <c r="L5445" s="9">
        <v>101.53200000000001</v>
      </c>
    </row>
    <row r="5446" spans="6:12">
      <c r="F5446" s="9">
        <v>5427</v>
      </c>
      <c r="G5446" s="9">
        <v>39</v>
      </c>
      <c r="H5446" s="9">
        <v>3</v>
      </c>
      <c r="I5446" s="9">
        <v>3</v>
      </c>
      <c r="J5446" s="9">
        <v>-288.50299999999993</v>
      </c>
      <c r="K5446" s="9">
        <v>-3.0930000000000177</v>
      </c>
      <c r="L5446" s="9">
        <v>-7.4429999999999836</v>
      </c>
    </row>
    <row r="5447" spans="6:12">
      <c r="F5447" s="9">
        <v>5428</v>
      </c>
      <c r="G5447" s="9">
        <v>49</v>
      </c>
      <c r="H5447" s="9">
        <v>1</v>
      </c>
      <c r="I5447" s="9">
        <v>5</v>
      </c>
      <c r="J5447" s="9">
        <v>110.30500000000006</v>
      </c>
      <c r="K5447" s="9">
        <v>135.21500000000006</v>
      </c>
      <c r="L5447" s="9">
        <v>136.76500000000001</v>
      </c>
    </row>
    <row r="5448" spans="6:12">
      <c r="F5448" s="9">
        <v>5429</v>
      </c>
      <c r="G5448" s="9">
        <v>43</v>
      </c>
      <c r="H5448" s="9">
        <v>2</v>
      </c>
      <c r="I5448" s="9">
        <v>8</v>
      </c>
      <c r="J5448" s="9">
        <v>124.89899999999997</v>
      </c>
      <c r="K5448" s="9">
        <v>109.96899999999994</v>
      </c>
      <c r="L5448" s="9">
        <v>110.01899999999998</v>
      </c>
    </row>
    <row r="5449" spans="6:12">
      <c r="F5449" s="9">
        <v>5430</v>
      </c>
      <c r="G5449" s="9">
        <v>54</v>
      </c>
      <c r="H5449" s="9">
        <v>2</v>
      </c>
      <c r="I5449" s="9">
        <v>4</v>
      </c>
      <c r="J5449" s="9">
        <v>-11.244</v>
      </c>
      <c r="K5449" s="9">
        <v>140.81600000000003</v>
      </c>
      <c r="L5449" s="9">
        <v>140.91600000000005</v>
      </c>
    </row>
    <row r="5450" spans="6:12">
      <c r="F5450" s="9">
        <v>5431</v>
      </c>
      <c r="G5450" s="9">
        <v>27</v>
      </c>
      <c r="H5450" s="9">
        <v>3</v>
      </c>
      <c r="I5450" s="9">
        <v>3</v>
      </c>
      <c r="J5450" s="9">
        <v>-281.03899999999999</v>
      </c>
      <c r="K5450" s="9">
        <v>8.0910000000000082</v>
      </c>
      <c r="L5450" s="9">
        <v>1.9410000000000309</v>
      </c>
    </row>
    <row r="5451" spans="6:12">
      <c r="F5451" s="9">
        <v>5432</v>
      </c>
      <c r="G5451" s="9">
        <v>53</v>
      </c>
      <c r="H5451" s="9">
        <v>1</v>
      </c>
      <c r="I5451" s="9">
        <v>7</v>
      </c>
      <c r="J5451" s="9">
        <v>173.84099999999989</v>
      </c>
      <c r="K5451" s="9">
        <v>112.31099999999991</v>
      </c>
      <c r="L5451" s="9">
        <v>115.26100000000004</v>
      </c>
    </row>
    <row r="5452" spans="6:12">
      <c r="F5452" s="9">
        <v>5433</v>
      </c>
      <c r="G5452" s="9">
        <v>52</v>
      </c>
      <c r="H5452" s="9">
        <v>1</v>
      </c>
      <c r="I5452" s="9">
        <v>8</v>
      </c>
      <c r="J5452" s="9">
        <v>179.1159999999999</v>
      </c>
      <c r="K5452" s="9">
        <v>75.295999999999964</v>
      </c>
      <c r="L5452" s="9">
        <v>78.495999999999981</v>
      </c>
    </row>
    <row r="5453" spans="6:12">
      <c r="F5453" s="9">
        <v>5434</v>
      </c>
      <c r="G5453" s="9">
        <v>23</v>
      </c>
      <c r="H5453" s="9">
        <v>1</v>
      </c>
      <c r="I5453" s="9">
        <v>8</v>
      </c>
      <c r="J5453" s="9">
        <v>169.74899999999997</v>
      </c>
      <c r="K5453" s="9">
        <v>74.918999999999954</v>
      </c>
      <c r="L5453" s="9">
        <v>73.768999999999977</v>
      </c>
    </row>
    <row r="5454" spans="6:12">
      <c r="F5454" s="9">
        <v>5435</v>
      </c>
      <c r="G5454" s="9">
        <v>49</v>
      </c>
      <c r="H5454" s="9">
        <v>3</v>
      </c>
      <c r="I5454" s="9">
        <v>9</v>
      </c>
      <c r="J5454" s="9">
        <v>113.60100000000011</v>
      </c>
      <c r="K5454" s="9">
        <v>140.31100000000004</v>
      </c>
      <c r="L5454" s="9">
        <v>139.86100000000005</v>
      </c>
    </row>
    <row r="5455" spans="6:12">
      <c r="F5455" s="9">
        <v>5436</v>
      </c>
      <c r="G5455" s="9">
        <v>20</v>
      </c>
      <c r="H5455" s="9">
        <v>2</v>
      </c>
      <c r="I5455" s="9">
        <v>4</v>
      </c>
      <c r="J5455" s="9">
        <v>-21.920000000000016</v>
      </c>
      <c r="K5455" s="9">
        <v>140.67999999999995</v>
      </c>
      <c r="L5455" s="9">
        <v>135.68</v>
      </c>
    </row>
    <row r="5456" spans="6:12">
      <c r="F5456" s="9">
        <v>5437</v>
      </c>
      <c r="G5456" s="9">
        <v>30</v>
      </c>
      <c r="H5456" s="9">
        <v>2</v>
      </c>
      <c r="I5456" s="9">
        <v>5</v>
      </c>
      <c r="J5456" s="9">
        <v>6.4000000000000341</v>
      </c>
      <c r="K5456" s="9">
        <v>123.29999999999998</v>
      </c>
      <c r="L5456" s="9">
        <v>120.19999999999999</v>
      </c>
    </row>
    <row r="5457" spans="6:12">
      <c r="F5457" s="9">
        <v>5438</v>
      </c>
      <c r="G5457" s="9">
        <v>40</v>
      </c>
      <c r="H5457" s="9">
        <v>2</v>
      </c>
      <c r="I5457" s="9">
        <v>3</v>
      </c>
      <c r="J5457" s="9">
        <v>-120.56</v>
      </c>
      <c r="K5457" s="9">
        <v>78.439999999999969</v>
      </c>
      <c r="L5457" s="9">
        <v>76.04000000000002</v>
      </c>
    </row>
    <row r="5458" spans="6:12">
      <c r="F5458" s="9">
        <v>5439</v>
      </c>
      <c r="G5458" s="9">
        <v>39</v>
      </c>
      <c r="H5458" s="9">
        <v>1</v>
      </c>
      <c r="I5458" s="9">
        <v>5</v>
      </c>
      <c r="J5458" s="9">
        <v>89.705000000000013</v>
      </c>
      <c r="K5458" s="9">
        <v>117.71499999999997</v>
      </c>
      <c r="L5458" s="9">
        <v>117.76499999999999</v>
      </c>
    </row>
    <row r="5459" spans="6:12">
      <c r="F5459" s="9">
        <v>5440</v>
      </c>
      <c r="G5459" s="9">
        <v>31</v>
      </c>
      <c r="H5459" s="9">
        <v>1</v>
      </c>
      <c r="I5459" s="9">
        <v>9</v>
      </c>
      <c r="J5459" s="9">
        <v>149.68899999999991</v>
      </c>
      <c r="K5459" s="9">
        <v>9.7789999999999964</v>
      </c>
      <c r="L5459" s="9">
        <v>10.229000000000042</v>
      </c>
    </row>
    <row r="5460" spans="6:12">
      <c r="F5460" s="9">
        <v>5441</v>
      </c>
      <c r="G5460" s="9">
        <v>29</v>
      </c>
      <c r="H5460" s="9">
        <v>2</v>
      </c>
      <c r="I5460" s="9">
        <v>3</v>
      </c>
      <c r="J5460" s="9">
        <v>-116.52300000000002</v>
      </c>
      <c r="K5460" s="9">
        <v>85.886999999999972</v>
      </c>
      <c r="L5460" s="9">
        <v>81.837000000000018</v>
      </c>
    </row>
    <row r="5461" spans="6:12">
      <c r="F5461" s="9">
        <v>5442</v>
      </c>
      <c r="G5461" s="9">
        <v>32</v>
      </c>
      <c r="H5461" s="9">
        <v>2</v>
      </c>
      <c r="I5461" s="9">
        <v>8</v>
      </c>
      <c r="J5461" s="9">
        <v>119.69599999999997</v>
      </c>
      <c r="K5461" s="9">
        <v>108.17599999999993</v>
      </c>
      <c r="L5461" s="9">
        <v>106.57599999999996</v>
      </c>
    </row>
    <row r="5462" spans="6:12">
      <c r="F5462" s="9">
        <v>5443</v>
      </c>
      <c r="G5462" s="9">
        <v>51</v>
      </c>
      <c r="H5462" s="9">
        <v>3</v>
      </c>
      <c r="I5462" s="9">
        <v>8</v>
      </c>
      <c r="J5462" s="9">
        <v>82.19300000000004</v>
      </c>
      <c r="K5462" s="9">
        <v>150.88299999999992</v>
      </c>
      <c r="L5462" s="9">
        <v>150.33300000000003</v>
      </c>
    </row>
    <row r="5463" spans="6:12">
      <c r="F5463" s="9">
        <v>5444</v>
      </c>
      <c r="G5463" s="9">
        <v>38</v>
      </c>
      <c r="H5463" s="9">
        <v>2</v>
      </c>
      <c r="I5463" s="9">
        <v>9</v>
      </c>
      <c r="J5463" s="9">
        <v>138.19199999999995</v>
      </c>
      <c r="K5463" s="9">
        <v>82.211999999999932</v>
      </c>
      <c r="L5463" s="9">
        <v>81.911999999999978</v>
      </c>
    </row>
    <row r="5464" spans="6:12">
      <c r="F5464" s="9">
        <v>5445</v>
      </c>
      <c r="G5464" s="9">
        <v>52</v>
      </c>
      <c r="H5464" s="9">
        <v>3</v>
      </c>
      <c r="I5464" s="9">
        <v>6</v>
      </c>
      <c r="J5464" s="9">
        <v>-20.687999999999931</v>
      </c>
      <c r="K5464" s="9">
        <v>132.892</v>
      </c>
      <c r="L5464" s="9">
        <v>131.69200000000001</v>
      </c>
    </row>
    <row r="5465" spans="6:12">
      <c r="F5465" s="9">
        <v>5446</v>
      </c>
      <c r="G5465" s="9">
        <v>30</v>
      </c>
      <c r="H5465" s="9">
        <v>3</v>
      </c>
      <c r="I5465" s="9">
        <v>6</v>
      </c>
      <c r="J5465" s="9">
        <v>-54.919999999999902</v>
      </c>
      <c r="K5465" s="9">
        <v>105.47999999999999</v>
      </c>
      <c r="L5465" s="9">
        <v>100.98000000000005</v>
      </c>
    </row>
    <row r="5466" spans="6:12">
      <c r="F5466" s="9">
        <v>5447</v>
      </c>
      <c r="G5466" s="9">
        <v>54</v>
      </c>
      <c r="H5466" s="9">
        <v>3</v>
      </c>
      <c r="I5466" s="9">
        <v>3</v>
      </c>
      <c r="J5466" s="9">
        <v>-243.15799999999996</v>
      </c>
      <c r="K5466" s="9">
        <v>37.602000000000004</v>
      </c>
      <c r="L5466" s="9">
        <v>35.502000000000095</v>
      </c>
    </row>
    <row r="5467" spans="6:12">
      <c r="F5467" s="9">
        <v>5448</v>
      </c>
      <c r="G5467" s="9">
        <v>38</v>
      </c>
      <c r="H5467" s="9">
        <v>2</v>
      </c>
      <c r="I5467" s="9">
        <v>3</v>
      </c>
      <c r="J5467" s="9">
        <v>-122.25599999999997</v>
      </c>
      <c r="K5467" s="9">
        <v>77.36399999999999</v>
      </c>
      <c r="L5467" s="9">
        <v>74.66400000000003</v>
      </c>
    </row>
    <row r="5468" spans="6:12">
      <c r="F5468" s="9">
        <v>5449</v>
      </c>
      <c r="G5468" s="9">
        <v>46</v>
      </c>
      <c r="H5468" s="9">
        <v>3</v>
      </c>
      <c r="I5468" s="9">
        <v>3</v>
      </c>
      <c r="J5468" s="9">
        <v>-274.90199999999999</v>
      </c>
      <c r="K5468" s="9">
        <v>8.3379999999999654</v>
      </c>
      <c r="L5468" s="9">
        <v>5.0380000000000393</v>
      </c>
    </row>
    <row r="5469" spans="6:12">
      <c r="F5469" s="9">
        <v>5450</v>
      </c>
      <c r="G5469" s="9">
        <v>24</v>
      </c>
      <c r="H5469" s="9">
        <v>1</v>
      </c>
      <c r="I5469" s="9">
        <v>5</v>
      </c>
      <c r="J5469" s="9">
        <v>109.43</v>
      </c>
      <c r="K5469" s="9">
        <v>142.09000000000003</v>
      </c>
      <c r="L5469" s="9">
        <v>139.88999999999999</v>
      </c>
    </row>
    <row r="5470" spans="6:12">
      <c r="F5470" s="9">
        <v>5451</v>
      </c>
      <c r="G5470" s="9">
        <v>37</v>
      </c>
      <c r="H5470" s="9">
        <v>2</v>
      </c>
      <c r="I5470" s="9">
        <v>7</v>
      </c>
      <c r="J5470" s="9">
        <v>88.828999999999979</v>
      </c>
      <c r="K5470" s="9">
        <v>118.35899999999998</v>
      </c>
      <c r="L5470" s="9">
        <v>117.10899999999998</v>
      </c>
    </row>
    <row r="5471" spans="6:12">
      <c r="F5471" s="9">
        <v>5452</v>
      </c>
      <c r="G5471" s="9">
        <v>49</v>
      </c>
      <c r="H5471" s="9">
        <v>2</v>
      </c>
      <c r="I5471" s="9">
        <v>6</v>
      </c>
      <c r="J5471" s="9">
        <v>73.519000000000005</v>
      </c>
      <c r="K5471" s="9">
        <v>141.92900000000003</v>
      </c>
      <c r="L5471" s="9">
        <v>142.07900000000001</v>
      </c>
    </row>
    <row r="5472" spans="6:12">
      <c r="F5472" s="9">
        <v>5453</v>
      </c>
      <c r="G5472" s="9">
        <v>55</v>
      </c>
      <c r="H5472" s="9">
        <v>2</v>
      </c>
      <c r="I5472" s="9">
        <v>9</v>
      </c>
      <c r="J5472" s="9">
        <v>187.64499999999992</v>
      </c>
      <c r="K5472" s="9">
        <v>126.3949999999999</v>
      </c>
      <c r="L5472" s="9">
        <v>128.64500000000001</v>
      </c>
    </row>
    <row r="5473" spans="6:12">
      <c r="F5473" s="9">
        <v>5454</v>
      </c>
      <c r="G5473" s="9">
        <v>51</v>
      </c>
      <c r="H5473" s="9">
        <v>1</v>
      </c>
      <c r="I5473" s="9">
        <v>9</v>
      </c>
      <c r="J5473" s="9">
        <v>175.16899999999995</v>
      </c>
      <c r="K5473" s="9">
        <v>29.058999999999941</v>
      </c>
      <c r="L5473" s="9">
        <v>32.5090000000001</v>
      </c>
    </row>
    <row r="5474" spans="6:12">
      <c r="F5474" s="9">
        <v>5455</v>
      </c>
      <c r="G5474" s="9">
        <v>25</v>
      </c>
      <c r="H5474" s="9">
        <v>1</v>
      </c>
      <c r="I5474" s="9">
        <v>6</v>
      </c>
      <c r="J5474" s="9">
        <v>134.66499999999996</v>
      </c>
      <c r="K5474" s="9">
        <v>124.41499999999999</v>
      </c>
      <c r="L5474" s="9">
        <v>122.76500000000001</v>
      </c>
    </row>
    <row r="5475" spans="6:12">
      <c r="F5475" s="9">
        <v>5456</v>
      </c>
      <c r="G5475" s="9">
        <v>20</v>
      </c>
      <c r="H5475" s="9">
        <v>2</v>
      </c>
      <c r="I5475" s="9">
        <v>3</v>
      </c>
      <c r="J5475" s="9">
        <v>-88.919999999999987</v>
      </c>
      <c r="K5475" s="9">
        <v>116.27999999999997</v>
      </c>
      <c r="L5475" s="9">
        <v>110.88000000000001</v>
      </c>
    </row>
    <row r="5476" spans="6:12">
      <c r="F5476" s="9">
        <v>5457</v>
      </c>
      <c r="G5476" s="9">
        <v>42</v>
      </c>
      <c r="H5476" s="9">
        <v>3</v>
      </c>
      <c r="I5476" s="9">
        <v>3</v>
      </c>
      <c r="J5476" s="9">
        <v>-284.29399999999998</v>
      </c>
      <c r="K5476" s="9">
        <v>0.18599999999997863</v>
      </c>
      <c r="L5476" s="9">
        <v>-3.7139999999999702</v>
      </c>
    </row>
    <row r="5477" spans="6:12">
      <c r="F5477" s="9">
        <v>5458</v>
      </c>
      <c r="G5477" s="9">
        <v>51</v>
      </c>
      <c r="H5477" s="9">
        <v>2</v>
      </c>
      <c r="I5477" s="9">
        <v>5</v>
      </c>
      <c r="J5477" s="9">
        <v>32.96500000000006</v>
      </c>
      <c r="K5477" s="9">
        <v>143.35499999999996</v>
      </c>
      <c r="L5477" s="9">
        <v>143.40500000000003</v>
      </c>
    </row>
    <row r="5478" spans="6:12">
      <c r="F5478" s="9">
        <v>5459</v>
      </c>
      <c r="G5478" s="9">
        <v>55</v>
      </c>
      <c r="H5478" s="9">
        <v>2</v>
      </c>
      <c r="I5478" s="9">
        <v>8</v>
      </c>
      <c r="J5478" s="9">
        <v>167.83499999999995</v>
      </c>
      <c r="K5478" s="9">
        <v>149.18499999999989</v>
      </c>
      <c r="L5478" s="9">
        <v>151.035</v>
      </c>
    </row>
    <row r="5479" spans="6:12">
      <c r="F5479" s="9">
        <v>5460</v>
      </c>
      <c r="G5479" s="9">
        <v>39</v>
      </c>
      <c r="H5479" s="9">
        <v>1</v>
      </c>
      <c r="I5479" s="9">
        <v>6</v>
      </c>
      <c r="J5479" s="9">
        <v>118.22899999999997</v>
      </c>
      <c r="K5479" s="9">
        <v>103.63899999999997</v>
      </c>
      <c r="L5479" s="9">
        <v>104.08900000000001</v>
      </c>
    </row>
    <row r="5480" spans="6:12">
      <c r="F5480" s="9">
        <v>5461</v>
      </c>
      <c r="G5480" s="9">
        <v>21</v>
      </c>
      <c r="H5480" s="9">
        <v>2</v>
      </c>
      <c r="I5480" s="9">
        <v>8</v>
      </c>
      <c r="J5480" s="9">
        <v>147.16299999999998</v>
      </c>
      <c r="K5480" s="9">
        <v>139.05299999999997</v>
      </c>
      <c r="L5480" s="9">
        <v>135.80299999999997</v>
      </c>
    </row>
    <row r="5481" spans="6:12">
      <c r="F5481" s="9">
        <v>5462</v>
      </c>
      <c r="G5481" s="9">
        <v>55</v>
      </c>
      <c r="H5481" s="9">
        <v>3</v>
      </c>
      <c r="I5481" s="9">
        <v>3</v>
      </c>
      <c r="J5481" s="9">
        <v>-237.97499999999991</v>
      </c>
      <c r="K5481" s="9">
        <v>42.474999999999909</v>
      </c>
      <c r="L5481" s="9">
        <v>40.525000000000091</v>
      </c>
    </row>
    <row r="5482" spans="6:12">
      <c r="F5482" s="9">
        <v>5463</v>
      </c>
      <c r="G5482" s="9">
        <v>21</v>
      </c>
      <c r="H5482" s="9">
        <v>3</v>
      </c>
      <c r="I5482" s="9">
        <v>5</v>
      </c>
      <c r="J5482" s="9">
        <v>-98.935000000000002</v>
      </c>
      <c r="K5482" s="9">
        <v>106.85499999999993</v>
      </c>
      <c r="L5482" s="9">
        <v>100.60499999999996</v>
      </c>
    </row>
    <row r="5483" spans="6:12">
      <c r="F5483" s="9">
        <v>5464</v>
      </c>
      <c r="G5483" s="9">
        <v>41</v>
      </c>
      <c r="H5483" s="9">
        <v>3</v>
      </c>
      <c r="I5483" s="9">
        <v>5</v>
      </c>
      <c r="J5483" s="9">
        <v>-121.93499999999995</v>
      </c>
      <c r="K5483" s="9">
        <v>77.654999999999916</v>
      </c>
      <c r="L5483" s="9">
        <v>74.404999999999973</v>
      </c>
    </row>
    <row r="5484" spans="6:12">
      <c r="F5484" s="9">
        <v>5465</v>
      </c>
      <c r="G5484" s="9">
        <v>32</v>
      </c>
      <c r="H5484" s="9">
        <v>1</v>
      </c>
      <c r="I5484" s="9">
        <v>6</v>
      </c>
      <c r="J5484" s="9">
        <v>119.83199999999997</v>
      </c>
      <c r="K5484" s="9">
        <v>107.41199999999998</v>
      </c>
      <c r="L5484" s="9">
        <v>106.81199999999998</v>
      </c>
    </row>
    <row r="5485" spans="6:12">
      <c r="F5485" s="9">
        <v>5466</v>
      </c>
      <c r="G5485" s="9">
        <v>29</v>
      </c>
      <c r="H5485" s="9">
        <v>3</v>
      </c>
      <c r="I5485" s="9">
        <v>6</v>
      </c>
      <c r="J5485" s="9">
        <v>-53.370999999999924</v>
      </c>
      <c r="K5485" s="9">
        <v>107.33900000000003</v>
      </c>
      <c r="L5485" s="9">
        <v>102.68900000000005</v>
      </c>
    </row>
    <row r="5486" spans="6:12">
      <c r="F5486" s="9">
        <v>5467</v>
      </c>
      <c r="G5486" s="9">
        <v>20</v>
      </c>
      <c r="H5486" s="9">
        <v>3</v>
      </c>
      <c r="I5486" s="9">
        <v>8</v>
      </c>
      <c r="J5486" s="9">
        <v>79.619999999999948</v>
      </c>
      <c r="K5486" s="9">
        <v>157.9199999999999</v>
      </c>
      <c r="L5486" s="9">
        <v>152.71999999999997</v>
      </c>
    </row>
    <row r="5487" spans="6:12">
      <c r="F5487" s="9">
        <v>5468</v>
      </c>
      <c r="G5487" s="9">
        <v>26</v>
      </c>
      <c r="H5487" s="9">
        <v>3</v>
      </c>
      <c r="I5487" s="9">
        <v>8</v>
      </c>
      <c r="J5487" s="9">
        <v>59.868000000000052</v>
      </c>
      <c r="K5487" s="9">
        <v>136.30799999999999</v>
      </c>
      <c r="L5487" s="9">
        <v>132.00799999999992</v>
      </c>
    </row>
    <row r="5488" spans="6:12">
      <c r="F5488" s="9">
        <v>5469</v>
      </c>
      <c r="G5488" s="9">
        <v>54</v>
      </c>
      <c r="H5488" s="9">
        <v>1</v>
      </c>
      <c r="I5488" s="9">
        <v>8</v>
      </c>
      <c r="J5488" s="9">
        <v>188.13199999999992</v>
      </c>
      <c r="K5488" s="9">
        <v>83.691999999999965</v>
      </c>
      <c r="L5488" s="9">
        <v>87.19200000000005</v>
      </c>
    </row>
    <row r="5489" spans="6:12">
      <c r="F5489" s="9">
        <v>5470</v>
      </c>
      <c r="G5489" s="9">
        <v>49</v>
      </c>
      <c r="H5489" s="9">
        <v>3</v>
      </c>
      <c r="I5489" s="9">
        <v>5</v>
      </c>
      <c r="J5489" s="9">
        <v>-100.89499999999987</v>
      </c>
      <c r="K5489" s="9">
        <v>96.215000000000003</v>
      </c>
      <c r="L5489" s="9">
        <v>94.164999999999992</v>
      </c>
    </row>
    <row r="5490" spans="6:12">
      <c r="F5490" s="9">
        <v>5471</v>
      </c>
      <c r="G5490" s="9">
        <v>39</v>
      </c>
      <c r="H5490" s="9">
        <v>3</v>
      </c>
      <c r="I5490" s="9">
        <v>7</v>
      </c>
      <c r="J5490" s="9">
        <v>1.5930000000000746</v>
      </c>
      <c r="K5490" s="9">
        <v>116.60299999999995</v>
      </c>
      <c r="L5490" s="9">
        <v>113.85300000000001</v>
      </c>
    </row>
    <row r="5491" spans="6:12">
      <c r="F5491" s="9">
        <v>5472</v>
      </c>
      <c r="G5491" s="9">
        <v>43</v>
      </c>
      <c r="H5491" s="9">
        <v>2</v>
      </c>
      <c r="I5491" s="9">
        <v>5</v>
      </c>
      <c r="J5491" s="9">
        <v>8.8050000000000068</v>
      </c>
      <c r="K5491" s="9">
        <v>121.67499999999997</v>
      </c>
      <c r="L5491" s="9">
        <v>120.52499999999999</v>
      </c>
    </row>
    <row r="5492" spans="6:12">
      <c r="F5492" s="9">
        <v>5473</v>
      </c>
      <c r="G5492" s="9">
        <v>53</v>
      </c>
      <c r="H5492" s="9">
        <v>3</v>
      </c>
      <c r="I5492" s="9">
        <v>9</v>
      </c>
      <c r="J5492" s="9">
        <v>130.69700000000006</v>
      </c>
      <c r="K5492" s="9">
        <v>156.16699999999997</v>
      </c>
      <c r="L5492" s="9">
        <v>156.31700000000006</v>
      </c>
    </row>
    <row r="5493" spans="6:12">
      <c r="F5493" s="9">
        <v>5474</v>
      </c>
      <c r="G5493" s="9">
        <v>40</v>
      </c>
      <c r="H5493" s="9">
        <v>1</v>
      </c>
      <c r="I5493" s="9">
        <v>8</v>
      </c>
      <c r="J5493" s="9">
        <v>147.69999999999993</v>
      </c>
      <c r="K5493" s="9">
        <v>47.599999999999952</v>
      </c>
      <c r="L5493" s="9">
        <v>49.000000000000014</v>
      </c>
    </row>
    <row r="5494" spans="6:12">
      <c r="F5494" s="9">
        <v>5475</v>
      </c>
      <c r="G5494" s="9">
        <v>45</v>
      </c>
      <c r="H5494" s="9">
        <v>1</v>
      </c>
      <c r="I5494" s="9">
        <v>9</v>
      </c>
      <c r="J5494" s="9">
        <v>156.18499999999992</v>
      </c>
      <c r="K5494" s="9">
        <v>11.934999999999945</v>
      </c>
      <c r="L5494" s="9">
        <v>14.485000000000014</v>
      </c>
    </row>
    <row r="5495" spans="6:12">
      <c r="F5495" s="9">
        <v>5476</v>
      </c>
      <c r="G5495" s="9">
        <v>48</v>
      </c>
      <c r="H5495" s="9">
        <v>3</v>
      </c>
      <c r="I5495" s="9">
        <v>4</v>
      </c>
      <c r="J5495" s="9">
        <v>-181.7879999999999</v>
      </c>
      <c r="K5495" s="9">
        <v>58.231999999999999</v>
      </c>
      <c r="L5495" s="9">
        <v>55.632000000000005</v>
      </c>
    </row>
    <row r="5496" spans="6:12">
      <c r="F5496" s="9">
        <v>5477</v>
      </c>
      <c r="G5496" s="9">
        <v>22</v>
      </c>
      <c r="H5496" s="9">
        <v>2</v>
      </c>
      <c r="I5496" s="9">
        <v>9</v>
      </c>
      <c r="J5496" s="9">
        <v>162.92799999999994</v>
      </c>
      <c r="K5496" s="9">
        <v>111.90799999999993</v>
      </c>
      <c r="L5496" s="9">
        <v>109.20799999999994</v>
      </c>
    </row>
    <row r="5497" spans="6:12">
      <c r="F5497" s="9">
        <v>5478</v>
      </c>
      <c r="G5497" s="9">
        <v>35</v>
      </c>
      <c r="H5497" s="9">
        <v>1</v>
      </c>
      <c r="I5497" s="9">
        <v>6</v>
      </c>
      <c r="J5497" s="9">
        <v>117.52499999999996</v>
      </c>
      <c r="K5497" s="9">
        <v>104.17499999999997</v>
      </c>
      <c r="L5497" s="9">
        <v>104.02499999999996</v>
      </c>
    </row>
    <row r="5498" spans="6:12">
      <c r="F5498" s="9">
        <v>5479</v>
      </c>
      <c r="G5498" s="9">
        <v>24</v>
      </c>
      <c r="H5498" s="9">
        <v>3</v>
      </c>
      <c r="I5498" s="9">
        <v>9</v>
      </c>
      <c r="J5498" s="9">
        <v>104.62599999999998</v>
      </c>
      <c r="K5498" s="9">
        <v>139.08600000000001</v>
      </c>
      <c r="L5498" s="9">
        <v>134.88599999999997</v>
      </c>
    </row>
    <row r="5499" spans="6:12">
      <c r="F5499" s="9">
        <v>5480</v>
      </c>
      <c r="G5499" s="9">
        <v>23</v>
      </c>
      <c r="H5499" s="9">
        <v>2</v>
      </c>
      <c r="I5499" s="9">
        <v>3</v>
      </c>
      <c r="J5499" s="9">
        <v>-100.55100000000002</v>
      </c>
      <c r="K5499" s="9">
        <v>103.71899999999997</v>
      </c>
      <c r="L5499" s="9">
        <v>98.769000000000005</v>
      </c>
    </row>
    <row r="5500" spans="6:12">
      <c r="F5500" s="9">
        <v>5481</v>
      </c>
      <c r="G5500" s="9">
        <v>28</v>
      </c>
      <c r="H5500" s="9">
        <v>3</v>
      </c>
      <c r="I5500" s="9">
        <v>7</v>
      </c>
      <c r="J5500" s="9">
        <v>6.6860000000000923</v>
      </c>
      <c r="K5500" s="9">
        <v>125.10599999999999</v>
      </c>
      <c r="L5500" s="9">
        <v>120.70600000000002</v>
      </c>
    </row>
    <row r="5501" spans="6:12">
      <c r="F5501" s="9">
        <v>5482</v>
      </c>
      <c r="G5501" s="9">
        <v>54</v>
      </c>
      <c r="H5501" s="9">
        <v>1</v>
      </c>
      <c r="I5501" s="9">
        <v>7</v>
      </c>
      <c r="J5501" s="9">
        <v>178.47799999999989</v>
      </c>
      <c r="K5501" s="9">
        <v>116.63799999999995</v>
      </c>
      <c r="L5501" s="9">
        <v>119.73800000000006</v>
      </c>
    </row>
    <row r="5502" spans="6:12">
      <c r="F5502" s="9">
        <v>5483</v>
      </c>
      <c r="G5502" s="9">
        <v>44</v>
      </c>
      <c r="H5502" s="9">
        <v>1</v>
      </c>
      <c r="I5502" s="9">
        <v>6</v>
      </c>
      <c r="J5502" s="9">
        <v>125.18399999999997</v>
      </c>
      <c r="K5502" s="9">
        <v>109.04399999999995</v>
      </c>
      <c r="L5502" s="9">
        <v>110.24399999999997</v>
      </c>
    </row>
    <row r="5503" spans="6:12">
      <c r="F5503" s="9">
        <v>5484</v>
      </c>
      <c r="G5503" s="9">
        <v>46</v>
      </c>
      <c r="H5503" s="9">
        <v>3</v>
      </c>
      <c r="I5503" s="9">
        <v>4</v>
      </c>
      <c r="J5503" s="9">
        <v>-188.11599999999993</v>
      </c>
      <c r="K5503" s="9">
        <v>52.523999999999972</v>
      </c>
      <c r="L5503" s="9">
        <v>49.624000000000024</v>
      </c>
    </row>
    <row r="5504" spans="6:12">
      <c r="F5504" s="9">
        <v>5485</v>
      </c>
      <c r="G5504" s="9">
        <v>23</v>
      </c>
      <c r="H5504" s="9">
        <v>1</v>
      </c>
      <c r="I5504" s="9">
        <v>6</v>
      </c>
      <c r="J5504" s="9">
        <v>141.33299999999997</v>
      </c>
      <c r="K5504" s="9">
        <v>131.70299999999997</v>
      </c>
      <c r="L5504" s="9">
        <v>129.75299999999999</v>
      </c>
    </row>
    <row r="5505" spans="6:12">
      <c r="F5505" s="9">
        <v>5486</v>
      </c>
      <c r="G5505" s="9">
        <v>53</v>
      </c>
      <c r="H5505" s="9">
        <v>2</v>
      </c>
      <c r="I5505" s="9">
        <v>9</v>
      </c>
      <c r="J5505" s="9">
        <v>177.77699999999996</v>
      </c>
      <c r="K5505" s="9">
        <v>117.14699999999993</v>
      </c>
      <c r="L5505" s="9">
        <v>119.09699999999998</v>
      </c>
    </row>
    <row r="5506" spans="6:12">
      <c r="F5506" s="9">
        <v>5487</v>
      </c>
      <c r="G5506" s="9">
        <v>41</v>
      </c>
      <c r="H5506" s="9">
        <v>1</v>
      </c>
      <c r="I5506" s="9">
        <v>9</v>
      </c>
      <c r="J5506" s="9">
        <v>148.92899999999992</v>
      </c>
      <c r="K5506" s="9">
        <v>5.9189999999999543</v>
      </c>
      <c r="L5506" s="9">
        <v>7.8689999999999998</v>
      </c>
    </row>
    <row r="5507" spans="6:12">
      <c r="F5507" s="9">
        <v>5488</v>
      </c>
      <c r="G5507" s="9">
        <v>38</v>
      </c>
      <c r="H5507" s="9">
        <v>1</v>
      </c>
      <c r="I5507" s="9">
        <v>4</v>
      </c>
      <c r="J5507" s="9">
        <v>51.132000000000019</v>
      </c>
      <c r="K5507" s="9">
        <v>122.05200000000002</v>
      </c>
      <c r="L5507" s="9">
        <v>121.55200000000005</v>
      </c>
    </row>
    <row r="5508" spans="6:12">
      <c r="F5508" s="9">
        <v>5489</v>
      </c>
      <c r="G5508" s="9">
        <v>36</v>
      </c>
      <c r="H5508" s="9">
        <v>3</v>
      </c>
      <c r="I5508" s="9">
        <v>9</v>
      </c>
      <c r="J5508" s="9">
        <v>87.874000000000024</v>
      </c>
      <c r="K5508" s="9">
        <v>118.61399999999992</v>
      </c>
      <c r="L5508" s="9">
        <v>116.21400000000006</v>
      </c>
    </row>
    <row r="5509" spans="6:12">
      <c r="F5509" s="9">
        <v>5490</v>
      </c>
      <c r="G5509" s="9">
        <v>27</v>
      </c>
      <c r="H5509" s="9">
        <v>3</v>
      </c>
      <c r="I5509" s="9">
        <v>8</v>
      </c>
      <c r="J5509" s="9">
        <v>57.521000000000015</v>
      </c>
      <c r="K5509" s="9">
        <v>133.6509999999999</v>
      </c>
      <c r="L5509" s="9">
        <v>129.50100000000003</v>
      </c>
    </row>
    <row r="5510" spans="6:12">
      <c r="F5510" s="9">
        <v>5491</v>
      </c>
      <c r="G5510" s="9">
        <v>43</v>
      </c>
      <c r="H5510" s="9">
        <v>1</v>
      </c>
      <c r="I5510" s="9">
        <v>9</v>
      </c>
      <c r="J5510" s="9">
        <v>152.01699999999991</v>
      </c>
      <c r="K5510" s="9">
        <v>8.3869999999999436</v>
      </c>
      <c r="L5510" s="9">
        <v>10.637</v>
      </c>
    </row>
    <row r="5511" spans="6:12">
      <c r="F5511" s="9">
        <v>5492</v>
      </c>
      <c r="G5511" s="9">
        <v>20</v>
      </c>
      <c r="H5511" s="9">
        <v>2</v>
      </c>
      <c r="I5511" s="9">
        <v>3</v>
      </c>
      <c r="J5511" s="9">
        <v>-88.919999999999987</v>
      </c>
      <c r="K5511" s="9">
        <v>116.27999999999997</v>
      </c>
      <c r="L5511" s="9">
        <v>110.88000000000001</v>
      </c>
    </row>
    <row r="5512" spans="6:12">
      <c r="F5512" s="9">
        <v>5493</v>
      </c>
      <c r="G5512" s="9">
        <v>50</v>
      </c>
      <c r="H5512" s="9">
        <v>2</v>
      </c>
      <c r="I5512" s="9">
        <v>3</v>
      </c>
      <c r="J5512" s="9">
        <v>-95.88</v>
      </c>
      <c r="K5512" s="9">
        <v>100.02</v>
      </c>
      <c r="L5512" s="9">
        <v>99.11999999999999</v>
      </c>
    </row>
    <row r="5513" spans="6:12">
      <c r="F5513" s="9">
        <v>5494</v>
      </c>
      <c r="G5513" s="9">
        <v>52</v>
      </c>
      <c r="H5513" s="9">
        <v>2</v>
      </c>
      <c r="I5513" s="9">
        <v>7</v>
      </c>
      <c r="J5513" s="9">
        <v>124.18399999999997</v>
      </c>
      <c r="K5513" s="9">
        <v>149.06399999999996</v>
      </c>
      <c r="L5513" s="9">
        <v>150.06399999999994</v>
      </c>
    </row>
    <row r="5514" spans="6:12">
      <c r="F5514" s="9">
        <v>5495</v>
      </c>
      <c r="G5514" s="9">
        <v>42</v>
      </c>
      <c r="H5514" s="9">
        <v>2</v>
      </c>
      <c r="I5514" s="9">
        <v>4</v>
      </c>
      <c r="J5514" s="9">
        <v>-50.651999999999987</v>
      </c>
      <c r="K5514" s="9">
        <v>105.12799999999999</v>
      </c>
      <c r="L5514" s="9">
        <v>103.42799999999997</v>
      </c>
    </row>
    <row r="5515" spans="6:12">
      <c r="F5515" s="9">
        <v>5496</v>
      </c>
      <c r="G5515" s="9">
        <v>49</v>
      </c>
      <c r="H5515" s="9">
        <v>3</v>
      </c>
      <c r="I5515" s="9">
        <v>6</v>
      </c>
      <c r="J5515" s="9">
        <v>-33.050999999999874</v>
      </c>
      <c r="K5515" s="9">
        <v>121.45900000000006</v>
      </c>
      <c r="L5515" s="9">
        <v>119.80900000000008</v>
      </c>
    </row>
    <row r="5516" spans="6:12">
      <c r="F5516" s="9">
        <v>5497</v>
      </c>
      <c r="G5516" s="9">
        <v>31</v>
      </c>
      <c r="H5516" s="9">
        <v>3</v>
      </c>
      <c r="I5516" s="9">
        <v>6</v>
      </c>
      <c r="J5516" s="9">
        <v>-56.198999999999955</v>
      </c>
      <c r="K5516" s="9">
        <v>103.89099999999999</v>
      </c>
      <c r="L5516" s="9">
        <v>99.541000000000082</v>
      </c>
    </row>
    <row r="5517" spans="6:12">
      <c r="F5517" s="9">
        <v>5498</v>
      </c>
      <c r="G5517" s="9">
        <v>23</v>
      </c>
      <c r="H5517" s="9">
        <v>3</v>
      </c>
      <c r="I5517" s="9">
        <v>8</v>
      </c>
      <c r="J5517" s="9">
        <v>68.528999999999996</v>
      </c>
      <c r="K5517" s="9">
        <v>145.89899999999994</v>
      </c>
      <c r="L5517" s="9">
        <v>141.14900000000006</v>
      </c>
    </row>
    <row r="5518" spans="6:12">
      <c r="F5518" s="9">
        <v>5499</v>
      </c>
      <c r="G5518" s="9">
        <v>34</v>
      </c>
      <c r="H5518" s="9">
        <v>1</v>
      </c>
      <c r="I5518" s="9">
        <v>7</v>
      </c>
      <c r="J5518" s="9">
        <v>137.03799999999995</v>
      </c>
      <c r="K5518" s="9">
        <v>81.397999999999968</v>
      </c>
      <c r="L5518" s="9">
        <v>81.49799999999999</v>
      </c>
    </row>
    <row r="5519" spans="6:12">
      <c r="F5519" s="9">
        <v>5500</v>
      </c>
      <c r="G5519" s="9">
        <v>39</v>
      </c>
      <c r="H5519" s="9">
        <v>2</v>
      </c>
      <c r="I5519" s="9">
        <v>8</v>
      </c>
      <c r="J5519" s="9">
        <v>119.22699999999998</v>
      </c>
      <c r="K5519" s="9">
        <v>105.53699999999995</v>
      </c>
      <c r="L5519" s="9">
        <v>104.98699999999997</v>
      </c>
    </row>
    <row r="5520" spans="6:12">
      <c r="F5520" s="9">
        <v>5501</v>
      </c>
      <c r="G5520" s="9">
        <v>22</v>
      </c>
      <c r="H5520" s="9">
        <v>1</v>
      </c>
      <c r="I5520" s="9">
        <v>8</v>
      </c>
      <c r="J5520" s="9">
        <v>173.47599999999991</v>
      </c>
      <c r="K5520" s="9">
        <v>78.95599999999996</v>
      </c>
      <c r="L5520" s="9">
        <v>77.655999999999977</v>
      </c>
    </row>
    <row r="5521" spans="6:12">
      <c r="F5521" s="9">
        <v>5502</v>
      </c>
      <c r="G5521" s="9">
        <v>24</v>
      </c>
      <c r="H5521" s="9">
        <v>2</v>
      </c>
      <c r="I5521" s="9">
        <v>8</v>
      </c>
      <c r="J5521" s="9">
        <v>136.43199999999993</v>
      </c>
      <c r="K5521" s="9">
        <v>127.39199999999994</v>
      </c>
      <c r="L5521" s="9">
        <v>124.59199999999996</v>
      </c>
    </row>
    <row r="5522" spans="6:12">
      <c r="F5522" s="9">
        <v>5503</v>
      </c>
      <c r="G5522" s="9">
        <v>34</v>
      </c>
      <c r="H5522" s="9">
        <v>3</v>
      </c>
      <c r="I5522" s="9">
        <v>3</v>
      </c>
      <c r="J5522" s="9">
        <v>-290.11799999999994</v>
      </c>
      <c r="K5522" s="9">
        <v>-3.1580000000000155</v>
      </c>
      <c r="L5522" s="9">
        <v>-8.2579999999999529</v>
      </c>
    </row>
    <row r="5523" spans="6:12">
      <c r="F5523" s="9">
        <v>5504</v>
      </c>
      <c r="G5523" s="9">
        <v>27</v>
      </c>
      <c r="H5523" s="9">
        <v>2</v>
      </c>
      <c r="I5523" s="9">
        <v>8</v>
      </c>
      <c r="J5523" s="9">
        <v>128.13099999999997</v>
      </c>
      <c r="K5523" s="9">
        <v>118.16099999999994</v>
      </c>
      <c r="L5523" s="9">
        <v>115.81099999999998</v>
      </c>
    </row>
    <row r="5524" spans="6:12">
      <c r="F5524" s="9">
        <v>5505</v>
      </c>
      <c r="G5524" s="9">
        <v>46</v>
      </c>
      <c r="H5524" s="9">
        <v>3</v>
      </c>
      <c r="I5524" s="9">
        <v>3</v>
      </c>
      <c r="J5524" s="9">
        <v>-274.90199999999999</v>
      </c>
      <c r="K5524" s="9">
        <v>8.3379999999999654</v>
      </c>
      <c r="L5524" s="9">
        <v>5.0380000000000393</v>
      </c>
    </row>
    <row r="5525" spans="6:12">
      <c r="F5525" s="9">
        <v>5506</v>
      </c>
      <c r="G5525" s="9">
        <v>34</v>
      </c>
      <c r="H5525" s="9">
        <v>2</v>
      </c>
      <c r="I5525" s="9">
        <v>9</v>
      </c>
      <c r="J5525" s="9">
        <v>137.89599999999993</v>
      </c>
      <c r="K5525" s="9">
        <v>83.155999999999949</v>
      </c>
      <c r="L5525" s="9">
        <v>82.255999999999972</v>
      </c>
    </row>
    <row r="5526" spans="6:12">
      <c r="F5526" s="9">
        <v>5507</v>
      </c>
      <c r="G5526" s="9">
        <v>55</v>
      </c>
      <c r="H5526" s="9">
        <v>3</v>
      </c>
      <c r="I5526" s="9">
        <v>3</v>
      </c>
      <c r="J5526" s="9">
        <v>-237.97499999999991</v>
      </c>
      <c r="K5526" s="9">
        <v>42.474999999999909</v>
      </c>
      <c r="L5526" s="9">
        <v>40.525000000000091</v>
      </c>
    </row>
    <row r="5527" spans="6:12">
      <c r="F5527" s="9">
        <v>5508</v>
      </c>
      <c r="G5527" s="9">
        <v>29</v>
      </c>
      <c r="H5527" s="9">
        <v>1</v>
      </c>
      <c r="I5527" s="9">
        <v>5</v>
      </c>
      <c r="J5527" s="9">
        <v>96.105000000000032</v>
      </c>
      <c r="K5527" s="9">
        <v>127.21499999999999</v>
      </c>
      <c r="L5527" s="9">
        <v>125.76500000000003</v>
      </c>
    </row>
    <row r="5528" spans="6:12">
      <c r="F5528" s="9">
        <v>5509</v>
      </c>
      <c r="G5528" s="9">
        <v>44</v>
      </c>
      <c r="H5528" s="9">
        <v>2</v>
      </c>
      <c r="I5528" s="9">
        <v>9</v>
      </c>
      <c r="J5528" s="9">
        <v>146.73599999999993</v>
      </c>
      <c r="K5528" s="9">
        <v>88.895999999999901</v>
      </c>
      <c r="L5528" s="9">
        <v>89.495999999999924</v>
      </c>
    </row>
    <row r="5529" spans="6:12">
      <c r="F5529" s="9">
        <v>5510</v>
      </c>
      <c r="G5529" s="9">
        <v>21</v>
      </c>
      <c r="H5529" s="9">
        <v>3</v>
      </c>
      <c r="I5529" s="9">
        <v>4</v>
      </c>
      <c r="J5529" s="9">
        <v>-176.09100000000001</v>
      </c>
      <c r="K5529" s="9">
        <v>72.29899999999995</v>
      </c>
      <c r="L5529" s="9">
        <v>65.648999999999972</v>
      </c>
    </row>
    <row r="5530" spans="6:12">
      <c r="F5530" s="9">
        <v>5511</v>
      </c>
      <c r="G5530" s="9">
        <v>50</v>
      </c>
      <c r="H5530" s="9">
        <v>1</v>
      </c>
      <c r="I5530" s="9">
        <v>4</v>
      </c>
      <c r="J5530" s="9">
        <v>75.78</v>
      </c>
      <c r="K5530" s="9">
        <v>142.97999999999999</v>
      </c>
      <c r="L5530" s="9">
        <v>144.28000000000003</v>
      </c>
    </row>
    <row r="5531" spans="6:12">
      <c r="F5531" s="9">
        <v>5512</v>
      </c>
      <c r="G5531" s="9">
        <v>36</v>
      </c>
      <c r="H5531" s="9">
        <v>1</v>
      </c>
      <c r="I5531" s="9">
        <v>5</v>
      </c>
      <c r="J5531" s="9">
        <v>88.79000000000002</v>
      </c>
      <c r="K5531" s="9">
        <v>117.72999999999999</v>
      </c>
      <c r="L5531" s="9">
        <v>117.33000000000001</v>
      </c>
    </row>
    <row r="5532" spans="6:12">
      <c r="F5532" s="9">
        <v>5513</v>
      </c>
      <c r="G5532" s="9">
        <v>20</v>
      </c>
      <c r="H5532" s="9">
        <v>1</v>
      </c>
      <c r="I5532" s="9">
        <v>9</v>
      </c>
      <c r="J5532" s="9">
        <v>181.70999999999992</v>
      </c>
      <c r="K5532" s="9">
        <v>45.210000000000008</v>
      </c>
      <c r="L5532" s="9">
        <v>44.010000000000019</v>
      </c>
    </row>
    <row r="5533" spans="6:12">
      <c r="F5533" s="9">
        <v>5514</v>
      </c>
      <c r="G5533" s="9">
        <v>49</v>
      </c>
      <c r="H5533" s="9">
        <v>3</v>
      </c>
      <c r="I5533" s="9">
        <v>3</v>
      </c>
      <c r="J5533" s="9">
        <v>-265.02299999999991</v>
      </c>
      <c r="K5533" s="9">
        <v>17.287000000000091</v>
      </c>
      <c r="L5533" s="9">
        <v>14.437000000000069</v>
      </c>
    </row>
    <row r="5534" spans="6:12">
      <c r="F5534" s="9">
        <v>5515</v>
      </c>
      <c r="G5534" s="9">
        <v>47</v>
      </c>
      <c r="H5534" s="9">
        <v>1</v>
      </c>
      <c r="I5534" s="9">
        <v>9</v>
      </c>
      <c r="J5534" s="9">
        <v>161.43299999999994</v>
      </c>
      <c r="K5534" s="9">
        <v>16.562999999999988</v>
      </c>
      <c r="L5534" s="9">
        <v>19.413000000000068</v>
      </c>
    </row>
    <row r="5535" spans="6:12">
      <c r="F5535" s="9">
        <v>5516</v>
      </c>
      <c r="G5535" s="9">
        <v>45</v>
      </c>
      <c r="H5535" s="9">
        <v>2</v>
      </c>
      <c r="I5535" s="9">
        <v>6</v>
      </c>
      <c r="J5535" s="9">
        <v>61.414999999999964</v>
      </c>
      <c r="K5535" s="9">
        <v>131.06499999999994</v>
      </c>
      <c r="L5535" s="9">
        <v>130.61500000000001</v>
      </c>
    </row>
    <row r="5536" spans="6:12">
      <c r="F5536" s="9">
        <v>5517</v>
      </c>
      <c r="G5536" s="9">
        <v>36</v>
      </c>
      <c r="H5536" s="9">
        <v>2</v>
      </c>
      <c r="I5536" s="9">
        <v>5</v>
      </c>
      <c r="J5536" s="9">
        <v>1.8400000000000318</v>
      </c>
      <c r="K5536" s="9">
        <v>116.87999999999997</v>
      </c>
      <c r="L5536" s="9">
        <v>114.67999999999998</v>
      </c>
    </row>
    <row r="5537" spans="6:12">
      <c r="F5537" s="9">
        <v>5518</v>
      </c>
      <c r="G5537" s="9">
        <v>29</v>
      </c>
      <c r="H5537" s="9">
        <v>2</v>
      </c>
      <c r="I5537" s="9">
        <v>5</v>
      </c>
      <c r="J5537" s="9">
        <v>8.1049999999999898</v>
      </c>
      <c r="K5537" s="9">
        <v>125.31499999999998</v>
      </c>
      <c r="L5537" s="9">
        <v>122.06500000000001</v>
      </c>
    </row>
    <row r="5538" spans="6:12">
      <c r="F5538" s="9">
        <v>5519</v>
      </c>
      <c r="G5538" s="9">
        <v>25</v>
      </c>
      <c r="H5538" s="9">
        <v>2</v>
      </c>
      <c r="I5538" s="9">
        <v>5</v>
      </c>
      <c r="J5538" s="9">
        <v>17.625</v>
      </c>
      <c r="K5538" s="9">
        <v>136.07499999999999</v>
      </c>
      <c r="L5538" s="9">
        <v>132.22499999999997</v>
      </c>
    </row>
    <row r="5539" spans="6:12">
      <c r="F5539" s="9">
        <v>5520</v>
      </c>
      <c r="G5539" s="9">
        <v>51</v>
      </c>
      <c r="H5539" s="9">
        <v>3</v>
      </c>
      <c r="I5539" s="9">
        <v>9</v>
      </c>
      <c r="J5539" s="9">
        <v>121.60900000000009</v>
      </c>
      <c r="K5539" s="9">
        <v>147.69899999999996</v>
      </c>
      <c r="L5539" s="9">
        <v>147.54900000000009</v>
      </c>
    </row>
    <row r="5540" spans="6:12">
      <c r="F5540" s="9">
        <v>5521</v>
      </c>
      <c r="G5540" s="9">
        <v>44</v>
      </c>
      <c r="H5540" s="9">
        <v>1</v>
      </c>
      <c r="I5540" s="9">
        <v>6</v>
      </c>
      <c r="J5540" s="9">
        <v>125.18399999999997</v>
      </c>
      <c r="K5540" s="9">
        <v>109.04399999999995</v>
      </c>
      <c r="L5540" s="9">
        <v>110.24399999999997</v>
      </c>
    </row>
    <row r="5541" spans="6:12">
      <c r="F5541" s="9">
        <v>5522</v>
      </c>
      <c r="G5541" s="9">
        <v>20</v>
      </c>
      <c r="H5541" s="9">
        <v>3</v>
      </c>
      <c r="I5541" s="9">
        <v>4</v>
      </c>
      <c r="J5541" s="9">
        <v>-172.09999999999997</v>
      </c>
      <c r="K5541" s="9">
        <v>76.599999999999937</v>
      </c>
      <c r="L5541" s="9">
        <v>69.800000000000011</v>
      </c>
    </row>
    <row r="5542" spans="6:12">
      <c r="F5542" s="9">
        <v>5523</v>
      </c>
      <c r="G5542" s="9">
        <v>37</v>
      </c>
      <c r="H5542" s="9">
        <v>3</v>
      </c>
      <c r="I5542" s="9">
        <v>3</v>
      </c>
      <c r="J5542" s="9">
        <v>-289.95899999999995</v>
      </c>
      <c r="K5542" s="9">
        <v>-3.929000000000002</v>
      </c>
      <c r="L5542" s="9">
        <v>-8.5789999999999509</v>
      </c>
    </row>
    <row r="5543" spans="6:12">
      <c r="F5543" s="9">
        <v>5524</v>
      </c>
      <c r="G5543" s="9">
        <v>48</v>
      </c>
      <c r="H5543" s="9">
        <v>1</v>
      </c>
      <c r="I5543" s="9">
        <v>3</v>
      </c>
      <c r="J5543" s="9">
        <v>21.434000000000005</v>
      </c>
      <c r="K5543" s="9">
        <v>131.85400000000004</v>
      </c>
      <c r="L5543" s="9">
        <v>132.45400000000004</v>
      </c>
    </row>
    <row r="5544" spans="6:12">
      <c r="F5544" s="9">
        <v>5525</v>
      </c>
      <c r="G5544" s="9">
        <v>24</v>
      </c>
      <c r="H5544" s="9">
        <v>3</v>
      </c>
      <c r="I5544" s="9">
        <v>8</v>
      </c>
      <c r="J5544" s="9">
        <v>65.372000000000014</v>
      </c>
      <c r="K5544" s="9">
        <v>142.43200000000002</v>
      </c>
      <c r="L5544" s="9">
        <v>137.83199999999999</v>
      </c>
    </row>
    <row r="5545" spans="6:12">
      <c r="F5545" s="9">
        <v>5526</v>
      </c>
      <c r="G5545" s="9">
        <v>38</v>
      </c>
      <c r="H5545" s="9">
        <v>1</v>
      </c>
      <c r="I5545" s="9">
        <v>9</v>
      </c>
      <c r="J5545" s="9">
        <v>146.32199999999992</v>
      </c>
      <c r="K5545" s="9">
        <v>4.2419999999999618</v>
      </c>
      <c r="L5545" s="9">
        <v>5.7420000000000186</v>
      </c>
    </row>
    <row r="5546" spans="6:12">
      <c r="F5546" s="9">
        <v>5527</v>
      </c>
      <c r="G5546" s="9">
        <v>24</v>
      </c>
      <c r="H5546" s="9">
        <v>2</v>
      </c>
      <c r="I5546" s="9">
        <v>6</v>
      </c>
      <c r="J5546" s="9">
        <v>68.743999999999943</v>
      </c>
      <c r="K5546" s="9">
        <v>144.904</v>
      </c>
      <c r="L5546" s="9">
        <v>141.30400000000003</v>
      </c>
    </row>
    <row r="5547" spans="6:12">
      <c r="F5547" s="9">
        <v>5528</v>
      </c>
      <c r="G5547" s="9">
        <v>43</v>
      </c>
      <c r="H5547" s="9">
        <v>2</v>
      </c>
      <c r="I5547" s="9">
        <v>5</v>
      </c>
      <c r="J5547" s="9">
        <v>8.8050000000000068</v>
      </c>
      <c r="K5547" s="9">
        <v>121.67499999999997</v>
      </c>
      <c r="L5547" s="9">
        <v>120.52499999999999</v>
      </c>
    </row>
    <row r="5548" spans="6:12">
      <c r="F5548" s="9">
        <v>5529</v>
      </c>
      <c r="G5548" s="9">
        <v>19</v>
      </c>
      <c r="H5548" s="9">
        <v>2</v>
      </c>
      <c r="I5548" s="9">
        <v>8</v>
      </c>
      <c r="J5548" s="9">
        <v>155.66699999999997</v>
      </c>
      <c r="K5548" s="9">
        <v>148.17699999999996</v>
      </c>
      <c r="L5548" s="9">
        <v>144.62700000000001</v>
      </c>
    </row>
    <row r="5549" spans="6:12">
      <c r="F5549" s="9">
        <v>5530</v>
      </c>
      <c r="G5549" s="9">
        <v>22</v>
      </c>
      <c r="H5549" s="9">
        <v>3</v>
      </c>
      <c r="I5549" s="9">
        <v>6</v>
      </c>
      <c r="J5549" s="9">
        <v>-34.968000000000018</v>
      </c>
      <c r="K5549" s="9">
        <v>127.91199999999998</v>
      </c>
      <c r="L5549" s="9">
        <v>122.21200000000005</v>
      </c>
    </row>
    <row r="5550" spans="6:12">
      <c r="F5550" s="9">
        <v>5531</v>
      </c>
      <c r="G5550" s="9">
        <v>38</v>
      </c>
      <c r="H5550" s="9">
        <v>1</v>
      </c>
      <c r="I5550" s="9">
        <v>4</v>
      </c>
      <c r="J5550" s="9">
        <v>51.132000000000019</v>
      </c>
      <c r="K5550" s="9">
        <v>122.05200000000002</v>
      </c>
      <c r="L5550" s="9">
        <v>121.55200000000005</v>
      </c>
    </row>
    <row r="5551" spans="6:12">
      <c r="F5551" s="9">
        <v>5532</v>
      </c>
      <c r="G5551" s="9">
        <v>50</v>
      </c>
      <c r="H5551" s="9">
        <v>2</v>
      </c>
      <c r="I5551" s="9">
        <v>5</v>
      </c>
      <c r="J5551" s="9">
        <v>29</v>
      </c>
      <c r="K5551" s="9">
        <v>139.69999999999999</v>
      </c>
      <c r="L5551" s="9">
        <v>139.59999999999997</v>
      </c>
    </row>
    <row r="5552" spans="6:12">
      <c r="F5552" s="9">
        <v>5533</v>
      </c>
      <c r="G5552" s="9">
        <v>51</v>
      </c>
      <c r="H5552" s="9">
        <v>2</v>
      </c>
      <c r="I5552" s="9">
        <v>5</v>
      </c>
      <c r="J5552" s="9">
        <v>32.96500000000006</v>
      </c>
      <c r="K5552" s="9">
        <v>143.35499999999996</v>
      </c>
      <c r="L5552" s="9">
        <v>143.40500000000003</v>
      </c>
    </row>
    <row r="5553" spans="6:12">
      <c r="F5553" s="9">
        <v>5534</v>
      </c>
      <c r="G5553" s="9">
        <v>32</v>
      </c>
      <c r="H5553" s="9">
        <v>3</v>
      </c>
      <c r="I5553" s="9">
        <v>8</v>
      </c>
      <c r="J5553" s="9">
        <v>49.83600000000007</v>
      </c>
      <c r="K5553" s="9">
        <v>124.41599999999994</v>
      </c>
      <c r="L5553" s="9">
        <v>121.01600000000002</v>
      </c>
    </row>
    <row r="5554" spans="6:12">
      <c r="F5554" s="9">
        <v>5535</v>
      </c>
      <c r="G5554" s="9">
        <v>29</v>
      </c>
      <c r="H5554" s="9">
        <v>2</v>
      </c>
      <c r="I5554" s="9">
        <v>7</v>
      </c>
      <c r="J5554" s="9">
        <v>94.81299999999996</v>
      </c>
      <c r="K5554" s="9">
        <v>126.82299999999995</v>
      </c>
      <c r="L5554" s="9">
        <v>124.37299999999999</v>
      </c>
    </row>
    <row r="5555" spans="6:12">
      <c r="F5555" s="9">
        <v>5536</v>
      </c>
      <c r="G5555" s="9">
        <v>21</v>
      </c>
      <c r="H5555" s="9">
        <v>2</v>
      </c>
      <c r="I5555" s="9">
        <v>3</v>
      </c>
      <c r="J5555" s="9">
        <v>-93.067000000000007</v>
      </c>
      <c r="K5555" s="9">
        <v>111.82299999999998</v>
      </c>
      <c r="L5555" s="9">
        <v>106.57299999999999</v>
      </c>
    </row>
    <row r="5556" spans="6:12">
      <c r="F5556" s="9">
        <v>5537</v>
      </c>
      <c r="G5556" s="9">
        <v>21</v>
      </c>
      <c r="H5556" s="9">
        <v>3</v>
      </c>
      <c r="I5556" s="9">
        <v>6</v>
      </c>
      <c r="J5556" s="9">
        <v>-31.259000000000071</v>
      </c>
      <c r="K5556" s="9">
        <v>131.93099999999995</v>
      </c>
      <c r="L5556" s="9">
        <v>126.08100000000002</v>
      </c>
    </row>
    <row r="5557" spans="6:12">
      <c r="F5557" s="9">
        <v>5538</v>
      </c>
      <c r="G5557" s="9">
        <v>48</v>
      </c>
      <c r="H5557" s="9">
        <v>2</v>
      </c>
      <c r="I5557" s="9">
        <v>4</v>
      </c>
      <c r="J5557" s="9">
        <v>-35.807999999999993</v>
      </c>
      <c r="K5557" s="9">
        <v>118.11200000000002</v>
      </c>
      <c r="L5557" s="9">
        <v>117.31199999999998</v>
      </c>
    </row>
    <row r="5558" spans="6:12">
      <c r="F5558" s="9">
        <v>5539</v>
      </c>
      <c r="G5558" s="9">
        <v>40</v>
      </c>
      <c r="H5558" s="9">
        <v>2</v>
      </c>
      <c r="I5558" s="9">
        <v>6</v>
      </c>
      <c r="J5558" s="9">
        <v>52.359999999999957</v>
      </c>
      <c r="K5558" s="9">
        <v>123.55999999999995</v>
      </c>
      <c r="L5558" s="9">
        <v>122.36</v>
      </c>
    </row>
    <row r="5559" spans="6:12">
      <c r="F5559" s="9">
        <v>5540</v>
      </c>
      <c r="G5559" s="9">
        <v>39</v>
      </c>
      <c r="H5559" s="9">
        <v>1</v>
      </c>
      <c r="I5559" s="9">
        <v>6</v>
      </c>
      <c r="J5559" s="9">
        <v>118.22899999999997</v>
      </c>
      <c r="K5559" s="9">
        <v>103.63899999999997</v>
      </c>
      <c r="L5559" s="9">
        <v>104.08900000000001</v>
      </c>
    </row>
    <row r="5560" spans="6:12">
      <c r="F5560" s="9">
        <v>5541</v>
      </c>
      <c r="G5560" s="9">
        <v>46</v>
      </c>
      <c r="H5560" s="9">
        <v>3</v>
      </c>
      <c r="I5560" s="9">
        <v>7</v>
      </c>
      <c r="J5560" s="9">
        <v>15.36200000000008</v>
      </c>
      <c r="K5560" s="9">
        <v>128.20199999999994</v>
      </c>
      <c r="L5560" s="9">
        <v>126.50200000000001</v>
      </c>
    </row>
    <row r="5561" spans="6:12">
      <c r="F5561" s="9">
        <v>5542</v>
      </c>
      <c r="G5561" s="9">
        <v>22</v>
      </c>
      <c r="H5561" s="9">
        <v>3</v>
      </c>
      <c r="I5561" s="9">
        <v>3</v>
      </c>
      <c r="J5561" s="9">
        <v>-266.45400000000001</v>
      </c>
      <c r="K5561" s="9">
        <v>24.225999999999971</v>
      </c>
      <c r="L5561" s="9">
        <v>17.326000000000022</v>
      </c>
    </row>
    <row r="5562" spans="6:12">
      <c r="F5562" s="9">
        <v>5543</v>
      </c>
      <c r="G5562" s="9">
        <v>51</v>
      </c>
      <c r="H5562" s="9">
        <v>1</v>
      </c>
      <c r="I5562" s="9">
        <v>5</v>
      </c>
      <c r="J5562" s="9">
        <v>117.66500000000005</v>
      </c>
      <c r="K5562" s="9">
        <v>141.95499999999996</v>
      </c>
      <c r="L5562" s="9">
        <v>143.80500000000009</v>
      </c>
    </row>
    <row r="5563" spans="6:12">
      <c r="F5563" s="9">
        <v>5544</v>
      </c>
      <c r="G5563" s="9">
        <v>19</v>
      </c>
      <c r="H5563" s="9">
        <v>3</v>
      </c>
      <c r="I5563" s="9">
        <v>4</v>
      </c>
      <c r="J5563" s="9">
        <v>-167.83899999999994</v>
      </c>
      <c r="K5563" s="9">
        <v>81.170999999999964</v>
      </c>
      <c r="L5563" s="9">
        <v>74.221000000000032</v>
      </c>
    </row>
    <row r="5564" spans="6:12">
      <c r="F5564" s="9">
        <v>5545</v>
      </c>
      <c r="G5564" s="9">
        <v>44</v>
      </c>
      <c r="H5564" s="9">
        <v>2</v>
      </c>
      <c r="I5564" s="9">
        <v>6</v>
      </c>
      <c r="J5564" s="9">
        <v>59.063999999999965</v>
      </c>
      <c r="K5564" s="9">
        <v>129.02399999999994</v>
      </c>
      <c r="L5564" s="9">
        <v>128.42399999999998</v>
      </c>
    </row>
    <row r="5565" spans="6:12">
      <c r="F5565" s="9">
        <v>5546</v>
      </c>
      <c r="G5565" s="9">
        <v>36</v>
      </c>
      <c r="H5565" s="9">
        <v>1</v>
      </c>
      <c r="I5565" s="9">
        <v>5</v>
      </c>
      <c r="J5565" s="9">
        <v>88.79000000000002</v>
      </c>
      <c r="K5565" s="9">
        <v>117.72999999999999</v>
      </c>
      <c r="L5565" s="9">
        <v>117.33000000000001</v>
      </c>
    </row>
    <row r="5566" spans="6:12">
      <c r="F5566" s="9">
        <v>5547</v>
      </c>
      <c r="G5566" s="9">
        <v>36</v>
      </c>
      <c r="H5566" s="9">
        <v>3</v>
      </c>
      <c r="I5566" s="9">
        <v>4</v>
      </c>
      <c r="J5566" s="9">
        <v>-203.55599999999998</v>
      </c>
      <c r="K5566" s="9">
        <v>40.183999999999969</v>
      </c>
      <c r="L5566" s="9">
        <v>35.78400000000002</v>
      </c>
    </row>
    <row r="5567" spans="6:12">
      <c r="F5567" s="9">
        <v>5548</v>
      </c>
      <c r="G5567" s="9">
        <v>22</v>
      </c>
      <c r="H5567" s="9">
        <v>1</v>
      </c>
      <c r="I5567" s="9">
        <v>4</v>
      </c>
      <c r="J5567" s="9">
        <v>78.748000000000005</v>
      </c>
      <c r="K5567" s="9">
        <v>154.62799999999999</v>
      </c>
      <c r="L5567" s="9">
        <v>151.72800000000001</v>
      </c>
    </row>
    <row r="5568" spans="6:12">
      <c r="F5568" s="9">
        <v>5549</v>
      </c>
      <c r="G5568" s="9">
        <v>27</v>
      </c>
      <c r="H5568" s="9">
        <v>2</v>
      </c>
      <c r="I5568" s="9">
        <v>8</v>
      </c>
      <c r="J5568" s="9">
        <v>128.13099999999997</v>
      </c>
      <c r="K5568" s="9">
        <v>118.16099999999994</v>
      </c>
      <c r="L5568" s="9">
        <v>115.81099999999998</v>
      </c>
    </row>
    <row r="5569" spans="6:12">
      <c r="F5569" s="9">
        <v>5550</v>
      </c>
      <c r="G5569" s="9">
        <v>54</v>
      </c>
      <c r="H5569" s="9">
        <v>3</v>
      </c>
      <c r="I5569" s="9">
        <v>7</v>
      </c>
      <c r="J5569" s="9">
        <v>47.298000000000059</v>
      </c>
      <c r="K5569" s="9">
        <v>157.65799999999999</v>
      </c>
      <c r="L5569" s="9">
        <v>157.15800000000004</v>
      </c>
    </row>
    <row r="5570" spans="6:12">
      <c r="F5570" s="9">
        <v>5551</v>
      </c>
      <c r="G5570" s="9">
        <v>52</v>
      </c>
      <c r="H5570" s="9">
        <v>3</v>
      </c>
      <c r="I5570" s="9">
        <v>9</v>
      </c>
      <c r="J5570" s="9">
        <v>126.01800000000003</v>
      </c>
      <c r="K5570" s="9">
        <v>151.79799999999994</v>
      </c>
      <c r="L5570" s="9">
        <v>151.79799999999994</v>
      </c>
    </row>
    <row r="5571" spans="6:12">
      <c r="F5571" s="9">
        <v>5552</v>
      </c>
      <c r="G5571" s="9">
        <v>22</v>
      </c>
      <c r="H5571" s="9">
        <v>2</v>
      </c>
      <c r="I5571" s="9">
        <v>5</v>
      </c>
      <c r="J5571" s="9">
        <v>27.599999999999994</v>
      </c>
      <c r="K5571" s="9">
        <v>146.97999999999996</v>
      </c>
      <c r="L5571" s="9">
        <v>142.67999999999995</v>
      </c>
    </row>
    <row r="5572" spans="6:12">
      <c r="F5572" s="9">
        <v>5553</v>
      </c>
      <c r="G5572" s="9">
        <v>19</v>
      </c>
      <c r="H5572" s="9">
        <v>3</v>
      </c>
      <c r="I5572" s="9">
        <v>9</v>
      </c>
      <c r="J5572" s="9">
        <v>123.08100000000002</v>
      </c>
      <c r="K5572" s="9">
        <v>159.09100000000001</v>
      </c>
      <c r="L5572" s="9">
        <v>154.14100000000008</v>
      </c>
    </row>
    <row r="5573" spans="6:12">
      <c r="F5573" s="9">
        <v>5554</v>
      </c>
      <c r="G5573" s="9">
        <v>30</v>
      </c>
      <c r="H5573" s="9">
        <v>1</v>
      </c>
      <c r="I5573" s="9">
        <v>3</v>
      </c>
      <c r="J5573" s="9">
        <v>8.8699999999999974</v>
      </c>
      <c r="K5573" s="9">
        <v>124.87</v>
      </c>
      <c r="L5573" s="9">
        <v>122.77</v>
      </c>
    </row>
    <row r="5574" spans="6:12">
      <c r="F5574" s="9">
        <v>5555</v>
      </c>
      <c r="G5574" s="9">
        <v>38</v>
      </c>
      <c r="H5574" s="9">
        <v>1</v>
      </c>
      <c r="I5574" s="9">
        <v>7</v>
      </c>
      <c r="J5574" s="9">
        <v>136.68599999999998</v>
      </c>
      <c r="K5574" s="9">
        <v>79.805999999999969</v>
      </c>
      <c r="L5574" s="9">
        <v>80.506000000000043</v>
      </c>
    </row>
    <row r="5575" spans="6:12">
      <c r="F5575" s="9">
        <v>5556</v>
      </c>
      <c r="G5575" s="9">
        <v>43</v>
      </c>
      <c r="H5575" s="9">
        <v>3</v>
      </c>
      <c r="I5575" s="9">
        <v>4</v>
      </c>
      <c r="J5575" s="9">
        <v>-195.58299999999997</v>
      </c>
      <c r="K5575" s="9">
        <v>45.986999999999966</v>
      </c>
      <c r="L5575" s="9">
        <v>42.637000000000029</v>
      </c>
    </row>
    <row r="5576" spans="6:12">
      <c r="F5576" s="9">
        <v>5557</v>
      </c>
      <c r="G5576" s="9">
        <v>31</v>
      </c>
      <c r="H5576" s="9">
        <v>2</v>
      </c>
      <c r="I5576" s="9">
        <v>5</v>
      </c>
      <c r="J5576" s="9">
        <v>4.9650000000000318</v>
      </c>
      <c r="K5576" s="9">
        <v>121.55499999999998</v>
      </c>
      <c r="L5576" s="9">
        <v>118.60500000000002</v>
      </c>
    </row>
    <row r="5577" spans="6:12">
      <c r="F5577" s="9">
        <v>5558</v>
      </c>
      <c r="G5577" s="9">
        <v>22</v>
      </c>
      <c r="H5577" s="9">
        <v>1</v>
      </c>
      <c r="I5577" s="9">
        <v>6</v>
      </c>
      <c r="J5577" s="9">
        <v>145.07199999999997</v>
      </c>
      <c r="K5577" s="9">
        <v>135.75199999999998</v>
      </c>
      <c r="L5577" s="9">
        <v>133.65200000000002</v>
      </c>
    </row>
    <row r="5578" spans="6:12">
      <c r="F5578" s="9">
        <v>5559</v>
      </c>
      <c r="G5578" s="9">
        <v>40</v>
      </c>
      <c r="H5578" s="9">
        <v>1</v>
      </c>
      <c r="I5578" s="9">
        <v>8</v>
      </c>
      <c r="J5578" s="9">
        <v>147.69999999999993</v>
      </c>
      <c r="K5578" s="9">
        <v>47.599999999999952</v>
      </c>
      <c r="L5578" s="9">
        <v>49.000000000000014</v>
      </c>
    </row>
    <row r="5579" spans="6:12">
      <c r="F5579" s="9">
        <v>5560</v>
      </c>
      <c r="G5579" s="9">
        <v>46</v>
      </c>
      <c r="H5579" s="9">
        <v>1</v>
      </c>
      <c r="I5579" s="9">
        <v>7</v>
      </c>
      <c r="J5579" s="9">
        <v>148.94199999999998</v>
      </c>
      <c r="K5579" s="9">
        <v>89.581999999999965</v>
      </c>
      <c r="L5579" s="9">
        <v>91.481999999999999</v>
      </c>
    </row>
    <row r="5580" spans="6:12">
      <c r="F5580" s="9">
        <v>5561</v>
      </c>
      <c r="G5580" s="9">
        <v>29</v>
      </c>
      <c r="H5580" s="9">
        <v>1</v>
      </c>
      <c r="I5580" s="9">
        <v>4</v>
      </c>
      <c r="J5580" s="9">
        <v>58.161000000000001</v>
      </c>
      <c r="K5580" s="9">
        <v>131.87100000000001</v>
      </c>
      <c r="L5580" s="9">
        <v>130.02100000000004</v>
      </c>
    </row>
    <row r="5581" spans="6:12">
      <c r="F5581" s="9">
        <v>5562</v>
      </c>
      <c r="G5581" s="9">
        <v>31</v>
      </c>
      <c r="H5581" s="9">
        <v>3</v>
      </c>
      <c r="I5581" s="9">
        <v>8</v>
      </c>
      <c r="J5581" s="9">
        <v>50.833000000000084</v>
      </c>
      <c r="K5581" s="9">
        <v>125.72299999999996</v>
      </c>
      <c r="L5581" s="9">
        <v>122.173</v>
      </c>
    </row>
    <row r="5582" spans="6:12">
      <c r="F5582" s="9">
        <v>5563</v>
      </c>
      <c r="G5582" s="9">
        <v>38</v>
      </c>
      <c r="H5582" s="9">
        <v>3</v>
      </c>
      <c r="I5582" s="9">
        <v>3</v>
      </c>
      <c r="J5582" s="9">
        <v>-289.36599999999987</v>
      </c>
      <c r="K5582" s="9">
        <v>-3.646000000000015</v>
      </c>
      <c r="L5582" s="9">
        <v>-8.1459999999999297</v>
      </c>
    </row>
    <row r="5583" spans="6:12">
      <c r="F5583" s="9">
        <v>5564</v>
      </c>
      <c r="G5583" s="9">
        <v>46</v>
      </c>
      <c r="H5583" s="9">
        <v>1</v>
      </c>
      <c r="I5583" s="9">
        <v>6</v>
      </c>
      <c r="J5583" s="9">
        <v>129.85599999999999</v>
      </c>
      <c r="K5583" s="9">
        <v>113.09599999999996</v>
      </c>
      <c r="L5583" s="9">
        <v>114.59599999999999</v>
      </c>
    </row>
    <row r="5584" spans="6:12">
      <c r="F5584" s="9">
        <v>5565</v>
      </c>
      <c r="G5584" s="9">
        <v>40</v>
      </c>
      <c r="H5584" s="9">
        <v>3</v>
      </c>
      <c r="I5584" s="9">
        <v>7</v>
      </c>
      <c r="J5584" s="9">
        <v>2.7500000000000568</v>
      </c>
      <c r="K5584" s="9">
        <v>117.44999999999993</v>
      </c>
      <c r="L5584" s="9">
        <v>114.85000000000008</v>
      </c>
    </row>
    <row r="5585" spans="6:12">
      <c r="F5585" s="9">
        <v>5566</v>
      </c>
      <c r="G5585" s="9">
        <v>45</v>
      </c>
      <c r="H5585" s="9">
        <v>3</v>
      </c>
      <c r="I5585" s="9">
        <v>4</v>
      </c>
      <c r="J5585" s="9">
        <v>-190.875</v>
      </c>
      <c r="K5585" s="9">
        <v>50.07499999999996</v>
      </c>
      <c r="L5585" s="9">
        <v>47.025000000000034</v>
      </c>
    </row>
    <row r="5586" spans="6:12">
      <c r="F5586" s="9">
        <v>5567</v>
      </c>
      <c r="G5586" s="9">
        <v>34</v>
      </c>
      <c r="H5586" s="9">
        <v>1</v>
      </c>
      <c r="I5586" s="9">
        <v>3</v>
      </c>
      <c r="J5586" s="9">
        <v>4.1019999999999897</v>
      </c>
      <c r="K5586" s="9">
        <v>118.86199999999999</v>
      </c>
      <c r="L5586" s="9">
        <v>117.36200000000002</v>
      </c>
    </row>
    <row r="5587" spans="6:12">
      <c r="F5587" s="9">
        <v>5568</v>
      </c>
      <c r="G5587" s="9">
        <v>20</v>
      </c>
      <c r="H5587" s="9">
        <v>3</v>
      </c>
      <c r="I5587" s="9">
        <v>6</v>
      </c>
      <c r="J5587" s="9">
        <v>-27.279999999999973</v>
      </c>
      <c r="K5587" s="9">
        <v>136.21999999999997</v>
      </c>
      <c r="L5587" s="9">
        <v>130.22000000000006</v>
      </c>
    </row>
    <row r="5588" spans="6:12">
      <c r="F5588" s="9">
        <v>5569</v>
      </c>
      <c r="G5588" s="9">
        <v>21</v>
      </c>
      <c r="H5588" s="9">
        <v>2</v>
      </c>
      <c r="I5588" s="9">
        <v>4</v>
      </c>
      <c r="J5588" s="9">
        <v>-26.061000000000007</v>
      </c>
      <c r="K5588" s="9">
        <v>136.22899999999996</v>
      </c>
      <c r="L5588" s="9">
        <v>131.37899999999999</v>
      </c>
    </row>
    <row r="5589" spans="6:12">
      <c r="F5589" s="9">
        <v>5570</v>
      </c>
      <c r="G5589" s="9">
        <v>25</v>
      </c>
      <c r="H5589" s="9">
        <v>1</v>
      </c>
      <c r="I5589" s="9">
        <v>8</v>
      </c>
      <c r="J5589" s="9">
        <v>163.10499999999993</v>
      </c>
      <c r="K5589" s="9">
        <v>67.654999999999987</v>
      </c>
      <c r="L5589" s="9">
        <v>66.804999999999993</v>
      </c>
    </row>
    <row r="5590" spans="6:12">
      <c r="F5590" s="9">
        <v>5571</v>
      </c>
      <c r="G5590" s="9">
        <v>54</v>
      </c>
      <c r="H5590" s="9">
        <v>2</v>
      </c>
      <c r="I5590" s="9">
        <v>9</v>
      </c>
      <c r="J5590" s="9">
        <v>182.57599999999994</v>
      </c>
      <c r="K5590" s="9">
        <v>121.63599999999997</v>
      </c>
      <c r="L5590" s="9">
        <v>123.73599999999999</v>
      </c>
    </row>
    <row r="5591" spans="6:12">
      <c r="F5591" s="9">
        <v>5572</v>
      </c>
      <c r="G5591" s="9">
        <v>33</v>
      </c>
      <c r="H5591" s="9">
        <v>3</v>
      </c>
      <c r="I5591" s="9">
        <v>9</v>
      </c>
      <c r="J5591" s="9">
        <v>88.41700000000003</v>
      </c>
      <c r="K5591" s="9">
        <v>120.08699999999993</v>
      </c>
      <c r="L5591" s="9">
        <v>117.23700000000002</v>
      </c>
    </row>
    <row r="5592" spans="6:12">
      <c r="F5592" s="9">
        <v>5573</v>
      </c>
      <c r="G5592" s="9">
        <v>21</v>
      </c>
      <c r="H5592" s="9">
        <v>3</v>
      </c>
      <c r="I5592" s="9">
        <v>3</v>
      </c>
      <c r="J5592" s="9">
        <v>-262.72700000000003</v>
      </c>
      <c r="K5592" s="9">
        <v>28.262999999999948</v>
      </c>
      <c r="L5592" s="9">
        <v>21.212999999999994</v>
      </c>
    </row>
    <row r="5593" spans="6:12">
      <c r="F5593" s="9">
        <v>5574</v>
      </c>
      <c r="G5593" s="9">
        <v>47</v>
      </c>
      <c r="H5593" s="9">
        <v>3</v>
      </c>
      <c r="I5593" s="9">
        <v>4</v>
      </c>
      <c r="J5593" s="9">
        <v>-185.08699999999999</v>
      </c>
      <c r="K5593" s="9">
        <v>55.242999999999995</v>
      </c>
      <c r="L5593" s="9">
        <v>52.493000000000052</v>
      </c>
    </row>
    <row r="5594" spans="6:12">
      <c r="F5594" s="9">
        <v>5575</v>
      </c>
      <c r="G5594" s="9">
        <v>29</v>
      </c>
      <c r="H5594" s="9">
        <v>1</v>
      </c>
      <c r="I5594" s="9">
        <v>9</v>
      </c>
      <c r="J5594" s="9">
        <v>153.08099999999993</v>
      </c>
      <c r="K5594" s="9">
        <v>13.790999999999997</v>
      </c>
      <c r="L5594" s="9">
        <v>13.941000000000031</v>
      </c>
    </row>
    <row r="5595" spans="6:12">
      <c r="F5595" s="9">
        <v>5576</v>
      </c>
      <c r="G5595" s="9">
        <v>43</v>
      </c>
      <c r="H5595" s="9">
        <v>2</v>
      </c>
      <c r="I5595" s="9">
        <v>8</v>
      </c>
      <c r="J5595" s="9">
        <v>124.89899999999997</v>
      </c>
      <c r="K5595" s="9">
        <v>109.96899999999994</v>
      </c>
      <c r="L5595" s="9">
        <v>110.01899999999998</v>
      </c>
    </row>
    <row r="5596" spans="6:12">
      <c r="F5596" s="9">
        <v>5577</v>
      </c>
      <c r="G5596" s="9">
        <v>19</v>
      </c>
      <c r="H5596" s="9">
        <v>3</v>
      </c>
      <c r="I5596" s="9">
        <v>9</v>
      </c>
      <c r="J5596" s="9">
        <v>123.08100000000002</v>
      </c>
      <c r="K5596" s="9">
        <v>159.09100000000001</v>
      </c>
      <c r="L5596" s="9">
        <v>154.14100000000008</v>
      </c>
    </row>
    <row r="5597" spans="6:12">
      <c r="F5597" s="9">
        <v>5578</v>
      </c>
      <c r="G5597" s="9">
        <v>32</v>
      </c>
      <c r="H5597" s="9">
        <v>1</v>
      </c>
      <c r="I5597" s="9">
        <v>5</v>
      </c>
      <c r="J5597" s="9">
        <v>91.350000000000023</v>
      </c>
      <c r="K5597" s="9">
        <v>121.53</v>
      </c>
      <c r="L5597" s="9">
        <v>120.53</v>
      </c>
    </row>
    <row r="5598" spans="6:12">
      <c r="F5598" s="9">
        <v>5579</v>
      </c>
      <c r="G5598" s="9">
        <v>54</v>
      </c>
      <c r="H5598" s="9">
        <v>1</v>
      </c>
      <c r="I5598" s="9">
        <v>5</v>
      </c>
      <c r="J5598" s="9">
        <v>130.72999999999996</v>
      </c>
      <c r="K5598" s="9">
        <v>154.08999999999997</v>
      </c>
      <c r="L5598" s="9">
        <v>156.39000000000004</v>
      </c>
    </row>
    <row r="5599" spans="6:12">
      <c r="F5599" s="9">
        <v>5580</v>
      </c>
      <c r="G5599" s="9">
        <v>21</v>
      </c>
      <c r="H5599" s="9">
        <v>3</v>
      </c>
      <c r="I5599" s="9">
        <v>3</v>
      </c>
      <c r="J5599" s="9">
        <v>-262.72700000000003</v>
      </c>
      <c r="K5599" s="9">
        <v>28.262999999999948</v>
      </c>
      <c r="L5599" s="9">
        <v>21.212999999999994</v>
      </c>
    </row>
    <row r="5600" spans="6:12">
      <c r="F5600" s="9">
        <v>5581</v>
      </c>
      <c r="G5600" s="9">
        <v>52</v>
      </c>
      <c r="H5600" s="9">
        <v>1</v>
      </c>
      <c r="I5600" s="9">
        <v>8</v>
      </c>
      <c r="J5600" s="9">
        <v>179.1159999999999</v>
      </c>
      <c r="K5600" s="9">
        <v>75.295999999999964</v>
      </c>
      <c r="L5600" s="9">
        <v>78.495999999999981</v>
      </c>
    </row>
    <row r="5601" spans="6:12">
      <c r="F5601" s="9">
        <v>5582</v>
      </c>
      <c r="G5601" s="9">
        <v>32</v>
      </c>
      <c r="H5601" s="9">
        <v>2</v>
      </c>
      <c r="I5601" s="9">
        <v>7</v>
      </c>
      <c r="J5601" s="9">
        <v>90.543999999999954</v>
      </c>
      <c r="K5601" s="9">
        <v>121.62399999999994</v>
      </c>
      <c r="L5601" s="9">
        <v>119.624</v>
      </c>
    </row>
    <row r="5602" spans="6:12">
      <c r="F5602" s="9">
        <v>5583</v>
      </c>
      <c r="G5602" s="9">
        <v>34</v>
      </c>
      <c r="H5602" s="9">
        <v>3</v>
      </c>
      <c r="I5602" s="9">
        <v>3</v>
      </c>
      <c r="J5602" s="9">
        <v>-290.11799999999994</v>
      </c>
      <c r="K5602" s="9">
        <v>-3.1580000000000155</v>
      </c>
      <c r="L5602" s="9">
        <v>-8.2579999999999529</v>
      </c>
    </row>
    <row r="5603" spans="6:12">
      <c r="F5603" s="9">
        <v>5584</v>
      </c>
      <c r="G5603" s="9">
        <v>36</v>
      </c>
      <c r="H5603" s="9">
        <v>3</v>
      </c>
      <c r="I5603" s="9">
        <v>7</v>
      </c>
      <c r="J5603" s="9">
        <v>-0.25799999999992451</v>
      </c>
      <c r="K5603" s="9">
        <v>115.68199999999996</v>
      </c>
      <c r="L5603" s="9">
        <v>112.48200000000003</v>
      </c>
    </row>
    <row r="5604" spans="6:12">
      <c r="F5604" s="9">
        <v>5585</v>
      </c>
      <c r="G5604" s="9">
        <v>43</v>
      </c>
      <c r="H5604" s="9">
        <v>3</v>
      </c>
      <c r="I5604" s="9">
        <v>3</v>
      </c>
      <c r="J5604" s="9">
        <v>-282.35099999999989</v>
      </c>
      <c r="K5604" s="9">
        <v>1.81899999999996</v>
      </c>
      <c r="L5604" s="9">
        <v>-1.9309999999999548</v>
      </c>
    </row>
    <row r="5605" spans="6:12">
      <c r="F5605" s="9">
        <v>5586</v>
      </c>
      <c r="G5605" s="9">
        <v>30</v>
      </c>
      <c r="H5605" s="9">
        <v>1</v>
      </c>
      <c r="I5605" s="9">
        <v>9</v>
      </c>
      <c r="J5605" s="9">
        <v>151.24999999999991</v>
      </c>
      <c r="K5605" s="9">
        <v>11.649999999999977</v>
      </c>
      <c r="L5605" s="9">
        <v>11.949999999999989</v>
      </c>
    </row>
    <row r="5606" spans="6:12">
      <c r="F5606" s="9">
        <v>5587</v>
      </c>
      <c r="G5606" s="9">
        <v>51</v>
      </c>
      <c r="H5606" s="9">
        <v>3</v>
      </c>
      <c r="I5606" s="9">
        <v>3</v>
      </c>
      <c r="J5606" s="9">
        <v>-257.08699999999993</v>
      </c>
      <c r="K5606" s="9">
        <v>24.602999999999952</v>
      </c>
      <c r="L5606" s="9">
        <v>22.053000000000111</v>
      </c>
    </row>
    <row r="5607" spans="6:12">
      <c r="F5607" s="9">
        <v>5588</v>
      </c>
      <c r="G5607" s="9">
        <v>53</v>
      </c>
      <c r="H5607" s="9">
        <v>3</v>
      </c>
      <c r="I5607" s="9">
        <v>9</v>
      </c>
      <c r="J5607" s="9">
        <v>130.69700000000006</v>
      </c>
      <c r="K5607" s="9">
        <v>156.16699999999997</v>
      </c>
      <c r="L5607" s="9">
        <v>156.31700000000006</v>
      </c>
    </row>
    <row r="5608" spans="6:12">
      <c r="F5608" s="9">
        <v>5589</v>
      </c>
      <c r="G5608" s="9">
        <v>48</v>
      </c>
      <c r="H5608" s="9">
        <v>1</v>
      </c>
      <c r="I5608" s="9">
        <v>4</v>
      </c>
      <c r="J5608" s="9">
        <v>68.972000000000008</v>
      </c>
      <c r="K5608" s="9">
        <v>136.79200000000003</v>
      </c>
      <c r="L5608" s="9">
        <v>137.79200000000003</v>
      </c>
    </row>
    <row r="5609" spans="6:12">
      <c r="F5609" s="9">
        <v>5590</v>
      </c>
      <c r="G5609" s="9">
        <v>51</v>
      </c>
      <c r="H5609" s="9">
        <v>2</v>
      </c>
      <c r="I5609" s="9">
        <v>7</v>
      </c>
      <c r="J5609" s="9">
        <v>119.93700000000001</v>
      </c>
      <c r="K5609" s="9">
        <v>145.12699999999995</v>
      </c>
      <c r="L5609" s="9">
        <v>145.97700000000006</v>
      </c>
    </row>
    <row r="5610" spans="6:12">
      <c r="F5610" s="9">
        <v>5591</v>
      </c>
      <c r="G5610" s="9">
        <v>27</v>
      </c>
      <c r="H5610" s="9">
        <v>2</v>
      </c>
      <c r="I5610" s="9">
        <v>8</v>
      </c>
      <c r="J5610" s="9">
        <v>128.13099999999997</v>
      </c>
      <c r="K5610" s="9">
        <v>118.16099999999994</v>
      </c>
      <c r="L5610" s="9">
        <v>115.81099999999998</v>
      </c>
    </row>
    <row r="5611" spans="6:12">
      <c r="F5611" s="9">
        <v>5592</v>
      </c>
      <c r="G5611" s="9">
        <v>51</v>
      </c>
      <c r="H5611" s="9">
        <v>1</v>
      </c>
      <c r="I5611" s="9">
        <v>9</v>
      </c>
      <c r="J5611" s="9">
        <v>175.16899999999995</v>
      </c>
      <c r="K5611" s="9">
        <v>29.058999999999941</v>
      </c>
      <c r="L5611" s="9">
        <v>32.5090000000001</v>
      </c>
    </row>
    <row r="5612" spans="6:12">
      <c r="F5612" s="9">
        <v>5593</v>
      </c>
      <c r="G5612" s="9">
        <v>54</v>
      </c>
      <c r="H5612" s="9">
        <v>3</v>
      </c>
      <c r="I5612" s="9">
        <v>5</v>
      </c>
      <c r="J5612" s="9">
        <v>-78.969999999999914</v>
      </c>
      <c r="K5612" s="9">
        <v>116.58999999999997</v>
      </c>
      <c r="L5612" s="9">
        <v>115.29000000000002</v>
      </c>
    </row>
    <row r="5613" spans="6:12">
      <c r="F5613" s="9">
        <v>5594</v>
      </c>
      <c r="G5613" s="9">
        <v>30</v>
      </c>
      <c r="H5613" s="9">
        <v>1</v>
      </c>
      <c r="I5613" s="9">
        <v>8</v>
      </c>
      <c r="J5613" s="9">
        <v>151.21999999999994</v>
      </c>
      <c r="K5613" s="9">
        <v>54.21999999999997</v>
      </c>
      <c r="L5613" s="9">
        <v>54.120000000000005</v>
      </c>
    </row>
    <row r="5614" spans="6:12">
      <c r="F5614" s="9">
        <v>5595</v>
      </c>
      <c r="G5614" s="9">
        <v>35</v>
      </c>
      <c r="H5614" s="9">
        <v>3</v>
      </c>
      <c r="I5614" s="9">
        <v>4</v>
      </c>
      <c r="J5614" s="9">
        <v>-203.61500000000001</v>
      </c>
      <c r="K5614" s="9">
        <v>40.434999999999945</v>
      </c>
      <c r="L5614" s="9">
        <v>35.884999999999991</v>
      </c>
    </row>
    <row r="5615" spans="6:12">
      <c r="F5615" s="9">
        <v>5596</v>
      </c>
      <c r="G5615" s="9">
        <v>25</v>
      </c>
      <c r="H5615" s="9">
        <v>3</v>
      </c>
      <c r="I5615" s="9">
        <v>5</v>
      </c>
      <c r="J5615" s="9">
        <v>-112.17500000000001</v>
      </c>
      <c r="K5615" s="9">
        <v>92.374999999999972</v>
      </c>
      <c r="L5615" s="9">
        <v>86.724999999999994</v>
      </c>
    </row>
    <row r="5616" spans="6:12">
      <c r="F5616" s="9">
        <v>5597</v>
      </c>
      <c r="G5616" s="9">
        <v>35</v>
      </c>
      <c r="H5616" s="9">
        <v>3</v>
      </c>
      <c r="I5616" s="9">
        <v>9</v>
      </c>
      <c r="J5616" s="9">
        <v>87.784999999999968</v>
      </c>
      <c r="K5616" s="9">
        <v>118.83499999999992</v>
      </c>
      <c r="L5616" s="9">
        <v>116.28499999999997</v>
      </c>
    </row>
    <row r="5617" spans="6:12">
      <c r="F5617" s="9">
        <v>5598</v>
      </c>
      <c r="G5617" s="9">
        <v>25</v>
      </c>
      <c r="H5617" s="9">
        <v>1</v>
      </c>
      <c r="I5617" s="9">
        <v>9</v>
      </c>
      <c r="J5617" s="9">
        <v>163.1049999999999</v>
      </c>
      <c r="K5617" s="9">
        <v>25.054999999999978</v>
      </c>
      <c r="L5617" s="9">
        <v>24.60499999999999</v>
      </c>
    </row>
    <row r="5618" spans="6:12">
      <c r="F5618" s="9">
        <v>5599</v>
      </c>
      <c r="G5618" s="9">
        <v>37</v>
      </c>
      <c r="H5618" s="9">
        <v>1</v>
      </c>
      <c r="I5618" s="9">
        <v>8</v>
      </c>
      <c r="J5618" s="9">
        <v>145.92099999999994</v>
      </c>
      <c r="K5618" s="9">
        <v>46.750999999999976</v>
      </c>
      <c r="L5618" s="9">
        <v>47.700999999999993</v>
      </c>
    </row>
    <row r="5619" spans="6:12">
      <c r="F5619" s="9">
        <v>5600</v>
      </c>
      <c r="G5619" s="9">
        <v>34</v>
      </c>
      <c r="H5619" s="9">
        <v>2</v>
      </c>
      <c r="I5619" s="9">
        <v>8</v>
      </c>
      <c r="J5619" s="9">
        <v>118.21199999999996</v>
      </c>
      <c r="K5619" s="9">
        <v>106.07199999999995</v>
      </c>
      <c r="L5619" s="9">
        <v>104.77199999999996</v>
      </c>
    </row>
    <row r="5620" spans="6:12">
      <c r="F5620" s="9">
        <v>5601</v>
      </c>
      <c r="G5620" s="9">
        <v>50</v>
      </c>
      <c r="H5620" s="9">
        <v>1</v>
      </c>
      <c r="I5620" s="9">
        <v>9</v>
      </c>
      <c r="J5620" s="9">
        <v>171.3299999999999</v>
      </c>
      <c r="K5620" s="9">
        <v>25.529999999999944</v>
      </c>
      <c r="L5620" s="9">
        <v>28.830000000000013</v>
      </c>
    </row>
    <row r="5621" spans="6:12">
      <c r="F5621" s="9">
        <v>5602</v>
      </c>
      <c r="G5621" s="9">
        <v>24</v>
      </c>
      <c r="H5621" s="9">
        <v>1</v>
      </c>
      <c r="I5621" s="9">
        <v>8</v>
      </c>
      <c r="J5621" s="9">
        <v>166.29199999999994</v>
      </c>
      <c r="K5621" s="9">
        <v>71.151999999999973</v>
      </c>
      <c r="L5621" s="9">
        <v>70.151999999999973</v>
      </c>
    </row>
    <row r="5622" spans="6:12">
      <c r="F5622" s="9">
        <v>5603</v>
      </c>
      <c r="G5622" s="9">
        <v>52</v>
      </c>
      <c r="H5622" s="9">
        <v>3</v>
      </c>
      <c r="I5622" s="9">
        <v>3</v>
      </c>
      <c r="J5622" s="9">
        <v>-252.714</v>
      </c>
      <c r="K5622" s="9">
        <v>28.665999999999997</v>
      </c>
      <c r="L5622" s="9">
        <v>26.26600000000002</v>
      </c>
    </row>
    <row r="5623" spans="6:12">
      <c r="F5623" s="9">
        <v>5604</v>
      </c>
      <c r="G5623" s="9">
        <v>43</v>
      </c>
      <c r="H5623" s="9">
        <v>1</v>
      </c>
      <c r="I5623" s="9">
        <v>9</v>
      </c>
      <c r="J5623" s="9">
        <v>152.01699999999991</v>
      </c>
      <c r="K5623" s="9">
        <v>8.3869999999999436</v>
      </c>
      <c r="L5623" s="9">
        <v>10.637</v>
      </c>
    </row>
    <row r="5624" spans="6:12">
      <c r="F5624" s="9">
        <v>5605</v>
      </c>
      <c r="G5624" s="9">
        <v>36</v>
      </c>
      <c r="H5624" s="9">
        <v>2</v>
      </c>
      <c r="I5624" s="9">
        <v>7</v>
      </c>
      <c r="J5624" s="9">
        <v>88.631999999999977</v>
      </c>
      <c r="K5624" s="9">
        <v>118.47199999999998</v>
      </c>
      <c r="L5624" s="9">
        <v>117.072</v>
      </c>
    </row>
    <row r="5625" spans="6:12">
      <c r="F5625" s="9">
        <v>5606</v>
      </c>
      <c r="G5625" s="9">
        <v>37</v>
      </c>
      <c r="H5625" s="9">
        <v>1</v>
      </c>
      <c r="I5625" s="9">
        <v>9</v>
      </c>
      <c r="J5625" s="9">
        <v>145.99299999999991</v>
      </c>
      <c r="K5625" s="9">
        <v>4.2229999999999848</v>
      </c>
      <c r="L5625" s="9">
        <v>5.5730000000000075</v>
      </c>
    </row>
    <row r="5626" spans="6:12">
      <c r="F5626" s="9">
        <v>5607</v>
      </c>
      <c r="G5626" s="9">
        <v>36</v>
      </c>
      <c r="H5626" s="9">
        <v>1</v>
      </c>
      <c r="I5626" s="9">
        <v>6</v>
      </c>
      <c r="J5626" s="9">
        <v>117.29599999999996</v>
      </c>
      <c r="K5626" s="9">
        <v>103.63599999999997</v>
      </c>
      <c r="L5626" s="9">
        <v>103.63600000000002</v>
      </c>
    </row>
    <row r="5627" spans="6:12">
      <c r="F5627" s="9">
        <v>5608</v>
      </c>
      <c r="G5627" s="9">
        <v>42</v>
      </c>
      <c r="H5627" s="9">
        <v>1</v>
      </c>
      <c r="I5627" s="9">
        <v>8</v>
      </c>
      <c r="J5627" s="9">
        <v>150.23599999999999</v>
      </c>
      <c r="K5627" s="9">
        <v>49.515999999999963</v>
      </c>
      <c r="L5627" s="9">
        <v>51.21599999999998</v>
      </c>
    </row>
    <row r="5628" spans="6:12">
      <c r="F5628" s="9">
        <v>5609</v>
      </c>
      <c r="G5628" s="9">
        <v>51</v>
      </c>
      <c r="H5628" s="9">
        <v>3</v>
      </c>
      <c r="I5628" s="9">
        <v>5</v>
      </c>
      <c r="J5628" s="9">
        <v>-92.934999999999945</v>
      </c>
      <c r="K5628" s="9">
        <v>103.55499999999995</v>
      </c>
      <c r="L5628" s="9">
        <v>101.80500000000006</v>
      </c>
    </row>
    <row r="5629" spans="6:12">
      <c r="F5629" s="9">
        <v>5610</v>
      </c>
      <c r="G5629" s="9">
        <v>25</v>
      </c>
      <c r="H5629" s="9">
        <v>1</v>
      </c>
      <c r="I5629" s="9">
        <v>7</v>
      </c>
      <c r="J5629" s="9">
        <v>153.62499999999997</v>
      </c>
      <c r="K5629" s="9">
        <v>100.77499999999996</v>
      </c>
      <c r="L5629" s="9">
        <v>99.524999999999991</v>
      </c>
    </row>
    <row r="5630" spans="6:12">
      <c r="F5630" s="9">
        <v>5611</v>
      </c>
      <c r="G5630" s="9">
        <v>26</v>
      </c>
      <c r="H5630" s="9">
        <v>2</v>
      </c>
      <c r="I5630" s="9">
        <v>5</v>
      </c>
      <c r="J5630" s="9">
        <v>14.840000000000032</v>
      </c>
      <c r="K5630" s="9">
        <v>132.97999999999996</v>
      </c>
      <c r="L5630" s="9">
        <v>129.27999999999997</v>
      </c>
    </row>
    <row r="5631" spans="6:12">
      <c r="F5631" s="9">
        <v>5612</v>
      </c>
      <c r="G5631" s="9">
        <v>36</v>
      </c>
      <c r="H5631" s="9">
        <v>2</v>
      </c>
      <c r="I5631" s="9">
        <v>9</v>
      </c>
      <c r="J5631" s="9">
        <v>137.50399999999993</v>
      </c>
      <c r="K5631" s="9">
        <v>82.143999999999949</v>
      </c>
      <c r="L5631" s="9">
        <v>81.54400000000004</v>
      </c>
    </row>
    <row r="5632" spans="6:12">
      <c r="F5632" s="9">
        <v>5613</v>
      </c>
      <c r="G5632" s="9">
        <v>47</v>
      </c>
      <c r="H5632" s="9">
        <v>3</v>
      </c>
      <c r="I5632" s="9">
        <v>5</v>
      </c>
      <c r="J5632" s="9">
        <v>-107.77499999999986</v>
      </c>
      <c r="K5632" s="9">
        <v>89.954999999999956</v>
      </c>
      <c r="L5632" s="9">
        <v>87.605000000000047</v>
      </c>
    </row>
    <row r="5633" spans="6:12">
      <c r="F5633" s="9">
        <v>5614</v>
      </c>
      <c r="G5633" s="9">
        <v>43</v>
      </c>
      <c r="H5633" s="9">
        <v>2</v>
      </c>
      <c r="I5633" s="9">
        <v>4</v>
      </c>
      <c r="J5633" s="9">
        <v>-48.85299999999998</v>
      </c>
      <c r="K5633" s="9">
        <v>106.61699999999998</v>
      </c>
      <c r="L5633" s="9">
        <v>105.06699999999999</v>
      </c>
    </row>
    <row r="5634" spans="6:12">
      <c r="F5634" s="9">
        <v>5615</v>
      </c>
      <c r="G5634" s="9">
        <v>37</v>
      </c>
      <c r="H5634" s="9">
        <v>2</v>
      </c>
      <c r="I5634" s="9">
        <v>7</v>
      </c>
      <c r="J5634" s="9">
        <v>88.828999999999979</v>
      </c>
      <c r="K5634" s="9">
        <v>118.35899999999998</v>
      </c>
      <c r="L5634" s="9">
        <v>117.10899999999998</v>
      </c>
    </row>
    <row r="5635" spans="6:12">
      <c r="F5635" s="9">
        <v>5616</v>
      </c>
      <c r="G5635" s="9">
        <v>44</v>
      </c>
      <c r="H5635" s="9">
        <v>3</v>
      </c>
      <c r="I5635" s="9">
        <v>4</v>
      </c>
      <c r="J5635" s="9">
        <v>-193.36399999999998</v>
      </c>
      <c r="K5635" s="9">
        <v>47.895999999999987</v>
      </c>
      <c r="L5635" s="9">
        <v>44.695999999999998</v>
      </c>
    </row>
    <row r="5636" spans="6:12">
      <c r="F5636" s="9">
        <v>5617</v>
      </c>
      <c r="G5636" s="9">
        <v>33</v>
      </c>
      <c r="H5636" s="9">
        <v>3</v>
      </c>
      <c r="I5636" s="9">
        <v>5</v>
      </c>
      <c r="J5636" s="9">
        <v>-125.69499999999988</v>
      </c>
      <c r="K5636" s="9">
        <v>76.374999999999972</v>
      </c>
      <c r="L5636" s="9">
        <v>71.924999999999983</v>
      </c>
    </row>
    <row r="5637" spans="6:12">
      <c r="F5637" s="9">
        <v>5618</v>
      </c>
      <c r="G5637" s="9">
        <v>24</v>
      </c>
      <c r="H5637" s="9">
        <v>2</v>
      </c>
      <c r="I5637" s="9">
        <v>3</v>
      </c>
      <c r="J5637" s="9">
        <v>-103.88800000000001</v>
      </c>
      <c r="K5637" s="9">
        <v>100.07199999999999</v>
      </c>
      <c r="L5637" s="9">
        <v>95.272000000000006</v>
      </c>
    </row>
    <row r="5638" spans="6:12">
      <c r="F5638" s="9">
        <v>5619</v>
      </c>
      <c r="G5638" s="9">
        <v>36</v>
      </c>
      <c r="H5638" s="9">
        <v>2</v>
      </c>
      <c r="I5638" s="9">
        <v>7</v>
      </c>
      <c r="J5638" s="9">
        <v>88.631999999999977</v>
      </c>
      <c r="K5638" s="9">
        <v>118.47199999999998</v>
      </c>
      <c r="L5638" s="9">
        <v>117.072</v>
      </c>
    </row>
    <row r="5639" spans="6:12">
      <c r="F5639" s="9">
        <v>5620</v>
      </c>
      <c r="G5639" s="9">
        <v>50</v>
      </c>
      <c r="H5639" s="9">
        <v>3</v>
      </c>
      <c r="I5639" s="9">
        <v>8</v>
      </c>
      <c r="J5639" s="9">
        <v>78.060000000000059</v>
      </c>
      <c r="K5639" s="9">
        <v>147.05999999999995</v>
      </c>
      <c r="L5639" s="9">
        <v>146.36000000000001</v>
      </c>
    </row>
    <row r="5640" spans="6:12">
      <c r="F5640" s="9">
        <v>5621</v>
      </c>
      <c r="G5640" s="9">
        <v>44</v>
      </c>
      <c r="H5640" s="9">
        <v>3</v>
      </c>
      <c r="I5640" s="9">
        <v>8</v>
      </c>
      <c r="J5640" s="9">
        <v>58.93200000000013</v>
      </c>
      <c r="K5640" s="9">
        <v>129.79199999999997</v>
      </c>
      <c r="L5640" s="9">
        <v>128.19200000000001</v>
      </c>
    </row>
    <row r="5641" spans="6:12">
      <c r="F5641" s="9">
        <v>5622</v>
      </c>
      <c r="G5641" s="9">
        <v>46</v>
      </c>
      <c r="H5641" s="9">
        <v>1</v>
      </c>
      <c r="I5641" s="9">
        <v>9</v>
      </c>
      <c r="J5641" s="9">
        <v>158.67399999999992</v>
      </c>
      <c r="K5641" s="9">
        <v>14.113999999999976</v>
      </c>
      <c r="L5641" s="9">
        <v>16.814000000000021</v>
      </c>
    </row>
    <row r="5642" spans="6:12">
      <c r="F5642" s="9">
        <v>5623</v>
      </c>
      <c r="G5642" s="9">
        <v>25</v>
      </c>
      <c r="H5642" s="9">
        <v>2</v>
      </c>
      <c r="I5642" s="9">
        <v>8</v>
      </c>
      <c r="J5642" s="9">
        <v>133.39499999999995</v>
      </c>
      <c r="K5642" s="9">
        <v>124.04499999999993</v>
      </c>
      <c r="L5642" s="9">
        <v>121.39499999999995</v>
      </c>
    </row>
    <row r="5643" spans="6:12">
      <c r="F5643" s="9">
        <v>5624</v>
      </c>
      <c r="G5643" s="9">
        <v>19</v>
      </c>
      <c r="H5643" s="9">
        <v>2</v>
      </c>
      <c r="I5643" s="9">
        <v>8</v>
      </c>
      <c r="J5643" s="9">
        <v>155.66699999999997</v>
      </c>
      <c r="K5643" s="9">
        <v>148.17699999999996</v>
      </c>
      <c r="L5643" s="9">
        <v>144.62700000000001</v>
      </c>
    </row>
    <row r="5644" spans="6:12">
      <c r="F5644" s="9">
        <v>5625</v>
      </c>
      <c r="G5644" s="9">
        <v>46</v>
      </c>
      <c r="H5644" s="9">
        <v>2</v>
      </c>
      <c r="I5644" s="9">
        <v>9</v>
      </c>
      <c r="J5644" s="9">
        <v>151.74399999999997</v>
      </c>
      <c r="K5644" s="9">
        <v>93.283999999999935</v>
      </c>
      <c r="L5644" s="9">
        <v>94.183999999999969</v>
      </c>
    </row>
    <row r="5645" spans="6:12">
      <c r="F5645" s="9">
        <v>5626</v>
      </c>
      <c r="G5645" s="9">
        <v>49</v>
      </c>
      <c r="H5645" s="9">
        <v>3</v>
      </c>
      <c r="I5645" s="9">
        <v>3</v>
      </c>
      <c r="J5645" s="9">
        <v>-265.02299999999991</v>
      </c>
      <c r="K5645" s="9">
        <v>17.287000000000091</v>
      </c>
      <c r="L5645" s="9">
        <v>14.437000000000069</v>
      </c>
    </row>
    <row r="5646" spans="6:12">
      <c r="F5646" s="9">
        <v>5627</v>
      </c>
      <c r="G5646" s="9">
        <v>54</v>
      </c>
      <c r="H5646" s="9">
        <v>1</v>
      </c>
      <c r="I5646" s="9">
        <v>5</v>
      </c>
      <c r="J5646" s="9">
        <v>130.72999999999996</v>
      </c>
      <c r="K5646" s="9">
        <v>154.08999999999997</v>
      </c>
      <c r="L5646" s="9">
        <v>156.39000000000004</v>
      </c>
    </row>
    <row r="5647" spans="6:12">
      <c r="F5647" s="9">
        <v>5628</v>
      </c>
      <c r="G5647" s="9">
        <v>50</v>
      </c>
      <c r="H5647" s="9">
        <v>2</v>
      </c>
      <c r="I5647" s="9">
        <v>3</v>
      </c>
      <c r="J5647" s="9">
        <v>-95.88</v>
      </c>
      <c r="K5647" s="9">
        <v>100.02</v>
      </c>
      <c r="L5647" s="9">
        <v>99.11999999999999</v>
      </c>
    </row>
    <row r="5648" spans="6:12">
      <c r="F5648" s="9">
        <v>5629</v>
      </c>
      <c r="G5648" s="9">
        <v>35</v>
      </c>
      <c r="H5648" s="9">
        <v>1</v>
      </c>
      <c r="I5648" s="9">
        <v>5</v>
      </c>
      <c r="J5648" s="9">
        <v>89.025000000000006</v>
      </c>
      <c r="K5648" s="9">
        <v>118.27499999999998</v>
      </c>
      <c r="L5648" s="9">
        <v>117.72499999999997</v>
      </c>
    </row>
    <row r="5649" spans="6:12">
      <c r="F5649" s="9">
        <v>5630</v>
      </c>
      <c r="G5649" s="9">
        <v>23</v>
      </c>
      <c r="H5649" s="9">
        <v>2</v>
      </c>
      <c r="I5649" s="9">
        <v>3</v>
      </c>
      <c r="J5649" s="9">
        <v>-100.55100000000002</v>
      </c>
      <c r="K5649" s="9">
        <v>103.71899999999997</v>
      </c>
      <c r="L5649" s="9">
        <v>98.769000000000005</v>
      </c>
    </row>
    <row r="5650" spans="6:12">
      <c r="F5650" s="9">
        <v>5631</v>
      </c>
      <c r="G5650" s="9">
        <v>47</v>
      </c>
      <c r="H5650" s="9">
        <v>3</v>
      </c>
      <c r="I5650" s="9">
        <v>9</v>
      </c>
      <c r="J5650" s="9">
        <v>106.673</v>
      </c>
      <c r="K5650" s="9">
        <v>134.00299999999993</v>
      </c>
      <c r="L5650" s="9">
        <v>133.25300000000004</v>
      </c>
    </row>
    <row r="5651" spans="6:12">
      <c r="F5651" s="9">
        <v>5632</v>
      </c>
      <c r="G5651" s="9">
        <v>25</v>
      </c>
      <c r="H5651" s="9">
        <v>3</v>
      </c>
      <c r="I5651" s="9">
        <v>9</v>
      </c>
      <c r="J5651" s="9">
        <v>101.745</v>
      </c>
      <c r="K5651" s="9">
        <v>135.89499999999998</v>
      </c>
      <c r="L5651" s="9">
        <v>131.84500000000003</v>
      </c>
    </row>
    <row r="5652" spans="6:12">
      <c r="F5652" s="9">
        <v>5633</v>
      </c>
      <c r="G5652" s="9">
        <v>25</v>
      </c>
      <c r="H5652" s="9">
        <v>3</v>
      </c>
      <c r="I5652" s="9">
        <v>4</v>
      </c>
      <c r="J5652" s="9">
        <v>-189.35499999999996</v>
      </c>
      <c r="K5652" s="9">
        <v>57.794999999999987</v>
      </c>
      <c r="L5652" s="9">
        <v>51.745000000000005</v>
      </c>
    </row>
    <row r="5653" spans="6:12">
      <c r="F5653" s="9">
        <v>5634</v>
      </c>
      <c r="G5653" s="9">
        <v>39</v>
      </c>
      <c r="H5653" s="9">
        <v>2</v>
      </c>
      <c r="I5653" s="9">
        <v>6</v>
      </c>
      <c r="J5653" s="9">
        <v>51.358999999999952</v>
      </c>
      <c r="K5653" s="9">
        <v>122.86899999999996</v>
      </c>
      <c r="L5653" s="9">
        <v>121.51899999999998</v>
      </c>
    </row>
    <row r="5654" spans="6:12">
      <c r="F5654" s="9">
        <v>5635</v>
      </c>
      <c r="G5654" s="9">
        <v>40</v>
      </c>
      <c r="H5654" s="9">
        <v>2</v>
      </c>
      <c r="I5654" s="9">
        <v>7</v>
      </c>
      <c r="J5654" s="9">
        <v>91.039999999999964</v>
      </c>
      <c r="K5654" s="9">
        <v>119.63999999999993</v>
      </c>
      <c r="L5654" s="9">
        <v>118.84</v>
      </c>
    </row>
    <row r="5655" spans="6:12">
      <c r="F5655" s="9">
        <v>5636</v>
      </c>
      <c r="G5655" s="9">
        <v>32</v>
      </c>
      <c r="H5655" s="9">
        <v>2</v>
      </c>
      <c r="I5655" s="9">
        <v>9</v>
      </c>
      <c r="J5655" s="9">
        <v>139.36799999999994</v>
      </c>
      <c r="K5655" s="9">
        <v>85.247999999999934</v>
      </c>
      <c r="L5655" s="9">
        <v>84.048000000000002</v>
      </c>
    </row>
    <row r="5656" spans="6:12">
      <c r="F5656" s="9">
        <v>5637</v>
      </c>
      <c r="G5656" s="9">
        <v>51</v>
      </c>
      <c r="H5656" s="9">
        <v>2</v>
      </c>
      <c r="I5656" s="9">
        <v>7</v>
      </c>
      <c r="J5656" s="9">
        <v>119.93700000000001</v>
      </c>
      <c r="K5656" s="9">
        <v>145.12699999999995</v>
      </c>
      <c r="L5656" s="9">
        <v>145.97700000000006</v>
      </c>
    </row>
    <row r="5657" spans="6:12">
      <c r="F5657" s="9">
        <v>5638</v>
      </c>
      <c r="G5657" s="9">
        <v>52</v>
      </c>
      <c r="H5657" s="9">
        <v>3</v>
      </c>
      <c r="I5657" s="9">
        <v>4</v>
      </c>
      <c r="J5657" s="9">
        <v>-165.89199999999994</v>
      </c>
      <c r="K5657" s="9">
        <v>72.888000000000005</v>
      </c>
      <c r="L5657" s="9">
        <v>70.888000000000005</v>
      </c>
    </row>
    <row r="5658" spans="6:12">
      <c r="F5658" s="9">
        <v>5639</v>
      </c>
      <c r="G5658" s="9">
        <v>23</v>
      </c>
      <c r="H5658" s="9">
        <v>3</v>
      </c>
      <c r="I5658" s="9">
        <v>7</v>
      </c>
      <c r="J5658" s="9">
        <v>19.801000000000045</v>
      </c>
      <c r="K5658" s="9">
        <v>139.77099999999996</v>
      </c>
      <c r="L5658" s="9">
        <v>134.62100000000004</v>
      </c>
    </row>
    <row r="5659" spans="6:12">
      <c r="F5659" s="9">
        <v>5640</v>
      </c>
      <c r="G5659" s="9">
        <v>48</v>
      </c>
      <c r="H5659" s="9">
        <v>3</v>
      </c>
      <c r="I5659" s="9">
        <v>9</v>
      </c>
      <c r="J5659" s="9">
        <v>110.00200000000007</v>
      </c>
      <c r="K5659" s="9">
        <v>137.02199999999999</v>
      </c>
      <c r="L5659" s="9">
        <v>136.42200000000003</v>
      </c>
    </row>
    <row r="5660" spans="6:12">
      <c r="F5660" s="9">
        <v>5641</v>
      </c>
      <c r="G5660" s="9">
        <v>25</v>
      </c>
      <c r="H5660" s="9">
        <v>1</v>
      </c>
      <c r="I5660" s="9">
        <v>8</v>
      </c>
      <c r="J5660" s="9">
        <v>163.10499999999993</v>
      </c>
      <c r="K5660" s="9">
        <v>67.654999999999987</v>
      </c>
      <c r="L5660" s="9">
        <v>66.804999999999993</v>
      </c>
    </row>
    <row r="5661" spans="6:12">
      <c r="F5661" s="9">
        <v>5642</v>
      </c>
      <c r="G5661" s="9">
        <v>52</v>
      </c>
      <c r="H5661" s="9">
        <v>1</v>
      </c>
      <c r="I5661" s="9">
        <v>7</v>
      </c>
      <c r="J5661" s="9">
        <v>169.47399999999993</v>
      </c>
      <c r="K5661" s="9">
        <v>108.25399999999996</v>
      </c>
      <c r="L5661" s="9">
        <v>111.054</v>
      </c>
    </row>
    <row r="5662" spans="6:12">
      <c r="F5662" s="9">
        <v>5643</v>
      </c>
      <c r="G5662" s="9">
        <v>45</v>
      </c>
      <c r="H5662" s="9">
        <v>3</v>
      </c>
      <c r="I5662" s="9">
        <v>8</v>
      </c>
      <c r="J5662" s="9">
        <v>61.445000000000107</v>
      </c>
      <c r="K5662" s="9">
        <v>131.99499999999995</v>
      </c>
      <c r="L5662" s="9">
        <v>130.54500000000002</v>
      </c>
    </row>
    <row r="5663" spans="6:12">
      <c r="F5663" s="9">
        <v>5644</v>
      </c>
      <c r="G5663" s="9">
        <v>20</v>
      </c>
      <c r="H5663" s="9">
        <v>1</v>
      </c>
      <c r="I5663" s="9">
        <v>7</v>
      </c>
      <c r="J5663" s="9">
        <v>172.28999999999994</v>
      </c>
      <c r="K5663" s="9">
        <v>120.98999999999995</v>
      </c>
      <c r="L5663" s="9">
        <v>118.99000000000001</v>
      </c>
    </row>
    <row r="5664" spans="6:12">
      <c r="F5664" s="9">
        <v>5645</v>
      </c>
      <c r="G5664" s="9">
        <v>31</v>
      </c>
      <c r="H5664" s="9">
        <v>3</v>
      </c>
      <c r="I5664" s="9">
        <v>9</v>
      </c>
      <c r="J5664" s="9">
        <v>90.128999999999962</v>
      </c>
      <c r="K5664" s="9">
        <v>122.41899999999993</v>
      </c>
      <c r="L5664" s="9">
        <v>119.26900000000001</v>
      </c>
    </row>
    <row r="5665" spans="6:12">
      <c r="F5665" s="9">
        <v>5646</v>
      </c>
      <c r="G5665" s="9">
        <v>32</v>
      </c>
      <c r="H5665" s="9">
        <v>1</v>
      </c>
      <c r="I5665" s="9">
        <v>3</v>
      </c>
      <c r="J5665" s="9">
        <v>5.9459999999999908</v>
      </c>
      <c r="K5665" s="9">
        <v>121.32599999999999</v>
      </c>
      <c r="L5665" s="9">
        <v>119.52600000000001</v>
      </c>
    </row>
    <row r="5666" spans="6:12">
      <c r="F5666" s="9">
        <v>5647</v>
      </c>
      <c r="G5666" s="9">
        <v>54</v>
      </c>
      <c r="H5666" s="9">
        <v>2</v>
      </c>
      <c r="I5666" s="9">
        <v>5</v>
      </c>
      <c r="J5666" s="9">
        <v>46.480000000000018</v>
      </c>
      <c r="K5666" s="9">
        <v>155.94</v>
      </c>
      <c r="L5666" s="9">
        <v>156.44</v>
      </c>
    </row>
    <row r="5667" spans="6:12">
      <c r="F5667" s="9">
        <v>5648</v>
      </c>
      <c r="G5667" s="9">
        <v>53</v>
      </c>
      <c r="H5667" s="9">
        <v>3</v>
      </c>
      <c r="I5667" s="9">
        <v>3</v>
      </c>
      <c r="J5667" s="9">
        <v>-248.07099999999986</v>
      </c>
      <c r="K5667" s="9">
        <v>32.998999999999938</v>
      </c>
      <c r="L5667" s="9">
        <v>30.749000000000052</v>
      </c>
    </row>
    <row r="5668" spans="6:12">
      <c r="F5668" s="9">
        <v>5649</v>
      </c>
      <c r="G5668" s="9">
        <v>52</v>
      </c>
      <c r="H5668" s="9">
        <v>2</v>
      </c>
      <c r="I5668" s="9">
        <v>8</v>
      </c>
      <c r="J5668" s="9">
        <v>153.45599999999999</v>
      </c>
      <c r="K5668" s="9">
        <v>135.73599999999999</v>
      </c>
      <c r="L5668" s="9">
        <v>137.13599999999994</v>
      </c>
    </row>
    <row r="5669" spans="6:12">
      <c r="F5669" s="9">
        <v>5650</v>
      </c>
      <c r="G5669" s="9">
        <v>35</v>
      </c>
      <c r="H5669" s="9">
        <v>3</v>
      </c>
      <c r="I5669" s="9">
        <v>4</v>
      </c>
      <c r="J5669" s="9">
        <v>-203.61500000000001</v>
      </c>
      <c r="K5669" s="9">
        <v>40.434999999999945</v>
      </c>
      <c r="L5669" s="9">
        <v>35.884999999999991</v>
      </c>
    </row>
    <row r="5670" spans="6:12">
      <c r="F5670" s="9">
        <v>5651</v>
      </c>
      <c r="G5670" s="9">
        <v>29</v>
      </c>
      <c r="H5670" s="9">
        <v>3</v>
      </c>
      <c r="I5670" s="9">
        <v>3</v>
      </c>
      <c r="J5670" s="9">
        <v>-284.98299999999995</v>
      </c>
      <c r="K5670" s="9">
        <v>3.5270000000000152</v>
      </c>
      <c r="L5670" s="9">
        <v>-2.3229999999999507</v>
      </c>
    </row>
    <row r="5671" spans="6:12">
      <c r="F5671" s="9">
        <v>5652</v>
      </c>
      <c r="G5671" s="9">
        <v>53</v>
      </c>
      <c r="H5671" s="9">
        <v>3</v>
      </c>
      <c r="I5671" s="9">
        <v>9</v>
      </c>
      <c r="J5671" s="9">
        <v>130.69700000000006</v>
      </c>
      <c r="K5671" s="9">
        <v>156.16699999999997</v>
      </c>
      <c r="L5671" s="9">
        <v>156.31700000000006</v>
      </c>
    </row>
    <row r="5672" spans="6:12">
      <c r="F5672" s="9">
        <v>5653</v>
      </c>
      <c r="G5672" s="9">
        <v>35</v>
      </c>
      <c r="H5672" s="9">
        <v>2</v>
      </c>
      <c r="I5672" s="9">
        <v>5</v>
      </c>
      <c r="J5672" s="9">
        <v>1.9250000000000114</v>
      </c>
      <c r="K5672" s="9">
        <v>117.27499999999996</v>
      </c>
      <c r="L5672" s="9">
        <v>114.92499999999994</v>
      </c>
    </row>
    <row r="5673" spans="6:12">
      <c r="F5673" s="9">
        <v>5654</v>
      </c>
      <c r="G5673" s="9">
        <v>25</v>
      </c>
      <c r="H5673" s="9">
        <v>3</v>
      </c>
      <c r="I5673" s="9">
        <v>6</v>
      </c>
      <c r="J5673" s="9">
        <v>-44.475000000000023</v>
      </c>
      <c r="K5673" s="9">
        <v>117.47499999999999</v>
      </c>
      <c r="L5673" s="9">
        <v>112.22500000000005</v>
      </c>
    </row>
    <row r="5674" spans="6:12">
      <c r="F5674" s="9">
        <v>5655</v>
      </c>
      <c r="G5674" s="9">
        <v>46</v>
      </c>
      <c r="H5674" s="9">
        <v>2</v>
      </c>
      <c r="I5674" s="9">
        <v>8</v>
      </c>
      <c r="J5674" s="9">
        <v>131.988</v>
      </c>
      <c r="K5674" s="9">
        <v>116.12799999999996</v>
      </c>
      <c r="L5674" s="9">
        <v>116.62799999999999</v>
      </c>
    </row>
    <row r="5675" spans="6:12">
      <c r="F5675" s="9">
        <v>5656</v>
      </c>
      <c r="G5675" s="9">
        <v>33</v>
      </c>
      <c r="H5675" s="9">
        <v>2</v>
      </c>
      <c r="I5675" s="9">
        <v>7</v>
      </c>
      <c r="J5675" s="9">
        <v>89.660999999999973</v>
      </c>
      <c r="K5675" s="9">
        <v>120.43099999999995</v>
      </c>
      <c r="L5675" s="9">
        <v>118.58099999999996</v>
      </c>
    </row>
    <row r="5676" spans="6:12">
      <c r="F5676" s="9">
        <v>5657</v>
      </c>
      <c r="G5676" s="9">
        <v>46</v>
      </c>
      <c r="H5676" s="9">
        <v>2</v>
      </c>
      <c r="I5676" s="9">
        <v>3</v>
      </c>
      <c r="J5676" s="9">
        <v>-108.99199999999996</v>
      </c>
      <c r="K5676" s="9">
        <v>88.147999999999968</v>
      </c>
      <c r="L5676" s="9">
        <v>86.647999999999996</v>
      </c>
    </row>
    <row r="5677" spans="6:12">
      <c r="F5677" s="9">
        <v>5658</v>
      </c>
      <c r="G5677" s="9">
        <v>23</v>
      </c>
      <c r="H5677" s="9">
        <v>1</v>
      </c>
      <c r="I5677" s="9">
        <v>8</v>
      </c>
      <c r="J5677" s="9">
        <v>169.74899999999997</v>
      </c>
      <c r="K5677" s="9">
        <v>74.918999999999954</v>
      </c>
      <c r="L5677" s="9">
        <v>73.768999999999977</v>
      </c>
    </row>
    <row r="5678" spans="6:12">
      <c r="F5678" s="9">
        <v>5659</v>
      </c>
      <c r="G5678" s="9">
        <v>26</v>
      </c>
      <c r="H5678" s="9">
        <v>3</v>
      </c>
      <c r="I5678" s="9">
        <v>4</v>
      </c>
      <c r="J5678" s="9">
        <v>-191.99599999999998</v>
      </c>
      <c r="K5678" s="9">
        <v>54.843999999999966</v>
      </c>
      <c r="L5678" s="9">
        <v>48.943999999999988</v>
      </c>
    </row>
    <row r="5679" spans="6:12">
      <c r="F5679" s="9">
        <v>5660</v>
      </c>
      <c r="G5679" s="9">
        <v>48</v>
      </c>
      <c r="H5679" s="9">
        <v>1</v>
      </c>
      <c r="I5679" s="9">
        <v>4</v>
      </c>
      <c r="J5679" s="9">
        <v>68.972000000000008</v>
      </c>
      <c r="K5679" s="9">
        <v>136.79200000000003</v>
      </c>
      <c r="L5679" s="9">
        <v>137.79200000000003</v>
      </c>
    </row>
    <row r="5680" spans="6:12">
      <c r="F5680" s="9">
        <v>5661</v>
      </c>
      <c r="G5680" s="9">
        <v>53</v>
      </c>
      <c r="H5680" s="9">
        <v>3</v>
      </c>
      <c r="I5680" s="9">
        <v>5</v>
      </c>
      <c r="J5680" s="9">
        <v>-83.894999999999868</v>
      </c>
      <c r="K5680" s="9">
        <v>111.97499999999994</v>
      </c>
      <c r="L5680" s="9">
        <v>110.52500000000001</v>
      </c>
    </row>
    <row r="5681" spans="6:12">
      <c r="F5681" s="9">
        <v>5662</v>
      </c>
      <c r="G5681" s="9">
        <v>53</v>
      </c>
      <c r="H5681" s="9">
        <v>2</v>
      </c>
      <c r="I5681" s="9">
        <v>4</v>
      </c>
      <c r="J5681" s="9">
        <v>-16.012999999999977</v>
      </c>
      <c r="K5681" s="9">
        <v>136.35699999999997</v>
      </c>
      <c r="L5681" s="9">
        <v>136.30700000000002</v>
      </c>
    </row>
    <row r="5682" spans="6:12">
      <c r="F5682" s="9">
        <v>5663</v>
      </c>
      <c r="G5682" s="9">
        <v>26</v>
      </c>
      <c r="H5682" s="9">
        <v>1</v>
      </c>
      <c r="I5682" s="9">
        <v>4</v>
      </c>
      <c r="J5682" s="9">
        <v>65.364000000000004</v>
      </c>
      <c r="K5682" s="9">
        <v>140.00400000000002</v>
      </c>
      <c r="L5682" s="9">
        <v>137.70400000000001</v>
      </c>
    </row>
    <row r="5683" spans="6:12">
      <c r="F5683" s="9">
        <v>5664</v>
      </c>
      <c r="G5683" s="9">
        <v>19</v>
      </c>
      <c r="H5683" s="9">
        <v>2</v>
      </c>
      <c r="I5683" s="9">
        <v>4</v>
      </c>
      <c r="J5683" s="9">
        <v>-17.509000000000015</v>
      </c>
      <c r="K5683" s="9">
        <v>145.40099999999998</v>
      </c>
      <c r="L5683" s="9">
        <v>140.251</v>
      </c>
    </row>
    <row r="5684" spans="6:12">
      <c r="F5684" s="9">
        <v>5665</v>
      </c>
      <c r="G5684" s="9">
        <v>48</v>
      </c>
      <c r="H5684" s="9">
        <v>1</v>
      </c>
      <c r="I5684" s="9">
        <v>3</v>
      </c>
      <c r="J5684" s="9">
        <v>21.434000000000005</v>
      </c>
      <c r="K5684" s="9">
        <v>131.85400000000004</v>
      </c>
      <c r="L5684" s="9">
        <v>132.45400000000004</v>
      </c>
    </row>
    <row r="5685" spans="6:12">
      <c r="F5685" s="9">
        <v>5666</v>
      </c>
      <c r="G5685" s="9">
        <v>23</v>
      </c>
      <c r="H5685" s="9">
        <v>3</v>
      </c>
      <c r="I5685" s="9">
        <v>9</v>
      </c>
      <c r="J5685" s="9">
        <v>107.77699999999999</v>
      </c>
      <c r="K5685" s="9">
        <v>142.54699999999997</v>
      </c>
      <c r="L5685" s="9">
        <v>138.19700000000006</v>
      </c>
    </row>
    <row r="5686" spans="6:12">
      <c r="F5686" s="9">
        <v>5667</v>
      </c>
      <c r="G5686" s="9">
        <v>22</v>
      </c>
      <c r="H5686" s="9">
        <v>2</v>
      </c>
      <c r="I5686" s="9">
        <v>6</v>
      </c>
      <c r="J5686" s="9">
        <v>75.651999999999958</v>
      </c>
      <c r="K5686" s="9">
        <v>152.43199999999996</v>
      </c>
      <c r="L5686" s="9">
        <v>148.53199999999998</v>
      </c>
    </row>
    <row r="5687" spans="6:12">
      <c r="F5687" s="9">
        <v>5668</v>
      </c>
      <c r="G5687" s="9">
        <v>49</v>
      </c>
      <c r="H5687" s="9">
        <v>2</v>
      </c>
      <c r="I5687" s="9">
        <v>8</v>
      </c>
      <c r="J5687" s="9">
        <v>141.50700000000001</v>
      </c>
      <c r="K5687" s="9">
        <v>124.71700000000001</v>
      </c>
      <c r="L5687" s="9">
        <v>125.66699999999997</v>
      </c>
    </row>
    <row r="5688" spans="6:12">
      <c r="F5688" s="9">
        <v>5669</v>
      </c>
      <c r="G5688" s="9">
        <v>28</v>
      </c>
      <c r="H5688" s="9">
        <v>3</v>
      </c>
      <c r="I5688" s="9">
        <v>7</v>
      </c>
      <c r="J5688" s="9">
        <v>6.6860000000000923</v>
      </c>
      <c r="K5688" s="9">
        <v>125.10599999999999</v>
      </c>
      <c r="L5688" s="9">
        <v>120.70600000000002</v>
      </c>
    </row>
    <row r="5689" spans="6:12">
      <c r="F5689" s="9">
        <v>5670</v>
      </c>
      <c r="G5689" s="9">
        <v>46</v>
      </c>
      <c r="H5689" s="9">
        <v>1</v>
      </c>
      <c r="I5689" s="9">
        <v>6</v>
      </c>
      <c r="J5689" s="9">
        <v>129.85599999999999</v>
      </c>
      <c r="K5689" s="9">
        <v>113.09599999999996</v>
      </c>
      <c r="L5689" s="9">
        <v>114.59599999999999</v>
      </c>
    </row>
    <row r="5690" spans="6:12">
      <c r="F5690" s="9">
        <v>5671</v>
      </c>
      <c r="G5690" s="9">
        <v>29</v>
      </c>
      <c r="H5690" s="9">
        <v>3</v>
      </c>
      <c r="I5690" s="9">
        <v>5</v>
      </c>
      <c r="J5690" s="9">
        <v>-121.09499999999991</v>
      </c>
      <c r="K5690" s="9">
        <v>82.214999999999975</v>
      </c>
      <c r="L5690" s="9">
        <v>77.16500000000002</v>
      </c>
    </row>
    <row r="5691" spans="6:12">
      <c r="F5691" s="9">
        <v>5672</v>
      </c>
      <c r="G5691" s="9">
        <v>43</v>
      </c>
      <c r="H5691" s="9">
        <v>3</v>
      </c>
      <c r="I5691" s="9">
        <v>3</v>
      </c>
      <c r="J5691" s="9">
        <v>-282.35099999999989</v>
      </c>
      <c r="K5691" s="9">
        <v>1.81899999999996</v>
      </c>
      <c r="L5691" s="9">
        <v>-1.9309999999999548</v>
      </c>
    </row>
    <row r="5692" spans="6:12">
      <c r="F5692" s="9">
        <v>5673</v>
      </c>
      <c r="G5692" s="9">
        <v>19</v>
      </c>
      <c r="H5692" s="9">
        <v>2</v>
      </c>
      <c r="I5692" s="9">
        <v>5</v>
      </c>
      <c r="J5692" s="9">
        <v>40.004999999999995</v>
      </c>
      <c r="K5692" s="9">
        <v>160.31499999999997</v>
      </c>
      <c r="L5692" s="9">
        <v>155.565</v>
      </c>
    </row>
    <row r="5693" spans="6:12">
      <c r="F5693" s="9">
        <v>5674</v>
      </c>
      <c r="G5693" s="9">
        <v>29</v>
      </c>
      <c r="H5693" s="9">
        <v>1</v>
      </c>
      <c r="I5693" s="9">
        <v>7</v>
      </c>
      <c r="J5693" s="9">
        <v>143.553</v>
      </c>
      <c r="K5693" s="9">
        <v>89.462999999999965</v>
      </c>
      <c r="L5693" s="9">
        <v>88.813000000000045</v>
      </c>
    </row>
    <row r="5694" spans="6:12">
      <c r="F5694" s="9">
        <v>5675</v>
      </c>
      <c r="G5694" s="9">
        <v>44</v>
      </c>
      <c r="H5694" s="9">
        <v>3</v>
      </c>
      <c r="I5694" s="9">
        <v>5</v>
      </c>
      <c r="J5694" s="9">
        <v>-116.06999999999988</v>
      </c>
      <c r="K5694" s="9">
        <v>82.589999999999918</v>
      </c>
      <c r="L5694" s="9">
        <v>79.789999999999964</v>
      </c>
    </row>
    <row r="5695" spans="6:12">
      <c r="F5695" s="9">
        <v>5676</v>
      </c>
      <c r="G5695" s="9">
        <v>42</v>
      </c>
      <c r="H5695" s="9">
        <v>1</v>
      </c>
      <c r="I5695" s="9">
        <v>4</v>
      </c>
      <c r="J5695" s="9">
        <v>55.028000000000006</v>
      </c>
      <c r="K5695" s="9">
        <v>124.708</v>
      </c>
      <c r="L5695" s="9">
        <v>124.80799999999999</v>
      </c>
    </row>
    <row r="5696" spans="6:12">
      <c r="F5696" s="9">
        <v>5677</v>
      </c>
      <c r="G5696" s="9">
        <v>32</v>
      </c>
      <c r="H5696" s="9">
        <v>1</v>
      </c>
      <c r="I5696" s="9">
        <v>8</v>
      </c>
      <c r="J5696" s="9">
        <v>148.35599999999997</v>
      </c>
      <c r="K5696" s="9">
        <v>50.735999999999976</v>
      </c>
      <c r="L5696" s="9">
        <v>50.935999999999993</v>
      </c>
    </row>
    <row r="5697" spans="6:12">
      <c r="F5697" s="9">
        <v>5678</v>
      </c>
      <c r="G5697" s="9">
        <v>46</v>
      </c>
      <c r="H5697" s="9">
        <v>2</v>
      </c>
      <c r="I5697" s="9">
        <v>6</v>
      </c>
      <c r="J5697" s="9">
        <v>64.036000000000001</v>
      </c>
      <c r="K5697" s="9">
        <v>133.37599999999998</v>
      </c>
      <c r="L5697" s="9">
        <v>133.07600000000002</v>
      </c>
    </row>
    <row r="5698" spans="6:12">
      <c r="F5698" s="9">
        <v>5679</v>
      </c>
      <c r="G5698" s="9">
        <v>33</v>
      </c>
      <c r="H5698" s="9">
        <v>2</v>
      </c>
      <c r="I5698" s="9">
        <v>6</v>
      </c>
      <c r="J5698" s="9">
        <v>51.022999999999968</v>
      </c>
      <c r="K5698" s="9">
        <v>124.39299999999996</v>
      </c>
      <c r="L5698" s="9">
        <v>122.14299999999996</v>
      </c>
    </row>
    <row r="5699" spans="6:12">
      <c r="F5699" s="9">
        <v>5680</v>
      </c>
      <c r="G5699" s="9">
        <v>48</v>
      </c>
      <c r="H5699" s="9">
        <v>3</v>
      </c>
      <c r="I5699" s="9">
        <v>7</v>
      </c>
      <c r="J5699" s="9">
        <v>21.726000000000113</v>
      </c>
      <c r="K5699" s="9">
        <v>133.94600000000003</v>
      </c>
      <c r="L5699" s="9">
        <v>132.54600000000011</v>
      </c>
    </row>
    <row r="5700" spans="6:12">
      <c r="F5700" s="9">
        <v>5681</v>
      </c>
      <c r="G5700" s="9">
        <v>21</v>
      </c>
      <c r="H5700" s="9">
        <v>2</v>
      </c>
      <c r="I5700" s="9">
        <v>6</v>
      </c>
      <c r="J5700" s="9">
        <v>79.510999999999967</v>
      </c>
      <c r="K5700" s="9">
        <v>156.60099999999994</v>
      </c>
      <c r="L5700" s="9">
        <v>152.55099999999999</v>
      </c>
    </row>
    <row r="5701" spans="6:12">
      <c r="F5701" s="9">
        <v>5682</v>
      </c>
      <c r="G5701" s="9">
        <v>48</v>
      </c>
      <c r="H5701" s="9">
        <v>2</v>
      </c>
      <c r="I5701" s="9">
        <v>7</v>
      </c>
      <c r="J5701" s="9">
        <v>108.81599999999997</v>
      </c>
      <c r="K5701" s="9">
        <v>134.93599999999998</v>
      </c>
      <c r="L5701" s="9">
        <v>135.33599999999998</v>
      </c>
    </row>
    <row r="5702" spans="6:12">
      <c r="F5702" s="9">
        <v>5683</v>
      </c>
      <c r="G5702" s="9">
        <v>22</v>
      </c>
      <c r="H5702" s="9">
        <v>2</v>
      </c>
      <c r="I5702" s="9">
        <v>7</v>
      </c>
      <c r="J5702" s="9">
        <v>114.22399999999996</v>
      </c>
      <c r="K5702" s="9">
        <v>148.40399999999994</v>
      </c>
      <c r="L5702" s="9">
        <v>144.904</v>
      </c>
    </row>
    <row r="5703" spans="6:12">
      <c r="F5703" s="9">
        <v>5684</v>
      </c>
      <c r="G5703" s="9">
        <v>27</v>
      </c>
      <c r="H5703" s="9">
        <v>3</v>
      </c>
      <c r="I5703" s="9">
        <v>8</v>
      </c>
      <c r="J5703" s="9">
        <v>57.521000000000015</v>
      </c>
      <c r="K5703" s="9">
        <v>133.6509999999999</v>
      </c>
      <c r="L5703" s="9">
        <v>129.50100000000003</v>
      </c>
    </row>
    <row r="5704" spans="6:12">
      <c r="F5704" s="9">
        <v>5685</v>
      </c>
      <c r="G5704" s="9">
        <v>35</v>
      </c>
      <c r="H5704" s="9">
        <v>1</v>
      </c>
      <c r="I5704" s="9">
        <v>7</v>
      </c>
      <c r="J5704" s="9">
        <v>136.54499999999996</v>
      </c>
      <c r="K5704" s="9">
        <v>80.59499999999997</v>
      </c>
      <c r="L5704" s="9">
        <v>80.84499999999997</v>
      </c>
    </row>
    <row r="5705" spans="6:12">
      <c r="F5705" s="9">
        <v>5686</v>
      </c>
      <c r="G5705" s="9">
        <v>29</v>
      </c>
      <c r="H5705" s="9">
        <v>2</v>
      </c>
      <c r="I5705" s="9">
        <v>4</v>
      </c>
      <c r="J5705" s="9">
        <v>-49.469000000000023</v>
      </c>
      <c r="K5705" s="9">
        <v>110.34099999999998</v>
      </c>
      <c r="L5705" s="9">
        <v>106.69100000000002</v>
      </c>
    </row>
    <row r="5706" spans="6:12">
      <c r="F5706" s="9">
        <v>5687</v>
      </c>
      <c r="G5706" s="9">
        <v>27</v>
      </c>
      <c r="H5706" s="9">
        <v>1</v>
      </c>
      <c r="I5706" s="9">
        <v>5</v>
      </c>
      <c r="J5706" s="9">
        <v>100.62500000000003</v>
      </c>
      <c r="K5706" s="9">
        <v>132.35499999999999</v>
      </c>
      <c r="L5706" s="9">
        <v>130.60499999999999</v>
      </c>
    </row>
    <row r="5707" spans="6:12">
      <c r="F5707" s="9">
        <v>5688</v>
      </c>
      <c r="G5707" s="9">
        <v>54</v>
      </c>
      <c r="H5707" s="9">
        <v>3</v>
      </c>
      <c r="I5707" s="9">
        <v>5</v>
      </c>
      <c r="J5707" s="9">
        <v>-78.969999999999914</v>
      </c>
      <c r="K5707" s="9">
        <v>116.58999999999997</v>
      </c>
      <c r="L5707" s="9">
        <v>115.29000000000002</v>
      </c>
    </row>
    <row r="5708" spans="6:12">
      <c r="F5708" s="9">
        <v>5689</v>
      </c>
      <c r="G5708" s="9">
        <v>46</v>
      </c>
      <c r="H5708" s="9">
        <v>3</v>
      </c>
      <c r="I5708" s="9">
        <v>9</v>
      </c>
      <c r="J5708" s="9">
        <v>103.61400000000003</v>
      </c>
      <c r="K5708" s="9">
        <v>131.25399999999991</v>
      </c>
      <c r="L5708" s="9">
        <v>130.35399999999998</v>
      </c>
    </row>
    <row r="5709" spans="6:12">
      <c r="F5709" s="9">
        <v>5690</v>
      </c>
      <c r="G5709" s="9">
        <v>33</v>
      </c>
      <c r="H5709" s="9">
        <v>1</v>
      </c>
      <c r="I5709" s="9">
        <v>6</v>
      </c>
      <c r="J5709" s="9">
        <v>118.79299999999998</v>
      </c>
      <c r="K5709" s="9">
        <v>106.06299999999999</v>
      </c>
      <c r="L5709" s="9">
        <v>105.613</v>
      </c>
    </row>
    <row r="5710" spans="6:12">
      <c r="F5710" s="9">
        <v>5691</v>
      </c>
      <c r="G5710" s="9">
        <v>38</v>
      </c>
      <c r="H5710" s="9">
        <v>2</v>
      </c>
      <c r="I5710" s="9">
        <v>3</v>
      </c>
      <c r="J5710" s="9">
        <v>-122.25599999999997</v>
      </c>
      <c r="K5710" s="9">
        <v>77.36399999999999</v>
      </c>
      <c r="L5710" s="9">
        <v>74.66400000000003</v>
      </c>
    </row>
    <row r="5711" spans="6:12">
      <c r="F5711" s="9">
        <v>5692</v>
      </c>
      <c r="G5711" s="9">
        <v>51</v>
      </c>
      <c r="H5711" s="9">
        <v>2</v>
      </c>
      <c r="I5711" s="9">
        <v>6</v>
      </c>
      <c r="J5711" s="9">
        <v>81.191000000000031</v>
      </c>
      <c r="K5711" s="9">
        <v>148.98099999999997</v>
      </c>
      <c r="L5711" s="9">
        <v>149.43100000000007</v>
      </c>
    </row>
    <row r="5712" spans="6:12">
      <c r="F5712" s="9">
        <v>5693</v>
      </c>
      <c r="G5712" s="9">
        <v>55</v>
      </c>
      <c r="H5712" s="9">
        <v>3</v>
      </c>
      <c r="I5712" s="9">
        <v>5</v>
      </c>
      <c r="J5712" s="9">
        <v>-73.77499999999992</v>
      </c>
      <c r="K5712" s="9">
        <v>121.47499999999991</v>
      </c>
      <c r="L5712" s="9">
        <v>120.32500000000005</v>
      </c>
    </row>
    <row r="5713" spans="6:12">
      <c r="F5713" s="9">
        <v>5694</v>
      </c>
      <c r="G5713" s="9">
        <v>27</v>
      </c>
      <c r="H5713" s="9">
        <v>2</v>
      </c>
      <c r="I5713" s="9">
        <v>6</v>
      </c>
      <c r="J5713" s="9">
        <v>60.406999999999982</v>
      </c>
      <c r="K5713" s="9">
        <v>135.63699999999994</v>
      </c>
      <c r="L5713" s="9">
        <v>132.48700000000002</v>
      </c>
    </row>
    <row r="5714" spans="6:12">
      <c r="F5714" s="9">
        <v>5695</v>
      </c>
      <c r="G5714" s="9">
        <v>33</v>
      </c>
      <c r="H5714" s="9">
        <v>2</v>
      </c>
      <c r="I5714" s="9">
        <v>7</v>
      </c>
      <c r="J5714" s="9">
        <v>89.660999999999973</v>
      </c>
      <c r="K5714" s="9">
        <v>120.43099999999995</v>
      </c>
      <c r="L5714" s="9">
        <v>118.58099999999996</v>
      </c>
    </row>
    <row r="5715" spans="6:12">
      <c r="F5715" s="9">
        <v>5696</v>
      </c>
      <c r="G5715" s="9">
        <v>32</v>
      </c>
      <c r="H5715" s="9">
        <v>3</v>
      </c>
      <c r="I5715" s="9">
        <v>7</v>
      </c>
      <c r="J5715" s="9">
        <v>1.0540000000000305</v>
      </c>
      <c r="K5715" s="9">
        <v>118.23399999999992</v>
      </c>
      <c r="L5715" s="9">
        <v>114.43400000000003</v>
      </c>
    </row>
    <row r="5716" spans="6:12">
      <c r="F5716" s="9">
        <v>5697</v>
      </c>
      <c r="G5716" s="9">
        <v>43</v>
      </c>
      <c r="H5716" s="9">
        <v>3</v>
      </c>
      <c r="I5716" s="9">
        <v>9</v>
      </c>
      <c r="J5716" s="9">
        <v>96.057000000000016</v>
      </c>
      <c r="K5716" s="9">
        <v>124.62699999999995</v>
      </c>
      <c r="L5716" s="9">
        <v>123.27700000000004</v>
      </c>
    </row>
    <row r="5717" spans="6:12">
      <c r="F5717" s="9">
        <v>5698</v>
      </c>
      <c r="G5717" s="9">
        <v>23</v>
      </c>
      <c r="H5717" s="9">
        <v>2</v>
      </c>
      <c r="I5717" s="9">
        <v>4</v>
      </c>
      <c r="J5717" s="9">
        <v>-33.532999999999987</v>
      </c>
      <c r="K5717" s="9">
        <v>128.13699999999994</v>
      </c>
      <c r="L5717" s="9">
        <v>123.58699999999999</v>
      </c>
    </row>
    <row r="5718" spans="6:12">
      <c r="F5718" s="9">
        <v>5699</v>
      </c>
      <c r="G5718" s="9">
        <v>54</v>
      </c>
      <c r="H5718" s="9">
        <v>2</v>
      </c>
      <c r="I5718" s="9">
        <v>8</v>
      </c>
      <c r="J5718" s="9">
        <v>162.77199999999999</v>
      </c>
      <c r="K5718" s="9">
        <v>144.43199999999999</v>
      </c>
      <c r="L5718" s="9">
        <v>146.13200000000001</v>
      </c>
    </row>
    <row r="5719" spans="6:12">
      <c r="F5719" s="9">
        <v>5700</v>
      </c>
      <c r="G5719" s="9">
        <v>31</v>
      </c>
      <c r="H5719" s="9">
        <v>2</v>
      </c>
      <c r="I5719" s="9">
        <v>4</v>
      </c>
      <c r="J5719" s="9">
        <v>-52.620999999999981</v>
      </c>
      <c r="K5719" s="9">
        <v>106.56899999999997</v>
      </c>
      <c r="L5719" s="9">
        <v>103.21900000000002</v>
      </c>
    </row>
    <row r="5720" spans="6:12">
      <c r="F5720" s="9">
        <v>5701</v>
      </c>
      <c r="G5720" s="9">
        <v>47</v>
      </c>
      <c r="H5720" s="9">
        <v>1</v>
      </c>
      <c r="I5720" s="9">
        <v>6</v>
      </c>
      <c r="J5720" s="9">
        <v>132.59699999999998</v>
      </c>
      <c r="K5720" s="9">
        <v>115.52699999999997</v>
      </c>
      <c r="L5720" s="9">
        <v>117.17700000000004</v>
      </c>
    </row>
    <row r="5721" spans="6:12">
      <c r="F5721" s="9">
        <v>5702</v>
      </c>
      <c r="G5721" s="9">
        <v>28</v>
      </c>
      <c r="H5721" s="9">
        <v>2</v>
      </c>
      <c r="I5721" s="9">
        <v>6</v>
      </c>
      <c r="J5721" s="9">
        <v>58.167999999999978</v>
      </c>
      <c r="K5721" s="9">
        <v>133.08799999999997</v>
      </c>
      <c r="L5721" s="9">
        <v>130.08799999999997</v>
      </c>
    </row>
    <row r="5722" spans="6:12">
      <c r="F5722" s="9">
        <v>5703</v>
      </c>
      <c r="G5722" s="9">
        <v>38</v>
      </c>
      <c r="H5722" s="9">
        <v>2</v>
      </c>
      <c r="I5722" s="9">
        <v>3</v>
      </c>
      <c r="J5722" s="9">
        <v>-122.25599999999997</v>
      </c>
      <c r="K5722" s="9">
        <v>77.36399999999999</v>
      </c>
      <c r="L5722" s="9">
        <v>74.66400000000003</v>
      </c>
    </row>
    <row r="5723" spans="6:12">
      <c r="F5723" s="9">
        <v>5704</v>
      </c>
      <c r="G5723" s="9">
        <v>31</v>
      </c>
      <c r="H5723" s="9">
        <v>2</v>
      </c>
      <c r="I5723" s="9">
        <v>4</v>
      </c>
      <c r="J5723" s="9">
        <v>-52.620999999999981</v>
      </c>
      <c r="K5723" s="9">
        <v>106.56899999999997</v>
      </c>
      <c r="L5723" s="9">
        <v>103.21900000000002</v>
      </c>
    </row>
    <row r="5724" spans="6:12">
      <c r="F5724" s="9">
        <v>5705</v>
      </c>
      <c r="G5724" s="9">
        <v>53</v>
      </c>
      <c r="H5724" s="9">
        <v>3</v>
      </c>
      <c r="I5724" s="9">
        <v>4</v>
      </c>
      <c r="J5724" s="9">
        <v>-161.24299999999982</v>
      </c>
      <c r="K5724" s="9">
        <v>77.226999999999947</v>
      </c>
      <c r="L5724" s="9">
        <v>75.377000000000038</v>
      </c>
    </row>
    <row r="5725" spans="6:12">
      <c r="F5725" s="9">
        <v>5706</v>
      </c>
      <c r="G5725" s="9">
        <v>24</v>
      </c>
      <c r="H5725" s="9">
        <v>1</v>
      </c>
      <c r="I5725" s="9">
        <v>5</v>
      </c>
      <c r="J5725" s="9">
        <v>109.43</v>
      </c>
      <c r="K5725" s="9">
        <v>142.09000000000003</v>
      </c>
      <c r="L5725" s="9">
        <v>139.88999999999999</v>
      </c>
    </row>
    <row r="5726" spans="6:12">
      <c r="F5726" s="9">
        <v>5707</v>
      </c>
      <c r="G5726" s="9">
        <v>21</v>
      </c>
      <c r="H5726" s="9">
        <v>3</v>
      </c>
      <c r="I5726" s="9">
        <v>4</v>
      </c>
      <c r="J5726" s="9">
        <v>-176.09100000000001</v>
      </c>
      <c r="K5726" s="9">
        <v>72.29899999999995</v>
      </c>
      <c r="L5726" s="9">
        <v>65.648999999999972</v>
      </c>
    </row>
    <row r="5727" spans="6:12">
      <c r="F5727" s="9">
        <v>5708</v>
      </c>
      <c r="G5727" s="9">
        <v>19</v>
      </c>
      <c r="H5727" s="9">
        <v>1</v>
      </c>
      <c r="I5727" s="9">
        <v>4</v>
      </c>
      <c r="J5727" s="9">
        <v>91.621000000000009</v>
      </c>
      <c r="K5727" s="9">
        <v>168.43099999999998</v>
      </c>
      <c r="L5727" s="9">
        <v>165.08100000000002</v>
      </c>
    </row>
    <row r="5728" spans="6:12">
      <c r="F5728" s="9">
        <v>5709</v>
      </c>
      <c r="G5728" s="9">
        <v>33</v>
      </c>
      <c r="H5728" s="9">
        <v>2</v>
      </c>
      <c r="I5728" s="9">
        <v>6</v>
      </c>
      <c r="J5728" s="9">
        <v>51.022999999999968</v>
      </c>
      <c r="K5728" s="9">
        <v>124.39299999999996</v>
      </c>
      <c r="L5728" s="9">
        <v>122.14299999999996</v>
      </c>
    </row>
    <row r="5729" spans="6:12">
      <c r="F5729" s="9">
        <v>5710</v>
      </c>
      <c r="G5729" s="9">
        <v>40</v>
      </c>
      <c r="H5729" s="9">
        <v>3</v>
      </c>
      <c r="I5729" s="9">
        <v>4</v>
      </c>
      <c r="J5729" s="9">
        <v>-200.62</v>
      </c>
      <c r="K5729" s="9">
        <v>41.879999999999967</v>
      </c>
      <c r="L5729" s="9">
        <v>38.080000000000041</v>
      </c>
    </row>
    <row r="5730" spans="6:12">
      <c r="F5730" s="9">
        <v>5711</v>
      </c>
      <c r="G5730" s="9">
        <v>41</v>
      </c>
      <c r="H5730" s="9">
        <v>3</v>
      </c>
      <c r="I5730" s="9">
        <v>3</v>
      </c>
      <c r="J5730" s="9">
        <v>-285.96699999999998</v>
      </c>
      <c r="K5730" s="9">
        <v>-1.1770000000000493</v>
      </c>
      <c r="L5730" s="9">
        <v>-5.2269999999999754</v>
      </c>
    </row>
    <row r="5731" spans="6:12">
      <c r="F5731" s="9">
        <v>5712</v>
      </c>
      <c r="G5731" s="9">
        <v>29</v>
      </c>
      <c r="H5731" s="9">
        <v>3</v>
      </c>
      <c r="I5731" s="9">
        <v>8</v>
      </c>
      <c r="J5731" s="9">
        <v>53.637000000000057</v>
      </c>
      <c r="K5731" s="9">
        <v>129.14699999999993</v>
      </c>
      <c r="L5731" s="9">
        <v>125.29700000000003</v>
      </c>
    </row>
    <row r="5732" spans="6:12">
      <c r="F5732" s="9">
        <v>5713</v>
      </c>
      <c r="G5732" s="9">
        <v>23</v>
      </c>
      <c r="H5732" s="9">
        <v>1</v>
      </c>
      <c r="I5732" s="9">
        <v>5</v>
      </c>
      <c r="J5732" s="9">
        <v>112.90500000000003</v>
      </c>
      <c r="K5732" s="9">
        <v>145.875</v>
      </c>
      <c r="L5732" s="9">
        <v>143.52499999999998</v>
      </c>
    </row>
    <row r="5733" spans="6:12">
      <c r="F5733" s="9">
        <v>5714</v>
      </c>
      <c r="G5733" s="9">
        <v>23</v>
      </c>
      <c r="H5733" s="9">
        <v>1</v>
      </c>
      <c r="I5733" s="9">
        <v>6</v>
      </c>
      <c r="J5733" s="9">
        <v>141.33299999999997</v>
      </c>
      <c r="K5733" s="9">
        <v>131.70299999999997</v>
      </c>
      <c r="L5733" s="9">
        <v>129.75299999999999</v>
      </c>
    </row>
    <row r="5734" spans="6:12">
      <c r="F5734" s="9">
        <v>5715</v>
      </c>
      <c r="G5734" s="9">
        <v>26</v>
      </c>
      <c r="H5734" s="9">
        <v>1</v>
      </c>
      <c r="I5734" s="9">
        <v>5</v>
      </c>
      <c r="J5734" s="9">
        <v>103.29</v>
      </c>
      <c r="K5734" s="9">
        <v>135.33000000000001</v>
      </c>
      <c r="L5734" s="9">
        <v>133.42999999999998</v>
      </c>
    </row>
    <row r="5735" spans="6:12">
      <c r="F5735" s="9">
        <v>5716</v>
      </c>
      <c r="G5735" s="9">
        <v>31</v>
      </c>
      <c r="H5735" s="9">
        <v>2</v>
      </c>
      <c r="I5735" s="9">
        <v>6</v>
      </c>
      <c r="J5735" s="9">
        <v>53.070999999999998</v>
      </c>
      <c r="K5735" s="9">
        <v>127.06099999999998</v>
      </c>
      <c r="L5735" s="9">
        <v>124.51100000000002</v>
      </c>
    </row>
    <row r="5736" spans="6:12">
      <c r="F5736" s="9">
        <v>5717</v>
      </c>
      <c r="G5736" s="9">
        <v>29</v>
      </c>
      <c r="H5736" s="9">
        <v>1</v>
      </c>
      <c r="I5736" s="9">
        <v>6</v>
      </c>
      <c r="J5736" s="9">
        <v>124.56899999999999</v>
      </c>
      <c r="K5736" s="9">
        <v>113.07899999999998</v>
      </c>
      <c r="L5736" s="9">
        <v>112.02900000000002</v>
      </c>
    </row>
    <row r="5737" spans="6:12">
      <c r="F5737" s="9">
        <v>5718</v>
      </c>
      <c r="G5737" s="9">
        <v>36</v>
      </c>
      <c r="H5737" s="9">
        <v>3</v>
      </c>
      <c r="I5737" s="9">
        <v>4</v>
      </c>
      <c r="J5737" s="9">
        <v>-203.55599999999998</v>
      </c>
      <c r="K5737" s="9">
        <v>40.183999999999969</v>
      </c>
      <c r="L5737" s="9">
        <v>35.78400000000002</v>
      </c>
    </row>
    <row r="5738" spans="6:12">
      <c r="F5738" s="9">
        <v>5719</v>
      </c>
      <c r="G5738" s="9">
        <v>19</v>
      </c>
      <c r="H5738" s="9">
        <v>3</v>
      </c>
      <c r="I5738" s="9">
        <v>6</v>
      </c>
      <c r="J5738" s="9">
        <v>-23.030999999999949</v>
      </c>
      <c r="K5738" s="9">
        <v>140.779</v>
      </c>
      <c r="L5738" s="9">
        <v>134.62900000000005</v>
      </c>
    </row>
    <row r="5739" spans="6:12">
      <c r="F5739" s="9">
        <v>5720</v>
      </c>
      <c r="G5739" s="9">
        <v>54</v>
      </c>
      <c r="H5739" s="9">
        <v>2</v>
      </c>
      <c r="I5739" s="9">
        <v>5</v>
      </c>
      <c r="J5739" s="9">
        <v>46.480000000000018</v>
      </c>
      <c r="K5739" s="9">
        <v>155.94</v>
      </c>
      <c r="L5739" s="9">
        <v>156.44</v>
      </c>
    </row>
    <row r="5740" spans="6:12">
      <c r="F5740" s="9">
        <v>5721</v>
      </c>
      <c r="G5740" s="9">
        <v>30</v>
      </c>
      <c r="H5740" s="9">
        <v>2</v>
      </c>
      <c r="I5740" s="9">
        <v>4</v>
      </c>
      <c r="J5740" s="9">
        <v>-51.179999999999978</v>
      </c>
      <c r="K5740" s="9">
        <v>108.31999999999998</v>
      </c>
      <c r="L5740" s="9">
        <v>104.82</v>
      </c>
    </row>
    <row r="5741" spans="6:12">
      <c r="F5741" s="9">
        <v>5722</v>
      </c>
      <c r="G5741" s="9">
        <v>26</v>
      </c>
      <c r="H5741" s="9">
        <v>2</v>
      </c>
      <c r="I5741" s="9">
        <v>9</v>
      </c>
      <c r="J5741" s="9">
        <v>150.26399999999992</v>
      </c>
      <c r="K5741" s="9">
        <v>98.003999999999962</v>
      </c>
      <c r="L5741" s="9">
        <v>95.903999999999996</v>
      </c>
    </row>
    <row r="5742" spans="6:12">
      <c r="F5742" s="9">
        <v>5723</v>
      </c>
      <c r="G5742" s="9">
        <v>25</v>
      </c>
      <c r="H5742" s="9">
        <v>2</v>
      </c>
      <c r="I5742" s="9">
        <v>5</v>
      </c>
      <c r="J5742" s="9">
        <v>17.625</v>
      </c>
      <c r="K5742" s="9">
        <v>136.07499999999999</v>
      </c>
      <c r="L5742" s="9">
        <v>132.22499999999997</v>
      </c>
    </row>
    <row r="5743" spans="6:12">
      <c r="F5743" s="9">
        <v>5724</v>
      </c>
      <c r="G5743" s="9">
        <v>22</v>
      </c>
      <c r="H5743" s="9">
        <v>1</v>
      </c>
      <c r="I5743" s="9">
        <v>7</v>
      </c>
      <c r="J5743" s="9">
        <v>164.01399999999998</v>
      </c>
      <c r="K5743" s="9">
        <v>112.09399999999995</v>
      </c>
      <c r="L5743" s="9">
        <v>110.39399999999999</v>
      </c>
    </row>
    <row r="5744" spans="6:12">
      <c r="F5744" s="9">
        <v>5725</v>
      </c>
      <c r="G5744" s="9">
        <v>43</v>
      </c>
      <c r="H5744" s="9">
        <v>2</v>
      </c>
      <c r="I5744" s="9">
        <v>9</v>
      </c>
      <c r="J5744" s="9">
        <v>144.63699999999994</v>
      </c>
      <c r="K5744" s="9">
        <v>87.106999999999914</v>
      </c>
      <c r="L5744" s="9">
        <v>87.55699999999996</v>
      </c>
    </row>
    <row r="5745" spans="6:12">
      <c r="F5745" s="9">
        <v>5726</v>
      </c>
      <c r="G5745" s="9">
        <v>46</v>
      </c>
      <c r="H5745" s="9">
        <v>3</v>
      </c>
      <c r="I5745" s="9">
        <v>7</v>
      </c>
      <c r="J5745" s="9">
        <v>15.36200000000008</v>
      </c>
      <c r="K5745" s="9">
        <v>128.20199999999994</v>
      </c>
      <c r="L5745" s="9">
        <v>126.50200000000001</v>
      </c>
    </row>
    <row r="5746" spans="6:12">
      <c r="F5746" s="9">
        <v>5727</v>
      </c>
      <c r="G5746" s="9">
        <v>47</v>
      </c>
      <c r="H5746" s="9">
        <v>3</v>
      </c>
      <c r="I5746" s="9">
        <v>9</v>
      </c>
      <c r="J5746" s="9">
        <v>106.673</v>
      </c>
      <c r="K5746" s="9">
        <v>134.00299999999993</v>
      </c>
      <c r="L5746" s="9">
        <v>133.25300000000004</v>
      </c>
    </row>
    <row r="5747" spans="6:12">
      <c r="F5747" s="9">
        <v>5728</v>
      </c>
      <c r="G5747" s="9">
        <v>23</v>
      </c>
      <c r="H5747" s="9">
        <v>3</v>
      </c>
      <c r="I5747" s="9">
        <v>7</v>
      </c>
      <c r="J5747" s="9">
        <v>19.801000000000045</v>
      </c>
      <c r="K5747" s="9">
        <v>139.77099999999996</v>
      </c>
      <c r="L5747" s="9">
        <v>134.62100000000004</v>
      </c>
    </row>
    <row r="5748" spans="6:12">
      <c r="F5748" s="9">
        <v>5729</v>
      </c>
      <c r="G5748" s="9">
        <v>43</v>
      </c>
      <c r="H5748" s="9">
        <v>1</v>
      </c>
      <c r="I5748" s="9">
        <v>3</v>
      </c>
      <c r="J5748" s="9">
        <v>9.1689999999999969</v>
      </c>
      <c r="K5748" s="9">
        <v>121.13899999999998</v>
      </c>
      <c r="L5748" s="9">
        <v>120.98900000000003</v>
      </c>
    </row>
    <row r="5749" spans="6:12">
      <c r="F5749" s="9">
        <v>5730</v>
      </c>
      <c r="G5749" s="9">
        <v>21</v>
      </c>
      <c r="H5749" s="9">
        <v>2</v>
      </c>
      <c r="I5749" s="9">
        <v>9</v>
      </c>
      <c r="J5749" s="9">
        <v>166.76899999999995</v>
      </c>
      <c r="K5749" s="9">
        <v>116.05899999999994</v>
      </c>
      <c r="L5749" s="9">
        <v>113.20899999999997</v>
      </c>
    </row>
    <row r="5750" spans="6:12">
      <c r="F5750" s="9">
        <v>5731</v>
      </c>
      <c r="G5750" s="9">
        <v>35</v>
      </c>
      <c r="H5750" s="9">
        <v>2</v>
      </c>
      <c r="I5750" s="9">
        <v>3</v>
      </c>
      <c r="J5750" s="9">
        <v>-122.77500000000001</v>
      </c>
      <c r="K5750" s="9">
        <v>77.774999999999977</v>
      </c>
      <c r="L5750" s="9">
        <v>74.624999999999972</v>
      </c>
    </row>
    <row r="5751" spans="6:12">
      <c r="F5751" s="9">
        <v>5732</v>
      </c>
      <c r="G5751" s="9">
        <v>55</v>
      </c>
      <c r="H5751" s="9">
        <v>3</v>
      </c>
      <c r="I5751" s="9">
        <v>7</v>
      </c>
      <c r="J5751" s="9">
        <v>52.505000000000052</v>
      </c>
      <c r="K5751" s="9">
        <v>162.55499999999989</v>
      </c>
      <c r="L5751" s="9">
        <v>162.20500000000004</v>
      </c>
    </row>
    <row r="5752" spans="6:12">
      <c r="F5752" s="9">
        <v>5733</v>
      </c>
      <c r="G5752" s="9">
        <v>40</v>
      </c>
      <c r="H5752" s="9">
        <v>2</v>
      </c>
      <c r="I5752" s="9">
        <v>9</v>
      </c>
      <c r="J5752" s="9">
        <v>139.95999999999992</v>
      </c>
      <c r="K5752" s="9">
        <v>83.359999999999957</v>
      </c>
      <c r="L5752" s="9">
        <v>83.360000000000014</v>
      </c>
    </row>
    <row r="5753" spans="6:12">
      <c r="F5753" s="9">
        <v>5734</v>
      </c>
      <c r="G5753" s="9">
        <v>25</v>
      </c>
      <c r="H5753" s="9">
        <v>1</v>
      </c>
      <c r="I5753" s="9">
        <v>7</v>
      </c>
      <c r="J5753" s="9">
        <v>153.62499999999997</v>
      </c>
      <c r="K5753" s="9">
        <v>100.77499999999996</v>
      </c>
      <c r="L5753" s="9">
        <v>99.524999999999991</v>
      </c>
    </row>
    <row r="5754" spans="6:12">
      <c r="F5754" s="9">
        <v>5735</v>
      </c>
      <c r="G5754" s="9">
        <v>33</v>
      </c>
      <c r="H5754" s="9">
        <v>3</v>
      </c>
      <c r="I5754" s="9">
        <v>7</v>
      </c>
      <c r="J5754" s="9">
        <v>0.32100000000008322</v>
      </c>
      <c r="K5754" s="9">
        <v>117.19100000000003</v>
      </c>
      <c r="L5754" s="9">
        <v>113.54100000000005</v>
      </c>
    </row>
    <row r="5755" spans="6:12">
      <c r="F5755" s="9">
        <v>5736</v>
      </c>
      <c r="G5755" s="9">
        <v>19</v>
      </c>
      <c r="H5755" s="9">
        <v>3</v>
      </c>
      <c r="I5755" s="9">
        <v>5</v>
      </c>
      <c r="J5755" s="9">
        <v>-90.694999999999993</v>
      </c>
      <c r="K5755" s="9">
        <v>115.71499999999997</v>
      </c>
      <c r="L5755" s="9">
        <v>109.16500000000002</v>
      </c>
    </row>
    <row r="5756" spans="6:12">
      <c r="F5756" s="9">
        <v>5737</v>
      </c>
      <c r="G5756" s="9">
        <v>54</v>
      </c>
      <c r="H5756" s="9">
        <v>3</v>
      </c>
      <c r="I5756" s="9">
        <v>4</v>
      </c>
      <c r="J5756" s="9">
        <v>-156.3239999999999</v>
      </c>
      <c r="K5756" s="9">
        <v>81.836000000000013</v>
      </c>
      <c r="L5756" s="9">
        <v>80.136000000000081</v>
      </c>
    </row>
    <row r="5757" spans="6:12">
      <c r="F5757" s="9">
        <v>5738</v>
      </c>
      <c r="G5757" s="9">
        <v>51</v>
      </c>
      <c r="H5757" s="9">
        <v>1</v>
      </c>
      <c r="I5757" s="9">
        <v>6</v>
      </c>
      <c r="J5757" s="9">
        <v>146.261</v>
      </c>
      <c r="K5757" s="9">
        <v>127.95099999999995</v>
      </c>
      <c r="L5757" s="9">
        <v>130.20100000000011</v>
      </c>
    </row>
    <row r="5758" spans="6:12">
      <c r="F5758" s="9">
        <v>5739</v>
      </c>
      <c r="G5758" s="9">
        <v>32</v>
      </c>
      <c r="H5758" s="9">
        <v>1</v>
      </c>
      <c r="I5758" s="9">
        <v>7</v>
      </c>
      <c r="J5758" s="9">
        <v>138.83399999999997</v>
      </c>
      <c r="K5758" s="9">
        <v>83.813999999999993</v>
      </c>
      <c r="L5758" s="9">
        <v>83.614000000000004</v>
      </c>
    </row>
    <row r="5759" spans="6:12">
      <c r="F5759" s="9">
        <v>5740</v>
      </c>
      <c r="G5759" s="9">
        <v>31</v>
      </c>
      <c r="H5759" s="9">
        <v>2</v>
      </c>
      <c r="I5759" s="9">
        <v>9</v>
      </c>
      <c r="J5759" s="9">
        <v>140.50899999999996</v>
      </c>
      <c r="K5759" s="9">
        <v>86.698999999999955</v>
      </c>
      <c r="L5759" s="9">
        <v>85.349000000000046</v>
      </c>
    </row>
    <row r="5760" spans="6:12">
      <c r="F5760" s="9">
        <v>5741</v>
      </c>
      <c r="G5760" s="9">
        <v>44</v>
      </c>
      <c r="H5760" s="9">
        <v>2</v>
      </c>
      <c r="I5760" s="9">
        <v>5</v>
      </c>
      <c r="J5760" s="9">
        <v>10.879999999999995</v>
      </c>
      <c r="K5760" s="9">
        <v>123.43999999999996</v>
      </c>
      <c r="L5760" s="9">
        <v>122.43999999999996</v>
      </c>
    </row>
    <row r="5761" spans="6:12">
      <c r="F5761" s="9">
        <v>5742</v>
      </c>
      <c r="G5761" s="9">
        <v>38</v>
      </c>
      <c r="H5761" s="9">
        <v>3</v>
      </c>
      <c r="I5761" s="9">
        <v>6</v>
      </c>
      <c r="J5761" s="9">
        <v>-57.591999999999928</v>
      </c>
      <c r="K5761" s="9">
        <v>100.328</v>
      </c>
      <c r="L5761" s="9">
        <v>97.028000000000077</v>
      </c>
    </row>
    <row r="5762" spans="6:12">
      <c r="F5762" s="9">
        <v>5743</v>
      </c>
      <c r="G5762" s="9">
        <v>22</v>
      </c>
      <c r="H5762" s="9">
        <v>1</v>
      </c>
      <c r="I5762" s="9">
        <v>4</v>
      </c>
      <c r="J5762" s="9">
        <v>78.748000000000005</v>
      </c>
      <c r="K5762" s="9">
        <v>154.62799999999999</v>
      </c>
      <c r="L5762" s="9">
        <v>151.72800000000001</v>
      </c>
    </row>
    <row r="5763" spans="6:12">
      <c r="F5763" s="9">
        <v>5744</v>
      </c>
      <c r="G5763" s="9">
        <v>46</v>
      </c>
      <c r="H5763" s="9">
        <v>1</v>
      </c>
      <c r="I5763" s="9">
        <v>8</v>
      </c>
      <c r="J5763" s="9">
        <v>158.54799999999997</v>
      </c>
      <c r="K5763" s="9">
        <v>56.587999999999965</v>
      </c>
      <c r="L5763" s="9">
        <v>58.888000000000005</v>
      </c>
    </row>
    <row r="5764" spans="6:12">
      <c r="F5764" s="9">
        <v>5745</v>
      </c>
      <c r="G5764" s="9">
        <v>51</v>
      </c>
      <c r="H5764" s="9">
        <v>1</v>
      </c>
      <c r="I5764" s="9">
        <v>3</v>
      </c>
      <c r="J5764" s="9">
        <v>32.03300000000003</v>
      </c>
      <c r="K5764" s="9">
        <v>141.52299999999997</v>
      </c>
      <c r="L5764" s="9">
        <v>142.57300000000015</v>
      </c>
    </row>
    <row r="5765" spans="6:12">
      <c r="F5765" s="9">
        <v>5746</v>
      </c>
      <c r="G5765" s="9">
        <v>35</v>
      </c>
      <c r="H5765" s="9">
        <v>2</v>
      </c>
      <c r="I5765" s="9">
        <v>4</v>
      </c>
      <c r="J5765" s="9">
        <v>-55.685000000000002</v>
      </c>
      <c r="K5765" s="9">
        <v>102.26499999999997</v>
      </c>
      <c r="L5765" s="9">
        <v>99.514999999999958</v>
      </c>
    </row>
    <row r="5766" spans="6:12">
      <c r="F5766" s="9">
        <v>5747</v>
      </c>
      <c r="G5766" s="9">
        <v>48</v>
      </c>
      <c r="H5766" s="9">
        <v>2</v>
      </c>
      <c r="I5766" s="9">
        <v>3</v>
      </c>
      <c r="J5766" s="9">
        <v>-102.97599999999997</v>
      </c>
      <c r="K5766" s="9">
        <v>93.544000000000025</v>
      </c>
      <c r="L5766" s="9">
        <v>92.344000000000008</v>
      </c>
    </row>
    <row r="5767" spans="6:12">
      <c r="F5767" s="9">
        <v>5748</v>
      </c>
      <c r="G5767" s="9">
        <v>40</v>
      </c>
      <c r="H5767" s="9">
        <v>3</v>
      </c>
      <c r="I5767" s="9">
        <v>7</v>
      </c>
      <c r="J5767" s="9">
        <v>2.7500000000000568</v>
      </c>
      <c r="K5767" s="9">
        <v>117.44999999999993</v>
      </c>
      <c r="L5767" s="9">
        <v>114.85000000000008</v>
      </c>
    </row>
    <row r="5768" spans="6:12">
      <c r="F5768" s="9">
        <v>5749</v>
      </c>
      <c r="G5768" s="9">
        <v>45</v>
      </c>
      <c r="H5768" s="9">
        <v>2</v>
      </c>
      <c r="I5768" s="9">
        <v>7</v>
      </c>
      <c r="J5768" s="9">
        <v>100.12499999999994</v>
      </c>
      <c r="K5768" s="9">
        <v>127.1749999999999</v>
      </c>
      <c r="L5768" s="9">
        <v>127.12499999999997</v>
      </c>
    </row>
    <row r="5769" spans="6:12">
      <c r="F5769" s="9">
        <v>5750</v>
      </c>
      <c r="G5769" s="9">
        <v>39</v>
      </c>
      <c r="H5769" s="9">
        <v>3</v>
      </c>
      <c r="I5769" s="9">
        <v>5</v>
      </c>
      <c r="J5769" s="9">
        <v>-124.49499999999989</v>
      </c>
      <c r="K5769" s="9">
        <v>75.714999999999947</v>
      </c>
      <c r="L5769" s="9">
        <v>72.164999999999992</v>
      </c>
    </row>
    <row r="5770" spans="6:12">
      <c r="F5770" s="9">
        <v>5751</v>
      </c>
      <c r="G5770" s="9">
        <v>41</v>
      </c>
      <c r="H5770" s="9">
        <v>3</v>
      </c>
      <c r="I5770" s="9">
        <v>4</v>
      </c>
      <c r="J5770" s="9">
        <v>-199.21099999999996</v>
      </c>
      <c r="K5770" s="9">
        <v>42.978999999999957</v>
      </c>
      <c r="L5770" s="9">
        <v>39.329000000000008</v>
      </c>
    </row>
    <row r="5771" spans="6:12">
      <c r="F5771" s="9">
        <v>5752</v>
      </c>
      <c r="G5771" s="9">
        <v>19</v>
      </c>
      <c r="H5771" s="9">
        <v>2</v>
      </c>
      <c r="I5771" s="9">
        <v>8</v>
      </c>
      <c r="J5771" s="9">
        <v>155.66699999999997</v>
      </c>
      <c r="K5771" s="9">
        <v>148.17699999999996</v>
      </c>
      <c r="L5771" s="9">
        <v>144.62700000000001</v>
      </c>
    </row>
    <row r="5772" spans="6:12">
      <c r="F5772" s="9">
        <v>5753</v>
      </c>
      <c r="G5772" s="9">
        <v>47</v>
      </c>
      <c r="H5772" s="9">
        <v>2</v>
      </c>
      <c r="I5772" s="9">
        <v>4</v>
      </c>
      <c r="J5772" s="9">
        <v>-38.956999999999965</v>
      </c>
      <c r="K5772" s="9">
        <v>115.273</v>
      </c>
      <c r="L5772" s="9">
        <v>114.32300000000004</v>
      </c>
    </row>
    <row r="5773" spans="6:12">
      <c r="F5773" s="9">
        <v>5754</v>
      </c>
      <c r="G5773" s="9">
        <v>33</v>
      </c>
      <c r="H5773" s="9">
        <v>3</v>
      </c>
      <c r="I5773" s="9">
        <v>9</v>
      </c>
      <c r="J5773" s="9">
        <v>88.41700000000003</v>
      </c>
      <c r="K5773" s="9">
        <v>120.08699999999993</v>
      </c>
      <c r="L5773" s="9">
        <v>117.23700000000002</v>
      </c>
    </row>
    <row r="5774" spans="6:12">
      <c r="F5774" s="9">
        <v>5755</v>
      </c>
      <c r="G5774" s="9">
        <v>22</v>
      </c>
      <c r="H5774" s="9">
        <v>3</v>
      </c>
      <c r="I5774" s="9">
        <v>6</v>
      </c>
      <c r="J5774" s="9">
        <v>-34.968000000000018</v>
      </c>
      <c r="K5774" s="9">
        <v>127.91199999999998</v>
      </c>
      <c r="L5774" s="9">
        <v>122.21200000000005</v>
      </c>
    </row>
    <row r="5775" spans="6:12">
      <c r="F5775" s="9">
        <v>5756</v>
      </c>
      <c r="G5775" s="9">
        <v>39</v>
      </c>
      <c r="H5775" s="9">
        <v>3</v>
      </c>
      <c r="I5775" s="9">
        <v>6</v>
      </c>
      <c r="J5775" s="9">
        <v>-56.710999999999956</v>
      </c>
      <c r="K5775" s="9">
        <v>100.89899999999994</v>
      </c>
      <c r="L5775" s="9">
        <v>97.749000000000024</v>
      </c>
    </row>
    <row r="5776" spans="6:12">
      <c r="F5776" s="9">
        <v>5757</v>
      </c>
      <c r="G5776" s="9">
        <v>28</v>
      </c>
      <c r="H5776" s="9">
        <v>2</v>
      </c>
      <c r="I5776" s="9">
        <v>8</v>
      </c>
      <c r="J5776" s="9">
        <v>125.90399999999997</v>
      </c>
      <c r="K5776" s="9">
        <v>115.62399999999997</v>
      </c>
      <c r="L5776" s="9">
        <v>113.42399999999998</v>
      </c>
    </row>
    <row r="5777" spans="6:12">
      <c r="F5777" s="9">
        <v>5758</v>
      </c>
      <c r="G5777" s="9">
        <v>21</v>
      </c>
      <c r="H5777" s="9">
        <v>1</v>
      </c>
      <c r="I5777" s="9">
        <v>8</v>
      </c>
      <c r="J5777" s="9">
        <v>177.47299999999996</v>
      </c>
      <c r="K5777" s="9">
        <v>83.262999999999963</v>
      </c>
      <c r="L5777" s="9">
        <v>81.812999999999974</v>
      </c>
    </row>
    <row r="5778" spans="6:12">
      <c r="F5778" s="9">
        <v>5759</v>
      </c>
      <c r="G5778" s="9">
        <v>36</v>
      </c>
      <c r="H5778" s="9">
        <v>2</v>
      </c>
      <c r="I5778" s="9">
        <v>7</v>
      </c>
      <c r="J5778" s="9">
        <v>88.631999999999977</v>
      </c>
      <c r="K5778" s="9">
        <v>118.47199999999998</v>
      </c>
      <c r="L5778" s="9">
        <v>117.072</v>
      </c>
    </row>
    <row r="5779" spans="6:12">
      <c r="F5779" s="9">
        <v>5760</v>
      </c>
      <c r="G5779" s="9">
        <v>54</v>
      </c>
      <c r="H5779" s="9">
        <v>1</v>
      </c>
      <c r="I5779" s="9">
        <v>3</v>
      </c>
      <c r="J5779" s="9">
        <v>45.061999999999955</v>
      </c>
      <c r="K5779" s="9">
        <v>153.62199999999999</v>
      </c>
      <c r="L5779" s="9">
        <v>155.12200000000007</v>
      </c>
    </row>
    <row r="5780" spans="6:12">
      <c r="F5780" s="9">
        <v>5761</v>
      </c>
      <c r="G5780" s="9">
        <v>25</v>
      </c>
      <c r="H5780" s="9">
        <v>3</v>
      </c>
      <c r="I5780" s="9">
        <v>6</v>
      </c>
      <c r="J5780" s="9">
        <v>-44.475000000000023</v>
      </c>
      <c r="K5780" s="9">
        <v>117.47499999999999</v>
      </c>
      <c r="L5780" s="9">
        <v>112.22500000000005</v>
      </c>
    </row>
    <row r="5781" spans="6:12">
      <c r="F5781" s="9">
        <v>5762</v>
      </c>
      <c r="G5781" s="9">
        <v>44</v>
      </c>
      <c r="H5781" s="9">
        <v>3</v>
      </c>
      <c r="I5781" s="9">
        <v>3</v>
      </c>
      <c r="J5781" s="9">
        <v>-280.13799999999992</v>
      </c>
      <c r="K5781" s="9">
        <v>3.7219999999999516</v>
      </c>
      <c r="L5781" s="9">
        <v>0.12200000000004252</v>
      </c>
    </row>
    <row r="5782" spans="6:12">
      <c r="F5782" s="9">
        <v>5763</v>
      </c>
      <c r="G5782" s="9">
        <v>53</v>
      </c>
      <c r="H5782" s="9">
        <v>2</v>
      </c>
      <c r="I5782" s="9">
        <v>8</v>
      </c>
      <c r="J5782" s="9">
        <v>157.97900000000001</v>
      </c>
      <c r="K5782" s="9">
        <v>139.94899999999996</v>
      </c>
      <c r="L5782" s="9">
        <v>141.499</v>
      </c>
    </row>
    <row r="5783" spans="6:12">
      <c r="F5783" s="9">
        <v>5764</v>
      </c>
      <c r="G5783" s="9">
        <v>35</v>
      </c>
      <c r="H5783" s="9">
        <v>3</v>
      </c>
      <c r="I5783" s="9">
        <v>3</v>
      </c>
      <c r="J5783" s="9">
        <v>-290.33499999999992</v>
      </c>
      <c r="K5783" s="9">
        <v>-3.6850000000000307</v>
      </c>
      <c r="L5783" s="9">
        <v>-8.6349999999999909</v>
      </c>
    </row>
    <row r="5784" spans="6:12">
      <c r="F5784" s="9">
        <v>5765</v>
      </c>
      <c r="G5784" s="9">
        <v>43</v>
      </c>
      <c r="H5784" s="9">
        <v>3</v>
      </c>
      <c r="I5784" s="9">
        <v>3</v>
      </c>
      <c r="J5784" s="9">
        <v>-282.35099999999989</v>
      </c>
      <c r="K5784" s="9">
        <v>1.81899999999996</v>
      </c>
      <c r="L5784" s="9">
        <v>-1.9309999999999548</v>
      </c>
    </row>
    <row r="5785" spans="6:12">
      <c r="F5785" s="9">
        <v>5766</v>
      </c>
      <c r="G5785" s="9">
        <v>51</v>
      </c>
      <c r="H5785" s="9">
        <v>2</v>
      </c>
      <c r="I5785" s="9">
        <v>9</v>
      </c>
      <c r="J5785" s="9">
        <v>168.98899999999998</v>
      </c>
      <c r="K5785" s="9">
        <v>108.97899999999996</v>
      </c>
      <c r="L5785" s="9">
        <v>110.62900000000005</v>
      </c>
    </row>
    <row r="5786" spans="6:12">
      <c r="F5786" s="9">
        <v>5767</v>
      </c>
      <c r="G5786" s="9">
        <v>34</v>
      </c>
      <c r="H5786" s="9">
        <v>1</v>
      </c>
      <c r="I5786" s="9">
        <v>4</v>
      </c>
      <c r="J5786" s="9">
        <v>51.555999999999997</v>
      </c>
      <c r="K5786" s="9">
        <v>123.71599999999998</v>
      </c>
      <c r="L5786" s="9">
        <v>122.61600000000001</v>
      </c>
    </row>
    <row r="5787" spans="6:12">
      <c r="F5787" s="9">
        <v>5768</v>
      </c>
      <c r="G5787" s="9">
        <v>44</v>
      </c>
      <c r="H5787" s="9">
        <v>3</v>
      </c>
      <c r="I5787" s="9">
        <v>5</v>
      </c>
      <c r="J5787" s="9">
        <v>-116.06999999999988</v>
      </c>
      <c r="K5787" s="9">
        <v>82.589999999999918</v>
      </c>
      <c r="L5787" s="9">
        <v>79.789999999999964</v>
      </c>
    </row>
    <row r="5788" spans="6:12">
      <c r="F5788" s="9">
        <v>5769</v>
      </c>
      <c r="G5788" s="9">
        <v>41</v>
      </c>
      <c r="H5788" s="9">
        <v>3</v>
      </c>
      <c r="I5788" s="9">
        <v>3</v>
      </c>
      <c r="J5788" s="9">
        <v>-285.96699999999998</v>
      </c>
      <c r="K5788" s="9">
        <v>-1.1770000000000493</v>
      </c>
      <c r="L5788" s="9">
        <v>-5.2269999999999754</v>
      </c>
    </row>
    <row r="5789" spans="6:12">
      <c r="F5789" s="9">
        <v>5770</v>
      </c>
      <c r="G5789" s="9">
        <v>35</v>
      </c>
      <c r="H5789" s="9">
        <v>1</v>
      </c>
      <c r="I5789" s="9">
        <v>5</v>
      </c>
      <c r="J5789" s="9">
        <v>89.025000000000006</v>
      </c>
      <c r="K5789" s="9">
        <v>118.27499999999998</v>
      </c>
      <c r="L5789" s="9">
        <v>117.72499999999997</v>
      </c>
    </row>
    <row r="5790" spans="6:12">
      <c r="F5790" s="9">
        <v>5771</v>
      </c>
      <c r="G5790" s="9">
        <v>42</v>
      </c>
      <c r="H5790" s="9">
        <v>3</v>
      </c>
      <c r="I5790" s="9">
        <v>8</v>
      </c>
      <c r="J5790" s="9">
        <v>54.716000000000065</v>
      </c>
      <c r="K5790" s="9">
        <v>126.19599999999997</v>
      </c>
      <c r="L5790" s="9">
        <v>124.29599999999999</v>
      </c>
    </row>
    <row r="5791" spans="6:12">
      <c r="F5791" s="9">
        <v>5772</v>
      </c>
      <c r="G5791" s="9">
        <v>54</v>
      </c>
      <c r="H5791" s="9">
        <v>2</v>
      </c>
      <c r="I5791" s="9">
        <v>4</v>
      </c>
      <c r="J5791" s="9">
        <v>-11.244</v>
      </c>
      <c r="K5791" s="9">
        <v>140.81600000000003</v>
      </c>
      <c r="L5791" s="9">
        <v>140.91600000000005</v>
      </c>
    </row>
    <row r="5792" spans="6:12">
      <c r="F5792" s="9">
        <v>5773</v>
      </c>
      <c r="G5792" s="9">
        <v>20</v>
      </c>
      <c r="H5792" s="9">
        <v>3</v>
      </c>
      <c r="I5792" s="9">
        <v>3</v>
      </c>
      <c r="J5792" s="9">
        <v>-258.73</v>
      </c>
      <c r="K5792" s="9">
        <v>32.569999999999993</v>
      </c>
      <c r="L5792" s="9">
        <v>25.370000000000061</v>
      </c>
    </row>
    <row r="5793" spans="6:12">
      <c r="F5793" s="9">
        <v>5774</v>
      </c>
      <c r="G5793" s="9">
        <v>41</v>
      </c>
      <c r="H5793" s="9">
        <v>3</v>
      </c>
      <c r="I5793" s="9">
        <v>6</v>
      </c>
      <c r="J5793" s="9">
        <v>-54.138999999999953</v>
      </c>
      <c r="K5793" s="9">
        <v>102.85099999999994</v>
      </c>
      <c r="L5793" s="9">
        <v>100.00100000000003</v>
      </c>
    </row>
    <row r="5794" spans="6:12">
      <c r="F5794" s="9">
        <v>5775</v>
      </c>
      <c r="G5794" s="9">
        <v>36</v>
      </c>
      <c r="H5794" s="9">
        <v>3</v>
      </c>
      <c r="I5794" s="9">
        <v>6</v>
      </c>
      <c r="J5794" s="9">
        <v>-58.543999999999983</v>
      </c>
      <c r="K5794" s="9">
        <v>99.995999999999981</v>
      </c>
      <c r="L5794" s="9">
        <v>96.396000000000015</v>
      </c>
    </row>
    <row r="5795" spans="6:12">
      <c r="F5795" s="9">
        <v>5776</v>
      </c>
      <c r="G5795" s="9">
        <v>46</v>
      </c>
      <c r="H5795" s="9">
        <v>3</v>
      </c>
      <c r="I5795" s="9">
        <v>5</v>
      </c>
      <c r="J5795" s="9">
        <v>-110.80999999999995</v>
      </c>
      <c r="K5795" s="9">
        <v>87.229999999999933</v>
      </c>
      <c r="L5795" s="9">
        <v>84.72999999999999</v>
      </c>
    </row>
    <row r="5796" spans="6:12">
      <c r="F5796" s="9">
        <v>5777</v>
      </c>
      <c r="G5796" s="9">
        <v>30</v>
      </c>
      <c r="H5796" s="9">
        <v>2</v>
      </c>
      <c r="I5796" s="9">
        <v>7</v>
      </c>
      <c r="J5796" s="9">
        <v>93.119999999999948</v>
      </c>
      <c r="K5796" s="9">
        <v>124.81999999999994</v>
      </c>
      <c r="L5796" s="9">
        <v>122.51999999999998</v>
      </c>
    </row>
    <row r="5797" spans="6:12">
      <c r="F5797" s="9">
        <v>5778</v>
      </c>
      <c r="G5797" s="9">
        <v>37</v>
      </c>
      <c r="H5797" s="9">
        <v>1</v>
      </c>
      <c r="I5797" s="9">
        <v>8</v>
      </c>
      <c r="J5797" s="9">
        <v>145.92099999999994</v>
      </c>
      <c r="K5797" s="9">
        <v>46.750999999999976</v>
      </c>
      <c r="L5797" s="9">
        <v>47.700999999999993</v>
      </c>
    </row>
    <row r="5798" spans="6:12">
      <c r="F5798" s="9">
        <v>5779</v>
      </c>
      <c r="G5798" s="9">
        <v>26</v>
      </c>
      <c r="H5798" s="9">
        <v>3</v>
      </c>
      <c r="I5798" s="9">
        <v>8</v>
      </c>
      <c r="J5798" s="9">
        <v>59.868000000000052</v>
      </c>
      <c r="K5798" s="9">
        <v>136.30799999999999</v>
      </c>
      <c r="L5798" s="9">
        <v>132.00799999999992</v>
      </c>
    </row>
    <row r="5799" spans="6:12">
      <c r="F5799" s="9">
        <v>5780</v>
      </c>
      <c r="G5799" s="9">
        <v>26</v>
      </c>
      <c r="H5799" s="9">
        <v>2</v>
      </c>
      <c r="I5799" s="9">
        <v>5</v>
      </c>
      <c r="J5799" s="9">
        <v>14.840000000000032</v>
      </c>
      <c r="K5799" s="9">
        <v>132.97999999999996</v>
      </c>
      <c r="L5799" s="9">
        <v>129.27999999999997</v>
      </c>
    </row>
    <row r="5800" spans="6:12">
      <c r="F5800" s="9">
        <v>5781</v>
      </c>
      <c r="G5800" s="9">
        <v>54</v>
      </c>
      <c r="H5800" s="9">
        <v>3</v>
      </c>
      <c r="I5800" s="9">
        <v>7</v>
      </c>
      <c r="J5800" s="9">
        <v>47.298000000000059</v>
      </c>
      <c r="K5800" s="9">
        <v>157.65799999999999</v>
      </c>
      <c r="L5800" s="9">
        <v>157.15800000000004</v>
      </c>
    </row>
    <row r="5801" spans="6:12">
      <c r="F5801" s="9">
        <v>5782</v>
      </c>
      <c r="G5801" s="9">
        <v>48</v>
      </c>
      <c r="H5801" s="9">
        <v>3</v>
      </c>
      <c r="I5801" s="9">
        <v>6</v>
      </c>
      <c r="J5801" s="9">
        <v>-36.631999999999891</v>
      </c>
      <c r="K5801" s="9">
        <v>118.18800000000002</v>
      </c>
      <c r="L5801" s="9">
        <v>116.38800000000006</v>
      </c>
    </row>
    <row r="5802" spans="6:12">
      <c r="F5802" s="9">
        <v>5783</v>
      </c>
      <c r="G5802" s="9">
        <v>44</v>
      </c>
      <c r="H5802" s="9">
        <v>1</v>
      </c>
      <c r="I5802" s="9">
        <v>4</v>
      </c>
      <c r="J5802" s="9">
        <v>58.596000000000004</v>
      </c>
      <c r="K5802" s="9">
        <v>127.65599999999995</v>
      </c>
      <c r="L5802" s="9">
        <v>128.05599999999998</v>
      </c>
    </row>
    <row r="5803" spans="6:12">
      <c r="F5803" s="9">
        <v>5784</v>
      </c>
      <c r="G5803" s="9">
        <v>53</v>
      </c>
      <c r="H5803" s="9">
        <v>2</v>
      </c>
      <c r="I5803" s="9">
        <v>4</v>
      </c>
      <c r="J5803" s="9">
        <v>-16.012999999999977</v>
      </c>
      <c r="K5803" s="9">
        <v>136.35699999999997</v>
      </c>
      <c r="L5803" s="9">
        <v>136.30700000000002</v>
      </c>
    </row>
    <row r="5804" spans="6:12">
      <c r="F5804" s="9">
        <v>5785</v>
      </c>
      <c r="G5804" s="9">
        <v>39</v>
      </c>
      <c r="H5804" s="9">
        <v>3</v>
      </c>
      <c r="I5804" s="9">
        <v>9</v>
      </c>
      <c r="J5804" s="9">
        <v>89.761000000000024</v>
      </c>
      <c r="K5804" s="9">
        <v>119.57099999999997</v>
      </c>
      <c r="L5804" s="9">
        <v>117.62100000000004</v>
      </c>
    </row>
    <row r="5805" spans="6:12">
      <c r="F5805" s="9">
        <v>5786</v>
      </c>
      <c r="G5805" s="9">
        <v>52</v>
      </c>
      <c r="H5805" s="9">
        <v>2</v>
      </c>
      <c r="I5805" s="9">
        <v>6</v>
      </c>
      <c r="J5805" s="9">
        <v>85.43199999999996</v>
      </c>
      <c r="K5805" s="9">
        <v>152.91199999999998</v>
      </c>
      <c r="L5805" s="9">
        <v>153.51199999999994</v>
      </c>
    </row>
    <row r="5806" spans="6:12">
      <c r="F5806" s="9">
        <v>5787</v>
      </c>
      <c r="G5806" s="9">
        <v>41</v>
      </c>
      <c r="H5806" s="9">
        <v>3</v>
      </c>
      <c r="I5806" s="9">
        <v>7</v>
      </c>
      <c r="J5806" s="9">
        <v>4.1770000000000209</v>
      </c>
      <c r="K5806" s="9">
        <v>118.56699999999989</v>
      </c>
      <c r="L5806" s="9">
        <v>116.11700000000002</v>
      </c>
    </row>
    <row r="5807" spans="6:12">
      <c r="F5807" s="9">
        <v>5788</v>
      </c>
      <c r="G5807" s="9">
        <v>24</v>
      </c>
      <c r="H5807" s="9">
        <v>2</v>
      </c>
      <c r="I5807" s="9">
        <v>3</v>
      </c>
      <c r="J5807" s="9">
        <v>-103.88800000000001</v>
      </c>
      <c r="K5807" s="9">
        <v>100.07199999999999</v>
      </c>
      <c r="L5807" s="9">
        <v>95.272000000000006</v>
      </c>
    </row>
    <row r="5808" spans="6:12">
      <c r="F5808" s="9">
        <v>5789</v>
      </c>
      <c r="G5808" s="9">
        <v>32</v>
      </c>
      <c r="H5808" s="9">
        <v>2</v>
      </c>
      <c r="I5808" s="9">
        <v>7</v>
      </c>
      <c r="J5808" s="9">
        <v>90.543999999999954</v>
      </c>
      <c r="K5808" s="9">
        <v>121.62399999999994</v>
      </c>
      <c r="L5808" s="9">
        <v>119.624</v>
      </c>
    </row>
    <row r="5809" spans="6:12">
      <c r="F5809" s="9">
        <v>5790</v>
      </c>
      <c r="G5809" s="9">
        <v>43</v>
      </c>
      <c r="H5809" s="9">
        <v>1</v>
      </c>
      <c r="I5809" s="9">
        <v>9</v>
      </c>
      <c r="J5809" s="9">
        <v>152.01699999999991</v>
      </c>
      <c r="K5809" s="9">
        <v>8.3869999999999436</v>
      </c>
      <c r="L5809" s="9">
        <v>10.637</v>
      </c>
    </row>
    <row r="5810" spans="6:12">
      <c r="F5810" s="9">
        <v>5791</v>
      </c>
      <c r="G5810" s="9">
        <v>44</v>
      </c>
      <c r="H5810" s="9">
        <v>3</v>
      </c>
      <c r="I5810" s="9">
        <v>4</v>
      </c>
      <c r="J5810" s="9">
        <v>-193.36399999999998</v>
      </c>
      <c r="K5810" s="9">
        <v>47.895999999999987</v>
      </c>
      <c r="L5810" s="9">
        <v>44.695999999999998</v>
      </c>
    </row>
    <row r="5811" spans="6:12">
      <c r="F5811" s="9">
        <v>5792</v>
      </c>
      <c r="G5811" s="9">
        <v>45</v>
      </c>
      <c r="H5811" s="9">
        <v>1</v>
      </c>
      <c r="I5811" s="9">
        <v>9</v>
      </c>
      <c r="J5811" s="9">
        <v>156.18499999999992</v>
      </c>
      <c r="K5811" s="9">
        <v>11.934999999999945</v>
      </c>
      <c r="L5811" s="9">
        <v>14.485000000000014</v>
      </c>
    </row>
    <row r="5812" spans="6:12">
      <c r="F5812" s="9">
        <v>5793</v>
      </c>
      <c r="G5812" s="9">
        <v>38</v>
      </c>
      <c r="H5812" s="9">
        <v>3</v>
      </c>
      <c r="I5812" s="9">
        <v>3</v>
      </c>
      <c r="J5812" s="9">
        <v>-289.36599999999987</v>
      </c>
      <c r="K5812" s="9">
        <v>-3.646000000000015</v>
      </c>
      <c r="L5812" s="9">
        <v>-8.1459999999999297</v>
      </c>
    </row>
    <row r="5813" spans="6:12">
      <c r="F5813" s="9">
        <v>5794</v>
      </c>
      <c r="G5813" s="9">
        <v>19</v>
      </c>
      <c r="H5813" s="9">
        <v>3</v>
      </c>
      <c r="I5813" s="9">
        <v>7</v>
      </c>
      <c r="J5813" s="9">
        <v>35.15300000000002</v>
      </c>
      <c r="K5813" s="9">
        <v>156.363</v>
      </c>
      <c r="L5813" s="9">
        <v>150.61300000000006</v>
      </c>
    </row>
    <row r="5814" spans="6:12">
      <c r="F5814" s="9">
        <v>5795</v>
      </c>
      <c r="G5814" s="9">
        <v>31</v>
      </c>
      <c r="H5814" s="9">
        <v>1</v>
      </c>
      <c r="I5814" s="9">
        <v>9</v>
      </c>
      <c r="J5814" s="9">
        <v>149.68899999999991</v>
      </c>
      <c r="K5814" s="9">
        <v>9.7789999999999964</v>
      </c>
      <c r="L5814" s="9">
        <v>10.229000000000042</v>
      </c>
    </row>
    <row r="5815" spans="6:12">
      <c r="F5815" s="9">
        <v>5796</v>
      </c>
      <c r="G5815" s="9">
        <v>27</v>
      </c>
      <c r="H5815" s="9">
        <v>1</v>
      </c>
      <c r="I5815" s="9">
        <v>6</v>
      </c>
      <c r="J5815" s="9">
        <v>129.07699999999997</v>
      </c>
      <c r="K5815" s="9">
        <v>118.20699999999998</v>
      </c>
      <c r="L5815" s="9">
        <v>116.85700000000001</v>
      </c>
    </row>
    <row r="5816" spans="6:12">
      <c r="F5816" s="9">
        <v>5797</v>
      </c>
      <c r="G5816" s="9">
        <v>25</v>
      </c>
      <c r="H5816" s="9">
        <v>3</v>
      </c>
      <c r="I5816" s="9">
        <v>6</v>
      </c>
      <c r="J5816" s="9">
        <v>-44.475000000000023</v>
      </c>
      <c r="K5816" s="9">
        <v>117.47499999999999</v>
      </c>
      <c r="L5816" s="9">
        <v>112.22500000000005</v>
      </c>
    </row>
    <row r="5817" spans="6:12">
      <c r="F5817" s="9">
        <v>5798</v>
      </c>
      <c r="G5817" s="9">
        <v>53</v>
      </c>
      <c r="H5817" s="9">
        <v>3</v>
      </c>
      <c r="I5817" s="9">
        <v>5</v>
      </c>
      <c r="J5817" s="9">
        <v>-83.894999999999868</v>
      </c>
      <c r="K5817" s="9">
        <v>111.97499999999994</v>
      </c>
      <c r="L5817" s="9">
        <v>110.52500000000001</v>
      </c>
    </row>
    <row r="5818" spans="6:12">
      <c r="F5818" s="9">
        <v>5799</v>
      </c>
      <c r="G5818" s="9">
        <v>29</v>
      </c>
      <c r="H5818" s="9">
        <v>1</v>
      </c>
      <c r="I5818" s="9">
        <v>6</v>
      </c>
      <c r="J5818" s="9">
        <v>124.56899999999999</v>
      </c>
      <c r="K5818" s="9">
        <v>113.07899999999998</v>
      </c>
      <c r="L5818" s="9">
        <v>112.02900000000002</v>
      </c>
    </row>
    <row r="5819" spans="6:12">
      <c r="F5819" s="9">
        <v>5800</v>
      </c>
      <c r="G5819" s="9">
        <v>32</v>
      </c>
      <c r="H5819" s="9">
        <v>1</v>
      </c>
      <c r="I5819" s="9">
        <v>4</v>
      </c>
      <c r="J5819" s="9">
        <v>53.388000000000005</v>
      </c>
      <c r="K5819" s="9">
        <v>126.16799999999998</v>
      </c>
      <c r="L5819" s="9">
        <v>124.768</v>
      </c>
    </row>
    <row r="5820" spans="6:12">
      <c r="F5820" s="9">
        <v>5801</v>
      </c>
      <c r="G5820" s="9">
        <v>42</v>
      </c>
      <c r="H5820" s="9">
        <v>1</v>
      </c>
      <c r="I5820" s="9">
        <v>5</v>
      </c>
      <c r="J5820" s="9">
        <v>93.050000000000026</v>
      </c>
      <c r="K5820" s="9">
        <v>120.12999999999998</v>
      </c>
      <c r="L5820" s="9">
        <v>120.62999999999998</v>
      </c>
    </row>
    <row r="5821" spans="6:12">
      <c r="F5821" s="9">
        <v>5802</v>
      </c>
      <c r="G5821" s="9">
        <v>48</v>
      </c>
      <c r="H5821" s="9">
        <v>1</v>
      </c>
      <c r="I5821" s="9">
        <v>7</v>
      </c>
      <c r="J5821" s="9">
        <v>154.70599999999999</v>
      </c>
      <c r="K5821" s="9">
        <v>94.726000000000028</v>
      </c>
      <c r="L5821" s="9">
        <v>96.926000000000016</v>
      </c>
    </row>
    <row r="5822" spans="6:12">
      <c r="F5822" s="9">
        <v>5803</v>
      </c>
      <c r="G5822" s="9">
        <v>30</v>
      </c>
      <c r="H5822" s="9">
        <v>3</v>
      </c>
      <c r="I5822" s="9">
        <v>8</v>
      </c>
      <c r="J5822" s="9">
        <v>52.10000000000008</v>
      </c>
      <c r="K5822" s="9">
        <v>127.30000000000001</v>
      </c>
      <c r="L5822" s="9">
        <v>123.60000000000002</v>
      </c>
    </row>
    <row r="5823" spans="6:12">
      <c r="F5823" s="9">
        <v>5804</v>
      </c>
      <c r="G5823" s="9">
        <v>54</v>
      </c>
      <c r="H5823" s="9">
        <v>2</v>
      </c>
      <c r="I5823" s="9">
        <v>7</v>
      </c>
      <c r="J5823" s="9">
        <v>133.48799999999997</v>
      </c>
      <c r="K5823" s="9">
        <v>157.74799999999999</v>
      </c>
      <c r="L5823" s="9">
        <v>159.048</v>
      </c>
    </row>
    <row r="5824" spans="6:12">
      <c r="F5824" s="9">
        <v>5805</v>
      </c>
      <c r="G5824" s="9">
        <v>23</v>
      </c>
      <c r="H5824" s="9">
        <v>2</v>
      </c>
      <c r="I5824" s="9">
        <v>3</v>
      </c>
      <c r="J5824" s="9">
        <v>-100.55100000000002</v>
      </c>
      <c r="K5824" s="9">
        <v>103.71899999999997</v>
      </c>
      <c r="L5824" s="9">
        <v>98.769000000000005</v>
      </c>
    </row>
    <row r="5825" spans="6:12">
      <c r="F5825" s="9">
        <v>5806</v>
      </c>
      <c r="G5825" s="9">
        <v>52</v>
      </c>
      <c r="H5825" s="9">
        <v>2</v>
      </c>
      <c r="I5825" s="9">
        <v>6</v>
      </c>
      <c r="J5825" s="9">
        <v>85.43199999999996</v>
      </c>
      <c r="K5825" s="9">
        <v>152.91199999999998</v>
      </c>
      <c r="L5825" s="9">
        <v>153.51199999999994</v>
      </c>
    </row>
    <row r="5826" spans="6:12">
      <c r="F5826" s="9">
        <v>5807</v>
      </c>
      <c r="G5826" s="9">
        <v>54</v>
      </c>
      <c r="H5826" s="9">
        <v>2</v>
      </c>
      <c r="I5826" s="9">
        <v>7</v>
      </c>
      <c r="J5826" s="9">
        <v>133.48799999999997</v>
      </c>
      <c r="K5826" s="9">
        <v>157.74799999999999</v>
      </c>
      <c r="L5826" s="9">
        <v>159.048</v>
      </c>
    </row>
    <row r="5827" spans="6:12">
      <c r="F5827" s="9">
        <v>5808</v>
      </c>
      <c r="G5827" s="9">
        <v>54</v>
      </c>
      <c r="H5827" s="9">
        <v>1</v>
      </c>
      <c r="I5827" s="9">
        <v>9</v>
      </c>
      <c r="J5827" s="9">
        <v>188.30599999999987</v>
      </c>
      <c r="K5827" s="9">
        <v>41.265999999999991</v>
      </c>
      <c r="L5827" s="9">
        <v>45.166000000000082</v>
      </c>
    </row>
    <row r="5828" spans="6:12">
      <c r="F5828" s="9">
        <v>5809</v>
      </c>
      <c r="G5828" s="9">
        <v>42</v>
      </c>
      <c r="H5828" s="9">
        <v>2</v>
      </c>
      <c r="I5828" s="9">
        <v>4</v>
      </c>
      <c r="J5828" s="9">
        <v>-50.651999999999987</v>
      </c>
      <c r="K5828" s="9">
        <v>105.12799999999999</v>
      </c>
      <c r="L5828" s="9">
        <v>103.42799999999997</v>
      </c>
    </row>
    <row r="5829" spans="6:12">
      <c r="F5829" s="9">
        <v>5810</v>
      </c>
      <c r="G5829" s="9">
        <v>21</v>
      </c>
      <c r="H5829" s="9">
        <v>2</v>
      </c>
      <c r="I5829" s="9">
        <v>4</v>
      </c>
      <c r="J5829" s="9">
        <v>-26.061000000000007</v>
      </c>
      <c r="K5829" s="9">
        <v>136.22899999999996</v>
      </c>
      <c r="L5829" s="9">
        <v>131.37899999999999</v>
      </c>
    </row>
    <row r="5830" spans="6:12">
      <c r="F5830" s="9">
        <v>5811</v>
      </c>
      <c r="G5830" s="9">
        <v>36</v>
      </c>
      <c r="H5830" s="9">
        <v>3</v>
      </c>
      <c r="I5830" s="9">
        <v>9</v>
      </c>
      <c r="J5830" s="9">
        <v>87.874000000000024</v>
      </c>
      <c r="K5830" s="9">
        <v>118.61399999999992</v>
      </c>
      <c r="L5830" s="9">
        <v>116.21400000000006</v>
      </c>
    </row>
    <row r="5831" spans="6:12">
      <c r="F5831" s="9">
        <v>5812</v>
      </c>
      <c r="G5831" s="9">
        <v>31</v>
      </c>
      <c r="H5831" s="9">
        <v>2</v>
      </c>
      <c r="I5831" s="9">
        <v>5</v>
      </c>
      <c r="J5831" s="9">
        <v>4.9650000000000318</v>
      </c>
      <c r="K5831" s="9">
        <v>121.55499999999998</v>
      </c>
      <c r="L5831" s="9">
        <v>118.60500000000002</v>
      </c>
    </row>
    <row r="5832" spans="6:12">
      <c r="F5832" s="9">
        <v>5813</v>
      </c>
      <c r="G5832" s="9">
        <v>30</v>
      </c>
      <c r="H5832" s="9">
        <v>1</v>
      </c>
      <c r="I5832" s="9">
        <v>6</v>
      </c>
      <c r="J5832" s="9">
        <v>122.71999999999996</v>
      </c>
      <c r="K5832" s="9">
        <v>110.91999999999997</v>
      </c>
      <c r="L5832" s="9">
        <v>110.02</v>
      </c>
    </row>
    <row r="5833" spans="6:12">
      <c r="F5833" s="9">
        <v>5814</v>
      </c>
      <c r="G5833" s="9">
        <v>34</v>
      </c>
      <c r="H5833" s="9">
        <v>1</v>
      </c>
      <c r="I5833" s="9">
        <v>3</v>
      </c>
      <c r="J5833" s="9">
        <v>4.1019999999999897</v>
      </c>
      <c r="K5833" s="9">
        <v>118.86199999999999</v>
      </c>
      <c r="L5833" s="9">
        <v>117.36200000000002</v>
      </c>
    </row>
    <row r="5834" spans="6:12">
      <c r="F5834" s="9">
        <v>5815</v>
      </c>
      <c r="G5834" s="9">
        <v>55</v>
      </c>
      <c r="H5834" s="9">
        <v>3</v>
      </c>
      <c r="I5834" s="9">
        <v>9</v>
      </c>
      <c r="J5834" s="9">
        <v>140.86500000000001</v>
      </c>
      <c r="K5834" s="9">
        <v>165.71499999999992</v>
      </c>
      <c r="L5834" s="9">
        <v>166.16500000000008</v>
      </c>
    </row>
    <row r="5835" spans="6:12">
      <c r="F5835" s="9">
        <v>5816</v>
      </c>
      <c r="G5835" s="9">
        <v>30</v>
      </c>
      <c r="H5835" s="9">
        <v>2</v>
      </c>
      <c r="I5835" s="9">
        <v>9</v>
      </c>
      <c r="J5835" s="9">
        <v>141.91999999999993</v>
      </c>
      <c r="K5835" s="9">
        <v>88.419999999999959</v>
      </c>
      <c r="L5835" s="9">
        <v>86.920000000000016</v>
      </c>
    </row>
    <row r="5836" spans="6:12">
      <c r="F5836" s="9">
        <v>5817</v>
      </c>
      <c r="G5836" s="9">
        <v>45</v>
      </c>
      <c r="H5836" s="9">
        <v>2</v>
      </c>
      <c r="I5836" s="9">
        <v>5</v>
      </c>
      <c r="J5836" s="9">
        <v>13.224999999999994</v>
      </c>
      <c r="K5836" s="9">
        <v>125.47499999999994</v>
      </c>
      <c r="L5836" s="9">
        <v>124.62499999999997</v>
      </c>
    </row>
    <row r="5837" spans="6:12">
      <c r="F5837" s="9">
        <v>5818</v>
      </c>
      <c r="G5837" s="9">
        <v>23</v>
      </c>
      <c r="H5837" s="9">
        <v>1</v>
      </c>
      <c r="I5837" s="9">
        <v>9</v>
      </c>
      <c r="J5837" s="9">
        <v>169.73699999999994</v>
      </c>
      <c r="K5837" s="9">
        <v>32.306999999999931</v>
      </c>
      <c r="L5837" s="9">
        <v>31.556999999999988</v>
      </c>
    </row>
    <row r="5838" spans="6:12">
      <c r="F5838" s="9">
        <v>5819</v>
      </c>
      <c r="G5838" s="9">
        <v>30</v>
      </c>
      <c r="H5838" s="9">
        <v>3</v>
      </c>
      <c r="I5838" s="9">
        <v>9</v>
      </c>
      <c r="J5838" s="9">
        <v>91.390000000000043</v>
      </c>
      <c r="K5838" s="9">
        <v>123.99000000000001</v>
      </c>
      <c r="L5838" s="9">
        <v>120.69000000000005</v>
      </c>
    </row>
    <row r="5839" spans="6:12">
      <c r="F5839" s="9">
        <v>5820</v>
      </c>
      <c r="G5839" s="9">
        <v>34</v>
      </c>
      <c r="H5839" s="9">
        <v>2</v>
      </c>
      <c r="I5839" s="9">
        <v>6</v>
      </c>
      <c r="J5839" s="9">
        <v>50.40399999999994</v>
      </c>
      <c r="K5839" s="9">
        <v>123.46399999999997</v>
      </c>
      <c r="L5839" s="9">
        <v>121.36399999999999</v>
      </c>
    </row>
    <row r="5840" spans="6:12">
      <c r="F5840" s="9">
        <v>5821</v>
      </c>
      <c r="G5840" s="9">
        <v>27</v>
      </c>
      <c r="H5840" s="9">
        <v>2</v>
      </c>
      <c r="I5840" s="9">
        <v>7</v>
      </c>
      <c r="J5840" s="9">
        <v>99.008999999999958</v>
      </c>
      <c r="K5840" s="9">
        <v>131.63899999999995</v>
      </c>
      <c r="L5840" s="9">
        <v>128.88899999999998</v>
      </c>
    </row>
    <row r="5841" spans="6:12">
      <c r="F5841" s="9">
        <v>5822</v>
      </c>
      <c r="G5841" s="9">
        <v>25</v>
      </c>
      <c r="H5841" s="9">
        <v>1</v>
      </c>
      <c r="I5841" s="9">
        <v>7</v>
      </c>
      <c r="J5841" s="9">
        <v>153.62499999999997</v>
      </c>
      <c r="K5841" s="9">
        <v>100.77499999999996</v>
      </c>
      <c r="L5841" s="9">
        <v>99.524999999999991</v>
      </c>
    </row>
    <row r="5842" spans="6:12">
      <c r="F5842" s="9">
        <v>5823</v>
      </c>
      <c r="G5842" s="9">
        <v>30</v>
      </c>
      <c r="H5842" s="9">
        <v>1</v>
      </c>
      <c r="I5842" s="9">
        <v>7</v>
      </c>
      <c r="J5842" s="9">
        <v>141.70999999999995</v>
      </c>
      <c r="K5842" s="9">
        <v>87.309999999999974</v>
      </c>
      <c r="L5842" s="9">
        <v>86.809999999999974</v>
      </c>
    </row>
    <row r="5843" spans="6:12">
      <c r="F5843" s="9">
        <v>5824</v>
      </c>
      <c r="G5843" s="9">
        <v>49</v>
      </c>
      <c r="H5843" s="9">
        <v>3</v>
      </c>
      <c r="I5843" s="9">
        <v>4</v>
      </c>
      <c r="J5843" s="9">
        <v>-178.21899999999988</v>
      </c>
      <c r="K5843" s="9">
        <v>61.491000000000042</v>
      </c>
      <c r="L5843" s="9">
        <v>59.041000000000054</v>
      </c>
    </row>
    <row r="5844" spans="6:12">
      <c r="F5844" s="9">
        <v>5825</v>
      </c>
      <c r="G5844" s="9">
        <v>41</v>
      </c>
      <c r="H5844" s="9">
        <v>3</v>
      </c>
      <c r="I5844" s="9">
        <v>4</v>
      </c>
      <c r="J5844" s="9">
        <v>-199.21099999999996</v>
      </c>
      <c r="K5844" s="9">
        <v>42.978999999999957</v>
      </c>
      <c r="L5844" s="9">
        <v>39.329000000000008</v>
      </c>
    </row>
    <row r="5845" spans="6:12">
      <c r="F5845" s="9">
        <v>5826</v>
      </c>
      <c r="G5845" s="9">
        <v>23</v>
      </c>
      <c r="H5845" s="9">
        <v>1</v>
      </c>
      <c r="I5845" s="9">
        <v>9</v>
      </c>
      <c r="J5845" s="9">
        <v>169.73699999999994</v>
      </c>
      <c r="K5845" s="9">
        <v>32.306999999999931</v>
      </c>
      <c r="L5845" s="9">
        <v>31.556999999999988</v>
      </c>
    </row>
    <row r="5846" spans="6:12">
      <c r="F5846" s="9">
        <v>5827</v>
      </c>
      <c r="G5846" s="9">
        <v>37</v>
      </c>
      <c r="H5846" s="9">
        <v>2</v>
      </c>
      <c r="I5846" s="9">
        <v>9</v>
      </c>
      <c r="J5846" s="9">
        <v>137.71299999999994</v>
      </c>
      <c r="K5846" s="9">
        <v>82.043000000000006</v>
      </c>
      <c r="L5846" s="9">
        <v>81.592999999999961</v>
      </c>
    </row>
    <row r="5847" spans="6:12">
      <c r="F5847" s="9">
        <v>5828</v>
      </c>
      <c r="G5847" s="9">
        <v>29</v>
      </c>
      <c r="H5847" s="9">
        <v>3</v>
      </c>
      <c r="I5847" s="9">
        <v>6</v>
      </c>
      <c r="J5847" s="9">
        <v>-53.370999999999924</v>
      </c>
      <c r="K5847" s="9">
        <v>107.33900000000003</v>
      </c>
      <c r="L5847" s="9">
        <v>102.68900000000005</v>
      </c>
    </row>
    <row r="5848" spans="6:12">
      <c r="F5848" s="9">
        <v>5829</v>
      </c>
      <c r="G5848" s="9">
        <v>36</v>
      </c>
      <c r="H5848" s="9">
        <v>3</v>
      </c>
      <c r="I5848" s="9">
        <v>7</v>
      </c>
      <c r="J5848" s="9">
        <v>-0.25799999999992451</v>
      </c>
      <c r="K5848" s="9">
        <v>115.68199999999996</v>
      </c>
      <c r="L5848" s="9">
        <v>112.48200000000003</v>
      </c>
    </row>
    <row r="5849" spans="6:12">
      <c r="F5849" s="9">
        <v>5830</v>
      </c>
      <c r="G5849" s="9">
        <v>42</v>
      </c>
      <c r="H5849" s="9">
        <v>3</v>
      </c>
      <c r="I5849" s="9">
        <v>8</v>
      </c>
      <c r="J5849" s="9">
        <v>54.716000000000065</v>
      </c>
      <c r="K5849" s="9">
        <v>126.19599999999997</v>
      </c>
      <c r="L5849" s="9">
        <v>124.29599999999999</v>
      </c>
    </row>
    <row r="5850" spans="6:12">
      <c r="F5850" s="9">
        <v>5831</v>
      </c>
      <c r="G5850" s="9">
        <v>53</v>
      </c>
      <c r="H5850" s="9">
        <v>2</v>
      </c>
      <c r="I5850" s="9">
        <v>8</v>
      </c>
      <c r="J5850" s="9">
        <v>157.97900000000001</v>
      </c>
      <c r="K5850" s="9">
        <v>139.94899999999996</v>
      </c>
      <c r="L5850" s="9">
        <v>141.499</v>
      </c>
    </row>
    <row r="5851" spans="6:12">
      <c r="F5851" s="9">
        <v>5832</v>
      </c>
      <c r="G5851" s="9">
        <v>21</v>
      </c>
      <c r="H5851" s="9">
        <v>1</v>
      </c>
      <c r="I5851" s="9">
        <v>7</v>
      </c>
      <c r="J5851" s="9">
        <v>168.01699999999997</v>
      </c>
      <c r="K5851" s="9">
        <v>116.40699999999994</v>
      </c>
      <c r="L5851" s="9">
        <v>114.55699999999997</v>
      </c>
    </row>
    <row r="5852" spans="6:12">
      <c r="F5852" s="9">
        <v>5833</v>
      </c>
      <c r="G5852" s="9">
        <v>45</v>
      </c>
      <c r="H5852" s="9">
        <v>3</v>
      </c>
      <c r="I5852" s="9">
        <v>4</v>
      </c>
      <c r="J5852" s="9">
        <v>-190.875</v>
      </c>
      <c r="K5852" s="9">
        <v>50.07499999999996</v>
      </c>
      <c r="L5852" s="9">
        <v>47.025000000000034</v>
      </c>
    </row>
    <row r="5853" spans="6:12">
      <c r="F5853" s="9">
        <v>5834</v>
      </c>
      <c r="G5853" s="9">
        <v>31</v>
      </c>
      <c r="H5853" s="9">
        <v>1</v>
      </c>
      <c r="I5853" s="9">
        <v>8</v>
      </c>
      <c r="J5853" s="9">
        <v>149.65299999999996</v>
      </c>
      <c r="K5853" s="9">
        <v>52.342999999999989</v>
      </c>
      <c r="L5853" s="9">
        <v>52.393000000000029</v>
      </c>
    </row>
    <row r="5854" spans="6:12">
      <c r="F5854" s="9">
        <v>5835</v>
      </c>
      <c r="G5854" s="9">
        <v>55</v>
      </c>
      <c r="H5854" s="9">
        <v>2</v>
      </c>
      <c r="I5854" s="9">
        <v>6</v>
      </c>
      <c r="J5854" s="9">
        <v>99.774999999999949</v>
      </c>
      <c r="K5854" s="9">
        <v>166.32499999999993</v>
      </c>
      <c r="L5854" s="9">
        <v>167.37500000000006</v>
      </c>
    </row>
    <row r="5855" spans="6:12">
      <c r="F5855" s="9">
        <v>5836</v>
      </c>
      <c r="G5855" s="9">
        <v>22</v>
      </c>
      <c r="H5855" s="9">
        <v>3</v>
      </c>
      <c r="I5855" s="9">
        <v>7</v>
      </c>
      <c r="J5855" s="9">
        <v>23.233999999999924</v>
      </c>
      <c r="K5855" s="9">
        <v>143.5139999999999</v>
      </c>
      <c r="L5855" s="9">
        <v>138.21399999999994</v>
      </c>
    </row>
    <row r="5856" spans="6:12">
      <c r="F5856" s="9">
        <v>5837</v>
      </c>
      <c r="G5856" s="9">
        <v>24</v>
      </c>
      <c r="H5856" s="9">
        <v>3</v>
      </c>
      <c r="I5856" s="9">
        <v>3</v>
      </c>
      <c r="J5856" s="9">
        <v>-273.09800000000001</v>
      </c>
      <c r="K5856" s="9">
        <v>16.961999999999989</v>
      </c>
      <c r="L5856" s="9">
        <v>10.362000000000023</v>
      </c>
    </row>
    <row r="5857" spans="6:12">
      <c r="F5857" s="9">
        <v>5838</v>
      </c>
      <c r="G5857" s="9">
        <v>30</v>
      </c>
      <c r="H5857" s="9">
        <v>1</v>
      </c>
      <c r="I5857" s="9">
        <v>9</v>
      </c>
      <c r="J5857" s="9">
        <v>151.24999999999991</v>
      </c>
      <c r="K5857" s="9">
        <v>11.649999999999977</v>
      </c>
      <c r="L5857" s="9">
        <v>11.949999999999989</v>
      </c>
    </row>
    <row r="5858" spans="6:12">
      <c r="F5858" s="9">
        <v>5839</v>
      </c>
      <c r="G5858" s="9">
        <v>36</v>
      </c>
      <c r="H5858" s="9">
        <v>3</v>
      </c>
      <c r="I5858" s="9">
        <v>9</v>
      </c>
      <c r="J5858" s="9">
        <v>87.874000000000024</v>
      </c>
      <c r="K5858" s="9">
        <v>118.61399999999992</v>
      </c>
      <c r="L5858" s="9">
        <v>116.21400000000006</v>
      </c>
    </row>
    <row r="5859" spans="6:12">
      <c r="F5859" s="9">
        <v>5840</v>
      </c>
      <c r="G5859" s="9">
        <v>55</v>
      </c>
      <c r="H5859" s="9">
        <v>1</v>
      </c>
      <c r="I5859" s="9">
        <v>3</v>
      </c>
      <c r="J5859" s="9">
        <v>49.944999999999929</v>
      </c>
      <c r="K5859" s="9">
        <v>158.19499999999991</v>
      </c>
      <c r="L5859" s="9">
        <v>159.84500000000008</v>
      </c>
    </row>
    <row r="5860" spans="6:12">
      <c r="F5860" s="9">
        <v>5841</v>
      </c>
      <c r="G5860" s="9">
        <v>19</v>
      </c>
      <c r="H5860" s="9">
        <v>1</v>
      </c>
      <c r="I5860" s="9">
        <v>4</v>
      </c>
      <c r="J5860" s="9">
        <v>91.621000000000009</v>
      </c>
      <c r="K5860" s="9">
        <v>168.43099999999998</v>
      </c>
      <c r="L5860" s="9">
        <v>165.08100000000002</v>
      </c>
    </row>
    <row r="5861" spans="6:12">
      <c r="F5861" s="9">
        <v>5842</v>
      </c>
      <c r="G5861" s="9">
        <v>49</v>
      </c>
      <c r="H5861" s="9">
        <v>1</v>
      </c>
      <c r="I5861" s="9">
        <v>7</v>
      </c>
      <c r="J5861" s="9">
        <v>157.99299999999999</v>
      </c>
      <c r="K5861" s="9">
        <v>97.703000000000046</v>
      </c>
      <c r="L5861" s="9">
        <v>100.05300000000001</v>
      </c>
    </row>
    <row r="5862" spans="6:12">
      <c r="F5862" s="9">
        <v>5843</v>
      </c>
      <c r="G5862" s="9">
        <v>33</v>
      </c>
      <c r="H5862" s="9">
        <v>3</v>
      </c>
      <c r="I5862" s="9">
        <v>6</v>
      </c>
      <c r="J5862" s="9">
        <v>-57.946999999999889</v>
      </c>
      <c r="K5862" s="9">
        <v>101.523</v>
      </c>
      <c r="L5862" s="9">
        <v>97.473000000000013</v>
      </c>
    </row>
    <row r="5863" spans="6:12">
      <c r="F5863" s="9">
        <v>5844</v>
      </c>
      <c r="G5863" s="9">
        <v>22</v>
      </c>
      <c r="H5863" s="9">
        <v>3</v>
      </c>
      <c r="I5863" s="9">
        <v>8</v>
      </c>
      <c r="J5863" s="9">
        <v>71.95599999999996</v>
      </c>
      <c r="K5863" s="9">
        <v>149.63599999999991</v>
      </c>
      <c r="L5863" s="9">
        <v>144.73599999999993</v>
      </c>
    </row>
    <row r="5864" spans="6:12">
      <c r="F5864" s="9">
        <v>5845</v>
      </c>
      <c r="G5864" s="9">
        <v>32</v>
      </c>
      <c r="H5864" s="9">
        <v>3</v>
      </c>
      <c r="I5864" s="9">
        <v>6</v>
      </c>
      <c r="J5864" s="9">
        <v>-57.20799999999997</v>
      </c>
      <c r="K5864" s="9">
        <v>102.57199999999997</v>
      </c>
      <c r="L5864" s="9">
        <v>98.372000000000014</v>
      </c>
    </row>
    <row r="5865" spans="6:12">
      <c r="F5865" s="9">
        <v>5846</v>
      </c>
      <c r="G5865" s="9">
        <v>40</v>
      </c>
      <c r="H5865" s="9">
        <v>1</v>
      </c>
      <c r="I5865" s="9">
        <v>8</v>
      </c>
      <c r="J5865" s="9">
        <v>147.69999999999993</v>
      </c>
      <c r="K5865" s="9">
        <v>47.599999999999952</v>
      </c>
      <c r="L5865" s="9">
        <v>49.000000000000014</v>
      </c>
    </row>
    <row r="5866" spans="6:12">
      <c r="F5866" s="9">
        <v>5847</v>
      </c>
      <c r="G5866" s="9">
        <v>27</v>
      </c>
      <c r="H5866" s="9">
        <v>3</v>
      </c>
      <c r="I5866" s="9">
        <v>4</v>
      </c>
      <c r="J5866" s="9">
        <v>-194.3669999999999</v>
      </c>
      <c r="K5866" s="9">
        <v>52.162999999999982</v>
      </c>
      <c r="L5866" s="9">
        <v>46.413000000000011</v>
      </c>
    </row>
    <row r="5867" spans="6:12">
      <c r="F5867" s="9">
        <v>5848</v>
      </c>
      <c r="G5867" s="9">
        <v>39</v>
      </c>
      <c r="H5867" s="9">
        <v>2</v>
      </c>
      <c r="I5867" s="9">
        <v>9</v>
      </c>
      <c r="J5867" s="9">
        <v>138.94099999999992</v>
      </c>
      <c r="K5867" s="9">
        <v>82.650999999999954</v>
      </c>
      <c r="L5867" s="9">
        <v>82.500999999999976</v>
      </c>
    </row>
    <row r="5868" spans="6:12">
      <c r="F5868" s="9">
        <v>5849</v>
      </c>
      <c r="G5868" s="9">
        <v>43</v>
      </c>
      <c r="H5868" s="9">
        <v>1</v>
      </c>
      <c r="I5868" s="9">
        <v>6</v>
      </c>
      <c r="J5868" s="9">
        <v>123.25299999999997</v>
      </c>
      <c r="K5868" s="9">
        <v>107.42299999999996</v>
      </c>
      <c r="L5868" s="9">
        <v>108.473</v>
      </c>
    </row>
    <row r="5869" spans="6:12">
      <c r="F5869" s="9">
        <v>5850</v>
      </c>
      <c r="G5869" s="9">
        <v>42</v>
      </c>
      <c r="H5869" s="9">
        <v>1</v>
      </c>
      <c r="I5869" s="9">
        <v>5</v>
      </c>
      <c r="J5869" s="9">
        <v>93.050000000000026</v>
      </c>
      <c r="K5869" s="9">
        <v>120.12999999999998</v>
      </c>
      <c r="L5869" s="9">
        <v>120.62999999999998</v>
      </c>
    </row>
    <row r="5870" spans="6:12">
      <c r="F5870" s="9">
        <v>5851</v>
      </c>
      <c r="G5870" s="9">
        <v>53</v>
      </c>
      <c r="H5870" s="9">
        <v>1</v>
      </c>
      <c r="I5870" s="9">
        <v>6</v>
      </c>
      <c r="J5870" s="9">
        <v>154.71299999999994</v>
      </c>
      <c r="K5870" s="9">
        <v>135.78299999999993</v>
      </c>
      <c r="L5870" s="9">
        <v>138.33300000000006</v>
      </c>
    </row>
    <row r="5871" spans="6:12">
      <c r="F5871" s="9">
        <v>5852</v>
      </c>
      <c r="G5871" s="9">
        <v>31</v>
      </c>
      <c r="H5871" s="9">
        <v>2</v>
      </c>
      <c r="I5871" s="9">
        <v>3</v>
      </c>
      <c r="J5871" s="9">
        <v>-119.68699999999998</v>
      </c>
      <c r="K5871" s="9">
        <v>82.10299999999998</v>
      </c>
      <c r="L5871" s="9">
        <v>78.353000000000023</v>
      </c>
    </row>
    <row r="5872" spans="6:12">
      <c r="F5872" s="9">
        <v>5853</v>
      </c>
      <c r="G5872" s="9">
        <v>54</v>
      </c>
      <c r="H5872" s="9">
        <v>2</v>
      </c>
      <c r="I5872" s="9">
        <v>9</v>
      </c>
      <c r="J5872" s="9">
        <v>182.57599999999994</v>
      </c>
      <c r="K5872" s="9">
        <v>121.63599999999997</v>
      </c>
      <c r="L5872" s="9">
        <v>123.73599999999999</v>
      </c>
    </row>
    <row r="5873" spans="6:12">
      <c r="F5873" s="9">
        <v>5854</v>
      </c>
      <c r="G5873" s="9">
        <v>38</v>
      </c>
      <c r="H5873" s="9">
        <v>2</v>
      </c>
      <c r="I5873" s="9">
        <v>5</v>
      </c>
      <c r="J5873" s="9">
        <v>2.4800000000000182</v>
      </c>
      <c r="K5873" s="9">
        <v>116.89999999999999</v>
      </c>
      <c r="L5873" s="9">
        <v>115.00000000000001</v>
      </c>
    </row>
    <row r="5874" spans="6:12">
      <c r="F5874" s="9">
        <v>5855</v>
      </c>
      <c r="G5874" s="9">
        <v>36</v>
      </c>
      <c r="H5874" s="9">
        <v>3</v>
      </c>
      <c r="I5874" s="9">
        <v>9</v>
      </c>
      <c r="J5874" s="9">
        <v>87.874000000000024</v>
      </c>
      <c r="K5874" s="9">
        <v>118.61399999999992</v>
      </c>
      <c r="L5874" s="9">
        <v>116.21400000000006</v>
      </c>
    </row>
    <row r="5875" spans="6:12">
      <c r="F5875" s="9">
        <v>5856</v>
      </c>
      <c r="G5875" s="9">
        <v>47</v>
      </c>
      <c r="H5875" s="9">
        <v>3</v>
      </c>
      <c r="I5875" s="9">
        <v>8</v>
      </c>
      <c r="J5875" s="9">
        <v>67.281000000000063</v>
      </c>
      <c r="K5875" s="9">
        <v>137.2109999999999</v>
      </c>
      <c r="L5875" s="9">
        <v>136.06100000000004</v>
      </c>
    </row>
    <row r="5876" spans="6:12">
      <c r="F5876" s="9">
        <v>5857</v>
      </c>
      <c r="G5876" s="9">
        <v>32</v>
      </c>
      <c r="H5876" s="9">
        <v>2</v>
      </c>
      <c r="I5876" s="9">
        <v>4</v>
      </c>
      <c r="J5876" s="9">
        <v>-53.792000000000002</v>
      </c>
      <c r="K5876" s="9">
        <v>105.08799999999997</v>
      </c>
      <c r="L5876" s="9">
        <v>101.88800000000001</v>
      </c>
    </row>
    <row r="5877" spans="6:12">
      <c r="F5877" s="9">
        <v>5858</v>
      </c>
      <c r="G5877" s="9">
        <v>53</v>
      </c>
      <c r="H5877" s="9">
        <v>3</v>
      </c>
      <c r="I5877" s="9">
        <v>3</v>
      </c>
      <c r="J5877" s="9">
        <v>-248.07099999999986</v>
      </c>
      <c r="K5877" s="9">
        <v>32.998999999999938</v>
      </c>
      <c r="L5877" s="9">
        <v>30.749000000000052</v>
      </c>
    </row>
    <row r="5878" spans="6:12">
      <c r="F5878" s="9">
        <v>5859</v>
      </c>
      <c r="G5878" s="9">
        <v>44</v>
      </c>
      <c r="H5878" s="9">
        <v>1</v>
      </c>
      <c r="I5878" s="9">
        <v>6</v>
      </c>
      <c r="J5878" s="9">
        <v>125.18399999999997</v>
      </c>
      <c r="K5878" s="9">
        <v>109.04399999999995</v>
      </c>
      <c r="L5878" s="9">
        <v>110.24399999999997</v>
      </c>
    </row>
    <row r="5879" spans="6:12">
      <c r="F5879" s="9">
        <v>5860</v>
      </c>
      <c r="G5879" s="9">
        <v>38</v>
      </c>
      <c r="H5879" s="9">
        <v>1</v>
      </c>
      <c r="I5879" s="9">
        <v>9</v>
      </c>
      <c r="J5879" s="9">
        <v>146.32199999999992</v>
      </c>
      <c r="K5879" s="9">
        <v>4.2419999999999618</v>
      </c>
      <c r="L5879" s="9">
        <v>5.7420000000000186</v>
      </c>
    </row>
    <row r="5880" spans="6:12">
      <c r="F5880" s="9">
        <v>5861</v>
      </c>
      <c r="G5880" s="9">
        <v>32</v>
      </c>
      <c r="H5880" s="9">
        <v>1</v>
      </c>
      <c r="I5880" s="9">
        <v>3</v>
      </c>
      <c r="J5880" s="9">
        <v>5.9459999999999908</v>
      </c>
      <c r="K5880" s="9">
        <v>121.32599999999999</v>
      </c>
      <c r="L5880" s="9">
        <v>119.52600000000001</v>
      </c>
    </row>
    <row r="5881" spans="6:12">
      <c r="F5881" s="9">
        <v>5862</v>
      </c>
      <c r="G5881" s="9">
        <v>40</v>
      </c>
      <c r="H5881" s="9">
        <v>3</v>
      </c>
      <c r="I5881" s="9">
        <v>8</v>
      </c>
      <c r="J5881" s="9">
        <v>51.580000000000098</v>
      </c>
      <c r="K5881" s="9">
        <v>123.67999999999995</v>
      </c>
      <c r="L5881" s="9">
        <v>121.48000000000008</v>
      </c>
    </row>
    <row r="5882" spans="6:12">
      <c r="F5882" s="9">
        <v>5863</v>
      </c>
      <c r="G5882" s="9">
        <v>19</v>
      </c>
      <c r="H5882" s="9">
        <v>1</v>
      </c>
      <c r="I5882" s="9">
        <v>9</v>
      </c>
      <c r="J5882" s="9">
        <v>186.24099999999993</v>
      </c>
      <c r="K5882" s="9">
        <v>50.050999999999945</v>
      </c>
      <c r="L5882" s="9">
        <v>48.700999999999979</v>
      </c>
    </row>
    <row r="5883" spans="6:12">
      <c r="F5883" s="9">
        <v>5864</v>
      </c>
      <c r="G5883" s="9">
        <v>54</v>
      </c>
      <c r="H5883" s="9">
        <v>3</v>
      </c>
      <c r="I5883" s="9">
        <v>9</v>
      </c>
      <c r="J5883" s="9">
        <v>135.64600000000007</v>
      </c>
      <c r="K5883" s="9">
        <v>160.80599999999998</v>
      </c>
      <c r="L5883" s="9">
        <v>161.10600000000005</v>
      </c>
    </row>
    <row r="5884" spans="6:12">
      <c r="F5884" s="9">
        <v>5865</v>
      </c>
      <c r="G5884" s="9">
        <v>20</v>
      </c>
      <c r="H5884" s="9">
        <v>2</v>
      </c>
      <c r="I5884" s="9">
        <v>4</v>
      </c>
      <c r="J5884" s="9">
        <v>-21.920000000000016</v>
      </c>
      <c r="K5884" s="9">
        <v>140.67999999999995</v>
      </c>
      <c r="L5884" s="9">
        <v>135.68</v>
      </c>
    </row>
    <row r="5885" spans="6:12">
      <c r="F5885" s="9">
        <v>5866</v>
      </c>
      <c r="G5885" s="9">
        <v>23</v>
      </c>
      <c r="H5885" s="9">
        <v>3</v>
      </c>
      <c r="I5885" s="9">
        <v>9</v>
      </c>
      <c r="J5885" s="9">
        <v>107.77699999999999</v>
      </c>
      <c r="K5885" s="9">
        <v>142.54699999999997</v>
      </c>
      <c r="L5885" s="9">
        <v>138.19700000000006</v>
      </c>
    </row>
    <row r="5886" spans="6:12">
      <c r="F5886" s="9">
        <v>5867</v>
      </c>
      <c r="G5886" s="9">
        <v>44</v>
      </c>
      <c r="H5886" s="9">
        <v>2</v>
      </c>
      <c r="I5886" s="9">
        <v>6</v>
      </c>
      <c r="J5886" s="9">
        <v>59.063999999999965</v>
      </c>
      <c r="K5886" s="9">
        <v>129.02399999999994</v>
      </c>
      <c r="L5886" s="9">
        <v>128.42399999999998</v>
      </c>
    </row>
    <row r="5887" spans="6:12">
      <c r="F5887" s="9">
        <v>5868</v>
      </c>
      <c r="G5887" s="9">
        <v>47</v>
      </c>
      <c r="H5887" s="9">
        <v>2</v>
      </c>
      <c r="I5887" s="9">
        <v>7</v>
      </c>
      <c r="J5887" s="9">
        <v>105.64899999999997</v>
      </c>
      <c r="K5887" s="9">
        <v>132.07899999999992</v>
      </c>
      <c r="L5887" s="9">
        <v>132.32900000000001</v>
      </c>
    </row>
    <row r="5888" spans="6:12">
      <c r="F5888" s="9">
        <v>5869</v>
      </c>
      <c r="G5888" s="9">
        <v>47</v>
      </c>
      <c r="H5888" s="9">
        <v>3</v>
      </c>
      <c r="I5888" s="9">
        <v>9</v>
      </c>
      <c r="J5888" s="9">
        <v>106.673</v>
      </c>
      <c r="K5888" s="9">
        <v>134.00299999999993</v>
      </c>
      <c r="L5888" s="9">
        <v>133.25300000000004</v>
      </c>
    </row>
    <row r="5889" spans="6:12">
      <c r="F5889" s="9">
        <v>5870</v>
      </c>
      <c r="G5889" s="9">
        <v>42</v>
      </c>
      <c r="H5889" s="9">
        <v>2</v>
      </c>
      <c r="I5889" s="9">
        <v>6</v>
      </c>
      <c r="J5889" s="9">
        <v>55.171999999999969</v>
      </c>
      <c r="K5889" s="9">
        <v>125.75199999999995</v>
      </c>
      <c r="L5889" s="9">
        <v>124.85199999999995</v>
      </c>
    </row>
    <row r="5890" spans="6:12">
      <c r="F5890" s="9">
        <v>5871</v>
      </c>
      <c r="G5890" s="9">
        <v>52</v>
      </c>
      <c r="H5890" s="9">
        <v>1</v>
      </c>
      <c r="I5890" s="9">
        <v>4</v>
      </c>
      <c r="J5890" s="9">
        <v>83.667999999999964</v>
      </c>
      <c r="K5890" s="9">
        <v>150.24799999999999</v>
      </c>
      <c r="L5890" s="9">
        <v>151.84800000000001</v>
      </c>
    </row>
    <row r="5891" spans="6:12">
      <c r="F5891" s="9">
        <v>5872</v>
      </c>
      <c r="G5891" s="9">
        <v>35</v>
      </c>
      <c r="H5891" s="9">
        <v>3</v>
      </c>
      <c r="I5891" s="9">
        <v>8</v>
      </c>
      <c r="J5891" s="9">
        <v>48.465000000000089</v>
      </c>
      <c r="K5891" s="9">
        <v>122.11499999999995</v>
      </c>
      <c r="L5891" s="9">
        <v>119.16500000000002</v>
      </c>
    </row>
    <row r="5892" spans="6:12">
      <c r="F5892" s="9">
        <v>5873</v>
      </c>
      <c r="G5892" s="9">
        <v>42</v>
      </c>
      <c r="H5892" s="9">
        <v>3</v>
      </c>
      <c r="I5892" s="9">
        <v>3</v>
      </c>
      <c r="J5892" s="9">
        <v>-284.29399999999998</v>
      </c>
      <c r="K5892" s="9">
        <v>0.18599999999997863</v>
      </c>
      <c r="L5892" s="9">
        <v>-3.7139999999999702</v>
      </c>
    </row>
    <row r="5893" spans="6:12">
      <c r="F5893" s="9">
        <v>5874</v>
      </c>
      <c r="G5893" s="9">
        <v>22</v>
      </c>
      <c r="H5893" s="9">
        <v>2</v>
      </c>
      <c r="I5893" s="9">
        <v>6</v>
      </c>
      <c r="J5893" s="9">
        <v>75.651999999999958</v>
      </c>
      <c r="K5893" s="9">
        <v>152.43199999999996</v>
      </c>
      <c r="L5893" s="9">
        <v>148.53199999999998</v>
      </c>
    </row>
    <row r="5894" spans="6:12">
      <c r="F5894" s="9">
        <v>5875</v>
      </c>
      <c r="G5894" s="9">
        <v>55</v>
      </c>
      <c r="H5894" s="9">
        <v>3</v>
      </c>
      <c r="I5894" s="9">
        <v>5</v>
      </c>
      <c r="J5894" s="9">
        <v>-73.77499999999992</v>
      </c>
      <c r="K5894" s="9">
        <v>121.47499999999991</v>
      </c>
      <c r="L5894" s="9">
        <v>120.32500000000005</v>
      </c>
    </row>
    <row r="5895" spans="6:12">
      <c r="F5895" s="9">
        <v>5876</v>
      </c>
      <c r="G5895" s="9">
        <v>54</v>
      </c>
      <c r="H5895" s="9">
        <v>1</v>
      </c>
      <c r="I5895" s="9">
        <v>4</v>
      </c>
      <c r="J5895" s="9">
        <v>92.635999999999967</v>
      </c>
      <c r="K5895" s="9">
        <v>158.596</v>
      </c>
      <c r="L5895" s="9">
        <v>160.49600000000007</v>
      </c>
    </row>
    <row r="5896" spans="6:12">
      <c r="F5896" s="9">
        <v>5877</v>
      </c>
      <c r="G5896" s="9">
        <v>46</v>
      </c>
      <c r="H5896" s="9">
        <v>3</v>
      </c>
      <c r="I5896" s="9">
        <v>7</v>
      </c>
      <c r="J5896" s="9">
        <v>15.36200000000008</v>
      </c>
      <c r="K5896" s="9">
        <v>128.20199999999994</v>
      </c>
      <c r="L5896" s="9">
        <v>126.50200000000001</v>
      </c>
    </row>
    <row r="5897" spans="6:12">
      <c r="F5897" s="9">
        <v>5878</v>
      </c>
      <c r="G5897" s="9">
        <v>50</v>
      </c>
      <c r="H5897" s="9">
        <v>3</v>
      </c>
      <c r="I5897" s="9">
        <v>8</v>
      </c>
      <c r="J5897" s="9">
        <v>78.060000000000059</v>
      </c>
      <c r="K5897" s="9">
        <v>147.05999999999995</v>
      </c>
      <c r="L5897" s="9">
        <v>146.36000000000001</v>
      </c>
    </row>
    <row r="5898" spans="6:12">
      <c r="F5898" s="9">
        <v>5879</v>
      </c>
      <c r="G5898" s="9">
        <v>54</v>
      </c>
      <c r="H5898" s="9">
        <v>2</v>
      </c>
      <c r="I5898" s="9">
        <v>9</v>
      </c>
      <c r="J5898" s="9">
        <v>182.57599999999994</v>
      </c>
      <c r="K5898" s="9">
        <v>121.63599999999997</v>
      </c>
      <c r="L5898" s="9">
        <v>123.73599999999999</v>
      </c>
    </row>
    <row r="5899" spans="6:12">
      <c r="F5899" s="9">
        <v>5880</v>
      </c>
      <c r="G5899" s="9">
        <v>21</v>
      </c>
      <c r="H5899" s="9">
        <v>2</v>
      </c>
      <c r="I5899" s="9">
        <v>9</v>
      </c>
      <c r="J5899" s="9">
        <v>166.76899999999995</v>
      </c>
      <c r="K5899" s="9">
        <v>116.05899999999994</v>
      </c>
      <c r="L5899" s="9">
        <v>113.20899999999997</v>
      </c>
    </row>
    <row r="5900" spans="6:12">
      <c r="F5900" s="9">
        <v>5881</v>
      </c>
      <c r="G5900" s="9">
        <v>41</v>
      </c>
      <c r="H5900" s="9">
        <v>2</v>
      </c>
      <c r="I5900" s="9">
        <v>4</v>
      </c>
      <c r="J5900" s="9">
        <v>-52.180999999999983</v>
      </c>
      <c r="K5900" s="9">
        <v>103.90899999999996</v>
      </c>
      <c r="L5900" s="9">
        <v>102.05899999999997</v>
      </c>
    </row>
    <row r="5901" spans="6:12">
      <c r="F5901" s="9">
        <v>5882</v>
      </c>
      <c r="G5901" s="9">
        <v>47</v>
      </c>
      <c r="H5901" s="9">
        <v>2</v>
      </c>
      <c r="I5901" s="9">
        <v>5</v>
      </c>
      <c r="J5901" s="9">
        <v>18.725000000000023</v>
      </c>
      <c r="K5901" s="9">
        <v>130.35499999999996</v>
      </c>
      <c r="L5901" s="9">
        <v>129.80500000000001</v>
      </c>
    </row>
    <row r="5902" spans="6:12">
      <c r="F5902" s="9">
        <v>5883</v>
      </c>
      <c r="G5902" s="9">
        <v>40</v>
      </c>
      <c r="H5902" s="9">
        <v>3</v>
      </c>
      <c r="I5902" s="9">
        <v>5</v>
      </c>
      <c r="J5902" s="9">
        <v>-123.34999999999991</v>
      </c>
      <c r="K5902" s="9">
        <v>76.549999999999926</v>
      </c>
      <c r="L5902" s="9">
        <v>73.150000000000006</v>
      </c>
    </row>
    <row r="5903" spans="6:12">
      <c r="F5903" s="9">
        <v>5884</v>
      </c>
      <c r="G5903" s="9">
        <v>29</v>
      </c>
      <c r="H5903" s="9">
        <v>3</v>
      </c>
      <c r="I5903" s="9">
        <v>6</v>
      </c>
      <c r="J5903" s="9">
        <v>-53.370999999999924</v>
      </c>
      <c r="K5903" s="9">
        <v>107.33900000000003</v>
      </c>
      <c r="L5903" s="9">
        <v>102.68900000000005</v>
      </c>
    </row>
    <row r="5904" spans="6:12">
      <c r="F5904" s="9">
        <v>5885</v>
      </c>
      <c r="G5904" s="9">
        <v>44</v>
      </c>
      <c r="H5904" s="9">
        <v>1</v>
      </c>
      <c r="I5904" s="9">
        <v>5</v>
      </c>
      <c r="J5904" s="9">
        <v>96.630000000000024</v>
      </c>
      <c r="K5904" s="9">
        <v>123.08999999999997</v>
      </c>
      <c r="L5904" s="9">
        <v>123.88999999999999</v>
      </c>
    </row>
    <row r="5905" spans="6:12">
      <c r="F5905" s="9">
        <v>5886</v>
      </c>
      <c r="G5905" s="9">
        <v>53</v>
      </c>
      <c r="H5905" s="9">
        <v>2</v>
      </c>
      <c r="I5905" s="9">
        <v>5</v>
      </c>
      <c r="J5905" s="9">
        <v>41.705000000000041</v>
      </c>
      <c r="K5905" s="9">
        <v>151.47499999999997</v>
      </c>
      <c r="L5905" s="9">
        <v>151.82499999999999</v>
      </c>
    </row>
    <row r="5906" spans="6:12">
      <c r="F5906" s="9">
        <v>5887</v>
      </c>
      <c r="G5906" s="9">
        <v>51</v>
      </c>
      <c r="H5906" s="9">
        <v>2</v>
      </c>
      <c r="I5906" s="9">
        <v>9</v>
      </c>
      <c r="J5906" s="9">
        <v>168.98899999999998</v>
      </c>
      <c r="K5906" s="9">
        <v>108.97899999999996</v>
      </c>
      <c r="L5906" s="9">
        <v>110.62900000000005</v>
      </c>
    </row>
    <row r="5907" spans="6:12">
      <c r="F5907" s="9">
        <v>5888</v>
      </c>
      <c r="G5907" s="9">
        <v>23</v>
      </c>
      <c r="H5907" s="9">
        <v>1</v>
      </c>
      <c r="I5907" s="9">
        <v>5</v>
      </c>
      <c r="J5907" s="9">
        <v>112.90500000000003</v>
      </c>
      <c r="K5907" s="9">
        <v>145.875</v>
      </c>
      <c r="L5907" s="9">
        <v>143.52499999999998</v>
      </c>
    </row>
    <row r="5908" spans="6:12">
      <c r="F5908" s="9">
        <v>5889</v>
      </c>
      <c r="G5908" s="9">
        <v>52</v>
      </c>
      <c r="H5908" s="9">
        <v>3</v>
      </c>
      <c r="I5908" s="9">
        <v>6</v>
      </c>
      <c r="J5908" s="9">
        <v>-20.687999999999931</v>
      </c>
      <c r="K5908" s="9">
        <v>132.892</v>
      </c>
      <c r="L5908" s="9">
        <v>131.69200000000001</v>
      </c>
    </row>
    <row r="5909" spans="6:12">
      <c r="F5909" s="9">
        <v>5890</v>
      </c>
      <c r="G5909" s="9">
        <v>50</v>
      </c>
      <c r="H5909" s="9">
        <v>1</v>
      </c>
      <c r="I5909" s="9">
        <v>3</v>
      </c>
      <c r="J5909" s="9">
        <v>28.229999999999983</v>
      </c>
      <c r="K5909" s="9">
        <v>138.02999999999997</v>
      </c>
      <c r="L5909" s="9">
        <v>138.93000000000006</v>
      </c>
    </row>
    <row r="5910" spans="6:12">
      <c r="F5910" s="9">
        <v>5891</v>
      </c>
      <c r="G5910" s="9">
        <v>36</v>
      </c>
      <c r="H5910" s="9">
        <v>2</v>
      </c>
      <c r="I5910" s="9">
        <v>7</v>
      </c>
      <c r="J5910" s="9">
        <v>88.631999999999977</v>
      </c>
      <c r="K5910" s="9">
        <v>118.47199999999998</v>
      </c>
      <c r="L5910" s="9">
        <v>117.072</v>
      </c>
    </row>
    <row r="5911" spans="6:12">
      <c r="F5911" s="9">
        <v>5892</v>
      </c>
      <c r="G5911" s="9">
        <v>38</v>
      </c>
      <c r="H5911" s="9">
        <v>2</v>
      </c>
      <c r="I5911" s="9">
        <v>9</v>
      </c>
      <c r="J5911" s="9">
        <v>138.19199999999995</v>
      </c>
      <c r="K5911" s="9">
        <v>82.211999999999932</v>
      </c>
      <c r="L5911" s="9">
        <v>81.911999999999978</v>
      </c>
    </row>
    <row r="5912" spans="6:12">
      <c r="F5912" s="9">
        <v>5893</v>
      </c>
      <c r="G5912" s="9">
        <v>52</v>
      </c>
      <c r="H5912" s="9">
        <v>2</v>
      </c>
      <c r="I5912" s="9">
        <v>3</v>
      </c>
      <c r="J5912" s="9">
        <v>-87.703999999999979</v>
      </c>
      <c r="K5912" s="9">
        <v>107.57599999999998</v>
      </c>
      <c r="L5912" s="9">
        <v>106.97599999999996</v>
      </c>
    </row>
    <row r="5913" spans="6:12">
      <c r="F5913" s="9">
        <v>5894</v>
      </c>
      <c r="G5913" s="9">
        <v>23</v>
      </c>
      <c r="H5913" s="9">
        <v>2</v>
      </c>
      <c r="I5913" s="9">
        <v>5</v>
      </c>
      <c r="J5913" s="9">
        <v>24.004999999999995</v>
      </c>
      <c r="K5913" s="9">
        <v>143.07499999999996</v>
      </c>
      <c r="L5913" s="9">
        <v>138.92499999999998</v>
      </c>
    </row>
    <row r="5914" spans="6:12">
      <c r="F5914" s="9">
        <v>5895</v>
      </c>
      <c r="G5914" s="9">
        <v>33</v>
      </c>
      <c r="H5914" s="9">
        <v>2</v>
      </c>
      <c r="I5914" s="9">
        <v>9</v>
      </c>
      <c r="J5914" s="9">
        <v>138.49699999999996</v>
      </c>
      <c r="K5914" s="9">
        <v>84.066999999999894</v>
      </c>
      <c r="L5914" s="9">
        <v>83.016999999999939</v>
      </c>
    </row>
    <row r="5915" spans="6:12">
      <c r="F5915" s="9">
        <v>5896</v>
      </c>
      <c r="G5915" s="9">
        <v>25</v>
      </c>
      <c r="H5915" s="9">
        <v>1</v>
      </c>
      <c r="I5915" s="9">
        <v>7</v>
      </c>
      <c r="J5915" s="9">
        <v>153.62499999999997</v>
      </c>
      <c r="K5915" s="9">
        <v>100.77499999999996</v>
      </c>
      <c r="L5915" s="9">
        <v>99.524999999999991</v>
      </c>
    </row>
    <row r="5916" spans="6:12">
      <c r="F5916" s="9">
        <v>5897</v>
      </c>
      <c r="G5916" s="9">
        <v>29</v>
      </c>
      <c r="H5916" s="9">
        <v>2</v>
      </c>
      <c r="I5916" s="9">
        <v>8</v>
      </c>
      <c r="J5916" s="9">
        <v>123.94699999999997</v>
      </c>
      <c r="K5916" s="9">
        <v>113.35699999999994</v>
      </c>
      <c r="L5916" s="9">
        <v>111.30699999999999</v>
      </c>
    </row>
    <row r="5917" spans="6:12">
      <c r="F5917" s="9">
        <v>5898</v>
      </c>
      <c r="G5917" s="9">
        <v>43</v>
      </c>
      <c r="H5917" s="9">
        <v>1</v>
      </c>
      <c r="I5917" s="9">
        <v>4</v>
      </c>
      <c r="J5917" s="9">
        <v>56.677</v>
      </c>
      <c r="K5917" s="9">
        <v>126.04699999999995</v>
      </c>
      <c r="L5917" s="9">
        <v>126.29700000000001</v>
      </c>
    </row>
    <row r="5918" spans="6:12">
      <c r="F5918" s="9">
        <v>5899</v>
      </c>
      <c r="G5918" s="9">
        <v>31</v>
      </c>
      <c r="H5918" s="9">
        <v>1</v>
      </c>
      <c r="I5918" s="9">
        <v>4</v>
      </c>
      <c r="J5918" s="9">
        <v>54.709000000000003</v>
      </c>
      <c r="K5918" s="9">
        <v>127.79899999999998</v>
      </c>
      <c r="L5918" s="9">
        <v>126.24900000000002</v>
      </c>
    </row>
    <row r="5919" spans="6:12">
      <c r="F5919" s="9">
        <v>5900</v>
      </c>
      <c r="G5919" s="9">
        <v>22</v>
      </c>
      <c r="H5919" s="9">
        <v>1</v>
      </c>
      <c r="I5919" s="9">
        <v>3</v>
      </c>
      <c r="J5919" s="9">
        <v>31.365999999999989</v>
      </c>
      <c r="K5919" s="9">
        <v>149.846</v>
      </c>
      <c r="L5919" s="9">
        <v>146.54599999999999</v>
      </c>
    </row>
    <row r="5920" spans="6:12">
      <c r="F5920" s="9">
        <v>5901</v>
      </c>
      <c r="G5920" s="9">
        <v>53</v>
      </c>
      <c r="H5920" s="9">
        <v>2</v>
      </c>
      <c r="I5920" s="9">
        <v>8</v>
      </c>
      <c r="J5920" s="9">
        <v>157.97900000000001</v>
      </c>
      <c r="K5920" s="9">
        <v>139.94899999999996</v>
      </c>
      <c r="L5920" s="9">
        <v>141.499</v>
      </c>
    </row>
    <row r="5921" spans="6:12">
      <c r="F5921" s="9">
        <v>5902</v>
      </c>
      <c r="G5921" s="9">
        <v>42</v>
      </c>
      <c r="H5921" s="9">
        <v>1</v>
      </c>
      <c r="I5921" s="9">
        <v>5</v>
      </c>
      <c r="J5921" s="9">
        <v>93.050000000000026</v>
      </c>
      <c r="K5921" s="9">
        <v>120.12999999999998</v>
      </c>
      <c r="L5921" s="9">
        <v>120.62999999999998</v>
      </c>
    </row>
    <row r="5922" spans="6:12">
      <c r="F5922" s="9">
        <v>5903</v>
      </c>
      <c r="G5922" s="9">
        <v>30</v>
      </c>
      <c r="H5922" s="9">
        <v>2</v>
      </c>
      <c r="I5922" s="9">
        <v>9</v>
      </c>
      <c r="J5922" s="9">
        <v>141.91999999999993</v>
      </c>
      <c r="K5922" s="9">
        <v>88.419999999999959</v>
      </c>
      <c r="L5922" s="9">
        <v>86.920000000000016</v>
      </c>
    </row>
    <row r="5923" spans="6:12">
      <c r="F5923" s="9">
        <v>5904</v>
      </c>
      <c r="G5923" s="9">
        <v>30</v>
      </c>
      <c r="H5923" s="9">
        <v>1</v>
      </c>
      <c r="I5923" s="9">
        <v>4</v>
      </c>
      <c r="J5923" s="9">
        <v>56.300000000000004</v>
      </c>
      <c r="K5923" s="9">
        <v>129.69999999999999</v>
      </c>
      <c r="L5923" s="9">
        <v>128</v>
      </c>
    </row>
    <row r="5924" spans="6:12">
      <c r="F5924" s="9">
        <v>5905</v>
      </c>
      <c r="G5924" s="9">
        <v>28</v>
      </c>
      <c r="H5924" s="9">
        <v>1</v>
      </c>
      <c r="I5924" s="9">
        <v>3</v>
      </c>
      <c r="J5924" s="9">
        <v>12.873999999999988</v>
      </c>
      <c r="K5924" s="9">
        <v>129.49400000000003</v>
      </c>
      <c r="L5924" s="9">
        <v>127.09399999999999</v>
      </c>
    </row>
    <row r="5925" spans="6:12">
      <c r="F5925" s="9">
        <v>5906</v>
      </c>
      <c r="G5925" s="9">
        <v>26</v>
      </c>
      <c r="H5925" s="9">
        <v>3</v>
      </c>
      <c r="I5925" s="9">
        <v>3</v>
      </c>
      <c r="J5925" s="9">
        <v>-278.66199999999992</v>
      </c>
      <c r="K5925" s="9">
        <v>10.777999999999963</v>
      </c>
      <c r="L5925" s="9">
        <v>4.4779999999999802</v>
      </c>
    </row>
    <row r="5926" spans="6:12">
      <c r="F5926" s="9">
        <v>5907</v>
      </c>
      <c r="G5926" s="9">
        <v>40</v>
      </c>
      <c r="H5926" s="9">
        <v>2</v>
      </c>
      <c r="I5926" s="9">
        <v>5</v>
      </c>
      <c r="J5926" s="9">
        <v>4.1999999999999886</v>
      </c>
      <c r="K5926" s="9">
        <v>117.99999999999996</v>
      </c>
      <c r="L5926" s="9">
        <v>116.39999999999999</v>
      </c>
    </row>
    <row r="5927" spans="6:12">
      <c r="F5927" s="9">
        <v>5908</v>
      </c>
      <c r="G5927" s="9">
        <v>33</v>
      </c>
      <c r="H5927" s="9">
        <v>2</v>
      </c>
      <c r="I5927" s="9">
        <v>7</v>
      </c>
      <c r="J5927" s="9">
        <v>89.660999999999973</v>
      </c>
      <c r="K5927" s="9">
        <v>120.43099999999995</v>
      </c>
      <c r="L5927" s="9">
        <v>118.58099999999996</v>
      </c>
    </row>
    <row r="5928" spans="6:12">
      <c r="F5928" s="9">
        <v>5909</v>
      </c>
      <c r="G5928" s="9">
        <v>40</v>
      </c>
      <c r="H5928" s="9">
        <v>2</v>
      </c>
      <c r="I5928" s="9">
        <v>6</v>
      </c>
      <c r="J5928" s="9">
        <v>52.359999999999957</v>
      </c>
      <c r="K5928" s="9">
        <v>123.55999999999995</v>
      </c>
      <c r="L5928" s="9">
        <v>122.36</v>
      </c>
    </row>
    <row r="5929" spans="6:12">
      <c r="F5929" s="9">
        <v>5910</v>
      </c>
      <c r="G5929" s="9">
        <v>25</v>
      </c>
      <c r="H5929" s="9">
        <v>2</v>
      </c>
      <c r="I5929" s="9">
        <v>3</v>
      </c>
      <c r="J5929" s="9">
        <v>-106.95500000000001</v>
      </c>
      <c r="K5929" s="9">
        <v>96.694999999999979</v>
      </c>
      <c r="L5929" s="9">
        <v>92.044999999999987</v>
      </c>
    </row>
    <row r="5930" spans="6:12">
      <c r="F5930" s="9">
        <v>5911</v>
      </c>
      <c r="G5930" s="9">
        <v>19</v>
      </c>
      <c r="H5930" s="9">
        <v>1</v>
      </c>
      <c r="I5930" s="9">
        <v>4</v>
      </c>
      <c r="J5930" s="9">
        <v>91.621000000000009</v>
      </c>
      <c r="K5930" s="9">
        <v>168.43099999999998</v>
      </c>
      <c r="L5930" s="9">
        <v>165.08100000000002</v>
      </c>
    </row>
    <row r="5931" spans="6:12">
      <c r="F5931" s="9">
        <v>5912</v>
      </c>
      <c r="G5931" s="9">
        <v>33</v>
      </c>
      <c r="H5931" s="9">
        <v>2</v>
      </c>
      <c r="I5931" s="9">
        <v>9</v>
      </c>
      <c r="J5931" s="9">
        <v>138.49699999999996</v>
      </c>
      <c r="K5931" s="9">
        <v>84.066999999999894</v>
      </c>
      <c r="L5931" s="9">
        <v>83.016999999999939</v>
      </c>
    </row>
    <row r="5932" spans="6:12">
      <c r="F5932" s="9">
        <v>5913</v>
      </c>
      <c r="G5932" s="9">
        <v>37</v>
      </c>
      <c r="H5932" s="9">
        <v>1</v>
      </c>
      <c r="I5932" s="9">
        <v>4</v>
      </c>
      <c r="J5932" s="9">
        <v>50.83300000000002</v>
      </c>
      <c r="K5932" s="9">
        <v>122.06300000000002</v>
      </c>
      <c r="L5932" s="9">
        <v>121.41300000000001</v>
      </c>
    </row>
    <row r="5933" spans="6:12">
      <c r="F5933" s="9">
        <v>5914</v>
      </c>
      <c r="G5933" s="9">
        <v>37</v>
      </c>
      <c r="H5933" s="9">
        <v>3</v>
      </c>
      <c r="I5933" s="9">
        <v>3</v>
      </c>
      <c r="J5933" s="9">
        <v>-289.95899999999995</v>
      </c>
      <c r="K5933" s="9">
        <v>-3.929000000000002</v>
      </c>
      <c r="L5933" s="9">
        <v>-8.5789999999999509</v>
      </c>
    </row>
    <row r="5934" spans="6:12">
      <c r="F5934" s="9">
        <v>5915</v>
      </c>
      <c r="G5934" s="9">
        <v>46</v>
      </c>
      <c r="H5934" s="9">
        <v>3</v>
      </c>
      <c r="I5934" s="9">
        <v>6</v>
      </c>
      <c r="J5934" s="9">
        <v>-42.983999999999924</v>
      </c>
      <c r="K5934" s="9">
        <v>112.45599999999996</v>
      </c>
      <c r="L5934" s="9">
        <v>110.35600000000005</v>
      </c>
    </row>
    <row r="5935" spans="6:12">
      <c r="F5935" s="9">
        <v>5916</v>
      </c>
      <c r="G5935" s="9">
        <v>29</v>
      </c>
      <c r="H5935" s="9">
        <v>1</v>
      </c>
      <c r="I5935" s="9">
        <v>6</v>
      </c>
      <c r="J5935" s="9">
        <v>124.56899999999999</v>
      </c>
      <c r="K5935" s="9">
        <v>113.07899999999998</v>
      </c>
      <c r="L5935" s="9">
        <v>112.02900000000002</v>
      </c>
    </row>
    <row r="5936" spans="6:12">
      <c r="F5936" s="9">
        <v>5917</v>
      </c>
      <c r="G5936" s="9">
        <v>23</v>
      </c>
      <c r="H5936" s="9">
        <v>2</v>
      </c>
      <c r="I5936" s="9">
        <v>5</v>
      </c>
      <c r="J5936" s="9">
        <v>24.004999999999995</v>
      </c>
      <c r="K5936" s="9">
        <v>143.07499999999996</v>
      </c>
      <c r="L5936" s="9">
        <v>138.92499999999998</v>
      </c>
    </row>
    <row r="5937" spans="6:12">
      <c r="F5937" s="9">
        <v>5918</v>
      </c>
      <c r="G5937" s="9">
        <v>45</v>
      </c>
      <c r="H5937" s="9">
        <v>1</v>
      </c>
      <c r="I5937" s="9">
        <v>7</v>
      </c>
      <c r="J5937" s="9">
        <v>146.46499999999997</v>
      </c>
      <c r="K5937" s="9">
        <v>87.414999999999949</v>
      </c>
      <c r="L5937" s="9">
        <v>89.165000000000006</v>
      </c>
    </row>
    <row r="5938" spans="6:12">
      <c r="F5938" s="9">
        <v>5919</v>
      </c>
      <c r="G5938" s="9">
        <v>26</v>
      </c>
      <c r="H5938" s="9">
        <v>1</v>
      </c>
      <c r="I5938" s="9">
        <v>4</v>
      </c>
      <c r="J5938" s="9">
        <v>65.364000000000004</v>
      </c>
      <c r="K5938" s="9">
        <v>140.00400000000002</v>
      </c>
      <c r="L5938" s="9">
        <v>137.70400000000001</v>
      </c>
    </row>
    <row r="5939" spans="6:12">
      <c r="F5939" s="9">
        <v>5920</v>
      </c>
      <c r="G5939" s="9">
        <v>35</v>
      </c>
      <c r="H5939" s="9">
        <v>1</v>
      </c>
      <c r="I5939" s="9">
        <v>5</v>
      </c>
      <c r="J5939" s="9">
        <v>89.025000000000006</v>
      </c>
      <c r="K5939" s="9">
        <v>118.27499999999998</v>
      </c>
      <c r="L5939" s="9">
        <v>117.72499999999997</v>
      </c>
    </row>
    <row r="5940" spans="6:12">
      <c r="F5940" s="9">
        <v>5921</v>
      </c>
      <c r="G5940" s="9">
        <v>52</v>
      </c>
      <c r="H5940" s="9">
        <v>3</v>
      </c>
      <c r="I5940" s="9">
        <v>5</v>
      </c>
      <c r="J5940" s="9">
        <v>-88.549999999999955</v>
      </c>
      <c r="K5940" s="9">
        <v>107.63</v>
      </c>
      <c r="L5940" s="9">
        <v>106.02999999999997</v>
      </c>
    </row>
    <row r="5941" spans="6:12">
      <c r="F5941" s="9">
        <v>5922</v>
      </c>
      <c r="G5941" s="9">
        <v>32</v>
      </c>
      <c r="H5941" s="9">
        <v>1</v>
      </c>
      <c r="I5941" s="9">
        <v>3</v>
      </c>
      <c r="J5941" s="9">
        <v>5.9459999999999908</v>
      </c>
      <c r="K5941" s="9">
        <v>121.32599999999999</v>
      </c>
      <c r="L5941" s="9">
        <v>119.52600000000001</v>
      </c>
    </row>
    <row r="5942" spans="6:12">
      <c r="F5942" s="9">
        <v>5923</v>
      </c>
      <c r="G5942" s="9">
        <v>21</v>
      </c>
      <c r="H5942" s="9">
        <v>2</v>
      </c>
      <c r="I5942" s="9">
        <v>3</v>
      </c>
      <c r="J5942" s="9">
        <v>-93.067000000000007</v>
      </c>
      <c r="K5942" s="9">
        <v>111.82299999999998</v>
      </c>
      <c r="L5942" s="9">
        <v>106.57299999999999</v>
      </c>
    </row>
    <row r="5943" spans="6:12">
      <c r="F5943" s="9">
        <v>5924</v>
      </c>
      <c r="G5943" s="9">
        <v>24</v>
      </c>
      <c r="H5943" s="9">
        <v>2</v>
      </c>
      <c r="I5943" s="9">
        <v>7</v>
      </c>
      <c r="J5943" s="9">
        <v>107.32799999999995</v>
      </c>
      <c r="K5943" s="9">
        <v>140.88799999999995</v>
      </c>
      <c r="L5943" s="9">
        <v>137.68799999999999</v>
      </c>
    </row>
    <row r="5944" spans="6:12">
      <c r="F5944" s="9">
        <v>5925</v>
      </c>
      <c r="G5944" s="9">
        <v>52</v>
      </c>
      <c r="H5944" s="9">
        <v>3</v>
      </c>
      <c r="I5944" s="9">
        <v>3</v>
      </c>
      <c r="J5944" s="9">
        <v>-252.714</v>
      </c>
      <c r="K5944" s="9">
        <v>28.665999999999997</v>
      </c>
      <c r="L5944" s="9">
        <v>26.26600000000002</v>
      </c>
    </row>
    <row r="5945" spans="6:12">
      <c r="F5945" s="9">
        <v>5926</v>
      </c>
      <c r="G5945" s="9">
        <v>42</v>
      </c>
      <c r="H5945" s="9">
        <v>3</v>
      </c>
      <c r="I5945" s="9">
        <v>3</v>
      </c>
      <c r="J5945" s="9">
        <v>-284.29399999999998</v>
      </c>
      <c r="K5945" s="9">
        <v>0.18599999999997863</v>
      </c>
      <c r="L5945" s="9">
        <v>-3.7139999999999702</v>
      </c>
    </row>
    <row r="5946" spans="6:12">
      <c r="F5946" s="9">
        <v>5927</v>
      </c>
      <c r="G5946" s="9">
        <v>25</v>
      </c>
      <c r="H5946" s="9">
        <v>3</v>
      </c>
      <c r="I5946" s="9">
        <v>9</v>
      </c>
      <c r="J5946" s="9">
        <v>101.745</v>
      </c>
      <c r="K5946" s="9">
        <v>135.89499999999998</v>
      </c>
      <c r="L5946" s="9">
        <v>131.84500000000003</v>
      </c>
    </row>
    <row r="5947" spans="6:12">
      <c r="F5947" s="9">
        <v>5928</v>
      </c>
      <c r="G5947" s="9">
        <v>22</v>
      </c>
      <c r="H5947" s="9">
        <v>3</v>
      </c>
      <c r="I5947" s="9">
        <v>8</v>
      </c>
      <c r="J5947" s="9">
        <v>71.95599999999996</v>
      </c>
      <c r="K5947" s="9">
        <v>149.63599999999991</v>
      </c>
      <c r="L5947" s="9">
        <v>144.73599999999993</v>
      </c>
    </row>
    <row r="5948" spans="6:12">
      <c r="F5948" s="9">
        <v>5929</v>
      </c>
      <c r="G5948" s="9">
        <v>52</v>
      </c>
      <c r="H5948" s="9">
        <v>2</v>
      </c>
      <c r="I5948" s="9">
        <v>8</v>
      </c>
      <c r="J5948" s="9">
        <v>153.45599999999999</v>
      </c>
      <c r="K5948" s="9">
        <v>135.73599999999999</v>
      </c>
      <c r="L5948" s="9">
        <v>137.13599999999994</v>
      </c>
    </row>
    <row r="5949" spans="6:12">
      <c r="F5949" s="9">
        <v>5930</v>
      </c>
      <c r="G5949" s="9">
        <v>48</v>
      </c>
      <c r="H5949" s="9">
        <v>3</v>
      </c>
      <c r="I5949" s="9">
        <v>9</v>
      </c>
      <c r="J5949" s="9">
        <v>110.00200000000007</v>
      </c>
      <c r="K5949" s="9">
        <v>137.02199999999999</v>
      </c>
      <c r="L5949" s="9">
        <v>136.42200000000003</v>
      </c>
    </row>
    <row r="5950" spans="6:12">
      <c r="F5950" s="9">
        <v>5931</v>
      </c>
      <c r="G5950" s="9">
        <v>37</v>
      </c>
      <c r="H5950" s="9">
        <v>2</v>
      </c>
      <c r="I5950" s="9">
        <v>7</v>
      </c>
      <c r="J5950" s="9">
        <v>88.828999999999979</v>
      </c>
      <c r="K5950" s="9">
        <v>118.35899999999998</v>
      </c>
      <c r="L5950" s="9">
        <v>117.10899999999998</v>
      </c>
    </row>
    <row r="5951" spans="6:12">
      <c r="F5951" s="9">
        <v>5932</v>
      </c>
      <c r="G5951" s="9">
        <v>31</v>
      </c>
      <c r="H5951" s="9">
        <v>1</v>
      </c>
      <c r="I5951" s="9">
        <v>5</v>
      </c>
      <c r="J5951" s="9">
        <v>92.66500000000002</v>
      </c>
      <c r="K5951" s="9">
        <v>123.155</v>
      </c>
      <c r="L5951" s="9">
        <v>122.00500000000002</v>
      </c>
    </row>
    <row r="5952" spans="6:12">
      <c r="F5952" s="9">
        <v>5933</v>
      </c>
      <c r="G5952" s="9">
        <v>31</v>
      </c>
      <c r="H5952" s="9">
        <v>2</v>
      </c>
      <c r="I5952" s="9">
        <v>9</v>
      </c>
      <c r="J5952" s="9">
        <v>140.50899999999996</v>
      </c>
      <c r="K5952" s="9">
        <v>86.698999999999955</v>
      </c>
      <c r="L5952" s="9">
        <v>85.349000000000046</v>
      </c>
    </row>
    <row r="5953" spans="6:12">
      <c r="F5953" s="9">
        <v>5934</v>
      </c>
      <c r="G5953" s="9">
        <v>30</v>
      </c>
      <c r="H5953" s="9">
        <v>2</v>
      </c>
      <c r="I5953" s="9">
        <v>6</v>
      </c>
      <c r="J5953" s="9">
        <v>54.499999999999972</v>
      </c>
      <c r="K5953" s="9">
        <v>128.79999999999995</v>
      </c>
      <c r="L5953" s="9">
        <v>126.09999999999998</v>
      </c>
    </row>
    <row r="5954" spans="6:12">
      <c r="F5954" s="9">
        <v>5935</v>
      </c>
      <c r="G5954" s="9">
        <v>26</v>
      </c>
      <c r="H5954" s="9">
        <v>2</v>
      </c>
      <c r="I5954" s="9">
        <v>6</v>
      </c>
      <c r="J5954" s="9">
        <v>62.915999999999968</v>
      </c>
      <c r="K5954" s="9">
        <v>138.45599999999996</v>
      </c>
      <c r="L5954" s="9">
        <v>135.15599999999995</v>
      </c>
    </row>
    <row r="5955" spans="6:12">
      <c r="F5955" s="9">
        <v>5936</v>
      </c>
      <c r="G5955" s="9">
        <v>40</v>
      </c>
      <c r="H5955" s="9">
        <v>2</v>
      </c>
      <c r="I5955" s="9">
        <v>4</v>
      </c>
      <c r="J5955" s="9">
        <v>-53.44</v>
      </c>
      <c r="K5955" s="9">
        <v>102.95999999999995</v>
      </c>
      <c r="L5955" s="9">
        <v>100.96000000000001</v>
      </c>
    </row>
    <row r="5956" spans="6:12">
      <c r="F5956" s="9">
        <v>5937</v>
      </c>
      <c r="G5956" s="9">
        <v>50</v>
      </c>
      <c r="H5956" s="9">
        <v>3</v>
      </c>
      <c r="I5956" s="9">
        <v>6</v>
      </c>
      <c r="J5956" s="9">
        <v>-29.199999999999932</v>
      </c>
      <c r="K5956" s="9">
        <v>125</v>
      </c>
      <c r="L5956" s="9">
        <v>123.50000000000006</v>
      </c>
    </row>
    <row r="5957" spans="6:12">
      <c r="F5957" s="9">
        <v>5938</v>
      </c>
      <c r="G5957" s="9">
        <v>34</v>
      </c>
      <c r="H5957" s="9">
        <v>1</v>
      </c>
      <c r="I5957" s="9">
        <v>3</v>
      </c>
      <c r="J5957" s="9">
        <v>4.1019999999999897</v>
      </c>
      <c r="K5957" s="9">
        <v>118.86199999999999</v>
      </c>
      <c r="L5957" s="9">
        <v>117.36200000000002</v>
      </c>
    </row>
    <row r="5958" spans="6:12">
      <c r="F5958" s="9">
        <v>5939</v>
      </c>
      <c r="G5958" s="9">
        <v>32</v>
      </c>
      <c r="H5958" s="9">
        <v>1</v>
      </c>
      <c r="I5958" s="9">
        <v>7</v>
      </c>
      <c r="J5958" s="9">
        <v>138.83399999999997</v>
      </c>
      <c r="K5958" s="9">
        <v>83.813999999999993</v>
      </c>
      <c r="L5958" s="9">
        <v>83.614000000000004</v>
      </c>
    </row>
    <row r="5959" spans="6:12">
      <c r="F5959" s="9">
        <v>5940</v>
      </c>
      <c r="G5959" s="9">
        <v>37</v>
      </c>
      <c r="H5959" s="9">
        <v>1</v>
      </c>
      <c r="I5959" s="9">
        <v>6</v>
      </c>
      <c r="J5959" s="9">
        <v>117.33699999999999</v>
      </c>
      <c r="K5959" s="9">
        <v>103.36699999999999</v>
      </c>
      <c r="L5959" s="9">
        <v>103.51700000000002</v>
      </c>
    </row>
    <row r="5960" spans="6:12">
      <c r="F5960" s="9">
        <v>5941</v>
      </c>
      <c r="G5960" s="9">
        <v>43</v>
      </c>
      <c r="H5960" s="9">
        <v>3</v>
      </c>
      <c r="I5960" s="9">
        <v>9</v>
      </c>
      <c r="J5960" s="9">
        <v>96.057000000000016</v>
      </c>
      <c r="K5960" s="9">
        <v>124.62699999999995</v>
      </c>
      <c r="L5960" s="9">
        <v>123.27700000000004</v>
      </c>
    </row>
    <row r="5961" spans="6:12">
      <c r="F5961" s="9">
        <v>5942</v>
      </c>
      <c r="G5961" s="9">
        <v>43</v>
      </c>
      <c r="H5961" s="9">
        <v>2</v>
      </c>
      <c r="I5961" s="9">
        <v>5</v>
      </c>
      <c r="J5961" s="9">
        <v>8.8050000000000068</v>
      </c>
      <c r="K5961" s="9">
        <v>121.67499999999997</v>
      </c>
      <c r="L5961" s="9">
        <v>120.52499999999999</v>
      </c>
    </row>
    <row r="5962" spans="6:12">
      <c r="F5962" s="9">
        <v>5943</v>
      </c>
      <c r="G5962" s="9">
        <v>24</v>
      </c>
      <c r="H5962" s="9">
        <v>2</v>
      </c>
      <c r="I5962" s="9">
        <v>3</v>
      </c>
      <c r="J5962" s="9">
        <v>-103.88800000000001</v>
      </c>
      <c r="K5962" s="9">
        <v>100.07199999999999</v>
      </c>
      <c r="L5962" s="9">
        <v>95.272000000000006</v>
      </c>
    </row>
    <row r="5963" spans="6:12">
      <c r="F5963" s="9">
        <v>5944</v>
      </c>
      <c r="G5963" s="9">
        <v>54</v>
      </c>
      <c r="H5963" s="9">
        <v>1</v>
      </c>
      <c r="I5963" s="9">
        <v>4</v>
      </c>
      <c r="J5963" s="9">
        <v>92.635999999999967</v>
      </c>
      <c r="K5963" s="9">
        <v>158.596</v>
      </c>
      <c r="L5963" s="9">
        <v>160.49600000000007</v>
      </c>
    </row>
    <row r="5964" spans="6:12">
      <c r="F5964" s="9">
        <v>5945</v>
      </c>
      <c r="G5964" s="9">
        <v>47</v>
      </c>
      <c r="H5964" s="9">
        <v>1</v>
      </c>
      <c r="I5964" s="9">
        <v>6</v>
      </c>
      <c r="J5964" s="9">
        <v>132.59699999999998</v>
      </c>
      <c r="K5964" s="9">
        <v>115.52699999999997</v>
      </c>
      <c r="L5964" s="9">
        <v>117.17700000000004</v>
      </c>
    </row>
    <row r="5965" spans="6:12">
      <c r="F5965" s="9">
        <v>5946</v>
      </c>
      <c r="G5965" s="9">
        <v>27</v>
      </c>
      <c r="H5965" s="9">
        <v>2</v>
      </c>
      <c r="I5965" s="9">
        <v>3</v>
      </c>
      <c r="J5965" s="9">
        <v>-112.27900000000002</v>
      </c>
      <c r="K5965" s="9">
        <v>90.750999999999991</v>
      </c>
      <c r="L5965" s="9">
        <v>86.401000000000025</v>
      </c>
    </row>
    <row r="5966" spans="6:12">
      <c r="F5966" s="9">
        <v>5947</v>
      </c>
      <c r="G5966" s="9">
        <v>47</v>
      </c>
      <c r="H5966" s="9">
        <v>3</v>
      </c>
      <c r="I5966" s="9">
        <v>4</v>
      </c>
      <c r="J5966" s="9">
        <v>-185.08699999999999</v>
      </c>
      <c r="K5966" s="9">
        <v>55.242999999999995</v>
      </c>
      <c r="L5966" s="9">
        <v>52.493000000000052</v>
      </c>
    </row>
    <row r="5967" spans="6:12">
      <c r="F5967" s="9">
        <v>5948</v>
      </c>
      <c r="G5967" s="9">
        <v>33</v>
      </c>
      <c r="H5967" s="9">
        <v>1</v>
      </c>
      <c r="I5967" s="9">
        <v>9</v>
      </c>
      <c r="J5967" s="9">
        <v>147.37699999999995</v>
      </c>
      <c r="K5967" s="9">
        <v>6.84699999999998</v>
      </c>
      <c r="L5967" s="9">
        <v>7.59699999999998</v>
      </c>
    </row>
    <row r="5968" spans="6:12">
      <c r="F5968" s="9">
        <v>5949</v>
      </c>
      <c r="G5968" s="9">
        <v>23</v>
      </c>
      <c r="H5968" s="9">
        <v>2</v>
      </c>
      <c r="I5968" s="9">
        <v>5</v>
      </c>
      <c r="J5968" s="9">
        <v>24.004999999999995</v>
      </c>
      <c r="K5968" s="9">
        <v>143.07499999999996</v>
      </c>
      <c r="L5968" s="9">
        <v>138.92499999999998</v>
      </c>
    </row>
    <row r="5969" spans="6:12">
      <c r="F5969" s="9">
        <v>5950</v>
      </c>
      <c r="G5969" s="9">
        <v>20</v>
      </c>
      <c r="H5969" s="9">
        <v>1</v>
      </c>
      <c r="I5969" s="9">
        <v>7</v>
      </c>
      <c r="J5969" s="9">
        <v>172.28999999999994</v>
      </c>
      <c r="K5969" s="9">
        <v>120.98999999999995</v>
      </c>
      <c r="L5969" s="9">
        <v>118.99000000000001</v>
      </c>
    </row>
    <row r="5970" spans="6:12">
      <c r="F5970" s="9">
        <v>5951</v>
      </c>
      <c r="G5970" s="9">
        <v>26</v>
      </c>
      <c r="H5970" s="9">
        <v>2</v>
      </c>
      <c r="I5970" s="9">
        <v>6</v>
      </c>
      <c r="J5970" s="9">
        <v>62.915999999999968</v>
      </c>
      <c r="K5970" s="9">
        <v>138.45599999999996</v>
      </c>
      <c r="L5970" s="9">
        <v>135.15599999999995</v>
      </c>
    </row>
    <row r="5971" spans="6:12">
      <c r="F5971" s="9">
        <v>5952</v>
      </c>
      <c r="G5971" s="9">
        <v>19</v>
      </c>
      <c r="H5971" s="9">
        <v>1</v>
      </c>
      <c r="I5971" s="9">
        <v>5</v>
      </c>
      <c r="J5971" s="9">
        <v>129.50500000000002</v>
      </c>
      <c r="K5971" s="9">
        <v>163.71499999999997</v>
      </c>
      <c r="L5971" s="9">
        <v>160.76500000000001</v>
      </c>
    </row>
    <row r="5972" spans="6:12">
      <c r="F5972" s="9">
        <v>5953</v>
      </c>
      <c r="G5972" s="9">
        <v>34</v>
      </c>
      <c r="H5972" s="9">
        <v>1</v>
      </c>
      <c r="I5972" s="9">
        <v>6</v>
      </c>
      <c r="J5972" s="9">
        <v>118.02399999999996</v>
      </c>
      <c r="K5972" s="9">
        <v>104.98399999999997</v>
      </c>
      <c r="L5972" s="9">
        <v>104.68399999999998</v>
      </c>
    </row>
    <row r="5973" spans="6:12">
      <c r="F5973" s="9">
        <v>5954</v>
      </c>
      <c r="G5973" s="9">
        <v>36</v>
      </c>
      <c r="H5973" s="9">
        <v>1</v>
      </c>
      <c r="I5973" s="9">
        <v>4</v>
      </c>
      <c r="J5973" s="9">
        <v>50.804000000000002</v>
      </c>
      <c r="K5973" s="9">
        <v>122.34399999999999</v>
      </c>
      <c r="L5973" s="9">
        <v>121.54400000000001</v>
      </c>
    </row>
    <row r="5974" spans="6:12">
      <c r="F5974" s="9">
        <v>5955</v>
      </c>
      <c r="G5974" s="9">
        <v>32</v>
      </c>
      <c r="H5974" s="9">
        <v>1</v>
      </c>
      <c r="I5974" s="9">
        <v>4</v>
      </c>
      <c r="J5974" s="9">
        <v>53.388000000000005</v>
      </c>
      <c r="K5974" s="9">
        <v>126.16799999999998</v>
      </c>
      <c r="L5974" s="9">
        <v>124.768</v>
      </c>
    </row>
    <row r="5975" spans="6:12">
      <c r="F5975" s="9">
        <v>5956</v>
      </c>
      <c r="G5975" s="9">
        <v>45</v>
      </c>
      <c r="H5975" s="9">
        <v>2</v>
      </c>
      <c r="I5975" s="9">
        <v>8</v>
      </c>
      <c r="J5975" s="9">
        <v>129.35499999999996</v>
      </c>
      <c r="K5975" s="9">
        <v>113.80499999999992</v>
      </c>
      <c r="L5975" s="9">
        <v>114.15499999999997</v>
      </c>
    </row>
    <row r="5976" spans="6:12">
      <c r="F5976" s="9">
        <v>5957</v>
      </c>
      <c r="G5976" s="9">
        <v>33</v>
      </c>
      <c r="H5976" s="9">
        <v>2</v>
      </c>
      <c r="I5976" s="9">
        <v>6</v>
      </c>
      <c r="J5976" s="9">
        <v>51.022999999999968</v>
      </c>
      <c r="K5976" s="9">
        <v>124.39299999999996</v>
      </c>
      <c r="L5976" s="9">
        <v>122.14299999999996</v>
      </c>
    </row>
    <row r="5977" spans="6:12">
      <c r="F5977" s="9">
        <v>5958</v>
      </c>
      <c r="G5977" s="9">
        <v>24</v>
      </c>
      <c r="H5977" s="9">
        <v>1</v>
      </c>
      <c r="I5977" s="9">
        <v>9</v>
      </c>
      <c r="J5977" s="9">
        <v>166.28599999999989</v>
      </c>
      <c r="K5977" s="9">
        <v>28.545999999999964</v>
      </c>
      <c r="L5977" s="9">
        <v>27.945999999999998</v>
      </c>
    </row>
    <row r="5978" spans="6:12">
      <c r="F5978" s="9">
        <v>5959</v>
      </c>
      <c r="G5978" s="9">
        <v>24</v>
      </c>
      <c r="H5978" s="9">
        <v>1</v>
      </c>
      <c r="I5978" s="9">
        <v>6</v>
      </c>
      <c r="J5978" s="9">
        <v>137.86399999999995</v>
      </c>
      <c r="K5978" s="9">
        <v>127.92400000000001</v>
      </c>
      <c r="L5978" s="9">
        <v>126.124</v>
      </c>
    </row>
    <row r="5979" spans="6:12">
      <c r="F5979" s="9">
        <v>5960</v>
      </c>
      <c r="G5979" s="9">
        <v>29</v>
      </c>
      <c r="H5979" s="9">
        <v>1</v>
      </c>
      <c r="I5979" s="9">
        <v>5</v>
      </c>
      <c r="J5979" s="9">
        <v>96.105000000000032</v>
      </c>
      <c r="K5979" s="9">
        <v>127.21499999999999</v>
      </c>
      <c r="L5979" s="9">
        <v>125.76500000000003</v>
      </c>
    </row>
    <row r="5980" spans="6:12">
      <c r="F5980" s="9">
        <v>5961</v>
      </c>
      <c r="G5980" s="9">
        <v>26</v>
      </c>
      <c r="H5980" s="9">
        <v>3</v>
      </c>
      <c r="I5980" s="9">
        <v>4</v>
      </c>
      <c r="J5980" s="9">
        <v>-191.99599999999998</v>
      </c>
      <c r="K5980" s="9">
        <v>54.843999999999966</v>
      </c>
      <c r="L5980" s="9">
        <v>48.943999999999988</v>
      </c>
    </row>
    <row r="5981" spans="6:12">
      <c r="F5981" s="9">
        <v>5962</v>
      </c>
      <c r="G5981" s="9">
        <v>42</v>
      </c>
      <c r="H5981" s="9">
        <v>3</v>
      </c>
      <c r="I5981" s="9">
        <v>7</v>
      </c>
      <c r="J5981" s="9">
        <v>5.8740000000000236</v>
      </c>
      <c r="K5981" s="9">
        <v>119.95399999999995</v>
      </c>
      <c r="L5981" s="9">
        <v>117.654</v>
      </c>
    </row>
    <row r="5982" spans="6:12">
      <c r="F5982" s="9">
        <v>5963</v>
      </c>
      <c r="G5982" s="9">
        <v>32</v>
      </c>
      <c r="H5982" s="9">
        <v>3</v>
      </c>
      <c r="I5982" s="9">
        <v>4</v>
      </c>
      <c r="J5982" s="9">
        <v>-202.17200000000003</v>
      </c>
      <c r="K5982" s="9">
        <v>42.807999999999964</v>
      </c>
      <c r="L5982" s="9">
        <v>37.808000000000021</v>
      </c>
    </row>
    <row r="5983" spans="6:12">
      <c r="F5983" s="9">
        <v>5964</v>
      </c>
      <c r="G5983" s="9">
        <v>25</v>
      </c>
      <c r="H5983" s="9">
        <v>1</v>
      </c>
      <c r="I5983" s="9">
        <v>8</v>
      </c>
      <c r="J5983" s="9">
        <v>163.10499999999993</v>
      </c>
      <c r="K5983" s="9">
        <v>67.654999999999987</v>
      </c>
      <c r="L5983" s="9">
        <v>66.804999999999993</v>
      </c>
    </row>
    <row r="5984" spans="6:12">
      <c r="F5984" s="9">
        <v>5965</v>
      </c>
      <c r="G5984" s="9">
        <v>42</v>
      </c>
      <c r="H5984" s="9">
        <v>3</v>
      </c>
      <c r="I5984" s="9">
        <v>9</v>
      </c>
      <c r="J5984" s="9">
        <v>94.077999999999975</v>
      </c>
      <c r="K5984" s="9">
        <v>122.95799999999991</v>
      </c>
      <c r="L5984" s="9">
        <v>121.45799999999991</v>
      </c>
    </row>
    <row r="5985" spans="6:12">
      <c r="F5985" s="9">
        <v>5966</v>
      </c>
      <c r="G5985" s="9">
        <v>50</v>
      </c>
      <c r="H5985" s="9">
        <v>2</v>
      </c>
      <c r="I5985" s="9">
        <v>8</v>
      </c>
      <c r="J5985" s="9">
        <v>145.21999999999997</v>
      </c>
      <c r="K5985" s="9">
        <v>128.11999999999998</v>
      </c>
      <c r="L5985" s="9">
        <v>129.21999999999997</v>
      </c>
    </row>
    <row r="5986" spans="6:12">
      <c r="F5986" s="9">
        <v>5967</v>
      </c>
      <c r="G5986" s="9">
        <v>39</v>
      </c>
      <c r="H5986" s="9">
        <v>2</v>
      </c>
      <c r="I5986" s="9">
        <v>6</v>
      </c>
      <c r="J5986" s="9">
        <v>51.358999999999952</v>
      </c>
      <c r="K5986" s="9">
        <v>122.86899999999996</v>
      </c>
      <c r="L5986" s="9">
        <v>121.51899999999998</v>
      </c>
    </row>
    <row r="5987" spans="6:12">
      <c r="F5987" s="9">
        <v>5968</v>
      </c>
      <c r="G5987" s="9">
        <v>45</v>
      </c>
      <c r="H5987" s="9">
        <v>2</v>
      </c>
      <c r="I5987" s="9">
        <v>7</v>
      </c>
      <c r="J5987" s="9">
        <v>100.12499999999994</v>
      </c>
      <c r="K5987" s="9">
        <v>127.1749999999999</v>
      </c>
      <c r="L5987" s="9">
        <v>127.12499999999997</v>
      </c>
    </row>
    <row r="5988" spans="6:12">
      <c r="F5988" s="9">
        <v>5969</v>
      </c>
      <c r="G5988" s="9">
        <v>46</v>
      </c>
      <c r="H5988" s="9">
        <v>2</v>
      </c>
      <c r="I5988" s="9">
        <v>4</v>
      </c>
      <c r="J5988" s="9">
        <v>-41.835999999999956</v>
      </c>
      <c r="K5988" s="9">
        <v>112.70399999999998</v>
      </c>
      <c r="L5988" s="9">
        <v>111.60399999999998</v>
      </c>
    </row>
    <row r="5989" spans="6:12">
      <c r="F5989" s="9">
        <v>5970</v>
      </c>
      <c r="G5989" s="9">
        <v>39</v>
      </c>
      <c r="H5989" s="9">
        <v>2</v>
      </c>
      <c r="I5989" s="9">
        <v>8</v>
      </c>
      <c r="J5989" s="9">
        <v>119.22699999999998</v>
      </c>
      <c r="K5989" s="9">
        <v>105.53699999999995</v>
      </c>
      <c r="L5989" s="9">
        <v>104.98699999999997</v>
      </c>
    </row>
    <row r="5990" spans="6:12">
      <c r="F5990" s="9">
        <v>5971</v>
      </c>
      <c r="G5990" s="9">
        <v>44</v>
      </c>
      <c r="H5990" s="9">
        <v>3</v>
      </c>
      <c r="I5990" s="9">
        <v>9</v>
      </c>
      <c r="J5990" s="9">
        <v>98.305999999999983</v>
      </c>
      <c r="K5990" s="9">
        <v>126.56599999999992</v>
      </c>
      <c r="L5990" s="9">
        <v>125.36599999999999</v>
      </c>
    </row>
    <row r="5991" spans="6:12">
      <c r="F5991" s="9">
        <v>5972</v>
      </c>
      <c r="G5991" s="9">
        <v>21</v>
      </c>
      <c r="H5991" s="9">
        <v>3</v>
      </c>
      <c r="I5991" s="9">
        <v>8</v>
      </c>
      <c r="J5991" s="9">
        <v>75.652999999999963</v>
      </c>
      <c r="K5991" s="9">
        <v>153.64299999999992</v>
      </c>
      <c r="L5991" s="9">
        <v>148.59299999999996</v>
      </c>
    </row>
    <row r="5992" spans="6:12">
      <c r="F5992" s="9">
        <v>5973</v>
      </c>
      <c r="G5992" s="9">
        <v>51</v>
      </c>
      <c r="H5992" s="9">
        <v>1</v>
      </c>
      <c r="I5992" s="9">
        <v>3</v>
      </c>
      <c r="J5992" s="9">
        <v>32.03300000000003</v>
      </c>
      <c r="K5992" s="9">
        <v>141.52299999999997</v>
      </c>
      <c r="L5992" s="9">
        <v>142.57300000000015</v>
      </c>
    </row>
    <row r="5993" spans="6:12">
      <c r="F5993" s="9">
        <v>5974</v>
      </c>
      <c r="G5993" s="9">
        <v>48</v>
      </c>
      <c r="H5993" s="9">
        <v>1</v>
      </c>
      <c r="I5993" s="9">
        <v>8</v>
      </c>
      <c r="J5993" s="9">
        <v>164.32399999999996</v>
      </c>
      <c r="K5993" s="9">
        <v>61.744000000000014</v>
      </c>
      <c r="L5993" s="9">
        <v>64.344000000000008</v>
      </c>
    </row>
    <row r="5994" spans="6:12">
      <c r="F5994" s="9">
        <v>5975</v>
      </c>
      <c r="G5994" s="9">
        <v>28</v>
      </c>
      <c r="H5994" s="9">
        <v>1</v>
      </c>
      <c r="I5994" s="9">
        <v>4</v>
      </c>
      <c r="J5994" s="9">
        <v>60.291999999999994</v>
      </c>
      <c r="K5994" s="9">
        <v>134.31199999999998</v>
      </c>
      <c r="L5994" s="9">
        <v>132.31199999999998</v>
      </c>
    </row>
    <row r="5995" spans="6:12">
      <c r="F5995" s="9">
        <v>5976</v>
      </c>
      <c r="G5995" s="9">
        <v>31</v>
      </c>
      <c r="H5995" s="9">
        <v>1</v>
      </c>
      <c r="I5995" s="9">
        <v>7</v>
      </c>
      <c r="J5995" s="9">
        <v>140.13699999999997</v>
      </c>
      <c r="K5995" s="9">
        <v>85.426999999999964</v>
      </c>
      <c r="L5995" s="9">
        <v>85.077000000000027</v>
      </c>
    </row>
    <row r="5996" spans="6:12">
      <c r="F5996" s="9">
        <v>5977</v>
      </c>
      <c r="G5996" s="9">
        <v>45</v>
      </c>
      <c r="H5996" s="9">
        <v>2</v>
      </c>
      <c r="I5996" s="9">
        <v>8</v>
      </c>
      <c r="J5996" s="9">
        <v>129.35499999999996</v>
      </c>
      <c r="K5996" s="9">
        <v>113.80499999999992</v>
      </c>
      <c r="L5996" s="9">
        <v>114.15499999999997</v>
      </c>
    </row>
    <row r="5997" spans="6:12">
      <c r="F5997" s="9">
        <v>5978</v>
      </c>
      <c r="G5997" s="9">
        <v>44</v>
      </c>
      <c r="H5997" s="9">
        <v>2</v>
      </c>
      <c r="I5997" s="9">
        <v>4</v>
      </c>
      <c r="J5997" s="9">
        <v>-46.783999999999992</v>
      </c>
      <c r="K5997" s="9">
        <v>108.37599999999998</v>
      </c>
      <c r="L5997" s="9">
        <v>106.97599999999997</v>
      </c>
    </row>
    <row r="5998" spans="6:12">
      <c r="F5998" s="9">
        <v>5979</v>
      </c>
      <c r="G5998" s="9">
        <v>42</v>
      </c>
      <c r="H5998" s="9">
        <v>3</v>
      </c>
      <c r="I5998" s="9">
        <v>7</v>
      </c>
      <c r="J5998" s="9">
        <v>5.8740000000000236</v>
      </c>
      <c r="K5998" s="9">
        <v>119.95399999999995</v>
      </c>
      <c r="L5998" s="9">
        <v>117.654</v>
      </c>
    </row>
    <row r="5999" spans="6:12">
      <c r="F5999" s="9">
        <v>5980</v>
      </c>
      <c r="G5999" s="9">
        <v>40</v>
      </c>
      <c r="H5999" s="9">
        <v>2</v>
      </c>
      <c r="I5999" s="9">
        <v>5</v>
      </c>
      <c r="J5999" s="9">
        <v>4.1999999999999886</v>
      </c>
      <c r="K5999" s="9">
        <v>117.99999999999996</v>
      </c>
      <c r="L5999" s="9">
        <v>116.39999999999999</v>
      </c>
    </row>
    <row r="6000" spans="6:12">
      <c r="F6000" s="9">
        <v>5981</v>
      </c>
      <c r="G6000" s="9">
        <v>39</v>
      </c>
      <c r="H6000" s="9">
        <v>1</v>
      </c>
      <c r="I6000" s="9">
        <v>3</v>
      </c>
      <c r="J6000" s="9">
        <v>4.2169999999999916</v>
      </c>
      <c r="K6000" s="9">
        <v>117.42699999999998</v>
      </c>
      <c r="L6000" s="9">
        <v>116.67700000000001</v>
      </c>
    </row>
    <row r="6001" spans="6:12">
      <c r="F6001" s="9">
        <v>5982</v>
      </c>
      <c r="G6001" s="9">
        <v>30</v>
      </c>
      <c r="H6001" s="9">
        <v>2</v>
      </c>
      <c r="I6001" s="9">
        <v>6</v>
      </c>
      <c r="J6001" s="9">
        <v>54.499999999999972</v>
      </c>
      <c r="K6001" s="9">
        <v>128.79999999999995</v>
      </c>
      <c r="L6001" s="9">
        <v>126.09999999999998</v>
      </c>
    </row>
    <row r="6002" spans="6:12">
      <c r="F6002" s="9">
        <v>5983</v>
      </c>
      <c r="G6002" s="9">
        <v>30</v>
      </c>
      <c r="H6002" s="9">
        <v>3</v>
      </c>
      <c r="I6002" s="9">
        <v>6</v>
      </c>
      <c r="J6002" s="9">
        <v>-54.919999999999902</v>
      </c>
      <c r="K6002" s="9">
        <v>105.47999999999999</v>
      </c>
      <c r="L6002" s="9">
        <v>100.98000000000005</v>
      </c>
    </row>
    <row r="6003" spans="6:12">
      <c r="F6003" s="9">
        <v>5984</v>
      </c>
      <c r="G6003" s="9">
        <v>33</v>
      </c>
      <c r="H6003" s="9">
        <v>1</v>
      </c>
      <c r="I6003" s="9">
        <v>4</v>
      </c>
      <c r="J6003" s="9">
        <v>52.337000000000003</v>
      </c>
      <c r="K6003" s="9">
        <v>124.80700000000002</v>
      </c>
      <c r="L6003" s="9">
        <v>123.55699999999999</v>
      </c>
    </row>
    <row r="6004" spans="6:12">
      <c r="F6004" s="9">
        <v>5985</v>
      </c>
      <c r="G6004" s="9">
        <v>52</v>
      </c>
      <c r="H6004" s="9">
        <v>2</v>
      </c>
      <c r="I6004" s="9">
        <v>5</v>
      </c>
      <c r="J6004" s="9">
        <v>37.200000000000017</v>
      </c>
      <c r="K6004" s="9">
        <v>147.28</v>
      </c>
      <c r="L6004" s="9">
        <v>147.47999999999993</v>
      </c>
    </row>
    <row r="6005" spans="6:12">
      <c r="F6005" s="9">
        <v>5986</v>
      </c>
      <c r="G6005" s="9">
        <v>45</v>
      </c>
      <c r="H6005" s="9">
        <v>2</v>
      </c>
      <c r="I6005" s="9">
        <v>9</v>
      </c>
      <c r="J6005" s="9">
        <v>149.10499999999993</v>
      </c>
      <c r="K6005" s="9">
        <v>90.954999999999927</v>
      </c>
      <c r="L6005" s="9">
        <v>91.704999999999984</v>
      </c>
    </row>
    <row r="6006" spans="6:12">
      <c r="F6006" s="9">
        <v>5987</v>
      </c>
      <c r="G6006" s="9">
        <v>52</v>
      </c>
      <c r="H6006" s="9">
        <v>3</v>
      </c>
      <c r="I6006" s="9">
        <v>9</v>
      </c>
      <c r="J6006" s="9">
        <v>126.01800000000003</v>
      </c>
      <c r="K6006" s="9">
        <v>151.79799999999994</v>
      </c>
      <c r="L6006" s="9">
        <v>151.79799999999994</v>
      </c>
    </row>
    <row r="6007" spans="6:12">
      <c r="F6007" s="9">
        <v>5988</v>
      </c>
      <c r="G6007" s="9">
        <v>49</v>
      </c>
      <c r="H6007" s="9">
        <v>2</v>
      </c>
      <c r="I6007" s="9">
        <v>9</v>
      </c>
      <c r="J6007" s="9">
        <v>161.28099999999995</v>
      </c>
      <c r="K6007" s="9">
        <v>101.89099999999999</v>
      </c>
      <c r="L6007" s="9">
        <v>103.24099999999996</v>
      </c>
    </row>
    <row r="6008" spans="6:12">
      <c r="F6008" s="9">
        <v>5989</v>
      </c>
      <c r="G6008" s="9">
        <v>47</v>
      </c>
      <c r="H6008" s="9">
        <v>3</v>
      </c>
      <c r="I6008" s="9">
        <v>7</v>
      </c>
      <c r="J6008" s="9">
        <v>18.409000000000049</v>
      </c>
      <c r="K6008" s="9">
        <v>130.93899999999991</v>
      </c>
      <c r="L6008" s="9">
        <v>129.38900000000007</v>
      </c>
    </row>
    <row r="6009" spans="6:12">
      <c r="F6009" s="9">
        <v>5990</v>
      </c>
      <c r="G6009" s="9">
        <v>43</v>
      </c>
      <c r="H6009" s="9">
        <v>3</v>
      </c>
      <c r="I6009" s="9">
        <v>6</v>
      </c>
      <c r="J6009" s="9">
        <v>-50.48699999999991</v>
      </c>
      <c r="K6009" s="9">
        <v>105.88299999999995</v>
      </c>
      <c r="L6009" s="9">
        <v>103.33300000000006</v>
      </c>
    </row>
    <row r="6010" spans="6:12">
      <c r="F6010" s="9">
        <v>5991</v>
      </c>
      <c r="G6010" s="9">
        <v>40</v>
      </c>
      <c r="H6010" s="9">
        <v>1</v>
      </c>
      <c r="I6010" s="9">
        <v>8</v>
      </c>
      <c r="J6010" s="9">
        <v>147.69999999999993</v>
      </c>
      <c r="K6010" s="9">
        <v>47.599999999999952</v>
      </c>
      <c r="L6010" s="9">
        <v>49.000000000000014</v>
      </c>
    </row>
    <row r="6011" spans="6:12">
      <c r="F6011" s="9">
        <v>5992</v>
      </c>
      <c r="G6011" s="9">
        <v>22</v>
      </c>
      <c r="H6011" s="9">
        <v>2</v>
      </c>
      <c r="I6011" s="9">
        <v>5</v>
      </c>
      <c r="J6011" s="9">
        <v>27.599999999999994</v>
      </c>
      <c r="K6011" s="9">
        <v>146.97999999999996</v>
      </c>
      <c r="L6011" s="9">
        <v>142.67999999999995</v>
      </c>
    </row>
    <row r="6012" spans="6:12">
      <c r="F6012" s="9">
        <v>5993</v>
      </c>
      <c r="G6012" s="9">
        <v>34</v>
      </c>
      <c r="H6012" s="9">
        <v>2</v>
      </c>
      <c r="I6012" s="9">
        <v>5</v>
      </c>
      <c r="J6012" s="9">
        <v>2.2800000000000011</v>
      </c>
      <c r="K6012" s="9">
        <v>117.93999999999997</v>
      </c>
      <c r="L6012" s="9">
        <v>115.43999999999997</v>
      </c>
    </row>
    <row r="6013" spans="6:12">
      <c r="F6013" s="9">
        <v>5994</v>
      </c>
      <c r="G6013" s="9">
        <v>54</v>
      </c>
      <c r="H6013" s="9">
        <v>2</v>
      </c>
      <c r="I6013" s="9">
        <v>5</v>
      </c>
      <c r="J6013" s="9">
        <v>46.480000000000018</v>
      </c>
      <c r="K6013" s="9">
        <v>155.94</v>
      </c>
      <c r="L6013" s="9">
        <v>156.44</v>
      </c>
    </row>
    <row r="6014" spans="6:12">
      <c r="F6014" s="9">
        <v>5995</v>
      </c>
      <c r="G6014" s="9">
        <v>32</v>
      </c>
      <c r="H6014" s="9">
        <v>1</v>
      </c>
      <c r="I6014" s="9">
        <v>9</v>
      </c>
      <c r="J6014" s="9">
        <v>148.39799999999991</v>
      </c>
      <c r="K6014" s="9">
        <v>8.1779999999999973</v>
      </c>
      <c r="L6014" s="9">
        <v>8.77800000000002</v>
      </c>
    </row>
    <row r="6015" spans="6:12">
      <c r="F6015" s="9">
        <v>5996</v>
      </c>
      <c r="G6015" s="9">
        <v>41</v>
      </c>
      <c r="H6015" s="9">
        <v>2</v>
      </c>
      <c r="I6015" s="9">
        <v>5</v>
      </c>
      <c r="J6015" s="9">
        <v>5.4650000000000034</v>
      </c>
      <c r="K6015" s="9">
        <v>118.95499999999996</v>
      </c>
      <c r="L6015" s="9">
        <v>117.50499999999997</v>
      </c>
    </row>
    <row r="6016" spans="6:12">
      <c r="F6016" s="9">
        <v>5997</v>
      </c>
      <c r="G6016" s="9">
        <v>25</v>
      </c>
      <c r="H6016" s="9">
        <v>1</v>
      </c>
      <c r="I6016" s="9">
        <v>4</v>
      </c>
      <c r="J6016" s="9">
        <v>68.304999999999993</v>
      </c>
      <c r="K6016" s="9">
        <v>143.255</v>
      </c>
      <c r="L6016" s="9">
        <v>140.80500000000001</v>
      </c>
    </row>
    <row r="6017" spans="6:12">
      <c r="F6017" s="9">
        <v>5998</v>
      </c>
      <c r="G6017" s="9">
        <v>36</v>
      </c>
      <c r="H6017" s="9">
        <v>3</v>
      </c>
      <c r="I6017" s="9">
        <v>7</v>
      </c>
      <c r="J6017" s="9">
        <v>-0.25799999999992451</v>
      </c>
      <c r="K6017" s="9">
        <v>115.68199999999996</v>
      </c>
      <c r="L6017" s="9">
        <v>112.48200000000003</v>
      </c>
    </row>
    <row r="6018" spans="6:12">
      <c r="F6018" s="9">
        <v>5999</v>
      </c>
      <c r="G6018" s="9">
        <v>26</v>
      </c>
      <c r="H6018" s="9">
        <v>1</v>
      </c>
      <c r="I6018" s="9">
        <v>9</v>
      </c>
      <c r="J6018" s="9">
        <v>160.1939999999999</v>
      </c>
      <c r="K6018" s="9">
        <v>21.833999999999975</v>
      </c>
      <c r="L6018" s="9">
        <v>21.533999999999963</v>
      </c>
    </row>
    <row r="6019" spans="6:12">
      <c r="F6019" s="9">
        <v>6000</v>
      </c>
      <c r="G6019" s="9">
        <v>20</v>
      </c>
      <c r="H6019" s="9">
        <v>1</v>
      </c>
      <c r="I6019" s="9">
        <v>6</v>
      </c>
      <c r="J6019" s="9">
        <v>153.35999999999996</v>
      </c>
      <c r="K6019" s="9">
        <v>144.65999999999997</v>
      </c>
      <c r="L6019" s="9">
        <v>142.26000000000002</v>
      </c>
    </row>
    <row r="6020" spans="6:12">
      <c r="F6020" s="9">
        <v>6001</v>
      </c>
      <c r="G6020" s="9">
        <v>51</v>
      </c>
      <c r="H6020" s="9">
        <v>3</v>
      </c>
      <c r="I6020" s="9">
        <v>6</v>
      </c>
      <c r="J6020" s="9">
        <v>-25.078999999999894</v>
      </c>
      <c r="K6020" s="9">
        <v>128.81099999999998</v>
      </c>
      <c r="L6020" s="9">
        <v>127.46100000000013</v>
      </c>
    </row>
    <row r="6021" spans="6:12">
      <c r="F6021" s="9">
        <v>6002</v>
      </c>
      <c r="G6021" s="9">
        <v>36</v>
      </c>
      <c r="H6021" s="9">
        <v>2</v>
      </c>
      <c r="I6021" s="9">
        <v>3</v>
      </c>
      <c r="J6021" s="9">
        <v>-122.87199999999999</v>
      </c>
      <c r="K6021" s="9">
        <v>77.367999999999981</v>
      </c>
      <c r="L6021" s="9">
        <v>74.368000000000009</v>
      </c>
    </row>
    <row r="6022" spans="6:12">
      <c r="F6022" s="9">
        <v>6003</v>
      </c>
      <c r="G6022" s="9">
        <v>47</v>
      </c>
      <c r="H6022" s="9">
        <v>1</v>
      </c>
      <c r="I6022" s="9">
        <v>3</v>
      </c>
      <c r="J6022" s="9">
        <v>18.441000000000017</v>
      </c>
      <c r="K6022" s="9">
        <v>129.17099999999999</v>
      </c>
      <c r="L6022" s="9">
        <v>129.62100000000007</v>
      </c>
    </row>
    <row r="6023" spans="6:12">
      <c r="F6023" s="9">
        <v>6004</v>
      </c>
      <c r="G6023" s="9">
        <v>22</v>
      </c>
      <c r="H6023" s="9">
        <v>3</v>
      </c>
      <c r="I6023" s="9">
        <v>4</v>
      </c>
      <c r="J6023" s="9">
        <v>-179.81199999999995</v>
      </c>
      <c r="K6023" s="9">
        <v>68.267999999999972</v>
      </c>
      <c r="L6023" s="9">
        <v>61.768000000000001</v>
      </c>
    </row>
    <row r="6024" spans="6:12">
      <c r="F6024" s="9">
        <v>6005</v>
      </c>
      <c r="G6024" s="9">
        <v>24</v>
      </c>
      <c r="H6024" s="9">
        <v>1</v>
      </c>
      <c r="I6024" s="9">
        <v>9</v>
      </c>
      <c r="J6024" s="9">
        <v>166.28599999999989</v>
      </c>
      <c r="K6024" s="9">
        <v>28.545999999999964</v>
      </c>
      <c r="L6024" s="9">
        <v>27.945999999999998</v>
      </c>
    </row>
    <row r="6025" spans="6:12">
      <c r="F6025" s="9">
        <v>6006</v>
      </c>
      <c r="G6025" s="9">
        <v>45</v>
      </c>
      <c r="H6025" s="9">
        <v>3</v>
      </c>
      <c r="I6025" s="9">
        <v>7</v>
      </c>
      <c r="J6025" s="9">
        <v>12.585000000000036</v>
      </c>
      <c r="K6025" s="9">
        <v>125.7349999999999</v>
      </c>
      <c r="L6025" s="9">
        <v>123.88499999999999</v>
      </c>
    </row>
    <row r="6026" spans="6:12">
      <c r="F6026" s="9">
        <v>6007</v>
      </c>
      <c r="G6026" s="9">
        <v>40</v>
      </c>
      <c r="H6026" s="9">
        <v>3</v>
      </c>
      <c r="I6026" s="9">
        <v>5</v>
      </c>
      <c r="J6026" s="9">
        <v>-123.34999999999991</v>
      </c>
      <c r="K6026" s="9">
        <v>76.549999999999926</v>
      </c>
      <c r="L6026" s="9">
        <v>73.150000000000006</v>
      </c>
    </row>
    <row r="6027" spans="6:12">
      <c r="F6027" s="9">
        <v>6008</v>
      </c>
      <c r="G6027" s="9">
        <v>33</v>
      </c>
      <c r="H6027" s="9">
        <v>3</v>
      </c>
      <c r="I6027" s="9">
        <v>6</v>
      </c>
      <c r="J6027" s="9">
        <v>-57.946999999999889</v>
      </c>
      <c r="K6027" s="9">
        <v>101.523</v>
      </c>
      <c r="L6027" s="9">
        <v>97.473000000000013</v>
      </c>
    </row>
    <row r="6028" spans="6:12">
      <c r="F6028" s="9">
        <v>6009</v>
      </c>
      <c r="G6028" s="9">
        <v>28</v>
      </c>
      <c r="H6028" s="9">
        <v>1</v>
      </c>
      <c r="I6028" s="9">
        <v>3</v>
      </c>
      <c r="J6028" s="9">
        <v>12.873999999999988</v>
      </c>
      <c r="K6028" s="9">
        <v>129.49400000000003</v>
      </c>
      <c r="L6028" s="9">
        <v>127.09399999999999</v>
      </c>
    </row>
    <row r="6029" spans="6:12">
      <c r="F6029" s="9">
        <v>6010</v>
      </c>
      <c r="G6029" s="9">
        <v>48</v>
      </c>
      <c r="H6029" s="9">
        <v>3</v>
      </c>
      <c r="I6029" s="9">
        <v>5</v>
      </c>
      <c r="J6029" s="9">
        <v>-104.46999999999991</v>
      </c>
      <c r="K6029" s="9">
        <v>92.949999999999989</v>
      </c>
      <c r="L6029" s="9">
        <v>90.75</v>
      </c>
    </row>
    <row r="6030" spans="6:12">
      <c r="F6030" s="9">
        <v>6011</v>
      </c>
      <c r="G6030" s="9">
        <v>50</v>
      </c>
      <c r="H6030" s="9">
        <v>1</v>
      </c>
      <c r="I6030" s="9">
        <v>8</v>
      </c>
      <c r="J6030" s="9">
        <v>171.17999999999995</v>
      </c>
      <c r="K6030" s="9">
        <v>67.979999999999961</v>
      </c>
      <c r="L6030" s="9">
        <v>70.880000000000024</v>
      </c>
    </row>
    <row r="6031" spans="6:12">
      <c r="F6031" s="9">
        <v>6012</v>
      </c>
      <c r="G6031" s="9">
        <v>42</v>
      </c>
      <c r="H6031" s="9">
        <v>3</v>
      </c>
      <c r="I6031" s="9">
        <v>4</v>
      </c>
      <c r="J6031" s="9">
        <v>-197.53199999999993</v>
      </c>
      <c r="K6031" s="9">
        <v>44.347999999999985</v>
      </c>
      <c r="L6031" s="9">
        <v>40.848000000000013</v>
      </c>
    </row>
    <row r="6032" spans="6:12">
      <c r="F6032" s="9">
        <v>6013</v>
      </c>
      <c r="G6032" s="9">
        <v>44</v>
      </c>
      <c r="H6032" s="9">
        <v>3</v>
      </c>
      <c r="I6032" s="9">
        <v>7</v>
      </c>
      <c r="J6032" s="9">
        <v>10.078000000000088</v>
      </c>
      <c r="K6032" s="9">
        <v>123.53799999999995</v>
      </c>
      <c r="L6032" s="9">
        <v>121.53800000000001</v>
      </c>
    </row>
    <row r="6033" spans="6:12">
      <c r="F6033" s="9">
        <v>6014</v>
      </c>
      <c r="G6033" s="9">
        <v>22</v>
      </c>
      <c r="H6033" s="9">
        <v>2</v>
      </c>
      <c r="I6033" s="9">
        <v>8</v>
      </c>
      <c r="J6033" s="9">
        <v>143.31599999999997</v>
      </c>
      <c r="K6033" s="9">
        <v>134.89599999999996</v>
      </c>
      <c r="L6033" s="9">
        <v>131.79599999999999</v>
      </c>
    </row>
    <row r="6034" spans="6:12">
      <c r="F6034" s="9">
        <v>6015</v>
      </c>
      <c r="G6034" s="9">
        <v>30</v>
      </c>
      <c r="H6034" s="9">
        <v>2</v>
      </c>
      <c r="I6034" s="9">
        <v>5</v>
      </c>
      <c r="J6034" s="9">
        <v>6.4000000000000341</v>
      </c>
      <c r="K6034" s="9">
        <v>123.29999999999998</v>
      </c>
      <c r="L6034" s="9">
        <v>120.19999999999999</v>
      </c>
    </row>
    <row r="6035" spans="6:12">
      <c r="F6035" s="9">
        <v>6016</v>
      </c>
      <c r="G6035" s="9">
        <v>52</v>
      </c>
      <c r="H6035" s="9">
        <v>2</v>
      </c>
      <c r="I6035" s="9">
        <v>6</v>
      </c>
      <c r="J6035" s="9">
        <v>85.43199999999996</v>
      </c>
      <c r="K6035" s="9">
        <v>152.91199999999998</v>
      </c>
      <c r="L6035" s="9">
        <v>153.51199999999994</v>
      </c>
    </row>
    <row r="6036" spans="6:12">
      <c r="F6036" s="9">
        <v>6017</v>
      </c>
      <c r="G6036" s="9">
        <v>29</v>
      </c>
      <c r="H6036" s="9">
        <v>3</v>
      </c>
      <c r="I6036" s="9">
        <v>8</v>
      </c>
      <c r="J6036" s="9">
        <v>53.637000000000057</v>
      </c>
      <c r="K6036" s="9">
        <v>129.14699999999993</v>
      </c>
      <c r="L6036" s="9">
        <v>125.29700000000003</v>
      </c>
    </row>
    <row r="6037" spans="6:12">
      <c r="F6037" s="9">
        <v>6018</v>
      </c>
      <c r="G6037" s="9">
        <v>44</v>
      </c>
      <c r="H6037" s="9">
        <v>2</v>
      </c>
      <c r="I6037" s="9">
        <v>3</v>
      </c>
      <c r="J6037" s="9">
        <v>-113.928</v>
      </c>
      <c r="K6037" s="9">
        <v>83.831999999999965</v>
      </c>
      <c r="L6037" s="9">
        <v>82.031999999999982</v>
      </c>
    </row>
    <row r="6038" spans="6:12">
      <c r="F6038" s="9">
        <v>6019</v>
      </c>
      <c r="G6038" s="9">
        <v>40</v>
      </c>
      <c r="H6038" s="9">
        <v>3</v>
      </c>
      <c r="I6038" s="9">
        <v>6</v>
      </c>
      <c r="J6038" s="9">
        <v>-55.559999999999889</v>
      </c>
      <c r="K6038" s="9">
        <v>101.73999999999995</v>
      </c>
      <c r="L6038" s="9">
        <v>98.740000000000066</v>
      </c>
    </row>
    <row r="6039" spans="6:12">
      <c r="F6039" s="9">
        <v>6020</v>
      </c>
      <c r="G6039" s="9">
        <v>53</v>
      </c>
      <c r="H6039" s="9">
        <v>3</v>
      </c>
      <c r="I6039" s="9">
        <v>9</v>
      </c>
      <c r="J6039" s="9">
        <v>130.69700000000006</v>
      </c>
      <c r="K6039" s="9">
        <v>156.16699999999997</v>
      </c>
      <c r="L6039" s="9">
        <v>156.31700000000006</v>
      </c>
    </row>
    <row r="6040" spans="6:12">
      <c r="F6040" s="9">
        <v>6021</v>
      </c>
      <c r="G6040" s="9">
        <v>30</v>
      </c>
      <c r="H6040" s="9">
        <v>3</v>
      </c>
      <c r="I6040" s="9">
        <v>3</v>
      </c>
      <c r="J6040" s="9">
        <v>-286.5499999999999</v>
      </c>
      <c r="K6040" s="9">
        <v>1.6499999999999773</v>
      </c>
      <c r="L6040" s="9">
        <v>-4.0499999999999545</v>
      </c>
    </row>
    <row r="6041" spans="6:12">
      <c r="F6041" s="9">
        <v>6022</v>
      </c>
      <c r="G6041" s="9">
        <v>52</v>
      </c>
      <c r="H6041" s="9">
        <v>3</v>
      </c>
      <c r="I6041" s="9">
        <v>5</v>
      </c>
      <c r="J6041" s="9">
        <v>-88.549999999999955</v>
      </c>
      <c r="K6041" s="9">
        <v>107.63</v>
      </c>
      <c r="L6041" s="9">
        <v>106.02999999999997</v>
      </c>
    </row>
    <row r="6042" spans="6:12">
      <c r="F6042" s="9">
        <v>6023</v>
      </c>
      <c r="G6042" s="9">
        <v>53</v>
      </c>
      <c r="H6042" s="9">
        <v>1</v>
      </c>
      <c r="I6042" s="9">
        <v>7</v>
      </c>
      <c r="J6042" s="9">
        <v>173.84099999999989</v>
      </c>
      <c r="K6042" s="9">
        <v>112.31099999999991</v>
      </c>
      <c r="L6042" s="9">
        <v>115.26100000000004</v>
      </c>
    </row>
    <row r="6043" spans="6:12">
      <c r="F6043" s="9">
        <v>6024</v>
      </c>
      <c r="G6043" s="9">
        <v>39</v>
      </c>
      <c r="H6043" s="9">
        <v>1</v>
      </c>
      <c r="I6043" s="9">
        <v>4</v>
      </c>
      <c r="J6043" s="9">
        <v>51.701000000000001</v>
      </c>
      <c r="K6043" s="9">
        <v>122.31099999999999</v>
      </c>
      <c r="L6043" s="9">
        <v>121.961</v>
      </c>
    </row>
    <row r="6044" spans="6:12">
      <c r="F6044" s="9">
        <v>6025</v>
      </c>
      <c r="G6044" s="9">
        <v>47</v>
      </c>
      <c r="H6044" s="9">
        <v>3</v>
      </c>
      <c r="I6044" s="9">
        <v>3</v>
      </c>
      <c r="J6044" s="9">
        <v>-271.87899999999991</v>
      </c>
      <c r="K6044" s="9">
        <v>11.050999999999959</v>
      </c>
      <c r="L6044" s="9">
        <v>7.9010000000000957</v>
      </c>
    </row>
    <row r="6045" spans="6:12">
      <c r="F6045" s="9">
        <v>6026</v>
      </c>
      <c r="G6045" s="9">
        <v>30</v>
      </c>
      <c r="H6045" s="9">
        <v>1</v>
      </c>
      <c r="I6045" s="9">
        <v>7</v>
      </c>
      <c r="J6045" s="9">
        <v>141.70999999999995</v>
      </c>
      <c r="K6045" s="9">
        <v>87.309999999999974</v>
      </c>
      <c r="L6045" s="9">
        <v>86.809999999999974</v>
      </c>
    </row>
    <row r="6046" spans="6:12">
      <c r="F6046" s="9">
        <v>6027</v>
      </c>
      <c r="G6046" s="9">
        <v>39</v>
      </c>
      <c r="H6046" s="9">
        <v>2</v>
      </c>
      <c r="I6046" s="9">
        <v>5</v>
      </c>
      <c r="J6046" s="9">
        <v>3.2049999999999841</v>
      </c>
      <c r="K6046" s="9">
        <v>117.31499999999997</v>
      </c>
      <c r="L6046" s="9">
        <v>115.56499999999997</v>
      </c>
    </row>
    <row r="6047" spans="6:12">
      <c r="F6047" s="9">
        <v>6028</v>
      </c>
      <c r="G6047" s="9">
        <v>50</v>
      </c>
      <c r="H6047" s="9">
        <v>3</v>
      </c>
      <c r="I6047" s="9">
        <v>4</v>
      </c>
      <c r="J6047" s="9">
        <v>-174.38</v>
      </c>
      <c r="K6047" s="9">
        <v>65.019999999999982</v>
      </c>
      <c r="L6047" s="9">
        <v>62.720000000000027</v>
      </c>
    </row>
    <row r="6048" spans="6:12">
      <c r="F6048" s="9">
        <v>6029</v>
      </c>
      <c r="G6048" s="9">
        <v>33</v>
      </c>
      <c r="H6048" s="9">
        <v>3</v>
      </c>
      <c r="I6048" s="9">
        <v>5</v>
      </c>
      <c r="J6048" s="9">
        <v>-125.69499999999988</v>
      </c>
      <c r="K6048" s="9">
        <v>76.374999999999972</v>
      </c>
      <c r="L6048" s="9">
        <v>71.924999999999983</v>
      </c>
    </row>
    <row r="6049" spans="6:12">
      <c r="F6049" s="9">
        <v>6030</v>
      </c>
      <c r="G6049" s="9">
        <v>43</v>
      </c>
      <c r="H6049" s="9">
        <v>3</v>
      </c>
      <c r="I6049" s="9">
        <v>9</v>
      </c>
      <c r="J6049" s="9">
        <v>96.057000000000016</v>
      </c>
      <c r="K6049" s="9">
        <v>124.62699999999995</v>
      </c>
      <c r="L6049" s="9">
        <v>123.27700000000004</v>
      </c>
    </row>
    <row r="6050" spans="6:12">
      <c r="F6050" s="9">
        <v>6031</v>
      </c>
      <c r="G6050" s="9">
        <v>49</v>
      </c>
      <c r="H6050" s="9">
        <v>1</v>
      </c>
      <c r="I6050" s="9">
        <v>5</v>
      </c>
      <c r="J6050" s="9">
        <v>110.30500000000006</v>
      </c>
      <c r="K6050" s="9">
        <v>135.21500000000006</v>
      </c>
      <c r="L6050" s="9">
        <v>136.76500000000001</v>
      </c>
    </row>
    <row r="6051" spans="6:12">
      <c r="F6051" s="9">
        <v>6032</v>
      </c>
      <c r="G6051" s="9">
        <v>23</v>
      </c>
      <c r="H6051" s="9">
        <v>3</v>
      </c>
      <c r="I6051" s="9">
        <v>6</v>
      </c>
      <c r="J6051" s="9">
        <v>-38.407000000000039</v>
      </c>
      <c r="K6051" s="9">
        <v>124.16299999999995</v>
      </c>
      <c r="L6051" s="9">
        <v>118.61300000000003</v>
      </c>
    </row>
    <row r="6052" spans="6:12">
      <c r="F6052" s="9">
        <v>6033</v>
      </c>
      <c r="G6052" s="9">
        <v>40</v>
      </c>
      <c r="H6052" s="9">
        <v>1</v>
      </c>
      <c r="I6052" s="9">
        <v>4</v>
      </c>
      <c r="J6052" s="9">
        <v>52.539999999999992</v>
      </c>
      <c r="K6052" s="9">
        <v>122.83999999999995</v>
      </c>
      <c r="L6052" s="9">
        <v>122.64000000000001</v>
      </c>
    </row>
    <row r="6053" spans="6:12">
      <c r="F6053" s="9">
        <v>6034</v>
      </c>
      <c r="G6053" s="9">
        <v>46</v>
      </c>
      <c r="H6053" s="9">
        <v>1</v>
      </c>
      <c r="I6053" s="9">
        <v>4</v>
      </c>
      <c r="J6053" s="9">
        <v>63.244000000000014</v>
      </c>
      <c r="K6053" s="9">
        <v>131.68399999999997</v>
      </c>
      <c r="L6053" s="9">
        <v>132.38400000000001</v>
      </c>
    </row>
    <row r="6054" spans="6:12">
      <c r="F6054" s="9">
        <v>6035</v>
      </c>
      <c r="G6054" s="9">
        <v>34</v>
      </c>
      <c r="H6054" s="9">
        <v>1</v>
      </c>
      <c r="I6054" s="9">
        <v>8</v>
      </c>
      <c r="J6054" s="9">
        <v>146.57199999999995</v>
      </c>
      <c r="K6054" s="9">
        <v>48.331999999999965</v>
      </c>
      <c r="L6054" s="9">
        <v>48.831999999999994</v>
      </c>
    </row>
    <row r="6055" spans="6:12">
      <c r="F6055" s="9">
        <v>6036</v>
      </c>
      <c r="G6055" s="9">
        <v>38</v>
      </c>
      <c r="H6055" s="9">
        <v>1</v>
      </c>
      <c r="I6055" s="9">
        <v>5</v>
      </c>
      <c r="J6055" s="9">
        <v>89.130000000000038</v>
      </c>
      <c r="K6055" s="9">
        <v>117.45</v>
      </c>
      <c r="L6055" s="9">
        <v>117.35000000000004</v>
      </c>
    </row>
    <row r="6056" spans="6:12">
      <c r="F6056" s="9">
        <v>6037</v>
      </c>
      <c r="G6056" s="9">
        <v>36</v>
      </c>
      <c r="H6056" s="9">
        <v>2</v>
      </c>
      <c r="I6056" s="9">
        <v>9</v>
      </c>
      <c r="J6056" s="9">
        <v>137.50399999999993</v>
      </c>
      <c r="K6056" s="9">
        <v>82.143999999999949</v>
      </c>
      <c r="L6056" s="9">
        <v>81.54400000000004</v>
      </c>
    </row>
    <row r="6057" spans="6:12">
      <c r="F6057" s="9">
        <v>6038</v>
      </c>
      <c r="G6057" s="9">
        <v>55</v>
      </c>
      <c r="H6057" s="9">
        <v>2</v>
      </c>
      <c r="I6057" s="9">
        <v>6</v>
      </c>
      <c r="J6057" s="9">
        <v>99.774999999999949</v>
      </c>
      <c r="K6057" s="9">
        <v>166.32499999999993</v>
      </c>
      <c r="L6057" s="9">
        <v>167.37500000000006</v>
      </c>
    </row>
    <row r="6058" spans="6:12">
      <c r="F6058" s="9">
        <v>6039</v>
      </c>
      <c r="G6058" s="9">
        <v>52</v>
      </c>
      <c r="H6058" s="9">
        <v>3</v>
      </c>
      <c r="I6058" s="9">
        <v>4</v>
      </c>
      <c r="J6058" s="9">
        <v>-165.89199999999994</v>
      </c>
      <c r="K6058" s="9">
        <v>72.888000000000005</v>
      </c>
      <c r="L6058" s="9">
        <v>70.888000000000005</v>
      </c>
    </row>
    <row r="6059" spans="6:12">
      <c r="F6059" s="9">
        <v>6040</v>
      </c>
      <c r="G6059" s="9">
        <v>23</v>
      </c>
      <c r="H6059" s="9">
        <v>3</v>
      </c>
      <c r="I6059" s="9">
        <v>6</v>
      </c>
      <c r="J6059" s="9">
        <v>-38.407000000000039</v>
      </c>
      <c r="K6059" s="9">
        <v>124.16299999999995</v>
      </c>
      <c r="L6059" s="9">
        <v>118.61300000000003</v>
      </c>
    </row>
    <row r="6060" spans="6:12">
      <c r="F6060" s="9">
        <v>6041</v>
      </c>
      <c r="G6060" s="9">
        <v>39</v>
      </c>
      <c r="H6060" s="9">
        <v>2</v>
      </c>
      <c r="I6060" s="9">
        <v>7</v>
      </c>
      <c r="J6060" s="9">
        <v>90.032999999999959</v>
      </c>
      <c r="K6060" s="9">
        <v>118.94299999999996</v>
      </c>
      <c r="L6060" s="9">
        <v>117.99299999999997</v>
      </c>
    </row>
    <row r="6061" spans="6:12">
      <c r="F6061" s="9">
        <v>6042</v>
      </c>
      <c r="G6061" s="9">
        <v>50</v>
      </c>
      <c r="H6061" s="9">
        <v>2</v>
      </c>
      <c r="I6061" s="9">
        <v>6</v>
      </c>
      <c r="J6061" s="9">
        <v>77.21999999999997</v>
      </c>
      <c r="K6061" s="9">
        <v>145.32</v>
      </c>
      <c r="L6061" s="9">
        <v>145.62</v>
      </c>
    </row>
    <row r="6062" spans="6:12">
      <c r="F6062" s="9">
        <v>6043</v>
      </c>
      <c r="G6062" s="9">
        <v>40</v>
      </c>
      <c r="H6062" s="9">
        <v>2</v>
      </c>
      <c r="I6062" s="9">
        <v>8</v>
      </c>
      <c r="J6062" s="9">
        <v>120.23999999999995</v>
      </c>
      <c r="K6062" s="9">
        <v>106.23999999999992</v>
      </c>
      <c r="L6062" s="9">
        <v>105.83999999999997</v>
      </c>
    </row>
    <row r="6063" spans="6:12">
      <c r="F6063" s="9">
        <v>6044</v>
      </c>
      <c r="G6063" s="9">
        <v>27</v>
      </c>
      <c r="H6063" s="9">
        <v>2</v>
      </c>
      <c r="I6063" s="9">
        <v>3</v>
      </c>
      <c r="J6063" s="9">
        <v>-112.27900000000002</v>
      </c>
      <c r="K6063" s="9">
        <v>90.750999999999991</v>
      </c>
      <c r="L6063" s="9">
        <v>86.401000000000025</v>
      </c>
    </row>
    <row r="6064" spans="6:12">
      <c r="F6064" s="9">
        <v>6045</v>
      </c>
      <c r="G6064" s="9">
        <v>41</v>
      </c>
      <c r="H6064" s="9">
        <v>3</v>
      </c>
      <c r="I6064" s="9">
        <v>7</v>
      </c>
      <c r="J6064" s="9">
        <v>4.1770000000000209</v>
      </c>
      <c r="K6064" s="9">
        <v>118.56699999999989</v>
      </c>
      <c r="L6064" s="9">
        <v>116.11700000000002</v>
      </c>
    </row>
    <row r="6065" spans="6:12">
      <c r="F6065" s="9">
        <v>6046</v>
      </c>
      <c r="G6065" s="9">
        <v>47</v>
      </c>
      <c r="H6065" s="9">
        <v>3</v>
      </c>
      <c r="I6065" s="9">
        <v>4</v>
      </c>
      <c r="J6065" s="9">
        <v>-185.08699999999999</v>
      </c>
      <c r="K6065" s="9">
        <v>55.242999999999995</v>
      </c>
      <c r="L6065" s="9">
        <v>52.493000000000052</v>
      </c>
    </row>
    <row r="6066" spans="6:12">
      <c r="F6066" s="9">
        <v>6047</v>
      </c>
      <c r="G6066" s="9">
        <v>21</v>
      </c>
      <c r="H6066" s="9">
        <v>1</v>
      </c>
      <c r="I6066" s="9">
        <v>4</v>
      </c>
      <c r="J6066" s="9">
        <v>82.768999999999991</v>
      </c>
      <c r="K6066" s="9">
        <v>158.95899999999997</v>
      </c>
      <c r="L6066" s="9">
        <v>155.90899999999999</v>
      </c>
    </row>
    <row r="6067" spans="6:12">
      <c r="F6067" s="9">
        <v>6048</v>
      </c>
      <c r="G6067" s="9">
        <v>40</v>
      </c>
      <c r="H6067" s="9">
        <v>1</v>
      </c>
      <c r="I6067" s="9">
        <v>7</v>
      </c>
      <c r="J6067" s="9">
        <v>138.12999999999997</v>
      </c>
      <c r="K6067" s="9">
        <v>80.629999999999967</v>
      </c>
      <c r="L6067" s="9">
        <v>81.630000000000024</v>
      </c>
    </row>
    <row r="6068" spans="6:12">
      <c r="F6068" s="9">
        <v>6049</v>
      </c>
      <c r="G6068" s="9">
        <v>46</v>
      </c>
      <c r="H6068" s="9">
        <v>1</v>
      </c>
      <c r="I6068" s="9">
        <v>7</v>
      </c>
      <c r="J6068" s="9">
        <v>148.94199999999998</v>
      </c>
      <c r="K6068" s="9">
        <v>89.581999999999965</v>
      </c>
      <c r="L6068" s="9">
        <v>91.481999999999999</v>
      </c>
    </row>
    <row r="6069" spans="6:12">
      <c r="F6069" s="9">
        <v>6050</v>
      </c>
      <c r="G6069" s="9">
        <v>55</v>
      </c>
      <c r="H6069" s="9">
        <v>1</v>
      </c>
      <c r="I6069" s="9">
        <v>9</v>
      </c>
      <c r="J6069" s="9">
        <v>193.22499999999985</v>
      </c>
      <c r="K6069" s="9">
        <v>45.874999999999858</v>
      </c>
      <c r="L6069" s="9">
        <v>49.92500000000004</v>
      </c>
    </row>
    <row r="6070" spans="6:12">
      <c r="F6070" s="9">
        <v>6051</v>
      </c>
      <c r="G6070" s="9">
        <v>34</v>
      </c>
      <c r="H6070" s="9">
        <v>2</v>
      </c>
      <c r="I6070" s="9">
        <v>5</v>
      </c>
      <c r="J6070" s="9">
        <v>2.2800000000000011</v>
      </c>
      <c r="K6070" s="9">
        <v>117.93999999999997</v>
      </c>
      <c r="L6070" s="9">
        <v>115.43999999999997</v>
      </c>
    </row>
    <row r="6071" spans="6:12">
      <c r="F6071" s="9">
        <v>6052</v>
      </c>
      <c r="G6071" s="9">
        <v>49</v>
      </c>
      <c r="H6071" s="9">
        <v>1</v>
      </c>
      <c r="I6071" s="9">
        <v>8</v>
      </c>
      <c r="J6071" s="9">
        <v>167.61699999999999</v>
      </c>
      <c r="K6071" s="9">
        <v>64.727000000000032</v>
      </c>
      <c r="L6071" s="9">
        <v>67.477000000000004</v>
      </c>
    </row>
    <row r="6072" spans="6:12">
      <c r="F6072" s="9">
        <v>6053</v>
      </c>
      <c r="G6072" s="9">
        <v>47</v>
      </c>
      <c r="H6072" s="9">
        <v>2</v>
      </c>
      <c r="I6072" s="9">
        <v>5</v>
      </c>
      <c r="J6072" s="9">
        <v>18.725000000000023</v>
      </c>
      <c r="K6072" s="9">
        <v>130.35499999999996</v>
      </c>
      <c r="L6072" s="9">
        <v>129.80500000000001</v>
      </c>
    </row>
    <row r="6073" spans="6:12">
      <c r="F6073" s="9">
        <v>6054</v>
      </c>
      <c r="G6073" s="9">
        <v>30</v>
      </c>
      <c r="H6073" s="9">
        <v>3</v>
      </c>
      <c r="I6073" s="9">
        <v>9</v>
      </c>
      <c r="J6073" s="9">
        <v>91.390000000000043</v>
      </c>
      <c r="K6073" s="9">
        <v>123.99000000000001</v>
      </c>
      <c r="L6073" s="9">
        <v>120.69000000000005</v>
      </c>
    </row>
    <row r="6074" spans="6:12">
      <c r="F6074" s="9">
        <v>6055</v>
      </c>
      <c r="G6074" s="9">
        <v>53</v>
      </c>
      <c r="H6074" s="9">
        <v>1</v>
      </c>
      <c r="I6074" s="9">
        <v>5</v>
      </c>
      <c r="J6074" s="9">
        <v>126.10499999999999</v>
      </c>
      <c r="K6074" s="9">
        <v>149.77499999999995</v>
      </c>
      <c r="L6074" s="9">
        <v>151.92500000000004</v>
      </c>
    </row>
    <row r="6075" spans="6:12">
      <c r="F6075" s="9">
        <v>6056</v>
      </c>
      <c r="G6075" s="9">
        <v>52</v>
      </c>
      <c r="H6075" s="9">
        <v>1</v>
      </c>
      <c r="I6075" s="9">
        <v>9</v>
      </c>
      <c r="J6075" s="9">
        <v>179.27799999999988</v>
      </c>
      <c r="K6075" s="9">
        <v>32.857999999999976</v>
      </c>
      <c r="L6075" s="9">
        <v>36.457999999999998</v>
      </c>
    </row>
    <row r="6076" spans="6:12">
      <c r="F6076" s="9">
        <v>6057</v>
      </c>
      <c r="G6076" s="9">
        <v>50</v>
      </c>
      <c r="H6076" s="9">
        <v>3</v>
      </c>
      <c r="I6076" s="9">
        <v>7</v>
      </c>
      <c r="J6076" s="9">
        <v>29.170000000000073</v>
      </c>
      <c r="K6076" s="9">
        <v>140.76999999999998</v>
      </c>
      <c r="L6076" s="9">
        <v>139.67000000000007</v>
      </c>
    </row>
    <row r="6077" spans="6:12">
      <c r="F6077" s="9">
        <v>6058</v>
      </c>
      <c r="G6077" s="9">
        <v>24</v>
      </c>
      <c r="H6077" s="9">
        <v>1</v>
      </c>
      <c r="I6077" s="9">
        <v>5</v>
      </c>
      <c r="J6077" s="9">
        <v>109.43</v>
      </c>
      <c r="K6077" s="9">
        <v>142.09000000000003</v>
      </c>
      <c r="L6077" s="9">
        <v>139.88999999999999</v>
      </c>
    </row>
    <row r="6078" spans="6:12">
      <c r="F6078" s="9">
        <v>6059</v>
      </c>
      <c r="G6078" s="9">
        <v>54</v>
      </c>
      <c r="H6078" s="9">
        <v>3</v>
      </c>
      <c r="I6078" s="9">
        <v>6</v>
      </c>
      <c r="J6078" s="9">
        <v>-11.09599999999989</v>
      </c>
      <c r="K6078" s="9">
        <v>141.864</v>
      </c>
      <c r="L6078" s="9">
        <v>140.96400000000008</v>
      </c>
    </row>
    <row r="6079" spans="6:12">
      <c r="F6079" s="9">
        <v>6060</v>
      </c>
      <c r="G6079" s="9">
        <v>47</v>
      </c>
      <c r="H6079" s="9">
        <v>1</v>
      </c>
      <c r="I6079" s="9">
        <v>6</v>
      </c>
      <c r="J6079" s="9">
        <v>132.59699999999998</v>
      </c>
      <c r="K6079" s="9">
        <v>115.52699999999997</v>
      </c>
      <c r="L6079" s="9">
        <v>117.17700000000004</v>
      </c>
    </row>
    <row r="6080" spans="6:12">
      <c r="F6080" s="9">
        <v>6061</v>
      </c>
      <c r="G6080" s="9">
        <v>34</v>
      </c>
      <c r="H6080" s="9">
        <v>3</v>
      </c>
      <c r="I6080" s="9">
        <v>7</v>
      </c>
      <c r="J6080" s="9">
        <v>-0.14199999999993906</v>
      </c>
      <c r="K6080" s="9">
        <v>116.41799999999995</v>
      </c>
      <c r="L6080" s="9">
        <v>112.91800000000006</v>
      </c>
    </row>
    <row r="6081" spans="6:12">
      <c r="F6081" s="9">
        <v>6062</v>
      </c>
      <c r="G6081" s="9">
        <v>48</v>
      </c>
      <c r="H6081" s="9">
        <v>1</v>
      </c>
      <c r="I6081" s="9">
        <v>5</v>
      </c>
      <c r="J6081" s="9">
        <v>107.03000000000003</v>
      </c>
      <c r="K6081" s="9">
        <v>132.25000000000003</v>
      </c>
      <c r="L6081" s="9">
        <v>133.65</v>
      </c>
    </row>
    <row r="6082" spans="6:12">
      <c r="F6082" s="9">
        <v>6063</v>
      </c>
      <c r="G6082" s="9">
        <v>46</v>
      </c>
      <c r="H6082" s="9">
        <v>3</v>
      </c>
      <c r="I6082" s="9">
        <v>7</v>
      </c>
      <c r="J6082" s="9">
        <v>15.36200000000008</v>
      </c>
      <c r="K6082" s="9">
        <v>128.20199999999994</v>
      </c>
      <c r="L6082" s="9">
        <v>126.50200000000001</v>
      </c>
    </row>
    <row r="6083" spans="6:12">
      <c r="F6083" s="9">
        <v>6064</v>
      </c>
      <c r="G6083" s="9">
        <v>39</v>
      </c>
      <c r="H6083" s="9">
        <v>3</v>
      </c>
      <c r="I6083" s="9">
        <v>6</v>
      </c>
      <c r="J6083" s="9">
        <v>-56.710999999999956</v>
      </c>
      <c r="K6083" s="9">
        <v>100.89899999999994</v>
      </c>
      <c r="L6083" s="9">
        <v>97.749000000000024</v>
      </c>
    </row>
    <row r="6084" spans="6:12">
      <c r="F6084" s="9">
        <v>6065</v>
      </c>
      <c r="G6084" s="9">
        <v>35</v>
      </c>
      <c r="H6084" s="9">
        <v>1</v>
      </c>
      <c r="I6084" s="9">
        <v>7</v>
      </c>
      <c r="J6084" s="9">
        <v>136.54499999999996</v>
      </c>
      <c r="K6084" s="9">
        <v>80.59499999999997</v>
      </c>
      <c r="L6084" s="9">
        <v>80.84499999999997</v>
      </c>
    </row>
    <row r="6085" spans="6:12">
      <c r="F6085" s="9">
        <v>6066</v>
      </c>
      <c r="G6085" s="9">
        <v>29</v>
      </c>
      <c r="H6085" s="9">
        <v>1</v>
      </c>
      <c r="I6085" s="9">
        <v>6</v>
      </c>
      <c r="J6085" s="9">
        <v>124.56899999999999</v>
      </c>
      <c r="K6085" s="9">
        <v>113.07899999999998</v>
      </c>
      <c r="L6085" s="9">
        <v>112.02900000000002</v>
      </c>
    </row>
    <row r="6086" spans="6:12">
      <c r="F6086" s="9">
        <v>6067</v>
      </c>
      <c r="G6086" s="9">
        <v>29</v>
      </c>
      <c r="H6086" s="9">
        <v>1</v>
      </c>
      <c r="I6086" s="9">
        <v>4</v>
      </c>
      <c r="J6086" s="9">
        <v>58.161000000000001</v>
      </c>
      <c r="K6086" s="9">
        <v>131.87100000000001</v>
      </c>
      <c r="L6086" s="9">
        <v>130.02100000000004</v>
      </c>
    </row>
    <row r="6087" spans="6:12">
      <c r="F6087" s="9">
        <v>6068</v>
      </c>
      <c r="G6087" s="9">
        <v>26</v>
      </c>
      <c r="H6087" s="9">
        <v>1</v>
      </c>
      <c r="I6087" s="9">
        <v>3</v>
      </c>
      <c r="J6087" s="9">
        <v>17.957999999999984</v>
      </c>
      <c r="K6087" s="9">
        <v>135.19800000000001</v>
      </c>
      <c r="L6087" s="9">
        <v>132.49800000000002</v>
      </c>
    </row>
    <row r="6088" spans="6:12">
      <c r="F6088" s="9">
        <v>6069</v>
      </c>
      <c r="G6088" s="9">
        <v>32</v>
      </c>
      <c r="H6088" s="9">
        <v>1</v>
      </c>
      <c r="I6088" s="9">
        <v>5</v>
      </c>
      <c r="J6088" s="9">
        <v>91.350000000000023</v>
      </c>
      <c r="K6088" s="9">
        <v>121.53</v>
      </c>
      <c r="L6088" s="9">
        <v>120.53</v>
      </c>
    </row>
    <row r="6089" spans="6:12">
      <c r="F6089" s="9">
        <v>6070</v>
      </c>
      <c r="G6089" s="9">
        <v>38</v>
      </c>
      <c r="H6089" s="9">
        <v>2</v>
      </c>
      <c r="I6089" s="9">
        <v>6</v>
      </c>
      <c r="J6089" s="9">
        <v>50.627999999999986</v>
      </c>
      <c r="K6089" s="9">
        <v>122.44799999999998</v>
      </c>
      <c r="L6089" s="9">
        <v>120.94800000000002</v>
      </c>
    </row>
    <row r="6090" spans="6:12">
      <c r="F6090" s="9">
        <v>6071</v>
      </c>
      <c r="G6090" s="9">
        <v>53</v>
      </c>
      <c r="H6090" s="9">
        <v>2</v>
      </c>
      <c r="I6090" s="9">
        <v>8</v>
      </c>
      <c r="J6090" s="9">
        <v>157.97900000000001</v>
      </c>
      <c r="K6090" s="9">
        <v>139.94899999999996</v>
      </c>
      <c r="L6090" s="9">
        <v>141.499</v>
      </c>
    </row>
    <row r="6091" spans="6:12">
      <c r="F6091" s="9">
        <v>6072</v>
      </c>
      <c r="G6091" s="9">
        <v>45</v>
      </c>
      <c r="H6091" s="9">
        <v>2</v>
      </c>
      <c r="I6091" s="9">
        <v>9</v>
      </c>
      <c r="J6091" s="9">
        <v>149.10499999999993</v>
      </c>
      <c r="K6091" s="9">
        <v>90.954999999999927</v>
      </c>
      <c r="L6091" s="9">
        <v>91.704999999999984</v>
      </c>
    </row>
    <row r="6092" spans="6:12">
      <c r="F6092" s="9">
        <v>6073</v>
      </c>
      <c r="G6092" s="9">
        <v>22</v>
      </c>
      <c r="H6092" s="9">
        <v>2</v>
      </c>
      <c r="I6092" s="9">
        <v>9</v>
      </c>
      <c r="J6092" s="9">
        <v>162.92799999999994</v>
      </c>
      <c r="K6092" s="9">
        <v>111.90799999999993</v>
      </c>
      <c r="L6092" s="9">
        <v>109.20799999999994</v>
      </c>
    </row>
    <row r="6093" spans="6:12">
      <c r="F6093" s="9">
        <v>6074</v>
      </c>
      <c r="G6093" s="9">
        <v>24</v>
      </c>
      <c r="H6093" s="9">
        <v>1</v>
      </c>
      <c r="I6093" s="9">
        <v>7</v>
      </c>
      <c r="J6093" s="9">
        <v>156.81799999999996</v>
      </c>
      <c r="K6093" s="9">
        <v>104.27799999999999</v>
      </c>
      <c r="L6093" s="9">
        <v>102.87800000000001</v>
      </c>
    </row>
    <row r="6094" spans="6:12">
      <c r="F6094" s="9">
        <v>6075</v>
      </c>
      <c r="G6094" s="9">
        <v>41</v>
      </c>
      <c r="H6094" s="9">
        <v>1</v>
      </c>
      <c r="I6094" s="9">
        <v>4</v>
      </c>
      <c r="J6094" s="9">
        <v>53.648999999999994</v>
      </c>
      <c r="K6094" s="9">
        <v>123.63899999999995</v>
      </c>
      <c r="L6094" s="9">
        <v>123.589</v>
      </c>
    </row>
    <row r="6095" spans="6:12">
      <c r="F6095" s="9">
        <v>6076</v>
      </c>
      <c r="G6095" s="9">
        <v>27</v>
      </c>
      <c r="H6095" s="9">
        <v>1</v>
      </c>
      <c r="I6095" s="9">
        <v>3</v>
      </c>
      <c r="J6095" s="9">
        <v>15.280999999999985</v>
      </c>
      <c r="K6095" s="9">
        <v>132.21100000000001</v>
      </c>
      <c r="L6095" s="9">
        <v>129.661</v>
      </c>
    </row>
    <row r="6096" spans="6:12">
      <c r="F6096" s="9">
        <v>6077</v>
      </c>
      <c r="G6096" s="9">
        <v>49</v>
      </c>
      <c r="H6096" s="9">
        <v>1</v>
      </c>
      <c r="I6096" s="9">
        <v>8</v>
      </c>
      <c r="J6096" s="9">
        <v>167.61699999999999</v>
      </c>
      <c r="K6096" s="9">
        <v>64.727000000000032</v>
      </c>
      <c r="L6096" s="9">
        <v>67.477000000000004</v>
      </c>
    </row>
    <row r="6097" spans="6:12">
      <c r="F6097" s="9">
        <v>6078</v>
      </c>
      <c r="G6097" s="9">
        <v>34</v>
      </c>
      <c r="H6097" s="9">
        <v>3</v>
      </c>
      <c r="I6097" s="9">
        <v>9</v>
      </c>
      <c r="J6097" s="9">
        <v>87.966000000000065</v>
      </c>
      <c r="K6097" s="9">
        <v>119.32599999999996</v>
      </c>
      <c r="L6097" s="9">
        <v>116.62600000000003</v>
      </c>
    </row>
    <row r="6098" spans="6:12">
      <c r="F6098" s="9">
        <v>6079</v>
      </c>
      <c r="G6098" s="9">
        <v>44</v>
      </c>
      <c r="H6098" s="9">
        <v>2</v>
      </c>
      <c r="I6098" s="9">
        <v>7</v>
      </c>
      <c r="J6098" s="9">
        <v>97.767999999999972</v>
      </c>
      <c r="K6098" s="9">
        <v>125.12799999999993</v>
      </c>
      <c r="L6098" s="9">
        <v>124.92799999999997</v>
      </c>
    </row>
    <row r="6099" spans="6:12">
      <c r="F6099" s="9">
        <v>6080</v>
      </c>
      <c r="G6099" s="9">
        <v>45</v>
      </c>
      <c r="H6099" s="9">
        <v>1</v>
      </c>
      <c r="I6099" s="9">
        <v>5</v>
      </c>
      <c r="J6099" s="9">
        <v>98.825000000000003</v>
      </c>
      <c r="K6099" s="9">
        <v>124.97499999999997</v>
      </c>
      <c r="L6099" s="9">
        <v>125.92500000000001</v>
      </c>
    </row>
    <row r="6100" spans="6:12">
      <c r="F6100" s="9">
        <v>6081</v>
      </c>
      <c r="G6100" s="9">
        <v>46</v>
      </c>
      <c r="H6100" s="9">
        <v>2</v>
      </c>
      <c r="I6100" s="9">
        <v>6</v>
      </c>
      <c r="J6100" s="9">
        <v>64.036000000000001</v>
      </c>
      <c r="K6100" s="9">
        <v>133.37599999999998</v>
      </c>
      <c r="L6100" s="9">
        <v>133.07600000000002</v>
      </c>
    </row>
    <row r="6101" spans="6:12">
      <c r="F6101" s="9">
        <v>6082</v>
      </c>
      <c r="G6101" s="9">
        <v>41</v>
      </c>
      <c r="H6101" s="9">
        <v>2</v>
      </c>
      <c r="I6101" s="9">
        <v>3</v>
      </c>
      <c r="J6101" s="9">
        <v>-119.30699999999999</v>
      </c>
      <c r="K6101" s="9">
        <v>79.382999999999953</v>
      </c>
      <c r="L6101" s="9">
        <v>77.132999999999981</v>
      </c>
    </row>
    <row r="6102" spans="6:12">
      <c r="F6102" s="9">
        <v>6083</v>
      </c>
      <c r="G6102" s="9">
        <v>47</v>
      </c>
      <c r="H6102" s="9">
        <v>2</v>
      </c>
      <c r="I6102" s="9">
        <v>6</v>
      </c>
      <c r="J6102" s="9">
        <v>66.926999999999992</v>
      </c>
      <c r="K6102" s="9">
        <v>135.95699999999997</v>
      </c>
      <c r="L6102" s="9">
        <v>135.80700000000004</v>
      </c>
    </row>
    <row r="6103" spans="6:12">
      <c r="F6103" s="9">
        <v>6084</v>
      </c>
      <c r="G6103" s="9">
        <v>28</v>
      </c>
      <c r="H6103" s="9">
        <v>1</v>
      </c>
      <c r="I6103" s="9">
        <v>8</v>
      </c>
      <c r="J6103" s="9">
        <v>155.16399999999993</v>
      </c>
      <c r="K6103" s="9">
        <v>58.783999999999978</v>
      </c>
      <c r="L6103" s="9">
        <v>58.383999999999972</v>
      </c>
    </row>
    <row r="6104" spans="6:12">
      <c r="F6104" s="9">
        <v>6085</v>
      </c>
      <c r="G6104" s="9">
        <v>35</v>
      </c>
      <c r="H6104" s="9">
        <v>3</v>
      </c>
      <c r="I6104" s="9">
        <v>3</v>
      </c>
      <c r="J6104" s="9">
        <v>-290.33499999999992</v>
      </c>
      <c r="K6104" s="9">
        <v>-3.6850000000000307</v>
      </c>
      <c r="L6104" s="9">
        <v>-8.6349999999999909</v>
      </c>
    </row>
    <row r="6105" spans="6:12">
      <c r="F6105" s="9">
        <v>6086</v>
      </c>
      <c r="G6105" s="9">
        <v>25</v>
      </c>
      <c r="H6105" s="9">
        <v>1</v>
      </c>
      <c r="I6105" s="9">
        <v>4</v>
      </c>
      <c r="J6105" s="9">
        <v>68.304999999999993</v>
      </c>
      <c r="K6105" s="9">
        <v>143.255</v>
      </c>
      <c r="L6105" s="9">
        <v>140.80500000000001</v>
      </c>
    </row>
    <row r="6106" spans="6:12">
      <c r="F6106" s="9">
        <v>6087</v>
      </c>
      <c r="G6106" s="9">
        <v>42</v>
      </c>
      <c r="H6106" s="9">
        <v>3</v>
      </c>
      <c r="I6106" s="9">
        <v>3</v>
      </c>
      <c r="J6106" s="9">
        <v>-284.29399999999998</v>
      </c>
      <c r="K6106" s="9">
        <v>0.18599999999997863</v>
      </c>
      <c r="L6106" s="9">
        <v>-3.7139999999999702</v>
      </c>
    </row>
    <row r="6107" spans="6:12">
      <c r="F6107" s="9">
        <v>6088</v>
      </c>
      <c r="G6107" s="9">
        <v>25</v>
      </c>
      <c r="H6107" s="9">
        <v>2</v>
      </c>
      <c r="I6107" s="9">
        <v>6</v>
      </c>
      <c r="J6107" s="9">
        <v>65.694999999999965</v>
      </c>
      <c r="K6107" s="9">
        <v>141.54499999999999</v>
      </c>
      <c r="L6107" s="9">
        <v>138.095</v>
      </c>
    </row>
    <row r="6108" spans="6:12">
      <c r="F6108" s="9">
        <v>6089</v>
      </c>
      <c r="G6108" s="9">
        <v>21</v>
      </c>
      <c r="H6108" s="9">
        <v>2</v>
      </c>
      <c r="I6108" s="9">
        <v>5</v>
      </c>
      <c r="J6108" s="9">
        <v>31.465000000000003</v>
      </c>
      <c r="K6108" s="9">
        <v>151.15499999999997</v>
      </c>
      <c r="L6108" s="9">
        <v>146.70499999999998</v>
      </c>
    </row>
    <row r="6109" spans="6:12">
      <c r="F6109" s="9">
        <v>6090</v>
      </c>
      <c r="G6109" s="9">
        <v>27</v>
      </c>
      <c r="H6109" s="9">
        <v>1</v>
      </c>
      <c r="I6109" s="9">
        <v>3</v>
      </c>
      <c r="J6109" s="9">
        <v>15.280999999999985</v>
      </c>
      <c r="K6109" s="9">
        <v>132.21100000000001</v>
      </c>
      <c r="L6109" s="9">
        <v>129.661</v>
      </c>
    </row>
    <row r="6110" spans="6:12">
      <c r="F6110" s="9">
        <v>6091</v>
      </c>
      <c r="G6110" s="9">
        <v>35</v>
      </c>
      <c r="H6110" s="9">
        <v>1</v>
      </c>
      <c r="I6110" s="9">
        <v>5</v>
      </c>
      <c r="J6110" s="9">
        <v>89.025000000000006</v>
      </c>
      <c r="K6110" s="9">
        <v>118.27499999999998</v>
      </c>
      <c r="L6110" s="9">
        <v>117.72499999999997</v>
      </c>
    </row>
    <row r="6111" spans="6:12">
      <c r="F6111" s="9">
        <v>6092</v>
      </c>
      <c r="G6111" s="9">
        <v>38</v>
      </c>
      <c r="H6111" s="9">
        <v>3</v>
      </c>
      <c r="I6111" s="9">
        <v>5</v>
      </c>
      <c r="J6111" s="9">
        <v>-125.36999999999989</v>
      </c>
      <c r="K6111" s="9">
        <v>75.149999999999949</v>
      </c>
      <c r="L6111" s="9">
        <v>71.450000000000017</v>
      </c>
    </row>
    <row r="6112" spans="6:12">
      <c r="F6112" s="9">
        <v>6093</v>
      </c>
      <c r="G6112" s="9">
        <v>37</v>
      </c>
      <c r="H6112" s="9">
        <v>3</v>
      </c>
      <c r="I6112" s="9">
        <v>8</v>
      </c>
      <c r="J6112" s="9">
        <v>48.901000000000067</v>
      </c>
      <c r="K6112" s="9">
        <v>121.93099999999998</v>
      </c>
      <c r="L6112" s="9">
        <v>119.28100000000001</v>
      </c>
    </row>
    <row r="6113" spans="6:12">
      <c r="F6113" s="9">
        <v>6094</v>
      </c>
      <c r="G6113" s="9">
        <v>52</v>
      </c>
      <c r="H6113" s="9">
        <v>2</v>
      </c>
      <c r="I6113" s="9">
        <v>6</v>
      </c>
      <c r="J6113" s="9">
        <v>85.43199999999996</v>
      </c>
      <c r="K6113" s="9">
        <v>152.91199999999998</v>
      </c>
      <c r="L6113" s="9">
        <v>153.51199999999994</v>
      </c>
    </row>
    <row r="6114" spans="6:12">
      <c r="F6114" s="9">
        <v>6095</v>
      </c>
      <c r="G6114" s="9">
        <v>54</v>
      </c>
      <c r="H6114" s="9">
        <v>3</v>
      </c>
      <c r="I6114" s="9">
        <v>3</v>
      </c>
      <c r="J6114" s="9">
        <v>-243.15799999999996</v>
      </c>
      <c r="K6114" s="9">
        <v>37.602000000000004</v>
      </c>
      <c r="L6114" s="9">
        <v>35.502000000000095</v>
      </c>
    </row>
    <row r="6115" spans="6:12">
      <c r="F6115" s="9">
        <v>6096</v>
      </c>
      <c r="G6115" s="9">
        <v>28</v>
      </c>
      <c r="H6115" s="9">
        <v>2</v>
      </c>
      <c r="I6115" s="9">
        <v>8</v>
      </c>
      <c r="J6115" s="9">
        <v>125.90399999999997</v>
      </c>
      <c r="K6115" s="9">
        <v>115.62399999999997</v>
      </c>
      <c r="L6115" s="9">
        <v>113.42399999999998</v>
      </c>
    </row>
    <row r="6116" spans="6:12">
      <c r="F6116" s="9">
        <v>6097</v>
      </c>
      <c r="G6116" s="9">
        <v>36</v>
      </c>
      <c r="H6116" s="9">
        <v>3</v>
      </c>
      <c r="I6116" s="9">
        <v>4</v>
      </c>
      <c r="J6116" s="9">
        <v>-203.55599999999998</v>
      </c>
      <c r="K6116" s="9">
        <v>40.183999999999969</v>
      </c>
      <c r="L6116" s="9">
        <v>35.78400000000002</v>
      </c>
    </row>
    <row r="6117" spans="6:12">
      <c r="F6117" s="9">
        <v>6098</v>
      </c>
      <c r="G6117" s="9">
        <v>23</v>
      </c>
      <c r="H6117" s="9">
        <v>1</v>
      </c>
      <c r="I6117" s="9">
        <v>9</v>
      </c>
      <c r="J6117" s="9">
        <v>169.73699999999994</v>
      </c>
      <c r="K6117" s="9">
        <v>32.306999999999931</v>
      </c>
      <c r="L6117" s="9">
        <v>31.556999999999988</v>
      </c>
    </row>
    <row r="6118" spans="6:12">
      <c r="F6118" s="9">
        <v>6099</v>
      </c>
      <c r="G6118" s="9">
        <v>46</v>
      </c>
      <c r="H6118" s="9">
        <v>3</v>
      </c>
      <c r="I6118" s="9">
        <v>5</v>
      </c>
      <c r="J6118" s="9">
        <v>-110.80999999999995</v>
      </c>
      <c r="K6118" s="9">
        <v>87.229999999999933</v>
      </c>
      <c r="L6118" s="9">
        <v>84.72999999999999</v>
      </c>
    </row>
    <row r="6119" spans="6:12">
      <c r="F6119" s="9">
        <v>6100</v>
      </c>
      <c r="G6119" s="9">
        <v>23</v>
      </c>
      <c r="H6119" s="9">
        <v>3</v>
      </c>
      <c r="I6119" s="9">
        <v>4</v>
      </c>
      <c r="J6119" s="9">
        <v>-183.26299999999998</v>
      </c>
      <c r="K6119" s="9">
        <v>64.506999999999948</v>
      </c>
      <c r="L6119" s="9">
        <v>58.156999999999982</v>
      </c>
    </row>
    <row r="6120" spans="6:12">
      <c r="F6120" s="9">
        <v>6101</v>
      </c>
      <c r="G6120" s="9">
        <v>53</v>
      </c>
      <c r="H6120" s="9">
        <v>1</v>
      </c>
      <c r="I6120" s="9">
        <v>9</v>
      </c>
      <c r="J6120" s="9">
        <v>183.6569999999999</v>
      </c>
      <c r="K6120" s="9">
        <v>36.926999999999907</v>
      </c>
      <c r="L6120" s="9">
        <v>40.676999999999992</v>
      </c>
    </row>
    <row r="6121" spans="6:12">
      <c r="F6121" s="9">
        <v>6102</v>
      </c>
      <c r="G6121" s="9">
        <v>55</v>
      </c>
      <c r="H6121" s="9">
        <v>2</v>
      </c>
      <c r="I6121" s="9">
        <v>3</v>
      </c>
      <c r="J6121" s="9">
        <v>-73.414999999999992</v>
      </c>
      <c r="K6121" s="9">
        <v>120.9349999999999</v>
      </c>
      <c r="L6121" s="9">
        <v>120.78500000000004</v>
      </c>
    </row>
    <row r="6122" spans="6:12">
      <c r="F6122" s="9">
        <v>6103</v>
      </c>
      <c r="G6122" s="9">
        <v>33</v>
      </c>
      <c r="H6122" s="9">
        <v>2</v>
      </c>
      <c r="I6122" s="9">
        <v>5</v>
      </c>
      <c r="J6122" s="9">
        <v>2.9050000000000296</v>
      </c>
      <c r="K6122" s="9">
        <v>118.87499999999997</v>
      </c>
      <c r="L6122" s="9">
        <v>116.22499999999995</v>
      </c>
    </row>
    <row r="6123" spans="6:12">
      <c r="F6123" s="9">
        <v>6104</v>
      </c>
      <c r="G6123" s="9">
        <v>45</v>
      </c>
      <c r="H6123" s="9">
        <v>3</v>
      </c>
      <c r="I6123" s="9">
        <v>6</v>
      </c>
      <c r="J6123" s="9">
        <v>-45.754999999999939</v>
      </c>
      <c r="K6123" s="9">
        <v>109.99499999999995</v>
      </c>
      <c r="L6123" s="9">
        <v>107.74500000000006</v>
      </c>
    </row>
    <row r="6124" spans="6:12">
      <c r="F6124" s="9">
        <v>6105</v>
      </c>
      <c r="G6124" s="9">
        <v>40</v>
      </c>
      <c r="H6124" s="9">
        <v>3</v>
      </c>
      <c r="I6124" s="9">
        <v>3</v>
      </c>
      <c r="J6124" s="9">
        <v>-287.36999999999989</v>
      </c>
      <c r="K6124" s="9">
        <v>-2.2700000000000387</v>
      </c>
      <c r="L6124" s="9">
        <v>-6.469999999999942</v>
      </c>
    </row>
    <row r="6125" spans="6:12">
      <c r="F6125" s="9">
        <v>6106</v>
      </c>
      <c r="G6125" s="9">
        <v>23</v>
      </c>
      <c r="H6125" s="9">
        <v>3</v>
      </c>
      <c r="I6125" s="9">
        <v>5</v>
      </c>
      <c r="J6125" s="9">
        <v>-106.09499999999997</v>
      </c>
      <c r="K6125" s="9">
        <v>99.07499999999996</v>
      </c>
      <c r="L6125" s="9">
        <v>93.124999999999972</v>
      </c>
    </row>
    <row r="6126" spans="6:12">
      <c r="F6126" s="9">
        <v>6107</v>
      </c>
      <c r="G6126" s="9">
        <v>29</v>
      </c>
      <c r="H6126" s="9">
        <v>2</v>
      </c>
      <c r="I6126" s="9">
        <v>8</v>
      </c>
      <c r="J6126" s="9">
        <v>123.94699999999997</v>
      </c>
      <c r="K6126" s="9">
        <v>113.35699999999994</v>
      </c>
      <c r="L6126" s="9">
        <v>111.30699999999999</v>
      </c>
    </row>
    <row r="6127" spans="6:12">
      <c r="F6127" s="9">
        <v>6108</v>
      </c>
      <c r="G6127" s="9">
        <v>32</v>
      </c>
      <c r="H6127" s="9">
        <v>2</v>
      </c>
      <c r="I6127" s="9">
        <v>9</v>
      </c>
      <c r="J6127" s="9">
        <v>139.36799999999994</v>
      </c>
      <c r="K6127" s="9">
        <v>85.247999999999934</v>
      </c>
      <c r="L6127" s="9">
        <v>84.048000000000002</v>
      </c>
    </row>
    <row r="6128" spans="6:12">
      <c r="F6128" s="9">
        <v>6109</v>
      </c>
      <c r="G6128" s="9">
        <v>50</v>
      </c>
      <c r="H6128" s="9">
        <v>3</v>
      </c>
      <c r="I6128" s="9">
        <v>5</v>
      </c>
      <c r="J6128" s="9">
        <v>-97.049999999999898</v>
      </c>
      <c r="K6128" s="9">
        <v>99.749999999999972</v>
      </c>
      <c r="L6128" s="9">
        <v>97.85</v>
      </c>
    </row>
    <row r="6129" spans="6:12">
      <c r="F6129" s="9">
        <v>6110</v>
      </c>
      <c r="G6129" s="9">
        <v>46</v>
      </c>
      <c r="H6129" s="9">
        <v>3</v>
      </c>
      <c r="I6129" s="9">
        <v>6</v>
      </c>
      <c r="J6129" s="9">
        <v>-42.983999999999924</v>
      </c>
      <c r="K6129" s="9">
        <v>112.45599999999996</v>
      </c>
      <c r="L6129" s="9">
        <v>110.35600000000005</v>
      </c>
    </row>
    <row r="6130" spans="6:12">
      <c r="F6130" s="9">
        <v>6111</v>
      </c>
      <c r="G6130" s="9">
        <v>38</v>
      </c>
      <c r="H6130" s="9">
        <v>2</v>
      </c>
      <c r="I6130" s="9">
        <v>5</v>
      </c>
      <c r="J6130" s="9">
        <v>2.4800000000000182</v>
      </c>
      <c r="K6130" s="9">
        <v>116.89999999999999</v>
      </c>
      <c r="L6130" s="9">
        <v>115.00000000000001</v>
      </c>
    </row>
    <row r="6131" spans="6:12">
      <c r="F6131" s="9">
        <v>6112</v>
      </c>
      <c r="G6131" s="9">
        <v>38</v>
      </c>
      <c r="H6131" s="9">
        <v>1</v>
      </c>
      <c r="I6131" s="9">
        <v>5</v>
      </c>
      <c r="J6131" s="9">
        <v>89.130000000000038</v>
      </c>
      <c r="K6131" s="9">
        <v>117.45</v>
      </c>
      <c r="L6131" s="9">
        <v>117.35000000000004</v>
      </c>
    </row>
    <row r="6132" spans="6:12">
      <c r="F6132" s="9">
        <v>6113</v>
      </c>
      <c r="G6132" s="9">
        <v>28</v>
      </c>
      <c r="H6132" s="9">
        <v>3</v>
      </c>
      <c r="I6132" s="9">
        <v>7</v>
      </c>
      <c r="J6132" s="9">
        <v>6.6860000000000923</v>
      </c>
      <c r="K6132" s="9">
        <v>125.10599999999999</v>
      </c>
      <c r="L6132" s="9">
        <v>120.70600000000002</v>
      </c>
    </row>
    <row r="6133" spans="6:12">
      <c r="F6133" s="9">
        <v>6114</v>
      </c>
      <c r="G6133" s="9">
        <v>28</v>
      </c>
      <c r="H6133" s="9">
        <v>2</v>
      </c>
      <c r="I6133" s="9">
        <v>9</v>
      </c>
      <c r="J6133" s="9">
        <v>145.55199999999994</v>
      </c>
      <c r="K6133" s="9">
        <v>92.671999999999912</v>
      </c>
      <c r="L6133" s="9">
        <v>90.871999999999957</v>
      </c>
    </row>
    <row r="6134" spans="6:12">
      <c r="F6134" s="9">
        <v>6115</v>
      </c>
      <c r="G6134" s="9">
        <v>38</v>
      </c>
      <c r="H6134" s="9">
        <v>2</v>
      </c>
      <c r="I6134" s="9">
        <v>8</v>
      </c>
      <c r="J6134" s="9">
        <v>118.48400000000001</v>
      </c>
      <c r="K6134" s="9">
        <v>105.10399999999998</v>
      </c>
      <c r="L6134" s="9">
        <v>104.40400000000002</v>
      </c>
    </row>
    <row r="6135" spans="6:12">
      <c r="F6135" s="9">
        <v>6116</v>
      </c>
      <c r="G6135" s="9">
        <v>22</v>
      </c>
      <c r="H6135" s="9">
        <v>1</v>
      </c>
      <c r="I6135" s="9">
        <v>4</v>
      </c>
      <c r="J6135" s="9">
        <v>78.748000000000005</v>
      </c>
      <c r="K6135" s="9">
        <v>154.62799999999999</v>
      </c>
      <c r="L6135" s="9">
        <v>151.72800000000001</v>
      </c>
    </row>
    <row r="6136" spans="6:12">
      <c r="F6136" s="9">
        <v>6117</v>
      </c>
      <c r="G6136" s="9">
        <v>43</v>
      </c>
      <c r="H6136" s="9">
        <v>3</v>
      </c>
      <c r="I6136" s="9">
        <v>8</v>
      </c>
      <c r="J6136" s="9">
        <v>56.689000000000135</v>
      </c>
      <c r="K6136" s="9">
        <v>127.85899999999998</v>
      </c>
      <c r="L6136" s="9">
        <v>126.10900000000009</v>
      </c>
    </row>
    <row r="6137" spans="6:12">
      <c r="F6137" s="9">
        <v>6118</v>
      </c>
      <c r="G6137" s="9">
        <v>43</v>
      </c>
      <c r="H6137" s="9">
        <v>1</v>
      </c>
      <c r="I6137" s="9">
        <v>4</v>
      </c>
      <c r="J6137" s="9">
        <v>56.677</v>
      </c>
      <c r="K6137" s="9">
        <v>126.04699999999995</v>
      </c>
      <c r="L6137" s="9">
        <v>126.29700000000001</v>
      </c>
    </row>
    <row r="6138" spans="6:12">
      <c r="F6138" s="9">
        <v>6119</v>
      </c>
      <c r="G6138" s="9">
        <v>45</v>
      </c>
      <c r="H6138" s="9">
        <v>3</v>
      </c>
      <c r="I6138" s="9">
        <v>9</v>
      </c>
      <c r="J6138" s="9">
        <v>100.82499999999999</v>
      </c>
      <c r="K6138" s="9">
        <v>128.77499999999992</v>
      </c>
      <c r="L6138" s="9">
        <v>127.72500000000002</v>
      </c>
    </row>
    <row r="6139" spans="6:12">
      <c r="F6139" s="9">
        <v>6120</v>
      </c>
      <c r="G6139" s="9">
        <v>44</v>
      </c>
      <c r="H6139" s="9">
        <v>3</v>
      </c>
      <c r="I6139" s="9">
        <v>5</v>
      </c>
      <c r="J6139" s="9">
        <v>-116.06999999999988</v>
      </c>
      <c r="K6139" s="9">
        <v>82.589999999999918</v>
      </c>
      <c r="L6139" s="9">
        <v>79.789999999999964</v>
      </c>
    </row>
    <row r="6140" spans="6:12">
      <c r="F6140" s="9">
        <v>6121</v>
      </c>
      <c r="G6140" s="9">
        <v>48</v>
      </c>
      <c r="H6140" s="9">
        <v>3</v>
      </c>
      <c r="I6140" s="9">
        <v>5</v>
      </c>
      <c r="J6140" s="9">
        <v>-104.46999999999991</v>
      </c>
      <c r="K6140" s="9">
        <v>92.949999999999989</v>
      </c>
      <c r="L6140" s="9">
        <v>90.75</v>
      </c>
    </row>
    <row r="6141" spans="6:12">
      <c r="F6141" s="9">
        <v>6122</v>
      </c>
      <c r="G6141" s="9">
        <v>41</v>
      </c>
      <c r="H6141" s="9">
        <v>1</v>
      </c>
      <c r="I6141" s="9">
        <v>6</v>
      </c>
      <c r="J6141" s="9">
        <v>120.20099999999996</v>
      </c>
      <c r="K6141" s="9">
        <v>104.99099999999996</v>
      </c>
      <c r="L6141" s="9">
        <v>105.74099999999999</v>
      </c>
    </row>
    <row r="6142" spans="6:12">
      <c r="F6142" s="9">
        <v>6123</v>
      </c>
      <c r="G6142" s="9">
        <v>42</v>
      </c>
      <c r="H6142" s="9">
        <v>1</v>
      </c>
      <c r="I6142" s="9">
        <v>3</v>
      </c>
      <c r="J6142" s="9">
        <v>7.5259999999999962</v>
      </c>
      <c r="K6142" s="9">
        <v>119.80599999999998</v>
      </c>
      <c r="L6142" s="9">
        <v>119.506</v>
      </c>
    </row>
    <row r="6143" spans="6:12">
      <c r="F6143" s="9">
        <v>6124</v>
      </c>
      <c r="G6143" s="9">
        <v>45</v>
      </c>
      <c r="H6143" s="9">
        <v>1</v>
      </c>
      <c r="I6143" s="9">
        <v>9</v>
      </c>
      <c r="J6143" s="9">
        <v>156.18499999999992</v>
      </c>
      <c r="K6143" s="9">
        <v>11.934999999999945</v>
      </c>
      <c r="L6143" s="9">
        <v>14.485000000000014</v>
      </c>
    </row>
    <row r="6144" spans="6:12">
      <c r="F6144" s="9">
        <v>6125</v>
      </c>
      <c r="G6144" s="9">
        <v>20</v>
      </c>
      <c r="H6144" s="9">
        <v>1</v>
      </c>
      <c r="I6144" s="9">
        <v>8</v>
      </c>
      <c r="J6144" s="9">
        <v>181.73999999999995</v>
      </c>
      <c r="K6144" s="9">
        <v>87.839999999999961</v>
      </c>
      <c r="L6144" s="9">
        <v>86.24</v>
      </c>
    </row>
    <row r="6145" spans="6:12">
      <c r="F6145" s="9">
        <v>6126</v>
      </c>
      <c r="G6145" s="9">
        <v>45</v>
      </c>
      <c r="H6145" s="9">
        <v>3</v>
      </c>
      <c r="I6145" s="9">
        <v>7</v>
      </c>
      <c r="J6145" s="9">
        <v>12.585000000000036</v>
      </c>
      <c r="K6145" s="9">
        <v>125.7349999999999</v>
      </c>
      <c r="L6145" s="9">
        <v>123.88499999999999</v>
      </c>
    </row>
    <row r="6146" spans="6:12">
      <c r="F6146" s="9">
        <v>6127</v>
      </c>
      <c r="G6146" s="9">
        <v>48</v>
      </c>
      <c r="H6146" s="9">
        <v>2</v>
      </c>
      <c r="I6146" s="9">
        <v>6</v>
      </c>
      <c r="J6146" s="9">
        <v>70.087999999999994</v>
      </c>
      <c r="K6146" s="9">
        <v>138.80799999999999</v>
      </c>
      <c r="L6146" s="9">
        <v>138.80799999999999</v>
      </c>
    </row>
    <row r="6147" spans="6:12">
      <c r="F6147" s="9">
        <v>6128</v>
      </c>
      <c r="G6147" s="9">
        <v>52</v>
      </c>
      <c r="H6147" s="9">
        <v>3</v>
      </c>
      <c r="I6147" s="9">
        <v>5</v>
      </c>
      <c r="J6147" s="9">
        <v>-88.549999999999955</v>
      </c>
      <c r="K6147" s="9">
        <v>107.63</v>
      </c>
      <c r="L6147" s="9">
        <v>106.02999999999997</v>
      </c>
    </row>
    <row r="6148" spans="6:12">
      <c r="F6148" s="9">
        <v>6129</v>
      </c>
      <c r="G6148" s="9">
        <v>21</v>
      </c>
      <c r="H6148" s="9">
        <v>1</v>
      </c>
      <c r="I6148" s="9">
        <v>9</v>
      </c>
      <c r="J6148" s="9">
        <v>177.44899999999993</v>
      </c>
      <c r="K6148" s="9">
        <v>40.638999999999953</v>
      </c>
      <c r="L6148" s="9">
        <v>39.588999999999999</v>
      </c>
    </row>
    <row r="6149" spans="6:12">
      <c r="F6149" s="9">
        <v>6130</v>
      </c>
      <c r="G6149" s="9">
        <v>37</v>
      </c>
      <c r="H6149" s="9">
        <v>2</v>
      </c>
      <c r="I6149" s="9">
        <v>6</v>
      </c>
      <c r="J6149" s="9">
        <v>50.166999999999973</v>
      </c>
      <c r="K6149" s="9">
        <v>122.29699999999997</v>
      </c>
      <c r="L6149" s="9">
        <v>120.64699999999998</v>
      </c>
    </row>
    <row r="6150" spans="6:12">
      <c r="F6150" s="9">
        <v>6131</v>
      </c>
      <c r="G6150" s="9">
        <v>29</v>
      </c>
      <c r="H6150" s="9">
        <v>1</v>
      </c>
      <c r="I6150" s="9">
        <v>5</v>
      </c>
      <c r="J6150" s="9">
        <v>96.105000000000032</v>
      </c>
      <c r="K6150" s="9">
        <v>127.21499999999999</v>
      </c>
      <c r="L6150" s="9">
        <v>125.76500000000003</v>
      </c>
    </row>
    <row r="6151" spans="6:12">
      <c r="F6151" s="9">
        <v>6132</v>
      </c>
      <c r="G6151" s="9">
        <v>43</v>
      </c>
      <c r="H6151" s="9">
        <v>3</v>
      </c>
      <c r="I6151" s="9">
        <v>9</v>
      </c>
      <c r="J6151" s="9">
        <v>96.057000000000016</v>
      </c>
      <c r="K6151" s="9">
        <v>124.62699999999995</v>
      </c>
      <c r="L6151" s="9">
        <v>123.27700000000004</v>
      </c>
    </row>
    <row r="6152" spans="6:12">
      <c r="F6152" s="9">
        <v>6133</v>
      </c>
      <c r="G6152" s="9">
        <v>33</v>
      </c>
      <c r="H6152" s="9">
        <v>3</v>
      </c>
      <c r="I6152" s="9">
        <v>7</v>
      </c>
      <c r="J6152" s="9">
        <v>0.32100000000008322</v>
      </c>
      <c r="K6152" s="9">
        <v>117.19100000000003</v>
      </c>
      <c r="L6152" s="9">
        <v>113.54100000000005</v>
      </c>
    </row>
    <row r="6153" spans="6:12">
      <c r="F6153" s="9">
        <v>6134</v>
      </c>
      <c r="G6153" s="9">
        <v>24</v>
      </c>
      <c r="H6153" s="9">
        <v>1</v>
      </c>
      <c r="I6153" s="9">
        <v>7</v>
      </c>
      <c r="J6153" s="9">
        <v>156.81799999999996</v>
      </c>
      <c r="K6153" s="9">
        <v>104.27799999999999</v>
      </c>
      <c r="L6153" s="9">
        <v>102.87800000000001</v>
      </c>
    </row>
    <row r="6154" spans="6:12">
      <c r="F6154" s="9">
        <v>6135</v>
      </c>
      <c r="G6154" s="9">
        <v>53</v>
      </c>
      <c r="H6154" s="9">
        <v>1</v>
      </c>
      <c r="I6154" s="9">
        <v>9</v>
      </c>
      <c r="J6154" s="9">
        <v>183.6569999999999</v>
      </c>
      <c r="K6154" s="9">
        <v>36.926999999999907</v>
      </c>
      <c r="L6154" s="9">
        <v>40.676999999999992</v>
      </c>
    </row>
    <row r="6155" spans="6:12">
      <c r="F6155" s="9">
        <v>6136</v>
      </c>
      <c r="G6155" s="9">
        <v>42</v>
      </c>
      <c r="H6155" s="9">
        <v>1</v>
      </c>
      <c r="I6155" s="9">
        <v>3</v>
      </c>
      <c r="J6155" s="9">
        <v>7.5259999999999962</v>
      </c>
      <c r="K6155" s="9">
        <v>119.80599999999998</v>
      </c>
      <c r="L6155" s="9">
        <v>119.506</v>
      </c>
    </row>
    <row r="6156" spans="6:12">
      <c r="F6156" s="9">
        <v>6137</v>
      </c>
      <c r="G6156" s="9">
        <v>53</v>
      </c>
      <c r="H6156" s="9">
        <v>2</v>
      </c>
      <c r="I6156" s="9">
        <v>4</v>
      </c>
      <c r="J6156" s="9">
        <v>-16.012999999999977</v>
      </c>
      <c r="K6156" s="9">
        <v>136.35699999999997</v>
      </c>
      <c r="L6156" s="9">
        <v>136.30700000000002</v>
      </c>
    </row>
    <row r="6157" spans="6:12">
      <c r="F6157" s="9">
        <v>6138</v>
      </c>
      <c r="G6157" s="9">
        <v>26</v>
      </c>
      <c r="H6157" s="9">
        <v>2</v>
      </c>
      <c r="I6157" s="9">
        <v>9</v>
      </c>
      <c r="J6157" s="9">
        <v>150.26399999999992</v>
      </c>
      <c r="K6157" s="9">
        <v>98.003999999999962</v>
      </c>
      <c r="L6157" s="9">
        <v>95.903999999999996</v>
      </c>
    </row>
    <row r="6158" spans="6:12">
      <c r="F6158" s="9">
        <v>6139</v>
      </c>
      <c r="G6158" s="9">
        <v>53</v>
      </c>
      <c r="H6158" s="9">
        <v>2</v>
      </c>
      <c r="I6158" s="9">
        <v>3</v>
      </c>
      <c r="J6158" s="9">
        <v>-83.210999999999956</v>
      </c>
      <c r="K6158" s="9">
        <v>111.75899999999993</v>
      </c>
      <c r="L6158" s="9">
        <v>111.309</v>
      </c>
    </row>
    <row r="6159" spans="6:12">
      <c r="F6159" s="9">
        <v>6140</v>
      </c>
      <c r="G6159" s="9">
        <v>48</v>
      </c>
      <c r="H6159" s="9">
        <v>3</v>
      </c>
      <c r="I6159" s="9">
        <v>9</v>
      </c>
      <c r="J6159" s="9">
        <v>110.00200000000007</v>
      </c>
      <c r="K6159" s="9">
        <v>137.02199999999999</v>
      </c>
      <c r="L6159" s="9">
        <v>136.42200000000003</v>
      </c>
    </row>
    <row r="6160" spans="6:12">
      <c r="F6160" s="9">
        <v>6141</v>
      </c>
      <c r="G6160" s="9">
        <v>38</v>
      </c>
      <c r="H6160" s="9">
        <v>2</v>
      </c>
      <c r="I6160" s="9">
        <v>3</v>
      </c>
      <c r="J6160" s="9">
        <v>-122.25599999999997</v>
      </c>
      <c r="K6160" s="9">
        <v>77.36399999999999</v>
      </c>
      <c r="L6160" s="9">
        <v>74.66400000000003</v>
      </c>
    </row>
    <row r="6161" spans="6:12">
      <c r="F6161" s="9">
        <v>6142</v>
      </c>
      <c r="G6161" s="9">
        <v>53</v>
      </c>
      <c r="H6161" s="9">
        <v>1</v>
      </c>
      <c r="I6161" s="9">
        <v>5</v>
      </c>
      <c r="J6161" s="9">
        <v>126.10499999999999</v>
      </c>
      <c r="K6161" s="9">
        <v>149.77499999999995</v>
      </c>
      <c r="L6161" s="9">
        <v>151.92500000000004</v>
      </c>
    </row>
    <row r="6162" spans="6:12">
      <c r="F6162" s="9">
        <v>6143</v>
      </c>
      <c r="G6162" s="9">
        <v>33</v>
      </c>
      <c r="H6162" s="9">
        <v>2</v>
      </c>
      <c r="I6162" s="9">
        <v>3</v>
      </c>
      <c r="J6162" s="9">
        <v>-121.77099999999999</v>
      </c>
      <c r="K6162" s="9">
        <v>79.398999999999972</v>
      </c>
      <c r="L6162" s="9">
        <v>75.948999999999984</v>
      </c>
    </row>
    <row r="6163" spans="6:12">
      <c r="F6163" s="9">
        <v>6144</v>
      </c>
      <c r="G6163" s="9">
        <v>26</v>
      </c>
      <c r="H6163" s="9">
        <v>2</v>
      </c>
      <c r="I6163" s="9">
        <v>3</v>
      </c>
      <c r="J6163" s="9">
        <v>-109.75199999999998</v>
      </c>
      <c r="K6163" s="9">
        <v>93.587999999999994</v>
      </c>
      <c r="L6163" s="9">
        <v>89.087999999999994</v>
      </c>
    </row>
    <row r="6164" spans="6:12">
      <c r="F6164" s="9">
        <v>6145</v>
      </c>
      <c r="G6164" s="9">
        <v>39</v>
      </c>
      <c r="H6164" s="9">
        <v>2</v>
      </c>
      <c r="I6164" s="9">
        <v>4</v>
      </c>
      <c r="J6164" s="9">
        <v>-54.429000000000002</v>
      </c>
      <c r="K6164" s="9">
        <v>102.28099999999998</v>
      </c>
      <c r="L6164" s="9">
        <v>100.13099999999997</v>
      </c>
    </row>
    <row r="6165" spans="6:12">
      <c r="F6165" s="9">
        <v>6146</v>
      </c>
      <c r="G6165" s="9">
        <v>38</v>
      </c>
      <c r="H6165" s="9">
        <v>1</v>
      </c>
      <c r="I6165" s="9">
        <v>4</v>
      </c>
      <c r="J6165" s="9">
        <v>51.132000000000019</v>
      </c>
      <c r="K6165" s="9">
        <v>122.05200000000002</v>
      </c>
      <c r="L6165" s="9">
        <v>121.55200000000005</v>
      </c>
    </row>
    <row r="6166" spans="6:12">
      <c r="F6166" s="9">
        <v>6147</v>
      </c>
      <c r="G6166" s="9">
        <v>28</v>
      </c>
      <c r="H6166" s="9">
        <v>2</v>
      </c>
      <c r="I6166" s="9">
        <v>8</v>
      </c>
      <c r="J6166" s="9">
        <v>125.90399999999997</v>
      </c>
      <c r="K6166" s="9">
        <v>115.62399999999997</v>
      </c>
      <c r="L6166" s="9">
        <v>113.42399999999998</v>
      </c>
    </row>
    <row r="6167" spans="6:12">
      <c r="F6167" s="9">
        <v>6148</v>
      </c>
      <c r="G6167" s="9">
        <v>36</v>
      </c>
      <c r="H6167" s="9">
        <v>1</v>
      </c>
      <c r="I6167" s="9">
        <v>3</v>
      </c>
      <c r="J6167" s="9">
        <v>3.3379999999999939</v>
      </c>
      <c r="K6167" s="9">
        <v>117.47799999999998</v>
      </c>
      <c r="L6167" s="9">
        <v>116.27800000000002</v>
      </c>
    </row>
    <row r="6168" spans="6:12">
      <c r="F6168" s="9">
        <v>6149</v>
      </c>
      <c r="G6168" s="9">
        <v>25</v>
      </c>
      <c r="H6168" s="9">
        <v>1</v>
      </c>
      <c r="I6168" s="9">
        <v>6</v>
      </c>
      <c r="J6168" s="9">
        <v>134.66499999999996</v>
      </c>
      <c r="K6168" s="9">
        <v>124.41499999999999</v>
      </c>
      <c r="L6168" s="9">
        <v>122.76500000000001</v>
      </c>
    </row>
    <row r="6169" spans="6:12">
      <c r="F6169" s="9">
        <v>6150</v>
      </c>
      <c r="G6169" s="9">
        <v>36</v>
      </c>
      <c r="H6169" s="9">
        <v>2</v>
      </c>
      <c r="I6169" s="9">
        <v>6</v>
      </c>
      <c r="J6169" s="9">
        <v>49.975999999999971</v>
      </c>
      <c r="K6169" s="9">
        <v>122.41599999999997</v>
      </c>
      <c r="L6169" s="9">
        <v>120.616</v>
      </c>
    </row>
    <row r="6170" spans="6:12">
      <c r="F6170" s="9">
        <v>6151</v>
      </c>
      <c r="G6170" s="9">
        <v>31</v>
      </c>
      <c r="H6170" s="9">
        <v>3</v>
      </c>
      <c r="I6170" s="9">
        <v>4</v>
      </c>
      <c r="J6170" s="9">
        <v>-201.15099999999995</v>
      </c>
      <c r="K6170" s="9">
        <v>44.138999999999953</v>
      </c>
      <c r="L6170" s="9">
        <v>38.989000000000033</v>
      </c>
    </row>
    <row r="6171" spans="6:12">
      <c r="F6171" s="9">
        <v>6152</v>
      </c>
      <c r="G6171" s="9">
        <v>37</v>
      </c>
      <c r="H6171" s="9">
        <v>2</v>
      </c>
      <c r="I6171" s="9">
        <v>9</v>
      </c>
      <c r="J6171" s="9">
        <v>137.71299999999994</v>
      </c>
      <c r="K6171" s="9">
        <v>82.043000000000006</v>
      </c>
      <c r="L6171" s="9">
        <v>81.592999999999961</v>
      </c>
    </row>
    <row r="6172" spans="6:12">
      <c r="F6172" s="9">
        <v>6153</v>
      </c>
      <c r="G6172" s="9">
        <v>38</v>
      </c>
      <c r="H6172" s="9">
        <v>2</v>
      </c>
      <c r="I6172" s="9">
        <v>6</v>
      </c>
      <c r="J6172" s="9">
        <v>50.627999999999986</v>
      </c>
      <c r="K6172" s="9">
        <v>122.44799999999998</v>
      </c>
      <c r="L6172" s="9">
        <v>120.94800000000002</v>
      </c>
    </row>
    <row r="6173" spans="6:12">
      <c r="F6173" s="9">
        <v>6154</v>
      </c>
      <c r="G6173" s="9">
        <v>42</v>
      </c>
      <c r="H6173" s="9">
        <v>1</v>
      </c>
      <c r="I6173" s="9">
        <v>3</v>
      </c>
      <c r="J6173" s="9">
        <v>7.5259999999999962</v>
      </c>
      <c r="K6173" s="9">
        <v>119.80599999999998</v>
      </c>
      <c r="L6173" s="9">
        <v>119.506</v>
      </c>
    </row>
    <row r="6174" spans="6:12">
      <c r="F6174" s="9">
        <v>6155</v>
      </c>
      <c r="G6174" s="9">
        <v>45</v>
      </c>
      <c r="H6174" s="9">
        <v>3</v>
      </c>
      <c r="I6174" s="9">
        <v>7</v>
      </c>
      <c r="J6174" s="9">
        <v>12.585000000000036</v>
      </c>
      <c r="K6174" s="9">
        <v>125.7349999999999</v>
      </c>
      <c r="L6174" s="9">
        <v>123.88499999999999</v>
      </c>
    </row>
    <row r="6175" spans="6:12">
      <c r="F6175" s="9">
        <v>6156</v>
      </c>
      <c r="G6175" s="9">
        <v>19</v>
      </c>
      <c r="H6175" s="9">
        <v>3</v>
      </c>
      <c r="I6175" s="9">
        <v>3</v>
      </c>
      <c r="J6175" s="9">
        <v>-254.46300000000002</v>
      </c>
      <c r="K6175" s="9">
        <v>37.14700000000002</v>
      </c>
      <c r="L6175" s="9">
        <v>29.797000000000054</v>
      </c>
    </row>
    <row r="6176" spans="6:12">
      <c r="F6176" s="9">
        <v>6157</v>
      </c>
      <c r="G6176" s="9">
        <v>45</v>
      </c>
      <c r="H6176" s="9">
        <v>3</v>
      </c>
      <c r="I6176" s="9">
        <v>6</v>
      </c>
      <c r="J6176" s="9">
        <v>-45.754999999999939</v>
      </c>
      <c r="K6176" s="9">
        <v>109.99499999999995</v>
      </c>
      <c r="L6176" s="9">
        <v>107.74500000000006</v>
      </c>
    </row>
    <row r="6177" spans="6:12">
      <c r="F6177" s="9">
        <v>6158</v>
      </c>
      <c r="G6177" s="9">
        <v>30</v>
      </c>
      <c r="H6177" s="9">
        <v>3</v>
      </c>
      <c r="I6177" s="9">
        <v>6</v>
      </c>
      <c r="J6177" s="9">
        <v>-54.919999999999902</v>
      </c>
      <c r="K6177" s="9">
        <v>105.47999999999999</v>
      </c>
      <c r="L6177" s="9">
        <v>100.98000000000005</v>
      </c>
    </row>
    <row r="6178" spans="6:12">
      <c r="F6178" s="9">
        <v>6159</v>
      </c>
      <c r="G6178" s="9">
        <v>50</v>
      </c>
      <c r="H6178" s="9">
        <v>2</v>
      </c>
      <c r="I6178" s="9">
        <v>4</v>
      </c>
      <c r="J6178" s="9">
        <v>-28.700000000000017</v>
      </c>
      <c r="K6178" s="9">
        <v>124.60000000000001</v>
      </c>
      <c r="L6178" s="9">
        <v>124.09999999999998</v>
      </c>
    </row>
    <row r="6179" spans="6:12">
      <c r="F6179" s="9">
        <v>6160</v>
      </c>
      <c r="G6179" s="9">
        <v>45</v>
      </c>
      <c r="H6179" s="9">
        <v>3</v>
      </c>
      <c r="I6179" s="9">
        <v>5</v>
      </c>
      <c r="J6179" s="9">
        <v>-113.57499999999987</v>
      </c>
      <c r="K6179" s="9">
        <v>84.77499999999992</v>
      </c>
      <c r="L6179" s="9">
        <v>82.125</v>
      </c>
    </row>
    <row r="6180" spans="6:12">
      <c r="F6180" s="9">
        <v>6161</v>
      </c>
      <c r="G6180" s="9">
        <v>34</v>
      </c>
      <c r="H6180" s="9">
        <v>2</v>
      </c>
      <c r="I6180" s="9">
        <v>8</v>
      </c>
      <c r="J6180" s="9">
        <v>118.21199999999996</v>
      </c>
      <c r="K6180" s="9">
        <v>106.07199999999995</v>
      </c>
      <c r="L6180" s="9">
        <v>104.77199999999996</v>
      </c>
    </row>
    <row r="6181" spans="6:12">
      <c r="F6181" s="9">
        <v>6162</v>
      </c>
      <c r="G6181" s="9">
        <v>40</v>
      </c>
      <c r="H6181" s="9">
        <v>1</v>
      </c>
      <c r="I6181" s="9">
        <v>6</v>
      </c>
      <c r="J6181" s="9">
        <v>119.07999999999996</v>
      </c>
      <c r="K6181" s="9">
        <v>104.17999999999995</v>
      </c>
      <c r="L6181" s="9">
        <v>104.78</v>
      </c>
    </row>
    <row r="6182" spans="6:12">
      <c r="F6182" s="9">
        <v>6163</v>
      </c>
      <c r="G6182" s="9">
        <v>19</v>
      </c>
      <c r="H6182" s="9">
        <v>1</v>
      </c>
      <c r="I6182" s="9">
        <v>5</v>
      </c>
      <c r="J6182" s="9">
        <v>129.50500000000002</v>
      </c>
      <c r="K6182" s="9">
        <v>163.71499999999997</v>
      </c>
      <c r="L6182" s="9">
        <v>160.76500000000001</v>
      </c>
    </row>
    <row r="6183" spans="6:12">
      <c r="F6183" s="9">
        <v>6164</v>
      </c>
      <c r="G6183" s="9">
        <v>50</v>
      </c>
      <c r="H6183" s="9">
        <v>1</v>
      </c>
      <c r="I6183" s="9">
        <v>7</v>
      </c>
      <c r="J6183" s="9">
        <v>161.54999999999995</v>
      </c>
      <c r="K6183" s="9">
        <v>100.94999999999993</v>
      </c>
      <c r="L6183" s="9">
        <v>103.45000000000002</v>
      </c>
    </row>
    <row r="6184" spans="6:12">
      <c r="F6184" s="9">
        <v>6165</v>
      </c>
      <c r="G6184" s="9">
        <v>21</v>
      </c>
      <c r="H6184" s="9">
        <v>3</v>
      </c>
      <c r="I6184" s="9">
        <v>5</v>
      </c>
      <c r="J6184" s="9">
        <v>-98.935000000000002</v>
      </c>
      <c r="K6184" s="9">
        <v>106.85499999999993</v>
      </c>
      <c r="L6184" s="9">
        <v>100.60499999999996</v>
      </c>
    </row>
    <row r="6185" spans="6:12">
      <c r="F6185" s="9">
        <v>6166</v>
      </c>
      <c r="G6185" s="9">
        <v>30</v>
      </c>
      <c r="H6185" s="9">
        <v>1</v>
      </c>
      <c r="I6185" s="9">
        <v>5</v>
      </c>
      <c r="J6185" s="9">
        <v>94.250000000000014</v>
      </c>
      <c r="K6185" s="9">
        <v>125.04999999999998</v>
      </c>
      <c r="L6185" s="9">
        <v>123.75</v>
      </c>
    </row>
    <row r="6186" spans="6:12">
      <c r="F6186" s="9">
        <v>6167</v>
      </c>
      <c r="G6186" s="9">
        <v>29</v>
      </c>
      <c r="H6186" s="9">
        <v>1</v>
      </c>
      <c r="I6186" s="9">
        <v>4</v>
      </c>
      <c r="J6186" s="9">
        <v>58.161000000000001</v>
      </c>
      <c r="K6186" s="9">
        <v>131.87100000000001</v>
      </c>
      <c r="L6186" s="9">
        <v>130.02100000000004</v>
      </c>
    </row>
    <row r="6187" spans="6:12">
      <c r="F6187" s="9">
        <v>6168</v>
      </c>
      <c r="G6187" s="9">
        <v>31</v>
      </c>
      <c r="H6187" s="9">
        <v>1</v>
      </c>
      <c r="I6187" s="9">
        <v>8</v>
      </c>
      <c r="J6187" s="9">
        <v>149.65299999999996</v>
      </c>
      <c r="K6187" s="9">
        <v>52.342999999999989</v>
      </c>
      <c r="L6187" s="9">
        <v>52.393000000000029</v>
      </c>
    </row>
    <row r="6188" spans="6:12">
      <c r="F6188" s="9">
        <v>6169</v>
      </c>
      <c r="G6188" s="9">
        <v>33</v>
      </c>
      <c r="H6188" s="9">
        <v>1</v>
      </c>
      <c r="I6188" s="9">
        <v>6</v>
      </c>
      <c r="J6188" s="9">
        <v>118.79299999999998</v>
      </c>
      <c r="K6188" s="9">
        <v>106.06299999999999</v>
      </c>
      <c r="L6188" s="9">
        <v>105.613</v>
      </c>
    </row>
    <row r="6189" spans="6:12">
      <c r="F6189" s="9">
        <v>6170</v>
      </c>
      <c r="G6189" s="9">
        <v>52</v>
      </c>
      <c r="H6189" s="9">
        <v>3</v>
      </c>
      <c r="I6189" s="9">
        <v>3</v>
      </c>
      <c r="J6189" s="9">
        <v>-252.714</v>
      </c>
      <c r="K6189" s="9">
        <v>28.665999999999997</v>
      </c>
      <c r="L6189" s="9">
        <v>26.26600000000002</v>
      </c>
    </row>
    <row r="6190" spans="6:12">
      <c r="F6190" s="9">
        <v>6171</v>
      </c>
      <c r="G6190" s="9">
        <v>46</v>
      </c>
      <c r="H6190" s="9">
        <v>2</v>
      </c>
      <c r="I6190" s="9">
        <v>9</v>
      </c>
      <c r="J6190" s="9">
        <v>151.74399999999997</v>
      </c>
      <c r="K6190" s="9">
        <v>93.283999999999935</v>
      </c>
      <c r="L6190" s="9">
        <v>94.183999999999969</v>
      </c>
    </row>
    <row r="6191" spans="6:12">
      <c r="F6191" s="9">
        <v>6172</v>
      </c>
      <c r="G6191" s="9">
        <v>54</v>
      </c>
      <c r="H6191" s="9">
        <v>1</v>
      </c>
      <c r="I6191" s="9">
        <v>3</v>
      </c>
      <c r="J6191" s="9">
        <v>45.061999999999955</v>
      </c>
      <c r="K6191" s="9">
        <v>153.62199999999999</v>
      </c>
      <c r="L6191" s="9">
        <v>155.12200000000007</v>
      </c>
    </row>
    <row r="6192" spans="6:12">
      <c r="F6192" s="9">
        <v>6173</v>
      </c>
      <c r="G6192" s="9">
        <v>42</v>
      </c>
      <c r="H6192" s="9">
        <v>3</v>
      </c>
      <c r="I6192" s="9">
        <v>6</v>
      </c>
      <c r="J6192" s="9">
        <v>-52.447999999999922</v>
      </c>
      <c r="K6192" s="9">
        <v>104.23199999999994</v>
      </c>
      <c r="L6192" s="9">
        <v>101.53200000000001</v>
      </c>
    </row>
    <row r="6193" spans="6:12">
      <c r="F6193" s="9">
        <v>6174</v>
      </c>
      <c r="G6193" s="9">
        <v>39</v>
      </c>
      <c r="H6193" s="9">
        <v>1</v>
      </c>
      <c r="I6193" s="9">
        <v>7</v>
      </c>
      <c r="J6193" s="9">
        <v>137.27299999999997</v>
      </c>
      <c r="K6193" s="9">
        <v>80.082999999999942</v>
      </c>
      <c r="L6193" s="9">
        <v>80.932999999999993</v>
      </c>
    </row>
    <row r="6194" spans="6:12">
      <c r="F6194" s="9">
        <v>6175</v>
      </c>
      <c r="G6194" s="9">
        <v>50</v>
      </c>
      <c r="H6194" s="9">
        <v>1</v>
      </c>
      <c r="I6194" s="9">
        <v>7</v>
      </c>
      <c r="J6194" s="9">
        <v>161.54999999999995</v>
      </c>
      <c r="K6194" s="9">
        <v>100.94999999999993</v>
      </c>
      <c r="L6194" s="9">
        <v>103.45000000000002</v>
      </c>
    </row>
    <row r="6195" spans="6:12">
      <c r="F6195" s="9">
        <v>6176</v>
      </c>
      <c r="G6195" s="9">
        <v>31</v>
      </c>
      <c r="H6195" s="9">
        <v>2</v>
      </c>
      <c r="I6195" s="9">
        <v>4</v>
      </c>
      <c r="J6195" s="9">
        <v>-52.620999999999981</v>
      </c>
      <c r="K6195" s="9">
        <v>106.56899999999997</v>
      </c>
      <c r="L6195" s="9">
        <v>103.21900000000002</v>
      </c>
    </row>
    <row r="6196" spans="6:12">
      <c r="F6196" s="9">
        <v>6177</v>
      </c>
      <c r="G6196" s="9">
        <v>43</v>
      </c>
      <c r="H6196" s="9">
        <v>3</v>
      </c>
      <c r="I6196" s="9">
        <v>9</v>
      </c>
      <c r="J6196" s="9">
        <v>96.057000000000016</v>
      </c>
      <c r="K6196" s="9">
        <v>124.62699999999995</v>
      </c>
      <c r="L6196" s="9">
        <v>123.27700000000004</v>
      </c>
    </row>
    <row r="6197" spans="6:12">
      <c r="F6197" s="9">
        <v>6178</v>
      </c>
      <c r="G6197" s="9">
        <v>28</v>
      </c>
      <c r="H6197" s="9">
        <v>1</v>
      </c>
      <c r="I6197" s="9">
        <v>6</v>
      </c>
      <c r="J6197" s="9">
        <v>126.68799999999996</v>
      </c>
      <c r="K6197" s="9">
        <v>115.50799999999998</v>
      </c>
      <c r="L6197" s="9">
        <v>114.30799999999999</v>
      </c>
    </row>
    <row r="6198" spans="6:12">
      <c r="F6198" s="9">
        <v>6179</v>
      </c>
      <c r="G6198" s="9">
        <v>51</v>
      </c>
      <c r="H6198" s="9">
        <v>3</v>
      </c>
      <c r="I6198" s="9">
        <v>7</v>
      </c>
      <c r="J6198" s="9">
        <v>33.297000000000082</v>
      </c>
      <c r="K6198" s="9">
        <v>144.58699999999993</v>
      </c>
      <c r="L6198" s="9">
        <v>143.63700000000006</v>
      </c>
    </row>
    <row r="6199" spans="6:12">
      <c r="F6199" s="9">
        <v>6180</v>
      </c>
      <c r="G6199" s="9">
        <v>39</v>
      </c>
      <c r="H6199" s="9">
        <v>1</v>
      </c>
      <c r="I6199" s="9">
        <v>8</v>
      </c>
      <c r="J6199" s="9">
        <v>146.83699999999993</v>
      </c>
      <c r="K6199" s="9">
        <v>47.046999999999954</v>
      </c>
      <c r="L6199" s="9">
        <v>48.296999999999983</v>
      </c>
    </row>
    <row r="6200" spans="6:12">
      <c r="F6200" s="9">
        <v>6181</v>
      </c>
      <c r="G6200" s="9">
        <v>36</v>
      </c>
      <c r="H6200" s="9">
        <v>1</v>
      </c>
      <c r="I6200" s="9">
        <v>9</v>
      </c>
      <c r="J6200" s="9">
        <v>145.93399999999988</v>
      </c>
      <c r="K6200" s="9">
        <v>4.4739999999999611</v>
      </c>
      <c r="L6200" s="9">
        <v>5.6740000000000066</v>
      </c>
    </row>
    <row r="6201" spans="6:12">
      <c r="F6201" s="9">
        <v>6182</v>
      </c>
      <c r="G6201" s="9">
        <v>52</v>
      </c>
      <c r="H6201" s="9">
        <v>3</v>
      </c>
      <c r="I6201" s="9">
        <v>4</v>
      </c>
      <c r="J6201" s="9">
        <v>-165.89199999999994</v>
      </c>
      <c r="K6201" s="9">
        <v>72.888000000000005</v>
      </c>
      <c r="L6201" s="9">
        <v>70.888000000000005</v>
      </c>
    </row>
    <row r="6202" spans="6:12">
      <c r="F6202" s="9">
        <v>6183</v>
      </c>
      <c r="G6202" s="9">
        <v>29</v>
      </c>
      <c r="H6202" s="9">
        <v>2</v>
      </c>
      <c r="I6202" s="9">
        <v>3</v>
      </c>
      <c r="J6202" s="9">
        <v>-116.52300000000002</v>
      </c>
      <c r="K6202" s="9">
        <v>85.886999999999972</v>
      </c>
      <c r="L6202" s="9">
        <v>81.837000000000018</v>
      </c>
    </row>
    <row r="6203" spans="6:12">
      <c r="F6203" s="9">
        <v>6184</v>
      </c>
      <c r="G6203" s="9">
        <v>50</v>
      </c>
      <c r="H6203" s="9">
        <v>3</v>
      </c>
      <c r="I6203" s="9">
        <v>5</v>
      </c>
      <c r="J6203" s="9">
        <v>-97.049999999999898</v>
      </c>
      <c r="K6203" s="9">
        <v>99.749999999999972</v>
      </c>
      <c r="L6203" s="9">
        <v>97.85</v>
      </c>
    </row>
    <row r="6204" spans="6:12">
      <c r="F6204" s="9">
        <v>6185</v>
      </c>
      <c r="G6204" s="9">
        <v>52</v>
      </c>
      <c r="H6204" s="9">
        <v>3</v>
      </c>
      <c r="I6204" s="9">
        <v>5</v>
      </c>
      <c r="J6204" s="9">
        <v>-88.549999999999955</v>
      </c>
      <c r="K6204" s="9">
        <v>107.63</v>
      </c>
      <c r="L6204" s="9">
        <v>106.02999999999997</v>
      </c>
    </row>
    <row r="6205" spans="6:12">
      <c r="F6205" s="9">
        <v>6186</v>
      </c>
      <c r="G6205" s="9">
        <v>19</v>
      </c>
      <c r="H6205" s="9">
        <v>3</v>
      </c>
      <c r="I6205" s="9">
        <v>5</v>
      </c>
      <c r="J6205" s="9">
        <v>-90.694999999999993</v>
      </c>
      <c r="K6205" s="9">
        <v>115.71499999999997</v>
      </c>
      <c r="L6205" s="9">
        <v>109.16500000000002</v>
      </c>
    </row>
    <row r="6206" spans="6:12">
      <c r="F6206" s="9">
        <v>6187</v>
      </c>
      <c r="G6206" s="9">
        <v>52</v>
      </c>
      <c r="H6206" s="9">
        <v>2</v>
      </c>
      <c r="I6206" s="9">
        <v>5</v>
      </c>
      <c r="J6206" s="9">
        <v>37.200000000000017</v>
      </c>
      <c r="K6206" s="9">
        <v>147.28</v>
      </c>
      <c r="L6206" s="9">
        <v>147.47999999999993</v>
      </c>
    </row>
    <row r="6207" spans="6:12">
      <c r="F6207" s="9">
        <v>6188</v>
      </c>
      <c r="G6207" s="9">
        <v>26</v>
      </c>
      <c r="H6207" s="9">
        <v>3</v>
      </c>
      <c r="I6207" s="9">
        <v>5</v>
      </c>
      <c r="J6207" s="9">
        <v>-114.80999999999995</v>
      </c>
      <c r="K6207" s="9">
        <v>89.429999999999978</v>
      </c>
      <c r="L6207" s="9">
        <v>83.929999999999978</v>
      </c>
    </row>
    <row r="6208" spans="6:12">
      <c r="F6208" s="9">
        <v>6189</v>
      </c>
      <c r="G6208" s="9">
        <v>20</v>
      </c>
      <c r="H6208" s="9">
        <v>3</v>
      </c>
      <c r="I6208" s="9">
        <v>5</v>
      </c>
      <c r="J6208" s="9">
        <v>-94.949999999999989</v>
      </c>
      <c r="K6208" s="9">
        <v>111.14999999999995</v>
      </c>
      <c r="L6208" s="9">
        <v>104.75</v>
      </c>
    </row>
    <row r="6209" spans="6:12">
      <c r="F6209" s="9">
        <v>6190</v>
      </c>
      <c r="G6209" s="9">
        <v>54</v>
      </c>
      <c r="H6209" s="9">
        <v>1</v>
      </c>
      <c r="I6209" s="9">
        <v>5</v>
      </c>
      <c r="J6209" s="9">
        <v>130.72999999999996</v>
      </c>
      <c r="K6209" s="9">
        <v>154.08999999999997</v>
      </c>
      <c r="L6209" s="9">
        <v>156.39000000000004</v>
      </c>
    </row>
    <row r="6210" spans="6:12">
      <c r="F6210" s="9">
        <v>6191</v>
      </c>
      <c r="G6210" s="9">
        <v>54</v>
      </c>
      <c r="H6210" s="9">
        <v>1</v>
      </c>
      <c r="I6210" s="9">
        <v>7</v>
      </c>
      <c r="J6210" s="9">
        <v>178.47799999999989</v>
      </c>
      <c r="K6210" s="9">
        <v>116.63799999999995</v>
      </c>
      <c r="L6210" s="9">
        <v>119.73800000000006</v>
      </c>
    </row>
    <row r="6211" spans="6:12">
      <c r="F6211" s="9">
        <v>6192</v>
      </c>
      <c r="G6211" s="9">
        <v>31</v>
      </c>
      <c r="H6211" s="9">
        <v>1</v>
      </c>
      <c r="I6211" s="9">
        <v>7</v>
      </c>
      <c r="J6211" s="9">
        <v>140.13699999999997</v>
      </c>
      <c r="K6211" s="9">
        <v>85.426999999999964</v>
      </c>
      <c r="L6211" s="9">
        <v>85.077000000000027</v>
      </c>
    </row>
    <row r="6212" spans="6:12">
      <c r="F6212" s="9">
        <v>6193</v>
      </c>
      <c r="G6212" s="9">
        <v>36</v>
      </c>
      <c r="H6212" s="9">
        <v>3</v>
      </c>
      <c r="I6212" s="9">
        <v>8</v>
      </c>
      <c r="J6212" s="9">
        <v>48.548000000000059</v>
      </c>
      <c r="K6212" s="9">
        <v>121.88799999999992</v>
      </c>
      <c r="L6212" s="9">
        <v>119.08800000000002</v>
      </c>
    </row>
    <row r="6213" spans="6:12">
      <c r="F6213" s="9">
        <v>6194</v>
      </c>
      <c r="G6213" s="9">
        <v>38</v>
      </c>
      <c r="H6213" s="9">
        <v>2</v>
      </c>
      <c r="I6213" s="9">
        <v>4</v>
      </c>
      <c r="J6213" s="9">
        <v>-55.147999999999968</v>
      </c>
      <c r="K6213" s="9">
        <v>101.87199999999999</v>
      </c>
      <c r="L6213" s="9">
        <v>99.572000000000017</v>
      </c>
    </row>
    <row r="6214" spans="6:12">
      <c r="F6214" s="9">
        <v>6195</v>
      </c>
      <c r="G6214" s="9">
        <v>54</v>
      </c>
      <c r="H6214" s="9">
        <v>2</v>
      </c>
      <c r="I6214" s="9">
        <v>6</v>
      </c>
      <c r="J6214" s="9">
        <v>94.723999999999961</v>
      </c>
      <c r="K6214" s="9">
        <v>161.584</v>
      </c>
      <c r="L6214" s="9">
        <v>162.48400000000004</v>
      </c>
    </row>
    <row r="6215" spans="6:12">
      <c r="F6215" s="9">
        <v>6196</v>
      </c>
      <c r="G6215" s="9">
        <v>50</v>
      </c>
      <c r="H6215" s="9">
        <v>2</v>
      </c>
      <c r="I6215" s="9">
        <v>3</v>
      </c>
      <c r="J6215" s="9">
        <v>-95.88</v>
      </c>
      <c r="K6215" s="9">
        <v>100.02</v>
      </c>
      <c r="L6215" s="9">
        <v>99.11999999999999</v>
      </c>
    </row>
    <row r="6216" spans="6:12">
      <c r="F6216" s="9">
        <v>6197</v>
      </c>
      <c r="G6216" s="9">
        <v>22</v>
      </c>
      <c r="H6216" s="9">
        <v>1</v>
      </c>
      <c r="I6216" s="9">
        <v>5</v>
      </c>
      <c r="J6216" s="9">
        <v>116.65</v>
      </c>
      <c r="K6216" s="9">
        <v>149.92999999999998</v>
      </c>
      <c r="L6216" s="9">
        <v>147.42999999999998</v>
      </c>
    </row>
    <row r="6217" spans="6:12">
      <c r="F6217" s="9">
        <v>6198</v>
      </c>
      <c r="G6217" s="9">
        <v>29</v>
      </c>
      <c r="H6217" s="9">
        <v>1</v>
      </c>
      <c r="I6217" s="9">
        <v>5</v>
      </c>
      <c r="J6217" s="9">
        <v>96.105000000000032</v>
      </c>
      <c r="K6217" s="9">
        <v>127.21499999999999</v>
      </c>
      <c r="L6217" s="9">
        <v>125.76500000000003</v>
      </c>
    </row>
    <row r="6218" spans="6:12">
      <c r="F6218" s="9">
        <v>6199</v>
      </c>
      <c r="G6218" s="9">
        <v>43</v>
      </c>
      <c r="H6218" s="9">
        <v>2</v>
      </c>
      <c r="I6218" s="9">
        <v>6</v>
      </c>
      <c r="J6218" s="9">
        <v>56.982999999999976</v>
      </c>
      <c r="K6218" s="9">
        <v>127.25299999999996</v>
      </c>
      <c r="L6218" s="9">
        <v>126.50300000000001</v>
      </c>
    </row>
    <row r="6219" spans="6:12">
      <c r="F6219" s="9">
        <v>6200</v>
      </c>
      <c r="G6219" s="9">
        <v>35</v>
      </c>
      <c r="H6219" s="9">
        <v>1</v>
      </c>
      <c r="I6219" s="9">
        <v>8</v>
      </c>
      <c r="J6219" s="9">
        <v>146.08499999999995</v>
      </c>
      <c r="K6219" s="9">
        <v>47.534999999999968</v>
      </c>
      <c r="L6219" s="9">
        <v>48.184999999999974</v>
      </c>
    </row>
    <row r="6220" spans="6:12">
      <c r="F6220" s="9">
        <v>6201</v>
      </c>
      <c r="G6220" s="9">
        <v>21</v>
      </c>
      <c r="H6220" s="9">
        <v>1</v>
      </c>
      <c r="I6220" s="9">
        <v>6</v>
      </c>
      <c r="J6220" s="9">
        <v>149.08099999999996</v>
      </c>
      <c r="K6220" s="9">
        <v>140.07099999999997</v>
      </c>
      <c r="L6220" s="9">
        <v>137.821</v>
      </c>
    </row>
    <row r="6221" spans="6:12">
      <c r="F6221" s="9">
        <v>6202</v>
      </c>
      <c r="G6221" s="9">
        <v>55</v>
      </c>
      <c r="H6221" s="9">
        <v>2</v>
      </c>
      <c r="I6221" s="9">
        <v>9</v>
      </c>
      <c r="J6221" s="9">
        <v>187.64499999999992</v>
      </c>
      <c r="K6221" s="9">
        <v>126.3949999999999</v>
      </c>
      <c r="L6221" s="9">
        <v>128.64500000000001</v>
      </c>
    </row>
    <row r="6222" spans="6:12">
      <c r="F6222" s="9">
        <v>6203</v>
      </c>
      <c r="G6222" s="9">
        <v>46</v>
      </c>
      <c r="H6222" s="9">
        <v>1</v>
      </c>
      <c r="I6222" s="9">
        <v>3</v>
      </c>
      <c r="J6222" s="9">
        <v>15.718000000000011</v>
      </c>
      <c r="K6222" s="9">
        <v>126.75799999999998</v>
      </c>
      <c r="L6222" s="9">
        <v>127.05800000000002</v>
      </c>
    </row>
    <row r="6223" spans="6:12">
      <c r="F6223" s="9">
        <v>6204</v>
      </c>
      <c r="G6223" s="9">
        <v>33</v>
      </c>
      <c r="H6223" s="9">
        <v>3</v>
      </c>
      <c r="I6223" s="9">
        <v>3</v>
      </c>
      <c r="J6223" s="9">
        <v>-289.63099999999991</v>
      </c>
      <c r="K6223" s="9">
        <v>-2.3610000000000184</v>
      </c>
      <c r="L6223" s="9">
        <v>-7.61099999999999</v>
      </c>
    </row>
    <row r="6224" spans="6:12">
      <c r="F6224" s="9">
        <v>6205</v>
      </c>
      <c r="G6224" s="9">
        <v>37</v>
      </c>
      <c r="H6224" s="9">
        <v>3</v>
      </c>
      <c r="I6224" s="9">
        <v>8</v>
      </c>
      <c r="J6224" s="9">
        <v>48.901000000000067</v>
      </c>
      <c r="K6224" s="9">
        <v>121.93099999999998</v>
      </c>
      <c r="L6224" s="9">
        <v>119.28100000000001</v>
      </c>
    </row>
    <row r="6225" spans="6:12">
      <c r="F6225" s="9">
        <v>6206</v>
      </c>
      <c r="G6225" s="9">
        <v>43</v>
      </c>
      <c r="H6225" s="9">
        <v>3</v>
      </c>
      <c r="I6225" s="9">
        <v>7</v>
      </c>
      <c r="J6225" s="9">
        <v>7.841000000000065</v>
      </c>
      <c r="K6225" s="9">
        <v>121.61099999999993</v>
      </c>
      <c r="L6225" s="9">
        <v>119.46100000000007</v>
      </c>
    </row>
    <row r="6226" spans="6:12">
      <c r="F6226" s="9">
        <v>6207</v>
      </c>
      <c r="G6226" s="9">
        <v>49</v>
      </c>
      <c r="H6226" s="9">
        <v>1</v>
      </c>
      <c r="I6226" s="9">
        <v>8</v>
      </c>
      <c r="J6226" s="9">
        <v>167.61699999999999</v>
      </c>
      <c r="K6226" s="9">
        <v>64.727000000000032</v>
      </c>
      <c r="L6226" s="9">
        <v>67.477000000000004</v>
      </c>
    </row>
    <row r="6227" spans="6:12">
      <c r="F6227" s="9">
        <v>6208</v>
      </c>
      <c r="G6227" s="9">
        <v>41</v>
      </c>
      <c r="H6227" s="9">
        <v>2</v>
      </c>
      <c r="I6227" s="9">
        <v>3</v>
      </c>
      <c r="J6227" s="9">
        <v>-119.30699999999999</v>
      </c>
      <c r="K6227" s="9">
        <v>79.382999999999953</v>
      </c>
      <c r="L6227" s="9">
        <v>77.132999999999981</v>
      </c>
    </row>
    <row r="6228" spans="6:12">
      <c r="F6228" s="9">
        <v>6209</v>
      </c>
      <c r="G6228" s="9">
        <v>31</v>
      </c>
      <c r="H6228" s="9">
        <v>2</v>
      </c>
      <c r="I6228" s="9">
        <v>6</v>
      </c>
      <c r="J6228" s="9">
        <v>53.070999999999998</v>
      </c>
      <c r="K6228" s="9">
        <v>127.06099999999998</v>
      </c>
      <c r="L6228" s="9">
        <v>124.51100000000002</v>
      </c>
    </row>
    <row r="6229" spans="6:12">
      <c r="F6229" s="9">
        <v>6210</v>
      </c>
      <c r="G6229" s="9">
        <v>25</v>
      </c>
      <c r="H6229" s="9">
        <v>2</v>
      </c>
      <c r="I6229" s="9">
        <v>3</v>
      </c>
      <c r="J6229" s="9">
        <v>-106.95500000000001</v>
      </c>
      <c r="K6229" s="9">
        <v>96.694999999999979</v>
      </c>
      <c r="L6229" s="9">
        <v>92.044999999999987</v>
      </c>
    </row>
    <row r="6230" spans="6:12">
      <c r="F6230" s="9">
        <v>6211</v>
      </c>
      <c r="G6230" s="9">
        <v>47</v>
      </c>
      <c r="H6230" s="9">
        <v>1</v>
      </c>
      <c r="I6230" s="9">
        <v>5</v>
      </c>
      <c r="J6230" s="9">
        <v>104.02500000000003</v>
      </c>
      <c r="K6230" s="9">
        <v>129.55499999999998</v>
      </c>
      <c r="L6230" s="9">
        <v>130.80500000000004</v>
      </c>
    </row>
    <row r="6231" spans="6:12">
      <c r="F6231" s="9">
        <v>6212</v>
      </c>
      <c r="G6231" s="9">
        <v>47</v>
      </c>
      <c r="H6231" s="9">
        <v>3</v>
      </c>
      <c r="I6231" s="9">
        <v>7</v>
      </c>
      <c r="J6231" s="9">
        <v>18.409000000000049</v>
      </c>
      <c r="K6231" s="9">
        <v>130.93899999999991</v>
      </c>
      <c r="L6231" s="9">
        <v>129.38900000000007</v>
      </c>
    </row>
    <row r="6232" spans="6:12">
      <c r="F6232" s="9">
        <v>6213</v>
      </c>
      <c r="G6232" s="9">
        <v>28</v>
      </c>
      <c r="H6232" s="9">
        <v>1</v>
      </c>
      <c r="I6232" s="9">
        <v>5</v>
      </c>
      <c r="J6232" s="9">
        <v>98.230000000000018</v>
      </c>
      <c r="K6232" s="9">
        <v>129.65</v>
      </c>
      <c r="L6232" s="9">
        <v>128.04999999999998</v>
      </c>
    </row>
    <row r="6233" spans="6:12">
      <c r="F6233" s="9">
        <v>6214</v>
      </c>
      <c r="G6233" s="9">
        <v>49</v>
      </c>
      <c r="H6233" s="9">
        <v>3</v>
      </c>
      <c r="I6233" s="9">
        <v>8</v>
      </c>
      <c r="J6233" s="9">
        <v>74.19700000000006</v>
      </c>
      <c r="K6233" s="9">
        <v>143.50700000000001</v>
      </c>
      <c r="L6233" s="9">
        <v>142.65699999999998</v>
      </c>
    </row>
    <row r="6234" spans="6:12">
      <c r="F6234" s="9">
        <v>6215</v>
      </c>
      <c r="G6234" s="9">
        <v>53</v>
      </c>
      <c r="H6234" s="9">
        <v>3</v>
      </c>
      <c r="I6234" s="9">
        <v>4</v>
      </c>
      <c r="J6234" s="9">
        <v>-161.24299999999982</v>
      </c>
      <c r="K6234" s="9">
        <v>77.226999999999947</v>
      </c>
      <c r="L6234" s="9">
        <v>75.377000000000038</v>
      </c>
    </row>
    <row r="6235" spans="6:12">
      <c r="F6235" s="9">
        <v>6216</v>
      </c>
      <c r="G6235" s="9">
        <v>48</v>
      </c>
      <c r="H6235" s="9">
        <v>3</v>
      </c>
      <c r="I6235" s="9">
        <v>7</v>
      </c>
      <c r="J6235" s="9">
        <v>21.726000000000113</v>
      </c>
      <c r="K6235" s="9">
        <v>133.94600000000003</v>
      </c>
      <c r="L6235" s="9">
        <v>132.54600000000011</v>
      </c>
    </row>
    <row r="6236" spans="6:12">
      <c r="F6236" s="9">
        <v>6217</v>
      </c>
      <c r="G6236" s="9">
        <v>44</v>
      </c>
      <c r="H6236" s="9">
        <v>2</v>
      </c>
      <c r="I6236" s="9">
        <v>5</v>
      </c>
      <c r="J6236" s="9">
        <v>10.879999999999995</v>
      </c>
      <c r="K6236" s="9">
        <v>123.43999999999996</v>
      </c>
      <c r="L6236" s="9">
        <v>122.43999999999996</v>
      </c>
    </row>
    <row r="6237" spans="6:12">
      <c r="F6237" s="9">
        <v>6218</v>
      </c>
      <c r="G6237" s="9">
        <v>22</v>
      </c>
      <c r="H6237" s="9">
        <v>2</v>
      </c>
      <c r="I6237" s="9">
        <v>4</v>
      </c>
      <c r="J6237" s="9">
        <v>-29.932000000000016</v>
      </c>
      <c r="K6237" s="9">
        <v>132.04799999999994</v>
      </c>
      <c r="L6237" s="9">
        <v>127.34799999999998</v>
      </c>
    </row>
    <row r="6238" spans="6:12">
      <c r="F6238" s="9">
        <v>6219</v>
      </c>
      <c r="G6238" s="9">
        <v>36</v>
      </c>
      <c r="H6238" s="9">
        <v>1</v>
      </c>
      <c r="I6238" s="9">
        <v>4</v>
      </c>
      <c r="J6238" s="9">
        <v>50.804000000000002</v>
      </c>
      <c r="K6238" s="9">
        <v>122.34399999999999</v>
      </c>
      <c r="L6238" s="9">
        <v>121.54400000000001</v>
      </c>
    </row>
    <row r="6239" spans="6:12">
      <c r="F6239" s="9">
        <v>6220</v>
      </c>
      <c r="G6239" s="9">
        <v>31</v>
      </c>
      <c r="H6239" s="9">
        <v>2</v>
      </c>
      <c r="I6239" s="9">
        <v>7</v>
      </c>
      <c r="J6239" s="9">
        <v>91.696999999999974</v>
      </c>
      <c r="K6239" s="9">
        <v>123.08699999999996</v>
      </c>
      <c r="L6239" s="9">
        <v>120.93700000000004</v>
      </c>
    </row>
    <row r="6240" spans="6:12">
      <c r="F6240" s="9">
        <v>6221</v>
      </c>
      <c r="G6240" s="9">
        <v>26</v>
      </c>
      <c r="H6240" s="9">
        <v>1</v>
      </c>
      <c r="I6240" s="9">
        <v>9</v>
      </c>
      <c r="J6240" s="9">
        <v>160.1939999999999</v>
      </c>
      <c r="K6240" s="9">
        <v>21.833999999999975</v>
      </c>
      <c r="L6240" s="9">
        <v>21.533999999999963</v>
      </c>
    </row>
    <row r="6241" spans="6:12">
      <c r="F6241" s="9">
        <v>6222</v>
      </c>
      <c r="G6241" s="9">
        <v>55</v>
      </c>
      <c r="H6241" s="9">
        <v>1</v>
      </c>
      <c r="I6241" s="9">
        <v>6</v>
      </c>
      <c r="J6241" s="9">
        <v>164.24499999999989</v>
      </c>
      <c r="K6241" s="9">
        <v>144.69499999999988</v>
      </c>
      <c r="L6241" s="9">
        <v>147.54500000000007</v>
      </c>
    </row>
    <row r="6242" spans="6:12">
      <c r="F6242" s="9">
        <v>6223</v>
      </c>
      <c r="G6242" s="9">
        <v>53</v>
      </c>
      <c r="H6242" s="9">
        <v>3</v>
      </c>
      <c r="I6242" s="9">
        <v>3</v>
      </c>
      <c r="J6242" s="9">
        <v>-248.07099999999986</v>
      </c>
      <c r="K6242" s="9">
        <v>32.998999999999938</v>
      </c>
      <c r="L6242" s="9">
        <v>30.749000000000052</v>
      </c>
    </row>
    <row r="6243" spans="6:12">
      <c r="F6243" s="9">
        <v>6224</v>
      </c>
      <c r="G6243" s="9">
        <v>38</v>
      </c>
      <c r="H6243" s="9">
        <v>3</v>
      </c>
      <c r="I6243" s="9">
        <v>3</v>
      </c>
      <c r="J6243" s="9">
        <v>-289.36599999999987</v>
      </c>
      <c r="K6243" s="9">
        <v>-3.646000000000015</v>
      </c>
      <c r="L6243" s="9">
        <v>-8.1459999999999297</v>
      </c>
    </row>
    <row r="6244" spans="6:12">
      <c r="F6244" s="9">
        <v>6225</v>
      </c>
      <c r="G6244" s="9">
        <v>50</v>
      </c>
      <c r="H6244" s="9">
        <v>3</v>
      </c>
      <c r="I6244" s="9">
        <v>8</v>
      </c>
      <c r="J6244" s="9">
        <v>78.060000000000059</v>
      </c>
      <c r="K6244" s="9">
        <v>147.05999999999995</v>
      </c>
      <c r="L6244" s="9">
        <v>146.36000000000001</v>
      </c>
    </row>
    <row r="6245" spans="6:12">
      <c r="F6245" s="9">
        <v>6226</v>
      </c>
      <c r="G6245" s="9">
        <v>39</v>
      </c>
      <c r="H6245" s="9">
        <v>3</v>
      </c>
      <c r="I6245" s="9">
        <v>7</v>
      </c>
      <c r="J6245" s="9">
        <v>1.5930000000000746</v>
      </c>
      <c r="K6245" s="9">
        <v>116.60299999999995</v>
      </c>
      <c r="L6245" s="9">
        <v>113.85300000000001</v>
      </c>
    </row>
    <row r="6246" spans="6:12">
      <c r="F6246" s="9">
        <v>6227</v>
      </c>
      <c r="G6246" s="9">
        <v>19</v>
      </c>
      <c r="H6246" s="9">
        <v>3</v>
      </c>
      <c r="I6246" s="9">
        <v>3</v>
      </c>
      <c r="J6246" s="9">
        <v>-254.46300000000002</v>
      </c>
      <c r="K6246" s="9">
        <v>37.14700000000002</v>
      </c>
      <c r="L6246" s="9">
        <v>29.797000000000054</v>
      </c>
    </row>
    <row r="6247" spans="6:12">
      <c r="F6247" s="9">
        <v>6228</v>
      </c>
      <c r="G6247" s="9">
        <v>41</v>
      </c>
      <c r="H6247" s="9">
        <v>3</v>
      </c>
      <c r="I6247" s="9">
        <v>4</v>
      </c>
      <c r="J6247" s="9">
        <v>-199.21099999999996</v>
      </c>
      <c r="K6247" s="9">
        <v>42.978999999999957</v>
      </c>
      <c r="L6247" s="9">
        <v>39.329000000000008</v>
      </c>
    </row>
    <row r="6248" spans="6:12">
      <c r="F6248" s="9">
        <v>6229</v>
      </c>
      <c r="G6248" s="9">
        <v>47</v>
      </c>
      <c r="H6248" s="9">
        <v>1</v>
      </c>
      <c r="I6248" s="9">
        <v>9</v>
      </c>
      <c r="J6248" s="9">
        <v>161.43299999999994</v>
      </c>
      <c r="K6248" s="9">
        <v>16.562999999999988</v>
      </c>
      <c r="L6248" s="9">
        <v>19.413000000000068</v>
      </c>
    </row>
    <row r="6249" spans="6:12">
      <c r="F6249" s="9">
        <v>6230</v>
      </c>
      <c r="G6249" s="9">
        <v>21</v>
      </c>
      <c r="H6249" s="9">
        <v>2</v>
      </c>
      <c r="I6249" s="9">
        <v>6</v>
      </c>
      <c r="J6249" s="9">
        <v>79.510999999999967</v>
      </c>
      <c r="K6249" s="9">
        <v>156.60099999999994</v>
      </c>
      <c r="L6249" s="9">
        <v>152.55099999999999</v>
      </c>
    </row>
    <row r="6250" spans="6:12">
      <c r="F6250" s="9">
        <v>6231</v>
      </c>
      <c r="G6250" s="9">
        <v>55</v>
      </c>
      <c r="H6250" s="9">
        <v>2</v>
      </c>
      <c r="I6250" s="9">
        <v>3</v>
      </c>
      <c r="J6250" s="9">
        <v>-73.414999999999992</v>
      </c>
      <c r="K6250" s="9">
        <v>120.9349999999999</v>
      </c>
      <c r="L6250" s="9">
        <v>120.78500000000004</v>
      </c>
    </row>
    <row r="6251" spans="6:12">
      <c r="F6251" s="9">
        <v>6232</v>
      </c>
      <c r="G6251" s="9">
        <v>44</v>
      </c>
      <c r="H6251" s="9">
        <v>1</v>
      </c>
      <c r="I6251" s="9">
        <v>7</v>
      </c>
      <c r="J6251" s="9">
        <v>144.25799999999998</v>
      </c>
      <c r="K6251" s="9">
        <v>85.517999999999972</v>
      </c>
      <c r="L6251" s="9">
        <v>87.117999999999995</v>
      </c>
    </row>
    <row r="6252" spans="6:12">
      <c r="F6252" s="9">
        <v>6233</v>
      </c>
      <c r="G6252" s="9">
        <v>38</v>
      </c>
      <c r="H6252" s="9">
        <v>1</v>
      </c>
      <c r="I6252" s="9">
        <v>4</v>
      </c>
      <c r="J6252" s="9">
        <v>51.132000000000019</v>
      </c>
      <c r="K6252" s="9">
        <v>122.05200000000002</v>
      </c>
      <c r="L6252" s="9">
        <v>121.55200000000005</v>
      </c>
    </row>
    <row r="6253" spans="6:12">
      <c r="F6253" s="9">
        <v>6234</v>
      </c>
      <c r="G6253" s="9">
        <v>21</v>
      </c>
      <c r="H6253" s="9">
        <v>1</v>
      </c>
      <c r="I6253" s="9">
        <v>6</v>
      </c>
      <c r="J6253" s="9">
        <v>149.08099999999996</v>
      </c>
      <c r="K6253" s="9">
        <v>140.07099999999997</v>
      </c>
      <c r="L6253" s="9">
        <v>137.821</v>
      </c>
    </row>
    <row r="6254" spans="6:12">
      <c r="F6254" s="9">
        <v>6235</v>
      </c>
      <c r="G6254" s="9">
        <v>36</v>
      </c>
      <c r="H6254" s="9">
        <v>2</v>
      </c>
      <c r="I6254" s="9">
        <v>4</v>
      </c>
      <c r="J6254" s="9">
        <v>-55.775999999999982</v>
      </c>
      <c r="K6254" s="9">
        <v>101.86399999999998</v>
      </c>
      <c r="L6254" s="9">
        <v>99.263999999999982</v>
      </c>
    </row>
    <row r="6255" spans="6:12">
      <c r="F6255" s="9">
        <v>6236</v>
      </c>
      <c r="G6255" s="9">
        <v>23</v>
      </c>
      <c r="H6255" s="9">
        <v>1</v>
      </c>
      <c r="I6255" s="9">
        <v>4</v>
      </c>
      <c r="J6255" s="9">
        <v>74.996999999999986</v>
      </c>
      <c r="K6255" s="9">
        <v>150.56699999999995</v>
      </c>
      <c r="L6255" s="9">
        <v>147.81700000000001</v>
      </c>
    </row>
    <row r="6256" spans="6:12">
      <c r="F6256" s="9">
        <v>6237</v>
      </c>
      <c r="G6256" s="9">
        <v>30</v>
      </c>
      <c r="H6256" s="9">
        <v>3</v>
      </c>
      <c r="I6256" s="9">
        <v>6</v>
      </c>
      <c r="J6256" s="9">
        <v>-54.919999999999902</v>
      </c>
      <c r="K6256" s="9">
        <v>105.47999999999999</v>
      </c>
      <c r="L6256" s="9">
        <v>100.98000000000005</v>
      </c>
    </row>
    <row r="6257" spans="6:12">
      <c r="F6257" s="9">
        <v>6238</v>
      </c>
      <c r="G6257" s="9">
        <v>45</v>
      </c>
      <c r="H6257" s="9">
        <v>3</v>
      </c>
      <c r="I6257" s="9">
        <v>8</v>
      </c>
      <c r="J6257" s="9">
        <v>61.445000000000107</v>
      </c>
      <c r="K6257" s="9">
        <v>131.99499999999995</v>
      </c>
      <c r="L6257" s="9">
        <v>130.54500000000002</v>
      </c>
    </row>
    <row r="6258" spans="6:12">
      <c r="F6258" s="9">
        <v>6239</v>
      </c>
      <c r="G6258" s="9">
        <v>37</v>
      </c>
      <c r="H6258" s="9">
        <v>2</v>
      </c>
      <c r="I6258" s="9">
        <v>4</v>
      </c>
      <c r="J6258" s="9">
        <v>-55.59699999999998</v>
      </c>
      <c r="K6258" s="9">
        <v>101.73299999999999</v>
      </c>
      <c r="L6258" s="9">
        <v>99.282999999999987</v>
      </c>
    </row>
    <row r="6259" spans="6:12">
      <c r="F6259" s="9">
        <v>6240</v>
      </c>
      <c r="G6259" s="9">
        <v>33</v>
      </c>
      <c r="H6259" s="9">
        <v>3</v>
      </c>
      <c r="I6259" s="9">
        <v>4</v>
      </c>
      <c r="J6259" s="9">
        <v>-202.92299999999989</v>
      </c>
      <c r="K6259" s="9">
        <v>41.746999999999986</v>
      </c>
      <c r="L6259" s="9">
        <v>36.896999999999991</v>
      </c>
    </row>
    <row r="6260" spans="6:12">
      <c r="F6260" s="9">
        <v>6241</v>
      </c>
      <c r="G6260" s="9">
        <v>51</v>
      </c>
      <c r="H6260" s="9">
        <v>3</v>
      </c>
      <c r="I6260" s="9">
        <v>6</v>
      </c>
      <c r="J6260" s="9">
        <v>-25.078999999999894</v>
      </c>
      <c r="K6260" s="9">
        <v>128.81099999999998</v>
      </c>
      <c r="L6260" s="9">
        <v>127.46100000000013</v>
      </c>
    </row>
    <row r="6261" spans="6:12">
      <c r="F6261" s="9">
        <v>6242</v>
      </c>
      <c r="G6261" s="9">
        <v>35</v>
      </c>
      <c r="H6261" s="9">
        <v>3</v>
      </c>
      <c r="I6261" s="9">
        <v>3</v>
      </c>
      <c r="J6261" s="9">
        <v>-290.33499999999992</v>
      </c>
      <c r="K6261" s="9">
        <v>-3.6850000000000307</v>
      </c>
      <c r="L6261" s="9">
        <v>-8.6349999999999909</v>
      </c>
    </row>
    <row r="6262" spans="6:12">
      <c r="F6262" s="9">
        <v>6243</v>
      </c>
      <c r="G6262" s="9">
        <v>32</v>
      </c>
      <c r="H6262" s="9">
        <v>3</v>
      </c>
      <c r="I6262" s="9">
        <v>5</v>
      </c>
      <c r="J6262" s="9">
        <v>-124.94999999999993</v>
      </c>
      <c r="K6262" s="9">
        <v>77.429999999999978</v>
      </c>
      <c r="L6262" s="9">
        <v>72.830000000000013</v>
      </c>
    </row>
    <row r="6263" spans="6:12">
      <c r="F6263" s="9">
        <v>6244</v>
      </c>
      <c r="G6263" s="9">
        <v>51</v>
      </c>
      <c r="H6263" s="9">
        <v>1</v>
      </c>
      <c r="I6263" s="9">
        <v>3</v>
      </c>
      <c r="J6263" s="9">
        <v>32.03300000000003</v>
      </c>
      <c r="K6263" s="9">
        <v>141.52299999999997</v>
      </c>
      <c r="L6263" s="9">
        <v>142.57300000000015</v>
      </c>
    </row>
    <row r="6264" spans="6:12">
      <c r="F6264" s="9">
        <v>6245</v>
      </c>
      <c r="G6264" s="9">
        <v>34</v>
      </c>
      <c r="H6264" s="9">
        <v>3</v>
      </c>
      <c r="I6264" s="9">
        <v>7</v>
      </c>
      <c r="J6264" s="9">
        <v>-0.14199999999993906</v>
      </c>
      <c r="K6264" s="9">
        <v>116.41799999999995</v>
      </c>
      <c r="L6264" s="9">
        <v>112.91800000000006</v>
      </c>
    </row>
    <row r="6265" spans="6:12">
      <c r="F6265" s="9">
        <v>6246</v>
      </c>
      <c r="G6265" s="9">
        <v>25</v>
      </c>
      <c r="H6265" s="9">
        <v>2</v>
      </c>
      <c r="I6265" s="9">
        <v>5</v>
      </c>
      <c r="J6265" s="9">
        <v>17.625</v>
      </c>
      <c r="K6265" s="9">
        <v>136.07499999999999</v>
      </c>
      <c r="L6265" s="9">
        <v>132.22499999999997</v>
      </c>
    </row>
    <row r="6266" spans="6:12">
      <c r="F6266" s="9">
        <v>6247</v>
      </c>
      <c r="G6266" s="9">
        <v>27</v>
      </c>
      <c r="H6266" s="9">
        <v>3</v>
      </c>
      <c r="I6266" s="9">
        <v>7</v>
      </c>
      <c r="J6266" s="9">
        <v>8.7690000000000055</v>
      </c>
      <c r="K6266" s="9">
        <v>127.49899999999997</v>
      </c>
      <c r="L6266" s="9">
        <v>122.94900000000001</v>
      </c>
    </row>
    <row r="6267" spans="6:12">
      <c r="F6267" s="9">
        <v>6248</v>
      </c>
      <c r="G6267" s="9">
        <v>21</v>
      </c>
      <c r="H6267" s="9">
        <v>3</v>
      </c>
      <c r="I6267" s="9">
        <v>7</v>
      </c>
      <c r="J6267" s="9">
        <v>26.937000000000012</v>
      </c>
      <c r="K6267" s="9">
        <v>147.52699999999993</v>
      </c>
      <c r="L6267" s="9">
        <v>142.077</v>
      </c>
    </row>
    <row r="6268" spans="6:12">
      <c r="F6268" s="9">
        <v>6249</v>
      </c>
      <c r="G6268" s="9">
        <v>22</v>
      </c>
      <c r="H6268" s="9">
        <v>3</v>
      </c>
      <c r="I6268" s="9">
        <v>4</v>
      </c>
      <c r="J6268" s="9">
        <v>-179.81199999999995</v>
      </c>
      <c r="K6268" s="9">
        <v>68.267999999999972</v>
      </c>
      <c r="L6268" s="9">
        <v>61.768000000000001</v>
      </c>
    </row>
    <row r="6269" spans="6:12">
      <c r="F6269" s="9">
        <v>6250</v>
      </c>
      <c r="G6269" s="9">
        <v>45</v>
      </c>
      <c r="H6269" s="9">
        <v>3</v>
      </c>
      <c r="I6269" s="9">
        <v>4</v>
      </c>
      <c r="J6269" s="9">
        <v>-190.875</v>
      </c>
      <c r="K6269" s="9">
        <v>50.07499999999996</v>
      </c>
      <c r="L6269" s="9">
        <v>47.025000000000034</v>
      </c>
    </row>
    <row r="6270" spans="6:12">
      <c r="F6270" s="9">
        <v>6251</v>
      </c>
      <c r="G6270" s="9">
        <v>33</v>
      </c>
      <c r="H6270" s="9">
        <v>3</v>
      </c>
      <c r="I6270" s="9">
        <v>9</v>
      </c>
      <c r="J6270" s="9">
        <v>88.41700000000003</v>
      </c>
      <c r="K6270" s="9">
        <v>120.08699999999993</v>
      </c>
      <c r="L6270" s="9">
        <v>117.23700000000002</v>
      </c>
    </row>
    <row r="6271" spans="6:12">
      <c r="F6271" s="9">
        <v>6252</v>
      </c>
      <c r="G6271" s="9">
        <v>27</v>
      </c>
      <c r="H6271" s="9">
        <v>1</v>
      </c>
      <c r="I6271" s="9">
        <v>7</v>
      </c>
      <c r="J6271" s="9">
        <v>148.04899999999998</v>
      </c>
      <c r="K6271" s="9">
        <v>94.578999999999951</v>
      </c>
      <c r="L6271" s="9">
        <v>93.629000000000019</v>
      </c>
    </row>
    <row r="6272" spans="6:12">
      <c r="F6272" s="9">
        <v>6253</v>
      </c>
      <c r="G6272" s="9">
        <v>25</v>
      </c>
      <c r="H6272" s="9">
        <v>3</v>
      </c>
      <c r="I6272" s="9">
        <v>5</v>
      </c>
      <c r="J6272" s="9">
        <v>-112.17500000000001</v>
      </c>
      <c r="K6272" s="9">
        <v>92.374999999999972</v>
      </c>
      <c r="L6272" s="9">
        <v>86.724999999999994</v>
      </c>
    </row>
    <row r="6273" spans="6:12">
      <c r="F6273" s="9">
        <v>6254</v>
      </c>
      <c r="G6273" s="9">
        <v>27</v>
      </c>
      <c r="H6273" s="9">
        <v>2</v>
      </c>
      <c r="I6273" s="9">
        <v>5</v>
      </c>
      <c r="J6273" s="9">
        <v>12.324999999999989</v>
      </c>
      <c r="K6273" s="9">
        <v>130.15499999999997</v>
      </c>
      <c r="L6273" s="9">
        <v>126.60499999999999</v>
      </c>
    </row>
    <row r="6274" spans="6:12">
      <c r="F6274" s="9">
        <v>6255</v>
      </c>
      <c r="G6274" s="9">
        <v>41</v>
      </c>
      <c r="H6274" s="9">
        <v>1</v>
      </c>
      <c r="I6274" s="9">
        <v>6</v>
      </c>
      <c r="J6274" s="9">
        <v>120.20099999999996</v>
      </c>
      <c r="K6274" s="9">
        <v>104.99099999999996</v>
      </c>
      <c r="L6274" s="9">
        <v>105.74099999999999</v>
      </c>
    </row>
    <row r="6275" spans="6:12">
      <c r="F6275" s="9">
        <v>6256</v>
      </c>
      <c r="G6275" s="9">
        <v>33</v>
      </c>
      <c r="H6275" s="9">
        <v>3</v>
      </c>
      <c r="I6275" s="9">
        <v>8</v>
      </c>
      <c r="J6275" s="9">
        <v>49.109000000000094</v>
      </c>
      <c r="K6275" s="9">
        <v>123.37899999999996</v>
      </c>
      <c r="L6275" s="9">
        <v>120.12900000000002</v>
      </c>
    </row>
    <row r="6276" spans="6:12">
      <c r="F6276" s="9">
        <v>6257</v>
      </c>
      <c r="G6276" s="9">
        <v>33</v>
      </c>
      <c r="H6276" s="9">
        <v>3</v>
      </c>
      <c r="I6276" s="9">
        <v>4</v>
      </c>
      <c r="J6276" s="9">
        <v>-202.92299999999989</v>
      </c>
      <c r="K6276" s="9">
        <v>41.746999999999986</v>
      </c>
      <c r="L6276" s="9">
        <v>36.896999999999991</v>
      </c>
    </row>
    <row r="6277" spans="6:12">
      <c r="F6277" s="9">
        <v>6258</v>
      </c>
      <c r="G6277" s="9">
        <v>34</v>
      </c>
      <c r="H6277" s="9">
        <v>2</v>
      </c>
      <c r="I6277" s="9">
        <v>9</v>
      </c>
      <c r="J6277" s="9">
        <v>137.89599999999993</v>
      </c>
      <c r="K6277" s="9">
        <v>83.155999999999949</v>
      </c>
      <c r="L6277" s="9">
        <v>82.255999999999972</v>
      </c>
    </row>
    <row r="6278" spans="6:12">
      <c r="F6278" s="9">
        <v>6259</v>
      </c>
      <c r="G6278" s="9">
        <v>54</v>
      </c>
      <c r="H6278" s="9">
        <v>1</v>
      </c>
      <c r="I6278" s="9">
        <v>6</v>
      </c>
      <c r="J6278" s="9">
        <v>159.34399999999994</v>
      </c>
      <c r="K6278" s="9">
        <v>140.10399999999998</v>
      </c>
      <c r="L6278" s="9">
        <v>142.80400000000009</v>
      </c>
    </row>
    <row r="6279" spans="6:12">
      <c r="F6279" s="9">
        <v>6260</v>
      </c>
      <c r="G6279" s="9">
        <v>49</v>
      </c>
      <c r="H6279" s="9">
        <v>2</v>
      </c>
      <c r="I6279" s="9">
        <v>7</v>
      </c>
      <c r="J6279" s="9">
        <v>112.25299999999999</v>
      </c>
      <c r="K6279" s="9">
        <v>138.06299999999999</v>
      </c>
      <c r="L6279" s="9">
        <v>138.61299999999997</v>
      </c>
    </row>
    <row r="6280" spans="6:12">
      <c r="F6280" s="9">
        <v>6261</v>
      </c>
      <c r="G6280" s="9">
        <v>38</v>
      </c>
      <c r="H6280" s="9">
        <v>1</v>
      </c>
      <c r="I6280" s="9">
        <v>5</v>
      </c>
      <c r="J6280" s="9">
        <v>89.130000000000038</v>
      </c>
      <c r="K6280" s="9">
        <v>117.45</v>
      </c>
      <c r="L6280" s="9">
        <v>117.35000000000004</v>
      </c>
    </row>
    <row r="6281" spans="6:12">
      <c r="F6281" s="9">
        <v>6262</v>
      </c>
      <c r="G6281" s="9">
        <v>49</v>
      </c>
      <c r="H6281" s="9">
        <v>2</v>
      </c>
      <c r="I6281" s="9">
        <v>4</v>
      </c>
      <c r="J6281" s="9">
        <v>-32.388999999999982</v>
      </c>
      <c r="K6281" s="9">
        <v>121.22100000000006</v>
      </c>
      <c r="L6281" s="9">
        <v>120.571</v>
      </c>
    </row>
    <row r="6282" spans="6:12">
      <c r="F6282" s="9">
        <v>6263</v>
      </c>
      <c r="G6282" s="9">
        <v>22</v>
      </c>
      <c r="H6282" s="9">
        <v>2</v>
      </c>
      <c r="I6282" s="9">
        <v>5</v>
      </c>
      <c r="J6282" s="9">
        <v>27.599999999999994</v>
      </c>
      <c r="K6282" s="9">
        <v>146.97999999999996</v>
      </c>
      <c r="L6282" s="9">
        <v>142.67999999999995</v>
      </c>
    </row>
    <row r="6283" spans="6:12">
      <c r="F6283" s="9">
        <v>6264</v>
      </c>
      <c r="G6283" s="9">
        <v>51</v>
      </c>
      <c r="H6283" s="9">
        <v>1</v>
      </c>
      <c r="I6283" s="9">
        <v>8</v>
      </c>
      <c r="J6283" s="9">
        <v>175.01299999999998</v>
      </c>
      <c r="K6283" s="9">
        <v>71.502999999999943</v>
      </c>
      <c r="L6283" s="9">
        <v>74.553000000000097</v>
      </c>
    </row>
    <row r="6284" spans="6:12">
      <c r="F6284" s="9">
        <v>6265</v>
      </c>
      <c r="G6284" s="9">
        <v>52</v>
      </c>
      <c r="H6284" s="9">
        <v>3</v>
      </c>
      <c r="I6284" s="9">
        <v>6</v>
      </c>
      <c r="J6284" s="9">
        <v>-20.687999999999931</v>
      </c>
      <c r="K6284" s="9">
        <v>132.892</v>
      </c>
      <c r="L6284" s="9">
        <v>131.69200000000001</v>
      </c>
    </row>
    <row r="6285" spans="6:12">
      <c r="F6285" s="9">
        <v>6266</v>
      </c>
      <c r="G6285" s="9">
        <v>47</v>
      </c>
      <c r="H6285" s="9">
        <v>1</v>
      </c>
      <c r="I6285" s="9">
        <v>4</v>
      </c>
      <c r="J6285" s="9">
        <v>65.973000000000027</v>
      </c>
      <c r="K6285" s="9">
        <v>134.10299999999995</v>
      </c>
      <c r="L6285" s="9">
        <v>134.95300000000003</v>
      </c>
    </row>
    <row r="6286" spans="6:12">
      <c r="F6286" s="9">
        <v>6267</v>
      </c>
      <c r="G6286" s="9">
        <v>25</v>
      </c>
      <c r="H6286" s="9">
        <v>1</v>
      </c>
      <c r="I6286" s="9">
        <v>3</v>
      </c>
      <c r="J6286" s="9">
        <v>20.904999999999987</v>
      </c>
      <c r="K6286" s="9">
        <v>138.45500000000001</v>
      </c>
      <c r="L6286" s="9">
        <v>135.60500000000002</v>
      </c>
    </row>
    <row r="6287" spans="6:12">
      <c r="F6287" s="9">
        <v>6268</v>
      </c>
      <c r="G6287" s="9">
        <v>31</v>
      </c>
      <c r="H6287" s="9">
        <v>1</v>
      </c>
      <c r="I6287" s="9">
        <v>7</v>
      </c>
      <c r="J6287" s="9">
        <v>140.13699999999997</v>
      </c>
      <c r="K6287" s="9">
        <v>85.426999999999964</v>
      </c>
      <c r="L6287" s="9">
        <v>85.077000000000027</v>
      </c>
    </row>
    <row r="6288" spans="6:12">
      <c r="F6288" s="9">
        <v>6269</v>
      </c>
      <c r="G6288" s="9">
        <v>32</v>
      </c>
      <c r="H6288" s="9">
        <v>2</v>
      </c>
      <c r="I6288" s="9">
        <v>9</v>
      </c>
      <c r="J6288" s="9">
        <v>139.36799999999994</v>
      </c>
      <c r="K6288" s="9">
        <v>85.247999999999934</v>
      </c>
      <c r="L6288" s="9">
        <v>84.048000000000002</v>
      </c>
    </row>
    <row r="6289" spans="6:12">
      <c r="F6289" s="9">
        <v>6270</v>
      </c>
      <c r="G6289" s="9">
        <v>36</v>
      </c>
      <c r="H6289" s="9">
        <v>1</v>
      </c>
      <c r="I6289" s="9">
        <v>9</v>
      </c>
      <c r="J6289" s="9">
        <v>145.93399999999988</v>
      </c>
      <c r="K6289" s="9">
        <v>4.4739999999999611</v>
      </c>
      <c r="L6289" s="9">
        <v>5.6740000000000066</v>
      </c>
    </row>
    <row r="6290" spans="6:12">
      <c r="F6290" s="9">
        <v>6271</v>
      </c>
      <c r="G6290" s="9">
        <v>38</v>
      </c>
      <c r="H6290" s="9">
        <v>3</v>
      </c>
      <c r="I6290" s="9">
        <v>6</v>
      </c>
      <c r="J6290" s="9">
        <v>-57.591999999999928</v>
      </c>
      <c r="K6290" s="9">
        <v>100.328</v>
      </c>
      <c r="L6290" s="9">
        <v>97.028000000000077</v>
      </c>
    </row>
    <row r="6291" spans="6:12">
      <c r="F6291" s="9">
        <v>6272</v>
      </c>
      <c r="G6291" s="9">
        <v>35</v>
      </c>
      <c r="H6291" s="9">
        <v>3</v>
      </c>
      <c r="I6291" s="9">
        <v>8</v>
      </c>
      <c r="J6291" s="9">
        <v>48.465000000000089</v>
      </c>
      <c r="K6291" s="9">
        <v>122.11499999999995</v>
      </c>
      <c r="L6291" s="9">
        <v>119.16500000000002</v>
      </c>
    </row>
    <row r="6292" spans="6:12">
      <c r="F6292" s="9">
        <v>6273</v>
      </c>
      <c r="G6292" s="9">
        <v>48</v>
      </c>
      <c r="H6292" s="9">
        <v>3</v>
      </c>
      <c r="I6292" s="9">
        <v>3</v>
      </c>
      <c r="J6292" s="9">
        <v>-268.58599999999996</v>
      </c>
      <c r="K6292" s="9">
        <v>14.033999999999992</v>
      </c>
      <c r="L6292" s="9">
        <v>11.034000000000049</v>
      </c>
    </row>
    <row r="6293" spans="6:12">
      <c r="F6293" s="9">
        <v>6274</v>
      </c>
      <c r="G6293" s="9">
        <v>39</v>
      </c>
      <c r="H6293" s="9">
        <v>3</v>
      </c>
      <c r="I6293" s="9">
        <v>6</v>
      </c>
      <c r="J6293" s="9">
        <v>-56.710999999999956</v>
      </c>
      <c r="K6293" s="9">
        <v>100.89899999999994</v>
      </c>
      <c r="L6293" s="9">
        <v>97.749000000000024</v>
      </c>
    </row>
    <row r="6294" spans="6:12">
      <c r="F6294" s="9">
        <v>6275</v>
      </c>
      <c r="G6294" s="9">
        <v>53</v>
      </c>
      <c r="H6294" s="9">
        <v>3</v>
      </c>
      <c r="I6294" s="9">
        <v>9</v>
      </c>
      <c r="J6294" s="9">
        <v>130.69700000000006</v>
      </c>
      <c r="K6294" s="9">
        <v>156.16699999999997</v>
      </c>
      <c r="L6294" s="9">
        <v>156.31700000000006</v>
      </c>
    </row>
    <row r="6295" spans="6:12">
      <c r="F6295" s="9">
        <v>6276</v>
      </c>
      <c r="G6295" s="9">
        <v>50</v>
      </c>
      <c r="H6295" s="9">
        <v>2</v>
      </c>
      <c r="I6295" s="9">
        <v>7</v>
      </c>
      <c r="J6295" s="9">
        <v>115.95999999999995</v>
      </c>
      <c r="K6295" s="9">
        <v>141.45999999999995</v>
      </c>
      <c r="L6295" s="9">
        <v>142.15999999999997</v>
      </c>
    </row>
    <row r="6296" spans="6:12">
      <c r="F6296" s="9">
        <v>6277</v>
      </c>
      <c r="G6296" s="9">
        <v>39</v>
      </c>
      <c r="H6296" s="9">
        <v>1</v>
      </c>
      <c r="I6296" s="9">
        <v>7</v>
      </c>
      <c r="J6296" s="9">
        <v>137.27299999999997</v>
      </c>
      <c r="K6296" s="9">
        <v>80.082999999999942</v>
      </c>
      <c r="L6296" s="9">
        <v>80.932999999999993</v>
      </c>
    </row>
    <row r="6297" spans="6:12">
      <c r="F6297" s="9">
        <v>6278</v>
      </c>
      <c r="G6297" s="9">
        <v>40</v>
      </c>
      <c r="H6297" s="9">
        <v>3</v>
      </c>
      <c r="I6297" s="9">
        <v>8</v>
      </c>
      <c r="J6297" s="9">
        <v>51.580000000000098</v>
      </c>
      <c r="K6297" s="9">
        <v>123.67999999999995</v>
      </c>
      <c r="L6297" s="9">
        <v>121.48000000000008</v>
      </c>
    </row>
    <row r="6298" spans="6:12">
      <c r="F6298" s="9">
        <v>6279</v>
      </c>
      <c r="G6298" s="9">
        <v>29</v>
      </c>
      <c r="H6298" s="9">
        <v>3</v>
      </c>
      <c r="I6298" s="9">
        <v>4</v>
      </c>
      <c r="J6298" s="9">
        <v>-198.29899999999986</v>
      </c>
      <c r="K6298" s="9">
        <v>47.61099999999999</v>
      </c>
      <c r="L6298" s="9">
        <v>42.161000000000058</v>
      </c>
    </row>
    <row r="6299" spans="6:12">
      <c r="F6299" s="9">
        <v>6280</v>
      </c>
      <c r="G6299" s="9">
        <v>21</v>
      </c>
      <c r="H6299" s="9">
        <v>3</v>
      </c>
      <c r="I6299" s="9">
        <v>7</v>
      </c>
      <c r="J6299" s="9">
        <v>26.937000000000012</v>
      </c>
      <c r="K6299" s="9">
        <v>147.52699999999993</v>
      </c>
      <c r="L6299" s="9">
        <v>142.077</v>
      </c>
    </row>
    <row r="6300" spans="6:12">
      <c r="F6300" s="9">
        <v>6281</v>
      </c>
      <c r="G6300" s="9">
        <v>41</v>
      </c>
      <c r="H6300" s="9">
        <v>2</v>
      </c>
      <c r="I6300" s="9">
        <v>9</v>
      </c>
      <c r="J6300" s="9">
        <v>141.24899999999994</v>
      </c>
      <c r="K6300" s="9">
        <v>84.338999999999942</v>
      </c>
      <c r="L6300" s="9">
        <v>84.488999999999976</v>
      </c>
    </row>
    <row r="6301" spans="6:12">
      <c r="F6301" s="9">
        <v>6282</v>
      </c>
      <c r="G6301" s="9">
        <v>42</v>
      </c>
      <c r="H6301" s="9">
        <v>3</v>
      </c>
      <c r="I6301" s="9">
        <v>7</v>
      </c>
      <c r="J6301" s="9">
        <v>5.8740000000000236</v>
      </c>
      <c r="K6301" s="9">
        <v>119.95399999999995</v>
      </c>
      <c r="L6301" s="9">
        <v>117.654</v>
      </c>
    </row>
    <row r="6302" spans="6:12">
      <c r="F6302" s="9">
        <v>6283</v>
      </c>
      <c r="G6302" s="9">
        <v>30</v>
      </c>
      <c r="H6302" s="9">
        <v>2</v>
      </c>
      <c r="I6302" s="9">
        <v>7</v>
      </c>
      <c r="J6302" s="9">
        <v>93.119999999999948</v>
      </c>
      <c r="K6302" s="9">
        <v>124.81999999999994</v>
      </c>
      <c r="L6302" s="9">
        <v>122.51999999999998</v>
      </c>
    </row>
    <row r="6303" spans="6:12">
      <c r="F6303" s="9">
        <v>6284</v>
      </c>
      <c r="G6303" s="9">
        <v>19</v>
      </c>
      <c r="H6303" s="9">
        <v>3</v>
      </c>
      <c r="I6303" s="9">
        <v>8</v>
      </c>
      <c r="J6303" s="9">
        <v>83.856999999999971</v>
      </c>
      <c r="K6303" s="9">
        <v>162.46699999999998</v>
      </c>
      <c r="L6303" s="9">
        <v>157.11700000000002</v>
      </c>
    </row>
    <row r="6304" spans="6:12">
      <c r="F6304" s="9">
        <v>6285</v>
      </c>
      <c r="G6304" s="9">
        <v>42</v>
      </c>
      <c r="H6304" s="9">
        <v>3</v>
      </c>
      <c r="I6304" s="9">
        <v>6</v>
      </c>
      <c r="J6304" s="9">
        <v>-52.447999999999922</v>
      </c>
      <c r="K6304" s="9">
        <v>104.23199999999994</v>
      </c>
      <c r="L6304" s="9">
        <v>101.53200000000001</v>
      </c>
    </row>
    <row r="6305" spans="6:12">
      <c r="F6305" s="9">
        <v>6286</v>
      </c>
      <c r="G6305" s="9">
        <v>43</v>
      </c>
      <c r="H6305" s="9">
        <v>3</v>
      </c>
      <c r="I6305" s="9">
        <v>9</v>
      </c>
      <c r="J6305" s="9">
        <v>96.057000000000016</v>
      </c>
      <c r="K6305" s="9">
        <v>124.62699999999995</v>
      </c>
      <c r="L6305" s="9">
        <v>123.27700000000004</v>
      </c>
    </row>
    <row r="6306" spans="6:12">
      <c r="F6306" s="9">
        <v>6287</v>
      </c>
      <c r="G6306" s="9">
        <v>41</v>
      </c>
      <c r="H6306" s="9">
        <v>1</v>
      </c>
      <c r="I6306" s="9">
        <v>8</v>
      </c>
      <c r="J6306" s="9">
        <v>148.83299999999994</v>
      </c>
      <c r="K6306" s="9">
        <v>48.422999999999959</v>
      </c>
      <c r="L6306" s="9">
        <v>49.972999999999999</v>
      </c>
    </row>
    <row r="6307" spans="6:12">
      <c r="F6307" s="9">
        <v>6288</v>
      </c>
      <c r="G6307" s="9">
        <v>19</v>
      </c>
      <c r="H6307" s="9">
        <v>2</v>
      </c>
      <c r="I6307" s="9">
        <v>6</v>
      </c>
      <c r="J6307" s="9">
        <v>88.038999999999959</v>
      </c>
      <c r="K6307" s="9">
        <v>165.74899999999997</v>
      </c>
      <c r="L6307" s="9">
        <v>161.399</v>
      </c>
    </row>
    <row r="6308" spans="6:12">
      <c r="F6308" s="9">
        <v>6289</v>
      </c>
      <c r="G6308" s="9">
        <v>48</v>
      </c>
      <c r="H6308" s="9">
        <v>2</v>
      </c>
      <c r="I6308" s="9">
        <v>4</v>
      </c>
      <c r="J6308" s="9">
        <v>-35.807999999999993</v>
      </c>
      <c r="K6308" s="9">
        <v>118.11200000000002</v>
      </c>
      <c r="L6308" s="9">
        <v>117.31199999999998</v>
      </c>
    </row>
    <row r="6309" spans="6:12">
      <c r="F6309" s="9">
        <v>6290</v>
      </c>
      <c r="G6309" s="9">
        <v>51</v>
      </c>
      <c r="H6309" s="9">
        <v>3</v>
      </c>
      <c r="I6309" s="9">
        <v>8</v>
      </c>
      <c r="J6309" s="9">
        <v>82.19300000000004</v>
      </c>
      <c r="K6309" s="9">
        <v>150.88299999999992</v>
      </c>
      <c r="L6309" s="9">
        <v>150.33300000000003</v>
      </c>
    </row>
    <row r="6310" spans="6:12">
      <c r="F6310" s="9">
        <v>6291</v>
      </c>
      <c r="G6310" s="9">
        <v>55</v>
      </c>
      <c r="H6310" s="9">
        <v>2</v>
      </c>
      <c r="I6310" s="9">
        <v>7</v>
      </c>
      <c r="J6310" s="9">
        <v>138.54499999999996</v>
      </c>
      <c r="K6310" s="9">
        <v>162.49499999999989</v>
      </c>
      <c r="L6310" s="9">
        <v>163.94500000000002</v>
      </c>
    </row>
    <row r="6311" spans="6:12">
      <c r="F6311" s="9">
        <v>6292</v>
      </c>
      <c r="G6311" s="9">
        <v>27</v>
      </c>
      <c r="H6311" s="9">
        <v>2</v>
      </c>
      <c r="I6311" s="9">
        <v>4</v>
      </c>
      <c r="J6311" s="9">
        <v>-45.237000000000023</v>
      </c>
      <c r="K6311" s="9">
        <v>115.19299999999998</v>
      </c>
      <c r="L6311" s="9">
        <v>111.24300000000001</v>
      </c>
    </row>
    <row r="6312" spans="6:12">
      <c r="F6312" s="9">
        <v>6293</v>
      </c>
      <c r="G6312" s="9">
        <v>54</v>
      </c>
      <c r="H6312" s="9">
        <v>2</v>
      </c>
      <c r="I6312" s="9">
        <v>5</v>
      </c>
      <c r="J6312" s="9">
        <v>46.480000000000018</v>
      </c>
      <c r="K6312" s="9">
        <v>155.94</v>
      </c>
      <c r="L6312" s="9">
        <v>156.44</v>
      </c>
    </row>
    <row r="6313" spans="6:12">
      <c r="F6313" s="9">
        <v>6294</v>
      </c>
      <c r="G6313" s="9">
        <v>26</v>
      </c>
      <c r="H6313" s="9">
        <v>3</v>
      </c>
      <c r="I6313" s="9">
        <v>8</v>
      </c>
      <c r="J6313" s="9">
        <v>59.868000000000052</v>
      </c>
      <c r="K6313" s="9">
        <v>136.30799999999999</v>
      </c>
      <c r="L6313" s="9">
        <v>132.00799999999992</v>
      </c>
    </row>
    <row r="6314" spans="6:12">
      <c r="F6314" s="9">
        <v>6295</v>
      </c>
      <c r="G6314" s="9">
        <v>21</v>
      </c>
      <c r="H6314" s="9">
        <v>2</v>
      </c>
      <c r="I6314" s="9">
        <v>6</v>
      </c>
      <c r="J6314" s="9">
        <v>79.510999999999967</v>
      </c>
      <c r="K6314" s="9">
        <v>156.60099999999994</v>
      </c>
      <c r="L6314" s="9">
        <v>152.55099999999999</v>
      </c>
    </row>
    <row r="6315" spans="6:12">
      <c r="F6315" s="9">
        <v>6296</v>
      </c>
      <c r="G6315" s="9">
        <v>20</v>
      </c>
      <c r="H6315" s="9">
        <v>3</v>
      </c>
      <c r="I6315" s="9">
        <v>9</v>
      </c>
      <c r="J6315" s="9">
        <v>118.84999999999997</v>
      </c>
      <c r="K6315" s="9">
        <v>154.5499999999999</v>
      </c>
      <c r="L6315" s="9">
        <v>149.75</v>
      </c>
    </row>
    <row r="6316" spans="6:12">
      <c r="F6316" s="9">
        <v>6297</v>
      </c>
      <c r="G6316" s="9">
        <v>30</v>
      </c>
      <c r="H6316" s="9">
        <v>2</v>
      </c>
      <c r="I6316" s="9">
        <v>8</v>
      </c>
      <c r="J6316" s="9">
        <v>122.25999999999996</v>
      </c>
      <c r="K6316" s="9">
        <v>111.35999999999996</v>
      </c>
      <c r="L6316" s="9">
        <v>109.45999999999998</v>
      </c>
    </row>
    <row r="6317" spans="6:12">
      <c r="F6317" s="9">
        <v>6298</v>
      </c>
      <c r="G6317" s="9">
        <v>29</v>
      </c>
      <c r="H6317" s="9">
        <v>3</v>
      </c>
      <c r="I6317" s="9">
        <v>4</v>
      </c>
      <c r="J6317" s="9">
        <v>-198.29899999999986</v>
      </c>
      <c r="K6317" s="9">
        <v>47.61099999999999</v>
      </c>
      <c r="L6317" s="9">
        <v>42.161000000000058</v>
      </c>
    </row>
    <row r="6318" spans="6:12">
      <c r="F6318" s="9">
        <v>6299</v>
      </c>
      <c r="G6318" s="9">
        <v>52</v>
      </c>
      <c r="H6318" s="9">
        <v>3</v>
      </c>
      <c r="I6318" s="9">
        <v>6</v>
      </c>
      <c r="J6318" s="9">
        <v>-20.687999999999931</v>
      </c>
      <c r="K6318" s="9">
        <v>132.892</v>
      </c>
      <c r="L6318" s="9">
        <v>131.69200000000001</v>
      </c>
    </row>
    <row r="6319" spans="6:12">
      <c r="F6319" s="9">
        <v>6300</v>
      </c>
      <c r="G6319" s="9">
        <v>20</v>
      </c>
      <c r="H6319" s="9">
        <v>3</v>
      </c>
      <c r="I6319" s="9">
        <v>8</v>
      </c>
      <c r="J6319" s="9">
        <v>79.619999999999948</v>
      </c>
      <c r="K6319" s="9">
        <v>157.9199999999999</v>
      </c>
      <c r="L6319" s="9">
        <v>152.71999999999997</v>
      </c>
    </row>
    <row r="6320" spans="6:12">
      <c r="F6320" s="9">
        <v>6301</v>
      </c>
      <c r="G6320" s="9">
        <v>53</v>
      </c>
      <c r="H6320" s="9">
        <v>2</v>
      </c>
      <c r="I6320" s="9">
        <v>5</v>
      </c>
      <c r="J6320" s="9">
        <v>41.705000000000041</v>
      </c>
      <c r="K6320" s="9">
        <v>151.47499999999997</v>
      </c>
      <c r="L6320" s="9">
        <v>151.82499999999999</v>
      </c>
    </row>
    <row r="6321" spans="6:12">
      <c r="F6321" s="9">
        <v>6302</v>
      </c>
      <c r="G6321" s="9">
        <v>53</v>
      </c>
      <c r="H6321" s="9">
        <v>1</v>
      </c>
      <c r="I6321" s="9">
        <v>6</v>
      </c>
      <c r="J6321" s="9">
        <v>154.71299999999994</v>
      </c>
      <c r="K6321" s="9">
        <v>135.78299999999993</v>
      </c>
      <c r="L6321" s="9">
        <v>138.33300000000006</v>
      </c>
    </row>
    <row r="6322" spans="6:12">
      <c r="F6322" s="9">
        <v>6303</v>
      </c>
      <c r="G6322" s="9">
        <v>34</v>
      </c>
      <c r="H6322" s="9">
        <v>1</v>
      </c>
      <c r="I6322" s="9">
        <v>9</v>
      </c>
      <c r="J6322" s="9">
        <v>146.62599999999992</v>
      </c>
      <c r="K6322" s="9">
        <v>5.7859999999999729</v>
      </c>
      <c r="L6322" s="9">
        <v>6.686000000000007</v>
      </c>
    </row>
    <row r="6323" spans="6:12">
      <c r="F6323" s="9">
        <v>6304</v>
      </c>
      <c r="G6323" s="9">
        <v>27</v>
      </c>
      <c r="H6323" s="9">
        <v>2</v>
      </c>
      <c r="I6323" s="9">
        <v>7</v>
      </c>
      <c r="J6323" s="9">
        <v>99.008999999999958</v>
      </c>
      <c r="K6323" s="9">
        <v>131.63899999999995</v>
      </c>
      <c r="L6323" s="9">
        <v>128.88899999999998</v>
      </c>
    </row>
    <row r="6324" spans="6:12">
      <c r="F6324" s="9">
        <v>6305</v>
      </c>
      <c r="G6324" s="9">
        <v>37</v>
      </c>
      <c r="H6324" s="9">
        <v>2</v>
      </c>
      <c r="I6324" s="9">
        <v>3</v>
      </c>
      <c r="J6324" s="9">
        <v>-122.69899999999998</v>
      </c>
      <c r="K6324" s="9">
        <v>77.230999999999995</v>
      </c>
      <c r="L6324" s="9">
        <v>74.381</v>
      </c>
    </row>
    <row r="6325" spans="6:12">
      <c r="F6325" s="9">
        <v>6306</v>
      </c>
      <c r="G6325" s="9">
        <v>46</v>
      </c>
      <c r="H6325" s="9">
        <v>1</v>
      </c>
      <c r="I6325" s="9">
        <v>3</v>
      </c>
      <c r="J6325" s="9">
        <v>15.718000000000011</v>
      </c>
      <c r="K6325" s="9">
        <v>126.75799999999998</v>
      </c>
      <c r="L6325" s="9">
        <v>127.05800000000002</v>
      </c>
    </row>
    <row r="6326" spans="6:12">
      <c r="F6326" s="9">
        <v>6307</v>
      </c>
      <c r="G6326" s="9">
        <v>44</v>
      </c>
      <c r="H6326" s="9">
        <v>2</v>
      </c>
      <c r="I6326" s="9">
        <v>5</v>
      </c>
      <c r="J6326" s="9">
        <v>10.879999999999995</v>
      </c>
      <c r="K6326" s="9">
        <v>123.43999999999996</v>
      </c>
      <c r="L6326" s="9">
        <v>122.43999999999996</v>
      </c>
    </row>
    <row r="6327" spans="6:12">
      <c r="F6327" s="9">
        <v>6308</v>
      </c>
      <c r="G6327" s="9">
        <v>19</v>
      </c>
      <c r="H6327" s="9">
        <v>3</v>
      </c>
      <c r="I6327" s="9">
        <v>3</v>
      </c>
      <c r="J6327" s="9">
        <v>-254.46300000000002</v>
      </c>
      <c r="K6327" s="9">
        <v>37.14700000000002</v>
      </c>
      <c r="L6327" s="9">
        <v>29.797000000000054</v>
      </c>
    </row>
    <row r="6328" spans="6:12">
      <c r="F6328" s="9">
        <v>6309</v>
      </c>
      <c r="G6328" s="9">
        <v>27</v>
      </c>
      <c r="H6328" s="9">
        <v>3</v>
      </c>
      <c r="I6328" s="9">
        <v>3</v>
      </c>
      <c r="J6328" s="9">
        <v>-281.03899999999999</v>
      </c>
      <c r="K6328" s="9">
        <v>8.0910000000000082</v>
      </c>
      <c r="L6328" s="9">
        <v>1.9410000000000309</v>
      </c>
    </row>
    <row r="6329" spans="6:12">
      <c r="F6329" s="9">
        <v>6310</v>
      </c>
      <c r="G6329" s="9">
        <v>47</v>
      </c>
      <c r="H6329" s="9">
        <v>1</v>
      </c>
      <c r="I6329" s="9">
        <v>3</v>
      </c>
      <c r="J6329" s="9">
        <v>18.441000000000017</v>
      </c>
      <c r="K6329" s="9">
        <v>129.17099999999999</v>
      </c>
      <c r="L6329" s="9">
        <v>129.62100000000007</v>
      </c>
    </row>
    <row r="6330" spans="6:12">
      <c r="F6330" s="9">
        <v>6311</v>
      </c>
      <c r="G6330" s="9">
        <v>50</v>
      </c>
      <c r="H6330" s="9">
        <v>1</v>
      </c>
      <c r="I6330" s="9">
        <v>3</v>
      </c>
      <c r="J6330" s="9">
        <v>28.229999999999983</v>
      </c>
      <c r="K6330" s="9">
        <v>138.02999999999997</v>
      </c>
      <c r="L6330" s="9">
        <v>138.93000000000006</v>
      </c>
    </row>
    <row r="6331" spans="6:12">
      <c r="F6331" s="9">
        <v>6312</v>
      </c>
      <c r="G6331" s="9">
        <v>43</v>
      </c>
      <c r="H6331" s="9">
        <v>3</v>
      </c>
      <c r="I6331" s="9">
        <v>7</v>
      </c>
      <c r="J6331" s="9">
        <v>7.841000000000065</v>
      </c>
      <c r="K6331" s="9">
        <v>121.61099999999993</v>
      </c>
      <c r="L6331" s="9">
        <v>119.46100000000007</v>
      </c>
    </row>
    <row r="6332" spans="6:12">
      <c r="F6332" s="9">
        <v>6313</v>
      </c>
      <c r="G6332" s="9">
        <v>44</v>
      </c>
      <c r="H6332" s="9">
        <v>2</v>
      </c>
      <c r="I6332" s="9">
        <v>4</v>
      </c>
      <c r="J6332" s="9">
        <v>-46.783999999999992</v>
      </c>
      <c r="K6332" s="9">
        <v>108.37599999999998</v>
      </c>
      <c r="L6332" s="9">
        <v>106.97599999999997</v>
      </c>
    </row>
    <row r="6333" spans="6:12">
      <c r="F6333" s="9">
        <v>6314</v>
      </c>
      <c r="G6333" s="9">
        <v>48</v>
      </c>
      <c r="H6333" s="9">
        <v>2</v>
      </c>
      <c r="I6333" s="9">
        <v>6</v>
      </c>
      <c r="J6333" s="9">
        <v>70.087999999999994</v>
      </c>
      <c r="K6333" s="9">
        <v>138.80799999999999</v>
      </c>
      <c r="L6333" s="9">
        <v>138.80799999999999</v>
      </c>
    </row>
    <row r="6334" spans="6:12">
      <c r="F6334" s="9">
        <v>6315</v>
      </c>
      <c r="G6334" s="9">
        <v>36</v>
      </c>
      <c r="H6334" s="9">
        <v>3</v>
      </c>
      <c r="I6334" s="9">
        <v>7</v>
      </c>
      <c r="J6334" s="9">
        <v>-0.25799999999992451</v>
      </c>
      <c r="K6334" s="9">
        <v>115.68199999999996</v>
      </c>
      <c r="L6334" s="9">
        <v>112.48200000000003</v>
      </c>
    </row>
    <row r="6335" spans="6:12">
      <c r="F6335" s="9">
        <v>6316</v>
      </c>
      <c r="G6335" s="9">
        <v>24</v>
      </c>
      <c r="H6335" s="9">
        <v>3</v>
      </c>
      <c r="I6335" s="9">
        <v>8</v>
      </c>
      <c r="J6335" s="9">
        <v>65.372000000000014</v>
      </c>
      <c r="K6335" s="9">
        <v>142.43200000000002</v>
      </c>
      <c r="L6335" s="9">
        <v>137.83199999999999</v>
      </c>
    </row>
    <row r="6336" spans="6:12">
      <c r="F6336" s="9">
        <v>6317</v>
      </c>
      <c r="G6336" s="9">
        <v>39</v>
      </c>
      <c r="H6336" s="9">
        <v>2</v>
      </c>
      <c r="I6336" s="9">
        <v>4</v>
      </c>
      <c r="J6336" s="9">
        <v>-54.429000000000002</v>
      </c>
      <c r="K6336" s="9">
        <v>102.28099999999998</v>
      </c>
      <c r="L6336" s="9">
        <v>100.13099999999997</v>
      </c>
    </row>
    <row r="6337" spans="6:12">
      <c r="F6337" s="9">
        <v>6318</v>
      </c>
      <c r="G6337" s="9">
        <v>31</v>
      </c>
      <c r="H6337" s="9">
        <v>2</v>
      </c>
      <c r="I6337" s="9">
        <v>6</v>
      </c>
      <c r="J6337" s="9">
        <v>53.070999999999998</v>
      </c>
      <c r="K6337" s="9">
        <v>127.06099999999998</v>
      </c>
      <c r="L6337" s="9">
        <v>124.51100000000002</v>
      </c>
    </row>
    <row r="6338" spans="6:12">
      <c r="F6338" s="9">
        <v>6319</v>
      </c>
      <c r="G6338" s="9">
        <v>19</v>
      </c>
      <c r="H6338" s="9">
        <v>3</v>
      </c>
      <c r="I6338" s="9">
        <v>7</v>
      </c>
      <c r="J6338" s="9">
        <v>35.15300000000002</v>
      </c>
      <c r="K6338" s="9">
        <v>156.363</v>
      </c>
      <c r="L6338" s="9">
        <v>150.61300000000006</v>
      </c>
    </row>
    <row r="6339" spans="6:12">
      <c r="F6339" s="9">
        <v>6320</v>
      </c>
      <c r="G6339" s="9">
        <v>36</v>
      </c>
      <c r="H6339" s="9">
        <v>1</v>
      </c>
      <c r="I6339" s="9">
        <v>5</v>
      </c>
      <c r="J6339" s="9">
        <v>88.79000000000002</v>
      </c>
      <c r="K6339" s="9">
        <v>117.72999999999999</v>
      </c>
      <c r="L6339" s="9">
        <v>117.33000000000001</v>
      </c>
    </row>
    <row r="6340" spans="6:12">
      <c r="F6340" s="9">
        <v>6321</v>
      </c>
      <c r="G6340" s="9">
        <v>34</v>
      </c>
      <c r="H6340" s="9">
        <v>1</v>
      </c>
      <c r="I6340" s="9">
        <v>5</v>
      </c>
      <c r="J6340" s="9">
        <v>89.530000000000015</v>
      </c>
      <c r="K6340" s="9">
        <v>119.08999999999999</v>
      </c>
      <c r="L6340" s="9">
        <v>118.39</v>
      </c>
    </row>
    <row r="6341" spans="6:12">
      <c r="F6341" s="9">
        <v>6322</v>
      </c>
      <c r="G6341" s="9">
        <v>31</v>
      </c>
      <c r="H6341" s="9">
        <v>3</v>
      </c>
      <c r="I6341" s="9">
        <v>8</v>
      </c>
      <c r="J6341" s="9">
        <v>50.833000000000084</v>
      </c>
      <c r="K6341" s="9">
        <v>125.72299999999996</v>
      </c>
      <c r="L6341" s="9">
        <v>122.173</v>
      </c>
    </row>
    <row r="6342" spans="6:12">
      <c r="F6342" s="9">
        <v>6323</v>
      </c>
      <c r="G6342" s="9">
        <v>48</v>
      </c>
      <c r="H6342" s="9">
        <v>2</v>
      </c>
      <c r="I6342" s="9">
        <v>4</v>
      </c>
      <c r="J6342" s="9">
        <v>-35.807999999999993</v>
      </c>
      <c r="K6342" s="9">
        <v>118.11200000000002</v>
      </c>
      <c r="L6342" s="9">
        <v>117.31199999999998</v>
      </c>
    </row>
    <row r="6343" spans="6:12">
      <c r="F6343" s="9">
        <v>6324</v>
      </c>
      <c r="G6343" s="9">
        <v>34</v>
      </c>
      <c r="H6343" s="9">
        <v>2</v>
      </c>
      <c r="I6343" s="9">
        <v>8</v>
      </c>
      <c r="J6343" s="9">
        <v>118.21199999999996</v>
      </c>
      <c r="K6343" s="9">
        <v>106.07199999999995</v>
      </c>
      <c r="L6343" s="9">
        <v>104.77199999999996</v>
      </c>
    </row>
    <row r="6344" spans="6:12">
      <c r="F6344" s="9">
        <v>6325</v>
      </c>
      <c r="G6344" s="9">
        <v>27</v>
      </c>
      <c r="H6344" s="9">
        <v>1</v>
      </c>
      <c r="I6344" s="9">
        <v>7</v>
      </c>
      <c r="J6344" s="9">
        <v>148.04899999999998</v>
      </c>
      <c r="K6344" s="9">
        <v>94.578999999999951</v>
      </c>
      <c r="L6344" s="9">
        <v>93.629000000000019</v>
      </c>
    </row>
    <row r="6345" spans="6:12">
      <c r="F6345" s="9">
        <v>6326</v>
      </c>
      <c r="G6345" s="9">
        <v>34</v>
      </c>
      <c r="H6345" s="9">
        <v>2</v>
      </c>
      <c r="I6345" s="9">
        <v>9</v>
      </c>
      <c r="J6345" s="9">
        <v>137.89599999999993</v>
      </c>
      <c r="K6345" s="9">
        <v>83.155999999999949</v>
      </c>
      <c r="L6345" s="9">
        <v>82.255999999999972</v>
      </c>
    </row>
    <row r="6346" spans="6:12">
      <c r="F6346" s="9">
        <v>6327</v>
      </c>
      <c r="G6346" s="9">
        <v>50</v>
      </c>
      <c r="H6346" s="9">
        <v>1</v>
      </c>
      <c r="I6346" s="9">
        <v>7</v>
      </c>
      <c r="J6346" s="9">
        <v>161.54999999999995</v>
      </c>
      <c r="K6346" s="9">
        <v>100.94999999999993</v>
      </c>
      <c r="L6346" s="9">
        <v>103.45000000000002</v>
      </c>
    </row>
    <row r="6347" spans="6:12">
      <c r="F6347" s="9">
        <v>6328</v>
      </c>
      <c r="G6347" s="9">
        <v>25</v>
      </c>
      <c r="H6347" s="9">
        <v>3</v>
      </c>
      <c r="I6347" s="9">
        <v>9</v>
      </c>
      <c r="J6347" s="9">
        <v>101.745</v>
      </c>
      <c r="K6347" s="9">
        <v>135.89499999999998</v>
      </c>
      <c r="L6347" s="9">
        <v>131.84500000000003</v>
      </c>
    </row>
    <row r="6348" spans="6:12">
      <c r="F6348" s="9">
        <v>6329</v>
      </c>
      <c r="G6348" s="9">
        <v>52</v>
      </c>
      <c r="H6348" s="9">
        <v>1</v>
      </c>
      <c r="I6348" s="9">
        <v>7</v>
      </c>
      <c r="J6348" s="9">
        <v>169.47399999999993</v>
      </c>
      <c r="K6348" s="9">
        <v>108.25399999999996</v>
      </c>
      <c r="L6348" s="9">
        <v>111.054</v>
      </c>
    </row>
    <row r="6349" spans="6:12">
      <c r="F6349" s="9">
        <v>6330</v>
      </c>
      <c r="G6349" s="9">
        <v>29</v>
      </c>
      <c r="H6349" s="9">
        <v>2</v>
      </c>
      <c r="I6349" s="9">
        <v>9</v>
      </c>
      <c r="J6349" s="9">
        <v>143.60099999999994</v>
      </c>
      <c r="K6349" s="9">
        <v>90.410999999999888</v>
      </c>
      <c r="L6349" s="9">
        <v>88.760999999999967</v>
      </c>
    </row>
    <row r="6350" spans="6:12">
      <c r="F6350" s="9">
        <v>6331</v>
      </c>
      <c r="G6350" s="9">
        <v>21</v>
      </c>
      <c r="H6350" s="9">
        <v>1</v>
      </c>
      <c r="I6350" s="9">
        <v>5</v>
      </c>
      <c r="J6350" s="9">
        <v>120.66500000000001</v>
      </c>
      <c r="K6350" s="9">
        <v>154.255</v>
      </c>
      <c r="L6350" s="9">
        <v>151.60499999999996</v>
      </c>
    </row>
    <row r="6351" spans="6:12">
      <c r="F6351" s="9">
        <v>6332</v>
      </c>
      <c r="G6351" s="9">
        <v>40</v>
      </c>
      <c r="H6351" s="9">
        <v>1</v>
      </c>
      <c r="I6351" s="9">
        <v>8</v>
      </c>
      <c r="J6351" s="9">
        <v>147.69999999999993</v>
      </c>
      <c r="K6351" s="9">
        <v>47.599999999999952</v>
      </c>
      <c r="L6351" s="9">
        <v>49.000000000000014</v>
      </c>
    </row>
    <row r="6352" spans="6:12">
      <c r="F6352" s="9">
        <v>6333</v>
      </c>
      <c r="G6352" s="9">
        <v>33</v>
      </c>
      <c r="H6352" s="9">
        <v>1</v>
      </c>
      <c r="I6352" s="9">
        <v>4</v>
      </c>
      <c r="J6352" s="9">
        <v>52.337000000000003</v>
      </c>
      <c r="K6352" s="9">
        <v>124.80700000000002</v>
      </c>
      <c r="L6352" s="9">
        <v>123.55699999999999</v>
      </c>
    </row>
    <row r="6353" spans="6:12">
      <c r="F6353" s="9">
        <v>6334</v>
      </c>
      <c r="G6353" s="9">
        <v>31</v>
      </c>
      <c r="H6353" s="9">
        <v>2</v>
      </c>
      <c r="I6353" s="9">
        <v>6</v>
      </c>
      <c r="J6353" s="9">
        <v>53.070999999999998</v>
      </c>
      <c r="K6353" s="9">
        <v>127.06099999999998</v>
      </c>
      <c r="L6353" s="9">
        <v>124.51100000000002</v>
      </c>
    </row>
    <row r="6354" spans="6:12">
      <c r="F6354" s="9">
        <v>6335</v>
      </c>
      <c r="G6354" s="9">
        <v>31</v>
      </c>
      <c r="H6354" s="9">
        <v>2</v>
      </c>
      <c r="I6354" s="9">
        <v>6</v>
      </c>
      <c r="J6354" s="9">
        <v>53.070999999999998</v>
      </c>
      <c r="K6354" s="9">
        <v>127.06099999999998</v>
      </c>
      <c r="L6354" s="9">
        <v>124.51100000000002</v>
      </c>
    </row>
    <row r="6355" spans="6:12">
      <c r="F6355" s="9">
        <v>6336</v>
      </c>
      <c r="G6355" s="9">
        <v>42</v>
      </c>
      <c r="H6355" s="9">
        <v>2</v>
      </c>
      <c r="I6355" s="9">
        <v>9</v>
      </c>
      <c r="J6355" s="9">
        <v>142.80799999999994</v>
      </c>
      <c r="K6355" s="9">
        <v>85.587999999999965</v>
      </c>
      <c r="L6355" s="9">
        <v>85.88799999999992</v>
      </c>
    </row>
    <row r="6356" spans="6:12">
      <c r="F6356" s="9">
        <v>6337</v>
      </c>
      <c r="G6356" s="9">
        <v>55</v>
      </c>
      <c r="H6356" s="9">
        <v>1</v>
      </c>
      <c r="I6356" s="9">
        <v>5</v>
      </c>
      <c r="J6356" s="9">
        <v>135.62499999999994</v>
      </c>
      <c r="K6356" s="9">
        <v>158.6749999999999</v>
      </c>
      <c r="L6356" s="9">
        <v>161.12500000000006</v>
      </c>
    </row>
    <row r="6357" spans="6:12">
      <c r="F6357" s="9">
        <v>6338</v>
      </c>
      <c r="G6357" s="9">
        <v>45</v>
      </c>
      <c r="H6357" s="9">
        <v>3</v>
      </c>
      <c r="I6357" s="9">
        <v>4</v>
      </c>
      <c r="J6357" s="9">
        <v>-190.875</v>
      </c>
      <c r="K6357" s="9">
        <v>50.07499999999996</v>
      </c>
      <c r="L6357" s="9">
        <v>47.025000000000034</v>
      </c>
    </row>
    <row r="6358" spans="6:12">
      <c r="F6358" s="9">
        <v>6339</v>
      </c>
      <c r="G6358" s="9">
        <v>35</v>
      </c>
      <c r="H6358" s="9">
        <v>2</v>
      </c>
      <c r="I6358" s="9">
        <v>8</v>
      </c>
      <c r="J6358" s="9">
        <v>117.87499999999997</v>
      </c>
      <c r="K6358" s="9">
        <v>105.42499999999995</v>
      </c>
      <c r="L6358" s="9">
        <v>104.27499999999995</v>
      </c>
    </row>
    <row r="6359" spans="6:12">
      <c r="F6359" s="9">
        <v>6340</v>
      </c>
      <c r="G6359" s="9">
        <v>19</v>
      </c>
      <c r="H6359" s="9">
        <v>3</v>
      </c>
      <c r="I6359" s="9">
        <v>7</v>
      </c>
      <c r="J6359" s="9">
        <v>35.15300000000002</v>
      </c>
      <c r="K6359" s="9">
        <v>156.363</v>
      </c>
      <c r="L6359" s="9">
        <v>150.61300000000006</v>
      </c>
    </row>
    <row r="6360" spans="6:12">
      <c r="F6360" s="9">
        <v>6341</v>
      </c>
      <c r="G6360" s="9">
        <v>34</v>
      </c>
      <c r="H6360" s="9">
        <v>2</v>
      </c>
      <c r="I6360" s="9">
        <v>4</v>
      </c>
      <c r="J6360" s="9">
        <v>-55.324000000000012</v>
      </c>
      <c r="K6360" s="9">
        <v>102.93599999999998</v>
      </c>
      <c r="L6360" s="9">
        <v>100.03599999999999</v>
      </c>
    </row>
    <row r="6361" spans="6:12">
      <c r="F6361" s="9">
        <v>6342</v>
      </c>
      <c r="G6361" s="9">
        <v>33</v>
      </c>
      <c r="H6361" s="9">
        <v>1</v>
      </c>
      <c r="I6361" s="9">
        <v>6</v>
      </c>
      <c r="J6361" s="9">
        <v>118.79299999999998</v>
      </c>
      <c r="K6361" s="9">
        <v>106.06299999999999</v>
      </c>
      <c r="L6361" s="9">
        <v>105.613</v>
      </c>
    </row>
    <row r="6362" spans="6:12">
      <c r="F6362" s="9">
        <v>6343</v>
      </c>
      <c r="G6362" s="9">
        <v>31</v>
      </c>
      <c r="H6362" s="9">
        <v>3</v>
      </c>
      <c r="I6362" s="9">
        <v>3</v>
      </c>
      <c r="J6362" s="9">
        <v>-287.84699999999992</v>
      </c>
      <c r="K6362" s="9">
        <v>4.2999999999977945E-2</v>
      </c>
      <c r="L6362" s="9">
        <v>-5.5069999999999482</v>
      </c>
    </row>
    <row r="6363" spans="6:12">
      <c r="F6363" s="9">
        <v>6344</v>
      </c>
      <c r="G6363" s="9">
        <v>35</v>
      </c>
      <c r="H6363" s="9">
        <v>3</v>
      </c>
      <c r="I6363" s="9">
        <v>8</v>
      </c>
      <c r="J6363" s="9">
        <v>48.465000000000089</v>
      </c>
      <c r="K6363" s="9">
        <v>122.11499999999995</v>
      </c>
      <c r="L6363" s="9">
        <v>119.16500000000002</v>
      </c>
    </row>
    <row r="6364" spans="6:12">
      <c r="F6364" s="9">
        <v>6345</v>
      </c>
      <c r="G6364" s="9">
        <v>46</v>
      </c>
      <c r="H6364" s="9">
        <v>2</v>
      </c>
      <c r="I6364" s="9">
        <v>6</v>
      </c>
      <c r="J6364" s="9">
        <v>64.036000000000001</v>
      </c>
      <c r="K6364" s="9">
        <v>133.37599999999998</v>
      </c>
      <c r="L6364" s="9">
        <v>133.07600000000002</v>
      </c>
    </row>
    <row r="6365" spans="6:12">
      <c r="F6365" s="9">
        <v>6346</v>
      </c>
      <c r="G6365" s="9">
        <v>30</v>
      </c>
      <c r="H6365" s="9">
        <v>3</v>
      </c>
      <c r="I6365" s="9">
        <v>8</v>
      </c>
      <c r="J6365" s="9">
        <v>52.10000000000008</v>
      </c>
      <c r="K6365" s="9">
        <v>127.30000000000001</v>
      </c>
      <c r="L6365" s="9">
        <v>123.60000000000002</v>
      </c>
    </row>
    <row r="6366" spans="6:12">
      <c r="F6366" s="9">
        <v>6347</v>
      </c>
      <c r="G6366" s="9">
        <v>38</v>
      </c>
      <c r="H6366" s="9">
        <v>2</v>
      </c>
      <c r="I6366" s="9">
        <v>5</v>
      </c>
      <c r="J6366" s="9">
        <v>2.4800000000000182</v>
      </c>
      <c r="K6366" s="9">
        <v>116.89999999999999</v>
      </c>
      <c r="L6366" s="9">
        <v>115.00000000000001</v>
      </c>
    </row>
    <row r="6367" spans="6:12">
      <c r="F6367" s="9">
        <v>6348</v>
      </c>
      <c r="G6367" s="9">
        <v>44</v>
      </c>
      <c r="H6367" s="9">
        <v>3</v>
      </c>
      <c r="I6367" s="9">
        <v>7</v>
      </c>
      <c r="J6367" s="9">
        <v>10.078000000000088</v>
      </c>
      <c r="K6367" s="9">
        <v>123.53799999999995</v>
      </c>
      <c r="L6367" s="9">
        <v>121.53800000000001</v>
      </c>
    </row>
    <row r="6368" spans="6:12">
      <c r="F6368" s="9">
        <v>6349</v>
      </c>
      <c r="G6368" s="9">
        <v>25</v>
      </c>
      <c r="H6368" s="9">
        <v>3</v>
      </c>
      <c r="I6368" s="9">
        <v>3</v>
      </c>
      <c r="J6368" s="9">
        <v>-276.01500000000004</v>
      </c>
      <c r="K6368" s="9">
        <v>13.734999999999985</v>
      </c>
      <c r="L6368" s="9">
        <v>7.285000000000025</v>
      </c>
    </row>
    <row r="6369" spans="6:12">
      <c r="F6369" s="9">
        <v>6350</v>
      </c>
      <c r="G6369" s="9">
        <v>19</v>
      </c>
      <c r="H6369" s="9">
        <v>3</v>
      </c>
      <c r="I6369" s="9">
        <v>3</v>
      </c>
      <c r="J6369" s="9">
        <v>-254.46300000000002</v>
      </c>
      <c r="K6369" s="9">
        <v>37.14700000000002</v>
      </c>
      <c r="L6369" s="9">
        <v>29.797000000000054</v>
      </c>
    </row>
    <row r="6370" spans="6:12">
      <c r="F6370" s="9">
        <v>6351</v>
      </c>
      <c r="G6370" s="9">
        <v>29</v>
      </c>
      <c r="H6370" s="9">
        <v>3</v>
      </c>
      <c r="I6370" s="9">
        <v>8</v>
      </c>
      <c r="J6370" s="9">
        <v>53.637000000000057</v>
      </c>
      <c r="K6370" s="9">
        <v>129.14699999999993</v>
      </c>
      <c r="L6370" s="9">
        <v>125.29700000000003</v>
      </c>
    </row>
    <row r="6371" spans="6:12">
      <c r="F6371" s="9">
        <v>6352</v>
      </c>
      <c r="G6371" s="9">
        <v>26</v>
      </c>
      <c r="H6371" s="9">
        <v>2</v>
      </c>
      <c r="I6371" s="9">
        <v>8</v>
      </c>
      <c r="J6371" s="9">
        <v>130.62799999999996</v>
      </c>
      <c r="K6371" s="9">
        <v>120.96799999999996</v>
      </c>
      <c r="L6371" s="9">
        <v>118.46799999999996</v>
      </c>
    </row>
    <row r="6372" spans="6:12">
      <c r="F6372" s="9">
        <v>6353</v>
      </c>
      <c r="G6372" s="9">
        <v>26</v>
      </c>
      <c r="H6372" s="9">
        <v>1</v>
      </c>
      <c r="I6372" s="9">
        <v>6</v>
      </c>
      <c r="J6372" s="9">
        <v>131.73599999999996</v>
      </c>
      <c r="K6372" s="9">
        <v>121.176</v>
      </c>
      <c r="L6372" s="9">
        <v>119.676</v>
      </c>
    </row>
    <row r="6373" spans="6:12">
      <c r="F6373" s="9">
        <v>6354</v>
      </c>
      <c r="G6373" s="9">
        <v>54</v>
      </c>
      <c r="H6373" s="9">
        <v>1</v>
      </c>
      <c r="I6373" s="9">
        <v>7</v>
      </c>
      <c r="J6373" s="9">
        <v>178.47799999999989</v>
      </c>
      <c r="K6373" s="9">
        <v>116.63799999999995</v>
      </c>
      <c r="L6373" s="9">
        <v>119.73800000000006</v>
      </c>
    </row>
    <row r="6374" spans="6:12">
      <c r="F6374" s="9">
        <v>6355</v>
      </c>
      <c r="G6374" s="9">
        <v>21</v>
      </c>
      <c r="H6374" s="9">
        <v>1</v>
      </c>
      <c r="I6374" s="9">
        <v>4</v>
      </c>
      <c r="J6374" s="9">
        <v>82.768999999999991</v>
      </c>
      <c r="K6374" s="9">
        <v>158.95899999999997</v>
      </c>
      <c r="L6374" s="9">
        <v>155.90899999999999</v>
      </c>
    </row>
    <row r="6375" spans="6:12">
      <c r="F6375" s="9">
        <v>6356</v>
      </c>
      <c r="G6375" s="9">
        <v>19</v>
      </c>
      <c r="H6375" s="9">
        <v>2</v>
      </c>
      <c r="I6375" s="9">
        <v>6</v>
      </c>
      <c r="J6375" s="9">
        <v>88.038999999999959</v>
      </c>
      <c r="K6375" s="9">
        <v>165.74899999999997</v>
      </c>
      <c r="L6375" s="9">
        <v>161.399</v>
      </c>
    </row>
    <row r="6376" spans="6:12">
      <c r="F6376" s="9">
        <v>6357</v>
      </c>
      <c r="G6376" s="9">
        <v>30</v>
      </c>
      <c r="H6376" s="9">
        <v>3</v>
      </c>
      <c r="I6376" s="9">
        <v>9</v>
      </c>
      <c r="J6376" s="9">
        <v>91.390000000000043</v>
      </c>
      <c r="K6376" s="9">
        <v>123.99000000000001</v>
      </c>
      <c r="L6376" s="9">
        <v>120.69000000000005</v>
      </c>
    </row>
    <row r="6377" spans="6:12">
      <c r="F6377" s="9">
        <v>6358</v>
      </c>
      <c r="G6377" s="9">
        <v>21</v>
      </c>
      <c r="H6377" s="9">
        <v>3</v>
      </c>
      <c r="I6377" s="9">
        <v>7</v>
      </c>
      <c r="J6377" s="9">
        <v>26.937000000000012</v>
      </c>
      <c r="K6377" s="9">
        <v>147.52699999999993</v>
      </c>
      <c r="L6377" s="9">
        <v>142.077</v>
      </c>
    </row>
    <row r="6378" spans="6:12">
      <c r="F6378" s="9">
        <v>6359</v>
      </c>
      <c r="G6378" s="9">
        <v>23</v>
      </c>
      <c r="H6378" s="9">
        <v>2</v>
      </c>
      <c r="I6378" s="9">
        <v>7</v>
      </c>
      <c r="J6378" s="9">
        <v>110.64099999999999</v>
      </c>
      <c r="K6378" s="9">
        <v>144.51099999999994</v>
      </c>
      <c r="L6378" s="9">
        <v>141.161</v>
      </c>
    </row>
    <row r="6379" spans="6:12">
      <c r="F6379" s="9">
        <v>6360</v>
      </c>
      <c r="G6379" s="9">
        <v>38</v>
      </c>
      <c r="H6379" s="9">
        <v>2</v>
      </c>
      <c r="I6379" s="9">
        <v>3</v>
      </c>
      <c r="J6379" s="9">
        <v>-122.25599999999997</v>
      </c>
      <c r="K6379" s="9">
        <v>77.36399999999999</v>
      </c>
      <c r="L6379" s="9">
        <v>74.66400000000003</v>
      </c>
    </row>
    <row r="6380" spans="6:12">
      <c r="F6380" s="9">
        <v>6361</v>
      </c>
      <c r="G6380" s="9">
        <v>22</v>
      </c>
      <c r="H6380" s="9">
        <v>3</v>
      </c>
      <c r="I6380" s="9">
        <v>6</v>
      </c>
      <c r="J6380" s="9">
        <v>-34.968000000000018</v>
      </c>
      <c r="K6380" s="9">
        <v>127.91199999999998</v>
      </c>
      <c r="L6380" s="9">
        <v>122.21200000000005</v>
      </c>
    </row>
    <row r="6381" spans="6:12">
      <c r="F6381" s="9">
        <v>6362</v>
      </c>
      <c r="G6381" s="9">
        <v>24</v>
      </c>
      <c r="H6381" s="9">
        <v>1</v>
      </c>
      <c r="I6381" s="9">
        <v>4</v>
      </c>
      <c r="J6381" s="9">
        <v>71.515999999999991</v>
      </c>
      <c r="K6381" s="9">
        <v>146.77599999999995</v>
      </c>
      <c r="L6381" s="9">
        <v>144.17599999999999</v>
      </c>
    </row>
    <row r="6382" spans="6:12">
      <c r="F6382" s="9">
        <v>6363</v>
      </c>
      <c r="G6382" s="9">
        <v>24</v>
      </c>
      <c r="H6382" s="9">
        <v>2</v>
      </c>
      <c r="I6382" s="9">
        <v>6</v>
      </c>
      <c r="J6382" s="9">
        <v>68.743999999999943</v>
      </c>
      <c r="K6382" s="9">
        <v>144.904</v>
      </c>
      <c r="L6382" s="9">
        <v>141.30400000000003</v>
      </c>
    </row>
    <row r="6383" spans="6:12">
      <c r="F6383" s="9">
        <v>6364</v>
      </c>
      <c r="G6383" s="9">
        <v>20</v>
      </c>
      <c r="H6383" s="9">
        <v>2</v>
      </c>
      <c r="I6383" s="9">
        <v>4</v>
      </c>
      <c r="J6383" s="9">
        <v>-21.920000000000016</v>
      </c>
      <c r="K6383" s="9">
        <v>140.67999999999995</v>
      </c>
      <c r="L6383" s="9">
        <v>135.68</v>
      </c>
    </row>
    <row r="6384" spans="6:12">
      <c r="F6384" s="9">
        <v>6365</v>
      </c>
      <c r="G6384" s="9">
        <v>53</v>
      </c>
      <c r="H6384" s="9">
        <v>2</v>
      </c>
      <c r="I6384" s="9">
        <v>5</v>
      </c>
      <c r="J6384" s="9">
        <v>41.705000000000041</v>
      </c>
      <c r="K6384" s="9">
        <v>151.47499999999997</v>
      </c>
      <c r="L6384" s="9">
        <v>151.82499999999999</v>
      </c>
    </row>
    <row r="6385" spans="6:12">
      <c r="F6385" s="9">
        <v>6366</v>
      </c>
      <c r="G6385" s="9">
        <v>45</v>
      </c>
      <c r="H6385" s="9">
        <v>1</v>
      </c>
      <c r="I6385" s="9">
        <v>9</v>
      </c>
      <c r="J6385" s="9">
        <v>156.18499999999992</v>
      </c>
      <c r="K6385" s="9">
        <v>11.934999999999945</v>
      </c>
      <c r="L6385" s="9">
        <v>14.485000000000014</v>
      </c>
    </row>
    <row r="6386" spans="6:12">
      <c r="F6386" s="9">
        <v>6367</v>
      </c>
      <c r="G6386" s="9">
        <v>51</v>
      </c>
      <c r="H6386" s="9">
        <v>1</v>
      </c>
      <c r="I6386" s="9">
        <v>7</v>
      </c>
      <c r="J6386" s="9">
        <v>165.37700000000001</v>
      </c>
      <c r="K6386" s="9">
        <v>104.46699999999993</v>
      </c>
      <c r="L6386" s="9">
        <v>107.1170000000001</v>
      </c>
    </row>
    <row r="6387" spans="6:12">
      <c r="F6387" s="9">
        <v>6368</v>
      </c>
      <c r="G6387" s="9">
        <v>20</v>
      </c>
      <c r="H6387" s="9">
        <v>1</v>
      </c>
      <c r="I6387" s="9">
        <v>5</v>
      </c>
      <c r="J6387" s="9">
        <v>124.95000000000002</v>
      </c>
      <c r="K6387" s="9">
        <v>158.85</v>
      </c>
      <c r="L6387" s="9">
        <v>156.05000000000001</v>
      </c>
    </row>
    <row r="6388" spans="6:12">
      <c r="F6388" s="9">
        <v>6369</v>
      </c>
      <c r="G6388" s="9">
        <v>28</v>
      </c>
      <c r="H6388" s="9">
        <v>1</v>
      </c>
      <c r="I6388" s="9">
        <v>9</v>
      </c>
      <c r="J6388" s="9">
        <v>155.18199999999987</v>
      </c>
      <c r="K6388" s="9">
        <v>16.20199999999997</v>
      </c>
      <c r="L6388" s="9">
        <v>16.20199999999997</v>
      </c>
    </row>
    <row r="6389" spans="6:12">
      <c r="F6389" s="9">
        <v>6370</v>
      </c>
      <c r="G6389" s="9">
        <v>42</v>
      </c>
      <c r="H6389" s="9">
        <v>3</v>
      </c>
      <c r="I6389" s="9">
        <v>7</v>
      </c>
      <c r="J6389" s="9">
        <v>5.8740000000000236</v>
      </c>
      <c r="K6389" s="9">
        <v>119.95399999999995</v>
      </c>
      <c r="L6389" s="9">
        <v>117.654</v>
      </c>
    </row>
    <row r="6390" spans="6:12">
      <c r="F6390" s="9">
        <v>6371</v>
      </c>
      <c r="G6390" s="9">
        <v>20</v>
      </c>
      <c r="H6390" s="9">
        <v>2</v>
      </c>
      <c r="I6390" s="9">
        <v>6</v>
      </c>
      <c r="J6390" s="9">
        <v>83.639999999999958</v>
      </c>
      <c r="K6390" s="9">
        <v>161.03999999999994</v>
      </c>
      <c r="L6390" s="9">
        <v>156.84</v>
      </c>
    </row>
    <row r="6391" spans="6:12">
      <c r="F6391" s="9">
        <v>6372</v>
      </c>
      <c r="G6391" s="9">
        <v>49</v>
      </c>
      <c r="H6391" s="9">
        <v>1</v>
      </c>
      <c r="I6391" s="9">
        <v>7</v>
      </c>
      <c r="J6391" s="9">
        <v>157.99299999999999</v>
      </c>
      <c r="K6391" s="9">
        <v>97.703000000000046</v>
      </c>
      <c r="L6391" s="9">
        <v>100.05300000000001</v>
      </c>
    </row>
    <row r="6392" spans="6:12">
      <c r="F6392" s="9">
        <v>6373</v>
      </c>
      <c r="G6392" s="9">
        <v>54</v>
      </c>
      <c r="H6392" s="9">
        <v>2</v>
      </c>
      <c r="I6392" s="9">
        <v>5</v>
      </c>
      <c r="J6392" s="9">
        <v>46.480000000000018</v>
      </c>
      <c r="K6392" s="9">
        <v>155.94</v>
      </c>
      <c r="L6392" s="9">
        <v>156.44</v>
      </c>
    </row>
    <row r="6393" spans="6:12">
      <c r="F6393" s="9">
        <v>6374</v>
      </c>
      <c r="G6393" s="9">
        <v>40</v>
      </c>
      <c r="H6393" s="9">
        <v>2</v>
      </c>
      <c r="I6393" s="9">
        <v>4</v>
      </c>
      <c r="J6393" s="9">
        <v>-53.44</v>
      </c>
      <c r="K6393" s="9">
        <v>102.95999999999995</v>
      </c>
      <c r="L6393" s="9">
        <v>100.96000000000001</v>
      </c>
    </row>
    <row r="6394" spans="6:12">
      <c r="F6394" s="9">
        <v>6375</v>
      </c>
      <c r="G6394" s="9">
        <v>22</v>
      </c>
      <c r="H6394" s="9">
        <v>2</v>
      </c>
      <c r="I6394" s="9">
        <v>9</v>
      </c>
      <c r="J6394" s="9">
        <v>162.92799999999994</v>
      </c>
      <c r="K6394" s="9">
        <v>111.90799999999993</v>
      </c>
      <c r="L6394" s="9">
        <v>109.20799999999994</v>
      </c>
    </row>
    <row r="6395" spans="6:12">
      <c r="F6395" s="9">
        <v>6376</v>
      </c>
      <c r="G6395" s="9">
        <v>31</v>
      </c>
      <c r="H6395" s="9">
        <v>1</v>
      </c>
      <c r="I6395" s="9">
        <v>6</v>
      </c>
      <c r="J6395" s="9">
        <v>121.14099999999998</v>
      </c>
      <c r="K6395" s="9">
        <v>109.03099999999998</v>
      </c>
      <c r="L6395" s="9">
        <v>108.28100000000001</v>
      </c>
    </row>
    <row r="6396" spans="6:12">
      <c r="F6396" s="9">
        <v>6377</v>
      </c>
      <c r="G6396" s="9">
        <v>29</v>
      </c>
      <c r="H6396" s="9">
        <v>3</v>
      </c>
      <c r="I6396" s="9">
        <v>5</v>
      </c>
      <c r="J6396" s="9">
        <v>-121.09499999999991</v>
      </c>
      <c r="K6396" s="9">
        <v>82.214999999999975</v>
      </c>
      <c r="L6396" s="9">
        <v>77.16500000000002</v>
      </c>
    </row>
    <row r="6397" spans="6:12">
      <c r="F6397" s="9">
        <v>6378</v>
      </c>
      <c r="G6397" s="9">
        <v>21</v>
      </c>
      <c r="H6397" s="9">
        <v>1</v>
      </c>
      <c r="I6397" s="9">
        <v>8</v>
      </c>
      <c r="J6397" s="9">
        <v>177.47299999999996</v>
      </c>
      <c r="K6397" s="9">
        <v>83.262999999999963</v>
      </c>
      <c r="L6397" s="9">
        <v>81.812999999999974</v>
      </c>
    </row>
    <row r="6398" spans="6:12">
      <c r="F6398" s="9">
        <v>6379</v>
      </c>
      <c r="G6398" s="9">
        <v>54</v>
      </c>
      <c r="H6398" s="9">
        <v>3</v>
      </c>
      <c r="I6398" s="9">
        <v>7</v>
      </c>
      <c r="J6398" s="9">
        <v>47.298000000000059</v>
      </c>
      <c r="K6398" s="9">
        <v>157.65799999999999</v>
      </c>
      <c r="L6398" s="9">
        <v>157.15800000000004</v>
      </c>
    </row>
    <row r="6399" spans="6:12">
      <c r="F6399" s="9">
        <v>6380</v>
      </c>
      <c r="G6399" s="9">
        <v>21</v>
      </c>
      <c r="H6399" s="9">
        <v>3</v>
      </c>
      <c r="I6399" s="9">
        <v>9</v>
      </c>
      <c r="J6399" s="9">
        <v>114.88899999999995</v>
      </c>
      <c r="K6399" s="9">
        <v>150.27899999999994</v>
      </c>
      <c r="L6399" s="9">
        <v>145.62899999999996</v>
      </c>
    </row>
    <row r="6400" spans="6:12">
      <c r="F6400" s="9">
        <v>6381</v>
      </c>
      <c r="G6400" s="9">
        <v>49</v>
      </c>
      <c r="H6400" s="9">
        <v>2</v>
      </c>
      <c r="I6400" s="9">
        <v>4</v>
      </c>
      <c r="J6400" s="9">
        <v>-32.388999999999982</v>
      </c>
      <c r="K6400" s="9">
        <v>121.22100000000006</v>
      </c>
      <c r="L6400" s="9">
        <v>120.571</v>
      </c>
    </row>
    <row r="6401" spans="6:12">
      <c r="F6401" s="9">
        <v>6382</v>
      </c>
      <c r="G6401" s="9">
        <v>36</v>
      </c>
      <c r="H6401" s="9">
        <v>3</v>
      </c>
      <c r="I6401" s="9">
        <v>6</v>
      </c>
      <c r="J6401" s="9">
        <v>-58.543999999999983</v>
      </c>
      <c r="K6401" s="9">
        <v>99.995999999999981</v>
      </c>
      <c r="L6401" s="9">
        <v>96.396000000000015</v>
      </c>
    </row>
    <row r="6402" spans="6:12">
      <c r="F6402" s="9">
        <v>6383</v>
      </c>
      <c r="G6402" s="9">
        <v>29</v>
      </c>
      <c r="H6402" s="9">
        <v>3</v>
      </c>
      <c r="I6402" s="9">
        <v>6</v>
      </c>
      <c r="J6402" s="9">
        <v>-53.370999999999924</v>
      </c>
      <c r="K6402" s="9">
        <v>107.33900000000003</v>
      </c>
      <c r="L6402" s="9">
        <v>102.68900000000005</v>
      </c>
    </row>
    <row r="6403" spans="6:12">
      <c r="F6403" s="9">
        <v>6384</v>
      </c>
      <c r="G6403" s="9">
        <v>37</v>
      </c>
      <c r="H6403" s="9">
        <v>3</v>
      </c>
      <c r="I6403" s="9">
        <v>8</v>
      </c>
      <c r="J6403" s="9">
        <v>48.901000000000067</v>
      </c>
      <c r="K6403" s="9">
        <v>121.93099999999998</v>
      </c>
      <c r="L6403" s="9">
        <v>119.28100000000001</v>
      </c>
    </row>
    <row r="6404" spans="6:12">
      <c r="F6404" s="9">
        <v>6385</v>
      </c>
      <c r="G6404" s="9">
        <v>54</v>
      </c>
      <c r="H6404" s="9">
        <v>1</v>
      </c>
      <c r="I6404" s="9">
        <v>4</v>
      </c>
      <c r="J6404" s="9">
        <v>92.635999999999967</v>
      </c>
      <c r="K6404" s="9">
        <v>158.596</v>
      </c>
      <c r="L6404" s="9">
        <v>160.49600000000007</v>
      </c>
    </row>
    <row r="6405" spans="6:12">
      <c r="F6405" s="9">
        <v>6386</v>
      </c>
      <c r="G6405" s="9">
        <v>38</v>
      </c>
      <c r="H6405" s="9">
        <v>1</v>
      </c>
      <c r="I6405" s="9">
        <v>7</v>
      </c>
      <c r="J6405" s="9">
        <v>136.68599999999998</v>
      </c>
      <c r="K6405" s="9">
        <v>79.805999999999969</v>
      </c>
      <c r="L6405" s="9">
        <v>80.506000000000043</v>
      </c>
    </row>
    <row r="6406" spans="6:12">
      <c r="F6406" s="9">
        <v>6387</v>
      </c>
      <c r="G6406" s="9">
        <v>23</v>
      </c>
      <c r="H6406" s="9">
        <v>3</v>
      </c>
      <c r="I6406" s="9">
        <v>3</v>
      </c>
      <c r="J6406" s="9">
        <v>-269.91099999999994</v>
      </c>
      <c r="K6406" s="9">
        <v>20.458999999999946</v>
      </c>
      <c r="L6406" s="9">
        <v>13.709000000000003</v>
      </c>
    </row>
    <row r="6407" spans="6:12">
      <c r="F6407" s="9">
        <v>6388</v>
      </c>
      <c r="G6407" s="9">
        <v>46</v>
      </c>
      <c r="H6407" s="9">
        <v>3</v>
      </c>
      <c r="I6407" s="9">
        <v>8</v>
      </c>
      <c r="J6407" s="9">
        <v>64.228000000000065</v>
      </c>
      <c r="K6407" s="9">
        <v>134.46799999999996</v>
      </c>
      <c r="L6407" s="9">
        <v>133.16800000000001</v>
      </c>
    </row>
    <row r="6408" spans="6:12">
      <c r="F6408" s="9">
        <v>6389</v>
      </c>
      <c r="G6408" s="9">
        <v>45</v>
      </c>
      <c r="H6408" s="9">
        <v>3</v>
      </c>
      <c r="I6408" s="9">
        <v>4</v>
      </c>
      <c r="J6408" s="9">
        <v>-190.875</v>
      </c>
      <c r="K6408" s="9">
        <v>50.07499999999996</v>
      </c>
      <c r="L6408" s="9">
        <v>47.025000000000034</v>
      </c>
    </row>
    <row r="6409" spans="6:12">
      <c r="F6409" s="9">
        <v>6390</v>
      </c>
      <c r="G6409" s="9">
        <v>41</v>
      </c>
      <c r="H6409" s="9">
        <v>3</v>
      </c>
      <c r="I6409" s="9">
        <v>4</v>
      </c>
      <c r="J6409" s="9">
        <v>-199.21099999999996</v>
      </c>
      <c r="K6409" s="9">
        <v>42.978999999999957</v>
      </c>
      <c r="L6409" s="9">
        <v>39.329000000000008</v>
      </c>
    </row>
    <row r="6410" spans="6:12">
      <c r="F6410" s="9">
        <v>6391</v>
      </c>
      <c r="G6410" s="9">
        <v>48</v>
      </c>
      <c r="H6410" s="9">
        <v>1</v>
      </c>
      <c r="I6410" s="9">
        <v>6</v>
      </c>
      <c r="J6410" s="9">
        <v>135.60799999999998</v>
      </c>
      <c r="K6410" s="9">
        <v>118.22800000000001</v>
      </c>
      <c r="L6410" s="9">
        <v>120.02799999999999</v>
      </c>
    </row>
    <row r="6411" spans="6:12">
      <c r="F6411" s="9">
        <v>6392</v>
      </c>
      <c r="G6411" s="9">
        <v>29</v>
      </c>
      <c r="H6411" s="9">
        <v>2</v>
      </c>
      <c r="I6411" s="9">
        <v>5</v>
      </c>
      <c r="J6411" s="9">
        <v>8.1049999999999898</v>
      </c>
      <c r="K6411" s="9">
        <v>125.31499999999998</v>
      </c>
      <c r="L6411" s="9">
        <v>122.06500000000001</v>
      </c>
    </row>
    <row r="6412" spans="6:12">
      <c r="F6412" s="9">
        <v>6393</v>
      </c>
      <c r="G6412" s="9">
        <v>23</v>
      </c>
      <c r="H6412" s="9">
        <v>3</v>
      </c>
      <c r="I6412" s="9">
        <v>3</v>
      </c>
      <c r="J6412" s="9">
        <v>-269.91099999999994</v>
      </c>
      <c r="K6412" s="9">
        <v>20.458999999999946</v>
      </c>
      <c r="L6412" s="9">
        <v>13.709000000000003</v>
      </c>
    </row>
    <row r="6413" spans="6:12">
      <c r="F6413" s="9">
        <v>6394</v>
      </c>
      <c r="G6413" s="9">
        <v>42</v>
      </c>
      <c r="H6413" s="9">
        <v>2</v>
      </c>
      <c r="I6413" s="9">
        <v>7</v>
      </c>
      <c r="J6413" s="9">
        <v>93.863999999999976</v>
      </c>
      <c r="K6413" s="9">
        <v>121.84399999999997</v>
      </c>
      <c r="L6413" s="9">
        <v>121.34399999999997</v>
      </c>
    </row>
    <row r="6414" spans="6:12">
      <c r="F6414" s="9">
        <v>6395</v>
      </c>
      <c r="G6414" s="9">
        <v>23</v>
      </c>
      <c r="H6414" s="9">
        <v>2</v>
      </c>
      <c r="I6414" s="9">
        <v>8</v>
      </c>
      <c r="J6414" s="9">
        <v>139.739</v>
      </c>
      <c r="K6414" s="9">
        <v>131.00899999999996</v>
      </c>
      <c r="L6414" s="9">
        <v>128.059</v>
      </c>
    </row>
    <row r="6415" spans="6:12">
      <c r="F6415" s="9">
        <v>6396</v>
      </c>
      <c r="G6415" s="9">
        <v>19</v>
      </c>
      <c r="H6415" s="9">
        <v>2</v>
      </c>
      <c r="I6415" s="9">
        <v>3</v>
      </c>
      <c r="J6415" s="9">
        <v>-84.502999999999986</v>
      </c>
      <c r="K6415" s="9">
        <v>121.00699999999996</v>
      </c>
      <c r="L6415" s="9">
        <v>115.45700000000001</v>
      </c>
    </row>
    <row r="6416" spans="6:12">
      <c r="F6416" s="9">
        <v>6397</v>
      </c>
      <c r="G6416" s="9">
        <v>36</v>
      </c>
      <c r="H6416" s="9">
        <v>1</v>
      </c>
      <c r="I6416" s="9">
        <v>8</v>
      </c>
      <c r="J6416" s="9">
        <v>145.86799999999991</v>
      </c>
      <c r="K6416" s="9">
        <v>47.007999999999967</v>
      </c>
      <c r="L6416" s="9">
        <v>47.808000000000007</v>
      </c>
    </row>
    <row r="6417" spans="6:12">
      <c r="F6417" s="9">
        <v>6398</v>
      </c>
      <c r="G6417" s="9">
        <v>24</v>
      </c>
      <c r="H6417" s="9">
        <v>3</v>
      </c>
      <c r="I6417" s="9">
        <v>9</v>
      </c>
      <c r="J6417" s="9">
        <v>104.62599999999998</v>
      </c>
      <c r="K6417" s="9">
        <v>139.08600000000001</v>
      </c>
      <c r="L6417" s="9">
        <v>134.88599999999997</v>
      </c>
    </row>
    <row r="6418" spans="6:12">
      <c r="F6418" s="9">
        <v>6399</v>
      </c>
      <c r="G6418" s="9">
        <v>50</v>
      </c>
      <c r="H6418" s="9">
        <v>1</v>
      </c>
      <c r="I6418" s="9">
        <v>7</v>
      </c>
      <c r="J6418" s="9">
        <v>161.54999999999995</v>
      </c>
      <c r="K6418" s="9">
        <v>100.94999999999993</v>
      </c>
      <c r="L6418" s="9">
        <v>103.45000000000002</v>
      </c>
    </row>
    <row r="6419" spans="6:12">
      <c r="F6419" s="9">
        <v>6400</v>
      </c>
      <c r="G6419" s="9">
        <v>54</v>
      </c>
      <c r="H6419" s="9">
        <v>3</v>
      </c>
      <c r="I6419" s="9">
        <v>7</v>
      </c>
      <c r="J6419" s="9">
        <v>47.298000000000059</v>
      </c>
      <c r="K6419" s="9">
        <v>157.65799999999999</v>
      </c>
      <c r="L6419" s="9">
        <v>157.15800000000004</v>
      </c>
    </row>
    <row r="6420" spans="6:12">
      <c r="F6420" s="9">
        <v>6401</v>
      </c>
      <c r="G6420" s="9">
        <v>23</v>
      </c>
      <c r="H6420" s="9">
        <v>3</v>
      </c>
      <c r="I6420" s="9">
        <v>3</v>
      </c>
      <c r="J6420" s="9">
        <v>-269.91099999999994</v>
      </c>
      <c r="K6420" s="9">
        <v>20.458999999999946</v>
      </c>
      <c r="L6420" s="9">
        <v>13.709000000000003</v>
      </c>
    </row>
    <row r="6421" spans="6:12">
      <c r="F6421" s="9">
        <v>6402</v>
      </c>
      <c r="G6421" s="9">
        <v>22</v>
      </c>
      <c r="H6421" s="9">
        <v>3</v>
      </c>
      <c r="I6421" s="9">
        <v>5</v>
      </c>
      <c r="J6421" s="9">
        <v>-102.64999999999998</v>
      </c>
      <c r="K6421" s="9">
        <v>102.82999999999996</v>
      </c>
      <c r="L6421" s="9">
        <v>96.72999999999999</v>
      </c>
    </row>
    <row r="6422" spans="6:12">
      <c r="F6422" s="9">
        <v>6403</v>
      </c>
      <c r="G6422" s="9">
        <v>29</v>
      </c>
      <c r="H6422" s="9">
        <v>1</v>
      </c>
      <c r="I6422" s="9">
        <v>9</v>
      </c>
      <c r="J6422" s="9">
        <v>153.08099999999993</v>
      </c>
      <c r="K6422" s="9">
        <v>13.790999999999997</v>
      </c>
      <c r="L6422" s="9">
        <v>13.941000000000031</v>
      </c>
    </row>
    <row r="6423" spans="6:12">
      <c r="F6423" s="9">
        <v>6404</v>
      </c>
      <c r="G6423" s="9">
        <v>38</v>
      </c>
      <c r="H6423" s="9">
        <v>2</v>
      </c>
      <c r="I6423" s="9">
        <v>8</v>
      </c>
      <c r="J6423" s="9">
        <v>118.48400000000001</v>
      </c>
      <c r="K6423" s="9">
        <v>105.10399999999998</v>
      </c>
      <c r="L6423" s="9">
        <v>104.40400000000002</v>
      </c>
    </row>
    <row r="6424" spans="6:12">
      <c r="F6424" s="9">
        <v>6405</v>
      </c>
      <c r="G6424" s="9">
        <v>49</v>
      </c>
      <c r="H6424" s="9">
        <v>1</v>
      </c>
      <c r="I6424" s="9">
        <v>5</v>
      </c>
      <c r="J6424" s="9">
        <v>110.30500000000006</v>
      </c>
      <c r="K6424" s="9">
        <v>135.21500000000006</v>
      </c>
      <c r="L6424" s="9">
        <v>136.76500000000001</v>
      </c>
    </row>
    <row r="6425" spans="6:12">
      <c r="F6425" s="9">
        <v>6406</v>
      </c>
      <c r="G6425" s="9">
        <v>28</v>
      </c>
      <c r="H6425" s="9">
        <v>2</v>
      </c>
      <c r="I6425" s="9">
        <v>5</v>
      </c>
      <c r="J6425" s="9">
        <v>10.080000000000013</v>
      </c>
      <c r="K6425" s="9">
        <v>127.59999999999998</v>
      </c>
      <c r="L6425" s="9">
        <v>124.19999999999997</v>
      </c>
    </row>
    <row r="6426" spans="6:12">
      <c r="F6426" s="9">
        <v>6407</v>
      </c>
      <c r="G6426" s="9">
        <v>37</v>
      </c>
      <c r="H6426" s="9">
        <v>1</v>
      </c>
      <c r="I6426" s="9">
        <v>3</v>
      </c>
      <c r="J6426" s="9">
        <v>3.3610000000000042</v>
      </c>
      <c r="K6426" s="9">
        <v>117.191</v>
      </c>
      <c r="L6426" s="9">
        <v>116.14100000000002</v>
      </c>
    </row>
    <row r="6427" spans="6:12">
      <c r="F6427" s="9">
        <v>6408</v>
      </c>
      <c r="G6427" s="9">
        <v>19</v>
      </c>
      <c r="H6427" s="9">
        <v>2</v>
      </c>
      <c r="I6427" s="9">
        <v>4</v>
      </c>
      <c r="J6427" s="9">
        <v>-17.509000000000015</v>
      </c>
      <c r="K6427" s="9">
        <v>145.40099999999998</v>
      </c>
      <c r="L6427" s="9">
        <v>140.251</v>
      </c>
    </row>
    <row r="6428" spans="6:12">
      <c r="F6428" s="9">
        <v>6409</v>
      </c>
      <c r="G6428" s="9">
        <v>36</v>
      </c>
      <c r="H6428" s="9">
        <v>3</v>
      </c>
      <c r="I6428" s="9">
        <v>4</v>
      </c>
      <c r="J6428" s="9">
        <v>-203.55599999999998</v>
      </c>
      <c r="K6428" s="9">
        <v>40.183999999999969</v>
      </c>
      <c r="L6428" s="9">
        <v>35.78400000000002</v>
      </c>
    </row>
    <row r="6429" spans="6:12">
      <c r="F6429" s="9">
        <v>6410</v>
      </c>
      <c r="G6429" s="9">
        <v>54</v>
      </c>
      <c r="H6429" s="9">
        <v>1</v>
      </c>
      <c r="I6429" s="9">
        <v>9</v>
      </c>
      <c r="J6429" s="9">
        <v>188.30599999999987</v>
      </c>
      <c r="K6429" s="9">
        <v>41.265999999999991</v>
      </c>
      <c r="L6429" s="9">
        <v>45.166000000000082</v>
      </c>
    </row>
    <row r="6430" spans="6:12">
      <c r="F6430" s="9">
        <v>6411</v>
      </c>
      <c r="G6430" s="9">
        <v>50</v>
      </c>
      <c r="H6430" s="9">
        <v>1</v>
      </c>
      <c r="I6430" s="9">
        <v>9</v>
      </c>
      <c r="J6430" s="9">
        <v>171.3299999999999</v>
      </c>
      <c r="K6430" s="9">
        <v>25.529999999999944</v>
      </c>
      <c r="L6430" s="9">
        <v>28.830000000000013</v>
      </c>
    </row>
    <row r="6431" spans="6:12">
      <c r="F6431" s="9">
        <v>6412</v>
      </c>
      <c r="G6431" s="9">
        <v>25</v>
      </c>
      <c r="H6431" s="9">
        <v>3</v>
      </c>
      <c r="I6431" s="9">
        <v>6</v>
      </c>
      <c r="J6431" s="9">
        <v>-44.475000000000023</v>
      </c>
      <c r="K6431" s="9">
        <v>117.47499999999999</v>
      </c>
      <c r="L6431" s="9">
        <v>112.22500000000005</v>
      </c>
    </row>
    <row r="6432" spans="6:12">
      <c r="F6432" s="9">
        <v>6413</v>
      </c>
      <c r="G6432" s="9">
        <v>42</v>
      </c>
      <c r="H6432" s="9">
        <v>2</v>
      </c>
      <c r="I6432" s="9">
        <v>4</v>
      </c>
      <c r="J6432" s="9">
        <v>-50.651999999999987</v>
      </c>
      <c r="K6432" s="9">
        <v>105.12799999999999</v>
      </c>
      <c r="L6432" s="9">
        <v>103.42799999999997</v>
      </c>
    </row>
    <row r="6433" spans="6:12">
      <c r="F6433" s="9">
        <v>6414</v>
      </c>
      <c r="G6433" s="9">
        <v>30</v>
      </c>
      <c r="H6433" s="9">
        <v>3</v>
      </c>
      <c r="I6433" s="9">
        <v>9</v>
      </c>
      <c r="J6433" s="9">
        <v>91.390000000000043</v>
      </c>
      <c r="K6433" s="9">
        <v>123.99000000000001</v>
      </c>
      <c r="L6433" s="9">
        <v>120.69000000000005</v>
      </c>
    </row>
    <row r="6434" spans="6:12">
      <c r="F6434" s="9">
        <v>6415</v>
      </c>
      <c r="G6434" s="9">
        <v>26</v>
      </c>
      <c r="H6434" s="9">
        <v>1</v>
      </c>
      <c r="I6434" s="9">
        <v>7</v>
      </c>
      <c r="J6434" s="9">
        <v>150.70199999999994</v>
      </c>
      <c r="K6434" s="9">
        <v>97.541999999999973</v>
      </c>
      <c r="L6434" s="9">
        <v>96.44199999999995</v>
      </c>
    </row>
    <row r="6435" spans="6:12">
      <c r="F6435" s="9">
        <v>6416</v>
      </c>
      <c r="G6435" s="9">
        <v>24</v>
      </c>
      <c r="H6435" s="9">
        <v>1</v>
      </c>
      <c r="I6435" s="9">
        <v>7</v>
      </c>
      <c r="J6435" s="9">
        <v>156.81799999999996</v>
      </c>
      <c r="K6435" s="9">
        <v>104.27799999999999</v>
      </c>
      <c r="L6435" s="9">
        <v>102.87800000000001</v>
      </c>
    </row>
    <row r="6436" spans="6:12">
      <c r="F6436" s="9">
        <v>6417</v>
      </c>
      <c r="G6436" s="9">
        <v>23</v>
      </c>
      <c r="H6436" s="9">
        <v>1</v>
      </c>
      <c r="I6436" s="9">
        <v>5</v>
      </c>
      <c r="J6436" s="9">
        <v>112.90500000000003</v>
      </c>
      <c r="K6436" s="9">
        <v>145.875</v>
      </c>
      <c r="L6436" s="9">
        <v>143.52499999999998</v>
      </c>
    </row>
    <row r="6437" spans="6:12">
      <c r="F6437" s="9">
        <v>6418</v>
      </c>
      <c r="G6437" s="9">
        <v>42</v>
      </c>
      <c r="H6437" s="9">
        <v>2</v>
      </c>
      <c r="I6437" s="9">
        <v>8</v>
      </c>
      <c r="J6437" s="9">
        <v>123.07599999999996</v>
      </c>
      <c r="K6437" s="9">
        <v>108.45599999999993</v>
      </c>
      <c r="L6437" s="9">
        <v>108.35599999999994</v>
      </c>
    </row>
    <row r="6438" spans="6:12">
      <c r="F6438" s="9">
        <v>6419</v>
      </c>
      <c r="G6438" s="9">
        <v>52</v>
      </c>
      <c r="H6438" s="9">
        <v>1</v>
      </c>
      <c r="I6438" s="9">
        <v>5</v>
      </c>
      <c r="J6438" s="9">
        <v>121.74999999999997</v>
      </c>
      <c r="K6438" s="9">
        <v>145.72999999999999</v>
      </c>
      <c r="L6438" s="9">
        <v>147.72999999999999</v>
      </c>
    </row>
    <row r="6439" spans="6:12">
      <c r="F6439" s="9">
        <v>6420</v>
      </c>
      <c r="G6439" s="9">
        <v>19</v>
      </c>
      <c r="H6439" s="9">
        <v>2</v>
      </c>
      <c r="I6439" s="9">
        <v>3</v>
      </c>
      <c r="J6439" s="9">
        <v>-84.502999999999986</v>
      </c>
      <c r="K6439" s="9">
        <v>121.00699999999996</v>
      </c>
      <c r="L6439" s="9">
        <v>115.45700000000001</v>
      </c>
    </row>
    <row r="6440" spans="6:12">
      <c r="F6440" s="9">
        <v>6421</v>
      </c>
      <c r="G6440" s="9">
        <v>43</v>
      </c>
      <c r="H6440" s="9">
        <v>2</v>
      </c>
      <c r="I6440" s="9">
        <v>7</v>
      </c>
      <c r="J6440" s="9">
        <v>95.680999999999983</v>
      </c>
      <c r="K6440" s="9">
        <v>123.35099999999994</v>
      </c>
      <c r="L6440" s="9">
        <v>123.001</v>
      </c>
    </row>
    <row r="6441" spans="6:12">
      <c r="F6441" s="9">
        <v>6422</v>
      </c>
      <c r="G6441" s="9">
        <v>33</v>
      </c>
      <c r="H6441" s="9">
        <v>1</v>
      </c>
      <c r="I6441" s="9">
        <v>7</v>
      </c>
      <c r="J6441" s="9">
        <v>137.80099999999999</v>
      </c>
      <c r="K6441" s="9">
        <v>82.470999999999975</v>
      </c>
      <c r="L6441" s="9">
        <v>82.420999999999992</v>
      </c>
    </row>
    <row r="6442" spans="6:12">
      <c r="F6442" s="9">
        <v>6423</v>
      </c>
      <c r="G6442" s="9">
        <v>23</v>
      </c>
      <c r="H6442" s="9">
        <v>1</v>
      </c>
      <c r="I6442" s="9">
        <v>9</v>
      </c>
      <c r="J6442" s="9">
        <v>169.73699999999994</v>
      </c>
      <c r="K6442" s="9">
        <v>32.306999999999931</v>
      </c>
      <c r="L6442" s="9">
        <v>31.556999999999988</v>
      </c>
    </row>
    <row r="6443" spans="6:12">
      <c r="F6443" s="9">
        <v>6424</v>
      </c>
      <c r="G6443" s="9">
        <v>29</v>
      </c>
      <c r="H6443" s="9">
        <v>3</v>
      </c>
      <c r="I6443" s="9">
        <v>7</v>
      </c>
      <c r="J6443" s="9">
        <v>4.8730000000000473</v>
      </c>
      <c r="K6443" s="9">
        <v>122.983</v>
      </c>
      <c r="L6443" s="9">
        <v>118.73300000000006</v>
      </c>
    </row>
    <row r="6444" spans="6:12">
      <c r="F6444" s="9">
        <v>6425</v>
      </c>
      <c r="G6444" s="9">
        <v>50</v>
      </c>
      <c r="H6444" s="9">
        <v>3</v>
      </c>
      <c r="I6444" s="9">
        <v>9</v>
      </c>
      <c r="J6444" s="9">
        <v>117.46999999999997</v>
      </c>
      <c r="K6444" s="9">
        <v>143.86999999999995</v>
      </c>
      <c r="L6444" s="9">
        <v>143.57</v>
      </c>
    </row>
    <row r="6445" spans="6:12">
      <c r="F6445" s="9">
        <v>6426</v>
      </c>
      <c r="G6445" s="9">
        <v>36</v>
      </c>
      <c r="H6445" s="9">
        <v>1</v>
      </c>
      <c r="I6445" s="9">
        <v>6</v>
      </c>
      <c r="J6445" s="9">
        <v>117.29599999999996</v>
      </c>
      <c r="K6445" s="9">
        <v>103.63599999999997</v>
      </c>
      <c r="L6445" s="9">
        <v>103.63600000000002</v>
      </c>
    </row>
    <row r="6446" spans="6:12">
      <c r="F6446" s="9">
        <v>6427</v>
      </c>
      <c r="G6446" s="9">
        <v>46</v>
      </c>
      <c r="H6446" s="9">
        <v>3</v>
      </c>
      <c r="I6446" s="9">
        <v>7</v>
      </c>
      <c r="J6446" s="9">
        <v>15.36200000000008</v>
      </c>
      <c r="K6446" s="9">
        <v>128.20199999999994</v>
      </c>
      <c r="L6446" s="9">
        <v>126.50200000000001</v>
      </c>
    </row>
    <row r="6447" spans="6:12">
      <c r="F6447" s="9">
        <v>6428</v>
      </c>
      <c r="G6447" s="9">
        <v>52</v>
      </c>
      <c r="H6447" s="9">
        <v>3</v>
      </c>
      <c r="I6447" s="9">
        <v>5</v>
      </c>
      <c r="J6447" s="9">
        <v>-88.549999999999955</v>
      </c>
      <c r="K6447" s="9">
        <v>107.63</v>
      </c>
      <c r="L6447" s="9">
        <v>106.02999999999997</v>
      </c>
    </row>
    <row r="6448" spans="6:12">
      <c r="F6448" s="9">
        <v>6429</v>
      </c>
      <c r="G6448" s="9">
        <v>26</v>
      </c>
      <c r="H6448" s="9">
        <v>1</v>
      </c>
      <c r="I6448" s="9">
        <v>5</v>
      </c>
      <c r="J6448" s="9">
        <v>103.29</v>
      </c>
      <c r="K6448" s="9">
        <v>135.33000000000001</v>
      </c>
      <c r="L6448" s="9">
        <v>133.42999999999998</v>
      </c>
    </row>
    <row r="6449" spans="6:12">
      <c r="F6449" s="9">
        <v>6430</v>
      </c>
      <c r="G6449" s="9">
        <v>34</v>
      </c>
      <c r="H6449" s="9">
        <v>2</v>
      </c>
      <c r="I6449" s="9">
        <v>6</v>
      </c>
      <c r="J6449" s="9">
        <v>50.40399999999994</v>
      </c>
      <c r="K6449" s="9">
        <v>123.46399999999997</v>
      </c>
      <c r="L6449" s="9">
        <v>121.36399999999999</v>
      </c>
    </row>
    <row r="6450" spans="6:12">
      <c r="F6450" s="9">
        <v>6431</v>
      </c>
      <c r="G6450" s="9">
        <v>49</v>
      </c>
      <c r="H6450" s="9">
        <v>2</v>
      </c>
      <c r="I6450" s="9">
        <v>9</v>
      </c>
      <c r="J6450" s="9">
        <v>161.28099999999995</v>
      </c>
      <c r="K6450" s="9">
        <v>101.89099999999999</v>
      </c>
      <c r="L6450" s="9">
        <v>103.24099999999996</v>
      </c>
    </row>
    <row r="6451" spans="6:12">
      <c r="F6451" s="9">
        <v>6432</v>
      </c>
      <c r="G6451" s="9">
        <v>46</v>
      </c>
      <c r="H6451" s="9">
        <v>1</v>
      </c>
      <c r="I6451" s="9">
        <v>7</v>
      </c>
      <c r="J6451" s="9">
        <v>148.94199999999998</v>
      </c>
      <c r="K6451" s="9">
        <v>89.581999999999965</v>
      </c>
      <c r="L6451" s="9">
        <v>91.481999999999999</v>
      </c>
    </row>
    <row r="6452" spans="6:12">
      <c r="F6452" s="9">
        <v>6433</v>
      </c>
      <c r="G6452" s="9">
        <v>53</v>
      </c>
      <c r="H6452" s="9">
        <v>3</v>
      </c>
      <c r="I6452" s="9">
        <v>6</v>
      </c>
      <c r="J6452" s="9">
        <v>-16.026999999999873</v>
      </c>
      <c r="K6452" s="9">
        <v>137.24299999999994</v>
      </c>
      <c r="L6452" s="9">
        <v>136.19300000000004</v>
      </c>
    </row>
    <row r="6453" spans="6:12">
      <c r="F6453" s="9">
        <v>6434</v>
      </c>
      <c r="G6453" s="9">
        <v>42</v>
      </c>
      <c r="H6453" s="9">
        <v>3</v>
      </c>
      <c r="I6453" s="9">
        <v>4</v>
      </c>
      <c r="J6453" s="9">
        <v>-197.53199999999993</v>
      </c>
      <c r="K6453" s="9">
        <v>44.347999999999985</v>
      </c>
      <c r="L6453" s="9">
        <v>40.848000000000013</v>
      </c>
    </row>
    <row r="6454" spans="6:12">
      <c r="F6454" s="9">
        <v>6435</v>
      </c>
      <c r="G6454" s="9">
        <v>35</v>
      </c>
      <c r="H6454" s="9">
        <v>2</v>
      </c>
      <c r="I6454" s="9">
        <v>6</v>
      </c>
      <c r="J6454" s="9">
        <v>50.05499999999995</v>
      </c>
      <c r="K6454" s="9">
        <v>122.80499999999996</v>
      </c>
      <c r="L6454" s="9">
        <v>120.85499999999996</v>
      </c>
    </row>
    <row r="6455" spans="6:12">
      <c r="F6455" s="9">
        <v>6436</v>
      </c>
      <c r="G6455" s="9">
        <v>49</v>
      </c>
      <c r="H6455" s="9">
        <v>3</v>
      </c>
      <c r="I6455" s="9">
        <v>7</v>
      </c>
      <c r="J6455" s="9">
        <v>25.313000000000102</v>
      </c>
      <c r="K6455" s="9">
        <v>137.22300000000001</v>
      </c>
      <c r="L6455" s="9">
        <v>135.97300000000001</v>
      </c>
    </row>
    <row r="6456" spans="6:12">
      <c r="F6456" s="9">
        <v>6437</v>
      </c>
      <c r="G6456" s="9">
        <v>44</v>
      </c>
      <c r="H6456" s="9">
        <v>2</v>
      </c>
      <c r="I6456" s="9">
        <v>9</v>
      </c>
      <c r="J6456" s="9">
        <v>146.73599999999993</v>
      </c>
      <c r="K6456" s="9">
        <v>88.895999999999901</v>
      </c>
      <c r="L6456" s="9">
        <v>89.495999999999924</v>
      </c>
    </row>
    <row r="6457" spans="6:12">
      <c r="F6457" s="9">
        <v>6438</v>
      </c>
      <c r="G6457" s="9">
        <v>37</v>
      </c>
      <c r="H6457" s="9">
        <v>1</v>
      </c>
      <c r="I6457" s="9">
        <v>9</v>
      </c>
      <c r="J6457" s="9">
        <v>145.99299999999991</v>
      </c>
      <c r="K6457" s="9">
        <v>4.2229999999999848</v>
      </c>
      <c r="L6457" s="9">
        <v>5.5730000000000075</v>
      </c>
    </row>
    <row r="6458" spans="6:12">
      <c r="F6458" s="9">
        <v>6439</v>
      </c>
      <c r="G6458" s="9">
        <v>51</v>
      </c>
      <c r="H6458" s="9">
        <v>1</v>
      </c>
      <c r="I6458" s="9">
        <v>5</v>
      </c>
      <c r="J6458" s="9">
        <v>117.66500000000005</v>
      </c>
      <c r="K6458" s="9">
        <v>141.95499999999996</v>
      </c>
      <c r="L6458" s="9">
        <v>143.80500000000009</v>
      </c>
    </row>
    <row r="6459" spans="6:12">
      <c r="F6459" s="9">
        <v>6440</v>
      </c>
      <c r="G6459" s="9">
        <v>46</v>
      </c>
      <c r="H6459" s="9">
        <v>2</v>
      </c>
      <c r="I6459" s="9">
        <v>9</v>
      </c>
      <c r="J6459" s="9">
        <v>151.74399999999997</v>
      </c>
      <c r="K6459" s="9">
        <v>93.283999999999935</v>
      </c>
      <c r="L6459" s="9">
        <v>94.183999999999969</v>
      </c>
    </row>
    <row r="6460" spans="6:12">
      <c r="F6460" s="9">
        <v>6441</v>
      </c>
      <c r="G6460" s="9">
        <v>44</v>
      </c>
      <c r="H6460" s="9">
        <v>2</v>
      </c>
      <c r="I6460" s="9">
        <v>7</v>
      </c>
      <c r="J6460" s="9">
        <v>97.767999999999972</v>
      </c>
      <c r="K6460" s="9">
        <v>125.12799999999993</v>
      </c>
      <c r="L6460" s="9">
        <v>124.92799999999997</v>
      </c>
    </row>
    <row r="6461" spans="6:12">
      <c r="F6461" s="9">
        <v>6442</v>
      </c>
      <c r="G6461" s="9">
        <v>38</v>
      </c>
      <c r="H6461" s="9">
        <v>1</v>
      </c>
      <c r="I6461" s="9">
        <v>9</v>
      </c>
      <c r="J6461" s="9">
        <v>146.32199999999992</v>
      </c>
      <c r="K6461" s="9">
        <v>4.2419999999999618</v>
      </c>
      <c r="L6461" s="9">
        <v>5.7420000000000186</v>
      </c>
    </row>
    <row r="6462" spans="6:12">
      <c r="F6462" s="9">
        <v>6443</v>
      </c>
      <c r="G6462" s="9">
        <v>50</v>
      </c>
      <c r="H6462" s="9">
        <v>1</v>
      </c>
      <c r="I6462" s="9">
        <v>9</v>
      </c>
      <c r="J6462" s="9">
        <v>171.3299999999999</v>
      </c>
      <c r="K6462" s="9">
        <v>25.529999999999944</v>
      </c>
      <c r="L6462" s="9">
        <v>28.830000000000013</v>
      </c>
    </row>
    <row r="6463" spans="6:12">
      <c r="F6463" s="9">
        <v>6444</v>
      </c>
      <c r="G6463" s="9">
        <v>32</v>
      </c>
      <c r="H6463" s="9">
        <v>2</v>
      </c>
      <c r="I6463" s="9">
        <v>5</v>
      </c>
      <c r="J6463" s="9">
        <v>3.8000000000000114</v>
      </c>
      <c r="K6463" s="9">
        <v>120.07999999999996</v>
      </c>
      <c r="L6463" s="9">
        <v>117.27999999999997</v>
      </c>
    </row>
    <row r="6464" spans="6:12">
      <c r="F6464" s="9">
        <v>6445</v>
      </c>
      <c r="G6464" s="9">
        <v>31</v>
      </c>
      <c r="H6464" s="9">
        <v>2</v>
      </c>
      <c r="I6464" s="9">
        <v>7</v>
      </c>
      <c r="J6464" s="9">
        <v>91.696999999999974</v>
      </c>
      <c r="K6464" s="9">
        <v>123.08699999999996</v>
      </c>
      <c r="L6464" s="9">
        <v>120.93700000000004</v>
      </c>
    </row>
    <row r="6465" spans="6:12">
      <c r="F6465" s="9">
        <v>6446</v>
      </c>
      <c r="G6465" s="9">
        <v>19</v>
      </c>
      <c r="H6465" s="9">
        <v>2</v>
      </c>
      <c r="I6465" s="9">
        <v>5</v>
      </c>
      <c r="J6465" s="9">
        <v>40.004999999999995</v>
      </c>
      <c r="K6465" s="9">
        <v>160.31499999999997</v>
      </c>
      <c r="L6465" s="9">
        <v>155.565</v>
      </c>
    </row>
    <row r="6466" spans="6:12">
      <c r="F6466" s="9">
        <v>6447</v>
      </c>
      <c r="G6466" s="9">
        <v>33</v>
      </c>
      <c r="H6466" s="9">
        <v>3</v>
      </c>
      <c r="I6466" s="9">
        <v>3</v>
      </c>
      <c r="J6466" s="9">
        <v>-289.63099999999991</v>
      </c>
      <c r="K6466" s="9">
        <v>-2.3610000000000184</v>
      </c>
      <c r="L6466" s="9">
        <v>-7.61099999999999</v>
      </c>
    </row>
    <row r="6467" spans="6:12">
      <c r="F6467" s="9">
        <v>6448</v>
      </c>
      <c r="G6467" s="9">
        <v>42</v>
      </c>
      <c r="H6467" s="9">
        <v>3</v>
      </c>
      <c r="I6467" s="9">
        <v>3</v>
      </c>
      <c r="J6467" s="9">
        <v>-284.29399999999998</v>
      </c>
      <c r="K6467" s="9">
        <v>0.18599999999997863</v>
      </c>
      <c r="L6467" s="9">
        <v>-3.7139999999999702</v>
      </c>
    </row>
    <row r="6468" spans="6:12">
      <c r="F6468" s="9">
        <v>6449</v>
      </c>
      <c r="G6468" s="9">
        <v>20</v>
      </c>
      <c r="H6468" s="9">
        <v>3</v>
      </c>
      <c r="I6468" s="9">
        <v>9</v>
      </c>
      <c r="J6468" s="9">
        <v>118.84999999999997</v>
      </c>
      <c r="K6468" s="9">
        <v>154.5499999999999</v>
      </c>
      <c r="L6468" s="9">
        <v>149.75</v>
      </c>
    </row>
    <row r="6469" spans="6:12">
      <c r="F6469" s="9">
        <v>6450</v>
      </c>
      <c r="G6469" s="9">
        <v>20</v>
      </c>
      <c r="H6469" s="9">
        <v>3</v>
      </c>
      <c r="I6469" s="9">
        <v>3</v>
      </c>
      <c r="J6469" s="9">
        <v>-258.73</v>
      </c>
      <c r="K6469" s="9">
        <v>32.569999999999993</v>
      </c>
      <c r="L6469" s="9">
        <v>25.370000000000061</v>
      </c>
    </row>
    <row r="6470" spans="6:12">
      <c r="F6470" s="9">
        <v>6451</v>
      </c>
      <c r="G6470" s="9">
        <v>54</v>
      </c>
      <c r="H6470" s="9">
        <v>1</v>
      </c>
      <c r="I6470" s="9">
        <v>4</v>
      </c>
      <c r="J6470" s="9">
        <v>92.635999999999967</v>
      </c>
      <c r="K6470" s="9">
        <v>158.596</v>
      </c>
      <c r="L6470" s="9">
        <v>160.49600000000007</v>
      </c>
    </row>
    <row r="6471" spans="6:12">
      <c r="F6471" s="9">
        <v>6452</v>
      </c>
      <c r="G6471" s="9">
        <v>54</v>
      </c>
      <c r="H6471" s="9">
        <v>3</v>
      </c>
      <c r="I6471" s="9">
        <v>4</v>
      </c>
      <c r="J6471" s="9">
        <v>-156.3239999999999</v>
      </c>
      <c r="K6471" s="9">
        <v>81.836000000000013</v>
      </c>
      <c r="L6471" s="9">
        <v>80.136000000000081</v>
      </c>
    </row>
    <row r="6472" spans="6:12">
      <c r="F6472" s="9">
        <v>6453</v>
      </c>
      <c r="G6472" s="9">
        <v>49</v>
      </c>
      <c r="H6472" s="9">
        <v>1</v>
      </c>
      <c r="I6472" s="9">
        <v>4</v>
      </c>
      <c r="J6472" s="9">
        <v>72.241000000000042</v>
      </c>
      <c r="K6472" s="9">
        <v>139.75100000000003</v>
      </c>
      <c r="L6472" s="9">
        <v>140.90100000000001</v>
      </c>
    </row>
    <row r="6473" spans="6:12">
      <c r="F6473" s="9">
        <v>6454</v>
      </c>
      <c r="G6473" s="9">
        <v>43</v>
      </c>
      <c r="H6473" s="9">
        <v>2</v>
      </c>
      <c r="I6473" s="9">
        <v>7</v>
      </c>
      <c r="J6473" s="9">
        <v>95.680999999999983</v>
      </c>
      <c r="K6473" s="9">
        <v>123.35099999999994</v>
      </c>
      <c r="L6473" s="9">
        <v>123.001</v>
      </c>
    </row>
    <row r="6474" spans="6:12">
      <c r="F6474" s="9">
        <v>6455</v>
      </c>
      <c r="G6474" s="9">
        <v>53</v>
      </c>
      <c r="H6474" s="9">
        <v>1</v>
      </c>
      <c r="I6474" s="9">
        <v>6</v>
      </c>
      <c r="J6474" s="9">
        <v>154.71299999999994</v>
      </c>
      <c r="K6474" s="9">
        <v>135.78299999999993</v>
      </c>
      <c r="L6474" s="9">
        <v>138.33300000000006</v>
      </c>
    </row>
    <row r="6475" spans="6:12">
      <c r="F6475" s="9">
        <v>6456</v>
      </c>
      <c r="G6475" s="9">
        <v>23</v>
      </c>
      <c r="H6475" s="9">
        <v>1</v>
      </c>
      <c r="I6475" s="9">
        <v>3</v>
      </c>
      <c r="J6475" s="9">
        <v>27.608999999999991</v>
      </c>
      <c r="K6475" s="9">
        <v>145.779</v>
      </c>
      <c r="L6475" s="9">
        <v>142.62900000000002</v>
      </c>
    </row>
    <row r="6476" spans="6:12">
      <c r="F6476" s="9">
        <v>6457</v>
      </c>
      <c r="G6476" s="9">
        <v>37</v>
      </c>
      <c r="H6476" s="9">
        <v>1</v>
      </c>
      <c r="I6476" s="9">
        <v>9</v>
      </c>
      <c r="J6476" s="9">
        <v>145.99299999999991</v>
      </c>
      <c r="K6476" s="9">
        <v>4.2229999999999848</v>
      </c>
      <c r="L6476" s="9">
        <v>5.5730000000000075</v>
      </c>
    </row>
    <row r="6477" spans="6:12">
      <c r="F6477" s="9">
        <v>6458</v>
      </c>
      <c r="G6477" s="9">
        <v>44</v>
      </c>
      <c r="H6477" s="9">
        <v>1</v>
      </c>
      <c r="I6477" s="9">
        <v>7</v>
      </c>
      <c r="J6477" s="9">
        <v>144.25799999999998</v>
      </c>
      <c r="K6477" s="9">
        <v>85.517999999999972</v>
      </c>
      <c r="L6477" s="9">
        <v>87.117999999999995</v>
      </c>
    </row>
    <row r="6478" spans="6:12">
      <c r="F6478" s="9">
        <v>6459</v>
      </c>
      <c r="G6478" s="9">
        <v>43</v>
      </c>
      <c r="H6478" s="9">
        <v>1</v>
      </c>
      <c r="I6478" s="9">
        <v>7</v>
      </c>
      <c r="J6478" s="9">
        <v>142.32099999999997</v>
      </c>
      <c r="K6478" s="9">
        <v>83.890999999999963</v>
      </c>
      <c r="L6478" s="9">
        <v>85.341000000000008</v>
      </c>
    </row>
    <row r="6479" spans="6:12">
      <c r="F6479" s="9">
        <v>6460</v>
      </c>
      <c r="G6479" s="9">
        <v>34</v>
      </c>
      <c r="H6479" s="9">
        <v>2</v>
      </c>
      <c r="I6479" s="9">
        <v>7</v>
      </c>
      <c r="J6479" s="9">
        <v>89.047999999999945</v>
      </c>
      <c r="K6479" s="9">
        <v>119.50799999999992</v>
      </c>
      <c r="L6479" s="9">
        <v>117.80799999999996</v>
      </c>
    </row>
    <row r="6480" spans="6:12">
      <c r="F6480" s="9">
        <v>6461</v>
      </c>
      <c r="G6480" s="9">
        <v>27</v>
      </c>
      <c r="H6480" s="9">
        <v>2</v>
      </c>
      <c r="I6480" s="9">
        <v>6</v>
      </c>
      <c r="J6480" s="9">
        <v>60.406999999999982</v>
      </c>
      <c r="K6480" s="9">
        <v>135.63699999999994</v>
      </c>
      <c r="L6480" s="9">
        <v>132.48700000000002</v>
      </c>
    </row>
    <row r="6481" spans="6:12">
      <c r="F6481" s="9">
        <v>6462</v>
      </c>
      <c r="G6481" s="9">
        <v>36</v>
      </c>
      <c r="H6481" s="9">
        <v>2</v>
      </c>
      <c r="I6481" s="9">
        <v>3</v>
      </c>
      <c r="J6481" s="9">
        <v>-122.87199999999999</v>
      </c>
      <c r="K6481" s="9">
        <v>77.367999999999981</v>
      </c>
      <c r="L6481" s="9">
        <v>74.368000000000009</v>
      </c>
    </row>
    <row r="6482" spans="6:12">
      <c r="F6482" s="9">
        <v>6463</v>
      </c>
      <c r="G6482" s="9">
        <v>49</v>
      </c>
      <c r="H6482" s="9">
        <v>3</v>
      </c>
      <c r="I6482" s="9">
        <v>3</v>
      </c>
      <c r="J6482" s="9">
        <v>-265.02299999999991</v>
      </c>
      <c r="K6482" s="9">
        <v>17.287000000000091</v>
      </c>
      <c r="L6482" s="9">
        <v>14.437000000000069</v>
      </c>
    </row>
    <row r="6483" spans="6:12">
      <c r="F6483" s="9">
        <v>6464</v>
      </c>
      <c r="G6483" s="9">
        <v>20</v>
      </c>
      <c r="H6483" s="9">
        <v>1</v>
      </c>
      <c r="I6483" s="9">
        <v>3</v>
      </c>
      <c r="J6483" s="9">
        <v>39.689999999999984</v>
      </c>
      <c r="K6483" s="9">
        <v>158.79</v>
      </c>
      <c r="L6483" s="9">
        <v>155.19000000000003</v>
      </c>
    </row>
    <row r="6484" spans="6:12">
      <c r="F6484" s="9">
        <v>6465</v>
      </c>
      <c r="G6484" s="9">
        <v>24</v>
      </c>
      <c r="H6484" s="9">
        <v>2</v>
      </c>
      <c r="I6484" s="9">
        <v>6</v>
      </c>
      <c r="J6484" s="9">
        <v>68.743999999999943</v>
      </c>
      <c r="K6484" s="9">
        <v>144.904</v>
      </c>
      <c r="L6484" s="9">
        <v>141.30400000000003</v>
      </c>
    </row>
    <row r="6485" spans="6:12">
      <c r="F6485" s="9">
        <v>6466</v>
      </c>
      <c r="G6485" s="9">
        <v>40</v>
      </c>
      <c r="H6485" s="9">
        <v>2</v>
      </c>
      <c r="I6485" s="9">
        <v>5</v>
      </c>
      <c r="J6485" s="9">
        <v>4.1999999999999886</v>
      </c>
      <c r="K6485" s="9">
        <v>117.99999999999996</v>
      </c>
      <c r="L6485" s="9">
        <v>116.39999999999999</v>
      </c>
    </row>
    <row r="6486" spans="6:12">
      <c r="F6486" s="9">
        <v>6467</v>
      </c>
      <c r="G6486" s="9">
        <v>42</v>
      </c>
      <c r="H6486" s="9">
        <v>2</v>
      </c>
      <c r="I6486" s="9">
        <v>9</v>
      </c>
      <c r="J6486" s="9">
        <v>142.80799999999994</v>
      </c>
      <c r="K6486" s="9">
        <v>85.587999999999965</v>
      </c>
      <c r="L6486" s="9">
        <v>85.88799999999992</v>
      </c>
    </row>
    <row r="6487" spans="6:12">
      <c r="F6487" s="9">
        <v>6468</v>
      </c>
      <c r="G6487" s="9">
        <v>37</v>
      </c>
      <c r="H6487" s="9">
        <v>3</v>
      </c>
      <c r="I6487" s="9">
        <v>3</v>
      </c>
      <c r="J6487" s="9">
        <v>-289.95899999999995</v>
      </c>
      <c r="K6487" s="9">
        <v>-3.929000000000002</v>
      </c>
      <c r="L6487" s="9">
        <v>-8.5789999999999509</v>
      </c>
    </row>
    <row r="6488" spans="6:12">
      <c r="F6488" s="9">
        <v>6469</v>
      </c>
      <c r="G6488" s="9">
        <v>49</v>
      </c>
      <c r="H6488" s="9">
        <v>3</v>
      </c>
      <c r="I6488" s="9">
        <v>6</v>
      </c>
      <c r="J6488" s="9">
        <v>-33.050999999999874</v>
      </c>
      <c r="K6488" s="9">
        <v>121.45900000000006</v>
      </c>
      <c r="L6488" s="9">
        <v>119.80900000000008</v>
      </c>
    </row>
    <row r="6489" spans="6:12">
      <c r="F6489" s="9">
        <v>6470</v>
      </c>
      <c r="G6489" s="9">
        <v>28</v>
      </c>
      <c r="H6489" s="9">
        <v>1</v>
      </c>
      <c r="I6489" s="9">
        <v>8</v>
      </c>
      <c r="J6489" s="9">
        <v>155.16399999999993</v>
      </c>
      <c r="K6489" s="9">
        <v>58.783999999999978</v>
      </c>
      <c r="L6489" s="9">
        <v>58.383999999999972</v>
      </c>
    </row>
    <row r="6490" spans="6:12">
      <c r="F6490" s="9">
        <v>6471</v>
      </c>
      <c r="G6490" s="9">
        <v>26</v>
      </c>
      <c r="H6490" s="9">
        <v>3</v>
      </c>
      <c r="I6490" s="9">
        <v>5</v>
      </c>
      <c r="J6490" s="9">
        <v>-114.80999999999995</v>
      </c>
      <c r="K6490" s="9">
        <v>89.429999999999978</v>
      </c>
      <c r="L6490" s="9">
        <v>83.929999999999978</v>
      </c>
    </row>
    <row r="6491" spans="6:12">
      <c r="F6491" s="9">
        <v>6472</v>
      </c>
      <c r="G6491" s="9">
        <v>20</v>
      </c>
      <c r="H6491" s="9">
        <v>1</v>
      </c>
      <c r="I6491" s="9">
        <v>7</v>
      </c>
      <c r="J6491" s="9">
        <v>172.28999999999994</v>
      </c>
      <c r="K6491" s="9">
        <v>120.98999999999995</v>
      </c>
      <c r="L6491" s="9">
        <v>118.99000000000001</v>
      </c>
    </row>
    <row r="6492" spans="6:12">
      <c r="F6492" s="9">
        <v>6473</v>
      </c>
      <c r="G6492" s="9">
        <v>48</v>
      </c>
      <c r="H6492" s="9">
        <v>1</v>
      </c>
      <c r="I6492" s="9">
        <v>3</v>
      </c>
      <c r="J6492" s="9">
        <v>21.434000000000005</v>
      </c>
      <c r="K6492" s="9">
        <v>131.85400000000004</v>
      </c>
      <c r="L6492" s="9">
        <v>132.45400000000004</v>
      </c>
    </row>
    <row r="6493" spans="6:12">
      <c r="F6493" s="9">
        <v>6474</v>
      </c>
      <c r="G6493" s="9">
        <v>25</v>
      </c>
      <c r="H6493" s="9">
        <v>3</v>
      </c>
      <c r="I6493" s="9">
        <v>8</v>
      </c>
      <c r="J6493" s="9">
        <v>62.484999999999957</v>
      </c>
      <c r="K6493" s="9">
        <v>139.23499999999996</v>
      </c>
      <c r="L6493" s="9">
        <v>134.78500000000003</v>
      </c>
    </row>
    <row r="6494" spans="6:12">
      <c r="F6494" s="9">
        <v>6475</v>
      </c>
      <c r="G6494" s="9">
        <v>29</v>
      </c>
      <c r="H6494" s="9">
        <v>2</v>
      </c>
      <c r="I6494" s="9">
        <v>7</v>
      </c>
      <c r="J6494" s="9">
        <v>94.81299999999996</v>
      </c>
      <c r="K6494" s="9">
        <v>126.82299999999995</v>
      </c>
      <c r="L6494" s="9">
        <v>124.37299999999999</v>
      </c>
    </row>
    <row r="6495" spans="6:12">
      <c r="F6495" s="9">
        <v>6476</v>
      </c>
      <c r="G6495" s="9">
        <v>28</v>
      </c>
      <c r="H6495" s="9">
        <v>1</v>
      </c>
      <c r="I6495" s="9">
        <v>5</v>
      </c>
      <c r="J6495" s="9">
        <v>98.230000000000018</v>
      </c>
      <c r="K6495" s="9">
        <v>129.65</v>
      </c>
      <c r="L6495" s="9">
        <v>128.04999999999998</v>
      </c>
    </row>
    <row r="6496" spans="6:12">
      <c r="F6496" s="9">
        <v>6477</v>
      </c>
      <c r="G6496" s="9">
        <v>29</v>
      </c>
      <c r="H6496" s="9">
        <v>2</v>
      </c>
      <c r="I6496" s="9">
        <v>6</v>
      </c>
      <c r="J6496" s="9">
        <v>56.198999999999984</v>
      </c>
      <c r="K6496" s="9">
        <v>130.80899999999997</v>
      </c>
      <c r="L6496" s="9">
        <v>127.95900000000003</v>
      </c>
    </row>
    <row r="6497" spans="6:12">
      <c r="F6497" s="9">
        <v>6478</v>
      </c>
      <c r="G6497" s="9">
        <v>24</v>
      </c>
      <c r="H6497" s="9">
        <v>3</v>
      </c>
      <c r="I6497" s="9">
        <v>4</v>
      </c>
      <c r="J6497" s="9">
        <v>-186.44399999999996</v>
      </c>
      <c r="K6497" s="9">
        <v>61.015999999999991</v>
      </c>
      <c r="L6497" s="9">
        <v>54.816000000000003</v>
      </c>
    </row>
    <row r="6498" spans="6:12">
      <c r="F6498" s="9">
        <v>6479</v>
      </c>
      <c r="G6498" s="9">
        <v>42</v>
      </c>
      <c r="H6498" s="9">
        <v>2</v>
      </c>
      <c r="I6498" s="9">
        <v>5</v>
      </c>
      <c r="J6498" s="9">
        <v>7</v>
      </c>
      <c r="K6498" s="9">
        <v>120.17999999999996</v>
      </c>
      <c r="L6498" s="9">
        <v>118.87999999999995</v>
      </c>
    </row>
    <row r="6499" spans="6:12">
      <c r="F6499" s="9">
        <v>6480</v>
      </c>
      <c r="G6499" s="9">
        <v>38</v>
      </c>
      <c r="H6499" s="9">
        <v>1</v>
      </c>
      <c r="I6499" s="9">
        <v>8</v>
      </c>
      <c r="J6499" s="9">
        <v>146.24399999999994</v>
      </c>
      <c r="K6499" s="9">
        <v>46.763999999999982</v>
      </c>
      <c r="L6499" s="9">
        <v>47.864000000000033</v>
      </c>
    </row>
    <row r="6500" spans="6:12">
      <c r="F6500" s="9">
        <v>6481</v>
      </c>
      <c r="G6500" s="9">
        <v>39</v>
      </c>
      <c r="H6500" s="9">
        <v>1</v>
      </c>
      <c r="I6500" s="9">
        <v>6</v>
      </c>
      <c r="J6500" s="9">
        <v>118.22899999999997</v>
      </c>
      <c r="K6500" s="9">
        <v>103.63899999999997</v>
      </c>
      <c r="L6500" s="9">
        <v>104.08900000000001</v>
      </c>
    </row>
    <row r="6501" spans="6:12">
      <c r="F6501" s="9">
        <v>6482</v>
      </c>
      <c r="G6501" s="9">
        <v>42</v>
      </c>
      <c r="H6501" s="9">
        <v>3</v>
      </c>
      <c r="I6501" s="9">
        <v>9</v>
      </c>
      <c r="J6501" s="9">
        <v>94.077999999999975</v>
      </c>
      <c r="K6501" s="9">
        <v>122.95799999999991</v>
      </c>
      <c r="L6501" s="9">
        <v>121.45799999999991</v>
      </c>
    </row>
    <row r="6502" spans="6:12">
      <c r="F6502" s="9">
        <v>6483</v>
      </c>
      <c r="G6502" s="9">
        <v>33</v>
      </c>
      <c r="H6502" s="9">
        <v>2</v>
      </c>
      <c r="I6502" s="9">
        <v>9</v>
      </c>
      <c r="J6502" s="9">
        <v>138.49699999999996</v>
      </c>
      <c r="K6502" s="9">
        <v>84.066999999999894</v>
      </c>
      <c r="L6502" s="9">
        <v>83.016999999999939</v>
      </c>
    </row>
    <row r="6503" spans="6:12">
      <c r="F6503" s="9">
        <v>6484</v>
      </c>
      <c r="G6503" s="9">
        <v>39</v>
      </c>
      <c r="H6503" s="9">
        <v>2</v>
      </c>
      <c r="I6503" s="9">
        <v>6</v>
      </c>
      <c r="J6503" s="9">
        <v>51.358999999999952</v>
      </c>
      <c r="K6503" s="9">
        <v>122.86899999999996</v>
      </c>
      <c r="L6503" s="9">
        <v>121.51899999999998</v>
      </c>
    </row>
    <row r="6504" spans="6:12">
      <c r="F6504" s="9">
        <v>6485</v>
      </c>
      <c r="G6504" s="9">
        <v>40</v>
      </c>
      <c r="H6504" s="9">
        <v>1</v>
      </c>
      <c r="I6504" s="9">
        <v>8</v>
      </c>
      <c r="J6504" s="9">
        <v>147.69999999999993</v>
      </c>
      <c r="K6504" s="9">
        <v>47.599999999999952</v>
      </c>
      <c r="L6504" s="9">
        <v>49.000000000000014</v>
      </c>
    </row>
    <row r="6505" spans="6:12">
      <c r="F6505" s="9">
        <v>6486</v>
      </c>
      <c r="G6505" s="9">
        <v>30</v>
      </c>
      <c r="H6505" s="9">
        <v>3</v>
      </c>
      <c r="I6505" s="9">
        <v>8</v>
      </c>
      <c r="J6505" s="9">
        <v>52.10000000000008</v>
      </c>
      <c r="K6505" s="9">
        <v>127.30000000000001</v>
      </c>
      <c r="L6505" s="9">
        <v>123.60000000000002</v>
      </c>
    </row>
    <row r="6506" spans="6:12">
      <c r="F6506" s="9">
        <v>6487</v>
      </c>
      <c r="G6506" s="9">
        <v>53</v>
      </c>
      <c r="H6506" s="9">
        <v>3</v>
      </c>
      <c r="I6506" s="9">
        <v>7</v>
      </c>
      <c r="J6506" s="9">
        <v>42.361000000000104</v>
      </c>
      <c r="K6506" s="9">
        <v>153.03099999999995</v>
      </c>
      <c r="L6506" s="9">
        <v>152.38100000000009</v>
      </c>
    </row>
    <row r="6507" spans="6:12">
      <c r="F6507" s="9">
        <v>6488</v>
      </c>
      <c r="G6507" s="9">
        <v>36</v>
      </c>
      <c r="H6507" s="9">
        <v>3</v>
      </c>
      <c r="I6507" s="9">
        <v>8</v>
      </c>
      <c r="J6507" s="9">
        <v>48.548000000000059</v>
      </c>
      <c r="K6507" s="9">
        <v>121.88799999999992</v>
      </c>
      <c r="L6507" s="9">
        <v>119.08800000000002</v>
      </c>
    </row>
    <row r="6508" spans="6:12">
      <c r="F6508" s="9">
        <v>6489</v>
      </c>
      <c r="G6508" s="9">
        <v>43</v>
      </c>
      <c r="H6508" s="9">
        <v>1</v>
      </c>
      <c r="I6508" s="9">
        <v>3</v>
      </c>
      <c r="J6508" s="9">
        <v>9.1689999999999969</v>
      </c>
      <c r="K6508" s="9">
        <v>121.13899999999998</v>
      </c>
      <c r="L6508" s="9">
        <v>120.98900000000003</v>
      </c>
    </row>
    <row r="6509" spans="6:12">
      <c r="F6509" s="9">
        <v>6490</v>
      </c>
      <c r="G6509" s="9">
        <v>51</v>
      </c>
      <c r="H6509" s="9">
        <v>3</v>
      </c>
      <c r="I6509" s="9">
        <v>9</v>
      </c>
      <c r="J6509" s="9">
        <v>121.60900000000009</v>
      </c>
      <c r="K6509" s="9">
        <v>147.69899999999996</v>
      </c>
      <c r="L6509" s="9">
        <v>147.54900000000009</v>
      </c>
    </row>
    <row r="6510" spans="6:12">
      <c r="F6510" s="9">
        <v>6491</v>
      </c>
      <c r="G6510" s="9">
        <v>51</v>
      </c>
      <c r="H6510" s="9">
        <v>1</v>
      </c>
      <c r="I6510" s="9">
        <v>6</v>
      </c>
      <c r="J6510" s="9">
        <v>146.261</v>
      </c>
      <c r="K6510" s="9">
        <v>127.95099999999995</v>
      </c>
      <c r="L6510" s="9">
        <v>130.20100000000011</v>
      </c>
    </row>
    <row r="6511" spans="6:12">
      <c r="F6511" s="9">
        <v>6492</v>
      </c>
      <c r="G6511" s="9">
        <v>19</v>
      </c>
      <c r="H6511" s="9">
        <v>3</v>
      </c>
      <c r="I6511" s="9">
        <v>9</v>
      </c>
      <c r="J6511" s="9">
        <v>123.08100000000002</v>
      </c>
      <c r="K6511" s="9">
        <v>159.09100000000001</v>
      </c>
      <c r="L6511" s="9">
        <v>154.14100000000008</v>
      </c>
    </row>
    <row r="6512" spans="6:12">
      <c r="F6512" s="9">
        <v>6493</v>
      </c>
      <c r="G6512" s="9">
        <v>54</v>
      </c>
      <c r="H6512" s="9">
        <v>1</v>
      </c>
      <c r="I6512" s="9">
        <v>8</v>
      </c>
      <c r="J6512" s="9">
        <v>188.13199999999992</v>
      </c>
      <c r="K6512" s="9">
        <v>83.691999999999965</v>
      </c>
      <c r="L6512" s="9">
        <v>87.19200000000005</v>
      </c>
    </row>
    <row r="6513" spans="6:12">
      <c r="F6513" s="9">
        <v>6494</v>
      </c>
      <c r="G6513" s="9">
        <v>35</v>
      </c>
      <c r="H6513" s="9">
        <v>2</v>
      </c>
      <c r="I6513" s="9">
        <v>4</v>
      </c>
      <c r="J6513" s="9">
        <v>-55.685000000000002</v>
      </c>
      <c r="K6513" s="9">
        <v>102.26499999999997</v>
      </c>
      <c r="L6513" s="9">
        <v>99.514999999999958</v>
      </c>
    </row>
    <row r="6514" spans="6:12">
      <c r="F6514" s="9">
        <v>6495</v>
      </c>
      <c r="G6514" s="9">
        <v>24</v>
      </c>
      <c r="H6514" s="9">
        <v>1</v>
      </c>
      <c r="I6514" s="9">
        <v>4</v>
      </c>
      <c r="J6514" s="9">
        <v>71.515999999999991</v>
      </c>
      <c r="K6514" s="9">
        <v>146.77599999999995</v>
      </c>
      <c r="L6514" s="9">
        <v>144.17599999999999</v>
      </c>
    </row>
    <row r="6515" spans="6:12">
      <c r="F6515" s="9">
        <v>6496</v>
      </c>
      <c r="G6515" s="9">
        <v>48</v>
      </c>
      <c r="H6515" s="9">
        <v>2</v>
      </c>
      <c r="I6515" s="9">
        <v>5</v>
      </c>
      <c r="J6515" s="9">
        <v>21.880000000000024</v>
      </c>
      <c r="K6515" s="9">
        <v>133.20000000000002</v>
      </c>
      <c r="L6515" s="9">
        <v>132.79999999999998</v>
      </c>
    </row>
    <row r="6516" spans="6:12">
      <c r="F6516" s="9">
        <v>6497</v>
      </c>
      <c r="G6516" s="9">
        <v>54</v>
      </c>
      <c r="H6516" s="9">
        <v>2</v>
      </c>
      <c r="I6516" s="9">
        <v>4</v>
      </c>
      <c r="J6516" s="9">
        <v>-11.244</v>
      </c>
      <c r="K6516" s="9">
        <v>140.81600000000003</v>
      </c>
      <c r="L6516" s="9">
        <v>140.91600000000005</v>
      </c>
    </row>
    <row r="6517" spans="6:12">
      <c r="F6517" s="9">
        <v>6498</v>
      </c>
      <c r="G6517" s="9">
        <v>40</v>
      </c>
      <c r="H6517" s="9">
        <v>2</v>
      </c>
      <c r="I6517" s="9">
        <v>3</v>
      </c>
      <c r="J6517" s="9">
        <v>-120.56</v>
      </c>
      <c r="K6517" s="9">
        <v>78.439999999999969</v>
      </c>
      <c r="L6517" s="9">
        <v>76.04000000000002</v>
      </c>
    </row>
    <row r="6518" spans="6:12">
      <c r="F6518" s="9">
        <v>6499</v>
      </c>
      <c r="G6518" s="9">
        <v>27</v>
      </c>
      <c r="H6518" s="9">
        <v>1</v>
      </c>
      <c r="I6518" s="9">
        <v>9</v>
      </c>
      <c r="J6518" s="9">
        <v>157.55299999999994</v>
      </c>
      <c r="K6518" s="9">
        <v>18.88300000000001</v>
      </c>
      <c r="L6518" s="9">
        <v>18.733000000000033</v>
      </c>
    </row>
    <row r="6519" spans="6:12">
      <c r="F6519" s="9">
        <v>6500</v>
      </c>
      <c r="G6519" s="9">
        <v>47</v>
      </c>
      <c r="H6519" s="9">
        <v>1</v>
      </c>
      <c r="I6519" s="9">
        <v>8</v>
      </c>
      <c r="J6519" s="9">
        <v>161.30099999999999</v>
      </c>
      <c r="K6519" s="9">
        <v>59.030999999999963</v>
      </c>
      <c r="L6519" s="9">
        <v>61.481000000000037</v>
      </c>
    </row>
    <row r="6520" spans="6:12">
      <c r="F6520" s="9">
        <v>6501</v>
      </c>
      <c r="G6520" s="9">
        <v>55</v>
      </c>
      <c r="H6520" s="9">
        <v>2</v>
      </c>
      <c r="I6520" s="9">
        <v>6</v>
      </c>
      <c r="J6520" s="9">
        <v>99.774999999999949</v>
      </c>
      <c r="K6520" s="9">
        <v>166.32499999999993</v>
      </c>
      <c r="L6520" s="9">
        <v>167.37500000000006</v>
      </c>
    </row>
    <row r="6521" spans="6:12">
      <c r="F6521" s="9">
        <v>6502</v>
      </c>
      <c r="G6521" s="9">
        <v>26</v>
      </c>
      <c r="H6521" s="9">
        <v>3</v>
      </c>
      <c r="I6521" s="9">
        <v>9</v>
      </c>
      <c r="J6521" s="9">
        <v>99.134000000000015</v>
      </c>
      <c r="K6521" s="9">
        <v>132.97399999999999</v>
      </c>
      <c r="L6521" s="9">
        <v>129.07400000000001</v>
      </c>
    </row>
    <row r="6522" spans="6:12">
      <c r="F6522" s="9">
        <v>6503</v>
      </c>
      <c r="G6522" s="9">
        <v>38</v>
      </c>
      <c r="H6522" s="9">
        <v>2</v>
      </c>
      <c r="I6522" s="9">
        <v>8</v>
      </c>
      <c r="J6522" s="9">
        <v>118.48400000000001</v>
      </c>
      <c r="K6522" s="9">
        <v>105.10399999999998</v>
      </c>
      <c r="L6522" s="9">
        <v>104.40400000000002</v>
      </c>
    </row>
    <row r="6523" spans="6:12">
      <c r="F6523" s="9">
        <v>6504</v>
      </c>
      <c r="G6523" s="9">
        <v>54</v>
      </c>
      <c r="H6523" s="9">
        <v>2</v>
      </c>
      <c r="I6523" s="9">
        <v>3</v>
      </c>
      <c r="J6523" s="9">
        <v>-78.447999999999979</v>
      </c>
      <c r="K6523" s="9">
        <v>116.21199999999999</v>
      </c>
      <c r="L6523" s="9">
        <v>115.91200000000003</v>
      </c>
    </row>
    <row r="6524" spans="6:12">
      <c r="F6524" s="9">
        <v>6505</v>
      </c>
      <c r="G6524" s="9">
        <v>37</v>
      </c>
      <c r="H6524" s="9">
        <v>2</v>
      </c>
      <c r="I6524" s="9">
        <v>4</v>
      </c>
      <c r="J6524" s="9">
        <v>-55.59699999999998</v>
      </c>
      <c r="K6524" s="9">
        <v>101.73299999999999</v>
      </c>
      <c r="L6524" s="9">
        <v>99.282999999999987</v>
      </c>
    </row>
    <row r="6525" spans="6:12">
      <c r="F6525" s="9">
        <v>6506</v>
      </c>
      <c r="G6525" s="9">
        <v>30</v>
      </c>
      <c r="H6525" s="9">
        <v>1</v>
      </c>
      <c r="I6525" s="9">
        <v>9</v>
      </c>
      <c r="J6525" s="9">
        <v>151.24999999999991</v>
      </c>
      <c r="K6525" s="9">
        <v>11.649999999999977</v>
      </c>
      <c r="L6525" s="9">
        <v>11.949999999999989</v>
      </c>
    </row>
    <row r="6526" spans="6:12">
      <c r="F6526" s="9">
        <v>6507</v>
      </c>
      <c r="G6526" s="9">
        <v>42</v>
      </c>
      <c r="H6526" s="9">
        <v>1</v>
      </c>
      <c r="I6526" s="9">
        <v>4</v>
      </c>
      <c r="J6526" s="9">
        <v>55.028000000000006</v>
      </c>
      <c r="K6526" s="9">
        <v>124.708</v>
      </c>
      <c r="L6526" s="9">
        <v>124.80799999999999</v>
      </c>
    </row>
    <row r="6527" spans="6:12">
      <c r="F6527" s="9">
        <v>6508</v>
      </c>
      <c r="G6527" s="9">
        <v>44</v>
      </c>
      <c r="H6527" s="9">
        <v>3</v>
      </c>
      <c r="I6527" s="9">
        <v>9</v>
      </c>
      <c r="J6527" s="9">
        <v>98.305999999999983</v>
      </c>
      <c r="K6527" s="9">
        <v>126.56599999999992</v>
      </c>
      <c r="L6527" s="9">
        <v>125.36599999999999</v>
      </c>
    </row>
    <row r="6528" spans="6:12">
      <c r="F6528" s="9">
        <v>6509</v>
      </c>
      <c r="G6528" s="9">
        <v>45</v>
      </c>
      <c r="H6528" s="9">
        <v>1</v>
      </c>
      <c r="I6528" s="9">
        <v>6</v>
      </c>
      <c r="J6528" s="9">
        <v>127.38499999999996</v>
      </c>
      <c r="K6528" s="9">
        <v>110.93499999999995</v>
      </c>
      <c r="L6528" s="9">
        <v>112.285</v>
      </c>
    </row>
    <row r="6529" spans="6:12">
      <c r="F6529" s="9">
        <v>6510</v>
      </c>
      <c r="G6529" s="9">
        <v>33</v>
      </c>
      <c r="H6529" s="9">
        <v>2</v>
      </c>
      <c r="I6529" s="9">
        <v>9</v>
      </c>
      <c r="J6529" s="9">
        <v>138.49699999999996</v>
      </c>
      <c r="K6529" s="9">
        <v>84.066999999999894</v>
      </c>
      <c r="L6529" s="9">
        <v>83.016999999999939</v>
      </c>
    </row>
    <row r="6530" spans="6:12">
      <c r="F6530" s="9">
        <v>6511</v>
      </c>
      <c r="G6530" s="9">
        <v>48</v>
      </c>
      <c r="H6530" s="9">
        <v>2</v>
      </c>
      <c r="I6530" s="9">
        <v>4</v>
      </c>
      <c r="J6530" s="9">
        <v>-35.807999999999993</v>
      </c>
      <c r="K6530" s="9">
        <v>118.11200000000002</v>
      </c>
      <c r="L6530" s="9">
        <v>117.31199999999998</v>
      </c>
    </row>
    <row r="6531" spans="6:12">
      <c r="F6531" s="9">
        <v>6512</v>
      </c>
      <c r="G6531" s="9">
        <v>40</v>
      </c>
      <c r="H6531" s="9">
        <v>2</v>
      </c>
      <c r="I6531" s="9">
        <v>7</v>
      </c>
      <c r="J6531" s="9">
        <v>91.039999999999964</v>
      </c>
      <c r="K6531" s="9">
        <v>119.63999999999993</v>
      </c>
      <c r="L6531" s="9">
        <v>118.84</v>
      </c>
    </row>
    <row r="6532" spans="6:12">
      <c r="F6532" s="9">
        <v>6513</v>
      </c>
      <c r="G6532" s="9">
        <v>25</v>
      </c>
      <c r="H6532" s="9">
        <v>3</v>
      </c>
      <c r="I6532" s="9">
        <v>8</v>
      </c>
      <c r="J6532" s="9">
        <v>62.484999999999957</v>
      </c>
      <c r="K6532" s="9">
        <v>139.23499999999996</v>
      </c>
      <c r="L6532" s="9">
        <v>134.78500000000003</v>
      </c>
    </row>
    <row r="6533" spans="6:12">
      <c r="F6533" s="9">
        <v>6514</v>
      </c>
      <c r="G6533" s="9">
        <v>34</v>
      </c>
      <c r="H6533" s="9">
        <v>2</v>
      </c>
      <c r="I6533" s="9">
        <v>3</v>
      </c>
      <c r="J6533" s="9">
        <v>-122.40800000000002</v>
      </c>
      <c r="K6533" s="9">
        <v>78.45199999999997</v>
      </c>
      <c r="L6533" s="9">
        <v>75.151999999999987</v>
      </c>
    </row>
    <row r="6534" spans="6:12">
      <c r="F6534" s="9">
        <v>6515</v>
      </c>
      <c r="G6534" s="9">
        <v>55</v>
      </c>
      <c r="H6534" s="9">
        <v>1</v>
      </c>
      <c r="I6534" s="9">
        <v>5</v>
      </c>
      <c r="J6534" s="9">
        <v>135.62499999999994</v>
      </c>
      <c r="K6534" s="9">
        <v>158.6749999999999</v>
      </c>
      <c r="L6534" s="9">
        <v>161.12500000000006</v>
      </c>
    </row>
    <row r="6535" spans="6:12">
      <c r="F6535" s="9">
        <v>6516</v>
      </c>
      <c r="G6535" s="9">
        <v>32</v>
      </c>
      <c r="H6535" s="9">
        <v>2</v>
      </c>
      <c r="I6535" s="9">
        <v>3</v>
      </c>
      <c r="J6535" s="9">
        <v>-120.864</v>
      </c>
      <c r="K6535" s="9">
        <v>80.615999999999985</v>
      </c>
      <c r="L6535" s="9">
        <v>77.015999999999991</v>
      </c>
    </row>
    <row r="6536" spans="6:12">
      <c r="F6536" s="9">
        <v>6517</v>
      </c>
      <c r="G6536" s="9">
        <v>38</v>
      </c>
      <c r="H6536" s="9">
        <v>3</v>
      </c>
      <c r="I6536" s="9">
        <v>3</v>
      </c>
      <c r="J6536" s="9">
        <v>-289.36599999999987</v>
      </c>
      <c r="K6536" s="9">
        <v>-3.646000000000015</v>
      </c>
      <c r="L6536" s="9">
        <v>-8.1459999999999297</v>
      </c>
    </row>
    <row r="6537" spans="6:12">
      <c r="F6537" s="9">
        <v>6518</v>
      </c>
      <c r="G6537" s="9">
        <v>51</v>
      </c>
      <c r="H6537" s="9">
        <v>1</v>
      </c>
      <c r="I6537" s="9">
        <v>5</v>
      </c>
      <c r="J6537" s="9">
        <v>117.66500000000005</v>
      </c>
      <c r="K6537" s="9">
        <v>141.95499999999996</v>
      </c>
      <c r="L6537" s="9">
        <v>143.80500000000009</v>
      </c>
    </row>
    <row r="6538" spans="6:12">
      <c r="F6538" s="9">
        <v>6519</v>
      </c>
      <c r="G6538" s="9">
        <v>23</v>
      </c>
      <c r="H6538" s="9">
        <v>1</v>
      </c>
      <c r="I6538" s="9">
        <v>5</v>
      </c>
      <c r="J6538" s="9">
        <v>112.90500000000003</v>
      </c>
      <c r="K6538" s="9">
        <v>145.875</v>
      </c>
      <c r="L6538" s="9">
        <v>143.52499999999998</v>
      </c>
    </row>
    <row r="6539" spans="6:12">
      <c r="F6539" s="9">
        <v>6520</v>
      </c>
      <c r="G6539" s="9">
        <v>46</v>
      </c>
      <c r="H6539" s="9">
        <v>1</v>
      </c>
      <c r="I6539" s="9">
        <v>9</v>
      </c>
      <c r="J6539" s="9">
        <v>158.67399999999992</v>
      </c>
      <c r="K6539" s="9">
        <v>14.113999999999976</v>
      </c>
      <c r="L6539" s="9">
        <v>16.814000000000021</v>
      </c>
    </row>
    <row r="6540" spans="6:12">
      <c r="F6540" s="9">
        <v>6521</v>
      </c>
      <c r="G6540" s="9">
        <v>27</v>
      </c>
      <c r="H6540" s="9">
        <v>3</v>
      </c>
      <c r="I6540" s="9">
        <v>3</v>
      </c>
      <c r="J6540" s="9">
        <v>-281.03899999999999</v>
      </c>
      <c r="K6540" s="9">
        <v>8.0910000000000082</v>
      </c>
      <c r="L6540" s="9">
        <v>1.9410000000000309</v>
      </c>
    </row>
    <row r="6541" spans="6:12">
      <c r="F6541" s="9">
        <v>6522</v>
      </c>
      <c r="G6541" s="9">
        <v>36</v>
      </c>
      <c r="H6541" s="9">
        <v>2</v>
      </c>
      <c r="I6541" s="9">
        <v>7</v>
      </c>
      <c r="J6541" s="9">
        <v>88.631999999999977</v>
      </c>
      <c r="K6541" s="9">
        <v>118.47199999999998</v>
      </c>
      <c r="L6541" s="9">
        <v>117.072</v>
      </c>
    </row>
    <row r="6542" spans="6:12">
      <c r="F6542" s="9">
        <v>6523</v>
      </c>
      <c r="G6542" s="9">
        <v>46</v>
      </c>
      <c r="H6542" s="9">
        <v>3</v>
      </c>
      <c r="I6542" s="9">
        <v>9</v>
      </c>
      <c r="J6542" s="9">
        <v>103.61400000000003</v>
      </c>
      <c r="K6542" s="9">
        <v>131.25399999999991</v>
      </c>
      <c r="L6542" s="9">
        <v>130.35399999999998</v>
      </c>
    </row>
    <row r="6543" spans="6:12">
      <c r="F6543" s="9">
        <v>6524</v>
      </c>
      <c r="G6543" s="9">
        <v>45</v>
      </c>
      <c r="H6543" s="9">
        <v>3</v>
      </c>
      <c r="I6543" s="9">
        <v>3</v>
      </c>
      <c r="J6543" s="9">
        <v>-277.65499999999992</v>
      </c>
      <c r="K6543" s="9">
        <v>5.8949999999999534</v>
      </c>
      <c r="L6543" s="9">
        <v>2.44500000000005</v>
      </c>
    </row>
    <row r="6544" spans="6:12">
      <c r="F6544" s="9">
        <v>6525</v>
      </c>
      <c r="G6544" s="9">
        <v>48</v>
      </c>
      <c r="H6544" s="9">
        <v>1</v>
      </c>
      <c r="I6544" s="9">
        <v>4</v>
      </c>
      <c r="J6544" s="9">
        <v>68.972000000000008</v>
      </c>
      <c r="K6544" s="9">
        <v>136.79200000000003</v>
      </c>
      <c r="L6544" s="9">
        <v>137.79200000000003</v>
      </c>
    </row>
    <row r="6545" spans="6:12">
      <c r="F6545" s="9">
        <v>6526</v>
      </c>
      <c r="G6545" s="9">
        <v>47</v>
      </c>
      <c r="H6545" s="9">
        <v>2</v>
      </c>
      <c r="I6545" s="9">
        <v>7</v>
      </c>
      <c r="J6545" s="9">
        <v>105.64899999999997</v>
      </c>
      <c r="K6545" s="9">
        <v>132.07899999999992</v>
      </c>
      <c r="L6545" s="9">
        <v>132.32900000000001</v>
      </c>
    </row>
    <row r="6546" spans="6:12">
      <c r="F6546" s="9">
        <v>6527</v>
      </c>
      <c r="G6546" s="9">
        <v>45</v>
      </c>
      <c r="H6546" s="9">
        <v>2</v>
      </c>
      <c r="I6546" s="9">
        <v>7</v>
      </c>
      <c r="J6546" s="9">
        <v>100.12499999999994</v>
      </c>
      <c r="K6546" s="9">
        <v>127.1749999999999</v>
      </c>
      <c r="L6546" s="9">
        <v>127.12499999999997</v>
      </c>
    </row>
    <row r="6547" spans="6:12">
      <c r="F6547" s="9">
        <v>6528</v>
      </c>
      <c r="G6547" s="9">
        <v>23</v>
      </c>
      <c r="H6547" s="9">
        <v>3</v>
      </c>
      <c r="I6547" s="9">
        <v>5</v>
      </c>
      <c r="J6547" s="9">
        <v>-106.09499999999997</v>
      </c>
      <c r="K6547" s="9">
        <v>99.07499999999996</v>
      </c>
      <c r="L6547" s="9">
        <v>93.124999999999972</v>
      </c>
    </row>
    <row r="6548" spans="6:12">
      <c r="F6548" s="9">
        <v>6529</v>
      </c>
      <c r="G6548" s="9">
        <v>24</v>
      </c>
      <c r="H6548" s="9">
        <v>3</v>
      </c>
      <c r="I6548" s="9">
        <v>9</v>
      </c>
      <c r="J6548" s="9">
        <v>104.62599999999998</v>
      </c>
      <c r="K6548" s="9">
        <v>139.08600000000001</v>
      </c>
      <c r="L6548" s="9">
        <v>134.88599999999997</v>
      </c>
    </row>
    <row r="6549" spans="6:12">
      <c r="F6549" s="9">
        <v>6530</v>
      </c>
      <c r="G6549" s="9">
        <v>26</v>
      </c>
      <c r="H6549" s="9">
        <v>2</v>
      </c>
      <c r="I6549" s="9">
        <v>6</v>
      </c>
      <c r="J6549" s="9">
        <v>62.915999999999968</v>
      </c>
      <c r="K6549" s="9">
        <v>138.45599999999996</v>
      </c>
      <c r="L6549" s="9">
        <v>135.15599999999995</v>
      </c>
    </row>
    <row r="6550" spans="6:12">
      <c r="F6550" s="9">
        <v>6531</v>
      </c>
      <c r="G6550" s="9">
        <v>53</v>
      </c>
      <c r="H6550" s="9">
        <v>2</v>
      </c>
      <c r="I6550" s="9">
        <v>8</v>
      </c>
      <c r="J6550" s="9">
        <v>157.97900000000001</v>
      </c>
      <c r="K6550" s="9">
        <v>139.94899999999996</v>
      </c>
      <c r="L6550" s="9">
        <v>141.499</v>
      </c>
    </row>
    <row r="6551" spans="6:12">
      <c r="F6551" s="9">
        <v>6532</v>
      </c>
      <c r="G6551" s="9">
        <v>51</v>
      </c>
      <c r="H6551" s="9">
        <v>1</v>
      </c>
      <c r="I6551" s="9">
        <v>8</v>
      </c>
      <c r="J6551" s="9">
        <v>175.01299999999998</v>
      </c>
      <c r="K6551" s="9">
        <v>71.502999999999943</v>
      </c>
      <c r="L6551" s="9">
        <v>74.553000000000097</v>
      </c>
    </row>
    <row r="6552" spans="6:12">
      <c r="F6552" s="9">
        <v>6533</v>
      </c>
      <c r="G6552" s="9">
        <v>49</v>
      </c>
      <c r="H6552" s="9">
        <v>1</v>
      </c>
      <c r="I6552" s="9">
        <v>4</v>
      </c>
      <c r="J6552" s="9">
        <v>72.241000000000042</v>
      </c>
      <c r="K6552" s="9">
        <v>139.75100000000003</v>
      </c>
      <c r="L6552" s="9">
        <v>140.90100000000001</v>
      </c>
    </row>
    <row r="6553" spans="6:12">
      <c r="F6553" s="9">
        <v>6534</v>
      </c>
      <c r="G6553" s="9">
        <v>30</v>
      </c>
      <c r="H6553" s="9">
        <v>3</v>
      </c>
      <c r="I6553" s="9">
        <v>7</v>
      </c>
      <c r="J6553" s="9">
        <v>3.3300000000000409</v>
      </c>
      <c r="K6553" s="9">
        <v>121.13</v>
      </c>
      <c r="L6553" s="9">
        <v>117.03000000000003</v>
      </c>
    </row>
    <row r="6554" spans="6:12">
      <c r="F6554" s="9">
        <v>6535</v>
      </c>
      <c r="G6554" s="9">
        <v>28</v>
      </c>
      <c r="H6554" s="9">
        <v>3</v>
      </c>
      <c r="I6554" s="9">
        <v>3</v>
      </c>
      <c r="J6554" s="9">
        <v>-283.1459999999999</v>
      </c>
      <c r="K6554" s="9">
        <v>5.6739999999999782</v>
      </c>
      <c r="L6554" s="9">
        <v>-0.32599999999999341</v>
      </c>
    </row>
    <row r="6555" spans="6:12">
      <c r="F6555" s="9">
        <v>6536</v>
      </c>
      <c r="G6555" s="9">
        <v>35</v>
      </c>
      <c r="H6555" s="9">
        <v>1</v>
      </c>
      <c r="I6555" s="9">
        <v>8</v>
      </c>
      <c r="J6555" s="9">
        <v>146.08499999999995</v>
      </c>
      <c r="K6555" s="9">
        <v>47.534999999999968</v>
      </c>
      <c r="L6555" s="9">
        <v>48.184999999999974</v>
      </c>
    </row>
    <row r="6556" spans="6:12">
      <c r="F6556" s="9">
        <v>6537</v>
      </c>
      <c r="G6556" s="9">
        <v>53</v>
      </c>
      <c r="H6556" s="9">
        <v>2</v>
      </c>
      <c r="I6556" s="9">
        <v>8</v>
      </c>
      <c r="J6556" s="9">
        <v>157.97900000000001</v>
      </c>
      <c r="K6556" s="9">
        <v>139.94899999999996</v>
      </c>
      <c r="L6556" s="9">
        <v>141.499</v>
      </c>
    </row>
    <row r="6557" spans="6:12">
      <c r="F6557" s="9">
        <v>6538</v>
      </c>
      <c r="G6557" s="9">
        <v>42</v>
      </c>
      <c r="H6557" s="9">
        <v>3</v>
      </c>
      <c r="I6557" s="9">
        <v>3</v>
      </c>
      <c r="J6557" s="9">
        <v>-284.29399999999998</v>
      </c>
      <c r="K6557" s="9">
        <v>0.18599999999997863</v>
      </c>
      <c r="L6557" s="9">
        <v>-3.7139999999999702</v>
      </c>
    </row>
    <row r="6558" spans="6:12">
      <c r="F6558" s="9">
        <v>6539</v>
      </c>
      <c r="G6558" s="9">
        <v>38</v>
      </c>
      <c r="H6558" s="9">
        <v>1</v>
      </c>
      <c r="I6558" s="9">
        <v>6</v>
      </c>
      <c r="J6558" s="9">
        <v>117.64799999999998</v>
      </c>
      <c r="K6558" s="9">
        <v>103.36799999999998</v>
      </c>
      <c r="L6558" s="9">
        <v>103.66800000000005</v>
      </c>
    </row>
    <row r="6559" spans="6:12">
      <c r="F6559" s="9">
        <v>6540</v>
      </c>
      <c r="G6559" s="9">
        <v>19</v>
      </c>
      <c r="H6559" s="9">
        <v>1</v>
      </c>
      <c r="I6559" s="9">
        <v>7</v>
      </c>
      <c r="J6559" s="9">
        <v>176.83299999999994</v>
      </c>
      <c r="K6559" s="9">
        <v>125.84299999999996</v>
      </c>
      <c r="L6559" s="9">
        <v>123.69300000000001</v>
      </c>
    </row>
    <row r="6560" spans="6:12">
      <c r="F6560" s="9">
        <v>6541</v>
      </c>
      <c r="G6560" s="9">
        <v>48</v>
      </c>
      <c r="H6560" s="9">
        <v>1</v>
      </c>
      <c r="I6560" s="9">
        <v>8</v>
      </c>
      <c r="J6560" s="9">
        <v>164.32399999999996</v>
      </c>
      <c r="K6560" s="9">
        <v>61.744000000000014</v>
      </c>
      <c r="L6560" s="9">
        <v>64.344000000000008</v>
      </c>
    </row>
    <row r="6561" spans="6:12">
      <c r="F6561" s="9">
        <v>6542</v>
      </c>
      <c r="G6561" s="9">
        <v>49</v>
      </c>
      <c r="H6561" s="9">
        <v>1</v>
      </c>
      <c r="I6561" s="9">
        <v>6</v>
      </c>
      <c r="J6561" s="9">
        <v>138.88900000000001</v>
      </c>
      <c r="K6561" s="9">
        <v>121.19900000000004</v>
      </c>
      <c r="L6561" s="9">
        <v>123.149</v>
      </c>
    </row>
    <row r="6562" spans="6:12">
      <c r="F6562" s="9">
        <v>6543</v>
      </c>
      <c r="G6562" s="9">
        <v>52</v>
      </c>
      <c r="H6562" s="9">
        <v>1</v>
      </c>
      <c r="I6562" s="9">
        <v>6</v>
      </c>
      <c r="J6562" s="9">
        <v>150.35199999999992</v>
      </c>
      <c r="K6562" s="9">
        <v>131.73199999999997</v>
      </c>
      <c r="L6562" s="9">
        <v>134.13200000000001</v>
      </c>
    </row>
    <row r="6563" spans="6:12">
      <c r="F6563" s="9">
        <v>6544</v>
      </c>
      <c r="G6563" s="9">
        <v>46</v>
      </c>
      <c r="H6563" s="9">
        <v>1</v>
      </c>
      <c r="I6563" s="9">
        <v>6</v>
      </c>
      <c r="J6563" s="9">
        <v>129.85599999999999</v>
      </c>
      <c r="K6563" s="9">
        <v>113.09599999999996</v>
      </c>
      <c r="L6563" s="9">
        <v>114.59599999999999</v>
      </c>
    </row>
    <row r="6564" spans="6:12">
      <c r="F6564" s="9">
        <v>6545</v>
      </c>
      <c r="G6564" s="9">
        <v>49</v>
      </c>
      <c r="H6564" s="9">
        <v>2</v>
      </c>
      <c r="I6564" s="9">
        <v>9</v>
      </c>
      <c r="J6564" s="9">
        <v>161.28099999999995</v>
      </c>
      <c r="K6564" s="9">
        <v>101.89099999999999</v>
      </c>
      <c r="L6564" s="9">
        <v>103.24099999999996</v>
      </c>
    </row>
    <row r="6565" spans="6:12">
      <c r="F6565" s="9">
        <v>6546</v>
      </c>
      <c r="G6565" s="9">
        <v>51</v>
      </c>
      <c r="H6565" s="9">
        <v>3</v>
      </c>
      <c r="I6565" s="9">
        <v>6</v>
      </c>
      <c r="J6565" s="9">
        <v>-25.078999999999894</v>
      </c>
      <c r="K6565" s="9">
        <v>128.81099999999998</v>
      </c>
      <c r="L6565" s="9">
        <v>127.46100000000013</v>
      </c>
    </row>
    <row r="6566" spans="6:12">
      <c r="F6566" s="9">
        <v>6547</v>
      </c>
      <c r="G6566" s="9">
        <v>40</v>
      </c>
      <c r="H6566" s="9">
        <v>1</v>
      </c>
      <c r="I6566" s="9">
        <v>4</v>
      </c>
      <c r="J6566" s="9">
        <v>52.539999999999992</v>
      </c>
      <c r="K6566" s="9">
        <v>122.83999999999995</v>
      </c>
      <c r="L6566" s="9">
        <v>122.64000000000001</v>
      </c>
    </row>
    <row r="6567" spans="6:12">
      <c r="F6567" s="9">
        <v>6548</v>
      </c>
      <c r="G6567" s="9">
        <v>39</v>
      </c>
      <c r="H6567" s="9">
        <v>1</v>
      </c>
      <c r="I6567" s="9">
        <v>6</v>
      </c>
      <c r="J6567" s="9">
        <v>118.22899999999997</v>
      </c>
      <c r="K6567" s="9">
        <v>103.63899999999997</v>
      </c>
      <c r="L6567" s="9">
        <v>104.08900000000001</v>
      </c>
    </row>
    <row r="6568" spans="6:12">
      <c r="F6568" s="9">
        <v>6549</v>
      </c>
      <c r="G6568" s="9">
        <v>47</v>
      </c>
      <c r="H6568" s="9">
        <v>3</v>
      </c>
      <c r="I6568" s="9">
        <v>4</v>
      </c>
      <c r="J6568" s="9">
        <v>-185.08699999999999</v>
      </c>
      <c r="K6568" s="9">
        <v>55.242999999999995</v>
      </c>
      <c r="L6568" s="9">
        <v>52.493000000000052</v>
      </c>
    </row>
    <row r="6569" spans="6:12">
      <c r="F6569" s="9">
        <v>6550</v>
      </c>
      <c r="G6569" s="9">
        <v>22</v>
      </c>
      <c r="H6569" s="9">
        <v>1</v>
      </c>
      <c r="I6569" s="9">
        <v>4</v>
      </c>
      <c r="J6569" s="9">
        <v>78.748000000000005</v>
      </c>
      <c r="K6569" s="9">
        <v>154.62799999999999</v>
      </c>
      <c r="L6569" s="9">
        <v>151.72800000000001</v>
      </c>
    </row>
    <row r="6570" spans="6:12">
      <c r="F6570" s="9">
        <v>6551</v>
      </c>
      <c r="G6570" s="9">
        <v>27</v>
      </c>
      <c r="H6570" s="9">
        <v>1</v>
      </c>
      <c r="I6570" s="9">
        <v>6</v>
      </c>
      <c r="J6570" s="9">
        <v>129.07699999999997</v>
      </c>
      <c r="K6570" s="9">
        <v>118.20699999999998</v>
      </c>
      <c r="L6570" s="9">
        <v>116.85700000000001</v>
      </c>
    </row>
    <row r="6571" spans="6:12">
      <c r="F6571" s="9">
        <v>6552</v>
      </c>
      <c r="G6571" s="9">
        <v>44</v>
      </c>
      <c r="H6571" s="9">
        <v>1</v>
      </c>
      <c r="I6571" s="9">
        <v>7</v>
      </c>
      <c r="J6571" s="9">
        <v>144.25799999999998</v>
      </c>
      <c r="K6571" s="9">
        <v>85.517999999999972</v>
      </c>
      <c r="L6571" s="9">
        <v>87.117999999999995</v>
      </c>
    </row>
    <row r="6572" spans="6:12">
      <c r="F6572" s="9">
        <v>6553</v>
      </c>
      <c r="G6572" s="9">
        <v>24</v>
      </c>
      <c r="H6572" s="9">
        <v>3</v>
      </c>
      <c r="I6572" s="9">
        <v>5</v>
      </c>
      <c r="J6572" s="9">
        <v>-109.26999999999992</v>
      </c>
      <c r="K6572" s="9">
        <v>95.59</v>
      </c>
      <c r="L6572" s="9">
        <v>89.789999999999992</v>
      </c>
    </row>
    <row r="6573" spans="6:12">
      <c r="F6573" s="9">
        <v>6554</v>
      </c>
      <c r="G6573" s="9">
        <v>43</v>
      </c>
      <c r="H6573" s="9">
        <v>2</v>
      </c>
      <c r="I6573" s="9">
        <v>6</v>
      </c>
      <c r="J6573" s="9">
        <v>56.982999999999976</v>
      </c>
      <c r="K6573" s="9">
        <v>127.25299999999996</v>
      </c>
      <c r="L6573" s="9">
        <v>126.50300000000001</v>
      </c>
    </row>
    <row r="6574" spans="6:12">
      <c r="F6574" s="9">
        <v>6555</v>
      </c>
      <c r="G6574" s="9">
        <v>39</v>
      </c>
      <c r="H6574" s="9">
        <v>3</v>
      </c>
      <c r="I6574" s="9">
        <v>4</v>
      </c>
      <c r="J6574" s="9">
        <v>-201.75899999999996</v>
      </c>
      <c r="K6574" s="9">
        <v>41.050999999999959</v>
      </c>
      <c r="L6574" s="9">
        <v>37.101000000000028</v>
      </c>
    </row>
    <row r="6575" spans="6:12">
      <c r="F6575" s="9">
        <v>6556</v>
      </c>
      <c r="G6575" s="9">
        <v>21</v>
      </c>
      <c r="H6575" s="9">
        <v>2</v>
      </c>
      <c r="I6575" s="9">
        <v>7</v>
      </c>
      <c r="J6575" s="9">
        <v>118.07699999999997</v>
      </c>
      <c r="K6575" s="9">
        <v>152.56699999999995</v>
      </c>
      <c r="L6575" s="9">
        <v>148.91699999999997</v>
      </c>
    </row>
    <row r="6576" spans="6:12">
      <c r="F6576" s="9">
        <v>6557</v>
      </c>
      <c r="G6576" s="9">
        <v>24</v>
      </c>
      <c r="H6576" s="9">
        <v>2</v>
      </c>
      <c r="I6576" s="9">
        <v>7</v>
      </c>
      <c r="J6576" s="9">
        <v>107.32799999999995</v>
      </c>
      <c r="K6576" s="9">
        <v>140.88799999999995</v>
      </c>
      <c r="L6576" s="9">
        <v>137.68799999999999</v>
      </c>
    </row>
    <row r="6577" spans="6:12">
      <c r="F6577" s="9">
        <v>6558</v>
      </c>
      <c r="G6577" s="9">
        <v>19</v>
      </c>
      <c r="H6577" s="9">
        <v>2</v>
      </c>
      <c r="I6577" s="9">
        <v>8</v>
      </c>
      <c r="J6577" s="9">
        <v>155.66699999999997</v>
      </c>
      <c r="K6577" s="9">
        <v>148.17699999999996</v>
      </c>
      <c r="L6577" s="9">
        <v>144.62700000000001</v>
      </c>
    </row>
    <row r="6578" spans="6:12">
      <c r="F6578" s="9">
        <v>6559</v>
      </c>
      <c r="G6578" s="9">
        <v>29</v>
      </c>
      <c r="H6578" s="9">
        <v>3</v>
      </c>
      <c r="I6578" s="9">
        <v>3</v>
      </c>
      <c r="J6578" s="9">
        <v>-284.98299999999995</v>
      </c>
      <c r="K6578" s="9">
        <v>3.5270000000000152</v>
      </c>
      <c r="L6578" s="9">
        <v>-2.3229999999999507</v>
      </c>
    </row>
    <row r="6579" spans="6:12">
      <c r="F6579" s="9">
        <v>6560</v>
      </c>
      <c r="G6579" s="9">
        <v>23</v>
      </c>
      <c r="H6579" s="9">
        <v>3</v>
      </c>
      <c r="I6579" s="9">
        <v>8</v>
      </c>
      <c r="J6579" s="9">
        <v>68.528999999999996</v>
      </c>
      <c r="K6579" s="9">
        <v>145.89899999999994</v>
      </c>
      <c r="L6579" s="9">
        <v>141.14900000000006</v>
      </c>
    </row>
    <row r="6580" spans="6:12">
      <c r="F6580" s="9">
        <v>6561</v>
      </c>
      <c r="G6580" s="9">
        <v>20</v>
      </c>
      <c r="H6580" s="9">
        <v>1</v>
      </c>
      <c r="I6580" s="9">
        <v>9</v>
      </c>
      <c r="J6580" s="9">
        <v>181.70999999999992</v>
      </c>
      <c r="K6580" s="9">
        <v>45.210000000000008</v>
      </c>
      <c r="L6580" s="9">
        <v>44.010000000000019</v>
      </c>
    </row>
    <row r="6581" spans="6:12">
      <c r="F6581" s="9">
        <v>6562</v>
      </c>
      <c r="G6581" s="9">
        <v>25</v>
      </c>
      <c r="H6581" s="9">
        <v>3</v>
      </c>
      <c r="I6581" s="9">
        <v>6</v>
      </c>
      <c r="J6581" s="9">
        <v>-44.475000000000023</v>
      </c>
      <c r="K6581" s="9">
        <v>117.47499999999999</v>
      </c>
      <c r="L6581" s="9">
        <v>112.22500000000005</v>
      </c>
    </row>
    <row r="6582" spans="6:12">
      <c r="F6582" s="9">
        <v>6563</v>
      </c>
      <c r="G6582" s="9">
        <v>34</v>
      </c>
      <c r="H6582" s="9">
        <v>2</v>
      </c>
      <c r="I6582" s="9">
        <v>7</v>
      </c>
      <c r="J6582" s="9">
        <v>89.047999999999945</v>
      </c>
      <c r="K6582" s="9">
        <v>119.50799999999992</v>
      </c>
      <c r="L6582" s="9">
        <v>117.80799999999996</v>
      </c>
    </row>
    <row r="6583" spans="6:12">
      <c r="F6583" s="9">
        <v>6564</v>
      </c>
      <c r="G6583" s="9">
        <v>34</v>
      </c>
      <c r="H6583" s="9">
        <v>3</v>
      </c>
      <c r="I6583" s="9">
        <v>7</v>
      </c>
      <c r="J6583" s="9">
        <v>-0.14199999999993906</v>
      </c>
      <c r="K6583" s="9">
        <v>116.41799999999995</v>
      </c>
      <c r="L6583" s="9">
        <v>112.91800000000006</v>
      </c>
    </row>
    <row r="6584" spans="6:12">
      <c r="F6584" s="9">
        <v>6565</v>
      </c>
      <c r="G6584" s="9">
        <v>30</v>
      </c>
      <c r="H6584" s="9">
        <v>3</v>
      </c>
      <c r="I6584" s="9">
        <v>9</v>
      </c>
      <c r="J6584" s="9">
        <v>91.390000000000043</v>
      </c>
      <c r="K6584" s="9">
        <v>123.99000000000001</v>
      </c>
      <c r="L6584" s="9">
        <v>120.69000000000005</v>
      </c>
    </row>
    <row r="6585" spans="6:12">
      <c r="F6585" s="9">
        <v>6566</v>
      </c>
      <c r="G6585" s="9">
        <v>48</v>
      </c>
      <c r="H6585" s="9">
        <v>2</v>
      </c>
      <c r="I6585" s="9">
        <v>3</v>
      </c>
      <c r="J6585" s="9">
        <v>-102.97599999999997</v>
      </c>
      <c r="K6585" s="9">
        <v>93.544000000000025</v>
      </c>
      <c r="L6585" s="9">
        <v>92.344000000000008</v>
      </c>
    </row>
    <row r="6586" spans="6:12">
      <c r="F6586" s="9">
        <v>6567</v>
      </c>
      <c r="G6586" s="9">
        <v>34</v>
      </c>
      <c r="H6586" s="9">
        <v>3</v>
      </c>
      <c r="I6586" s="9">
        <v>7</v>
      </c>
      <c r="J6586" s="9">
        <v>-0.14199999999993906</v>
      </c>
      <c r="K6586" s="9">
        <v>116.41799999999995</v>
      </c>
      <c r="L6586" s="9">
        <v>112.91800000000006</v>
      </c>
    </row>
    <row r="6587" spans="6:12">
      <c r="F6587" s="9">
        <v>6568</v>
      </c>
      <c r="G6587" s="9">
        <v>48</v>
      </c>
      <c r="H6587" s="9">
        <v>3</v>
      </c>
      <c r="I6587" s="9">
        <v>4</v>
      </c>
      <c r="J6587" s="9">
        <v>-181.7879999999999</v>
      </c>
      <c r="K6587" s="9">
        <v>58.231999999999999</v>
      </c>
      <c r="L6587" s="9">
        <v>55.632000000000005</v>
      </c>
    </row>
    <row r="6588" spans="6:12">
      <c r="F6588" s="9">
        <v>6569</v>
      </c>
      <c r="G6588" s="9">
        <v>34</v>
      </c>
      <c r="H6588" s="9">
        <v>1</v>
      </c>
      <c r="I6588" s="9">
        <v>6</v>
      </c>
      <c r="J6588" s="9">
        <v>118.02399999999996</v>
      </c>
      <c r="K6588" s="9">
        <v>104.98399999999997</v>
      </c>
      <c r="L6588" s="9">
        <v>104.68399999999998</v>
      </c>
    </row>
    <row r="6589" spans="6:12">
      <c r="F6589" s="9">
        <v>6570</v>
      </c>
      <c r="G6589" s="9">
        <v>48</v>
      </c>
      <c r="H6589" s="9">
        <v>2</v>
      </c>
      <c r="I6589" s="9">
        <v>6</v>
      </c>
      <c r="J6589" s="9">
        <v>70.087999999999994</v>
      </c>
      <c r="K6589" s="9">
        <v>138.80799999999999</v>
      </c>
      <c r="L6589" s="9">
        <v>138.80799999999999</v>
      </c>
    </row>
    <row r="6590" spans="6:12">
      <c r="F6590" s="9">
        <v>6571</v>
      </c>
      <c r="G6590" s="9">
        <v>37</v>
      </c>
      <c r="H6590" s="9">
        <v>3</v>
      </c>
      <c r="I6590" s="9">
        <v>5</v>
      </c>
      <c r="J6590" s="9">
        <v>-125.97499999999991</v>
      </c>
      <c r="K6590" s="9">
        <v>74.85499999999999</v>
      </c>
      <c r="L6590" s="9">
        <v>71.005000000000024</v>
      </c>
    </row>
    <row r="6591" spans="6:12">
      <c r="F6591" s="9">
        <v>6572</v>
      </c>
      <c r="G6591" s="9">
        <v>22</v>
      </c>
      <c r="H6591" s="9">
        <v>2</v>
      </c>
      <c r="I6591" s="9">
        <v>9</v>
      </c>
      <c r="J6591" s="9">
        <v>162.92799999999994</v>
      </c>
      <c r="K6591" s="9">
        <v>111.90799999999993</v>
      </c>
      <c r="L6591" s="9">
        <v>109.20799999999994</v>
      </c>
    </row>
    <row r="6592" spans="6:12">
      <c r="F6592" s="9">
        <v>6573</v>
      </c>
      <c r="G6592" s="9">
        <v>30</v>
      </c>
      <c r="H6592" s="9">
        <v>2</v>
      </c>
      <c r="I6592" s="9">
        <v>5</v>
      </c>
      <c r="J6592" s="9">
        <v>6.4000000000000341</v>
      </c>
      <c r="K6592" s="9">
        <v>123.29999999999998</v>
      </c>
      <c r="L6592" s="9">
        <v>120.19999999999999</v>
      </c>
    </row>
    <row r="6593" spans="6:12">
      <c r="F6593" s="9">
        <v>6574</v>
      </c>
      <c r="G6593" s="9">
        <v>22</v>
      </c>
      <c r="H6593" s="9">
        <v>1</v>
      </c>
      <c r="I6593" s="9">
        <v>8</v>
      </c>
      <c r="J6593" s="9">
        <v>173.47599999999991</v>
      </c>
      <c r="K6593" s="9">
        <v>78.95599999999996</v>
      </c>
      <c r="L6593" s="9">
        <v>77.655999999999977</v>
      </c>
    </row>
    <row r="6594" spans="6:12">
      <c r="F6594" s="9">
        <v>6575</v>
      </c>
      <c r="G6594" s="9">
        <v>53</v>
      </c>
      <c r="H6594" s="9">
        <v>1</v>
      </c>
      <c r="I6594" s="9">
        <v>9</v>
      </c>
      <c r="J6594" s="9">
        <v>183.6569999999999</v>
      </c>
      <c r="K6594" s="9">
        <v>36.926999999999907</v>
      </c>
      <c r="L6594" s="9">
        <v>40.676999999999992</v>
      </c>
    </row>
    <row r="6595" spans="6:12">
      <c r="F6595" s="9">
        <v>6576</v>
      </c>
      <c r="G6595" s="9">
        <v>27</v>
      </c>
      <c r="H6595" s="9">
        <v>3</v>
      </c>
      <c r="I6595" s="9">
        <v>4</v>
      </c>
      <c r="J6595" s="9">
        <v>-194.3669999999999</v>
      </c>
      <c r="K6595" s="9">
        <v>52.162999999999982</v>
      </c>
      <c r="L6595" s="9">
        <v>46.413000000000011</v>
      </c>
    </row>
    <row r="6596" spans="6:12">
      <c r="F6596" s="9">
        <v>6577</v>
      </c>
      <c r="G6596" s="9">
        <v>50</v>
      </c>
      <c r="H6596" s="9">
        <v>2</v>
      </c>
      <c r="I6596" s="9">
        <v>4</v>
      </c>
      <c r="J6596" s="9">
        <v>-28.700000000000017</v>
      </c>
      <c r="K6596" s="9">
        <v>124.60000000000001</v>
      </c>
      <c r="L6596" s="9">
        <v>124.09999999999998</v>
      </c>
    </row>
    <row r="6597" spans="6:12">
      <c r="F6597" s="9">
        <v>6578</v>
      </c>
      <c r="G6597" s="9">
        <v>21</v>
      </c>
      <c r="H6597" s="9">
        <v>1</v>
      </c>
      <c r="I6597" s="9">
        <v>8</v>
      </c>
      <c r="J6597" s="9">
        <v>177.47299999999996</v>
      </c>
      <c r="K6597" s="9">
        <v>83.262999999999963</v>
      </c>
      <c r="L6597" s="9">
        <v>81.812999999999974</v>
      </c>
    </row>
    <row r="6598" spans="6:12">
      <c r="F6598" s="9">
        <v>6579</v>
      </c>
      <c r="G6598" s="9">
        <v>22</v>
      </c>
      <c r="H6598" s="9">
        <v>3</v>
      </c>
      <c r="I6598" s="9">
        <v>5</v>
      </c>
      <c r="J6598" s="9">
        <v>-102.64999999999998</v>
      </c>
      <c r="K6598" s="9">
        <v>102.82999999999996</v>
      </c>
      <c r="L6598" s="9">
        <v>96.72999999999999</v>
      </c>
    </row>
    <row r="6599" spans="6:12">
      <c r="F6599" s="9">
        <v>6580</v>
      </c>
      <c r="G6599" s="9">
        <v>44</v>
      </c>
      <c r="H6599" s="9">
        <v>3</v>
      </c>
      <c r="I6599" s="9">
        <v>5</v>
      </c>
      <c r="J6599" s="9">
        <v>-116.06999999999988</v>
      </c>
      <c r="K6599" s="9">
        <v>82.589999999999918</v>
      </c>
      <c r="L6599" s="9">
        <v>79.789999999999964</v>
      </c>
    </row>
    <row r="6600" spans="6:12">
      <c r="F6600" s="9">
        <v>6581</v>
      </c>
      <c r="G6600" s="9">
        <v>24</v>
      </c>
      <c r="H6600" s="9">
        <v>1</v>
      </c>
      <c r="I6600" s="9">
        <v>4</v>
      </c>
      <c r="J6600" s="9">
        <v>71.515999999999991</v>
      </c>
      <c r="K6600" s="9">
        <v>146.77599999999995</v>
      </c>
      <c r="L6600" s="9">
        <v>144.17599999999999</v>
      </c>
    </row>
    <row r="6601" spans="6:12">
      <c r="F6601" s="9">
        <v>6582</v>
      </c>
      <c r="G6601" s="9">
        <v>19</v>
      </c>
      <c r="H6601" s="9">
        <v>2</v>
      </c>
      <c r="I6601" s="9">
        <v>9</v>
      </c>
      <c r="J6601" s="9">
        <v>175.26099999999994</v>
      </c>
      <c r="K6601" s="9">
        <v>125.17099999999996</v>
      </c>
      <c r="L6601" s="9">
        <v>122.02099999999999</v>
      </c>
    </row>
    <row r="6602" spans="6:12">
      <c r="F6602" s="9">
        <v>6583</v>
      </c>
      <c r="G6602" s="9">
        <v>53</v>
      </c>
      <c r="H6602" s="9">
        <v>2</v>
      </c>
      <c r="I6602" s="9">
        <v>8</v>
      </c>
      <c r="J6602" s="9">
        <v>157.97900000000001</v>
      </c>
      <c r="K6602" s="9">
        <v>139.94899999999996</v>
      </c>
      <c r="L6602" s="9">
        <v>141.499</v>
      </c>
    </row>
    <row r="6603" spans="6:12">
      <c r="F6603" s="9">
        <v>6584</v>
      </c>
      <c r="G6603" s="9">
        <v>26</v>
      </c>
      <c r="H6603" s="9">
        <v>2</v>
      </c>
      <c r="I6603" s="9">
        <v>4</v>
      </c>
      <c r="J6603" s="9">
        <v>-42.71599999999998</v>
      </c>
      <c r="K6603" s="9">
        <v>118.02399999999997</v>
      </c>
      <c r="L6603" s="9">
        <v>113.92399999999998</v>
      </c>
    </row>
    <row r="6604" spans="6:12">
      <c r="F6604" s="9">
        <v>6585</v>
      </c>
      <c r="G6604" s="9">
        <v>46</v>
      </c>
      <c r="H6604" s="9">
        <v>2</v>
      </c>
      <c r="I6604" s="9">
        <v>4</v>
      </c>
      <c r="J6604" s="9">
        <v>-41.835999999999956</v>
      </c>
      <c r="K6604" s="9">
        <v>112.70399999999998</v>
      </c>
      <c r="L6604" s="9">
        <v>111.60399999999998</v>
      </c>
    </row>
    <row r="6605" spans="6:12">
      <c r="F6605" s="9">
        <v>6586</v>
      </c>
      <c r="G6605" s="9">
        <v>37</v>
      </c>
      <c r="H6605" s="9">
        <v>3</v>
      </c>
      <c r="I6605" s="9">
        <v>3</v>
      </c>
      <c r="J6605" s="9">
        <v>-289.95899999999995</v>
      </c>
      <c r="K6605" s="9">
        <v>-3.929000000000002</v>
      </c>
      <c r="L6605" s="9">
        <v>-8.5789999999999509</v>
      </c>
    </row>
    <row r="6606" spans="6:12">
      <c r="F6606" s="9">
        <v>6587</v>
      </c>
      <c r="G6606" s="9">
        <v>42</v>
      </c>
      <c r="H6606" s="9">
        <v>3</v>
      </c>
      <c r="I6606" s="9">
        <v>9</v>
      </c>
      <c r="J6606" s="9">
        <v>94.077999999999975</v>
      </c>
      <c r="K6606" s="9">
        <v>122.95799999999991</v>
      </c>
      <c r="L6606" s="9">
        <v>121.45799999999991</v>
      </c>
    </row>
    <row r="6607" spans="6:12">
      <c r="F6607" s="9">
        <v>6588</v>
      </c>
      <c r="G6607" s="9">
        <v>30</v>
      </c>
      <c r="H6607" s="9">
        <v>3</v>
      </c>
      <c r="I6607" s="9">
        <v>7</v>
      </c>
      <c r="J6607" s="9">
        <v>3.3300000000000409</v>
      </c>
      <c r="K6607" s="9">
        <v>121.13</v>
      </c>
      <c r="L6607" s="9">
        <v>117.03000000000003</v>
      </c>
    </row>
    <row r="6608" spans="6:12">
      <c r="F6608" s="9">
        <v>6589</v>
      </c>
      <c r="G6608" s="9">
        <v>19</v>
      </c>
      <c r="H6608" s="9">
        <v>3</v>
      </c>
      <c r="I6608" s="9">
        <v>8</v>
      </c>
      <c r="J6608" s="9">
        <v>83.856999999999971</v>
      </c>
      <c r="K6608" s="9">
        <v>162.46699999999998</v>
      </c>
      <c r="L6608" s="9">
        <v>157.11700000000002</v>
      </c>
    </row>
    <row r="6609" spans="6:12">
      <c r="F6609" s="9">
        <v>6590</v>
      </c>
      <c r="G6609" s="9">
        <v>41</v>
      </c>
      <c r="H6609" s="9">
        <v>1</v>
      </c>
      <c r="I6609" s="9">
        <v>9</v>
      </c>
      <c r="J6609" s="9">
        <v>148.92899999999992</v>
      </c>
      <c r="K6609" s="9">
        <v>5.9189999999999543</v>
      </c>
      <c r="L6609" s="9">
        <v>7.8689999999999998</v>
      </c>
    </row>
    <row r="6610" spans="6:12">
      <c r="F6610" s="9">
        <v>6591</v>
      </c>
      <c r="G6610" s="9">
        <v>55</v>
      </c>
      <c r="H6610" s="9">
        <v>2</v>
      </c>
      <c r="I6610" s="9">
        <v>8</v>
      </c>
      <c r="J6610" s="9">
        <v>167.83499999999995</v>
      </c>
      <c r="K6610" s="9">
        <v>149.18499999999989</v>
      </c>
      <c r="L6610" s="9">
        <v>151.035</v>
      </c>
    </row>
    <row r="6611" spans="6:12">
      <c r="F6611" s="9">
        <v>6592</v>
      </c>
      <c r="G6611" s="9">
        <v>37</v>
      </c>
      <c r="H6611" s="9">
        <v>3</v>
      </c>
      <c r="I6611" s="9">
        <v>8</v>
      </c>
      <c r="J6611" s="9">
        <v>48.901000000000067</v>
      </c>
      <c r="K6611" s="9">
        <v>121.93099999999998</v>
      </c>
      <c r="L6611" s="9">
        <v>119.28100000000001</v>
      </c>
    </row>
    <row r="6612" spans="6:12">
      <c r="F6612" s="9">
        <v>6593</v>
      </c>
      <c r="G6612" s="9">
        <v>34</v>
      </c>
      <c r="H6612" s="9">
        <v>3</v>
      </c>
      <c r="I6612" s="9">
        <v>6</v>
      </c>
      <c r="J6612" s="9">
        <v>-58.41599999999994</v>
      </c>
      <c r="K6612" s="9">
        <v>100.74399999999997</v>
      </c>
      <c r="L6612" s="9">
        <v>96.844000000000051</v>
      </c>
    </row>
    <row r="6613" spans="6:12">
      <c r="F6613" s="9">
        <v>6594</v>
      </c>
      <c r="G6613" s="9">
        <v>36</v>
      </c>
      <c r="H6613" s="9">
        <v>3</v>
      </c>
      <c r="I6613" s="9">
        <v>8</v>
      </c>
      <c r="J6613" s="9">
        <v>48.548000000000059</v>
      </c>
      <c r="K6613" s="9">
        <v>121.88799999999992</v>
      </c>
      <c r="L6613" s="9">
        <v>119.08800000000002</v>
      </c>
    </row>
    <row r="6614" spans="6:12">
      <c r="F6614" s="9">
        <v>6595</v>
      </c>
      <c r="G6614" s="9">
        <v>31</v>
      </c>
      <c r="H6614" s="9">
        <v>2</v>
      </c>
      <c r="I6614" s="9">
        <v>5</v>
      </c>
      <c r="J6614" s="9">
        <v>4.9650000000000318</v>
      </c>
      <c r="K6614" s="9">
        <v>121.55499999999998</v>
      </c>
      <c r="L6614" s="9">
        <v>118.60500000000002</v>
      </c>
    </row>
    <row r="6615" spans="6:12">
      <c r="F6615" s="9">
        <v>6596</v>
      </c>
      <c r="G6615" s="9">
        <v>30</v>
      </c>
      <c r="H6615" s="9">
        <v>2</v>
      </c>
      <c r="I6615" s="9">
        <v>9</v>
      </c>
      <c r="J6615" s="9">
        <v>141.91999999999993</v>
      </c>
      <c r="K6615" s="9">
        <v>88.419999999999959</v>
      </c>
      <c r="L6615" s="9">
        <v>86.920000000000016</v>
      </c>
    </row>
    <row r="6616" spans="6:12">
      <c r="F6616" s="9">
        <v>6597</v>
      </c>
      <c r="G6616" s="9">
        <v>29</v>
      </c>
      <c r="H6616" s="9">
        <v>3</v>
      </c>
      <c r="I6616" s="9">
        <v>5</v>
      </c>
      <c r="J6616" s="9">
        <v>-121.09499999999991</v>
      </c>
      <c r="K6616" s="9">
        <v>82.214999999999975</v>
      </c>
      <c r="L6616" s="9">
        <v>77.16500000000002</v>
      </c>
    </row>
    <row r="6617" spans="6:12">
      <c r="F6617" s="9">
        <v>6598</v>
      </c>
      <c r="G6617" s="9">
        <v>50</v>
      </c>
      <c r="H6617" s="9">
        <v>1</v>
      </c>
      <c r="I6617" s="9">
        <v>7</v>
      </c>
      <c r="J6617" s="9">
        <v>161.54999999999995</v>
      </c>
      <c r="K6617" s="9">
        <v>100.94999999999993</v>
      </c>
      <c r="L6617" s="9">
        <v>103.45000000000002</v>
      </c>
    </row>
    <row r="6618" spans="6:12">
      <c r="F6618" s="9">
        <v>6599</v>
      </c>
      <c r="G6618" s="9">
        <v>36</v>
      </c>
      <c r="H6618" s="9">
        <v>2</v>
      </c>
      <c r="I6618" s="9">
        <v>7</v>
      </c>
      <c r="J6618" s="9">
        <v>88.631999999999977</v>
      </c>
      <c r="K6618" s="9">
        <v>118.47199999999998</v>
      </c>
      <c r="L6618" s="9">
        <v>117.072</v>
      </c>
    </row>
    <row r="6619" spans="6:12">
      <c r="F6619" s="9">
        <v>6600</v>
      </c>
      <c r="G6619" s="9">
        <v>28</v>
      </c>
      <c r="H6619" s="9">
        <v>1</v>
      </c>
      <c r="I6619" s="9">
        <v>8</v>
      </c>
      <c r="J6619" s="9">
        <v>155.16399999999993</v>
      </c>
      <c r="K6619" s="9">
        <v>58.783999999999978</v>
      </c>
      <c r="L6619" s="9">
        <v>58.383999999999972</v>
      </c>
    </row>
    <row r="6620" spans="6:12">
      <c r="F6620" s="9">
        <v>6601</v>
      </c>
      <c r="G6620" s="9">
        <v>51</v>
      </c>
      <c r="H6620" s="9">
        <v>1</v>
      </c>
      <c r="I6620" s="9">
        <v>5</v>
      </c>
      <c r="J6620" s="9">
        <v>117.66500000000005</v>
      </c>
      <c r="K6620" s="9">
        <v>141.95499999999996</v>
      </c>
      <c r="L6620" s="9">
        <v>143.80500000000009</v>
      </c>
    </row>
    <row r="6621" spans="6:12">
      <c r="F6621" s="9">
        <v>6602</v>
      </c>
      <c r="G6621" s="9">
        <v>36</v>
      </c>
      <c r="H6621" s="9">
        <v>1</v>
      </c>
      <c r="I6621" s="9">
        <v>6</v>
      </c>
      <c r="J6621" s="9">
        <v>117.29599999999996</v>
      </c>
      <c r="K6621" s="9">
        <v>103.63599999999997</v>
      </c>
      <c r="L6621" s="9">
        <v>103.63600000000002</v>
      </c>
    </row>
    <row r="6622" spans="6:12">
      <c r="F6622" s="9">
        <v>6603</v>
      </c>
      <c r="G6622" s="9">
        <v>42</v>
      </c>
      <c r="H6622" s="9">
        <v>2</v>
      </c>
      <c r="I6622" s="9">
        <v>8</v>
      </c>
      <c r="J6622" s="9">
        <v>123.07599999999996</v>
      </c>
      <c r="K6622" s="9">
        <v>108.45599999999993</v>
      </c>
      <c r="L6622" s="9">
        <v>108.35599999999994</v>
      </c>
    </row>
    <row r="6623" spans="6:12">
      <c r="F6623" s="9">
        <v>6604</v>
      </c>
      <c r="G6623" s="9">
        <v>40</v>
      </c>
      <c r="H6623" s="9">
        <v>1</v>
      </c>
      <c r="I6623" s="9">
        <v>3</v>
      </c>
      <c r="J6623" s="9">
        <v>5.0499999999999829</v>
      </c>
      <c r="K6623" s="9">
        <v>117.94999999999996</v>
      </c>
      <c r="L6623" s="9">
        <v>117.35000000000002</v>
      </c>
    </row>
    <row r="6624" spans="6:12">
      <c r="F6624" s="9">
        <v>6605</v>
      </c>
      <c r="G6624" s="9">
        <v>41</v>
      </c>
      <c r="H6624" s="9">
        <v>3</v>
      </c>
      <c r="I6624" s="9">
        <v>6</v>
      </c>
      <c r="J6624" s="9">
        <v>-54.138999999999953</v>
      </c>
      <c r="K6624" s="9">
        <v>102.85099999999994</v>
      </c>
      <c r="L6624" s="9">
        <v>100.00100000000003</v>
      </c>
    </row>
    <row r="6625" spans="6:12">
      <c r="F6625" s="9">
        <v>6606</v>
      </c>
      <c r="G6625" s="9">
        <v>24</v>
      </c>
      <c r="H6625" s="9">
        <v>2</v>
      </c>
      <c r="I6625" s="9">
        <v>8</v>
      </c>
      <c r="J6625" s="9">
        <v>136.43199999999993</v>
      </c>
      <c r="K6625" s="9">
        <v>127.39199999999994</v>
      </c>
      <c r="L6625" s="9">
        <v>124.59199999999996</v>
      </c>
    </row>
    <row r="6626" spans="6:12">
      <c r="F6626" s="9">
        <v>6607</v>
      </c>
      <c r="G6626" s="9">
        <v>34</v>
      </c>
      <c r="H6626" s="9">
        <v>1</v>
      </c>
      <c r="I6626" s="9">
        <v>7</v>
      </c>
      <c r="J6626" s="9">
        <v>137.03799999999995</v>
      </c>
      <c r="K6626" s="9">
        <v>81.397999999999968</v>
      </c>
      <c r="L6626" s="9">
        <v>81.49799999999999</v>
      </c>
    </row>
    <row r="6627" spans="6:12">
      <c r="F6627" s="9">
        <v>6608</v>
      </c>
      <c r="G6627" s="9">
        <v>38</v>
      </c>
      <c r="H6627" s="9">
        <v>3</v>
      </c>
      <c r="I6627" s="9">
        <v>5</v>
      </c>
      <c r="J6627" s="9">
        <v>-125.36999999999989</v>
      </c>
      <c r="K6627" s="9">
        <v>75.149999999999949</v>
      </c>
      <c r="L6627" s="9">
        <v>71.450000000000017</v>
      </c>
    </row>
    <row r="6628" spans="6:12">
      <c r="F6628" s="9">
        <v>6609</v>
      </c>
      <c r="G6628" s="9">
        <v>44</v>
      </c>
      <c r="H6628" s="9">
        <v>3</v>
      </c>
      <c r="I6628" s="9">
        <v>6</v>
      </c>
      <c r="J6628" s="9">
        <v>-48.255999999999915</v>
      </c>
      <c r="K6628" s="9">
        <v>107.80399999999997</v>
      </c>
      <c r="L6628" s="9">
        <v>105.40400000000005</v>
      </c>
    </row>
    <row r="6629" spans="6:12">
      <c r="F6629" s="9">
        <v>6610</v>
      </c>
      <c r="G6629" s="9">
        <v>53</v>
      </c>
      <c r="H6629" s="9">
        <v>3</v>
      </c>
      <c r="I6629" s="9">
        <v>5</v>
      </c>
      <c r="J6629" s="9">
        <v>-83.894999999999868</v>
      </c>
      <c r="K6629" s="9">
        <v>111.97499999999994</v>
      </c>
      <c r="L6629" s="9">
        <v>110.52500000000001</v>
      </c>
    </row>
    <row r="6630" spans="6:12">
      <c r="F6630" s="9">
        <v>6611</v>
      </c>
      <c r="G6630" s="9">
        <v>19</v>
      </c>
      <c r="H6630" s="9">
        <v>1</v>
      </c>
      <c r="I6630" s="9">
        <v>5</v>
      </c>
      <c r="J6630" s="9">
        <v>129.50500000000002</v>
      </c>
      <c r="K6630" s="9">
        <v>163.71499999999997</v>
      </c>
      <c r="L6630" s="9">
        <v>160.76500000000001</v>
      </c>
    </row>
    <row r="6631" spans="6:12">
      <c r="F6631" s="9">
        <v>6612</v>
      </c>
      <c r="G6631" s="9">
        <v>51</v>
      </c>
      <c r="H6631" s="9">
        <v>1</v>
      </c>
      <c r="I6631" s="9">
        <v>7</v>
      </c>
      <c r="J6631" s="9">
        <v>165.37700000000001</v>
      </c>
      <c r="K6631" s="9">
        <v>104.46699999999993</v>
      </c>
      <c r="L6631" s="9">
        <v>107.1170000000001</v>
      </c>
    </row>
    <row r="6632" spans="6:12">
      <c r="F6632" s="9">
        <v>6613</v>
      </c>
      <c r="G6632" s="9">
        <v>29</v>
      </c>
      <c r="H6632" s="9">
        <v>3</v>
      </c>
      <c r="I6632" s="9">
        <v>9</v>
      </c>
      <c r="J6632" s="9">
        <v>92.920999999999992</v>
      </c>
      <c r="K6632" s="9">
        <v>125.8309999999999</v>
      </c>
      <c r="L6632" s="9">
        <v>122.38099999999997</v>
      </c>
    </row>
    <row r="6633" spans="6:12">
      <c r="F6633" s="9">
        <v>6614</v>
      </c>
      <c r="G6633" s="9">
        <v>19</v>
      </c>
      <c r="H6633" s="9">
        <v>2</v>
      </c>
      <c r="I6633" s="9">
        <v>5</v>
      </c>
      <c r="J6633" s="9">
        <v>40.004999999999995</v>
      </c>
      <c r="K6633" s="9">
        <v>160.31499999999997</v>
      </c>
      <c r="L6633" s="9">
        <v>155.565</v>
      </c>
    </row>
    <row r="6634" spans="6:12">
      <c r="F6634" s="9">
        <v>6615</v>
      </c>
      <c r="G6634" s="9">
        <v>49</v>
      </c>
      <c r="H6634" s="9">
        <v>3</v>
      </c>
      <c r="I6634" s="9">
        <v>5</v>
      </c>
      <c r="J6634" s="9">
        <v>-100.89499999999987</v>
      </c>
      <c r="K6634" s="9">
        <v>96.215000000000003</v>
      </c>
      <c r="L6634" s="9">
        <v>94.164999999999992</v>
      </c>
    </row>
    <row r="6635" spans="6:12">
      <c r="F6635" s="9">
        <v>6616</v>
      </c>
      <c r="G6635" s="9">
        <v>46</v>
      </c>
      <c r="H6635" s="9">
        <v>2</v>
      </c>
      <c r="I6635" s="9">
        <v>3</v>
      </c>
      <c r="J6635" s="9">
        <v>-108.99199999999996</v>
      </c>
      <c r="K6635" s="9">
        <v>88.147999999999968</v>
      </c>
      <c r="L6635" s="9">
        <v>86.647999999999996</v>
      </c>
    </row>
    <row r="6636" spans="6:12">
      <c r="F6636" s="9">
        <v>6617</v>
      </c>
      <c r="G6636" s="9">
        <v>52</v>
      </c>
      <c r="H6636" s="9">
        <v>2</v>
      </c>
      <c r="I6636" s="9">
        <v>4</v>
      </c>
      <c r="J6636" s="9">
        <v>-20.512</v>
      </c>
      <c r="K6636" s="9">
        <v>132.16800000000003</v>
      </c>
      <c r="L6636" s="9">
        <v>131.96799999999996</v>
      </c>
    </row>
    <row r="6637" spans="6:12">
      <c r="F6637" s="9">
        <v>6618</v>
      </c>
      <c r="G6637" s="9">
        <v>45</v>
      </c>
      <c r="H6637" s="9">
        <v>3</v>
      </c>
      <c r="I6637" s="9">
        <v>5</v>
      </c>
      <c r="J6637" s="9">
        <v>-113.57499999999987</v>
      </c>
      <c r="K6637" s="9">
        <v>84.77499999999992</v>
      </c>
      <c r="L6637" s="9">
        <v>82.125</v>
      </c>
    </row>
    <row r="6638" spans="6:12">
      <c r="F6638" s="9">
        <v>6619</v>
      </c>
      <c r="G6638" s="9">
        <v>47</v>
      </c>
      <c r="H6638" s="9">
        <v>3</v>
      </c>
      <c r="I6638" s="9">
        <v>5</v>
      </c>
      <c r="J6638" s="9">
        <v>-107.77499999999986</v>
      </c>
      <c r="K6638" s="9">
        <v>89.954999999999956</v>
      </c>
      <c r="L6638" s="9">
        <v>87.605000000000047</v>
      </c>
    </row>
    <row r="6639" spans="6:12">
      <c r="F6639" s="9">
        <v>6620</v>
      </c>
      <c r="G6639" s="9">
        <v>49</v>
      </c>
      <c r="H6639" s="9">
        <v>1</v>
      </c>
      <c r="I6639" s="9">
        <v>5</v>
      </c>
      <c r="J6639" s="9">
        <v>110.30500000000006</v>
      </c>
      <c r="K6639" s="9">
        <v>135.21500000000006</v>
      </c>
      <c r="L6639" s="9">
        <v>136.76500000000001</v>
      </c>
    </row>
    <row r="6640" spans="6:12">
      <c r="F6640" s="9">
        <v>6621</v>
      </c>
      <c r="G6640" s="9">
        <v>40</v>
      </c>
      <c r="H6640" s="9">
        <v>3</v>
      </c>
      <c r="I6640" s="9">
        <v>7</v>
      </c>
      <c r="J6640" s="9">
        <v>2.7500000000000568</v>
      </c>
      <c r="K6640" s="9">
        <v>117.44999999999993</v>
      </c>
      <c r="L6640" s="9">
        <v>114.85000000000008</v>
      </c>
    </row>
    <row r="6641" spans="6:12">
      <c r="F6641" s="9">
        <v>6622</v>
      </c>
      <c r="G6641" s="9">
        <v>34</v>
      </c>
      <c r="H6641" s="9">
        <v>3</v>
      </c>
      <c r="I6641" s="9">
        <v>9</v>
      </c>
      <c r="J6641" s="9">
        <v>87.966000000000065</v>
      </c>
      <c r="K6641" s="9">
        <v>119.32599999999996</v>
      </c>
      <c r="L6641" s="9">
        <v>116.62600000000003</v>
      </c>
    </row>
    <row r="6642" spans="6:12">
      <c r="F6642" s="9">
        <v>6623</v>
      </c>
      <c r="G6642" s="9">
        <v>36</v>
      </c>
      <c r="H6642" s="9">
        <v>1</v>
      </c>
      <c r="I6642" s="9">
        <v>5</v>
      </c>
      <c r="J6642" s="9">
        <v>88.79000000000002</v>
      </c>
      <c r="K6642" s="9">
        <v>117.72999999999999</v>
      </c>
      <c r="L6642" s="9">
        <v>117.33000000000001</v>
      </c>
    </row>
    <row r="6643" spans="6:12">
      <c r="F6643" s="9">
        <v>6624</v>
      </c>
      <c r="G6643" s="9">
        <v>34</v>
      </c>
      <c r="H6643" s="9">
        <v>2</v>
      </c>
      <c r="I6643" s="9">
        <v>6</v>
      </c>
      <c r="J6643" s="9">
        <v>50.40399999999994</v>
      </c>
      <c r="K6643" s="9">
        <v>123.46399999999997</v>
      </c>
      <c r="L6643" s="9">
        <v>121.36399999999999</v>
      </c>
    </row>
    <row r="6644" spans="6:12">
      <c r="F6644" s="9">
        <v>6625</v>
      </c>
      <c r="G6644" s="9">
        <v>52</v>
      </c>
      <c r="H6644" s="9">
        <v>2</v>
      </c>
      <c r="I6644" s="9">
        <v>6</v>
      </c>
      <c r="J6644" s="9">
        <v>85.43199999999996</v>
      </c>
      <c r="K6644" s="9">
        <v>152.91199999999998</v>
      </c>
      <c r="L6644" s="9">
        <v>153.51199999999994</v>
      </c>
    </row>
    <row r="6645" spans="6:12">
      <c r="F6645" s="9">
        <v>6626</v>
      </c>
      <c r="G6645" s="9">
        <v>39</v>
      </c>
      <c r="H6645" s="9">
        <v>3</v>
      </c>
      <c r="I6645" s="9">
        <v>8</v>
      </c>
      <c r="J6645" s="9">
        <v>50.417000000000087</v>
      </c>
      <c r="K6645" s="9">
        <v>122.827</v>
      </c>
      <c r="L6645" s="9">
        <v>120.47700000000003</v>
      </c>
    </row>
    <row r="6646" spans="6:12">
      <c r="F6646" s="9">
        <v>6627</v>
      </c>
      <c r="G6646" s="9">
        <v>55</v>
      </c>
      <c r="H6646" s="9">
        <v>2</v>
      </c>
      <c r="I6646" s="9">
        <v>4</v>
      </c>
      <c r="J6646" s="9">
        <v>-6.2050000000000125</v>
      </c>
      <c r="K6646" s="9">
        <v>145.54499999999993</v>
      </c>
      <c r="L6646" s="9">
        <v>145.79500000000004</v>
      </c>
    </row>
    <row r="6647" spans="6:12">
      <c r="F6647" s="9">
        <v>6628</v>
      </c>
      <c r="G6647" s="9">
        <v>34</v>
      </c>
      <c r="H6647" s="9">
        <v>2</v>
      </c>
      <c r="I6647" s="9">
        <v>7</v>
      </c>
      <c r="J6647" s="9">
        <v>89.047999999999945</v>
      </c>
      <c r="K6647" s="9">
        <v>119.50799999999992</v>
      </c>
      <c r="L6647" s="9">
        <v>117.80799999999996</v>
      </c>
    </row>
    <row r="6648" spans="6:12">
      <c r="F6648" s="9">
        <v>6629</v>
      </c>
      <c r="G6648" s="9">
        <v>35</v>
      </c>
      <c r="H6648" s="9">
        <v>2</v>
      </c>
      <c r="I6648" s="9">
        <v>3</v>
      </c>
      <c r="J6648" s="9">
        <v>-122.77500000000001</v>
      </c>
      <c r="K6648" s="9">
        <v>77.774999999999977</v>
      </c>
      <c r="L6648" s="9">
        <v>74.624999999999972</v>
      </c>
    </row>
    <row r="6649" spans="6:12">
      <c r="F6649" s="9">
        <v>6630</v>
      </c>
      <c r="G6649" s="9">
        <v>41</v>
      </c>
      <c r="H6649" s="9">
        <v>3</v>
      </c>
      <c r="I6649" s="9">
        <v>8</v>
      </c>
      <c r="J6649" s="9">
        <v>53.013000000000034</v>
      </c>
      <c r="K6649" s="9">
        <v>124.80299999999994</v>
      </c>
      <c r="L6649" s="9">
        <v>122.75300000000004</v>
      </c>
    </row>
    <row r="6650" spans="6:12">
      <c r="F6650" s="9">
        <v>6631</v>
      </c>
      <c r="G6650" s="9">
        <v>40</v>
      </c>
      <c r="H6650" s="9">
        <v>3</v>
      </c>
      <c r="I6650" s="9">
        <v>3</v>
      </c>
      <c r="J6650" s="9">
        <v>-287.36999999999989</v>
      </c>
      <c r="K6650" s="9">
        <v>-2.2700000000000387</v>
      </c>
      <c r="L6650" s="9">
        <v>-6.469999999999942</v>
      </c>
    </row>
    <row r="6651" spans="6:12">
      <c r="F6651" s="9">
        <v>6632</v>
      </c>
      <c r="G6651" s="9">
        <v>36</v>
      </c>
      <c r="H6651" s="9">
        <v>1</v>
      </c>
      <c r="I6651" s="9">
        <v>4</v>
      </c>
      <c r="J6651" s="9">
        <v>50.804000000000002</v>
      </c>
      <c r="K6651" s="9">
        <v>122.34399999999999</v>
      </c>
      <c r="L6651" s="9">
        <v>121.54400000000001</v>
      </c>
    </row>
    <row r="6652" spans="6:12">
      <c r="F6652" s="9">
        <v>6633</v>
      </c>
      <c r="G6652" s="9">
        <v>23</v>
      </c>
      <c r="H6652" s="9">
        <v>3</v>
      </c>
      <c r="I6652" s="9">
        <v>7</v>
      </c>
      <c r="J6652" s="9">
        <v>19.801000000000045</v>
      </c>
      <c r="K6652" s="9">
        <v>139.77099999999996</v>
      </c>
      <c r="L6652" s="9">
        <v>134.62100000000004</v>
      </c>
    </row>
    <row r="6653" spans="6:12">
      <c r="F6653" s="9">
        <v>6634</v>
      </c>
      <c r="G6653" s="9">
        <v>51</v>
      </c>
      <c r="H6653" s="9">
        <v>2</v>
      </c>
      <c r="I6653" s="9">
        <v>8</v>
      </c>
      <c r="J6653" s="9">
        <v>149.20300000000003</v>
      </c>
      <c r="K6653" s="9">
        <v>131.79299999999998</v>
      </c>
      <c r="L6653" s="9">
        <v>133.04300000000006</v>
      </c>
    </row>
    <row r="6654" spans="6:12">
      <c r="F6654" s="9">
        <v>6635</v>
      </c>
      <c r="G6654" s="9">
        <v>42</v>
      </c>
      <c r="H6654" s="9">
        <v>1</v>
      </c>
      <c r="I6654" s="9">
        <v>3</v>
      </c>
      <c r="J6654" s="9">
        <v>7.5259999999999962</v>
      </c>
      <c r="K6654" s="9">
        <v>119.80599999999998</v>
      </c>
      <c r="L6654" s="9">
        <v>119.506</v>
      </c>
    </row>
    <row r="6655" spans="6:12">
      <c r="F6655" s="9">
        <v>6636</v>
      </c>
      <c r="G6655" s="9">
        <v>39</v>
      </c>
      <c r="H6655" s="9">
        <v>1</v>
      </c>
      <c r="I6655" s="9">
        <v>8</v>
      </c>
      <c r="J6655" s="9">
        <v>146.83699999999993</v>
      </c>
      <c r="K6655" s="9">
        <v>47.046999999999954</v>
      </c>
      <c r="L6655" s="9">
        <v>48.296999999999983</v>
      </c>
    </row>
    <row r="6656" spans="6:12">
      <c r="F6656" s="9">
        <v>6637</v>
      </c>
      <c r="G6656" s="9">
        <v>37</v>
      </c>
      <c r="H6656" s="9">
        <v>1</v>
      </c>
      <c r="I6656" s="9">
        <v>4</v>
      </c>
      <c r="J6656" s="9">
        <v>50.83300000000002</v>
      </c>
      <c r="K6656" s="9">
        <v>122.06300000000002</v>
      </c>
      <c r="L6656" s="9">
        <v>121.41300000000001</v>
      </c>
    </row>
    <row r="6657" spans="6:12">
      <c r="F6657" s="9">
        <v>6638</v>
      </c>
      <c r="G6657" s="9">
        <v>45</v>
      </c>
      <c r="H6657" s="9">
        <v>3</v>
      </c>
      <c r="I6657" s="9">
        <v>4</v>
      </c>
      <c r="J6657" s="9">
        <v>-190.875</v>
      </c>
      <c r="K6657" s="9">
        <v>50.07499999999996</v>
      </c>
      <c r="L6657" s="9">
        <v>47.025000000000034</v>
      </c>
    </row>
    <row r="6658" spans="6:12">
      <c r="F6658" s="9">
        <v>6639</v>
      </c>
      <c r="G6658" s="9">
        <v>47</v>
      </c>
      <c r="H6658" s="9">
        <v>1</v>
      </c>
      <c r="I6658" s="9">
        <v>9</v>
      </c>
      <c r="J6658" s="9">
        <v>161.43299999999994</v>
      </c>
      <c r="K6658" s="9">
        <v>16.562999999999988</v>
      </c>
      <c r="L6658" s="9">
        <v>19.413000000000068</v>
      </c>
    </row>
    <row r="6659" spans="6:12">
      <c r="F6659" s="9">
        <v>6640</v>
      </c>
      <c r="G6659" s="9">
        <v>48</v>
      </c>
      <c r="H6659" s="9">
        <v>3</v>
      </c>
      <c r="I6659" s="9">
        <v>5</v>
      </c>
      <c r="J6659" s="9">
        <v>-104.46999999999991</v>
      </c>
      <c r="K6659" s="9">
        <v>92.949999999999989</v>
      </c>
      <c r="L6659" s="9">
        <v>90.75</v>
      </c>
    </row>
    <row r="6660" spans="6:12">
      <c r="F6660" s="9">
        <v>6641</v>
      </c>
      <c r="G6660" s="9">
        <v>42</v>
      </c>
      <c r="H6660" s="9">
        <v>1</v>
      </c>
      <c r="I6660" s="9">
        <v>5</v>
      </c>
      <c r="J6660" s="9">
        <v>93.050000000000026</v>
      </c>
      <c r="K6660" s="9">
        <v>120.12999999999998</v>
      </c>
      <c r="L6660" s="9">
        <v>120.62999999999998</v>
      </c>
    </row>
    <row r="6661" spans="6:12">
      <c r="F6661" s="9">
        <v>6642</v>
      </c>
      <c r="G6661" s="9">
        <v>40</v>
      </c>
      <c r="H6661" s="9">
        <v>2</v>
      </c>
      <c r="I6661" s="9">
        <v>3</v>
      </c>
      <c r="J6661" s="9">
        <v>-120.56</v>
      </c>
      <c r="K6661" s="9">
        <v>78.439999999999969</v>
      </c>
      <c r="L6661" s="9">
        <v>76.04000000000002</v>
      </c>
    </row>
    <row r="6662" spans="6:12">
      <c r="F6662" s="9">
        <v>6643</v>
      </c>
      <c r="G6662" s="9">
        <v>50</v>
      </c>
      <c r="H6662" s="9">
        <v>3</v>
      </c>
      <c r="I6662" s="9">
        <v>4</v>
      </c>
      <c r="J6662" s="9">
        <v>-174.38</v>
      </c>
      <c r="K6662" s="9">
        <v>65.019999999999982</v>
      </c>
      <c r="L6662" s="9">
        <v>62.720000000000027</v>
      </c>
    </row>
    <row r="6663" spans="6:12">
      <c r="F6663" s="9">
        <v>6644</v>
      </c>
      <c r="G6663" s="9">
        <v>54</v>
      </c>
      <c r="H6663" s="9">
        <v>1</v>
      </c>
      <c r="I6663" s="9">
        <v>8</v>
      </c>
      <c r="J6663" s="9">
        <v>188.13199999999992</v>
      </c>
      <c r="K6663" s="9">
        <v>83.691999999999965</v>
      </c>
      <c r="L6663" s="9">
        <v>87.19200000000005</v>
      </c>
    </row>
    <row r="6664" spans="6:12">
      <c r="F6664" s="9">
        <v>6645</v>
      </c>
      <c r="G6664" s="9">
        <v>31</v>
      </c>
      <c r="H6664" s="9">
        <v>3</v>
      </c>
      <c r="I6664" s="9">
        <v>3</v>
      </c>
      <c r="J6664" s="9">
        <v>-287.84699999999992</v>
      </c>
      <c r="K6664" s="9">
        <v>4.2999999999977945E-2</v>
      </c>
      <c r="L6664" s="9">
        <v>-5.5069999999999482</v>
      </c>
    </row>
    <row r="6665" spans="6:12">
      <c r="F6665" s="9">
        <v>6646</v>
      </c>
      <c r="G6665" s="9">
        <v>39</v>
      </c>
      <c r="H6665" s="9">
        <v>1</v>
      </c>
      <c r="I6665" s="9">
        <v>5</v>
      </c>
      <c r="J6665" s="9">
        <v>89.705000000000013</v>
      </c>
      <c r="K6665" s="9">
        <v>117.71499999999997</v>
      </c>
      <c r="L6665" s="9">
        <v>117.76499999999999</v>
      </c>
    </row>
    <row r="6666" spans="6:12">
      <c r="F6666" s="9">
        <v>6647</v>
      </c>
      <c r="G6666" s="9">
        <v>40</v>
      </c>
      <c r="H6666" s="9">
        <v>3</v>
      </c>
      <c r="I6666" s="9">
        <v>8</v>
      </c>
      <c r="J6666" s="9">
        <v>51.580000000000098</v>
      </c>
      <c r="K6666" s="9">
        <v>123.67999999999995</v>
      </c>
      <c r="L6666" s="9">
        <v>121.48000000000008</v>
      </c>
    </row>
    <row r="6667" spans="6:12">
      <c r="F6667" s="9">
        <v>6648</v>
      </c>
      <c r="G6667" s="9">
        <v>55</v>
      </c>
      <c r="H6667" s="9">
        <v>3</v>
      </c>
      <c r="I6667" s="9">
        <v>9</v>
      </c>
      <c r="J6667" s="9">
        <v>140.86500000000001</v>
      </c>
      <c r="K6667" s="9">
        <v>165.71499999999992</v>
      </c>
      <c r="L6667" s="9">
        <v>166.16500000000008</v>
      </c>
    </row>
    <row r="6668" spans="6:12">
      <c r="F6668" s="9">
        <v>6649</v>
      </c>
      <c r="G6668" s="9">
        <v>29</v>
      </c>
      <c r="H6668" s="9">
        <v>1</v>
      </c>
      <c r="I6668" s="9">
        <v>5</v>
      </c>
      <c r="J6668" s="9">
        <v>96.105000000000032</v>
      </c>
      <c r="K6668" s="9">
        <v>127.21499999999999</v>
      </c>
      <c r="L6668" s="9">
        <v>125.76500000000003</v>
      </c>
    </row>
    <row r="6669" spans="6:12">
      <c r="F6669" s="9">
        <v>6650</v>
      </c>
      <c r="G6669" s="9">
        <v>37</v>
      </c>
      <c r="H6669" s="9">
        <v>1</v>
      </c>
      <c r="I6669" s="9">
        <v>5</v>
      </c>
      <c r="J6669" s="9">
        <v>88.825000000000031</v>
      </c>
      <c r="K6669" s="9">
        <v>117.455</v>
      </c>
      <c r="L6669" s="9">
        <v>117.205</v>
      </c>
    </row>
    <row r="6670" spans="6:12">
      <c r="F6670" s="9">
        <v>6651</v>
      </c>
      <c r="G6670" s="9">
        <v>35</v>
      </c>
      <c r="H6670" s="9">
        <v>2</v>
      </c>
      <c r="I6670" s="9">
        <v>6</v>
      </c>
      <c r="J6670" s="9">
        <v>50.05499999999995</v>
      </c>
      <c r="K6670" s="9">
        <v>122.80499999999996</v>
      </c>
      <c r="L6670" s="9">
        <v>120.85499999999996</v>
      </c>
    </row>
    <row r="6671" spans="6:12">
      <c r="F6671" s="9">
        <v>6652</v>
      </c>
      <c r="G6671" s="9">
        <v>23</v>
      </c>
      <c r="H6671" s="9">
        <v>1</v>
      </c>
      <c r="I6671" s="9">
        <v>7</v>
      </c>
      <c r="J6671" s="9">
        <v>160.28099999999998</v>
      </c>
      <c r="K6671" s="9">
        <v>108.05099999999996</v>
      </c>
      <c r="L6671" s="9">
        <v>106.501</v>
      </c>
    </row>
    <row r="6672" spans="6:12">
      <c r="F6672" s="9">
        <v>6653</v>
      </c>
      <c r="G6672" s="9">
        <v>41</v>
      </c>
      <c r="H6672" s="9">
        <v>3</v>
      </c>
      <c r="I6672" s="9">
        <v>3</v>
      </c>
      <c r="J6672" s="9">
        <v>-285.96699999999998</v>
      </c>
      <c r="K6672" s="9">
        <v>-1.1770000000000493</v>
      </c>
      <c r="L6672" s="9">
        <v>-5.2269999999999754</v>
      </c>
    </row>
    <row r="6673" spans="6:12">
      <c r="F6673" s="9">
        <v>6654</v>
      </c>
      <c r="G6673" s="9">
        <v>43</v>
      </c>
      <c r="H6673" s="9">
        <v>1</v>
      </c>
      <c r="I6673" s="9">
        <v>7</v>
      </c>
      <c r="J6673" s="9">
        <v>142.32099999999997</v>
      </c>
      <c r="K6673" s="9">
        <v>83.890999999999963</v>
      </c>
      <c r="L6673" s="9">
        <v>85.341000000000008</v>
      </c>
    </row>
    <row r="6674" spans="6:12">
      <c r="F6674" s="9">
        <v>6655</v>
      </c>
      <c r="G6674" s="9">
        <v>30</v>
      </c>
      <c r="H6674" s="9">
        <v>2</v>
      </c>
      <c r="I6674" s="9">
        <v>5</v>
      </c>
      <c r="J6674" s="9">
        <v>6.4000000000000341</v>
      </c>
      <c r="K6674" s="9">
        <v>123.29999999999998</v>
      </c>
      <c r="L6674" s="9">
        <v>120.19999999999999</v>
      </c>
    </row>
    <row r="6675" spans="6:12">
      <c r="F6675" s="9">
        <v>6656</v>
      </c>
      <c r="G6675" s="9">
        <v>38</v>
      </c>
      <c r="H6675" s="9">
        <v>1</v>
      </c>
      <c r="I6675" s="9">
        <v>8</v>
      </c>
      <c r="J6675" s="9">
        <v>146.24399999999994</v>
      </c>
      <c r="K6675" s="9">
        <v>46.763999999999982</v>
      </c>
      <c r="L6675" s="9">
        <v>47.864000000000033</v>
      </c>
    </row>
    <row r="6676" spans="6:12">
      <c r="F6676" s="9">
        <v>6657</v>
      </c>
      <c r="G6676" s="9">
        <v>34</v>
      </c>
      <c r="H6676" s="9">
        <v>1</v>
      </c>
      <c r="I6676" s="9">
        <v>7</v>
      </c>
      <c r="J6676" s="9">
        <v>137.03799999999995</v>
      </c>
      <c r="K6676" s="9">
        <v>81.397999999999968</v>
      </c>
      <c r="L6676" s="9">
        <v>81.49799999999999</v>
      </c>
    </row>
    <row r="6677" spans="6:12">
      <c r="F6677" s="9">
        <v>6658</v>
      </c>
      <c r="G6677" s="9">
        <v>50</v>
      </c>
      <c r="H6677" s="9">
        <v>3</v>
      </c>
      <c r="I6677" s="9">
        <v>8</v>
      </c>
      <c r="J6677" s="9">
        <v>78.060000000000059</v>
      </c>
      <c r="K6677" s="9">
        <v>147.05999999999995</v>
      </c>
      <c r="L6677" s="9">
        <v>146.36000000000001</v>
      </c>
    </row>
    <row r="6678" spans="6:12">
      <c r="F6678" s="9">
        <v>6659</v>
      </c>
      <c r="G6678" s="9">
        <v>39</v>
      </c>
      <c r="H6678" s="9">
        <v>2</v>
      </c>
      <c r="I6678" s="9">
        <v>7</v>
      </c>
      <c r="J6678" s="9">
        <v>90.032999999999959</v>
      </c>
      <c r="K6678" s="9">
        <v>118.94299999999996</v>
      </c>
      <c r="L6678" s="9">
        <v>117.99299999999997</v>
      </c>
    </row>
    <row r="6679" spans="6:12">
      <c r="F6679" s="9">
        <v>6660</v>
      </c>
      <c r="G6679" s="9">
        <v>53</v>
      </c>
      <c r="H6679" s="9">
        <v>1</v>
      </c>
      <c r="I6679" s="9">
        <v>3</v>
      </c>
      <c r="J6679" s="9">
        <v>40.448999999999955</v>
      </c>
      <c r="K6679" s="9">
        <v>149.31899999999996</v>
      </c>
      <c r="L6679" s="9">
        <v>150.66900000000004</v>
      </c>
    </row>
    <row r="6680" spans="6:12">
      <c r="F6680" s="9">
        <v>6661</v>
      </c>
      <c r="G6680" s="9">
        <v>35</v>
      </c>
      <c r="H6680" s="9">
        <v>1</v>
      </c>
      <c r="I6680" s="9">
        <v>7</v>
      </c>
      <c r="J6680" s="9">
        <v>136.54499999999996</v>
      </c>
      <c r="K6680" s="9">
        <v>80.59499999999997</v>
      </c>
      <c r="L6680" s="9">
        <v>80.84499999999997</v>
      </c>
    </row>
    <row r="6681" spans="6:12">
      <c r="F6681" s="9">
        <v>6662</v>
      </c>
      <c r="G6681" s="9">
        <v>22</v>
      </c>
      <c r="H6681" s="9">
        <v>2</v>
      </c>
      <c r="I6681" s="9">
        <v>4</v>
      </c>
      <c r="J6681" s="9">
        <v>-29.932000000000016</v>
      </c>
      <c r="K6681" s="9">
        <v>132.04799999999994</v>
      </c>
      <c r="L6681" s="9">
        <v>127.34799999999998</v>
      </c>
    </row>
    <row r="6682" spans="6:12">
      <c r="F6682" s="9">
        <v>6663</v>
      </c>
      <c r="G6682" s="9">
        <v>32</v>
      </c>
      <c r="H6682" s="9">
        <v>1</v>
      </c>
      <c r="I6682" s="9">
        <v>6</v>
      </c>
      <c r="J6682" s="9">
        <v>119.83199999999997</v>
      </c>
      <c r="K6682" s="9">
        <v>107.41199999999998</v>
      </c>
      <c r="L6682" s="9">
        <v>106.81199999999998</v>
      </c>
    </row>
    <row r="6683" spans="6:12">
      <c r="F6683" s="9">
        <v>6664</v>
      </c>
      <c r="G6683" s="9">
        <v>33</v>
      </c>
      <c r="H6683" s="9">
        <v>3</v>
      </c>
      <c r="I6683" s="9">
        <v>6</v>
      </c>
      <c r="J6683" s="9">
        <v>-57.946999999999889</v>
      </c>
      <c r="K6683" s="9">
        <v>101.523</v>
      </c>
      <c r="L6683" s="9">
        <v>97.473000000000013</v>
      </c>
    </row>
    <row r="6684" spans="6:12">
      <c r="F6684" s="9">
        <v>6665</v>
      </c>
      <c r="G6684" s="9">
        <v>50</v>
      </c>
      <c r="H6684" s="9">
        <v>3</v>
      </c>
      <c r="I6684" s="9">
        <v>8</v>
      </c>
      <c r="J6684" s="9">
        <v>78.060000000000059</v>
      </c>
      <c r="K6684" s="9">
        <v>147.05999999999995</v>
      </c>
      <c r="L6684" s="9">
        <v>146.36000000000001</v>
      </c>
    </row>
    <row r="6685" spans="6:12">
      <c r="F6685" s="9">
        <v>6666</v>
      </c>
      <c r="G6685" s="9">
        <v>31</v>
      </c>
      <c r="H6685" s="9">
        <v>2</v>
      </c>
      <c r="I6685" s="9">
        <v>8</v>
      </c>
      <c r="J6685" s="9">
        <v>120.84299999999999</v>
      </c>
      <c r="K6685" s="9">
        <v>109.63299999999995</v>
      </c>
      <c r="L6685" s="9">
        <v>107.88300000000001</v>
      </c>
    </row>
    <row r="6686" spans="6:12">
      <c r="F6686" s="9">
        <v>6667</v>
      </c>
      <c r="G6686" s="9">
        <v>20</v>
      </c>
      <c r="H6686" s="9">
        <v>2</v>
      </c>
      <c r="I6686" s="9">
        <v>5</v>
      </c>
      <c r="J6686" s="9">
        <v>35.599999999999994</v>
      </c>
      <c r="K6686" s="9">
        <v>155.59999999999994</v>
      </c>
      <c r="L6686" s="9">
        <v>150.99999999999997</v>
      </c>
    </row>
    <row r="6687" spans="6:12">
      <c r="F6687" s="9">
        <v>6668</v>
      </c>
      <c r="G6687" s="9">
        <v>38</v>
      </c>
      <c r="H6687" s="9">
        <v>1</v>
      </c>
      <c r="I6687" s="9">
        <v>4</v>
      </c>
      <c r="J6687" s="9">
        <v>51.132000000000019</v>
      </c>
      <c r="K6687" s="9">
        <v>122.05200000000002</v>
      </c>
      <c r="L6687" s="9">
        <v>121.55200000000005</v>
      </c>
    </row>
    <row r="6688" spans="6:12">
      <c r="F6688" s="9">
        <v>6669</v>
      </c>
      <c r="G6688" s="9">
        <v>24</v>
      </c>
      <c r="H6688" s="9">
        <v>3</v>
      </c>
      <c r="I6688" s="9">
        <v>7</v>
      </c>
      <c r="J6688" s="9">
        <v>16.638000000000034</v>
      </c>
      <c r="K6688" s="9">
        <v>136.298</v>
      </c>
      <c r="L6688" s="9">
        <v>131.298</v>
      </c>
    </row>
    <row r="6689" spans="6:12">
      <c r="F6689" s="9">
        <v>6670</v>
      </c>
      <c r="G6689" s="9">
        <v>48</v>
      </c>
      <c r="H6689" s="9">
        <v>1</v>
      </c>
      <c r="I6689" s="9">
        <v>4</v>
      </c>
      <c r="J6689" s="9">
        <v>68.972000000000008</v>
      </c>
      <c r="K6689" s="9">
        <v>136.79200000000003</v>
      </c>
      <c r="L6689" s="9">
        <v>137.79200000000003</v>
      </c>
    </row>
    <row r="6690" spans="6:12">
      <c r="F6690" s="9">
        <v>6671</v>
      </c>
      <c r="G6690" s="9">
        <v>37</v>
      </c>
      <c r="H6690" s="9">
        <v>1</v>
      </c>
      <c r="I6690" s="9">
        <v>5</v>
      </c>
      <c r="J6690" s="9">
        <v>88.825000000000031</v>
      </c>
      <c r="K6690" s="9">
        <v>117.455</v>
      </c>
      <c r="L6690" s="9">
        <v>117.205</v>
      </c>
    </row>
    <row r="6691" spans="6:12">
      <c r="F6691" s="9">
        <v>6672</v>
      </c>
      <c r="G6691" s="9">
        <v>44</v>
      </c>
      <c r="H6691" s="9">
        <v>2</v>
      </c>
      <c r="I6691" s="9">
        <v>8</v>
      </c>
      <c r="J6691" s="9">
        <v>126.99199999999996</v>
      </c>
      <c r="K6691" s="9">
        <v>111.75199999999992</v>
      </c>
      <c r="L6691" s="9">
        <v>111.95199999999994</v>
      </c>
    </row>
    <row r="6692" spans="6:12">
      <c r="F6692" s="9">
        <v>6673</v>
      </c>
      <c r="G6692" s="9">
        <v>38</v>
      </c>
      <c r="H6692" s="9">
        <v>2</v>
      </c>
      <c r="I6692" s="9">
        <v>9</v>
      </c>
      <c r="J6692" s="9">
        <v>138.19199999999995</v>
      </c>
      <c r="K6692" s="9">
        <v>82.211999999999932</v>
      </c>
      <c r="L6692" s="9">
        <v>81.911999999999978</v>
      </c>
    </row>
    <row r="6693" spans="6:12">
      <c r="F6693" s="9">
        <v>6674</v>
      </c>
      <c r="G6693" s="9">
        <v>25</v>
      </c>
      <c r="H6693" s="9">
        <v>2</v>
      </c>
      <c r="I6693" s="9">
        <v>6</v>
      </c>
      <c r="J6693" s="9">
        <v>65.694999999999965</v>
      </c>
      <c r="K6693" s="9">
        <v>141.54499999999999</v>
      </c>
      <c r="L6693" s="9">
        <v>138.095</v>
      </c>
    </row>
    <row r="6694" spans="6:12">
      <c r="F6694" s="9">
        <v>6675</v>
      </c>
      <c r="G6694" s="9">
        <v>52</v>
      </c>
      <c r="H6694" s="9">
        <v>2</v>
      </c>
      <c r="I6694" s="9">
        <v>8</v>
      </c>
      <c r="J6694" s="9">
        <v>153.45599999999999</v>
      </c>
      <c r="K6694" s="9">
        <v>135.73599999999999</v>
      </c>
      <c r="L6694" s="9">
        <v>137.13599999999994</v>
      </c>
    </row>
    <row r="6695" spans="6:12">
      <c r="F6695" s="9">
        <v>6676</v>
      </c>
      <c r="G6695" s="9">
        <v>25</v>
      </c>
      <c r="H6695" s="9">
        <v>2</v>
      </c>
      <c r="I6695" s="9">
        <v>6</v>
      </c>
      <c r="J6695" s="9">
        <v>65.694999999999965</v>
      </c>
      <c r="K6695" s="9">
        <v>141.54499999999999</v>
      </c>
      <c r="L6695" s="9">
        <v>138.095</v>
      </c>
    </row>
    <row r="6696" spans="6:12">
      <c r="F6696" s="9">
        <v>6677</v>
      </c>
      <c r="G6696" s="9">
        <v>36</v>
      </c>
      <c r="H6696" s="9">
        <v>3</v>
      </c>
      <c r="I6696" s="9">
        <v>7</v>
      </c>
      <c r="J6696" s="9">
        <v>-0.25799999999992451</v>
      </c>
      <c r="K6696" s="9">
        <v>115.68199999999996</v>
      </c>
      <c r="L6696" s="9">
        <v>112.48200000000003</v>
      </c>
    </row>
    <row r="6697" spans="6:12">
      <c r="F6697" s="9">
        <v>6678</v>
      </c>
      <c r="G6697" s="9">
        <v>27</v>
      </c>
      <c r="H6697" s="9">
        <v>1</v>
      </c>
      <c r="I6697" s="9">
        <v>4</v>
      </c>
      <c r="J6697" s="9">
        <v>62.692999999999998</v>
      </c>
      <c r="K6697" s="9">
        <v>137.023</v>
      </c>
      <c r="L6697" s="9">
        <v>134.87300000000002</v>
      </c>
    </row>
    <row r="6698" spans="6:12">
      <c r="F6698" s="9">
        <v>6679</v>
      </c>
      <c r="G6698" s="9">
        <v>43</v>
      </c>
      <c r="H6698" s="9">
        <v>3</v>
      </c>
      <c r="I6698" s="9">
        <v>8</v>
      </c>
      <c r="J6698" s="9">
        <v>56.689000000000135</v>
      </c>
      <c r="K6698" s="9">
        <v>127.85899999999998</v>
      </c>
      <c r="L6698" s="9">
        <v>126.10900000000009</v>
      </c>
    </row>
    <row r="6699" spans="6:12">
      <c r="F6699" s="9">
        <v>6680</v>
      </c>
      <c r="G6699" s="9">
        <v>25</v>
      </c>
      <c r="H6699" s="9">
        <v>2</v>
      </c>
      <c r="I6699" s="9">
        <v>9</v>
      </c>
      <c r="J6699" s="9">
        <v>153.02499999999992</v>
      </c>
      <c r="K6699" s="9">
        <v>101.07499999999996</v>
      </c>
      <c r="L6699" s="9">
        <v>98.82499999999996</v>
      </c>
    </row>
    <row r="6700" spans="6:12">
      <c r="F6700" s="9">
        <v>6681</v>
      </c>
      <c r="G6700" s="9">
        <v>20</v>
      </c>
      <c r="H6700" s="9">
        <v>2</v>
      </c>
      <c r="I6700" s="9">
        <v>5</v>
      </c>
      <c r="J6700" s="9">
        <v>35.599999999999994</v>
      </c>
      <c r="K6700" s="9">
        <v>155.59999999999994</v>
      </c>
      <c r="L6700" s="9">
        <v>150.99999999999997</v>
      </c>
    </row>
    <row r="6701" spans="6:12">
      <c r="F6701" s="9">
        <v>6682</v>
      </c>
      <c r="G6701" s="9">
        <v>36</v>
      </c>
      <c r="H6701" s="9">
        <v>2</v>
      </c>
      <c r="I6701" s="9">
        <v>8</v>
      </c>
      <c r="J6701" s="9">
        <v>117.80799999999999</v>
      </c>
      <c r="K6701" s="9">
        <v>105.04799999999997</v>
      </c>
      <c r="L6701" s="9">
        <v>104.048</v>
      </c>
    </row>
    <row r="6702" spans="6:12">
      <c r="F6702" s="9">
        <v>6683</v>
      </c>
      <c r="G6702" s="9">
        <v>33</v>
      </c>
      <c r="H6702" s="9">
        <v>2</v>
      </c>
      <c r="I6702" s="9">
        <v>4</v>
      </c>
      <c r="J6702" s="9">
        <v>-54.692999999999984</v>
      </c>
      <c r="K6702" s="9">
        <v>103.87699999999998</v>
      </c>
      <c r="L6702" s="9">
        <v>100.82699999999997</v>
      </c>
    </row>
    <row r="6703" spans="6:12">
      <c r="F6703" s="9">
        <v>6684</v>
      </c>
      <c r="G6703" s="9">
        <v>35</v>
      </c>
      <c r="H6703" s="9">
        <v>1</v>
      </c>
      <c r="I6703" s="9">
        <v>5</v>
      </c>
      <c r="J6703" s="9">
        <v>89.025000000000006</v>
      </c>
      <c r="K6703" s="9">
        <v>118.27499999999998</v>
      </c>
      <c r="L6703" s="9">
        <v>117.72499999999997</v>
      </c>
    </row>
    <row r="6704" spans="6:12">
      <c r="F6704" s="9">
        <v>6685</v>
      </c>
      <c r="G6704" s="9">
        <v>34</v>
      </c>
      <c r="H6704" s="9">
        <v>1</v>
      </c>
      <c r="I6704" s="9">
        <v>5</v>
      </c>
      <c r="J6704" s="9">
        <v>89.530000000000015</v>
      </c>
      <c r="K6704" s="9">
        <v>119.08999999999999</v>
      </c>
      <c r="L6704" s="9">
        <v>118.39</v>
      </c>
    </row>
    <row r="6705" spans="6:12">
      <c r="F6705" s="9">
        <v>6686</v>
      </c>
      <c r="G6705" s="9">
        <v>46</v>
      </c>
      <c r="H6705" s="9">
        <v>1</v>
      </c>
      <c r="I6705" s="9">
        <v>8</v>
      </c>
      <c r="J6705" s="9">
        <v>158.54799999999997</v>
      </c>
      <c r="K6705" s="9">
        <v>56.587999999999965</v>
      </c>
      <c r="L6705" s="9">
        <v>58.888000000000005</v>
      </c>
    </row>
    <row r="6706" spans="6:12">
      <c r="F6706" s="9">
        <v>6687</v>
      </c>
      <c r="G6706" s="9">
        <v>37</v>
      </c>
      <c r="H6706" s="9">
        <v>1</v>
      </c>
      <c r="I6706" s="9">
        <v>6</v>
      </c>
      <c r="J6706" s="9">
        <v>117.33699999999999</v>
      </c>
      <c r="K6706" s="9">
        <v>103.36699999999999</v>
      </c>
      <c r="L6706" s="9">
        <v>103.51700000000002</v>
      </c>
    </row>
    <row r="6707" spans="6:12">
      <c r="F6707" s="9">
        <v>6688</v>
      </c>
      <c r="G6707" s="9">
        <v>47</v>
      </c>
      <c r="H6707" s="9">
        <v>2</v>
      </c>
      <c r="I6707" s="9">
        <v>4</v>
      </c>
      <c r="J6707" s="9">
        <v>-38.956999999999965</v>
      </c>
      <c r="K6707" s="9">
        <v>115.273</v>
      </c>
      <c r="L6707" s="9">
        <v>114.32300000000004</v>
      </c>
    </row>
    <row r="6708" spans="6:12">
      <c r="F6708" s="9">
        <v>6689</v>
      </c>
      <c r="G6708" s="9">
        <v>28</v>
      </c>
      <c r="H6708" s="9">
        <v>1</v>
      </c>
      <c r="I6708" s="9">
        <v>4</v>
      </c>
      <c r="J6708" s="9">
        <v>60.291999999999994</v>
      </c>
      <c r="K6708" s="9">
        <v>134.31199999999998</v>
      </c>
      <c r="L6708" s="9">
        <v>132.31199999999998</v>
      </c>
    </row>
    <row r="6709" spans="6:12">
      <c r="F6709" s="9">
        <v>6690</v>
      </c>
      <c r="G6709" s="9">
        <v>20</v>
      </c>
      <c r="H6709" s="9">
        <v>2</v>
      </c>
      <c r="I6709" s="9">
        <v>5</v>
      </c>
      <c r="J6709" s="9">
        <v>35.599999999999994</v>
      </c>
      <c r="K6709" s="9">
        <v>155.59999999999994</v>
      </c>
      <c r="L6709" s="9">
        <v>150.99999999999997</v>
      </c>
    </row>
    <row r="6710" spans="6:12">
      <c r="F6710" s="9">
        <v>6691</v>
      </c>
      <c r="G6710" s="9">
        <v>50</v>
      </c>
      <c r="H6710" s="9">
        <v>1</v>
      </c>
      <c r="I6710" s="9">
        <v>7</v>
      </c>
      <c r="J6710" s="9">
        <v>161.54999999999995</v>
      </c>
      <c r="K6710" s="9">
        <v>100.94999999999993</v>
      </c>
      <c r="L6710" s="9">
        <v>103.45000000000002</v>
      </c>
    </row>
    <row r="6711" spans="6:12">
      <c r="F6711" s="9">
        <v>6692</v>
      </c>
      <c r="G6711" s="9">
        <v>31</v>
      </c>
      <c r="H6711" s="9">
        <v>3</v>
      </c>
      <c r="I6711" s="9">
        <v>4</v>
      </c>
      <c r="J6711" s="9">
        <v>-201.15099999999995</v>
      </c>
      <c r="K6711" s="9">
        <v>44.138999999999953</v>
      </c>
      <c r="L6711" s="9">
        <v>38.989000000000033</v>
      </c>
    </row>
    <row r="6712" spans="6:12">
      <c r="F6712" s="9">
        <v>6693</v>
      </c>
      <c r="G6712" s="9">
        <v>42</v>
      </c>
      <c r="H6712" s="9">
        <v>2</v>
      </c>
      <c r="I6712" s="9">
        <v>6</v>
      </c>
      <c r="J6712" s="9">
        <v>55.171999999999969</v>
      </c>
      <c r="K6712" s="9">
        <v>125.75199999999995</v>
      </c>
      <c r="L6712" s="9">
        <v>124.85199999999995</v>
      </c>
    </row>
    <row r="6713" spans="6:12">
      <c r="F6713" s="9">
        <v>6694</v>
      </c>
      <c r="G6713" s="9">
        <v>34</v>
      </c>
      <c r="H6713" s="9">
        <v>1</v>
      </c>
      <c r="I6713" s="9">
        <v>7</v>
      </c>
      <c r="J6713" s="9">
        <v>137.03799999999995</v>
      </c>
      <c r="K6713" s="9">
        <v>81.397999999999968</v>
      </c>
      <c r="L6713" s="9">
        <v>81.49799999999999</v>
      </c>
    </row>
    <row r="6714" spans="6:12">
      <c r="F6714" s="9">
        <v>6695</v>
      </c>
      <c r="G6714" s="9">
        <v>25</v>
      </c>
      <c r="H6714" s="9">
        <v>3</v>
      </c>
      <c r="I6714" s="9">
        <v>4</v>
      </c>
      <c r="J6714" s="9">
        <v>-189.35499999999996</v>
      </c>
      <c r="K6714" s="9">
        <v>57.794999999999987</v>
      </c>
      <c r="L6714" s="9">
        <v>51.745000000000005</v>
      </c>
    </row>
    <row r="6715" spans="6:12">
      <c r="F6715" s="9">
        <v>6696</v>
      </c>
      <c r="G6715" s="9">
        <v>25</v>
      </c>
      <c r="H6715" s="9">
        <v>2</v>
      </c>
      <c r="I6715" s="9">
        <v>9</v>
      </c>
      <c r="J6715" s="9">
        <v>153.02499999999992</v>
      </c>
      <c r="K6715" s="9">
        <v>101.07499999999996</v>
      </c>
      <c r="L6715" s="9">
        <v>98.82499999999996</v>
      </c>
    </row>
    <row r="6716" spans="6:12">
      <c r="F6716" s="9">
        <v>6697</v>
      </c>
      <c r="G6716" s="9">
        <v>25</v>
      </c>
      <c r="H6716" s="9">
        <v>1</v>
      </c>
      <c r="I6716" s="9">
        <v>6</v>
      </c>
      <c r="J6716" s="9">
        <v>134.66499999999996</v>
      </c>
      <c r="K6716" s="9">
        <v>124.41499999999999</v>
      </c>
      <c r="L6716" s="9">
        <v>122.76500000000001</v>
      </c>
    </row>
    <row r="6717" spans="6:12">
      <c r="F6717" s="9">
        <v>6698</v>
      </c>
      <c r="G6717" s="9">
        <v>22</v>
      </c>
      <c r="H6717" s="9">
        <v>1</v>
      </c>
      <c r="I6717" s="9">
        <v>8</v>
      </c>
      <c r="J6717" s="9">
        <v>173.47599999999991</v>
      </c>
      <c r="K6717" s="9">
        <v>78.95599999999996</v>
      </c>
      <c r="L6717" s="9">
        <v>77.655999999999977</v>
      </c>
    </row>
    <row r="6718" spans="6:12">
      <c r="F6718" s="9">
        <v>6699</v>
      </c>
      <c r="G6718" s="9">
        <v>46</v>
      </c>
      <c r="H6718" s="9">
        <v>1</v>
      </c>
      <c r="I6718" s="9">
        <v>9</v>
      </c>
      <c r="J6718" s="9">
        <v>158.67399999999992</v>
      </c>
      <c r="K6718" s="9">
        <v>14.113999999999976</v>
      </c>
      <c r="L6718" s="9">
        <v>16.814000000000021</v>
      </c>
    </row>
    <row r="6719" spans="6:12">
      <c r="F6719" s="9">
        <v>6700</v>
      </c>
      <c r="G6719" s="9">
        <v>21</v>
      </c>
      <c r="H6719" s="9">
        <v>1</v>
      </c>
      <c r="I6719" s="9">
        <v>8</v>
      </c>
      <c r="J6719" s="9">
        <v>177.47299999999996</v>
      </c>
      <c r="K6719" s="9">
        <v>83.262999999999963</v>
      </c>
      <c r="L6719" s="9">
        <v>81.812999999999974</v>
      </c>
    </row>
    <row r="6720" spans="6:12">
      <c r="F6720" s="9">
        <v>6701</v>
      </c>
      <c r="G6720" s="9">
        <v>28</v>
      </c>
      <c r="H6720" s="9">
        <v>2</v>
      </c>
      <c r="I6720" s="9">
        <v>6</v>
      </c>
      <c r="J6720" s="9">
        <v>58.167999999999978</v>
      </c>
      <c r="K6720" s="9">
        <v>133.08799999999997</v>
      </c>
      <c r="L6720" s="9">
        <v>130.08799999999997</v>
      </c>
    </row>
    <row r="6721" spans="6:12">
      <c r="F6721" s="9">
        <v>6702</v>
      </c>
      <c r="G6721" s="9">
        <v>38</v>
      </c>
      <c r="H6721" s="9">
        <v>2</v>
      </c>
      <c r="I6721" s="9">
        <v>7</v>
      </c>
      <c r="J6721" s="9">
        <v>89.295999999999992</v>
      </c>
      <c r="K6721" s="9">
        <v>118.51599999999999</v>
      </c>
      <c r="L6721" s="9">
        <v>117.41600000000003</v>
      </c>
    </row>
    <row r="6722" spans="6:12">
      <c r="F6722" s="9">
        <v>6703</v>
      </c>
      <c r="G6722" s="9">
        <v>31</v>
      </c>
      <c r="H6722" s="9">
        <v>3</v>
      </c>
      <c r="I6722" s="9">
        <v>3</v>
      </c>
      <c r="J6722" s="9">
        <v>-287.84699999999992</v>
      </c>
      <c r="K6722" s="9">
        <v>4.2999999999977945E-2</v>
      </c>
      <c r="L6722" s="9">
        <v>-5.5069999999999482</v>
      </c>
    </row>
    <row r="6723" spans="6:12">
      <c r="F6723" s="9">
        <v>6704</v>
      </c>
      <c r="G6723" s="9">
        <v>51</v>
      </c>
      <c r="H6723" s="9">
        <v>3</v>
      </c>
      <c r="I6723" s="9">
        <v>4</v>
      </c>
      <c r="J6723" s="9">
        <v>-170.2709999999999</v>
      </c>
      <c r="K6723" s="9">
        <v>68.81899999999996</v>
      </c>
      <c r="L6723" s="9">
        <v>66.669000000000096</v>
      </c>
    </row>
    <row r="6724" spans="6:12">
      <c r="F6724" s="9">
        <v>6705</v>
      </c>
      <c r="G6724" s="9">
        <v>21</v>
      </c>
      <c r="H6724" s="9">
        <v>2</v>
      </c>
      <c r="I6724" s="9">
        <v>8</v>
      </c>
      <c r="J6724" s="9">
        <v>147.16299999999998</v>
      </c>
      <c r="K6724" s="9">
        <v>139.05299999999997</v>
      </c>
      <c r="L6724" s="9">
        <v>135.80299999999997</v>
      </c>
    </row>
    <row r="6725" spans="6:12">
      <c r="F6725" s="9">
        <v>6706</v>
      </c>
      <c r="G6725" s="9">
        <v>48</v>
      </c>
      <c r="H6725" s="9">
        <v>1</v>
      </c>
      <c r="I6725" s="9">
        <v>5</v>
      </c>
      <c r="J6725" s="9">
        <v>107.03000000000003</v>
      </c>
      <c r="K6725" s="9">
        <v>132.25000000000003</v>
      </c>
      <c r="L6725" s="9">
        <v>133.65</v>
      </c>
    </row>
    <row r="6726" spans="6:12">
      <c r="F6726" s="9">
        <v>6707</v>
      </c>
      <c r="G6726" s="9">
        <v>33</v>
      </c>
      <c r="H6726" s="9">
        <v>3</v>
      </c>
      <c r="I6726" s="9">
        <v>5</v>
      </c>
      <c r="J6726" s="9">
        <v>-125.69499999999988</v>
      </c>
      <c r="K6726" s="9">
        <v>76.374999999999972</v>
      </c>
      <c r="L6726" s="9">
        <v>71.924999999999983</v>
      </c>
    </row>
    <row r="6727" spans="6:12">
      <c r="F6727" s="9">
        <v>6708</v>
      </c>
      <c r="G6727" s="9">
        <v>52</v>
      </c>
      <c r="H6727" s="9">
        <v>2</v>
      </c>
      <c r="I6727" s="9">
        <v>6</v>
      </c>
      <c r="J6727" s="9">
        <v>85.43199999999996</v>
      </c>
      <c r="K6727" s="9">
        <v>152.91199999999998</v>
      </c>
      <c r="L6727" s="9">
        <v>153.51199999999994</v>
      </c>
    </row>
    <row r="6728" spans="6:12">
      <c r="F6728" s="9">
        <v>6709</v>
      </c>
      <c r="G6728" s="9">
        <v>35</v>
      </c>
      <c r="H6728" s="9">
        <v>3</v>
      </c>
      <c r="I6728" s="9">
        <v>4</v>
      </c>
      <c r="J6728" s="9">
        <v>-203.61500000000001</v>
      </c>
      <c r="K6728" s="9">
        <v>40.434999999999945</v>
      </c>
      <c r="L6728" s="9">
        <v>35.884999999999991</v>
      </c>
    </row>
    <row r="6729" spans="6:12">
      <c r="F6729" s="9">
        <v>6710</v>
      </c>
      <c r="G6729" s="9">
        <v>43</v>
      </c>
      <c r="H6729" s="9">
        <v>3</v>
      </c>
      <c r="I6729" s="9">
        <v>9</v>
      </c>
      <c r="J6729" s="9">
        <v>96.057000000000016</v>
      </c>
      <c r="K6729" s="9">
        <v>124.62699999999995</v>
      </c>
      <c r="L6729" s="9">
        <v>123.27700000000004</v>
      </c>
    </row>
    <row r="6730" spans="6:12">
      <c r="F6730" s="9">
        <v>6711</v>
      </c>
      <c r="G6730" s="9">
        <v>43</v>
      </c>
      <c r="H6730" s="9">
        <v>3</v>
      </c>
      <c r="I6730" s="9">
        <v>4</v>
      </c>
      <c r="J6730" s="9">
        <v>-195.58299999999997</v>
      </c>
      <c r="K6730" s="9">
        <v>45.986999999999966</v>
      </c>
      <c r="L6730" s="9">
        <v>42.637000000000029</v>
      </c>
    </row>
    <row r="6731" spans="6:12">
      <c r="F6731" s="9">
        <v>6712</v>
      </c>
      <c r="G6731" s="9">
        <v>55</v>
      </c>
      <c r="H6731" s="9">
        <v>1</v>
      </c>
      <c r="I6731" s="9">
        <v>4</v>
      </c>
      <c r="J6731" s="9">
        <v>97.524999999999949</v>
      </c>
      <c r="K6731" s="9">
        <v>163.1749999999999</v>
      </c>
      <c r="L6731" s="9">
        <v>165.22500000000008</v>
      </c>
    </row>
    <row r="6732" spans="6:12">
      <c r="F6732" s="9">
        <v>6713</v>
      </c>
      <c r="G6732" s="9">
        <v>47</v>
      </c>
      <c r="H6732" s="9">
        <v>3</v>
      </c>
      <c r="I6732" s="9">
        <v>3</v>
      </c>
      <c r="J6732" s="9">
        <v>-271.87899999999991</v>
      </c>
      <c r="K6732" s="9">
        <v>11.050999999999959</v>
      </c>
      <c r="L6732" s="9">
        <v>7.9010000000000957</v>
      </c>
    </row>
    <row r="6733" spans="6:12">
      <c r="F6733" s="9">
        <v>6714</v>
      </c>
      <c r="G6733" s="9">
        <v>31</v>
      </c>
      <c r="H6733" s="9">
        <v>2</v>
      </c>
      <c r="I6733" s="9">
        <v>9</v>
      </c>
      <c r="J6733" s="9">
        <v>140.50899999999996</v>
      </c>
      <c r="K6733" s="9">
        <v>86.698999999999955</v>
      </c>
      <c r="L6733" s="9">
        <v>85.349000000000046</v>
      </c>
    </row>
    <row r="6734" spans="6:12">
      <c r="F6734" s="9">
        <v>6715</v>
      </c>
      <c r="G6734" s="9">
        <v>29</v>
      </c>
      <c r="H6734" s="9">
        <v>3</v>
      </c>
      <c r="I6734" s="9">
        <v>7</v>
      </c>
      <c r="J6734" s="9">
        <v>4.8730000000000473</v>
      </c>
      <c r="K6734" s="9">
        <v>122.983</v>
      </c>
      <c r="L6734" s="9">
        <v>118.73300000000006</v>
      </c>
    </row>
    <row r="6735" spans="6:12">
      <c r="F6735" s="9">
        <v>6716</v>
      </c>
      <c r="G6735" s="9">
        <v>30</v>
      </c>
      <c r="H6735" s="9">
        <v>3</v>
      </c>
      <c r="I6735" s="9">
        <v>7</v>
      </c>
      <c r="J6735" s="9">
        <v>3.3300000000000409</v>
      </c>
      <c r="K6735" s="9">
        <v>121.13</v>
      </c>
      <c r="L6735" s="9">
        <v>117.03000000000003</v>
      </c>
    </row>
    <row r="6736" spans="6:12">
      <c r="F6736" s="9">
        <v>6717</v>
      </c>
      <c r="G6736" s="9">
        <v>29</v>
      </c>
      <c r="H6736" s="9">
        <v>1</v>
      </c>
      <c r="I6736" s="9">
        <v>6</v>
      </c>
      <c r="J6736" s="9">
        <v>124.56899999999999</v>
      </c>
      <c r="K6736" s="9">
        <v>113.07899999999998</v>
      </c>
      <c r="L6736" s="9">
        <v>112.02900000000002</v>
      </c>
    </row>
    <row r="6737" spans="6:12">
      <c r="F6737" s="9">
        <v>6718</v>
      </c>
      <c r="G6737" s="9">
        <v>20</v>
      </c>
      <c r="H6737" s="9">
        <v>2</v>
      </c>
      <c r="I6737" s="9">
        <v>3</v>
      </c>
      <c r="J6737" s="9">
        <v>-88.919999999999987</v>
      </c>
      <c r="K6737" s="9">
        <v>116.27999999999997</v>
      </c>
      <c r="L6737" s="9">
        <v>110.88000000000001</v>
      </c>
    </row>
    <row r="6738" spans="6:12">
      <c r="F6738" s="9">
        <v>6719</v>
      </c>
      <c r="G6738" s="9">
        <v>28</v>
      </c>
      <c r="H6738" s="9">
        <v>2</v>
      </c>
      <c r="I6738" s="9">
        <v>6</v>
      </c>
      <c r="J6738" s="9">
        <v>58.167999999999978</v>
      </c>
      <c r="K6738" s="9">
        <v>133.08799999999997</v>
      </c>
      <c r="L6738" s="9">
        <v>130.08799999999997</v>
      </c>
    </row>
    <row r="6739" spans="6:12">
      <c r="F6739" s="9">
        <v>6720</v>
      </c>
      <c r="G6739" s="9">
        <v>31</v>
      </c>
      <c r="H6739" s="9">
        <v>3</v>
      </c>
      <c r="I6739" s="9">
        <v>7</v>
      </c>
      <c r="J6739" s="9">
        <v>2.0570000000000732</v>
      </c>
      <c r="K6739" s="9">
        <v>119.54699999999997</v>
      </c>
      <c r="L6739" s="9">
        <v>115.59700000000004</v>
      </c>
    </row>
    <row r="6740" spans="6:12">
      <c r="F6740" s="9">
        <v>6721</v>
      </c>
      <c r="G6740" s="9">
        <v>34</v>
      </c>
      <c r="H6740" s="9">
        <v>1</v>
      </c>
      <c r="I6740" s="9">
        <v>8</v>
      </c>
      <c r="J6740" s="9">
        <v>146.57199999999995</v>
      </c>
      <c r="K6740" s="9">
        <v>48.331999999999965</v>
      </c>
      <c r="L6740" s="9">
        <v>48.831999999999994</v>
      </c>
    </row>
    <row r="6741" spans="6:12">
      <c r="F6741" s="9">
        <v>6722</v>
      </c>
      <c r="G6741" s="9">
        <v>21</v>
      </c>
      <c r="H6741" s="9">
        <v>2</v>
      </c>
      <c r="I6741" s="9">
        <v>8</v>
      </c>
      <c r="J6741" s="9">
        <v>147.16299999999998</v>
      </c>
      <c r="K6741" s="9">
        <v>139.05299999999997</v>
      </c>
      <c r="L6741" s="9">
        <v>135.80299999999997</v>
      </c>
    </row>
    <row r="6742" spans="6:12">
      <c r="F6742" s="9">
        <v>6723</v>
      </c>
      <c r="G6742" s="9">
        <v>39</v>
      </c>
      <c r="H6742" s="9">
        <v>3</v>
      </c>
      <c r="I6742" s="9">
        <v>5</v>
      </c>
      <c r="J6742" s="9">
        <v>-124.49499999999989</v>
      </c>
      <c r="K6742" s="9">
        <v>75.714999999999947</v>
      </c>
      <c r="L6742" s="9">
        <v>72.164999999999992</v>
      </c>
    </row>
    <row r="6743" spans="6:12">
      <c r="F6743" s="9">
        <v>6724</v>
      </c>
      <c r="G6743" s="9">
        <v>21</v>
      </c>
      <c r="H6743" s="9">
        <v>3</v>
      </c>
      <c r="I6743" s="9">
        <v>8</v>
      </c>
      <c r="J6743" s="9">
        <v>75.652999999999963</v>
      </c>
      <c r="K6743" s="9">
        <v>153.64299999999992</v>
      </c>
      <c r="L6743" s="9">
        <v>148.59299999999996</v>
      </c>
    </row>
    <row r="6744" spans="6:12">
      <c r="F6744" s="9">
        <v>6725</v>
      </c>
      <c r="G6744" s="9">
        <v>51</v>
      </c>
      <c r="H6744" s="9">
        <v>3</v>
      </c>
      <c r="I6744" s="9">
        <v>3</v>
      </c>
      <c r="J6744" s="9">
        <v>-257.08699999999993</v>
      </c>
      <c r="K6744" s="9">
        <v>24.602999999999952</v>
      </c>
      <c r="L6744" s="9">
        <v>22.053000000000111</v>
      </c>
    </row>
    <row r="6745" spans="6:12">
      <c r="F6745" s="9">
        <v>6726</v>
      </c>
      <c r="G6745" s="9">
        <v>53</v>
      </c>
      <c r="H6745" s="9">
        <v>3</v>
      </c>
      <c r="I6745" s="9">
        <v>4</v>
      </c>
      <c r="J6745" s="9">
        <v>-161.24299999999982</v>
      </c>
      <c r="K6745" s="9">
        <v>77.226999999999947</v>
      </c>
      <c r="L6745" s="9">
        <v>75.377000000000038</v>
      </c>
    </row>
    <row r="6746" spans="6:12">
      <c r="F6746" s="9">
        <v>6727</v>
      </c>
      <c r="G6746" s="9">
        <v>50</v>
      </c>
      <c r="H6746" s="9">
        <v>1</v>
      </c>
      <c r="I6746" s="9">
        <v>8</v>
      </c>
      <c r="J6746" s="9">
        <v>171.17999999999995</v>
      </c>
      <c r="K6746" s="9">
        <v>67.979999999999961</v>
      </c>
      <c r="L6746" s="9">
        <v>70.880000000000024</v>
      </c>
    </row>
    <row r="6747" spans="6:12">
      <c r="F6747" s="9">
        <v>6728</v>
      </c>
      <c r="G6747" s="9">
        <v>21</v>
      </c>
      <c r="H6747" s="9">
        <v>3</v>
      </c>
      <c r="I6747" s="9">
        <v>7</v>
      </c>
      <c r="J6747" s="9">
        <v>26.937000000000012</v>
      </c>
      <c r="K6747" s="9">
        <v>147.52699999999993</v>
      </c>
      <c r="L6747" s="9">
        <v>142.077</v>
      </c>
    </row>
    <row r="6748" spans="6:12">
      <c r="F6748" s="9">
        <v>6729</v>
      </c>
      <c r="G6748" s="9">
        <v>46</v>
      </c>
      <c r="H6748" s="9">
        <v>2</v>
      </c>
      <c r="I6748" s="9">
        <v>6</v>
      </c>
      <c r="J6748" s="9">
        <v>64.036000000000001</v>
      </c>
      <c r="K6748" s="9">
        <v>133.37599999999998</v>
      </c>
      <c r="L6748" s="9">
        <v>133.07600000000002</v>
      </c>
    </row>
    <row r="6749" spans="6:12">
      <c r="F6749" s="9">
        <v>6730</v>
      </c>
      <c r="G6749" s="9">
        <v>30</v>
      </c>
      <c r="H6749" s="9">
        <v>3</v>
      </c>
      <c r="I6749" s="9">
        <v>9</v>
      </c>
      <c r="J6749" s="9">
        <v>91.390000000000043</v>
      </c>
      <c r="K6749" s="9">
        <v>123.99000000000001</v>
      </c>
      <c r="L6749" s="9">
        <v>120.69000000000005</v>
      </c>
    </row>
    <row r="6750" spans="6:12">
      <c r="F6750" s="9">
        <v>6731</v>
      </c>
      <c r="G6750" s="9">
        <v>32</v>
      </c>
      <c r="H6750" s="9">
        <v>2</v>
      </c>
      <c r="I6750" s="9">
        <v>3</v>
      </c>
      <c r="J6750" s="9">
        <v>-120.864</v>
      </c>
      <c r="K6750" s="9">
        <v>80.615999999999985</v>
      </c>
      <c r="L6750" s="9">
        <v>77.015999999999991</v>
      </c>
    </row>
    <row r="6751" spans="6:12">
      <c r="F6751" s="9">
        <v>6732</v>
      </c>
      <c r="G6751" s="9">
        <v>25</v>
      </c>
      <c r="H6751" s="9">
        <v>1</v>
      </c>
      <c r="I6751" s="9">
        <v>4</v>
      </c>
      <c r="J6751" s="9">
        <v>68.304999999999993</v>
      </c>
      <c r="K6751" s="9">
        <v>143.255</v>
      </c>
      <c r="L6751" s="9">
        <v>140.80500000000001</v>
      </c>
    </row>
    <row r="6752" spans="6:12">
      <c r="F6752" s="9">
        <v>6733</v>
      </c>
      <c r="G6752" s="9">
        <v>55</v>
      </c>
      <c r="H6752" s="9">
        <v>3</v>
      </c>
      <c r="I6752" s="9">
        <v>3</v>
      </c>
      <c r="J6752" s="9">
        <v>-237.97499999999991</v>
      </c>
      <c r="K6752" s="9">
        <v>42.474999999999909</v>
      </c>
      <c r="L6752" s="9">
        <v>40.525000000000091</v>
      </c>
    </row>
    <row r="6753" spans="6:12">
      <c r="F6753" s="9">
        <v>6734</v>
      </c>
      <c r="G6753" s="9">
        <v>48</v>
      </c>
      <c r="H6753" s="9">
        <v>3</v>
      </c>
      <c r="I6753" s="9">
        <v>4</v>
      </c>
      <c r="J6753" s="9">
        <v>-181.7879999999999</v>
      </c>
      <c r="K6753" s="9">
        <v>58.231999999999999</v>
      </c>
      <c r="L6753" s="9">
        <v>55.632000000000005</v>
      </c>
    </row>
    <row r="6754" spans="6:12">
      <c r="F6754" s="9">
        <v>6735</v>
      </c>
      <c r="G6754" s="9">
        <v>22</v>
      </c>
      <c r="H6754" s="9">
        <v>3</v>
      </c>
      <c r="I6754" s="9">
        <v>7</v>
      </c>
      <c r="J6754" s="9">
        <v>23.233999999999924</v>
      </c>
      <c r="K6754" s="9">
        <v>143.5139999999999</v>
      </c>
      <c r="L6754" s="9">
        <v>138.21399999999994</v>
      </c>
    </row>
    <row r="6755" spans="6:12">
      <c r="F6755" s="9">
        <v>6736</v>
      </c>
      <c r="G6755" s="9">
        <v>50</v>
      </c>
      <c r="H6755" s="9">
        <v>3</v>
      </c>
      <c r="I6755" s="9">
        <v>6</v>
      </c>
      <c r="J6755" s="9">
        <v>-29.199999999999932</v>
      </c>
      <c r="K6755" s="9">
        <v>125</v>
      </c>
      <c r="L6755" s="9">
        <v>123.50000000000006</v>
      </c>
    </row>
    <row r="6756" spans="6:12">
      <c r="F6756" s="9">
        <v>6737</v>
      </c>
      <c r="G6756" s="9">
        <v>31</v>
      </c>
      <c r="H6756" s="9">
        <v>2</v>
      </c>
      <c r="I6756" s="9">
        <v>6</v>
      </c>
      <c r="J6756" s="9">
        <v>53.070999999999998</v>
      </c>
      <c r="K6756" s="9">
        <v>127.06099999999998</v>
      </c>
      <c r="L6756" s="9">
        <v>124.51100000000002</v>
      </c>
    </row>
    <row r="6757" spans="6:12">
      <c r="F6757" s="9">
        <v>6738</v>
      </c>
      <c r="G6757" s="9">
        <v>39</v>
      </c>
      <c r="H6757" s="9">
        <v>2</v>
      </c>
      <c r="I6757" s="9">
        <v>9</v>
      </c>
      <c r="J6757" s="9">
        <v>138.94099999999992</v>
      </c>
      <c r="K6757" s="9">
        <v>82.650999999999954</v>
      </c>
      <c r="L6757" s="9">
        <v>82.500999999999976</v>
      </c>
    </row>
    <row r="6758" spans="6:12">
      <c r="F6758" s="9">
        <v>6739</v>
      </c>
      <c r="G6758" s="9">
        <v>50</v>
      </c>
      <c r="H6758" s="9">
        <v>1</v>
      </c>
      <c r="I6758" s="9">
        <v>9</v>
      </c>
      <c r="J6758" s="9">
        <v>171.3299999999999</v>
      </c>
      <c r="K6758" s="9">
        <v>25.529999999999944</v>
      </c>
      <c r="L6758" s="9">
        <v>28.830000000000013</v>
      </c>
    </row>
    <row r="6759" spans="6:12">
      <c r="F6759" s="9">
        <v>6740</v>
      </c>
      <c r="G6759" s="9">
        <v>28</v>
      </c>
      <c r="H6759" s="9">
        <v>3</v>
      </c>
      <c r="I6759" s="9">
        <v>5</v>
      </c>
      <c r="J6759" s="9">
        <v>-119.26999999999992</v>
      </c>
      <c r="K6759" s="9">
        <v>84.349999999999966</v>
      </c>
      <c r="L6759" s="9">
        <v>79.149999999999977</v>
      </c>
    </row>
    <row r="6760" spans="6:12">
      <c r="F6760" s="9">
        <v>6741</v>
      </c>
      <c r="G6760" s="9">
        <v>32</v>
      </c>
      <c r="H6760" s="9">
        <v>2</v>
      </c>
      <c r="I6760" s="9">
        <v>7</v>
      </c>
      <c r="J6760" s="9">
        <v>90.543999999999954</v>
      </c>
      <c r="K6760" s="9">
        <v>121.62399999999994</v>
      </c>
      <c r="L6760" s="9">
        <v>119.624</v>
      </c>
    </row>
    <row r="6761" spans="6:12">
      <c r="F6761" s="9">
        <v>6742</v>
      </c>
      <c r="G6761" s="9">
        <v>30</v>
      </c>
      <c r="H6761" s="9">
        <v>3</v>
      </c>
      <c r="I6761" s="9">
        <v>3</v>
      </c>
      <c r="J6761" s="9">
        <v>-286.5499999999999</v>
      </c>
      <c r="K6761" s="9">
        <v>1.6499999999999773</v>
      </c>
      <c r="L6761" s="9">
        <v>-4.0499999999999545</v>
      </c>
    </row>
    <row r="6762" spans="6:12">
      <c r="F6762" s="9">
        <v>6743</v>
      </c>
      <c r="G6762" s="9">
        <v>34</v>
      </c>
      <c r="H6762" s="9">
        <v>2</v>
      </c>
      <c r="I6762" s="9">
        <v>9</v>
      </c>
      <c r="J6762" s="9">
        <v>137.89599999999993</v>
      </c>
      <c r="K6762" s="9">
        <v>83.155999999999949</v>
      </c>
      <c r="L6762" s="9">
        <v>82.255999999999972</v>
      </c>
    </row>
    <row r="6763" spans="6:12">
      <c r="F6763" s="9">
        <v>6744</v>
      </c>
      <c r="G6763" s="9">
        <v>20</v>
      </c>
      <c r="H6763" s="9">
        <v>2</v>
      </c>
      <c r="I6763" s="9">
        <v>5</v>
      </c>
      <c r="J6763" s="9">
        <v>35.599999999999994</v>
      </c>
      <c r="K6763" s="9">
        <v>155.59999999999994</v>
      </c>
      <c r="L6763" s="9">
        <v>150.99999999999997</v>
      </c>
    </row>
    <row r="6764" spans="6:12">
      <c r="F6764" s="9">
        <v>6745</v>
      </c>
      <c r="G6764" s="9">
        <v>20</v>
      </c>
      <c r="H6764" s="9">
        <v>2</v>
      </c>
      <c r="I6764" s="9">
        <v>4</v>
      </c>
      <c r="J6764" s="9">
        <v>-21.920000000000016</v>
      </c>
      <c r="K6764" s="9">
        <v>140.67999999999995</v>
      </c>
      <c r="L6764" s="9">
        <v>135.68</v>
      </c>
    </row>
    <row r="6765" spans="6:12">
      <c r="F6765" s="9">
        <v>6746</v>
      </c>
      <c r="G6765" s="9">
        <v>24</v>
      </c>
      <c r="H6765" s="9">
        <v>1</v>
      </c>
      <c r="I6765" s="9">
        <v>9</v>
      </c>
      <c r="J6765" s="9">
        <v>166.28599999999989</v>
      </c>
      <c r="K6765" s="9">
        <v>28.545999999999964</v>
      </c>
      <c r="L6765" s="9">
        <v>27.945999999999998</v>
      </c>
    </row>
    <row r="6766" spans="6:12">
      <c r="F6766" s="9">
        <v>6747</v>
      </c>
      <c r="G6766" s="9">
        <v>23</v>
      </c>
      <c r="H6766" s="9">
        <v>3</v>
      </c>
      <c r="I6766" s="9">
        <v>6</v>
      </c>
      <c r="J6766" s="9">
        <v>-38.407000000000039</v>
      </c>
      <c r="K6766" s="9">
        <v>124.16299999999995</v>
      </c>
      <c r="L6766" s="9">
        <v>118.61300000000003</v>
      </c>
    </row>
    <row r="6767" spans="6:12">
      <c r="F6767" s="9">
        <v>6748</v>
      </c>
      <c r="G6767" s="9">
        <v>24</v>
      </c>
      <c r="H6767" s="9">
        <v>1</v>
      </c>
      <c r="I6767" s="9">
        <v>5</v>
      </c>
      <c r="J6767" s="9">
        <v>109.43</v>
      </c>
      <c r="K6767" s="9">
        <v>142.09000000000003</v>
      </c>
      <c r="L6767" s="9">
        <v>139.88999999999999</v>
      </c>
    </row>
    <row r="6768" spans="6:12">
      <c r="F6768" s="9">
        <v>6749</v>
      </c>
      <c r="G6768" s="9">
        <v>43</v>
      </c>
      <c r="H6768" s="9">
        <v>2</v>
      </c>
      <c r="I6768" s="9">
        <v>5</v>
      </c>
      <c r="J6768" s="9">
        <v>8.8050000000000068</v>
      </c>
      <c r="K6768" s="9">
        <v>121.67499999999997</v>
      </c>
      <c r="L6768" s="9">
        <v>120.52499999999999</v>
      </c>
    </row>
    <row r="6769" spans="6:12">
      <c r="F6769" s="9">
        <v>6750</v>
      </c>
      <c r="G6769" s="9">
        <v>54</v>
      </c>
      <c r="H6769" s="9">
        <v>1</v>
      </c>
      <c r="I6769" s="9">
        <v>8</v>
      </c>
      <c r="J6769" s="9">
        <v>188.13199999999992</v>
      </c>
      <c r="K6769" s="9">
        <v>83.691999999999965</v>
      </c>
      <c r="L6769" s="9">
        <v>87.19200000000005</v>
      </c>
    </row>
    <row r="6770" spans="6:12">
      <c r="F6770" s="9">
        <v>6751</v>
      </c>
      <c r="G6770" s="9">
        <v>26</v>
      </c>
      <c r="H6770" s="9">
        <v>1</v>
      </c>
      <c r="I6770" s="9">
        <v>3</v>
      </c>
      <c r="J6770" s="9">
        <v>17.957999999999984</v>
      </c>
      <c r="K6770" s="9">
        <v>135.19800000000001</v>
      </c>
      <c r="L6770" s="9">
        <v>132.49800000000002</v>
      </c>
    </row>
    <row r="6771" spans="6:12">
      <c r="F6771" s="9">
        <v>6752</v>
      </c>
      <c r="G6771" s="9">
        <v>40</v>
      </c>
      <c r="H6771" s="9">
        <v>3</v>
      </c>
      <c r="I6771" s="9">
        <v>3</v>
      </c>
      <c r="J6771" s="9">
        <v>-287.36999999999989</v>
      </c>
      <c r="K6771" s="9">
        <v>-2.2700000000000387</v>
      </c>
      <c r="L6771" s="9">
        <v>-6.469999999999942</v>
      </c>
    </row>
    <row r="6772" spans="6:12">
      <c r="F6772" s="9">
        <v>6753</v>
      </c>
      <c r="G6772" s="9">
        <v>34</v>
      </c>
      <c r="H6772" s="9">
        <v>3</v>
      </c>
      <c r="I6772" s="9">
        <v>5</v>
      </c>
      <c r="J6772" s="9">
        <v>-126.16999999999996</v>
      </c>
      <c r="K6772" s="9">
        <v>75.589999999999975</v>
      </c>
      <c r="L6772" s="9">
        <v>71.29000000000002</v>
      </c>
    </row>
    <row r="6773" spans="6:12">
      <c r="F6773" s="9">
        <v>6754</v>
      </c>
      <c r="G6773" s="9">
        <v>47</v>
      </c>
      <c r="H6773" s="9">
        <v>3</v>
      </c>
      <c r="I6773" s="9">
        <v>4</v>
      </c>
      <c r="J6773" s="9">
        <v>-185.08699999999999</v>
      </c>
      <c r="K6773" s="9">
        <v>55.242999999999995</v>
      </c>
      <c r="L6773" s="9">
        <v>52.493000000000052</v>
      </c>
    </row>
    <row r="6774" spans="6:12">
      <c r="F6774" s="9">
        <v>6755</v>
      </c>
      <c r="G6774" s="9">
        <v>54</v>
      </c>
      <c r="H6774" s="9">
        <v>2</v>
      </c>
      <c r="I6774" s="9">
        <v>6</v>
      </c>
      <c r="J6774" s="9">
        <v>94.723999999999961</v>
      </c>
      <c r="K6774" s="9">
        <v>161.584</v>
      </c>
      <c r="L6774" s="9">
        <v>162.48400000000004</v>
      </c>
    </row>
    <row r="6775" spans="6:12">
      <c r="F6775" s="9">
        <v>6756</v>
      </c>
      <c r="G6775" s="9">
        <v>27</v>
      </c>
      <c r="H6775" s="9">
        <v>2</v>
      </c>
      <c r="I6775" s="9">
        <v>8</v>
      </c>
      <c r="J6775" s="9">
        <v>128.13099999999997</v>
      </c>
      <c r="K6775" s="9">
        <v>118.16099999999994</v>
      </c>
      <c r="L6775" s="9">
        <v>115.81099999999998</v>
      </c>
    </row>
    <row r="6776" spans="6:12">
      <c r="F6776" s="9">
        <v>6757</v>
      </c>
      <c r="G6776" s="9">
        <v>30</v>
      </c>
      <c r="H6776" s="9">
        <v>1</v>
      </c>
      <c r="I6776" s="9">
        <v>7</v>
      </c>
      <c r="J6776" s="9">
        <v>141.70999999999995</v>
      </c>
      <c r="K6776" s="9">
        <v>87.309999999999974</v>
      </c>
      <c r="L6776" s="9">
        <v>86.809999999999974</v>
      </c>
    </row>
    <row r="6777" spans="6:12">
      <c r="F6777" s="9">
        <v>6758</v>
      </c>
      <c r="G6777" s="9">
        <v>35</v>
      </c>
      <c r="H6777" s="9">
        <v>3</v>
      </c>
      <c r="I6777" s="9">
        <v>9</v>
      </c>
      <c r="J6777" s="9">
        <v>87.784999999999968</v>
      </c>
      <c r="K6777" s="9">
        <v>118.83499999999992</v>
      </c>
      <c r="L6777" s="9">
        <v>116.28499999999997</v>
      </c>
    </row>
    <row r="6778" spans="6:12">
      <c r="F6778" s="9">
        <v>6759</v>
      </c>
      <c r="G6778" s="9">
        <v>23</v>
      </c>
      <c r="H6778" s="9">
        <v>1</v>
      </c>
      <c r="I6778" s="9">
        <v>7</v>
      </c>
      <c r="J6778" s="9">
        <v>160.28099999999998</v>
      </c>
      <c r="K6778" s="9">
        <v>108.05099999999996</v>
      </c>
      <c r="L6778" s="9">
        <v>106.501</v>
      </c>
    </row>
    <row r="6779" spans="6:12">
      <c r="F6779" s="9">
        <v>6760</v>
      </c>
      <c r="G6779" s="9">
        <v>45</v>
      </c>
      <c r="H6779" s="9">
        <v>3</v>
      </c>
      <c r="I6779" s="9">
        <v>4</v>
      </c>
      <c r="J6779" s="9">
        <v>-190.875</v>
      </c>
      <c r="K6779" s="9">
        <v>50.07499999999996</v>
      </c>
      <c r="L6779" s="9">
        <v>47.025000000000034</v>
      </c>
    </row>
    <row r="6780" spans="6:12">
      <c r="F6780" s="9">
        <v>6761</v>
      </c>
      <c r="G6780" s="9">
        <v>23</v>
      </c>
      <c r="H6780" s="9">
        <v>2</v>
      </c>
      <c r="I6780" s="9">
        <v>7</v>
      </c>
      <c r="J6780" s="9">
        <v>110.64099999999999</v>
      </c>
      <c r="K6780" s="9">
        <v>144.51099999999994</v>
      </c>
      <c r="L6780" s="9">
        <v>141.161</v>
      </c>
    </row>
    <row r="6781" spans="6:12">
      <c r="F6781" s="9">
        <v>6762</v>
      </c>
      <c r="G6781" s="9">
        <v>28</v>
      </c>
      <c r="H6781" s="9">
        <v>1</v>
      </c>
      <c r="I6781" s="9">
        <v>8</v>
      </c>
      <c r="J6781" s="9">
        <v>155.16399999999993</v>
      </c>
      <c r="K6781" s="9">
        <v>58.783999999999978</v>
      </c>
      <c r="L6781" s="9">
        <v>58.383999999999972</v>
      </c>
    </row>
    <row r="6782" spans="6:12">
      <c r="F6782" s="9">
        <v>6763</v>
      </c>
      <c r="G6782" s="9">
        <v>29</v>
      </c>
      <c r="H6782" s="9">
        <v>3</v>
      </c>
      <c r="I6782" s="9">
        <v>7</v>
      </c>
      <c r="J6782" s="9">
        <v>4.8730000000000473</v>
      </c>
      <c r="K6782" s="9">
        <v>122.983</v>
      </c>
      <c r="L6782" s="9">
        <v>118.73300000000006</v>
      </c>
    </row>
    <row r="6783" spans="6:12">
      <c r="F6783" s="9">
        <v>6764</v>
      </c>
      <c r="G6783" s="9">
        <v>33</v>
      </c>
      <c r="H6783" s="9">
        <v>2</v>
      </c>
      <c r="I6783" s="9">
        <v>5</v>
      </c>
      <c r="J6783" s="9">
        <v>2.9050000000000296</v>
      </c>
      <c r="K6783" s="9">
        <v>118.87499999999997</v>
      </c>
      <c r="L6783" s="9">
        <v>116.22499999999995</v>
      </c>
    </row>
    <row r="6784" spans="6:12">
      <c r="F6784" s="9">
        <v>6765</v>
      </c>
      <c r="G6784" s="9">
        <v>32</v>
      </c>
      <c r="H6784" s="9">
        <v>2</v>
      </c>
      <c r="I6784" s="9">
        <v>5</v>
      </c>
      <c r="J6784" s="9">
        <v>3.8000000000000114</v>
      </c>
      <c r="K6784" s="9">
        <v>120.07999999999996</v>
      </c>
      <c r="L6784" s="9">
        <v>117.27999999999997</v>
      </c>
    </row>
    <row r="6785" spans="6:12">
      <c r="F6785" s="9">
        <v>6766</v>
      </c>
      <c r="G6785" s="9">
        <v>35</v>
      </c>
      <c r="H6785" s="9">
        <v>2</v>
      </c>
      <c r="I6785" s="9">
        <v>4</v>
      </c>
      <c r="J6785" s="9">
        <v>-55.685000000000002</v>
      </c>
      <c r="K6785" s="9">
        <v>102.26499999999997</v>
      </c>
      <c r="L6785" s="9">
        <v>99.514999999999958</v>
      </c>
    </row>
    <row r="6786" spans="6:12">
      <c r="F6786" s="9">
        <v>6767</v>
      </c>
      <c r="G6786" s="9">
        <v>47</v>
      </c>
      <c r="H6786" s="9">
        <v>3</v>
      </c>
      <c r="I6786" s="9">
        <v>5</v>
      </c>
      <c r="J6786" s="9">
        <v>-107.77499999999986</v>
      </c>
      <c r="K6786" s="9">
        <v>89.954999999999956</v>
      </c>
      <c r="L6786" s="9">
        <v>87.605000000000047</v>
      </c>
    </row>
    <row r="6787" spans="6:12">
      <c r="F6787" s="9">
        <v>6768</v>
      </c>
      <c r="G6787" s="9">
        <v>36</v>
      </c>
      <c r="H6787" s="9">
        <v>2</v>
      </c>
      <c r="I6787" s="9">
        <v>4</v>
      </c>
      <c r="J6787" s="9">
        <v>-55.775999999999982</v>
      </c>
      <c r="K6787" s="9">
        <v>101.86399999999998</v>
      </c>
      <c r="L6787" s="9">
        <v>99.263999999999982</v>
      </c>
    </row>
    <row r="6788" spans="6:12">
      <c r="F6788" s="9">
        <v>6769</v>
      </c>
      <c r="G6788" s="9">
        <v>52</v>
      </c>
      <c r="H6788" s="9">
        <v>3</v>
      </c>
      <c r="I6788" s="9">
        <v>9</v>
      </c>
      <c r="J6788" s="9">
        <v>126.01800000000003</v>
      </c>
      <c r="K6788" s="9">
        <v>151.79799999999994</v>
      </c>
      <c r="L6788" s="9">
        <v>151.79799999999994</v>
      </c>
    </row>
    <row r="6789" spans="6:12">
      <c r="F6789" s="9">
        <v>6770</v>
      </c>
      <c r="G6789" s="9">
        <v>28</v>
      </c>
      <c r="H6789" s="9">
        <v>3</v>
      </c>
      <c r="I6789" s="9">
        <v>9</v>
      </c>
      <c r="J6789" s="9">
        <v>94.722000000000037</v>
      </c>
      <c r="K6789" s="9">
        <v>127.94199999999995</v>
      </c>
      <c r="L6789" s="9">
        <v>124.34200000000004</v>
      </c>
    </row>
    <row r="6790" spans="6:12">
      <c r="F6790" s="9">
        <v>6771</v>
      </c>
      <c r="G6790" s="9">
        <v>25</v>
      </c>
      <c r="H6790" s="9">
        <v>2</v>
      </c>
      <c r="I6790" s="9">
        <v>4</v>
      </c>
      <c r="J6790" s="9">
        <v>-39.925000000000011</v>
      </c>
      <c r="K6790" s="9">
        <v>121.12499999999997</v>
      </c>
      <c r="L6790" s="9">
        <v>116.875</v>
      </c>
    </row>
    <row r="6791" spans="6:12">
      <c r="F6791" s="9">
        <v>6772</v>
      </c>
      <c r="G6791" s="9">
        <v>45</v>
      </c>
      <c r="H6791" s="9">
        <v>3</v>
      </c>
      <c r="I6791" s="9">
        <v>6</v>
      </c>
      <c r="J6791" s="9">
        <v>-45.754999999999939</v>
      </c>
      <c r="K6791" s="9">
        <v>109.99499999999995</v>
      </c>
      <c r="L6791" s="9">
        <v>107.74500000000006</v>
      </c>
    </row>
    <row r="6792" spans="6:12">
      <c r="F6792" s="9">
        <v>6773</v>
      </c>
      <c r="G6792" s="9">
        <v>32</v>
      </c>
      <c r="H6792" s="9">
        <v>2</v>
      </c>
      <c r="I6792" s="9">
        <v>5</v>
      </c>
      <c r="J6792" s="9">
        <v>3.8000000000000114</v>
      </c>
      <c r="K6792" s="9">
        <v>120.07999999999996</v>
      </c>
      <c r="L6792" s="9">
        <v>117.27999999999997</v>
      </c>
    </row>
    <row r="6793" spans="6:12">
      <c r="F6793" s="9">
        <v>6774</v>
      </c>
      <c r="G6793" s="9">
        <v>43</v>
      </c>
      <c r="H6793" s="9">
        <v>1</v>
      </c>
      <c r="I6793" s="9">
        <v>5</v>
      </c>
      <c r="J6793" s="9">
        <v>94.705000000000013</v>
      </c>
      <c r="K6793" s="9">
        <v>121.47499999999997</v>
      </c>
      <c r="L6793" s="9">
        <v>122.125</v>
      </c>
    </row>
    <row r="6794" spans="6:12">
      <c r="F6794" s="9">
        <v>6775</v>
      </c>
      <c r="G6794" s="9">
        <v>44</v>
      </c>
      <c r="H6794" s="9">
        <v>2</v>
      </c>
      <c r="I6794" s="9">
        <v>9</v>
      </c>
      <c r="J6794" s="9">
        <v>146.73599999999993</v>
      </c>
      <c r="K6794" s="9">
        <v>88.895999999999901</v>
      </c>
      <c r="L6794" s="9">
        <v>89.495999999999924</v>
      </c>
    </row>
    <row r="6795" spans="6:12">
      <c r="F6795" s="9">
        <v>6776</v>
      </c>
      <c r="G6795" s="9">
        <v>26</v>
      </c>
      <c r="H6795" s="9">
        <v>1</v>
      </c>
      <c r="I6795" s="9">
        <v>9</v>
      </c>
      <c r="J6795" s="9">
        <v>160.1939999999999</v>
      </c>
      <c r="K6795" s="9">
        <v>21.833999999999975</v>
      </c>
      <c r="L6795" s="9">
        <v>21.533999999999963</v>
      </c>
    </row>
    <row r="6796" spans="6:12">
      <c r="F6796" s="9">
        <v>6777</v>
      </c>
      <c r="G6796" s="9">
        <v>22</v>
      </c>
      <c r="H6796" s="9">
        <v>2</v>
      </c>
      <c r="I6796" s="9">
        <v>7</v>
      </c>
      <c r="J6796" s="9">
        <v>114.22399999999996</v>
      </c>
      <c r="K6796" s="9">
        <v>148.40399999999994</v>
      </c>
      <c r="L6796" s="9">
        <v>144.904</v>
      </c>
    </row>
    <row r="6797" spans="6:12">
      <c r="F6797" s="9">
        <v>6778</v>
      </c>
      <c r="G6797" s="9">
        <v>47</v>
      </c>
      <c r="H6797" s="9">
        <v>3</v>
      </c>
      <c r="I6797" s="9">
        <v>5</v>
      </c>
      <c r="J6797" s="9">
        <v>-107.77499999999986</v>
      </c>
      <c r="K6797" s="9">
        <v>89.954999999999956</v>
      </c>
      <c r="L6797" s="9">
        <v>87.605000000000047</v>
      </c>
    </row>
    <row r="6798" spans="6:12">
      <c r="F6798" s="9">
        <v>6779</v>
      </c>
      <c r="G6798" s="9">
        <v>33</v>
      </c>
      <c r="H6798" s="9">
        <v>1</v>
      </c>
      <c r="I6798" s="9">
        <v>4</v>
      </c>
      <c r="J6798" s="9">
        <v>52.337000000000003</v>
      </c>
      <c r="K6798" s="9">
        <v>124.80700000000002</v>
      </c>
      <c r="L6798" s="9">
        <v>123.55699999999999</v>
      </c>
    </row>
    <row r="6799" spans="6:12">
      <c r="F6799" s="9">
        <v>6780</v>
      </c>
      <c r="G6799" s="9">
        <v>31</v>
      </c>
      <c r="H6799" s="9">
        <v>1</v>
      </c>
      <c r="I6799" s="9">
        <v>5</v>
      </c>
      <c r="J6799" s="9">
        <v>92.66500000000002</v>
      </c>
      <c r="K6799" s="9">
        <v>123.155</v>
      </c>
      <c r="L6799" s="9">
        <v>122.00500000000002</v>
      </c>
    </row>
    <row r="6800" spans="6:12">
      <c r="F6800" s="9">
        <v>6781</v>
      </c>
      <c r="G6800" s="9">
        <v>42</v>
      </c>
      <c r="H6800" s="9">
        <v>3</v>
      </c>
      <c r="I6800" s="9">
        <v>6</v>
      </c>
      <c r="J6800" s="9">
        <v>-52.447999999999922</v>
      </c>
      <c r="K6800" s="9">
        <v>104.23199999999994</v>
      </c>
      <c r="L6800" s="9">
        <v>101.53200000000001</v>
      </c>
    </row>
    <row r="6801" spans="6:12">
      <c r="F6801" s="9">
        <v>6782</v>
      </c>
      <c r="G6801" s="9">
        <v>50</v>
      </c>
      <c r="H6801" s="9">
        <v>2</v>
      </c>
      <c r="I6801" s="9">
        <v>7</v>
      </c>
      <c r="J6801" s="9">
        <v>115.95999999999995</v>
      </c>
      <c r="K6801" s="9">
        <v>141.45999999999995</v>
      </c>
      <c r="L6801" s="9">
        <v>142.15999999999997</v>
      </c>
    </row>
    <row r="6802" spans="6:12">
      <c r="F6802" s="9">
        <v>6783</v>
      </c>
      <c r="G6802" s="9">
        <v>19</v>
      </c>
      <c r="H6802" s="9">
        <v>2</v>
      </c>
      <c r="I6802" s="9">
        <v>6</v>
      </c>
      <c r="J6802" s="9">
        <v>88.038999999999959</v>
      </c>
      <c r="K6802" s="9">
        <v>165.74899999999997</v>
      </c>
      <c r="L6802" s="9">
        <v>161.399</v>
      </c>
    </row>
    <row r="6803" spans="6:12">
      <c r="F6803" s="9">
        <v>6784</v>
      </c>
      <c r="G6803" s="9">
        <v>28</v>
      </c>
      <c r="H6803" s="9">
        <v>2</v>
      </c>
      <c r="I6803" s="9">
        <v>7</v>
      </c>
      <c r="J6803" s="9">
        <v>96.775999999999954</v>
      </c>
      <c r="K6803" s="9">
        <v>129.09599999999995</v>
      </c>
      <c r="L6803" s="9">
        <v>126.49599999999995</v>
      </c>
    </row>
    <row r="6804" spans="6:12">
      <c r="F6804" s="9">
        <v>6785</v>
      </c>
      <c r="G6804" s="9">
        <v>45</v>
      </c>
      <c r="H6804" s="9">
        <v>3</v>
      </c>
      <c r="I6804" s="9">
        <v>7</v>
      </c>
      <c r="J6804" s="9">
        <v>12.585000000000036</v>
      </c>
      <c r="K6804" s="9">
        <v>125.7349999999999</v>
      </c>
      <c r="L6804" s="9">
        <v>123.88499999999999</v>
      </c>
    </row>
    <row r="6805" spans="6:12">
      <c r="F6805" s="9">
        <v>6786</v>
      </c>
      <c r="G6805" s="9">
        <v>24</v>
      </c>
      <c r="H6805" s="9">
        <v>2</v>
      </c>
      <c r="I6805" s="9">
        <v>9</v>
      </c>
      <c r="J6805" s="9">
        <v>156.0559999999999</v>
      </c>
      <c r="K6805" s="9">
        <v>104.41599999999988</v>
      </c>
      <c r="L6805" s="9">
        <v>102.01599999999991</v>
      </c>
    </row>
    <row r="6806" spans="6:12">
      <c r="F6806" s="9">
        <v>6787</v>
      </c>
      <c r="G6806" s="9">
        <v>29</v>
      </c>
      <c r="H6806" s="9">
        <v>1</v>
      </c>
      <c r="I6806" s="9">
        <v>8</v>
      </c>
      <c r="J6806" s="9">
        <v>153.05699999999996</v>
      </c>
      <c r="K6806" s="9">
        <v>56.36699999999999</v>
      </c>
      <c r="L6806" s="9">
        <v>56.11699999999999</v>
      </c>
    </row>
    <row r="6807" spans="6:12">
      <c r="F6807" s="9">
        <v>6788</v>
      </c>
      <c r="G6807" s="9">
        <v>43</v>
      </c>
      <c r="H6807" s="9">
        <v>1</v>
      </c>
      <c r="I6807" s="9">
        <v>4</v>
      </c>
      <c r="J6807" s="9">
        <v>56.677</v>
      </c>
      <c r="K6807" s="9">
        <v>126.04699999999995</v>
      </c>
      <c r="L6807" s="9">
        <v>126.29700000000001</v>
      </c>
    </row>
    <row r="6808" spans="6:12">
      <c r="F6808" s="9">
        <v>6789</v>
      </c>
      <c r="G6808" s="9">
        <v>24</v>
      </c>
      <c r="H6808" s="9">
        <v>1</v>
      </c>
      <c r="I6808" s="9">
        <v>5</v>
      </c>
      <c r="J6808" s="9">
        <v>109.43</v>
      </c>
      <c r="K6808" s="9">
        <v>142.09000000000003</v>
      </c>
      <c r="L6808" s="9">
        <v>139.88999999999999</v>
      </c>
    </row>
    <row r="6809" spans="6:12">
      <c r="F6809" s="9">
        <v>6790</v>
      </c>
      <c r="G6809" s="9">
        <v>53</v>
      </c>
      <c r="H6809" s="9">
        <v>2</v>
      </c>
      <c r="I6809" s="9">
        <v>5</v>
      </c>
      <c r="J6809" s="9">
        <v>41.705000000000041</v>
      </c>
      <c r="K6809" s="9">
        <v>151.47499999999997</v>
      </c>
      <c r="L6809" s="9">
        <v>151.82499999999999</v>
      </c>
    </row>
    <row r="6810" spans="6:12">
      <c r="F6810" s="9">
        <v>6791</v>
      </c>
      <c r="G6810" s="9">
        <v>38</v>
      </c>
      <c r="H6810" s="9">
        <v>2</v>
      </c>
      <c r="I6810" s="9">
        <v>4</v>
      </c>
      <c r="J6810" s="9">
        <v>-55.147999999999968</v>
      </c>
      <c r="K6810" s="9">
        <v>101.87199999999999</v>
      </c>
      <c r="L6810" s="9">
        <v>99.572000000000017</v>
      </c>
    </row>
    <row r="6811" spans="6:12">
      <c r="F6811" s="9">
        <v>6792</v>
      </c>
      <c r="G6811" s="9">
        <v>51</v>
      </c>
      <c r="H6811" s="9">
        <v>2</v>
      </c>
      <c r="I6811" s="9">
        <v>4</v>
      </c>
      <c r="J6811" s="9">
        <v>-24.740999999999957</v>
      </c>
      <c r="K6811" s="9">
        <v>128.249</v>
      </c>
      <c r="L6811" s="9">
        <v>127.89900000000006</v>
      </c>
    </row>
    <row r="6812" spans="6:12">
      <c r="F6812" s="9">
        <v>6793</v>
      </c>
      <c r="G6812" s="9">
        <v>26</v>
      </c>
      <c r="H6812" s="9">
        <v>1</v>
      </c>
      <c r="I6812" s="9">
        <v>9</v>
      </c>
      <c r="J6812" s="9">
        <v>160.1939999999999</v>
      </c>
      <c r="K6812" s="9">
        <v>21.833999999999975</v>
      </c>
      <c r="L6812" s="9">
        <v>21.533999999999963</v>
      </c>
    </row>
    <row r="6813" spans="6:12">
      <c r="F6813" s="9">
        <v>6794</v>
      </c>
      <c r="G6813" s="9">
        <v>43</v>
      </c>
      <c r="H6813" s="9">
        <v>3</v>
      </c>
      <c r="I6813" s="9">
        <v>8</v>
      </c>
      <c r="J6813" s="9">
        <v>56.689000000000135</v>
      </c>
      <c r="K6813" s="9">
        <v>127.85899999999998</v>
      </c>
      <c r="L6813" s="9">
        <v>126.10900000000009</v>
      </c>
    </row>
    <row r="6814" spans="6:12">
      <c r="F6814" s="9">
        <v>6795</v>
      </c>
      <c r="G6814" s="9">
        <v>27</v>
      </c>
      <c r="H6814" s="9">
        <v>2</v>
      </c>
      <c r="I6814" s="9">
        <v>4</v>
      </c>
      <c r="J6814" s="9">
        <v>-45.237000000000023</v>
      </c>
      <c r="K6814" s="9">
        <v>115.19299999999998</v>
      </c>
      <c r="L6814" s="9">
        <v>111.24300000000001</v>
      </c>
    </row>
    <row r="6815" spans="6:12">
      <c r="F6815" s="9">
        <v>6796</v>
      </c>
      <c r="G6815" s="9">
        <v>50</v>
      </c>
      <c r="H6815" s="9">
        <v>1</v>
      </c>
      <c r="I6815" s="9">
        <v>5</v>
      </c>
      <c r="J6815" s="9">
        <v>113.85000000000001</v>
      </c>
      <c r="K6815" s="9">
        <v>138.44999999999999</v>
      </c>
      <c r="L6815" s="9">
        <v>140.15000000000003</v>
      </c>
    </row>
    <row r="6816" spans="6:12">
      <c r="F6816" s="9">
        <v>6797</v>
      </c>
      <c r="G6816" s="9">
        <v>36</v>
      </c>
      <c r="H6816" s="9">
        <v>3</v>
      </c>
      <c r="I6816" s="9">
        <v>4</v>
      </c>
      <c r="J6816" s="9">
        <v>-203.55599999999998</v>
      </c>
      <c r="K6816" s="9">
        <v>40.183999999999969</v>
      </c>
      <c r="L6816" s="9">
        <v>35.78400000000002</v>
      </c>
    </row>
    <row r="6817" spans="6:12">
      <c r="F6817" s="9">
        <v>6798</v>
      </c>
      <c r="G6817" s="9">
        <v>51</v>
      </c>
      <c r="H6817" s="9">
        <v>3</v>
      </c>
      <c r="I6817" s="9">
        <v>7</v>
      </c>
      <c r="J6817" s="9">
        <v>33.297000000000082</v>
      </c>
      <c r="K6817" s="9">
        <v>144.58699999999993</v>
      </c>
      <c r="L6817" s="9">
        <v>143.63700000000006</v>
      </c>
    </row>
    <row r="6818" spans="6:12">
      <c r="F6818" s="9">
        <v>6799</v>
      </c>
      <c r="G6818" s="9">
        <v>30</v>
      </c>
      <c r="H6818" s="9">
        <v>3</v>
      </c>
      <c r="I6818" s="9">
        <v>9</v>
      </c>
      <c r="J6818" s="9">
        <v>91.390000000000043</v>
      </c>
      <c r="K6818" s="9">
        <v>123.99000000000001</v>
      </c>
      <c r="L6818" s="9">
        <v>120.69000000000005</v>
      </c>
    </row>
    <row r="6819" spans="6:12">
      <c r="F6819" s="9">
        <v>6800</v>
      </c>
      <c r="G6819" s="9">
        <v>55</v>
      </c>
      <c r="H6819" s="9">
        <v>3</v>
      </c>
      <c r="I6819" s="9">
        <v>3</v>
      </c>
      <c r="J6819" s="9">
        <v>-237.97499999999991</v>
      </c>
      <c r="K6819" s="9">
        <v>42.474999999999909</v>
      </c>
      <c r="L6819" s="9">
        <v>40.525000000000091</v>
      </c>
    </row>
    <row r="6820" spans="6:12">
      <c r="F6820" s="9">
        <v>6801</v>
      </c>
      <c r="G6820" s="9">
        <v>23</v>
      </c>
      <c r="H6820" s="9">
        <v>3</v>
      </c>
      <c r="I6820" s="9">
        <v>7</v>
      </c>
      <c r="J6820" s="9">
        <v>19.801000000000045</v>
      </c>
      <c r="K6820" s="9">
        <v>139.77099999999996</v>
      </c>
      <c r="L6820" s="9">
        <v>134.62100000000004</v>
      </c>
    </row>
    <row r="6821" spans="6:12">
      <c r="F6821" s="9">
        <v>6802</v>
      </c>
      <c r="G6821" s="9">
        <v>30</v>
      </c>
      <c r="H6821" s="9">
        <v>3</v>
      </c>
      <c r="I6821" s="9">
        <v>5</v>
      </c>
      <c r="J6821" s="9">
        <v>-122.64999999999992</v>
      </c>
      <c r="K6821" s="9">
        <v>80.349999999999994</v>
      </c>
      <c r="L6821" s="9">
        <v>75.450000000000017</v>
      </c>
    </row>
    <row r="6822" spans="6:12">
      <c r="F6822" s="9">
        <v>6803</v>
      </c>
      <c r="G6822" s="9">
        <v>43</v>
      </c>
      <c r="H6822" s="9">
        <v>1</v>
      </c>
      <c r="I6822" s="9">
        <v>4</v>
      </c>
      <c r="J6822" s="9">
        <v>56.677</v>
      </c>
      <c r="K6822" s="9">
        <v>126.04699999999995</v>
      </c>
      <c r="L6822" s="9">
        <v>126.29700000000001</v>
      </c>
    </row>
    <row r="6823" spans="6:12">
      <c r="F6823" s="9">
        <v>6804</v>
      </c>
      <c r="G6823" s="9">
        <v>51</v>
      </c>
      <c r="H6823" s="9">
        <v>2</v>
      </c>
      <c r="I6823" s="9">
        <v>7</v>
      </c>
      <c r="J6823" s="9">
        <v>119.93700000000001</v>
      </c>
      <c r="K6823" s="9">
        <v>145.12699999999995</v>
      </c>
      <c r="L6823" s="9">
        <v>145.97700000000006</v>
      </c>
    </row>
    <row r="6824" spans="6:12">
      <c r="F6824" s="9">
        <v>6805</v>
      </c>
      <c r="G6824" s="9">
        <v>26</v>
      </c>
      <c r="H6824" s="9">
        <v>1</v>
      </c>
      <c r="I6824" s="9">
        <v>6</v>
      </c>
      <c r="J6824" s="9">
        <v>131.73599999999996</v>
      </c>
      <c r="K6824" s="9">
        <v>121.176</v>
      </c>
      <c r="L6824" s="9">
        <v>119.676</v>
      </c>
    </row>
    <row r="6825" spans="6:12">
      <c r="F6825" s="9">
        <v>6806</v>
      </c>
      <c r="G6825" s="9">
        <v>38</v>
      </c>
      <c r="H6825" s="9">
        <v>2</v>
      </c>
      <c r="I6825" s="9">
        <v>7</v>
      </c>
      <c r="J6825" s="9">
        <v>89.295999999999992</v>
      </c>
      <c r="K6825" s="9">
        <v>118.51599999999999</v>
      </c>
      <c r="L6825" s="9">
        <v>117.41600000000003</v>
      </c>
    </row>
    <row r="6826" spans="6:12">
      <c r="F6826" s="9">
        <v>6807</v>
      </c>
      <c r="G6826" s="9">
        <v>54</v>
      </c>
      <c r="H6826" s="9">
        <v>2</v>
      </c>
      <c r="I6826" s="9">
        <v>6</v>
      </c>
      <c r="J6826" s="9">
        <v>94.723999999999961</v>
      </c>
      <c r="K6826" s="9">
        <v>161.584</v>
      </c>
      <c r="L6826" s="9">
        <v>162.48400000000004</v>
      </c>
    </row>
    <row r="6827" spans="6:12">
      <c r="F6827" s="9">
        <v>6808</v>
      </c>
      <c r="G6827" s="9">
        <v>39</v>
      </c>
      <c r="H6827" s="9">
        <v>1</v>
      </c>
      <c r="I6827" s="9">
        <v>8</v>
      </c>
      <c r="J6827" s="9">
        <v>146.83699999999993</v>
      </c>
      <c r="K6827" s="9">
        <v>47.046999999999954</v>
      </c>
      <c r="L6827" s="9">
        <v>48.296999999999983</v>
      </c>
    </row>
    <row r="6828" spans="6:12">
      <c r="F6828" s="9">
        <v>6809</v>
      </c>
      <c r="G6828" s="9">
        <v>29</v>
      </c>
      <c r="H6828" s="9">
        <v>2</v>
      </c>
      <c r="I6828" s="9">
        <v>3</v>
      </c>
      <c r="J6828" s="9">
        <v>-116.52300000000002</v>
      </c>
      <c r="K6828" s="9">
        <v>85.886999999999972</v>
      </c>
      <c r="L6828" s="9">
        <v>81.837000000000018</v>
      </c>
    </row>
    <row r="6829" spans="6:12">
      <c r="F6829" s="9">
        <v>6810</v>
      </c>
      <c r="G6829" s="9">
        <v>48</v>
      </c>
      <c r="H6829" s="9">
        <v>2</v>
      </c>
      <c r="I6829" s="9">
        <v>8</v>
      </c>
      <c r="J6829" s="9">
        <v>138.06399999999999</v>
      </c>
      <c r="K6829" s="9">
        <v>121.584</v>
      </c>
      <c r="L6829" s="9">
        <v>122.38399999999999</v>
      </c>
    </row>
    <row r="6830" spans="6:12">
      <c r="F6830" s="9">
        <v>6811</v>
      </c>
      <c r="G6830" s="9">
        <v>47</v>
      </c>
      <c r="H6830" s="9">
        <v>2</v>
      </c>
      <c r="I6830" s="9">
        <v>8</v>
      </c>
      <c r="J6830" s="9">
        <v>134.89099999999999</v>
      </c>
      <c r="K6830" s="9">
        <v>118.72099999999995</v>
      </c>
      <c r="L6830" s="9">
        <v>119.37100000000001</v>
      </c>
    </row>
    <row r="6831" spans="6:12">
      <c r="F6831" s="9">
        <v>6812</v>
      </c>
      <c r="G6831" s="9">
        <v>53</v>
      </c>
      <c r="H6831" s="9">
        <v>2</v>
      </c>
      <c r="I6831" s="9">
        <v>8</v>
      </c>
      <c r="J6831" s="9">
        <v>157.97900000000001</v>
      </c>
      <c r="K6831" s="9">
        <v>139.94899999999996</v>
      </c>
      <c r="L6831" s="9">
        <v>141.499</v>
      </c>
    </row>
    <row r="6832" spans="6:12">
      <c r="F6832" s="9">
        <v>6813</v>
      </c>
      <c r="G6832" s="9">
        <v>23</v>
      </c>
      <c r="H6832" s="9">
        <v>1</v>
      </c>
      <c r="I6832" s="9">
        <v>3</v>
      </c>
      <c r="J6832" s="9">
        <v>27.608999999999991</v>
      </c>
      <c r="K6832" s="9">
        <v>145.779</v>
      </c>
      <c r="L6832" s="9">
        <v>142.62900000000002</v>
      </c>
    </row>
    <row r="6833" spans="6:12">
      <c r="F6833" s="9">
        <v>6814</v>
      </c>
      <c r="G6833" s="9">
        <v>30</v>
      </c>
      <c r="H6833" s="9">
        <v>1</v>
      </c>
      <c r="I6833" s="9">
        <v>7</v>
      </c>
      <c r="J6833" s="9">
        <v>141.70999999999995</v>
      </c>
      <c r="K6833" s="9">
        <v>87.309999999999974</v>
      </c>
      <c r="L6833" s="9">
        <v>86.809999999999974</v>
      </c>
    </row>
    <row r="6834" spans="6:12">
      <c r="F6834" s="9">
        <v>6815</v>
      </c>
      <c r="G6834" s="9">
        <v>29</v>
      </c>
      <c r="H6834" s="9">
        <v>2</v>
      </c>
      <c r="I6834" s="9">
        <v>8</v>
      </c>
      <c r="J6834" s="9">
        <v>123.94699999999997</v>
      </c>
      <c r="K6834" s="9">
        <v>113.35699999999994</v>
      </c>
      <c r="L6834" s="9">
        <v>111.30699999999999</v>
      </c>
    </row>
    <row r="6835" spans="6:12">
      <c r="F6835" s="9">
        <v>6816</v>
      </c>
      <c r="G6835" s="9">
        <v>20</v>
      </c>
      <c r="H6835" s="9">
        <v>2</v>
      </c>
      <c r="I6835" s="9">
        <v>8</v>
      </c>
      <c r="J6835" s="9">
        <v>151.27999999999997</v>
      </c>
      <c r="K6835" s="9">
        <v>143.47999999999996</v>
      </c>
      <c r="L6835" s="9">
        <v>140.07999999999998</v>
      </c>
    </row>
    <row r="6836" spans="6:12">
      <c r="F6836" s="9">
        <v>6817</v>
      </c>
      <c r="G6836" s="9">
        <v>30</v>
      </c>
      <c r="H6836" s="9">
        <v>2</v>
      </c>
      <c r="I6836" s="9">
        <v>9</v>
      </c>
      <c r="J6836" s="9">
        <v>141.91999999999993</v>
      </c>
      <c r="K6836" s="9">
        <v>88.419999999999959</v>
      </c>
      <c r="L6836" s="9">
        <v>86.920000000000016</v>
      </c>
    </row>
    <row r="6837" spans="6:12">
      <c r="F6837" s="9">
        <v>6818</v>
      </c>
      <c r="G6837" s="9">
        <v>53</v>
      </c>
      <c r="H6837" s="9">
        <v>2</v>
      </c>
      <c r="I6837" s="9">
        <v>9</v>
      </c>
      <c r="J6837" s="9">
        <v>177.77699999999996</v>
      </c>
      <c r="K6837" s="9">
        <v>117.14699999999993</v>
      </c>
      <c r="L6837" s="9">
        <v>119.09699999999998</v>
      </c>
    </row>
    <row r="6838" spans="6:12">
      <c r="F6838" s="9">
        <v>6819</v>
      </c>
      <c r="G6838" s="9">
        <v>53</v>
      </c>
      <c r="H6838" s="9">
        <v>1</v>
      </c>
      <c r="I6838" s="9">
        <v>8</v>
      </c>
      <c r="J6838" s="9">
        <v>183.48899999999992</v>
      </c>
      <c r="K6838" s="9">
        <v>79.358999999999924</v>
      </c>
      <c r="L6838" s="9">
        <v>82.709000000000032</v>
      </c>
    </row>
    <row r="6839" spans="6:12">
      <c r="F6839" s="9">
        <v>6820</v>
      </c>
      <c r="G6839" s="9">
        <v>36</v>
      </c>
      <c r="H6839" s="9">
        <v>2</v>
      </c>
      <c r="I6839" s="9">
        <v>8</v>
      </c>
      <c r="J6839" s="9">
        <v>117.80799999999999</v>
      </c>
      <c r="K6839" s="9">
        <v>105.04799999999997</v>
      </c>
      <c r="L6839" s="9">
        <v>104.048</v>
      </c>
    </row>
    <row r="6840" spans="6:12">
      <c r="F6840" s="9">
        <v>6821</v>
      </c>
      <c r="G6840" s="9">
        <v>47</v>
      </c>
      <c r="H6840" s="9">
        <v>1</v>
      </c>
      <c r="I6840" s="9">
        <v>3</v>
      </c>
      <c r="J6840" s="9">
        <v>18.441000000000017</v>
      </c>
      <c r="K6840" s="9">
        <v>129.17099999999999</v>
      </c>
      <c r="L6840" s="9">
        <v>129.62100000000007</v>
      </c>
    </row>
    <row r="6841" spans="6:12">
      <c r="F6841" s="9">
        <v>6822</v>
      </c>
      <c r="G6841" s="9">
        <v>23</v>
      </c>
      <c r="H6841" s="9">
        <v>1</v>
      </c>
      <c r="I6841" s="9">
        <v>4</v>
      </c>
      <c r="J6841" s="9">
        <v>74.996999999999986</v>
      </c>
      <c r="K6841" s="9">
        <v>150.56699999999995</v>
      </c>
      <c r="L6841" s="9">
        <v>147.81700000000001</v>
      </c>
    </row>
    <row r="6842" spans="6:12">
      <c r="F6842" s="9">
        <v>6823</v>
      </c>
      <c r="G6842" s="9">
        <v>40</v>
      </c>
      <c r="H6842" s="9">
        <v>3</v>
      </c>
      <c r="I6842" s="9">
        <v>4</v>
      </c>
      <c r="J6842" s="9">
        <v>-200.62</v>
      </c>
      <c r="K6842" s="9">
        <v>41.879999999999967</v>
      </c>
      <c r="L6842" s="9">
        <v>38.080000000000041</v>
      </c>
    </row>
    <row r="6843" spans="6:12">
      <c r="F6843" s="9">
        <v>6824</v>
      </c>
      <c r="G6843" s="9">
        <v>19</v>
      </c>
      <c r="H6843" s="9">
        <v>2</v>
      </c>
      <c r="I6843" s="9">
        <v>9</v>
      </c>
      <c r="J6843" s="9">
        <v>175.26099999999994</v>
      </c>
      <c r="K6843" s="9">
        <v>125.17099999999996</v>
      </c>
      <c r="L6843" s="9">
        <v>122.02099999999999</v>
      </c>
    </row>
    <row r="6844" spans="6:12">
      <c r="F6844" s="9">
        <v>6825</v>
      </c>
      <c r="G6844" s="9">
        <v>43</v>
      </c>
      <c r="H6844" s="9">
        <v>2</v>
      </c>
      <c r="I6844" s="9">
        <v>4</v>
      </c>
      <c r="J6844" s="9">
        <v>-48.85299999999998</v>
      </c>
      <c r="K6844" s="9">
        <v>106.61699999999998</v>
      </c>
      <c r="L6844" s="9">
        <v>105.06699999999999</v>
      </c>
    </row>
    <row r="6845" spans="6:12">
      <c r="F6845" s="9">
        <v>6826</v>
      </c>
      <c r="G6845" s="9">
        <v>20</v>
      </c>
      <c r="H6845" s="9">
        <v>1</v>
      </c>
      <c r="I6845" s="9">
        <v>5</v>
      </c>
      <c r="J6845" s="9">
        <v>124.95000000000002</v>
      </c>
      <c r="K6845" s="9">
        <v>158.85</v>
      </c>
      <c r="L6845" s="9">
        <v>156.05000000000001</v>
      </c>
    </row>
    <row r="6846" spans="6:12">
      <c r="F6846" s="9">
        <v>6827</v>
      </c>
      <c r="G6846" s="9">
        <v>42</v>
      </c>
      <c r="H6846" s="9">
        <v>1</v>
      </c>
      <c r="I6846" s="9">
        <v>6</v>
      </c>
      <c r="J6846" s="9">
        <v>121.59199999999997</v>
      </c>
      <c r="K6846" s="9">
        <v>106.07199999999996</v>
      </c>
      <c r="L6846" s="9">
        <v>106.97199999999999</v>
      </c>
    </row>
    <row r="6847" spans="6:12">
      <c r="F6847" s="9">
        <v>6828</v>
      </c>
      <c r="G6847" s="9">
        <v>35</v>
      </c>
      <c r="H6847" s="9">
        <v>3</v>
      </c>
      <c r="I6847" s="9">
        <v>4</v>
      </c>
      <c r="J6847" s="9">
        <v>-203.61500000000001</v>
      </c>
      <c r="K6847" s="9">
        <v>40.434999999999945</v>
      </c>
      <c r="L6847" s="9">
        <v>35.884999999999991</v>
      </c>
    </row>
    <row r="6848" spans="6:12">
      <c r="F6848" s="9">
        <v>6829</v>
      </c>
      <c r="G6848" s="9">
        <v>48</v>
      </c>
      <c r="H6848" s="9">
        <v>3</v>
      </c>
      <c r="I6848" s="9">
        <v>6</v>
      </c>
      <c r="J6848" s="9">
        <v>-36.631999999999891</v>
      </c>
      <c r="K6848" s="9">
        <v>118.18800000000002</v>
      </c>
      <c r="L6848" s="9">
        <v>116.38800000000006</v>
      </c>
    </row>
    <row r="6849" spans="6:12">
      <c r="F6849" s="9">
        <v>6830</v>
      </c>
      <c r="G6849" s="9">
        <v>26</v>
      </c>
      <c r="H6849" s="9">
        <v>1</v>
      </c>
      <c r="I6849" s="9">
        <v>8</v>
      </c>
      <c r="J6849" s="9">
        <v>160.18799999999993</v>
      </c>
      <c r="K6849" s="9">
        <v>64.427999999999983</v>
      </c>
      <c r="L6849" s="9">
        <v>63.727999999999994</v>
      </c>
    </row>
    <row r="6850" spans="6:12">
      <c r="F6850" s="9">
        <v>6831</v>
      </c>
      <c r="G6850" s="9">
        <v>55</v>
      </c>
      <c r="H6850" s="9">
        <v>2</v>
      </c>
      <c r="I6850" s="9">
        <v>6</v>
      </c>
      <c r="J6850" s="9">
        <v>99.774999999999949</v>
      </c>
      <c r="K6850" s="9">
        <v>166.32499999999993</v>
      </c>
      <c r="L6850" s="9">
        <v>167.37500000000006</v>
      </c>
    </row>
    <row r="6851" spans="6:12">
      <c r="F6851" s="9">
        <v>6832</v>
      </c>
      <c r="G6851" s="9">
        <v>42</v>
      </c>
      <c r="H6851" s="9">
        <v>3</v>
      </c>
      <c r="I6851" s="9">
        <v>7</v>
      </c>
      <c r="J6851" s="9">
        <v>5.8740000000000236</v>
      </c>
      <c r="K6851" s="9">
        <v>119.95399999999995</v>
      </c>
      <c r="L6851" s="9">
        <v>117.654</v>
      </c>
    </row>
    <row r="6852" spans="6:12">
      <c r="F6852" s="9">
        <v>6833</v>
      </c>
      <c r="G6852" s="9">
        <v>20</v>
      </c>
      <c r="H6852" s="9">
        <v>2</v>
      </c>
      <c r="I6852" s="9">
        <v>7</v>
      </c>
      <c r="J6852" s="9">
        <v>122.19999999999996</v>
      </c>
      <c r="K6852" s="9">
        <v>156.99999999999994</v>
      </c>
      <c r="L6852" s="9">
        <v>153.20000000000002</v>
      </c>
    </row>
    <row r="6853" spans="6:12">
      <c r="F6853" s="9">
        <v>6834</v>
      </c>
      <c r="G6853" s="9">
        <v>40</v>
      </c>
      <c r="H6853" s="9">
        <v>3</v>
      </c>
      <c r="I6853" s="9">
        <v>9</v>
      </c>
      <c r="J6853" s="9">
        <v>90.93</v>
      </c>
      <c r="K6853" s="9">
        <v>120.42999999999995</v>
      </c>
      <c r="L6853" s="9">
        <v>118.63000000000005</v>
      </c>
    </row>
    <row r="6854" spans="6:12">
      <c r="F6854" s="9">
        <v>6835</v>
      </c>
      <c r="G6854" s="9">
        <v>52</v>
      </c>
      <c r="H6854" s="9">
        <v>2</v>
      </c>
      <c r="I6854" s="9">
        <v>3</v>
      </c>
      <c r="J6854" s="9">
        <v>-87.703999999999979</v>
      </c>
      <c r="K6854" s="9">
        <v>107.57599999999998</v>
      </c>
      <c r="L6854" s="9">
        <v>106.97599999999996</v>
      </c>
    </row>
    <row r="6855" spans="6:12">
      <c r="F6855" s="9">
        <v>6836</v>
      </c>
      <c r="G6855" s="9">
        <v>50</v>
      </c>
      <c r="H6855" s="9">
        <v>2</v>
      </c>
      <c r="I6855" s="9">
        <v>9</v>
      </c>
      <c r="J6855" s="9">
        <v>164.99999999999991</v>
      </c>
      <c r="K6855" s="9">
        <v>105.29999999999995</v>
      </c>
      <c r="L6855" s="9">
        <v>106.79999999999995</v>
      </c>
    </row>
    <row r="6856" spans="6:12">
      <c r="F6856" s="9">
        <v>6837</v>
      </c>
      <c r="G6856" s="9">
        <v>28</v>
      </c>
      <c r="H6856" s="9">
        <v>1</v>
      </c>
      <c r="I6856" s="9">
        <v>3</v>
      </c>
      <c r="J6856" s="9">
        <v>12.873999999999988</v>
      </c>
      <c r="K6856" s="9">
        <v>129.49400000000003</v>
      </c>
      <c r="L6856" s="9">
        <v>127.09399999999999</v>
      </c>
    </row>
    <row r="6857" spans="6:12">
      <c r="F6857" s="9">
        <v>6838</v>
      </c>
      <c r="G6857" s="9">
        <v>31</v>
      </c>
      <c r="H6857" s="9">
        <v>3</v>
      </c>
      <c r="I6857" s="9">
        <v>6</v>
      </c>
      <c r="J6857" s="9">
        <v>-56.198999999999955</v>
      </c>
      <c r="K6857" s="9">
        <v>103.89099999999999</v>
      </c>
      <c r="L6857" s="9">
        <v>99.541000000000082</v>
      </c>
    </row>
    <row r="6858" spans="6:12">
      <c r="F6858" s="9">
        <v>6839</v>
      </c>
      <c r="G6858" s="9">
        <v>25</v>
      </c>
      <c r="H6858" s="9">
        <v>3</v>
      </c>
      <c r="I6858" s="9">
        <v>7</v>
      </c>
      <c r="J6858" s="9">
        <v>13.745000000000005</v>
      </c>
      <c r="K6858" s="9">
        <v>133.09499999999997</v>
      </c>
      <c r="L6858" s="9">
        <v>128.24500000000006</v>
      </c>
    </row>
    <row r="6859" spans="6:12">
      <c r="F6859" s="9">
        <v>6840</v>
      </c>
      <c r="G6859" s="9">
        <v>55</v>
      </c>
      <c r="H6859" s="9">
        <v>3</v>
      </c>
      <c r="I6859" s="9">
        <v>3</v>
      </c>
      <c r="J6859" s="9">
        <v>-237.97499999999991</v>
      </c>
      <c r="K6859" s="9">
        <v>42.474999999999909</v>
      </c>
      <c r="L6859" s="9">
        <v>40.525000000000091</v>
      </c>
    </row>
    <row r="6860" spans="6:12">
      <c r="F6860" s="9">
        <v>6841</v>
      </c>
      <c r="G6860" s="9">
        <v>27</v>
      </c>
      <c r="H6860" s="9">
        <v>1</v>
      </c>
      <c r="I6860" s="9">
        <v>8</v>
      </c>
      <c r="J6860" s="9">
        <v>157.54099999999997</v>
      </c>
      <c r="K6860" s="9">
        <v>61.471000000000004</v>
      </c>
      <c r="L6860" s="9">
        <v>60.920999999999992</v>
      </c>
    </row>
    <row r="6861" spans="6:12">
      <c r="F6861" s="9">
        <v>6842</v>
      </c>
      <c r="G6861" s="9">
        <v>53</v>
      </c>
      <c r="H6861" s="9">
        <v>3</v>
      </c>
      <c r="I6861" s="9">
        <v>6</v>
      </c>
      <c r="J6861" s="9">
        <v>-16.026999999999873</v>
      </c>
      <c r="K6861" s="9">
        <v>137.24299999999994</v>
      </c>
      <c r="L6861" s="9">
        <v>136.19300000000004</v>
      </c>
    </row>
    <row r="6862" spans="6:12">
      <c r="F6862" s="9">
        <v>6843</v>
      </c>
      <c r="G6862" s="9">
        <v>37</v>
      </c>
      <c r="H6862" s="9">
        <v>3</v>
      </c>
      <c r="I6862" s="9">
        <v>7</v>
      </c>
      <c r="J6862" s="9">
        <v>8.9000000000055479E-2</v>
      </c>
      <c r="K6862" s="9">
        <v>115.71899999999994</v>
      </c>
      <c r="L6862" s="9">
        <v>112.66899999999998</v>
      </c>
    </row>
    <row r="6863" spans="6:12">
      <c r="F6863" s="9">
        <v>6844</v>
      </c>
      <c r="G6863" s="9">
        <v>42</v>
      </c>
      <c r="H6863" s="9">
        <v>2</v>
      </c>
      <c r="I6863" s="9">
        <v>5</v>
      </c>
      <c r="J6863" s="9">
        <v>7</v>
      </c>
      <c r="K6863" s="9">
        <v>120.17999999999996</v>
      </c>
      <c r="L6863" s="9">
        <v>118.87999999999995</v>
      </c>
    </row>
    <row r="6864" spans="6:12">
      <c r="F6864" s="9">
        <v>6845</v>
      </c>
      <c r="G6864" s="9">
        <v>37</v>
      </c>
      <c r="H6864" s="9">
        <v>3</v>
      </c>
      <c r="I6864" s="9">
        <v>5</v>
      </c>
      <c r="J6864" s="9">
        <v>-125.97499999999991</v>
      </c>
      <c r="K6864" s="9">
        <v>74.85499999999999</v>
      </c>
      <c r="L6864" s="9">
        <v>71.005000000000024</v>
      </c>
    </row>
    <row r="6865" spans="6:12">
      <c r="F6865" s="9">
        <v>6846</v>
      </c>
      <c r="G6865" s="9">
        <v>36</v>
      </c>
      <c r="H6865" s="9">
        <v>1</v>
      </c>
      <c r="I6865" s="9">
        <v>7</v>
      </c>
      <c r="J6865" s="9">
        <v>136.32199999999997</v>
      </c>
      <c r="K6865" s="9">
        <v>80.061999999999955</v>
      </c>
      <c r="L6865" s="9">
        <v>80.462000000000018</v>
      </c>
    </row>
    <row r="6866" spans="6:12">
      <c r="F6866" s="9">
        <v>6847</v>
      </c>
      <c r="G6866" s="9">
        <v>25</v>
      </c>
      <c r="H6866" s="9">
        <v>2</v>
      </c>
      <c r="I6866" s="9">
        <v>7</v>
      </c>
      <c r="J6866" s="9">
        <v>104.28499999999997</v>
      </c>
      <c r="K6866" s="9">
        <v>137.53499999999997</v>
      </c>
      <c r="L6866" s="9">
        <v>134.48500000000001</v>
      </c>
    </row>
    <row r="6867" spans="6:12">
      <c r="F6867" s="9">
        <v>6848</v>
      </c>
      <c r="G6867" s="9">
        <v>24</v>
      </c>
      <c r="H6867" s="9">
        <v>1</v>
      </c>
      <c r="I6867" s="9">
        <v>3</v>
      </c>
      <c r="J6867" s="9">
        <v>24.121999999999993</v>
      </c>
      <c r="K6867" s="9">
        <v>141.982</v>
      </c>
      <c r="L6867" s="9">
        <v>138.982</v>
      </c>
    </row>
    <row r="6868" spans="6:12">
      <c r="F6868" s="9">
        <v>6849</v>
      </c>
      <c r="G6868" s="9">
        <v>50</v>
      </c>
      <c r="H6868" s="9">
        <v>3</v>
      </c>
      <c r="I6868" s="9">
        <v>7</v>
      </c>
      <c r="J6868" s="9">
        <v>29.170000000000073</v>
      </c>
      <c r="K6868" s="9">
        <v>140.76999999999998</v>
      </c>
      <c r="L6868" s="9">
        <v>139.67000000000007</v>
      </c>
    </row>
    <row r="6869" spans="6:12">
      <c r="F6869" s="9">
        <v>6850</v>
      </c>
      <c r="G6869" s="9">
        <v>29</v>
      </c>
      <c r="H6869" s="9">
        <v>3</v>
      </c>
      <c r="I6869" s="9">
        <v>3</v>
      </c>
      <c r="J6869" s="9">
        <v>-284.98299999999995</v>
      </c>
      <c r="K6869" s="9">
        <v>3.5270000000000152</v>
      </c>
      <c r="L6869" s="9">
        <v>-2.3229999999999507</v>
      </c>
    </row>
    <row r="6870" spans="6:12">
      <c r="F6870" s="9">
        <v>6851</v>
      </c>
      <c r="G6870" s="9">
        <v>28</v>
      </c>
      <c r="H6870" s="9">
        <v>2</v>
      </c>
      <c r="I6870" s="9">
        <v>7</v>
      </c>
      <c r="J6870" s="9">
        <v>96.775999999999954</v>
      </c>
      <c r="K6870" s="9">
        <v>129.09599999999995</v>
      </c>
      <c r="L6870" s="9">
        <v>126.49599999999995</v>
      </c>
    </row>
    <row r="6871" spans="6:12">
      <c r="F6871" s="9">
        <v>6852</v>
      </c>
      <c r="G6871" s="9">
        <v>37</v>
      </c>
      <c r="H6871" s="9">
        <v>1</v>
      </c>
      <c r="I6871" s="9">
        <v>4</v>
      </c>
      <c r="J6871" s="9">
        <v>50.83300000000002</v>
      </c>
      <c r="K6871" s="9">
        <v>122.06300000000002</v>
      </c>
      <c r="L6871" s="9">
        <v>121.41300000000001</v>
      </c>
    </row>
    <row r="6872" spans="6:12">
      <c r="F6872" s="9">
        <v>6853</v>
      </c>
      <c r="G6872" s="9">
        <v>37</v>
      </c>
      <c r="H6872" s="9">
        <v>2</v>
      </c>
      <c r="I6872" s="9">
        <v>3</v>
      </c>
      <c r="J6872" s="9">
        <v>-122.69899999999998</v>
      </c>
      <c r="K6872" s="9">
        <v>77.230999999999995</v>
      </c>
      <c r="L6872" s="9">
        <v>74.381</v>
      </c>
    </row>
    <row r="6873" spans="6:12">
      <c r="F6873" s="9">
        <v>6854</v>
      </c>
      <c r="G6873" s="9">
        <v>47</v>
      </c>
      <c r="H6873" s="9">
        <v>3</v>
      </c>
      <c r="I6873" s="9">
        <v>9</v>
      </c>
      <c r="J6873" s="9">
        <v>106.673</v>
      </c>
      <c r="K6873" s="9">
        <v>134.00299999999993</v>
      </c>
      <c r="L6873" s="9">
        <v>133.25300000000004</v>
      </c>
    </row>
    <row r="6874" spans="6:12">
      <c r="F6874" s="9">
        <v>6855</v>
      </c>
      <c r="G6874" s="9">
        <v>21</v>
      </c>
      <c r="H6874" s="9">
        <v>1</v>
      </c>
      <c r="I6874" s="9">
        <v>3</v>
      </c>
      <c r="J6874" s="9">
        <v>35.392999999999986</v>
      </c>
      <c r="K6874" s="9">
        <v>154.18299999999999</v>
      </c>
      <c r="L6874" s="9">
        <v>150.733</v>
      </c>
    </row>
    <row r="6875" spans="6:12">
      <c r="F6875" s="9">
        <v>6856</v>
      </c>
      <c r="G6875" s="9">
        <v>31</v>
      </c>
      <c r="H6875" s="9">
        <v>3</v>
      </c>
      <c r="I6875" s="9">
        <v>9</v>
      </c>
      <c r="J6875" s="9">
        <v>90.128999999999962</v>
      </c>
      <c r="K6875" s="9">
        <v>122.41899999999993</v>
      </c>
      <c r="L6875" s="9">
        <v>119.26900000000001</v>
      </c>
    </row>
    <row r="6876" spans="6:12">
      <c r="F6876" s="9">
        <v>6857</v>
      </c>
      <c r="G6876" s="9">
        <v>24</v>
      </c>
      <c r="H6876" s="9">
        <v>1</v>
      </c>
      <c r="I6876" s="9">
        <v>5</v>
      </c>
      <c r="J6876" s="9">
        <v>109.43</v>
      </c>
      <c r="K6876" s="9">
        <v>142.09000000000003</v>
      </c>
      <c r="L6876" s="9">
        <v>139.88999999999999</v>
      </c>
    </row>
    <row r="6877" spans="6:12">
      <c r="F6877" s="9">
        <v>6858</v>
      </c>
      <c r="G6877" s="9">
        <v>25</v>
      </c>
      <c r="H6877" s="9">
        <v>1</v>
      </c>
      <c r="I6877" s="9">
        <v>4</v>
      </c>
      <c r="J6877" s="9">
        <v>68.304999999999993</v>
      </c>
      <c r="K6877" s="9">
        <v>143.255</v>
      </c>
      <c r="L6877" s="9">
        <v>140.80500000000001</v>
      </c>
    </row>
    <row r="6878" spans="6:12">
      <c r="F6878" s="9">
        <v>6859</v>
      </c>
      <c r="G6878" s="9">
        <v>23</v>
      </c>
      <c r="H6878" s="9">
        <v>2</v>
      </c>
      <c r="I6878" s="9">
        <v>9</v>
      </c>
      <c r="J6878" s="9">
        <v>159.35699999999994</v>
      </c>
      <c r="K6878" s="9">
        <v>108.02699999999996</v>
      </c>
      <c r="L6878" s="9">
        <v>105.47699999999998</v>
      </c>
    </row>
    <row r="6879" spans="6:12">
      <c r="F6879" s="9">
        <v>6860</v>
      </c>
      <c r="G6879" s="9">
        <v>39</v>
      </c>
      <c r="H6879" s="9">
        <v>2</v>
      </c>
      <c r="I6879" s="9">
        <v>8</v>
      </c>
      <c r="J6879" s="9">
        <v>119.22699999999998</v>
      </c>
      <c r="K6879" s="9">
        <v>105.53699999999995</v>
      </c>
      <c r="L6879" s="9">
        <v>104.98699999999997</v>
      </c>
    </row>
    <row r="6880" spans="6:12">
      <c r="F6880" s="9">
        <v>6861</v>
      </c>
      <c r="G6880" s="9">
        <v>55</v>
      </c>
      <c r="H6880" s="9">
        <v>2</v>
      </c>
      <c r="I6880" s="9">
        <v>4</v>
      </c>
      <c r="J6880" s="9">
        <v>-6.2050000000000125</v>
      </c>
      <c r="K6880" s="9">
        <v>145.54499999999993</v>
      </c>
      <c r="L6880" s="9">
        <v>145.79500000000004</v>
      </c>
    </row>
    <row r="6881" spans="6:12">
      <c r="F6881" s="9">
        <v>6862</v>
      </c>
      <c r="G6881" s="9">
        <v>34</v>
      </c>
      <c r="H6881" s="9">
        <v>3</v>
      </c>
      <c r="I6881" s="9">
        <v>3</v>
      </c>
      <c r="J6881" s="9">
        <v>-290.11799999999994</v>
      </c>
      <c r="K6881" s="9">
        <v>-3.1580000000000155</v>
      </c>
      <c r="L6881" s="9">
        <v>-8.2579999999999529</v>
      </c>
    </row>
    <row r="6882" spans="6:12">
      <c r="F6882" s="9">
        <v>6863</v>
      </c>
      <c r="G6882" s="9">
        <v>50</v>
      </c>
      <c r="H6882" s="9">
        <v>2</v>
      </c>
      <c r="I6882" s="9">
        <v>8</v>
      </c>
      <c r="J6882" s="9">
        <v>145.21999999999997</v>
      </c>
      <c r="K6882" s="9">
        <v>128.11999999999998</v>
      </c>
      <c r="L6882" s="9">
        <v>129.21999999999997</v>
      </c>
    </row>
    <row r="6883" spans="6:12">
      <c r="F6883" s="9">
        <v>6864</v>
      </c>
      <c r="G6883" s="9">
        <v>31</v>
      </c>
      <c r="H6883" s="9">
        <v>1</v>
      </c>
      <c r="I6883" s="9">
        <v>9</v>
      </c>
      <c r="J6883" s="9">
        <v>149.68899999999991</v>
      </c>
      <c r="K6883" s="9">
        <v>9.7789999999999964</v>
      </c>
      <c r="L6883" s="9">
        <v>10.229000000000042</v>
      </c>
    </row>
    <row r="6884" spans="6:12">
      <c r="F6884" s="9">
        <v>6865</v>
      </c>
      <c r="G6884" s="9">
        <v>44</v>
      </c>
      <c r="H6884" s="9">
        <v>2</v>
      </c>
      <c r="I6884" s="9">
        <v>6</v>
      </c>
      <c r="J6884" s="9">
        <v>59.063999999999965</v>
      </c>
      <c r="K6884" s="9">
        <v>129.02399999999994</v>
      </c>
      <c r="L6884" s="9">
        <v>128.42399999999998</v>
      </c>
    </row>
    <row r="6885" spans="6:12">
      <c r="F6885" s="9">
        <v>6866</v>
      </c>
      <c r="G6885" s="9">
        <v>46</v>
      </c>
      <c r="H6885" s="9">
        <v>2</v>
      </c>
      <c r="I6885" s="9">
        <v>5</v>
      </c>
      <c r="J6885" s="9">
        <v>15.840000000000032</v>
      </c>
      <c r="K6885" s="9">
        <v>127.77999999999996</v>
      </c>
      <c r="L6885" s="9">
        <v>127.07999999999997</v>
      </c>
    </row>
    <row r="6886" spans="6:12">
      <c r="F6886" s="9">
        <v>6867</v>
      </c>
      <c r="G6886" s="9">
        <v>25</v>
      </c>
      <c r="H6886" s="9">
        <v>2</v>
      </c>
      <c r="I6886" s="9">
        <v>4</v>
      </c>
      <c r="J6886" s="9">
        <v>-39.925000000000011</v>
      </c>
      <c r="K6886" s="9">
        <v>121.12499999999997</v>
      </c>
      <c r="L6886" s="9">
        <v>116.875</v>
      </c>
    </row>
    <row r="6887" spans="6:12">
      <c r="F6887" s="9">
        <v>6868</v>
      </c>
      <c r="G6887" s="9">
        <v>22</v>
      </c>
      <c r="H6887" s="9">
        <v>3</v>
      </c>
      <c r="I6887" s="9">
        <v>7</v>
      </c>
      <c r="J6887" s="9">
        <v>23.233999999999924</v>
      </c>
      <c r="K6887" s="9">
        <v>143.5139999999999</v>
      </c>
      <c r="L6887" s="9">
        <v>138.21399999999994</v>
      </c>
    </row>
    <row r="6888" spans="6:12">
      <c r="F6888" s="9">
        <v>6869</v>
      </c>
      <c r="G6888" s="9">
        <v>45</v>
      </c>
      <c r="H6888" s="9">
        <v>3</v>
      </c>
      <c r="I6888" s="9">
        <v>3</v>
      </c>
      <c r="J6888" s="9">
        <v>-277.65499999999992</v>
      </c>
      <c r="K6888" s="9">
        <v>5.8949999999999534</v>
      </c>
      <c r="L6888" s="9">
        <v>2.44500000000005</v>
      </c>
    </row>
    <row r="6889" spans="6:12">
      <c r="F6889" s="9">
        <v>6870</v>
      </c>
      <c r="G6889" s="9">
        <v>35</v>
      </c>
      <c r="H6889" s="9">
        <v>2</v>
      </c>
      <c r="I6889" s="9">
        <v>5</v>
      </c>
      <c r="J6889" s="9">
        <v>1.9250000000000114</v>
      </c>
      <c r="K6889" s="9">
        <v>117.27499999999996</v>
      </c>
      <c r="L6889" s="9">
        <v>114.92499999999994</v>
      </c>
    </row>
    <row r="6890" spans="6:12">
      <c r="F6890" s="9">
        <v>6871</v>
      </c>
      <c r="G6890" s="9">
        <v>50</v>
      </c>
      <c r="H6890" s="9">
        <v>3</v>
      </c>
      <c r="I6890" s="9">
        <v>4</v>
      </c>
      <c r="J6890" s="9">
        <v>-174.38</v>
      </c>
      <c r="K6890" s="9">
        <v>65.019999999999982</v>
      </c>
      <c r="L6890" s="9">
        <v>62.720000000000027</v>
      </c>
    </row>
    <row r="6891" spans="6:12">
      <c r="F6891" s="9">
        <v>6872</v>
      </c>
      <c r="G6891" s="9">
        <v>21</v>
      </c>
      <c r="H6891" s="9">
        <v>3</v>
      </c>
      <c r="I6891" s="9">
        <v>5</v>
      </c>
      <c r="J6891" s="9">
        <v>-98.935000000000002</v>
      </c>
      <c r="K6891" s="9">
        <v>106.85499999999993</v>
      </c>
      <c r="L6891" s="9">
        <v>100.60499999999996</v>
      </c>
    </row>
    <row r="6892" spans="6:12">
      <c r="F6892" s="9">
        <v>6873</v>
      </c>
      <c r="G6892" s="9">
        <v>52</v>
      </c>
      <c r="H6892" s="9">
        <v>2</v>
      </c>
      <c r="I6892" s="9">
        <v>6</v>
      </c>
      <c r="J6892" s="9">
        <v>85.43199999999996</v>
      </c>
      <c r="K6892" s="9">
        <v>152.91199999999998</v>
      </c>
      <c r="L6892" s="9">
        <v>153.51199999999994</v>
      </c>
    </row>
    <row r="6893" spans="6:12">
      <c r="F6893" s="9">
        <v>6874</v>
      </c>
      <c r="G6893" s="9">
        <v>53</v>
      </c>
      <c r="H6893" s="9">
        <v>1</v>
      </c>
      <c r="I6893" s="9">
        <v>5</v>
      </c>
      <c r="J6893" s="9">
        <v>126.10499999999999</v>
      </c>
      <c r="K6893" s="9">
        <v>149.77499999999995</v>
      </c>
      <c r="L6893" s="9">
        <v>151.92500000000004</v>
      </c>
    </row>
    <row r="6894" spans="6:12">
      <c r="F6894" s="9">
        <v>6875</v>
      </c>
      <c r="G6894" s="9">
        <v>28</v>
      </c>
      <c r="H6894" s="9">
        <v>1</v>
      </c>
      <c r="I6894" s="9">
        <v>5</v>
      </c>
      <c r="J6894" s="9">
        <v>98.230000000000018</v>
      </c>
      <c r="K6894" s="9">
        <v>129.65</v>
      </c>
      <c r="L6894" s="9">
        <v>128.04999999999998</v>
      </c>
    </row>
    <row r="6895" spans="6:12">
      <c r="F6895" s="9">
        <v>6876</v>
      </c>
      <c r="G6895" s="9">
        <v>34</v>
      </c>
      <c r="H6895" s="9">
        <v>3</v>
      </c>
      <c r="I6895" s="9">
        <v>3</v>
      </c>
      <c r="J6895" s="9">
        <v>-290.11799999999994</v>
      </c>
      <c r="K6895" s="9">
        <v>-3.1580000000000155</v>
      </c>
      <c r="L6895" s="9">
        <v>-8.2579999999999529</v>
      </c>
    </row>
    <row r="6896" spans="6:12">
      <c r="F6896" s="9">
        <v>6877</v>
      </c>
      <c r="G6896" s="9">
        <v>32</v>
      </c>
      <c r="H6896" s="9">
        <v>2</v>
      </c>
      <c r="I6896" s="9">
        <v>9</v>
      </c>
      <c r="J6896" s="9">
        <v>139.36799999999994</v>
      </c>
      <c r="K6896" s="9">
        <v>85.247999999999934</v>
      </c>
      <c r="L6896" s="9">
        <v>84.048000000000002</v>
      </c>
    </row>
    <row r="6897" spans="6:12">
      <c r="F6897" s="9">
        <v>6878</v>
      </c>
      <c r="G6897" s="9">
        <v>42</v>
      </c>
      <c r="H6897" s="9">
        <v>1</v>
      </c>
      <c r="I6897" s="9">
        <v>5</v>
      </c>
      <c r="J6897" s="9">
        <v>93.050000000000026</v>
      </c>
      <c r="K6897" s="9">
        <v>120.12999999999998</v>
      </c>
      <c r="L6897" s="9">
        <v>120.62999999999998</v>
      </c>
    </row>
    <row r="6898" spans="6:12">
      <c r="F6898" s="9">
        <v>6879</v>
      </c>
      <c r="G6898" s="9">
        <v>26</v>
      </c>
      <c r="H6898" s="9">
        <v>1</v>
      </c>
      <c r="I6898" s="9">
        <v>3</v>
      </c>
      <c r="J6898" s="9">
        <v>17.957999999999984</v>
      </c>
      <c r="K6898" s="9">
        <v>135.19800000000001</v>
      </c>
      <c r="L6898" s="9">
        <v>132.49800000000002</v>
      </c>
    </row>
    <row r="6899" spans="6:12">
      <c r="F6899" s="9">
        <v>6880</v>
      </c>
      <c r="G6899" s="9">
        <v>37</v>
      </c>
      <c r="H6899" s="9">
        <v>3</v>
      </c>
      <c r="I6899" s="9">
        <v>7</v>
      </c>
      <c r="J6899" s="9">
        <v>8.9000000000055479E-2</v>
      </c>
      <c r="K6899" s="9">
        <v>115.71899999999994</v>
      </c>
      <c r="L6899" s="9">
        <v>112.66899999999998</v>
      </c>
    </row>
    <row r="6900" spans="6:12">
      <c r="F6900" s="9">
        <v>6881</v>
      </c>
      <c r="G6900" s="9">
        <v>43</v>
      </c>
      <c r="H6900" s="9">
        <v>2</v>
      </c>
      <c r="I6900" s="9">
        <v>6</v>
      </c>
      <c r="J6900" s="9">
        <v>56.982999999999976</v>
      </c>
      <c r="K6900" s="9">
        <v>127.25299999999996</v>
      </c>
      <c r="L6900" s="9">
        <v>126.50300000000001</v>
      </c>
    </row>
    <row r="6901" spans="6:12">
      <c r="F6901" s="9">
        <v>6882</v>
      </c>
      <c r="G6901" s="9">
        <v>53</v>
      </c>
      <c r="H6901" s="9">
        <v>3</v>
      </c>
      <c r="I6901" s="9">
        <v>7</v>
      </c>
      <c r="J6901" s="9">
        <v>42.361000000000104</v>
      </c>
      <c r="K6901" s="9">
        <v>153.03099999999995</v>
      </c>
      <c r="L6901" s="9">
        <v>152.38100000000009</v>
      </c>
    </row>
    <row r="6902" spans="6:12">
      <c r="F6902" s="9">
        <v>6883</v>
      </c>
      <c r="G6902" s="9">
        <v>54</v>
      </c>
      <c r="H6902" s="9">
        <v>3</v>
      </c>
      <c r="I6902" s="9">
        <v>7</v>
      </c>
      <c r="J6902" s="9">
        <v>47.298000000000059</v>
      </c>
      <c r="K6902" s="9">
        <v>157.65799999999999</v>
      </c>
      <c r="L6902" s="9">
        <v>157.15800000000004</v>
      </c>
    </row>
    <row r="6903" spans="6:12">
      <c r="F6903" s="9">
        <v>6884</v>
      </c>
      <c r="G6903" s="9">
        <v>28</v>
      </c>
      <c r="H6903" s="9">
        <v>1</v>
      </c>
      <c r="I6903" s="9">
        <v>6</v>
      </c>
      <c r="J6903" s="9">
        <v>126.68799999999996</v>
      </c>
      <c r="K6903" s="9">
        <v>115.50799999999998</v>
      </c>
      <c r="L6903" s="9">
        <v>114.30799999999999</v>
      </c>
    </row>
    <row r="6904" spans="6:12">
      <c r="F6904" s="9">
        <v>6885</v>
      </c>
      <c r="G6904" s="9">
        <v>47</v>
      </c>
      <c r="H6904" s="9">
        <v>3</v>
      </c>
      <c r="I6904" s="9">
        <v>9</v>
      </c>
      <c r="J6904" s="9">
        <v>106.673</v>
      </c>
      <c r="K6904" s="9">
        <v>134.00299999999993</v>
      </c>
      <c r="L6904" s="9">
        <v>133.25300000000004</v>
      </c>
    </row>
    <row r="6905" spans="6:12">
      <c r="F6905" s="9">
        <v>6886</v>
      </c>
      <c r="G6905" s="9">
        <v>49</v>
      </c>
      <c r="H6905" s="9">
        <v>2</v>
      </c>
      <c r="I6905" s="9">
        <v>6</v>
      </c>
      <c r="J6905" s="9">
        <v>73.519000000000005</v>
      </c>
      <c r="K6905" s="9">
        <v>141.92900000000003</v>
      </c>
      <c r="L6905" s="9">
        <v>142.07900000000001</v>
      </c>
    </row>
    <row r="6906" spans="6:12">
      <c r="F6906" s="9">
        <v>6887</v>
      </c>
      <c r="G6906" s="9">
        <v>24</v>
      </c>
      <c r="H6906" s="9">
        <v>1</v>
      </c>
      <c r="I6906" s="9">
        <v>6</v>
      </c>
      <c r="J6906" s="9">
        <v>137.86399999999995</v>
      </c>
      <c r="K6906" s="9">
        <v>127.92400000000001</v>
      </c>
      <c r="L6906" s="9">
        <v>126.124</v>
      </c>
    </row>
    <row r="6907" spans="6:12">
      <c r="F6907" s="9">
        <v>6888</v>
      </c>
      <c r="G6907" s="9">
        <v>35</v>
      </c>
      <c r="H6907" s="9">
        <v>1</v>
      </c>
      <c r="I6907" s="9">
        <v>9</v>
      </c>
      <c r="J6907" s="9">
        <v>146.14499999999992</v>
      </c>
      <c r="K6907" s="9">
        <v>4.9949999999999477</v>
      </c>
      <c r="L6907" s="9">
        <v>6.0449999999999591</v>
      </c>
    </row>
    <row r="6908" spans="6:12">
      <c r="F6908" s="9">
        <v>6889</v>
      </c>
      <c r="G6908" s="9">
        <v>52</v>
      </c>
      <c r="H6908" s="9">
        <v>3</v>
      </c>
      <c r="I6908" s="9">
        <v>5</v>
      </c>
      <c r="J6908" s="9">
        <v>-88.549999999999955</v>
      </c>
      <c r="K6908" s="9">
        <v>107.63</v>
      </c>
      <c r="L6908" s="9">
        <v>106.02999999999997</v>
      </c>
    </row>
    <row r="6909" spans="6:12">
      <c r="F6909" s="9">
        <v>6890</v>
      </c>
      <c r="G6909" s="9">
        <v>53</v>
      </c>
      <c r="H6909" s="9">
        <v>1</v>
      </c>
      <c r="I6909" s="9">
        <v>5</v>
      </c>
      <c r="J6909" s="9">
        <v>126.10499999999999</v>
      </c>
      <c r="K6909" s="9">
        <v>149.77499999999995</v>
      </c>
      <c r="L6909" s="9">
        <v>151.92500000000004</v>
      </c>
    </row>
    <row r="6910" spans="6:12">
      <c r="F6910" s="9">
        <v>6891</v>
      </c>
      <c r="G6910" s="9">
        <v>50</v>
      </c>
      <c r="H6910" s="9">
        <v>1</v>
      </c>
      <c r="I6910" s="9">
        <v>9</v>
      </c>
      <c r="J6910" s="9">
        <v>171.3299999999999</v>
      </c>
      <c r="K6910" s="9">
        <v>25.529999999999944</v>
      </c>
      <c r="L6910" s="9">
        <v>28.830000000000013</v>
      </c>
    </row>
    <row r="6911" spans="6:12">
      <c r="F6911" s="9">
        <v>6892</v>
      </c>
      <c r="G6911" s="9">
        <v>32</v>
      </c>
      <c r="H6911" s="9">
        <v>2</v>
      </c>
      <c r="I6911" s="9">
        <v>3</v>
      </c>
      <c r="J6911" s="9">
        <v>-120.864</v>
      </c>
      <c r="K6911" s="9">
        <v>80.615999999999985</v>
      </c>
      <c r="L6911" s="9">
        <v>77.015999999999991</v>
      </c>
    </row>
    <row r="6912" spans="6:12">
      <c r="F6912" s="9">
        <v>6893</v>
      </c>
      <c r="G6912" s="9">
        <v>44</v>
      </c>
      <c r="H6912" s="9">
        <v>2</v>
      </c>
      <c r="I6912" s="9">
        <v>5</v>
      </c>
      <c r="J6912" s="9">
        <v>10.879999999999995</v>
      </c>
      <c r="K6912" s="9">
        <v>123.43999999999996</v>
      </c>
      <c r="L6912" s="9">
        <v>122.43999999999996</v>
      </c>
    </row>
    <row r="6913" spans="6:12">
      <c r="F6913" s="9">
        <v>6894</v>
      </c>
      <c r="G6913" s="9">
        <v>20</v>
      </c>
      <c r="H6913" s="9">
        <v>2</v>
      </c>
      <c r="I6913" s="9">
        <v>8</v>
      </c>
      <c r="J6913" s="9">
        <v>151.27999999999997</v>
      </c>
      <c r="K6913" s="9">
        <v>143.47999999999996</v>
      </c>
      <c r="L6913" s="9">
        <v>140.07999999999998</v>
      </c>
    </row>
    <row r="6914" spans="6:12">
      <c r="F6914" s="9">
        <v>6895</v>
      </c>
      <c r="G6914" s="9">
        <v>47</v>
      </c>
      <c r="H6914" s="9">
        <v>2</v>
      </c>
      <c r="I6914" s="9">
        <v>7</v>
      </c>
      <c r="J6914" s="9">
        <v>105.64899999999997</v>
      </c>
      <c r="K6914" s="9">
        <v>132.07899999999992</v>
      </c>
      <c r="L6914" s="9">
        <v>132.32900000000001</v>
      </c>
    </row>
    <row r="6915" spans="6:12">
      <c r="F6915" s="9">
        <v>6896</v>
      </c>
      <c r="G6915" s="9">
        <v>41</v>
      </c>
      <c r="H6915" s="9">
        <v>3</v>
      </c>
      <c r="I6915" s="9">
        <v>9</v>
      </c>
      <c r="J6915" s="9">
        <v>92.369000000000028</v>
      </c>
      <c r="K6915" s="9">
        <v>121.55899999999991</v>
      </c>
      <c r="L6915" s="9">
        <v>119.90899999999999</v>
      </c>
    </row>
    <row r="6916" spans="6:12">
      <c r="F6916" s="9">
        <v>6897</v>
      </c>
      <c r="G6916" s="9">
        <v>37</v>
      </c>
      <c r="H6916" s="9">
        <v>3</v>
      </c>
      <c r="I6916" s="9">
        <v>4</v>
      </c>
      <c r="J6916" s="9">
        <v>-203.22699999999998</v>
      </c>
      <c r="K6916" s="9">
        <v>40.203000000000003</v>
      </c>
      <c r="L6916" s="9">
        <v>35.953000000000031</v>
      </c>
    </row>
    <row r="6917" spans="6:12">
      <c r="F6917" s="9">
        <v>6898</v>
      </c>
      <c r="G6917" s="9">
        <v>52</v>
      </c>
      <c r="H6917" s="9">
        <v>1</v>
      </c>
      <c r="I6917" s="9">
        <v>4</v>
      </c>
      <c r="J6917" s="9">
        <v>83.667999999999964</v>
      </c>
      <c r="K6917" s="9">
        <v>150.24799999999999</v>
      </c>
      <c r="L6917" s="9">
        <v>151.84800000000001</v>
      </c>
    </row>
    <row r="6918" spans="6:12">
      <c r="F6918" s="9">
        <v>6899</v>
      </c>
      <c r="G6918" s="9">
        <v>48</v>
      </c>
      <c r="H6918" s="9">
        <v>2</v>
      </c>
      <c r="I6918" s="9">
        <v>5</v>
      </c>
      <c r="J6918" s="9">
        <v>21.880000000000024</v>
      </c>
      <c r="K6918" s="9">
        <v>133.20000000000002</v>
      </c>
      <c r="L6918" s="9">
        <v>132.79999999999998</v>
      </c>
    </row>
    <row r="6919" spans="6:12">
      <c r="F6919" s="9">
        <v>6900</v>
      </c>
      <c r="G6919" s="9">
        <v>34</v>
      </c>
      <c r="H6919" s="9">
        <v>2</v>
      </c>
      <c r="I6919" s="9">
        <v>5</v>
      </c>
      <c r="J6919" s="9">
        <v>2.2800000000000011</v>
      </c>
      <c r="K6919" s="9">
        <v>117.93999999999997</v>
      </c>
      <c r="L6919" s="9">
        <v>115.43999999999997</v>
      </c>
    </row>
    <row r="6920" spans="6:12">
      <c r="F6920" s="9">
        <v>6901</v>
      </c>
      <c r="G6920" s="9">
        <v>34</v>
      </c>
      <c r="H6920" s="9">
        <v>1</v>
      </c>
      <c r="I6920" s="9">
        <v>5</v>
      </c>
      <c r="J6920" s="9">
        <v>89.530000000000015</v>
      </c>
      <c r="K6920" s="9">
        <v>119.08999999999999</v>
      </c>
      <c r="L6920" s="9">
        <v>118.39</v>
      </c>
    </row>
    <row r="6921" spans="6:12">
      <c r="F6921" s="9">
        <v>6902</v>
      </c>
      <c r="G6921" s="9">
        <v>46</v>
      </c>
      <c r="H6921" s="9">
        <v>1</v>
      </c>
      <c r="I6921" s="9">
        <v>3</v>
      </c>
      <c r="J6921" s="9">
        <v>15.718000000000011</v>
      </c>
      <c r="K6921" s="9">
        <v>126.75799999999998</v>
      </c>
      <c r="L6921" s="9">
        <v>127.05800000000002</v>
      </c>
    </row>
    <row r="6922" spans="6:12">
      <c r="F6922" s="9">
        <v>6903</v>
      </c>
      <c r="G6922" s="9">
        <v>24</v>
      </c>
      <c r="H6922" s="9">
        <v>2</v>
      </c>
      <c r="I6922" s="9">
        <v>7</v>
      </c>
      <c r="J6922" s="9">
        <v>107.32799999999995</v>
      </c>
      <c r="K6922" s="9">
        <v>140.88799999999995</v>
      </c>
      <c r="L6922" s="9">
        <v>137.68799999999999</v>
      </c>
    </row>
    <row r="6923" spans="6:12">
      <c r="F6923" s="9">
        <v>6904</v>
      </c>
      <c r="G6923" s="9">
        <v>47</v>
      </c>
      <c r="H6923" s="9">
        <v>1</v>
      </c>
      <c r="I6923" s="9">
        <v>5</v>
      </c>
      <c r="J6923" s="9">
        <v>104.02500000000003</v>
      </c>
      <c r="K6923" s="9">
        <v>129.55499999999998</v>
      </c>
      <c r="L6923" s="9">
        <v>130.80500000000004</v>
      </c>
    </row>
    <row r="6924" spans="6:12">
      <c r="F6924" s="9">
        <v>6905</v>
      </c>
      <c r="G6924" s="9">
        <v>41</v>
      </c>
      <c r="H6924" s="9">
        <v>2</v>
      </c>
      <c r="I6924" s="9">
        <v>5</v>
      </c>
      <c r="J6924" s="9">
        <v>5.4650000000000034</v>
      </c>
      <c r="K6924" s="9">
        <v>118.95499999999996</v>
      </c>
      <c r="L6924" s="9">
        <v>117.50499999999997</v>
      </c>
    </row>
    <row r="6925" spans="6:12">
      <c r="F6925" s="9">
        <v>6906</v>
      </c>
      <c r="G6925" s="9">
        <v>26</v>
      </c>
      <c r="H6925" s="9">
        <v>2</v>
      </c>
      <c r="I6925" s="9">
        <v>7</v>
      </c>
      <c r="J6925" s="9">
        <v>101.51199999999997</v>
      </c>
      <c r="K6925" s="9">
        <v>134.45199999999997</v>
      </c>
      <c r="L6925" s="9">
        <v>131.55199999999999</v>
      </c>
    </row>
    <row r="6926" spans="6:12">
      <c r="F6926" s="9">
        <v>6907</v>
      </c>
      <c r="G6926" s="9">
        <v>33</v>
      </c>
      <c r="H6926" s="9">
        <v>3</v>
      </c>
      <c r="I6926" s="9">
        <v>9</v>
      </c>
      <c r="J6926" s="9">
        <v>88.41700000000003</v>
      </c>
      <c r="K6926" s="9">
        <v>120.08699999999993</v>
      </c>
      <c r="L6926" s="9">
        <v>117.23700000000002</v>
      </c>
    </row>
    <row r="6927" spans="6:12">
      <c r="F6927" s="9">
        <v>6908</v>
      </c>
      <c r="G6927" s="9">
        <v>48</v>
      </c>
      <c r="H6927" s="9">
        <v>1</v>
      </c>
      <c r="I6927" s="9">
        <v>7</v>
      </c>
      <c r="J6927" s="9">
        <v>154.70599999999999</v>
      </c>
      <c r="K6927" s="9">
        <v>94.726000000000028</v>
      </c>
      <c r="L6927" s="9">
        <v>96.926000000000016</v>
      </c>
    </row>
    <row r="6928" spans="6:12">
      <c r="F6928" s="9">
        <v>6909</v>
      </c>
      <c r="G6928" s="9">
        <v>32</v>
      </c>
      <c r="H6928" s="9">
        <v>1</v>
      </c>
      <c r="I6928" s="9">
        <v>9</v>
      </c>
      <c r="J6928" s="9">
        <v>148.39799999999991</v>
      </c>
      <c r="K6928" s="9">
        <v>8.1779999999999973</v>
      </c>
      <c r="L6928" s="9">
        <v>8.77800000000002</v>
      </c>
    </row>
    <row r="6929" spans="6:12">
      <c r="F6929" s="9">
        <v>6910</v>
      </c>
      <c r="G6929" s="9">
        <v>20</v>
      </c>
      <c r="H6929" s="9">
        <v>2</v>
      </c>
      <c r="I6929" s="9">
        <v>8</v>
      </c>
      <c r="J6929" s="9">
        <v>151.27999999999997</v>
      </c>
      <c r="K6929" s="9">
        <v>143.47999999999996</v>
      </c>
      <c r="L6929" s="9">
        <v>140.07999999999998</v>
      </c>
    </row>
    <row r="6930" spans="6:12">
      <c r="F6930" s="9">
        <v>6911</v>
      </c>
      <c r="G6930" s="9">
        <v>44</v>
      </c>
      <c r="H6930" s="9">
        <v>2</v>
      </c>
      <c r="I6930" s="9">
        <v>9</v>
      </c>
      <c r="J6930" s="9">
        <v>146.73599999999993</v>
      </c>
      <c r="K6930" s="9">
        <v>88.895999999999901</v>
      </c>
      <c r="L6930" s="9">
        <v>89.495999999999924</v>
      </c>
    </row>
    <row r="6931" spans="6:12">
      <c r="F6931" s="9">
        <v>6912</v>
      </c>
      <c r="G6931" s="9">
        <v>52</v>
      </c>
      <c r="H6931" s="9">
        <v>3</v>
      </c>
      <c r="I6931" s="9">
        <v>5</v>
      </c>
      <c r="J6931" s="9">
        <v>-88.549999999999955</v>
      </c>
      <c r="K6931" s="9">
        <v>107.63</v>
      </c>
      <c r="L6931" s="9">
        <v>106.02999999999997</v>
      </c>
    </row>
    <row r="6932" spans="6:12">
      <c r="F6932" s="9">
        <v>6913</v>
      </c>
      <c r="G6932" s="9">
        <v>22</v>
      </c>
      <c r="H6932" s="9">
        <v>2</v>
      </c>
      <c r="I6932" s="9">
        <v>8</v>
      </c>
      <c r="J6932" s="9">
        <v>143.31599999999997</v>
      </c>
      <c r="K6932" s="9">
        <v>134.89599999999996</v>
      </c>
      <c r="L6932" s="9">
        <v>131.79599999999999</v>
      </c>
    </row>
    <row r="6933" spans="6:12">
      <c r="F6933" s="9">
        <v>6914</v>
      </c>
      <c r="G6933" s="9">
        <v>52</v>
      </c>
      <c r="H6933" s="9">
        <v>3</v>
      </c>
      <c r="I6933" s="9">
        <v>4</v>
      </c>
      <c r="J6933" s="9">
        <v>-165.89199999999994</v>
      </c>
      <c r="K6933" s="9">
        <v>72.888000000000005</v>
      </c>
      <c r="L6933" s="9">
        <v>70.888000000000005</v>
      </c>
    </row>
    <row r="6934" spans="6:12">
      <c r="F6934" s="9">
        <v>6915</v>
      </c>
      <c r="G6934" s="9">
        <v>27</v>
      </c>
      <c r="H6934" s="9">
        <v>2</v>
      </c>
      <c r="I6934" s="9">
        <v>3</v>
      </c>
      <c r="J6934" s="9">
        <v>-112.27900000000002</v>
      </c>
      <c r="K6934" s="9">
        <v>90.750999999999991</v>
      </c>
      <c r="L6934" s="9">
        <v>86.401000000000025</v>
      </c>
    </row>
    <row r="6935" spans="6:12">
      <c r="F6935" s="9">
        <v>6916</v>
      </c>
      <c r="G6935" s="9">
        <v>40</v>
      </c>
      <c r="H6935" s="9">
        <v>3</v>
      </c>
      <c r="I6935" s="9">
        <v>4</v>
      </c>
      <c r="J6935" s="9">
        <v>-200.62</v>
      </c>
      <c r="K6935" s="9">
        <v>41.879999999999967</v>
      </c>
      <c r="L6935" s="9">
        <v>38.080000000000041</v>
      </c>
    </row>
    <row r="6936" spans="6:12">
      <c r="F6936" s="9">
        <v>6917</v>
      </c>
      <c r="G6936" s="9">
        <v>51</v>
      </c>
      <c r="H6936" s="9">
        <v>2</v>
      </c>
      <c r="I6936" s="9">
        <v>8</v>
      </c>
      <c r="J6936" s="9">
        <v>149.20300000000003</v>
      </c>
      <c r="K6936" s="9">
        <v>131.79299999999998</v>
      </c>
      <c r="L6936" s="9">
        <v>133.04300000000006</v>
      </c>
    </row>
    <row r="6937" spans="6:12">
      <c r="F6937" s="9">
        <v>6918</v>
      </c>
      <c r="G6937" s="9">
        <v>20</v>
      </c>
      <c r="H6937" s="9">
        <v>1</v>
      </c>
      <c r="I6937" s="9">
        <v>7</v>
      </c>
      <c r="J6937" s="9">
        <v>172.28999999999994</v>
      </c>
      <c r="K6937" s="9">
        <v>120.98999999999995</v>
      </c>
      <c r="L6937" s="9">
        <v>118.99000000000001</v>
      </c>
    </row>
    <row r="6938" spans="6:12">
      <c r="F6938" s="9">
        <v>6919</v>
      </c>
      <c r="G6938" s="9">
        <v>33</v>
      </c>
      <c r="H6938" s="9">
        <v>2</v>
      </c>
      <c r="I6938" s="9">
        <v>4</v>
      </c>
      <c r="J6938" s="9">
        <v>-54.692999999999984</v>
      </c>
      <c r="K6938" s="9">
        <v>103.87699999999998</v>
      </c>
      <c r="L6938" s="9">
        <v>100.82699999999997</v>
      </c>
    </row>
    <row r="6939" spans="6:12">
      <c r="F6939" s="9">
        <v>6920</v>
      </c>
      <c r="G6939" s="9">
        <v>52</v>
      </c>
      <c r="H6939" s="9">
        <v>3</v>
      </c>
      <c r="I6939" s="9">
        <v>8</v>
      </c>
      <c r="J6939" s="9">
        <v>86.596000000000004</v>
      </c>
      <c r="K6939" s="9">
        <v>154.97599999999994</v>
      </c>
      <c r="L6939" s="9">
        <v>154.57599999999991</v>
      </c>
    </row>
    <row r="6940" spans="6:12">
      <c r="F6940" s="9">
        <v>6921</v>
      </c>
      <c r="G6940" s="9">
        <v>31</v>
      </c>
      <c r="H6940" s="9">
        <v>1</v>
      </c>
      <c r="I6940" s="9">
        <v>7</v>
      </c>
      <c r="J6940" s="9">
        <v>140.13699999999997</v>
      </c>
      <c r="K6940" s="9">
        <v>85.426999999999964</v>
      </c>
      <c r="L6940" s="9">
        <v>85.077000000000027</v>
      </c>
    </row>
    <row r="6941" spans="6:12">
      <c r="F6941" s="9">
        <v>6922</v>
      </c>
      <c r="G6941" s="9">
        <v>35</v>
      </c>
      <c r="H6941" s="9">
        <v>1</v>
      </c>
      <c r="I6941" s="9">
        <v>7</v>
      </c>
      <c r="J6941" s="9">
        <v>136.54499999999996</v>
      </c>
      <c r="K6941" s="9">
        <v>80.59499999999997</v>
      </c>
      <c r="L6941" s="9">
        <v>80.84499999999997</v>
      </c>
    </row>
    <row r="6942" spans="6:12">
      <c r="F6942" s="9">
        <v>6923</v>
      </c>
      <c r="G6942" s="9">
        <v>55</v>
      </c>
      <c r="H6942" s="9">
        <v>3</v>
      </c>
      <c r="I6942" s="9">
        <v>9</v>
      </c>
      <c r="J6942" s="9">
        <v>140.86500000000001</v>
      </c>
      <c r="K6942" s="9">
        <v>165.71499999999992</v>
      </c>
      <c r="L6942" s="9">
        <v>166.16500000000008</v>
      </c>
    </row>
    <row r="6943" spans="6:12">
      <c r="F6943" s="9">
        <v>6924</v>
      </c>
      <c r="G6943" s="9">
        <v>37</v>
      </c>
      <c r="H6943" s="9">
        <v>3</v>
      </c>
      <c r="I6943" s="9">
        <v>3</v>
      </c>
      <c r="J6943" s="9">
        <v>-289.95899999999995</v>
      </c>
      <c r="K6943" s="9">
        <v>-3.929000000000002</v>
      </c>
      <c r="L6943" s="9">
        <v>-8.5789999999999509</v>
      </c>
    </row>
    <row r="6944" spans="6:12">
      <c r="F6944" s="9">
        <v>6925</v>
      </c>
      <c r="G6944" s="9">
        <v>53</v>
      </c>
      <c r="H6944" s="9">
        <v>2</v>
      </c>
      <c r="I6944" s="9">
        <v>4</v>
      </c>
      <c r="J6944" s="9">
        <v>-16.012999999999977</v>
      </c>
      <c r="K6944" s="9">
        <v>136.35699999999997</v>
      </c>
      <c r="L6944" s="9">
        <v>136.30700000000002</v>
      </c>
    </row>
    <row r="6945" spans="6:12">
      <c r="F6945" s="9">
        <v>6926</v>
      </c>
      <c r="G6945" s="9">
        <v>49</v>
      </c>
      <c r="H6945" s="9">
        <v>2</v>
      </c>
      <c r="I6945" s="9">
        <v>3</v>
      </c>
      <c r="J6945" s="9">
        <v>-99.56299999999996</v>
      </c>
      <c r="K6945" s="9">
        <v>96.647000000000048</v>
      </c>
      <c r="L6945" s="9">
        <v>95.597000000000008</v>
      </c>
    </row>
    <row r="6946" spans="6:12">
      <c r="F6946" s="9">
        <v>6927</v>
      </c>
      <c r="G6946" s="9">
        <v>50</v>
      </c>
      <c r="H6946" s="9">
        <v>1</v>
      </c>
      <c r="I6946" s="9">
        <v>6</v>
      </c>
      <c r="J6946" s="9">
        <v>142.43999999999997</v>
      </c>
      <c r="K6946" s="9">
        <v>124.43999999999996</v>
      </c>
      <c r="L6946" s="9">
        <v>126.54000000000003</v>
      </c>
    </row>
    <row r="6947" spans="6:12">
      <c r="F6947" s="9">
        <v>6928</v>
      </c>
      <c r="G6947" s="9">
        <v>37</v>
      </c>
      <c r="H6947" s="9">
        <v>1</v>
      </c>
      <c r="I6947" s="9">
        <v>5</v>
      </c>
      <c r="J6947" s="9">
        <v>88.825000000000031</v>
      </c>
      <c r="K6947" s="9">
        <v>117.455</v>
      </c>
      <c r="L6947" s="9">
        <v>117.205</v>
      </c>
    </row>
    <row r="6948" spans="6:12">
      <c r="F6948" s="9">
        <v>6929</v>
      </c>
      <c r="G6948" s="9">
        <v>50</v>
      </c>
      <c r="H6948" s="9">
        <v>1</v>
      </c>
      <c r="I6948" s="9">
        <v>4</v>
      </c>
      <c r="J6948" s="9">
        <v>75.78</v>
      </c>
      <c r="K6948" s="9">
        <v>142.97999999999999</v>
      </c>
      <c r="L6948" s="9">
        <v>144.28000000000003</v>
      </c>
    </row>
    <row r="6949" spans="6:12">
      <c r="F6949" s="9">
        <v>6930</v>
      </c>
      <c r="G6949" s="9">
        <v>37</v>
      </c>
      <c r="H6949" s="9">
        <v>3</v>
      </c>
      <c r="I6949" s="9">
        <v>9</v>
      </c>
      <c r="J6949" s="9">
        <v>88.233000000000004</v>
      </c>
      <c r="K6949" s="9">
        <v>118.66299999999995</v>
      </c>
      <c r="L6949" s="9">
        <v>116.41299999999995</v>
      </c>
    </row>
    <row r="6950" spans="6:12">
      <c r="F6950" s="9">
        <v>6931</v>
      </c>
      <c r="G6950" s="9">
        <v>41</v>
      </c>
      <c r="H6950" s="9">
        <v>1</v>
      </c>
      <c r="I6950" s="9">
        <v>8</v>
      </c>
      <c r="J6950" s="9">
        <v>148.83299999999994</v>
      </c>
      <c r="K6950" s="9">
        <v>48.422999999999959</v>
      </c>
      <c r="L6950" s="9">
        <v>49.972999999999999</v>
      </c>
    </row>
    <row r="6951" spans="6:12">
      <c r="F6951" s="9">
        <v>6932</v>
      </c>
      <c r="G6951" s="9">
        <v>39</v>
      </c>
      <c r="H6951" s="9">
        <v>2</v>
      </c>
      <c r="I6951" s="9">
        <v>8</v>
      </c>
      <c r="J6951" s="9">
        <v>119.22699999999998</v>
      </c>
      <c r="K6951" s="9">
        <v>105.53699999999995</v>
      </c>
      <c r="L6951" s="9">
        <v>104.98699999999997</v>
      </c>
    </row>
    <row r="6952" spans="6:12">
      <c r="F6952" s="9">
        <v>6933</v>
      </c>
      <c r="G6952" s="9">
        <v>45</v>
      </c>
      <c r="H6952" s="9">
        <v>3</v>
      </c>
      <c r="I6952" s="9">
        <v>4</v>
      </c>
      <c r="J6952" s="9">
        <v>-190.875</v>
      </c>
      <c r="K6952" s="9">
        <v>50.07499999999996</v>
      </c>
      <c r="L6952" s="9">
        <v>47.025000000000034</v>
      </c>
    </row>
    <row r="6953" spans="6:12">
      <c r="F6953" s="9">
        <v>6934</v>
      </c>
      <c r="G6953" s="9">
        <v>55</v>
      </c>
      <c r="H6953" s="9">
        <v>3</v>
      </c>
      <c r="I6953" s="9">
        <v>3</v>
      </c>
      <c r="J6953" s="9">
        <v>-237.97499999999991</v>
      </c>
      <c r="K6953" s="9">
        <v>42.474999999999909</v>
      </c>
      <c r="L6953" s="9">
        <v>40.525000000000091</v>
      </c>
    </row>
    <row r="6954" spans="6:12">
      <c r="F6954" s="9">
        <v>6935</v>
      </c>
      <c r="G6954" s="9">
        <v>33</v>
      </c>
      <c r="H6954" s="9">
        <v>1</v>
      </c>
      <c r="I6954" s="9">
        <v>3</v>
      </c>
      <c r="J6954" s="9">
        <v>4.8890000000000029</v>
      </c>
      <c r="K6954" s="9">
        <v>119.959</v>
      </c>
      <c r="L6954" s="9">
        <v>118.309</v>
      </c>
    </row>
    <row r="6955" spans="6:12">
      <c r="F6955" s="9">
        <v>6936</v>
      </c>
      <c r="G6955" s="9">
        <v>21</v>
      </c>
      <c r="H6955" s="9">
        <v>2</v>
      </c>
      <c r="I6955" s="9">
        <v>8</v>
      </c>
      <c r="J6955" s="9">
        <v>147.16299999999998</v>
      </c>
      <c r="K6955" s="9">
        <v>139.05299999999997</v>
      </c>
      <c r="L6955" s="9">
        <v>135.80299999999997</v>
      </c>
    </row>
    <row r="6956" spans="6:12">
      <c r="F6956" s="9">
        <v>6937</v>
      </c>
      <c r="G6956" s="9">
        <v>39</v>
      </c>
      <c r="H6956" s="9">
        <v>2</v>
      </c>
      <c r="I6956" s="9">
        <v>7</v>
      </c>
      <c r="J6956" s="9">
        <v>90.032999999999959</v>
      </c>
      <c r="K6956" s="9">
        <v>118.94299999999996</v>
      </c>
      <c r="L6956" s="9">
        <v>117.99299999999997</v>
      </c>
    </row>
    <row r="6957" spans="6:12">
      <c r="F6957" s="9">
        <v>6938</v>
      </c>
      <c r="G6957" s="9">
        <v>35</v>
      </c>
      <c r="H6957" s="9">
        <v>2</v>
      </c>
      <c r="I6957" s="9">
        <v>9</v>
      </c>
      <c r="J6957" s="9">
        <v>137.56499999999991</v>
      </c>
      <c r="K6957" s="9">
        <v>82.51499999999993</v>
      </c>
      <c r="L6957" s="9">
        <v>81.76499999999993</v>
      </c>
    </row>
    <row r="6958" spans="6:12">
      <c r="F6958" s="9">
        <v>6939</v>
      </c>
      <c r="G6958" s="9">
        <v>29</v>
      </c>
      <c r="H6958" s="9">
        <v>2</v>
      </c>
      <c r="I6958" s="9">
        <v>7</v>
      </c>
      <c r="J6958" s="9">
        <v>94.81299999999996</v>
      </c>
      <c r="K6958" s="9">
        <v>126.82299999999995</v>
      </c>
      <c r="L6958" s="9">
        <v>124.37299999999999</v>
      </c>
    </row>
    <row r="6959" spans="6:12">
      <c r="F6959" s="9">
        <v>6940</v>
      </c>
      <c r="G6959" s="9">
        <v>45</v>
      </c>
      <c r="H6959" s="9">
        <v>3</v>
      </c>
      <c r="I6959" s="9">
        <v>4</v>
      </c>
      <c r="J6959" s="9">
        <v>-190.875</v>
      </c>
      <c r="K6959" s="9">
        <v>50.07499999999996</v>
      </c>
      <c r="L6959" s="9">
        <v>47.025000000000034</v>
      </c>
    </row>
    <row r="6960" spans="6:12">
      <c r="F6960" s="9">
        <v>6941</v>
      </c>
      <c r="G6960" s="9">
        <v>44</v>
      </c>
      <c r="H6960" s="9">
        <v>3</v>
      </c>
      <c r="I6960" s="9">
        <v>5</v>
      </c>
      <c r="J6960" s="9">
        <v>-116.06999999999988</v>
      </c>
      <c r="K6960" s="9">
        <v>82.589999999999918</v>
      </c>
      <c r="L6960" s="9">
        <v>79.789999999999964</v>
      </c>
    </row>
    <row r="6961" spans="6:12">
      <c r="F6961" s="9">
        <v>6942</v>
      </c>
      <c r="G6961" s="9">
        <v>38</v>
      </c>
      <c r="H6961" s="9">
        <v>3</v>
      </c>
      <c r="I6961" s="9">
        <v>4</v>
      </c>
      <c r="J6961" s="9">
        <v>-202.62799999999993</v>
      </c>
      <c r="K6961" s="9">
        <v>40.49199999999999</v>
      </c>
      <c r="L6961" s="9">
        <v>36.392000000000053</v>
      </c>
    </row>
    <row r="6962" spans="6:12">
      <c r="F6962" s="9">
        <v>6943</v>
      </c>
      <c r="G6962" s="9">
        <v>51</v>
      </c>
      <c r="H6962" s="9">
        <v>3</v>
      </c>
      <c r="I6962" s="9">
        <v>8</v>
      </c>
      <c r="J6962" s="9">
        <v>82.19300000000004</v>
      </c>
      <c r="K6962" s="9">
        <v>150.88299999999992</v>
      </c>
      <c r="L6962" s="9">
        <v>150.33300000000003</v>
      </c>
    </row>
    <row r="6963" spans="6:12">
      <c r="F6963" s="9">
        <v>6944</v>
      </c>
      <c r="G6963" s="9">
        <v>22</v>
      </c>
      <c r="H6963" s="9">
        <v>2</v>
      </c>
      <c r="I6963" s="9">
        <v>5</v>
      </c>
      <c r="J6963" s="9">
        <v>27.599999999999994</v>
      </c>
      <c r="K6963" s="9">
        <v>146.97999999999996</v>
      </c>
      <c r="L6963" s="9">
        <v>142.67999999999995</v>
      </c>
    </row>
    <row r="6964" spans="6:12">
      <c r="F6964" s="9">
        <v>6945</v>
      </c>
      <c r="G6964" s="9">
        <v>38</v>
      </c>
      <c r="H6964" s="9">
        <v>1</v>
      </c>
      <c r="I6964" s="9">
        <v>6</v>
      </c>
      <c r="J6964" s="9">
        <v>117.64799999999998</v>
      </c>
      <c r="K6964" s="9">
        <v>103.36799999999998</v>
      </c>
      <c r="L6964" s="9">
        <v>103.66800000000005</v>
      </c>
    </row>
    <row r="6965" spans="6:12">
      <c r="F6965" s="9">
        <v>6946</v>
      </c>
      <c r="G6965" s="9">
        <v>25</v>
      </c>
      <c r="H6965" s="9">
        <v>1</v>
      </c>
      <c r="I6965" s="9">
        <v>5</v>
      </c>
      <c r="J6965" s="9">
        <v>106.22500000000001</v>
      </c>
      <c r="K6965" s="9">
        <v>138.57499999999999</v>
      </c>
      <c r="L6965" s="9">
        <v>136.52499999999998</v>
      </c>
    </row>
    <row r="6966" spans="6:12">
      <c r="F6966" s="9">
        <v>6947</v>
      </c>
      <c r="G6966" s="9">
        <v>55</v>
      </c>
      <c r="H6966" s="9">
        <v>2</v>
      </c>
      <c r="I6966" s="9">
        <v>4</v>
      </c>
      <c r="J6966" s="9">
        <v>-6.2050000000000125</v>
      </c>
      <c r="K6966" s="9">
        <v>145.54499999999993</v>
      </c>
      <c r="L6966" s="9">
        <v>145.79500000000004</v>
      </c>
    </row>
    <row r="6967" spans="6:12">
      <c r="F6967" s="9">
        <v>6948</v>
      </c>
      <c r="G6967" s="9">
        <v>31</v>
      </c>
      <c r="H6967" s="9">
        <v>1</v>
      </c>
      <c r="I6967" s="9">
        <v>5</v>
      </c>
      <c r="J6967" s="9">
        <v>92.66500000000002</v>
      </c>
      <c r="K6967" s="9">
        <v>123.155</v>
      </c>
      <c r="L6967" s="9">
        <v>122.00500000000002</v>
      </c>
    </row>
    <row r="6968" spans="6:12">
      <c r="F6968" s="9">
        <v>6949</v>
      </c>
      <c r="G6968" s="9">
        <v>30</v>
      </c>
      <c r="H6968" s="9">
        <v>3</v>
      </c>
      <c r="I6968" s="9">
        <v>9</v>
      </c>
      <c r="J6968" s="9">
        <v>91.390000000000043</v>
      </c>
      <c r="K6968" s="9">
        <v>123.99000000000001</v>
      </c>
      <c r="L6968" s="9">
        <v>120.69000000000005</v>
      </c>
    </row>
    <row r="6969" spans="6:12">
      <c r="F6969" s="9">
        <v>6950</v>
      </c>
      <c r="G6969" s="9">
        <v>53</v>
      </c>
      <c r="H6969" s="9">
        <v>2</v>
      </c>
      <c r="I6969" s="9">
        <v>7</v>
      </c>
      <c r="J6969" s="9">
        <v>128.70099999999999</v>
      </c>
      <c r="K6969" s="9">
        <v>153.27099999999993</v>
      </c>
      <c r="L6969" s="9">
        <v>154.42099999999999</v>
      </c>
    </row>
    <row r="6970" spans="6:12">
      <c r="F6970" s="9">
        <v>6951</v>
      </c>
      <c r="G6970" s="9">
        <v>52</v>
      </c>
      <c r="H6970" s="9">
        <v>3</v>
      </c>
      <c r="I6970" s="9">
        <v>3</v>
      </c>
      <c r="J6970" s="9">
        <v>-252.714</v>
      </c>
      <c r="K6970" s="9">
        <v>28.665999999999997</v>
      </c>
      <c r="L6970" s="9">
        <v>26.26600000000002</v>
      </c>
    </row>
    <row r="6971" spans="6:12">
      <c r="F6971" s="9">
        <v>6952</v>
      </c>
      <c r="G6971" s="9">
        <v>54</v>
      </c>
      <c r="H6971" s="9">
        <v>2</v>
      </c>
      <c r="I6971" s="9">
        <v>9</v>
      </c>
      <c r="J6971" s="9">
        <v>182.57599999999994</v>
      </c>
      <c r="K6971" s="9">
        <v>121.63599999999997</v>
      </c>
      <c r="L6971" s="9">
        <v>123.73599999999999</v>
      </c>
    </row>
    <row r="6972" spans="6:12">
      <c r="F6972" s="9">
        <v>6953</v>
      </c>
      <c r="G6972" s="9">
        <v>44</v>
      </c>
      <c r="H6972" s="9">
        <v>2</v>
      </c>
      <c r="I6972" s="9">
        <v>8</v>
      </c>
      <c r="J6972" s="9">
        <v>126.99199999999996</v>
      </c>
      <c r="K6972" s="9">
        <v>111.75199999999992</v>
      </c>
      <c r="L6972" s="9">
        <v>111.95199999999994</v>
      </c>
    </row>
    <row r="6973" spans="6:12">
      <c r="F6973" s="9">
        <v>6954</v>
      </c>
      <c r="G6973" s="9">
        <v>41</v>
      </c>
      <c r="H6973" s="9">
        <v>2</v>
      </c>
      <c r="I6973" s="9">
        <v>8</v>
      </c>
      <c r="J6973" s="9">
        <v>121.52299999999997</v>
      </c>
      <c r="K6973" s="9">
        <v>107.21299999999994</v>
      </c>
      <c r="L6973" s="9">
        <v>106.96299999999997</v>
      </c>
    </row>
    <row r="6974" spans="6:12">
      <c r="F6974" s="9">
        <v>6955</v>
      </c>
      <c r="G6974" s="9">
        <v>36</v>
      </c>
      <c r="H6974" s="9">
        <v>3</v>
      </c>
      <c r="I6974" s="9">
        <v>5</v>
      </c>
      <c r="J6974" s="9">
        <v>-126.30999999999995</v>
      </c>
      <c r="K6974" s="9">
        <v>74.829999999999956</v>
      </c>
      <c r="L6974" s="9">
        <v>70.830000000000013</v>
      </c>
    </row>
    <row r="6975" spans="6:12">
      <c r="F6975" s="9">
        <v>6956</v>
      </c>
      <c r="G6975" s="9">
        <v>34</v>
      </c>
      <c r="H6975" s="9">
        <v>2</v>
      </c>
      <c r="I6975" s="9">
        <v>5</v>
      </c>
      <c r="J6975" s="9">
        <v>2.2800000000000011</v>
      </c>
      <c r="K6975" s="9">
        <v>117.93999999999997</v>
      </c>
      <c r="L6975" s="9">
        <v>115.43999999999997</v>
      </c>
    </row>
    <row r="6976" spans="6:12">
      <c r="F6976" s="9">
        <v>6957</v>
      </c>
      <c r="G6976" s="9">
        <v>39</v>
      </c>
      <c r="H6976" s="9">
        <v>3</v>
      </c>
      <c r="I6976" s="9">
        <v>3</v>
      </c>
      <c r="J6976" s="9">
        <v>-288.50299999999993</v>
      </c>
      <c r="K6976" s="9">
        <v>-3.0930000000000177</v>
      </c>
      <c r="L6976" s="9">
        <v>-7.4429999999999836</v>
      </c>
    </row>
    <row r="6977" spans="6:12">
      <c r="F6977" s="9">
        <v>6958</v>
      </c>
      <c r="G6977" s="9">
        <v>37</v>
      </c>
      <c r="H6977" s="9">
        <v>2</v>
      </c>
      <c r="I6977" s="9">
        <v>6</v>
      </c>
      <c r="J6977" s="9">
        <v>50.166999999999973</v>
      </c>
      <c r="K6977" s="9">
        <v>122.29699999999997</v>
      </c>
      <c r="L6977" s="9">
        <v>120.64699999999998</v>
      </c>
    </row>
    <row r="6978" spans="6:12">
      <c r="F6978" s="9">
        <v>6959</v>
      </c>
      <c r="G6978" s="9">
        <v>27</v>
      </c>
      <c r="H6978" s="9">
        <v>1</v>
      </c>
      <c r="I6978" s="9">
        <v>7</v>
      </c>
      <c r="J6978" s="9">
        <v>148.04899999999998</v>
      </c>
      <c r="K6978" s="9">
        <v>94.578999999999951</v>
      </c>
      <c r="L6978" s="9">
        <v>93.629000000000019</v>
      </c>
    </row>
    <row r="6979" spans="6:12">
      <c r="F6979" s="9">
        <v>6960</v>
      </c>
      <c r="G6979" s="9">
        <v>44</v>
      </c>
      <c r="H6979" s="9">
        <v>2</v>
      </c>
      <c r="I6979" s="9">
        <v>7</v>
      </c>
      <c r="J6979" s="9">
        <v>97.767999999999972</v>
      </c>
      <c r="K6979" s="9">
        <v>125.12799999999993</v>
      </c>
      <c r="L6979" s="9">
        <v>124.92799999999997</v>
      </c>
    </row>
    <row r="6980" spans="6:12">
      <c r="F6980" s="9">
        <v>6961</v>
      </c>
      <c r="G6980" s="9">
        <v>43</v>
      </c>
      <c r="H6980" s="9">
        <v>3</v>
      </c>
      <c r="I6980" s="9">
        <v>7</v>
      </c>
      <c r="J6980" s="9">
        <v>7.841000000000065</v>
      </c>
      <c r="K6980" s="9">
        <v>121.61099999999993</v>
      </c>
      <c r="L6980" s="9">
        <v>119.46100000000007</v>
      </c>
    </row>
    <row r="6981" spans="6:12">
      <c r="F6981" s="9">
        <v>6962</v>
      </c>
      <c r="G6981" s="9">
        <v>30</v>
      </c>
      <c r="H6981" s="9">
        <v>3</v>
      </c>
      <c r="I6981" s="9">
        <v>9</v>
      </c>
      <c r="J6981" s="9">
        <v>91.390000000000043</v>
      </c>
      <c r="K6981" s="9">
        <v>123.99000000000001</v>
      </c>
      <c r="L6981" s="9">
        <v>120.69000000000005</v>
      </c>
    </row>
    <row r="6982" spans="6:12">
      <c r="F6982" s="9">
        <v>6963</v>
      </c>
      <c r="G6982" s="9">
        <v>39</v>
      </c>
      <c r="H6982" s="9">
        <v>2</v>
      </c>
      <c r="I6982" s="9">
        <v>8</v>
      </c>
      <c r="J6982" s="9">
        <v>119.22699999999998</v>
      </c>
      <c r="K6982" s="9">
        <v>105.53699999999995</v>
      </c>
      <c r="L6982" s="9">
        <v>104.98699999999997</v>
      </c>
    </row>
    <row r="6983" spans="6:12">
      <c r="F6983" s="9">
        <v>6964</v>
      </c>
      <c r="G6983" s="9">
        <v>33</v>
      </c>
      <c r="H6983" s="9">
        <v>2</v>
      </c>
      <c r="I6983" s="9">
        <v>4</v>
      </c>
      <c r="J6983" s="9">
        <v>-54.692999999999984</v>
      </c>
      <c r="K6983" s="9">
        <v>103.87699999999998</v>
      </c>
      <c r="L6983" s="9">
        <v>100.82699999999997</v>
      </c>
    </row>
    <row r="6984" spans="6:12">
      <c r="F6984" s="9">
        <v>6965</v>
      </c>
      <c r="G6984" s="9">
        <v>30</v>
      </c>
      <c r="H6984" s="9">
        <v>1</v>
      </c>
      <c r="I6984" s="9">
        <v>3</v>
      </c>
      <c r="J6984" s="9">
        <v>8.8699999999999974</v>
      </c>
      <c r="K6984" s="9">
        <v>124.87</v>
      </c>
      <c r="L6984" s="9">
        <v>122.77</v>
      </c>
    </row>
    <row r="6985" spans="6:12">
      <c r="F6985" s="9">
        <v>6966</v>
      </c>
      <c r="G6985" s="9">
        <v>44</v>
      </c>
      <c r="H6985" s="9">
        <v>3</v>
      </c>
      <c r="I6985" s="9">
        <v>5</v>
      </c>
      <c r="J6985" s="9">
        <v>-116.06999999999988</v>
      </c>
      <c r="K6985" s="9">
        <v>82.589999999999918</v>
      </c>
      <c r="L6985" s="9">
        <v>79.789999999999964</v>
      </c>
    </row>
    <row r="6986" spans="6:12">
      <c r="F6986" s="9">
        <v>6967</v>
      </c>
      <c r="G6986" s="9">
        <v>26</v>
      </c>
      <c r="H6986" s="9">
        <v>3</v>
      </c>
      <c r="I6986" s="9">
        <v>7</v>
      </c>
      <c r="J6986" s="9">
        <v>11.122000000000014</v>
      </c>
      <c r="K6986" s="9">
        <v>130.16199999999998</v>
      </c>
      <c r="L6986" s="9">
        <v>125.46199999999999</v>
      </c>
    </row>
    <row r="6987" spans="6:12">
      <c r="F6987" s="9">
        <v>6968</v>
      </c>
      <c r="G6987" s="9">
        <v>34</v>
      </c>
      <c r="H6987" s="9">
        <v>1</v>
      </c>
      <c r="I6987" s="9">
        <v>3</v>
      </c>
      <c r="J6987" s="9">
        <v>4.1019999999999897</v>
      </c>
      <c r="K6987" s="9">
        <v>118.86199999999999</v>
      </c>
      <c r="L6987" s="9">
        <v>117.36200000000002</v>
      </c>
    </row>
    <row r="6988" spans="6:12">
      <c r="F6988" s="9">
        <v>6969</v>
      </c>
      <c r="G6988" s="9">
        <v>46</v>
      </c>
      <c r="H6988" s="9">
        <v>1</v>
      </c>
      <c r="I6988" s="9">
        <v>5</v>
      </c>
      <c r="J6988" s="9">
        <v>101.29000000000003</v>
      </c>
      <c r="K6988" s="9">
        <v>127.12999999999998</v>
      </c>
      <c r="L6988" s="9">
        <v>128.22999999999999</v>
      </c>
    </row>
    <row r="6989" spans="6:12">
      <c r="F6989" s="9">
        <v>6970</v>
      </c>
      <c r="G6989" s="9">
        <v>26</v>
      </c>
      <c r="H6989" s="9">
        <v>1</v>
      </c>
      <c r="I6989" s="9">
        <v>5</v>
      </c>
      <c r="J6989" s="9">
        <v>103.29</v>
      </c>
      <c r="K6989" s="9">
        <v>135.33000000000001</v>
      </c>
      <c r="L6989" s="9">
        <v>133.42999999999998</v>
      </c>
    </row>
    <row r="6990" spans="6:12">
      <c r="F6990" s="9">
        <v>6971</v>
      </c>
      <c r="G6990" s="9">
        <v>29</v>
      </c>
      <c r="H6990" s="9">
        <v>1</v>
      </c>
      <c r="I6990" s="9">
        <v>4</v>
      </c>
      <c r="J6990" s="9">
        <v>58.161000000000001</v>
      </c>
      <c r="K6990" s="9">
        <v>131.87100000000001</v>
      </c>
      <c r="L6990" s="9">
        <v>130.02100000000004</v>
      </c>
    </row>
    <row r="6991" spans="6:12">
      <c r="F6991" s="9">
        <v>6972</v>
      </c>
      <c r="G6991" s="9">
        <v>30</v>
      </c>
      <c r="H6991" s="9">
        <v>1</v>
      </c>
      <c r="I6991" s="9">
        <v>5</v>
      </c>
      <c r="J6991" s="9">
        <v>94.250000000000014</v>
      </c>
      <c r="K6991" s="9">
        <v>125.04999999999998</v>
      </c>
      <c r="L6991" s="9">
        <v>123.75</v>
      </c>
    </row>
    <row r="6992" spans="6:12">
      <c r="F6992" s="9">
        <v>6973</v>
      </c>
      <c r="G6992" s="9">
        <v>23</v>
      </c>
      <c r="H6992" s="9">
        <v>3</v>
      </c>
      <c r="I6992" s="9">
        <v>5</v>
      </c>
      <c r="J6992" s="9">
        <v>-106.09499999999997</v>
      </c>
      <c r="K6992" s="9">
        <v>99.07499999999996</v>
      </c>
      <c r="L6992" s="9">
        <v>93.124999999999972</v>
      </c>
    </row>
    <row r="6993" spans="6:12">
      <c r="F6993" s="9">
        <v>6974</v>
      </c>
      <c r="G6993" s="9">
        <v>49</v>
      </c>
      <c r="H6993" s="9">
        <v>1</v>
      </c>
      <c r="I6993" s="9">
        <v>3</v>
      </c>
      <c r="J6993" s="9">
        <v>24.697000000000031</v>
      </c>
      <c r="K6993" s="9">
        <v>134.80700000000007</v>
      </c>
      <c r="L6993" s="9">
        <v>135.55700000000002</v>
      </c>
    </row>
    <row r="6994" spans="6:12">
      <c r="F6994" s="9">
        <v>6975</v>
      </c>
      <c r="G6994" s="9">
        <v>48</v>
      </c>
      <c r="H6994" s="9">
        <v>2</v>
      </c>
      <c r="I6994" s="9">
        <v>3</v>
      </c>
      <c r="J6994" s="9">
        <v>-102.97599999999997</v>
      </c>
      <c r="K6994" s="9">
        <v>93.544000000000025</v>
      </c>
      <c r="L6994" s="9">
        <v>92.344000000000008</v>
      </c>
    </row>
    <row r="6995" spans="6:12">
      <c r="F6995" s="9">
        <v>6976</v>
      </c>
      <c r="G6995" s="9">
        <v>44</v>
      </c>
      <c r="H6995" s="9">
        <v>2</v>
      </c>
      <c r="I6995" s="9">
        <v>4</v>
      </c>
      <c r="J6995" s="9">
        <v>-46.783999999999992</v>
      </c>
      <c r="K6995" s="9">
        <v>108.37599999999998</v>
      </c>
      <c r="L6995" s="9">
        <v>106.97599999999997</v>
      </c>
    </row>
    <row r="6996" spans="6:12">
      <c r="F6996" s="9">
        <v>6977</v>
      </c>
      <c r="G6996" s="9">
        <v>21</v>
      </c>
      <c r="H6996" s="9">
        <v>2</v>
      </c>
      <c r="I6996" s="9">
        <v>7</v>
      </c>
      <c r="J6996" s="9">
        <v>118.07699999999997</v>
      </c>
      <c r="K6996" s="9">
        <v>152.56699999999995</v>
      </c>
      <c r="L6996" s="9">
        <v>148.91699999999997</v>
      </c>
    </row>
    <row r="6997" spans="6:12">
      <c r="F6997" s="9">
        <v>6978</v>
      </c>
      <c r="G6997" s="9">
        <v>19</v>
      </c>
      <c r="H6997" s="9">
        <v>2</v>
      </c>
      <c r="I6997" s="9">
        <v>7</v>
      </c>
      <c r="J6997" s="9">
        <v>126.59299999999996</v>
      </c>
      <c r="K6997" s="9">
        <v>161.70299999999997</v>
      </c>
      <c r="L6997" s="9">
        <v>157.75299999999999</v>
      </c>
    </row>
    <row r="6998" spans="6:12">
      <c r="F6998" s="9">
        <v>6979</v>
      </c>
      <c r="G6998" s="9">
        <v>55</v>
      </c>
      <c r="H6998" s="9">
        <v>3</v>
      </c>
      <c r="I6998" s="9">
        <v>6</v>
      </c>
      <c r="J6998" s="9">
        <v>-5.894999999999925</v>
      </c>
      <c r="K6998" s="9">
        <v>146.75499999999991</v>
      </c>
      <c r="L6998" s="9">
        <v>146.00500000000008</v>
      </c>
    </row>
    <row r="6999" spans="6:12">
      <c r="F6999" s="9">
        <v>6980</v>
      </c>
      <c r="G6999" s="9">
        <v>26</v>
      </c>
      <c r="H6999" s="9">
        <v>1</v>
      </c>
      <c r="I6999" s="9">
        <v>7</v>
      </c>
      <c r="J6999" s="9">
        <v>150.70199999999994</v>
      </c>
      <c r="K6999" s="9">
        <v>97.541999999999973</v>
      </c>
      <c r="L6999" s="9">
        <v>96.44199999999995</v>
      </c>
    </row>
    <row r="7000" spans="6:12">
      <c r="F7000" s="9">
        <v>6981</v>
      </c>
      <c r="G7000" s="9">
        <v>20</v>
      </c>
      <c r="H7000" s="9">
        <v>3</v>
      </c>
      <c r="I7000" s="9">
        <v>9</v>
      </c>
      <c r="J7000" s="9">
        <v>118.84999999999997</v>
      </c>
      <c r="K7000" s="9">
        <v>154.5499999999999</v>
      </c>
      <c r="L7000" s="9">
        <v>149.75</v>
      </c>
    </row>
    <row r="7001" spans="6:12">
      <c r="F7001" s="9">
        <v>6982</v>
      </c>
      <c r="G7001" s="9">
        <v>55</v>
      </c>
      <c r="H7001" s="9">
        <v>1</v>
      </c>
      <c r="I7001" s="9">
        <v>6</v>
      </c>
      <c r="J7001" s="9">
        <v>164.24499999999989</v>
      </c>
      <c r="K7001" s="9">
        <v>144.69499999999988</v>
      </c>
      <c r="L7001" s="9">
        <v>147.54500000000007</v>
      </c>
    </row>
    <row r="7002" spans="6:12">
      <c r="F7002" s="9">
        <v>6983</v>
      </c>
      <c r="G7002" s="9">
        <v>43</v>
      </c>
      <c r="H7002" s="9">
        <v>1</v>
      </c>
      <c r="I7002" s="9">
        <v>9</v>
      </c>
      <c r="J7002" s="9">
        <v>152.01699999999991</v>
      </c>
      <c r="K7002" s="9">
        <v>8.3869999999999436</v>
      </c>
      <c r="L7002" s="9">
        <v>10.637</v>
      </c>
    </row>
    <row r="7003" spans="6:12">
      <c r="F7003" s="9">
        <v>6984</v>
      </c>
      <c r="G7003" s="9">
        <v>34</v>
      </c>
      <c r="H7003" s="9">
        <v>3</v>
      </c>
      <c r="I7003" s="9">
        <v>9</v>
      </c>
      <c r="J7003" s="9">
        <v>87.966000000000065</v>
      </c>
      <c r="K7003" s="9">
        <v>119.32599999999996</v>
      </c>
      <c r="L7003" s="9">
        <v>116.62600000000003</v>
      </c>
    </row>
    <row r="7004" spans="6:12">
      <c r="F7004" s="9">
        <v>6985</v>
      </c>
      <c r="G7004" s="9">
        <v>22</v>
      </c>
      <c r="H7004" s="9">
        <v>1</v>
      </c>
      <c r="I7004" s="9">
        <v>3</v>
      </c>
      <c r="J7004" s="9">
        <v>31.365999999999989</v>
      </c>
      <c r="K7004" s="9">
        <v>149.846</v>
      </c>
      <c r="L7004" s="9">
        <v>146.54599999999999</v>
      </c>
    </row>
    <row r="7005" spans="6:12">
      <c r="F7005" s="9">
        <v>6986</v>
      </c>
      <c r="G7005" s="9">
        <v>33</v>
      </c>
      <c r="H7005" s="9">
        <v>1</v>
      </c>
      <c r="I7005" s="9">
        <v>7</v>
      </c>
      <c r="J7005" s="9">
        <v>137.80099999999999</v>
      </c>
      <c r="K7005" s="9">
        <v>82.470999999999975</v>
      </c>
      <c r="L7005" s="9">
        <v>82.420999999999992</v>
      </c>
    </row>
    <row r="7006" spans="6:12">
      <c r="F7006" s="9">
        <v>6987</v>
      </c>
      <c r="G7006" s="9">
        <v>25</v>
      </c>
      <c r="H7006" s="9">
        <v>1</v>
      </c>
      <c r="I7006" s="9">
        <v>6</v>
      </c>
      <c r="J7006" s="9">
        <v>134.66499999999996</v>
      </c>
      <c r="K7006" s="9">
        <v>124.41499999999999</v>
      </c>
      <c r="L7006" s="9">
        <v>122.76500000000001</v>
      </c>
    </row>
    <row r="7007" spans="6:12">
      <c r="F7007" s="9">
        <v>6988</v>
      </c>
      <c r="G7007" s="9">
        <v>47</v>
      </c>
      <c r="H7007" s="9">
        <v>1</v>
      </c>
      <c r="I7007" s="9">
        <v>9</v>
      </c>
      <c r="J7007" s="9">
        <v>161.43299999999994</v>
      </c>
      <c r="K7007" s="9">
        <v>16.562999999999988</v>
      </c>
      <c r="L7007" s="9">
        <v>19.413000000000068</v>
      </c>
    </row>
    <row r="7008" spans="6:12">
      <c r="F7008" s="9">
        <v>6989</v>
      </c>
      <c r="G7008" s="9">
        <v>37</v>
      </c>
      <c r="H7008" s="9">
        <v>1</v>
      </c>
      <c r="I7008" s="9">
        <v>8</v>
      </c>
      <c r="J7008" s="9">
        <v>145.92099999999994</v>
      </c>
      <c r="K7008" s="9">
        <v>46.750999999999976</v>
      </c>
      <c r="L7008" s="9">
        <v>47.700999999999993</v>
      </c>
    </row>
    <row r="7009" spans="6:12">
      <c r="F7009" s="9">
        <v>6990</v>
      </c>
      <c r="G7009" s="9">
        <v>32</v>
      </c>
      <c r="H7009" s="9">
        <v>3</v>
      </c>
      <c r="I7009" s="9">
        <v>3</v>
      </c>
      <c r="J7009" s="9">
        <v>-288.87399999999991</v>
      </c>
      <c r="K7009" s="9">
        <v>-1.2940000000000111</v>
      </c>
      <c r="L7009" s="9">
        <v>-6.69399999999996</v>
      </c>
    </row>
    <row r="7010" spans="6:12">
      <c r="F7010" s="9">
        <v>6991</v>
      </c>
      <c r="G7010" s="9">
        <v>55</v>
      </c>
      <c r="H7010" s="9">
        <v>3</v>
      </c>
      <c r="I7010" s="9">
        <v>3</v>
      </c>
      <c r="J7010" s="9">
        <v>-237.97499999999991</v>
      </c>
      <c r="K7010" s="9">
        <v>42.474999999999909</v>
      </c>
      <c r="L7010" s="9">
        <v>40.525000000000091</v>
      </c>
    </row>
    <row r="7011" spans="6:12">
      <c r="F7011" s="9">
        <v>6992</v>
      </c>
      <c r="G7011" s="9">
        <v>55</v>
      </c>
      <c r="H7011" s="9">
        <v>3</v>
      </c>
      <c r="I7011" s="9">
        <v>5</v>
      </c>
      <c r="J7011" s="9">
        <v>-73.77499999999992</v>
      </c>
      <c r="K7011" s="9">
        <v>121.47499999999991</v>
      </c>
      <c r="L7011" s="9">
        <v>120.32500000000005</v>
      </c>
    </row>
    <row r="7012" spans="6:12">
      <c r="F7012" s="9">
        <v>6993</v>
      </c>
      <c r="G7012" s="9">
        <v>55</v>
      </c>
      <c r="H7012" s="9">
        <v>3</v>
      </c>
      <c r="I7012" s="9">
        <v>8</v>
      </c>
      <c r="J7012" s="9">
        <v>101.42500000000007</v>
      </c>
      <c r="K7012" s="9">
        <v>168.87499999999989</v>
      </c>
      <c r="L7012" s="9">
        <v>168.92500000000007</v>
      </c>
    </row>
    <row r="7013" spans="6:12">
      <c r="F7013" s="9">
        <v>6994</v>
      </c>
      <c r="G7013" s="9">
        <v>28</v>
      </c>
      <c r="H7013" s="9">
        <v>1</v>
      </c>
      <c r="I7013" s="9">
        <v>3</v>
      </c>
      <c r="J7013" s="9">
        <v>12.873999999999988</v>
      </c>
      <c r="K7013" s="9">
        <v>129.49400000000003</v>
      </c>
      <c r="L7013" s="9">
        <v>127.09399999999999</v>
      </c>
    </row>
    <row r="7014" spans="6:12">
      <c r="F7014" s="9">
        <v>6995</v>
      </c>
      <c r="G7014" s="9">
        <v>36</v>
      </c>
      <c r="H7014" s="9">
        <v>3</v>
      </c>
      <c r="I7014" s="9">
        <v>3</v>
      </c>
      <c r="J7014" s="9">
        <v>-290.28199999999993</v>
      </c>
      <c r="K7014" s="9">
        <v>-3.9420000000000357</v>
      </c>
      <c r="L7014" s="9">
        <v>-8.7419999999999618</v>
      </c>
    </row>
    <row r="7015" spans="6:12">
      <c r="F7015" s="9">
        <v>6996</v>
      </c>
      <c r="G7015" s="9">
        <v>47</v>
      </c>
      <c r="H7015" s="9">
        <v>1</v>
      </c>
      <c r="I7015" s="9">
        <v>6</v>
      </c>
      <c r="J7015" s="9">
        <v>132.59699999999998</v>
      </c>
      <c r="K7015" s="9">
        <v>115.52699999999997</v>
      </c>
      <c r="L7015" s="9">
        <v>117.17700000000004</v>
      </c>
    </row>
    <row r="7016" spans="6:12">
      <c r="F7016" s="9">
        <v>6997</v>
      </c>
      <c r="G7016" s="9">
        <v>50</v>
      </c>
      <c r="H7016" s="9">
        <v>3</v>
      </c>
      <c r="I7016" s="9">
        <v>7</v>
      </c>
      <c r="J7016" s="9">
        <v>29.170000000000073</v>
      </c>
      <c r="K7016" s="9">
        <v>140.76999999999998</v>
      </c>
      <c r="L7016" s="9">
        <v>139.67000000000007</v>
      </c>
    </row>
    <row r="7017" spans="6:12">
      <c r="F7017" s="9">
        <v>6998</v>
      </c>
      <c r="G7017" s="9">
        <v>24</v>
      </c>
      <c r="H7017" s="9">
        <v>3</v>
      </c>
      <c r="I7017" s="9">
        <v>3</v>
      </c>
      <c r="J7017" s="9">
        <v>-273.09800000000001</v>
      </c>
      <c r="K7017" s="9">
        <v>16.961999999999989</v>
      </c>
      <c r="L7017" s="9">
        <v>10.362000000000023</v>
      </c>
    </row>
    <row r="7018" spans="6:12">
      <c r="F7018" s="9">
        <v>6999</v>
      </c>
      <c r="G7018" s="9">
        <v>27</v>
      </c>
      <c r="H7018" s="9">
        <v>3</v>
      </c>
      <c r="I7018" s="9">
        <v>8</v>
      </c>
      <c r="J7018" s="9">
        <v>57.521000000000015</v>
      </c>
      <c r="K7018" s="9">
        <v>133.6509999999999</v>
      </c>
      <c r="L7018" s="9">
        <v>129.50100000000003</v>
      </c>
    </row>
    <row r="7019" spans="6:12">
      <c r="F7019" s="9">
        <v>7000</v>
      </c>
      <c r="G7019" s="9">
        <v>21</v>
      </c>
      <c r="H7019" s="9">
        <v>2</v>
      </c>
      <c r="I7019" s="9">
        <v>8</v>
      </c>
      <c r="J7019" s="9">
        <v>147.16299999999998</v>
      </c>
      <c r="K7019" s="9">
        <v>139.05299999999997</v>
      </c>
      <c r="L7019" s="9">
        <v>135.80299999999997</v>
      </c>
    </row>
    <row r="7020" spans="6:12">
      <c r="F7020" s="9">
        <v>7001</v>
      </c>
      <c r="G7020" s="9">
        <v>34</v>
      </c>
      <c r="H7020" s="9">
        <v>1</v>
      </c>
      <c r="I7020" s="9">
        <v>9</v>
      </c>
      <c r="J7020" s="9">
        <v>146.62599999999992</v>
      </c>
      <c r="K7020" s="9">
        <v>5.7859999999999729</v>
      </c>
      <c r="L7020" s="9">
        <v>6.686000000000007</v>
      </c>
    </row>
    <row r="7021" spans="6:12">
      <c r="F7021" s="9">
        <v>7002</v>
      </c>
      <c r="G7021" s="9">
        <v>38</v>
      </c>
      <c r="H7021" s="9">
        <v>3</v>
      </c>
      <c r="I7021" s="9">
        <v>8</v>
      </c>
      <c r="J7021" s="9">
        <v>49.524000000000115</v>
      </c>
      <c r="K7021" s="9">
        <v>122.24399999999997</v>
      </c>
      <c r="L7021" s="9">
        <v>119.74400000000009</v>
      </c>
    </row>
    <row r="7022" spans="6:12">
      <c r="F7022" s="9">
        <v>7003</v>
      </c>
      <c r="G7022" s="9">
        <v>26</v>
      </c>
      <c r="H7022" s="9">
        <v>2</v>
      </c>
      <c r="I7022" s="9">
        <v>3</v>
      </c>
      <c r="J7022" s="9">
        <v>-109.75199999999998</v>
      </c>
      <c r="K7022" s="9">
        <v>93.587999999999994</v>
      </c>
      <c r="L7022" s="9">
        <v>89.087999999999994</v>
      </c>
    </row>
    <row r="7023" spans="6:12">
      <c r="F7023" s="9">
        <v>7004</v>
      </c>
      <c r="G7023" s="9">
        <v>29</v>
      </c>
      <c r="H7023" s="9">
        <v>2</v>
      </c>
      <c r="I7023" s="9">
        <v>8</v>
      </c>
      <c r="J7023" s="9">
        <v>123.94699999999997</v>
      </c>
      <c r="K7023" s="9">
        <v>113.35699999999994</v>
      </c>
      <c r="L7023" s="9">
        <v>111.30699999999999</v>
      </c>
    </row>
    <row r="7024" spans="6:12">
      <c r="F7024" s="9">
        <v>7005</v>
      </c>
      <c r="G7024" s="9">
        <v>43</v>
      </c>
      <c r="H7024" s="9">
        <v>3</v>
      </c>
      <c r="I7024" s="9">
        <v>3</v>
      </c>
      <c r="J7024" s="9">
        <v>-282.35099999999989</v>
      </c>
      <c r="K7024" s="9">
        <v>1.81899999999996</v>
      </c>
      <c r="L7024" s="9">
        <v>-1.9309999999999548</v>
      </c>
    </row>
    <row r="7025" spans="6:12">
      <c r="F7025" s="9">
        <v>7006</v>
      </c>
      <c r="G7025" s="9">
        <v>54</v>
      </c>
      <c r="H7025" s="9">
        <v>2</v>
      </c>
      <c r="I7025" s="9">
        <v>5</v>
      </c>
      <c r="J7025" s="9">
        <v>46.480000000000018</v>
      </c>
      <c r="K7025" s="9">
        <v>155.94</v>
      </c>
      <c r="L7025" s="9">
        <v>156.44</v>
      </c>
    </row>
    <row r="7026" spans="6:12">
      <c r="F7026" s="9">
        <v>7007</v>
      </c>
      <c r="G7026" s="9">
        <v>23</v>
      </c>
      <c r="H7026" s="9">
        <v>2</v>
      </c>
      <c r="I7026" s="9">
        <v>5</v>
      </c>
      <c r="J7026" s="9">
        <v>24.004999999999995</v>
      </c>
      <c r="K7026" s="9">
        <v>143.07499999999996</v>
      </c>
      <c r="L7026" s="9">
        <v>138.92499999999998</v>
      </c>
    </row>
    <row r="7027" spans="6:12">
      <c r="F7027" s="9">
        <v>7008</v>
      </c>
      <c r="G7027" s="9">
        <v>52</v>
      </c>
      <c r="H7027" s="9">
        <v>1</v>
      </c>
      <c r="I7027" s="9">
        <v>9</v>
      </c>
      <c r="J7027" s="9">
        <v>179.27799999999988</v>
      </c>
      <c r="K7027" s="9">
        <v>32.857999999999976</v>
      </c>
      <c r="L7027" s="9">
        <v>36.457999999999998</v>
      </c>
    </row>
    <row r="7028" spans="6:12">
      <c r="F7028" s="9">
        <v>7009</v>
      </c>
      <c r="G7028" s="9">
        <v>41</v>
      </c>
      <c r="H7028" s="9">
        <v>2</v>
      </c>
      <c r="I7028" s="9">
        <v>6</v>
      </c>
      <c r="J7028" s="9">
        <v>53.630999999999972</v>
      </c>
      <c r="K7028" s="9">
        <v>124.52099999999994</v>
      </c>
      <c r="L7028" s="9">
        <v>123.47099999999998</v>
      </c>
    </row>
    <row r="7029" spans="6:12">
      <c r="F7029" s="9">
        <v>7010</v>
      </c>
      <c r="G7029" s="9">
        <v>34</v>
      </c>
      <c r="H7029" s="9">
        <v>3</v>
      </c>
      <c r="I7029" s="9">
        <v>4</v>
      </c>
      <c r="J7029" s="9">
        <v>-203.40399999999994</v>
      </c>
      <c r="K7029" s="9">
        <v>40.95599999999996</v>
      </c>
      <c r="L7029" s="9">
        <v>36.256000000000029</v>
      </c>
    </row>
    <row r="7030" spans="6:12">
      <c r="F7030" s="9">
        <v>7011</v>
      </c>
      <c r="G7030" s="9">
        <v>29</v>
      </c>
      <c r="H7030" s="9">
        <v>1</v>
      </c>
      <c r="I7030" s="9">
        <v>4</v>
      </c>
      <c r="J7030" s="9">
        <v>58.161000000000001</v>
      </c>
      <c r="K7030" s="9">
        <v>131.87100000000001</v>
      </c>
      <c r="L7030" s="9">
        <v>130.02100000000004</v>
      </c>
    </row>
    <row r="7031" spans="6:12">
      <c r="F7031" s="9">
        <v>7012</v>
      </c>
      <c r="G7031" s="9">
        <v>28</v>
      </c>
      <c r="H7031" s="9">
        <v>3</v>
      </c>
      <c r="I7031" s="9">
        <v>9</v>
      </c>
      <c r="J7031" s="9">
        <v>94.722000000000037</v>
      </c>
      <c r="K7031" s="9">
        <v>127.94199999999995</v>
      </c>
      <c r="L7031" s="9">
        <v>124.34200000000004</v>
      </c>
    </row>
    <row r="7032" spans="6:12">
      <c r="F7032" s="9">
        <v>7013</v>
      </c>
      <c r="G7032" s="9">
        <v>33</v>
      </c>
      <c r="H7032" s="9">
        <v>2</v>
      </c>
      <c r="I7032" s="9">
        <v>4</v>
      </c>
      <c r="J7032" s="9">
        <v>-54.692999999999984</v>
      </c>
      <c r="K7032" s="9">
        <v>103.87699999999998</v>
      </c>
      <c r="L7032" s="9">
        <v>100.82699999999997</v>
      </c>
    </row>
    <row r="7033" spans="6:12">
      <c r="F7033" s="9">
        <v>7014</v>
      </c>
      <c r="G7033" s="9">
        <v>20</v>
      </c>
      <c r="H7033" s="9">
        <v>3</v>
      </c>
      <c r="I7033" s="9">
        <v>5</v>
      </c>
      <c r="J7033" s="9">
        <v>-94.949999999999989</v>
      </c>
      <c r="K7033" s="9">
        <v>111.14999999999995</v>
      </c>
      <c r="L7033" s="9">
        <v>104.75</v>
      </c>
    </row>
    <row r="7034" spans="6:12">
      <c r="F7034" s="9">
        <v>7015</v>
      </c>
      <c r="G7034" s="9">
        <v>52</v>
      </c>
      <c r="H7034" s="9">
        <v>2</v>
      </c>
      <c r="I7034" s="9">
        <v>7</v>
      </c>
      <c r="J7034" s="9">
        <v>124.18399999999997</v>
      </c>
      <c r="K7034" s="9">
        <v>149.06399999999996</v>
      </c>
      <c r="L7034" s="9">
        <v>150.06399999999994</v>
      </c>
    </row>
    <row r="7035" spans="6:12">
      <c r="F7035" s="9">
        <v>7016</v>
      </c>
      <c r="G7035" s="9">
        <v>42</v>
      </c>
      <c r="H7035" s="9">
        <v>1</v>
      </c>
      <c r="I7035" s="9">
        <v>5</v>
      </c>
      <c r="J7035" s="9">
        <v>93.050000000000026</v>
      </c>
      <c r="K7035" s="9">
        <v>120.12999999999998</v>
      </c>
      <c r="L7035" s="9">
        <v>120.62999999999998</v>
      </c>
    </row>
    <row r="7036" spans="6:12">
      <c r="F7036" s="9">
        <v>7017</v>
      </c>
      <c r="G7036" s="9">
        <v>45</v>
      </c>
      <c r="H7036" s="9">
        <v>3</v>
      </c>
      <c r="I7036" s="9">
        <v>8</v>
      </c>
      <c r="J7036" s="9">
        <v>61.445000000000107</v>
      </c>
      <c r="K7036" s="9">
        <v>131.99499999999995</v>
      </c>
      <c r="L7036" s="9">
        <v>130.54500000000002</v>
      </c>
    </row>
    <row r="7037" spans="6:12">
      <c r="F7037" s="9">
        <v>7018</v>
      </c>
      <c r="G7037" s="9">
        <v>28</v>
      </c>
      <c r="H7037" s="9">
        <v>3</v>
      </c>
      <c r="I7037" s="9">
        <v>5</v>
      </c>
      <c r="J7037" s="9">
        <v>-119.26999999999992</v>
      </c>
      <c r="K7037" s="9">
        <v>84.349999999999966</v>
      </c>
      <c r="L7037" s="9">
        <v>79.149999999999977</v>
      </c>
    </row>
    <row r="7038" spans="6:12">
      <c r="F7038" s="9">
        <v>7019</v>
      </c>
      <c r="G7038" s="9">
        <v>49</v>
      </c>
      <c r="H7038" s="9">
        <v>1</v>
      </c>
      <c r="I7038" s="9">
        <v>7</v>
      </c>
      <c r="J7038" s="9">
        <v>157.99299999999999</v>
      </c>
      <c r="K7038" s="9">
        <v>97.703000000000046</v>
      </c>
      <c r="L7038" s="9">
        <v>100.05300000000001</v>
      </c>
    </row>
    <row r="7039" spans="6:12">
      <c r="F7039" s="9">
        <v>7020</v>
      </c>
      <c r="G7039" s="9">
        <v>38</v>
      </c>
      <c r="H7039" s="9">
        <v>1</v>
      </c>
      <c r="I7039" s="9">
        <v>5</v>
      </c>
      <c r="J7039" s="9">
        <v>89.130000000000038</v>
      </c>
      <c r="K7039" s="9">
        <v>117.45</v>
      </c>
      <c r="L7039" s="9">
        <v>117.35000000000004</v>
      </c>
    </row>
    <row r="7040" spans="6:12">
      <c r="F7040" s="9">
        <v>7021</v>
      </c>
      <c r="G7040" s="9">
        <v>49</v>
      </c>
      <c r="H7040" s="9">
        <v>3</v>
      </c>
      <c r="I7040" s="9">
        <v>7</v>
      </c>
      <c r="J7040" s="9">
        <v>25.313000000000102</v>
      </c>
      <c r="K7040" s="9">
        <v>137.22300000000001</v>
      </c>
      <c r="L7040" s="9">
        <v>135.97300000000001</v>
      </c>
    </row>
    <row r="7041" spans="6:12">
      <c r="F7041" s="9">
        <v>7022</v>
      </c>
      <c r="G7041" s="9">
        <v>46</v>
      </c>
      <c r="H7041" s="9">
        <v>2</v>
      </c>
      <c r="I7041" s="9">
        <v>6</v>
      </c>
      <c r="J7041" s="9">
        <v>64.036000000000001</v>
      </c>
      <c r="K7041" s="9">
        <v>133.37599999999998</v>
      </c>
      <c r="L7041" s="9">
        <v>133.07600000000002</v>
      </c>
    </row>
    <row r="7042" spans="6:12">
      <c r="F7042" s="9">
        <v>7023</v>
      </c>
      <c r="G7042" s="9">
        <v>33</v>
      </c>
      <c r="H7042" s="9">
        <v>2</v>
      </c>
      <c r="I7042" s="9">
        <v>3</v>
      </c>
      <c r="J7042" s="9">
        <v>-121.77099999999999</v>
      </c>
      <c r="K7042" s="9">
        <v>79.398999999999972</v>
      </c>
      <c r="L7042" s="9">
        <v>75.948999999999984</v>
      </c>
    </row>
    <row r="7043" spans="6:12">
      <c r="F7043" s="9">
        <v>7024</v>
      </c>
      <c r="G7043" s="9">
        <v>55</v>
      </c>
      <c r="H7043" s="9">
        <v>2</v>
      </c>
      <c r="I7043" s="9">
        <v>7</v>
      </c>
      <c r="J7043" s="9">
        <v>138.54499999999996</v>
      </c>
      <c r="K7043" s="9">
        <v>162.49499999999989</v>
      </c>
      <c r="L7043" s="9">
        <v>163.94500000000002</v>
      </c>
    </row>
    <row r="7044" spans="6:12">
      <c r="F7044" s="9">
        <v>7025</v>
      </c>
      <c r="G7044" s="9">
        <v>50</v>
      </c>
      <c r="H7044" s="9">
        <v>3</v>
      </c>
      <c r="I7044" s="9">
        <v>4</v>
      </c>
      <c r="J7044" s="9">
        <v>-174.38</v>
      </c>
      <c r="K7044" s="9">
        <v>65.019999999999982</v>
      </c>
      <c r="L7044" s="9">
        <v>62.720000000000027</v>
      </c>
    </row>
    <row r="7045" spans="6:12">
      <c r="F7045" s="9">
        <v>7026</v>
      </c>
      <c r="G7045" s="9">
        <v>49</v>
      </c>
      <c r="H7045" s="9">
        <v>3</v>
      </c>
      <c r="I7045" s="9">
        <v>4</v>
      </c>
      <c r="J7045" s="9">
        <v>-178.21899999999988</v>
      </c>
      <c r="K7045" s="9">
        <v>61.491000000000042</v>
      </c>
      <c r="L7045" s="9">
        <v>59.041000000000054</v>
      </c>
    </row>
    <row r="7046" spans="6:12">
      <c r="F7046" s="9">
        <v>7027</v>
      </c>
      <c r="G7046" s="9">
        <v>28</v>
      </c>
      <c r="H7046" s="9">
        <v>2</v>
      </c>
      <c r="I7046" s="9">
        <v>8</v>
      </c>
      <c r="J7046" s="9">
        <v>125.90399999999997</v>
      </c>
      <c r="K7046" s="9">
        <v>115.62399999999997</v>
      </c>
      <c r="L7046" s="9">
        <v>113.42399999999998</v>
      </c>
    </row>
    <row r="7047" spans="6:12">
      <c r="F7047" s="9">
        <v>7028</v>
      </c>
      <c r="G7047" s="9">
        <v>38</v>
      </c>
      <c r="H7047" s="9">
        <v>1</v>
      </c>
      <c r="I7047" s="9">
        <v>5</v>
      </c>
      <c r="J7047" s="9">
        <v>89.130000000000038</v>
      </c>
      <c r="K7047" s="9">
        <v>117.45</v>
      </c>
      <c r="L7047" s="9">
        <v>117.35000000000004</v>
      </c>
    </row>
    <row r="7048" spans="6:12">
      <c r="F7048" s="9">
        <v>7029</v>
      </c>
      <c r="G7048" s="9">
        <v>37</v>
      </c>
      <c r="H7048" s="9">
        <v>3</v>
      </c>
      <c r="I7048" s="9">
        <v>4</v>
      </c>
      <c r="J7048" s="9">
        <v>-203.22699999999998</v>
      </c>
      <c r="K7048" s="9">
        <v>40.203000000000003</v>
      </c>
      <c r="L7048" s="9">
        <v>35.953000000000031</v>
      </c>
    </row>
    <row r="7049" spans="6:12">
      <c r="F7049" s="9">
        <v>7030</v>
      </c>
      <c r="G7049" s="9">
        <v>22</v>
      </c>
      <c r="H7049" s="9">
        <v>3</v>
      </c>
      <c r="I7049" s="9">
        <v>8</v>
      </c>
      <c r="J7049" s="9">
        <v>71.95599999999996</v>
      </c>
      <c r="K7049" s="9">
        <v>149.63599999999991</v>
      </c>
      <c r="L7049" s="9">
        <v>144.73599999999993</v>
      </c>
    </row>
    <row r="7050" spans="6:12">
      <c r="F7050" s="9">
        <v>7031</v>
      </c>
      <c r="G7050" s="9">
        <v>29</v>
      </c>
      <c r="H7050" s="9">
        <v>2</v>
      </c>
      <c r="I7050" s="9">
        <v>5</v>
      </c>
      <c r="J7050" s="9">
        <v>8.1049999999999898</v>
      </c>
      <c r="K7050" s="9">
        <v>125.31499999999998</v>
      </c>
      <c r="L7050" s="9">
        <v>122.06500000000001</v>
      </c>
    </row>
    <row r="7051" spans="6:12">
      <c r="F7051" s="9">
        <v>7032</v>
      </c>
      <c r="G7051" s="9">
        <v>35</v>
      </c>
      <c r="H7051" s="9">
        <v>2</v>
      </c>
      <c r="I7051" s="9">
        <v>6</v>
      </c>
      <c r="J7051" s="9">
        <v>50.05499999999995</v>
      </c>
      <c r="K7051" s="9">
        <v>122.80499999999996</v>
      </c>
      <c r="L7051" s="9">
        <v>120.85499999999996</v>
      </c>
    </row>
    <row r="7052" spans="6:12">
      <c r="F7052" s="9">
        <v>7033</v>
      </c>
      <c r="G7052" s="9">
        <v>32</v>
      </c>
      <c r="H7052" s="9">
        <v>1</v>
      </c>
      <c r="I7052" s="9">
        <v>7</v>
      </c>
      <c r="J7052" s="9">
        <v>138.83399999999997</v>
      </c>
      <c r="K7052" s="9">
        <v>83.813999999999993</v>
      </c>
      <c r="L7052" s="9">
        <v>83.614000000000004</v>
      </c>
    </row>
    <row r="7053" spans="6:12">
      <c r="F7053" s="9">
        <v>7034</v>
      </c>
      <c r="G7053" s="9">
        <v>21</v>
      </c>
      <c r="H7053" s="9">
        <v>1</v>
      </c>
      <c r="I7053" s="9">
        <v>6</v>
      </c>
      <c r="J7053" s="9">
        <v>149.08099999999996</v>
      </c>
      <c r="K7053" s="9">
        <v>140.07099999999997</v>
      </c>
      <c r="L7053" s="9">
        <v>137.821</v>
      </c>
    </row>
    <row r="7054" spans="6:12">
      <c r="F7054" s="9">
        <v>7035</v>
      </c>
      <c r="G7054" s="9">
        <v>33</v>
      </c>
      <c r="H7054" s="9">
        <v>1</v>
      </c>
      <c r="I7054" s="9">
        <v>9</v>
      </c>
      <c r="J7054" s="9">
        <v>147.37699999999995</v>
      </c>
      <c r="K7054" s="9">
        <v>6.84699999999998</v>
      </c>
      <c r="L7054" s="9">
        <v>7.59699999999998</v>
      </c>
    </row>
    <row r="7055" spans="6:12">
      <c r="F7055" s="9">
        <v>7036</v>
      </c>
      <c r="G7055" s="9">
        <v>52</v>
      </c>
      <c r="H7055" s="9">
        <v>2</v>
      </c>
      <c r="I7055" s="9">
        <v>9</v>
      </c>
      <c r="J7055" s="9">
        <v>173.24799999999993</v>
      </c>
      <c r="K7055" s="9">
        <v>112.92799999999997</v>
      </c>
      <c r="L7055" s="9">
        <v>114.72799999999992</v>
      </c>
    </row>
    <row r="7056" spans="6:12">
      <c r="F7056" s="9">
        <v>7037</v>
      </c>
      <c r="G7056" s="9">
        <v>45</v>
      </c>
      <c r="H7056" s="9">
        <v>3</v>
      </c>
      <c r="I7056" s="9">
        <v>4</v>
      </c>
      <c r="J7056" s="9">
        <v>-190.875</v>
      </c>
      <c r="K7056" s="9">
        <v>50.07499999999996</v>
      </c>
      <c r="L7056" s="9">
        <v>47.025000000000034</v>
      </c>
    </row>
    <row r="7057" spans="6:12">
      <c r="F7057" s="9">
        <v>7038</v>
      </c>
      <c r="G7057" s="9">
        <v>28</v>
      </c>
      <c r="H7057" s="9">
        <v>2</v>
      </c>
      <c r="I7057" s="9">
        <v>8</v>
      </c>
      <c r="J7057" s="9">
        <v>125.90399999999997</v>
      </c>
      <c r="K7057" s="9">
        <v>115.62399999999997</v>
      </c>
      <c r="L7057" s="9">
        <v>113.42399999999998</v>
      </c>
    </row>
    <row r="7058" spans="6:12">
      <c r="F7058" s="9">
        <v>7039</v>
      </c>
      <c r="G7058" s="9">
        <v>32</v>
      </c>
      <c r="H7058" s="9">
        <v>3</v>
      </c>
      <c r="I7058" s="9">
        <v>6</v>
      </c>
      <c r="J7058" s="9">
        <v>-57.20799999999997</v>
      </c>
      <c r="K7058" s="9">
        <v>102.57199999999997</v>
      </c>
      <c r="L7058" s="9">
        <v>98.372000000000014</v>
      </c>
    </row>
    <row r="7059" spans="6:12">
      <c r="F7059" s="9">
        <v>7040</v>
      </c>
      <c r="G7059" s="9">
        <v>31</v>
      </c>
      <c r="H7059" s="9">
        <v>2</v>
      </c>
      <c r="I7059" s="9">
        <v>7</v>
      </c>
      <c r="J7059" s="9">
        <v>91.696999999999974</v>
      </c>
      <c r="K7059" s="9">
        <v>123.08699999999996</v>
      </c>
      <c r="L7059" s="9">
        <v>120.93700000000004</v>
      </c>
    </row>
    <row r="7060" spans="6:12">
      <c r="F7060" s="9">
        <v>7041</v>
      </c>
      <c r="G7060" s="9">
        <v>55</v>
      </c>
      <c r="H7060" s="9">
        <v>1</v>
      </c>
      <c r="I7060" s="9">
        <v>7</v>
      </c>
      <c r="J7060" s="9">
        <v>183.38499999999988</v>
      </c>
      <c r="K7060" s="9">
        <v>121.23499999999987</v>
      </c>
      <c r="L7060" s="9">
        <v>124.48500000000007</v>
      </c>
    </row>
    <row r="7061" spans="6:12">
      <c r="F7061" s="9">
        <v>7042</v>
      </c>
      <c r="G7061" s="9">
        <v>26</v>
      </c>
      <c r="H7061" s="9">
        <v>1</v>
      </c>
      <c r="I7061" s="9">
        <v>4</v>
      </c>
      <c r="J7061" s="9">
        <v>65.364000000000004</v>
      </c>
      <c r="K7061" s="9">
        <v>140.00400000000002</v>
      </c>
      <c r="L7061" s="9">
        <v>137.70400000000001</v>
      </c>
    </row>
    <row r="7062" spans="6:12">
      <c r="F7062" s="9">
        <v>7043</v>
      </c>
      <c r="G7062" s="9">
        <v>32</v>
      </c>
      <c r="H7062" s="9">
        <v>3</v>
      </c>
      <c r="I7062" s="9">
        <v>8</v>
      </c>
      <c r="J7062" s="9">
        <v>49.83600000000007</v>
      </c>
      <c r="K7062" s="9">
        <v>124.41599999999994</v>
      </c>
      <c r="L7062" s="9">
        <v>121.01600000000002</v>
      </c>
    </row>
    <row r="7063" spans="6:12">
      <c r="F7063" s="9">
        <v>7044</v>
      </c>
      <c r="G7063" s="9">
        <v>19</v>
      </c>
      <c r="H7063" s="9">
        <v>2</v>
      </c>
      <c r="I7063" s="9">
        <v>8</v>
      </c>
      <c r="J7063" s="9">
        <v>155.66699999999997</v>
      </c>
      <c r="K7063" s="9">
        <v>148.17699999999996</v>
      </c>
      <c r="L7063" s="9">
        <v>144.62700000000001</v>
      </c>
    </row>
    <row r="7064" spans="6:12">
      <c r="F7064" s="9">
        <v>7045</v>
      </c>
      <c r="G7064" s="9">
        <v>53</v>
      </c>
      <c r="H7064" s="9">
        <v>1</v>
      </c>
      <c r="I7064" s="9">
        <v>5</v>
      </c>
      <c r="J7064" s="9">
        <v>126.10499999999999</v>
      </c>
      <c r="K7064" s="9">
        <v>149.77499999999995</v>
      </c>
      <c r="L7064" s="9">
        <v>151.92500000000004</v>
      </c>
    </row>
    <row r="7065" spans="6:12">
      <c r="F7065" s="9">
        <v>7046</v>
      </c>
      <c r="G7065" s="9">
        <v>28</v>
      </c>
      <c r="H7065" s="9">
        <v>2</v>
      </c>
      <c r="I7065" s="9">
        <v>8</v>
      </c>
      <c r="J7065" s="9">
        <v>125.90399999999997</v>
      </c>
      <c r="K7065" s="9">
        <v>115.62399999999997</v>
      </c>
      <c r="L7065" s="9">
        <v>113.42399999999998</v>
      </c>
    </row>
    <row r="7066" spans="6:12">
      <c r="F7066" s="9">
        <v>7047</v>
      </c>
      <c r="G7066" s="9">
        <v>41</v>
      </c>
      <c r="H7066" s="9">
        <v>1</v>
      </c>
      <c r="I7066" s="9">
        <v>9</v>
      </c>
      <c r="J7066" s="9">
        <v>148.92899999999992</v>
      </c>
      <c r="K7066" s="9">
        <v>5.9189999999999543</v>
      </c>
      <c r="L7066" s="9">
        <v>7.8689999999999998</v>
      </c>
    </row>
    <row r="7067" spans="6:12">
      <c r="F7067" s="9">
        <v>7048</v>
      </c>
      <c r="G7067" s="9">
        <v>37</v>
      </c>
      <c r="H7067" s="9">
        <v>2</v>
      </c>
      <c r="I7067" s="9">
        <v>3</v>
      </c>
      <c r="J7067" s="9">
        <v>-122.69899999999998</v>
      </c>
      <c r="K7067" s="9">
        <v>77.230999999999995</v>
      </c>
      <c r="L7067" s="9">
        <v>74.381</v>
      </c>
    </row>
    <row r="7068" spans="6:12">
      <c r="F7068" s="9">
        <v>7049</v>
      </c>
      <c r="G7068" s="9">
        <v>46</v>
      </c>
      <c r="H7068" s="9">
        <v>2</v>
      </c>
      <c r="I7068" s="9">
        <v>4</v>
      </c>
      <c r="J7068" s="9">
        <v>-41.835999999999956</v>
      </c>
      <c r="K7068" s="9">
        <v>112.70399999999998</v>
      </c>
      <c r="L7068" s="9">
        <v>111.60399999999998</v>
      </c>
    </row>
    <row r="7069" spans="6:12">
      <c r="F7069" s="9">
        <v>7050</v>
      </c>
      <c r="G7069" s="9">
        <v>32</v>
      </c>
      <c r="H7069" s="9">
        <v>2</v>
      </c>
      <c r="I7069" s="9">
        <v>9</v>
      </c>
      <c r="J7069" s="9">
        <v>139.36799999999994</v>
      </c>
      <c r="K7069" s="9">
        <v>85.247999999999934</v>
      </c>
      <c r="L7069" s="9">
        <v>84.048000000000002</v>
      </c>
    </row>
    <row r="7070" spans="6:12">
      <c r="F7070" s="9">
        <v>7051</v>
      </c>
      <c r="G7070" s="9">
        <v>46</v>
      </c>
      <c r="H7070" s="9">
        <v>1</v>
      </c>
      <c r="I7070" s="9">
        <v>7</v>
      </c>
      <c r="J7070" s="9">
        <v>148.94199999999998</v>
      </c>
      <c r="K7070" s="9">
        <v>89.581999999999965</v>
      </c>
      <c r="L7070" s="9">
        <v>91.481999999999999</v>
      </c>
    </row>
    <row r="7071" spans="6:12">
      <c r="F7071" s="9">
        <v>7052</v>
      </c>
      <c r="G7071" s="9">
        <v>33</v>
      </c>
      <c r="H7071" s="9">
        <v>3</v>
      </c>
      <c r="I7071" s="9">
        <v>8</v>
      </c>
      <c r="J7071" s="9">
        <v>49.109000000000094</v>
      </c>
      <c r="K7071" s="9">
        <v>123.37899999999996</v>
      </c>
      <c r="L7071" s="9">
        <v>120.12900000000002</v>
      </c>
    </row>
    <row r="7072" spans="6:12">
      <c r="F7072" s="9">
        <v>7053</v>
      </c>
      <c r="G7072" s="9">
        <v>38</v>
      </c>
      <c r="H7072" s="9">
        <v>3</v>
      </c>
      <c r="I7072" s="9">
        <v>5</v>
      </c>
      <c r="J7072" s="9">
        <v>-125.36999999999989</v>
      </c>
      <c r="K7072" s="9">
        <v>75.149999999999949</v>
      </c>
      <c r="L7072" s="9">
        <v>71.450000000000017</v>
      </c>
    </row>
    <row r="7073" spans="6:12">
      <c r="F7073" s="9">
        <v>7054</v>
      </c>
      <c r="G7073" s="9">
        <v>43</v>
      </c>
      <c r="H7073" s="9">
        <v>3</v>
      </c>
      <c r="I7073" s="9">
        <v>3</v>
      </c>
      <c r="J7073" s="9">
        <v>-282.35099999999989</v>
      </c>
      <c r="K7073" s="9">
        <v>1.81899999999996</v>
      </c>
      <c r="L7073" s="9">
        <v>-1.9309999999999548</v>
      </c>
    </row>
    <row r="7074" spans="6:12">
      <c r="F7074" s="9">
        <v>7055</v>
      </c>
      <c r="G7074" s="9">
        <v>43</v>
      </c>
      <c r="H7074" s="9">
        <v>2</v>
      </c>
      <c r="I7074" s="9">
        <v>8</v>
      </c>
      <c r="J7074" s="9">
        <v>124.89899999999997</v>
      </c>
      <c r="K7074" s="9">
        <v>109.96899999999994</v>
      </c>
      <c r="L7074" s="9">
        <v>110.01899999999998</v>
      </c>
    </row>
    <row r="7075" spans="6:12">
      <c r="F7075" s="9">
        <v>7056</v>
      </c>
      <c r="G7075" s="9">
        <v>20</v>
      </c>
      <c r="H7075" s="9">
        <v>3</v>
      </c>
      <c r="I7075" s="9">
        <v>4</v>
      </c>
      <c r="J7075" s="9">
        <v>-172.09999999999997</v>
      </c>
      <c r="K7075" s="9">
        <v>76.599999999999937</v>
      </c>
      <c r="L7075" s="9">
        <v>69.800000000000011</v>
      </c>
    </row>
    <row r="7076" spans="6:12">
      <c r="F7076" s="9">
        <v>7057</v>
      </c>
      <c r="G7076" s="9">
        <v>23</v>
      </c>
      <c r="H7076" s="9">
        <v>3</v>
      </c>
      <c r="I7076" s="9">
        <v>8</v>
      </c>
      <c r="J7076" s="9">
        <v>68.528999999999996</v>
      </c>
      <c r="K7076" s="9">
        <v>145.89899999999994</v>
      </c>
      <c r="L7076" s="9">
        <v>141.14900000000006</v>
      </c>
    </row>
    <row r="7077" spans="6:12">
      <c r="F7077" s="9">
        <v>7058</v>
      </c>
      <c r="G7077" s="9">
        <v>33</v>
      </c>
      <c r="H7077" s="9">
        <v>2</v>
      </c>
      <c r="I7077" s="9">
        <v>7</v>
      </c>
      <c r="J7077" s="9">
        <v>89.660999999999973</v>
      </c>
      <c r="K7077" s="9">
        <v>120.43099999999995</v>
      </c>
      <c r="L7077" s="9">
        <v>118.58099999999996</v>
      </c>
    </row>
    <row r="7078" spans="6:12">
      <c r="F7078" s="9">
        <v>7059</v>
      </c>
      <c r="G7078" s="9">
        <v>22</v>
      </c>
      <c r="H7078" s="9">
        <v>2</v>
      </c>
      <c r="I7078" s="9">
        <v>7</v>
      </c>
      <c r="J7078" s="9">
        <v>114.22399999999996</v>
      </c>
      <c r="K7078" s="9">
        <v>148.40399999999994</v>
      </c>
      <c r="L7078" s="9">
        <v>144.904</v>
      </c>
    </row>
    <row r="7079" spans="6:12">
      <c r="F7079" s="9">
        <v>7060</v>
      </c>
      <c r="G7079" s="9">
        <v>28</v>
      </c>
      <c r="H7079" s="9">
        <v>3</v>
      </c>
      <c r="I7079" s="9">
        <v>5</v>
      </c>
      <c r="J7079" s="9">
        <v>-119.26999999999992</v>
      </c>
      <c r="K7079" s="9">
        <v>84.349999999999966</v>
      </c>
      <c r="L7079" s="9">
        <v>79.149999999999977</v>
      </c>
    </row>
    <row r="7080" spans="6:12">
      <c r="F7080" s="9">
        <v>7061</v>
      </c>
      <c r="G7080" s="9">
        <v>31</v>
      </c>
      <c r="H7080" s="9">
        <v>2</v>
      </c>
      <c r="I7080" s="9">
        <v>5</v>
      </c>
      <c r="J7080" s="9">
        <v>4.9650000000000318</v>
      </c>
      <c r="K7080" s="9">
        <v>121.55499999999998</v>
      </c>
      <c r="L7080" s="9">
        <v>118.60500000000002</v>
      </c>
    </row>
    <row r="7081" spans="6:12">
      <c r="F7081" s="9">
        <v>7062</v>
      </c>
      <c r="G7081" s="9">
        <v>33</v>
      </c>
      <c r="H7081" s="9">
        <v>1</v>
      </c>
      <c r="I7081" s="9">
        <v>7</v>
      </c>
      <c r="J7081" s="9">
        <v>137.80099999999999</v>
      </c>
      <c r="K7081" s="9">
        <v>82.470999999999975</v>
      </c>
      <c r="L7081" s="9">
        <v>82.420999999999992</v>
      </c>
    </row>
    <row r="7082" spans="6:12">
      <c r="F7082" s="9">
        <v>7063</v>
      </c>
      <c r="G7082" s="9">
        <v>37</v>
      </c>
      <c r="H7082" s="9">
        <v>2</v>
      </c>
      <c r="I7082" s="9">
        <v>6</v>
      </c>
      <c r="J7082" s="9">
        <v>50.166999999999973</v>
      </c>
      <c r="K7082" s="9">
        <v>122.29699999999997</v>
      </c>
      <c r="L7082" s="9">
        <v>120.64699999999998</v>
      </c>
    </row>
    <row r="7083" spans="6:12">
      <c r="F7083" s="9">
        <v>7064</v>
      </c>
      <c r="G7083" s="9">
        <v>34</v>
      </c>
      <c r="H7083" s="9">
        <v>2</v>
      </c>
      <c r="I7083" s="9">
        <v>9</v>
      </c>
      <c r="J7083" s="9">
        <v>137.89599999999993</v>
      </c>
      <c r="K7083" s="9">
        <v>83.155999999999949</v>
      </c>
      <c r="L7083" s="9">
        <v>82.255999999999972</v>
      </c>
    </row>
    <row r="7084" spans="6:12">
      <c r="F7084" s="9">
        <v>7065</v>
      </c>
      <c r="G7084" s="9">
        <v>46</v>
      </c>
      <c r="H7084" s="9">
        <v>2</v>
      </c>
      <c r="I7084" s="9">
        <v>8</v>
      </c>
      <c r="J7084" s="9">
        <v>131.988</v>
      </c>
      <c r="K7084" s="9">
        <v>116.12799999999996</v>
      </c>
      <c r="L7084" s="9">
        <v>116.62799999999999</v>
      </c>
    </row>
    <row r="7085" spans="6:12">
      <c r="F7085" s="9">
        <v>7066</v>
      </c>
      <c r="G7085" s="9">
        <v>44</v>
      </c>
      <c r="H7085" s="9">
        <v>2</v>
      </c>
      <c r="I7085" s="9">
        <v>3</v>
      </c>
      <c r="J7085" s="9">
        <v>-113.928</v>
      </c>
      <c r="K7085" s="9">
        <v>83.831999999999965</v>
      </c>
      <c r="L7085" s="9">
        <v>82.031999999999982</v>
      </c>
    </row>
    <row r="7086" spans="6:12">
      <c r="F7086" s="9">
        <v>7067</v>
      </c>
      <c r="G7086" s="9">
        <v>31</v>
      </c>
      <c r="H7086" s="9">
        <v>2</v>
      </c>
      <c r="I7086" s="9">
        <v>5</v>
      </c>
      <c r="J7086" s="9">
        <v>4.9650000000000318</v>
      </c>
      <c r="K7086" s="9">
        <v>121.55499999999998</v>
      </c>
      <c r="L7086" s="9">
        <v>118.60500000000002</v>
      </c>
    </row>
    <row r="7087" spans="6:12">
      <c r="F7087" s="9">
        <v>7068</v>
      </c>
      <c r="G7087" s="9">
        <v>22</v>
      </c>
      <c r="H7087" s="9">
        <v>3</v>
      </c>
      <c r="I7087" s="9">
        <v>9</v>
      </c>
      <c r="J7087" s="9">
        <v>111.19799999999992</v>
      </c>
      <c r="K7087" s="9">
        <v>146.27799999999991</v>
      </c>
      <c r="L7087" s="9">
        <v>141.77799999999996</v>
      </c>
    </row>
    <row r="7088" spans="6:12">
      <c r="F7088" s="9">
        <v>7069</v>
      </c>
      <c r="G7088" s="9">
        <v>24</v>
      </c>
      <c r="H7088" s="9">
        <v>2</v>
      </c>
      <c r="I7088" s="9">
        <v>4</v>
      </c>
      <c r="J7088" s="9">
        <v>-36.864000000000033</v>
      </c>
      <c r="K7088" s="9">
        <v>124.49599999999998</v>
      </c>
      <c r="L7088" s="9">
        <v>120.096</v>
      </c>
    </row>
    <row r="7089" spans="6:12">
      <c r="F7089" s="9">
        <v>7070</v>
      </c>
      <c r="G7089" s="9">
        <v>24</v>
      </c>
      <c r="H7089" s="9">
        <v>3</v>
      </c>
      <c r="I7089" s="9">
        <v>5</v>
      </c>
      <c r="J7089" s="9">
        <v>-109.26999999999992</v>
      </c>
      <c r="K7089" s="9">
        <v>95.59</v>
      </c>
      <c r="L7089" s="9">
        <v>89.789999999999992</v>
      </c>
    </row>
    <row r="7090" spans="6:12">
      <c r="F7090" s="9">
        <v>7071</v>
      </c>
      <c r="G7090" s="9">
        <v>29</v>
      </c>
      <c r="H7090" s="9">
        <v>2</v>
      </c>
      <c r="I7090" s="9">
        <v>5</v>
      </c>
      <c r="J7090" s="9">
        <v>8.1049999999999898</v>
      </c>
      <c r="K7090" s="9">
        <v>125.31499999999998</v>
      </c>
      <c r="L7090" s="9">
        <v>122.06500000000001</v>
      </c>
    </row>
    <row r="7091" spans="6:12">
      <c r="F7091" s="9">
        <v>7072</v>
      </c>
      <c r="G7091" s="9">
        <v>34</v>
      </c>
      <c r="H7091" s="9">
        <v>2</v>
      </c>
      <c r="I7091" s="9">
        <v>6</v>
      </c>
      <c r="J7091" s="9">
        <v>50.40399999999994</v>
      </c>
      <c r="K7091" s="9">
        <v>123.46399999999997</v>
      </c>
      <c r="L7091" s="9">
        <v>121.36399999999999</v>
      </c>
    </row>
    <row r="7092" spans="6:12">
      <c r="F7092" s="9">
        <v>7073</v>
      </c>
      <c r="G7092" s="9">
        <v>41</v>
      </c>
      <c r="H7092" s="9">
        <v>1</v>
      </c>
      <c r="I7092" s="9">
        <v>6</v>
      </c>
      <c r="J7092" s="9">
        <v>120.20099999999996</v>
      </c>
      <c r="K7092" s="9">
        <v>104.99099999999996</v>
      </c>
      <c r="L7092" s="9">
        <v>105.74099999999999</v>
      </c>
    </row>
    <row r="7093" spans="6:12">
      <c r="F7093" s="9">
        <v>7074</v>
      </c>
      <c r="G7093" s="9">
        <v>22</v>
      </c>
      <c r="H7093" s="9">
        <v>2</v>
      </c>
      <c r="I7093" s="9">
        <v>4</v>
      </c>
      <c r="J7093" s="9">
        <v>-29.932000000000016</v>
      </c>
      <c r="K7093" s="9">
        <v>132.04799999999994</v>
      </c>
      <c r="L7093" s="9">
        <v>127.34799999999998</v>
      </c>
    </row>
    <row r="7094" spans="6:12">
      <c r="F7094" s="9">
        <v>7075</v>
      </c>
      <c r="G7094" s="9">
        <v>22</v>
      </c>
      <c r="H7094" s="9">
        <v>1</v>
      </c>
      <c r="I7094" s="9">
        <v>3</v>
      </c>
      <c r="J7094" s="9">
        <v>31.365999999999989</v>
      </c>
      <c r="K7094" s="9">
        <v>149.846</v>
      </c>
      <c r="L7094" s="9">
        <v>146.54599999999999</v>
      </c>
    </row>
    <row r="7095" spans="6:12">
      <c r="F7095" s="9">
        <v>7076</v>
      </c>
      <c r="G7095" s="9">
        <v>53</v>
      </c>
      <c r="H7095" s="9">
        <v>1</v>
      </c>
      <c r="I7095" s="9">
        <v>9</v>
      </c>
      <c r="J7095" s="9">
        <v>183.6569999999999</v>
      </c>
      <c r="K7095" s="9">
        <v>36.926999999999907</v>
      </c>
      <c r="L7095" s="9">
        <v>40.676999999999992</v>
      </c>
    </row>
    <row r="7096" spans="6:12">
      <c r="F7096" s="9">
        <v>7077</v>
      </c>
      <c r="G7096" s="9">
        <v>24</v>
      </c>
      <c r="H7096" s="9">
        <v>3</v>
      </c>
      <c r="I7096" s="9">
        <v>3</v>
      </c>
      <c r="J7096" s="9">
        <v>-273.09800000000001</v>
      </c>
      <c r="K7096" s="9">
        <v>16.961999999999989</v>
      </c>
      <c r="L7096" s="9">
        <v>10.362000000000023</v>
      </c>
    </row>
    <row r="7097" spans="6:12">
      <c r="F7097" s="9">
        <v>7078</v>
      </c>
      <c r="G7097" s="9">
        <v>36</v>
      </c>
      <c r="H7097" s="9">
        <v>3</v>
      </c>
      <c r="I7097" s="9">
        <v>5</v>
      </c>
      <c r="J7097" s="9">
        <v>-126.30999999999995</v>
      </c>
      <c r="K7097" s="9">
        <v>74.829999999999956</v>
      </c>
      <c r="L7097" s="9">
        <v>70.830000000000013</v>
      </c>
    </row>
    <row r="7098" spans="6:12">
      <c r="F7098" s="9">
        <v>7079</v>
      </c>
      <c r="G7098" s="9">
        <v>28</v>
      </c>
      <c r="H7098" s="9">
        <v>2</v>
      </c>
      <c r="I7098" s="9">
        <v>5</v>
      </c>
      <c r="J7098" s="9">
        <v>10.080000000000013</v>
      </c>
      <c r="K7098" s="9">
        <v>127.59999999999998</v>
      </c>
      <c r="L7098" s="9">
        <v>124.19999999999997</v>
      </c>
    </row>
    <row r="7099" spans="6:12">
      <c r="F7099" s="9">
        <v>7080</v>
      </c>
      <c r="G7099" s="9">
        <v>43</v>
      </c>
      <c r="H7099" s="9">
        <v>3</v>
      </c>
      <c r="I7099" s="9">
        <v>9</v>
      </c>
      <c r="J7099" s="9">
        <v>96.057000000000016</v>
      </c>
      <c r="K7099" s="9">
        <v>124.62699999999995</v>
      </c>
      <c r="L7099" s="9">
        <v>123.27700000000004</v>
      </c>
    </row>
    <row r="7100" spans="6:12">
      <c r="F7100" s="9">
        <v>7081</v>
      </c>
      <c r="G7100" s="9">
        <v>48</v>
      </c>
      <c r="H7100" s="9">
        <v>3</v>
      </c>
      <c r="I7100" s="9">
        <v>6</v>
      </c>
      <c r="J7100" s="9">
        <v>-36.631999999999891</v>
      </c>
      <c r="K7100" s="9">
        <v>118.18800000000002</v>
      </c>
      <c r="L7100" s="9">
        <v>116.38800000000006</v>
      </c>
    </row>
    <row r="7101" spans="6:12">
      <c r="F7101" s="9">
        <v>7082</v>
      </c>
      <c r="G7101" s="9">
        <v>19</v>
      </c>
      <c r="H7101" s="9">
        <v>3</v>
      </c>
      <c r="I7101" s="9">
        <v>3</v>
      </c>
      <c r="J7101" s="9">
        <v>-254.46300000000002</v>
      </c>
      <c r="K7101" s="9">
        <v>37.14700000000002</v>
      </c>
      <c r="L7101" s="9">
        <v>29.797000000000054</v>
      </c>
    </row>
    <row r="7102" spans="6:12">
      <c r="F7102" s="9">
        <v>7083</v>
      </c>
      <c r="G7102" s="9">
        <v>25</v>
      </c>
      <c r="H7102" s="9">
        <v>2</v>
      </c>
      <c r="I7102" s="9">
        <v>6</v>
      </c>
      <c r="J7102" s="9">
        <v>65.694999999999965</v>
      </c>
      <c r="K7102" s="9">
        <v>141.54499999999999</v>
      </c>
      <c r="L7102" s="9">
        <v>138.095</v>
      </c>
    </row>
    <row r="7103" spans="6:12">
      <c r="F7103" s="9">
        <v>7084</v>
      </c>
      <c r="G7103" s="9">
        <v>48</v>
      </c>
      <c r="H7103" s="9">
        <v>1</v>
      </c>
      <c r="I7103" s="9">
        <v>4</v>
      </c>
      <c r="J7103" s="9">
        <v>68.972000000000008</v>
      </c>
      <c r="K7103" s="9">
        <v>136.79200000000003</v>
      </c>
      <c r="L7103" s="9">
        <v>137.79200000000003</v>
      </c>
    </row>
    <row r="7104" spans="6:12">
      <c r="F7104" s="9">
        <v>7085</v>
      </c>
      <c r="G7104" s="9">
        <v>50</v>
      </c>
      <c r="H7104" s="9">
        <v>1</v>
      </c>
      <c r="I7104" s="9">
        <v>9</v>
      </c>
      <c r="J7104" s="9">
        <v>171.3299999999999</v>
      </c>
      <c r="K7104" s="9">
        <v>25.529999999999944</v>
      </c>
      <c r="L7104" s="9">
        <v>28.830000000000013</v>
      </c>
    </row>
    <row r="7105" spans="6:12">
      <c r="F7105" s="9">
        <v>7086</v>
      </c>
      <c r="G7105" s="9">
        <v>28</v>
      </c>
      <c r="H7105" s="9">
        <v>2</v>
      </c>
      <c r="I7105" s="9">
        <v>6</v>
      </c>
      <c r="J7105" s="9">
        <v>58.167999999999978</v>
      </c>
      <c r="K7105" s="9">
        <v>133.08799999999997</v>
      </c>
      <c r="L7105" s="9">
        <v>130.08799999999997</v>
      </c>
    </row>
    <row r="7106" spans="6:12">
      <c r="F7106" s="9">
        <v>7087</v>
      </c>
      <c r="G7106" s="9">
        <v>19</v>
      </c>
      <c r="H7106" s="9">
        <v>3</v>
      </c>
      <c r="I7106" s="9">
        <v>8</v>
      </c>
      <c r="J7106" s="9">
        <v>83.856999999999971</v>
      </c>
      <c r="K7106" s="9">
        <v>162.46699999999998</v>
      </c>
      <c r="L7106" s="9">
        <v>157.11700000000002</v>
      </c>
    </row>
    <row r="7107" spans="6:12">
      <c r="F7107" s="9">
        <v>7088</v>
      </c>
      <c r="G7107" s="9">
        <v>44</v>
      </c>
      <c r="H7107" s="9">
        <v>2</v>
      </c>
      <c r="I7107" s="9">
        <v>8</v>
      </c>
      <c r="J7107" s="9">
        <v>126.99199999999996</v>
      </c>
      <c r="K7107" s="9">
        <v>111.75199999999992</v>
      </c>
      <c r="L7107" s="9">
        <v>111.95199999999994</v>
      </c>
    </row>
    <row r="7108" spans="6:12">
      <c r="F7108" s="9">
        <v>7089</v>
      </c>
      <c r="G7108" s="9">
        <v>45</v>
      </c>
      <c r="H7108" s="9">
        <v>2</v>
      </c>
      <c r="I7108" s="9">
        <v>8</v>
      </c>
      <c r="J7108" s="9">
        <v>129.35499999999996</v>
      </c>
      <c r="K7108" s="9">
        <v>113.80499999999992</v>
      </c>
      <c r="L7108" s="9">
        <v>114.15499999999997</v>
      </c>
    </row>
    <row r="7109" spans="6:12">
      <c r="F7109" s="9">
        <v>7090</v>
      </c>
      <c r="G7109" s="9">
        <v>25</v>
      </c>
      <c r="H7109" s="9">
        <v>2</v>
      </c>
      <c r="I7109" s="9">
        <v>6</v>
      </c>
      <c r="J7109" s="9">
        <v>65.694999999999965</v>
      </c>
      <c r="K7109" s="9">
        <v>141.54499999999999</v>
      </c>
      <c r="L7109" s="9">
        <v>138.095</v>
      </c>
    </row>
    <row r="7110" spans="6:12">
      <c r="F7110" s="9">
        <v>7091</v>
      </c>
      <c r="G7110" s="9">
        <v>20</v>
      </c>
      <c r="H7110" s="9">
        <v>1</v>
      </c>
      <c r="I7110" s="9">
        <v>3</v>
      </c>
      <c r="J7110" s="9">
        <v>39.689999999999984</v>
      </c>
      <c r="K7110" s="9">
        <v>158.79</v>
      </c>
      <c r="L7110" s="9">
        <v>155.19000000000003</v>
      </c>
    </row>
    <row r="7111" spans="6:12">
      <c r="F7111" s="9">
        <v>7092</v>
      </c>
      <c r="G7111" s="9">
        <v>31</v>
      </c>
      <c r="H7111" s="9">
        <v>3</v>
      </c>
      <c r="I7111" s="9">
        <v>3</v>
      </c>
      <c r="J7111" s="9">
        <v>-287.84699999999992</v>
      </c>
      <c r="K7111" s="9">
        <v>4.2999999999977945E-2</v>
      </c>
      <c r="L7111" s="9">
        <v>-5.5069999999999482</v>
      </c>
    </row>
    <row r="7112" spans="6:12">
      <c r="F7112" s="9">
        <v>7093</v>
      </c>
      <c r="G7112" s="9">
        <v>30</v>
      </c>
      <c r="H7112" s="9">
        <v>3</v>
      </c>
      <c r="I7112" s="9">
        <v>8</v>
      </c>
      <c r="J7112" s="9">
        <v>52.10000000000008</v>
      </c>
      <c r="K7112" s="9">
        <v>127.30000000000001</v>
      </c>
      <c r="L7112" s="9">
        <v>123.60000000000002</v>
      </c>
    </row>
    <row r="7113" spans="6:12">
      <c r="F7113" s="9">
        <v>7094</v>
      </c>
      <c r="G7113" s="9">
        <v>54</v>
      </c>
      <c r="H7113" s="9">
        <v>2</v>
      </c>
      <c r="I7113" s="9">
        <v>9</v>
      </c>
      <c r="J7113" s="9">
        <v>182.57599999999994</v>
      </c>
      <c r="K7113" s="9">
        <v>121.63599999999997</v>
      </c>
      <c r="L7113" s="9">
        <v>123.73599999999999</v>
      </c>
    </row>
    <row r="7114" spans="6:12">
      <c r="F7114" s="9">
        <v>7095</v>
      </c>
      <c r="G7114" s="9">
        <v>34</v>
      </c>
      <c r="H7114" s="9">
        <v>3</v>
      </c>
      <c r="I7114" s="9">
        <v>5</v>
      </c>
      <c r="J7114" s="9">
        <v>-126.16999999999996</v>
      </c>
      <c r="K7114" s="9">
        <v>75.589999999999975</v>
      </c>
      <c r="L7114" s="9">
        <v>71.29000000000002</v>
      </c>
    </row>
    <row r="7115" spans="6:12">
      <c r="F7115" s="9">
        <v>7096</v>
      </c>
      <c r="G7115" s="9">
        <v>53</v>
      </c>
      <c r="H7115" s="9">
        <v>2</v>
      </c>
      <c r="I7115" s="9">
        <v>9</v>
      </c>
      <c r="J7115" s="9">
        <v>177.77699999999996</v>
      </c>
      <c r="K7115" s="9">
        <v>117.14699999999993</v>
      </c>
      <c r="L7115" s="9">
        <v>119.09699999999998</v>
      </c>
    </row>
    <row r="7116" spans="6:12">
      <c r="F7116" s="9">
        <v>7097</v>
      </c>
      <c r="G7116" s="9">
        <v>41</v>
      </c>
      <c r="H7116" s="9">
        <v>2</v>
      </c>
      <c r="I7116" s="9">
        <v>3</v>
      </c>
      <c r="J7116" s="9">
        <v>-119.30699999999999</v>
      </c>
      <c r="K7116" s="9">
        <v>79.382999999999953</v>
      </c>
      <c r="L7116" s="9">
        <v>77.132999999999981</v>
      </c>
    </row>
    <row r="7117" spans="6:12">
      <c r="F7117" s="9">
        <v>7098</v>
      </c>
      <c r="G7117" s="9">
        <v>20</v>
      </c>
      <c r="H7117" s="9">
        <v>1</v>
      </c>
      <c r="I7117" s="9">
        <v>8</v>
      </c>
      <c r="J7117" s="9">
        <v>181.73999999999995</v>
      </c>
      <c r="K7117" s="9">
        <v>87.839999999999961</v>
      </c>
      <c r="L7117" s="9">
        <v>86.24</v>
      </c>
    </row>
    <row r="7118" spans="6:12">
      <c r="F7118" s="9">
        <v>7099</v>
      </c>
      <c r="G7118" s="9">
        <v>23</v>
      </c>
      <c r="H7118" s="9">
        <v>1</v>
      </c>
      <c r="I7118" s="9">
        <v>4</v>
      </c>
      <c r="J7118" s="9">
        <v>74.996999999999986</v>
      </c>
      <c r="K7118" s="9">
        <v>150.56699999999995</v>
      </c>
      <c r="L7118" s="9">
        <v>147.81700000000001</v>
      </c>
    </row>
    <row r="7119" spans="6:12">
      <c r="F7119" s="9">
        <v>7100</v>
      </c>
      <c r="G7119" s="9">
        <v>26</v>
      </c>
      <c r="H7119" s="9">
        <v>2</v>
      </c>
      <c r="I7119" s="9">
        <v>3</v>
      </c>
      <c r="J7119" s="9">
        <v>-109.75199999999998</v>
      </c>
      <c r="K7119" s="9">
        <v>93.587999999999994</v>
      </c>
      <c r="L7119" s="9">
        <v>89.087999999999994</v>
      </c>
    </row>
    <row r="7120" spans="6:12">
      <c r="F7120" s="9">
        <v>7101</v>
      </c>
      <c r="G7120" s="9">
        <v>25</v>
      </c>
      <c r="H7120" s="9">
        <v>3</v>
      </c>
      <c r="I7120" s="9">
        <v>4</v>
      </c>
      <c r="J7120" s="9">
        <v>-189.35499999999996</v>
      </c>
      <c r="K7120" s="9">
        <v>57.794999999999987</v>
      </c>
      <c r="L7120" s="9">
        <v>51.745000000000005</v>
      </c>
    </row>
    <row r="7121" spans="6:12">
      <c r="F7121" s="9">
        <v>7102</v>
      </c>
      <c r="G7121" s="9">
        <v>20</v>
      </c>
      <c r="H7121" s="9">
        <v>2</v>
      </c>
      <c r="I7121" s="9">
        <v>9</v>
      </c>
      <c r="J7121" s="9">
        <v>170.87999999999994</v>
      </c>
      <c r="K7121" s="9">
        <v>120.47999999999996</v>
      </c>
      <c r="L7121" s="9">
        <v>117.48000000000002</v>
      </c>
    </row>
    <row r="7122" spans="6:12">
      <c r="F7122" s="9">
        <v>7103</v>
      </c>
      <c r="G7122" s="9">
        <v>35</v>
      </c>
      <c r="H7122" s="9">
        <v>1</v>
      </c>
      <c r="I7122" s="9">
        <v>5</v>
      </c>
      <c r="J7122" s="9">
        <v>89.025000000000006</v>
      </c>
      <c r="K7122" s="9">
        <v>118.27499999999998</v>
      </c>
      <c r="L7122" s="9">
        <v>117.72499999999997</v>
      </c>
    </row>
    <row r="7123" spans="6:12">
      <c r="F7123" s="9">
        <v>7104</v>
      </c>
      <c r="G7123" s="9">
        <v>40</v>
      </c>
      <c r="H7123" s="9">
        <v>2</v>
      </c>
      <c r="I7123" s="9">
        <v>5</v>
      </c>
      <c r="J7123" s="9">
        <v>4.1999999999999886</v>
      </c>
      <c r="K7123" s="9">
        <v>117.99999999999996</v>
      </c>
      <c r="L7123" s="9">
        <v>116.39999999999999</v>
      </c>
    </row>
    <row r="7124" spans="6:12">
      <c r="F7124" s="9">
        <v>7105</v>
      </c>
      <c r="G7124" s="9">
        <v>38</v>
      </c>
      <c r="H7124" s="9">
        <v>2</v>
      </c>
      <c r="I7124" s="9">
        <v>5</v>
      </c>
      <c r="J7124" s="9">
        <v>2.4800000000000182</v>
      </c>
      <c r="K7124" s="9">
        <v>116.89999999999999</v>
      </c>
      <c r="L7124" s="9">
        <v>115.00000000000001</v>
      </c>
    </row>
    <row r="7125" spans="6:12">
      <c r="F7125" s="9">
        <v>7106</v>
      </c>
      <c r="G7125" s="9">
        <v>36</v>
      </c>
      <c r="H7125" s="9">
        <v>3</v>
      </c>
      <c r="I7125" s="9">
        <v>7</v>
      </c>
      <c r="J7125" s="9">
        <v>-0.25799999999992451</v>
      </c>
      <c r="K7125" s="9">
        <v>115.68199999999996</v>
      </c>
      <c r="L7125" s="9">
        <v>112.48200000000003</v>
      </c>
    </row>
    <row r="7126" spans="6:12">
      <c r="F7126" s="9">
        <v>7107</v>
      </c>
      <c r="G7126" s="9">
        <v>42</v>
      </c>
      <c r="H7126" s="9">
        <v>1</v>
      </c>
      <c r="I7126" s="9">
        <v>8</v>
      </c>
      <c r="J7126" s="9">
        <v>150.23599999999999</v>
      </c>
      <c r="K7126" s="9">
        <v>49.515999999999963</v>
      </c>
      <c r="L7126" s="9">
        <v>51.21599999999998</v>
      </c>
    </row>
    <row r="7127" spans="6:12">
      <c r="F7127" s="9">
        <v>7108</v>
      </c>
      <c r="G7127" s="9">
        <v>33</v>
      </c>
      <c r="H7127" s="9">
        <v>1</v>
      </c>
      <c r="I7127" s="9">
        <v>6</v>
      </c>
      <c r="J7127" s="9">
        <v>118.79299999999998</v>
      </c>
      <c r="K7127" s="9">
        <v>106.06299999999999</v>
      </c>
      <c r="L7127" s="9">
        <v>105.613</v>
      </c>
    </row>
    <row r="7128" spans="6:12">
      <c r="F7128" s="9">
        <v>7109</v>
      </c>
      <c r="G7128" s="9">
        <v>20</v>
      </c>
      <c r="H7128" s="9">
        <v>2</v>
      </c>
      <c r="I7128" s="9">
        <v>7</v>
      </c>
      <c r="J7128" s="9">
        <v>122.19999999999996</v>
      </c>
      <c r="K7128" s="9">
        <v>156.99999999999994</v>
      </c>
      <c r="L7128" s="9">
        <v>153.20000000000002</v>
      </c>
    </row>
    <row r="7129" spans="6:12">
      <c r="F7129" s="9">
        <v>7110</v>
      </c>
      <c r="G7129" s="9">
        <v>48</v>
      </c>
      <c r="H7129" s="9">
        <v>3</v>
      </c>
      <c r="I7129" s="9">
        <v>6</v>
      </c>
      <c r="J7129" s="9">
        <v>-36.631999999999891</v>
      </c>
      <c r="K7129" s="9">
        <v>118.18800000000002</v>
      </c>
      <c r="L7129" s="9">
        <v>116.38800000000006</v>
      </c>
    </row>
    <row r="7130" spans="6:12">
      <c r="F7130" s="9">
        <v>7111</v>
      </c>
      <c r="G7130" s="9">
        <v>43</v>
      </c>
      <c r="H7130" s="9">
        <v>2</v>
      </c>
      <c r="I7130" s="9">
        <v>6</v>
      </c>
      <c r="J7130" s="9">
        <v>56.982999999999976</v>
      </c>
      <c r="K7130" s="9">
        <v>127.25299999999996</v>
      </c>
      <c r="L7130" s="9">
        <v>126.50300000000001</v>
      </c>
    </row>
    <row r="7131" spans="6:12">
      <c r="F7131" s="9">
        <v>7112</v>
      </c>
      <c r="G7131" s="9">
        <v>25</v>
      </c>
      <c r="H7131" s="9">
        <v>3</v>
      </c>
      <c r="I7131" s="9">
        <v>3</v>
      </c>
      <c r="J7131" s="9">
        <v>-276.01500000000004</v>
      </c>
      <c r="K7131" s="9">
        <v>13.734999999999985</v>
      </c>
      <c r="L7131" s="9">
        <v>7.285000000000025</v>
      </c>
    </row>
    <row r="7132" spans="6:12">
      <c r="F7132" s="9">
        <v>7113</v>
      </c>
      <c r="G7132" s="9">
        <v>36</v>
      </c>
      <c r="H7132" s="9">
        <v>2</v>
      </c>
      <c r="I7132" s="9">
        <v>5</v>
      </c>
      <c r="J7132" s="9">
        <v>1.8400000000000318</v>
      </c>
      <c r="K7132" s="9">
        <v>116.87999999999997</v>
      </c>
      <c r="L7132" s="9">
        <v>114.67999999999998</v>
      </c>
    </row>
    <row r="7133" spans="6:12">
      <c r="F7133" s="9">
        <v>7114</v>
      </c>
      <c r="G7133" s="9">
        <v>23</v>
      </c>
      <c r="H7133" s="9">
        <v>1</v>
      </c>
      <c r="I7133" s="9">
        <v>3</v>
      </c>
      <c r="J7133" s="9">
        <v>27.608999999999991</v>
      </c>
      <c r="K7133" s="9">
        <v>145.779</v>
      </c>
      <c r="L7133" s="9">
        <v>142.62900000000002</v>
      </c>
    </row>
    <row r="7134" spans="6:12">
      <c r="F7134" s="9">
        <v>7115</v>
      </c>
      <c r="G7134" s="9">
        <v>49</v>
      </c>
      <c r="H7134" s="9">
        <v>1</v>
      </c>
      <c r="I7134" s="9">
        <v>3</v>
      </c>
      <c r="J7134" s="9">
        <v>24.697000000000031</v>
      </c>
      <c r="K7134" s="9">
        <v>134.80700000000007</v>
      </c>
      <c r="L7134" s="9">
        <v>135.55700000000002</v>
      </c>
    </row>
    <row r="7135" spans="6:12">
      <c r="F7135" s="9">
        <v>7116</v>
      </c>
      <c r="G7135" s="9">
        <v>44</v>
      </c>
      <c r="H7135" s="9">
        <v>2</v>
      </c>
      <c r="I7135" s="9">
        <v>3</v>
      </c>
      <c r="J7135" s="9">
        <v>-113.928</v>
      </c>
      <c r="K7135" s="9">
        <v>83.831999999999965</v>
      </c>
      <c r="L7135" s="9">
        <v>82.031999999999982</v>
      </c>
    </row>
    <row r="7136" spans="6:12">
      <c r="F7136" s="9">
        <v>7117</v>
      </c>
      <c r="G7136" s="9">
        <v>33</v>
      </c>
      <c r="H7136" s="9">
        <v>1</v>
      </c>
      <c r="I7136" s="9">
        <v>4</v>
      </c>
      <c r="J7136" s="9">
        <v>52.337000000000003</v>
      </c>
      <c r="K7136" s="9">
        <v>124.80700000000002</v>
      </c>
      <c r="L7136" s="9">
        <v>123.55699999999999</v>
      </c>
    </row>
    <row r="7137" spans="6:12">
      <c r="F7137" s="9">
        <v>7118</v>
      </c>
      <c r="G7137" s="9">
        <v>34</v>
      </c>
      <c r="H7137" s="9">
        <v>2</v>
      </c>
      <c r="I7137" s="9">
        <v>8</v>
      </c>
      <c r="J7137" s="9">
        <v>118.21199999999996</v>
      </c>
      <c r="K7137" s="9">
        <v>106.07199999999995</v>
      </c>
      <c r="L7137" s="9">
        <v>104.77199999999996</v>
      </c>
    </row>
    <row r="7138" spans="6:12">
      <c r="F7138" s="9">
        <v>7119</v>
      </c>
      <c r="G7138" s="9">
        <v>39</v>
      </c>
      <c r="H7138" s="9">
        <v>3</v>
      </c>
      <c r="I7138" s="9">
        <v>9</v>
      </c>
      <c r="J7138" s="9">
        <v>89.761000000000024</v>
      </c>
      <c r="K7138" s="9">
        <v>119.57099999999997</v>
      </c>
      <c r="L7138" s="9">
        <v>117.62100000000004</v>
      </c>
    </row>
    <row r="7139" spans="6:12">
      <c r="F7139" s="9">
        <v>7120</v>
      </c>
      <c r="G7139" s="9">
        <v>44</v>
      </c>
      <c r="H7139" s="9">
        <v>1</v>
      </c>
      <c r="I7139" s="9">
        <v>5</v>
      </c>
      <c r="J7139" s="9">
        <v>96.630000000000024</v>
      </c>
      <c r="K7139" s="9">
        <v>123.08999999999997</v>
      </c>
      <c r="L7139" s="9">
        <v>123.88999999999999</v>
      </c>
    </row>
    <row r="7140" spans="6:12">
      <c r="F7140" s="9">
        <v>7121</v>
      </c>
      <c r="G7140" s="9">
        <v>23</v>
      </c>
      <c r="H7140" s="9">
        <v>2</v>
      </c>
      <c r="I7140" s="9">
        <v>6</v>
      </c>
      <c r="J7140" s="9">
        <v>72.062999999999988</v>
      </c>
      <c r="K7140" s="9">
        <v>148.53299999999996</v>
      </c>
      <c r="L7140" s="9">
        <v>144.78300000000002</v>
      </c>
    </row>
    <row r="7141" spans="6:12">
      <c r="F7141" s="9">
        <v>7122</v>
      </c>
      <c r="G7141" s="9">
        <v>25</v>
      </c>
      <c r="H7141" s="9">
        <v>1</v>
      </c>
      <c r="I7141" s="9">
        <v>6</v>
      </c>
      <c r="J7141" s="9">
        <v>134.66499999999996</v>
      </c>
      <c r="K7141" s="9">
        <v>124.41499999999999</v>
      </c>
      <c r="L7141" s="9">
        <v>122.76500000000001</v>
      </c>
    </row>
    <row r="7142" spans="6:12">
      <c r="F7142" s="9">
        <v>7123</v>
      </c>
      <c r="G7142" s="9">
        <v>23</v>
      </c>
      <c r="H7142" s="9">
        <v>1</v>
      </c>
      <c r="I7142" s="9">
        <v>6</v>
      </c>
      <c r="J7142" s="9">
        <v>141.33299999999997</v>
      </c>
      <c r="K7142" s="9">
        <v>131.70299999999997</v>
      </c>
      <c r="L7142" s="9">
        <v>129.75299999999999</v>
      </c>
    </row>
    <row r="7143" spans="6:12">
      <c r="F7143" s="9">
        <v>7124</v>
      </c>
      <c r="G7143" s="9">
        <v>22</v>
      </c>
      <c r="H7143" s="9">
        <v>1</v>
      </c>
      <c r="I7143" s="9">
        <v>4</v>
      </c>
      <c r="J7143" s="9">
        <v>78.748000000000005</v>
      </c>
      <c r="K7143" s="9">
        <v>154.62799999999999</v>
      </c>
      <c r="L7143" s="9">
        <v>151.72800000000001</v>
      </c>
    </row>
    <row r="7144" spans="6:12">
      <c r="F7144" s="9">
        <v>7125</v>
      </c>
      <c r="G7144" s="9">
        <v>33</v>
      </c>
      <c r="H7144" s="9">
        <v>3</v>
      </c>
      <c r="I7144" s="9">
        <v>5</v>
      </c>
      <c r="J7144" s="9">
        <v>-125.69499999999988</v>
      </c>
      <c r="K7144" s="9">
        <v>76.374999999999972</v>
      </c>
      <c r="L7144" s="9">
        <v>71.924999999999983</v>
      </c>
    </row>
    <row r="7145" spans="6:12">
      <c r="F7145" s="9">
        <v>7126</v>
      </c>
      <c r="G7145" s="9">
        <v>42</v>
      </c>
      <c r="H7145" s="9">
        <v>2</v>
      </c>
      <c r="I7145" s="9">
        <v>6</v>
      </c>
      <c r="J7145" s="9">
        <v>55.171999999999969</v>
      </c>
      <c r="K7145" s="9">
        <v>125.75199999999995</v>
      </c>
      <c r="L7145" s="9">
        <v>124.85199999999995</v>
      </c>
    </row>
    <row r="7146" spans="6:12">
      <c r="F7146" s="9">
        <v>7127</v>
      </c>
      <c r="G7146" s="9">
        <v>25</v>
      </c>
      <c r="H7146" s="9">
        <v>2</v>
      </c>
      <c r="I7146" s="9">
        <v>3</v>
      </c>
      <c r="J7146" s="9">
        <v>-106.95500000000001</v>
      </c>
      <c r="K7146" s="9">
        <v>96.694999999999979</v>
      </c>
      <c r="L7146" s="9">
        <v>92.044999999999987</v>
      </c>
    </row>
    <row r="7147" spans="6:12">
      <c r="F7147" s="9">
        <v>7128</v>
      </c>
      <c r="G7147" s="9">
        <v>25</v>
      </c>
      <c r="H7147" s="9">
        <v>2</v>
      </c>
      <c r="I7147" s="9">
        <v>4</v>
      </c>
      <c r="J7147" s="9">
        <v>-39.925000000000011</v>
      </c>
      <c r="K7147" s="9">
        <v>121.12499999999997</v>
      </c>
      <c r="L7147" s="9">
        <v>116.875</v>
      </c>
    </row>
    <row r="7148" spans="6:12">
      <c r="F7148" s="9">
        <v>7129</v>
      </c>
      <c r="G7148" s="9">
        <v>22</v>
      </c>
      <c r="H7148" s="9">
        <v>1</v>
      </c>
      <c r="I7148" s="9">
        <v>5</v>
      </c>
      <c r="J7148" s="9">
        <v>116.65</v>
      </c>
      <c r="K7148" s="9">
        <v>149.92999999999998</v>
      </c>
      <c r="L7148" s="9">
        <v>147.42999999999998</v>
      </c>
    </row>
    <row r="7149" spans="6:12">
      <c r="F7149" s="9">
        <v>7130</v>
      </c>
      <c r="G7149" s="9">
        <v>21</v>
      </c>
      <c r="H7149" s="9">
        <v>2</v>
      </c>
      <c r="I7149" s="9">
        <v>6</v>
      </c>
      <c r="J7149" s="9">
        <v>79.510999999999967</v>
      </c>
      <c r="K7149" s="9">
        <v>156.60099999999994</v>
      </c>
      <c r="L7149" s="9">
        <v>152.55099999999999</v>
      </c>
    </row>
    <row r="7150" spans="6:12">
      <c r="F7150" s="9">
        <v>7131</v>
      </c>
      <c r="G7150" s="9">
        <v>54</v>
      </c>
      <c r="H7150" s="9">
        <v>3</v>
      </c>
      <c r="I7150" s="9">
        <v>3</v>
      </c>
      <c r="J7150" s="9">
        <v>-243.15799999999996</v>
      </c>
      <c r="K7150" s="9">
        <v>37.602000000000004</v>
      </c>
      <c r="L7150" s="9">
        <v>35.502000000000095</v>
      </c>
    </row>
    <row r="7151" spans="6:12">
      <c r="F7151" s="9">
        <v>7132</v>
      </c>
      <c r="G7151" s="9">
        <v>43</v>
      </c>
      <c r="H7151" s="9">
        <v>3</v>
      </c>
      <c r="I7151" s="9">
        <v>4</v>
      </c>
      <c r="J7151" s="9">
        <v>-195.58299999999997</v>
      </c>
      <c r="K7151" s="9">
        <v>45.986999999999966</v>
      </c>
      <c r="L7151" s="9">
        <v>42.637000000000029</v>
      </c>
    </row>
    <row r="7152" spans="6:12">
      <c r="F7152" s="9">
        <v>7133</v>
      </c>
      <c r="G7152" s="9">
        <v>24</v>
      </c>
      <c r="H7152" s="9">
        <v>1</v>
      </c>
      <c r="I7152" s="9">
        <v>9</v>
      </c>
      <c r="J7152" s="9">
        <v>166.28599999999989</v>
      </c>
      <c r="K7152" s="9">
        <v>28.545999999999964</v>
      </c>
      <c r="L7152" s="9">
        <v>27.945999999999998</v>
      </c>
    </row>
    <row r="7153" spans="6:12">
      <c r="F7153" s="9">
        <v>7134</v>
      </c>
      <c r="G7153" s="9">
        <v>48</v>
      </c>
      <c r="H7153" s="9">
        <v>1</v>
      </c>
      <c r="I7153" s="9">
        <v>6</v>
      </c>
      <c r="J7153" s="9">
        <v>135.60799999999998</v>
      </c>
      <c r="K7153" s="9">
        <v>118.22800000000001</v>
      </c>
      <c r="L7153" s="9">
        <v>120.02799999999999</v>
      </c>
    </row>
    <row r="7154" spans="6:12">
      <c r="F7154" s="9">
        <v>7135</v>
      </c>
      <c r="G7154" s="9">
        <v>27</v>
      </c>
      <c r="H7154" s="9">
        <v>1</v>
      </c>
      <c r="I7154" s="9">
        <v>7</v>
      </c>
      <c r="J7154" s="9">
        <v>148.04899999999998</v>
      </c>
      <c r="K7154" s="9">
        <v>94.578999999999951</v>
      </c>
      <c r="L7154" s="9">
        <v>93.629000000000019</v>
      </c>
    </row>
    <row r="7155" spans="6:12">
      <c r="F7155" s="9">
        <v>7136</v>
      </c>
      <c r="G7155" s="9">
        <v>43</v>
      </c>
      <c r="H7155" s="9">
        <v>1</v>
      </c>
      <c r="I7155" s="9">
        <v>7</v>
      </c>
      <c r="J7155" s="9">
        <v>142.32099999999997</v>
      </c>
      <c r="K7155" s="9">
        <v>83.890999999999963</v>
      </c>
      <c r="L7155" s="9">
        <v>85.341000000000008</v>
      </c>
    </row>
    <row r="7156" spans="6:12">
      <c r="F7156" s="9">
        <v>7137</v>
      </c>
      <c r="G7156" s="9">
        <v>38</v>
      </c>
      <c r="H7156" s="9">
        <v>3</v>
      </c>
      <c r="I7156" s="9">
        <v>9</v>
      </c>
      <c r="J7156" s="9">
        <v>88.86200000000008</v>
      </c>
      <c r="K7156" s="9">
        <v>118.98199999999997</v>
      </c>
      <c r="L7156" s="9">
        <v>116.88200000000006</v>
      </c>
    </row>
    <row r="7157" spans="6:12">
      <c r="F7157" s="9">
        <v>7138</v>
      </c>
      <c r="G7157" s="9">
        <v>55</v>
      </c>
      <c r="H7157" s="9">
        <v>2</v>
      </c>
      <c r="I7157" s="9">
        <v>5</v>
      </c>
      <c r="J7157" s="9">
        <v>51.525000000000006</v>
      </c>
      <c r="K7157" s="9">
        <v>160.67499999999993</v>
      </c>
      <c r="L7157" s="9">
        <v>161.32500000000002</v>
      </c>
    </row>
    <row r="7158" spans="6:12">
      <c r="F7158" s="9">
        <v>7139</v>
      </c>
      <c r="G7158" s="9">
        <v>34</v>
      </c>
      <c r="H7158" s="9">
        <v>1</v>
      </c>
      <c r="I7158" s="9">
        <v>5</v>
      </c>
      <c r="J7158" s="9">
        <v>89.530000000000015</v>
      </c>
      <c r="K7158" s="9">
        <v>119.08999999999999</v>
      </c>
      <c r="L7158" s="9">
        <v>118.39</v>
      </c>
    </row>
    <row r="7159" spans="6:12">
      <c r="F7159" s="9">
        <v>7140</v>
      </c>
      <c r="G7159" s="9">
        <v>54</v>
      </c>
      <c r="H7159" s="9">
        <v>3</v>
      </c>
      <c r="I7159" s="9">
        <v>8</v>
      </c>
      <c r="J7159" s="9">
        <v>96.212000000000046</v>
      </c>
      <c r="K7159" s="9">
        <v>163.97199999999998</v>
      </c>
      <c r="L7159" s="9">
        <v>163.87200000000001</v>
      </c>
    </row>
    <row r="7160" spans="6:12">
      <c r="F7160" s="9">
        <v>7141</v>
      </c>
      <c r="G7160" s="9">
        <v>33</v>
      </c>
      <c r="H7160" s="9">
        <v>2</v>
      </c>
      <c r="I7160" s="9">
        <v>5</v>
      </c>
      <c r="J7160" s="9">
        <v>2.9050000000000296</v>
      </c>
      <c r="K7160" s="9">
        <v>118.87499999999997</v>
      </c>
      <c r="L7160" s="9">
        <v>116.22499999999995</v>
      </c>
    </row>
    <row r="7161" spans="6:12">
      <c r="F7161" s="9">
        <v>7142</v>
      </c>
      <c r="G7161" s="9">
        <v>39</v>
      </c>
      <c r="H7161" s="9">
        <v>3</v>
      </c>
      <c r="I7161" s="9">
        <v>4</v>
      </c>
      <c r="J7161" s="9">
        <v>-201.75899999999996</v>
      </c>
      <c r="K7161" s="9">
        <v>41.050999999999959</v>
      </c>
      <c r="L7161" s="9">
        <v>37.101000000000028</v>
      </c>
    </row>
    <row r="7162" spans="6:12">
      <c r="F7162" s="9">
        <v>7143</v>
      </c>
      <c r="G7162" s="9">
        <v>44</v>
      </c>
      <c r="H7162" s="9">
        <v>2</v>
      </c>
      <c r="I7162" s="9">
        <v>4</v>
      </c>
      <c r="J7162" s="9">
        <v>-46.783999999999992</v>
      </c>
      <c r="K7162" s="9">
        <v>108.37599999999998</v>
      </c>
      <c r="L7162" s="9">
        <v>106.97599999999997</v>
      </c>
    </row>
    <row r="7163" spans="6:12">
      <c r="F7163" s="9">
        <v>7144</v>
      </c>
      <c r="G7163" s="9">
        <v>54</v>
      </c>
      <c r="H7163" s="9">
        <v>1</v>
      </c>
      <c r="I7163" s="9">
        <v>4</v>
      </c>
      <c r="J7163" s="9">
        <v>92.635999999999967</v>
      </c>
      <c r="K7163" s="9">
        <v>158.596</v>
      </c>
      <c r="L7163" s="9">
        <v>160.49600000000007</v>
      </c>
    </row>
    <row r="7164" spans="6:12">
      <c r="F7164" s="9">
        <v>7145</v>
      </c>
      <c r="G7164" s="9">
        <v>35</v>
      </c>
      <c r="H7164" s="9">
        <v>2</v>
      </c>
      <c r="I7164" s="9">
        <v>4</v>
      </c>
      <c r="J7164" s="9">
        <v>-55.685000000000002</v>
      </c>
      <c r="K7164" s="9">
        <v>102.26499999999997</v>
      </c>
      <c r="L7164" s="9">
        <v>99.514999999999958</v>
      </c>
    </row>
    <row r="7165" spans="6:12">
      <c r="F7165" s="9">
        <v>7146</v>
      </c>
      <c r="G7165" s="9">
        <v>41</v>
      </c>
      <c r="H7165" s="9">
        <v>3</v>
      </c>
      <c r="I7165" s="9">
        <v>4</v>
      </c>
      <c r="J7165" s="9">
        <v>-199.21099999999996</v>
      </c>
      <c r="K7165" s="9">
        <v>42.978999999999957</v>
      </c>
      <c r="L7165" s="9">
        <v>39.329000000000008</v>
      </c>
    </row>
    <row r="7166" spans="6:12">
      <c r="F7166" s="9">
        <v>7147</v>
      </c>
      <c r="G7166" s="9">
        <v>49</v>
      </c>
      <c r="H7166" s="9">
        <v>3</v>
      </c>
      <c r="I7166" s="9">
        <v>6</v>
      </c>
      <c r="J7166" s="9">
        <v>-33.050999999999874</v>
      </c>
      <c r="K7166" s="9">
        <v>121.45900000000006</v>
      </c>
      <c r="L7166" s="9">
        <v>119.80900000000008</v>
      </c>
    </row>
    <row r="7167" spans="6:12">
      <c r="F7167" s="9">
        <v>7148</v>
      </c>
      <c r="G7167" s="9">
        <v>49</v>
      </c>
      <c r="H7167" s="9">
        <v>2</v>
      </c>
      <c r="I7167" s="9">
        <v>3</v>
      </c>
      <c r="J7167" s="9">
        <v>-99.56299999999996</v>
      </c>
      <c r="K7167" s="9">
        <v>96.647000000000048</v>
      </c>
      <c r="L7167" s="9">
        <v>95.597000000000008</v>
      </c>
    </row>
    <row r="7168" spans="6:12">
      <c r="F7168" s="9">
        <v>7149</v>
      </c>
      <c r="G7168" s="9">
        <v>30</v>
      </c>
      <c r="H7168" s="9">
        <v>2</v>
      </c>
      <c r="I7168" s="9">
        <v>4</v>
      </c>
      <c r="J7168" s="9">
        <v>-51.179999999999978</v>
      </c>
      <c r="K7168" s="9">
        <v>108.31999999999998</v>
      </c>
      <c r="L7168" s="9">
        <v>104.82</v>
      </c>
    </row>
    <row r="7169" spans="6:12">
      <c r="F7169" s="9">
        <v>7150</v>
      </c>
      <c r="G7169" s="9">
        <v>33</v>
      </c>
      <c r="H7169" s="9">
        <v>1</v>
      </c>
      <c r="I7169" s="9">
        <v>5</v>
      </c>
      <c r="J7169" s="9">
        <v>90.305000000000021</v>
      </c>
      <c r="K7169" s="9">
        <v>120.175</v>
      </c>
      <c r="L7169" s="9">
        <v>119.32499999999997</v>
      </c>
    </row>
    <row r="7170" spans="6:12">
      <c r="F7170" s="9">
        <v>7151</v>
      </c>
      <c r="G7170" s="9">
        <v>24</v>
      </c>
      <c r="H7170" s="9">
        <v>1</v>
      </c>
      <c r="I7170" s="9">
        <v>9</v>
      </c>
      <c r="J7170" s="9">
        <v>166.28599999999989</v>
      </c>
      <c r="K7170" s="9">
        <v>28.545999999999964</v>
      </c>
      <c r="L7170" s="9">
        <v>27.945999999999998</v>
      </c>
    </row>
    <row r="7171" spans="6:12">
      <c r="F7171" s="9">
        <v>7152</v>
      </c>
      <c r="G7171" s="9">
        <v>36</v>
      </c>
      <c r="H7171" s="9">
        <v>1</v>
      </c>
      <c r="I7171" s="9">
        <v>3</v>
      </c>
      <c r="J7171" s="9">
        <v>3.3379999999999939</v>
      </c>
      <c r="K7171" s="9">
        <v>117.47799999999998</v>
      </c>
      <c r="L7171" s="9">
        <v>116.27800000000002</v>
      </c>
    </row>
    <row r="7172" spans="6:12">
      <c r="F7172" s="9">
        <v>7153</v>
      </c>
      <c r="G7172" s="9">
        <v>29</v>
      </c>
      <c r="H7172" s="9">
        <v>2</v>
      </c>
      <c r="I7172" s="9">
        <v>5</v>
      </c>
      <c r="J7172" s="9">
        <v>8.1049999999999898</v>
      </c>
      <c r="K7172" s="9">
        <v>125.31499999999998</v>
      </c>
      <c r="L7172" s="9">
        <v>122.06500000000001</v>
      </c>
    </row>
    <row r="7173" spans="6:12">
      <c r="F7173" s="9">
        <v>7154</v>
      </c>
      <c r="G7173" s="9">
        <v>33</v>
      </c>
      <c r="H7173" s="9">
        <v>2</v>
      </c>
      <c r="I7173" s="9">
        <v>4</v>
      </c>
      <c r="J7173" s="9">
        <v>-54.692999999999984</v>
      </c>
      <c r="K7173" s="9">
        <v>103.87699999999998</v>
      </c>
      <c r="L7173" s="9">
        <v>100.82699999999997</v>
      </c>
    </row>
    <row r="7174" spans="6:12">
      <c r="F7174" s="9">
        <v>7155</v>
      </c>
      <c r="G7174" s="9">
        <v>27</v>
      </c>
      <c r="H7174" s="9">
        <v>2</v>
      </c>
      <c r="I7174" s="9">
        <v>8</v>
      </c>
      <c r="J7174" s="9">
        <v>128.13099999999997</v>
      </c>
      <c r="K7174" s="9">
        <v>118.16099999999994</v>
      </c>
      <c r="L7174" s="9">
        <v>115.81099999999998</v>
      </c>
    </row>
    <row r="7175" spans="6:12">
      <c r="F7175" s="9">
        <v>7156</v>
      </c>
      <c r="G7175" s="9">
        <v>49</v>
      </c>
      <c r="H7175" s="9">
        <v>2</v>
      </c>
      <c r="I7175" s="9">
        <v>4</v>
      </c>
      <c r="J7175" s="9">
        <v>-32.388999999999982</v>
      </c>
      <c r="K7175" s="9">
        <v>121.22100000000006</v>
      </c>
      <c r="L7175" s="9">
        <v>120.571</v>
      </c>
    </row>
    <row r="7176" spans="6:12">
      <c r="F7176" s="9">
        <v>7157</v>
      </c>
      <c r="G7176" s="9">
        <v>48</v>
      </c>
      <c r="H7176" s="9">
        <v>2</v>
      </c>
      <c r="I7176" s="9">
        <v>4</v>
      </c>
      <c r="J7176" s="9">
        <v>-35.807999999999993</v>
      </c>
      <c r="K7176" s="9">
        <v>118.11200000000002</v>
      </c>
      <c r="L7176" s="9">
        <v>117.31199999999998</v>
      </c>
    </row>
    <row r="7177" spans="6:12">
      <c r="F7177" s="9">
        <v>7158</v>
      </c>
      <c r="G7177" s="9">
        <v>25</v>
      </c>
      <c r="H7177" s="9">
        <v>2</v>
      </c>
      <c r="I7177" s="9">
        <v>8</v>
      </c>
      <c r="J7177" s="9">
        <v>133.39499999999995</v>
      </c>
      <c r="K7177" s="9">
        <v>124.04499999999993</v>
      </c>
      <c r="L7177" s="9">
        <v>121.39499999999995</v>
      </c>
    </row>
    <row r="7178" spans="6:12">
      <c r="F7178" s="9">
        <v>7159</v>
      </c>
      <c r="G7178" s="9">
        <v>38</v>
      </c>
      <c r="H7178" s="9">
        <v>1</v>
      </c>
      <c r="I7178" s="9">
        <v>7</v>
      </c>
      <c r="J7178" s="9">
        <v>136.68599999999998</v>
      </c>
      <c r="K7178" s="9">
        <v>79.805999999999969</v>
      </c>
      <c r="L7178" s="9">
        <v>80.506000000000043</v>
      </c>
    </row>
    <row r="7179" spans="6:12">
      <c r="F7179" s="9">
        <v>7160</v>
      </c>
      <c r="G7179" s="9">
        <v>49</v>
      </c>
      <c r="H7179" s="9">
        <v>2</v>
      </c>
      <c r="I7179" s="9">
        <v>5</v>
      </c>
      <c r="J7179" s="9">
        <v>25.305000000000035</v>
      </c>
      <c r="K7179" s="9">
        <v>136.31500000000005</v>
      </c>
      <c r="L7179" s="9">
        <v>136.065</v>
      </c>
    </row>
    <row r="7180" spans="6:12">
      <c r="F7180" s="9">
        <v>7161</v>
      </c>
      <c r="G7180" s="9">
        <v>26</v>
      </c>
      <c r="H7180" s="9">
        <v>3</v>
      </c>
      <c r="I7180" s="9">
        <v>5</v>
      </c>
      <c r="J7180" s="9">
        <v>-114.80999999999995</v>
      </c>
      <c r="K7180" s="9">
        <v>89.429999999999978</v>
      </c>
      <c r="L7180" s="9">
        <v>83.929999999999978</v>
      </c>
    </row>
    <row r="7181" spans="6:12">
      <c r="F7181" s="9">
        <v>7162</v>
      </c>
      <c r="G7181" s="9">
        <v>27</v>
      </c>
      <c r="H7181" s="9">
        <v>3</v>
      </c>
      <c r="I7181" s="9">
        <v>7</v>
      </c>
      <c r="J7181" s="9">
        <v>8.7690000000000055</v>
      </c>
      <c r="K7181" s="9">
        <v>127.49899999999997</v>
      </c>
      <c r="L7181" s="9">
        <v>122.94900000000001</v>
      </c>
    </row>
    <row r="7182" spans="6:12">
      <c r="F7182" s="9">
        <v>7163</v>
      </c>
      <c r="G7182" s="9">
        <v>20</v>
      </c>
      <c r="H7182" s="9">
        <v>2</v>
      </c>
      <c r="I7182" s="9">
        <v>5</v>
      </c>
      <c r="J7182" s="9">
        <v>35.599999999999994</v>
      </c>
      <c r="K7182" s="9">
        <v>155.59999999999994</v>
      </c>
      <c r="L7182" s="9">
        <v>150.99999999999997</v>
      </c>
    </row>
    <row r="7183" spans="6:12">
      <c r="F7183" s="9">
        <v>7164</v>
      </c>
      <c r="G7183" s="9">
        <v>28</v>
      </c>
      <c r="H7183" s="9">
        <v>2</v>
      </c>
      <c r="I7183" s="9">
        <v>6</v>
      </c>
      <c r="J7183" s="9">
        <v>58.167999999999978</v>
      </c>
      <c r="K7183" s="9">
        <v>133.08799999999997</v>
      </c>
      <c r="L7183" s="9">
        <v>130.08799999999997</v>
      </c>
    </row>
    <row r="7184" spans="6:12">
      <c r="F7184" s="9">
        <v>7165</v>
      </c>
      <c r="G7184" s="9">
        <v>53</v>
      </c>
      <c r="H7184" s="9">
        <v>1</v>
      </c>
      <c r="I7184" s="9">
        <v>6</v>
      </c>
      <c r="J7184" s="9">
        <v>154.71299999999994</v>
      </c>
      <c r="K7184" s="9">
        <v>135.78299999999993</v>
      </c>
      <c r="L7184" s="9">
        <v>138.33300000000006</v>
      </c>
    </row>
    <row r="7185" spans="6:12">
      <c r="F7185" s="9">
        <v>7166</v>
      </c>
      <c r="G7185" s="9">
        <v>54</v>
      </c>
      <c r="H7185" s="9">
        <v>3</v>
      </c>
      <c r="I7185" s="9">
        <v>9</v>
      </c>
      <c r="J7185" s="9">
        <v>135.64600000000007</v>
      </c>
      <c r="K7185" s="9">
        <v>160.80599999999998</v>
      </c>
      <c r="L7185" s="9">
        <v>161.10600000000005</v>
      </c>
    </row>
    <row r="7186" spans="6:12">
      <c r="F7186" s="9">
        <v>7167</v>
      </c>
      <c r="G7186" s="9">
        <v>46</v>
      </c>
      <c r="H7186" s="9">
        <v>1</v>
      </c>
      <c r="I7186" s="9">
        <v>5</v>
      </c>
      <c r="J7186" s="9">
        <v>101.29000000000003</v>
      </c>
      <c r="K7186" s="9">
        <v>127.12999999999998</v>
      </c>
      <c r="L7186" s="9">
        <v>128.22999999999999</v>
      </c>
    </row>
    <row r="7187" spans="6:12">
      <c r="F7187" s="9">
        <v>7168</v>
      </c>
      <c r="G7187" s="9">
        <v>49</v>
      </c>
      <c r="H7187" s="9">
        <v>3</v>
      </c>
      <c r="I7187" s="9">
        <v>5</v>
      </c>
      <c r="J7187" s="9">
        <v>-100.89499999999987</v>
      </c>
      <c r="K7187" s="9">
        <v>96.215000000000003</v>
      </c>
      <c r="L7187" s="9">
        <v>94.164999999999992</v>
      </c>
    </row>
    <row r="7188" spans="6:12">
      <c r="F7188" s="9">
        <v>7169</v>
      </c>
      <c r="G7188" s="9">
        <v>55</v>
      </c>
      <c r="H7188" s="9">
        <v>3</v>
      </c>
      <c r="I7188" s="9">
        <v>6</v>
      </c>
      <c r="J7188" s="9">
        <v>-5.894999999999925</v>
      </c>
      <c r="K7188" s="9">
        <v>146.75499999999991</v>
      </c>
      <c r="L7188" s="9">
        <v>146.00500000000008</v>
      </c>
    </row>
    <row r="7189" spans="6:12">
      <c r="F7189" s="9">
        <v>7170</v>
      </c>
      <c r="G7189" s="9">
        <v>25</v>
      </c>
      <c r="H7189" s="9">
        <v>1</v>
      </c>
      <c r="I7189" s="9">
        <v>8</v>
      </c>
      <c r="J7189" s="9">
        <v>163.10499999999993</v>
      </c>
      <c r="K7189" s="9">
        <v>67.654999999999987</v>
      </c>
      <c r="L7189" s="9">
        <v>66.804999999999993</v>
      </c>
    </row>
    <row r="7190" spans="6:12">
      <c r="F7190" s="9">
        <v>7171</v>
      </c>
      <c r="G7190" s="9">
        <v>19</v>
      </c>
      <c r="H7190" s="9">
        <v>1</v>
      </c>
      <c r="I7190" s="9">
        <v>6</v>
      </c>
      <c r="J7190" s="9">
        <v>157.90899999999996</v>
      </c>
      <c r="K7190" s="9">
        <v>149.51899999999998</v>
      </c>
      <c r="L7190" s="9">
        <v>146.96900000000002</v>
      </c>
    </row>
    <row r="7191" spans="6:12">
      <c r="F7191" s="9">
        <v>7172</v>
      </c>
      <c r="G7191" s="9">
        <v>33</v>
      </c>
      <c r="H7191" s="9">
        <v>1</v>
      </c>
      <c r="I7191" s="9">
        <v>9</v>
      </c>
      <c r="J7191" s="9">
        <v>147.37699999999995</v>
      </c>
      <c r="K7191" s="9">
        <v>6.84699999999998</v>
      </c>
      <c r="L7191" s="9">
        <v>7.59699999999998</v>
      </c>
    </row>
    <row r="7192" spans="6:12">
      <c r="F7192" s="9">
        <v>7173</v>
      </c>
      <c r="G7192" s="9">
        <v>28</v>
      </c>
      <c r="H7192" s="9">
        <v>3</v>
      </c>
      <c r="I7192" s="9">
        <v>6</v>
      </c>
      <c r="J7192" s="9">
        <v>-51.551999999999964</v>
      </c>
      <c r="K7192" s="9">
        <v>109.46800000000002</v>
      </c>
      <c r="L7192" s="9">
        <v>104.66800000000001</v>
      </c>
    </row>
    <row r="7193" spans="6:12">
      <c r="F7193" s="9">
        <v>7174</v>
      </c>
      <c r="G7193" s="9">
        <v>31</v>
      </c>
      <c r="H7193" s="9">
        <v>3</v>
      </c>
      <c r="I7193" s="9">
        <v>7</v>
      </c>
      <c r="J7193" s="9">
        <v>2.0570000000000732</v>
      </c>
      <c r="K7193" s="9">
        <v>119.54699999999997</v>
      </c>
      <c r="L7193" s="9">
        <v>115.59700000000004</v>
      </c>
    </row>
    <row r="7194" spans="6:12">
      <c r="F7194" s="9">
        <v>7175</v>
      </c>
      <c r="G7194" s="9">
        <v>20</v>
      </c>
      <c r="H7194" s="9">
        <v>1</v>
      </c>
      <c r="I7194" s="9">
        <v>7</v>
      </c>
      <c r="J7194" s="9">
        <v>172.28999999999994</v>
      </c>
      <c r="K7194" s="9">
        <v>120.98999999999995</v>
      </c>
      <c r="L7194" s="9">
        <v>118.99000000000001</v>
      </c>
    </row>
    <row r="7195" spans="6:12">
      <c r="F7195" s="9">
        <v>7176</v>
      </c>
      <c r="G7195" s="9">
        <v>48</v>
      </c>
      <c r="H7195" s="9">
        <v>1</v>
      </c>
      <c r="I7195" s="9">
        <v>5</v>
      </c>
      <c r="J7195" s="9">
        <v>107.03000000000003</v>
      </c>
      <c r="K7195" s="9">
        <v>132.25000000000003</v>
      </c>
      <c r="L7195" s="9">
        <v>133.65</v>
      </c>
    </row>
    <row r="7196" spans="6:12">
      <c r="F7196" s="9">
        <v>7177</v>
      </c>
      <c r="G7196" s="9">
        <v>49</v>
      </c>
      <c r="H7196" s="9">
        <v>3</v>
      </c>
      <c r="I7196" s="9">
        <v>8</v>
      </c>
      <c r="J7196" s="9">
        <v>74.19700000000006</v>
      </c>
      <c r="K7196" s="9">
        <v>143.50700000000001</v>
      </c>
      <c r="L7196" s="9">
        <v>142.65699999999998</v>
      </c>
    </row>
    <row r="7197" spans="6:12">
      <c r="F7197" s="9">
        <v>7178</v>
      </c>
      <c r="G7197" s="9">
        <v>52</v>
      </c>
      <c r="H7197" s="9">
        <v>2</v>
      </c>
      <c r="I7197" s="9">
        <v>8</v>
      </c>
      <c r="J7197" s="9">
        <v>153.45599999999999</v>
      </c>
      <c r="K7197" s="9">
        <v>135.73599999999999</v>
      </c>
      <c r="L7197" s="9">
        <v>137.13599999999994</v>
      </c>
    </row>
    <row r="7198" spans="6:12">
      <c r="F7198" s="9">
        <v>7179</v>
      </c>
      <c r="G7198" s="9">
        <v>37</v>
      </c>
      <c r="H7198" s="9">
        <v>3</v>
      </c>
      <c r="I7198" s="9">
        <v>5</v>
      </c>
      <c r="J7198" s="9">
        <v>-125.97499999999991</v>
      </c>
      <c r="K7198" s="9">
        <v>74.85499999999999</v>
      </c>
      <c r="L7198" s="9">
        <v>71.005000000000024</v>
      </c>
    </row>
    <row r="7199" spans="6:12">
      <c r="F7199" s="9">
        <v>7180</v>
      </c>
      <c r="G7199" s="9">
        <v>39</v>
      </c>
      <c r="H7199" s="9">
        <v>1</v>
      </c>
      <c r="I7199" s="9">
        <v>5</v>
      </c>
      <c r="J7199" s="9">
        <v>89.705000000000013</v>
      </c>
      <c r="K7199" s="9">
        <v>117.71499999999997</v>
      </c>
      <c r="L7199" s="9">
        <v>117.76499999999999</v>
      </c>
    </row>
    <row r="7200" spans="6:12">
      <c r="F7200" s="9">
        <v>7181</v>
      </c>
      <c r="G7200" s="9">
        <v>24</v>
      </c>
      <c r="H7200" s="9">
        <v>1</v>
      </c>
      <c r="I7200" s="9">
        <v>4</v>
      </c>
      <c r="J7200" s="9">
        <v>71.515999999999991</v>
      </c>
      <c r="K7200" s="9">
        <v>146.77599999999995</v>
      </c>
      <c r="L7200" s="9">
        <v>144.17599999999999</v>
      </c>
    </row>
    <row r="7201" spans="6:12">
      <c r="F7201" s="9">
        <v>7182</v>
      </c>
      <c r="G7201" s="9">
        <v>47</v>
      </c>
      <c r="H7201" s="9">
        <v>2</v>
      </c>
      <c r="I7201" s="9">
        <v>5</v>
      </c>
      <c r="J7201" s="9">
        <v>18.725000000000023</v>
      </c>
      <c r="K7201" s="9">
        <v>130.35499999999996</v>
      </c>
      <c r="L7201" s="9">
        <v>129.80500000000001</v>
      </c>
    </row>
    <row r="7202" spans="6:12">
      <c r="F7202" s="9">
        <v>7183</v>
      </c>
      <c r="G7202" s="9">
        <v>30</v>
      </c>
      <c r="H7202" s="9">
        <v>1</v>
      </c>
      <c r="I7202" s="9">
        <v>4</v>
      </c>
      <c r="J7202" s="9">
        <v>56.300000000000004</v>
      </c>
      <c r="K7202" s="9">
        <v>129.69999999999999</v>
      </c>
      <c r="L7202" s="9">
        <v>128</v>
      </c>
    </row>
    <row r="7203" spans="6:12">
      <c r="F7203" s="9">
        <v>7184</v>
      </c>
      <c r="G7203" s="9">
        <v>40</v>
      </c>
      <c r="H7203" s="9">
        <v>1</v>
      </c>
      <c r="I7203" s="9">
        <v>6</v>
      </c>
      <c r="J7203" s="9">
        <v>119.07999999999996</v>
      </c>
      <c r="K7203" s="9">
        <v>104.17999999999995</v>
      </c>
      <c r="L7203" s="9">
        <v>104.78</v>
      </c>
    </row>
    <row r="7204" spans="6:12">
      <c r="F7204" s="9">
        <v>7185</v>
      </c>
      <c r="G7204" s="9">
        <v>52</v>
      </c>
      <c r="H7204" s="9">
        <v>2</v>
      </c>
      <c r="I7204" s="9">
        <v>3</v>
      </c>
      <c r="J7204" s="9">
        <v>-87.703999999999979</v>
      </c>
      <c r="K7204" s="9">
        <v>107.57599999999998</v>
      </c>
      <c r="L7204" s="9">
        <v>106.97599999999996</v>
      </c>
    </row>
    <row r="7205" spans="6:12">
      <c r="F7205" s="9">
        <v>7186</v>
      </c>
      <c r="G7205" s="9">
        <v>30</v>
      </c>
      <c r="H7205" s="9">
        <v>1</v>
      </c>
      <c r="I7205" s="9">
        <v>8</v>
      </c>
      <c r="J7205" s="9">
        <v>151.21999999999994</v>
      </c>
      <c r="K7205" s="9">
        <v>54.21999999999997</v>
      </c>
      <c r="L7205" s="9">
        <v>54.120000000000005</v>
      </c>
    </row>
    <row r="7206" spans="6:12">
      <c r="F7206" s="9">
        <v>7187</v>
      </c>
      <c r="G7206" s="9">
        <v>35</v>
      </c>
      <c r="H7206" s="9">
        <v>1</v>
      </c>
      <c r="I7206" s="9">
        <v>4</v>
      </c>
      <c r="J7206" s="9">
        <v>51.044999999999987</v>
      </c>
      <c r="K7206" s="9">
        <v>122.89499999999997</v>
      </c>
      <c r="L7206" s="9">
        <v>121.94499999999998</v>
      </c>
    </row>
    <row r="7207" spans="6:12">
      <c r="F7207" s="9">
        <v>7188</v>
      </c>
      <c r="G7207" s="9">
        <v>43</v>
      </c>
      <c r="H7207" s="9">
        <v>3</v>
      </c>
      <c r="I7207" s="9">
        <v>9</v>
      </c>
      <c r="J7207" s="9">
        <v>96.057000000000016</v>
      </c>
      <c r="K7207" s="9">
        <v>124.62699999999995</v>
      </c>
      <c r="L7207" s="9">
        <v>123.27700000000004</v>
      </c>
    </row>
    <row r="7208" spans="6:12">
      <c r="F7208" s="9">
        <v>7189</v>
      </c>
      <c r="G7208" s="9">
        <v>44</v>
      </c>
      <c r="H7208" s="9">
        <v>3</v>
      </c>
      <c r="I7208" s="9">
        <v>3</v>
      </c>
      <c r="J7208" s="9">
        <v>-280.13799999999992</v>
      </c>
      <c r="K7208" s="9">
        <v>3.7219999999999516</v>
      </c>
      <c r="L7208" s="9">
        <v>0.12200000000004252</v>
      </c>
    </row>
    <row r="7209" spans="6:12">
      <c r="F7209" s="9">
        <v>7190</v>
      </c>
      <c r="G7209" s="9">
        <v>48</v>
      </c>
      <c r="H7209" s="9">
        <v>2</v>
      </c>
      <c r="I7209" s="9">
        <v>4</v>
      </c>
      <c r="J7209" s="9">
        <v>-35.807999999999993</v>
      </c>
      <c r="K7209" s="9">
        <v>118.11200000000002</v>
      </c>
      <c r="L7209" s="9">
        <v>117.31199999999998</v>
      </c>
    </row>
    <row r="7210" spans="6:12">
      <c r="F7210" s="9">
        <v>7191</v>
      </c>
      <c r="G7210" s="9">
        <v>22</v>
      </c>
      <c r="H7210" s="9">
        <v>2</v>
      </c>
      <c r="I7210" s="9">
        <v>6</v>
      </c>
      <c r="J7210" s="9">
        <v>75.651999999999958</v>
      </c>
      <c r="K7210" s="9">
        <v>152.43199999999996</v>
      </c>
      <c r="L7210" s="9">
        <v>148.53199999999998</v>
      </c>
    </row>
    <row r="7211" spans="6:12">
      <c r="F7211" s="9">
        <v>7192</v>
      </c>
      <c r="G7211" s="9">
        <v>27</v>
      </c>
      <c r="H7211" s="9">
        <v>3</v>
      </c>
      <c r="I7211" s="9">
        <v>9</v>
      </c>
      <c r="J7211" s="9">
        <v>96.793000000000006</v>
      </c>
      <c r="K7211" s="9">
        <v>130.32299999999992</v>
      </c>
      <c r="L7211" s="9">
        <v>126.57300000000004</v>
      </c>
    </row>
    <row r="7212" spans="6:12">
      <c r="F7212" s="9">
        <v>7193</v>
      </c>
      <c r="G7212" s="9">
        <v>37</v>
      </c>
      <c r="H7212" s="9">
        <v>1</v>
      </c>
      <c r="I7212" s="9">
        <v>5</v>
      </c>
      <c r="J7212" s="9">
        <v>88.825000000000031</v>
      </c>
      <c r="K7212" s="9">
        <v>117.455</v>
      </c>
      <c r="L7212" s="9">
        <v>117.205</v>
      </c>
    </row>
    <row r="7213" spans="6:12">
      <c r="F7213" s="9">
        <v>7194</v>
      </c>
      <c r="G7213" s="9">
        <v>22</v>
      </c>
      <c r="H7213" s="9">
        <v>2</v>
      </c>
      <c r="I7213" s="9">
        <v>6</v>
      </c>
      <c r="J7213" s="9">
        <v>75.651999999999958</v>
      </c>
      <c r="K7213" s="9">
        <v>152.43199999999996</v>
      </c>
      <c r="L7213" s="9">
        <v>148.53199999999998</v>
      </c>
    </row>
    <row r="7214" spans="6:12">
      <c r="F7214" s="9">
        <v>7195</v>
      </c>
      <c r="G7214" s="9">
        <v>22</v>
      </c>
      <c r="H7214" s="9">
        <v>2</v>
      </c>
      <c r="I7214" s="9">
        <v>6</v>
      </c>
      <c r="J7214" s="9">
        <v>75.651999999999958</v>
      </c>
      <c r="K7214" s="9">
        <v>152.43199999999996</v>
      </c>
      <c r="L7214" s="9">
        <v>148.53199999999998</v>
      </c>
    </row>
    <row r="7215" spans="6:12">
      <c r="F7215" s="9">
        <v>7196</v>
      </c>
      <c r="G7215" s="9">
        <v>25</v>
      </c>
      <c r="H7215" s="9">
        <v>3</v>
      </c>
      <c r="I7215" s="9">
        <v>7</v>
      </c>
      <c r="J7215" s="9">
        <v>13.745000000000005</v>
      </c>
      <c r="K7215" s="9">
        <v>133.09499999999997</v>
      </c>
      <c r="L7215" s="9">
        <v>128.24500000000006</v>
      </c>
    </row>
    <row r="7216" spans="6:12">
      <c r="F7216" s="9">
        <v>7197</v>
      </c>
      <c r="G7216" s="9">
        <v>41</v>
      </c>
      <c r="H7216" s="9">
        <v>2</v>
      </c>
      <c r="I7216" s="9">
        <v>8</v>
      </c>
      <c r="J7216" s="9">
        <v>121.52299999999997</v>
      </c>
      <c r="K7216" s="9">
        <v>107.21299999999994</v>
      </c>
      <c r="L7216" s="9">
        <v>106.96299999999997</v>
      </c>
    </row>
    <row r="7217" spans="6:12">
      <c r="F7217" s="9">
        <v>7198</v>
      </c>
      <c r="G7217" s="9">
        <v>52</v>
      </c>
      <c r="H7217" s="9">
        <v>2</v>
      </c>
      <c r="I7217" s="9">
        <v>3</v>
      </c>
      <c r="J7217" s="9">
        <v>-87.703999999999979</v>
      </c>
      <c r="K7217" s="9">
        <v>107.57599999999998</v>
      </c>
      <c r="L7217" s="9">
        <v>106.97599999999996</v>
      </c>
    </row>
    <row r="7218" spans="6:12">
      <c r="F7218" s="9">
        <v>7199</v>
      </c>
      <c r="G7218" s="9">
        <v>20</v>
      </c>
      <c r="H7218" s="9">
        <v>1</v>
      </c>
      <c r="I7218" s="9">
        <v>3</v>
      </c>
      <c r="J7218" s="9">
        <v>39.689999999999984</v>
      </c>
      <c r="K7218" s="9">
        <v>158.79</v>
      </c>
      <c r="L7218" s="9">
        <v>155.19000000000003</v>
      </c>
    </row>
    <row r="7219" spans="6:12">
      <c r="F7219" s="9">
        <v>7200</v>
      </c>
      <c r="G7219" s="9">
        <v>41</v>
      </c>
      <c r="H7219" s="9">
        <v>1</v>
      </c>
      <c r="I7219" s="9">
        <v>3</v>
      </c>
      <c r="J7219" s="9">
        <v>6.1529999999999845</v>
      </c>
      <c r="K7219" s="9">
        <v>118.74299999999997</v>
      </c>
      <c r="L7219" s="9">
        <v>118.29300000000001</v>
      </c>
    </row>
    <row r="7220" spans="6:12">
      <c r="F7220" s="9">
        <v>7201</v>
      </c>
      <c r="G7220" s="9">
        <v>20</v>
      </c>
      <c r="H7220" s="9">
        <v>3</v>
      </c>
      <c r="I7220" s="9">
        <v>3</v>
      </c>
      <c r="J7220" s="9">
        <v>-258.73</v>
      </c>
      <c r="K7220" s="9">
        <v>32.569999999999993</v>
      </c>
      <c r="L7220" s="9">
        <v>25.370000000000061</v>
      </c>
    </row>
    <row r="7221" spans="6:12">
      <c r="F7221" s="9">
        <v>7202</v>
      </c>
      <c r="G7221" s="9">
        <v>48</v>
      </c>
      <c r="H7221" s="9">
        <v>3</v>
      </c>
      <c r="I7221" s="9">
        <v>5</v>
      </c>
      <c r="J7221" s="9">
        <v>-104.46999999999991</v>
      </c>
      <c r="K7221" s="9">
        <v>92.949999999999989</v>
      </c>
      <c r="L7221" s="9">
        <v>90.75</v>
      </c>
    </row>
    <row r="7222" spans="6:12">
      <c r="F7222" s="9">
        <v>7203</v>
      </c>
      <c r="G7222" s="9">
        <v>51</v>
      </c>
      <c r="H7222" s="9">
        <v>3</v>
      </c>
      <c r="I7222" s="9">
        <v>4</v>
      </c>
      <c r="J7222" s="9">
        <v>-170.2709999999999</v>
      </c>
      <c r="K7222" s="9">
        <v>68.81899999999996</v>
      </c>
      <c r="L7222" s="9">
        <v>66.669000000000096</v>
      </c>
    </row>
    <row r="7223" spans="6:12">
      <c r="F7223" s="9">
        <v>7204</v>
      </c>
      <c r="G7223" s="9">
        <v>29</v>
      </c>
      <c r="H7223" s="9">
        <v>3</v>
      </c>
      <c r="I7223" s="9">
        <v>5</v>
      </c>
      <c r="J7223" s="9">
        <v>-121.09499999999991</v>
      </c>
      <c r="K7223" s="9">
        <v>82.214999999999975</v>
      </c>
      <c r="L7223" s="9">
        <v>77.16500000000002</v>
      </c>
    </row>
    <row r="7224" spans="6:12">
      <c r="F7224" s="9">
        <v>7205</v>
      </c>
      <c r="G7224" s="9">
        <v>21</v>
      </c>
      <c r="H7224" s="9">
        <v>1</v>
      </c>
      <c r="I7224" s="9">
        <v>9</v>
      </c>
      <c r="J7224" s="9">
        <v>177.44899999999993</v>
      </c>
      <c r="K7224" s="9">
        <v>40.638999999999953</v>
      </c>
      <c r="L7224" s="9">
        <v>39.588999999999999</v>
      </c>
    </row>
    <row r="7225" spans="6:12">
      <c r="F7225" s="9">
        <v>7206</v>
      </c>
      <c r="G7225" s="9">
        <v>52</v>
      </c>
      <c r="H7225" s="9">
        <v>1</v>
      </c>
      <c r="I7225" s="9">
        <v>8</v>
      </c>
      <c r="J7225" s="9">
        <v>179.1159999999999</v>
      </c>
      <c r="K7225" s="9">
        <v>75.295999999999964</v>
      </c>
      <c r="L7225" s="9">
        <v>78.495999999999981</v>
      </c>
    </row>
    <row r="7226" spans="6:12">
      <c r="F7226" s="9">
        <v>7207</v>
      </c>
      <c r="G7226" s="9">
        <v>21</v>
      </c>
      <c r="H7226" s="9">
        <v>2</v>
      </c>
      <c r="I7226" s="9">
        <v>3</v>
      </c>
      <c r="J7226" s="9">
        <v>-93.067000000000007</v>
      </c>
      <c r="K7226" s="9">
        <v>111.82299999999998</v>
      </c>
      <c r="L7226" s="9">
        <v>106.57299999999999</v>
      </c>
    </row>
    <row r="7227" spans="6:12">
      <c r="F7227" s="9">
        <v>7208</v>
      </c>
      <c r="G7227" s="9">
        <v>40</v>
      </c>
      <c r="H7227" s="9">
        <v>3</v>
      </c>
      <c r="I7227" s="9">
        <v>7</v>
      </c>
      <c r="J7227" s="9">
        <v>2.7500000000000568</v>
      </c>
      <c r="K7227" s="9">
        <v>117.44999999999993</v>
      </c>
      <c r="L7227" s="9">
        <v>114.85000000000008</v>
      </c>
    </row>
    <row r="7228" spans="6:12">
      <c r="F7228" s="9">
        <v>7209</v>
      </c>
      <c r="G7228" s="9">
        <v>44</v>
      </c>
      <c r="H7228" s="9">
        <v>2</v>
      </c>
      <c r="I7228" s="9">
        <v>5</v>
      </c>
      <c r="J7228" s="9">
        <v>10.879999999999995</v>
      </c>
      <c r="K7228" s="9">
        <v>123.43999999999996</v>
      </c>
      <c r="L7228" s="9">
        <v>122.43999999999996</v>
      </c>
    </row>
    <row r="7229" spans="6:12">
      <c r="F7229" s="9">
        <v>7210</v>
      </c>
      <c r="G7229" s="9">
        <v>53</v>
      </c>
      <c r="H7229" s="9">
        <v>3</v>
      </c>
      <c r="I7229" s="9">
        <v>3</v>
      </c>
      <c r="J7229" s="9">
        <v>-248.07099999999986</v>
      </c>
      <c r="K7229" s="9">
        <v>32.998999999999938</v>
      </c>
      <c r="L7229" s="9">
        <v>30.749000000000052</v>
      </c>
    </row>
    <row r="7230" spans="6:12">
      <c r="F7230" s="9">
        <v>7211</v>
      </c>
      <c r="G7230" s="9">
        <v>37</v>
      </c>
      <c r="H7230" s="9">
        <v>3</v>
      </c>
      <c r="I7230" s="9">
        <v>4</v>
      </c>
      <c r="J7230" s="9">
        <v>-203.22699999999998</v>
      </c>
      <c r="K7230" s="9">
        <v>40.203000000000003</v>
      </c>
      <c r="L7230" s="9">
        <v>35.953000000000031</v>
      </c>
    </row>
    <row r="7231" spans="6:12">
      <c r="F7231" s="9">
        <v>7212</v>
      </c>
      <c r="G7231" s="9">
        <v>50</v>
      </c>
      <c r="H7231" s="9">
        <v>1</v>
      </c>
      <c r="I7231" s="9">
        <v>4</v>
      </c>
      <c r="J7231" s="9">
        <v>75.78</v>
      </c>
      <c r="K7231" s="9">
        <v>142.97999999999999</v>
      </c>
      <c r="L7231" s="9">
        <v>144.28000000000003</v>
      </c>
    </row>
    <row r="7232" spans="6:12">
      <c r="F7232" s="9">
        <v>7213</v>
      </c>
      <c r="G7232" s="9">
        <v>22</v>
      </c>
      <c r="H7232" s="9">
        <v>3</v>
      </c>
      <c r="I7232" s="9">
        <v>5</v>
      </c>
      <c r="J7232" s="9">
        <v>-102.64999999999998</v>
      </c>
      <c r="K7232" s="9">
        <v>102.82999999999996</v>
      </c>
      <c r="L7232" s="9">
        <v>96.72999999999999</v>
      </c>
    </row>
    <row r="7233" spans="6:12">
      <c r="F7233" s="9">
        <v>7214</v>
      </c>
      <c r="G7233" s="9">
        <v>47</v>
      </c>
      <c r="H7233" s="9">
        <v>2</v>
      </c>
      <c r="I7233" s="9">
        <v>6</v>
      </c>
      <c r="J7233" s="9">
        <v>66.926999999999992</v>
      </c>
      <c r="K7233" s="9">
        <v>135.95699999999997</v>
      </c>
      <c r="L7233" s="9">
        <v>135.80700000000004</v>
      </c>
    </row>
    <row r="7234" spans="6:12">
      <c r="F7234" s="9">
        <v>7215</v>
      </c>
      <c r="G7234" s="9">
        <v>19</v>
      </c>
      <c r="H7234" s="9">
        <v>2</v>
      </c>
      <c r="I7234" s="9">
        <v>3</v>
      </c>
      <c r="J7234" s="9">
        <v>-84.502999999999986</v>
      </c>
      <c r="K7234" s="9">
        <v>121.00699999999996</v>
      </c>
      <c r="L7234" s="9">
        <v>115.45700000000001</v>
      </c>
    </row>
    <row r="7235" spans="6:12">
      <c r="F7235" s="9">
        <v>7216</v>
      </c>
      <c r="G7235" s="9">
        <v>40</v>
      </c>
      <c r="H7235" s="9">
        <v>1</v>
      </c>
      <c r="I7235" s="9">
        <v>6</v>
      </c>
      <c r="J7235" s="9">
        <v>119.07999999999996</v>
      </c>
      <c r="K7235" s="9">
        <v>104.17999999999995</v>
      </c>
      <c r="L7235" s="9">
        <v>104.78</v>
      </c>
    </row>
    <row r="7236" spans="6:12">
      <c r="F7236" s="9">
        <v>7217</v>
      </c>
      <c r="G7236" s="9">
        <v>39</v>
      </c>
      <c r="H7236" s="9">
        <v>2</v>
      </c>
      <c r="I7236" s="9">
        <v>3</v>
      </c>
      <c r="J7236" s="9">
        <v>-121.54300000000001</v>
      </c>
      <c r="K7236" s="9">
        <v>77.766999999999967</v>
      </c>
      <c r="L7236" s="9">
        <v>75.216999999999985</v>
      </c>
    </row>
    <row r="7237" spans="6:12">
      <c r="F7237" s="9">
        <v>7218</v>
      </c>
      <c r="G7237" s="9">
        <v>46</v>
      </c>
      <c r="H7237" s="9">
        <v>3</v>
      </c>
      <c r="I7237" s="9">
        <v>9</v>
      </c>
      <c r="J7237" s="9">
        <v>103.61400000000003</v>
      </c>
      <c r="K7237" s="9">
        <v>131.25399999999991</v>
      </c>
      <c r="L7237" s="9">
        <v>130.35399999999998</v>
      </c>
    </row>
    <row r="7238" spans="6:12">
      <c r="F7238" s="9">
        <v>7219</v>
      </c>
      <c r="G7238" s="9">
        <v>50</v>
      </c>
      <c r="H7238" s="9">
        <v>1</v>
      </c>
      <c r="I7238" s="9">
        <v>3</v>
      </c>
      <c r="J7238" s="9">
        <v>28.229999999999983</v>
      </c>
      <c r="K7238" s="9">
        <v>138.02999999999997</v>
      </c>
      <c r="L7238" s="9">
        <v>138.93000000000006</v>
      </c>
    </row>
    <row r="7239" spans="6:12">
      <c r="F7239" s="9">
        <v>7220</v>
      </c>
      <c r="G7239" s="9">
        <v>40</v>
      </c>
      <c r="H7239" s="9">
        <v>1</v>
      </c>
      <c r="I7239" s="9">
        <v>5</v>
      </c>
      <c r="J7239" s="9">
        <v>90.550000000000011</v>
      </c>
      <c r="K7239" s="9">
        <v>118.24999999999997</v>
      </c>
      <c r="L7239" s="9">
        <v>118.45000000000002</v>
      </c>
    </row>
    <row r="7240" spans="6:12">
      <c r="F7240" s="9">
        <v>7221</v>
      </c>
      <c r="G7240" s="9">
        <v>39</v>
      </c>
      <c r="H7240" s="9">
        <v>1</v>
      </c>
      <c r="I7240" s="9">
        <v>9</v>
      </c>
      <c r="J7240" s="9">
        <v>146.92099999999988</v>
      </c>
      <c r="K7240" s="9">
        <v>4.5309999999999491</v>
      </c>
      <c r="L7240" s="9">
        <v>6.1809999999999832</v>
      </c>
    </row>
    <row r="7241" spans="6:12">
      <c r="F7241" s="9">
        <v>7222</v>
      </c>
      <c r="G7241" s="9">
        <v>40</v>
      </c>
      <c r="H7241" s="9">
        <v>2</v>
      </c>
      <c r="I7241" s="9">
        <v>6</v>
      </c>
      <c r="J7241" s="9">
        <v>52.359999999999957</v>
      </c>
      <c r="K7241" s="9">
        <v>123.55999999999995</v>
      </c>
      <c r="L7241" s="9">
        <v>122.36</v>
      </c>
    </row>
    <row r="7242" spans="6:12">
      <c r="F7242" s="9">
        <v>7223</v>
      </c>
      <c r="G7242" s="9">
        <v>37</v>
      </c>
      <c r="H7242" s="9">
        <v>2</v>
      </c>
      <c r="I7242" s="9">
        <v>6</v>
      </c>
      <c r="J7242" s="9">
        <v>50.166999999999973</v>
      </c>
      <c r="K7242" s="9">
        <v>122.29699999999997</v>
      </c>
      <c r="L7242" s="9">
        <v>120.64699999999998</v>
      </c>
    </row>
    <row r="7243" spans="6:12">
      <c r="F7243" s="9">
        <v>7224</v>
      </c>
      <c r="G7243" s="9">
        <v>39</v>
      </c>
      <c r="H7243" s="9">
        <v>3</v>
      </c>
      <c r="I7243" s="9">
        <v>9</v>
      </c>
      <c r="J7243" s="9">
        <v>89.761000000000024</v>
      </c>
      <c r="K7243" s="9">
        <v>119.57099999999997</v>
      </c>
      <c r="L7243" s="9">
        <v>117.62100000000004</v>
      </c>
    </row>
    <row r="7244" spans="6:12">
      <c r="F7244" s="9">
        <v>7225</v>
      </c>
      <c r="G7244" s="9">
        <v>33</v>
      </c>
      <c r="H7244" s="9">
        <v>3</v>
      </c>
      <c r="I7244" s="9">
        <v>5</v>
      </c>
      <c r="J7244" s="9">
        <v>-125.69499999999988</v>
      </c>
      <c r="K7244" s="9">
        <v>76.374999999999972</v>
      </c>
      <c r="L7244" s="9">
        <v>71.924999999999983</v>
      </c>
    </row>
    <row r="7245" spans="6:12">
      <c r="F7245" s="9">
        <v>7226</v>
      </c>
      <c r="G7245" s="9">
        <v>26</v>
      </c>
      <c r="H7245" s="9">
        <v>2</v>
      </c>
      <c r="I7245" s="9">
        <v>3</v>
      </c>
      <c r="J7245" s="9">
        <v>-109.75199999999998</v>
      </c>
      <c r="K7245" s="9">
        <v>93.587999999999994</v>
      </c>
      <c r="L7245" s="9">
        <v>89.087999999999994</v>
      </c>
    </row>
    <row r="7246" spans="6:12">
      <c r="F7246" s="9">
        <v>7227</v>
      </c>
      <c r="G7246" s="9">
        <v>28</v>
      </c>
      <c r="H7246" s="9">
        <v>3</v>
      </c>
      <c r="I7246" s="9">
        <v>7</v>
      </c>
      <c r="J7246" s="9">
        <v>6.6860000000000923</v>
      </c>
      <c r="K7246" s="9">
        <v>125.10599999999999</v>
      </c>
      <c r="L7246" s="9">
        <v>120.70600000000002</v>
      </c>
    </row>
    <row r="7247" spans="6:12">
      <c r="F7247" s="9">
        <v>7228</v>
      </c>
      <c r="G7247" s="9">
        <v>42</v>
      </c>
      <c r="H7247" s="9">
        <v>3</v>
      </c>
      <c r="I7247" s="9">
        <v>7</v>
      </c>
      <c r="J7247" s="9">
        <v>5.8740000000000236</v>
      </c>
      <c r="K7247" s="9">
        <v>119.95399999999995</v>
      </c>
      <c r="L7247" s="9">
        <v>117.654</v>
      </c>
    </row>
    <row r="7248" spans="6:12">
      <c r="F7248" s="9">
        <v>7229</v>
      </c>
      <c r="G7248" s="9">
        <v>30</v>
      </c>
      <c r="H7248" s="9">
        <v>3</v>
      </c>
      <c r="I7248" s="9">
        <v>4</v>
      </c>
      <c r="J7248" s="9">
        <v>-199.85999999999996</v>
      </c>
      <c r="K7248" s="9">
        <v>45.739999999999981</v>
      </c>
      <c r="L7248" s="9">
        <v>40.44</v>
      </c>
    </row>
    <row r="7249" spans="6:12">
      <c r="F7249" s="9">
        <v>7230</v>
      </c>
      <c r="G7249" s="9">
        <v>23</v>
      </c>
      <c r="H7249" s="9">
        <v>3</v>
      </c>
      <c r="I7249" s="9">
        <v>9</v>
      </c>
      <c r="J7249" s="9">
        <v>107.77699999999999</v>
      </c>
      <c r="K7249" s="9">
        <v>142.54699999999997</v>
      </c>
      <c r="L7249" s="9">
        <v>138.19700000000006</v>
      </c>
    </row>
    <row r="7250" spans="6:12">
      <c r="F7250" s="9">
        <v>7231</v>
      </c>
      <c r="G7250" s="9">
        <v>50</v>
      </c>
      <c r="H7250" s="9">
        <v>3</v>
      </c>
      <c r="I7250" s="9">
        <v>3</v>
      </c>
      <c r="J7250" s="9">
        <v>-261.18999999999994</v>
      </c>
      <c r="K7250" s="9">
        <v>20.809999999999974</v>
      </c>
      <c r="L7250" s="9">
        <v>18.110000000000042</v>
      </c>
    </row>
    <row r="7251" spans="6:12">
      <c r="F7251" s="9">
        <v>7232</v>
      </c>
      <c r="G7251" s="9">
        <v>36</v>
      </c>
      <c r="H7251" s="9">
        <v>2</v>
      </c>
      <c r="I7251" s="9">
        <v>7</v>
      </c>
      <c r="J7251" s="9">
        <v>88.631999999999977</v>
      </c>
      <c r="K7251" s="9">
        <v>118.47199999999998</v>
      </c>
      <c r="L7251" s="9">
        <v>117.072</v>
      </c>
    </row>
    <row r="7252" spans="6:12">
      <c r="F7252" s="9">
        <v>7233</v>
      </c>
      <c r="G7252" s="9">
        <v>28</v>
      </c>
      <c r="H7252" s="9">
        <v>2</v>
      </c>
      <c r="I7252" s="9">
        <v>9</v>
      </c>
      <c r="J7252" s="9">
        <v>145.55199999999994</v>
      </c>
      <c r="K7252" s="9">
        <v>92.671999999999912</v>
      </c>
      <c r="L7252" s="9">
        <v>90.871999999999957</v>
      </c>
    </row>
    <row r="7253" spans="6:12">
      <c r="F7253" s="9">
        <v>7234</v>
      </c>
      <c r="G7253" s="9">
        <v>22</v>
      </c>
      <c r="H7253" s="9">
        <v>1</v>
      </c>
      <c r="I7253" s="9">
        <v>7</v>
      </c>
      <c r="J7253" s="9">
        <v>164.01399999999998</v>
      </c>
      <c r="K7253" s="9">
        <v>112.09399999999995</v>
      </c>
      <c r="L7253" s="9">
        <v>110.39399999999999</v>
      </c>
    </row>
    <row r="7254" spans="6:12">
      <c r="F7254" s="9">
        <v>7235</v>
      </c>
      <c r="G7254" s="9">
        <v>47</v>
      </c>
      <c r="H7254" s="9">
        <v>1</v>
      </c>
      <c r="I7254" s="9">
        <v>7</v>
      </c>
      <c r="J7254" s="9">
        <v>151.68899999999999</v>
      </c>
      <c r="K7254" s="9">
        <v>92.018999999999977</v>
      </c>
      <c r="L7254" s="9">
        <v>94.069000000000045</v>
      </c>
    </row>
    <row r="7255" spans="6:12">
      <c r="F7255" s="9">
        <v>7236</v>
      </c>
      <c r="G7255" s="9">
        <v>22</v>
      </c>
      <c r="H7255" s="9">
        <v>2</v>
      </c>
      <c r="I7255" s="9">
        <v>9</v>
      </c>
      <c r="J7255" s="9">
        <v>162.92799999999994</v>
      </c>
      <c r="K7255" s="9">
        <v>111.90799999999993</v>
      </c>
      <c r="L7255" s="9">
        <v>109.20799999999994</v>
      </c>
    </row>
    <row r="7256" spans="6:12">
      <c r="F7256" s="9">
        <v>7237</v>
      </c>
      <c r="G7256" s="9">
        <v>46</v>
      </c>
      <c r="H7256" s="9">
        <v>2</v>
      </c>
      <c r="I7256" s="9">
        <v>8</v>
      </c>
      <c r="J7256" s="9">
        <v>131.988</v>
      </c>
      <c r="K7256" s="9">
        <v>116.12799999999996</v>
      </c>
      <c r="L7256" s="9">
        <v>116.62799999999999</v>
      </c>
    </row>
    <row r="7257" spans="6:12">
      <c r="F7257" s="9">
        <v>7238</v>
      </c>
      <c r="G7257" s="9">
        <v>38</v>
      </c>
      <c r="H7257" s="9">
        <v>3</v>
      </c>
      <c r="I7257" s="9">
        <v>9</v>
      </c>
      <c r="J7257" s="9">
        <v>88.86200000000008</v>
      </c>
      <c r="K7257" s="9">
        <v>118.98199999999997</v>
      </c>
      <c r="L7257" s="9">
        <v>116.88200000000006</v>
      </c>
    </row>
    <row r="7258" spans="6:12">
      <c r="F7258" s="9">
        <v>7239</v>
      </c>
      <c r="G7258" s="9">
        <v>34</v>
      </c>
      <c r="H7258" s="9">
        <v>3</v>
      </c>
      <c r="I7258" s="9">
        <v>3</v>
      </c>
      <c r="J7258" s="9">
        <v>-290.11799999999994</v>
      </c>
      <c r="K7258" s="9">
        <v>-3.1580000000000155</v>
      </c>
      <c r="L7258" s="9">
        <v>-8.2579999999999529</v>
      </c>
    </row>
    <row r="7259" spans="6:12">
      <c r="F7259" s="9">
        <v>7240</v>
      </c>
      <c r="G7259" s="9">
        <v>24</v>
      </c>
      <c r="H7259" s="9">
        <v>2</v>
      </c>
      <c r="I7259" s="9">
        <v>9</v>
      </c>
      <c r="J7259" s="9">
        <v>156.0559999999999</v>
      </c>
      <c r="K7259" s="9">
        <v>104.41599999999988</v>
      </c>
      <c r="L7259" s="9">
        <v>102.01599999999991</v>
      </c>
    </row>
    <row r="7260" spans="6:12">
      <c r="F7260" s="9">
        <v>7241</v>
      </c>
      <c r="G7260" s="9">
        <v>53</v>
      </c>
      <c r="H7260" s="9">
        <v>3</v>
      </c>
      <c r="I7260" s="9">
        <v>5</v>
      </c>
      <c r="J7260" s="9">
        <v>-83.894999999999868</v>
      </c>
      <c r="K7260" s="9">
        <v>111.97499999999994</v>
      </c>
      <c r="L7260" s="9">
        <v>110.52500000000001</v>
      </c>
    </row>
    <row r="7261" spans="6:12">
      <c r="F7261" s="9">
        <v>7242</v>
      </c>
      <c r="G7261" s="9">
        <v>34</v>
      </c>
      <c r="H7261" s="9">
        <v>3</v>
      </c>
      <c r="I7261" s="9">
        <v>5</v>
      </c>
      <c r="J7261" s="9">
        <v>-126.16999999999996</v>
      </c>
      <c r="K7261" s="9">
        <v>75.589999999999975</v>
      </c>
      <c r="L7261" s="9">
        <v>71.29000000000002</v>
      </c>
    </row>
    <row r="7262" spans="6:12">
      <c r="F7262" s="9">
        <v>7243</v>
      </c>
      <c r="G7262" s="9">
        <v>43</v>
      </c>
      <c r="H7262" s="9">
        <v>2</v>
      </c>
      <c r="I7262" s="9">
        <v>5</v>
      </c>
      <c r="J7262" s="9">
        <v>8.8050000000000068</v>
      </c>
      <c r="K7262" s="9">
        <v>121.67499999999997</v>
      </c>
      <c r="L7262" s="9">
        <v>120.52499999999999</v>
      </c>
    </row>
    <row r="7263" spans="6:12">
      <c r="F7263" s="9">
        <v>7244</v>
      </c>
      <c r="G7263" s="9">
        <v>46</v>
      </c>
      <c r="H7263" s="9">
        <v>3</v>
      </c>
      <c r="I7263" s="9">
        <v>9</v>
      </c>
      <c r="J7263" s="9">
        <v>103.61400000000003</v>
      </c>
      <c r="K7263" s="9">
        <v>131.25399999999991</v>
      </c>
      <c r="L7263" s="9">
        <v>130.35399999999998</v>
      </c>
    </row>
    <row r="7264" spans="6:12">
      <c r="F7264" s="9">
        <v>7245</v>
      </c>
      <c r="G7264" s="9">
        <v>48</v>
      </c>
      <c r="H7264" s="9">
        <v>3</v>
      </c>
      <c r="I7264" s="9">
        <v>8</v>
      </c>
      <c r="J7264" s="9">
        <v>70.604000000000042</v>
      </c>
      <c r="K7264" s="9">
        <v>140.22399999999999</v>
      </c>
      <c r="L7264" s="9">
        <v>139.22400000000005</v>
      </c>
    </row>
    <row r="7265" spans="6:12">
      <c r="F7265" s="9">
        <v>7246</v>
      </c>
      <c r="G7265" s="9">
        <v>41</v>
      </c>
      <c r="H7265" s="9">
        <v>2</v>
      </c>
      <c r="I7265" s="9">
        <v>5</v>
      </c>
      <c r="J7265" s="9">
        <v>5.4650000000000034</v>
      </c>
      <c r="K7265" s="9">
        <v>118.95499999999996</v>
      </c>
      <c r="L7265" s="9">
        <v>117.50499999999997</v>
      </c>
    </row>
    <row r="7266" spans="6:12">
      <c r="F7266" s="9">
        <v>7247</v>
      </c>
      <c r="G7266" s="9">
        <v>44</v>
      </c>
      <c r="H7266" s="9">
        <v>3</v>
      </c>
      <c r="I7266" s="9">
        <v>6</v>
      </c>
      <c r="J7266" s="9">
        <v>-48.255999999999915</v>
      </c>
      <c r="K7266" s="9">
        <v>107.80399999999997</v>
      </c>
      <c r="L7266" s="9">
        <v>105.40400000000005</v>
      </c>
    </row>
    <row r="7267" spans="6:12">
      <c r="F7267" s="9">
        <v>7248</v>
      </c>
      <c r="G7267" s="9">
        <v>55</v>
      </c>
      <c r="H7267" s="9">
        <v>3</v>
      </c>
      <c r="I7267" s="9">
        <v>6</v>
      </c>
      <c r="J7267" s="9">
        <v>-5.894999999999925</v>
      </c>
      <c r="K7267" s="9">
        <v>146.75499999999991</v>
      </c>
      <c r="L7267" s="9">
        <v>146.00500000000008</v>
      </c>
    </row>
    <row r="7268" spans="6:12">
      <c r="F7268" s="9">
        <v>7249</v>
      </c>
      <c r="G7268" s="9">
        <v>39</v>
      </c>
      <c r="H7268" s="9">
        <v>3</v>
      </c>
      <c r="I7268" s="9">
        <v>7</v>
      </c>
      <c r="J7268" s="9">
        <v>1.5930000000000746</v>
      </c>
      <c r="K7268" s="9">
        <v>116.60299999999995</v>
      </c>
      <c r="L7268" s="9">
        <v>113.85300000000001</v>
      </c>
    </row>
    <row r="7269" spans="6:12">
      <c r="F7269" s="9">
        <v>7250</v>
      </c>
      <c r="G7269" s="9">
        <v>55</v>
      </c>
      <c r="H7269" s="9">
        <v>3</v>
      </c>
      <c r="I7269" s="9">
        <v>3</v>
      </c>
      <c r="J7269" s="9">
        <v>-237.97499999999991</v>
      </c>
      <c r="K7269" s="9">
        <v>42.474999999999909</v>
      </c>
      <c r="L7269" s="9">
        <v>40.525000000000091</v>
      </c>
    </row>
    <row r="7270" spans="6:12">
      <c r="F7270" s="9">
        <v>7251</v>
      </c>
      <c r="G7270" s="9">
        <v>19</v>
      </c>
      <c r="H7270" s="9">
        <v>2</v>
      </c>
      <c r="I7270" s="9">
        <v>8</v>
      </c>
      <c r="J7270" s="9">
        <v>155.66699999999997</v>
      </c>
      <c r="K7270" s="9">
        <v>148.17699999999996</v>
      </c>
      <c r="L7270" s="9">
        <v>144.62700000000001</v>
      </c>
    </row>
    <row r="7271" spans="6:12">
      <c r="F7271" s="9">
        <v>7252</v>
      </c>
      <c r="G7271" s="9">
        <v>20</v>
      </c>
      <c r="H7271" s="9">
        <v>3</v>
      </c>
      <c r="I7271" s="9">
        <v>5</v>
      </c>
      <c r="J7271" s="9">
        <v>-94.949999999999989</v>
      </c>
      <c r="K7271" s="9">
        <v>111.14999999999995</v>
      </c>
      <c r="L7271" s="9">
        <v>104.75</v>
      </c>
    </row>
    <row r="7272" spans="6:12">
      <c r="F7272" s="9">
        <v>7253</v>
      </c>
      <c r="G7272" s="9">
        <v>48</v>
      </c>
      <c r="H7272" s="9">
        <v>3</v>
      </c>
      <c r="I7272" s="9">
        <v>9</v>
      </c>
      <c r="J7272" s="9">
        <v>110.00200000000007</v>
      </c>
      <c r="K7272" s="9">
        <v>137.02199999999999</v>
      </c>
      <c r="L7272" s="9">
        <v>136.42200000000003</v>
      </c>
    </row>
    <row r="7273" spans="6:12">
      <c r="F7273" s="9">
        <v>7254</v>
      </c>
      <c r="G7273" s="9">
        <v>37</v>
      </c>
      <c r="H7273" s="9">
        <v>1</v>
      </c>
      <c r="I7273" s="9">
        <v>4</v>
      </c>
      <c r="J7273" s="9">
        <v>50.83300000000002</v>
      </c>
      <c r="K7273" s="9">
        <v>122.06300000000002</v>
      </c>
      <c r="L7273" s="9">
        <v>121.41300000000001</v>
      </c>
    </row>
    <row r="7274" spans="6:12">
      <c r="F7274" s="9">
        <v>7255</v>
      </c>
      <c r="G7274" s="9">
        <v>23</v>
      </c>
      <c r="H7274" s="9">
        <v>2</v>
      </c>
      <c r="I7274" s="9">
        <v>5</v>
      </c>
      <c r="J7274" s="9">
        <v>24.004999999999995</v>
      </c>
      <c r="K7274" s="9">
        <v>143.07499999999996</v>
      </c>
      <c r="L7274" s="9">
        <v>138.92499999999998</v>
      </c>
    </row>
    <row r="7275" spans="6:12">
      <c r="F7275" s="9">
        <v>7256</v>
      </c>
      <c r="G7275" s="9">
        <v>23</v>
      </c>
      <c r="H7275" s="9">
        <v>1</v>
      </c>
      <c r="I7275" s="9">
        <v>9</v>
      </c>
      <c r="J7275" s="9">
        <v>169.73699999999994</v>
      </c>
      <c r="K7275" s="9">
        <v>32.306999999999931</v>
      </c>
      <c r="L7275" s="9">
        <v>31.556999999999988</v>
      </c>
    </row>
    <row r="7276" spans="6:12">
      <c r="F7276" s="9">
        <v>7257</v>
      </c>
      <c r="G7276" s="9">
        <v>34</v>
      </c>
      <c r="H7276" s="9">
        <v>1</v>
      </c>
      <c r="I7276" s="9">
        <v>9</v>
      </c>
      <c r="J7276" s="9">
        <v>146.62599999999992</v>
      </c>
      <c r="K7276" s="9">
        <v>5.7859999999999729</v>
      </c>
      <c r="L7276" s="9">
        <v>6.686000000000007</v>
      </c>
    </row>
    <row r="7277" spans="6:12">
      <c r="F7277" s="9">
        <v>7258</v>
      </c>
      <c r="G7277" s="9">
        <v>21</v>
      </c>
      <c r="H7277" s="9">
        <v>2</v>
      </c>
      <c r="I7277" s="9">
        <v>8</v>
      </c>
      <c r="J7277" s="9">
        <v>147.16299999999998</v>
      </c>
      <c r="K7277" s="9">
        <v>139.05299999999997</v>
      </c>
      <c r="L7277" s="9">
        <v>135.80299999999997</v>
      </c>
    </row>
    <row r="7278" spans="6:12">
      <c r="F7278" s="9">
        <v>7259</v>
      </c>
      <c r="G7278" s="9">
        <v>38</v>
      </c>
      <c r="H7278" s="9">
        <v>3</v>
      </c>
      <c r="I7278" s="9">
        <v>3</v>
      </c>
      <c r="J7278" s="9">
        <v>-289.36599999999987</v>
      </c>
      <c r="K7278" s="9">
        <v>-3.646000000000015</v>
      </c>
      <c r="L7278" s="9">
        <v>-8.1459999999999297</v>
      </c>
    </row>
    <row r="7279" spans="6:12">
      <c r="F7279" s="9">
        <v>7260</v>
      </c>
      <c r="G7279" s="9">
        <v>43</v>
      </c>
      <c r="H7279" s="9">
        <v>3</v>
      </c>
      <c r="I7279" s="9">
        <v>4</v>
      </c>
      <c r="J7279" s="9">
        <v>-195.58299999999997</v>
      </c>
      <c r="K7279" s="9">
        <v>45.986999999999966</v>
      </c>
      <c r="L7279" s="9">
        <v>42.637000000000029</v>
      </c>
    </row>
    <row r="7280" spans="6:12">
      <c r="F7280" s="9">
        <v>7261</v>
      </c>
      <c r="G7280" s="9">
        <v>25</v>
      </c>
      <c r="H7280" s="9">
        <v>1</v>
      </c>
      <c r="I7280" s="9">
        <v>7</v>
      </c>
      <c r="J7280" s="9">
        <v>153.62499999999997</v>
      </c>
      <c r="K7280" s="9">
        <v>100.77499999999996</v>
      </c>
      <c r="L7280" s="9">
        <v>99.524999999999991</v>
      </c>
    </row>
    <row r="7281" spans="6:12">
      <c r="F7281" s="9">
        <v>7262</v>
      </c>
      <c r="G7281" s="9">
        <v>53</v>
      </c>
      <c r="H7281" s="9">
        <v>3</v>
      </c>
      <c r="I7281" s="9">
        <v>4</v>
      </c>
      <c r="J7281" s="9">
        <v>-161.24299999999982</v>
      </c>
      <c r="K7281" s="9">
        <v>77.226999999999947</v>
      </c>
      <c r="L7281" s="9">
        <v>75.377000000000038</v>
      </c>
    </row>
    <row r="7282" spans="6:12">
      <c r="F7282" s="9">
        <v>7263</v>
      </c>
      <c r="G7282" s="9">
        <v>19</v>
      </c>
      <c r="H7282" s="9">
        <v>3</v>
      </c>
      <c r="I7282" s="9">
        <v>8</v>
      </c>
      <c r="J7282" s="9">
        <v>83.856999999999971</v>
      </c>
      <c r="K7282" s="9">
        <v>162.46699999999998</v>
      </c>
      <c r="L7282" s="9">
        <v>157.11700000000002</v>
      </c>
    </row>
    <row r="7283" spans="6:12">
      <c r="F7283" s="9">
        <v>7264</v>
      </c>
      <c r="G7283" s="9">
        <v>31</v>
      </c>
      <c r="H7283" s="9">
        <v>3</v>
      </c>
      <c r="I7283" s="9">
        <v>8</v>
      </c>
      <c r="J7283" s="9">
        <v>50.833000000000084</v>
      </c>
      <c r="K7283" s="9">
        <v>125.72299999999996</v>
      </c>
      <c r="L7283" s="9">
        <v>122.173</v>
      </c>
    </row>
    <row r="7284" spans="6:12">
      <c r="F7284" s="9">
        <v>7265</v>
      </c>
      <c r="G7284" s="9">
        <v>22</v>
      </c>
      <c r="H7284" s="9">
        <v>3</v>
      </c>
      <c r="I7284" s="9">
        <v>5</v>
      </c>
      <c r="J7284" s="9">
        <v>-102.64999999999998</v>
      </c>
      <c r="K7284" s="9">
        <v>102.82999999999996</v>
      </c>
      <c r="L7284" s="9">
        <v>96.72999999999999</v>
      </c>
    </row>
    <row r="7285" spans="6:12">
      <c r="F7285" s="9">
        <v>7266</v>
      </c>
      <c r="G7285" s="9">
        <v>47</v>
      </c>
      <c r="H7285" s="9">
        <v>3</v>
      </c>
      <c r="I7285" s="9">
        <v>7</v>
      </c>
      <c r="J7285" s="9">
        <v>18.409000000000049</v>
      </c>
      <c r="K7285" s="9">
        <v>130.93899999999991</v>
      </c>
      <c r="L7285" s="9">
        <v>129.38900000000007</v>
      </c>
    </row>
    <row r="7286" spans="6:12">
      <c r="F7286" s="9">
        <v>7267</v>
      </c>
      <c r="G7286" s="9">
        <v>46</v>
      </c>
      <c r="H7286" s="9">
        <v>3</v>
      </c>
      <c r="I7286" s="9">
        <v>4</v>
      </c>
      <c r="J7286" s="9">
        <v>-188.11599999999993</v>
      </c>
      <c r="K7286" s="9">
        <v>52.523999999999972</v>
      </c>
      <c r="L7286" s="9">
        <v>49.624000000000024</v>
      </c>
    </row>
    <row r="7287" spans="6:12">
      <c r="F7287" s="9">
        <v>7268</v>
      </c>
      <c r="G7287" s="9">
        <v>47</v>
      </c>
      <c r="H7287" s="9">
        <v>1</v>
      </c>
      <c r="I7287" s="9">
        <v>7</v>
      </c>
      <c r="J7287" s="9">
        <v>151.68899999999999</v>
      </c>
      <c r="K7287" s="9">
        <v>92.018999999999977</v>
      </c>
      <c r="L7287" s="9">
        <v>94.069000000000045</v>
      </c>
    </row>
    <row r="7288" spans="6:12">
      <c r="F7288" s="9">
        <v>7269</v>
      </c>
      <c r="G7288" s="9">
        <v>36</v>
      </c>
      <c r="H7288" s="9">
        <v>2</v>
      </c>
      <c r="I7288" s="9">
        <v>7</v>
      </c>
      <c r="J7288" s="9">
        <v>88.631999999999977</v>
      </c>
      <c r="K7288" s="9">
        <v>118.47199999999998</v>
      </c>
      <c r="L7288" s="9">
        <v>117.072</v>
      </c>
    </row>
    <row r="7289" spans="6:12">
      <c r="F7289" s="9">
        <v>7270</v>
      </c>
      <c r="G7289" s="9">
        <v>29</v>
      </c>
      <c r="H7289" s="9">
        <v>2</v>
      </c>
      <c r="I7289" s="9">
        <v>6</v>
      </c>
      <c r="J7289" s="9">
        <v>56.198999999999984</v>
      </c>
      <c r="K7289" s="9">
        <v>130.80899999999997</v>
      </c>
      <c r="L7289" s="9">
        <v>127.95900000000003</v>
      </c>
    </row>
    <row r="7290" spans="6:12">
      <c r="F7290" s="9">
        <v>7271</v>
      </c>
      <c r="G7290" s="9">
        <v>30</v>
      </c>
      <c r="H7290" s="9">
        <v>3</v>
      </c>
      <c r="I7290" s="9">
        <v>7</v>
      </c>
      <c r="J7290" s="9">
        <v>3.3300000000000409</v>
      </c>
      <c r="K7290" s="9">
        <v>121.13</v>
      </c>
      <c r="L7290" s="9">
        <v>117.03000000000003</v>
      </c>
    </row>
    <row r="7291" spans="6:12">
      <c r="F7291" s="9">
        <v>7272</v>
      </c>
      <c r="G7291" s="9">
        <v>33</v>
      </c>
      <c r="H7291" s="9">
        <v>2</v>
      </c>
      <c r="I7291" s="9">
        <v>7</v>
      </c>
      <c r="J7291" s="9">
        <v>89.660999999999973</v>
      </c>
      <c r="K7291" s="9">
        <v>120.43099999999995</v>
      </c>
      <c r="L7291" s="9">
        <v>118.58099999999996</v>
      </c>
    </row>
    <row r="7292" spans="6:12">
      <c r="F7292" s="9">
        <v>7273</v>
      </c>
      <c r="G7292" s="9">
        <v>20</v>
      </c>
      <c r="H7292" s="9">
        <v>2</v>
      </c>
      <c r="I7292" s="9">
        <v>4</v>
      </c>
      <c r="J7292" s="9">
        <v>-21.920000000000016</v>
      </c>
      <c r="K7292" s="9">
        <v>140.67999999999995</v>
      </c>
      <c r="L7292" s="9">
        <v>135.68</v>
      </c>
    </row>
    <row r="7293" spans="6:12">
      <c r="F7293" s="9">
        <v>7274</v>
      </c>
      <c r="G7293" s="9">
        <v>47</v>
      </c>
      <c r="H7293" s="9">
        <v>3</v>
      </c>
      <c r="I7293" s="9">
        <v>4</v>
      </c>
      <c r="J7293" s="9">
        <v>-185.08699999999999</v>
      </c>
      <c r="K7293" s="9">
        <v>55.242999999999995</v>
      </c>
      <c r="L7293" s="9">
        <v>52.493000000000052</v>
      </c>
    </row>
    <row r="7294" spans="6:12">
      <c r="F7294" s="9">
        <v>7275</v>
      </c>
      <c r="G7294" s="9">
        <v>51</v>
      </c>
      <c r="H7294" s="9">
        <v>3</v>
      </c>
      <c r="I7294" s="9">
        <v>4</v>
      </c>
      <c r="J7294" s="9">
        <v>-170.2709999999999</v>
      </c>
      <c r="K7294" s="9">
        <v>68.81899999999996</v>
      </c>
      <c r="L7294" s="9">
        <v>66.669000000000096</v>
      </c>
    </row>
    <row r="7295" spans="6:12">
      <c r="F7295" s="9">
        <v>7276</v>
      </c>
      <c r="G7295" s="9">
        <v>19</v>
      </c>
      <c r="H7295" s="9">
        <v>3</v>
      </c>
      <c r="I7295" s="9">
        <v>8</v>
      </c>
      <c r="J7295" s="9">
        <v>83.856999999999971</v>
      </c>
      <c r="K7295" s="9">
        <v>162.46699999999998</v>
      </c>
      <c r="L7295" s="9">
        <v>157.11700000000002</v>
      </c>
    </row>
    <row r="7296" spans="6:12">
      <c r="F7296" s="9">
        <v>7277</v>
      </c>
      <c r="G7296" s="9">
        <v>24</v>
      </c>
      <c r="H7296" s="9">
        <v>1</v>
      </c>
      <c r="I7296" s="9">
        <v>4</v>
      </c>
      <c r="J7296" s="9">
        <v>71.515999999999991</v>
      </c>
      <c r="K7296" s="9">
        <v>146.77599999999995</v>
      </c>
      <c r="L7296" s="9">
        <v>144.17599999999999</v>
      </c>
    </row>
    <row r="7297" spans="6:12">
      <c r="F7297" s="9">
        <v>7278</v>
      </c>
      <c r="G7297" s="9">
        <v>34</v>
      </c>
      <c r="H7297" s="9">
        <v>2</v>
      </c>
      <c r="I7297" s="9">
        <v>4</v>
      </c>
      <c r="J7297" s="9">
        <v>-55.324000000000012</v>
      </c>
      <c r="K7297" s="9">
        <v>102.93599999999998</v>
      </c>
      <c r="L7297" s="9">
        <v>100.03599999999999</v>
      </c>
    </row>
    <row r="7298" spans="6:12">
      <c r="F7298" s="9">
        <v>7279</v>
      </c>
      <c r="G7298" s="9">
        <v>27</v>
      </c>
      <c r="H7298" s="9">
        <v>2</v>
      </c>
      <c r="I7298" s="9">
        <v>6</v>
      </c>
      <c r="J7298" s="9">
        <v>60.406999999999982</v>
      </c>
      <c r="K7298" s="9">
        <v>135.63699999999994</v>
      </c>
      <c r="L7298" s="9">
        <v>132.48700000000002</v>
      </c>
    </row>
    <row r="7299" spans="6:12">
      <c r="F7299" s="9">
        <v>7280</v>
      </c>
      <c r="G7299" s="9">
        <v>24</v>
      </c>
      <c r="H7299" s="9">
        <v>3</v>
      </c>
      <c r="I7299" s="9">
        <v>9</v>
      </c>
      <c r="J7299" s="9">
        <v>104.62599999999998</v>
      </c>
      <c r="K7299" s="9">
        <v>139.08600000000001</v>
      </c>
      <c r="L7299" s="9">
        <v>134.88599999999997</v>
      </c>
    </row>
    <row r="7300" spans="6:12">
      <c r="F7300" s="9">
        <v>7281</v>
      </c>
      <c r="G7300" s="9">
        <v>36</v>
      </c>
      <c r="H7300" s="9">
        <v>2</v>
      </c>
      <c r="I7300" s="9">
        <v>6</v>
      </c>
      <c r="J7300" s="9">
        <v>49.975999999999971</v>
      </c>
      <c r="K7300" s="9">
        <v>122.41599999999997</v>
      </c>
      <c r="L7300" s="9">
        <v>120.616</v>
      </c>
    </row>
    <row r="7301" spans="6:12">
      <c r="F7301" s="9">
        <v>7282</v>
      </c>
      <c r="G7301" s="9">
        <v>44</v>
      </c>
      <c r="H7301" s="9">
        <v>2</v>
      </c>
      <c r="I7301" s="9">
        <v>4</v>
      </c>
      <c r="J7301" s="9">
        <v>-46.783999999999992</v>
      </c>
      <c r="K7301" s="9">
        <v>108.37599999999998</v>
      </c>
      <c r="L7301" s="9">
        <v>106.97599999999997</v>
      </c>
    </row>
    <row r="7302" spans="6:12">
      <c r="F7302" s="9">
        <v>7283</v>
      </c>
      <c r="G7302" s="9">
        <v>44</v>
      </c>
      <c r="H7302" s="9">
        <v>1</v>
      </c>
      <c r="I7302" s="9">
        <v>3</v>
      </c>
      <c r="J7302" s="9">
        <v>11.082000000000001</v>
      </c>
      <c r="K7302" s="9">
        <v>122.74199999999998</v>
      </c>
      <c r="L7302" s="9">
        <v>122.742</v>
      </c>
    </row>
    <row r="7303" spans="6:12">
      <c r="F7303" s="9">
        <v>7284</v>
      </c>
      <c r="G7303" s="9">
        <v>20</v>
      </c>
      <c r="H7303" s="9">
        <v>2</v>
      </c>
      <c r="I7303" s="9">
        <v>8</v>
      </c>
      <c r="J7303" s="9">
        <v>151.27999999999997</v>
      </c>
      <c r="K7303" s="9">
        <v>143.47999999999996</v>
      </c>
      <c r="L7303" s="9">
        <v>140.07999999999998</v>
      </c>
    </row>
    <row r="7304" spans="6:12">
      <c r="F7304" s="9">
        <v>7285</v>
      </c>
      <c r="G7304" s="9">
        <v>44</v>
      </c>
      <c r="H7304" s="9">
        <v>3</v>
      </c>
      <c r="I7304" s="9">
        <v>6</v>
      </c>
      <c r="J7304" s="9">
        <v>-48.255999999999915</v>
      </c>
      <c r="K7304" s="9">
        <v>107.80399999999997</v>
      </c>
      <c r="L7304" s="9">
        <v>105.40400000000005</v>
      </c>
    </row>
    <row r="7305" spans="6:12">
      <c r="F7305" s="9">
        <v>7286</v>
      </c>
      <c r="G7305" s="9">
        <v>42</v>
      </c>
      <c r="H7305" s="9">
        <v>1</v>
      </c>
      <c r="I7305" s="9">
        <v>6</v>
      </c>
      <c r="J7305" s="9">
        <v>121.59199999999997</v>
      </c>
      <c r="K7305" s="9">
        <v>106.07199999999996</v>
      </c>
      <c r="L7305" s="9">
        <v>106.97199999999999</v>
      </c>
    </row>
    <row r="7306" spans="6:12">
      <c r="F7306" s="9">
        <v>7287</v>
      </c>
      <c r="G7306" s="9">
        <v>20</v>
      </c>
      <c r="H7306" s="9">
        <v>1</v>
      </c>
      <c r="I7306" s="9">
        <v>6</v>
      </c>
      <c r="J7306" s="9">
        <v>153.35999999999996</v>
      </c>
      <c r="K7306" s="9">
        <v>144.65999999999997</v>
      </c>
      <c r="L7306" s="9">
        <v>142.26000000000002</v>
      </c>
    </row>
    <row r="7307" spans="6:12">
      <c r="F7307" s="9">
        <v>7288</v>
      </c>
      <c r="G7307" s="9">
        <v>23</v>
      </c>
      <c r="H7307" s="9">
        <v>3</v>
      </c>
      <c r="I7307" s="9">
        <v>4</v>
      </c>
      <c r="J7307" s="9">
        <v>-183.26299999999998</v>
      </c>
      <c r="K7307" s="9">
        <v>64.506999999999948</v>
      </c>
      <c r="L7307" s="9">
        <v>58.156999999999982</v>
      </c>
    </row>
    <row r="7308" spans="6:12">
      <c r="F7308" s="9">
        <v>7289</v>
      </c>
      <c r="G7308" s="9">
        <v>55</v>
      </c>
      <c r="H7308" s="9">
        <v>1</v>
      </c>
      <c r="I7308" s="9">
        <v>9</v>
      </c>
      <c r="J7308" s="9">
        <v>193.22499999999985</v>
      </c>
      <c r="K7308" s="9">
        <v>45.874999999999858</v>
      </c>
      <c r="L7308" s="9">
        <v>49.92500000000004</v>
      </c>
    </row>
    <row r="7309" spans="6:12">
      <c r="F7309" s="9">
        <v>7290</v>
      </c>
      <c r="G7309" s="9">
        <v>31</v>
      </c>
      <c r="H7309" s="9">
        <v>3</v>
      </c>
      <c r="I7309" s="9">
        <v>3</v>
      </c>
      <c r="J7309" s="9">
        <v>-287.84699999999992</v>
      </c>
      <c r="K7309" s="9">
        <v>4.2999999999977945E-2</v>
      </c>
      <c r="L7309" s="9">
        <v>-5.5069999999999482</v>
      </c>
    </row>
    <row r="7310" spans="6:12">
      <c r="F7310" s="9">
        <v>7291</v>
      </c>
      <c r="G7310" s="9">
        <v>48</v>
      </c>
      <c r="H7310" s="9">
        <v>3</v>
      </c>
      <c r="I7310" s="9">
        <v>5</v>
      </c>
      <c r="J7310" s="9">
        <v>-104.46999999999991</v>
      </c>
      <c r="K7310" s="9">
        <v>92.949999999999989</v>
      </c>
      <c r="L7310" s="9">
        <v>90.75</v>
      </c>
    </row>
    <row r="7311" spans="6:12">
      <c r="F7311" s="9">
        <v>7292</v>
      </c>
      <c r="G7311" s="9">
        <v>49</v>
      </c>
      <c r="H7311" s="9">
        <v>2</v>
      </c>
      <c r="I7311" s="9">
        <v>5</v>
      </c>
      <c r="J7311" s="9">
        <v>25.305000000000035</v>
      </c>
      <c r="K7311" s="9">
        <v>136.31500000000005</v>
      </c>
      <c r="L7311" s="9">
        <v>136.065</v>
      </c>
    </row>
    <row r="7312" spans="6:12">
      <c r="F7312" s="9">
        <v>7293</v>
      </c>
      <c r="G7312" s="9">
        <v>34</v>
      </c>
      <c r="H7312" s="9">
        <v>3</v>
      </c>
      <c r="I7312" s="9">
        <v>8</v>
      </c>
      <c r="J7312" s="9">
        <v>48.652000000000044</v>
      </c>
      <c r="K7312" s="9">
        <v>122.61199999999997</v>
      </c>
      <c r="L7312" s="9">
        <v>119.51200000000006</v>
      </c>
    </row>
    <row r="7313" spans="6:12">
      <c r="F7313" s="9">
        <v>7294</v>
      </c>
      <c r="G7313" s="9">
        <v>38</v>
      </c>
      <c r="H7313" s="9">
        <v>1</v>
      </c>
      <c r="I7313" s="9">
        <v>7</v>
      </c>
      <c r="J7313" s="9">
        <v>136.68599999999998</v>
      </c>
      <c r="K7313" s="9">
        <v>79.805999999999969</v>
      </c>
      <c r="L7313" s="9">
        <v>80.506000000000043</v>
      </c>
    </row>
    <row r="7314" spans="6:12">
      <c r="F7314" s="9">
        <v>7295</v>
      </c>
      <c r="G7314" s="9">
        <v>48</v>
      </c>
      <c r="H7314" s="9">
        <v>1</v>
      </c>
      <c r="I7314" s="9">
        <v>4</v>
      </c>
      <c r="J7314" s="9">
        <v>68.972000000000008</v>
      </c>
      <c r="K7314" s="9">
        <v>136.79200000000003</v>
      </c>
      <c r="L7314" s="9">
        <v>137.79200000000003</v>
      </c>
    </row>
    <row r="7315" spans="6:12">
      <c r="F7315" s="9">
        <v>7296</v>
      </c>
      <c r="G7315" s="9">
        <v>50</v>
      </c>
      <c r="H7315" s="9">
        <v>1</v>
      </c>
      <c r="I7315" s="9">
        <v>8</v>
      </c>
      <c r="J7315" s="9">
        <v>171.17999999999995</v>
      </c>
      <c r="K7315" s="9">
        <v>67.979999999999961</v>
      </c>
      <c r="L7315" s="9">
        <v>70.880000000000024</v>
      </c>
    </row>
    <row r="7316" spans="6:12">
      <c r="F7316" s="9">
        <v>7297</v>
      </c>
      <c r="G7316" s="9">
        <v>26</v>
      </c>
      <c r="H7316" s="9">
        <v>1</v>
      </c>
      <c r="I7316" s="9">
        <v>7</v>
      </c>
      <c r="J7316" s="9">
        <v>150.70199999999994</v>
      </c>
      <c r="K7316" s="9">
        <v>97.541999999999973</v>
      </c>
      <c r="L7316" s="9">
        <v>96.44199999999995</v>
      </c>
    </row>
    <row r="7317" spans="6:12">
      <c r="F7317" s="9">
        <v>7298</v>
      </c>
      <c r="G7317" s="9">
        <v>34</v>
      </c>
      <c r="H7317" s="9">
        <v>2</v>
      </c>
      <c r="I7317" s="9">
        <v>6</v>
      </c>
      <c r="J7317" s="9">
        <v>50.40399999999994</v>
      </c>
      <c r="K7317" s="9">
        <v>123.46399999999997</v>
      </c>
      <c r="L7317" s="9">
        <v>121.36399999999999</v>
      </c>
    </row>
    <row r="7318" spans="6:12">
      <c r="F7318" s="9">
        <v>7299</v>
      </c>
      <c r="G7318" s="9">
        <v>35</v>
      </c>
      <c r="H7318" s="9">
        <v>2</v>
      </c>
      <c r="I7318" s="9">
        <v>8</v>
      </c>
      <c r="J7318" s="9">
        <v>117.87499999999997</v>
      </c>
      <c r="K7318" s="9">
        <v>105.42499999999995</v>
      </c>
      <c r="L7318" s="9">
        <v>104.27499999999995</v>
      </c>
    </row>
    <row r="7319" spans="6:12">
      <c r="F7319" s="9">
        <v>7300</v>
      </c>
      <c r="G7319" s="9">
        <v>46</v>
      </c>
      <c r="H7319" s="9">
        <v>3</v>
      </c>
      <c r="I7319" s="9">
        <v>4</v>
      </c>
      <c r="J7319" s="9">
        <v>-188.11599999999993</v>
      </c>
      <c r="K7319" s="9">
        <v>52.523999999999972</v>
      </c>
      <c r="L7319" s="9">
        <v>49.624000000000024</v>
      </c>
    </row>
    <row r="7320" spans="6:12">
      <c r="F7320" s="9">
        <v>7301</v>
      </c>
      <c r="G7320" s="9">
        <v>49</v>
      </c>
      <c r="H7320" s="9">
        <v>1</v>
      </c>
      <c r="I7320" s="9">
        <v>7</v>
      </c>
      <c r="J7320" s="9">
        <v>157.99299999999999</v>
      </c>
      <c r="K7320" s="9">
        <v>97.703000000000046</v>
      </c>
      <c r="L7320" s="9">
        <v>100.05300000000001</v>
      </c>
    </row>
    <row r="7321" spans="6:12">
      <c r="F7321" s="9">
        <v>7302</v>
      </c>
      <c r="G7321" s="9">
        <v>36</v>
      </c>
      <c r="H7321" s="9">
        <v>1</v>
      </c>
      <c r="I7321" s="9">
        <v>8</v>
      </c>
      <c r="J7321" s="9">
        <v>145.86799999999991</v>
      </c>
      <c r="K7321" s="9">
        <v>47.007999999999967</v>
      </c>
      <c r="L7321" s="9">
        <v>47.808000000000007</v>
      </c>
    </row>
    <row r="7322" spans="6:12">
      <c r="F7322" s="9">
        <v>7303</v>
      </c>
      <c r="G7322" s="9">
        <v>22</v>
      </c>
      <c r="H7322" s="9">
        <v>3</v>
      </c>
      <c r="I7322" s="9">
        <v>5</v>
      </c>
      <c r="J7322" s="9">
        <v>-102.64999999999998</v>
      </c>
      <c r="K7322" s="9">
        <v>102.82999999999996</v>
      </c>
      <c r="L7322" s="9">
        <v>96.72999999999999</v>
      </c>
    </row>
    <row r="7323" spans="6:12">
      <c r="F7323" s="9">
        <v>7304</v>
      </c>
      <c r="G7323" s="9">
        <v>49</v>
      </c>
      <c r="H7323" s="9">
        <v>2</v>
      </c>
      <c r="I7323" s="9">
        <v>4</v>
      </c>
      <c r="J7323" s="9">
        <v>-32.388999999999982</v>
      </c>
      <c r="K7323" s="9">
        <v>121.22100000000006</v>
      </c>
      <c r="L7323" s="9">
        <v>120.571</v>
      </c>
    </row>
    <row r="7324" spans="6:12">
      <c r="F7324" s="9">
        <v>7305</v>
      </c>
      <c r="G7324" s="9">
        <v>34</v>
      </c>
      <c r="H7324" s="9">
        <v>3</v>
      </c>
      <c r="I7324" s="9">
        <v>8</v>
      </c>
      <c r="J7324" s="9">
        <v>48.652000000000044</v>
      </c>
      <c r="K7324" s="9">
        <v>122.61199999999997</v>
      </c>
      <c r="L7324" s="9">
        <v>119.51200000000006</v>
      </c>
    </row>
    <row r="7325" spans="6:12">
      <c r="F7325" s="9">
        <v>7306</v>
      </c>
      <c r="G7325" s="9">
        <v>41</v>
      </c>
      <c r="H7325" s="9">
        <v>3</v>
      </c>
      <c r="I7325" s="9">
        <v>4</v>
      </c>
      <c r="J7325" s="9">
        <v>-199.21099999999996</v>
      </c>
      <c r="K7325" s="9">
        <v>42.978999999999957</v>
      </c>
      <c r="L7325" s="9">
        <v>39.329000000000008</v>
      </c>
    </row>
    <row r="7326" spans="6:12">
      <c r="F7326" s="9">
        <v>7307</v>
      </c>
      <c r="G7326" s="9">
        <v>42</v>
      </c>
      <c r="H7326" s="9">
        <v>1</v>
      </c>
      <c r="I7326" s="9">
        <v>7</v>
      </c>
      <c r="J7326" s="9">
        <v>140.65399999999997</v>
      </c>
      <c r="K7326" s="9">
        <v>82.533999999999935</v>
      </c>
      <c r="L7326" s="9">
        <v>83.833999999999975</v>
      </c>
    </row>
    <row r="7327" spans="6:12">
      <c r="F7327" s="9">
        <v>7308</v>
      </c>
      <c r="G7327" s="9">
        <v>27</v>
      </c>
      <c r="H7327" s="9">
        <v>1</v>
      </c>
      <c r="I7327" s="9">
        <v>9</v>
      </c>
      <c r="J7327" s="9">
        <v>157.55299999999994</v>
      </c>
      <c r="K7327" s="9">
        <v>18.88300000000001</v>
      </c>
      <c r="L7327" s="9">
        <v>18.733000000000033</v>
      </c>
    </row>
    <row r="7328" spans="6:12">
      <c r="F7328" s="9">
        <v>7309</v>
      </c>
      <c r="G7328" s="9">
        <v>50</v>
      </c>
      <c r="H7328" s="9">
        <v>3</v>
      </c>
      <c r="I7328" s="9">
        <v>7</v>
      </c>
      <c r="J7328" s="9">
        <v>29.170000000000073</v>
      </c>
      <c r="K7328" s="9">
        <v>140.76999999999998</v>
      </c>
      <c r="L7328" s="9">
        <v>139.67000000000007</v>
      </c>
    </row>
    <row r="7329" spans="6:12">
      <c r="F7329" s="9">
        <v>7310</v>
      </c>
      <c r="G7329" s="9">
        <v>28</v>
      </c>
      <c r="H7329" s="9">
        <v>3</v>
      </c>
      <c r="I7329" s="9">
        <v>8</v>
      </c>
      <c r="J7329" s="9">
        <v>55.444000000000074</v>
      </c>
      <c r="K7329" s="9">
        <v>131.26399999999995</v>
      </c>
      <c r="L7329" s="9">
        <v>127.26400000000001</v>
      </c>
    </row>
    <row r="7330" spans="6:12">
      <c r="F7330" s="9">
        <v>7311</v>
      </c>
      <c r="G7330" s="9">
        <v>47</v>
      </c>
      <c r="H7330" s="9">
        <v>1</v>
      </c>
      <c r="I7330" s="9">
        <v>7</v>
      </c>
      <c r="J7330" s="9">
        <v>151.68899999999999</v>
      </c>
      <c r="K7330" s="9">
        <v>92.018999999999977</v>
      </c>
      <c r="L7330" s="9">
        <v>94.069000000000045</v>
      </c>
    </row>
    <row r="7331" spans="6:12">
      <c r="F7331" s="9">
        <v>7312</v>
      </c>
      <c r="G7331" s="9">
        <v>55</v>
      </c>
      <c r="H7331" s="9">
        <v>3</v>
      </c>
      <c r="I7331" s="9">
        <v>6</v>
      </c>
      <c r="J7331" s="9">
        <v>-5.894999999999925</v>
      </c>
      <c r="K7331" s="9">
        <v>146.75499999999991</v>
      </c>
      <c r="L7331" s="9">
        <v>146.00500000000008</v>
      </c>
    </row>
    <row r="7332" spans="6:12">
      <c r="F7332" s="9">
        <v>7313</v>
      </c>
      <c r="G7332" s="9">
        <v>33</v>
      </c>
      <c r="H7332" s="9">
        <v>3</v>
      </c>
      <c r="I7332" s="9">
        <v>4</v>
      </c>
      <c r="J7332" s="9">
        <v>-202.92299999999989</v>
      </c>
      <c r="K7332" s="9">
        <v>41.746999999999986</v>
      </c>
      <c r="L7332" s="9">
        <v>36.896999999999991</v>
      </c>
    </row>
    <row r="7333" spans="6:12">
      <c r="F7333" s="9">
        <v>7314</v>
      </c>
      <c r="G7333" s="9">
        <v>42</v>
      </c>
      <c r="H7333" s="9">
        <v>2</v>
      </c>
      <c r="I7333" s="9">
        <v>9</v>
      </c>
      <c r="J7333" s="9">
        <v>142.80799999999994</v>
      </c>
      <c r="K7333" s="9">
        <v>85.587999999999965</v>
      </c>
      <c r="L7333" s="9">
        <v>85.88799999999992</v>
      </c>
    </row>
    <row r="7334" spans="6:12">
      <c r="F7334" s="9">
        <v>7315</v>
      </c>
      <c r="G7334" s="9">
        <v>27</v>
      </c>
      <c r="H7334" s="9">
        <v>3</v>
      </c>
      <c r="I7334" s="9">
        <v>6</v>
      </c>
      <c r="J7334" s="9">
        <v>-49.462999999999965</v>
      </c>
      <c r="K7334" s="9">
        <v>111.86700000000002</v>
      </c>
      <c r="L7334" s="9">
        <v>106.91700000000009</v>
      </c>
    </row>
    <row r="7335" spans="6:12">
      <c r="F7335" s="9">
        <v>7316</v>
      </c>
      <c r="G7335" s="9">
        <v>20</v>
      </c>
      <c r="H7335" s="9">
        <v>1</v>
      </c>
      <c r="I7335" s="9">
        <v>9</v>
      </c>
      <c r="J7335" s="9">
        <v>181.70999999999992</v>
      </c>
      <c r="K7335" s="9">
        <v>45.210000000000008</v>
      </c>
      <c r="L7335" s="9">
        <v>44.010000000000019</v>
      </c>
    </row>
    <row r="7336" spans="6:12">
      <c r="F7336" s="9">
        <v>7317</v>
      </c>
      <c r="G7336" s="9">
        <v>31</v>
      </c>
      <c r="H7336" s="9">
        <v>2</v>
      </c>
      <c r="I7336" s="9">
        <v>4</v>
      </c>
      <c r="J7336" s="9">
        <v>-52.620999999999981</v>
      </c>
      <c r="K7336" s="9">
        <v>106.56899999999997</v>
      </c>
      <c r="L7336" s="9">
        <v>103.21900000000002</v>
      </c>
    </row>
    <row r="7337" spans="6:12">
      <c r="F7337" s="9">
        <v>7318</v>
      </c>
      <c r="G7337" s="9">
        <v>38</v>
      </c>
      <c r="H7337" s="9">
        <v>2</v>
      </c>
      <c r="I7337" s="9">
        <v>4</v>
      </c>
      <c r="J7337" s="9">
        <v>-55.147999999999968</v>
      </c>
      <c r="K7337" s="9">
        <v>101.87199999999999</v>
      </c>
      <c r="L7337" s="9">
        <v>99.572000000000017</v>
      </c>
    </row>
    <row r="7338" spans="6:12">
      <c r="F7338" s="9">
        <v>7319</v>
      </c>
      <c r="G7338" s="9">
        <v>55</v>
      </c>
      <c r="H7338" s="9">
        <v>3</v>
      </c>
      <c r="I7338" s="9">
        <v>7</v>
      </c>
      <c r="J7338" s="9">
        <v>52.505000000000052</v>
      </c>
      <c r="K7338" s="9">
        <v>162.55499999999989</v>
      </c>
      <c r="L7338" s="9">
        <v>162.20500000000004</v>
      </c>
    </row>
    <row r="7339" spans="6:12">
      <c r="F7339" s="9">
        <v>7320</v>
      </c>
      <c r="G7339" s="9">
        <v>26</v>
      </c>
      <c r="H7339" s="9">
        <v>1</v>
      </c>
      <c r="I7339" s="9">
        <v>8</v>
      </c>
      <c r="J7339" s="9">
        <v>160.18799999999993</v>
      </c>
      <c r="K7339" s="9">
        <v>64.427999999999983</v>
      </c>
      <c r="L7339" s="9">
        <v>63.727999999999994</v>
      </c>
    </row>
    <row r="7340" spans="6:12">
      <c r="F7340" s="9">
        <v>7321</v>
      </c>
      <c r="G7340" s="9">
        <v>48</v>
      </c>
      <c r="H7340" s="9">
        <v>2</v>
      </c>
      <c r="I7340" s="9">
        <v>7</v>
      </c>
      <c r="J7340" s="9">
        <v>108.81599999999997</v>
      </c>
      <c r="K7340" s="9">
        <v>134.93599999999998</v>
      </c>
      <c r="L7340" s="9">
        <v>135.33599999999998</v>
      </c>
    </row>
    <row r="7341" spans="6:12">
      <c r="F7341" s="9">
        <v>7322</v>
      </c>
      <c r="G7341" s="9">
        <v>28</v>
      </c>
      <c r="H7341" s="9">
        <v>2</v>
      </c>
      <c r="I7341" s="9">
        <v>5</v>
      </c>
      <c r="J7341" s="9">
        <v>10.080000000000013</v>
      </c>
      <c r="K7341" s="9">
        <v>127.59999999999998</v>
      </c>
      <c r="L7341" s="9">
        <v>124.19999999999997</v>
      </c>
    </row>
    <row r="7342" spans="6:12">
      <c r="F7342" s="9">
        <v>7323</v>
      </c>
      <c r="G7342" s="9">
        <v>29</v>
      </c>
      <c r="H7342" s="9">
        <v>3</v>
      </c>
      <c r="I7342" s="9">
        <v>5</v>
      </c>
      <c r="J7342" s="9">
        <v>-121.09499999999991</v>
      </c>
      <c r="K7342" s="9">
        <v>82.214999999999975</v>
      </c>
      <c r="L7342" s="9">
        <v>77.16500000000002</v>
      </c>
    </row>
    <row r="7343" spans="6:12">
      <c r="F7343" s="9">
        <v>7324</v>
      </c>
      <c r="G7343" s="9">
        <v>34</v>
      </c>
      <c r="H7343" s="9">
        <v>3</v>
      </c>
      <c r="I7343" s="9">
        <v>3</v>
      </c>
      <c r="J7343" s="9">
        <v>-290.11799999999994</v>
      </c>
      <c r="K7343" s="9">
        <v>-3.1580000000000155</v>
      </c>
      <c r="L7343" s="9">
        <v>-8.2579999999999529</v>
      </c>
    </row>
    <row r="7344" spans="6:12">
      <c r="F7344" s="9">
        <v>7325</v>
      </c>
      <c r="G7344" s="9">
        <v>36</v>
      </c>
      <c r="H7344" s="9">
        <v>2</v>
      </c>
      <c r="I7344" s="9">
        <v>4</v>
      </c>
      <c r="J7344" s="9">
        <v>-55.775999999999982</v>
      </c>
      <c r="K7344" s="9">
        <v>101.86399999999998</v>
      </c>
      <c r="L7344" s="9">
        <v>99.263999999999982</v>
      </c>
    </row>
    <row r="7345" spans="6:12">
      <c r="F7345" s="9">
        <v>7326</v>
      </c>
      <c r="G7345" s="9">
        <v>52</v>
      </c>
      <c r="H7345" s="9">
        <v>2</v>
      </c>
      <c r="I7345" s="9">
        <v>3</v>
      </c>
      <c r="J7345" s="9">
        <v>-87.703999999999979</v>
      </c>
      <c r="K7345" s="9">
        <v>107.57599999999998</v>
      </c>
      <c r="L7345" s="9">
        <v>106.97599999999996</v>
      </c>
    </row>
    <row r="7346" spans="6:12">
      <c r="F7346" s="9">
        <v>7327</v>
      </c>
      <c r="G7346" s="9">
        <v>23</v>
      </c>
      <c r="H7346" s="9">
        <v>1</v>
      </c>
      <c r="I7346" s="9">
        <v>3</v>
      </c>
      <c r="J7346" s="9">
        <v>27.608999999999991</v>
      </c>
      <c r="K7346" s="9">
        <v>145.779</v>
      </c>
      <c r="L7346" s="9">
        <v>142.62900000000002</v>
      </c>
    </row>
    <row r="7347" spans="6:12">
      <c r="F7347" s="9">
        <v>7328</v>
      </c>
      <c r="G7347" s="9">
        <v>34</v>
      </c>
      <c r="H7347" s="9">
        <v>1</v>
      </c>
      <c r="I7347" s="9">
        <v>6</v>
      </c>
      <c r="J7347" s="9">
        <v>118.02399999999996</v>
      </c>
      <c r="K7347" s="9">
        <v>104.98399999999997</v>
      </c>
      <c r="L7347" s="9">
        <v>104.68399999999998</v>
      </c>
    </row>
    <row r="7348" spans="6:12">
      <c r="F7348" s="9">
        <v>7329</v>
      </c>
      <c r="G7348" s="9">
        <v>27</v>
      </c>
      <c r="H7348" s="9">
        <v>1</v>
      </c>
      <c r="I7348" s="9">
        <v>3</v>
      </c>
      <c r="J7348" s="9">
        <v>15.280999999999985</v>
      </c>
      <c r="K7348" s="9">
        <v>132.21100000000001</v>
      </c>
      <c r="L7348" s="9">
        <v>129.661</v>
      </c>
    </row>
    <row r="7349" spans="6:12">
      <c r="F7349" s="9">
        <v>7330</v>
      </c>
      <c r="G7349" s="9">
        <v>26</v>
      </c>
      <c r="H7349" s="9">
        <v>1</v>
      </c>
      <c r="I7349" s="9">
        <v>3</v>
      </c>
      <c r="J7349" s="9">
        <v>17.957999999999984</v>
      </c>
      <c r="K7349" s="9">
        <v>135.19800000000001</v>
      </c>
      <c r="L7349" s="9">
        <v>132.49800000000002</v>
      </c>
    </row>
    <row r="7350" spans="6:12">
      <c r="F7350" s="9">
        <v>7331</v>
      </c>
      <c r="G7350" s="9">
        <v>44</v>
      </c>
      <c r="H7350" s="9">
        <v>2</v>
      </c>
      <c r="I7350" s="9">
        <v>3</v>
      </c>
      <c r="J7350" s="9">
        <v>-113.928</v>
      </c>
      <c r="K7350" s="9">
        <v>83.831999999999965</v>
      </c>
      <c r="L7350" s="9">
        <v>82.031999999999982</v>
      </c>
    </row>
    <row r="7351" spans="6:12">
      <c r="F7351" s="9">
        <v>7332</v>
      </c>
      <c r="G7351" s="9">
        <v>36</v>
      </c>
      <c r="H7351" s="9">
        <v>2</v>
      </c>
      <c r="I7351" s="9">
        <v>3</v>
      </c>
      <c r="J7351" s="9">
        <v>-122.87199999999999</v>
      </c>
      <c r="K7351" s="9">
        <v>77.367999999999981</v>
      </c>
      <c r="L7351" s="9">
        <v>74.368000000000009</v>
      </c>
    </row>
    <row r="7352" spans="6:12">
      <c r="F7352" s="9">
        <v>7333</v>
      </c>
      <c r="G7352" s="9">
        <v>25</v>
      </c>
      <c r="H7352" s="9">
        <v>2</v>
      </c>
      <c r="I7352" s="9">
        <v>7</v>
      </c>
      <c r="J7352" s="9">
        <v>104.28499999999997</v>
      </c>
      <c r="K7352" s="9">
        <v>137.53499999999997</v>
      </c>
      <c r="L7352" s="9">
        <v>134.48500000000001</v>
      </c>
    </row>
    <row r="7353" spans="6:12">
      <c r="F7353" s="9">
        <v>7334</v>
      </c>
      <c r="G7353" s="9">
        <v>26</v>
      </c>
      <c r="H7353" s="9">
        <v>3</v>
      </c>
      <c r="I7353" s="9">
        <v>5</v>
      </c>
      <c r="J7353" s="9">
        <v>-114.80999999999995</v>
      </c>
      <c r="K7353" s="9">
        <v>89.429999999999978</v>
      </c>
      <c r="L7353" s="9">
        <v>83.929999999999978</v>
      </c>
    </row>
    <row r="7354" spans="6:12">
      <c r="F7354" s="9">
        <v>7335</v>
      </c>
      <c r="G7354" s="9">
        <v>49</v>
      </c>
      <c r="H7354" s="9">
        <v>3</v>
      </c>
      <c r="I7354" s="9">
        <v>7</v>
      </c>
      <c r="J7354" s="9">
        <v>25.313000000000102</v>
      </c>
      <c r="K7354" s="9">
        <v>137.22300000000001</v>
      </c>
      <c r="L7354" s="9">
        <v>135.97300000000001</v>
      </c>
    </row>
    <row r="7355" spans="6:12">
      <c r="F7355" s="9">
        <v>7336</v>
      </c>
      <c r="G7355" s="9">
        <v>34</v>
      </c>
      <c r="H7355" s="9">
        <v>2</v>
      </c>
      <c r="I7355" s="9">
        <v>8</v>
      </c>
      <c r="J7355" s="9">
        <v>118.21199999999996</v>
      </c>
      <c r="K7355" s="9">
        <v>106.07199999999995</v>
      </c>
      <c r="L7355" s="9">
        <v>104.77199999999996</v>
      </c>
    </row>
    <row r="7356" spans="6:12">
      <c r="F7356" s="9">
        <v>7337</v>
      </c>
      <c r="G7356" s="9">
        <v>44</v>
      </c>
      <c r="H7356" s="9">
        <v>3</v>
      </c>
      <c r="I7356" s="9">
        <v>6</v>
      </c>
      <c r="J7356" s="9">
        <v>-48.255999999999915</v>
      </c>
      <c r="K7356" s="9">
        <v>107.80399999999997</v>
      </c>
      <c r="L7356" s="9">
        <v>105.40400000000005</v>
      </c>
    </row>
    <row r="7357" spans="6:12">
      <c r="F7357" s="9">
        <v>7338</v>
      </c>
      <c r="G7357" s="9">
        <v>53</v>
      </c>
      <c r="H7357" s="9">
        <v>2</v>
      </c>
      <c r="I7357" s="9">
        <v>9</v>
      </c>
      <c r="J7357" s="9">
        <v>177.77699999999996</v>
      </c>
      <c r="K7357" s="9">
        <v>117.14699999999993</v>
      </c>
      <c r="L7357" s="9">
        <v>119.09699999999998</v>
      </c>
    </row>
    <row r="7358" spans="6:12">
      <c r="F7358" s="9">
        <v>7339</v>
      </c>
      <c r="G7358" s="9">
        <v>55</v>
      </c>
      <c r="H7358" s="9">
        <v>1</v>
      </c>
      <c r="I7358" s="9">
        <v>9</v>
      </c>
      <c r="J7358" s="9">
        <v>193.22499999999985</v>
      </c>
      <c r="K7358" s="9">
        <v>45.874999999999858</v>
      </c>
      <c r="L7358" s="9">
        <v>49.92500000000004</v>
      </c>
    </row>
    <row r="7359" spans="6:12">
      <c r="F7359" s="9">
        <v>7340</v>
      </c>
      <c r="G7359" s="9">
        <v>38</v>
      </c>
      <c r="H7359" s="9">
        <v>1</v>
      </c>
      <c r="I7359" s="9">
        <v>7</v>
      </c>
      <c r="J7359" s="9">
        <v>136.68599999999998</v>
      </c>
      <c r="K7359" s="9">
        <v>79.805999999999969</v>
      </c>
      <c r="L7359" s="9">
        <v>80.506000000000043</v>
      </c>
    </row>
    <row r="7360" spans="6:12">
      <c r="F7360" s="9">
        <v>7341</v>
      </c>
      <c r="G7360" s="9">
        <v>32</v>
      </c>
      <c r="H7360" s="9">
        <v>1</v>
      </c>
      <c r="I7360" s="9">
        <v>8</v>
      </c>
      <c r="J7360" s="9">
        <v>148.35599999999997</v>
      </c>
      <c r="K7360" s="9">
        <v>50.735999999999976</v>
      </c>
      <c r="L7360" s="9">
        <v>50.935999999999993</v>
      </c>
    </row>
    <row r="7361" spans="6:12">
      <c r="F7361" s="9">
        <v>7342</v>
      </c>
      <c r="G7361" s="9">
        <v>50</v>
      </c>
      <c r="H7361" s="9">
        <v>3</v>
      </c>
      <c r="I7361" s="9">
        <v>4</v>
      </c>
      <c r="J7361" s="9">
        <v>-174.38</v>
      </c>
      <c r="K7361" s="9">
        <v>65.019999999999982</v>
      </c>
      <c r="L7361" s="9">
        <v>62.720000000000027</v>
      </c>
    </row>
    <row r="7362" spans="6:12">
      <c r="F7362" s="9">
        <v>7343</v>
      </c>
      <c r="G7362" s="9">
        <v>46</v>
      </c>
      <c r="H7362" s="9">
        <v>1</v>
      </c>
      <c r="I7362" s="9">
        <v>4</v>
      </c>
      <c r="J7362" s="9">
        <v>63.244000000000014</v>
      </c>
      <c r="K7362" s="9">
        <v>131.68399999999997</v>
      </c>
      <c r="L7362" s="9">
        <v>132.38400000000001</v>
      </c>
    </row>
    <row r="7363" spans="6:12">
      <c r="F7363" s="9">
        <v>7344</v>
      </c>
      <c r="G7363" s="9">
        <v>35</v>
      </c>
      <c r="H7363" s="9">
        <v>2</v>
      </c>
      <c r="I7363" s="9">
        <v>6</v>
      </c>
      <c r="J7363" s="9">
        <v>50.05499999999995</v>
      </c>
      <c r="K7363" s="9">
        <v>122.80499999999996</v>
      </c>
      <c r="L7363" s="9">
        <v>120.85499999999996</v>
      </c>
    </row>
    <row r="7364" spans="6:12">
      <c r="F7364" s="9">
        <v>7345</v>
      </c>
      <c r="G7364" s="9">
        <v>51</v>
      </c>
      <c r="H7364" s="9">
        <v>2</v>
      </c>
      <c r="I7364" s="9">
        <v>3</v>
      </c>
      <c r="J7364" s="9">
        <v>-91.926999999999936</v>
      </c>
      <c r="K7364" s="9">
        <v>103.66299999999995</v>
      </c>
      <c r="L7364" s="9">
        <v>102.91300000000007</v>
      </c>
    </row>
    <row r="7365" spans="6:12">
      <c r="F7365" s="9">
        <v>7346</v>
      </c>
      <c r="G7365" s="9">
        <v>43</v>
      </c>
      <c r="H7365" s="9">
        <v>2</v>
      </c>
      <c r="I7365" s="9">
        <v>8</v>
      </c>
      <c r="J7365" s="9">
        <v>124.89899999999997</v>
      </c>
      <c r="K7365" s="9">
        <v>109.96899999999994</v>
      </c>
      <c r="L7365" s="9">
        <v>110.01899999999998</v>
      </c>
    </row>
    <row r="7366" spans="6:12">
      <c r="F7366" s="9">
        <v>7347</v>
      </c>
      <c r="G7366" s="9">
        <v>29</v>
      </c>
      <c r="H7366" s="9">
        <v>3</v>
      </c>
      <c r="I7366" s="9">
        <v>8</v>
      </c>
      <c r="J7366" s="9">
        <v>53.637000000000057</v>
      </c>
      <c r="K7366" s="9">
        <v>129.14699999999993</v>
      </c>
      <c r="L7366" s="9">
        <v>125.29700000000003</v>
      </c>
    </row>
    <row r="7367" spans="6:12">
      <c r="F7367" s="9">
        <v>7348</v>
      </c>
      <c r="G7367" s="9">
        <v>52</v>
      </c>
      <c r="H7367" s="9">
        <v>3</v>
      </c>
      <c r="I7367" s="9">
        <v>9</v>
      </c>
      <c r="J7367" s="9">
        <v>126.01800000000003</v>
      </c>
      <c r="K7367" s="9">
        <v>151.79799999999994</v>
      </c>
      <c r="L7367" s="9">
        <v>151.79799999999994</v>
      </c>
    </row>
    <row r="7368" spans="6:12">
      <c r="F7368" s="9">
        <v>7349</v>
      </c>
      <c r="G7368" s="9">
        <v>26</v>
      </c>
      <c r="H7368" s="9">
        <v>3</v>
      </c>
      <c r="I7368" s="9">
        <v>5</v>
      </c>
      <c r="J7368" s="9">
        <v>-114.80999999999995</v>
      </c>
      <c r="K7368" s="9">
        <v>89.429999999999978</v>
      </c>
      <c r="L7368" s="9">
        <v>83.929999999999978</v>
      </c>
    </row>
    <row r="7369" spans="6:12">
      <c r="F7369" s="9">
        <v>7350</v>
      </c>
      <c r="G7369" s="9">
        <v>47</v>
      </c>
      <c r="H7369" s="9">
        <v>3</v>
      </c>
      <c r="I7369" s="9">
        <v>4</v>
      </c>
      <c r="J7369" s="9">
        <v>-185.08699999999999</v>
      </c>
      <c r="K7369" s="9">
        <v>55.242999999999995</v>
      </c>
      <c r="L7369" s="9">
        <v>52.493000000000052</v>
      </c>
    </row>
    <row r="7370" spans="6:12">
      <c r="F7370" s="9">
        <v>7351</v>
      </c>
      <c r="G7370" s="9">
        <v>37</v>
      </c>
      <c r="H7370" s="9">
        <v>2</v>
      </c>
      <c r="I7370" s="9">
        <v>7</v>
      </c>
      <c r="J7370" s="9">
        <v>88.828999999999979</v>
      </c>
      <c r="K7370" s="9">
        <v>118.35899999999998</v>
      </c>
      <c r="L7370" s="9">
        <v>117.10899999999998</v>
      </c>
    </row>
    <row r="7371" spans="6:12">
      <c r="F7371" s="9">
        <v>7352</v>
      </c>
      <c r="G7371" s="9">
        <v>50</v>
      </c>
      <c r="H7371" s="9">
        <v>3</v>
      </c>
      <c r="I7371" s="9">
        <v>3</v>
      </c>
      <c r="J7371" s="9">
        <v>-261.18999999999994</v>
      </c>
      <c r="K7371" s="9">
        <v>20.809999999999974</v>
      </c>
      <c r="L7371" s="9">
        <v>18.110000000000042</v>
      </c>
    </row>
    <row r="7372" spans="6:12">
      <c r="F7372" s="9">
        <v>7353</v>
      </c>
      <c r="G7372" s="9">
        <v>39</v>
      </c>
      <c r="H7372" s="9">
        <v>3</v>
      </c>
      <c r="I7372" s="9">
        <v>4</v>
      </c>
      <c r="J7372" s="9">
        <v>-201.75899999999996</v>
      </c>
      <c r="K7372" s="9">
        <v>41.050999999999959</v>
      </c>
      <c r="L7372" s="9">
        <v>37.101000000000028</v>
      </c>
    </row>
    <row r="7373" spans="6:12">
      <c r="F7373" s="9">
        <v>7354</v>
      </c>
      <c r="G7373" s="9">
        <v>30</v>
      </c>
      <c r="H7373" s="9">
        <v>1</v>
      </c>
      <c r="I7373" s="9">
        <v>5</v>
      </c>
      <c r="J7373" s="9">
        <v>94.250000000000014</v>
      </c>
      <c r="K7373" s="9">
        <v>125.04999999999998</v>
      </c>
      <c r="L7373" s="9">
        <v>123.75</v>
      </c>
    </row>
    <row r="7374" spans="6:12">
      <c r="F7374" s="9">
        <v>7355</v>
      </c>
      <c r="G7374" s="9">
        <v>40</v>
      </c>
      <c r="H7374" s="9">
        <v>3</v>
      </c>
      <c r="I7374" s="9">
        <v>8</v>
      </c>
      <c r="J7374" s="9">
        <v>51.580000000000098</v>
      </c>
      <c r="K7374" s="9">
        <v>123.67999999999995</v>
      </c>
      <c r="L7374" s="9">
        <v>121.48000000000008</v>
      </c>
    </row>
    <row r="7375" spans="6:12">
      <c r="F7375" s="9">
        <v>7356</v>
      </c>
      <c r="G7375" s="9">
        <v>48</v>
      </c>
      <c r="H7375" s="9">
        <v>1</v>
      </c>
      <c r="I7375" s="9">
        <v>8</v>
      </c>
      <c r="J7375" s="9">
        <v>164.32399999999996</v>
      </c>
      <c r="K7375" s="9">
        <v>61.744000000000014</v>
      </c>
      <c r="L7375" s="9">
        <v>64.344000000000008</v>
      </c>
    </row>
    <row r="7376" spans="6:12">
      <c r="F7376" s="9">
        <v>7357</v>
      </c>
      <c r="G7376" s="9">
        <v>20</v>
      </c>
      <c r="H7376" s="9">
        <v>1</v>
      </c>
      <c r="I7376" s="9">
        <v>7</v>
      </c>
      <c r="J7376" s="9">
        <v>172.28999999999994</v>
      </c>
      <c r="K7376" s="9">
        <v>120.98999999999995</v>
      </c>
      <c r="L7376" s="9">
        <v>118.99000000000001</v>
      </c>
    </row>
    <row r="7377" spans="6:12">
      <c r="F7377" s="9">
        <v>7358</v>
      </c>
      <c r="G7377" s="9">
        <v>28</v>
      </c>
      <c r="H7377" s="9">
        <v>2</v>
      </c>
      <c r="I7377" s="9">
        <v>5</v>
      </c>
      <c r="J7377" s="9">
        <v>10.080000000000013</v>
      </c>
      <c r="K7377" s="9">
        <v>127.59999999999998</v>
      </c>
      <c r="L7377" s="9">
        <v>124.19999999999997</v>
      </c>
    </row>
    <row r="7378" spans="6:12">
      <c r="F7378" s="9">
        <v>7359</v>
      </c>
      <c r="G7378" s="9">
        <v>41</v>
      </c>
      <c r="H7378" s="9">
        <v>2</v>
      </c>
      <c r="I7378" s="9">
        <v>7</v>
      </c>
      <c r="J7378" s="9">
        <v>92.316999999999979</v>
      </c>
      <c r="K7378" s="9">
        <v>120.60699999999994</v>
      </c>
      <c r="L7378" s="9">
        <v>119.95699999999999</v>
      </c>
    </row>
    <row r="7379" spans="6:12">
      <c r="F7379" s="9">
        <v>7360</v>
      </c>
      <c r="G7379" s="9">
        <v>37</v>
      </c>
      <c r="H7379" s="9">
        <v>1</v>
      </c>
      <c r="I7379" s="9">
        <v>8</v>
      </c>
      <c r="J7379" s="9">
        <v>145.92099999999994</v>
      </c>
      <c r="K7379" s="9">
        <v>46.750999999999976</v>
      </c>
      <c r="L7379" s="9">
        <v>47.700999999999993</v>
      </c>
    </row>
    <row r="7380" spans="6:12">
      <c r="F7380" s="9">
        <v>7361</v>
      </c>
      <c r="G7380" s="9">
        <v>41</v>
      </c>
      <c r="H7380" s="9">
        <v>2</v>
      </c>
      <c r="I7380" s="9">
        <v>6</v>
      </c>
      <c r="J7380" s="9">
        <v>53.630999999999972</v>
      </c>
      <c r="K7380" s="9">
        <v>124.52099999999994</v>
      </c>
      <c r="L7380" s="9">
        <v>123.47099999999998</v>
      </c>
    </row>
    <row r="7381" spans="6:12">
      <c r="F7381" s="9">
        <v>7362</v>
      </c>
      <c r="G7381" s="9">
        <v>46</v>
      </c>
      <c r="H7381" s="9">
        <v>3</v>
      </c>
      <c r="I7381" s="9">
        <v>7</v>
      </c>
      <c r="J7381" s="9">
        <v>15.36200000000008</v>
      </c>
      <c r="K7381" s="9">
        <v>128.20199999999994</v>
      </c>
      <c r="L7381" s="9">
        <v>126.50200000000001</v>
      </c>
    </row>
    <row r="7382" spans="6:12">
      <c r="F7382" s="9">
        <v>7363</v>
      </c>
      <c r="G7382" s="9">
        <v>48</v>
      </c>
      <c r="H7382" s="9">
        <v>2</v>
      </c>
      <c r="I7382" s="9">
        <v>9</v>
      </c>
      <c r="J7382" s="9">
        <v>157.83199999999997</v>
      </c>
      <c r="K7382" s="9">
        <v>98.751999999999981</v>
      </c>
      <c r="L7382" s="9">
        <v>99.951999999999998</v>
      </c>
    </row>
    <row r="7383" spans="6:12">
      <c r="F7383" s="9">
        <v>7364</v>
      </c>
      <c r="G7383" s="9">
        <v>54</v>
      </c>
      <c r="H7383" s="9">
        <v>3</v>
      </c>
      <c r="I7383" s="9">
        <v>6</v>
      </c>
      <c r="J7383" s="9">
        <v>-11.09599999999989</v>
      </c>
      <c r="K7383" s="9">
        <v>141.864</v>
      </c>
      <c r="L7383" s="9">
        <v>140.96400000000008</v>
      </c>
    </row>
    <row r="7384" spans="6:12">
      <c r="F7384" s="9">
        <v>7365</v>
      </c>
      <c r="G7384" s="9">
        <v>21</v>
      </c>
      <c r="H7384" s="9">
        <v>1</v>
      </c>
      <c r="I7384" s="9">
        <v>5</v>
      </c>
      <c r="J7384" s="9">
        <v>120.66500000000001</v>
      </c>
      <c r="K7384" s="9">
        <v>154.255</v>
      </c>
      <c r="L7384" s="9">
        <v>151.60499999999996</v>
      </c>
    </row>
    <row r="7385" spans="6:12">
      <c r="F7385" s="9">
        <v>7366</v>
      </c>
      <c r="G7385" s="9">
        <v>35</v>
      </c>
      <c r="H7385" s="9">
        <v>2</v>
      </c>
      <c r="I7385" s="9">
        <v>3</v>
      </c>
      <c r="J7385" s="9">
        <v>-122.77500000000001</v>
      </c>
      <c r="K7385" s="9">
        <v>77.774999999999977</v>
      </c>
      <c r="L7385" s="9">
        <v>74.624999999999972</v>
      </c>
    </row>
    <row r="7386" spans="6:12">
      <c r="F7386" s="9">
        <v>7367</v>
      </c>
      <c r="G7386" s="9">
        <v>34</v>
      </c>
      <c r="H7386" s="9">
        <v>2</v>
      </c>
      <c r="I7386" s="9">
        <v>4</v>
      </c>
      <c r="J7386" s="9">
        <v>-55.324000000000012</v>
      </c>
      <c r="K7386" s="9">
        <v>102.93599999999998</v>
      </c>
      <c r="L7386" s="9">
        <v>100.03599999999999</v>
      </c>
    </row>
    <row r="7387" spans="6:12">
      <c r="F7387" s="9">
        <v>7368</v>
      </c>
      <c r="G7387" s="9">
        <v>28</v>
      </c>
      <c r="H7387" s="9">
        <v>1</v>
      </c>
      <c r="I7387" s="9">
        <v>8</v>
      </c>
      <c r="J7387" s="9">
        <v>155.16399999999993</v>
      </c>
      <c r="K7387" s="9">
        <v>58.783999999999978</v>
      </c>
      <c r="L7387" s="9">
        <v>58.383999999999972</v>
      </c>
    </row>
    <row r="7388" spans="6:12">
      <c r="F7388" s="9">
        <v>7369</v>
      </c>
      <c r="G7388" s="9">
        <v>26</v>
      </c>
      <c r="H7388" s="9">
        <v>3</v>
      </c>
      <c r="I7388" s="9">
        <v>8</v>
      </c>
      <c r="J7388" s="9">
        <v>59.868000000000052</v>
      </c>
      <c r="K7388" s="9">
        <v>136.30799999999999</v>
      </c>
      <c r="L7388" s="9">
        <v>132.00799999999992</v>
      </c>
    </row>
    <row r="7389" spans="6:12">
      <c r="F7389" s="9">
        <v>7370</v>
      </c>
      <c r="G7389" s="9">
        <v>39</v>
      </c>
      <c r="H7389" s="9">
        <v>3</v>
      </c>
      <c r="I7389" s="9">
        <v>7</v>
      </c>
      <c r="J7389" s="9">
        <v>1.5930000000000746</v>
      </c>
      <c r="K7389" s="9">
        <v>116.60299999999995</v>
      </c>
      <c r="L7389" s="9">
        <v>113.85300000000001</v>
      </c>
    </row>
    <row r="7390" spans="6:12">
      <c r="F7390" s="9">
        <v>7371</v>
      </c>
      <c r="G7390" s="9">
        <v>47</v>
      </c>
      <c r="H7390" s="9">
        <v>1</v>
      </c>
      <c r="I7390" s="9">
        <v>9</v>
      </c>
      <c r="J7390" s="9">
        <v>161.43299999999994</v>
      </c>
      <c r="K7390" s="9">
        <v>16.562999999999988</v>
      </c>
      <c r="L7390" s="9">
        <v>19.413000000000068</v>
      </c>
    </row>
    <row r="7391" spans="6:12">
      <c r="F7391" s="9">
        <v>7372</v>
      </c>
      <c r="G7391" s="9">
        <v>35</v>
      </c>
      <c r="H7391" s="9">
        <v>1</v>
      </c>
      <c r="I7391" s="9">
        <v>7</v>
      </c>
      <c r="J7391" s="9">
        <v>136.54499999999996</v>
      </c>
      <c r="K7391" s="9">
        <v>80.59499999999997</v>
      </c>
      <c r="L7391" s="9">
        <v>80.84499999999997</v>
      </c>
    </row>
    <row r="7392" spans="6:12">
      <c r="F7392" s="9">
        <v>7373</v>
      </c>
      <c r="G7392" s="9">
        <v>54</v>
      </c>
      <c r="H7392" s="9">
        <v>1</v>
      </c>
      <c r="I7392" s="9">
        <v>7</v>
      </c>
      <c r="J7392" s="9">
        <v>178.47799999999989</v>
      </c>
      <c r="K7392" s="9">
        <v>116.63799999999995</v>
      </c>
      <c r="L7392" s="9">
        <v>119.73800000000006</v>
      </c>
    </row>
    <row r="7393" spans="6:12">
      <c r="F7393" s="9">
        <v>7374</v>
      </c>
      <c r="G7393" s="9">
        <v>47</v>
      </c>
      <c r="H7393" s="9">
        <v>2</v>
      </c>
      <c r="I7393" s="9">
        <v>7</v>
      </c>
      <c r="J7393" s="9">
        <v>105.64899999999997</v>
      </c>
      <c r="K7393" s="9">
        <v>132.07899999999992</v>
      </c>
      <c r="L7393" s="9">
        <v>132.32900000000001</v>
      </c>
    </row>
    <row r="7394" spans="6:12">
      <c r="F7394" s="9">
        <v>7375</v>
      </c>
      <c r="G7394" s="9">
        <v>40</v>
      </c>
      <c r="H7394" s="9">
        <v>2</v>
      </c>
      <c r="I7394" s="9">
        <v>9</v>
      </c>
      <c r="J7394" s="9">
        <v>139.95999999999992</v>
      </c>
      <c r="K7394" s="9">
        <v>83.359999999999957</v>
      </c>
      <c r="L7394" s="9">
        <v>83.360000000000014</v>
      </c>
    </row>
    <row r="7395" spans="6:12">
      <c r="F7395" s="9">
        <v>7376</v>
      </c>
      <c r="G7395" s="9">
        <v>20</v>
      </c>
      <c r="H7395" s="9">
        <v>2</v>
      </c>
      <c r="I7395" s="9">
        <v>6</v>
      </c>
      <c r="J7395" s="9">
        <v>83.639999999999958</v>
      </c>
      <c r="K7395" s="9">
        <v>161.03999999999994</v>
      </c>
      <c r="L7395" s="9">
        <v>156.84</v>
      </c>
    </row>
    <row r="7396" spans="6:12">
      <c r="F7396" s="9">
        <v>7377</v>
      </c>
      <c r="G7396" s="9">
        <v>31</v>
      </c>
      <c r="H7396" s="9">
        <v>1</v>
      </c>
      <c r="I7396" s="9">
        <v>4</v>
      </c>
      <c r="J7396" s="9">
        <v>54.709000000000003</v>
      </c>
      <c r="K7396" s="9">
        <v>127.79899999999998</v>
      </c>
      <c r="L7396" s="9">
        <v>126.24900000000002</v>
      </c>
    </row>
    <row r="7397" spans="6:12">
      <c r="F7397" s="9">
        <v>7378</v>
      </c>
      <c r="G7397" s="9">
        <v>24</v>
      </c>
      <c r="H7397" s="9">
        <v>2</v>
      </c>
      <c r="I7397" s="9">
        <v>6</v>
      </c>
      <c r="J7397" s="9">
        <v>68.743999999999943</v>
      </c>
      <c r="K7397" s="9">
        <v>144.904</v>
      </c>
      <c r="L7397" s="9">
        <v>141.30400000000003</v>
      </c>
    </row>
    <row r="7398" spans="6:12">
      <c r="F7398" s="9">
        <v>7379</v>
      </c>
      <c r="G7398" s="9">
        <v>30</v>
      </c>
      <c r="H7398" s="9">
        <v>3</v>
      </c>
      <c r="I7398" s="9">
        <v>7</v>
      </c>
      <c r="J7398" s="9">
        <v>3.3300000000000409</v>
      </c>
      <c r="K7398" s="9">
        <v>121.13</v>
      </c>
      <c r="L7398" s="9">
        <v>117.03000000000003</v>
      </c>
    </row>
    <row r="7399" spans="6:12">
      <c r="F7399" s="9">
        <v>7380</v>
      </c>
      <c r="G7399" s="9">
        <v>35</v>
      </c>
      <c r="H7399" s="9">
        <v>3</v>
      </c>
      <c r="I7399" s="9">
        <v>5</v>
      </c>
      <c r="J7399" s="9">
        <v>-126.37499999999989</v>
      </c>
      <c r="K7399" s="9">
        <v>75.07499999999996</v>
      </c>
      <c r="L7399" s="9">
        <v>70.924999999999983</v>
      </c>
    </row>
    <row r="7400" spans="6:12">
      <c r="F7400" s="9">
        <v>7381</v>
      </c>
      <c r="G7400" s="9">
        <v>28</v>
      </c>
      <c r="H7400" s="9">
        <v>1</v>
      </c>
      <c r="I7400" s="9">
        <v>3</v>
      </c>
      <c r="J7400" s="9">
        <v>12.873999999999988</v>
      </c>
      <c r="K7400" s="9">
        <v>129.49400000000003</v>
      </c>
      <c r="L7400" s="9">
        <v>127.09399999999999</v>
      </c>
    </row>
    <row r="7401" spans="6:12">
      <c r="F7401" s="9">
        <v>7382</v>
      </c>
      <c r="G7401" s="9">
        <v>22</v>
      </c>
      <c r="H7401" s="9">
        <v>3</v>
      </c>
      <c r="I7401" s="9">
        <v>5</v>
      </c>
      <c r="J7401" s="9">
        <v>-102.64999999999998</v>
      </c>
      <c r="K7401" s="9">
        <v>102.82999999999996</v>
      </c>
      <c r="L7401" s="9">
        <v>96.72999999999999</v>
      </c>
    </row>
    <row r="7402" spans="6:12">
      <c r="F7402" s="9">
        <v>7383</v>
      </c>
      <c r="G7402" s="9">
        <v>21</v>
      </c>
      <c r="H7402" s="9">
        <v>1</v>
      </c>
      <c r="I7402" s="9">
        <v>3</v>
      </c>
      <c r="J7402" s="9">
        <v>35.392999999999986</v>
      </c>
      <c r="K7402" s="9">
        <v>154.18299999999999</v>
      </c>
      <c r="L7402" s="9">
        <v>150.733</v>
      </c>
    </row>
    <row r="7403" spans="6:12">
      <c r="F7403" s="9">
        <v>7384</v>
      </c>
      <c r="G7403" s="9">
        <v>47</v>
      </c>
      <c r="H7403" s="9">
        <v>2</v>
      </c>
      <c r="I7403" s="9">
        <v>4</v>
      </c>
      <c r="J7403" s="9">
        <v>-38.956999999999965</v>
      </c>
      <c r="K7403" s="9">
        <v>115.273</v>
      </c>
      <c r="L7403" s="9">
        <v>114.32300000000004</v>
      </c>
    </row>
    <row r="7404" spans="6:12">
      <c r="F7404" s="9">
        <v>7385</v>
      </c>
      <c r="G7404" s="9">
        <v>36</v>
      </c>
      <c r="H7404" s="9">
        <v>3</v>
      </c>
      <c r="I7404" s="9">
        <v>5</v>
      </c>
      <c r="J7404" s="9">
        <v>-126.30999999999995</v>
      </c>
      <c r="K7404" s="9">
        <v>74.829999999999956</v>
      </c>
      <c r="L7404" s="9">
        <v>70.830000000000013</v>
      </c>
    </row>
    <row r="7405" spans="6:12">
      <c r="F7405" s="9">
        <v>7386</v>
      </c>
      <c r="G7405" s="9">
        <v>35</v>
      </c>
      <c r="H7405" s="9">
        <v>2</v>
      </c>
      <c r="I7405" s="9">
        <v>6</v>
      </c>
      <c r="J7405" s="9">
        <v>50.05499999999995</v>
      </c>
      <c r="K7405" s="9">
        <v>122.80499999999996</v>
      </c>
      <c r="L7405" s="9">
        <v>120.85499999999996</v>
      </c>
    </row>
    <row r="7406" spans="6:12">
      <c r="F7406" s="9">
        <v>7387</v>
      </c>
      <c r="G7406" s="9">
        <v>30</v>
      </c>
      <c r="H7406" s="9">
        <v>3</v>
      </c>
      <c r="I7406" s="9">
        <v>5</v>
      </c>
      <c r="J7406" s="9">
        <v>-122.64999999999992</v>
      </c>
      <c r="K7406" s="9">
        <v>80.349999999999994</v>
      </c>
      <c r="L7406" s="9">
        <v>75.450000000000017</v>
      </c>
    </row>
    <row r="7407" spans="6:12">
      <c r="F7407" s="9">
        <v>7388</v>
      </c>
      <c r="G7407" s="9">
        <v>22</v>
      </c>
      <c r="H7407" s="9">
        <v>3</v>
      </c>
      <c r="I7407" s="9">
        <v>8</v>
      </c>
      <c r="J7407" s="9">
        <v>71.95599999999996</v>
      </c>
      <c r="K7407" s="9">
        <v>149.63599999999991</v>
      </c>
      <c r="L7407" s="9">
        <v>144.73599999999993</v>
      </c>
    </row>
    <row r="7408" spans="6:12">
      <c r="F7408" s="9">
        <v>7389</v>
      </c>
      <c r="G7408" s="9">
        <v>37</v>
      </c>
      <c r="H7408" s="9">
        <v>2</v>
      </c>
      <c r="I7408" s="9">
        <v>9</v>
      </c>
      <c r="J7408" s="9">
        <v>137.71299999999994</v>
      </c>
      <c r="K7408" s="9">
        <v>82.043000000000006</v>
      </c>
      <c r="L7408" s="9">
        <v>81.592999999999961</v>
      </c>
    </row>
    <row r="7409" spans="6:12">
      <c r="F7409" s="9">
        <v>7390</v>
      </c>
      <c r="G7409" s="9">
        <v>49</v>
      </c>
      <c r="H7409" s="9">
        <v>1</v>
      </c>
      <c r="I7409" s="9">
        <v>5</v>
      </c>
      <c r="J7409" s="9">
        <v>110.30500000000006</v>
      </c>
      <c r="K7409" s="9">
        <v>135.21500000000006</v>
      </c>
      <c r="L7409" s="9">
        <v>136.76500000000001</v>
      </c>
    </row>
    <row r="7410" spans="6:12">
      <c r="F7410" s="9">
        <v>7391</v>
      </c>
      <c r="G7410" s="9">
        <v>40</v>
      </c>
      <c r="H7410" s="9">
        <v>1</v>
      </c>
      <c r="I7410" s="9">
        <v>6</v>
      </c>
      <c r="J7410" s="9">
        <v>119.07999999999996</v>
      </c>
      <c r="K7410" s="9">
        <v>104.17999999999995</v>
      </c>
      <c r="L7410" s="9">
        <v>104.78</v>
      </c>
    </row>
    <row r="7411" spans="6:12">
      <c r="F7411" s="9">
        <v>7392</v>
      </c>
      <c r="G7411" s="9">
        <v>44</v>
      </c>
      <c r="H7411" s="9">
        <v>2</v>
      </c>
      <c r="I7411" s="9">
        <v>6</v>
      </c>
      <c r="J7411" s="9">
        <v>59.063999999999965</v>
      </c>
      <c r="K7411" s="9">
        <v>129.02399999999994</v>
      </c>
      <c r="L7411" s="9">
        <v>128.42399999999998</v>
      </c>
    </row>
    <row r="7412" spans="6:12">
      <c r="F7412" s="9">
        <v>7393</v>
      </c>
      <c r="G7412" s="9">
        <v>27</v>
      </c>
      <c r="H7412" s="9">
        <v>2</v>
      </c>
      <c r="I7412" s="9">
        <v>8</v>
      </c>
      <c r="J7412" s="9">
        <v>128.13099999999997</v>
      </c>
      <c r="K7412" s="9">
        <v>118.16099999999994</v>
      </c>
      <c r="L7412" s="9">
        <v>115.81099999999998</v>
      </c>
    </row>
    <row r="7413" spans="6:12">
      <c r="F7413" s="9">
        <v>7394</v>
      </c>
      <c r="G7413" s="9">
        <v>45</v>
      </c>
      <c r="H7413" s="9">
        <v>3</v>
      </c>
      <c r="I7413" s="9">
        <v>8</v>
      </c>
      <c r="J7413" s="9">
        <v>61.445000000000107</v>
      </c>
      <c r="K7413" s="9">
        <v>131.99499999999995</v>
      </c>
      <c r="L7413" s="9">
        <v>130.54500000000002</v>
      </c>
    </row>
    <row r="7414" spans="6:12">
      <c r="F7414" s="9">
        <v>7395</v>
      </c>
      <c r="G7414" s="9">
        <v>19</v>
      </c>
      <c r="H7414" s="9">
        <v>3</v>
      </c>
      <c r="I7414" s="9">
        <v>9</v>
      </c>
      <c r="J7414" s="9">
        <v>123.08100000000002</v>
      </c>
      <c r="K7414" s="9">
        <v>159.09100000000001</v>
      </c>
      <c r="L7414" s="9">
        <v>154.14100000000008</v>
      </c>
    </row>
    <row r="7415" spans="6:12">
      <c r="F7415" s="9">
        <v>7396</v>
      </c>
      <c r="G7415" s="9">
        <v>42</v>
      </c>
      <c r="H7415" s="9">
        <v>1</v>
      </c>
      <c r="I7415" s="9">
        <v>8</v>
      </c>
      <c r="J7415" s="9">
        <v>150.23599999999999</v>
      </c>
      <c r="K7415" s="9">
        <v>49.515999999999963</v>
      </c>
      <c r="L7415" s="9">
        <v>51.21599999999998</v>
      </c>
    </row>
    <row r="7416" spans="6:12">
      <c r="F7416" s="9">
        <v>7397</v>
      </c>
      <c r="G7416" s="9">
        <v>47</v>
      </c>
      <c r="H7416" s="9">
        <v>3</v>
      </c>
      <c r="I7416" s="9">
        <v>8</v>
      </c>
      <c r="J7416" s="9">
        <v>67.281000000000063</v>
      </c>
      <c r="K7416" s="9">
        <v>137.2109999999999</v>
      </c>
      <c r="L7416" s="9">
        <v>136.06100000000004</v>
      </c>
    </row>
    <row r="7417" spans="6:12">
      <c r="F7417" s="9">
        <v>7398</v>
      </c>
      <c r="G7417" s="9">
        <v>39</v>
      </c>
      <c r="H7417" s="9">
        <v>3</v>
      </c>
      <c r="I7417" s="9">
        <v>7</v>
      </c>
      <c r="J7417" s="9">
        <v>1.5930000000000746</v>
      </c>
      <c r="K7417" s="9">
        <v>116.60299999999995</v>
      </c>
      <c r="L7417" s="9">
        <v>113.85300000000001</v>
      </c>
    </row>
    <row r="7418" spans="6:12">
      <c r="F7418" s="9">
        <v>7399</v>
      </c>
      <c r="G7418" s="9">
        <v>33</v>
      </c>
      <c r="H7418" s="9">
        <v>2</v>
      </c>
      <c r="I7418" s="9">
        <v>7</v>
      </c>
      <c r="J7418" s="9">
        <v>89.660999999999973</v>
      </c>
      <c r="K7418" s="9">
        <v>120.43099999999995</v>
      </c>
      <c r="L7418" s="9">
        <v>118.58099999999996</v>
      </c>
    </row>
    <row r="7419" spans="6:12">
      <c r="F7419" s="9">
        <v>7400</v>
      </c>
      <c r="G7419" s="9">
        <v>35</v>
      </c>
      <c r="H7419" s="9">
        <v>2</v>
      </c>
      <c r="I7419" s="9">
        <v>6</v>
      </c>
      <c r="J7419" s="9">
        <v>50.05499999999995</v>
      </c>
      <c r="K7419" s="9">
        <v>122.80499999999996</v>
      </c>
      <c r="L7419" s="9">
        <v>120.85499999999996</v>
      </c>
    </row>
    <row r="7420" spans="6:12">
      <c r="F7420" s="9">
        <v>7401</v>
      </c>
      <c r="G7420" s="9">
        <v>52</v>
      </c>
      <c r="H7420" s="9">
        <v>1</v>
      </c>
      <c r="I7420" s="9">
        <v>8</v>
      </c>
      <c r="J7420" s="9">
        <v>179.1159999999999</v>
      </c>
      <c r="K7420" s="9">
        <v>75.295999999999964</v>
      </c>
      <c r="L7420" s="9">
        <v>78.495999999999981</v>
      </c>
    </row>
    <row r="7421" spans="6:12">
      <c r="F7421" s="9">
        <v>7402</v>
      </c>
      <c r="G7421" s="9">
        <v>52</v>
      </c>
      <c r="H7421" s="9">
        <v>3</v>
      </c>
      <c r="I7421" s="9">
        <v>4</v>
      </c>
      <c r="J7421" s="9">
        <v>-165.89199999999994</v>
      </c>
      <c r="K7421" s="9">
        <v>72.888000000000005</v>
      </c>
      <c r="L7421" s="9">
        <v>70.888000000000005</v>
      </c>
    </row>
    <row r="7422" spans="6:12">
      <c r="F7422" s="9">
        <v>7403</v>
      </c>
      <c r="G7422" s="9">
        <v>46</v>
      </c>
      <c r="H7422" s="9">
        <v>1</v>
      </c>
      <c r="I7422" s="9">
        <v>5</v>
      </c>
      <c r="J7422" s="9">
        <v>101.29000000000003</v>
      </c>
      <c r="K7422" s="9">
        <v>127.12999999999998</v>
      </c>
      <c r="L7422" s="9">
        <v>128.22999999999999</v>
      </c>
    </row>
    <row r="7423" spans="6:12">
      <c r="F7423" s="9">
        <v>7404</v>
      </c>
      <c r="G7423" s="9">
        <v>19</v>
      </c>
      <c r="H7423" s="9">
        <v>2</v>
      </c>
      <c r="I7423" s="9">
        <v>3</v>
      </c>
      <c r="J7423" s="9">
        <v>-84.502999999999986</v>
      </c>
      <c r="K7423" s="9">
        <v>121.00699999999996</v>
      </c>
      <c r="L7423" s="9">
        <v>115.45700000000001</v>
      </c>
    </row>
    <row r="7424" spans="6:12">
      <c r="F7424" s="9">
        <v>7405</v>
      </c>
      <c r="G7424" s="9">
        <v>39</v>
      </c>
      <c r="H7424" s="9">
        <v>1</v>
      </c>
      <c r="I7424" s="9">
        <v>9</v>
      </c>
      <c r="J7424" s="9">
        <v>146.92099999999988</v>
      </c>
      <c r="K7424" s="9">
        <v>4.5309999999999491</v>
      </c>
      <c r="L7424" s="9">
        <v>6.1809999999999832</v>
      </c>
    </row>
    <row r="7425" spans="6:12">
      <c r="F7425" s="9">
        <v>7406</v>
      </c>
      <c r="G7425" s="9">
        <v>29</v>
      </c>
      <c r="H7425" s="9">
        <v>2</v>
      </c>
      <c r="I7425" s="9">
        <v>3</v>
      </c>
      <c r="J7425" s="9">
        <v>-116.52300000000002</v>
      </c>
      <c r="K7425" s="9">
        <v>85.886999999999972</v>
      </c>
      <c r="L7425" s="9">
        <v>81.837000000000018</v>
      </c>
    </row>
    <row r="7426" spans="6:12">
      <c r="F7426" s="9">
        <v>7407</v>
      </c>
      <c r="G7426" s="9">
        <v>53</v>
      </c>
      <c r="H7426" s="9">
        <v>3</v>
      </c>
      <c r="I7426" s="9">
        <v>6</v>
      </c>
      <c r="J7426" s="9">
        <v>-16.026999999999873</v>
      </c>
      <c r="K7426" s="9">
        <v>137.24299999999994</v>
      </c>
      <c r="L7426" s="9">
        <v>136.19300000000004</v>
      </c>
    </row>
    <row r="7427" spans="6:12">
      <c r="F7427" s="9">
        <v>7408</v>
      </c>
      <c r="G7427" s="9">
        <v>43</v>
      </c>
      <c r="H7427" s="9">
        <v>1</v>
      </c>
      <c r="I7427" s="9">
        <v>5</v>
      </c>
      <c r="J7427" s="9">
        <v>94.705000000000013</v>
      </c>
      <c r="K7427" s="9">
        <v>121.47499999999997</v>
      </c>
      <c r="L7427" s="9">
        <v>122.125</v>
      </c>
    </row>
    <row r="7428" spans="6:12">
      <c r="F7428" s="9">
        <v>7409</v>
      </c>
      <c r="G7428" s="9">
        <v>47</v>
      </c>
      <c r="H7428" s="9">
        <v>1</v>
      </c>
      <c r="I7428" s="9">
        <v>3</v>
      </c>
      <c r="J7428" s="9">
        <v>18.441000000000017</v>
      </c>
      <c r="K7428" s="9">
        <v>129.17099999999999</v>
      </c>
      <c r="L7428" s="9">
        <v>129.62100000000007</v>
      </c>
    </row>
    <row r="7429" spans="6:12">
      <c r="F7429" s="9">
        <v>7410</v>
      </c>
      <c r="G7429" s="9">
        <v>30</v>
      </c>
      <c r="H7429" s="9">
        <v>1</v>
      </c>
      <c r="I7429" s="9">
        <v>6</v>
      </c>
      <c r="J7429" s="9">
        <v>122.71999999999996</v>
      </c>
      <c r="K7429" s="9">
        <v>110.91999999999997</v>
      </c>
      <c r="L7429" s="9">
        <v>110.02</v>
      </c>
    </row>
    <row r="7430" spans="6:12">
      <c r="F7430" s="9">
        <v>7411</v>
      </c>
      <c r="G7430" s="9">
        <v>26</v>
      </c>
      <c r="H7430" s="9">
        <v>2</v>
      </c>
      <c r="I7430" s="9">
        <v>4</v>
      </c>
      <c r="J7430" s="9">
        <v>-42.71599999999998</v>
      </c>
      <c r="K7430" s="9">
        <v>118.02399999999997</v>
      </c>
      <c r="L7430" s="9">
        <v>113.92399999999998</v>
      </c>
    </row>
    <row r="7431" spans="6:12">
      <c r="F7431" s="9">
        <v>7412</v>
      </c>
      <c r="G7431" s="9">
        <v>19</v>
      </c>
      <c r="H7431" s="9">
        <v>2</v>
      </c>
      <c r="I7431" s="9">
        <v>8</v>
      </c>
      <c r="J7431" s="9">
        <v>155.66699999999997</v>
      </c>
      <c r="K7431" s="9">
        <v>148.17699999999996</v>
      </c>
      <c r="L7431" s="9">
        <v>144.62700000000001</v>
      </c>
    </row>
    <row r="7432" spans="6:12">
      <c r="F7432" s="9">
        <v>7413</v>
      </c>
      <c r="G7432" s="9">
        <v>41</v>
      </c>
      <c r="H7432" s="9">
        <v>3</v>
      </c>
      <c r="I7432" s="9">
        <v>5</v>
      </c>
      <c r="J7432" s="9">
        <v>-121.93499999999995</v>
      </c>
      <c r="K7432" s="9">
        <v>77.654999999999916</v>
      </c>
      <c r="L7432" s="9">
        <v>74.404999999999973</v>
      </c>
    </row>
    <row r="7433" spans="6:12">
      <c r="F7433" s="9">
        <v>7414</v>
      </c>
      <c r="G7433" s="9">
        <v>54</v>
      </c>
      <c r="H7433" s="9">
        <v>3</v>
      </c>
      <c r="I7433" s="9">
        <v>6</v>
      </c>
      <c r="J7433" s="9">
        <v>-11.09599999999989</v>
      </c>
      <c r="K7433" s="9">
        <v>141.864</v>
      </c>
      <c r="L7433" s="9">
        <v>140.96400000000008</v>
      </c>
    </row>
    <row r="7434" spans="6:12">
      <c r="F7434" s="9">
        <v>7415</v>
      </c>
      <c r="G7434" s="9">
        <v>49</v>
      </c>
      <c r="H7434" s="9">
        <v>1</v>
      </c>
      <c r="I7434" s="9">
        <v>3</v>
      </c>
      <c r="J7434" s="9">
        <v>24.697000000000031</v>
      </c>
      <c r="K7434" s="9">
        <v>134.80700000000007</v>
      </c>
      <c r="L7434" s="9">
        <v>135.55700000000002</v>
      </c>
    </row>
    <row r="7435" spans="6:12">
      <c r="F7435" s="9">
        <v>7416</v>
      </c>
      <c r="G7435" s="9">
        <v>50</v>
      </c>
      <c r="H7435" s="9">
        <v>3</v>
      </c>
      <c r="I7435" s="9">
        <v>9</v>
      </c>
      <c r="J7435" s="9">
        <v>117.46999999999997</v>
      </c>
      <c r="K7435" s="9">
        <v>143.86999999999995</v>
      </c>
      <c r="L7435" s="9">
        <v>143.57</v>
      </c>
    </row>
    <row r="7436" spans="6:12">
      <c r="F7436" s="9">
        <v>7417</v>
      </c>
      <c r="G7436" s="9">
        <v>43</v>
      </c>
      <c r="H7436" s="9">
        <v>1</v>
      </c>
      <c r="I7436" s="9">
        <v>7</v>
      </c>
      <c r="J7436" s="9">
        <v>142.32099999999997</v>
      </c>
      <c r="K7436" s="9">
        <v>83.890999999999963</v>
      </c>
      <c r="L7436" s="9">
        <v>85.341000000000008</v>
      </c>
    </row>
    <row r="7437" spans="6:12">
      <c r="F7437" s="9">
        <v>7418</v>
      </c>
      <c r="G7437" s="9">
        <v>51</v>
      </c>
      <c r="H7437" s="9">
        <v>3</v>
      </c>
      <c r="I7437" s="9">
        <v>4</v>
      </c>
      <c r="J7437" s="9">
        <v>-170.2709999999999</v>
      </c>
      <c r="K7437" s="9">
        <v>68.81899999999996</v>
      </c>
      <c r="L7437" s="9">
        <v>66.669000000000096</v>
      </c>
    </row>
    <row r="7438" spans="6:12">
      <c r="F7438" s="9">
        <v>7419</v>
      </c>
      <c r="G7438" s="9">
        <v>20</v>
      </c>
      <c r="H7438" s="9">
        <v>1</v>
      </c>
      <c r="I7438" s="9">
        <v>9</v>
      </c>
      <c r="J7438" s="9">
        <v>181.70999999999992</v>
      </c>
      <c r="K7438" s="9">
        <v>45.210000000000008</v>
      </c>
      <c r="L7438" s="9">
        <v>44.010000000000019</v>
      </c>
    </row>
    <row r="7439" spans="6:12">
      <c r="F7439" s="9">
        <v>7420</v>
      </c>
      <c r="G7439" s="9">
        <v>22</v>
      </c>
      <c r="H7439" s="9">
        <v>2</v>
      </c>
      <c r="I7439" s="9">
        <v>5</v>
      </c>
      <c r="J7439" s="9">
        <v>27.599999999999994</v>
      </c>
      <c r="K7439" s="9">
        <v>146.97999999999996</v>
      </c>
      <c r="L7439" s="9">
        <v>142.67999999999995</v>
      </c>
    </row>
    <row r="7440" spans="6:12">
      <c r="F7440" s="9">
        <v>7421</v>
      </c>
      <c r="G7440" s="9">
        <v>53</v>
      </c>
      <c r="H7440" s="9">
        <v>2</v>
      </c>
      <c r="I7440" s="9">
        <v>8</v>
      </c>
      <c r="J7440" s="9">
        <v>157.97900000000001</v>
      </c>
      <c r="K7440" s="9">
        <v>139.94899999999996</v>
      </c>
      <c r="L7440" s="9">
        <v>141.499</v>
      </c>
    </row>
    <row r="7441" spans="6:12">
      <c r="F7441" s="9">
        <v>7422</v>
      </c>
      <c r="G7441" s="9">
        <v>36</v>
      </c>
      <c r="H7441" s="9">
        <v>3</v>
      </c>
      <c r="I7441" s="9">
        <v>6</v>
      </c>
      <c r="J7441" s="9">
        <v>-58.543999999999983</v>
      </c>
      <c r="K7441" s="9">
        <v>99.995999999999981</v>
      </c>
      <c r="L7441" s="9">
        <v>96.396000000000015</v>
      </c>
    </row>
    <row r="7442" spans="6:12">
      <c r="F7442" s="9">
        <v>7423</v>
      </c>
      <c r="G7442" s="9">
        <v>36</v>
      </c>
      <c r="H7442" s="9">
        <v>2</v>
      </c>
      <c r="I7442" s="9">
        <v>9</v>
      </c>
      <c r="J7442" s="9">
        <v>137.50399999999993</v>
      </c>
      <c r="K7442" s="9">
        <v>82.143999999999949</v>
      </c>
      <c r="L7442" s="9">
        <v>81.54400000000004</v>
      </c>
    </row>
    <row r="7443" spans="6:12">
      <c r="F7443" s="9">
        <v>7424</v>
      </c>
      <c r="G7443" s="9">
        <v>44</v>
      </c>
      <c r="H7443" s="9">
        <v>1</v>
      </c>
      <c r="I7443" s="9">
        <v>5</v>
      </c>
      <c r="J7443" s="9">
        <v>96.630000000000024</v>
      </c>
      <c r="K7443" s="9">
        <v>123.08999999999997</v>
      </c>
      <c r="L7443" s="9">
        <v>123.88999999999999</v>
      </c>
    </row>
    <row r="7444" spans="6:12">
      <c r="F7444" s="9">
        <v>7425</v>
      </c>
      <c r="G7444" s="9">
        <v>45</v>
      </c>
      <c r="H7444" s="9">
        <v>3</v>
      </c>
      <c r="I7444" s="9">
        <v>5</v>
      </c>
      <c r="J7444" s="9">
        <v>-113.57499999999987</v>
      </c>
      <c r="K7444" s="9">
        <v>84.77499999999992</v>
      </c>
      <c r="L7444" s="9">
        <v>82.125</v>
      </c>
    </row>
    <row r="7445" spans="6:12">
      <c r="F7445" s="9">
        <v>7426</v>
      </c>
      <c r="G7445" s="9">
        <v>44</v>
      </c>
      <c r="H7445" s="9">
        <v>3</v>
      </c>
      <c r="I7445" s="9">
        <v>5</v>
      </c>
      <c r="J7445" s="9">
        <v>-116.06999999999988</v>
      </c>
      <c r="K7445" s="9">
        <v>82.589999999999918</v>
      </c>
      <c r="L7445" s="9">
        <v>79.789999999999964</v>
      </c>
    </row>
    <row r="7446" spans="6:12">
      <c r="F7446" s="9">
        <v>7427</v>
      </c>
      <c r="G7446" s="9">
        <v>23</v>
      </c>
      <c r="H7446" s="9">
        <v>3</v>
      </c>
      <c r="I7446" s="9">
        <v>4</v>
      </c>
      <c r="J7446" s="9">
        <v>-183.26299999999998</v>
      </c>
      <c r="K7446" s="9">
        <v>64.506999999999948</v>
      </c>
      <c r="L7446" s="9">
        <v>58.156999999999982</v>
      </c>
    </row>
    <row r="7447" spans="6:12">
      <c r="F7447" s="9">
        <v>7428</v>
      </c>
      <c r="G7447" s="9">
        <v>45</v>
      </c>
      <c r="H7447" s="9">
        <v>3</v>
      </c>
      <c r="I7447" s="9">
        <v>7</v>
      </c>
      <c r="J7447" s="9">
        <v>12.585000000000036</v>
      </c>
      <c r="K7447" s="9">
        <v>125.7349999999999</v>
      </c>
      <c r="L7447" s="9">
        <v>123.88499999999999</v>
      </c>
    </row>
    <row r="7448" spans="6:12">
      <c r="F7448" s="9">
        <v>7429</v>
      </c>
      <c r="G7448" s="9">
        <v>37</v>
      </c>
      <c r="H7448" s="9">
        <v>1</v>
      </c>
      <c r="I7448" s="9">
        <v>3</v>
      </c>
      <c r="J7448" s="9">
        <v>3.3610000000000042</v>
      </c>
      <c r="K7448" s="9">
        <v>117.191</v>
      </c>
      <c r="L7448" s="9">
        <v>116.14100000000002</v>
      </c>
    </row>
    <row r="7449" spans="6:12">
      <c r="F7449" s="9">
        <v>7430</v>
      </c>
      <c r="G7449" s="9">
        <v>29</v>
      </c>
      <c r="H7449" s="9">
        <v>1</v>
      </c>
      <c r="I7449" s="9">
        <v>3</v>
      </c>
      <c r="J7449" s="9">
        <v>10.736999999999995</v>
      </c>
      <c r="K7449" s="9">
        <v>127.047</v>
      </c>
      <c r="L7449" s="9">
        <v>124.79700000000003</v>
      </c>
    </row>
    <row r="7450" spans="6:12">
      <c r="F7450" s="9">
        <v>7431</v>
      </c>
      <c r="G7450" s="9">
        <v>45</v>
      </c>
      <c r="H7450" s="9">
        <v>2</v>
      </c>
      <c r="I7450" s="9">
        <v>4</v>
      </c>
      <c r="J7450" s="9">
        <v>-44.444999999999993</v>
      </c>
      <c r="K7450" s="9">
        <v>110.40499999999996</v>
      </c>
      <c r="L7450" s="9">
        <v>109.15499999999999</v>
      </c>
    </row>
    <row r="7451" spans="6:12">
      <c r="F7451" s="9">
        <v>7432</v>
      </c>
      <c r="G7451" s="9">
        <v>26</v>
      </c>
      <c r="H7451" s="9">
        <v>1</v>
      </c>
      <c r="I7451" s="9">
        <v>3</v>
      </c>
      <c r="J7451" s="9">
        <v>17.957999999999984</v>
      </c>
      <c r="K7451" s="9">
        <v>135.19800000000001</v>
      </c>
      <c r="L7451" s="9">
        <v>132.49800000000002</v>
      </c>
    </row>
    <row r="7452" spans="6:12">
      <c r="F7452" s="9">
        <v>7433</v>
      </c>
      <c r="G7452" s="9">
        <v>43</v>
      </c>
      <c r="H7452" s="9">
        <v>3</v>
      </c>
      <c r="I7452" s="9">
        <v>5</v>
      </c>
      <c r="J7452" s="9">
        <v>-118.29499999999985</v>
      </c>
      <c r="K7452" s="9">
        <v>80.674999999999926</v>
      </c>
      <c r="L7452" s="9">
        <v>77.724999999999994</v>
      </c>
    </row>
    <row r="7453" spans="6:12">
      <c r="F7453" s="9">
        <v>7434</v>
      </c>
      <c r="G7453" s="9">
        <v>54</v>
      </c>
      <c r="H7453" s="9">
        <v>1</v>
      </c>
      <c r="I7453" s="9">
        <v>3</v>
      </c>
      <c r="J7453" s="9">
        <v>45.061999999999955</v>
      </c>
      <c r="K7453" s="9">
        <v>153.62199999999999</v>
      </c>
      <c r="L7453" s="9">
        <v>155.12200000000007</v>
      </c>
    </row>
    <row r="7454" spans="6:12">
      <c r="F7454" s="9">
        <v>7435</v>
      </c>
      <c r="G7454" s="9">
        <v>38</v>
      </c>
      <c r="H7454" s="9">
        <v>1</v>
      </c>
      <c r="I7454" s="9">
        <v>9</v>
      </c>
      <c r="J7454" s="9">
        <v>146.32199999999992</v>
      </c>
      <c r="K7454" s="9">
        <v>4.2419999999999618</v>
      </c>
      <c r="L7454" s="9">
        <v>5.7420000000000186</v>
      </c>
    </row>
    <row r="7455" spans="6:12">
      <c r="F7455" s="9">
        <v>7436</v>
      </c>
      <c r="G7455" s="9">
        <v>43</v>
      </c>
      <c r="H7455" s="9">
        <v>2</v>
      </c>
      <c r="I7455" s="9">
        <v>6</v>
      </c>
      <c r="J7455" s="9">
        <v>56.982999999999976</v>
      </c>
      <c r="K7455" s="9">
        <v>127.25299999999996</v>
      </c>
      <c r="L7455" s="9">
        <v>126.50300000000001</v>
      </c>
    </row>
    <row r="7456" spans="6:12">
      <c r="F7456" s="9">
        <v>7437</v>
      </c>
      <c r="G7456" s="9">
        <v>38</v>
      </c>
      <c r="H7456" s="9">
        <v>2</v>
      </c>
      <c r="I7456" s="9">
        <v>5</v>
      </c>
      <c r="J7456" s="9">
        <v>2.4800000000000182</v>
      </c>
      <c r="K7456" s="9">
        <v>116.89999999999999</v>
      </c>
      <c r="L7456" s="9">
        <v>115.00000000000001</v>
      </c>
    </row>
    <row r="7457" spans="6:12">
      <c r="F7457" s="9">
        <v>7438</v>
      </c>
      <c r="G7457" s="9">
        <v>28</v>
      </c>
      <c r="H7457" s="9">
        <v>2</v>
      </c>
      <c r="I7457" s="9">
        <v>7</v>
      </c>
      <c r="J7457" s="9">
        <v>96.775999999999954</v>
      </c>
      <c r="K7457" s="9">
        <v>129.09599999999995</v>
      </c>
      <c r="L7457" s="9">
        <v>126.49599999999995</v>
      </c>
    </row>
    <row r="7458" spans="6:12">
      <c r="F7458" s="9">
        <v>7439</v>
      </c>
      <c r="G7458" s="9">
        <v>38</v>
      </c>
      <c r="H7458" s="9">
        <v>2</v>
      </c>
      <c r="I7458" s="9">
        <v>5</v>
      </c>
      <c r="J7458" s="9">
        <v>2.4800000000000182</v>
      </c>
      <c r="K7458" s="9">
        <v>116.89999999999999</v>
      </c>
      <c r="L7458" s="9">
        <v>115.00000000000001</v>
      </c>
    </row>
    <row r="7459" spans="6:12">
      <c r="F7459" s="9">
        <v>7440</v>
      </c>
      <c r="G7459" s="9">
        <v>32</v>
      </c>
      <c r="H7459" s="9">
        <v>3</v>
      </c>
      <c r="I7459" s="9">
        <v>8</v>
      </c>
      <c r="J7459" s="9">
        <v>49.83600000000007</v>
      </c>
      <c r="K7459" s="9">
        <v>124.41599999999994</v>
      </c>
      <c r="L7459" s="9">
        <v>121.01600000000002</v>
      </c>
    </row>
    <row r="7460" spans="6:12">
      <c r="F7460" s="9">
        <v>7441</v>
      </c>
      <c r="G7460" s="9">
        <v>38</v>
      </c>
      <c r="H7460" s="9">
        <v>3</v>
      </c>
      <c r="I7460" s="9">
        <v>4</v>
      </c>
      <c r="J7460" s="9">
        <v>-202.62799999999993</v>
      </c>
      <c r="K7460" s="9">
        <v>40.49199999999999</v>
      </c>
      <c r="L7460" s="9">
        <v>36.392000000000053</v>
      </c>
    </row>
    <row r="7461" spans="6:12">
      <c r="F7461" s="9">
        <v>7442</v>
      </c>
      <c r="G7461" s="9">
        <v>47</v>
      </c>
      <c r="H7461" s="9">
        <v>2</v>
      </c>
      <c r="I7461" s="9">
        <v>4</v>
      </c>
      <c r="J7461" s="9">
        <v>-38.956999999999965</v>
      </c>
      <c r="K7461" s="9">
        <v>115.273</v>
      </c>
      <c r="L7461" s="9">
        <v>114.32300000000004</v>
      </c>
    </row>
    <row r="7462" spans="6:12">
      <c r="F7462" s="9">
        <v>7443</v>
      </c>
      <c r="G7462" s="9">
        <v>25</v>
      </c>
      <c r="H7462" s="9">
        <v>3</v>
      </c>
      <c r="I7462" s="9">
        <v>9</v>
      </c>
      <c r="J7462" s="9">
        <v>101.745</v>
      </c>
      <c r="K7462" s="9">
        <v>135.89499999999998</v>
      </c>
      <c r="L7462" s="9">
        <v>131.84500000000003</v>
      </c>
    </row>
    <row r="7463" spans="6:12">
      <c r="F7463" s="9">
        <v>7444</v>
      </c>
      <c r="G7463" s="9">
        <v>34</v>
      </c>
      <c r="H7463" s="9">
        <v>2</v>
      </c>
      <c r="I7463" s="9">
        <v>8</v>
      </c>
      <c r="J7463" s="9">
        <v>118.21199999999996</v>
      </c>
      <c r="K7463" s="9">
        <v>106.07199999999995</v>
      </c>
      <c r="L7463" s="9">
        <v>104.77199999999996</v>
      </c>
    </row>
    <row r="7464" spans="6:12">
      <c r="F7464" s="9">
        <v>7445</v>
      </c>
      <c r="G7464" s="9">
        <v>41</v>
      </c>
      <c r="H7464" s="9">
        <v>3</v>
      </c>
      <c r="I7464" s="9">
        <v>5</v>
      </c>
      <c r="J7464" s="9">
        <v>-121.93499999999995</v>
      </c>
      <c r="K7464" s="9">
        <v>77.654999999999916</v>
      </c>
      <c r="L7464" s="9">
        <v>74.404999999999973</v>
      </c>
    </row>
    <row r="7465" spans="6:12">
      <c r="F7465" s="9">
        <v>7446</v>
      </c>
      <c r="G7465" s="9">
        <v>27</v>
      </c>
      <c r="H7465" s="9">
        <v>2</v>
      </c>
      <c r="I7465" s="9">
        <v>7</v>
      </c>
      <c r="J7465" s="9">
        <v>99.008999999999958</v>
      </c>
      <c r="K7465" s="9">
        <v>131.63899999999995</v>
      </c>
      <c r="L7465" s="9">
        <v>128.88899999999998</v>
      </c>
    </row>
    <row r="7466" spans="6:12">
      <c r="F7466" s="9">
        <v>7447</v>
      </c>
      <c r="G7466" s="9">
        <v>48</v>
      </c>
      <c r="H7466" s="9">
        <v>2</v>
      </c>
      <c r="I7466" s="9">
        <v>3</v>
      </c>
      <c r="J7466" s="9">
        <v>-102.97599999999997</v>
      </c>
      <c r="K7466" s="9">
        <v>93.544000000000025</v>
      </c>
      <c r="L7466" s="9">
        <v>92.344000000000008</v>
      </c>
    </row>
    <row r="7467" spans="6:12">
      <c r="F7467" s="9">
        <v>7448</v>
      </c>
      <c r="G7467" s="9">
        <v>22</v>
      </c>
      <c r="H7467" s="9">
        <v>3</v>
      </c>
      <c r="I7467" s="9">
        <v>7</v>
      </c>
      <c r="J7467" s="9">
        <v>23.233999999999924</v>
      </c>
      <c r="K7467" s="9">
        <v>143.5139999999999</v>
      </c>
      <c r="L7467" s="9">
        <v>138.21399999999994</v>
      </c>
    </row>
    <row r="7468" spans="6:12">
      <c r="F7468" s="9">
        <v>7449</v>
      </c>
      <c r="G7468" s="9">
        <v>50</v>
      </c>
      <c r="H7468" s="9">
        <v>2</v>
      </c>
      <c r="I7468" s="9">
        <v>9</v>
      </c>
      <c r="J7468" s="9">
        <v>164.99999999999991</v>
      </c>
      <c r="K7468" s="9">
        <v>105.29999999999995</v>
      </c>
      <c r="L7468" s="9">
        <v>106.79999999999995</v>
      </c>
    </row>
    <row r="7469" spans="6:12">
      <c r="F7469" s="9">
        <v>7450</v>
      </c>
      <c r="G7469" s="9">
        <v>19</v>
      </c>
      <c r="H7469" s="9">
        <v>2</v>
      </c>
      <c r="I7469" s="9">
        <v>8</v>
      </c>
      <c r="J7469" s="9">
        <v>155.66699999999997</v>
      </c>
      <c r="K7469" s="9">
        <v>148.17699999999996</v>
      </c>
      <c r="L7469" s="9">
        <v>144.62700000000001</v>
      </c>
    </row>
    <row r="7470" spans="6:12">
      <c r="F7470" s="9">
        <v>7451</v>
      </c>
      <c r="G7470" s="9">
        <v>22</v>
      </c>
      <c r="H7470" s="9">
        <v>3</v>
      </c>
      <c r="I7470" s="9">
        <v>7</v>
      </c>
      <c r="J7470" s="9">
        <v>23.233999999999924</v>
      </c>
      <c r="K7470" s="9">
        <v>143.5139999999999</v>
      </c>
      <c r="L7470" s="9">
        <v>138.21399999999994</v>
      </c>
    </row>
    <row r="7471" spans="6:12">
      <c r="F7471" s="9">
        <v>7452</v>
      </c>
      <c r="G7471" s="9">
        <v>22</v>
      </c>
      <c r="H7471" s="9">
        <v>1</v>
      </c>
      <c r="I7471" s="9">
        <v>7</v>
      </c>
      <c r="J7471" s="9">
        <v>164.01399999999998</v>
      </c>
      <c r="K7471" s="9">
        <v>112.09399999999995</v>
      </c>
      <c r="L7471" s="9">
        <v>110.39399999999999</v>
      </c>
    </row>
    <row r="7472" spans="6:12">
      <c r="F7472" s="9">
        <v>7453</v>
      </c>
      <c r="G7472" s="9">
        <v>28</v>
      </c>
      <c r="H7472" s="9">
        <v>1</v>
      </c>
      <c r="I7472" s="9">
        <v>4</v>
      </c>
      <c r="J7472" s="9">
        <v>60.291999999999994</v>
      </c>
      <c r="K7472" s="9">
        <v>134.31199999999998</v>
      </c>
      <c r="L7472" s="9">
        <v>132.31199999999998</v>
      </c>
    </row>
    <row r="7473" spans="6:12">
      <c r="F7473" s="9">
        <v>7454</v>
      </c>
      <c r="G7473" s="9">
        <v>55</v>
      </c>
      <c r="H7473" s="9">
        <v>2</v>
      </c>
      <c r="I7473" s="9">
        <v>4</v>
      </c>
      <c r="J7473" s="9">
        <v>-6.2050000000000125</v>
      </c>
      <c r="K7473" s="9">
        <v>145.54499999999993</v>
      </c>
      <c r="L7473" s="9">
        <v>145.79500000000004</v>
      </c>
    </row>
    <row r="7474" spans="6:12">
      <c r="F7474" s="9">
        <v>7455</v>
      </c>
      <c r="G7474" s="9">
        <v>21</v>
      </c>
      <c r="H7474" s="9">
        <v>3</v>
      </c>
      <c r="I7474" s="9">
        <v>8</v>
      </c>
      <c r="J7474" s="9">
        <v>75.652999999999963</v>
      </c>
      <c r="K7474" s="9">
        <v>153.64299999999992</v>
      </c>
      <c r="L7474" s="9">
        <v>148.59299999999996</v>
      </c>
    </row>
    <row r="7475" spans="6:12">
      <c r="F7475" s="9">
        <v>7456</v>
      </c>
      <c r="G7475" s="9">
        <v>28</v>
      </c>
      <c r="H7475" s="9">
        <v>3</v>
      </c>
      <c r="I7475" s="9">
        <v>8</v>
      </c>
      <c r="J7475" s="9">
        <v>55.444000000000074</v>
      </c>
      <c r="K7475" s="9">
        <v>131.26399999999995</v>
      </c>
      <c r="L7475" s="9">
        <v>127.26400000000001</v>
      </c>
    </row>
    <row r="7476" spans="6:12">
      <c r="F7476" s="9">
        <v>7457</v>
      </c>
      <c r="G7476" s="9">
        <v>50</v>
      </c>
      <c r="H7476" s="9">
        <v>2</v>
      </c>
      <c r="I7476" s="9">
        <v>8</v>
      </c>
      <c r="J7476" s="9">
        <v>145.21999999999997</v>
      </c>
      <c r="K7476" s="9">
        <v>128.11999999999998</v>
      </c>
      <c r="L7476" s="9">
        <v>129.21999999999997</v>
      </c>
    </row>
    <row r="7477" spans="6:12">
      <c r="F7477" s="9">
        <v>7458</v>
      </c>
      <c r="G7477" s="9">
        <v>42</v>
      </c>
      <c r="H7477" s="9">
        <v>2</v>
      </c>
      <c r="I7477" s="9">
        <v>7</v>
      </c>
      <c r="J7477" s="9">
        <v>93.863999999999976</v>
      </c>
      <c r="K7477" s="9">
        <v>121.84399999999997</v>
      </c>
      <c r="L7477" s="9">
        <v>121.34399999999997</v>
      </c>
    </row>
    <row r="7478" spans="6:12">
      <c r="F7478" s="9">
        <v>7459</v>
      </c>
      <c r="G7478" s="9">
        <v>36</v>
      </c>
      <c r="H7478" s="9">
        <v>3</v>
      </c>
      <c r="I7478" s="9">
        <v>6</v>
      </c>
      <c r="J7478" s="9">
        <v>-58.543999999999983</v>
      </c>
      <c r="K7478" s="9">
        <v>99.995999999999981</v>
      </c>
      <c r="L7478" s="9">
        <v>96.396000000000015</v>
      </c>
    </row>
    <row r="7479" spans="6:12">
      <c r="F7479" s="9">
        <v>7460</v>
      </c>
      <c r="G7479" s="9">
        <v>48</v>
      </c>
      <c r="H7479" s="9">
        <v>2</v>
      </c>
      <c r="I7479" s="9">
        <v>5</v>
      </c>
      <c r="J7479" s="9">
        <v>21.880000000000024</v>
      </c>
      <c r="K7479" s="9">
        <v>133.20000000000002</v>
      </c>
      <c r="L7479" s="9">
        <v>132.79999999999998</v>
      </c>
    </row>
    <row r="7480" spans="6:12">
      <c r="F7480" s="9">
        <v>7461</v>
      </c>
      <c r="G7480" s="9">
        <v>30</v>
      </c>
      <c r="H7480" s="9">
        <v>1</v>
      </c>
      <c r="I7480" s="9">
        <v>5</v>
      </c>
      <c r="J7480" s="9">
        <v>94.250000000000014</v>
      </c>
      <c r="K7480" s="9">
        <v>125.04999999999998</v>
      </c>
      <c r="L7480" s="9">
        <v>123.75</v>
      </c>
    </row>
    <row r="7481" spans="6:12">
      <c r="F7481" s="9">
        <v>7462</v>
      </c>
      <c r="G7481" s="9">
        <v>30</v>
      </c>
      <c r="H7481" s="9">
        <v>3</v>
      </c>
      <c r="I7481" s="9">
        <v>3</v>
      </c>
      <c r="J7481" s="9">
        <v>-286.5499999999999</v>
      </c>
      <c r="K7481" s="9">
        <v>1.6499999999999773</v>
      </c>
      <c r="L7481" s="9">
        <v>-4.0499999999999545</v>
      </c>
    </row>
    <row r="7482" spans="6:12">
      <c r="F7482" s="9">
        <v>7463</v>
      </c>
      <c r="G7482" s="9">
        <v>24</v>
      </c>
      <c r="H7482" s="9">
        <v>3</v>
      </c>
      <c r="I7482" s="9">
        <v>3</v>
      </c>
      <c r="J7482" s="9">
        <v>-273.09800000000001</v>
      </c>
      <c r="K7482" s="9">
        <v>16.961999999999989</v>
      </c>
      <c r="L7482" s="9">
        <v>10.362000000000023</v>
      </c>
    </row>
    <row r="7483" spans="6:12">
      <c r="F7483" s="9">
        <v>7464</v>
      </c>
      <c r="G7483" s="9">
        <v>39</v>
      </c>
      <c r="H7483" s="9">
        <v>2</v>
      </c>
      <c r="I7483" s="9">
        <v>5</v>
      </c>
      <c r="J7483" s="9">
        <v>3.2049999999999841</v>
      </c>
      <c r="K7483" s="9">
        <v>117.31499999999997</v>
      </c>
      <c r="L7483" s="9">
        <v>115.56499999999997</v>
      </c>
    </row>
    <row r="7484" spans="6:12">
      <c r="F7484" s="9">
        <v>7465</v>
      </c>
      <c r="G7484" s="9">
        <v>26</v>
      </c>
      <c r="H7484" s="9">
        <v>3</v>
      </c>
      <c r="I7484" s="9">
        <v>8</v>
      </c>
      <c r="J7484" s="9">
        <v>59.868000000000052</v>
      </c>
      <c r="K7484" s="9">
        <v>136.30799999999999</v>
      </c>
      <c r="L7484" s="9">
        <v>132.00799999999992</v>
      </c>
    </row>
    <row r="7485" spans="6:12">
      <c r="F7485" s="9">
        <v>7466</v>
      </c>
      <c r="G7485" s="9">
        <v>27</v>
      </c>
      <c r="H7485" s="9">
        <v>2</v>
      </c>
      <c r="I7485" s="9">
        <v>5</v>
      </c>
      <c r="J7485" s="9">
        <v>12.324999999999989</v>
      </c>
      <c r="K7485" s="9">
        <v>130.15499999999997</v>
      </c>
      <c r="L7485" s="9">
        <v>126.60499999999999</v>
      </c>
    </row>
    <row r="7486" spans="6:12">
      <c r="F7486" s="9">
        <v>7467</v>
      </c>
      <c r="G7486" s="9">
        <v>19</v>
      </c>
      <c r="H7486" s="9">
        <v>1</v>
      </c>
      <c r="I7486" s="9">
        <v>9</v>
      </c>
      <c r="J7486" s="9">
        <v>186.24099999999993</v>
      </c>
      <c r="K7486" s="9">
        <v>50.050999999999945</v>
      </c>
      <c r="L7486" s="9">
        <v>48.700999999999979</v>
      </c>
    </row>
    <row r="7487" spans="6:12">
      <c r="F7487" s="9">
        <v>7468</v>
      </c>
      <c r="G7487" s="9">
        <v>44</v>
      </c>
      <c r="H7487" s="9">
        <v>1</v>
      </c>
      <c r="I7487" s="9">
        <v>9</v>
      </c>
      <c r="J7487" s="9">
        <v>153.96599999999992</v>
      </c>
      <c r="K7487" s="9">
        <v>10.025999999999954</v>
      </c>
      <c r="L7487" s="9">
        <v>12.425999999999988</v>
      </c>
    </row>
    <row r="7488" spans="6:12">
      <c r="F7488" s="9">
        <v>7469</v>
      </c>
      <c r="G7488" s="9">
        <v>20</v>
      </c>
      <c r="H7488" s="9">
        <v>3</v>
      </c>
      <c r="I7488" s="9">
        <v>6</v>
      </c>
      <c r="J7488" s="9">
        <v>-27.279999999999973</v>
      </c>
      <c r="K7488" s="9">
        <v>136.21999999999997</v>
      </c>
      <c r="L7488" s="9">
        <v>130.22000000000006</v>
      </c>
    </row>
    <row r="7489" spans="6:12">
      <c r="F7489" s="9">
        <v>7470</v>
      </c>
      <c r="G7489" s="9">
        <v>41</v>
      </c>
      <c r="H7489" s="9">
        <v>2</v>
      </c>
      <c r="I7489" s="9">
        <v>3</v>
      </c>
      <c r="J7489" s="9">
        <v>-119.30699999999999</v>
      </c>
      <c r="K7489" s="9">
        <v>79.382999999999953</v>
      </c>
      <c r="L7489" s="9">
        <v>77.132999999999981</v>
      </c>
    </row>
    <row r="7490" spans="6:12">
      <c r="F7490" s="9">
        <v>7471</v>
      </c>
      <c r="G7490" s="9">
        <v>29</v>
      </c>
      <c r="H7490" s="9">
        <v>1</v>
      </c>
      <c r="I7490" s="9">
        <v>8</v>
      </c>
      <c r="J7490" s="9">
        <v>153.05699999999996</v>
      </c>
      <c r="K7490" s="9">
        <v>56.36699999999999</v>
      </c>
      <c r="L7490" s="9">
        <v>56.11699999999999</v>
      </c>
    </row>
    <row r="7491" spans="6:12">
      <c r="F7491" s="9">
        <v>7472</v>
      </c>
      <c r="G7491" s="9">
        <v>24</v>
      </c>
      <c r="H7491" s="9">
        <v>2</v>
      </c>
      <c r="I7491" s="9">
        <v>4</v>
      </c>
      <c r="J7491" s="9">
        <v>-36.864000000000033</v>
      </c>
      <c r="K7491" s="9">
        <v>124.49599999999998</v>
      </c>
      <c r="L7491" s="9">
        <v>120.096</v>
      </c>
    </row>
    <row r="7492" spans="6:12">
      <c r="F7492" s="9">
        <v>7473</v>
      </c>
      <c r="G7492" s="9">
        <v>37</v>
      </c>
      <c r="H7492" s="9">
        <v>1</v>
      </c>
      <c r="I7492" s="9">
        <v>8</v>
      </c>
      <c r="J7492" s="9">
        <v>145.92099999999994</v>
      </c>
      <c r="K7492" s="9">
        <v>46.750999999999976</v>
      </c>
      <c r="L7492" s="9">
        <v>47.700999999999993</v>
      </c>
    </row>
    <row r="7493" spans="6:12">
      <c r="F7493" s="9">
        <v>7474</v>
      </c>
      <c r="G7493" s="9">
        <v>43</v>
      </c>
      <c r="H7493" s="9">
        <v>3</v>
      </c>
      <c r="I7493" s="9">
        <v>4</v>
      </c>
      <c r="J7493" s="9">
        <v>-195.58299999999997</v>
      </c>
      <c r="K7493" s="9">
        <v>45.986999999999966</v>
      </c>
      <c r="L7493" s="9">
        <v>42.637000000000029</v>
      </c>
    </row>
    <row r="7494" spans="6:12">
      <c r="F7494" s="9">
        <v>7475</v>
      </c>
      <c r="G7494" s="9">
        <v>48</v>
      </c>
      <c r="H7494" s="9">
        <v>1</v>
      </c>
      <c r="I7494" s="9">
        <v>7</v>
      </c>
      <c r="J7494" s="9">
        <v>154.70599999999999</v>
      </c>
      <c r="K7494" s="9">
        <v>94.726000000000028</v>
      </c>
      <c r="L7494" s="9">
        <v>96.926000000000016</v>
      </c>
    </row>
    <row r="7495" spans="6:12">
      <c r="F7495" s="9">
        <v>7476</v>
      </c>
      <c r="G7495" s="9">
        <v>32</v>
      </c>
      <c r="H7495" s="9">
        <v>1</v>
      </c>
      <c r="I7495" s="9">
        <v>9</v>
      </c>
      <c r="J7495" s="9">
        <v>148.39799999999991</v>
      </c>
      <c r="K7495" s="9">
        <v>8.1779999999999973</v>
      </c>
      <c r="L7495" s="9">
        <v>8.77800000000002</v>
      </c>
    </row>
    <row r="7496" spans="6:12">
      <c r="F7496" s="9">
        <v>7477</v>
      </c>
      <c r="G7496" s="9">
        <v>29</v>
      </c>
      <c r="H7496" s="9">
        <v>3</v>
      </c>
      <c r="I7496" s="9">
        <v>7</v>
      </c>
      <c r="J7496" s="9">
        <v>4.8730000000000473</v>
      </c>
      <c r="K7496" s="9">
        <v>122.983</v>
      </c>
      <c r="L7496" s="9">
        <v>118.73300000000006</v>
      </c>
    </row>
    <row r="7497" spans="6:12">
      <c r="F7497" s="9">
        <v>7478</v>
      </c>
      <c r="G7497" s="9">
        <v>27</v>
      </c>
      <c r="H7497" s="9">
        <v>3</v>
      </c>
      <c r="I7497" s="9">
        <v>5</v>
      </c>
      <c r="J7497" s="9">
        <v>-117.17499999999995</v>
      </c>
      <c r="K7497" s="9">
        <v>86.754999999999967</v>
      </c>
      <c r="L7497" s="9">
        <v>81.405000000000001</v>
      </c>
    </row>
    <row r="7498" spans="6:12">
      <c r="F7498" s="9">
        <v>7479</v>
      </c>
      <c r="G7498" s="9">
        <v>21</v>
      </c>
      <c r="H7498" s="9">
        <v>2</v>
      </c>
      <c r="I7498" s="9">
        <v>6</v>
      </c>
      <c r="J7498" s="9">
        <v>79.510999999999967</v>
      </c>
      <c r="K7498" s="9">
        <v>156.60099999999994</v>
      </c>
      <c r="L7498" s="9">
        <v>152.55099999999999</v>
      </c>
    </row>
    <row r="7499" spans="6:12">
      <c r="F7499" s="9">
        <v>7480</v>
      </c>
      <c r="G7499" s="9">
        <v>39</v>
      </c>
      <c r="H7499" s="9">
        <v>3</v>
      </c>
      <c r="I7499" s="9">
        <v>4</v>
      </c>
      <c r="J7499" s="9">
        <v>-201.75899999999996</v>
      </c>
      <c r="K7499" s="9">
        <v>41.050999999999959</v>
      </c>
      <c r="L7499" s="9">
        <v>37.101000000000028</v>
      </c>
    </row>
    <row r="7500" spans="6:12">
      <c r="F7500" s="9">
        <v>7481</v>
      </c>
      <c r="G7500" s="9">
        <v>36</v>
      </c>
      <c r="H7500" s="9">
        <v>2</v>
      </c>
      <c r="I7500" s="9">
        <v>8</v>
      </c>
      <c r="J7500" s="9">
        <v>117.80799999999999</v>
      </c>
      <c r="K7500" s="9">
        <v>105.04799999999997</v>
      </c>
      <c r="L7500" s="9">
        <v>104.048</v>
      </c>
    </row>
    <row r="7501" spans="6:12">
      <c r="F7501" s="9">
        <v>7482</v>
      </c>
      <c r="G7501" s="9">
        <v>33</v>
      </c>
      <c r="H7501" s="9">
        <v>3</v>
      </c>
      <c r="I7501" s="9">
        <v>3</v>
      </c>
      <c r="J7501" s="9">
        <v>-289.63099999999991</v>
      </c>
      <c r="K7501" s="9">
        <v>-2.3610000000000184</v>
      </c>
      <c r="L7501" s="9">
        <v>-7.61099999999999</v>
      </c>
    </row>
    <row r="7502" spans="6:12">
      <c r="F7502" s="9">
        <v>7483</v>
      </c>
      <c r="G7502" s="9">
        <v>30</v>
      </c>
      <c r="H7502" s="9">
        <v>2</v>
      </c>
      <c r="I7502" s="9">
        <v>5</v>
      </c>
      <c r="J7502" s="9">
        <v>6.4000000000000341</v>
      </c>
      <c r="K7502" s="9">
        <v>123.29999999999998</v>
      </c>
      <c r="L7502" s="9">
        <v>120.19999999999999</v>
      </c>
    </row>
    <row r="7503" spans="6:12">
      <c r="F7503" s="9">
        <v>7484</v>
      </c>
      <c r="G7503" s="9">
        <v>21</v>
      </c>
      <c r="H7503" s="9">
        <v>2</v>
      </c>
      <c r="I7503" s="9">
        <v>6</v>
      </c>
      <c r="J7503" s="9">
        <v>79.510999999999967</v>
      </c>
      <c r="K7503" s="9">
        <v>156.60099999999994</v>
      </c>
      <c r="L7503" s="9">
        <v>152.55099999999999</v>
      </c>
    </row>
    <row r="7504" spans="6:12">
      <c r="F7504" s="9">
        <v>7485</v>
      </c>
      <c r="G7504" s="9">
        <v>51</v>
      </c>
      <c r="H7504" s="9">
        <v>3</v>
      </c>
      <c r="I7504" s="9">
        <v>3</v>
      </c>
      <c r="J7504" s="9">
        <v>-257.08699999999993</v>
      </c>
      <c r="K7504" s="9">
        <v>24.602999999999952</v>
      </c>
      <c r="L7504" s="9">
        <v>22.053000000000111</v>
      </c>
    </row>
    <row r="7505" spans="6:12">
      <c r="F7505" s="9">
        <v>7486</v>
      </c>
      <c r="G7505" s="9">
        <v>51</v>
      </c>
      <c r="H7505" s="9">
        <v>3</v>
      </c>
      <c r="I7505" s="9">
        <v>6</v>
      </c>
      <c r="J7505" s="9">
        <v>-25.078999999999894</v>
      </c>
      <c r="K7505" s="9">
        <v>128.81099999999998</v>
      </c>
      <c r="L7505" s="9">
        <v>127.46100000000013</v>
      </c>
    </row>
    <row r="7506" spans="6:12">
      <c r="F7506" s="9">
        <v>7487</v>
      </c>
      <c r="G7506" s="9">
        <v>24</v>
      </c>
      <c r="H7506" s="9">
        <v>3</v>
      </c>
      <c r="I7506" s="9">
        <v>6</v>
      </c>
      <c r="J7506" s="9">
        <v>-41.576000000000022</v>
      </c>
      <c r="K7506" s="9">
        <v>120.684</v>
      </c>
      <c r="L7506" s="9">
        <v>115.28400000000005</v>
      </c>
    </row>
    <row r="7507" spans="6:12">
      <c r="F7507" s="9">
        <v>7488</v>
      </c>
      <c r="G7507" s="9">
        <v>46</v>
      </c>
      <c r="H7507" s="9">
        <v>1</v>
      </c>
      <c r="I7507" s="9">
        <v>7</v>
      </c>
      <c r="J7507" s="9">
        <v>148.94199999999998</v>
      </c>
      <c r="K7507" s="9">
        <v>89.581999999999965</v>
      </c>
      <c r="L7507" s="9">
        <v>91.481999999999999</v>
      </c>
    </row>
    <row r="7508" spans="6:12">
      <c r="F7508" s="9">
        <v>7489</v>
      </c>
      <c r="G7508" s="9">
        <v>34</v>
      </c>
      <c r="H7508" s="9">
        <v>2</v>
      </c>
      <c r="I7508" s="9">
        <v>8</v>
      </c>
      <c r="J7508" s="9">
        <v>118.21199999999996</v>
      </c>
      <c r="K7508" s="9">
        <v>106.07199999999995</v>
      </c>
      <c r="L7508" s="9">
        <v>104.77199999999996</v>
      </c>
    </row>
    <row r="7509" spans="6:12">
      <c r="F7509" s="9">
        <v>7490</v>
      </c>
      <c r="G7509" s="9">
        <v>22</v>
      </c>
      <c r="H7509" s="9">
        <v>2</v>
      </c>
      <c r="I7509" s="9">
        <v>9</v>
      </c>
      <c r="J7509" s="9">
        <v>162.92799999999994</v>
      </c>
      <c r="K7509" s="9">
        <v>111.90799999999993</v>
      </c>
      <c r="L7509" s="9">
        <v>109.20799999999994</v>
      </c>
    </row>
    <row r="7510" spans="6:12">
      <c r="F7510" s="9">
        <v>7491</v>
      </c>
      <c r="G7510" s="9">
        <v>33</v>
      </c>
      <c r="H7510" s="9">
        <v>1</v>
      </c>
      <c r="I7510" s="9">
        <v>6</v>
      </c>
      <c r="J7510" s="9">
        <v>118.79299999999998</v>
      </c>
      <c r="K7510" s="9">
        <v>106.06299999999999</v>
      </c>
      <c r="L7510" s="9">
        <v>105.613</v>
      </c>
    </row>
    <row r="7511" spans="6:12">
      <c r="F7511" s="9">
        <v>7492</v>
      </c>
      <c r="G7511" s="9">
        <v>33</v>
      </c>
      <c r="H7511" s="9">
        <v>2</v>
      </c>
      <c r="I7511" s="9">
        <v>7</v>
      </c>
      <c r="J7511" s="9">
        <v>89.660999999999973</v>
      </c>
      <c r="K7511" s="9">
        <v>120.43099999999995</v>
      </c>
      <c r="L7511" s="9">
        <v>118.58099999999996</v>
      </c>
    </row>
    <row r="7512" spans="6:12">
      <c r="F7512" s="9">
        <v>7493</v>
      </c>
      <c r="G7512" s="9">
        <v>53</v>
      </c>
      <c r="H7512" s="9">
        <v>2</v>
      </c>
      <c r="I7512" s="9">
        <v>8</v>
      </c>
      <c r="J7512" s="9">
        <v>157.97900000000001</v>
      </c>
      <c r="K7512" s="9">
        <v>139.94899999999996</v>
      </c>
      <c r="L7512" s="9">
        <v>141.499</v>
      </c>
    </row>
    <row r="7513" spans="6:12">
      <c r="F7513" s="9">
        <v>7494</v>
      </c>
      <c r="G7513" s="9">
        <v>38</v>
      </c>
      <c r="H7513" s="9">
        <v>1</v>
      </c>
      <c r="I7513" s="9">
        <v>5</v>
      </c>
      <c r="J7513" s="9">
        <v>89.130000000000038</v>
      </c>
      <c r="K7513" s="9">
        <v>117.45</v>
      </c>
      <c r="L7513" s="9">
        <v>117.35000000000004</v>
      </c>
    </row>
    <row r="7514" spans="6:12">
      <c r="F7514" s="9">
        <v>7495</v>
      </c>
      <c r="G7514" s="9">
        <v>53</v>
      </c>
      <c r="H7514" s="9">
        <v>1</v>
      </c>
      <c r="I7514" s="9">
        <v>5</v>
      </c>
      <c r="J7514" s="9">
        <v>126.10499999999999</v>
      </c>
      <c r="K7514" s="9">
        <v>149.77499999999995</v>
      </c>
      <c r="L7514" s="9">
        <v>151.92500000000004</v>
      </c>
    </row>
    <row r="7515" spans="6:12">
      <c r="F7515" s="9">
        <v>7496</v>
      </c>
      <c r="G7515" s="9">
        <v>39</v>
      </c>
      <c r="H7515" s="9">
        <v>2</v>
      </c>
      <c r="I7515" s="9">
        <v>9</v>
      </c>
      <c r="J7515" s="9">
        <v>138.94099999999992</v>
      </c>
      <c r="K7515" s="9">
        <v>82.650999999999954</v>
      </c>
      <c r="L7515" s="9">
        <v>82.500999999999976</v>
      </c>
    </row>
    <row r="7516" spans="6:12">
      <c r="F7516" s="9">
        <v>7497</v>
      </c>
      <c r="G7516" s="9">
        <v>26</v>
      </c>
      <c r="H7516" s="9">
        <v>2</v>
      </c>
      <c r="I7516" s="9">
        <v>3</v>
      </c>
      <c r="J7516" s="9">
        <v>-109.75199999999998</v>
      </c>
      <c r="K7516" s="9">
        <v>93.587999999999994</v>
      </c>
      <c r="L7516" s="9">
        <v>89.087999999999994</v>
      </c>
    </row>
    <row r="7517" spans="6:12">
      <c r="F7517" s="9">
        <v>7498</v>
      </c>
      <c r="G7517" s="9">
        <v>36</v>
      </c>
      <c r="H7517" s="9">
        <v>3</v>
      </c>
      <c r="I7517" s="9">
        <v>3</v>
      </c>
      <c r="J7517" s="9">
        <v>-290.28199999999993</v>
      </c>
      <c r="K7517" s="9">
        <v>-3.9420000000000357</v>
      </c>
      <c r="L7517" s="9">
        <v>-8.7419999999999618</v>
      </c>
    </row>
    <row r="7518" spans="6:12">
      <c r="F7518" s="9">
        <v>7499</v>
      </c>
      <c r="G7518" s="9">
        <v>50</v>
      </c>
      <c r="H7518" s="9">
        <v>1</v>
      </c>
      <c r="I7518" s="9">
        <v>8</v>
      </c>
      <c r="J7518" s="9">
        <v>171.17999999999995</v>
      </c>
      <c r="K7518" s="9">
        <v>67.979999999999961</v>
      </c>
      <c r="L7518" s="9">
        <v>70.880000000000024</v>
      </c>
    </row>
    <row r="7519" spans="6:12">
      <c r="F7519" s="9">
        <v>7500</v>
      </c>
      <c r="G7519" s="9">
        <v>30</v>
      </c>
      <c r="H7519" s="9">
        <v>1</v>
      </c>
      <c r="I7519" s="9">
        <v>5</v>
      </c>
      <c r="J7519" s="9">
        <v>94.250000000000014</v>
      </c>
      <c r="K7519" s="9">
        <v>125.04999999999998</v>
      </c>
      <c r="L7519" s="9">
        <v>123.75</v>
      </c>
    </row>
    <row r="7520" spans="6:12">
      <c r="F7520" s="9">
        <v>7501</v>
      </c>
      <c r="G7520" s="9">
        <v>38</v>
      </c>
      <c r="H7520" s="9">
        <v>3</v>
      </c>
      <c r="I7520" s="9">
        <v>8</v>
      </c>
      <c r="J7520" s="9">
        <v>49.524000000000115</v>
      </c>
      <c r="K7520" s="9">
        <v>122.24399999999997</v>
      </c>
      <c r="L7520" s="9">
        <v>119.74400000000009</v>
      </c>
    </row>
    <row r="7521" spans="6:12">
      <c r="F7521" s="9">
        <v>7502</v>
      </c>
      <c r="G7521" s="9">
        <v>40</v>
      </c>
      <c r="H7521" s="9">
        <v>1</v>
      </c>
      <c r="I7521" s="9">
        <v>6</v>
      </c>
      <c r="J7521" s="9">
        <v>119.07999999999996</v>
      </c>
      <c r="K7521" s="9">
        <v>104.17999999999995</v>
      </c>
      <c r="L7521" s="9">
        <v>104.78</v>
      </c>
    </row>
    <row r="7522" spans="6:12">
      <c r="F7522" s="9">
        <v>7503</v>
      </c>
      <c r="G7522" s="9">
        <v>21</v>
      </c>
      <c r="H7522" s="9">
        <v>3</v>
      </c>
      <c r="I7522" s="9">
        <v>5</v>
      </c>
      <c r="J7522" s="9">
        <v>-98.935000000000002</v>
      </c>
      <c r="K7522" s="9">
        <v>106.85499999999993</v>
      </c>
      <c r="L7522" s="9">
        <v>100.60499999999996</v>
      </c>
    </row>
    <row r="7523" spans="6:12">
      <c r="F7523" s="9">
        <v>7504</v>
      </c>
      <c r="G7523" s="9">
        <v>26</v>
      </c>
      <c r="H7523" s="9">
        <v>1</v>
      </c>
      <c r="I7523" s="9">
        <v>9</v>
      </c>
      <c r="J7523" s="9">
        <v>160.1939999999999</v>
      </c>
      <c r="K7523" s="9">
        <v>21.833999999999975</v>
      </c>
      <c r="L7523" s="9">
        <v>21.533999999999963</v>
      </c>
    </row>
    <row r="7524" spans="6:12">
      <c r="F7524" s="9">
        <v>7505</v>
      </c>
      <c r="G7524" s="9">
        <v>55</v>
      </c>
      <c r="H7524" s="9">
        <v>1</v>
      </c>
      <c r="I7524" s="9">
        <v>6</v>
      </c>
      <c r="J7524" s="9">
        <v>164.24499999999989</v>
      </c>
      <c r="K7524" s="9">
        <v>144.69499999999988</v>
      </c>
      <c r="L7524" s="9">
        <v>147.54500000000007</v>
      </c>
    </row>
    <row r="7525" spans="6:12">
      <c r="F7525" s="9">
        <v>7506</v>
      </c>
      <c r="G7525" s="9">
        <v>34</v>
      </c>
      <c r="H7525" s="9">
        <v>2</v>
      </c>
      <c r="I7525" s="9">
        <v>3</v>
      </c>
      <c r="J7525" s="9">
        <v>-122.40800000000002</v>
      </c>
      <c r="K7525" s="9">
        <v>78.45199999999997</v>
      </c>
      <c r="L7525" s="9">
        <v>75.151999999999987</v>
      </c>
    </row>
    <row r="7526" spans="6:12">
      <c r="F7526" s="9">
        <v>7507</v>
      </c>
      <c r="G7526" s="9">
        <v>35</v>
      </c>
      <c r="H7526" s="9">
        <v>1</v>
      </c>
      <c r="I7526" s="9">
        <v>4</v>
      </c>
      <c r="J7526" s="9">
        <v>51.044999999999987</v>
      </c>
      <c r="K7526" s="9">
        <v>122.89499999999997</v>
      </c>
      <c r="L7526" s="9">
        <v>121.94499999999998</v>
      </c>
    </row>
    <row r="7527" spans="6:12">
      <c r="F7527" s="9">
        <v>7508</v>
      </c>
      <c r="G7527" s="9">
        <v>20</v>
      </c>
      <c r="H7527" s="9">
        <v>3</v>
      </c>
      <c r="I7527" s="9">
        <v>5</v>
      </c>
      <c r="J7527" s="9">
        <v>-94.949999999999989</v>
      </c>
      <c r="K7527" s="9">
        <v>111.14999999999995</v>
      </c>
      <c r="L7527" s="9">
        <v>104.75</v>
      </c>
    </row>
    <row r="7528" spans="6:12">
      <c r="F7528" s="9">
        <v>7509</v>
      </c>
      <c r="G7528" s="9">
        <v>50</v>
      </c>
      <c r="H7528" s="9">
        <v>1</v>
      </c>
      <c r="I7528" s="9">
        <v>3</v>
      </c>
      <c r="J7528" s="9">
        <v>28.229999999999983</v>
      </c>
      <c r="K7528" s="9">
        <v>138.02999999999997</v>
      </c>
      <c r="L7528" s="9">
        <v>138.93000000000006</v>
      </c>
    </row>
    <row r="7529" spans="6:12">
      <c r="F7529" s="9">
        <v>7510</v>
      </c>
      <c r="G7529" s="9">
        <v>45</v>
      </c>
      <c r="H7529" s="9">
        <v>3</v>
      </c>
      <c r="I7529" s="9">
        <v>7</v>
      </c>
      <c r="J7529" s="9">
        <v>12.585000000000036</v>
      </c>
      <c r="K7529" s="9">
        <v>125.7349999999999</v>
      </c>
      <c r="L7529" s="9">
        <v>123.88499999999999</v>
      </c>
    </row>
    <row r="7530" spans="6:12">
      <c r="F7530" s="9">
        <v>7511</v>
      </c>
      <c r="G7530" s="9">
        <v>35</v>
      </c>
      <c r="H7530" s="9">
        <v>3</v>
      </c>
      <c r="I7530" s="9">
        <v>8</v>
      </c>
      <c r="J7530" s="9">
        <v>48.465000000000089</v>
      </c>
      <c r="K7530" s="9">
        <v>122.11499999999995</v>
      </c>
      <c r="L7530" s="9">
        <v>119.16500000000002</v>
      </c>
    </row>
    <row r="7531" spans="6:12">
      <c r="F7531" s="9">
        <v>7512</v>
      </c>
      <c r="G7531" s="9">
        <v>54</v>
      </c>
      <c r="H7531" s="9">
        <v>3</v>
      </c>
      <c r="I7531" s="9">
        <v>8</v>
      </c>
      <c r="J7531" s="9">
        <v>96.212000000000046</v>
      </c>
      <c r="K7531" s="9">
        <v>163.97199999999998</v>
      </c>
      <c r="L7531" s="9">
        <v>163.87200000000001</v>
      </c>
    </row>
    <row r="7532" spans="6:12">
      <c r="F7532" s="9">
        <v>7513</v>
      </c>
      <c r="G7532" s="9">
        <v>52</v>
      </c>
      <c r="H7532" s="9">
        <v>3</v>
      </c>
      <c r="I7532" s="9">
        <v>6</v>
      </c>
      <c r="J7532" s="9">
        <v>-20.687999999999931</v>
      </c>
      <c r="K7532" s="9">
        <v>132.892</v>
      </c>
      <c r="L7532" s="9">
        <v>131.69200000000001</v>
      </c>
    </row>
    <row r="7533" spans="6:12">
      <c r="F7533" s="9">
        <v>7514</v>
      </c>
      <c r="G7533" s="9">
        <v>20</v>
      </c>
      <c r="H7533" s="9">
        <v>1</v>
      </c>
      <c r="I7533" s="9">
        <v>9</v>
      </c>
      <c r="J7533" s="9">
        <v>181.70999999999992</v>
      </c>
      <c r="K7533" s="9">
        <v>45.210000000000008</v>
      </c>
      <c r="L7533" s="9">
        <v>44.010000000000019</v>
      </c>
    </row>
    <row r="7534" spans="6:12">
      <c r="F7534" s="9">
        <v>7515</v>
      </c>
      <c r="G7534" s="9">
        <v>49</v>
      </c>
      <c r="H7534" s="9">
        <v>2</v>
      </c>
      <c r="I7534" s="9">
        <v>3</v>
      </c>
      <c r="J7534" s="9">
        <v>-99.56299999999996</v>
      </c>
      <c r="K7534" s="9">
        <v>96.647000000000048</v>
      </c>
      <c r="L7534" s="9">
        <v>95.597000000000008</v>
      </c>
    </row>
    <row r="7535" spans="6:12">
      <c r="F7535" s="9">
        <v>7516</v>
      </c>
      <c r="G7535" s="9">
        <v>32</v>
      </c>
      <c r="H7535" s="9">
        <v>1</v>
      </c>
      <c r="I7535" s="9">
        <v>4</v>
      </c>
      <c r="J7535" s="9">
        <v>53.388000000000005</v>
      </c>
      <c r="K7535" s="9">
        <v>126.16799999999998</v>
      </c>
      <c r="L7535" s="9">
        <v>124.768</v>
      </c>
    </row>
    <row r="7536" spans="6:12">
      <c r="F7536" s="9">
        <v>7517</v>
      </c>
      <c r="G7536" s="9">
        <v>30</v>
      </c>
      <c r="H7536" s="9">
        <v>1</v>
      </c>
      <c r="I7536" s="9">
        <v>8</v>
      </c>
      <c r="J7536" s="9">
        <v>151.21999999999994</v>
      </c>
      <c r="K7536" s="9">
        <v>54.21999999999997</v>
      </c>
      <c r="L7536" s="9">
        <v>54.120000000000005</v>
      </c>
    </row>
    <row r="7537" spans="6:12">
      <c r="F7537" s="9">
        <v>7518</v>
      </c>
      <c r="G7537" s="9">
        <v>21</v>
      </c>
      <c r="H7537" s="9">
        <v>2</v>
      </c>
      <c r="I7537" s="9">
        <v>4</v>
      </c>
      <c r="J7537" s="9">
        <v>-26.061000000000007</v>
      </c>
      <c r="K7537" s="9">
        <v>136.22899999999996</v>
      </c>
      <c r="L7537" s="9">
        <v>131.37899999999999</v>
      </c>
    </row>
    <row r="7538" spans="6:12">
      <c r="F7538" s="9">
        <v>7519</v>
      </c>
      <c r="G7538" s="9">
        <v>54</v>
      </c>
      <c r="H7538" s="9">
        <v>2</v>
      </c>
      <c r="I7538" s="9">
        <v>7</v>
      </c>
      <c r="J7538" s="9">
        <v>133.48799999999997</v>
      </c>
      <c r="K7538" s="9">
        <v>157.74799999999999</v>
      </c>
      <c r="L7538" s="9">
        <v>159.048</v>
      </c>
    </row>
    <row r="7539" spans="6:12">
      <c r="F7539" s="9">
        <v>7520</v>
      </c>
      <c r="G7539" s="9">
        <v>52</v>
      </c>
      <c r="H7539" s="9">
        <v>2</v>
      </c>
      <c r="I7539" s="9">
        <v>9</v>
      </c>
      <c r="J7539" s="9">
        <v>173.24799999999993</v>
      </c>
      <c r="K7539" s="9">
        <v>112.92799999999997</v>
      </c>
      <c r="L7539" s="9">
        <v>114.72799999999992</v>
      </c>
    </row>
    <row r="7540" spans="6:12">
      <c r="F7540" s="9">
        <v>7521</v>
      </c>
      <c r="G7540" s="9">
        <v>20</v>
      </c>
      <c r="H7540" s="9">
        <v>3</v>
      </c>
      <c r="I7540" s="9">
        <v>3</v>
      </c>
      <c r="J7540" s="9">
        <v>-258.73</v>
      </c>
      <c r="K7540" s="9">
        <v>32.569999999999993</v>
      </c>
      <c r="L7540" s="9">
        <v>25.370000000000061</v>
      </c>
    </row>
    <row r="7541" spans="6:12">
      <c r="F7541" s="9">
        <v>7522</v>
      </c>
      <c r="G7541" s="9">
        <v>50</v>
      </c>
      <c r="H7541" s="9">
        <v>3</v>
      </c>
      <c r="I7541" s="9">
        <v>6</v>
      </c>
      <c r="J7541" s="9">
        <v>-29.199999999999932</v>
      </c>
      <c r="K7541" s="9">
        <v>125</v>
      </c>
      <c r="L7541" s="9">
        <v>123.50000000000006</v>
      </c>
    </row>
    <row r="7542" spans="6:12">
      <c r="F7542" s="9">
        <v>7523</v>
      </c>
      <c r="G7542" s="9">
        <v>54</v>
      </c>
      <c r="H7542" s="9">
        <v>1</v>
      </c>
      <c r="I7542" s="9">
        <v>7</v>
      </c>
      <c r="J7542" s="9">
        <v>178.47799999999989</v>
      </c>
      <c r="K7542" s="9">
        <v>116.63799999999995</v>
      </c>
      <c r="L7542" s="9">
        <v>119.73800000000006</v>
      </c>
    </row>
    <row r="7543" spans="6:12">
      <c r="F7543" s="9">
        <v>7524</v>
      </c>
      <c r="G7543" s="9">
        <v>40</v>
      </c>
      <c r="H7543" s="9">
        <v>1</v>
      </c>
      <c r="I7543" s="9">
        <v>9</v>
      </c>
      <c r="J7543" s="9">
        <v>147.78999999999991</v>
      </c>
      <c r="K7543" s="9">
        <v>5.0899999999999466</v>
      </c>
      <c r="L7543" s="9">
        <v>6.8900000000000148</v>
      </c>
    </row>
    <row r="7544" spans="6:12">
      <c r="F7544" s="9">
        <v>7525</v>
      </c>
      <c r="G7544" s="9">
        <v>34</v>
      </c>
      <c r="H7544" s="9">
        <v>1</v>
      </c>
      <c r="I7544" s="9">
        <v>4</v>
      </c>
      <c r="J7544" s="9">
        <v>51.555999999999997</v>
      </c>
      <c r="K7544" s="9">
        <v>123.71599999999998</v>
      </c>
      <c r="L7544" s="9">
        <v>122.61600000000001</v>
      </c>
    </row>
    <row r="7545" spans="6:12">
      <c r="F7545" s="9">
        <v>7526</v>
      </c>
      <c r="G7545" s="9">
        <v>38</v>
      </c>
      <c r="H7545" s="9">
        <v>3</v>
      </c>
      <c r="I7545" s="9">
        <v>9</v>
      </c>
      <c r="J7545" s="9">
        <v>88.86200000000008</v>
      </c>
      <c r="K7545" s="9">
        <v>118.98199999999997</v>
      </c>
      <c r="L7545" s="9">
        <v>116.88200000000006</v>
      </c>
    </row>
    <row r="7546" spans="6:12">
      <c r="F7546" s="9">
        <v>7527</v>
      </c>
      <c r="G7546" s="9">
        <v>21</v>
      </c>
      <c r="H7546" s="9">
        <v>2</v>
      </c>
      <c r="I7546" s="9">
        <v>4</v>
      </c>
      <c r="J7546" s="9">
        <v>-26.061000000000007</v>
      </c>
      <c r="K7546" s="9">
        <v>136.22899999999996</v>
      </c>
      <c r="L7546" s="9">
        <v>131.37899999999999</v>
      </c>
    </row>
    <row r="7547" spans="6:12">
      <c r="F7547" s="9">
        <v>7528</v>
      </c>
      <c r="G7547" s="9">
        <v>55</v>
      </c>
      <c r="H7547" s="9">
        <v>2</v>
      </c>
      <c r="I7547" s="9">
        <v>7</v>
      </c>
      <c r="J7547" s="9">
        <v>138.54499999999996</v>
      </c>
      <c r="K7547" s="9">
        <v>162.49499999999989</v>
      </c>
      <c r="L7547" s="9">
        <v>163.94500000000002</v>
      </c>
    </row>
    <row r="7548" spans="6:12">
      <c r="F7548" s="9">
        <v>7529</v>
      </c>
      <c r="G7548" s="9">
        <v>34</v>
      </c>
      <c r="H7548" s="9">
        <v>3</v>
      </c>
      <c r="I7548" s="9">
        <v>6</v>
      </c>
      <c r="J7548" s="9">
        <v>-58.41599999999994</v>
      </c>
      <c r="K7548" s="9">
        <v>100.74399999999997</v>
      </c>
      <c r="L7548" s="9">
        <v>96.844000000000051</v>
      </c>
    </row>
    <row r="7549" spans="6:12">
      <c r="F7549" s="9">
        <v>7530</v>
      </c>
      <c r="G7549" s="9">
        <v>54</v>
      </c>
      <c r="H7549" s="9">
        <v>2</v>
      </c>
      <c r="I7549" s="9">
        <v>8</v>
      </c>
      <c r="J7549" s="9">
        <v>162.77199999999999</v>
      </c>
      <c r="K7549" s="9">
        <v>144.43199999999999</v>
      </c>
      <c r="L7549" s="9">
        <v>146.13200000000001</v>
      </c>
    </row>
    <row r="7550" spans="6:12">
      <c r="F7550" s="9">
        <v>7531</v>
      </c>
      <c r="G7550" s="9">
        <v>19</v>
      </c>
      <c r="H7550" s="9">
        <v>2</v>
      </c>
      <c r="I7550" s="9">
        <v>6</v>
      </c>
      <c r="J7550" s="9">
        <v>88.038999999999959</v>
      </c>
      <c r="K7550" s="9">
        <v>165.74899999999997</v>
      </c>
      <c r="L7550" s="9">
        <v>161.399</v>
      </c>
    </row>
    <row r="7551" spans="6:12">
      <c r="F7551" s="9">
        <v>7532</v>
      </c>
      <c r="G7551" s="9">
        <v>25</v>
      </c>
      <c r="H7551" s="9">
        <v>1</v>
      </c>
      <c r="I7551" s="9">
        <v>8</v>
      </c>
      <c r="J7551" s="9">
        <v>163.10499999999993</v>
      </c>
      <c r="K7551" s="9">
        <v>67.654999999999987</v>
      </c>
      <c r="L7551" s="9">
        <v>66.804999999999993</v>
      </c>
    </row>
    <row r="7552" spans="6:12">
      <c r="F7552" s="9">
        <v>7533</v>
      </c>
      <c r="G7552" s="9">
        <v>54</v>
      </c>
      <c r="H7552" s="9">
        <v>1</v>
      </c>
      <c r="I7552" s="9">
        <v>5</v>
      </c>
      <c r="J7552" s="9">
        <v>130.72999999999996</v>
      </c>
      <c r="K7552" s="9">
        <v>154.08999999999997</v>
      </c>
      <c r="L7552" s="9">
        <v>156.39000000000004</v>
      </c>
    </row>
    <row r="7553" spans="6:12">
      <c r="F7553" s="9">
        <v>7534</v>
      </c>
      <c r="G7553" s="9">
        <v>22</v>
      </c>
      <c r="H7553" s="9">
        <v>2</v>
      </c>
      <c r="I7553" s="9">
        <v>7</v>
      </c>
      <c r="J7553" s="9">
        <v>114.22399999999996</v>
      </c>
      <c r="K7553" s="9">
        <v>148.40399999999994</v>
      </c>
      <c r="L7553" s="9">
        <v>144.904</v>
      </c>
    </row>
    <row r="7554" spans="6:12">
      <c r="F7554" s="9">
        <v>7535</v>
      </c>
      <c r="G7554" s="9">
        <v>24</v>
      </c>
      <c r="H7554" s="9">
        <v>1</v>
      </c>
      <c r="I7554" s="9">
        <v>5</v>
      </c>
      <c r="J7554" s="9">
        <v>109.43</v>
      </c>
      <c r="K7554" s="9">
        <v>142.09000000000003</v>
      </c>
      <c r="L7554" s="9">
        <v>139.88999999999999</v>
      </c>
    </row>
    <row r="7555" spans="6:12">
      <c r="F7555" s="9">
        <v>7536</v>
      </c>
      <c r="G7555" s="9">
        <v>40</v>
      </c>
      <c r="H7555" s="9">
        <v>1</v>
      </c>
      <c r="I7555" s="9">
        <v>8</v>
      </c>
      <c r="J7555" s="9">
        <v>147.69999999999993</v>
      </c>
      <c r="K7555" s="9">
        <v>47.599999999999952</v>
      </c>
      <c r="L7555" s="9">
        <v>49.000000000000014</v>
      </c>
    </row>
    <row r="7556" spans="6:12">
      <c r="F7556" s="9">
        <v>7537</v>
      </c>
      <c r="G7556" s="9">
        <v>32</v>
      </c>
      <c r="H7556" s="9">
        <v>2</v>
      </c>
      <c r="I7556" s="9">
        <v>6</v>
      </c>
      <c r="J7556" s="9">
        <v>51.911999999999949</v>
      </c>
      <c r="K7556" s="9">
        <v>125.59199999999997</v>
      </c>
      <c r="L7556" s="9">
        <v>123.19199999999999</v>
      </c>
    </row>
    <row r="7557" spans="6:12">
      <c r="F7557" s="9">
        <v>7538</v>
      </c>
      <c r="G7557" s="9">
        <v>52</v>
      </c>
      <c r="H7557" s="9">
        <v>1</v>
      </c>
      <c r="I7557" s="9">
        <v>7</v>
      </c>
      <c r="J7557" s="9">
        <v>169.47399999999993</v>
      </c>
      <c r="K7557" s="9">
        <v>108.25399999999996</v>
      </c>
      <c r="L7557" s="9">
        <v>111.054</v>
      </c>
    </row>
    <row r="7558" spans="6:12">
      <c r="F7558" s="9">
        <v>7539</v>
      </c>
      <c r="G7558" s="9">
        <v>22</v>
      </c>
      <c r="H7558" s="9">
        <v>1</v>
      </c>
      <c r="I7558" s="9">
        <v>5</v>
      </c>
      <c r="J7558" s="9">
        <v>116.65</v>
      </c>
      <c r="K7558" s="9">
        <v>149.92999999999998</v>
      </c>
      <c r="L7558" s="9">
        <v>147.42999999999998</v>
      </c>
    </row>
    <row r="7559" spans="6:12">
      <c r="F7559" s="9">
        <v>7540</v>
      </c>
      <c r="G7559" s="9">
        <v>50</v>
      </c>
      <c r="H7559" s="9">
        <v>2</v>
      </c>
      <c r="I7559" s="9">
        <v>9</v>
      </c>
      <c r="J7559" s="9">
        <v>164.99999999999991</v>
      </c>
      <c r="K7559" s="9">
        <v>105.29999999999995</v>
      </c>
      <c r="L7559" s="9">
        <v>106.79999999999995</v>
      </c>
    </row>
    <row r="7560" spans="6:12">
      <c r="F7560" s="9">
        <v>7541</v>
      </c>
      <c r="G7560" s="9">
        <v>45</v>
      </c>
      <c r="H7560" s="9">
        <v>2</v>
      </c>
      <c r="I7560" s="9">
        <v>8</v>
      </c>
      <c r="J7560" s="9">
        <v>129.35499999999996</v>
      </c>
      <c r="K7560" s="9">
        <v>113.80499999999992</v>
      </c>
      <c r="L7560" s="9">
        <v>114.15499999999997</v>
      </c>
    </row>
    <row r="7561" spans="6:12">
      <c r="F7561" s="9">
        <v>7542</v>
      </c>
      <c r="G7561" s="9">
        <v>31</v>
      </c>
      <c r="H7561" s="9">
        <v>3</v>
      </c>
      <c r="I7561" s="9">
        <v>8</v>
      </c>
      <c r="J7561" s="9">
        <v>50.833000000000084</v>
      </c>
      <c r="K7561" s="9">
        <v>125.72299999999996</v>
      </c>
      <c r="L7561" s="9">
        <v>122.173</v>
      </c>
    </row>
    <row r="7562" spans="6:12">
      <c r="F7562" s="9">
        <v>7543</v>
      </c>
      <c r="G7562" s="9">
        <v>46</v>
      </c>
      <c r="H7562" s="9">
        <v>2</v>
      </c>
      <c r="I7562" s="9">
        <v>9</v>
      </c>
      <c r="J7562" s="9">
        <v>151.74399999999997</v>
      </c>
      <c r="K7562" s="9">
        <v>93.283999999999935</v>
      </c>
      <c r="L7562" s="9">
        <v>94.183999999999969</v>
      </c>
    </row>
    <row r="7563" spans="6:12">
      <c r="F7563" s="9">
        <v>7544</v>
      </c>
      <c r="G7563" s="9">
        <v>21</v>
      </c>
      <c r="H7563" s="9">
        <v>2</v>
      </c>
      <c r="I7563" s="9">
        <v>3</v>
      </c>
      <c r="J7563" s="9">
        <v>-93.067000000000007</v>
      </c>
      <c r="K7563" s="9">
        <v>111.82299999999998</v>
      </c>
      <c r="L7563" s="9">
        <v>106.57299999999999</v>
      </c>
    </row>
    <row r="7564" spans="6:12">
      <c r="F7564" s="9">
        <v>7545</v>
      </c>
      <c r="G7564" s="9">
        <v>45</v>
      </c>
      <c r="H7564" s="9">
        <v>2</v>
      </c>
      <c r="I7564" s="9">
        <v>5</v>
      </c>
      <c r="J7564" s="9">
        <v>13.224999999999994</v>
      </c>
      <c r="K7564" s="9">
        <v>125.47499999999994</v>
      </c>
      <c r="L7564" s="9">
        <v>124.62499999999997</v>
      </c>
    </row>
    <row r="7565" spans="6:12">
      <c r="F7565" s="9">
        <v>7546</v>
      </c>
      <c r="G7565" s="9">
        <v>25</v>
      </c>
      <c r="H7565" s="9">
        <v>2</v>
      </c>
      <c r="I7565" s="9">
        <v>4</v>
      </c>
      <c r="J7565" s="9">
        <v>-39.925000000000011</v>
      </c>
      <c r="K7565" s="9">
        <v>121.12499999999997</v>
      </c>
      <c r="L7565" s="9">
        <v>116.875</v>
      </c>
    </row>
    <row r="7566" spans="6:12">
      <c r="F7566" s="9">
        <v>7547</v>
      </c>
      <c r="G7566" s="9">
        <v>20</v>
      </c>
      <c r="H7566" s="9">
        <v>2</v>
      </c>
      <c r="I7566" s="9">
        <v>7</v>
      </c>
      <c r="J7566" s="9">
        <v>122.19999999999996</v>
      </c>
      <c r="K7566" s="9">
        <v>156.99999999999994</v>
      </c>
      <c r="L7566" s="9">
        <v>153.20000000000002</v>
      </c>
    </row>
    <row r="7567" spans="6:12">
      <c r="F7567" s="9">
        <v>7548</v>
      </c>
      <c r="G7567" s="9">
        <v>43</v>
      </c>
      <c r="H7567" s="9">
        <v>2</v>
      </c>
      <c r="I7567" s="9">
        <v>8</v>
      </c>
      <c r="J7567" s="9">
        <v>124.89899999999997</v>
      </c>
      <c r="K7567" s="9">
        <v>109.96899999999994</v>
      </c>
      <c r="L7567" s="9">
        <v>110.01899999999998</v>
      </c>
    </row>
    <row r="7568" spans="6:12">
      <c r="F7568" s="9">
        <v>7549</v>
      </c>
      <c r="G7568" s="9">
        <v>33</v>
      </c>
      <c r="H7568" s="9">
        <v>3</v>
      </c>
      <c r="I7568" s="9">
        <v>9</v>
      </c>
      <c r="J7568" s="9">
        <v>88.41700000000003</v>
      </c>
      <c r="K7568" s="9">
        <v>120.08699999999993</v>
      </c>
      <c r="L7568" s="9">
        <v>117.23700000000002</v>
      </c>
    </row>
    <row r="7569" spans="6:12">
      <c r="F7569" s="9">
        <v>7550</v>
      </c>
      <c r="G7569" s="9">
        <v>33</v>
      </c>
      <c r="H7569" s="9">
        <v>1</v>
      </c>
      <c r="I7569" s="9">
        <v>9</v>
      </c>
      <c r="J7569" s="9">
        <v>147.37699999999995</v>
      </c>
      <c r="K7569" s="9">
        <v>6.84699999999998</v>
      </c>
      <c r="L7569" s="9">
        <v>7.59699999999998</v>
      </c>
    </row>
    <row r="7570" spans="6:12">
      <c r="F7570" s="9">
        <v>7551</v>
      </c>
      <c r="G7570" s="9">
        <v>26</v>
      </c>
      <c r="H7570" s="9">
        <v>2</v>
      </c>
      <c r="I7570" s="9">
        <v>8</v>
      </c>
      <c r="J7570" s="9">
        <v>130.62799999999996</v>
      </c>
      <c r="K7570" s="9">
        <v>120.96799999999996</v>
      </c>
      <c r="L7570" s="9">
        <v>118.46799999999996</v>
      </c>
    </row>
    <row r="7571" spans="6:12">
      <c r="F7571" s="9">
        <v>7552</v>
      </c>
      <c r="G7571" s="9">
        <v>26</v>
      </c>
      <c r="H7571" s="9">
        <v>2</v>
      </c>
      <c r="I7571" s="9">
        <v>6</v>
      </c>
      <c r="J7571" s="9">
        <v>62.915999999999968</v>
      </c>
      <c r="K7571" s="9">
        <v>138.45599999999996</v>
      </c>
      <c r="L7571" s="9">
        <v>135.15599999999995</v>
      </c>
    </row>
    <row r="7572" spans="6:12">
      <c r="F7572" s="9">
        <v>7553</v>
      </c>
      <c r="G7572" s="9">
        <v>53</v>
      </c>
      <c r="H7572" s="9">
        <v>1</v>
      </c>
      <c r="I7572" s="9">
        <v>6</v>
      </c>
      <c r="J7572" s="9">
        <v>154.71299999999994</v>
      </c>
      <c r="K7572" s="9">
        <v>135.78299999999993</v>
      </c>
      <c r="L7572" s="9">
        <v>138.33300000000006</v>
      </c>
    </row>
    <row r="7573" spans="6:12">
      <c r="F7573" s="9">
        <v>7554</v>
      </c>
      <c r="G7573" s="9">
        <v>45</v>
      </c>
      <c r="H7573" s="9">
        <v>1</v>
      </c>
      <c r="I7573" s="9">
        <v>7</v>
      </c>
      <c r="J7573" s="9">
        <v>146.46499999999997</v>
      </c>
      <c r="K7573" s="9">
        <v>87.414999999999949</v>
      </c>
      <c r="L7573" s="9">
        <v>89.165000000000006</v>
      </c>
    </row>
    <row r="7574" spans="6:12">
      <c r="F7574" s="9">
        <v>7555</v>
      </c>
      <c r="G7574" s="9">
        <v>30</v>
      </c>
      <c r="H7574" s="9">
        <v>2</v>
      </c>
      <c r="I7574" s="9">
        <v>9</v>
      </c>
      <c r="J7574" s="9">
        <v>141.91999999999993</v>
      </c>
      <c r="K7574" s="9">
        <v>88.419999999999959</v>
      </c>
      <c r="L7574" s="9">
        <v>86.920000000000016</v>
      </c>
    </row>
    <row r="7575" spans="6:12">
      <c r="F7575" s="9">
        <v>7556</v>
      </c>
      <c r="G7575" s="9">
        <v>51</v>
      </c>
      <c r="H7575" s="9">
        <v>1</v>
      </c>
      <c r="I7575" s="9">
        <v>8</v>
      </c>
      <c r="J7575" s="9">
        <v>175.01299999999998</v>
      </c>
      <c r="K7575" s="9">
        <v>71.502999999999943</v>
      </c>
      <c r="L7575" s="9">
        <v>74.553000000000097</v>
      </c>
    </row>
    <row r="7576" spans="6:12">
      <c r="F7576" s="9">
        <v>7557</v>
      </c>
      <c r="G7576" s="9">
        <v>36</v>
      </c>
      <c r="H7576" s="9">
        <v>2</v>
      </c>
      <c r="I7576" s="9">
        <v>7</v>
      </c>
      <c r="J7576" s="9">
        <v>88.631999999999977</v>
      </c>
      <c r="K7576" s="9">
        <v>118.47199999999998</v>
      </c>
      <c r="L7576" s="9">
        <v>117.072</v>
      </c>
    </row>
    <row r="7577" spans="6:12">
      <c r="F7577" s="9">
        <v>7558</v>
      </c>
      <c r="G7577" s="9">
        <v>47</v>
      </c>
      <c r="H7577" s="9">
        <v>2</v>
      </c>
      <c r="I7577" s="9">
        <v>9</v>
      </c>
      <c r="J7577" s="9">
        <v>154.65299999999996</v>
      </c>
      <c r="K7577" s="9">
        <v>95.882999999999981</v>
      </c>
      <c r="L7577" s="9">
        <v>96.93300000000005</v>
      </c>
    </row>
    <row r="7578" spans="6:12">
      <c r="F7578" s="9">
        <v>7559</v>
      </c>
      <c r="G7578" s="9">
        <v>26</v>
      </c>
      <c r="H7578" s="9">
        <v>2</v>
      </c>
      <c r="I7578" s="9">
        <v>3</v>
      </c>
      <c r="J7578" s="9">
        <v>-109.75199999999998</v>
      </c>
      <c r="K7578" s="9">
        <v>93.587999999999994</v>
      </c>
      <c r="L7578" s="9">
        <v>89.087999999999994</v>
      </c>
    </row>
    <row r="7579" spans="6:12">
      <c r="F7579" s="9">
        <v>7560</v>
      </c>
      <c r="G7579" s="9">
        <v>41</v>
      </c>
      <c r="H7579" s="9">
        <v>3</v>
      </c>
      <c r="I7579" s="9">
        <v>5</v>
      </c>
      <c r="J7579" s="9">
        <v>-121.93499999999995</v>
      </c>
      <c r="K7579" s="9">
        <v>77.654999999999916</v>
      </c>
      <c r="L7579" s="9">
        <v>74.404999999999973</v>
      </c>
    </row>
    <row r="7580" spans="6:12">
      <c r="F7580" s="9">
        <v>7561</v>
      </c>
      <c r="G7580" s="9">
        <v>19</v>
      </c>
      <c r="H7580" s="9">
        <v>3</v>
      </c>
      <c r="I7580" s="9">
        <v>7</v>
      </c>
      <c r="J7580" s="9">
        <v>35.15300000000002</v>
      </c>
      <c r="K7580" s="9">
        <v>156.363</v>
      </c>
      <c r="L7580" s="9">
        <v>150.61300000000006</v>
      </c>
    </row>
    <row r="7581" spans="6:12">
      <c r="F7581" s="9">
        <v>7562</v>
      </c>
      <c r="G7581" s="9">
        <v>54</v>
      </c>
      <c r="H7581" s="9">
        <v>1</v>
      </c>
      <c r="I7581" s="9">
        <v>7</v>
      </c>
      <c r="J7581" s="9">
        <v>178.47799999999989</v>
      </c>
      <c r="K7581" s="9">
        <v>116.63799999999995</v>
      </c>
      <c r="L7581" s="9">
        <v>119.73800000000006</v>
      </c>
    </row>
    <row r="7582" spans="6:12">
      <c r="F7582" s="9">
        <v>7563</v>
      </c>
      <c r="G7582" s="9">
        <v>29</v>
      </c>
      <c r="H7582" s="9">
        <v>1</v>
      </c>
      <c r="I7582" s="9">
        <v>6</v>
      </c>
      <c r="J7582" s="9">
        <v>124.56899999999999</v>
      </c>
      <c r="K7582" s="9">
        <v>113.07899999999998</v>
      </c>
      <c r="L7582" s="9">
        <v>112.02900000000002</v>
      </c>
    </row>
    <row r="7583" spans="6:12">
      <c r="F7583" s="9">
        <v>7564</v>
      </c>
      <c r="G7583" s="9">
        <v>44</v>
      </c>
      <c r="H7583" s="9">
        <v>3</v>
      </c>
      <c r="I7583" s="9">
        <v>9</v>
      </c>
      <c r="J7583" s="9">
        <v>98.305999999999983</v>
      </c>
      <c r="K7583" s="9">
        <v>126.56599999999992</v>
      </c>
      <c r="L7583" s="9">
        <v>125.36599999999999</v>
      </c>
    </row>
    <row r="7584" spans="6:12">
      <c r="F7584" s="9">
        <v>7565</v>
      </c>
      <c r="G7584" s="9">
        <v>29</v>
      </c>
      <c r="H7584" s="9">
        <v>3</v>
      </c>
      <c r="I7584" s="9">
        <v>6</v>
      </c>
      <c r="J7584" s="9">
        <v>-53.370999999999924</v>
      </c>
      <c r="K7584" s="9">
        <v>107.33900000000003</v>
      </c>
      <c r="L7584" s="9">
        <v>102.68900000000005</v>
      </c>
    </row>
    <row r="7585" spans="6:12">
      <c r="F7585" s="9">
        <v>7566</v>
      </c>
      <c r="G7585" s="9">
        <v>22</v>
      </c>
      <c r="H7585" s="9">
        <v>1</v>
      </c>
      <c r="I7585" s="9">
        <v>4</v>
      </c>
      <c r="J7585" s="9">
        <v>78.748000000000005</v>
      </c>
      <c r="K7585" s="9">
        <v>154.62799999999999</v>
      </c>
      <c r="L7585" s="9">
        <v>151.72800000000001</v>
      </c>
    </row>
    <row r="7586" spans="6:12">
      <c r="F7586" s="9">
        <v>7567</v>
      </c>
      <c r="G7586" s="9">
        <v>34</v>
      </c>
      <c r="H7586" s="9">
        <v>3</v>
      </c>
      <c r="I7586" s="9">
        <v>8</v>
      </c>
      <c r="J7586" s="9">
        <v>48.652000000000044</v>
      </c>
      <c r="K7586" s="9">
        <v>122.61199999999997</v>
      </c>
      <c r="L7586" s="9">
        <v>119.51200000000006</v>
      </c>
    </row>
    <row r="7587" spans="6:12">
      <c r="F7587" s="9">
        <v>7568</v>
      </c>
      <c r="G7587" s="9">
        <v>29</v>
      </c>
      <c r="H7587" s="9">
        <v>3</v>
      </c>
      <c r="I7587" s="9">
        <v>8</v>
      </c>
      <c r="J7587" s="9">
        <v>53.637000000000057</v>
      </c>
      <c r="K7587" s="9">
        <v>129.14699999999993</v>
      </c>
      <c r="L7587" s="9">
        <v>125.29700000000003</v>
      </c>
    </row>
    <row r="7588" spans="6:12">
      <c r="F7588" s="9">
        <v>7569</v>
      </c>
      <c r="G7588" s="9">
        <v>24</v>
      </c>
      <c r="H7588" s="9">
        <v>1</v>
      </c>
      <c r="I7588" s="9">
        <v>9</v>
      </c>
      <c r="J7588" s="9">
        <v>166.28599999999989</v>
      </c>
      <c r="K7588" s="9">
        <v>28.545999999999964</v>
      </c>
      <c r="L7588" s="9">
        <v>27.945999999999998</v>
      </c>
    </row>
    <row r="7589" spans="6:12">
      <c r="F7589" s="9">
        <v>7570</v>
      </c>
      <c r="G7589" s="9">
        <v>54</v>
      </c>
      <c r="H7589" s="9">
        <v>3</v>
      </c>
      <c r="I7589" s="9">
        <v>7</v>
      </c>
      <c r="J7589" s="9">
        <v>47.298000000000059</v>
      </c>
      <c r="K7589" s="9">
        <v>157.65799999999999</v>
      </c>
      <c r="L7589" s="9">
        <v>157.15800000000004</v>
      </c>
    </row>
    <row r="7590" spans="6:12">
      <c r="F7590" s="9">
        <v>7571</v>
      </c>
      <c r="G7590" s="9">
        <v>28</v>
      </c>
      <c r="H7590" s="9">
        <v>2</v>
      </c>
      <c r="I7590" s="9">
        <v>6</v>
      </c>
      <c r="J7590" s="9">
        <v>58.167999999999978</v>
      </c>
      <c r="K7590" s="9">
        <v>133.08799999999997</v>
      </c>
      <c r="L7590" s="9">
        <v>130.08799999999997</v>
      </c>
    </row>
    <row r="7591" spans="6:12">
      <c r="F7591" s="9">
        <v>7572</v>
      </c>
      <c r="G7591" s="9">
        <v>29</v>
      </c>
      <c r="H7591" s="9">
        <v>2</v>
      </c>
      <c r="I7591" s="9">
        <v>5</v>
      </c>
      <c r="J7591" s="9">
        <v>8.1049999999999898</v>
      </c>
      <c r="K7591" s="9">
        <v>125.31499999999998</v>
      </c>
      <c r="L7591" s="9">
        <v>122.06500000000001</v>
      </c>
    </row>
    <row r="7592" spans="6:12">
      <c r="F7592" s="9">
        <v>7573</v>
      </c>
      <c r="G7592" s="9">
        <v>26</v>
      </c>
      <c r="H7592" s="9">
        <v>2</v>
      </c>
      <c r="I7592" s="9">
        <v>6</v>
      </c>
      <c r="J7592" s="9">
        <v>62.915999999999968</v>
      </c>
      <c r="K7592" s="9">
        <v>138.45599999999996</v>
      </c>
      <c r="L7592" s="9">
        <v>135.15599999999995</v>
      </c>
    </row>
    <row r="7593" spans="6:12">
      <c r="F7593" s="9">
        <v>7574</v>
      </c>
      <c r="G7593" s="9">
        <v>37</v>
      </c>
      <c r="H7593" s="9">
        <v>1</v>
      </c>
      <c r="I7593" s="9">
        <v>5</v>
      </c>
      <c r="J7593" s="9">
        <v>88.825000000000031</v>
      </c>
      <c r="K7593" s="9">
        <v>117.455</v>
      </c>
      <c r="L7593" s="9">
        <v>117.205</v>
      </c>
    </row>
    <row r="7594" spans="6:12">
      <c r="F7594" s="9">
        <v>7575</v>
      </c>
      <c r="G7594" s="9">
        <v>53</v>
      </c>
      <c r="H7594" s="9">
        <v>2</v>
      </c>
      <c r="I7594" s="9">
        <v>7</v>
      </c>
      <c r="J7594" s="9">
        <v>128.70099999999999</v>
      </c>
      <c r="K7594" s="9">
        <v>153.27099999999993</v>
      </c>
      <c r="L7594" s="9">
        <v>154.42099999999999</v>
      </c>
    </row>
    <row r="7595" spans="6:12">
      <c r="F7595" s="9">
        <v>7576</v>
      </c>
      <c r="G7595" s="9">
        <v>42</v>
      </c>
      <c r="H7595" s="9">
        <v>3</v>
      </c>
      <c r="I7595" s="9">
        <v>4</v>
      </c>
      <c r="J7595" s="9">
        <v>-197.53199999999993</v>
      </c>
      <c r="K7595" s="9">
        <v>44.347999999999985</v>
      </c>
      <c r="L7595" s="9">
        <v>40.848000000000013</v>
      </c>
    </row>
    <row r="7596" spans="6:12">
      <c r="F7596" s="9">
        <v>7577</v>
      </c>
      <c r="G7596" s="9">
        <v>32</v>
      </c>
      <c r="H7596" s="9">
        <v>2</v>
      </c>
      <c r="I7596" s="9">
        <v>8</v>
      </c>
      <c r="J7596" s="9">
        <v>119.69599999999997</v>
      </c>
      <c r="K7596" s="9">
        <v>108.17599999999993</v>
      </c>
      <c r="L7596" s="9">
        <v>106.57599999999996</v>
      </c>
    </row>
    <row r="7597" spans="6:12">
      <c r="F7597" s="9">
        <v>7578</v>
      </c>
      <c r="G7597" s="9">
        <v>24</v>
      </c>
      <c r="H7597" s="9">
        <v>1</v>
      </c>
      <c r="I7597" s="9">
        <v>5</v>
      </c>
      <c r="J7597" s="9">
        <v>109.43</v>
      </c>
      <c r="K7597" s="9">
        <v>142.09000000000003</v>
      </c>
      <c r="L7597" s="9">
        <v>139.88999999999999</v>
      </c>
    </row>
    <row r="7598" spans="6:12">
      <c r="F7598" s="9">
        <v>7579</v>
      </c>
      <c r="G7598" s="9">
        <v>20</v>
      </c>
      <c r="H7598" s="9">
        <v>3</v>
      </c>
      <c r="I7598" s="9">
        <v>5</v>
      </c>
      <c r="J7598" s="9">
        <v>-94.949999999999989</v>
      </c>
      <c r="K7598" s="9">
        <v>111.14999999999995</v>
      </c>
      <c r="L7598" s="9">
        <v>104.75</v>
      </c>
    </row>
    <row r="7599" spans="6:12">
      <c r="F7599" s="9">
        <v>7580</v>
      </c>
      <c r="G7599" s="9">
        <v>38</v>
      </c>
      <c r="H7599" s="9">
        <v>1</v>
      </c>
      <c r="I7599" s="9">
        <v>6</v>
      </c>
      <c r="J7599" s="9">
        <v>117.64799999999998</v>
      </c>
      <c r="K7599" s="9">
        <v>103.36799999999998</v>
      </c>
      <c r="L7599" s="9">
        <v>103.66800000000005</v>
      </c>
    </row>
    <row r="7600" spans="6:12">
      <c r="F7600" s="9">
        <v>7581</v>
      </c>
      <c r="G7600" s="9">
        <v>35</v>
      </c>
      <c r="H7600" s="9">
        <v>1</v>
      </c>
      <c r="I7600" s="9">
        <v>5</v>
      </c>
      <c r="J7600" s="9">
        <v>89.025000000000006</v>
      </c>
      <c r="K7600" s="9">
        <v>118.27499999999998</v>
      </c>
      <c r="L7600" s="9">
        <v>117.72499999999997</v>
      </c>
    </row>
    <row r="7601" spans="6:12">
      <c r="F7601" s="9">
        <v>7582</v>
      </c>
      <c r="G7601" s="9">
        <v>30</v>
      </c>
      <c r="H7601" s="9">
        <v>1</v>
      </c>
      <c r="I7601" s="9">
        <v>6</v>
      </c>
      <c r="J7601" s="9">
        <v>122.71999999999996</v>
      </c>
      <c r="K7601" s="9">
        <v>110.91999999999997</v>
      </c>
      <c r="L7601" s="9">
        <v>110.02</v>
      </c>
    </row>
    <row r="7602" spans="6:12">
      <c r="F7602" s="9">
        <v>7583</v>
      </c>
      <c r="G7602" s="9">
        <v>19</v>
      </c>
      <c r="H7602" s="9">
        <v>1</v>
      </c>
      <c r="I7602" s="9">
        <v>9</v>
      </c>
      <c r="J7602" s="9">
        <v>186.24099999999993</v>
      </c>
      <c r="K7602" s="9">
        <v>50.050999999999945</v>
      </c>
      <c r="L7602" s="9">
        <v>48.700999999999979</v>
      </c>
    </row>
    <row r="7603" spans="6:12">
      <c r="F7603" s="9">
        <v>7584</v>
      </c>
      <c r="G7603" s="9">
        <v>55</v>
      </c>
      <c r="H7603" s="9">
        <v>1</v>
      </c>
      <c r="I7603" s="9">
        <v>9</v>
      </c>
      <c r="J7603" s="9">
        <v>193.22499999999985</v>
      </c>
      <c r="K7603" s="9">
        <v>45.874999999999858</v>
      </c>
      <c r="L7603" s="9">
        <v>49.92500000000004</v>
      </c>
    </row>
    <row r="7604" spans="6:12">
      <c r="F7604" s="9">
        <v>7585</v>
      </c>
      <c r="G7604" s="9">
        <v>55</v>
      </c>
      <c r="H7604" s="9">
        <v>2</v>
      </c>
      <c r="I7604" s="9">
        <v>5</v>
      </c>
      <c r="J7604" s="9">
        <v>51.525000000000006</v>
      </c>
      <c r="K7604" s="9">
        <v>160.67499999999993</v>
      </c>
      <c r="L7604" s="9">
        <v>161.32500000000002</v>
      </c>
    </row>
    <row r="7605" spans="6:12">
      <c r="F7605" s="9">
        <v>7586</v>
      </c>
      <c r="G7605" s="9">
        <v>52</v>
      </c>
      <c r="H7605" s="9">
        <v>2</v>
      </c>
      <c r="I7605" s="9">
        <v>8</v>
      </c>
      <c r="J7605" s="9">
        <v>153.45599999999999</v>
      </c>
      <c r="K7605" s="9">
        <v>135.73599999999999</v>
      </c>
      <c r="L7605" s="9">
        <v>137.13599999999994</v>
      </c>
    </row>
    <row r="7606" spans="6:12">
      <c r="F7606" s="9">
        <v>7587</v>
      </c>
      <c r="G7606" s="9">
        <v>42</v>
      </c>
      <c r="H7606" s="9">
        <v>3</v>
      </c>
      <c r="I7606" s="9">
        <v>8</v>
      </c>
      <c r="J7606" s="9">
        <v>54.716000000000065</v>
      </c>
      <c r="K7606" s="9">
        <v>126.19599999999997</v>
      </c>
      <c r="L7606" s="9">
        <v>124.29599999999999</v>
      </c>
    </row>
    <row r="7607" spans="6:12">
      <c r="F7607" s="9">
        <v>7588</v>
      </c>
      <c r="G7607" s="9">
        <v>51</v>
      </c>
      <c r="H7607" s="9">
        <v>3</v>
      </c>
      <c r="I7607" s="9">
        <v>7</v>
      </c>
      <c r="J7607" s="9">
        <v>33.297000000000082</v>
      </c>
      <c r="K7607" s="9">
        <v>144.58699999999993</v>
      </c>
      <c r="L7607" s="9">
        <v>143.63700000000006</v>
      </c>
    </row>
    <row r="7608" spans="6:12">
      <c r="F7608" s="9">
        <v>7589</v>
      </c>
      <c r="G7608" s="9">
        <v>30</v>
      </c>
      <c r="H7608" s="9">
        <v>1</v>
      </c>
      <c r="I7608" s="9">
        <v>6</v>
      </c>
      <c r="J7608" s="9">
        <v>122.71999999999996</v>
      </c>
      <c r="K7608" s="9">
        <v>110.91999999999997</v>
      </c>
      <c r="L7608" s="9">
        <v>110.02</v>
      </c>
    </row>
    <row r="7609" spans="6:12">
      <c r="F7609" s="9">
        <v>7590</v>
      </c>
      <c r="G7609" s="9">
        <v>52</v>
      </c>
      <c r="H7609" s="9">
        <v>1</v>
      </c>
      <c r="I7609" s="9">
        <v>4</v>
      </c>
      <c r="J7609" s="9">
        <v>83.667999999999964</v>
      </c>
      <c r="K7609" s="9">
        <v>150.24799999999999</v>
      </c>
      <c r="L7609" s="9">
        <v>151.84800000000001</v>
      </c>
    </row>
    <row r="7610" spans="6:12">
      <c r="F7610" s="9">
        <v>7591</v>
      </c>
      <c r="G7610" s="9">
        <v>41</v>
      </c>
      <c r="H7610" s="9">
        <v>3</v>
      </c>
      <c r="I7610" s="9">
        <v>7</v>
      </c>
      <c r="J7610" s="9">
        <v>4.1770000000000209</v>
      </c>
      <c r="K7610" s="9">
        <v>118.56699999999989</v>
      </c>
      <c r="L7610" s="9">
        <v>116.11700000000002</v>
      </c>
    </row>
    <row r="7611" spans="6:12">
      <c r="F7611" s="9">
        <v>7592</v>
      </c>
      <c r="G7611" s="9">
        <v>28</v>
      </c>
      <c r="H7611" s="9">
        <v>1</v>
      </c>
      <c r="I7611" s="9">
        <v>8</v>
      </c>
      <c r="J7611" s="9">
        <v>155.16399999999993</v>
      </c>
      <c r="K7611" s="9">
        <v>58.783999999999978</v>
      </c>
      <c r="L7611" s="9">
        <v>58.383999999999972</v>
      </c>
    </row>
    <row r="7612" spans="6:12">
      <c r="F7612" s="9">
        <v>7593</v>
      </c>
      <c r="G7612" s="9">
        <v>29</v>
      </c>
      <c r="H7612" s="9">
        <v>1</v>
      </c>
      <c r="I7612" s="9">
        <v>5</v>
      </c>
      <c r="J7612" s="9">
        <v>96.105000000000032</v>
      </c>
      <c r="K7612" s="9">
        <v>127.21499999999999</v>
      </c>
      <c r="L7612" s="9">
        <v>125.76500000000003</v>
      </c>
    </row>
    <row r="7613" spans="6:12">
      <c r="F7613" s="9">
        <v>7594</v>
      </c>
      <c r="G7613" s="9">
        <v>36</v>
      </c>
      <c r="H7613" s="9">
        <v>3</v>
      </c>
      <c r="I7613" s="9">
        <v>7</v>
      </c>
      <c r="J7613" s="9">
        <v>-0.25799999999992451</v>
      </c>
      <c r="K7613" s="9">
        <v>115.68199999999996</v>
      </c>
      <c r="L7613" s="9">
        <v>112.48200000000003</v>
      </c>
    </row>
    <row r="7614" spans="6:12">
      <c r="F7614" s="9">
        <v>7595</v>
      </c>
      <c r="G7614" s="9">
        <v>38</v>
      </c>
      <c r="H7614" s="9">
        <v>3</v>
      </c>
      <c r="I7614" s="9">
        <v>3</v>
      </c>
      <c r="J7614" s="9">
        <v>-289.36599999999987</v>
      </c>
      <c r="K7614" s="9">
        <v>-3.646000000000015</v>
      </c>
      <c r="L7614" s="9">
        <v>-8.1459999999999297</v>
      </c>
    </row>
    <row r="7615" spans="6:12">
      <c r="F7615" s="9">
        <v>7596</v>
      </c>
      <c r="G7615" s="9">
        <v>51</v>
      </c>
      <c r="H7615" s="9">
        <v>2</v>
      </c>
      <c r="I7615" s="9">
        <v>7</v>
      </c>
      <c r="J7615" s="9">
        <v>119.93700000000001</v>
      </c>
      <c r="K7615" s="9">
        <v>145.12699999999995</v>
      </c>
      <c r="L7615" s="9">
        <v>145.97700000000006</v>
      </c>
    </row>
    <row r="7616" spans="6:12">
      <c r="F7616" s="9">
        <v>7597</v>
      </c>
      <c r="G7616" s="9">
        <v>43</v>
      </c>
      <c r="H7616" s="9">
        <v>1</v>
      </c>
      <c r="I7616" s="9">
        <v>8</v>
      </c>
      <c r="J7616" s="9">
        <v>151.90899999999996</v>
      </c>
      <c r="K7616" s="9">
        <v>50.878999999999962</v>
      </c>
      <c r="L7616" s="9">
        <v>52.729000000000013</v>
      </c>
    </row>
    <row r="7617" spans="6:12">
      <c r="F7617" s="9">
        <v>7598</v>
      </c>
      <c r="G7617" s="9">
        <v>51</v>
      </c>
      <c r="H7617" s="9">
        <v>2</v>
      </c>
      <c r="I7617" s="9">
        <v>6</v>
      </c>
      <c r="J7617" s="9">
        <v>81.191000000000031</v>
      </c>
      <c r="K7617" s="9">
        <v>148.98099999999997</v>
      </c>
      <c r="L7617" s="9">
        <v>149.43100000000007</v>
      </c>
    </row>
    <row r="7618" spans="6:12">
      <c r="F7618" s="9">
        <v>7599</v>
      </c>
      <c r="G7618" s="9">
        <v>34</v>
      </c>
      <c r="H7618" s="9">
        <v>2</v>
      </c>
      <c r="I7618" s="9">
        <v>9</v>
      </c>
      <c r="J7618" s="9">
        <v>137.89599999999993</v>
      </c>
      <c r="K7618" s="9">
        <v>83.155999999999949</v>
      </c>
      <c r="L7618" s="9">
        <v>82.255999999999972</v>
      </c>
    </row>
    <row r="7619" spans="6:12">
      <c r="F7619" s="9">
        <v>7600</v>
      </c>
      <c r="G7619" s="9">
        <v>37</v>
      </c>
      <c r="H7619" s="9">
        <v>3</v>
      </c>
      <c r="I7619" s="9">
        <v>3</v>
      </c>
      <c r="J7619" s="9">
        <v>-289.95899999999995</v>
      </c>
      <c r="K7619" s="9">
        <v>-3.929000000000002</v>
      </c>
      <c r="L7619" s="9">
        <v>-8.5789999999999509</v>
      </c>
    </row>
    <row r="7620" spans="6:12">
      <c r="F7620" s="9">
        <v>7601</v>
      </c>
      <c r="G7620" s="9">
        <v>47</v>
      </c>
      <c r="H7620" s="9">
        <v>1</v>
      </c>
      <c r="I7620" s="9">
        <v>8</v>
      </c>
      <c r="J7620" s="9">
        <v>161.30099999999999</v>
      </c>
      <c r="K7620" s="9">
        <v>59.030999999999963</v>
      </c>
      <c r="L7620" s="9">
        <v>61.481000000000037</v>
      </c>
    </row>
    <row r="7621" spans="6:12">
      <c r="F7621" s="9">
        <v>7602</v>
      </c>
      <c r="G7621" s="9">
        <v>41</v>
      </c>
      <c r="H7621" s="9">
        <v>3</v>
      </c>
      <c r="I7621" s="9">
        <v>8</v>
      </c>
      <c r="J7621" s="9">
        <v>53.013000000000034</v>
      </c>
      <c r="K7621" s="9">
        <v>124.80299999999994</v>
      </c>
      <c r="L7621" s="9">
        <v>122.75300000000004</v>
      </c>
    </row>
    <row r="7622" spans="6:12">
      <c r="F7622" s="9">
        <v>7603</v>
      </c>
      <c r="G7622" s="9">
        <v>27</v>
      </c>
      <c r="H7622" s="9">
        <v>1</v>
      </c>
      <c r="I7622" s="9">
        <v>9</v>
      </c>
      <c r="J7622" s="9">
        <v>157.55299999999994</v>
      </c>
      <c r="K7622" s="9">
        <v>18.88300000000001</v>
      </c>
      <c r="L7622" s="9">
        <v>18.733000000000033</v>
      </c>
    </row>
    <row r="7623" spans="6:12">
      <c r="F7623" s="9">
        <v>7604</v>
      </c>
      <c r="G7623" s="9">
        <v>40</v>
      </c>
      <c r="H7623" s="9">
        <v>3</v>
      </c>
      <c r="I7623" s="9">
        <v>3</v>
      </c>
      <c r="J7623" s="9">
        <v>-287.36999999999989</v>
      </c>
      <c r="K7623" s="9">
        <v>-2.2700000000000387</v>
      </c>
      <c r="L7623" s="9">
        <v>-6.469999999999942</v>
      </c>
    </row>
    <row r="7624" spans="6:12">
      <c r="F7624" s="9">
        <v>7605</v>
      </c>
      <c r="G7624" s="9">
        <v>26</v>
      </c>
      <c r="H7624" s="9">
        <v>2</v>
      </c>
      <c r="I7624" s="9">
        <v>9</v>
      </c>
      <c r="J7624" s="9">
        <v>150.26399999999992</v>
      </c>
      <c r="K7624" s="9">
        <v>98.003999999999962</v>
      </c>
      <c r="L7624" s="9">
        <v>95.903999999999996</v>
      </c>
    </row>
    <row r="7625" spans="6:12">
      <c r="F7625" s="9">
        <v>7606</v>
      </c>
      <c r="G7625" s="9">
        <v>32</v>
      </c>
      <c r="H7625" s="9">
        <v>3</v>
      </c>
      <c r="I7625" s="9">
        <v>9</v>
      </c>
      <c r="J7625" s="9">
        <v>89.137999999999977</v>
      </c>
      <c r="K7625" s="9">
        <v>121.11799999999994</v>
      </c>
      <c r="L7625" s="9">
        <v>118.11799999999999</v>
      </c>
    </row>
    <row r="7626" spans="6:12">
      <c r="F7626" s="9">
        <v>7607</v>
      </c>
      <c r="G7626" s="9">
        <v>34</v>
      </c>
      <c r="H7626" s="9">
        <v>1</v>
      </c>
      <c r="I7626" s="9">
        <v>8</v>
      </c>
      <c r="J7626" s="9">
        <v>146.57199999999995</v>
      </c>
      <c r="K7626" s="9">
        <v>48.331999999999965</v>
      </c>
      <c r="L7626" s="9">
        <v>48.831999999999994</v>
      </c>
    </row>
    <row r="7627" spans="6:12">
      <c r="F7627" s="9">
        <v>7608</v>
      </c>
      <c r="G7627" s="9">
        <v>28</v>
      </c>
      <c r="H7627" s="9">
        <v>1</v>
      </c>
      <c r="I7627" s="9">
        <v>7</v>
      </c>
      <c r="J7627" s="9">
        <v>145.66599999999997</v>
      </c>
      <c r="K7627" s="9">
        <v>91.885999999999967</v>
      </c>
      <c r="L7627" s="9">
        <v>91.085999999999984</v>
      </c>
    </row>
    <row r="7628" spans="6:12">
      <c r="F7628" s="9">
        <v>7609</v>
      </c>
      <c r="G7628" s="9">
        <v>31</v>
      </c>
      <c r="H7628" s="9">
        <v>1</v>
      </c>
      <c r="I7628" s="9">
        <v>5</v>
      </c>
      <c r="J7628" s="9">
        <v>92.66500000000002</v>
      </c>
      <c r="K7628" s="9">
        <v>123.155</v>
      </c>
      <c r="L7628" s="9">
        <v>122.00500000000002</v>
      </c>
    </row>
    <row r="7629" spans="6:12">
      <c r="F7629" s="9">
        <v>7610</v>
      </c>
      <c r="G7629" s="9">
        <v>52</v>
      </c>
      <c r="H7629" s="9">
        <v>1</v>
      </c>
      <c r="I7629" s="9">
        <v>4</v>
      </c>
      <c r="J7629" s="9">
        <v>83.667999999999964</v>
      </c>
      <c r="K7629" s="9">
        <v>150.24799999999999</v>
      </c>
      <c r="L7629" s="9">
        <v>151.84800000000001</v>
      </c>
    </row>
    <row r="7630" spans="6:12">
      <c r="F7630" s="9">
        <v>7611</v>
      </c>
      <c r="G7630" s="9">
        <v>33</v>
      </c>
      <c r="H7630" s="9">
        <v>2</v>
      </c>
      <c r="I7630" s="9">
        <v>7</v>
      </c>
      <c r="J7630" s="9">
        <v>89.660999999999973</v>
      </c>
      <c r="K7630" s="9">
        <v>120.43099999999995</v>
      </c>
      <c r="L7630" s="9">
        <v>118.58099999999996</v>
      </c>
    </row>
    <row r="7631" spans="6:12">
      <c r="F7631" s="9">
        <v>7612</v>
      </c>
      <c r="G7631" s="9">
        <v>36</v>
      </c>
      <c r="H7631" s="9">
        <v>1</v>
      </c>
      <c r="I7631" s="9">
        <v>9</v>
      </c>
      <c r="J7631" s="9">
        <v>145.93399999999988</v>
      </c>
      <c r="K7631" s="9">
        <v>4.4739999999999611</v>
      </c>
      <c r="L7631" s="9">
        <v>5.6740000000000066</v>
      </c>
    </row>
    <row r="7632" spans="6:12">
      <c r="F7632" s="9">
        <v>7613</v>
      </c>
      <c r="G7632" s="9">
        <v>45</v>
      </c>
      <c r="H7632" s="9">
        <v>1</v>
      </c>
      <c r="I7632" s="9">
        <v>9</v>
      </c>
      <c r="J7632" s="9">
        <v>156.18499999999992</v>
      </c>
      <c r="K7632" s="9">
        <v>11.934999999999945</v>
      </c>
      <c r="L7632" s="9">
        <v>14.485000000000014</v>
      </c>
    </row>
    <row r="7633" spans="6:12">
      <c r="F7633" s="9">
        <v>7614</v>
      </c>
      <c r="G7633" s="9">
        <v>33</v>
      </c>
      <c r="H7633" s="9">
        <v>1</v>
      </c>
      <c r="I7633" s="9">
        <v>7</v>
      </c>
      <c r="J7633" s="9">
        <v>137.80099999999999</v>
      </c>
      <c r="K7633" s="9">
        <v>82.470999999999975</v>
      </c>
      <c r="L7633" s="9">
        <v>82.420999999999992</v>
      </c>
    </row>
    <row r="7634" spans="6:12">
      <c r="F7634" s="9">
        <v>7615</v>
      </c>
      <c r="G7634" s="9">
        <v>54</v>
      </c>
      <c r="H7634" s="9">
        <v>1</v>
      </c>
      <c r="I7634" s="9">
        <v>9</v>
      </c>
      <c r="J7634" s="9">
        <v>188.30599999999987</v>
      </c>
      <c r="K7634" s="9">
        <v>41.265999999999991</v>
      </c>
      <c r="L7634" s="9">
        <v>45.166000000000082</v>
      </c>
    </row>
    <row r="7635" spans="6:12">
      <c r="F7635" s="9">
        <v>7616</v>
      </c>
      <c r="G7635" s="9">
        <v>22</v>
      </c>
      <c r="H7635" s="9">
        <v>2</v>
      </c>
      <c r="I7635" s="9">
        <v>5</v>
      </c>
      <c r="J7635" s="9">
        <v>27.599999999999994</v>
      </c>
      <c r="K7635" s="9">
        <v>146.97999999999996</v>
      </c>
      <c r="L7635" s="9">
        <v>142.67999999999995</v>
      </c>
    </row>
    <row r="7636" spans="6:12">
      <c r="F7636" s="9">
        <v>7617</v>
      </c>
      <c r="G7636" s="9">
        <v>43</v>
      </c>
      <c r="H7636" s="9">
        <v>1</v>
      </c>
      <c r="I7636" s="9">
        <v>5</v>
      </c>
      <c r="J7636" s="9">
        <v>94.705000000000013</v>
      </c>
      <c r="K7636" s="9">
        <v>121.47499999999997</v>
      </c>
      <c r="L7636" s="9">
        <v>122.125</v>
      </c>
    </row>
    <row r="7637" spans="6:12">
      <c r="F7637" s="9">
        <v>7618</v>
      </c>
      <c r="G7637" s="9">
        <v>22</v>
      </c>
      <c r="H7637" s="9">
        <v>3</v>
      </c>
      <c r="I7637" s="9">
        <v>9</v>
      </c>
      <c r="J7637" s="9">
        <v>111.19799999999992</v>
      </c>
      <c r="K7637" s="9">
        <v>146.27799999999991</v>
      </c>
      <c r="L7637" s="9">
        <v>141.77799999999996</v>
      </c>
    </row>
    <row r="7638" spans="6:12">
      <c r="F7638" s="9">
        <v>7619</v>
      </c>
      <c r="G7638" s="9">
        <v>30</v>
      </c>
      <c r="H7638" s="9">
        <v>2</v>
      </c>
      <c r="I7638" s="9">
        <v>9</v>
      </c>
      <c r="J7638" s="9">
        <v>141.91999999999993</v>
      </c>
      <c r="K7638" s="9">
        <v>88.419999999999959</v>
      </c>
      <c r="L7638" s="9">
        <v>86.920000000000016</v>
      </c>
    </row>
    <row r="7639" spans="6:12">
      <c r="F7639" s="9">
        <v>7620</v>
      </c>
      <c r="G7639" s="9">
        <v>31</v>
      </c>
      <c r="H7639" s="9">
        <v>1</v>
      </c>
      <c r="I7639" s="9">
        <v>5</v>
      </c>
      <c r="J7639" s="9">
        <v>92.66500000000002</v>
      </c>
      <c r="K7639" s="9">
        <v>123.155</v>
      </c>
      <c r="L7639" s="9">
        <v>122.00500000000002</v>
      </c>
    </row>
    <row r="7640" spans="6:12">
      <c r="F7640" s="9">
        <v>7621</v>
      </c>
      <c r="G7640" s="9">
        <v>37</v>
      </c>
      <c r="H7640" s="9">
        <v>3</v>
      </c>
      <c r="I7640" s="9">
        <v>6</v>
      </c>
      <c r="J7640" s="9">
        <v>-58.202999999999975</v>
      </c>
      <c r="K7640" s="9">
        <v>100.02699999999996</v>
      </c>
      <c r="L7640" s="9">
        <v>96.576999999999998</v>
      </c>
    </row>
    <row r="7641" spans="6:12">
      <c r="F7641" s="9">
        <v>7622</v>
      </c>
      <c r="G7641" s="9">
        <v>54</v>
      </c>
      <c r="H7641" s="9">
        <v>2</v>
      </c>
      <c r="I7641" s="9">
        <v>6</v>
      </c>
      <c r="J7641" s="9">
        <v>94.723999999999961</v>
      </c>
      <c r="K7641" s="9">
        <v>161.584</v>
      </c>
      <c r="L7641" s="9">
        <v>162.48400000000004</v>
      </c>
    </row>
    <row r="7642" spans="6:12">
      <c r="F7642" s="9">
        <v>7623</v>
      </c>
      <c r="G7642" s="9">
        <v>41</v>
      </c>
      <c r="H7642" s="9">
        <v>2</v>
      </c>
      <c r="I7642" s="9">
        <v>9</v>
      </c>
      <c r="J7642" s="9">
        <v>141.24899999999994</v>
      </c>
      <c r="K7642" s="9">
        <v>84.338999999999942</v>
      </c>
      <c r="L7642" s="9">
        <v>84.488999999999976</v>
      </c>
    </row>
    <row r="7643" spans="6:12">
      <c r="F7643" s="9">
        <v>7624</v>
      </c>
      <c r="G7643" s="9">
        <v>43</v>
      </c>
      <c r="H7643" s="9">
        <v>3</v>
      </c>
      <c r="I7643" s="9">
        <v>9</v>
      </c>
      <c r="J7643" s="9">
        <v>96.057000000000016</v>
      </c>
      <c r="K7643" s="9">
        <v>124.62699999999995</v>
      </c>
      <c r="L7643" s="9">
        <v>123.27700000000004</v>
      </c>
    </row>
    <row r="7644" spans="6:12">
      <c r="F7644" s="9">
        <v>7625</v>
      </c>
      <c r="G7644" s="9">
        <v>34</v>
      </c>
      <c r="H7644" s="9">
        <v>3</v>
      </c>
      <c r="I7644" s="9">
        <v>3</v>
      </c>
      <c r="J7644" s="9">
        <v>-290.11799999999994</v>
      </c>
      <c r="K7644" s="9">
        <v>-3.1580000000000155</v>
      </c>
      <c r="L7644" s="9">
        <v>-8.2579999999999529</v>
      </c>
    </row>
    <row r="7645" spans="6:12">
      <c r="F7645" s="9">
        <v>7626</v>
      </c>
      <c r="G7645" s="9">
        <v>52</v>
      </c>
      <c r="H7645" s="9">
        <v>3</v>
      </c>
      <c r="I7645" s="9">
        <v>6</v>
      </c>
      <c r="J7645" s="9">
        <v>-20.687999999999931</v>
      </c>
      <c r="K7645" s="9">
        <v>132.892</v>
      </c>
      <c r="L7645" s="9">
        <v>131.69200000000001</v>
      </c>
    </row>
    <row r="7646" spans="6:12">
      <c r="F7646" s="9">
        <v>7627</v>
      </c>
      <c r="G7646" s="9">
        <v>37</v>
      </c>
      <c r="H7646" s="9">
        <v>2</v>
      </c>
      <c r="I7646" s="9">
        <v>9</v>
      </c>
      <c r="J7646" s="9">
        <v>137.71299999999994</v>
      </c>
      <c r="K7646" s="9">
        <v>82.043000000000006</v>
      </c>
      <c r="L7646" s="9">
        <v>81.592999999999961</v>
      </c>
    </row>
    <row r="7647" spans="6:12">
      <c r="F7647" s="9">
        <v>7628</v>
      </c>
      <c r="G7647" s="9">
        <v>51</v>
      </c>
      <c r="H7647" s="9">
        <v>3</v>
      </c>
      <c r="I7647" s="9">
        <v>5</v>
      </c>
      <c r="J7647" s="9">
        <v>-92.934999999999945</v>
      </c>
      <c r="K7647" s="9">
        <v>103.55499999999995</v>
      </c>
      <c r="L7647" s="9">
        <v>101.80500000000006</v>
      </c>
    </row>
    <row r="7648" spans="6:12">
      <c r="F7648" s="9">
        <v>7629</v>
      </c>
      <c r="G7648" s="9">
        <v>34</v>
      </c>
      <c r="H7648" s="9">
        <v>2</v>
      </c>
      <c r="I7648" s="9">
        <v>9</v>
      </c>
      <c r="J7648" s="9">
        <v>137.89599999999993</v>
      </c>
      <c r="K7648" s="9">
        <v>83.155999999999949</v>
      </c>
      <c r="L7648" s="9">
        <v>82.255999999999972</v>
      </c>
    </row>
    <row r="7649" spans="6:12">
      <c r="F7649" s="9">
        <v>7630</v>
      </c>
      <c r="G7649" s="9">
        <v>49</v>
      </c>
      <c r="H7649" s="9">
        <v>1</v>
      </c>
      <c r="I7649" s="9">
        <v>6</v>
      </c>
      <c r="J7649" s="9">
        <v>138.88900000000001</v>
      </c>
      <c r="K7649" s="9">
        <v>121.19900000000004</v>
      </c>
      <c r="L7649" s="9">
        <v>123.149</v>
      </c>
    </row>
    <row r="7650" spans="6:12">
      <c r="F7650" s="9">
        <v>7631</v>
      </c>
      <c r="G7650" s="9">
        <v>38</v>
      </c>
      <c r="H7650" s="9">
        <v>2</v>
      </c>
      <c r="I7650" s="9">
        <v>8</v>
      </c>
      <c r="J7650" s="9">
        <v>118.48400000000001</v>
      </c>
      <c r="K7650" s="9">
        <v>105.10399999999998</v>
      </c>
      <c r="L7650" s="9">
        <v>104.40400000000002</v>
      </c>
    </row>
    <row r="7651" spans="6:12">
      <c r="F7651" s="9">
        <v>7632</v>
      </c>
      <c r="G7651" s="9">
        <v>55</v>
      </c>
      <c r="H7651" s="9">
        <v>2</v>
      </c>
      <c r="I7651" s="9">
        <v>9</v>
      </c>
      <c r="J7651" s="9">
        <v>187.64499999999992</v>
      </c>
      <c r="K7651" s="9">
        <v>126.3949999999999</v>
      </c>
      <c r="L7651" s="9">
        <v>128.64500000000001</v>
      </c>
    </row>
    <row r="7652" spans="6:12">
      <c r="F7652" s="9">
        <v>7633</v>
      </c>
      <c r="G7652" s="9">
        <v>55</v>
      </c>
      <c r="H7652" s="9">
        <v>3</v>
      </c>
      <c r="I7652" s="9">
        <v>8</v>
      </c>
      <c r="J7652" s="9">
        <v>101.42500000000007</v>
      </c>
      <c r="K7652" s="9">
        <v>168.87499999999989</v>
      </c>
      <c r="L7652" s="9">
        <v>168.92500000000007</v>
      </c>
    </row>
    <row r="7653" spans="6:12">
      <c r="F7653" s="9">
        <v>7634</v>
      </c>
      <c r="G7653" s="9">
        <v>21</v>
      </c>
      <c r="H7653" s="9">
        <v>1</v>
      </c>
      <c r="I7653" s="9">
        <v>9</v>
      </c>
      <c r="J7653" s="9">
        <v>177.44899999999993</v>
      </c>
      <c r="K7653" s="9">
        <v>40.638999999999953</v>
      </c>
      <c r="L7653" s="9">
        <v>39.588999999999999</v>
      </c>
    </row>
    <row r="7654" spans="6:12">
      <c r="F7654" s="9">
        <v>7635</v>
      </c>
      <c r="G7654" s="9">
        <v>50</v>
      </c>
      <c r="H7654" s="9">
        <v>1</v>
      </c>
      <c r="I7654" s="9">
        <v>5</v>
      </c>
      <c r="J7654" s="9">
        <v>113.85000000000001</v>
      </c>
      <c r="K7654" s="9">
        <v>138.44999999999999</v>
      </c>
      <c r="L7654" s="9">
        <v>140.15000000000003</v>
      </c>
    </row>
    <row r="7655" spans="6:12">
      <c r="F7655" s="9">
        <v>7636</v>
      </c>
      <c r="G7655" s="9">
        <v>29</v>
      </c>
      <c r="H7655" s="9">
        <v>1</v>
      </c>
      <c r="I7655" s="9">
        <v>7</v>
      </c>
      <c r="J7655" s="9">
        <v>143.553</v>
      </c>
      <c r="K7655" s="9">
        <v>89.462999999999965</v>
      </c>
      <c r="L7655" s="9">
        <v>88.813000000000045</v>
      </c>
    </row>
    <row r="7656" spans="6:12">
      <c r="F7656" s="9">
        <v>7637</v>
      </c>
      <c r="G7656" s="9">
        <v>29</v>
      </c>
      <c r="H7656" s="9">
        <v>1</v>
      </c>
      <c r="I7656" s="9">
        <v>9</v>
      </c>
      <c r="J7656" s="9">
        <v>153.08099999999993</v>
      </c>
      <c r="K7656" s="9">
        <v>13.790999999999997</v>
      </c>
      <c r="L7656" s="9">
        <v>13.941000000000031</v>
      </c>
    </row>
    <row r="7657" spans="6:12">
      <c r="F7657" s="9">
        <v>7638</v>
      </c>
      <c r="G7657" s="9">
        <v>38</v>
      </c>
      <c r="H7657" s="9">
        <v>2</v>
      </c>
      <c r="I7657" s="9">
        <v>9</v>
      </c>
      <c r="J7657" s="9">
        <v>138.19199999999995</v>
      </c>
      <c r="K7657" s="9">
        <v>82.211999999999932</v>
      </c>
      <c r="L7657" s="9">
        <v>81.911999999999978</v>
      </c>
    </row>
    <row r="7658" spans="6:12">
      <c r="F7658" s="9">
        <v>7639</v>
      </c>
      <c r="G7658" s="9">
        <v>26</v>
      </c>
      <c r="H7658" s="9">
        <v>1</v>
      </c>
      <c r="I7658" s="9">
        <v>8</v>
      </c>
      <c r="J7658" s="9">
        <v>160.18799999999993</v>
      </c>
      <c r="K7658" s="9">
        <v>64.427999999999983</v>
      </c>
      <c r="L7658" s="9">
        <v>63.727999999999994</v>
      </c>
    </row>
    <row r="7659" spans="6:12">
      <c r="F7659" s="9">
        <v>7640</v>
      </c>
      <c r="G7659" s="9">
        <v>34</v>
      </c>
      <c r="H7659" s="9">
        <v>3</v>
      </c>
      <c r="I7659" s="9">
        <v>8</v>
      </c>
      <c r="J7659" s="9">
        <v>48.652000000000044</v>
      </c>
      <c r="K7659" s="9">
        <v>122.61199999999997</v>
      </c>
      <c r="L7659" s="9">
        <v>119.51200000000006</v>
      </c>
    </row>
    <row r="7660" spans="6:12">
      <c r="F7660" s="9">
        <v>7641</v>
      </c>
      <c r="G7660" s="9">
        <v>26</v>
      </c>
      <c r="H7660" s="9">
        <v>1</v>
      </c>
      <c r="I7660" s="9">
        <v>5</v>
      </c>
      <c r="J7660" s="9">
        <v>103.29</v>
      </c>
      <c r="K7660" s="9">
        <v>135.33000000000001</v>
      </c>
      <c r="L7660" s="9">
        <v>133.42999999999998</v>
      </c>
    </row>
    <row r="7661" spans="6:12">
      <c r="F7661" s="9">
        <v>7642</v>
      </c>
      <c r="G7661" s="9">
        <v>45</v>
      </c>
      <c r="H7661" s="9">
        <v>2</v>
      </c>
      <c r="I7661" s="9">
        <v>6</v>
      </c>
      <c r="J7661" s="9">
        <v>61.414999999999964</v>
      </c>
      <c r="K7661" s="9">
        <v>131.06499999999994</v>
      </c>
      <c r="L7661" s="9">
        <v>130.61500000000001</v>
      </c>
    </row>
    <row r="7662" spans="6:12">
      <c r="F7662" s="9">
        <v>7643</v>
      </c>
      <c r="G7662" s="9">
        <v>45</v>
      </c>
      <c r="H7662" s="9">
        <v>3</v>
      </c>
      <c r="I7662" s="9">
        <v>5</v>
      </c>
      <c r="J7662" s="9">
        <v>-113.57499999999987</v>
      </c>
      <c r="K7662" s="9">
        <v>84.77499999999992</v>
      </c>
      <c r="L7662" s="9">
        <v>82.125</v>
      </c>
    </row>
    <row r="7663" spans="6:12">
      <c r="F7663" s="9">
        <v>7644</v>
      </c>
      <c r="G7663" s="9">
        <v>35</v>
      </c>
      <c r="H7663" s="9">
        <v>2</v>
      </c>
      <c r="I7663" s="9">
        <v>9</v>
      </c>
      <c r="J7663" s="9">
        <v>137.56499999999991</v>
      </c>
      <c r="K7663" s="9">
        <v>82.51499999999993</v>
      </c>
      <c r="L7663" s="9">
        <v>81.76499999999993</v>
      </c>
    </row>
    <row r="7664" spans="6:12">
      <c r="F7664" s="9">
        <v>7645</v>
      </c>
      <c r="G7664" s="9">
        <v>25</v>
      </c>
      <c r="H7664" s="9">
        <v>2</v>
      </c>
      <c r="I7664" s="9">
        <v>5</v>
      </c>
      <c r="J7664" s="9">
        <v>17.625</v>
      </c>
      <c r="K7664" s="9">
        <v>136.07499999999999</v>
      </c>
      <c r="L7664" s="9">
        <v>132.22499999999997</v>
      </c>
    </row>
    <row r="7665" spans="6:12">
      <c r="F7665" s="9">
        <v>7646</v>
      </c>
      <c r="G7665" s="9">
        <v>19</v>
      </c>
      <c r="H7665" s="9">
        <v>2</v>
      </c>
      <c r="I7665" s="9">
        <v>3</v>
      </c>
      <c r="J7665" s="9">
        <v>-84.502999999999986</v>
      </c>
      <c r="K7665" s="9">
        <v>121.00699999999996</v>
      </c>
      <c r="L7665" s="9">
        <v>115.45700000000001</v>
      </c>
    </row>
    <row r="7666" spans="6:12">
      <c r="F7666" s="9">
        <v>7647</v>
      </c>
      <c r="G7666" s="9">
        <v>36</v>
      </c>
      <c r="H7666" s="9">
        <v>1</v>
      </c>
      <c r="I7666" s="9">
        <v>4</v>
      </c>
      <c r="J7666" s="9">
        <v>50.804000000000002</v>
      </c>
      <c r="K7666" s="9">
        <v>122.34399999999999</v>
      </c>
      <c r="L7666" s="9">
        <v>121.54400000000001</v>
      </c>
    </row>
    <row r="7667" spans="6:12">
      <c r="F7667" s="9">
        <v>7648</v>
      </c>
      <c r="G7667" s="9">
        <v>27</v>
      </c>
      <c r="H7667" s="9">
        <v>3</v>
      </c>
      <c r="I7667" s="9">
        <v>6</v>
      </c>
      <c r="J7667" s="9">
        <v>-49.462999999999965</v>
      </c>
      <c r="K7667" s="9">
        <v>111.86700000000002</v>
      </c>
      <c r="L7667" s="9">
        <v>106.91700000000009</v>
      </c>
    </row>
    <row r="7668" spans="6:12">
      <c r="F7668" s="9">
        <v>7649</v>
      </c>
      <c r="G7668" s="9">
        <v>34</v>
      </c>
      <c r="H7668" s="9">
        <v>1</v>
      </c>
      <c r="I7668" s="9">
        <v>4</v>
      </c>
      <c r="J7668" s="9">
        <v>51.555999999999997</v>
      </c>
      <c r="K7668" s="9">
        <v>123.71599999999998</v>
      </c>
      <c r="L7668" s="9">
        <v>122.61600000000001</v>
      </c>
    </row>
    <row r="7669" spans="6:12">
      <c r="F7669" s="9">
        <v>7650</v>
      </c>
      <c r="G7669" s="9">
        <v>52</v>
      </c>
      <c r="H7669" s="9">
        <v>2</v>
      </c>
      <c r="I7669" s="9">
        <v>9</v>
      </c>
      <c r="J7669" s="9">
        <v>173.24799999999993</v>
      </c>
      <c r="K7669" s="9">
        <v>112.92799999999997</v>
      </c>
      <c r="L7669" s="9">
        <v>114.72799999999992</v>
      </c>
    </row>
    <row r="7670" spans="6:12">
      <c r="F7670" s="9">
        <v>7651</v>
      </c>
      <c r="G7670" s="9">
        <v>50</v>
      </c>
      <c r="H7670" s="9">
        <v>2</v>
      </c>
      <c r="I7670" s="9">
        <v>5</v>
      </c>
      <c r="J7670" s="9">
        <v>29</v>
      </c>
      <c r="K7670" s="9">
        <v>139.69999999999999</v>
      </c>
      <c r="L7670" s="9">
        <v>139.59999999999997</v>
      </c>
    </row>
    <row r="7671" spans="6:12">
      <c r="F7671" s="9">
        <v>7652</v>
      </c>
      <c r="G7671" s="9">
        <v>34</v>
      </c>
      <c r="H7671" s="9">
        <v>1</v>
      </c>
      <c r="I7671" s="9">
        <v>3</v>
      </c>
      <c r="J7671" s="9">
        <v>4.1019999999999897</v>
      </c>
      <c r="K7671" s="9">
        <v>118.86199999999999</v>
      </c>
      <c r="L7671" s="9">
        <v>117.36200000000002</v>
      </c>
    </row>
    <row r="7672" spans="6:12">
      <c r="F7672" s="9">
        <v>7653</v>
      </c>
      <c r="G7672" s="9">
        <v>40</v>
      </c>
      <c r="H7672" s="9">
        <v>1</v>
      </c>
      <c r="I7672" s="9">
        <v>3</v>
      </c>
      <c r="J7672" s="9">
        <v>5.0499999999999829</v>
      </c>
      <c r="K7672" s="9">
        <v>117.94999999999996</v>
      </c>
      <c r="L7672" s="9">
        <v>117.35000000000002</v>
      </c>
    </row>
    <row r="7673" spans="6:12">
      <c r="F7673" s="9">
        <v>7654</v>
      </c>
      <c r="G7673" s="9">
        <v>48</v>
      </c>
      <c r="H7673" s="9">
        <v>3</v>
      </c>
      <c r="I7673" s="9">
        <v>8</v>
      </c>
      <c r="J7673" s="9">
        <v>70.604000000000042</v>
      </c>
      <c r="K7673" s="9">
        <v>140.22399999999999</v>
      </c>
      <c r="L7673" s="9">
        <v>139.22400000000005</v>
      </c>
    </row>
    <row r="7674" spans="6:12">
      <c r="F7674" s="9">
        <v>7655</v>
      </c>
      <c r="G7674" s="9">
        <v>52</v>
      </c>
      <c r="H7674" s="9">
        <v>1</v>
      </c>
      <c r="I7674" s="9">
        <v>9</v>
      </c>
      <c r="J7674" s="9">
        <v>179.27799999999988</v>
      </c>
      <c r="K7674" s="9">
        <v>32.857999999999976</v>
      </c>
      <c r="L7674" s="9">
        <v>36.457999999999998</v>
      </c>
    </row>
    <row r="7675" spans="6:12">
      <c r="F7675" s="9">
        <v>7656</v>
      </c>
      <c r="G7675" s="9">
        <v>33</v>
      </c>
      <c r="H7675" s="9">
        <v>3</v>
      </c>
      <c r="I7675" s="9">
        <v>8</v>
      </c>
      <c r="J7675" s="9">
        <v>49.109000000000094</v>
      </c>
      <c r="K7675" s="9">
        <v>123.37899999999996</v>
      </c>
      <c r="L7675" s="9">
        <v>120.12900000000002</v>
      </c>
    </row>
    <row r="7676" spans="6:12">
      <c r="F7676" s="9">
        <v>7657</v>
      </c>
      <c r="G7676" s="9">
        <v>28</v>
      </c>
      <c r="H7676" s="9">
        <v>3</v>
      </c>
      <c r="I7676" s="9">
        <v>4</v>
      </c>
      <c r="J7676" s="9">
        <v>-196.4679999999999</v>
      </c>
      <c r="K7676" s="9">
        <v>49.751999999999953</v>
      </c>
      <c r="L7676" s="9">
        <v>44.151999999999987</v>
      </c>
    </row>
    <row r="7677" spans="6:12">
      <c r="F7677" s="9">
        <v>7658</v>
      </c>
      <c r="G7677" s="9">
        <v>37</v>
      </c>
      <c r="H7677" s="9">
        <v>1</v>
      </c>
      <c r="I7677" s="9">
        <v>3</v>
      </c>
      <c r="J7677" s="9">
        <v>3.3610000000000042</v>
      </c>
      <c r="K7677" s="9">
        <v>117.191</v>
      </c>
      <c r="L7677" s="9">
        <v>116.14100000000002</v>
      </c>
    </row>
    <row r="7678" spans="6:12">
      <c r="F7678" s="9">
        <v>7659</v>
      </c>
      <c r="G7678" s="9">
        <v>34</v>
      </c>
      <c r="H7678" s="9">
        <v>3</v>
      </c>
      <c r="I7678" s="9">
        <v>3</v>
      </c>
      <c r="J7678" s="9">
        <v>-290.11799999999994</v>
      </c>
      <c r="K7678" s="9">
        <v>-3.1580000000000155</v>
      </c>
      <c r="L7678" s="9">
        <v>-8.2579999999999529</v>
      </c>
    </row>
    <row r="7679" spans="6:12">
      <c r="F7679" s="9">
        <v>7660</v>
      </c>
      <c r="G7679" s="9">
        <v>34</v>
      </c>
      <c r="H7679" s="9">
        <v>1</v>
      </c>
      <c r="I7679" s="9">
        <v>3</v>
      </c>
      <c r="J7679" s="9">
        <v>4.1019999999999897</v>
      </c>
      <c r="K7679" s="9">
        <v>118.86199999999999</v>
      </c>
      <c r="L7679" s="9">
        <v>117.36200000000002</v>
      </c>
    </row>
    <row r="7680" spans="6:12">
      <c r="F7680" s="9">
        <v>7661</v>
      </c>
      <c r="G7680" s="9">
        <v>30</v>
      </c>
      <c r="H7680" s="9">
        <v>3</v>
      </c>
      <c r="I7680" s="9">
        <v>5</v>
      </c>
      <c r="J7680" s="9">
        <v>-122.64999999999992</v>
      </c>
      <c r="K7680" s="9">
        <v>80.349999999999994</v>
      </c>
      <c r="L7680" s="9">
        <v>75.450000000000017</v>
      </c>
    </row>
    <row r="7681" spans="6:12">
      <c r="F7681" s="9">
        <v>7662</v>
      </c>
      <c r="G7681" s="9">
        <v>38</v>
      </c>
      <c r="H7681" s="9">
        <v>3</v>
      </c>
      <c r="I7681" s="9">
        <v>5</v>
      </c>
      <c r="J7681" s="9">
        <v>-125.36999999999989</v>
      </c>
      <c r="K7681" s="9">
        <v>75.149999999999949</v>
      </c>
      <c r="L7681" s="9">
        <v>71.450000000000017</v>
      </c>
    </row>
    <row r="7682" spans="6:12">
      <c r="F7682" s="9">
        <v>7663</v>
      </c>
      <c r="G7682" s="9">
        <v>37</v>
      </c>
      <c r="H7682" s="9">
        <v>1</v>
      </c>
      <c r="I7682" s="9">
        <v>9</v>
      </c>
      <c r="J7682" s="9">
        <v>145.99299999999991</v>
      </c>
      <c r="K7682" s="9">
        <v>4.2229999999999848</v>
      </c>
      <c r="L7682" s="9">
        <v>5.5730000000000075</v>
      </c>
    </row>
    <row r="7683" spans="6:12">
      <c r="F7683" s="9">
        <v>7664</v>
      </c>
      <c r="G7683" s="9">
        <v>26</v>
      </c>
      <c r="H7683" s="9">
        <v>3</v>
      </c>
      <c r="I7683" s="9">
        <v>4</v>
      </c>
      <c r="J7683" s="9">
        <v>-191.99599999999998</v>
      </c>
      <c r="K7683" s="9">
        <v>54.843999999999966</v>
      </c>
      <c r="L7683" s="9">
        <v>48.943999999999988</v>
      </c>
    </row>
    <row r="7684" spans="6:12">
      <c r="F7684" s="9">
        <v>7665</v>
      </c>
      <c r="G7684" s="9">
        <v>52</v>
      </c>
      <c r="H7684" s="9">
        <v>3</v>
      </c>
      <c r="I7684" s="9">
        <v>4</v>
      </c>
      <c r="J7684" s="9">
        <v>-165.89199999999994</v>
      </c>
      <c r="K7684" s="9">
        <v>72.888000000000005</v>
      </c>
      <c r="L7684" s="9">
        <v>70.888000000000005</v>
      </c>
    </row>
    <row r="7685" spans="6:12">
      <c r="F7685" s="9">
        <v>7666</v>
      </c>
      <c r="G7685" s="9">
        <v>23</v>
      </c>
      <c r="H7685" s="9">
        <v>1</v>
      </c>
      <c r="I7685" s="9">
        <v>7</v>
      </c>
      <c r="J7685" s="9">
        <v>160.28099999999998</v>
      </c>
      <c r="K7685" s="9">
        <v>108.05099999999996</v>
      </c>
      <c r="L7685" s="9">
        <v>106.501</v>
      </c>
    </row>
    <row r="7686" spans="6:12">
      <c r="F7686" s="9">
        <v>7667</v>
      </c>
      <c r="G7686" s="9">
        <v>22</v>
      </c>
      <c r="H7686" s="9">
        <v>1</v>
      </c>
      <c r="I7686" s="9">
        <v>4</v>
      </c>
      <c r="J7686" s="9">
        <v>78.748000000000005</v>
      </c>
      <c r="K7686" s="9">
        <v>154.62799999999999</v>
      </c>
      <c r="L7686" s="9">
        <v>151.72800000000001</v>
      </c>
    </row>
    <row r="7687" spans="6:12">
      <c r="F7687" s="9">
        <v>7668</v>
      </c>
      <c r="G7687" s="9">
        <v>28</v>
      </c>
      <c r="H7687" s="9">
        <v>2</v>
      </c>
      <c r="I7687" s="9">
        <v>6</v>
      </c>
      <c r="J7687" s="9">
        <v>58.167999999999978</v>
      </c>
      <c r="K7687" s="9">
        <v>133.08799999999997</v>
      </c>
      <c r="L7687" s="9">
        <v>130.08799999999997</v>
      </c>
    </row>
    <row r="7688" spans="6:12">
      <c r="F7688" s="9">
        <v>7669</v>
      </c>
      <c r="G7688" s="9">
        <v>31</v>
      </c>
      <c r="H7688" s="9">
        <v>2</v>
      </c>
      <c r="I7688" s="9">
        <v>8</v>
      </c>
      <c r="J7688" s="9">
        <v>120.84299999999999</v>
      </c>
      <c r="K7688" s="9">
        <v>109.63299999999995</v>
      </c>
      <c r="L7688" s="9">
        <v>107.88300000000001</v>
      </c>
    </row>
    <row r="7689" spans="6:12">
      <c r="F7689" s="9">
        <v>7670</v>
      </c>
      <c r="G7689" s="9">
        <v>53</v>
      </c>
      <c r="H7689" s="9">
        <v>1</v>
      </c>
      <c r="I7689" s="9">
        <v>4</v>
      </c>
      <c r="J7689" s="9">
        <v>88.016999999999967</v>
      </c>
      <c r="K7689" s="9">
        <v>154.28699999999998</v>
      </c>
      <c r="L7689" s="9">
        <v>156.03700000000003</v>
      </c>
    </row>
    <row r="7690" spans="6:12">
      <c r="F7690" s="9">
        <v>7671</v>
      </c>
      <c r="G7690" s="9">
        <v>50</v>
      </c>
      <c r="H7690" s="9">
        <v>1</v>
      </c>
      <c r="I7690" s="9">
        <v>9</v>
      </c>
      <c r="J7690" s="9">
        <v>171.3299999999999</v>
      </c>
      <c r="K7690" s="9">
        <v>25.529999999999944</v>
      </c>
      <c r="L7690" s="9">
        <v>28.830000000000013</v>
      </c>
    </row>
    <row r="7691" spans="6:12">
      <c r="F7691" s="9">
        <v>7672</v>
      </c>
      <c r="G7691" s="9">
        <v>52</v>
      </c>
      <c r="H7691" s="9">
        <v>3</v>
      </c>
      <c r="I7691" s="9">
        <v>6</v>
      </c>
      <c r="J7691" s="9">
        <v>-20.687999999999931</v>
      </c>
      <c r="K7691" s="9">
        <v>132.892</v>
      </c>
      <c r="L7691" s="9">
        <v>131.69200000000001</v>
      </c>
    </row>
    <row r="7692" spans="6:12">
      <c r="F7692" s="9">
        <v>7673</v>
      </c>
      <c r="G7692" s="9">
        <v>25</v>
      </c>
      <c r="H7692" s="9">
        <v>2</v>
      </c>
      <c r="I7692" s="9">
        <v>3</v>
      </c>
      <c r="J7692" s="9">
        <v>-106.95500000000001</v>
      </c>
      <c r="K7692" s="9">
        <v>96.694999999999979</v>
      </c>
      <c r="L7692" s="9">
        <v>92.044999999999987</v>
      </c>
    </row>
    <row r="7693" spans="6:12">
      <c r="F7693" s="9">
        <v>7674</v>
      </c>
      <c r="G7693" s="9">
        <v>34</v>
      </c>
      <c r="H7693" s="9">
        <v>3</v>
      </c>
      <c r="I7693" s="9">
        <v>4</v>
      </c>
      <c r="J7693" s="9">
        <v>-203.40399999999994</v>
      </c>
      <c r="K7693" s="9">
        <v>40.95599999999996</v>
      </c>
      <c r="L7693" s="9">
        <v>36.256000000000029</v>
      </c>
    </row>
    <row r="7694" spans="6:12">
      <c r="F7694" s="9">
        <v>7675</v>
      </c>
      <c r="G7694" s="9">
        <v>47</v>
      </c>
      <c r="H7694" s="9">
        <v>2</v>
      </c>
      <c r="I7694" s="9">
        <v>7</v>
      </c>
      <c r="J7694" s="9">
        <v>105.64899999999997</v>
      </c>
      <c r="K7694" s="9">
        <v>132.07899999999992</v>
      </c>
      <c r="L7694" s="9">
        <v>132.32900000000001</v>
      </c>
    </row>
    <row r="7695" spans="6:12">
      <c r="F7695" s="9">
        <v>7676</v>
      </c>
      <c r="G7695" s="9">
        <v>43</v>
      </c>
      <c r="H7695" s="9">
        <v>1</v>
      </c>
      <c r="I7695" s="9">
        <v>3</v>
      </c>
      <c r="J7695" s="9">
        <v>9.1689999999999969</v>
      </c>
      <c r="K7695" s="9">
        <v>121.13899999999998</v>
      </c>
      <c r="L7695" s="9">
        <v>120.98900000000003</v>
      </c>
    </row>
    <row r="7696" spans="6:12">
      <c r="F7696" s="9">
        <v>7677</v>
      </c>
      <c r="G7696" s="9">
        <v>28</v>
      </c>
      <c r="H7696" s="9">
        <v>1</v>
      </c>
      <c r="I7696" s="9">
        <v>7</v>
      </c>
      <c r="J7696" s="9">
        <v>145.66599999999997</v>
      </c>
      <c r="K7696" s="9">
        <v>91.885999999999967</v>
      </c>
      <c r="L7696" s="9">
        <v>91.085999999999984</v>
      </c>
    </row>
    <row r="7697" spans="6:12">
      <c r="F7697" s="9">
        <v>7678</v>
      </c>
      <c r="G7697" s="9">
        <v>47</v>
      </c>
      <c r="H7697" s="9">
        <v>1</v>
      </c>
      <c r="I7697" s="9">
        <v>4</v>
      </c>
      <c r="J7697" s="9">
        <v>65.973000000000027</v>
      </c>
      <c r="K7697" s="9">
        <v>134.10299999999995</v>
      </c>
      <c r="L7697" s="9">
        <v>134.95300000000003</v>
      </c>
    </row>
    <row r="7698" spans="6:12">
      <c r="F7698" s="9">
        <v>7679</v>
      </c>
      <c r="G7698" s="9">
        <v>31</v>
      </c>
      <c r="H7698" s="9">
        <v>3</v>
      </c>
      <c r="I7698" s="9">
        <v>9</v>
      </c>
      <c r="J7698" s="9">
        <v>90.128999999999962</v>
      </c>
      <c r="K7698" s="9">
        <v>122.41899999999993</v>
      </c>
      <c r="L7698" s="9">
        <v>119.26900000000001</v>
      </c>
    </row>
    <row r="7699" spans="6:12">
      <c r="F7699" s="9">
        <v>7680</v>
      </c>
      <c r="G7699" s="9">
        <v>40</v>
      </c>
      <c r="H7699" s="9">
        <v>3</v>
      </c>
      <c r="I7699" s="9">
        <v>4</v>
      </c>
      <c r="J7699" s="9">
        <v>-200.62</v>
      </c>
      <c r="K7699" s="9">
        <v>41.879999999999967</v>
      </c>
      <c r="L7699" s="9">
        <v>38.080000000000041</v>
      </c>
    </row>
    <row r="7700" spans="6:12">
      <c r="F7700" s="9">
        <v>7681</v>
      </c>
      <c r="G7700" s="9">
        <v>31</v>
      </c>
      <c r="H7700" s="9">
        <v>1</v>
      </c>
      <c r="I7700" s="9">
        <v>5</v>
      </c>
      <c r="J7700" s="9">
        <v>92.66500000000002</v>
      </c>
      <c r="K7700" s="9">
        <v>123.155</v>
      </c>
      <c r="L7700" s="9">
        <v>122.00500000000002</v>
      </c>
    </row>
    <row r="7701" spans="6:12">
      <c r="F7701" s="9">
        <v>7682</v>
      </c>
      <c r="G7701" s="9">
        <v>24</v>
      </c>
      <c r="H7701" s="9">
        <v>2</v>
      </c>
      <c r="I7701" s="9">
        <v>4</v>
      </c>
      <c r="J7701" s="9">
        <v>-36.864000000000033</v>
      </c>
      <c r="K7701" s="9">
        <v>124.49599999999998</v>
      </c>
      <c r="L7701" s="9">
        <v>120.096</v>
      </c>
    </row>
    <row r="7702" spans="6:12">
      <c r="F7702" s="9">
        <v>7683</v>
      </c>
      <c r="G7702" s="9">
        <v>48</v>
      </c>
      <c r="H7702" s="9">
        <v>2</v>
      </c>
      <c r="I7702" s="9">
        <v>8</v>
      </c>
      <c r="J7702" s="9">
        <v>138.06399999999999</v>
      </c>
      <c r="K7702" s="9">
        <v>121.584</v>
      </c>
      <c r="L7702" s="9">
        <v>122.38399999999999</v>
      </c>
    </row>
    <row r="7703" spans="6:12">
      <c r="F7703" s="9">
        <v>7684</v>
      </c>
      <c r="G7703" s="9">
        <v>48</v>
      </c>
      <c r="H7703" s="9">
        <v>1</v>
      </c>
      <c r="I7703" s="9">
        <v>7</v>
      </c>
      <c r="J7703" s="9">
        <v>154.70599999999999</v>
      </c>
      <c r="K7703" s="9">
        <v>94.726000000000028</v>
      </c>
      <c r="L7703" s="9">
        <v>96.926000000000016</v>
      </c>
    </row>
    <row r="7704" spans="6:12">
      <c r="F7704" s="9">
        <v>7685</v>
      </c>
      <c r="G7704" s="9">
        <v>45</v>
      </c>
      <c r="H7704" s="9">
        <v>2</v>
      </c>
      <c r="I7704" s="9">
        <v>7</v>
      </c>
      <c r="J7704" s="9">
        <v>100.12499999999994</v>
      </c>
      <c r="K7704" s="9">
        <v>127.1749999999999</v>
      </c>
      <c r="L7704" s="9">
        <v>127.12499999999997</v>
      </c>
    </row>
    <row r="7705" spans="6:12">
      <c r="F7705" s="9">
        <v>7686</v>
      </c>
      <c r="G7705" s="9">
        <v>44</v>
      </c>
      <c r="H7705" s="9">
        <v>2</v>
      </c>
      <c r="I7705" s="9">
        <v>5</v>
      </c>
      <c r="J7705" s="9">
        <v>10.879999999999995</v>
      </c>
      <c r="K7705" s="9">
        <v>123.43999999999996</v>
      </c>
      <c r="L7705" s="9">
        <v>122.43999999999996</v>
      </c>
    </row>
    <row r="7706" spans="6:12">
      <c r="F7706" s="9">
        <v>7687</v>
      </c>
      <c r="G7706" s="9">
        <v>37</v>
      </c>
      <c r="H7706" s="9">
        <v>2</v>
      </c>
      <c r="I7706" s="9">
        <v>4</v>
      </c>
      <c r="J7706" s="9">
        <v>-55.59699999999998</v>
      </c>
      <c r="K7706" s="9">
        <v>101.73299999999999</v>
      </c>
      <c r="L7706" s="9">
        <v>99.282999999999987</v>
      </c>
    </row>
    <row r="7707" spans="6:12">
      <c r="F7707" s="9">
        <v>7688</v>
      </c>
      <c r="G7707" s="9">
        <v>28</v>
      </c>
      <c r="H7707" s="9">
        <v>1</v>
      </c>
      <c r="I7707" s="9">
        <v>5</v>
      </c>
      <c r="J7707" s="9">
        <v>98.230000000000018</v>
      </c>
      <c r="K7707" s="9">
        <v>129.65</v>
      </c>
      <c r="L7707" s="9">
        <v>128.04999999999998</v>
      </c>
    </row>
    <row r="7708" spans="6:12">
      <c r="F7708" s="9">
        <v>7689</v>
      </c>
      <c r="G7708" s="9">
        <v>54</v>
      </c>
      <c r="H7708" s="9">
        <v>1</v>
      </c>
      <c r="I7708" s="9">
        <v>6</v>
      </c>
      <c r="J7708" s="9">
        <v>159.34399999999994</v>
      </c>
      <c r="K7708" s="9">
        <v>140.10399999999998</v>
      </c>
      <c r="L7708" s="9">
        <v>142.80400000000009</v>
      </c>
    </row>
    <row r="7709" spans="6:12">
      <c r="F7709" s="9">
        <v>7690</v>
      </c>
      <c r="G7709" s="9">
        <v>27</v>
      </c>
      <c r="H7709" s="9">
        <v>1</v>
      </c>
      <c r="I7709" s="9">
        <v>7</v>
      </c>
      <c r="J7709" s="9">
        <v>148.04899999999998</v>
      </c>
      <c r="K7709" s="9">
        <v>94.578999999999951</v>
      </c>
      <c r="L7709" s="9">
        <v>93.629000000000019</v>
      </c>
    </row>
    <row r="7710" spans="6:12">
      <c r="F7710" s="9">
        <v>7691</v>
      </c>
      <c r="G7710" s="9">
        <v>35</v>
      </c>
      <c r="H7710" s="9">
        <v>3</v>
      </c>
      <c r="I7710" s="9">
        <v>4</v>
      </c>
      <c r="J7710" s="9">
        <v>-203.61500000000001</v>
      </c>
      <c r="K7710" s="9">
        <v>40.434999999999945</v>
      </c>
      <c r="L7710" s="9">
        <v>35.884999999999991</v>
      </c>
    </row>
    <row r="7711" spans="6:12">
      <c r="F7711" s="9">
        <v>7692</v>
      </c>
      <c r="G7711" s="9">
        <v>37</v>
      </c>
      <c r="H7711" s="9">
        <v>1</v>
      </c>
      <c r="I7711" s="9">
        <v>8</v>
      </c>
      <c r="J7711" s="9">
        <v>145.92099999999994</v>
      </c>
      <c r="K7711" s="9">
        <v>46.750999999999976</v>
      </c>
      <c r="L7711" s="9">
        <v>47.700999999999993</v>
      </c>
    </row>
    <row r="7712" spans="6:12">
      <c r="F7712" s="9">
        <v>7693</v>
      </c>
      <c r="G7712" s="9">
        <v>20</v>
      </c>
      <c r="H7712" s="9">
        <v>2</v>
      </c>
      <c r="I7712" s="9">
        <v>9</v>
      </c>
      <c r="J7712" s="9">
        <v>170.87999999999994</v>
      </c>
      <c r="K7712" s="9">
        <v>120.47999999999996</v>
      </c>
      <c r="L7712" s="9">
        <v>117.48000000000002</v>
      </c>
    </row>
    <row r="7713" spans="6:12">
      <c r="F7713" s="9">
        <v>7694</v>
      </c>
      <c r="G7713" s="9">
        <v>41</v>
      </c>
      <c r="H7713" s="9">
        <v>2</v>
      </c>
      <c r="I7713" s="9">
        <v>9</v>
      </c>
      <c r="J7713" s="9">
        <v>141.24899999999994</v>
      </c>
      <c r="K7713" s="9">
        <v>84.338999999999942</v>
      </c>
      <c r="L7713" s="9">
        <v>84.488999999999976</v>
      </c>
    </row>
    <row r="7714" spans="6:12">
      <c r="F7714" s="9">
        <v>7695</v>
      </c>
      <c r="G7714" s="9">
        <v>20</v>
      </c>
      <c r="H7714" s="9">
        <v>1</v>
      </c>
      <c r="I7714" s="9">
        <v>5</v>
      </c>
      <c r="J7714" s="9">
        <v>124.95000000000002</v>
      </c>
      <c r="K7714" s="9">
        <v>158.85</v>
      </c>
      <c r="L7714" s="9">
        <v>156.05000000000001</v>
      </c>
    </row>
    <row r="7715" spans="6:12">
      <c r="F7715" s="9">
        <v>7696</v>
      </c>
      <c r="G7715" s="9">
        <v>29</v>
      </c>
      <c r="H7715" s="9">
        <v>2</v>
      </c>
      <c r="I7715" s="9">
        <v>6</v>
      </c>
      <c r="J7715" s="9">
        <v>56.198999999999984</v>
      </c>
      <c r="K7715" s="9">
        <v>130.80899999999997</v>
      </c>
      <c r="L7715" s="9">
        <v>127.95900000000003</v>
      </c>
    </row>
    <row r="7716" spans="6:12">
      <c r="F7716" s="9">
        <v>7697</v>
      </c>
      <c r="G7716" s="9">
        <v>55</v>
      </c>
      <c r="H7716" s="9">
        <v>1</v>
      </c>
      <c r="I7716" s="9">
        <v>6</v>
      </c>
      <c r="J7716" s="9">
        <v>164.24499999999989</v>
      </c>
      <c r="K7716" s="9">
        <v>144.69499999999988</v>
      </c>
      <c r="L7716" s="9">
        <v>147.54500000000007</v>
      </c>
    </row>
    <row r="7717" spans="6:12">
      <c r="F7717" s="9">
        <v>7698</v>
      </c>
      <c r="G7717" s="9">
        <v>33</v>
      </c>
      <c r="H7717" s="9">
        <v>3</v>
      </c>
      <c r="I7717" s="9">
        <v>7</v>
      </c>
      <c r="J7717" s="9">
        <v>0.32100000000008322</v>
      </c>
      <c r="K7717" s="9">
        <v>117.19100000000003</v>
      </c>
      <c r="L7717" s="9">
        <v>113.54100000000005</v>
      </c>
    </row>
    <row r="7718" spans="6:12">
      <c r="F7718" s="9">
        <v>7699</v>
      </c>
      <c r="G7718" s="9">
        <v>20</v>
      </c>
      <c r="H7718" s="9">
        <v>3</v>
      </c>
      <c r="I7718" s="9">
        <v>8</v>
      </c>
      <c r="J7718" s="9">
        <v>79.619999999999948</v>
      </c>
      <c r="K7718" s="9">
        <v>157.9199999999999</v>
      </c>
      <c r="L7718" s="9">
        <v>152.71999999999997</v>
      </c>
    </row>
    <row r="7719" spans="6:12">
      <c r="F7719" s="9">
        <v>7700</v>
      </c>
      <c r="G7719" s="9">
        <v>27</v>
      </c>
      <c r="H7719" s="9">
        <v>2</v>
      </c>
      <c r="I7719" s="9">
        <v>5</v>
      </c>
      <c r="J7719" s="9">
        <v>12.324999999999989</v>
      </c>
      <c r="K7719" s="9">
        <v>130.15499999999997</v>
      </c>
      <c r="L7719" s="9">
        <v>126.60499999999999</v>
      </c>
    </row>
    <row r="7720" spans="6:12">
      <c r="F7720" s="9">
        <v>7701</v>
      </c>
      <c r="G7720" s="9">
        <v>25</v>
      </c>
      <c r="H7720" s="9">
        <v>1</v>
      </c>
      <c r="I7720" s="9">
        <v>9</v>
      </c>
      <c r="J7720" s="9">
        <v>163.1049999999999</v>
      </c>
      <c r="K7720" s="9">
        <v>25.054999999999978</v>
      </c>
      <c r="L7720" s="9">
        <v>24.60499999999999</v>
      </c>
    </row>
    <row r="7721" spans="6:12">
      <c r="F7721" s="9">
        <v>7702</v>
      </c>
      <c r="G7721" s="9">
        <v>29</v>
      </c>
      <c r="H7721" s="9">
        <v>2</v>
      </c>
      <c r="I7721" s="9">
        <v>4</v>
      </c>
      <c r="J7721" s="9">
        <v>-49.469000000000023</v>
      </c>
      <c r="K7721" s="9">
        <v>110.34099999999998</v>
      </c>
      <c r="L7721" s="9">
        <v>106.69100000000002</v>
      </c>
    </row>
    <row r="7722" spans="6:12">
      <c r="F7722" s="9">
        <v>7703</v>
      </c>
      <c r="G7722" s="9">
        <v>35</v>
      </c>
      <c r="H7722" s="9">
        <v>2</v>
      </c>
      <c r="I7722" s="9">
        <v>8</v>
      </c>
      <c r="J7722" s="9">
        <v>117.87499999999997</v>
      </c>
      <c r="K7722" s="9">
        <v>105.42499999999995</v>
      </c>
      <c r="L7722" s="9">
        <v>104.27499999999995</v>
      </c>
    </row>
    <row r="7723" spans="6:12">
      <c r="F7723" s="9">
        <v>7704</v>
      </c>
      <c r="G7723" s="9">
        <v>31</v>
      </c>
      <c r="H7723" s="9">
        <v>3</v>
      </c>
      <c r="I7723" s="9">
        <v>4</v>
      </c>
      <c r="J7723" s="9">
        <v>-201.15099999999995</v>
      </c>
      <c r="K7723" s="9">
        <v>44.138999999999953</v>
      </c>
      <c r="L7723" s="9">
        <v>38.989000000000033</v>
      </c>
    </row>
    <row r="7724" spans="6:12">
      <c r="F7724" s="9">
        <v>7705</v>
      </c>
      <c r="G7724" s="9">
        <v>35</v>
      </c>
      <c r="H7724" s="9">
        <v>2</v>
      </c>
      <c r="I7724" s="9">
        <v>8</v>
      </c>
      <c r="J7724" s="9">
        <v>117.87499999999997</v>
      </c>
      <c r="K7724" s="9">
        <v>105.42499999999995</v>
      </c>
      <c r="L7724" s="9">
        <v>104.27499999999995</v>
      </c>
    </row>
    <row r="7725" spans="6:12">
      <c r="F7725" s="9">
        <v>7706</v>
      </c>
      <c r="G7725" s="9">
        <v>53</v>
      </c>
      <c r="H7725" s="9">
        <v>1</v>
      </c>
      <c r="I7725" s="9">
        <v>4</v>
      </c>
      <c r="J7725" s="9">
        <v>88.016999999999967</v>
      </c>
      <c r="K7725" s="9">
        <v>154.28699999999998</v>
      </c>
      <c r="L7725" s="9">
        <v>156.03700000000003</v>
      </c>
    </row>
    <row r="7726" spans="6:12">
      <c r="F7726" s="9">
        <v>7707</v>
      </c>
      <c r="G7726" s="9">
        <v>26</v>
      </c>
      <c r="H7726" s="9">
        <v>1</v>
      </c>
      <c r="I7726" s="9">
        <v>7</v>
      </c>
      <c r="J7726" s="9">
        <v>150.70199999999994</v>
      </c>
      <c r="K7726" s="9">
        <v>97.541999999999973</v>
      </c>
      <c r="L7726" s="9">
        <v>96.44199999999995</v>
      </c>
    </row>
    <row r="7727" spans="6:12">
      <c r="F7727" s="9">
        <v>7708</v>
      </c>
      <c r="G7727" s="9">
        <v>46</v>
      </c>
      <c r="H7727" s="9">
        <v>3</v>
      </c>
      <c r="I7727" s="9">
        <v>9</v>
      </c>
      <c r="J7727" s="9">
        <v>103.61400000000003</v>
      </c>
      <c r="K7727" s="9">
        <v>131.25399999999991</v>
      </c>
      <c r="L7727" s="9">
        <v>130.35399999999998</v>
      </c>
    </row>
    <row r="7728" spans="6:12">
      <c r="F7728" s="9">
        <v>7709</v>
      </c>
      <c r="G7728" s="9">
        <v>43</v>
      </c>
      <c r="H7728" s="9">
        <v>2</v>
      </c>
      <c r="I7728" s="9">
        <v>5</v>
      </c>
      <c r="J7728" s="9">
        <v>8.8050000000000068</v>
      </c>
      <c r="K7728" s="9">
        <v>121.67499999999997</v>
      </c>
      <c r="L7728" s="9">
        <v>120.52499999999999</v>
      </c>
    </row>
    <row r="7729" spans="6:12">
      <c r="F7729" s="9">
        <v>7710</v>
      </c>
      <c r="G7729" s="9">
        <v>54</v>
      </c>
      <c r="H7729" s="9">
        <v>3</v>
      </c>
      <c r="I7729" s="9">
        <v>6</v>
      </c>
      <c r="J7729" s="9">
        <v>-11.09599999999989</v>
      </c>
      <c r="K7729" s="9">
        <v>141.864</v>
      </c>
      <c r="L7729" s="9">
        <v>140.96400000000008</v>
      </c>
    </row>
    <row r="7730" spans="6:12">
      <c r="F7730" s="9">
        <v>7711</v>
      </c>
      <c r="G7730" s="9">
        <v>35</v>
      </c>
      <c r="H7730" s="9">
        <v>2</v>
      </c>
      <c r="I7730" s="9">
        <v>3</v>
      </c>
      <c r="J7730" s="9">
        <v>-122.77500000000001</v>
      </c>
      <c r="K7730" s="9">
        <v>77.774999999999977</v>
      </c>
      <c r="L7730" s="9">
        <v>74.624999999999972</v>
      </c>
    </row>
    <row r="7731" spans="6:12">
      <c r="F7731" s="9">
        <v>7712</v>
      </c>
      <c r="G7731" s="9">
        <v>24</v>
      </c>
      <c r="H7731" s="9">
        <v>2</v>
      </c>
      <c r="I7731" s="9">
        <v>7</v>
      </c>
      <c r="J7731" s="9">
        <v>107.32799999999995</v>
      </c>
      <c r="K7731" s="9">
        <v>140.88799999999995</v>
      </c>
      <c r="L7731" s="9">
        <v>137.68799999999999</v>
      </c>
    </row>
    <row r="7732" spans="6:12">
      <c r="F7732" s="9">
        <v>7713</v>
      </c>
      <c r="G7732" s="9">
        <v>50</v>
      </c>
      <c r="H7732" s="9">
        <v>2</v>
      </c>
      <c r="I7732" s="9">
        <v>3</v>
      </c>
      <c r="J7732" s="9">
        <v>-95.88</v>
      </c>
      <c r="K7732" s="9">
        <v>100.02</v>
      </c>
      <c r="L7732" s="9">
        <v>99.11999999999999</v>
      </c>
    </row>
    <row r="7733" spans="6:12">
      <c r="F7733" s="9">
        <v>7714</v>
      </c>
      <c r="G7733" s="9">
        <v>25</v>
      </c>
      <c r="H7733" s="9">
        <v>3</v>
      </c>
      <c r="I7733" s="9">
        <v>3</v>
      </c>
      <c r="J7733" s="9">
        <v>-276.01500000000004</v>
      </c>
      <c r="K7733" s="9">
        <v>13.734999999999985</v>
      </c>
      <c r="L7733" s="9">
        <v>7.285000000000025</v>
      </c>
    </row>
    <row r="7734" spans="6:12">
      <c r="F7734" s="9">
        <v>7715</v>
      </c>
      <c r="G7734" s="9">
        <v>27</v>
      </c>
      <c r="H7734" s="9">
        <v>2</v>
      </c>
      <c r="I7734" s="9">
        <v>5</v>
      </c>
      <c r="J7734" s="9">
        <v>12.324999999999989</v>
      </c>
      <c r="K7734" s="9">
        <v>130.15499999999997</v>
      </c>
      <c r="L7734" s="9">
        <v>126.60499999999999</v>
      </c>
    </row>
    <row r="7735" spans="6:12">
      <c r="F7735" s="9">
        <v>7716</v>
      </c>
      <c r="G7735" s="9">
        <v>47</v>
      </c>
      <c r="H7735" s="9">
        <v>1</v>
      </c>
      <c r="I7735" s="9">
        <v>8</v>
      </c>
      <c r="J7735" s="9">
        <v>161.30099999999999</v>
      </c>
      <c r="K7735" s="9">
        <v>59.030999999999963</v>
      </c>
      <c r="L7735" s="9">
        <v>61.481000000000037</v>
      </c>
    </row>
    <row r="7736" spans="6:12">
      <c r="F7736" s="9">
        <v>7717</v>
      </c>
      <c r="G7736" s="9">
        <v>49</v>
      </c>
      <c r="H7736" s="9">
        <v>3</v>
      </c>
      <c r="I7736" s="9">
        <v>8</v>
      </c>
      <c r="J7736" s="9">
        <v>74.19700000000006</v>
      </c>
      <c r="K7736" s="9">
        <v>143.50700000000001</v>
      </c>
      <c r="L7736" s="9">
        <v>142.65699999999998</v>
      </c>
    </row>
    <row r="7737" spans="6:12">
      <c r="F7737" s="9">
        <v>7718</v>
      </c>
      <c r="G7737" s="9">
        <v>28</v>
      </c>
      <c r="H7737" s="9">
        <v>3</v>
      </c>
      <c r="I7737" s="9">
        <v>5</v>
      </c>
      <c r="J7737" s="9">
        <v>-119.26999999999992</v>
      </c>
      <c r="K7737" s="9">
        <v>84.349999999999966</v>
      </c>
      <c r="L7737" s="9">
        <v>79.149999999999977</v>
      </c>
    </row>
    <row r="7738" spans="6:12">
      <c r="F7738" s="9">
        <v>7719</v>
      </c>
      <c r="G7738" s="9">
        <v>37</v>
      </c>
      <c r="H7738" s="9">
        <v>1</v>
      </c>
      <c r="I7738" s="9">
        <v>8</v>
      </c>
      <c r="J7738" s="9">
        <v>145.92099999999994</v>
      </c>
      <c r="K7738" s="9">
        <v>46.750999999999976</v>
      </c>
      <c r="L7738" s="9">
        <v>47.700999999999993</v>
      </c>
    </row>
    <row r="7739" spans="6:12">
      <c r="F7739" s="9">
        <v>7720</v>
      </c>
      <c r="G7739" s="9">
        <v>41</v>
      </c>
      <c r="H7739" s="9">
        <v>3</v>
      </c>
      <c r="I7739" s="9">
        <v>7</v>
      </c>
      <c r="J7739" s="9">
        <v>4.1770000000000209</v>
      </c>
      <c r="K7739" s="9">
        <v>118.56699999999989</v>
      </c>
      <c r="L7739" s="9">
        <v>116.11700000000002</v>
      </c>
    </row>
    <row r="7740" spans="6:12">
      <c r="F7740" s="9">
        <v>7721</v>
      </c>
      <c r="G7740" s="9">
        <v>49</v>
      </c>
      <c r="H7740" s="9">
        <v>1</v>
      </c>
      <c r="I7740" s="9">
        <v>7</v>
      </c>
      <c r="J7740" s="9">
        <v>157.99299999999999</v>
      </c>
      <c r="K7740" s="9">
        <v>97.703000000000046</v>
      </c>
      <c r="L7740" s="9">
        <v>100.05300000000001</v>
      </c>
    </row>
    <row r="7741" spans="6:12">
      <c r="F7741" s="9">
        <v>7722</v>
      </c>
      <c r="G7741" s="9">
        <v>47</v>
      </c>
      <c r="H7741" s="9">
        <v>3</v>
      </c>
      <c r="I7741" s="9">
        <v>7</v>
      </c>
      <c r="J7741" s="9">
        <v>18.409000000000049</v>
      </c>
      <c r="K7741" s="9">
        <v>130.93899999999991</v>
      </c>
      <c r="L7741" s="9">
        <v>129.38900000000007</v>
      </c>
    </row>
    <row r="7742" spans="6:12">
      <c r="F7742" s="9">
        <v>7723</v>
      </c>
      <c r="G7742" s="9">
        <v>31</v>
      </c>
      <c r="H7742" s="9">
        <v>3</v>
      </c>
      <c r="I7742" s="9">
        <v>4</v>
      </c>
      <c r="J7742" s="9">
        <v>-201.15099999999995</v>
      </c>
      <c r="K7742" s="9">
        <v>44.138999999999953</v>
      </c>
      <c r="L7742" s="9">
        <v>38.989000000000033</v>
      </c>
    </row>
    <row r="7743" spans="6:12">
      <c r="F7743" s="9">
        <v>7724</v>
      </c>
      <c r="G7743" s="9">
        <v>45</v>
      </c>
      <c r="H7743" s="9">
        <v>2</v>
      </c>
      <c r="I7743" s="9">
        <v>4</v>
      </c>
      <c r="J7743" s="9">
        <v>-44.444999999999993</v>
      </c>
      <c r="K7743" s="9">
        <v>110.40499999999996</v>
      </c>
      <c r="L7743" s="9">
        <v>109.15499999999999</v>
      </c>
    </row>
    <row r="7744" spans="6:12">
      <c r="F7744" s="9">
        <v>7725</v>
      </c>
      <c r="G7744" s="9">
        <v>33</v>
      </c>
      <c r="H7744" s="9">
        <v>1</v>
      </c>
      <c r="I7744" s="9">
        <v>4</v>
      </c>
      <c r="J7744" s="9">
        <v>52.337000000000003</v>
      </c>
      <c r="K7744" s="9">
        <v>124.80700000000002</v>
      </c>
      <c r="L7744" s="9">
        <v>123.55699999999999</v>
      </c>
    </row>
    <row r="7745" spans="6:12">
      <c r="F7745" s="9">
        <v>7726</v>
      </c>
      <c r="G7745" s="9">
        <v>21</v>
      </c>
      <c r="H7745" s="9">
        <v>3</v>
      </c>
      <c r="I7745" s="9">
        <v>8</v>
      </c>
      <c r="J7745" s="9">
        <v>75.652999999999963</v>
      </c>
      <c r="K7745" s="9">
        <v>153.64299999999992</v>
      </c>
      <c r="L7745" s="9">
        <v>148.59299999999996</v>
      </c>
    </row>
    <row r="7746" spans="6:12">
      <c r="F7746" s="9">
        <v>7727</v>
      </c>
      <c r="G7746" s="9">
        <v>30</v>
      </c>
      <c r="H7746" s="9">
        <v>3</v>
      </c>
      <c r="I7746" s="9">
        <v>9</v>
      </c>
      <c r="J7746" s="9">
        <v>91.390000000000043</v>
      </c>
      <c r="K7746" s="9">
        <v>123.99000000000001</v>
      </c>
      <c r="L7746" s="9">
        <v>120.69000000000005</v>
      </c>
    </row>
    <row r="7747" spans="6:12">
      <c r="F7747" s="9">
        <v>7728</v>
      </c>
      <c r="G7747" s="9">
        <v>42</v>
      </c>
      <c r="H7747" s="9">
        <v>3</v>
      </c>
      <c r="I7747" s="9">
        <v>9</v>
      </c>
      <c r="J7747" s="9">
        <v>94.077999999999975</v>
      </c>
      <c r="K7747" s="9">
        <v>122.95799999999991</v>
      </c>
      <c r="L7747" s="9">
        <v>121.45799999999991</v>
      </c>
    </row>
    <row r="7748" spans="6:12">
      <c r="F7748" s="9">
        <v>7729</v>
      </c>
      <c r="G7748" s="9">
        <v>26</v>
      </c>
      <c r="H7748" s="9">
        <v>3</v>
      </c>
      <c r="I7748" s="9">
        <v>9</v>
      </c>
      <c r="J7748" s="9">
        <v>99.134000000000015</v>
      </c>
      <c r="K7748" s="9">
        <v>132.97399999999999</v>
      </c>
      <c r="L7748" s="9">
        <v>129.07400000000001</v>
      </c>
    </row>
    <row r="7749" spans="6:12">
      <c r="F7749" s="9">
        <v>7730</v>
      </c>
      <c r="G7749" s="9">
        <v>38</v>
      </c>
      <c r="H7749" s="9">
        <v>1</v>
      </c>
      <c r="I7749" s="9">
        <v>5</v>
      </c>
      <c r="J7749" s="9">
        <v>89.130000000000038</v>
      </c>
      <c r="K7749" s="9">
        <v>117.45</v>
      </c>
      <c r="L7749" s="9">
        <v>117.35000000000004</v>
      </c>
    </row>
    <row r="7750" spans="6:12">
      <c r="F7750" s="9">
        <v>7731</v>
      </c>
      <c r="G7750" s="9">
        <v>19</v>
      </c>
      <c r="H7750" s="9">
        <v>1</v>
      </c>
      <c r="I7750" s="9">
        <v>6</v>
      </c>
      <c r="J7750" s="9">
        <v>157.90899999999996</v>
      </c>
      <c r="K7750" s="9">
        <v>149.51899999999998</v>
      </c>
      <c r="L7750" s="9">
        <v>146.96900000000002</v>
      </c>
    </row>
    <row r="7751" spans="6:12">
      <c r="F7751" s="9">
        <v>7732</v>
      </c>
      <c r="G7751" s="9">
        <v>25</v>
      </c>
      <c r="H7751" s="9">
        <v>3</v>
      </c>
      <c r="I7751" s="9">
        <v>6</v>
      </c>
      <c r="J7751" s="9">
        <v>-44.475000000000023</v>
      </c>
      <c r="K7751" s="9">
        <v>117.47499999999999</v>
      </c>
      <c r="L7751" s="9">
        <v>112.22500000000005</v>
      </c>
    </row>
    <row r="7752" spans="6:12">
      <c r="F7752" s="9">
        <v>7733</v>
      </c>
      <c r="G7752" s="9">
        <v>21</v>
      </c>
      <c r="H7752" s="9">
        <v>2</v>
      </c>
      <c r="I7752" s="9">
        <v>8</v>
      </c>
      <c r="J7752" s="9">
        <v>147.16299999999998</v>
      </c>
      <c r="K7752" s="9">
        <v>139.05299999999997</v>
      </c>
      <c r="L7752" s="9">
        <v>135.80299999999997</v>
      </c>
    </row>
    <row r="7753" spans="6:12">
      <c r="F7753" s="9">
        <v>7734</v>
      </c>
      <c r="G7753" s="9">
        <v>24</v>
      </c>
      <c r="H7753" s="9">
        <v>1</v>
      </c>
      <c r="I7753" s="9">
        <v>8</v>
      </c>
      <c r="J7753" s="9">
        <v>166.29199999999994</v>
      </c>
      <c r="K7753" s="9">
        <v>71.151999999999973</v>
      </c>
      <c r="L7753" s="9">
        <v>70.151999999999973</v>
      </c>
    </row>
    <row r="7754" spans="6:12">
      <c r="F7754" s="9">
        <v>7735</v>
      </c>
      <c r="G7754" s="9">
        <v>30</v>
      </c>
      <c r="H7754" s="9">
        <v>3</v>
      </c>
      <c r="I7754" s="9">
        <v>4</v>
      </c>
      <c r="J7754" s="9">
        <v>-199.85999999999996</v>
      </c>
      <c r="K7754" s="9">
        <v>45.739999999999981</v>
      </c>
      <c r="L7754" s="9">
        <v>40.44</v>
      </c>
    </row>
    <row r="7755" spans="6:12">
      <c r="F7755" s="9">
        <v>7736</v>
      </c>
      <c r="G7755" s="9">
        <v>49</v>
      </c>
      <c r="H7755" s="9">
        <v>3</v>
      </c>
      <c r="I7755" s="9">
        <v>9</v>
      </c>
      <c r="J7755" s="9">
        <v>113.60100000000011</v>
      </c>
      <c r="K7755" s="9">
        <v>140.31100000000004</v>
      </c>
      <c r="L7755" s="9">
        <v>139.86100000000005</v>
      </c>
    </row>
    <row r="7756" spans="6:12">
      <c r="F7756" s="9">
        <v>7737</v>
      </c>
      <c r="G7756" s="9">
        <v>42</v>
      </c>
      <c r="H7756" s="9">
        <v>1</v>
      </c>
      <c r="I7756" s="9">
        <v>6</v>
      </c>
      <c r="J7756" s="9">
        <v>121.59199999999997</v>
      </c>
      <c r="K7756" s="9">
        <v>106.07199999999996</v>
      </c>
      <c r="L7756" s="9">
        <v>106.97199999999999</v>
      </c>
    </row>
    <row r="7757" spans="6:12">
      <c r="F7757" s="9">
        <v>7738</v>
      </c>
      <c r="G7757" s="9">
        <v>30</v>
      </c>
      <c r="H7757" s="9">
        <v>2</v>
      </c>
      <c r="I7757" s="9">
        <v>7</v>
      </c>
      <c r="J7757" s="9">
        <v>93.119999999999948</v>
      </c>
      <c r="K7757" s="9">
        <v>124.81999999999994</v>
      </c>
      <c r="L7757" s="9">
        <v>122.51999999999998</v>
      </c>
    </row>
    <row r="7758" spans="6:12">
      <c r="F7758" s="9">
        <v>7739</v>
      </c>
      <c r="G7758" s="9">
        <v>43</v>
      </c>
      <c r="H7758" s="9">
        <v>2</v>
      </c>
      <c r="I7758" s="9">
        <v>4</v>
      </c>
      <c r="J7758" s="9">
        <v>-48.85299999999998</v>
      </c>
      <c r="K7758" s="9">
        <v>106.61699999999998</v>
      </c>
      <c r="L7758" s="9">
        <v>105.06699999999999</v>
      </c>
    </row>
    <row r="7759" spans="6:12">
      <c r="F7759" s="9">
        <v>7740</v>
      </c>
      <c r="G7759" s="9">
        <v>21</v>
      </c>
      <c r="H7759" s="9">
        <v>2</v>
      </c>
      <c r="I7759" s="9">
        <v>4</v>
      </c>
      <c r="J7759" s="9">
        <v>-26.061000000000007</v>
      </c>
      <c r="K7759" s="9">
        <v>136.22899999999996</v>
      </c>
      <c r="L7759" s="9">
        <v>131.37899999999999</v>
      </c>
    </row>
    <row r="7760" spans="6:12">
      <c r="F7760" s="9">
        <v>7741</v>
      </c>
      <c r="G7760" s="9">
        <v>21</v>
      </c>
      <c r="H7760" s="9">
        <v>3</v>
      </c>
      <c r="I7760" s="9">
        <v>3</v>
      </c>
      <c r="J7760" s="9">
        <v>-262.72700000000003</v>
      </c>
      <c r="K7760" s="9">
        <v>28.262999999999948</v>
      </c>
      <c r="L7760" s="9">
        <v>21.212999999999994</v>
      </c>
    </row>
    <row r="7761" spans="6:12">
      <c r="F7761" s="9">
        <v>7742</v>
      </c>
      <c r="G7761" s="9">
        <v>36</v>
      </c>
      <c r="H7761" s="9">
        <v>2</v>
      </c>
      <c r="I7761" s="9">
        <v>5</v>
      </c>
      <c r="J7761" s="9">
        <v>1.8400000000000318</v>
      </c>
      <c r="K7761" s="9">
        <v>116.87999999999997</v>
      </c>
      <c r="L7761" s="9">
        <v>114.67999999999998</v>
      </c>
    </row>
    <row r="7762" spans="6:12">
      <c r="F7762" s="9">
        <v>7743</v>
      </c>
      <c r="G7762" s="9">
        <v>31</v>
      </c>
      <c r="H7762" s="9">
        <v>3</v>
      </c>
      <c r="I7762" s="9">
        <v>7</v>
      </c>
      <c r="J7762" s="9">
        <v>2.0570000000000732</v>
      </c>
      <c r="K7762" s="9">
        <v>119.54699999999997</v>
      </c>
      <c r="L7762" s="9">
        <v>115.59700000000004</v>
      </c>
    </row>
    <row r="7763" spans="6:12">
      <c r="F7763" s="9">
        <v>7744</v>
      </c>
      <c r="G7763" s="9">
        <v>28</v>
      </c>
      <c r="H7763" s="9">
        <v>2</v>
      </c>
      <c r="I7763" s="9">
        <v>9</v>
      </c>
      <c r="J7763" s="9">
        <v>145.55199999999994</v>
      </c>
      <c r="K7763" s="9">
        <v>92.671999999999912</v>
      </c>
      <c r="L7763" s="9">
        <v>90.871999999999957</v>
      </c>
    </row>
    <row r="7764" spans="6:12">
      <c r="F7764" s="9">
        <v>7745</v>
      </c>
      <c r="G7764" s="9">
        <v>54</v>
      </c>
      <c r="H7764" s="9">
        <v>2</v>
      </c>
      <c r="I7764" s="9">
        <v>3</v>
      </c>
      <c r="J7764" s="9">
        <v>-78.447999999999979</v>
      </c>
      <c r="K7764" s="9">
        <v>116.21199999999999</v>
      </c>
      <c r="L7764" s="9">
        <v>115.91200000000003</v>
      </c>
    </row>
    <row r="7765" spans="6:12">
      <c r="F7765" s="9">
        <v>7746</v>
      </c>
      <c r="G7765" s="9">
        <v>41</v>
      </c>
      <c r="H7765" s="9">
        <v>1</v>
      </c>
      <c r="I7765" s="9">
        <v>8</v>
      </c>
      <c r="J7765" s="9">
        <v>148.83299999999994</v>
      </c>
      <c r="K7765" s="9">
        <v>48.422999999999959</v>
      </c>
      <c r="L7765" s="9">
        <v>49.972999999999999</v>
      </c>
    </row>
    <row r="7766" spans="6:12">
      <c r="F7766" s="9">
        <v>7747</v>
      </c>
      <c r="G7766" s="9">
        <v>23</v>
      </c>
      <c r="H7766" s="9">
        <v>2</v>
      </c>
      <c r="I7766" s="9">
        <v>3</v>
      </c>
      <c r="J7766" s="9">
        <v>-100.55100000000002</v>
      </c>
      <c r="K7766" s="9">
        <v>103.71899999999997</v>
      </c>
      <c r="L7766" s="9">
        <v>98.769000000000005</v>
      </c>
    </row>
    <row r="7767" spans="6:12">
      <c r="F7767" s="9">
        <v>7748</v>
      </c>
      <c r="G7767" s="9">
        <v>19</v>
      </c>
      <c r="H7767" s="9">
        <v>2</v>
      </c>
      <c r="I7767" s="9">
        <v>7</v>
      </c>
      <c r="J7767" s="9">
        <v>126.59299999999996</v>
      </c>
      <c r="K7767" s="9">
        <v>161.70299999999997</v>
      </c>
      <c r="L7767" s="9">
        <v>157.75299999999999</v>
      </c>
    </row>
    <row r="7768" spans="6:12">
      <c r="F7768" s="9">
        <v>7749</v>
      </c>
      <c r="G7768" s="9">
        <v>53</v>
      </c>
      <c r="H7768" s="9">
        <v>2</v>
      </c>
      <c r="I7768" s="9">
        <v>4</v>
      </c>
      <c r="J7768" s="9">
        <v>-16.012999999999977</v>
      </c>
      <c r="K7768" s="9">
        <v>136.35699999999997</v>
      </c>
      <c r="L7768" s="9">
        <v>136.30700000000002</v>
      </c>
    </row>
    <row r="7769" spans="6:12">
      <c r="F7769" s="9">
        <v>7750</v>
      </c>
      <c r="G7769" s="9">
        <v>41</v>
      </c>
      <c r="H7769" s="9">
        <v>2</v>
      </c>
      <c r="I7769" s="9">
        <v>7</v>
      </c>
      <c r="J7769" s="9">
        <v>92.316999999999979</v>
      </c>
      <c r="K7769" s="9">
        <v>120.60699999999994</v>
      </c>
      <c r="L7769" s="9">
        <v>119.95699999999999</v>
      </c>
    </row>
    <row r="7770" spans="6:12">
      <c r="F7770" s="9">
        <v>7751</v>
      </c>
      <c r="G7770" s="9">
        <v>53</v>
      </c>
      <c r="H7770" s="9">
        <v>3</v>
      </c>
      <c r="I7770" s="9">
        <v>6</v>
      </c>
      <c r="J7770" s="9">
        <v>-16.026999999999873</v>
      </c>
      <c r="K7770" s="9">
        <v>137.24299999999994</v>
      </c>
      <c r="L7770" s="9">
        <v>136.19300000000004</v>
      </c>
    </row>
    <row r="7771" spans="6:12">
      <c r="F7771" s="9">
        <v>7752</v>
      </c>
      <c r="G7771" s="9">
        <v>55</v>
      </c>
      <c r="H7771" s="9">
        <v>3</v>
      </c>
      <c r="I7771" s="9">
        <v>7</v>
      </c>
      <c r="J7771" s="9">
        <v>52.505000000000052</v>
      </c>
      <c r="K7771" s="9">
        <v>162.55499999999989</v>
      </c>
      <c r="L7771" s="9">
        <v>162.20500000000004</v>
      </c>
    </row>
    <row r="7772" spans="6:12">
      <c r="F7772" s="9">
        <v>7753</v>
      </c>
      <c r="G7772" s="9">
        <v>42</v>
      </c>
      <c r="H7772" s="9">
        <v>2</v>
      </c>
      <c r="I7772" s="9">
        <v>8</v>
      </c>
      <c r="J7772" s="9">
        <v>123.07599999999996</v>
      </c>
      <c r="K7772" s="9">
        <v>108.45599999999993</v>
      </c>
      <c r="L7772" s="9">
        <v>108.35599999999994</v>
      </c>
    </row>
    <row r="7773" spans="6:12">
      <c r="F7773" s="9">
        <v>7754</v>
      </c>
      <c r="G7773" s="9">
        <v>25</v>
      </c>
      <c r="H7773" s="9">
        <v>1</v>
      </c>
      <c r="I7773" s="9">
        <v>7</v>
      </c>
      <c r="J7773" s="9">
        <v>153.62499999999997</v>
      </c>
      <c r="K7773" s="9">
        <v>100.77499999999996</v>
      </c>
      <c r="L7773" s="9">
        <v>99.524999999999991</v>
      </c>
    </row>
    <row r="7774" spans="6:12">
      <c r="F7774" s="9">
        <v>7755</v>
      </c>
      <c r="G7774" s="9">
        <v>33</v>
      </c>
      <c r="H7774" s="9">
        <v>3</v>
      </c>
      <c r="I7774" s="9">
        <v>9</v>
      </c>
      <c r="J7774" s="9">
        <v>88.41700000000003</v>
      </c>
      <c r="K7774" s="9">
        <v>120.08699999999993</v>
      </c>
      <c r="L7774" s="9">
        <v>117.23700000000002</v>
      </c>
    </row>
    <row r="7775" spans="6:12">
      <c r="F7775" s="9">
        <v>7756</v>
      </c>
      <c r="G7775" s="9">
        <v>41</v>
      </c>
      <c r="H7775" s="9">
        <v>3</v>
      </c>
      <c r="I7775" s="9">
        <v>7</v>
      </c>
      <c r="J7775" s="9">
        <v>4.1770000000000209</v>
      </c>
      <c r="K7775" s="9">
        <v>118.56699999999989</v>
      </c>
      <c r="L7775" s="9">
        <v>116.11700000000002</v>
      </c>
    </row>
    <row r="7776" spans="6:12">
      <c r="F7776" s="9">
        <v>7757</v>
      </c>
      <c r="G7776" s="9">
        <v>48</v>
      </c>
      <c r="H7776" s="9">
        <v>1</v>
      </c>
      <c r="I7776" s="9">
        <v>7</v>
      </c>
      <c r="J7776" s="9">
        <v>154.70599999999999</v>
      </c>
      <c r="K7776" s="9">
        <v>94.726000000000028</v>
      </c>
      <c r="L7776" s="9">
        <v>96.926000000000016</v>
      </c>
    </row>
    <row r="7777" spans="6:12">
      <c r="F7777" s="9">
        <v>7758</v>
      </c>
      <c r="G7777" s="9">
        <v>21</v>
      </c>
      <c r="H7777" s="9">
        <v>3</v>
      </c>
      <c r="I7777" s="9">
        <v>8</v>
      </c>
      <c r="J7777" s="9">
        <v>75.652999999999963</v>
      </c>
      <c r="K7777" s="9">
        <v>153.64299999999992</v>
      </c>
      <c r="L7777" s="9">
        <v>148.59299999999996</v>
      </c>
    </row>
    <row r="7778" spans="6:12">
      <c r="F7778" s="9">
        <v>7759</v>
      </c>
      <c r="G7778" s="9">
        <v>43</v>
      </c>
      <c r="H7778" s="9">
        <v>3</v>
      </c>
      <c r="I7778" s="9">
        <v>7</v>
      </c>
      <c r="J7778" s="9">
        <v>7.841000000000065</v>
      </c>
      <c r="K7778" s="9">
        <v>121.61099999999993</v>
      </c>
      <c r="L7778" s="9">
        <v>119.46100000000007</v>
      </c>
    </row>
    <row r="7779" spans="6:12">
      <c r="F7779" s="9">
        <v>7760</v>
      </c>
      <c r="G7779" s="9">
        <v>40</v>
      </c>
      <c r="H7779" s="9">
        <v>1</v>
      </c>
      <c r="I7779" s="9">
        <v>6</v>
      </c>
      <c r="J7779" s="9">
        <v>119.07999999999996</v>
      </c>
      <c r="K7779" s="9">
        <v>104.17999999999995</v>
      </c>
      <c r="L7779" s="9">
        <v>104.78</v>
      </c>
    </row>
    <row r="7780" spans="6:12">
      <c r="F7780" s="9">
        <v>7761</v>
      </c>
      <c r="G7780" s="9">
        <v>54</v>
      </c>
      <c r="H7780" s="9">
        <v>1</v>
      </c>
      <c r="I7780" s="9">
        <v>7</v>
      </c>
      <c r="J7780" s="9">
        <v>178.47799999999989</v>
      </c>
      <c r="K7780" s="9">
        <v>116.63799999999995</v>
      </c>
      <c r="L7780" s="9">
        <v>119.73800000000006</v>
      </c>
    </row>
    <row r="7781" spans="6:12">
      <c r="F7781" s="9">
        <v>7762</v>
      </c>
      <c r="G7781" s="9">
        <v>25</v>
      </c>
      <c r="H7781" s="9">
        <v>3</v>
      </c>
      <c r="I7781" s="9">
        <v>3</v>
      </c>
      <c r="J7781" s="9">
        <v>-276.01500000000004</v>
      </c>
      <c r="K7781" s="9">
        <v>13.734999999999985</v>
      </c>
      <c r="L7781" s="9">
        <v>7.285000000000025</v>
      </c>
    </row>
    <row r="7782" spans="6:12">
      <c r="F7782" s="9">
        <v>7763</v>
      </c>
      <c r="G7782" s="9">
        <v>34</v>
      </c>
      <c r="H7782" s="9">
        <v>1</v>
      </c>
      <c r="I7782" s="9">
        <v>4</v>
      </c>
      <c r="J7782" s="9">
        <v>51.555999999999997</v>
      </c>
      <c r="K7782" s="9">
        <v>123.71599999999998</v>
      </c>
      <c r="L7782" s="9">
        <v>122.61600000000001</v>
      </c>
    </row>
    <row r="7783" spans="6:12">
      <c r="F7783" s="9">
        <v>7764</v>
      </c>
      <c r="G7783" s="9">
        <v>39</v>
      </c>
      <c r="H7783" s="9">
        <v>3</v>
      </c>
      <c r="I7783" s="9">
        <v>5</v>
      </c>
      <c r="J7783" s="9">
        <v>-124.49499999999989</v>
      </c>
      <c r="K7783" s="9">
        <v>75.714999999999947</v>
      </c>
      <c r="L7783" s="9">
        <v>72.164999999999992</v>
      </c>
    </row>
    <row r="7784" spans="6:12">
      <c r="F7784" s="9">
        <v>7765</v>
      </c>
      <c r="G7784" s="9">
        <v>48</v>
      </c>
      <c r="H7784" s="9">
        <v>1</v>
      </c>
      <c r="I7784" s="9">
        <v>5</v>
      </c>
      <c r="J7784" s="9">
        <v>107.03000000000003</v>
      </c>
      <c r="K7784" s="9">
        <v>132.25000000000003</v>
      </c>
      <c r="L7784" s="9">
        <v>133.65</v>
      </c>
    </row>
    <row r="7785" spans="6:12">
      <c r="F7785" s="9">
        <v>7766</v>
      </c>
      <c r="G7785" s="9">
        <v>28</v>
      </c>
      <c r="H7785" s="9">
        <v>1</v>
      </c>
      <c r="I7785" s="9">
        <v>3</v>
      </c>
      <c r="J7785" s="9">
        <v>12.873999999999988</v>
      </c>
      <c r="K7785" s="9">
        <v>129.49400000000003</v>
      </c>
      <c r="L7785" s="9">
        <v>127.09399999999999</v>
      </c>
    </row>
    <row r="7786" spans="6:12">
      <c r="F7786" s="9">
        <v>7767</v>
      </c>
      <c r="G7786" s="9">
        <v>30</v>
      </c>
      <c r="H7786" s="9">
        <v>2</v>
      </c>
      <c r="I7786" s="9">
        <v>6</v>
      </c>
      <c r="J7786" s="9">
        <v>54.499999999999972</v>
      </c>
      <c r="K7786" s="9">
        <v>128.79999999999995</v>
      </c>
      <c r="L7786" s="9">
        <v>126.09999999999998</v>
      </c>
    </row>
    <row r="7787" spans="6:12">
      <c r="F7787" s="9">
        <v>7768</v>
      </c>
      <c r="G7787" s="9">
        <v>32</v>
      </c>
      <c r="H7787" s="9">
        <v>1</v>
      </c>
      <c r="I7787" s="9">
        <v>5</v>
      </c>
      <c r="J7787" s="9">
        <v>91.350000000000023</v>
      </c>
      <c r="K7787" s="9">
        <v>121.53</v>
      </c>
      <c r="L7787" s="9">
        <v>120.53</v>
      </c>
    </row>
    <row r="7788" spans="6:12">
      <c r="F7788" s="9">
        <v>7769</v>
      </c>
      <c r="G7788" s="9">
        <v>42</v>
      </c>
      <c r="H7788" s="9">
        <v>2</v>
      </c>
      <c r="I7788" s="9">
        <v>6</v>
      </c>
      <c r="J7788" s="9">
        <v>55.171999999999969</v>
      </c>
      <c r="K7788" s="9">
        <v>125.75199999999995</v>
      </c>
      <c r="L7788" s="9">
        <v>124.85199999999995</v>
      </c>
    </row>
    <row r="7789" spans="6:12">
      <c r="F7789" s="9">
        <v>7770</v>
      </c>
      <c r="G7789" s="9">
        <v>50</v>
      </c>
      <c r="H7789" s="9">
        <v>2</v>
      </c>
      <c r="I7789" s="9">
        <v>6</v>
      </c>
      <c r="J7789" s="9">
        <v>77.21999999999997</v>
      </c>
      <c r="K7789" s="9">
        <v>145.32</v>
      </c>
      <c r="L7789" s="9">
        <v>145.62</v>
      </c>
    </row>
    <row r="7790" spans="6:12">
      <c r="F7790" s="9">
        <v>7771</v>
      </c>
      <c r="G7790" s="9">
        <v>32</v>
      </c>
      <c r="H7790" s="9">
        <v>2</v>
      </c>
      <c r="I7790" s="9">
        <v>9</v>
      </c>
      <c r="J7790" s="9">
        <v>139.36799999999994</v>
      </c>
      <c r="K7790" s="9">
        <v>85.247999999999934</v>
      </c>
      <c r="L7790" s="9">
        <v>84.048000000000002</v>
      </c>
    </row>
    <row r="7791" spans="6:12">
      <c r="F7791" s="9">
        <v>7772</v>
      </c>
      <c r="G7791" s="9">
        <v>31</v>
      </c>
      <c r="H7791" s="9">
        <v>2</v>
      </c>
      <c r="I7791" s="9">
        <v>7</v>
      </c>
      <c r="J7791" s="9">
        <v>91.696999999999974</v>
      </c>
      <c r="K7791" s="9">
        <v>123.08699999999996</v>
      </c>
      <c r="L7791" s="9">
        <v>120.93700000000004</v>
      </c>
    </row>
    <row r="7792" spans="6:12">
      <c r="F7792" s="9">
        <v>7773</v>
      </c>
      <c r="G7792" s="9">
        <v>42</v>
      </c>
      <c r="H7792" s="9">
        <v>3</v>
      </c>
      <c r="I7792" s="9">
        <v>9</v>
      </c>
      <c r="J7792" s="9">
        <v>94.077999999999975</v>
      </c>
      <c r="K7792" s="9">
        <v>122.95799999999991</v>
      </c>
      <c r="L7792" s="9">
        <v>121.45799999999991</v>
      </c>
    </row>
    <row r="7793" spans="6:12">
      <c r="F7793" s="9">
        <v>7774</v>
      </c>
      <c r="G7793" s="9">
        <v>40</v>
      </c>
      <c r="H7793" s="9">
        <v>1</v>
      </c>
      <c r="I7793" s="9">
        <v>8</v>
      </c>
      <c r="J7793" s="9">
        <v>147.69999999999993</v>
      </c>
      <c r="K7793" s="9">
        <v>47.599999999999952</v>
      </c>
      <c r="L7793" s="9">
        <v>49.000000000000014</v>
      </c>
    </row>
    <row r="7794" spans="6:12">
      <c r="F7794" s="9">
        <v>7775</v>
      </c>
      <c r="G7794" s="9">
        <v>23</v>
      </c>
      <c r="H7794" s="9">
        <v>2</v>
      </c>
      <c r="I7794" s="9">
        <v>4</v>
      </c>
      <c r="J7794" s="9">
        <v>-33.532999999999987</v>
      </c>
      <c r="K7794" s="9">
        <v>128.13699999999994</v>
      </c>
      <c r="L7794" s="9">
        <v>123.58699999999999</v>
      </c>
    </row>
    <row r="7795" spans="6:12">
      <c r="F7795" s="9">
        <v>7776</v>
      </c>
      <c r="G7795" s="9">
        <v>42</v>
      </c>
      <c r="H7795" s="9">
        <v>1</v>
      </c>
      <c r="I7795" s="9">
        <v>6</v>
      </c>
      <c r="J7795" s="9">
        <v>121.59199999999997</v>
      </c>
      <c r="K7795" s="9">
        <v>106.07199999999996</v>
      </c>
      <c r="L7795" s="9">
        <v>106.97199999999999</v>
      </c>
    </row>
    <row r="7796" spans="6:12">
      <c r="F7796" s="9">
        <v>7777</v>
      </c>
      <c r="G7796" s="9">
        <v>24</v>
      </c>
      <c r="H7796" s="9">
        <v>2</v>
      </c>
      <c r="I7796" s="9">
        <v>6</v>
      </c>
      <c r="J7796" s="9">
        <v>68.743999999999943</v>
      </c>
      <c r="K7796" s="9">
        <v>144.904</v>
      </c>
      <c r="L7796" s="9">
        <v>141.30400000000003</v>
      </c>
    </row>
    <row r="7797" spans="6:12">
      <c r="F7797" s="9">
        <v>7778</v>
      </c>
      <c r="G7797" s="9">
        <v>21</v>
      </c>
      <c r="H7797" s="9">
        <v>1</v>
      </c>
      <c r="I7797" s="9">
        <v>7</v>
      </c>
      <c r="J7797" s="9">
        <v>168.01699999999997</v>
      </c>
      <c r="K7797" s="9">
        <v>116.40699999999994</v>
      </c>
      <c r="L7797" s="9">
        <v>114.55699999999997</v>
      </c>
    </row>
    <row r="7798" spans="6:12">
      <c r="F7798" s="9">
        <v>7779</v>
      </c>
      <c r="G7798" s="9">
        <v>44</v>
      </c>
      <c r="H7798" s="9">
        <v>2</v>
      </c>
      <c r="I7798" s="9">
        <v>4</v>
      </c>
      <c r="J7798" s="9">
        <v>-46.783999999999992</v>
      </c>
      <c r="K7798" s="9">
        <v>108.37599999999998</v>
      </c>
      <c r="L7798" s="9">
        <v>106.97599999999997</v>
      </c>
    </row>
    <row r="7799" spans="6:12">
      <c r="F7799" s="9">
        <v>7780</v>
      </c>
      <c r="G7799" s="9">
        <v>23</v>
      </c>
      <c r="H7799" s="9">
        <v>1</v>
      </c>
      <c r="I7799" s="9">
        <v>6</v>
      </c>
      <c r="J7799" s="9">
        <v>141.33299999999997</v>
      </c>
      <c r="K7799" s="9">
        <v>131.70299999999997</v>
      </c>
      <c r="L7799" s="9">
        <v>129.75299999999999</v>
      </c>
    </row>
    <row r="7800" spans="6:12">
      <c r="F7800" s="9">
        <v>7781</v>
      </c>
      <c r="G7800" s="9">
        <v>30</v>
      </c>
      <c r="H7800" s="9">
        <v>2</v>
      </c>
      <c r="I7800" s="9">
        <v>7</v>
      </c>
      <c r="J7800" s="9">
        <v>93.119999999999948</v>
      </c>
      <c r="K7800" s="9">
        <v>124.81999999999994</v>
      </c>
      <c r="L7800" s="9">
        <v>122.51999999999998</v>
      </c>
    </row>
    <row r="7801" spans="6:12">
      <c r="F7801" s="9">
        <v>7782</v>
      </c>
      <c r="G7801" s="9">
        <v>45</v>
      </c>
      <c r="H7801" s="9">
        <v>1</v>
      </c>
      <c r="I7801" s="9">
        <v>7</v>
      </c>
      <c r="J7801" s="9">
        <v>146.46499999999997</v>
      </c>
      <c r="K7801" s="9">
        <v>87.414999999999949</v>
      </c>
      <c r="L7801" s="9">
        <v>89.165000000000006</v>
      </c>
    </row>
    <row r="7802" spans="6:12">
      <c r="F7802" s="9">
        <v>7783</v>
      </c>
      <c r="G7802" s="9">
        <v>39</v>
      </c>
      <c r="H7802" s="9">
        <v>3</v>
      </c>
      <c r="I7802" s="9">
        <v>3</v>
      </c>
      <c r="J7802" s="9">
        <v>-288.50299999999993</v>
      </c>
      <c r="K7802" s="9">
        <v>-3.0930000000000177</v>
      </c>
      <c r="L7802" s="9">
        <v>-7.4429999999999836</v>
      </c>
    </row>
    <row r="7803" spans="6:12">
      <c r="F7803" s="9">
        <v>7784</v>
      </c>
      <c r="G7803" s="9">
        <v>48</v>
      </c>
      <c r="H7803" s="9">
        <v>2</v>
      </c>
      <c r="I7803" s="9">
        <v>4</v>
      </c>
      <c r="J7803" s="9">
        <v>-35.807999999999993</v>
      </c>
      <c r="K7803" s="9">
        <v>118.11200000000002</v>
      </c>
      <c r="L7803" s="9">
        <v>117.31199999999998</v>
      </c>
    </row>
    <row r="7804" spans="6:12">
      <c r="F7804" s="9">
        <v>7785</v>
      </c>
      <c r="G7804" s="9">
        <v>44</v>
      </c>
      <c r="H7804" s="9">
        <v>2</v>
      </c>
      <c r="I7804" s="9">
        <v>5</v>
      </c>
      <c r="J7804" s="9">
        <v>10.879999999999995</v>
      </c>
      <c r="K7804" s="9">
        <v>123.43999999999996</v>
      </c>
      <c r="L7804" s="9">
        <v>122.43999999999996</v>
      </c>
    </row>
    <row r="7805" spans="6:12">
      <c r="F7805" s="9">
        <v>7786</v>
      </c>
      <c r="G7805" s="9">
        <v>30</v>
      </c>
      <c r="H7805" s="9">
        <v>3</v>
      </c>
      <c r="I7805" s="9">
        <v>3</v>
      </c>
      <c r="J7805" s="9">
        <v>-286.5499999999999</v>
      </c>
      <c r="K7805" s="9">
        <v>1.6499999999999773</v>
      </c>
      <c r="L7805" s="9">
        <v>-4.0499999999999545</v>
      </c>
    </row>
    <row r="7806" spans="6:12">
      <c r="F7806" s="9">
        <v>7787</v>
      </c>
      <c r="G7806" s="9">
        <v>55</v>
      </c>
      <c r="H7806" s="9">
        <v>3</v>
      </c>
      <c r="I7806" s="9">
        <v>3</v>
      </c>
      <c r="J7806" s="9">
        <v>-237.97499999999991</v>
      </c>
      <c r="K7806" s="9">
        <v>42.474999999999909</v>
      </c>
      <c r="L7806" s="9">
        <v>40.525000000000091</v>
      </c>
    </row>
    <row r="7807" spans="6:12">
      <c r="F7807" s="9">
        <v>7788</v>
      </c>
      <c r="G7807" s="9">
        <v>51</v>
      </c>
      <c r="H7807" s="9">
        <v>3</v>
      </c>
      <c r="I7807" s="9">
        <v>5</v>
      </c>
      <c r="J7807" s="9">
        <v>-92.934999999999945</v>
      </c>
      <c r="K7807" s="9">
        <v>103.55499999999995</v>
      </c>
      <c r="L7807" s="9">
        <v>101.80500000000006</v>
      </c>
    </row>
    <row r="7808" spans="6:12">
      <c r="F7808" s="9">
        <v>7789</v>
      </c>
      <c r="G7808" s="9">
        <v>20</v>
      </c>
      <c r="H7808" s="9">
        <v>1</v>
      </c>
      <c r="I7808" s="9">
        <v>3</v>
      </c>
      <c r="J7808" s="9">
        <v>39.689999999999984</v>
      </c>
      <c r="K7808" s="9">
        <v>158.79</v>
      </c>
      <c r="L7808" s="9">
        <v>155.19000000000003</v>
      </c>
    </row>
    <row r="7809" spans="6:12">
      <c r="F7809" s="9">
        <v>7790</v>
      </c>
      <c r="G7809" s="9">
        <v>33</v>
      </c>
      <c r="H7809" s="9">
        <v>3</v>
      </c>
      <c r="I7809" s="9">
        <v>5</v>
      </c>
      <c r="J7809" s="9">
        <v>-125.69499999999988</v>
      </c>
      <c r="K7809" s="9">
        <v>76.374999999999972</v>
      </c>
      <c r="L7809" s="9">
        <v>71.924999999999983</v>
      </c>
    </row>
    <row r="7810" spans="6:12">
      <c r="F7810" s="9">
        <v>7791</v>
      </c>
      <c r="G7810" s="9">
        <v>24</v>
      </c>
      <c r="H7810" s="9">
        <v>3</v>
      </c>
      <c r="I7810" s="9">
        <v>3</v>
      </c>
      <c r="J7810" s="9">
        <v>-273.09800000000001</v>
      </c>
      <c r="K7810" s="9">
        <v>16.961999999999989</v>
      </c>
      <c r="L7810" s="9">
        <v>10.362000000000023</v>
      </c>
    </row>
    <row r="7811" spans="6:12">
      <c r="F7811" s="9">
        <v>7792</v>
      </c>
      <c r="G7811" s="9">
        <v>26</v>
      </c>
      <c r="H7811" s="9">
        <v>1</v>
      </c>
      <c r="I7811" s="9">
        <v>5</v>
      </c>
      <c r="J7811" s="9">
        <v>103.29</v>
      </c>
      <c r="K7811" s="9">
        <v>135.33000000000001</v>
      </c>
      <c r="L7811" s="9">
        <v>133.42999999999998</v>
      </c>
    </row>
    <row r="7812" spans="6:12">
      <c r="F7812" s="9">
        <v>7793</v>
      </c>
      <c r="G7812" s="9">
        <v>53</v>
      </c>
      <c r="H7812" s="9">
        <v>1</v>
      </c>
      <c r="I7812" s="9">
        <v>4</v>
      </c>
      <c r="J7812" s="9">
        <v>88.016999999999967</v>
      </c>
      <c r="K7812" s="9">
        <v>154.28699999999998</v>
      </c>
      <c r="L7812" s="9">
        <v>156.03700000000003</v>
      </c>
    </row>
    <row r="7813" spans="6:12">
      <c r="F7813" s="9">
        <v>7794</v>
      </c>
      <c r="G7813" s="9">
        <v>37</v>
      </c>
      <c r="H7813" s="9">
        <v>2</v>
      </c>
      <c r="I7813" s="9">
        <v>7</v>
      </c>
      <c r="J7813" s="9">
        <v>88.828999999999979</v>
      </c>
      <c r="K7813" s="9">
        <v>118.35899999999998</v>
      </c>
      <c r="L7813" s="9">
        <v>117.10899999999998</v>
      </c>
    </row>
    <row r="7814" spans="6:12">
      <c r="F7814" s="9">
        <v>7795</v>
      </c>
      <c r="G7814" s="9">
        <v>55</v>
      </c>
      <c r="H7814" s="9">
        <v>1</v>
      </c>
      <c r="I7814" s="9">
        <v>3</v>
      </c>
      <c r="J7814" s="9">
        <v>49.944999999999929</v>
      </c>
      <c r="K7814" s="9">
        <v>158.19499999999991</v>
      </c>
      <c r="L7814" s="9">
        <v>159.84500000000008</v>
      </c>
    </row>
    <row r="7815" spans="6:12">
      <c r="F7815" s="9">
        <v>7796</v>
      </c>
      <c r="G7815" s="9">
        <v>35</v>
      </c>
      <c r="H7815" s="9">
        <v>2</v>
      </c>
      <c r="I7815" s="9">
        <v>7</v>
      </c>
      <c r="J7815" s="9">
        <v>88.704999999999956</v>
      </c>
      <c r="K7815" s="9">
        <v>118.85499999999993</v>
      </c>
      <c r="L7815" s="9">
        <v>117.30499999999995</v>
      </c>
    </row>
    <row r="7816" spans="6:12">
      <c r="F7816" s="9">
        <v>7797</v>
      </c>
      <c r="G7816" s="9">
        <v>40</v>
      </c>
      <c r="H7816" s="9">
        <v>2</v>
      </c>
      <c r="I7816" s="9">
        <v>9</v>
      </c>
      <c r="J7816" s="9">
        <v>139.95999999999992</v>
      </c>
      <c r="K7816" s="9">
        <v>83.359999999999957</v>
      </c>
      <c r="L7816" s="9">
        <v>83.360000000000014</v>
      </c>
    </row>
    <row r="7817" spans="6:12">
      <c r="F7817" s="9">
        <v>7798</v>
      </c>
      <c r="G7817" s="9">
        <v>40</v>
      </c>
      <c r="H7817" s="9">
        <v>3</v>
      </c>
      <c r="I7817" s="9">
        <v>7</v>
      </c>
      <c r="J7817" s="9">
        <v>2.7500000000000568</v>
      </c>
      <c r="K7817" s="9">
        <v>117.44999999999993</v>
      </c>
      <c r="L7817" s="9">
        <v>114.85000000000008</v>
      </c>
    </row>
    <row r="7818" spans="6:12">
      <c r="F7818" s="9">
        <v>7799</v>
      </c>
      <c r="G7818" s="9">
        <v>26</v>
      </c>
      <c r="H7818" s="9">
        <v>3</v>
      </c>
      <c r="I7818" s="9">
        <v>7</v>
      </c>
      <c r="J7818" s="9">
        <v>11.122000000000014</v>
      </c>
      <c r="K7818" s="9">
        <v>130.16199999999998</v>
      </c>
      <c r="L7818" s="9">
        <v>125.46199999999999</v>
      </c>
    </row>
    <row r="7819" spans="6:12">
      <c r="F7819" s="9">
        <v>7800</v>
      </c>
      <c r="G7819" s="9">
        <v>25</v>
      </c>
      <c r="H7819" s="9">
        <v>3</v>
      </c>
      <c r="I7819" s="9">
        <v>7</v>
      </c>
      <c r="J7819" s="9">
        <v>13.745000000000005</v>
      </c>
      <c r="K7819" s="9">
        <v>133.09499999999997</v>
      </c>
      <c r="L7819" s="9">
        <v>128.24500000000006</v>
      </c>
    </row>
    <row r="7820" spans="6:12">
      <c r="F7820" s="9">
        <v>7801</v>
      </c>
      <c r="G7820" s="9">
        <v>38</v>
      </c>
      <c r="H7820" s="9">
        <v>2</v>
      </c>
      <c r="I7820" s="9">
        <v>7</v>
      </c>
      <c r="J7820" s="9">
        <v>89.295999999999992</v>
      </c>
      <c r="K7820" s="9">
        <v>118.51599999999999</v>
      </c>
      <c r="L7820" s="9">
        <v>117.41600000000003</v>
      </c>
    </row>
    <row r="7821" spans="6:12">
      <c r="F7821" s="9">
        <v>7802</v>
      </c>
      <c r="G7821" s="9">
        <v>25</v>
      </c>
      <c r="H7821" s="9">
        <v>3</v>
      </c>
      <c r="I7821" s="9">
        <v>3</v>
      </c>
      <c r="J7821" s="9">
        <v>-276.01500000000004</v>
      </c>
      <c r="K7821" s="9">
        <v>13.734999999999985</v>
      </c>
      <c r="L7821" s="9">
        <v>7.285000000000025</v>
      </c>
    </row>
    <row r="7822" spans="6:12">
      <c r="F7822" s="9">
        <v>7803</v>
      </c>
      <c r="G7822" s="9">
        <v>51</v>
      </c>
      <c r="H7822" s="9">
        <v>1</v>
      </c>
      <c r="I7822" s="9">
        <v>9</v>
      </c>
      <c r="J7822" s="9">
        <v>175.16899999999995</v>
      </c>
      <c r="K7822" s="9">
        <v>29.058999999999941</v>
      </c>
      <c r="L7822" s="9">
        <v>32.5090000000001</v>
      </c>
    </row>
    <row r="7823" spans="6:12">
      <c r="F7823" s="9">
        <v>7804</v>
      </c>
      <c r="G7823" s="9">
        <v>24</v>
      </c>
      <c r="H7823" s="9">
        <v>2</v>
      </c>
      <c r="I7823" s="9">
        <v>6</v>
      </c>
      <c r="J7823" s="9">
        <v>68.743999999999943</v>
      </c>
      <c r="K7823" s="9">
        <v>144.904</v>
      </c>
      <c r="L7823" s="9">
        <v>141.30400000000003</v>
      </c>
    </row>
    <row r="7824" spans="6:12">
      <c r="F7824" s="9">
        <v>7805</v>
      </c>
      <c r="G7824" s="9">
        <v>25</v>
      </c>
      <c r="H7824" s="9">
        <v>1</v>
      </c>
      <c r="I7824" s="9">
        <v>3</v>
      </c>
      <c r="J7824" s="9">
        <v>20.904999999999987</v>
      </c>
      <c r="K7824" s="9">
        <v>138.45500000000001</v>
      </c>
      <c r="L7824" s="9">
        <v>135.60500000000002</v>
      </c>
    </row>
    <row r="7825" spans="6:12">
      <c r="F7825" s="9">
        <v>7806</v>
      </c>
      <c r="G7825" s="9">
        <v>24</v>
      </c>
      <c r="H7825" s="9">
        <v>2</v>
      </c>
      <c r="I7825" s="9">
        <v>7</v>
      </c>
      <c r="J7825" s="9">
        <v>107.32799999999995</v>
      </c>
      <c r="K7825" s="9">
        <v>140.88799999999995</v>
      </c>
      <c r="L7825" s="9">
        <v>137.68799999999999</v>
      </c>
    </row>
    <row r="7826" spans="6:12">
      <c r="F7826" s="9">
        <v>7807</v>
      </c>
      <c r="G7826" s="9">
        <v>31</v>
      </c>
      <c r="H7826" s="9">
        <v>2</v>
      </c>
      <c r="I7826" s="9">
        <v>6</v>
      </c>
      <c r="J7826" s="9">
        <v>53.070999999999998</v>
      </c>
      <c r="K7826" s="9">
        <v>127.06099999999998</v>
      </c>
      <c r="L7826" s="9">
        <v>124.51100000000002</v>
      </c>
    </row>
    <row r="7827" spans="6:12">
      <c r="F7827" s="9">
        <v>7808</v>
      </c>
      <c r="G7827" s="9">
        <v>55</v>
      </c>
      <c r="H7827" s="9">
        <v>3</v>
      </c>
      <c r="I7827" s="9">
        <v>8</v>
      </c>
      <c r="J7827" s="9">
        <v>101.42500000000007</v>
      </c>
      <c r="K7827" s="9">
        <v>168.87499999999989</v>
      </c>
      <c r="L7827" s="9">
        <v>168.92500000000007</v>
      </c>
    </row>
    <row r="7828" spans="6:12">
      <c r="F7828" s="9">
        <v>7809</v>
      </c>
      <c r="G7828" s="9">
        <v>41</v>
      </c>
      <c r="H7828" s="9">
        <v>3</v>
      </c>
      <c r="I7828" s="9">
        <v>7</v>
      </c>
      <c r="J7828" s="9">
        <v>4.1770000000000209</v>
      </c>
      <c r="K7828" s="9">
        <v>118.56699999999989</v>
      </c>
      <c r="L7828" s="9">
        <v>116.11700000000002</v>
      </c>
    </row>
    <row r="7829" spans="6:12">
      <c r="F7829" s="9">
        <v>7810</v>
      </c>
      <c r="G7829" s="9">
        <v>41</v>
      </c>
      <c r="H7829" s="9">
        <v>2</v>
      </c>
      <c r="I7829" s="9">
        <v>3</v>
      </c>
      <c r="J7829" s="9">
        <v>-119.30699999999999</v>
      </c>
      <c r="K7829" s="9">
        <v>79.382999999999953</v>
      </c>
      <c r="L7829" s="9">
        <v>77.132999999999981</v>
      </c>
    </row>
    <row r="7830" spans="6:12">
      <c r="F7830" s="9">
        <v>7811</v>
      </c>
      <c r="G7830" s="9">
        <v>30</v>
      </c>
      <c r="H7830" s="9">
        <v>1</v>
      </c>
      <c r="I7830" s="9">
        <v>3</v>
      </c>
      <c r="J7830" s="9">
        <v>8.8699999999999974</v>
      </c>
      <c r="K7830" s="9">
        <v>124.87</v>
      </c>
      <c r="L7830" s="9">
        <v>122.77</v>
      </c>
    </row>
    <row r="7831" spans="6:12">
      <c r="F7831" s="9">
        <v>7812</v>
      </c>
      <c r="G7831" s="9">
        <v>33</v>
      </c>
      <c r="H7831" s="9">
        <v>1</v>
      </c>
      <c r="I7831" s="9">
        <v>3</v>
      </c>
      <c r="J7831" s="9">
        <v>4.8890000000000029</v>
      </c>
      <c r="K7831" s="9">
        <v>119.959</v>
      </c>
      <c r="L7831" s="9">
        <v>118.309</v>
      </c>
    </row>
    <row r="7832" spans="6:12">
      <c r="F7832" s="9">
        <v>7813</v>
      </c>
      <c r="G7832" s="9">
        <v>35</v>
      </c>
      <c r="H7832" s="9">
        <v>2</v>
      </c>
      <c r="I7832" s="9">
        <v>8</v>
      </c>
      <c r="J7832" s="9">
        <v>117.87499999999997</v>
      </c>
      <c r="K7832" s="9">
        <v>105.42499999999995</v>
      </c>
      <c r="L7832" s="9">
        <v>104.27499999999995</v>
      </c>
    </row>
    <row r="7833" spans="6:12">
      <c r="F7833" s="9">
        <v>7814</v>
      </c>
      <c r="G7833" s="9">
        <v>35</v>
      </c>
      <c r="H7833" s="9">
        <v>2</v>
      </c>
      <c r="I7833" s="9">
        <v>4</v>
      </c>
      <c r="J7833" s="9">
        <v>-55.685000000000002</v>
      </c>
      <c r="K7833" s="9">
        <v>102.26499999999997</v>
      </c>
      <c r="L7833" s="9">
        <v>99.514999999999958</v>
      </c>
    </row>
    <row r="7834" spans="6:12">
      <c r="F7834" s="9">
        <v>7815</v>
      </c>
      <c r="G7834" s="9">
        <v>20</v>
      </c>
      <c r="H7834" s="9">
        <v>2</v>
      </c>
      <c r="I7834" s="9">
        <v>5</v>
      </c>
      <c r="J7834" s="9">
        <v>35.599999999999994</v>
      </c>
      <c r="K7834" s="9">
        <v>155.59999999999994</v>
      </c>
      <c r="L7834" s="9">
        <v>150.99999999999997</v>
      </c>
    </row>
    <row r="7835" spans="6:12">
      <c r="F7835" s="9">
        <v>7816</v>
      </c>
      <c r="G7835" s="9">
        <v>35</v>
      </c>
      <c r="H7835" s="9">
        <v>3</v>
      </c>
      <c r="I7835" s="9">
        <v>9</v>
      </c>
      <c r="J7835" s="9">
        <v>87.784999999999968</v>
      </c>
      <c r="K7835" s="9">
        <v>118.83499999999992</v>
      </c>
      <c r="L7835" s="9">
        <v>116.28499999999997</v>
      </c>
    </row>
    <row r="7836" spans="6:12">
      <c r="F7836" s="9">
        <v>7817</v>
      </c>
      <c r="G7836" s="9">
        <v>20</v>
      </c>
      <c r="H7836" s="9">
        <v>3</v>
      </c>
      <c r="I7836" s="9">
        <v>9</v>
      </c>
      <c r="J7836" s="9">
        <v>118.84999999999997</v>
      </c>
      <c r="K7836" s="9">
        <v>154.5499999999999</v>
      </c>
      <c r="L7836" s="9">
        <v>149.75</v>
      </c>
    </row>
    <row r="7837" spans="6:12">
      <c r="F7837" s="9">
        <v>7818</v>
      </c>
      <c r="G7837" s="9">
        <v>23</v>
      </c>
      <c r="H7837" s="9">
        <v>3</v>
      </c>
      <c r="I7837" s="9">
        <v>9</v>
      </c>
      <c r="J7837" s="9">
        <v>107.77699999999999</v>
      </c>
      <c r="K7837" s="9">
        <v>142.54699999999997</v>
      </c>
      <c r="L7837" s="9">
        <v>138.19700000000006</v>
      </c>
    </row>
    <row r="7838" spans="6:12">
      <c r="F7838" s="9">
        <v>7819</v>
      </c>
      <c r="G7838" s="9">
        <v>30</v>
      </c>
      <c r="H7838" s="9">
        <v>3</v>
      </c>
      <c r="I7838" s="9">
        <v>8</v>
      </c>
      <c r="J7838" s="9">
        <v>52.10000000000008</v>
      </c>
      <c r="K7838" s="9">
        <v>127.30000000000001</v>
      </c>
      <c r="L7838" s="9">
        <v>123.60000000000002</v>
      </c>
    </row>
    <row r="7839" spans="6:12">
      <c r="F7839" s="9">
        <v>7820</v>
      </c>
      <c r="G7839" s="9">
        <v>22</v>
      </c>
      <c r="H7839" s="9">
        <v>1</v>
      </c>
      <c r="I7839" s="9">
        <v>8</v>
      </c>
      <c r="J7839" s="9">
        <v>173.47599999999991</v>
      </c>
      <c r="K7839" s="9">
        <v>78.95599999999996</v>
      </c>
      <c r="L7839" s="9">
        <v>77.655999999999977</v>
      </c>
    </row>
    <row r="7840" spans="6:12">
      <c r="F7840" s="9">
        <v>7821</v>
      </c>
      <c r="G7840" s="9">
        <v>36</v>
      </c>
      <c r="H7840" s="9">
        <v>1</v>
      </c>
      <c r="I7840" s="9">
        <v>3</v>
      </c>
      <c r="J7840" s="9">
        <v>3.3379999999999939</v>
      </c>
      <c r="K7840" s="9">
        <v>117.47799999999998</v>
      </c>
      <c r="L7840" s="9">
        <v>116.27800000000002</v>
      </c>
    </row>
    <row r="7841" spans="6:12">
      <c r="F7841" s="9">
        <v>7822</v>
      </c>
      <c r="G7841" s="9">
        <v>36</v>
      </c>
      <c r="H7841" s="9">
        <v>2</v>
      </c>
      <c r="I7841" s="9">
        <v>3</v>
      </c>
      <c r="J7841" s="9">
        <v>-122.87199999999999</v>
      </c>
      <c r="K7841" s="9">
        <v>77.367999999999981</v>
      </c>
      <c r="L7841" s="9">
        <v>74.368000000000009</v>
      </c>
    </row>
    <row r="7842" spans="6:12">
      <c r="F7842" s="9">
        <v>7823</v>
      </c>
      <c r="G7842" s="9">
        <v>52</v>
      </c>
      <c r="H7842" s="9">
        <v>1</v>
      </c>
      <c r="I7842" s="9">
        <v>7</v>
      </c>
      <c r="J7842" s="9">
        <v>169.47399999999993</v>
      </c>
      <c r="K7842" s="9">
        <v>108.25399999999996</v>
      </c>
      <c r="L7842" s="9">
        <v>111.054</v>
      </c>
    </row>
    <row r="7843" spans="6:12">
      <c r="F7843" s="9">
        <v>7824</v>
      </c>
      <c r="G7843" s="9">
        <v>38</v>
      </c>
      <c r="H7843" s="9">
        <v>3</v>
      </c>
      <c r="I7843" s="9">
        <v>8</v>
      </c>
      <c r="J7843" s="9">
        <v>49.524000000000115</v>
      </c>
      <c r="K7843" s="9">
        <v>122.24399999999997</v>
      </c>
      <c r="L7843" s="9">
        <v>119.74400000000009</v>
      </c>
    </row>
    <row r="7844" spans="6:12">
      <c r="F7844" s="9">
        <v>7825</v>
      </c>
      <c r="G7844" s="9">
        <v>40</v>
      </c>
      <c r="H7844" s="9">
        <v>2</v>
      </c>
      <c r="I7844" s="9">
        <v>6</v>
      </c>
      <c r="J7844" s="9">
        <v>52.359999999999957</v>
      </c>
      <c r="K7844" s="9">
        <v>123.55999999999995</v>
      </c>
      <c r="L7844" s="9">
        <v>122.36</v>
      </c>
    </row>
    <row r="7845" spans="6:12">
      <c r="F7845" s="9">
        <v>7826</v>
      </c>
      <c r="G7845" s="9">
        <v>33</v>
      </c>
      <c r="H7845" s="9">
        <v>3</v>
      </c>
      <c r="I7845" s="9">
        <v>9</v>
      </c>
      <c r="J7845" s="9">
        <v>88.41700000000003</v>
      </c>
      <c r="K7845" s="9">
        <v>120.08699999999993</v>
      </c>
      <c r="L7845" s="9">
        <v>117.23700000000002</v>
      </c>
    </row>
    <row r="7846" spans="6:12">
      <c r="F7846" s="9">
        <v>7827</v>
      </c>
      <c r="G7846" s="9">
        <v>42</v>
      </c>
      <c r="H7846" s="9">
        <v>2</v>
      </c>
      <c r="I7846" s="9">
        <v>8</v>
      </c>
      <c r="J7846" s="9">
        <v>123.07599999999996</v>
      </c>
      <c r="K7846" s="9">
        <v>108.45599999999993</v>
      </c>
      <c r="L7846" s="9">
        <v>108.35599999999994</v>
      </c>
    </row>
    <row r="7847" spans="6:12">
      <c r="F7847" s="9">
        <v>7828</v>
      </c>
      <c r="G7847" s="9">
        <v>24</v>
      </c>
      <c r="H7847" s="9">
        <v>3</v>
      </c>
      <c r="I7847" s="9">
        <v>8</v>
      </c>
      <c r="J7847" s="9">
        <v>65.372000000000014</v>
      </c>
      <c r="K7847" s="9">
        <v>142.43200000000002</v>
      </c>
      <c r="L7847" s="9">
        <v>137.83199999999999</v>
      </c>
    </row>
    <row r="7848" spans="6:12">
      <c r="F7848" s="9">
        <v>7829</v>
      </c>
      <c r="G7848" s="9">
        <v>33</v>
      </c>
      <c r="H7848" s="9">
        <v>3</v>
      </c>
      <c r="I7848" s="9">
        <v>5</v>
      </c>
      <c r="J7848" s="9">
        <v>-125.69499999999988</v>
      </c>
      <c r="K7848" s="9">
        <v>76.374999999999972</v>
      </c>
      <c r="L7848" s="9">
        <v>71.924999999999983</v>
      </c>
    </row>
    <row r="7849" spans="6:12">
      <c r="F7849" s="9">
        <v>7830</v>
      </c>
      <c r="G7849" s="9">
        <v>51</v>
      </c>
      <c r="H7849" s="9">
        <v>1</v>
      </c>
      <c r="I7849" s="9">
        <v>6</v>
      </c>
      <c r="J7849" s="9">
        <v>146.261</v>
      </c>
      <c r="K7849" s="9">
        <v>127.95099999999995</v>
      </c>
      <c r="L7849" s="9">
        <v>130.20100000000011</v>
      </c>
    </row>
    <row r="7850" spans="6:12">
      <c r="F7850" s="9">
        <v>7831</v>
      </c>
      <c r="G7850" s="9">
        <v>53</v>
      </c>
      <c r="H7850" s="9">
        <v>1</v>
      </c>
      <c r="I7850" s="9">
        <v>4</v>
      </c>
      <c r="J7850" s="9">
        <v>88.016999999999967</v>
      </c>
      <c r="K7850" s="9">
        <v>154.28699999999998</v>
      </c>
      <c r="L7850" s="9">
        <v>156.03700000000003</v>
      </c>
    </row>
    <row r="7851" spans="6:12">
      <c r="F7851" s="9">
        <v>7832</v>
      </c>
      <c r="G7851" s="9">
        <v>38</v>
      </c>
      <c r="H7851" s="9">
        <v>1</v>
      </c>
      <c r="I7851" s="9">
        <v>8</v>
      </c>
      <c r="J7851" s="9">
        <v>146.24399999999994</v>
      </c>
      <c r="K7851" s="9">
        <v>46.763999999999982</v>
      </c>
      <c r="L7851" s="9">
        <v>47.864000000000033</v>
      </c>
    </row>
    <row r="7852" spans="6:12">
      <c r="F7852" s="9">
        <v>7833</v>
      </c>
      <c r="G7852" s="9">
        <v>19</v>
      </c>
      <c r="H7852" s="9">
        <v>1</v>
      </c>
      <c r="I7852" s="9">
        <v>9</v>
      </c>
      <c r="J7852" s="9">
        <v>186.24099999999993</v>
      </c>
      <c r="K7852" s="9">
        <v>50.050999999999945</v>
      </c>
      <c r="L7852" s="9">
        <v>48.700999999999979</v>
      </c>
    </row>
    <row r="7853" spans="6:12">
      <c r="F7853" s="9">
        <v>7834</v>
      </c>
      <c r="G7853" s="9">
        <v>49</v>
      </c>
      <c r="H7853" s="9">
        <v>1</v>
      </c>
      <c r="I7853" s="9">
        <v>3</v>
      </c>
      <c r="J7853" s="9">
        <v>24.697000000000031</v>
      </c>
      <c r="K7853" s="9">
        <v>134.80700000000007</v>
      </c>
      <c r="L7853" s="9">
        <v>135.55700000000002</v>
      </c>
    </row>
    <row r="7854" spans="6:12">
      <c r="F7854" s="9">
        <v>7835</v>
      </c>
      <c r="G7854" s="9">
        <v>35</v>
      </c>
      <c r="H7854" s="9">
        <v>2</v>
      </c>
      <c r="I7854" s="9">
        <v>4</v>
      </c>
      <c r="J7854" s="9">
        <v>-55.685000000000002</v>
      </c>
      <c r="K7854" s="9">
        <v>102.26499999999997</v>
      </c>
      <c r="L7854" s="9">
        <v>99.514999999999958</v>
      </c>
    </row>
    <row r="7855" spans="6:12">
      <c r="F7855" s="9">
        <v>7836</v>
      </c>
      <c r="G7855" s="9">
        <v>28</v>
      </c>
      <c r="H7855" s="9">
        <v>3</v>
      </c>
      <c r="I7855" s="9">
        <v>9</v>
      </c>
      <c r="J7855" s="9">
        <v>94.722000000000037</v>
      </c>
      <c r="K7855" s="9">
        <v>127.94199999999995</v>
      </c>
      <c r="L7855" s="9">
        <v>124.34200000000004</v>
      </c>
    </row>
    <row r="7856" spans="6:12">
      <c r="F7856" s="9">
        <v>7837</v>
      </c>
      <c r="G7856" s="9">
        <v>24</v>
      </c>
      <c r="H7856" s="9">
        <v>2</v>
      </c>
      <c r="I7856" s="9">
        <v>9</v>
      </c>
      <c r="J7856" s="9">
        <v>156.0559999999999</v>
      </c>
      <c r="K7856" s="9">
        <v>104.41599999999988</v>
      </c>
      <c r="L7856" s="9">
        <v>102.01599999999991</v>
      </c>
    </row>
    <row r="7857" spans="6:12">
      <c r="F7857" s="9">
        <v>7838</v>
      </c>
      <c r="G7857" s="9">
        <v>29</v>
      </c>
      <c r="H7857" s="9">
        <v>3</v>
      </c>
      <c r="I7857" s="9">
        <v>9</v>
      </c>
      <c r="J7857" s="9">
        <v>92.920999999999992</v>
      </c>
      <c r="K7857" s="9">
        <v>125.8309999999999</v>
      </c>
      <c r="L7857" s="9">
        <v>122.38099999999997</v>
      </c>
    </row>
    <row r="7858" spans="6:12">
      <c r="F7858" s="9">
        <v>7839</v>
      </c>
      <c r="G7858" s="9">
        <v>26</v>
      </c>
      <c r="H7858" s="9">
        <v>1</v>
      </c>
      <c r="I7858" s="9">
        <v>9</v>
      </c>
      <c r="J7858" s="9">
        <v>160.1939999999999</v>
      </c>
      <c r="K7858" s="9">
        <v>21.833999999999975</v>
      </c>
      <c r="L7858" s="9">
        <v>21.533999999999963</v>
      </c>
    </row>
    <row r="7859" spans="6:12">
      <c r="F7859" s="9">
        <v>7840</v>
      </c>
      <c r="G7859" s="9">
        <v>33</v>
      </c>
      <c r="H7859" s="9">
        <v>3</v>
      </c>
      <c r="I7859" s="9">
        <v>4</v>
      </c>
      <c r="J7859" s="9">
        <v>-202.92299999999989</v>
      </c>
      <c r="K7859" s="9">
        <v>41.746999999999986</v>
      </c>
      <c r="L7859" s="9">
        <v>36.896999999999991</v>
      </c>
    </row>
    <row r="7860" spans="6:12">
      <c r="F7860" s="9">
        <v>7841</v>
      </c>
      <c r="G7860" s="9">
        <v>38</v>
      </c>
      <c r="H7860" s="9">
        <v>1</v>
      </c>
      <c r="I7860" s="9">
        <v>8</v>
      </c>
      <c r="J7860" s="9">
        <v>146.24399999999994</v>
      </c>
      <c r="K7860" s="9">
        <v>46.763999999999982</v>
      </c>
      <c r="L7860" s="9">
        <v>47.864000000000033</v>
      </c>
    </row>
    <row r="7861" spans="6:12">
      <c r="F7861" s="9">
        <v>7842</v>
      </c>
      <c r="G7861" s="9">
        <v>35</v>
      </c>
      <c r="H7861" s="9">
        <v>1</v>
      </c>
      <c r="I7861" s="9">
        <v>9</v>
      </c>
      <c r="J7861" s="9">
        <v>146.14499999999992</v>
      </c>
      <c r="K7861" s="9">
        <v>4.9949999999999477</v>
      </c>
      <c r="L7861" s="9">
        <v>6.0449999999999591</v>
      </c>
    </row>
    <row r="7862" spans="6:12">
      <c r="F7862" s="9">
        <v>7843</v>
      </c>
      <c r="G7862" s="9">
        <v>22</v>
      </c>
      <c r="H7862" s="9">
        <v>3</v>
      </c>
      <c r="I7862" s="9">
        <v>3</v>
      </c>
      <c r="J7862" s="9">
        <v>-266.45400000000001</v>
      </c>
      <c r="K7862" s="9">
        <v>24.225999999999971</v>
      </c>
      <c r="L7862" s="9">
        <v>17.326000000000022</v>
      </c>
    </row>
    <row r="7863" spans="6:12">
      <c r="F7863" s="9">
        <v>7844</v>
      </c>
      <c r="G7863" s="9">
        <v>33</v>
      </c>
      <c r="H7863" s="9">
        <v>2</v>
      </c>
      <c r="I7863" s="9">
        <v>3</v>
      </c>
      <c r="J7863" s="9">
        <v>-121.77099999999999</v>
      </c>
      <c r="K7863" s="9">
        <v>79.398999999999972</v>
      </c>
      <c r="L7863" s="9">
        <v>75.948999999999984</v>
      </c>
    </row>
    <row r="7864" spans="6:12">
      <c r="F7864" s="9">
        <v>7845</v>
      </c>
      <c r="G7864" s="9">
        <v>30</v>
      </c>
      <c r="H7864" s="9">
        <v>1</v>
      </c>
      <c r="I7864" s="9">
        <v>3</v>
      </c>
      <c r="J7864" s="9">
        <v>8.8699999999999974</v>
      </c>
      <c r="K7864" s="9">
        <v>124.87</v>
      </c>
      <c r="L7864" s="9">
        <v>122.77</v>
      </c>
    </row>
    <row r="7865" spans="6:12">
      <c r="F7865" s="9">
        <v>7846</v>
      </c>
      <c r="G7865" s="9">
        <v>44</v>
      </c>
      <c r="H7865" s="9">
        <v>2</v>
      </c>
      <c r="I7865" s="9">
        <v>5</v>
      </c>
      <c r="J7865" s="9">
        <v>10.879999999999995</v>
      </c>
      <c r="K7865" s="9">
        <v>123.43999999999996</v>
      </c>
      <c r="L7865" s="9">
        <v>122.43999999999996</v>
      </c>
    </row>
    <row r="7866" spans="6:12">
      <c r="F7866" s="9">
        <v>7847</v>
      </c>
      <c r="G7866" s="9">
        <v>52</v>
      </c>
      <c r="H7866" s="9">
        <v>1</v>
      </c>
      <c r="I7866" s="9">
        <v>3</v>
      </c>
      <c r="J7866" s="9">
        <v>36.105999999999952</v>
      </c>
      <c r="K7866" s="9">
        <v>145.286</v>
      </c>
      <c r="L7866" s="9">
        <v>146.48599999999999</v>
      </c>
    </row>
    <row r="7867" spans="6:12">
      <c r="F7867" s="9">
        <v>7848</v>
      </c>
      <c r="G7867" s="9">
        <v>48</v>
      </c>
      <c r="H7867" s="9">
        <v>2</v>
      </c>
      <c r="I7867" s="9">
        <v>4</v>
      </c>
      <c r="J7867" s="9">
        <v>-35.807999999999993</v>
      </c>
      <c r="K7867" s="9">
        <v>118.11200000000002</v>
      </c>
      <c r="L7867" s="9">
        <v>117.31199999999998</v>
      </c>
    </row>
    <row r="7868" spans="6:12">
      <c r="F7868" s="9">
        <v>7849</v>
      </c>
      <c r="G7868" s="9">
        <v>45</v>
      </c>
      <c r="H7868" s="9">
        <v>3</v>
      </c>
      <c r="I7868" s="9">
        <v>5</v>
      </c>
      <c r="J7868" s="9">
        <v>-113.57499999999987</v>
      </c>
      <c r="K7868" s="9">
        <v>84.77499999999992</v>
      </c>
      <c r="L7868" s="9">
        <v>82.125</v>
      </c>
    </row>
    <row r="7869" spans="6:12">
      <c r="F7869" s="9">
        <v>7850</v>
      </c>
      <c r="G7869" s="9">
        <v>30</v>
      </c>
      <c r="H7869" s="9">
        <v>3</v>
      </c>
      <c r="I7869" s="9">
        <v>3</v>
      </c>
      <c r="J7869" s="9">
        <v>-286.5499999999999</v>
      </c>
      <c r="K7869" s="9">
        <v>1.6499999999999773</v>
      </c>
      <c r="L7869" s="9">
        <v>-4.0499999999999545</v>
      </c>
    </row>
    <row r="7870" spans="6:12">
      <c r="F7870" s="9">
        <v>7851</v>
      </c>
      <c r="G7870" s="9">
        <v>46</v>
      </c>
      <c r="H7870" s="9">
        <v>3</v>
      </c>
      <c r="I7870" s="9">
        <v>6</v>
      </c>
      <c r="J7870" s="9">
        <v>-42.983999999999924</v>
      </c>
      <c r="K7870" s="9">
        <v>112.45599999999996</v>
      </c>
      <c r="L7870" s="9">
        <v>110.35600000000005</v>
      </c>
    </row>
    <row r="7871" spans="6:12">
      <c r="F7871" s="9">
        <v>7852</v>
      </c>
      <c r="G7871" s="9">
        <v>36</v>
      </c>
      <c r="H7871" s="9">
        <v>2</v>
      </c>
      <c r="I7871" s="9">
        <v>4</v>
      </c>
      <c r="J7871" s="9">
        <v>-55.775999999999982</v>
      </c>
      <c r="K7871" s="9">
        <v>101.86399999999998</v>
      </c>
      <c r="L7871" s="9">
        <v>99.263999999999982</v>
      </c>
    </row>
    <row r="7872" spans="6:12">
      <c r="F7872" s="9">
        <v>7853</v>
      </c>
      <c r="G7872" s="9">
        <v>50</v>
      </c>
      <c r="H7872" s="9">
        <v>2</v>
      </c>
      <c r="I7872" s="9">
        <v>6</v>
      </c>
      <c r="J7872" s="9">
        <v>77.21999999999997</v>
      </c>
      <c r="K7872" s="9">
        <v>145.32</v>
      </c>
      <c r="L7872" s="9">
        <v>145.62</v>
      </c>
    </row>
    <row r="7873" spans="6:12">
      <c r="F7873" s="9">
        <v>7854</v>
      </c>
      <c r="G7873" s="9">
        <v>26</v>
      </c>
      <c r="H7873" s="9">
        <v>2</v>
      </c>
      <c r="I7873" s="9">
        <v>8</v>
      </c>
      <c r="J7873" s="9">
        <v>130.62799999999996</v>
      </c>
      <c r="K7873" s="9">
        <v>120.96799999999996</v>
      </c>
      <c r="L7873" s="9">
        <v>118.46799999999996</v>
      </c>
    </row>
    <row r="7874" spans="6:12">
      <c r="F7874" s="9">
        <v>7855</v>
      </c>
      <c r="G7874" s="9">
        <v>51</v>
      </c>
      <c r="H7874" s="9">
        <v>1</v>
      </c>
      <c r="I7874" s="9">
        <v>8</v>
      </c>
      <c r="J7874" s="9">
        <v>175.01299999999998</v>
      </c>
      <c r="K7874" s="9">
        <v>71.502999999999943</v>
      </c>
      <c r="L7874" s="9">
        <v>74.553000000000097</v>
      </c>
    </row>
    <row r="7875" spans="6:12">
      <c r="F7875" s="9">
        <v>7856</v>
      </c>
      <c r="G7875" s="9">
        <v>41</v>
      </c>
      <c r="H7875" s="9">
        <v>2</v>
      </c>
      <c r="I7875" s="9">
        <v>4</v>
      </c>
      <c r="J7875" s="9">
        <v>-52.180999999999983</v>
      </c>
      <c r="K7875" s="9">
        <v>103.90899999999996</v>
      </c>
      <c r="L7875" s="9">
        <v>102.05899999999997</v>
      </c>
    </row>
    <row r="7876" spans="6:12">
      <c r="F7876" s="9">
        <v>7857</v>
      </c>
      <c r="G7876" s="9">
        <v>29</v>
      </c>
      <c r="H7876" s="9">
        <v>2</v>
      </c>
      <c r="I7876" s="9">
        <v>3</v>
      </c>
      <c r="J7876" s="9">
        <v>-116.52300000000002</v>
      </c>
      <c r="K7876" s="9">
        <v>85.886999999999972</v>
      </c>
      <c r="L7876" s="9">
        <v>81.837000000000018</v>
      </c>
    </row>
    <row r="7877" spans="6:12">
      <c r="F7877" s="9">
        <v>7858</v>
      </c>
      <c r="G7877" s="9">
        <v>23</v>
      </c>
      <c r="H7877" s="9">
        <v>2</v>
      </c>
      <c r="I7877" s="9">
        <v>6</v>
      </c>
      <c r="J7877" s="9">
        <v>72.062999999999988</v>
      </c>
      <c r="K7877" s="9">
        <v>148.53299999999996</v>
      </c>
      <c r="L7877" s="9">
        <v>144.78300000000002</v>
      </c>
    </row>
    <row r="7878" spans="6:12">
      <c r="F7878" s="9">
        <v>7859</v>
      </c>
      <c r="G7878" s="9">
        <v>49</v>
      </c>
      <c r="H7878" s="9">
        <v>1</v>
      </c>
      <c r="I7878" s="9">
        <v>8</v>
      </c>
      <c r="J7878" s="9">
        <v>167.61699999999999</v>
      </c>
      <c r="K7878" s="9">
        <v>64.727000000000032</v>
      </c>
      <c r="L7878" s="9">
        <v>67.477000000000004</v>
      </c>
    </row>
    <row r="7879" spans="6:12">
      <c r="F7879" s="9">
        <v>7860</v>
      </c>
      <c r="G7879" s="9">
        <v>26</v>
      </c>
      <c r="H7879" s="9">
        <v>3</v>
      </c>
      <c r="I7879" s="9">
        <v>5</v>
      </c>
      <c r="J7879" s="9">
        <v>-114.80999999999995</v>
      </c>
      <c r="K7879" s="9">
        <v>89.429999999999978</v>
      </c>
      <c r="L7879" s="9">
        <v>83.929999999999978</v>
      </c>
    </row>
    <row r="7880" spans="6:12">
      <c r="F7880" s="9">
        <v>7861</v>
      </c>
      <c r="G7880" s="9">
        <v>23</v>
      </c>
      <c r="H7880" s="9">
        <v>2</v>
      </c>
      <c r="I7880" s="9">
        <v>7</v>
      </c>
      <c r="J7880" s="9">
        <v>110.64099999999999</v>
      </c>
      <c r="K7880" s="9">
        <v>144.51099999999994</v>
      </c>
      <c r="L7880" s="9">
        <v>141.161</v>
      </c>
    </row>
    <row r="7881" spans="6:12">
      <c r="F7881" s="9">
        <v>7862</v>
      </c>
      <c r="G7881" s="9">
        <v>48</v>
      </c>
      <c r="H7881" s="9">
        <v>2</v>
      </c>
      <c r="I7881" s="9">
        <v>8</v>
      </c>
      <c r="J7881" s="9">
        <v>138.06399999999999</v>
      </c>
      <c r="K7881" s="9">
        <v>121.584</v>
      </c>
      <c r="L7881" s="9">
        <v>122.38399999999999</v>
      </c>
    </row>
    <row r="7882" spans="6:12">
      <c r="F7882" s="9">
        <v>7863</v>
      </c>
      <c r="G7882" s="9">
        <v>48</v>
      </c>
      <c r="H7882" s="9">
        <v>2</v>
      </c>
      <c r="I7882" s="9">
        <v>3</v>
      </c>
      <c r="J7882" s="9">
        <v>-102.97599999999997</v>
      </c>
      <c r="K7882" s="9">
        <v>93.544000000000025</v>
      </c>
      <c r="L7882" s="9">
        <v>92.344000000000008</v>
      </c>
    </row>
    <row r="7883" spans="6:12">
      <c r="F7883" s="9">
        <v>7864</v>
      </c>
      <c r="G7883" s="9">
        <v>54</v>
      </c>
      <c r="H7883" s="9">
        <v>2</v>
      </c>
      <c r="I7883" s="9">
        <v>7</v>
      </c>
      <c r="J7883" s="9">
        <v>133.48799999999997</v>
      </c>
      <c r="K7883" s="9">
        <v>157.74799999999999</v>
      </c>
      <c r="L7883" s="9">
        <v>159.048</v>
      </c>
    </row>
    <row r="7884" spans="6:12">
      <c r="F7884" s="9">
        <v>7865</v>
      </c>
      <c r="G7884" s="9">
        <v>46</v>
      </c>
      <c r="H7884" s="9">
        <v>1</v>
      </c>
      <c r="I7884" s="9">
        <v>5</v>
      </c>
      <c r="J7884" s="9">
        <v>101.29000000000003</v>
      </c>
      <c r="K7884" s="9">
        <v>127.12999999999998</v>
      </c>
      <c r="L7884" s="9">
        <v>128.22999999999999</v>
      </c>
    </row>
    <row r="7885" spans="6:12">
      <c r="F7885" s="9">
        <v>7866</v>
      </c>
      <c r="G7885" s="9">
        <v>47</v>
      </c>
      <c r="H7885" s="9">
        <v>2</v>
      </c>
      <c r="I7885" s="9">
        <v>9</v>
      </c>
      <c r="J7885" s="9">
        <v>154.65299999999996</v>
      </c>
      <c r="K7885" s="9">
        <v>95.882999999999981</v>
      </c>
      <c r="L7885" s="9">
        <v>96.93300000000005</v>
      </c>
    </row>
    <row r="7886" spans="6:12">
      <c r="F7886" s="9">
        <v>7867</v>
      </c>
      <c r="G7886" s="9">
        <v>25</v>
      </c>
      <c r="H7886" s="9">
        <v>2</v>
      </c>
      <c r="I7886" s="9">
        <v>3</v>
      </c>
      <c r="J7886" s="9">
        <v>-106.95500000000001</v>
      </c>
      <c r="K7886" s="9">
        <v>96.694999999999979</v>
      </c>
      <c r="L7886" s="9">
        <v>92.044999999999987</v>
      </c>
    </row>
    <row r="7887" spans="6:12">
      <c r="F7887" s="9">
        <v>7868</v>
      </c>
      <c r="G7887" s="9">
        <v>50</v>
      </c>
      <c r="H7887" s="9">
        <v>2</v>
      </c>
      <c r="I7887" s="9">
        <v>3</v>
      </c>
      <c r="J7887" s="9">
        <v>-95.88</v>
      </c>
      <c r="K7887" s="9">
        <v>100.02</v>
      </c>
      <c r="L7887" s="9">
        <v>99.11999999999999</v>
      </c>
    </row>
    <row r="7888" spans="6:12">
      <c r="F7888" s="9">
        <v>7869</v>
      </c>
      <c r="G7888" s="9">
        <v>33</v>
      </c>
      <c r="H7888" s="9">
        <v>3</v>
      </c>
      <c r="I7888" s="9">
        <v>6</v>
      </c>
      <c r="J7888" s="9">
        <v>-57.946999999999889</v>
      </c>
      <c r="K7888" s="9">
        <v>101.523</v>
      </c>
      <c r="L7888" s="9">
        <v>97.473000000000013</v>
      </c>
    </row>
    <row r="7889" spans="6:12">
      <c r="F7889" s="9">
        <v>7870</v>
      </c>
      <c r="G7889" s="9">
        <v>27</v>
      </c>
      <c r="H7889" s="9">
        <v>1</v>
      </c>
      <c r="I7889" s="9">
        <v>4</v>
      </c>
      <c r="J7889" s="9">
        <v>62.692999999999998</v>
      </c>
      <c r="K7889" s="9">
        <v>137.023</v>
      </c>
      <c r="L7889" s="9">
        <v>134.87300000000002</v>
      </c>
    </row>
    <row r="7890" spans="6:12">
      <c r="F7890" s="9">
        <v>7871</v>
      </c>
      <c r="G7890" s="9">
        <v>32</v>
      </c>
      <c r="H7890" s="9">
        <v>3</v>
      </c>
      <c r="I7890" s="9">
        <v>3</v>
      </c>
      <c r="J7890" s="9">
        <v>-288.87399999999991</v>
      </c>
      <c r="K7890" s="9">
        <v>-1.2940000000000111</v>
      </c>
      <c r="L7890" s="9">
        <v>-6.69399999999996</v>
      </c>
    </row>
    <row r="7891" spans="6:12">
      <c r="F7891" s="9">
        <v>7872</v>
      </c>
      <c r="G7891" s="9">
        <v>30</v>
      </c>
      <c r="H7891" s="9">
        <v>2</v>
      </c>
      <c r="I7891" s="9">
        <v>5</v>
      </c>
      <c r="J7891" s="9">
        <v>6.4000000000000341</v>
      </c>
      <c r="K7891" s="9">
        <v>123.29999999999998</v>
      </c>
      <c r="L7891" s="9">
        <v>120.19999999999999</v>
      </c>
    </row>
    <row r="7892" spans="6:12">
      <c r="F7892" s="9">
        <v>7873</v>
      </c>
      <c r="G7892" s="9">
        <v>42</v>
      </c>
      <c r="H7892" s="9">
        <v>2</v>
      </c>
      <c r="I7892" s="9">
        <v>8</v>
      </c>
      <c r="J7892" s="9">
        <v>123.07599999999996</v>
      </c>
      <c r="K7892" s="9">
        <v>108.45599999999993</v>
      </c>
      <c r="L7892" s="9">
        <v>108.35599999999994</v>
      </c>
    </row>
    <row r="7893" spans="6:12">
      <c r="F7893" s="9">
        <v>7874</v>
      </c>
      <c r="G7893" s="9">
        <v>21</v>
      </c>
      <c r="H7893" s="9">
        <v>3</v>
      </c>
      <c r="I7893" s="9">
        <v>9</v>
      </c>
      <c r="J7893" s="9">
        <v>114.88899999999995</v>
      </c>
      <c r="K7893" s="9">
        <v>150.27899999999994</v>
      </c>
      <c r="L7893" s="9">
        <v>145.62899999999996</v>
      </c>
    </row>
    <row r="7894" spans="6:12">
      <c r="F7894" s="9">
        <v>7875</v>
      </c>
      <c r="G7894" s="9">
        <v>22</v>
      </c>
      <c r="H7894" s="9">
        <v>1</v>
      </c>
      <c r="I7894" s="9">
        <v>8</v>
      </c>
      <c r="J7894" s="9">
        <v>173.47599999999991</v>
      </c>
      <c r="K7894" s="9">
        <v>78.95599999999996</v>
      </c>
      <c r="L7894" s="9">
        <v>77.655999999999977</v>
      </c>
    </row>
    <row r="7895" spans="6:12">
      <c r="F7895" s="9">
        <v>7876</v>
      </c>
      <c r="G7895" s="9">
        <v>21</v>
      </c>
      <c r="H7895" s="9">
        <v>1</v>
      </c>
      <c r="I7895" s="9">
        <v>7</v>
      </c>
      <c r="J7895" s="9">
        <v>168.01699999999997</v>
      </c>
      <c r="K7895" s="9">
        <v>116.40699999999994</v>
      </c>
      <c r="L7895" s="9">
        <v>114.55699999999997</v>
      </c>
    </row>
    <row r="7896" spans="6:12">
      <c r="F7896" s="9">
        <v>7877</v>
      </c>
      <c r="G7896" s="9">
        <v>22</v>
      </c>
      <c r="H7896" s="9">
        <v>3</v>
      </c>
      <c r="I7896" s="9">
        <v>4</v>
      </c>
      <c r="J7896" s="9">
        <v>-179.81199999999995</v>
      </c>
      <c r="K7896" s="9">
        <v>68.267999999999972</v>
      </c>
      <c r="L7896" s="9">
        <v>61.768000000000001</v>
      </c>
    </row>
    <row r="7897" spans="6:12">
      <c r="F7897" s="9">
        <v>7878</v>
      </c>
      <c r="G7897" s="9">
        <v>46</v>
      </c>
      <c r="H7897" s="9">
        <v>3</v>
      </c>
      <c r="I7897" s="9">
        <v>7</v>
      </c>
      <c r="J7897" s="9">
        <v>15.36200000000008</v>
      </c>
      <c r="K7897" s="9">
        <v>128.20199999999994</v>
      </c>
      <c r="L7897" s="9">
        <v>126.50200000000001</v>
      </c>
    </row>
    <row r="7898" spans="6:12">
      <c r="F7898" s="9">
        <v>7879</v>
      </c>
      <c r="G7898" s="9">
        <v>20</v>
      </c>
      <c r="H7898" s="9">
        <v>2</v>
      </c>
      <c r="I7898" s="9">
        <v>4</v>
      </c>
      <c r="J7898" s="9">
        <v>-21.920000000000016</v>
      </c>
      <c r="K7898" s="9">
        <v>140.67999999999995</v>
      </c>
      <c r="L7898" s="9">
        <v>135.68</v>
      </c>
    </row>
    <row r="7899" spans="6:12">
      <c r="F7899" s="9">
        <v>7880</v>
      </c>
      <c r="G7899" s="9">
        <v>27</v>
      </c>
      <c r="H7899" s="9">
        <v>2</v>
      </c>
      <c r="I7899" s="9">
        <v>5</v>
      </c>
      <c r="J7899" s="9">
        <v>12.324999999999989</v>
      </c>
      <c r="K7899" s="9">
        <v>130.15499999999997</v>
      </c>
      <c r="L7899" s="9">
        <v>126.60499999999999</v>
      </c>
    </row>
    <row r="7900" spans="6:12">
      <c r="F7900" s="9">
        <v>7881</v>
      </c>
      <c r="G7900" s="9">
        <v>25</v>
      </c>
      <c r="H7900" s="9">
        <v>3</v>
      </c>
      <c r="I7900" s="9">
        <v>6</v>
      </c>
      <c r="J7900" s="9">
        <v>-44.475000000000023</v>
      </c>
      <c r="K7900" s="9">
        <v>117.47499999999999</v>
      </c>
      <c r="L7900" s="9">
        <v>112.22500000000005</v>
      </c>
    </row>
    <row r="7901" spans="6:12">
      <c r="F7901" s="9">
        <v>7882</v>
      </c>
      <c r="G7901" s="9">
        <v>33</v>
      </c>
      <c r="H7901" s="9">
        <v>3</v>
      </c>
      <c r="I7901" s="9">
        <v>5</v>
      </c>
      <c r="J7901" s="9">
        <v>-125.69499999999988</v>
      </c>
      <c r="K7901" s="9">
        <v>76.374999999999972</v>
      </c>
      <c r="L7901" s="9">
        <v>71.924999999999983</v>
      </c>
    </row>
    <row r="7902" spans="6:12">
      <c r="F7902" s="9">
        <v>7883</v>
      </c>
      <c r="G7902" s="9">
        <v>37</v>
      </c>
      <c r="H7902" s="9">
        <v>3</v>
      </c>
      <c r="I7902" s="9">
        <v>3</v>
      </c>
      <c r="J7902" s="9">
        <v>-289.95899999999995</v>
      </c>
      <c r="K7902" s="9">
        <v>-3.929000000000002</v>
      </c>
      <c r="L7902" s="9">
        <v>-8.5789999999999509</v>
      </c>
    </row>
    <row r="7903" spans="6:12">
      <c r="F7903" s="9">
        <v>7884</v>
      </c>
      <c r="G7903" s="9">
        <v>49</v>
      </c>
      <c r="H7903" s="9">
        <v>2</v>
      </c>
      <c r="I7903" s="9">
        <v>5</v>
      </c>
      <c r="J7903" s="9">
        <v>25.305000000000035</v>
      </c>
      <c r="K7903" s="9">
        <v>136.31500000000005</v>
      </c>
      <c r="L7903" s="9">
        <v>136.065</v>
      </c>
    </row>
    <row r="7904" spans="6:12">
      <c r="F7904" s="9">
        <v>7885</v>
      </c>
      <c r="G7904" s="9">
        <v>52</v>
      </c>
      <c r="H7904" s="9">
        <v>1</v>
      </c>
      <c r="I7904" s="9">
        <v>9</v>
      </c>
      <c r="J7904" s="9">
        <v>179.27799999999988</v>
      </c>
      <c r="K7904" s="9">
        <v>32.857999999999976</v>
      </c>
      <c r="L7904" s="9">
        <v>36.457999999999998</v>
      </c>
    </row>
    <row r="7905" spans="6:12">
      <c r="F7905" s="9">
        <v>7886</v>
      </c>
      <c r="G7905" s="9">
        <v>20</v>
      </c>
      <c r="H7905" s="9">
        <v>1</v>
      </c>
      <c r="I7905" s="9">
        <v>3</v>
      </c>
      <c r="J7905" s="9">
        <v>39.689999999999984</v>
      </c>
      <c r="K7905" s="9">
        <v>158.79</v>
      </c>
      <c r="L7905" s="9">
        <v>155.19000000000003</v>
      </c>
    </row>
    <row r="7906" spans="6:12">
      <c r="F7906" s="9">
        <v>7887</v>
      </c>
      <c r="G7906" s="9">
        <v>36</v>
      </c>
      <c r="H7906" s="9">
        <v>1</v>
      </c>
      <c r="I7906" s="9">
        <v>5</v>
      </c>
      <c r="J7906" s="9">
        <v>88.79000000000002</v>
      </c>
      <c r="K7906" s="9">
        <v>117.72999999999999</v>
      </c>
      <c r="L7906" s="9">
        <v>117.33000000000001</v>
      </c>
    </row>
    <row r="7907" spans="6:12">
      <c r="F7907" s="9">
        <v>7888</v>
      </c>
      <c r="G7907" s="9">
        <v>22</v>
      </c>
      <c r="H7907" s="9">
        <v>3</v>
      </c>
      <c r="I7907" s="9">
        <v>8</v>
      </c>
      <c r="J7907" s="9">
        <v>71.95599999999996</v>
      </c>
      <c r="K7907" s="9">
        <v>149.63599999999991</v>
      </c>
      <c r="L7907" s="9">
        <v>144.73599999999993</v>
      </c>
    </row>
    <row r="7908" spans="6:12">
      <c r="F7908" s="9">
        <v>7889</v>
      </c>
      <c r="G7908" s="9">
        <v>34</v>
      </c>
      <c r="H7908" s="9">
        <v>2</v>
      </c>
      <c r="I7908" s="9">
        <v>6</v>
      </c>
      <c r="J7908" s="9">
        <v>50.40399999999994</v>
      </c>
      <c r="K7908" s="9">
        <v>123.46399999999997</v>
      </c>
      <c r="L7908" s="9">
        <v>121.36399999999999</v>
      </c>
    </row>
    <row r="7909" spans="6:12">
      <c r="F7909" s="9">
        <v>7890</v>
      </c>
      <c r="G7909" s="9">
        <v>54</v>
      </c>
      <c r="H7909" s="9">
        <v>2</v>
      </c>
      <c r="I7909" s="9">
        <v>9</v>
      </c>
      <c r="J7909" s="9">
        <v>182.57599999999994</v>
      </c>
      <c r="K7909" s="9">
        <v>121.63599999999997</v>
      </c>
      <c r="L7909" s="9">
        <v>123.73599999999999</v>
      </c>
    </row>
    <row r="7910" spans="6:12">
      <c r="F7910" s="9">
        <v>7891</v>
      </c>
      <c r="G7910" s="9">
        <v>42</v>
      </c>
      <c r="H7910" s="9">
        <v>1</v>
      </c>
      <c r="I7910" s="9">
        <v>3</v>
      </c>
      <c r="J7910" s="9">
        <v>7.5259999999999962</v>
      </c>
      <c r="K7910" s="9">
        <v>119.80599999999998</v>
      </c>
      <c r="L7910" s="9">
        <v>119.506</v>
      </c>
    </row>
    <row r="7911" spans="6:12">
      <c r="F7911" s="9">
        <v>7892</v>
      </c>
      <c r="G7911" s="9">
        <v>46</v>
      </c>
      <c r="H7911" s="9">
        <v>3</v>
      </c>
      <c r="I7911" s="9">
        <v>6</v>
      </c>
      <c r="J7911" s="9">
        <v>-42.983999999999924</v>
      </c>
      <c r="K7911" s="9">
        <v>112.45599999999996</v>
      </c>
      <c r="L7911" s="9">
        <v>110.35600000000005</v>
      </c>
    </row>
    <row r="7912" spans="6:12">
      <c r="F7912" s="9">
        <v>7893</v>
      </c>
      <c r="G7912" s="9">
        <v>55</v>
      </c>
      <c r="H7912" s="9">
        <v>1</v>
      </c>
      <c r="I7912" s="9">
        <v>8</v>
      </c>
      <c r="J7912" s="9">
        <v>193.0449999999999</v>
      </c>
      <c r="K7912" s="9">
        <v>88.294999999999888</v>
      </c>
      <c r="L7912" s="9">
        <v>91.945000000000064</v>
      </c>
    </row>
    <row r="7913" spans="6:12">
      <c r="F7913" s="9">
        <v>7894</v>
      </c>
      <c r="G7913" s="9">
        <v>39</v>
      </c>
      <c r="H7913" s="9">
        <v>3</v>
      </c>
      <c r="I7913" s="9">
        <v>6</v>
      </c>
      <c r="J7913" s="9">
        <v>-56.710999999999956</v>
      </c>
      <c r="K7913" s="9">
        <v>100.89899999999994</v>
      </c>
      <c r="L7913" s="9">
        <v>97.749000000000024</v>
      </c>
    </row>
    <row r="7914" spans="6:12">
      <c r="F7914" s="9">
        <v>7895</v>
      </c>
      <c r="G7914" s="9">
        <v>35</v>
      </c>
      <c r="H7914" s="9">
        <v>3</v>
      </c>
      <c r="I7914" s="9">
        <v>5</v>
      </c>
      <c r="J7914" s="9">
        <v>-126.37499999999989</v>
      </c>
      <c r="K7914" s="9">
        <v>75.07499999999996</v>
      </c>
      <c r="L7914" s="9">
        <v>70.924999999999983</v>
      </c>
    </row>
    <row r="7915" spans="6:12">
      <c r="F7915" s="9">
        <v>7896</v>
      </c>
      <c r="G7915" s="9">
        <v>55</v>
      </c>
      <c r="H7915" s="9">
        <v>2</v>
      </c>
      <c r="I7915" s="9">
        <v>6</v>
      </c>
      <c r="J7915" s="9">
        <v>99.774999999999949</v>
      </c>
      <c r="K7915" s="9">
        <v>166.32499999999993</v>
      </c>
      <c r="L7915" s="9">
        <v>167.37500000000006</v>
      </c>
    </row>
    <row r="7916" spans="6:12">
      <c r="F7916" s="9">
        <v>7897</v>
      </c>
      <c r="G7916" s="9">
        <v>53</v>
      </c>
      <c r="H7916" s="9">
        <v>2</v>
      </c>
      <c r="I7916" s="9">
        <v>4</v>
      </c>
      <c r="J7916" s="9">
        <v>-16.012999999999977</v>
      </c>
      <c r="K7916" s="9">
        <v>136.35699999999997</v>
      </c>
      <c r="L7916" s="9">
        <v>136.30700000000002</v>
      </c>
    </row>
    <row r="7917" spans="6:12">
      <c r="F7917" s="9">
        <v>7898</v>
      </c>
      <c r="G7917" s="9">
        <v>19</v>
      </c>
      <c r="H7917" s="9">
        <v>2</v>
      </c>
      <c r="I7917" s="9">
        <v>3</v>
      </c>
      <c r="J7917" s="9">
        <v>-84.502999999999986</v>
      </c>
      <c r="K7917" s="9">
        <v>121.00699999999996</v>
      </c>
      <c r="L7917" s="9">
        <v>115.45700000000001</v>
      </c>
    </row>
    <row r="7918" spans="6:12">
      <c r="F7918" s="9">
        <v>7899</v>
      </c>
      <c r="G7918" s="9">
        <v>36</v>
      </c>
      <c r="H7918" s="9">
        <v>1</v>
      </c>
      <c r="I7918" s="9">
        <v>8</v>
      </c>
      <c r="J7918" s="9">
        <v>145.86799999999991</v>
      </c>
      <c r="K7918" s="9">
        <v>47.007999999999967</v>
      </c>
      <c r="L7918" s="9">
        <v>47.808000000000007</v>
      </c>
    </row>
    <row r="7919" spans="6:12">
      <c r="F7919" s="9">
        <v>7900</v>
      </c>
      <c r="G7919" s="9">
        <v>34</v>
      </c>
      <c r="H7919" s="9">
        <v>2</v>
      </c>
      <c r="I7919" s="9">
        <v>5</v>
      </c>
      <c r="J7919" s="9">
        <v>2.2800000000000011</v>
      </c>
      <c r="K7919" s="9">
        <v>117.93999999999997</v>
      </c>
      <c r="L7919" s="9">
        <v>115.43999999999997</v>
      </c>
    </row>
    <row r="7920" spans="6:12">
      <c r="F7920" s="9">
        <v>7901</v>
      </c>
      <c r="G7920" s="9">
        <v>49</v>
      </c>
      <c r="H7920" s="9">
        <v>1</v>
      </c>
      <c r="I7920" s="9">
        <v>9</v>
      </c>
      <c r="J7920" s="9">
        <v>167.76099999999997</v>
      </c>
      <c r="K7920" s="9">
        <v>22.271000000000015</v>
      </c>
      <c r="L7920" s="9">
        <v>25.420999999999992</v>
      </c>
    </row>
    <row r="7921" spans="6:12">
      <c r="F7921" s="9">
        <v>7902</v>
      </c>
      <c r="G7921" s="9">
        <v>35</v>
      </c>
      <c r="H7921" s="9">
        <v>2</v>
      </c>
      <c r="I7921" s="9">
        <v>6</v>
      </c>
      <c r="J7921" s="9">
        <v>50.05499999999995</v>
      </c>
      <c r="K7921" s="9">
        <v>122.80499999999996</v>
      </c>
      <c r="L7921" s="9">
        <v>120.85499999999996</v>
      </c>
    </row>
    <row r="7922" spans="6:12">
      <c r="F7922" s="9">
        <v>7903</v>
      </c>
      <c r="G7922" s="9">
        <v>47</v>
      </c>
      <c r="H7922" s="9">
        <v>1</v>
      </c>
      <c r="I7922" s="9">
        <v>4</v>
      </c>
      <c r="J7922" s="9">
        <v>65.973000000000027</v>
      </c>
      <c r="K7922" s="9">
        <v>134.10299999999995</v>
      </c>
      <c r="L7922" s="9">
        <v>134.95300000000003</v>
      </c>
    </row>
    <row r="7923" spans="6:12">
      <c r="F7923" s="9">
        <v>7904</v>
      </c>
      <c r="G7923" s="9">
        <v>28</v>
      </c>
      <c r="H7923" s="9">
        <v>3</v>
      </c>
      <c r="I7923" s="9">
        <v>5</v>
      </c>
      <c r="J7923" s="9">
        <v>-119.26999999999992</v>
      </c>
      <c r="K7923" s="9">
        <v>84.349999999999966</v>
      </c>
      <c r="L7923" s="9">
        <v>79.149999999999977</v>
      </c>
    </row>
    <row r="7924" spans="6:12">
      <c r="F7924" s="9">
        <v>7905</v>
      </c>
      <c r="G7924" s="9">
        <v>46</v>
      </c>
      <c r="H7924" s="9">
        <v>1</v>
      </c>
      <c r="I7924" s="9">
        <v>5</v>
      </c>
      <c r="J7924" s="9">
        <v>101.29000000000003</v>
      </c>
      <c r="K7924" s="9">
        <v>127.12999999999998</v>
      </c>
      <c r="L7924" s="9">
        <v>128.22999999999999</v>
      </c>
    </row>
    <row r="7925" spans="6:12">
      <c r="F7925" s="9">
        <v>7906</v>
      </c>
      <c r="G7925" s="9">
        <v>44</v>
      </c>
      <c r="H7925" s="9">
        <v>3</v>
      </c>
      <c r="I7925" s="9">
        <v>5</v>
      </c>
      <c r="J7925" s="9">
        <v>-116.06999999999988</v>
      </c>
      <c r="K7925" s="9">
        <v>82.589999999999918</v>
      </c>
      <c r="L7925" s="9">
        <v>79.789999999999964</v>
      </c>
    </row>
    <row r="7926" spans="6:12">
      <c r="F7926" s="9">
        <v>7907</v>
      </c>
      <c r="G7926" s="9">
        <v>32</v>
      </c>
      <c r="H7926" s="9">
        <v>3</v>
      </c>
      <c r="I7926" s="9">
        <v>4</v>
      </c>
      <c r="J7926" s="9">
        <v>-202.17200000000003</v>
      </c>
      <c r="K7926" s="9">
        <v>42.807999999999964</v>
      </c>
      <c r="L7926" s="9">
        <v>37.808000000000021</v>
      </c>
    </row>
    <row r="7927" spans="6:12">
      <c r="F7927" s="9">
        <v>7908</v>
      </c>
      <c r="G7927" s="9">
        <v>25</v>
      </c>
      <c r="H7927" s="9">
        <v>1</v>
      </c>
      <c r="I7927" s="9">
        <v>8</v>
      </c>
      <c r="J7927" s="9">
        <v>163.10499999999993</v>
      </c>
      <c r="K7927" s="9">
        <v>67.654999999999987</v>
      </c>
      <c r="L7927" s="9">
        <v>66.804999999999993</v>
      </c>
    </row>
    <row r="7928" spans="6:12">
      <c r="F7928" s="9">
        <v>7909</v>
      </c>
      <c r="G7928" s="9">
        <v>36</v>
      </c>
      <c r="H7928" s="9">
        <v>2</v>
      </c>
      <c r="I7928" s="9">
        <v>9</v>
      </c>
      <c r="J7928" s="9">
        <v>137.50399999999993</v>
      </c>
      <c r="K7928" s="9">
        <v>82.143999999999949</v>
      </c>
      <c r="L7928" s="9">
        <v>81.54400000000004</v>
      </c>
    </row>
    <row r="7929" spans="6:12">
      <c r="F7929" s="9">
        <v>7910</v>
      </c>
      <c r="G7929" s="9">
        <v>46</v>
      </c>
      <c r="H7929" s="9">
        <v>1</v>
      </c>
      <c r="I7929" s="9">
        <v>3</v>
      </c>
      <c r="J7929" s="9">
        <v>15.718000000000011</v>
      </c>
      <c r="K7929" s="9">
        <v>126.75799999999998</v>
      </c>
      <c r="L7929" s="9">
        <v>127.05800000000002</v>
      </c>
    </row>
    <row r="7930" spans="6:12">
      <c r="F7930" s="9">
        <v>7911</v>
      </c>
      <c r="G7930" s="9">
        <v>43</v>
      </c>
      <c r="H7930" s="9">
        <v>2</v>
      </c>
      <c r="I7930" s="9">
        <v>3</v>
      </c>
      <c r="J7930" s="9">
        <v>-115.99099999999999</v>
      </c>
      <c r="K7930" s="9">
        <v>82.078999999999965</v>
      </c>
      <c r="L7930" s="9">
        <v>80.129000000000005</v>
      </c>
    </row>
    <row r="7931" spans="6:12">
      <c r="F7931" s="9">
        <v>7912</v>
      </c>
      <c r="G7931" s="9">
        <v>30</v>
      </c>
      <c r="H7931" s="9">
        <v>3</v>
      </c>
      <c r="I7931" s="9">
        <v>6</v>
      </c>
      <c r="J7931" s="9">
        <v>-54.919999999999902</v>
      </c>
      <c r="K7931" s="9">
        <v>105.47999999999999</v>
      </c>
      <c r="L7931" s="9">
        <v>100.98000000000005</v>
      </c>
    </row>
    <row r="7932" spans="6:12">
      <c r="F7932" s="9">
        <v>7913</v>
      </c>
      <c r="G7932" s="9">
        <v>47</v>
      </c>
      <c r="H7932" s="9">
        <v>1</v>
      </c>
      <c r="I7932" s="9">
        <v>7</v>
      </c>
      <c r="J7932" s="9">
        <v>151.68899999999999</v>
      </c>
      <c r="K7932" s="9">
        <v>92.018999999999977</v>
      </c>
      <c r="L7932" s="9">
        <v>94.069000000000045</v>
      </c>
    </row>
    <row r="7933" spans="6:12">
      <c r="F7933" s="9">
        <v>7914</v>
      </c>
      <c r="G7933" s="9">
        <v>50</v>
      </c>
      <c r="H7933" s="9">
        <v>1</v>
      </c>
      <c r="I7933" s="9">
        <v>3</v>
      </c>
      <c r="J7933" s="9">
        <v>28.229999999999983</v>
      </c>
      <c r="K7933" s="9">
        <v>138.02999999999997</v>
      </c>
      <c r="L7933" s="9">
        <v>138.93000000000006</v>
      </c>
    </row>
    <row r="7934" spans="6:12">
      <c r="F7934" s="9">
        <v>7915</v>
      </c>
      <c r="G7934" s="9">
        <v>45</v>
      </c>
      <c r="H7934" s="9">
        <v>2</v>
      </c>
      <c r="I7934" s="9">
        <v>7</v>
      </c>
      <c r="J7934" s="9">
        <v>100.12499999999994</v>
      </c>
      <c r="K7934" s="9">
        <v>127.1749999999999</v>
      </c>
      <c r="L7934" s="9">
        <v>127.12499999999997</v>
      </c>
    </row>
    <row r="7935" spans="6:12">
      <c r="F7935" s="9">
        <v>7916</v>
      </c>
      <c r="G7935" s="9">
        <v>55</v>
      </c>
      <c r="H7935" s="9">
        <v>3</v>
      </c>
      <c r="I7935" s="9">
        <v>5</v>
      </c>
      <c r="J7935" s="9">
        <v>-73.77499999999992</v>
      </c>
      <c r="K7935" s="9">
        <v>121.47499999999991</v>
      </c>
      <c r="L7935" s="9">
        <v>120.32500000000005</v>
      </c>
    </row>
    <row r="7936" spans="6:12">
      <c r="F7936" s="9">
        <v>7917</v>
      </c>
      <c r="G7936" s="9">
        <v>47</v>
      </c>
      <c r="H7936" s="9">
        <v>1</v>
      </c>
      <c r="I7936" s="9">
        <v>9</v>
      </c>
      <c r="J7936" s="9">
        <v>161.43299999999994</v>
      </c>
      <c r="K7936" s="9">
        <v>16.562999999999988</v>
      </c>
      <c r="L7936" s="9">
        <v>19.413000000000068</v>
      </c>
    </row>
    <row r="7937" spans="6:12">
      <c r="F7937" s="9">
        <v>7918</v>
      </c>
      <c r="G7937" s="9">
        <v>27</v>
      </c>
      <c r="H7937" s="9">
        <v>1</v>
      </c>
      <c r="I7937" s="9">
        <v>3</v>
      </c>
      <c r="J7937" s="9">
        <v>15.280999999999985</v>
      </c>
      <c r="K7937" s="9">
        <v>132.21100000000001</v>
      </c>
      <c r="L7937" s="9">
        <v>129.661</v>
      </c>
    </row>
    <row r="7938" spans="6:12">
      <c r="F7938" s="9">
        <v>7919</v>
      </c>
      <c r="G7938" s="9">
        <v>41</v>
      </c>
      <c r="H7938" s="9">
        <v>3</v>
      </c>
      <c r="I7938" s="9">
        <v>4</v>
      </c>
      <c r="J7938" s="9">
        <v>-199.21099999999996</v>
      </c>
      <c r="K7938" s="9">
        <v>42.978999999999957</v>
      </c>
      <c r="L7938" s="9">
        <v>39.329000000000008</v>
      </c>
    </row>
    <row r="7939" spans="6:12">
      <c r="F7939" s="9">
        <v>7920</v>
      </c>
      <c r="G7939" s="9">
        <v>45</v>
      </c>
      <c r="H7939" s="9">
        <v>2</v>
      </c>
      <c r="I7939" s="9">
        <v>8</v>
      </c>
      <c r="J7939" s="9">
        <v>129.35499999999996</v>
      </c>
      <c r="K7939" s="9">
        <v>113.80499999999992</v>
      </c>
      <c r="L7939" s="9">
        <v>114.15499999999997</v>
      </c>
    </row>
    <row r="7940" spans="6:12">
      <c r="F7940" s="9">
        <v>7921</v>
      </c>
      <c r="G7940" s="9">
        <v>39</v>
      </c>
      <c r="H7940" s="9">
        <v>1</v>
      </c>
      <c r="I7940" s="9">
        <v>7</v>
      </c>
      <c r="J7940" s="9">
        <v>137.27299999999997</v>
      </c>
      <c r="K7940" s="9">
        <v>80.082999999999942</v>
      </c>
      <c r="L7940" s="9">
        <v>80.932999999999993</v>
      </c>
    </row>
    <row r="7941" spans="6:12">
      <c r="F7941" s="9">
        <v>7922</v>
      </c>
      <c r="G7941" s="9">
        <v>52</v>
      </c>
      <c r="H7941" s="9">
        <v>3</v>
      </c>
      <c r="I7941" s="9">
        <v>4</v>
      </c>
      <c r="J7941" s="9">
        <v>-165.89199999999994</v>
      </c>
      <c r="K7941" s="9">
        <v>72.888000000000005</v>
      </c>
      <c r="L7941" s="9">
        <v>70.888000000000005</v>
      </c>
    </row>
    <row r="7942" spans="6:12">
      <c r="F7942" s="9">
        <v>7923</v>
      </c>
      <c r="G7942" s="9">
        <v>53</v>
      </c>
      <c r="H7942" s="9">
        <v>3</v>
      </c>
      <c r="I7942" s="9">
        <v>9</v>
      </c>
      <c r="J7942" s="9">
        <v>130.69700000000006</v>
      </c>
      <c r="K7942" s="9">
        <v>156.16699999999997</v>
      </c>
      <c r="L7942" s="9">
        <v>156.31700000000006</v>
      </c>
    </row>
    <row r="7943" spans="6:12">
      <c r="F7943" s="9">
        <v>7924</v>
      </c>
      <c r="G7943" s="9">
        <v>29</v>
      </c>
      <c r="H7943" s="9">
        <v>2</v>
      </c>
      <c r="I7943" s="9">
        <v>3</v>
      </c>
      <c r="J7943" s="9">
        <v>-116.52300000000002</v>
      </c>
      <c r="K7943" s="9">
        <v>85.886999999999972</v>
      </c>
      <c r="L7943" s="9">
        <v>81.837000000000018</v>
      </c>
    </row>
    <row r="7944" spans="6:12">
      <c r="F7944" s="9">
        <v>7925</v>
      </c>
      <c r="G7944" s="9">
        <v>39</v>
      </c>
      <c r="H7944" s="9">
        <v>2</v>
      </c>
      <c r="I7944" s="9">
        <v>6</v>
      </c>
      <c r="J7944" s="9">
        <v>51.358999999999952</v>
      </c>
      <c r="K7944" s="9">
        <v>122.86899999999996</v>
      </c>
      <c r="L7944" s="9">
        <v>121.51899999999998</v>
      </c>
    </row>
    <row r="7945" spans="6:12">
      <c r="F7945" s="9">
        <v>7926</v>
      </c>
      <c r="G7945" s="9">
        <v>29</v>
      </c>
      <c r="H7945" s="9">
        <v>2</v>
      </c>
      <c r="I7945" s="9">
        <v>8</v>
      </c>
      <c r="J7945" s="9">
        <v>123.94699999999997</v>
      </c>
      <c r="K7945" s="9">
        <v>113.35699999999994</v>
      </c>
      <c r="L7945" s="9">
        <v>111.30699999999999</v>
      </c>
    </row>
    <row r="7946" spans="6:12">
      <c r="F7946" s="9">
        <v>7927</v>
      </c>
      <c r="G7946" s="9">
        <v>46</v>
      </c>
      <c r="H7946" s="9">
        <v>3</v>
      </c>
      <c r="I7946" s="9">
        <v>9</v>
      </c>
      <c r="J7946" s="9">
        <v>103.61400000000003</v>
      </c>
      <c r="K7946" s="9">
        <v>131.25399999999991</v>
      </c>
      <c r="L7946" s="9">
        <v>130.35399999999998</v>
      </c>
    </row>
    <row r="7947" spans="6:12">
      <c r="F7947" s="9">
        <v>7928</v>
      </c>
      <c r="G7947" s="9">
        <v>37</v>
      </c>
      <c r="H7947" s="9">
        <v>2</v>
      </c>
      <c r="I7947" s="9">
        <v>5</v>
      </c>
      <c r="J7947" s="9">
        <v>2.0250000000000341</v>
      </c>
      <c r="K7947" s="9">
        <v>116.75499999999998</v>
      </c>
      <c r="L7947" s="9">
        <v>114.70499999999997</v>
      </c>
    </row>
    <row r="7948" spans="6:12">
      <c r="F7948" s="9">
        <v>7929</v>
      </c>
      <c r="G7948" s="9">
        <v>31</v>
      </c>
      <c r="H7948" s="9">
        <v>1</v>
      </c>
      <c r="I7948" s="9">
        <v>7</v>
      </c>
      <c r="J7948" s="9">
        <v>140.13699999999997</v>
      </c>
      <c r="K7948" s="9">
        <v>85.426999999999964</v>
      </c>
      <c r="L7948" s="9">
        <v>85.077000000000027</v>
      </c>
    </row>
    <row r="7949" spans="6:12">
      <c r="F7949" s="9">
        <v>7930</v>
      </c>
      <c r="G7949" s="9">
        <v>51</v>
      </c>
      <c r="H7949" s="9">
        <v>3</v>
      </c>
      <c r="I7949" s="9">
        <v>7</v>
      </c>
      <c r="J7949" s="9">
        <v>33.297000000000082</v>
      </c>
      <c r="K7949" s="9">
        <v>144.58699999999993</v>
      </c>
      <c r="L7949" s="9">
        <v>143.63700000000006</v>
      </c>
    </row>
    <row r="7950" spans="6:12">
      <c r="F7950" s="9">
        <v>7931</v>
      </c>
      <c r="G7950" s="9">
        <v>26</v>
      </c>
      <c r="H7950" s="9">
        <v>3</v>
      </c>
      <c r="I7950" s="9">
        <v>6</v>
      </c>
      <c r="J7950" s="9">
        <v>-47.103999999999928</v>
      </c>
      <c r="K7950" s="9">
        <v>114.53599999999997</v>
      </c>
      <c r="L7950" s="9">
        <v>109.43600000000001</v>
      </c>
    </row>
    <row r="7951" spans="6:12">
      <c r="F7951" s="9">
        <v>7932</v>
      </c>
      <c r="G7951" s="9">
        <v>39</v>
      </c>
      <c r="H7951" s="9">
        <v>2</v>
      </c>
      <c r="I7951" s="9">
        <v>3</v>
      </c>
      <c r="J7951" s="9">
        <v>-121.54300000000001</v>
      </c>
      <c r="K7951" s="9">
        <v>77.766999999999967</v>
      </c>
      <c r="L7951" s="9">
        <v>75.216999999999985</v>
      </c>
    </row>
    <row r="7952" spans="6:12">
      <c r="F7952" s="9">
        <v>7933</v>
      </c>
      <c r="G7952" s="9">
        <v>48</v>
      </c>
      <c r="H7952" s="9">
        <v>1</v>
      </c>
      <c r="I7952" s="9">
        <v>9</v>
      </c>
      <c r="J7952" s="9">
        <v>164.46199999999993</v>
      </c>
      <c r="K7952" s="9">
        <v>19.282000000000011</v>
      </c>
      <c r="L7952" s="9">
        <v>22.282000000000011</v>
      </c>
    </row>
    <row r="7953" spans="6:12">
      <c r="F7953" s="9">
        <v>7934</v>
      </c>
      <c r="G7953" s="9">
        <v>55</v>
      </c>
      <c r="H7953" s="9">
        <v>2</v>
      </c>
      <c r="I7953" s="9">
        <v>6</v>
      </c>
      <c r="J7953" s="9">
        <v>99.774999999999949</v>
      </c>
      <c r="K7953" s="9">
        <v>166.32499999999993</v>
      </c>
      <c r="L7953" s="9">
        <v>167.37500000000006</v>
      </c>
    </row>
    <row r="7954" spans="6:12">
      <c r="F7954" s="9">
        <v>7935</v>
      </c>
      <c r="G7954" s="9">
        <v>54</v>
      </c>
      <c r="H7954" s="9">
        <v>2</v>
      </c>
      <c r="I7954" s="9">
        <v>4</v>
      </c>
      <c r="J7954" s="9">
        <v>-11.244</v>
      </c>
      <c r="K7954" s="9">
        <v>140.81600000000003</v>
      </c>
      <c r="L7954" s="9">
        <v>140.91600000000005</v>
      </c>
    </row>
    <row r="7955" spans="6:12">
      <c r="F7955" s="9">
        <v>7936</v>
      </c>
      <c r="G7955" s="9">
        <v>39</v>
      </c>
      <c r="H7955" s="9">
        <v>2</v>
      </c>
      <c r="I7955" s="9">
        <v>8</v>
      </c>
      <c r="J7955" s="9">
        <v>119.22699999999998</v>
      </c>
      <c r="K7955" s="9">
        <v>105.53699999999995</v>
      </c>
      <c r="L7955" s="9">
        <v>104.98699999999997</v>
      </c>
    </row>
    <row r="7956" spans="6:12">
      <c r="F7956" s="9">
        <v>7937</v>
      </c>
      <c r="G7956" s="9">
        <v>31</v>
      </c>
      <c r="H7956" s="9">
        <v>1</v>
      </c>
      <c r="I7956" s="9">
        <v>6</v>
      </c>
      <c r="J7956" s="9">
        <v>121.14099999999998</v>
      </c>
      <c r="K7956" s="9">
        <v>109.03099999999998</v>
      </c>
      <c r="L7956" s="9">
        <v>108.28100000000001</v>
      </c>
    </row>
    <row r="7957" spans="6:12">
      <c r="F7957" s="9">
        <v>7938</v>
      </c>
      <c r="G7957" s="9">
        <v>21</v>
      </c>
      <c r="H7957" s="9">
        <v>1</v>
      </c>
      <c r="I7957" s="9">
        <v>7</v>
      </c>
      <c r="J7957" s="9">
        <v>168.01699999999997</v>
      </c>
      <c r="K7957" s="9">
        <v>116.40699999999994</v>
      </c>
      <c r="L7957" s="9">
        <v>114.55699999999997</v>
      </c>
    </row>
    <row r="7958" spans="6:12">
      <c r="F7958" s="9">
        <v>7939</v>
      </c>
      <c r="G7958" s="9">
        <v>24</v>
      </c>
      <c r="H7958" s="9">
        <v>3</v>
      </c>
      <c r="I7958" s="9">
        <v>9</v>
      </c>
      <c r="J7958" s="9">
        <v>104.62599999999998</v>
      </c>
      <c r="K7958" s="9">
        <v>139.08600000000001</v>
      </c>
      <c r="L7958" s="9">
        <v>134.88599999999997</v>
      </c>
    </row>
    <row r="7959" spans="6:12">
      <c r="F7959" s="9">
        <v>7940</v>
      </c>
      <c r="G7959" s="9">
        <v>44</v>
      </c>
      <c r="H7959" s="9">
        <v>3</v>
      </c>
      <c r="I7959" s="9">
        <v>6</v>
      </c>
      <c r="J7959" s="9">
        <v>-48.255999999999915</v>
      </c>
      <c r="K7959" s="9">
        <v>107.80399999999997</v>
      </c>
      <c r="L7959" s="9">
        <v>105.40400000000005</v>
      </c>
    </row>
    <row r="7960" spans="6:12">
      <c r="F7960" s="9">
        <v>7941</v>
      </c>
      <c r="G7960" s="9">
        <v>47</v>
      </c>
      <c r="H7960" s="9">
        <v>3</v>
      </c>
      <c r="I7960" s="9">
        <v>8</v>
      </c>
      <c r="J7960" s="9">
        <v>67.281000000000063</v>
      </c>
      <c r="K7960" s="9">
        <v>137.2109999999999</v>
      </c>
      <c r="L7960" s="9">
        <v>136.06100000000004</v>
      </c>
    </row>
    <row r="7961" spans="6:12">
      <c r="F7961" s="9">
        <v>7942</v>
      </c>
      <c r="G7961" s="9">
        <v>48</v>
      </c>
      <c r="H7961" s="9">
        <v>2</v>
      </c>
      <c r="I7961" s="9">
        <v>3</v>
      </c>
      <c r="J7961" s="9">
        <v>-102.97599999999997</v>
      </c>
      <c r="K7961" s="9">
        <v>93.544000000000025</v>
      </c>
      <c r="L7961" s="9">
        <v>92.344000000000008</v>
      </c>
    </row>
    <row r="7962" spans="6:12">
      <c r="F7962" s="9">
        <v>7943</v>
      </c>
      <c r="G7962" s="9">
        <v>54</v>
      </c>
      <c r="H7962" s="9">
        <v>2</v>
      </c>
      <c r="I7962" s="9">
        <v>5</v>
      </c>
      <c r="J7962" s="9">
        <v>46.480000000000018</v>
      </c>
      <c r="K7962" s="9">
        <v>155.94</v>
      </c>
      <c r="L7962" s="9">
        <v>156.44</v>
      </c>
    </row>
    <row r="7963" spans="6:12">
      <c r="F7963" s="9">
        <v>7944</v>
      </c>
      <c r="G7963" s="9">
        <v>28</v>
      </c>
      <c r="H7963" s="9">
        <v>2</v>
      </c>
      <c r="I7963" s="9">
        <v>9</v>
      </c>
      <c r="J7963" s="9">
        <v>145.55199999999994</v>
      </c>
      <c r="K7963" s="9">
        <v>92.671999999999912</v>
      </c>
      <c r="L7963" s="9">
        <v>90.871999999999957</v>
      </c>
    </row>
    <row r="7964" spans="6:12">
      <c r="F7964" s="9">
        <v>7945</v>
      </c>
      <c r="G7964" s="9">
        <v>31</v>
      </c>
      <c r="H7964" s="9">
        <v>2</v>
      </c>
      <c r="I7964" s="9">
        <v>5</v>
      </c>
      <c r="J7964" s="9">
        <v>4.9650000000000318</v>
      </c>
      <c r="K7964" s="9">
        <v>121.55499999999998</v>
      </c>
      <c r="L7964" s="9">
        <v>118.60500000000002</v>
      </c>
    </row>
    <row r="7965" spans="6:12">
      <c r="F7965" s="9">
        <v>7946</v>
      </c>
      <c r="G7965" s="9">
        <v>47</v>
      </c>
      <c r="H7965" s="9">
        <v>1</v>
      </c>
      <c r="I7965" s="9">
        <v>3</v>
      </c>
      <c r="J7965" s="9">
        <v>18.441000000000017</v>
      </c>
      <c r="K7965" s="9">
        <v>129.17099999999999</v>
      </c>
      <c r="L7965" s="9">
        <v>129.62100000000007</v>
      </c>
    </row>
    <row r="7966" spans="6:12">
      <c r="F7966" s="9">
        <v>7947</v>
      </c>
      <c r="G7966" s="9">
        <v>27</v>
      </c>
      <c r="H7966" s="9">
        <v>3</v>
      </c>
      <c r="I7966" s="9">
        <v>9</v>
      </c>
      <c r="J7966" s="9">
        <v>96.793000000000006</v>
      </c>
      <c r="K7966" s="9">
        <v>130.32299999999992</v>
      </c>
      <c r="L7966" s="9">
        <v>126.57300000000004</v>
      </c>
    </row>
    <row r="7967" spans="6:12">
      <c r="F7967" s="9">
        <v>7948</v>
      </c>
      <c r="G7967" s="9">
        <v>41</v>
      </c>
      <c r="H7967" s="9">
        <v>2</v>
      </c>
      <c r="I7967" s="9">
        <v>5</v>
      </c>
      <c r="J7967" s="9">
        <v>5.4650000000000034</v>
      </c>
      <c r="K7967" s="9">
        <v>118.95499999999996</v>
      </c>
      <c r="L7967" s="9">
        <v>117.50499999999997</v>
      </c>
    </row>
    <row r="7968" spans="6:12">
      <c r="F7968" s="9">
        <v>7949</v>
      </c>
      <c r="G7968" s="9">
        <v>42</v>
      </c>
      <c r="H7968" s="9">
        <v>2</v>
      </c>
      <c r="I7968" s="9">
        <v>6</v>
      </c>
      <c r="J7968" s="9">
        <v>55.171999999999969</v>
      </c>
      <c r="K7968" s="9">
        <v>125.75199999999995</v>
      </c>
      <c r="L7968" s="9">
        <v>124.85199999999995</v>
      </c>
    </row>
    <row r="7969" spans="6:12">
      <c r="F7969" s="9">
        <v>7950</v>
      </c>
      <c r="G7969" s="9">
        <v>55</v>
      </c>
      <c r="H7969" s="9">
        <v>1</v>
      </c>
      <c r="I7969" s="9">
        <v>3</v>
      </c>
      <c r="J7969" s="9">
        <v>49.944999999999929</v>
      </c>
      <c r="K7969" s="9">
        <v>158.19499999999991</v>
      </c>
      <c r="L7969" s="9">
        <v>159.84500000000008</v>
      </c>
    </row>
    <row r="7970" spans="6:12">
      <c r="F7970" s="9">
        <v>7951</v>
      </c>
      <c r="G7970" s="9">
        <v>45</v>
      </c>
      <c r="H7970" s="9">
        <v>2</v>
      </c>
      <c r="I7970" s="9">
        <v>8</v>
      </c>
      <c r="J7970" s="9">
        <v>129.35499999999996</v>
      </c>
      <c r="K7970" s="9">
        <v>113.80499999999992</v>
      </c>
      <c r="L7970" s="9">
        <v>114.15499999999997</v>
      </c>
    </row>
    <row r="7971" spans="6:12">
      <c r="F7971" s="9">
        <v>7952</v>
      </c>
      <c r="G7971" s="9">
        <v>43</v>
      </c>
      <c r="H7971" s="9">
        <v>1</v>
      </c>
      <c r="I7971" s="9">
        <v>6</v>
      </c>
      <c r="J7971" s="9">
        <v>123.25299999999997</v>
      </c>
      <c r="K7971" s="9">
        <v>107.42299999999996</v>
      </c>
      <c r="L7971" s="9">
        <v>108.473</v>
      </c>
    </row>
    <row r="7972" spans="6:12">
      <c r="F7972" s="9">
        <v>7953</v>
      </c>
      <c r="G7972" s="9">
        <v>35</v>
      </c>
      <c r="H7972" s="9">
        <v>3</v>
      </c>
      <c r="I7972" s="9">
        <v>9</v>
      </c>
      <c r="J7972" s="9">
        <v>87.784999999999968</v>
      </c>
      <c r="K7972" s="9">
        <v>118.83499999999992</v>
      </c>
      <c r="L7972" s="9">
        <v>116.28499999999997</v>
      </c>
    </row>
    <row r="7973" spans="6:12">
      <c r="F7973" s="9">
        <v>7954</v>
      </c>
      <c r="G7973" s="9">
        <v>28</v>
      </c>
      <c r="H7973" s="9">
        <v>2</v>
      </c>
      <c r="I7973" s="9">
        <v>6</v>
      </c>
      <c r="J7973" s="9">
        <v>58.167999999999978</v>
      </c>
      <c r="K7973" s="9">
        <v>133.08799999999997</v>
      </c>
      <c r="L7973" s="9">
        <v>130.08799999999997</v>
      </c>
    </row>
    <row r="7974" spans="6:12">
      <c r="F7974" s="9">
        <v>7955</v>
      </c>
      <c r="G7974" s="9">
        <v>54</v>
      </c>
      <c r="H7974" s="9">
        <v>1</v>
      </c>
      <c r="I7974" s="9">
        <v>3</v>
      </c>
      <c r="J7974" s="9">
        <v>45.061999999999955</v>
      </c>
      <c r="K7974" s="9">
        <v>153.62199999999999</v>
      </c>
      <c r="L7974" s="9">
        <v>155.12200000000007</v>
      </c>
    </row>
    <row r="7975" spans="6:12">
      <c r="F7975" s="9">
        <v>7956</v>
      </c>
      <c r="G7975" s="9">
        <v>23</v>
      </c>
      <c r="H7975" s="9">
        <v>1</v>
      </c>
      <c r="I7975" s="9">
        <v>3</v>
      </c>
      <c r="J7975" s="9">
        <v>27.608999999999991</v>
      </c>
      <c r="K7975" s="9">
        <v>145.779</v>
      </c>
      <c r="L7975" s="9">
        <v>142.62900000000002</v>
      </c>
    </row>
    <row r="7976" spans="6:12">
      <c r="F7976" s="9">
        <v>7957</v>
      </c>
      <c r="G7976" s="9">
        <v>29</v>
      </c>
      <c r="H7976" s="9">
        <v>2</v>
      </c>
      <c r="I7976" s="9">
        <v>4</v>
      </c>
      <c r="J7976" s="9">
        <v>-49.469000000000023</v>
      </c>
      <c r="K7976" s="9">
        <v>110.34099999999998</v>
      </c>
      <c r="L7976" s="9">
        <v>106.69100000000002</v>
      </c>
    </row>
    <row r="7977" spans="6:12">
      <c r="F7977" s="9">
        <v>7958</v>
      </c>
      <c r="G7977" s="9">
        <v>34</v>
      </c>
      <c r="H7977" s="9">
        <v>3</v>
      </c>
      <c r="I7977" s="9">
        <v>6</v>
      </c>
      <c r="J7977" s="9">
        <v>-58.41599999999994</v>
      </c>
      <c r="K7977" s="9">
        <v>100.74399999999997</v>
      </c>
      <c r="L7977" s="9">
        <v>96.844000000000051</v>
      </c>
    </row>
    <row r="7978" spans="6:12">
      <c r="F7978" s="9">
        <v>7959</v>
      </c>
      <c r="G7978" s="9">
        <v>35</v>
      </c>
      <c r="H7978" s="9">
        <v>1</v>
      </c>
      <c r="I7978" s="9">
        <v>9</v>
      </c>
      <c r="J7978" s="9">
        <v>146.14499999999992</v>
      </c>
      <c r="K7978" s="9">
        <v>4.9949999999999477</v>
      </c>
      <c r="L7978" s="9">
        <v>6.0449999999999591</v>
      </c>
    </row>
    <row r="7979" spans="6:12">
      <c r="F7979" s="9">
        <v>7960</v>
      </c>
      <c r="G7979" s="9">
        <v>23</v>
      </c>
      <c r="H7979" s="9">
        <v>3</v>
      </c>
      <c r="I7979" s="9">
        <v>8</v>
      </c>
      <c r="J7979" s="9">
        <v>68.528999999999996</v>
      </c>
      <c r="K7979" s="9">
        <v>145.89899999999994</v>
      </c>
      <c r="L7979" s="9">
        <v>141.14900000000006</v>
      </c>
    </row>
    <row r="7980" spans="6:12">
      <c r="F7980" s="9">
        <v>7961</v>
      </c>
      <c r="G7980" s="9">
        <v>50</v>
      </c>
      <c r="H7980" s="9">
        <v>2</v>
      </c>
      <c r="I7980" s="9">
        <v>5</v>
      </c>
      <c r="J7980" s="9">
        <v>29</v>
      </c>
      <c r="K7980" s="9">
        <v>139.69999999999999</v>
      </c>
      <c r="L7980" s="9">
        <v>139.59999999999997</v>
      </c>
    </row>
    <row r="7981" spans="6:12">
      <c r="F7981" s="9">
        <v>7962</v>
      </c>
      <c r="G7981" s="9">
        <v>54</v>
      </c>
      <c r="H7981" s="9">
        <v>2</v>
      </c>
      <c r="I7981" s="9">
        <v>8</v>
      </c>
      <c r="J7981" s="9">
        <v>162.77199999999999</v>
      </c>
      <c r="K7981" s="9">
        <v>144.43199999999999</v>
      </c>
      <c r="L7981" s="9">
        <v>146.13200000000001</v>
      </c>
    </row>
    <row r="7982" spans="6:12">
      <c r="F7982" s="9">
        <v>7963</v>
      </c>
      <c r="G7982" s="9">
        <v>52</v>
      </c>
      <c r="H7982" s="9">
        <v>3</v>
      </c>
      <c r="I7982" s="9">
        <v>4</v>
      </c>
      <c r="J7982" s="9">
        <v>-165.89199999999994</v>
      </c>
      <c r="K7982" s="9">
        <v>72.888000000000005</v>
      </c>
      <c r="L7982" s="9">
        <v>70.888000000000005</v>
      </c>
    </row>
    <row r="7983" spans="6:12">
      <c r="F7983" s="9">
        <v>7964</v>
      </c>
      <c r="G7983" s="9">
        <v>20</v>
      </c>
      <c r="H7983" s="9">
        <v>1</v>
      </c>
      <c r="I7983" s="9">
        <v>7</v>
      </c>
      <c r="J7983" s="9">
        <v>172.28999999999994</v>
      </c>
      <c r="K7983" s="9">
        <v>120.98999999999995</v>
      </c>
      <c r="L7983" s="9">
        <v>118.99000000000001</v>
      </c>
    </row>
    <row r="7984" spans="6:12">
      <c r="F7984" s="9">
        <v>7965</v>
      </c>
      <c r="G7984" s="9">
        <v>24</v>
      </c>
      <c r="H7984" s="9">
        <v>2</v>
      </c>
      <c r="I7984" s="9">
        <v>4</v>
      </c>
      <c r="J7984" s="9">
        <v>-36.864000000000033</v>
      </c>
      <c r="K7984" s="9">
        <v>124.49599999999998</v>
      </c>
      <c r="L7984" s="9">
        <v>120.096</v>
      </c>
    </row>
    <row r="7985" spans="6:12">
      <c r="F7985" s="9">
        <v>7966</v>
      </c>
      <c r="G7985" s="9">
        <v>51</v>
      </c>
      <c r="H7985" s="9">
        <v>1</v>
      </c>
      <c r="I7985" s="9">
        <v>8</v>
      </c>
      <c r="J7985" s="9">
        <v>175.01299999999998</v>
      </c>
      <c r="K7985" s="9">
        <v>71.502999999999943</v>
      </c>
      <c r="L7985" s="9">
        <v>74.553000000000097</v>
      </c>
    </row>
    <row r="7986" spans="6:12">
      <c r="F7986" s="9">
        <v>7967</v>
      </c>
      <c r="G7986" s="9">
        <v>54</v>
      </c>
      <c r="H7986" s="9">
        <v>2</v>
      </c>
      <c r="I7986" s="9">
        <v>3</v>
      </c>
      <c r="J7986" s="9">
        <v>-78.447999999999979</v>
      </c>
      <c r="K7986" s="9">
        <v>116.21199999999999</v>
      </c>
      <c r="L7986" s="9">
        <v>115.91200000000003</v>
      </c>
    </row>
    <row r="7987" spans="6:12">
      <c r="F7987" s="9">
        <v>7968</v>
      </c>
      <c r="G7987" s="9">
        <v>38</v>
      </c>
      <c r="H7987" s="9">
        <v>3</v>
      </c>
      <c r="I7987" s="9">
        <v>8</v>
      </c>
      <c r="J7987" s="9">
        <v>49.524000000000115</v>
      </c>
      <c r="K7987" s="9">
        <v>122.24399999999997</v>
      </c>
      <c r="L7987" s="9">
        <v>119.74400000000009</v>
      </c>
    </row>
    <row r="7988" spans="6:12">
      <c r="F7988" s="9">
        <v>7969</v>
      </c>
      <c r="G7988" s="9">
        <v>30</v>
      </c>
      <c r="H7988" s="9">
        <v>1</v>
      </c>
      <c r="I7988" s="9">
        <v>4</v>
      </c>
      <c r="J7988" s="9">
        <v>56.300000000000004</v>
      </c>
      <c r="K7988" s="9">
        <v>129.69999999999999</v>
      </c>
      <c r="L7988" s="9">
        <v>128</v>
      </c>
    </row>
    <row r="7989" spans="6:12">
      <c r="F7989" s="9">
        <v>7970</v>
      </c>
      <c r="G7989" s="9">
        <v>52</v>
      </c>
      <c r="H7989" s="9">
        <v>3</v>
      </c>
      <c r="I7989" s="9">
        <v>7</v>
      </c>
      <c r="J7989" s="9">
        <v>37.694000000000074</v>
      </c>
      <c r="K7989" s="9">
        <v>148.67399999999998</v>
      </c>
      <c r="L7989" s="9">
        <v>147.87399999999997</v>
      </c>
    </row>
    <row r="7990" spans="6:12">
      <c r="F7990" s="9">
        <v>7971</v>
      </c>
      <c r="G7990" s="9">
        <v>32</v>
      </c>
      <c r="H7990" s="9">
        <v>2</v>
      </c>
      <c r="I7990" s="9">
        <v>4</v>
      </c>
      <c r="J7990" s="9">
        <v>-53.792000000000002</v>
      </c>
      <c r="K7990" s="9">
        <v>105.08799999999997</v>
      </c>
      <c r="L7990" s="9">
        <v>101.88800000000001</v>
      </c>
    </row>
    <row r="7991" spans="6:12">
      <c r="F7991" s="9">
        <v>7972</v>
      </c>
      <c r="G7991" s="9">
        <v>32</v>
      </c>
      <c r="H7991" s="9">
        <v>3</v>
      </c>
      <c r="I7991" s="9">
        <v>4</v>
      </c>
      <c r="J7991" s="9">
        <v>-202.17200000000003</v>
      </c>
      <c r="K7991" s="9">
        <v>42.807999999999964</v>
      </c>
      <c r="L7991" s="9">
        <v>37.808000000000021</v>
      </c>
    </row>
    <row r="7992" spans="6:12">
      <c r="F7992" s="9">
        <v>7973</v>
      </c>
      <c r="G7992" s="9">
        <v>32</v>
      </c>
      <c r="H7992" s="9">
        <v>1</v>
      </c>
      <c r="I7992" s="9">
        <v>4</v>
      </c>
      <c r="J7992" s="9">
        <v>53.388000000000005</v>
      </c>
      <c r="K7992" s="9">
        <v>126.16799999999998</v>
      </c>
      <c r="L7992" s="9">
        <v>124.768</v>
      </c>
    </row>
    <row r="7993" spans="6:12">
      <c r="F7993" s="9">
        <v>7974</v>
      </c>
      <c r="G7993" s="9">
        <v>21</v>
      </c>
      <c r="H7993" s="9">
        <v>1</v>
      </c>
      <c r="I7993" s="9">
        <v>4</v>
      </c>
      <c r="J7993" s="9">
        <v>82.768999999999991</v>
      </c>
      <c r="K7993" s="9">
        <v>158.95899999999997</v>
      </c>
      <c r="L7993" s="9">
        <v>155.90899999999999</v>
      </c>
    </row>
    <row r="7994" spans="6:12">
      <c r="F7994" s="9">
        <v>7975</v>
      </c>
      <c r="G7994" s="9">
        <v>29</v>
      </c>
      <c r="H7994" s="9">
        <v>3</v>
      </c>
      <c r="I7994" s="9">
        <v>6</v>
      </c>
      <c r="J7994" s="9">
        <v>-53.370999999999924</v>
      </c>
      <c r="K7994" s="9">
        <v>107.33900000000003</v>
      </c>
      <c r="L7994" s="9">
        <v>102.68900000000005</v>
      </c>
    </row>
    <row r="7995" spans="6:12">
      <c r="F7995" s="9">
        <v>7976</v>
      </c>
      <c r="G7995" s="9">
        <v>32</v>
      </c>
      <c r="H7995" s="9">
        <v>1</v>
      </c>
      <c r="I7995" s="9">
        <v>7</v>
      </c>
      <c r="J7995" s="9">
        <v>138.83399999999997</v>
      </c>
      <c r="K7995" s="9">
        <v>83.813999999999993</v>
      </c>
      <c r="L7995" s="9">
        <v>83.614000000000004</v>
      </c>
    </row>
    <row r="7996" spans="6:12">
      <c r="F7996" s="9">
        <v>7977</v>
      </c>
      <c r="G7996" s="9">
        <v>52</v>
      </c>
      <c r="H7996" s="9">
        <v>1</v>
      </c>
      <c r="I7996" s="9">
        <v>4</v>
      </c>
      <c r="J7996" s="9">
        <v>83.667999999999964</v>
      </c>
      <c r="K7996" s="9">
        <v>150.24799999999999</v>
      </c>
      <c r="L7996" s="9">
        <v>151.84800000000001</v>
      </c>
    </row>
    <row r="7997" spans="6:12">
      <c r="F7997" s="9">
        <v>7978</v>
      </c>
      <c r="G7997" s="9">
        <v>52</v>
      </c>
      <c r="H7997" s="9">
        <v>3</v>
      </c>
      <c r="I7997" s="9">
        <v>6</v>
      </c>
      <c r="J7997" s="9">
        <v>-20.687999999999931</v>
      </c>
      <c r="K7997" s="9">
        <v>132.892</v>
      </c>
      <c r="L7997" s="9">
        <v>131.69200000000001</v>
      </c>
    </row>
    <row r="7998" spans="6:12">
      <c r="F7998" s="9">
        <v>7979</v>
      </c>
      <c r="G7998" s="9">
        <v>38</v>
      </c>
      <c r="H7998" s="9">
        <v>2</v>
      </c>
      <c r="I7998" s="9">
        <v>6</v>
      </c>
      <c r="J7998" s="9">
        <v>50.627999999999986</v>
      </c>
      <c r="K7998" s="9">
        <v>122.44799999999998</v>
      </c>
      <c r="L7998" s="9">
        <v>120.94800000000002</v>
      </c>
    </row>
    <row r="7999" spans="6:12">
      <c r="F7999" s="9">
        <v>7980</v>
      </c>
      <c r="G7999" s="9">
        <v>50</v>
      </c>
      <c r="H7999" s="9">
        <v>1</v>
      </c>
      <c r="I7999" s="9">
        <v>9</v>
      </c>
      <c r="J7999" s="9">
        <v>171.3299999999999</v>
      </c>
      <c r="K7999" s="9">
        <v>25.529999999999944</v>
      </c>
      <c r="L7999" s="9">
        <v>28.830000000000013</v>
      </c>
    </row>
    <row r="8000" spans="6:12">
      <c r="F8000" s="9">
        <v>7981</v>
      </c>
      <c r="G8000" s="9">
        <v>50</v>
      </c>
      <c r="H8000" s="9">
        <v>3</v>
      </c>
      <c r="I8000" s="9">
        <v>8</v>
      </c>
      <c r="J8000" s="9">
        <v>78.060000000000059</v>
      </c>
      <c r="K8000" s="9">
        <v>147.05999999999995</v>
      </c>
      <c r="L8000" s="9">
        <v>146.36000000000001</v>
      </c>
    </row>
    <row r="8001" spans="6:12">
      <c r="F8001" s="9">
        <v>7982</v>
      </c>
      <c r="G8001" s="9">
        <v>30</v>
      </c>
      <c r="H8001" s="9">
        <v>3</v>
      </c>
      <c r="I8001" s="9">
        <v>5</v>
      </c>
      <c r="J8001" s="9">
        <v>-122.64999999999992</v>
      </c>
      <c r="K8001" s="9">
        <v>80.349999999999994</v>
      </c>
      <c r="L8001" s="9">
        <v>75.450000000000017</v>
      </c>
    </row>
    <row r="8002" spans="6:12">
      <c r="F8002" s="9">
        <v>7983</v>
      </c>
      <c r="G8002" s="9">
        <v>23</v>
      </c>
      <c r="H8002" s="9">
        <v>1</v>
      </c>
      <c r="I8002" s="9">
        <v>3</v>
      </c>
      <c r="J8002" s="9">
        <v>27.608999999999991</v>
      </c>
      <c r="K8002" s="9">
        <v>145.779</v>
      </c>
      <c r="L8002" s="9">
        <v>142.62900000000002</v>
      </c>
    </row>
    <row r="8003" spans="6:12">
      <c r="F8003" s="9">
        <v>7984</v>
      </c>
      <c r="G8003" s="9">
        <v>32</v>
      </c>
      <c r="H8003" s="9">
        <v>3</v>
      </c>
      <c r="I8003" s="9">
        <v>5</v>
      </c>
      <c r="J8003" s="9">
        <v>-124.94999999999993</v>
      </c>
      <c r="K8003" s="9">
        <v>77.429999999999978</v>
      </c>
      <c r="L8003" s="9">
        <v>72.830000000000013</v>
      </c>
    </row>
    <row r="8004" spans="6:12">
      <c r="F8004" s="9">
        <v>7985</v>
      </c>
      <c r="G8004" s="9">
        <v>48</v>
      </c>
      <c r="H8004" s="9">
        <v>3</v>
      </c>
      <c r="I8004" s="9">
        <v>7</v>
      </c>
      <c r="J8004" s="9">
        <v>21.726000000000113</v>
      </c>
      <c r="K8004" s="9">
        <v>133.94600000000003</v>
      </c>
      <c r="L8004" s="9">
        <v>132.54600000000011</v>
      </c>
    </row>
    <row r="8005" spans="6:12">
      <c r="F8005" s="9">
        <v>7986</v>
      </c>
      <c r="G8005" s="9">
        <v>32</v>
      </c>
      <c r="H8005" s="9">
        <v>1</v>
      </c>
      <c r="I8005" s="9">
        <v>9</v>
      </c>
      <c r="J8005" s="9">
        <v>148.39799999999991</v>
      </c>
      <c r="K8005" s="9">
        <v>8.1779999999999973</v>
      </c>
      <c r="L8005" s="9">
        <v>8.77800000000002</v>
      </c>
    </row>
    <row r="8006" spans="6:12">
      <c r="F8006" s="9">
        <v>7987</v>
      </c>
      <c r="G8006" s="9">
        <v>28</v>
      </c>
      <c r="H8006" s="9">
        <v>2</v>
      </c>
      <c r="I8006" s="9">
        <v>4</v>
      </c>
      <c r="J8006" s="9">
        <v>-47.488</v>
      </c>
      <c r="K8006" s="9">
        <v>112.63199999999998</v>
      </c>
      <c r="L8006" s="9">
        <v>108.83199999999997</v>
      </c>
    </row>
    <row r="8007" spans="6:12">
      <c r="F8007" s="9">
        <v>7988</v>
      </c>
      <c r="G8007" s="9">
        <v>30</v>
      </c>
      <c r="H8007" s="9">
        <v>2</v>
      </c>
      <c r="I8007" s="9">
        <v>3</v>
      </c>
      <c r="J8007" s="9">
        <v>-118.23999999999998</v>
      </c>
      <c r="K8007" s="9">
        <v>83.859999999999985</v>
      </c>
      <c r="L8007" s="9">
        <v>79.960000000000008</v>
      </c>
    </row>
    <row r="8008" spans="6:12">
      <c r="F8008" s="9">
        <v>7989</v>
      </c>
      <c r="G8008" s="9">
        <v>41</v>
      </c>
      <c r="H8008" s="9">
        <v>1</v>
      </c>
      <c r="I8008" s="9">
        <v>4</v>
      </c>
      <c r="J8008" s="9">
        <v>53.648999999999994</v>
      </c>
      <c r="K8008" s="9">
        <v>123.63899999999995</v>
      </c>
      <c r="L8008" s="9">
        <v>123.589</v>
      </c>
    </row>
    <row r="8009" spans="6:12">
      <c r="F8009" s="9">
        <v>7990</v>
      </c>
      <c r="G8009" s="9">
        <v>49</v>
      </c>
      <c r="H8009" s="9">
        <v>3</v>
      </c>
      <c r="I8009" s="9">
        <v>4</v>
      </c>
      <c r="J8009" s="9">
        <v>-178.21899999999988</v>
      </c>
      <c r="K8009" s="9">
        <v>61.491000000000042</v>
      </c>
      <c r="L8009" s="9">
        <v>59.041000000000054</v>
      </c>
    </row>
    <row r="8010" spans="6:12">
      <c r="F8010" s="9">
        <v>7991</v>
      </c>
      <c r="G8010" s="9">
        <v>39</v>
      </c>
      <c r="H8010" s="9">
        <v>1</v>
      </c>
      <c r="I8010" s="9">
        <v>3</v>
      </c>
      <c r="J8010" s="9">
        <v>4.2169999999999916</v>
      </c>
      <c r="K8010" s="9">
        <v>117.42699999999998</v>
      </c>
      <c r="L8010" s="9">
        <v>116.67700000000001</v>
      </c>
    </row>
    <row r="8011" spans="6:12">
      <c r="F8011" s="9">
        <v>7992</v>
      </c>
      <c r="G8011" s="9">
        <v>32</v>
      </c>
      <c r="H8011" s="9">
        <v>3</v>
      </c>
      <c r="I8011" s="9">
        <v>6</v>
      </c>
      <c r="J8011" s="9">
        <v>-57.20799999999997</v>
      </c>
      <c r="K8011" s="9">
        <v>102.57199999999997</v>
      </c>
      <c r="L8011" s="9">
        <v>98.372000000000014</v>
      </c>
    </row>
    <row r="8012" spans="6:12">
      <c r="F8012" s="9">
        <v>7993</v>
      </c>
      <c r="G8012" s="9">
        <v>26</v>
      </c>
      <c r="H8012" s="9">
        <v>1</v>
      </c>
      <c r="I8012" s="9">
        <v>6</v>
      </c>
      <c r="J8012" s="9">
        <v>131.73599999999996</v>
      </c>
      <c r="K8012" s="9">
        <v>121.176</v>
      </c>
      <c r="L8012" s="9">
        <v>119.676</v>
      </c>
    </row>
    <row r="8013" spans="6:12">
      <c r="F8013" s="9">
        <v>7994</v>
      </c>
      <c r="G8013" s="9">
        <v>23</v>
      </c>
      <c r="H8013" s="9">
        <v>1</v>
      </c>
      <c r="I8013" s="9">
        <v>6</v>
      </c>
      <c r="J8013" s="9">
        <v>141.33299999999997</v>
      </c>
      <c r="K8013" s="9">
        <v>131.70299999999997</v>
      </c>
      <c r="L8013" s="9">
        <v>129.75299999999999</v>
      </c>
    </row>
    <row r="8014" spans="6:12">
      <c r="F8014" s="9">
        <v>7995</v>
      </c>
      <c r="G8014" s="9">
        <v>39</v>
      </c>
      <c r="H8014" s="9">
        <v>2</v>
      </c>
      <c r="I8014" s="9">
        <v>5</v>
      </c>
      <c r="J8014" s="9">
        <v>3.2049999999999841</v>
      </c>
      <c r="K8014" s="9">
        <v>117.31499999999997</v>
      </c>
      <c r="L8014" s="9">
        <v>115.56499999999997</v>
      </c>
    </row>
    <row r="8015" spans="6:12">
      <c r="F8015" s="9">
        <v>7996</v>
      </c>
      <c r="G8015" s="9">
        <v>28</v>
      </c>
      <c r="H8015" s="9">
        <v>2</v>
      </c>
      <c r="I8015" s="9">
        <v>7</v>
      </c>
      <c r="J8015" s="9">
        <v>96.775999999999954</v>
      </c>
      <c r="K8015" s="9">
        <v>129.09599999999995</v>
      </c>
      <c r="L8015" s="9">
        <v>126.49599999999995</v>
      </c>
    </row>
    <row r="8016" spans="6:12">
      <c r="F8016" s="9">
        <v>7997</v>
      </c>
      <c r="G8016" s="9">
        <v>24</v>
      </c>
      <c r="H8016" s="9">
        <v>2</v>
      </c>
      <c r="I8016" s="9">
        <v>4</v>
      </c>
      <c r="J8016" s="9">
        <v>-36.864000000000033</v>
      </c>
      <c r="K8016" s="9">
        <v>124.49599999999998</v>
      </c>
      <c r="L8016" s="9">
        <v>120.096</v>
      </c>
    </row>
    <row r="8017" spans="6:12">
      <c r="F8017" s="9">
        <v>7998</v>
      </c>
      <c r="G8017" s="9">
        <v>47</v>
      </c>
      <c r="H8017" s="9">
        <v>2</v>
      </c>
      <c r="I8017" s="9">
        <v>8</v>
      </c>
      <c r="J8017" s="9">
        <v>134.89099999999999</v>
      </c>
      <c r="K8017" s="9">
        <v>118.72099999999995</v>
      </c>
      <c r="L8017" s="9">
        <v>119.37100000000001</v>
      </c>
    </row>
    <row r="8018" spans="6:12">
      <c r="F8018" s="9">
        <v>7999</v>
      </c>
      <c r="G8018" s="9">
        <v>53</v>
      </c>
      <c r="H8018" s="9">
        <v>2</v>
      </c>
      <c r="I8018" s="9">
        <v>8</v>
      </c>
      <c r="J8018" s="9">
        <v>157.97900000000001</v>
      </c>
      <c r="K8018" s="9">
        <v>139.94899999999996</v>
      </c>
      <c r="L8018" s="9">
        <v>141.499</v>
      </c>
    </row>
    <row r="8019" spans="6:12">
      <c r="F8019" s="9">
        <v>8000</v>
      </c>
      <c r="G8019" s="9">
        <v>45</v>
      </c>
      <c r="H8019" s="9">
        <v>3</v>
      </c>
      <c r="I8019" s="9">
        <v>7</v>
      </c>
      <c r="J8019" s="9">
        <v>12.585000000000036</v>
      </c>
      <c r="K8019" s="9">
        <v>125.7349999999999</v>
      </c>
      <c r="L8019" s="9">
        <v>123.88499999999999</v>
      </c>
    </row>
    <row r="8020" spans="6:12">
      <c r="F8020" s="9">
        <v>8001</v>
      </c>
      <c r="G8020" s="9">
        <v>29</v>
      </c>
      <c r="H8020" s="9">
        <v>3</v>
      </c>
      <c r="I8020" s="9">
        <v>4</v>
      </c>
      <c r="J8020" s="9">
        <v>-198.29899999999986</v>
      </c>
      <c r="K8020" s="9">
        <v>47.61099999999999</v>
      </c>
      <c r="L8020" s="9">
        <v>42.161000000000058</v>
      </c>
    </row>
    <row r="8021" spans="6:12">
      <c r="F8021" s="9">
        <v>8002</v>
      </c>
      <c r="G8021" s="9">
        <v>30</v>
      </c>
      <c r="H8021" s="9">
        <v>3</v>
      </c>
      <c r="I8021" s="9">
        <v>6</v>
      </c>
      <c r="J8021" s="9">
        <v>-54.919999999999902</v>
      </c>
      <c r="K8021" s="9">
        <v>105.47999999999999</v>
      </c>
      <c r="L8021" s="9">
        <v>100.98000000000005</v>
      </c>
    </row>
    <row r="8022" spans="6:12">
      <c r="F8022" s="9">
        <v>8003</v>
      </c>
      <c r="G8022" s="9">
        <v>19</v>
      </c>
      <c r="H8022" s="9">
        <v>2</v>
      </c>
      <c r="I8022" s="9">
        <v>8</v>
      </c>
      <c r="J8022" s="9">
        <v>155.66699999999997</v>
      </c>
      <c r="K8022" s="9">
        <v>148.17699999999996</v>
      </c>
      <c r="L8022" s="9">
        <v>144.62700000000001</v>
      </c>
    </row>
    <row r="8023" spans="6:12">
      <c r="F8023" s="9">
        <v>8004</v>
      </c>
      <c r="G8023" s="9">
        <v>48</v>
      </c>
      <c r="H8023" s="9">
        <v>3</v>
      </c>
      <c r="I8023" s="9">
        <v>7</v>
      </c>
      <c r="J8023" s="9">
        <v>21.726000000000113</v>
      </c>
      <c r="K8023" s="9">
        <v>133.94600000000003</v>
      </c>
      <c r="L8023" s="9">
        <v>132.54600000000011</v>
      </c>
    </row>
    <row r="8024" spans="6:12">
      <c r="F8024" s="9">
        <v>8005</v>
      </c>
      <c r="G8024" s="9">
        <v>20</v>
      </c>
      <c r="H8024" s="9">
        <v>2</v>
      </c>
      <c r="I8024" s="9">
        <v>8</v>
      </c>
      <c r="J8024" s="9">
        <v>151.27999999999997</v>
      </c>
      <c r="K8024" s="9">
        <v>143.47999999999996</v>
      </c>
      <c r="L8024" s="9">
        <v>140.07999999999998</v>
      </c>
    </row>
    <row r="8025" spans="6:12">
      <c r="F8025" s="9">
        <v>8006</v>
      </c>
      <c r="G8025" s="9">
        <v>53</v>
      </c>
      <c r="H8025" s="9">
        <v>2</v>
      </c>
      <c r="I8025" s="9">
        <v>6</v>
      </c>
      <c r="J8025" s="9">
        <v>89.942999999999984</v>
      </c>
      <c r="K8025" s="9">
        <v>157.11299999999994</v>
      </c>
      <c r="L8025" s="9">
        <v>157.863</v>
      </c>
    </row>
    <row r="8026" spans="6:12">
      <c r="F8026" s="9">
        <v>8007</v>
      </c>
      <c r="G8026" s="9">
        <v>21</v>
      </c>
      <c r="H8026" s="9">
        <v>3</v>
      </c>
      <c r="I8026" s="9">
        <v>3</v>
      </c>
      <c r="J8026" s="9">
        <v>-262.72700000000003</v>
      </c>
      <c r="K8026" s="9">
        <v>28.262999999999948</v>
      </c>
      <c r="L8026" s="9">
        <v>21.212999999999994</v>
      </c>
    </row>
    <row r="8027" spans="6:12">
      <c r="F8027" s="9">
        <v>8008</v>
      </c>
      <c r="G8027" s="9">
        <v>54</v>
      </c>
      <c r="H8027" s="9">
        <v>3</v>
      </c>
      <c r="I8027" s="9">
        <v>4</v>
      </c>
      <c r="J8027" s="9">
        <v>-156.3239999999999</v>
      </c>
      <c r="K8027" s="9">
        <v>81.836000000000013</v>
      </c>
      <c r="L8027" s="9">
        <v>80.136000000000081</v>
      </c>
    </row>
    <row r="8028" spans="6:12">
      <c r="F8028" s="9">
        <v>8009</v>
      </c>
      <c r="G8028" s="9">
        <v>24</v>
      </c>
      <c r="H8028" s="9">
        <v>2</v>
      </c>
      <c r="I8028" s="9">
        <v>7</v>
      </c>
      <c r="J8028" s="9">
        <v>107.32799999999995</v>
      </c>
      <c r="K8028" s="9">
        <v>140.88799999999995</v>
      </c>
      <c r="L8028" s="9">
        <v>137.68799999999999</v>
      </c>
    </row>
    <row r="8029" spans="6:12">
      <c r="F8029" s="9">
        <v>8010</v>
      </c>
      <c r="G8029" s="9">
        <v>40</v>
      </c>
      <c r="H8029" s="9">
        <v>2</v>
      </c>
      <c r="I8029" s="9">
        <v>5</v>
      </c>
      <c r="J8029" s="9">
        <v>4.1999999999999886</v>
      </c>
      <c r="K8029" s="9">
        <v>117.99999999999996</v>
      </c>
      <c r="L8029" s="9">
        <v>116.39999999999999</v>
      </c>
    </row>
    <row r="8030" spans="6:12">
      <c r="F8030" s="9">
        <v>8011</v>
      </c>
      <c r="G8030" s="9">
        <v>20</v>
      </c>
      <c r="H8030" s="9">
        <v>2</v>
      </c>
      <c r="I8030" s="9">
        <v>8</v>
      </c>
      <c r="J8030" s="9">
        <v>151.27999999999997</v>
      </c>
      <c r="K8030" s="9">
        <v>143.47999999999996</v>
      </c>
      <c r="L8030" s="9">
        <v>140.07999999999998</v>
      </c>
    </row>
    <row r="8031" spans="6:12">
      <c r="F8031" s="9">
        <v>8012</v>
      </c>
      <c r="G8031" s="9">
        <v>37</v>
      </c>
      <c r="H8031" s="9">
        <v>2</v>
      </c>
      <c r="I8031" s="9">
        <v>7</v>
      </c>
      <c r="J8031" s="9">
        <v>88.828999999999979</v>
      </c>
      <c r="K8031" s="9">
        <v>118.35899999999998</v>
      </c>
      <c r="L8031" s="9">
        <v>117.10899999999998</v>
      </c>
    </row>
    <row r="8032" spans="6:12">
      <c r="F8032" s="9">
        <v>8013</v>
      </c>
      <c r="G8032" s="9">
        <v>39</v>
      </c>
      <c r="H8032" s="9">
        <v>3</v>
      </c>
      <c r="I8032" s="9">
        <v>5</v>
      </c>
      <c r="J8032" s="9">
        <v>-124.49499999999989</v>
      </c>
      <c r="K8032" s="9">
        <v>75.714999999999947</v>
      </c>
      <c r="L8032" s="9">
        <v>72.164999999999992</v>
      </c>
    </row>
    <row r="8033" spans="6:12">
      <c r="F8033" s="9">
        <v>8014</v>
      </c>
      <c r="G8033" s="9">
        <v>39</v>
      </c>
      <c r="H8033" s="9">
        <v>2</v>
      </c>
      <c r="I8033" s="9">
        <v>9</v>
      </c>
      <c r="J8033" s="9">
        <v>138.94099999999992</v>
      </c>
      <c r="K8033" s="9">
        <v>82.650999999999954</v>
      </c>
      <c r="L8033" s="9">
        <v>82.500999999999976</v>
      </c>
    </row>
    <row r="8034" spans="6:12">
      <c r="F8034" s="9">
        <v>8015</v>
      </c>
      <c r="G8034" s="9">
        <v>55</v>
      </c>
      <c r="H8034" s="9">
        <v>1</v>
      </c>
      <c r="I8034" s="9">
        <v>3</v>
      </c>
      <c r="J8034" s="9">
        <v>49.944999999999929</v>
      </c>
      <c r="K8034" s="9">
        <v>158.19499999999991</v>
      </c>
      <c r="L8034" s="9">
        <v>159.84500000000008</v>
      </c>
    </row>
    <row r="8035" spans="6:12">
      <c r="F8035" s="9">
        <v>8016</v>
      </c>
      <c r="G8035" s="9">
        <v>20</v>
      </c>
      <c r="H8035" s="9">
        <v>3</v>
      </c>
      <c r="I8035" s="9">
        <v>9</v>
      </c>
      <c r="J8035" s="9">
        <v>118.84999999999997</v>
      </c>
      <c r="K8035" s="9">
        <v>154.5499999999999</v>
      </c>
      <c r="L8035" s="9">
        <v>149.75</v>
      </c>
    </row>
    <row r="8036" spans="6:12">
      <c r="F8036" s="9">
        <v>8017</v>
      </c>
      <c r="G8036" s="9">
        <v>28</v>
      </c>
      <c r="H8036" s="9">
        <v>1</v>
      </c>
      <c r="I8036" s="9">
        <v>5</v>
      </c>
      <c r="J8036" s="9">
        <v>98.230000000000018</v>
      </c>
      <c r="K8036" s="9">
        <v>129.65</v>
      </c>
      <c r="L8036" s="9">
        <v>128.04999999999998</v>
      </c>
    </row>
    <row r="8037" spans="6:12">
      <c r="F8037" s="9">
        <v>8018</v>
      </c>
      <c r="G8037" s="9">
        <v>39</v>
      </c>
      <c r="H8037" s="9">
        <v>1</v>
      </c>
      <c r="I8037" s="9">
        <v>9</v>
      </c>
      <c r="J8037" s="9">
        <v>146.92099999999988</v>
      </c>
      <c r="K8037" s="9">
        <v>4.5309999999999491</v>
      </c>
      <c r="L8037" s="9">
        <v>6.1809999999999832</v>
      </c>
    </row>
    <row r="8038" spans="6:12">
      <c r="F8038" s="9">
        <v>8019</v>
      </c>
      <c r="G8038" s="9">
        <v>47</v>
      </c>
      <c r="H8038" s="9">
        <v>2</v>
      </c>
      <c r="I8038" s="9">
        <v>7</v>
      </c>
      <c r="J8038" s="9">
        <v>105.64899999999997</v>
      </c>
      <c r="K8038" s="9">
        <v>132.07899999999992</v>
      </c>
      <c r="L8038" s="9">
        <v>132.32900000000001</v>
      </c>
    </row>
    <row r="8039" spans="6:12">
      <c r="F8039" s="9">
        <v>8020</v>
      </c>
      <c r="G8039" s="9">
        <v>50</v>
      </c>
      <c r="H8039" s="9">
        <v>1</v>
      </c>
      <c r="I8039" s="9">
        <v>4</v>
      </c>
      <c r="J8039" s="9">
        <v>75.78</v>
      </c>
      <c r="K8039" s="9">
        <v>142.97999999999999</v>
      </c>
      <c r="L8039" s="9">
        <v>144.28000000000003</v>
      </c>
    </row>
    <row r="8040" spans="6:12">
      <c r="F8040" s="9">
        <v>8021</v>
      </c>
      <c r="G8040" s="9">
        <v>30</v>
      </c>
      <c r="H8040" s="9">
        <v>1</v>
      </c>
      <c r="I8040" s="9">
        <v>7</v>
      </c>
      <c r="J8040" s="9">
        <v>141.70999999999995</v>
      </c>
      <c r="K8040" s="9">
        <v>87.309999999999974</v>
      </c>
      <c r="L8040" s="9">
        <v>86.809999999999974</v>
      </c>
    </row>
    <row r="8041" spans="6:12">
      <c r="F8041" s="9">
        <v>8022</v>
      </c>
      <c r="G8041" s="9">
        <v>41</v>
      </c>
      <c r="H8041" s="9">
        <v>1</v>
      </c>
      <c r="I8041" s="9">
        <v>7</v>
      </c>
      <c r="J8041" s="9">
        <v>139.25699999999995</v>
      </c>
      <c r="K8041" s="9">
        <v>81.44699999999996</v>
      </c>
      <c r="L8041" s="9">
        <v>82.596999999999994</v>
      </c>
    </row>
    <row r="8042" spans="6:12">
      <c r="F8042" s="9">
        <v>8023</v>
      </c>
      <c r="G8042" s="9">
        <v>48</v>
      </c>
      <c r="H8042" s="9">
        <v>3</v>
      </c>
      <c r="I8042" s="9">
        <v>6</v>
      </c>
      <c r="J8042" s="9">
        <v>-36.631999999999891</v>
      </c>
      <c r="K8042" s="9">
        <v>118.18800000000002</v>
      </c>
      <c r="L8042" s="9">
        <v>116.38800000000006</v>
      </c>
    </row>
    <row r="8043" spans="6:12">
      <c r="F8043" s="9">
        <v>8024</v>
      </c>
      <c r="G8043" s="9">
        <v>51</v>
      </c>
      <c r="H8043" s="9">
        <v>3</v>
      </c>
      <c r="I8043" s="9">
        <v>3</v>
      </c>
      <c r="J8043" s="9">
        <v>-257.08699999999993</v>
      </c>
      <c r="K8043" s="9">
        <v>24.602999999999952</v>
      </c>
      <c r="L8043" s="9">
        <v>22.053000000000111</v>
      </c>
    </row>
    <row r="8044" spans="6:12">
      <c r="F8044" s="9">
        <v>8025</v>
      </c>
      <c r="G8044" s="9">
        <v>39</v>
      </c>
      <c r="H8044" s="9">
        <v>1</v>
      </c>
      <c r="I8044" s="9">
        <v>8</v>
      </c>
      <c r="J8044" s="9">
        <v>146.83699999999993</v>
      </c>
      <c r="K8044" s="9">
        <v>47.046999999999954</v>
      </c>
      <c r="L8044" s="9">
        <v>48.296999999999983</v>
      </c>
    </row>
    <row r="8045" spans="6:12">
      <c r="F8045" s="9">
        <v>8026</v>
      </c>
      <c r="G8045" s="9">
        <v>44</v>
      </c>
      <c r="H8045" s="9">
        <v>2</v>
      </c>
      <c r="I8045" s="9">
        <v>7</v>
      </c>
      <c r="J8045" s="9">
        <v>97.767999999999972</v>
      </c>
      <c r="K8045" s="9">
        <v>125.12799999999993</v>
      </c>
      <c r="L8045" s="9">
        <v>124.92799999999997</v>
      </c>
    </row>
    <row r="8046" spans="6:12">
      <c r="F8046" s="9">
        <v>8027</v>
      </c>
      <c r="G8046" s="9">
        <v>45</v>
      </c>
      <c r="H8046" s="9">
        <v>1</v>
      </c>
      <c r="I8046" s="9">
        <v>3</v>
      </c>
      <c r="J8046" s="9">
        <v>13.264999999999986</v>
      </c>
      <c r="K8046" s="9">
        <v>124.61499999999997</v>
      </c>
      <c r="L8046" s="9">
        <v>124.76500000000003</v>
      </c>
    </row>
    <row r="8047" spans="6:12">
      <c r="F8047" s="9">
        <v>8028</v>
      </c>
      <c r="G8047" s="9">
        <v>49</v>
      </c>
      <c r="H8047" s="9">
        <v>3</v>
      </c>
      <c r="I8047" s="9">
        <v>8</v>
      </c>
      <c r="J8047" s="9">
        <v>74.19700000000006</v>
      </c>
      <c r="K8047" s="9">
        <v>143.50700000000001</v>
      </c>
      <c r="L8047" s="9">
        <v>142.65699999999998</v>
      </c>
    </row>
    <row r="8048" spans="6:12">
      <c r="F8048" s="9">
        <v>8029</v>
      </c>
      <c r="G8048" s="9">
        <v>37</v>
      </c>
      <c r="H8048" s="9">
        <v>2</v>
      </c>
      <c r="I8048" s="9">
        <v>4</v>
      </c>
      <c r="J8048" s="9">
        <v>-55.59699999999998</v>
      </c>
      <c r="K8048" s="9">
        <v>101.73299999999999</v>
      </c>
      <c r="L8048" s="9">
        <v>99.282999999999987</v>
      </c>
    </row>
    <row r="8049" spans="6:12">
      <c r="F8049" s="9">
        <v>8030</v>
      </c>
      <c r="G8049" s="9">
        <v>36</v>
      </c>
      <c r="H8049" s="9">
        <v>1</v>
      </c>
      <c r="I8049" s="9">
        <v>8</v>
      </c>
      <c r="J8049" s="9">
        <v>145.86799999999991</v>
      </c>
      <c r="K8049" s="9">
        <v>47.007999999999967</v>
      </c>
      <c r="L8049" s="9">
        <v>47.808000000000007</v>
      </c>
    </row>
    <row r="8050" spans="6:12">
      <c r="F8050" s="9">
        <v>8031</v>
      </c>
      <c r="G8050" s="9">
        <v>49</v>
      </c>
      <c r="H8050" s="9">
        <v>1</v>
      </c>
      <c r="I8050" s="9">
        <v>7</v>
      </c>
      <c r="J8050" s="9">
        <v>157.99299999999999</v>
      </c>
      <c r="K8050" s="9">
        <v>97.703000000000046</v>
      </c>
      <c r="L8050" s="9">
        <v>100.05300000000001</v>
      </c>
    </row>
    <row r="8051" spans="6:12">
      <c r="F8051" s="9">
        <v>8032</v>
      </c>
      <c r="G8051" s="9">
        <v>53</v>
      </c>
      <c r="H8051" s="9">
        <v>2</v>
      </c>
      <c r="I8051" s="9">
        <v>6</v>
      </c>
      <c r="J8051" s="9">
        <v>89.942999999999984</v>
      </c>
      <c r="K8051" s="9">
        <v>157.11299999999994</v>
      </c>
      <c r="L8051" s="9">
        <v>157.863</v>
      </c>
    </row>
    <row r="8052" spans="6:12">
      <c r="F8052" s="9">
        <v>8033</v>
      </c>
      <c r="G8052" s="9">
        <v>21</v>
      </c>
      <c r="H8052" s="9">
        <v>2</v>
      </c>
      <c r="I8052" s="9">
        <v>6</v>
      </c>
      <c r="J8052" s="9">
        <v>79.510999999999967</v>
      </c>
      <c r="K8052" s="9">
        <v>156.60099999999994</v>
      </c>
      <c r="L8052" s="9">
        <v>152.55099999999999</v>
      </c>
    </row>
    <row r="8053" spans="6:12">
      <c r="F8053" s="9">
        <v>8034</v>
      </c>
      <c r="G8053" s="9">
        <v>34</v>
      </c>
      <c r="H8053" s="9">
        <v>2</v>
      </c>
      <c r="I8053" s="9">
        <v>5</v>
      </c>
      <c r="J8053" s="9">
        <v>2.2800000000000011</v>
      </c>
      <c r="K8053" s="9">
        <v>117.93999999999997</v>
      </c>
      <c r="L8053" s="9">
        <v>115.43999999999997</v>
      </c>
    </row>
    <row r="8054" spans="6:12">
      <c r="F8054" s="9">
        <v>8035</v>
      </c>
      <c r="G8054" s="9">
        <v>31</v>
      </c>
      <c r="H8054" s="9">
        <v>3</v>
      </c>
      <c r="I8054" s="9">
        <v>5</v>
      </c>
      <c r="J8054" s="9">
        <v>-123.93499999999989</v>
      </c>
      <c r="K8054" s="9">
        <v>78.754999999999967</v>
      </c>
      <c r="L8054" s="9">
        <v>74.005000000000024</v>
      </c>
    </row>
    <row r="8055" spans="6:12">
      <c r="F8055" s="9">
        <v>8036</v>
      </c>
      <c r="G8055" s="9">
        <v>34</v>
      </c>
      <c r="H8055" s="9">
        <v>2</v>
      </c>
      <c r="I8055" s="9">
        <v>4</v>
      </c>
      <c r="J8055" s="9">
        <v>-55.324000000000012</v>
      </c>
      <c r="K8055" s="9">
        <v>102.93599999999998</v>
      </c>
      <c r="L8055" s="9">
        <v>100.03599999999999</v>
      </c>
    </row>
    <row r="8056" spans="6:12">
      <c r="F8056" s="9">
        <v>8037</v>
      </c>
      <c r="G8056" s="9">
        <v>51</v>
      </c>
      <c r="H8056" s="9">
        <v>1</v>
      </c>
      <c r="I8056" s="9">
        <v>8</v>
      </c>
      <c r="J8056" s="9">
        <v>175.01299999999998</v>
      </c>
      <c r="K8056" s="9">
        <v>71.502999999999943</v>
      </c>
      <c r="L8056" s="9">
        <v>74.553000000000097</v>
      </c>
    </row>
    <row r="8057" spans="6:12">
      <c r="F8057" s="9">
        <v>8038</v>
      </c>
      <c r="G8057" s="9">
        <v>36</v>
      </c>
      <c r="H8057" s="9">
        <v>2</v>
      </c>
      <c r="I8057" s="9">
        <v>8</v>
      </c>
      <c r="J8057" s="9">
        <v>117.80799999999999</v>
      </c>
      <c r="K8057" s="9">
        <v>105.04799999999997</v>
      </c>
      <c r="L8057" s="9">
        <v>104.048</v>
      </c>
    </row>
    <row r="8058" spans="6:12">
      <c r="F8058" s="9">
        <v>8039</v>
      </c>
      <c r="G8058" s="9">
        <v>31</v>
      </c>
      <c r="H8058" s="9">
        <v>2</v>
      </c>
      <c r="I8058" s="9">
        <v>5</v>
      </c>
      <c r="J8058" s="9">
        <v>4.9650000000000318</v>
      </c>
      <c r="K8058" s="9">
        <v>121.55499999999998</v>
      </c>
      <c r="L8058" s="9">
        <v>118.60500000000002</v>
      </c>
    </row>
    <row r="8059" spans="6:12">
      <c r="F8059" s="9">
        <v>8040</v>
      </c>
      <c r="G8059" s="9">
        <v>49</v>
      </c>
      <c r="H8059" s="9">
        <v>2</v>
      </c>
      <c r="I8059" s="9">
        <v>8</v>
      </c>
      <c r="J8059" s="9">
        <v>141.50700000000001</v>
      </c>
      <c r="K8059" s="9">
        <v>124.71700000000001</v>
      </c>
      <c r="L8059" s="9">
        <v>125.66699999999997</v>
      </c>
    </row>
    <row r="8060" spans="6:12">
      <c r="F8060" s="9">
        <v>8041</v>
      </c>
      <c r="G8060" s="9">
        <v>41</v>
      </c>
      <c r="H8060" s="9">
        <v>2</v>
      </c>
      <c r="I8060" s="9">
        <v>9</v>
      </c>
      <c r="J8060" s="9">
        <v>141.24899999999994</v>
      </c>
      <c r="K8060" s="9">
        <v>84.338999999999942</v>
      </c>
      <c r="L8060" s="9">
        <v>84.488999999999976</v>
      </c>
    </row>
    <row r="8061" spans="6:12">
      <c r="F8061" s="9">
        <v>8042</v>
      </c>
      <c r="G8061" s="9">
        <v>35</v>
      </c>
      <c r="H8061" s="9">
        <v>3</v>
      </c>
      <c r="I8061" s="9">
        <v>9</v>
      </c>
      <c r="J8061" s="9">
        <v>87.784999999999968</v>
      </c>
      <c r="K8061" s="9">
        <v>118.83499999999992</v>
      </c>
      <c r="L8061" s="9">
        <v>116.28499999999997</v>
      </c>
    </row>
    <row r="8062" spans="6:12">
      <c r="F8062" s="9">
        <v>8043</v>
      </c>
      <c r="G8062" s="9">
        <v>34</v>
      </c>
      <c r="H8062" s="9">
        <v>1</v>
      </c>
      <c r="I8062" s="9">
        <v>9</v>
      </c>
      <c r="J8062" s="9">
        <v>146.62599999999992</v>
      </c>
      <c r="K8062" s="9">
        <v>5.7859999999999729</v>
      </c>
      <c r="L8062" s="9">
        <v>6.686000000000007</v>
      </c>
    </row>
    <row r="8063" spans="6:12">
      <c r="F8063" s="9">
        <v>8044</v>
      </c>
      <c r="G8063" s="9">
        <v>52</v>
      </c>
      <c r="H8063" s="9">
        <v>2</v>
      </c>
      <c r="I8063" s="9">
        <v>5</v>
      </c>
      <c r="J8063" s="9">
        <v>37.200000000000017</v>
      </c>
      <c r="K8063" s="9">
        <v>147.28</v>
      </c>
      <c r="L8063" s="9">
        <v>147.47999999999993</v>
      </c>
    </row>
    <row r="8064" spans="6:12">
      <c r="F8064" s="9">
        <v>8045</v>
      </c>
      <c r="G8064" s="9">
        <v>30</v>
      </c>
      <c r="H8064" s="9">
        <v>3</v>
      </c>
      <c r="I8064" s="9">
        <v>5</v>
      </c>
      <c r="J8064" s="9">
        <v>-122.64999999999992</v>
      </c>
      <c r="K8064" s="9">
        <v>80.349999999999994</v>
      </c>
      <c r="L8064" s="9">
        <v>75.450000000000017</v>
      </c>
    </row>
    <row r="8065" spans="6:12">
      <c r="F8065" s="9">
        <v>8046</v>
      </c>
      <c r="G8065" s="9">
        <v>31</v>
      </c>
      <c r="H8065" s="9">
        <v>3</v>
      </c>
      <c r="I8065" s="9">
        <v>4</v>
      </c>
      <c r="J8065" s="9">
        <v>-201.15099999999995</v>
      </c>
      <c r="K8065" s="9">
        <v>44.138999999999953</v>
      </c>
      <c r="L8065" s="9">
        <v>38.989000000000033</v>
      </c>
    </row>
    <row r="8066" spans="6:12">
      <c r="F8066" s="9">
        <v>8047</v>
      </c>
      <c r="G8066" s="9">
        <v>36</v>
      </c>
      <c r="H8066" s="9">
        <v>2</v>
      </c>
      <c r="I8066" s="9">
        <v>8</v>
      </c>
      <c r="J8066" s="9">
        <v>117.80799999999999</v>
      </c>
      <c r="K8066" s="9">
        <v>105.04799999999997</v>
      </c>
      <c r="L8066" s="9">
        <v>104.048</v>
      </c>
    </row>
    <row r="8067" spans="6:12">
      <c r="F8067" s="9">
        <v>8048</v>
      </c>
      <c r="G8067" s="9">
        <v>41</v>
      </c>
      <c r="H8067" s="9">
        <v>2</v>
      </c>
      <c r="I8067" s="9">
        <v>9</v>
      </c>
      <c r="J8067" s="9">
        <v>141.24899999999994</v>
      </c>
      <c r="K8067" s="9">
        <v>84.338999999999942</v>
      </c>
      <c r="L8067" s="9">
        <v>84.488999999999976</v>
      </c>
    </row>
    <row r="8068" spans="6:12">
      <c r="F8068" s="9">
        <v>8049</v>
      </c>
      <c r="G8068" s="9">
        <v>30</v>
      </c>
      <c r="H8068" s="9">
        <v>2</v>
      </c>
      <c r="I8068" s="9">
        <v>5</v>
      </c>
      <c r="J8068" s="9">
        <v>6.4000000000000341</v>
      </c>
      <c r="K8068" s="9">
        <v>123.29999999999998</v>
      </c>
      <c r="L8068" s="9">
        <v>120.19999999999999</v>
      </c>
    </row>
    <row r="8069" spans="6:12">
      <c r="F8069" s="9">
        <v>8050</v>
      </c>
      <c r="G8069" s="9">
        <v>36</v>
      </c>
      <c r="H8069" s="9">
        <v>1</v>
      </c>
      <c r="I8069" s="9">
        <v>7</v>
      </c>
      <c r="J8069" s="9">
        <v>136.32199999999997</v>
      </c>
      <c r="K8069" s="9">
        <v>80.061999999999955</v>
      </c>
      <c r="L8069" s="9">
        <v>80.462000000000018</v>
      </c>
    </row>
    <row r="8070" spans="6:12">
      <c r="F8070" s="9">
        <v>8051</v>
      </c>
      <c r="G8070" s="9">
        <v>32</v>
      </c>
      <c r="H8070" s="9">
        <v>3</v>
      </c>
      <c r="I8070" s="9">
        <v>8</v>
      </c>
      <c r="J8070" s="9">
        <v>49.83600000000007</v>
      </c>
      <c r="K8070" s="9">
        <v>124.41599999999994</v>
      </c>
      <c r="L8070" s="9">
        <v>121.01600000000002</v>
      </c>
    </row>
    <row r="8071" spans="6:12">
      <c r="F8071" s="9">
        <v>8052</v>
      </c>
      <c r="G8071" s="9">
        <v>36</v>
      </c>
      <c r="H8071" s="9">
        <v>1</v>
      </c>
      <c r="I8071" s="9">
        <v>9</v>
      </c>
      <c r="J8071" s="9">
        <v>145.93399999999988</v>
      </c>
      <c r="K8071" s="9">
        <v>4.4739999999999611</v>
      </c>
      <c r="L8071" s="9">
        <v>5.6740000000000066</v>
      </c>
    </row>
    <row r="8072" spans="6:12">
      <c r="F8072" s="9">
        <v>8053</v>
      </c>
      <c r="G8072" s="9">
        <v>31</v>
      </c>
      <c r="H8072" s="9">
        <v>1</v>
      </c>
      <c r="I8072" s="9">
        <v>6</v>
      </c>
      <c r="J8072" s="9">
        <v>121.14099999999998</v>
      </c>
      <c r="K8072" s="9">
        <v>109.03099999999998</v>
      </c>
      <c r="L8072" s="9">
        <v>108.28100000000001</v>
      </c>
    </row>
    <row r="8073" spans="6:12">
      <c r="F8073" s="9">
        <v>8054</v>
      </c>
      <c r="G8073" s="9">
        <v>42</v>
      </c>
      <c r="H8073" s="9">
        <v>3</v>
      </c>
      <c r="I8073" s="9">
        <v>6</v>
      </c>
      <c r="J8073" s="9">
        <v>-52.447999999999922</v>
      </c>
      <c r="K8073" s="9">
        <v>104.23199999999994</v>
      </c>
      <c r="L8073" s="9">
        <v>101.53200000000001</v>
      </c>
    </row>
    <row r="8074" spans="6:12">
      <c r="F8074" s="9">
        <v>8055</v>
      </c>
      <c r="G8074" s="9">
        <v>47</v>
      </c>
      <c r="H8074" s="9">
        <v>3</v>
      </c>
      <c r="I8074" s="9">
        <v>7</v>
      </c>
      <c r="J8074" s="9">
        <v>18.409000000000049</v>
      </c>
      <c r="K8074" s="9">
        <v>130.93899999999991</v>
      </c>
      <c r="L8074" s="9">
        <v>129.38900000000007</v>
      </c>
    </row>
    <row r="8075" spans="6:12">
      <c r="F8075" s="9">
        <v>8056</v>
      </c>
      <c r="G8075" s="9">
        <v>37</v>
      </c>
      <c r="H8075" s="9">
        <v>3</v>
      </c>
      <c r="I8075" s="9">
        <v>6</v>
      </c>
      <c r="J8075" s="9">
        <v>-58.202999999999975</v>
      </c>
      <c r="K8075" s="9">
        <v>100.02699999999996</v>
      </c>
      <c r="L8075" s="9">
        <v>96.576999999999998</v>
      </c>
    </row>
    <row r="8076" spans="6:12">
      <c r="F8076" s="9">
        <v>8057</v>
      </c>
      <c r="G8076" s="9">
        <v>47</v>
      </c>
      <c r="H8076" s="9">
        <v>3</v>
      </c>
      <c r="I8076" s="9">
        <v>3</v>
      </c>
      <c r="J8076" s="9">
        <v>-271.87899999999991</v>
      </c>
      <c r="K8076" s="9">
        <v>11.050999999999959</v>
      </c>
      <c r="L8076" s="9">
        <v>7.9010000000000957</v>
      </c>
    </row>
    <row r="8077" spans="6:12">
      <c r="F8077" s="9">
        <v>8058</v>
      </c>
      <c r="G8077" s="9">
        <v>47</v>
      </c>
      <c r="H8077" s="9">
        <v>2</v>
      </c>
      <c r="I8077" s="9">
        <v>7</v>
      </c>
      <c r="J8077" s="9">
        <v>105.64899999999997</v>
      </c>
      <c r="K8077" s="9">
        <v>132.07899999999992</v>
      </c>
      <c r="L8077" s="9">
        <v>132.32900000000001</v>
      </c>
    </row>
    <row r="8078" spans="6:12">
      <c r="F8078" s="9">
        <v>8059</v>
      </c>
      <c r="G8078" s="9">
        <v>29</v>
      </c>
      <c r="H8078" s="9">
        <v>1</v>
      </c>
      <c r="I8078" s="9">
        <v>6</v>
      </c>
      <c r="J8078" s="9">
        <v>124.56899999999999</v>
      </c>
      <c r="K8078" s="9">
        <v>113.07899999999998</v>
      </c>
      <c r="L8078" s="9">
        <v>112.02900000000002</v>
      </c>
    </row>
    <row r="8079" spans="6:12">
      <c r="F8079" s="9">
        <v>8060</v>
      </c>
      <c r="G8079" s="9">
        <v>39</v>
      </c>
      <c r="H8079" s="9">
        <v>2</v>
      </c>
      <c r="I8079" s="9">
        <v>3</v>
      </c>
      <c r="J8079" s="9">
        <v>-121.54300000000001</v>
      </c>
      <c r="K8079" s="9">
        <v>77.766999999999967</v>
      </c>
      <c r="L8079" s="9">
        <v>75.216999999999985</v>
      </c>
    </row>
    <row r="8080" spans="6:12">
      <c r="F8080" s="9">
        <v>8061</v>
      </c>
      <c r="G8080" s="9">
        <v>31</v>
      </c>
      <c r="H8080" s="9">
        <v>2</v>
      </c>
      <c r="I8080" s="9">
        <v>7</v>
      </c>
      <c r="J8080" s="9">
        <v>91.696999999999974</v>
      </c>
      <c r="K8080" s="9">
        <v>123.08699999999996</v>
      </c>
      <c r="L8080" s="9">
        <v>120.93700000000004</v>
      </c>
    </row>
    <row r="8081" spans="6:12">
      <c r="F8081" s="9">
        <v>8062</v>
      </c>
      <c r="G8081" s="9">
        <v>48</v>
      </c>
      <c r="H8081" s="9">
        <v>2</v>
      </c>
      <c r="I8081" s="9">
        <v>5</v>
      </c>
      <c r="J8081" s="9">
        <v>21.880000000000024</v>
      </c>
      <c r="K8081" s="9">
        <v>133.20000000000002</v>
      </c>
      <c r="L8081" s="9">
        <v>132.79999999999998</v>
      </c>
    </row>
    <row r="8082" spans="6:12">
      <c r="F8082" s="9">
        <v>8063</v>
      </c>
      <c r="G8082" s="9">
        <v>44</v>
      </c>
      <c r="H8082" s="9">
        <v>2</v>
      </c>
      <c r="I8082" s="9">
        <v>9</v>
      </c>
      <c r="J8082" s="9">
        <v>146.73599999999993</v>
      </c>
      <c r="K8082" s="9">
        <v>88.895999999999901</v>
      </c>
      <c r="L8082" s="9">
        <v>89.495999999999924</v>
      </c>
    </row>
    <row r="8083" spans="6:12">
      <c r="F8083" s="9">
        <v>8064</v>
      </c>
      <c r="G8083" s="9">
        <v>28</v>
      </c>
      <c r="H8083" s="9">
        <v>1</v>
      </c>
      <c r="I8083" s="9">
        <v>9</v>
      </c>
      <c r="J8083" s="9">
        <v>155.18199999999987</v>
      </c>
      <c r="K8083" s="9">
        <v>16.20199999999997</v>
      </c>
      <c r="L8083" s="9">
        <v>16.20199999999997</v>
      </c>
    </row>
    <row r="8084" spans="6:12">
      <c r="F8084" s="9">
        <v>8065</v>
      </c>
      <c r="G8084" s="9">
        <v>26</v>
      </c>
      <c r="H8084" s="9">
        <v>3</v>
      </c>
      <c r="I8084" s="9">
        <v>3</v>
      </c>
      <c r="J8084" s="9">
        <v>-278.66199999999992</v>
      </c>
      <c r="K8084" s="9">
        <v>10.777999999999963</v>
      </c>
      <c r="L8084" s="9">
        <v>4.4779999999999802</v>
      </c>
    </row>
    <row r="8085" spans="6:12">
      <c r="F8085" s="9">
        <v>8066</v>
      </c>
      <c r="G8085" s="9">
        <v>31</v>
      </c>
      <c r="H8085" s="9">
        <v>2</v>
      </c>
      <c r="I8085" s="9">
        <v>6</v>
      </c>
      <c r="J8085" s="9">
        <v>53.070999999999998</v>
      </c>
      <c r="K8085" s="9">
        <v>127.06099999999998</v>
      </c>
      <c r="L8085" s="9">
        <v>124.51100000000002</v>
      </c>
    </row>
    <row r="8086" spans="6:12">
      <c r="F8086" s="9">
        <v>8067</v>
      </c>
      <c r="G8086" s="9">
        <v>19</v>
      </c>
      <c r="H8086" s="9">
        <v>3</v>
      </c>
      <c r="I8086" s="9">
        <v>9</v>
      </c>
      <c r="J8086" s="9">
        <v>123.08100000000002</v>
      </c>
      <c r="K8086" s="9">
        <v>159.09100000000001</v>
      </c>
      <c r="L8086" s="9">
        <v>154.14100000000008</v>
      </c>
    </row>
    <row r="8087" spans="6:12">
      <c r="F8087" s="9">
        <v>8068</v>
      </c>
      <c r="G8087" s="9">
        <v>33</v>
      </c>
      <c r="H8087" s="9">
        <v>1</v>
      </c>
      <c r="I8087" s="9">
        <v>5</v>
      </c>
      <c r="J8087" s="9">
        <v>90.305000000000021</v>
      </c>
      <c r="K8087" s="9">
        <v>120.175</v>
      </c>
      <c r="L8087" s="9">
        <v>119.32499999999997</v>
      </c>
    </row>
    <row r="8088" spans="6:12">
      <c r="F8088" s="9">
        <v>8069</v>
      </c>
      <c r="G8088" s="9">
        <v>19</v>
      </c>
      <c r="H8088" s="9">
        <v>2</v>
      </c>
      <c r="I8088" s="9">
        <v>8</v>
      </c>
      <c r="J8088" s="9">
        <v>155.66699999999997</v>
      </c>
      <c r="K8088" s="9">
        <v>148.17699999999996</v>
      </c>
      <c r="L8088" s="9">
        <v>144.62700000000001</v>
      </c>
    </row>
    <row r="8089" spans="6:12">
      <c r="F8089" s="9">
        <v>8070</v>
      </c>
      <c r="G8089" s="9">
        <v>51</v>
      </c>
      <c r="H8089" s="9">
        <v>1</v>
      </c>
      <c r="I8089" s="9">
        <v>4</v>
      </c>
      <c r="J8089" s="9">
        <v>79.589000000000041</v>
      </c>
      <c r="K8089" s="9">
        <v>146.47899999999998</v>
      </c>
      <c r="L8089" s="9">
        <v>147.92900000000012</v>
      </c>
    </row>
    <row r="8090" spans="6:12">
      <c r="F8090" s="9">
        <v>8071</v>
      </c>
      <c r="G8090" s="9">
        <v>49</v>
      </c>
      <c r="H8090" s="9">
        <v>3</v>
      </c>
      <c r="I8090" s="9">
        <v>4</v>
      </c>
      <c r="J8090" s="9">
        <v>-178.21899999999988</v>
      </c>
      <c r="K8090" s="9">
        <v>61.491000000000042</v>
      </c>
      <c r="L8090" s="9">
        <v>59.041000000000054</v>
      </c>
    </row>
    <row r="8091" spans="6:12">
      <c r="F8091" s="9">
        <v>8072</v>
      </c>
      <c r="G8091" s="9">
        <v>27</v>
      </c>
      <c r="H8091" s="9">
        <v>3</v>
      </c>
      <c r="I8091" s="9">
        <v>3</v>
      </c>
      <c r="J8091" s="9">
        <v>-281.03899999999999</v>
      </c>
      <c r="K8091" s="9">
        <v>8.0910000000000082</v>
      </c>
      <c r="L8091" s="9">
        <v>1.9410000000000309</v>
      </c>
    </row>
    <row r="8092" spans="6:12">
      <c r="F8092" s="9">
        <v>8073</v>
      </c>
      <c r="G8092" s="9">
        <v>23</v>
      </c>
      <c r="H8092" s="9">
        <v>1</v>
      </c>
      <c r="I8092" s="9">
        <v>7</v>
      </c>
      <c r="J8092" s="9">
        <v>160.28099999999998</v>
      </c>
      <c r="K8092" s="9">
        <v>108.05099999999996</v>
      </c>
      <c r="L8092" s="9">
        <v>106.501</v>
      </c>
    </row>
    <row r="8093" spans="6:12">
      <c r="F8093" s="9">
        <v>8074</v>
      </c>
      <c r="G8093" s="9">
        <v>37</v>
      </c>
      <c r="H8093" s="9">
        <v>1</v>
      </c>
      <c r="I8093" s="9">
        <v>7</v>
      </c>
      <c r="J8093" s="9">
        <v>136.369</v>
      </c>
      <c r="K8093" s="9">
        <v>79.798999999999964</v>
      </c>
      <c r="L8093" s="9">
        <v>80.349000000000004</v>
      </c>
    </row>
    <row r="8094" spans="6:12">
      <c r="F8094" s="9">
        <v>8075</v>
      </c>
      <c r="G8094" s="9">
        <v>24</v>
      </c>
      <c r="H8094" s="9">
        <v>1</v>
      </c>
      <c r="I8094" s="9">
        <v>6</v>
      </c>
      <c r="J8094" s="9">
        <v>137.86399999999995</v>
      </c>
      <c r="K8094" s="9">
        <v>127.92400000000001</v>
      </c>
      <c r="L8094" s="9">
        <v>126.124</v>
      </c>
    </row>
    <row r="8095" spans="6:12">
      <c r="F8095" s="9">
        <v>8076</v>
      </c>
      <c r="G8095" s="9">
        <v>45</v>
      </c>
      <c r="H8095" s="9">
        <v>1</v>
      </c>
      <c r="I8095" s="9">
        <v>6</v>
      </c>
      <c r="J8095" s="9">
        <v>127.38499999999996</v>
      </c>
      <c r="K8095" s="9">
        <v>110.93499999999995</v>
      </c>
      <c r="L8095" s="9">
        <v>112.285</v>
      </c>
    </row>
    <row r="8096" spans="6:12">
      <c r="F8096" s="9">
        <v>8077</v>
      </c>
      <c r="G8096" s="9">
        <v>39</v>
      </c>
      <c r="H8096" s="9">
        <v>1</v>
      </c>
      <c r="I8096" s="9">
        <v>6</v>
      </c>
      <c r="J8096" s="9">
        <v>118.22899999999997</v>
      </c>
      <c r="K8096" s="9">
        <v>103.63899999999997</v>
      </c>
      <c r="L8096" s="9">
        <v>104.08900000000001</v>
      </c>
    </row>
    <row r="8097" spans="6:12">
      <c r="F8097" s="9">
        <v>8078</v>
      </c>
      <c r="G8097" s="9">
        <v>24</v>
      </c>
      <c r="H8097" s="9">
        <v>1</v>
      </c>
      <c r="I8097" s="9">
        <v>9</v>
      </c>
      <c r="J8097" s="9">
        <v>166.28599999999989</v>
      </c>
      <c r="K8097" s="9">
        <v>28.545999999999964</v>
      </c>
      <c r="L8097" s="9">
        <v>27.945999999999998</v>
      </c>
    </row>
    <row r="8098" spans="6:12">
      <c r="F8098" s="9">
        <v>8079</v>
      </c>
      <c r="G8098" s="9">
        <v>54</v>
      </c>
      <c r="H8098" s="9">
        <v>2</v>
      </c>
      <c r="I8098" s="9">
        <v>5</v>
      </c>
      <c r="J8098" s="9">
        <v>46.480000000000018</v>
      </c>
      <c r="K8098" s="9">
        <v>155.94</v>
      </c>
      <c r="L8098" s="9">
        <v>156.44</v>
      </c>
    </row>
    <row r="8099" spans="6:12">
      <c r="F8099" s="9">
        <v>8080</v>
      </c>
      <c r="G8099" s="9">
        <v>19</v>
      </c>
      <c r="H8099" s="9">
        <v>3</v>
      </c>
      <c r="I8099" s="9">
        <v>4</v>
      </c>
      <c r="J8099" s="9">
        <v>-167.83899999999994</v>
      </c>
      <c r="K8099" s="9">
        <v>81.170999999999964</v>
      </c>
      <c r="L8099" s="9">
        <v>74.221000000000032</v>
      </c>
    </row>
    <row r="8100" spans="6:12">
      <c r="F8100" s="9">
        <v>8081</v>
      </c>
      <c r="G8100" s="9">
        <v>53</v>
      </c>
      <c r="H8100" s="9">
        <v>2</v>
      </c>
      <c r="I8100" s="9">
        <v>8</v>
      </c>
      <c r="J8100" s="9">
        <v>157.97900000000001</v>
      </c>
      <c r="K8100" s="9">
        <v>139.94899999999996</v>
      </c>
      <c r="L8100" s="9">
        <v>141.499</v>
      </c>
    </row>
    <row r="8101" spans="6:12">
      <c r="F8101" s="9">
        <v>8082</v>
      </c>
      <c r="G8101" s="9">
        <v>19</v>
      </c>
      <c r="H8101" s="9">
        <v>2</v>
      </c>
      <c r="I8101" s="9">
        <v>6</v>
      </c>
      <c r="J8101" s="9">
        <v>88.038999999999959</v>
      </c>
      <c r="K8101" s="9">
        <v>165.74899999999997</v>
      </c>
      <c r="L8101" s="9">
        <v>161.399</v>
      </c>
    </row>
    <row r="8102" spans="6:12">
      <c r="F8102" s="9">
        <v>8083</v>
      </c>
      <c r="G8102" s="9">
        <v>55</v>
      </c>
      <c r="H8102" s="9">
        <v>1</v>
      </c>
      <c r="I8102" s="9">
        <v>4</v>
      </c>
      <c r="J8102" s="9">
        <v>97.524999999999949</v>
      </c>
      <c r="K8102" s="9">
        <v>163.1749999999999</v>
      </c>
      <c r="L8102" s="9">
        <v>165.22500000000008</v>
      </c>
    </row>
    <row r="8103" spans="6:12">
      <c r="F8103" s="9">
        <v>8084</v>
      </c>
      <c r="G8103" s="9">
        <v>46</v>
      </c>
      <c r="H8103" s="9">
        <v>1</v>
      </c>
      <c r="I8103" s="9">
        <v>8</v>
      </c>
      <c r="J8103" s="9">
        <v>158.54799999999997</v>
      </c>
      <c r="K8103" s="9">
        <v>56.587999999999965</v>
      </c>
      <c r="L8103" s="9">
        <v>58.888000000000005</v>
      </c>
    </row>
    <row r="8104" spans="6:12">
      <c r="F8104" s="9">
        <v>8085</v>
      </c>
      <c r="G8104" s="9">
        <v>34</v>
      </c>
      <c r="H8104" s="9">
        <v>3</v>
      </c>
      <c r="I8104" s="9">
        <v>4</v>
      </c>
      <c r="J8104" s="9">
        <v>-203.40399999999994</v>
      </c>
      <c r="K8104" s="9">
        <v>40.95599999999996</v>
      </c>
      <c r="L8104" s="9">
        <v>36.256000000000029</v>
      </c>
    </row>
    <row r="8105" spans="6:12">
      <c r="F8105" s="9">
        <v>8086</v>
      </c>
      <c r="G8105" s="9">
        <v>48</v>
      </c>
      <c r="H8105" s="9">
        <v>2</v>
      </c>
      <c r="I8105" s="9">
        <v>4</v>
      </c>
      <c r="J8105" s="9">
        <v>-35.807999999999993</v>
      </c>
      <c r="K8105" s="9">
        <v>118.11200000000002</v>
      </c>
      <c r="L8105" s="9">
        <v>117.31199999999998</v>
      </c>
    </row>
    <row r="8106" spans="6:12">
      <c r="F8106" s="9">
        <v>8087</v>
      </c>
      <c r="G8106" s="9">
        <v>50</v>
      </c>
      <c r="H8106" s="9">
        <v>3</v>
      </c>
      <c r="I8106" s="9">
        <v>6</v>
      </c>
      <c r="J8106" s="9">
        <v>-29.199999999999932</v>
      </c>
      <c r="K8106" s="9">
        <v>125</v>
      </c>
      <c r="L8106" s="9">
        <v>123.50000000000006</v>
      </c>
    </row>
    <row r="8107" spans="6:12">
      <c r="F8107" s="9">
        <v>8088</v>
      </c>
      <c r="G8107" s="9">
        <v>23</v>
      </c>
      <c r="H8107" s="9">
        <v>1</v>
      </c>
      <c r="I8107" s="9">
        <v>5</v>
      </c>
      <c r="J8107" s="9">
        <v>112.90500000000003</v>
      </c>
      <c r="K8107" s="9">
        <v>145.875</v>
      </c>
      <c r="L8107" s="9">
        <v>143.52499999999998</v>
      </c>
    </row>
    <row r="8108" spans="6:12">
      <c r="F8108" s="9">
        <v>8089</v>
      </c>
      <c r="G8108" s="9">
        <v>25</v>
      </c>
      <c r="H8108" s="9">
        <v>1</v>
      </c>
      <c r="I8108" s="9">
        <v>9</v>
      </c>
      <c r="J8108" s="9">
        <v>163.1049999999999</v>
      </c>
      <c r="K8108" s="9">
        <v>25.054999999999978</v>
      </c>
      <c r="L8108" s="9">
        <v>24.60499999999999</v>
      </c>
    </row>
    <row r="8109" spans="6:12">
      <c r="F8109" s="9">
        <v>8090</v>
      </c>
      <c r="G8109" s="9">
        <v>33</v>
      </c>
      <c r="H8109" s="9">
        <v>2</v>
      </c>
      <c r="I8109" s="9">
        <v>8</v>
      </c>
      <c r="J8109" s="9">
        <v>118.81899999999999</v>
      </c>
      <c r="K8109" s="9">
        <v>106.98899999999998</v>
      </c>
      <c r="L8109" s="9">
        <v>105.53899999999996</v>
      </c>
    </row>
    <row r="8110" spans="6:12">
      <c r="F8110" s="9">
        <v>8091</v>
      </c>
      <c r="G8110" s="9">
        <v>29</v>
      </c>
      <c r="H8110" s="9">
        <v>3</v>
      </c>
      <c r="I8110" s="9">
        <v>8</v>
      </c>
      <c r="J8110" s="9">
        <v>53.637000000000057</v>
      </c>
      <c r="K8110" s="9">
        <v>129.14699999999993</v>
      </c>
      <c r="L8110" s="9">
        <v>125.29700000000003</v>
      </c>
    </row>
    <row r="8111" spans="6:12">
      <c r="F8111" s="9">
        <v>8092</v>
      </c>
      <c r="G8111" s="9">
        <v>20</v>
      </c>
      <c r="H8111" s="9">
        <v>2</v>
      </c>
      <c r="I8111" s="9">
        <v>7</v>
      </c>
      <c r="J8111" s="9">
        <v>122.19999999999996</v>
      </c>
      <c r="K8111" s="9">
        <v>156.99999999999994</v>
      </c>
      <c r="L8111" s="9">
        <v>153.20000000000002</v>
      </c>
    </row>
    <row r="8112" spans="6:12">
      <c r="F8112" s="9">
        <v>8093</v>
      </c>
      <c r="G8112" s="9">
        <v>37</v>
      </c>
      <c r="H8112" s="9">
        <v>1</v>
      </c>
      <c r="I8112" s="9">
        <v>8</v>
      </c>
      <c r="J8112" s="9">
        <v>145.92099999999994</v>
      </c>
      <c r="K8112" s="9">
        <v>46.750999999999976</v>
      </c>
      <c r="L8112" s="9">
        <v>47.700999999999993</v>
      </c>
    </row>
    <row r="8113" spans="6:12">
      <c r="F8113" s="9">
        <v>8094</v>
      </c>
      <c r="G8113" s="9">
        <v>32</v>
      </c>
      <c r="H8113" s="9">
        <v>3</v>
      </c>
      <c r="I8113" s="9">
        <v>8</v>
      </c>
      <c r="J8113" s="9">
        <v>49.83600000000007</v>
      </c>
      <c r="K8113" s="9">
        <v>124.41599999999994</v>
      </c>
      <c r="L8113" s="9">
        <v>121.01600000000002</v>
      </c>
    </row>
    <row r="8114" spans="6:12">
      <c r="F8114" s="9">
        <v>8095</v>
      </c>
      <c r="G8114" s="9">
        <v>44</v>
      </c>
      <c r="H8114" s="9">
        <v>3</v>
      </c>
      <c r="I8114" s="9">
        <v>8</v>
      </c>
      <c r="J8114" s="9">
        <v>58.93200000000013</v>
      </c>
      <c r="K8114" s="9">
        <v>129.79199999999997</v>
      </c>
      <c r="L8114" s="9">
        <v>128.19200000000001</v>
      </c>
    </row>
    <row r="8115" spans="6:12">
      <c r="F8115" s="9">
        <v>8096</v>
      </c>
      <c r="G8115" s="9">
        <v>41</v>
      </c>
      <c r="H8115" s="9">
        <v>1</v>
      </c>
      <c r="I8115" s="9">
        <v>8</v>
      </c>
      <c r="J8115" s="9">
        <v>148.83299999999994</v>
      </c>
      <c r="K8115" s="9">
        <v>48.422999999999959</v>
      </c>
      <c r="L8115" s="9">
        <v>49.972999999999999</v>
      </c>
    </row>
    <row r="8116" spans="6:12">
      <c r="F8116" s="9">
        <v>8097</v>
      </c>
      <c r="G8116" s="9">
        <v>47</v>
      </c>
      <c r="H8116" s="9">
        <v>2</v>
      </c>
      <c r="I8116" s="9">
        <v>6</v>
      </c>
      <c r="J8116" s="9">
        <v>66.926999999999992</v>
      </c>
      <c r="K8116" s="9">
        <v>135.95699999999997</v>
      </c>
      <c r="L8116" s="9">
        <v>135.80700000000004</v>
      </c>
    </row>
    <row r="8117" spans="6:12">
      <c r="F8117" s="9">
        <v>8098</v>
      </c>
      <c r="G8117" s="9">
        <v>33</v>
      </c>
      <c r="H8117" s="9">
        <v>3</v>
      </c>
      <c r="I8117" s="9">
        <v>5</v>
      </c>
      <c r="J8117" s="9">
        <v>-125.69499999999988</v>
      </c>
      <c r="K8117" s="9">
        <v>76.374999999999972</v>
      </c>
      <c r="L8117" s="9">
        <v>71.924999999999983</v>
      </c>
    </row>
    <row r="8118" spans="6:12">
      <c r="F8118" s="9">
        <v>8099</v>
      </c>
      <c r="G8118" s="9">
        <v>53</v>
      </c>
      <c r="H8118" s="9">
        <v>3</v>
      </c>
      <c r="I8118" s="9">
        <v>7</v>
      </c>
      <c r="J8118" s="9">
        <v>42.361000000000104</v>
      </c>
      <c r="K8118" s="9">
        <v>153.03099999999995</v>
      </c>
      <c r="L8118" s="9">
        <v>152.38100000000009</v>
      </c>
    </row>
    <row r="8119" spans="6:12">
      <c r="F8119" s="9">
        <v>8100</v>
      </c>
      <c r="G8119" s="9">
        <v>36</v>
      </c>
      <c r="H8119" s="9">
        <v>2</v>
      </c>
      <c r="I8119" s="9">
        <v>5</v>
      </c>
      <c r="J8119" s="9">
        <v>1.8400000000000318</v>
      </c>
      <c r="K8119" s="9">
        <v>116.87999999999997</v>
      </c>
      <c r="L8119" s="9">
        <v>114.67999999999998</v>
      </c>
    </row>
    <row r="8120" spans="6:12">
      <c r="F8120" s="9">
        <v>8101</v>
      </c>
      <c r="G8120" s="9">
        <v>26</v>
      </c>
      <c r="H8120" s="9">
        <v>3</v>
      </c>
      <c r="I8120" s="9">
        <v>9</v>
      </c>
      <c r="J8120" s="9">
        <v>99.134000000000015</v>
      </c>
      <c r="K8120" s="9">
        <v>132.97399999999999</v>
      </c>
      <c r="L8120" s="9">
        <v>129.07400000000001</v>
      </c>
    </row>
    <row r="8121" spans="6:12">
      <c r="F8121" s="9">
        <v>8102</v>
      </c>
      <c r="G8121" s="9">
        <v>46</v>
      </c>
      <c r="H8121" s="9">
        <v>2</v>
      </c>
      <c r="I8121" s="9">
        <v>5</v>
      </c>
      <c r="J8121" s="9">
        <v>15.840000000000032</v>
      </c>
      <c r="K8121" s="9">
        <v>127.77999999999996</v>
      </c>
      <c r="L8121" s="9">
        <v>127.07999999999997</v>
      </c>
    </row>
    <row r="8122" spans="6:12">
      <c r="F8122" s="9">
        <v>8103</v>
      </c>
      <c r="G8122" s="9">
        <v>42</v>
      </c>
      <c r="H8122" s="9">
        <v>3</v>
      </c>
      <c r="I8122" s="9">
        <v>4</v>
      </c>
      <c r="J8122" s="9">
        <v>-197.53199999999993</v>
      </c>
      <c r="K8122" s="9">
        <v>44.347999999999985</v>
      </c>
      <c r="L8122" s="9">
        <v>40.848000000000013</v>
      </c>
    </row>
    <row r="8123" spans="6:12">
      <c r="F8123" s="9">
        <v>8104</v>
      </c>
      <c r="G8123" s="9">
        <v>33</v>
      </c>
      <c r="H8123" s="9">
        <v>2</v>
      </c>
      <c r="I8123" s="9">
        <v>4</v>
      </c>
      <c r="J8123" s="9">
        <v>-54.692999999999984</v>
      </c>
      <c r="K8123" s="9">
        <v>103.87699999999998</v>
      </c>
      <c r="L8123" s="9">
        <v>100.82699999999997</v>
      </c>
    </row>
    <row r="8124" spans="6:12">
      <c r="F8124" s="9">
        <v>8105</v>
      </c>
      <c r="G8124" s="9">
        <v>28</v>
      </c>
      <c r="H8124" s="9">
        <v>3</v>
      </c>
      <c r="I8124" s="9">
        <v>5</v>
      </c>
      <c r="J8124" s="9">
        <v>-119.26999999999992</v>
      </c>
      <c r="K8124" s="9">
        <v>84.349999999999966</v>
      </c>
      <c r="L8124" s="9">
        <v>79.149999999999977</v>
      </c>
    </row>
    <row r="8125" spans="6:12">
      <c r="F8125" s="9">
        <v>8106</v>
      </c>
      <c r="G8125" s="9">
        <v>48</v>
      </c>
      <c r="H8125" s="9">
        <v>2</v>
      </c>
      <c r="I8125" s="9">
        <v>7</v>
      </c>
      <c r="J8125" s="9">
        <v>108.81599999999997</v>
      </c>
      <c r="K8125" s="9">
        <v>134.93599999999998</v>
      </c>
      <c r="L8125" s="9">
        <v>135.33599999999998</v>
      </c>
    </row>
    <row r="8126" spans="6:12">
      <c r="F8126" s="9">
        <v>8107</v>
      </c>
      <c r="G8126" s="9">
        <v>33</v>
      </c>
      <c r="H8126" s="9">
        <v>2</v>
      </c>
      <c r="I8126" s="9">
        <v>7</v>
      </c>
      <c r="J8126" s="9">
        <v>89.660999999999973</v>
      </c>
      <c r="K8126" s="9">
        <v>120.43099999999995</v>
      </c>
      <c r="L8126" s="9">
        <v>118.58099999999996</v>
      </c>
    </row>
    <row r="8127" spans="6:12">
      <c r="F8127" s="9">
        <v>8108</v>
      </c>
      <c r="G8127" s="9">
        <v>40</v>
      </c>
      <c r="H8127" s="9">
        <v>3</v>
      </c>
      <c r="I8127" s="9">
        <v>9</v>
      </c>
      <c r="J8127" s="9">
        <v>90.93</v>
      </c>
      <c r="K8127" s="9">
        <v>120.42999999999995</v>
      </c>
      <c r="L8127" s="9">
        <v>118.63000000000005</v>
      </c>
    </row>
    <row r="8128" spans="6:12">
      <c r="F8128" s="9">
        <v>8109</v>
      </c>
      <c r="G8128" s="9">
        <v>55</v>
      </c>
      <c r="H8128" s="9">
        <v>3</v>
      </c>
      <c r="I8128" s="9">
        <v>8</v>
      </c>
      <c r="J8128" s="9">
        <v>101.42500000000007</v>
      </c>
      <c r="K8128" s="9">
        <v>168.87499999999989</v>
      </c>
      <c r="L8128" s="9">
        <v>168.92500000000007</v>
      </c>
    </row>
    <row r="8129" spans="6:12">
      <c r="F8129" s="9">
        <v>8110</v>
      </c>
      <c r="G8129" s="9">
        <v>41</v>
      </c>
      <c r="H8129" s="9">
        <v>2</v>
      </c>
      <c r="I8129" s="9">
        <v>3</v>
      </c>
      <c r="J8129" s="9">
        <v>-119.30699999999999</v>
      </c>
      <c r="K8129" s="9">
        <v>79.382999999999953</v>
      </c>
      <c r="L8129" s="9">
        <v>77.132999999999981</v>
      </c>
    </row>
    <row r="8130" spans="6:12">
      <c r="F8130" s="9">
        <v>8111</v>
      </c>
      <c r="G8130" s="9">
        <v>49</v>
      </c>
      <c r="H8130" s="9">
        <v>1</v>
      </c>
      <c r="I8130" s="9">
        <v>7</v>
      </c>
      <c r="J8130" s="9">
        <v>157.99299999999999</v>
      </c>
      <c r="K8130" s="9">
        <v>97.703000000000046</v>
      </c>
      <c r="L8130" s="9">
        <v>100.05300000000001</v>
      </c>
    </row>
    <row r="8131" spans="6:12">
      <c r="F8131" s="9">
        <v>8112</v>
      </c>
      <c r="G8131" s="9">
        <v>36</v>
      </c>
      <c r="H8131" s="9">
        <v>3</v>
      </c>
      <c r="I8131" s="9">
        <v>6</v>
      </c>
      <c r="J8131" s="9">
        <v>-58.543999999999983</v>
      </c>
      <c r="K8131" s="9">
        <v>99.995999999999981</v>
      </c>
      <c r="L8131" s="9">
        <v>96.396000000000015</v>
      </c>
    </row>
    <row r="8132" spans="6:12">
      <c r="F8132" s="9">
        <v>8113</v>
      </c>
      <c r="G8132" s="9">
        <v>44</v>
      </c>
      <c r="H8132" s="9">
        <v>1</v>
      </c>
      <c r="I8132" s="9">
        <v>8</v>
      </c>
      <c r="J8132" s="9">
        <v>153.85199999999995</v>
      </c>
      <c r="K8132" s="9">
        <v>52.511999999999944</v>
      </c>
      <c r="L8132" s="9">
        <v>54.511999999999972</v>
      </c>
    </row>
    <row r="8133" spans="6:12">
      <c r="F8133" s="9">
        <v>8114</v>
      </c>
      <c r="G8133" s="9">
        <v>45</v>
      </c>
      <c r="H8133" s="9">
        <v>1</v>
      </c>
      <c r="I8133" s="9">
        <v>4</v>
      </c>
      <c r="J8133" s="9">
        <v>60.784999999999989</v>
      </c>
      <c r="K8133" s="9">
        <v>129.53499999999994</v>
      </c>
      <c r="L8133" s="9">
        <v>130.08500000000001</v>
      </c>
    </row>
    <row r="8134" spans="6:12">
      <c r="F8134" s="9">
        <v>8115</v>
      </c>
      <c r="G8134" s="9">
        <v>27</v>
      </c>
      <c r="H8134" s="9">
        <v>2</v>
      </c>
      <c r="I8134" s="9">
        <v>7</v>
      </c>
      <c r="J8134" s="9">
        <v>99.008999999999958</v>
      </c>
      <c r="K8134" s="9">
        <v>131.63899999999995</v>
      </c>
      <c r="L8134" s="9">
        <v>128.88899999999998</v>
      </c>
    </row>
    <row r="8135" spans="6:12">
      <c r="F8135" s="9">
        <v>8116</v>
      </c>
      <c r="G8135" s="9">
        <v>30</v>
      </c>
      <c r="H8135" s="9">
        <v>3</v>
      </c>
      <c r="I8135" s="9">
        <v>5</v>
      </c>
      <c r="J8135" s="9">
        <v>-122.64999999999992</v>
      </c>
      <c r="K8135" s="9">
        <v>80.349999999999994</v>
      </c>
      <c r="L8135" s="9">
        <v>75.450000000000017</v>
      </c>
    </row>
    <row r="8136" spans="6:12">
      <c r="F8136" s="9">
        <v>8117</v>
      </c>
      <c r="G8136" s="9">
        <v>23</v>
      </c>
      <c r="H8136" s="9">
        <v>1</v>
      </c>
      <c r="I8136" s="9">
        <v>9</v>
      </c>
      <c r="J8136" s="9">
        <v>169.73699999999994</v>
      </c>
      <c r="K8136" s="9">
        <v>32.306999999999931</v>
      </c>
      <c r="L8136" s="9">
        <v>31.556999999999988</v>
      </c>
    </row>
    <row r="8137" spans="6:12">
      <c r="F8137" s="9">
        <v>8118</v>
      </c>
      <c r="G8137" s="9">
        <v>54</v>
      </c>
      <c r="H8137" s="9">
        <v>1</v>
      </c>
      <c r="I8137" s="9">
        <v>4</v>
      </c>
      <c r="J8137" s="9">
        <v>92.635999999999967</v>
      </c>
      <c r="K8137" s="9">
        <v>158.596</v>
      </c>
      <c r="L8137" s="9">
        <v>160.49600000000007</v>
      </c>
    </row>
    <row r="8138" spans="6:12">
      <c r="F8138" s="9">
        <v>8119</v>
      </c>
      <c r="G8138" s="9">
        <v>48</v>
      </c>
      <c r="H8138" s="9">
        <v>1</v>
      </c>
      <c r="I8138" s="9">
        <v>4</v>
      </c>
      <c r="J8138" s="9">
        <v>68.972000000000008</v>
      </c>
      <c r="K8138" s="9">
        <v>136.79200000000003</v>
      </c>
      <c r="L8138" s="9">
        <v>137.79200000000003</v>
      </c>
    </row>
    <row r="8139" spans="6:12">
      <c r="F8139" s="9">
        <v>8120</v>
      </c>
      <c r="G8139" s="9">
        <v>54</v>
      </c>
      <c r="H8139" s="9">
        <v>3</v>
      </c>
      <c r="I8139" s="9">
        <v>5</v>
      </c>
      <c r="J8139" s="9">
        <v>-78.969999999999914</v>
      </c>
      <c r="K8139" s="9">
        <v>116.58999999999997</v>
      </c>
      <c r="L8139" s="9">
        <v>115.29000000000002</v>
      </c>
    </row>
    <row r="8140" spans="6:12">
      <c r="F8140" s="9">
        <v>8121</v>
      </c>
      <c r="G8140" s="9">
        <v>51</v>
      </c>
      <c r="H8140" s="9">
        <v>1</v>
      </c>
      <c r="I8140" s="9">
        <v>7</v>
      </c>
      <c r="J8140" s="9">
        <v>165.37700000000001</v>
      </c>
      <c r="K8140" s="9">
        <v>104.46699999999993</v>
      </c>
      <c r="L8140" s="9">
        <v>107.1170000000001</v>
      </c>
    </row>
    <row r="8141" spans="6:12">
      <c r="F8141" s="9">
        <v>8122</v>
      </c>
      <c r="G8141" s="9">
        <v>23</v>
      </c>
      <c r="H8141" s="9">
        <v>2</v>
      </c>
      <c r="I8141" s="9">
        <v>9</v>
      </c>
      <c r="J8141" s="9">
        <v>159.35699999999994</v>
      </c>
      <c r="K8141" s="9">
        <v>108.02699999999996</v>
      </c>
      <c r="L8141" s="9">
        <v>105.47699999999998</v>
      </c>
    </row>
    <row r="8142" spans="6:12">
      <c r="F8142" s="9">
        <v>8123</v>
      </c>
      <c r="G8142" s="9">
        <v>45</v>
      </c>
      <c r="H8142" s="9">
        <v>3</v>
      </c>
      <c r="I8142" s="9">
        <v>9</v>
      </c>
      <c r="J8142" s="9">
        <v>100.82499999999999</v>
      </c>
      <c r="K8142" s="9">
        <v>128.77499999999992</v>
      </c>
      <c r="L8142" s="9">
        <v>127.72500000000002</v>
      </c>
    </row>
    <row r="8143" spans="6:12">
      <c r="F8143" s="9">
        <v>8124</v>
      </c>
      <c r="G8143" s="9">
        <v>36</v>
      </c>
      <c r="H8143" s="9">
        <v>3</v>
      </c>
      <c r="I8143" s="9">
        <v>9</v>
      </c>
      <c r="J8143" s="9">
        <v>87.874000000000024</v>
      </c>
      <c r="K8143" s="9">
        <v>118.61399999999992</v>
      </c>
      <c r="L8143" s="9">
        <v>116.21400000000006</v>
      </c>
    </row>
    <row r="8144" spans="6:12">
      <c r="F8144" s="9">
        <v>8125</v>
      </c>
      <c r="G8144" s="9">
        <v>30</v>
      </c>
      <c r="H8144" s="9">
        <v>3</v>
      </c>
      <c r="I8144" s="9">
        <v>4</v>
      </c>
      <c r="J8144" s="9">
        <v>-199.85999999999996</v>
      </c>
      <c r="K8144" s="9">
        <v>45.739999999999981</v>
      </c>
      <c r="L8144" s="9">
        <v>40.44</v>
      </c>
    </row>
    <row r="8145" spans="6:12">
      <c r="F8145" s="9">
        <v>8126</v>
      </c>
      <c r="G8145" s="9">
        <v>23</v>
      </c>
      <c r="H8145" s="9">
        <v>3</v>
      </c>
      <c r="I8145" s="9">
        <v>7</v>
      </c>
      <c r="J8145" s="9">
        <v>19.801000000000045</v>
      </c>
      <c r="K8145" s="9">
        <v>139.77099999999996</v>
      </c>
      <c r="L8145" s="9">
        <v>134.62100000000004</v>
      </c>
    </row>
    <row r="8146" spans="6:12">
      <c r="F8146" s="9">
        <v>8127</v>
      </c>
      <c r="G8146" s="9">
        <v>39</v>
      </c>
      <c r="H8146" s="9">
        <v>1</v>
      </c>
      <c r="I8146" s="9">
        <v>8</v>
      </c>
      <c r="J8146" s="9">
        <v>146.83699999999993</v>
      </c>
      <c r="K8146" s="9">
        <v>47.046999999999954</v>
      </c>
      <c r="L8146" s="9">
        <v>48.296999999999983</v>
      </c>
    </row>
    <row r="8147" spans="6:12">
      <c r="F8147" s="9">
        <v>8128</v>
      </c>
      <c r="G8147" s="9">
        <v>35</v>
      </c>
      <c r="H8147" s="9">
        <v>2</v>
      </c>
      <c r="I8147" s="9">
        <v>3</v>
      </c>
      <c r="J8147" s="9">
        <v>-122.77500000000001</v>
      </c>
      <c r="K8147" s="9">
        <v>77.774999999999977</v>
      </c>
      <c r="L8147" s="9">
        <v>74.624999999999972</v>
      </c>
    </row>
    <row r="8148" spans="6:12">
      <c r="F8148" s="9">
        <v>8129</v>
      </c>
      <c r="G8148" s="9">
        <v>20</v>
      </c>
      <c r="H8148" s="9">
        <v>3</v>
      </c>
      <c r="I8148" s="9">
        <v>4</v>
      </c>
      <c r="J8148" s="9">
        <v>-172.09999999999997</v>
      </c>
      <c r="K8148" s="9">
        <v>76.599999999999937</v>
      </c>
      <c r="L8148" s="9">
        <v>69.800000000000011</v>
      </c>
    </row>
    <row r="8149" spans="6:12">
      <c r="F8149" s="9">
        <v>8130</v>
      </c>
      <c r="G8149" s="9">
        <v>34</v>
      </c>
      <c r="H8149" s="9">
        <v>1</v>
      </c>
      <c r="I8149" s="9">
        <v>4</v>
      </c>
      <c r="J8149" s="9">
        <v>51.555999999999997</v>
      </c>
      <c r="K8149" s="9">
        <v>123.71599999999998</v>
      </c>
      <c r="L8149" s="9">
        <v>122.61600000000001</v>
      </c>
    </row>
    <row r="8150" spans="6:12">
      <c r="F8150" s="9">
        <v>8131</v>
      </c>
      <c r="G8150" s="9">
        <v>42</v>
      </c>
      <c r="H8150" s="9">
        <v>3</v>
      </c>
      <c r="I8150" s="9">
        <v>5</v>
      </c>
      <c r="J8150" s="9">
        <v>-120.24999999999994</v>
      </c>
      <c r="K8150" s="9">
        <v>79.029999999999944</v>
      </c>
      <c r="L8150" s="9">
        <v>75.929999999999978</v>
      </c>
    </row>
    <row r="8151" spans="6:12">
      <c r="F8151" s="9">
        <v>8132</v>
      </c>
      <c r="G8151" s="9">
        <v>45</v>
      </c>
      <c r="H8151" s="9">
        <v>3</v>
      </c>
      <c r="I8151" s="9">
        <v>6</v>
      </c>
      <c r="J8151" s="9">
        <v>-45.754999999999939</v>
      </c>
      <c r="K8151" s="9">
        <v>109.99499999999995</v>
      </c>
      <c r="L8151" s="9">
        <v>107.74500000000006</v>
      </c>
    </row>
    <row r="8152" spans="6:12">
      <c r="F8152" s="9">
        <v>8133</v>
      </c>
      <c r="G8152" s="9">
        <v>42</v>
      </c>
      <c r="H8152" s="9">
        <v>2</v>
      </c>
      <c r="I8152" s="9">
        <v>6</v>
      </c>
      <c r="J8152" s="9">
        <v>55.171999999999969</v>
      </c>
      <c r="K8152" s="9">
        <v>125.75199999999995</v>
      </c>
      <c r="L8152" s="9">
        <v>124.85199999999995</v>
      </c>
    </row>
    <row r="8153" spans="6:12">
      <c r="F8153" s="9">
        <v>8134</v>
      </c>
      <c r="G8153" s="9">
        <v>29</v>
      </c>
      <c r="H8153" s="9">
        <v>3</v>
      </c>
      <c r="I8153" s="9">
        <v>9</v>
      </c>
      <c r="J8153" s="9">
        <v>92.920999999999992</v>
      </c>
      <c r="K8153" s="9">
        <v>125.8309999999999</v>
      </c>
      <c r="L8153" s="9">
        <v>122.38099999999997</v>
      </c>
    </row>
    <row r="8154" spans="6:12">
      <c r="F8154" s="9">
        <v>8135</v>
      </c>
      <c r="G8154" s="9">
        <v>54</v>
      </c>
      <c r="H8154" s="9">
        <v>3</v>
      </c>
      <c r="I8154" s="9">
        <v>5</v>
      </c>
      <c r="J8154" s="9">
        <v>-78.969999999999914</v>
      </c>
      <c r="K8154" s="9">
        <v>116.58999999999997</v>
      </c>
      <c r="L8154" s="9">
        <v>115.29000000000002</v>
      </c>
    </row>
    <row r="8155" spans="6:12">
      <c r="F8155" s="9">
        <v>8136</v>
      </c>
      <c r="G8155" s="9">
        <v>24</v>
      </c>
      <c r="H8155" s="9">
        <v>1</v>
      </c>
      <c r="I8155" s="9">
        <v>5</v>
      </c>
      <c r="J8155" s="9">
        <v>109.43</v>
      </c>
      <c r="K8155" s="9">
        <v>142.09000000000003</v>
      </c>
      <c r="L8155" s="9">
        <v>139.88999999999999</v>
      </c>
    </row>
    <row r="8156" spans="6:12">
      <c r="F8156" s="9">
        <v>8137</v>
      </c>
      <c r="G8156" s="9">
        <v>41</v>
      </c>
      <c r="H8156" s="9">
        <v>2</v>
      </c>
      <c r="I8156" s="9">
        <v>7</v>
      </c>
      <c r="J8156" s="9">
        <v>92.316999999999979</v>
      </c>
      <c r="K8156" s="9">
        <v>120.60699999999994</v>
      </c>
      <c r="L8156" s="9">
        <v>119.95699999999999</v>
      </c>
    </row>
    <row r="8157" spans="6:12">
      <c r="F8157" s="9">
        <v>8138</v>
      </c>
      <c r="G8157" s="9">
        <v>50</v>
      </c>
      <c r="H8157" s="9">
        <v>1</v>
      </c>
      <c r="I8157" s="9">
        <v>5</v>
      </c>
      <c r="J8157" s="9">
        <v>113.85000000000001</v>
      </c>
      <c r="K8157" s="9">
        <v>138.44999999999999</v>
      </c>
      <c r="L8157" s="9">
        <v>140.15000000000003</v>
      </c>
    </row>
    <row r="8158" spans="6:12">
      <c r="F8158" s="9">
        <v>8139</v>
      </c>
      <c r="G8158" s="9">
        <v>24</v>
      </c>
      <c r="H8158" s="9">
        <v>2</v>
      </c>
      <c r="I8158" s="9">
        <v>4</v>
      </c>
      <c r="J8158" s="9">
        <v>-36.864000000000033</v>
      </c>
      <c r="K8158" s="9">
        <v>124.49599999999998</v>
      </c>
      <c r="L8158" s="9">
        <v>120.096</v>
      </c>
    </row>
    <row r="8159" spans="6:12">
      <c r="F8159" s="9">
        <v>8140</v>
      </c>
      <c r="G8159" s="9">
        <v>43</v>
      </c>
      <c r="H8159" s="9">
        <v>1</v>
      </c>
      <c r="I8159" s="9">
        <v>8</v>
      </c>
      <c r="J8159" s="9">
        <v>151.90899999999996</v>
      </c>
      <c r="K8159" s="9">
        <v>50.878999999999962</v>
      </c>
      <c r="L8159" s="9">
        <v>52.729000000000013</v>
      </c>
    </row>
    <row r="8160" spans="6:12">
      <c r="F8160" s="9">
        <v>8141</v>
      </c>
      <c r="G8160" s="9">
        <v>24</v>
      </c>
      <c r="H8160" s="9">
        <v>2</v>
      </c>
      <c r="I8160" s="9">
        <v>4</v>
      </c>
      <c r="J8160" s="9">
        <v>-36.864000000000033</v>
      </c>
      <c r="K8160" s="9">
        <v>124.49599999999998</v>
      </c>
      <c r="L8160" s="9">
        <v>120.096</v>
      </c>
    </row>
    <row r="8161" spans="6:12">
      <c r="F8161" s="9">
        <v>8142</v>
      </c>
      <c r="G8161" s="9">
        <v>24</v>
      </c>
      <c r="H8161" s="9">
        <v>2</v>
      </c>
      <c r="I8161" s="9">
        <v>8</v>
      </c>
      <c r="J8161" s="9">
        <v>136.43199999999993</v>
      </c>
      <c r="K8161" s="9">
        <v>127.39199999999994</v>
      </c>
      <c r="L8161" s="9">
        <v>124.59199999999996</v>
      </c>
    </row>
    <row r="8162" spans="6:12">
      <c r="F8162" s="9">
        <v>8143</v>
      </c>
      <c r="G8162" s="9">
        <v>54</v>
      </c>
      <c r="H8162" s="9">
        <v>2</v>
      </c>
      <c r="I8162" s="9">
        <v>5</v>
      </c>
      <c r="J8162" s="9">
        <v>46.480000000000018</v>
      </c>
      <c r="K8162" s="9">
        <v>155.94</v>
      </c>
      <c r="L8162" s="9">
        <v>156.44</v>
      </c>
    </row>
    <row r="8163" spans="6:12">
      <c r="F8163" s="9">
        <v>8144</v>
      </c>
      <c r="G8163" s="9">
        <v>21</v>
      </c>
      <c r="H8163" s="9">
        <v>1</v>
      </c>
      <c r="I8163" s="9">
        <v>6</v>
      </c>
      <c r="J8163" s="9">
        <v>149.08099999999996</v>
      </c>
      <c r="K8163" s="9">
        <v>140.07099999999997</v>
      </c>
      <c r="L8163" s="9">
        <v>137.821</v>
      </c>
    </row>
    <row r="8164" spans="6:12">
      <c r="F8164" s="9">
        <v>8145</v>
      </c>
      <c r="G8164" s="9">
        <v>20</v>
      </c>
      <c r="H8164" s="9">
        <v>3</v>
      </c>
      <c r="I8164" s="9">
        <v>4</v>
      </c>
      <c r="J8164" s="9">
        <v>-172.09999999999997</v>
      </c>
      <c r="K8164" s="9">
        <v>76.599999999999937</v>
      </c>
      <c r="L8164" s="9">
        <v>69.800000000000011</v>
      </c>
    </row>
    <row r="8165" spans="6:12">
      <c r="F8165" s="9">
        <v>8146</v>
      </c>
      <c r="G8165" s="9">
        <v>31</v>
      </c>
      <c r="H8165" s="9">
        <v>1</v>
      </c>
      <c r="I8165" s="9">
        <v>5</v>
      </c>
      <c r="J8165" s="9">
        <v>92.66500000000002</v>
      </c>
      <c r="K8165" s="9">
        <v>123.155</v>
      </c>
      <c r="L8165" s="9">
        <v>122.00500000000002</v>
      </c>
    </row>
    <row r="8166" spans="6:12">
      <c r="F8166" s="9">
        <v>8147</v>
      </c>
      <c r="G8166" s="9">
        <v>48</v>
      </c>
      <c r="H8166" s="9">
        <v>3</v>
      </c>
      <c r="I8166" s="9">
        <v>4</v>
      </c>
      <c r="J8166" s="9">
        <v>-181.7879999999999</v>
      </c>
      <c r="K8166" s="9">
        <v>58.231999999999999</v>
      </c>
      <c r="L8166" s="9">
        <v>55.632000000000005</v>
      </c>
    </row>
    <row r="8167" spans="6:12">
      <c r="F8167" s="9">
        <v>8148</v>
      </c>
      <c r="G8167" s="9">
        <v>21</v>
      </c>
      <c r="H8167" s="9">
        <v>2</v>
      </c>
      <c r="I8167" s="9">
        <v>8</v>
      </c>
      <c r="J8167" s="9">
        <v>147.16299999999998</v>
      </c>
      <c r="K8167" s="9">
        <v>139.05299999999997</v>
      </c>
      <c r="L8167" s="9">
        <v>135.80299999999997</v>
      </c>
    </row>
    <row r="8168" spans="6:12">
      <c r="F8168" s="9">
        <v>8149</v>
      </c>
      <c r="G8168" s="9">
        <v>49</v>
      </c>
      <c r="H8168" s="9">
        <v>3</v>
      </c>
      <c r="I8168" s="9">
        <v>8</v>
      </c>
      <c r="J8168" s="9">
        <v>74.19700000000006</v>
      </c>
      <c r="K8168" s="9">
        <v>143.50700000000001</v>
      </c>
      <c r="L8168" s="9">
        <v>142.65699999999998</v>
      </c>
    </row>
    <row r="8169" spans="6:12">
      <c r="F8169" s="9">
        <v>8150</v>
      </c>
      <c r="G8169" s="9">
        <v>44</v>
      </c>
      <c r="H8169" s="9">
        <v>1</v>
      </c>
      <c r="I8169" s="9">
        <v>6</v>
      </c>
      <c r="J8169" s="9">
        <v>125.18399999999997</v>
      </c>
      <c r="K8169" s="9">
        <v>109.04399999999995</v>
      </c>
      <c r="L8169" s="9">
        <v>110.24399999999997</v>
      </c>
    </row>
    <row r="8170" spans="6:12">
      <c r="F8170" s="9">
        <v>8151</v>
      </c>
      <c r="G8170" s="9">
        <v>23</v>
      </c>
      <c r="H8170" s="9">
        <v>2</v>
      </c>
      <c r="I8170" s="9">
        <v>6</v>
      </c>
      <c r="J8170" s="9">
        <v>72.062999999999988</v>
      </c>
      <c r="K8170" s="9">
        <v>148.53299999999996</v>
      </c>
      <c r="L8170" s="9">
        <v>144.78300000000002</v>
      </c>
    </row>
    <row r="8171" spans="6:12">
      <c r="F8171" s="9">
        <v>8152</v>
      </c>
      <c r="G8171" s="9">
        <v>22</v>
      </c>
      <c r="H8171" s="9">
        <v>1</v>
      </c>
      <c r="I8171" s="9">
        <v>7</v>
      </c>
      <c r="J8171" s="9">
        <v>164.01399999999998</v>
      </c>
      <c r="K8171" s="9">
        <v>112.09399999999995</v>
      </c>
      <c r="L8171" s="9">
        <v>110.39399999999999</v>
      </c>
    </row>
    <row r="8172" spans="6:12">
      <c r="F8172" s="9">
        <v>8153</v>
      </c>
      <c r="G8172" s="9">
        <v>33</v>
      </c>
      <c r="H8172" s="9">
        <v>2</v>
      </c>
      <c r="I8172" s="9">
        <v>9</v>
      </c>
      <c r="J8172" s="9">
        <v>138.49699999999996</v>
      </c>
      <c r="K8172" s="9">
        <v>84.066999999999894</v>
      </c>
      <c r="L8172" s="9">
        <v>83.016999999999939</v>
      </c>
    </row>
    <row r="8173" spans="6:12">
      <c r="F8173" s="9">
        <v>8154</v>
      </c>
      <c r="G8173" s="9">
        <v>53</v>
      </c>
      <c r="H8173" s="9">
        <v>1</v>
      </c>
      <c r="I8173" s="9">
        <v>6</v>
      </c>
      <c r="J8173" s="9">
        <v>154.71299999999994</v>
      </c>
      <c r="K8173" s="9">
        <v>135.78299999999993</v>
      </c>
      <c r="L8173" s="9">
        <v>138.33300000000006</v>
      </c>
    </row>
    <row r="8174" spans="6:12">
      <c r="F8174" s="9">
        <v>8155</v>
      </c>
      <c r="G8174" s="9">
        <v>50</v>
      </c>
      <c r="H8174" s="9">
        <v>1</v>
      </c>
      <c r="I8174" s="9">
        <v>4</v>
      </c>
      <c r="J8174" s="9">
        <v>75.78</v>
      </c>
      <c r="K8174" s="9">
        <v>142.97999999999999</v>
      </c>
      <c r="L8174" s="9">
        <v>144.28000000000003</v>
      </c>
    </row>
    <row r="8175" spans="6:12">
      <c r="F8175" s="9">
        <v>8156</v>
      </c>
      <c r="G8175" s="9">
        <v>52</v>
      </c>
      <c r="H8175" s="9">
        <v>3</v>
      </c>
      <c r="I8175" s="9">
        <v>8</v>
      </c>
      <c r="J8175" s="9">
        <v>86.596000000000004</v>
      </c>
      <c r="K8175" s="9">
        <v>154.97599999999994</v>
      </c>
      <c r="L8175" s="9">
        <v>154.57599999999991</v>
      </c>
    </row>
    <row r="8176" spans="6:12">
      <c r="F8176" s="9">
        <v>8157</v>
      </c>
      <c r="G8176" s="9">
        <v>19</v>
      </c>
      <c r="H8176" s="9">
        <v>2</v>
      </c>
      <c r="I8176" s="9">
        <v>5</v>
      </c>
      <c r="J8176" s="9">
        <v>40.004999999999995</v>
      </c>
      <c r="K8176" s="9">
        <v>160.31499999999997</v>
      </c>
      <c r="L8176" s="9">
        <v>155.565</v>
      </c>
    </row>
    <row r="8177" spans="6:12">
      <c r="F8177" s="9">
        <v>8158</v>
      </c>
      <c r="G8177" s="9">
        <v>28</v>
      </c>
      <c r="H8177" s="9">
        <v>3</v>
      </c>
      <c r="I8177" s="9">
        <v>6</v>
      </c>
      <c r="J8177" s="9">
        <v>-51.551999999999964</v>
      </c>
      <c r="K8177" s="9">
        <v>109.46800000000002</v>
      </c>
      <c r="L8177" s="9">
        <v>104.66800000000001</v>
      </c>
    </row>
    <row r="8178" spans="6:12">
      <c r="F8178" s="9">
        <v>8159</v>
      </c>
      <c r="G8178" s="9">
        <v>27</v>
      </c>
      <c r="H8178" s="9">
        <v>2</v>
      </c>
      <c r="I8178" s="9">
        <v>3</v>
      </c>
      <c r="J8178" s="9">
        <v>-112.27900000000002</v>
      </c>
      <c r="K8178" s="9">
        <v>90.750999999999991</v>
      </c>
      <c r="L8178" s="9">
        <v>86.401000000000025</v>
      </c>
    </row>
    <row r="8179" spans="6:12">
      <c r="F8179" s="9">
        <v>8160</v>
      </c>
      <c r="G8179" s="9">
        <v>29</v>
      </c>
      <c r="H8179" s="9">
        <v>1</v>
      </c>
      <c r="I8179" s="9">
        <v>3</v>
      </c>
      <c r="J8179" s="9">
        <v>10.736999999999995</v>
      </c>
      <c r="K8179" s="9">
        <v>127.047</v>
      </c>
      <c r="L8179" s="9">
        <v>124.79700000000003</v>
      </c>
    </row>
    <row r="8180" spans="6:12">
      <c r="F8180" s="9">
        <v>8161</v>
      </c>
      <c r="G8180" s="9">
        <v>42</v>
      </c>
      <c r="H8180" s="9">
        <v>1</v>
      </c>
      <c r="I8180" s="9">
        <v>3</v>
      </c>
      <c r="J8180" s="9">
        <v>7.5259999999999962</v>
      </c>
      <c r="K8180" s="9">
        <v>119.80599999999998</v>
      </c>
      <c r="L8180" s="9">
        <v>119.506</v>
      </c>
    </row>
    <row r="8181" spans="6:12">
      <c r="F8181" s="9">
        <v>8162</v>
      </c>
      <c r="G8181" s="9">
        <v>23</v>
      </c>
      <c r="H8181" s="9">
        <v>3</v>
      </c>
      <c r="I8181" s="9">
        <v>6</v>
      </c>
      <c r="J8181" s="9">
        <v>-38.407000000000039</v>
      </c>
      <c r="K8181" s="9">
        <v>124.16299999999995</v>
      </c>
      <c r="L8181" s="9">
        <v>118.61300000000003</v>
      </c>
    </row>
    <row r="8182" spans="6:12">
      <c r="F8182" s="9">
        <v>8163</v>
      </c>
      <c r="G8182" s="9">
        <v>48</v>
      </c>
      <c r="H8182" s="9">
        <v>1</v>
      </c>
      <c r="I8182" s="9">
        <v>4</v>
      </c>
      <c r="J8182" s="9">
        <v>68.972000000000008</v>
      </c>
      <c r="K8182" s="9">
        <v>136.79200000000003</v>
      </c>
      <c r="L8182" s="9">
        <v>137.79200000000003</v>
      </c>
    </row>
    <row r="8183" spans="6:12">
      <c r="F8183" s="9">
        <v>8164</v>
      </c>
      <c r="G8183" s="9">
        <v>26</v>
      </c>
      <c r="H8183" s="9">
        <v>2</v>
      </c>
      <c r="I8183" s="9">
        <v>3</v>
      </c>
      <c r="J8183" s="9">
        <v>-109.75199999999998</v>
      </c>
      <c r="K8183" s="9">
        <v>93.587999999999994</v>
      </c>
      <c r="L8183" s="9">
        <v>89.087999999999994</v>
      </c>
    </row>
    <row r="8184" spans="6:12">
      <c r="F8184" s="9">
        <v>8165</v>
      </c>
      <c r="G8184" s="9">
        <v>55</v>
      </c>
      <c r="H8184" s="9">
        <v>3</v>
      </c>
      <c r="I8184" s="9">
        <v>5</v>
      </c>
      <c r="J8184" s="9">
        <v>-73.77499999999992</v>
      </c>
      <c r="K8184" s="9">
        <v>121.47499999999991</v>
      </c>
      <c r="L8184" s="9">
        <v>120.32500000000005</v>
      </c>
    </row>
    <row r="8185" spans="6:12">
      <c r="F8185" s="9">
        <v>8166</v>
      </c>
      <c r="G8185" s="9">
        <v>54</v>
      </c>
      <c r="H8185" s="9">
        <v>2</v>
      </c>
      <c r="I8185" s="9">
        <v>4</v>
      </c>
      <c r="J8185" s="9">
        <v>-11.244</v>
      </c>
      <c r="K8185" s="9">
        <v>140.81600000000003</v>
      </c>
      <c r="L8185" s="9">
        <v>140.91600000000005</v>
      </c>
    </row>
    <row r="8186" spans="6:12">
      <c r="F8186" s="9">
        <v>8167</v>
      </c>
      <c r="G8186" s="9">
        <v>33</v>
      </c>
      <c r="H8186" s="9">
        <v>1</v>
      </c>
      <c r="I8186" s="9">
        <v>6</v>
      </c>
      <c r="J8186" s="9">
        <v>118.79299999999998</v>
      </c>
      <c r="K8186" s="9">
        <v>106.06299999999999</v>
      </c>
      <c r="L8186" s="9">
        <v>105.613</v>
      </c>
    </row>
    <row r="8187" spans="6:12">
      <c r="F8187" s="9">
        <v>8168</v>
      </c>
      <c r="G8187" s="9">
        <v>32</v>
      </c>
      <c r="H8187" s="9">
        <v>1</v>
      </c>
      <c r="I8187" s="9">
        <v>3</v>
      </c>
      <c r="J8187" s="9">
        <v>5.9459999999999908</v>
      </c>
      <c r="K8187" s="9">
        <v>121.32599999999999</v>
      </c>
      <c r="L8187" s="9">
        <v>119.52600000000001</v>
      </c>
    </row>
    <row r="8188" spans="6:12">
      <c r="F8188" s="9">
        <v>8169</v>
      </c>
      <c r="G8188" s="9">
        <v>54</v>
      </c>
      <c r="H8188" s="9">
        <v>3</v>
      </c>
      <c r="I8188" s="9">
        <v>8</v>
      </c>
      <c r="J8188" s="9">
        <v>96.212000000000046</v>
      </c>
      <c r="K8188" s="9">
        <v>163.97199999999998</v>
      </c>
      <c r="L8188" s="9">
        <v>163.87200000000001</v>
      </c>
    </row>
    <row r="8189" spans="6:12">
      <c r="F8189" s="9">
        <v>8170</v>
      </c>
      <c r="G8189" s="9">
        <v>42</v>
      </c>
      <c r="H8189" s="9">
        <v>2</v>
      </c>
      <c r="I8189" s="9">
        <v>5</v>
      </c>
      <c r="J8189" s="9">
        <v>7</v>
      </c>
      <c r="K8189" s="9">
        <v>120.17999999999996</v>
      </c>
      <c r="L8189" s="9">
        <v>118.87999999999995</v>
      </c>
    </row>
    <row r="8190" spans="6:12">
      <c r="F8190" s="9">
        <v>8171</v>
      </c>
      <c r="G8190" s="9">
        <v>23</v>
      </c>
      <c r="H8190" s="9">
        <v>2</v>
      </c>
      <c r="I8190" s="9">
        <v>8</v>
      </c>
      <c r="J8190" s="9">
        <v>139.739</v>
      </c>
      <c r="K8190" s="9">
        <v>131.00899999999996</v>
      </c>
      <c r="L8190" s="9">
        <v>128.059</v>
      </c>
    </row>
    <row r="8191" spans="6:12">
      <c r="F8191" s="9">
        <v>8172</v>
      </c>
      <c r="G8191" s="9">
        <v>40</v>
      </c>
      <c r="H8191" s="9">
        <v>3</v>
      </c>
      <c r="I8191" s="9">
        <v>8</v>
      </c>
      <c r="J8191" s="9">
        <v>51.580000000000098</v>
      </c>
      <c r="K8191" s="9">
        <v>123.67999999999995</v>
      </c>
      <c r="L8191" s="9">
        <v>121.48000000000008</v>
      </c>
    </row>
    <row r="8192" spans="6:12">
      <c r="F8192" s="9">
        <v>8173</v>
      </c>
      <c r="G8192" s="9">
        <v>39</v>
      </c>
      <c r="H8192" s="9">
        <v>2</v>
      </c>
      <c r="I8192" s="9">
        <v>6</v>
      </c>
      <c r="J8192" s="9">
        <v>51.358999999999952</v>
      </c>
      <c r="K8192" s="9">
        <v>122.86899999999996</v>
      </c>
      <c r="L8192" s="9">
        <v>121.51899999999998</v>
      </c>
    </row>
    <row r="8193" spans="6:12">
      <c r="F8193" s="9">
        <v>8174</v>
      </c>
      <c r="G8193" s="9">
        <v>43</v>
      </c>
      <c r="H8193" s="9">
        <v>3</v>
      </c>
      <c r="I8193" s="9">
        <v>6</v>
      </c>
      <c r="J8193" s="9">
        <v>-50.48699999999991</v>
      </c>
      <c r="K8193" s="9">
        <v>105.88299999999995</v>
      </c>
      <c r="L8193" s="9">
        <v>103.33300000000006</v>
      </c>
    </row>
    <row r="8194" spans="6:12">
      <c r="F8194" s="9">
        <v>8175</v>
      </c>
      <c r="G8194" s="9">
        <v>31</v>
      </c>
      <c r="H8194" s="9">
        <v>1</v>
      </c>
      <c r="I8194" s="9">
        <v>3</v>
      </c>
      <c r="J8194" s="9">
        <v>7.2729999999999961</v>
      </c>
      <c r="K8194" s="9">
        <v>122.96300000000001</v>
      </c>
      <c r="L8194" s="9">
        <v>121.01300000000003</v>
      </c>
    </row>
    <row r="8195" spans="6:12">
      <c r="F8195" s="9">
        <v>8176</v>
      </c>
      <c r="G8195" s="9">
        <v>53</v>
      </c>
      <c r="H8195" s="9">
        <v>2</v>
      </c>
      <c r="I8195" s="9">
        <v>4</v>
      </c>
      <c r="J8195" s="9">
        <v>-16.012999999999977</v>
      </c>
      <c r="K8195" s="9">
        <v>136.35699999999997</v>
      </c>
      <c r="L8195" s="9">
        <v>136.30700000000002</v>
      </c>
    </row>
    <row r="8196" spans="6:12">
      <c r="F8196" s="9">
        <v>8177</v>
      </c>
      <c r="G8196" s="9">
        <v>42</v>
      </c>
      <c r="H8196" s="9">
        <v>3</v>
      </c>
      <c r="I8196" s="9">
        <v>3</v>
      </c>
      <c r="J8196" s="9">
        <v>-284.29399999999998</v>
      </c>
      <c r="K8196" s="9">
        <v>0.18599999999997863</v>
      </c>
      <c r="L8196" s="9">
        <v>-3.7139999999999702</v>
      </c>
    </row>
    <row r="8197" spans="6:12">
      <c r="F8197" s="9">
        <v>8178</v>
      </c>
      <c r="G8197" s="9">
        <v>30</v>
      </c>
      <c r="H8197" s="9">
        <v>1</v>
      </c>
      <c r="I8197" s="9">
        <v>9</v>
      </c>
      <c r="J8197" s="9">
        <v>151.24999999999991</v>
      </c>
      <c r="K8197" s="9">
        <v>11.649999999999977</v>
      </c>
      <c r="L8197" s="9">
        <v>11.949999999999989</v>
      </c>
    </row>
    <row r="8198" spans="6:12">
      <c r="F8198" s="9">
        <v>8179</v>
      </c>
      <c r="G8198" s="9">
        <v>30</v>
      </c>
      <c r="H8198" s="9">
        <v>3</v>
      </c>
      <c r="I8198" s="9">
        <v>7</v>
      </c>
      <c r="J8198" s="9">
        <v>3.3300000000000409</v>
      </c>
      <c r="K8198" s="9">
        <v>121.13</v>
      </c>
      <c r="L8198" s="9">
        <v>117.03000000000003</v>
      </c>
    </row>
    <row r="8199" spans="6:12">
      <c r="F8199" s="9">
        <v>8180</v>
      </c>
      <c r="G8199" s="9">
        <v>32</v>
      </c>
      <c r="H8199" s="9">
        <v>3</v>
      </c>
      <c r="I8199" s="9">
        <v>7</v>
      </c>
      <c r="J8199" s="9">
        <v>1.0540000000000305</v>
      </c>
      <c r="K8199" s="9">
        <v>118.23399999999992</v>
      </c>
      <c r="L8199" s="9">
        <v>114.43400000000003</v>
      </c>
    </row>
    <row r="8200" spans="6:12">
      <c r="F8200" s="9">
        <v>8181</v>
      </c>
      <c r="G8200" s="9">
        <v>53</v>
      </c>
      <c r="H8200" s="9">
        <v>1</v>
      </c>
      <c r="I8200" s="9">
        <v>4</v>
      </c>
      <c r="J8200" s="9">
        <v>88.016999999999967</v>
      </c>
      <c r="K8200" s="9">
        <v>154.28699999999998</v>
      </c>
      <c r="L8200" s="9">
        <v>156.03700000000003</v>
      </c>
    </row>
    <row r="8201" spans="6:12">
      <c r="F8201" s="9">
        <v>8182</v>
      </c>
      <c r="G8201" s="9">
        <v>44</v>
      </c>
      <c r="H8201" s="9">
        <v>1</v>
      </c>
      <c r="I8201" s="9">
        <v>7</v>
      </c>
      <c r="J8201" s="9">
        <v>144.25799999999998</v>
      </c>
      <c r="K8201" s="9">
        <v>85.517999999999972</v>
      </c>
      <c r="L8201" s="9">
        <v>87.117999999999995</v>
      </c>
    </row>
    <row r="8202" spans="6:12">
      <c r="F8202" s="9">
        <v>8183</v>
      </c>
      <c r="G8202" s="9">
        <v>29</v>
      </c>
      <c r="H8202" s="9">
        <v>2</v>
      </c>
      <c r="I8202" s="9">
        <v>3</v>
      </c>
      <c r="J8202" s="9">
        <v>-116.52300000000002</v>
      </c>
      <c r="K8202" s="9">
        <v>85.886999999999972</v>
      </c>
      <c r="L8202" s="9">
        <v>81.837000000000018</v>
      </c>
    </row>
    <row r="8203" spans="6:12">
      <c r="F8203" s="9">
        <v>8184</v>
      </c>
      <c r="G8203" s="9">
        <v>38</v>
      </c>
      <c r="H8203" s="9">
        <v>3</v>
      </c>
      <c r="I8203" s="9">
        <v>3</v>
      </c>
      <c r="J8203" s="9">
        <v>-289.36599999999987</v>
      </c>
      <c r="K8203" s="9">
        <v>-3.646000000000015</v>
      </c>
      <c r="L8203" s="9">
        <v>-8.1459999999999297</v>
      </c>
    </row>
    <row r="8204" spans="6:12">
      <c r="F8204" s="9">
        <v>8185</v>
      </c>
      <c r="G8204" s="9">
        <v>32</v>
      </c>
      <c r="H8204" s="9">
        <v>3</v>
      </c>
      <c r="I8204" s="9">
        <v>8</v>
      </c>
      <c r="J8204" s="9">
        <v>49.83600000000007</v>
      </c>
      <c r="K8204" s="9">
        <v>124.41599999999994</v>
      </c>
      <c r="L8204" s="9">
        <v>121.01600000000002</v>
      </c>
    </row>
    <row r="8205" spans="6:12">
      <c r="F8205" s="9">
        <v>8186</v>
      </c>
      <c r="G8205" s="9">
        <v>51</v>
      </c>
      <c r="H8205" s="9">
        <v>1</v>
      </c>
      <c r="I8205" s="9">
        <v>9</v>
      </c>
      <c r="J8205" s="9">
        <v>175.16899999999995</v>
      </c>
      <c r="K8205" s="9">
        <v>29.058999999999941</v>
      </c>
      <c r="L8205" s="9">
        <v>32.5090000000001</v>
      </c>
    </row>
    <row r="8206" spans="6:12">
      <c r="F8206" s="9">
        <v>8187</v>
      </c>
      <c r="G8206" s="9">
        <v>33</v>
      </c>
      <c r="H8206" s="9">
        <v>3</v>
      </c>
      <c r="I8206" s="9">
        <v>8</v>
      </c>
      <c r="J8206" s="9">
        <v>49.109000000000094</v>
      </c>
      <c r="K8206" s="9">
        <v>123.37899999999996</v>
      </c>
      <c r="L8206" s="9">
        <v>120.12900000000002</v>
      </c>
    </row>
    <row r="8207" spans="6:12">
      <c r="F8207" s="9">
        <v>8188</v>
      </c>
      <c r="G8207" s="9">
        <v>42</v>
      </c>
      <c r="H8207" s="9">
        <v>3</v>
      </c>
      <c r="I8207" s="9">
        <v>3</v>
      </c>
      <c r="J8207" s="9">
        <v>-284.29399999999998</v>
      </c>
      <c r="K8207" s="9">
        <v>0.18599999999997863</v>
      </c>
      <c r="L8207" s="9">
        <v>-3.7139999999999702</v>
      </c>
    </row>
    <row r="8208" spans="6:12">
      <c r="F8208" s="9">
        <v>8189</v>
      </c>
      <c r="G8208" s="9">
        <v>44</v>
      </c>
      <c r="H8208" s="9">
        <v>1</v>
      </c>
      <c r="I8208" s="9">
        <v>8</v>
      </c>
      <c r="J8208" s="9">
        <v>153.85199999999995</v>
      </c>
      <c r="K8208" s="9">
        <v>52.511999999999944</v>
      </c>
      <c r="L8208" s="9">
        <v>54.511999999999972</v>
      </c>
    </row>
    <row r="8209" spans="6:12">
      <c r="F8209" s="9">
        <v>8190</v>
      </c>
      <c r="G8209" s="9">
        <v>49</v>
      </c>
      <c r="H8209" s="9">
        <v>2</v>
      </c>
      <c r="I8209" s="9">
        <v>9</v>
      </c>
      <c r="J8209" s="9">
        <v>161.28099999999995</v>
      </c>
      <c r="K8209" s="9">
        <v>101.89099999999999</v>
      </c>
      <c r="L8209" s="9">
        <v>103.24099999999996</v>
      </c>
    </row>
    <row r="8210" spans="6:12">
      <c r="F8210" s="9">
        <v>8191</v>
      </c>
      <c r="G8210" s="9">
        <v>30</v>
      </c>
      <c r="H8210" s="9">
        <v>3</v>
      </c>
      <c r="I8210" s="9">
        <v>4</v>
      </c>
      <c r="J8210" s="9">
        <v>-199.85999999999996</v>
      </c>
      <c r="K8210" s="9">
        <v>45.739999999999981</v>
      </c>
      <c r="L8210" s="9">
        <v>40.44</v>
      </c>
    </row>
    <row r="8211" spans="6:12">
      <c r="F8211" s="9">
        <v>8192</v>
      </c>
      <c r="G8211" s="9">
        <v>49</v>
      </c>
      <c r="H8211" s="9">
        <v>2</v>
      </c>
      <c r="I8211" s="9">
        <v>9</v>
      </c>
      <c r="J8211" s="9">
        <v>161.28099999999995</v>
      </c>
      <c r="K8211" s="9">
        <v>101.89099999999999</v>
      </c>
      <c r="L8211" s="9">
        <v>103.24099999999996</v>
      </c>
    </row>
    <row r="8212" spans="6:12">
      <c r="F8212" s="9">
        <v>8193</v>
      </c>
      <c r="G8212" s="9">
        <v>35</v>
      </c>
      <c r="H8212" s="9">
        <v>1</v>
      </c>
      <c r="I8212" s="9">
        <v>5</v>
      </c>
      <c r="J8212" s="9">
        <v>89.025000000000006</v>
      </c>
      <c r="K8212" s="9">
        <v>118.27499999999998</v>
      </c>
      <c r="L8212" s="9">
        <v>117.72499999999997</v>
      </c>
    </row>
    <row r="8213" spans="6:12">
      <c r="F8213" s="9">
        <v>8194</v>
      </c>
      <c r="G8213" s="9">
        <v>48</v>
      </c>
      <c r="H8213" s="9">
        <v>1</v>
      </c>
      <c r="I8213" s="9">
        <v>4</v>
      </c>
      <c r="J8213" s="9">
        <v>68.972000000000008</v>
      </c>
      <c r="K8213" s="9">
        <v>136.79200000000003</v>
      </c>
      <c r="L8213" s="9">
        <v>137.79200000000003</v>
      </c>
    </row>
    <row r="8214" spans="6:12">
      <c r="F8214" s="9">
        <v>8195</v>
      </c>
      <c r="G8214" s="9">
        <v>39</v>
      </c>
      <c r="H8214" s="9">
        <v>1</v>
      </c>
      <c r="I8214" s="9">
        <v>8</v>
      </c>
      <c r="J8214" s="9">
        <v>146.83699999999993</v>
      </c>
      <c r="K8214" s="9">
        <v>47.046999999999954</v>
      </c>
      <c r="L8214" s="9">
        <v>48.296999999999983</v>
      </c>
    </row>
    <row r="8215" spans="6:12">
      <c r="F8215" s="9">
        <v>8196</v>
      </c>
      <c r="G8215" s="9">
        <v>37</v>
      </c>
      <c r="H8215" s="9">
        <v>2</v>
      </c>
      <c r="I8215" s="9">
        <v>7</v>
      </c>
      <c r="J8215" s="9">
        <v>88.828999999999979</v>
      </c>
      <c r="K8215" s="9">
        <v>118.35899999999998</v>
      </c>
      <c r="L8215" s="9">
        <v>117.10899999999998</v>
      </c>
    </row>
    <row r="8216" spans="6:12">
      <c r="F8216" s="9">
        <v>8197</v>
      </c>
      <c r="G8216" s="9">
        <v>33</v>
      </c>
      <c r="H8216" s="9">
        <v>1</v>
      </c>
      <c r="I8216" s="9">
        <v>7</v>
      </c>
      <c r="J8216" s="9">
        <v>137.80099999999999</v>
      </c>
      <c r="K8216" s="9">
        <v>82.470999999999975</v>
      </c>
      <c r="L8216" s="9">
        <v>82.420999999999992</v>
      </c>
    </row>
    <row r="8217" spans="6:12">
      <c r="F8217" s="9">
        <v>8198</v>
      </c>
      <c r="G8217" s="9">
        <v>41</v>
      </c>
      <c r="H8217" s="9">
        <v>1</v>
      </c>
      <c r="I8217" s="9">
        <v>3</v>
      </c>
      <c r="J8217" s="9">
        <v>6.1529999999999845</v>
      </c>
      <c r="K8217" s="9">
        <v>118.74299999999997</v>
      </c>
      <c r="L8217" s="9">
        <v>118.29300000000001</v>
      </c>
    </row>
    <row r="8218" spans="6:12">
      <c r="F8218" s="9">
        <v>8199</v>
      </c>
      <c r="G8218" s="9">
        <v>47</v>
      </c>
      <c r="H8218" s="9">
        <v>3</v>
      </c>
      <c r="I8218" s="9">
        <v>6</v>
      </c>
      <c r="J8218" s="9">
        <v>-39.942999999999927</v>
      </c>
      <c r="K8218" s="9">
        <v>115.18699999999998</v>
      </c>
      <c r="L8218" s="9">
        <v>113.23700000000011</v>
      </c>
    </row>
    <row r="8219" spans="6:12">
      <c r="F8219" s="9">
        <v>8200</v>
      </c>
      <c r="G8219" s="9">
        <v>54</v>
      </c>
      <c r="H8219" s="9">
        <v>1</v>
      </c>
      <c r="I8219" s="9">
        <v>7</v>
      </c>
      <c r="J8219" s="9">
        <v>178.47799999999989</v>
      </c>
      <c r="K8219" s="9">
        <v>116.63799999999995</v>
      </c>
      <c r="L8219" s="9">
        <v>119.73800000000006</v>
      </c>
    </row>
    <row r="8220" spans="6:12">
      <c r="F8220" s="9">
        <v>8201</v>
      </c>
      <c r="G8220" s="9">
        <v>36</v>
      </c>
      <c r="H8220" s="9">
        <v>1</v>
      </c>
      <c r="I8220" s="9">
        <v>3</v>
      </c>
      <c r="J8220" s="9">
        <v>3.3379999999999939</v>
      </c>
      <c r="K8220" s="9">
        <v>117.47799999999998</v>
      </c>
      <c r="L8220" s="9">
        <v>116.27800000000002</v>
      </c>
    </row>
    <row r="8221" spans="6:12">
      <c r="F8221" s="9">
        <v>8202</v>
      </c>
      <c r="G8221" s="9">
        <v>33</v>
      </c>
      <c r="H8221" s="9">
        <v>1</v>
      </c>
      <c r="I8221" s="9">
        <v>6</v>
      </c>
      <c r="J8221" s="9">
        <v>118.79299999999998</v>
      </c>
      <c r="K8221" s="9">
        <v>106.06299999999999</v>
      </c>
      <c r="L8221" s="9">
        <v>105.613</v>
      </c>
    </row>
    <row r="8222" spans="6:12">
      <c r="F8222" s="9">
        <v>8203</v>
      </c>
      <c r="G8222" s="9">
        <v>54</v>
      </c>
      <c r="H8222" s="9">
        <v>1</v>
      </c>
      <c r="I8222" s="9">
        <v>7</v>
      </c>
      <c r="J8222" s="9">
        <v>178.47799999999989</v>
      </c>
      <c r="K8222" s="9">
        <v>116.63799999999995</v>
      </c>
      <c r="L8222" s="9">
        <v>119.73800000000006</v>
      </c>
    </row>
    <row r="8223" spans="6:12">
      <c r="F8223" s="9">
        <v>8204</v>
      </c>
      <c r="G8223" s="9">
        <v>41</v>
      </c>
      <c r="H8223" s="9">
        <v>3</v>
      </c>
      <c r="I8223" s="9">
        <v>5</v>
      </c>
      <c r="J8223" s="9">
        <v>-121.93499999999995</v>
      </c>
      <c r="K8223" s="9">
        <v>77.654999999999916</v>
      </c>
      <c r="L8223" s="9">
        <v>74.404999999999973</v>
      </c>
    </row>
    <row r="8224" spans="6:12">
      <c r="F8224" s="9">
        <v>8205</v>
      </c>
      <c r="G8224" s="9">
        <v>31</v>
      </c>
      <c r="H8224" s="9">
        <v>2</v>
      </c>
      <c r="I8224" s="9">
        <v>8</v>
      </c>
      <c r="J8224" s="9">
        <v>120.84299999999999</v>
      </c>
      <c r="K8224" s="9">
        <v>109.63299999999995</v>
      </c>
      <c r="L8224" s="9">
        <v>107.88300000000001</v>
      </c>
    </row>
    <row r="8225" spans="6:12">
      <c r="F8225" s="9">
        <v>8206</v>
      </c>
      <c r="G8225" s="9">
        <v>23</v>
      </c>
      <c r="H8225" s="9">
        <v>3</v>
      </c>
      <c r="I8225" s="9">
        <v>6</v>
      </c>
      <c r="J8225" s="9">
        <v>-38.407000000000039</v>
      </c>
      <c r="K8225" s="9">
        <v>124.16299999999995</v>
      </c>
      <c r="L8225" s="9">
        <v>118.61300000000003</v>
      </c>
    </row>
    <row r="8226" spans="6:12">
      <c r="F8226" s="9">
        <v>8207</v>
      </c>
      <c r="G8226" s="9">
        <v>33</v>
      </c>
      <c r="H8226" s="9">
        <v>3</v>
      </c>
      <c r="I8226" s="9">
        <v>7</v>
      </c>
      <c r="J8226" s="9">
        <v>0.32100000000008322</v>
      </c>
      <c r="K8226" s="9">
        <v>117.19100000000003</v>
      </c>
      <c r="L8226" s="9">
        <v>113.54100000000005</v>
      </c>
    </row>
    <row r="8227" spans="6:12">
      <c r="F8227" s="9">
        <v>8208</v>
      </c>
      <c r="G8227" s="9">
        <v>47</v>
      </c>
      <c r="H8227" s="9">
        <v>3</v>
      </c>
      <c r="I8227" s="9">
        <v>4</v>
      </c>
      <c r="J8227" s="9">
        <v>-185.08699999999999</v>
      </c>
      <c r="K8227" s="9">
        <v>55.242999999999995</v>
      </c>
      <c r="L8227" s="9">
        <v>52.493000000000052</v>
      </c>
    </row>
    <row r="8228" spans="6:12">
      <c r="F8228" s="9">
        <v>8209</v>
      </c>
      <c r="G8228" s="9">
        <v>34</v>
      </c>
      <c r="H8228" s="9">
        <v>1</v>
      </c>
      <c r="I8228" s="9">
        <v>5</v>
      </c>
      <c r="J8228" s="9">
        <v>89.530000000000015</v>
      </c>
      <c r="K8228" s="9">
        <v>119.08999999999999</v>
      </c>
      <c r="L8228" s="9">
        <v>118.39</v>
      </c>
    </row>
    <row r="8229" spans="6:12">
      <c r="F8229" s="9">
        <v>8210</v>
      </c>
      <c r="G8229" s="9">
        <v>21</v>
      </c>
      <c r="H8229" s="9">
        <v>3</v>
      </c>
      <c r="I8229" s="9">
        <v>5</v>
      </c>
      <c r="J8229" s="9">
        <v>-98.935000000000002</v>
      </c>
      <c r="K8229" s="9">
        <v>106.85499999999993</v>
      </c>
      <c r="L8229" s="9">
        <v>100.60499999999996</v>
      </c>
    </row>
    <row r="8230" spans="6:12">
      <c r="F8230" s="9">
        <v>8211</v>
      </c>
      <c r="G8230" s="9">
        <v>25</v>
      </c>
      <c r="H8230" s="9">
        <v>1</v>
      </c>
      <c r="I8230" s="9">
        <v>8</v>
      </c>
      <c r="J8230" s="9">
        <v>163.10499999999993</v>
      </c>
      <c r="K8230" s="9">
        <v>67.654999999999987</v>
      </c>
      <c r="L8230" s="9">
        <v>66.804999999999993</v>
      </c>
    </row>
    <row r="8231" spans="6:12">
      <c r="F8231" s="9">
        <v>8212</v>
      </c>
      <c r="G8231" s="9">
        <v>33</v>
      </c>
      <c r="H8231" s="9">
        <v>2</v>
      </c>
      <c r="I8231" s="9">
        <v>3</v>
      </c>
      <c r="J8231" s="9">
        <v>-121.77099999999999</v>
      </c>
      <c r="K8231" s="9">
        <v>79.398999999999972</v>
      </c>
      <c r="L8231" s="9">
        <v>75.948999999999984</v>
      </c>
    </row>
    <row r="8232" spans="6:12">
      <c r="F8232" s="9">
        <v>8213</v>
      </c>
      <c r="G8232" s="9">
        <v>31</v>
      </c>
      <c r="H8232" s="9">
        <v>1</v>
      </c>
      <c r="I8232" s="9">
        <v>4</v>
      </c>
      <c r="J8232" s="9">
        <v>54.709000000000003</v>
      </c>
      <c r="K8232" s="9">
        <v>127.79899999999998</v>
      </c>
      <c r="L8232" s="9">
        <v>126.24900000000002</v>
      </c>
    </row>
    <row r="8233" spans="6:12">
      <c r="F8233" s="9">
        <v>8214</v>
      </c>
      <c r="G8233" s="9">
        <v>28</v>
      </c>
      <c r="H8233" s="9">
        <v>1</v>
      </c>
      <c r="I8233" s="9">
        <v>9</v>
      </c>
      <c r="J8233" s="9">
        <v>155.18199999999987</v>
      </c>
      <c r="K8233" s="9">
        <v>16.20199999999997</v>
      </c>
      <c r="L8233" s="9">
        <v>16.20199999999997</v>
      </c>
    </row>
    <row r="8234" spans="6:12">
      <c r="F8234" s="9">
        <v>8215</v>
      </c>
      <c r="G8234" s="9">
        <v>33</v>
      </c>
      <c r="H8234" s="9">
        <v>1</v>
      </c>
      <c r="I8234" s="9">
        <v>6</v>
      </c>
      <c r="J8234" s="9">
        <v>118.79299999999998</v>
      </c>
      <c r="K8234" s="9">
        <v>106.06299999999999</v>
      </c>
      <c r="L8234" s="9">
        <v>105.613</v>
      </c>
    </row>
    <row r="8235" spans="6:12">
      <c r="F8235" s="9">
        <v>8216</v>
      </c>
      <c r="G8235" s="9">
        <v>24</v>
      </c>
      <c r="H8235" s="9">
        <v>1</v>
      </c>
      <c r="I8235" s="9">
        <v>6</v>
      </c>
      <c r="J8235" s="9">
        <v>137.86399999999995</v>
      </c>
      <c r="K8235" s="9">
        <v>127.92400000000001</v>
      </c>
      <c r="L8235" s="9">
        <v>126.124</v>
      </c>
    </row>
    <row r="8236" spans="6:12">
      <c r="F8236" s="9">
        <v>8217</v>
      </c>
      <c r="G8236" s="9">
        <v>36</v>
      </c>
      <c r="H8236" s="9">
        <v>3</v>
      </c>
      <c r="I8236" s="9">
        <v>7</v>
      </c>
      <c r="J8236" s="9">
        <v>-0.25799999999992451</v>
      </c>
      <c r="K8236" s="9">
        <v>115.68199999999996</v>
      </c>
      <c r="L8236" s="9">
        <v>112.48200000000003</v>
      </c>
    </row>
    <row r="8237" spans="6:12">
      <c r="F8237" s="9">
        <v>8218</v>
      </c>
      <c r="G8237" s="9">
        <v>41</v>
      </c>
      <c r="H8237" s="9">
        <v>2</v>
      </c>
      <c r="I8237" s="9">
        <v>9</v>
      </c>
      <c r="J8237" s="9">
        <v>141.24899999999994</v>
      </c>
      <c r="K8237" s="9">
        <v>84.338999999999942</v>
      </c>
      <c r="L8237" s="9">
        <v>84.488999999999976</v>
      </c>
    </row>
    <row r="8238" spans="6:12">
      <c r="F8238" s="9">
        <v>8219</v>
      </c>
      <c r="G8238" s="9">
        <v>52</v>
      </c>
      <c r="H8238" s="9">
        <v>1</v>
      </c>
      <c r="I8238" s="9">
        <v>5</v>
      </c>
      <c r="J8238" s="9">
        <v>121.74999999999997</v>
      </c>
      <c r="K8238" s="9">
        <v>145.72999999999999</v>
      </c>
      <c r="L8238" s="9">
        <v>147.72999999999999</v>
      </c>
    </row>
    <row r="8239" spans="6:12">
      <c r="F8239" s="9">
        <v>8220</v>
      </c>
      <c r="G8239" s="9">
        <v>31</v>
      </c>
      <c r="H8239" s="9">
        <v>2</v>
      </c>
      <c r="I8239" s="9">
        <v>5</v>
      </c>
      <c r="J8239" s="9">
        <v>4.9650000000000318</v>
      </c>
      <c r="K8239" s="9">
        <v>121.55499999999998</v>
      </c>
      <c r="L8239" s="9">
        <v>118.60500000000002</v>
      </c>
    </row>
    <row r="8240" spans="6:12">
      <c r="F8240" s="9">
        <v>8221</v>
      </c>
      <c r="G8240" s="9">
        <v>39</v>
      </c>
      <c r="H8240" s="9">
        <v>1</v>
      </c>
      <c r="I8240" s="9">
        <v>8</v>
      </c>
      <c r="J8240" s="9">
        <v>146.83699999999993</v>
      </c>
      <c r="K8240" s="9">
        <v>47.046999999999954</v>
      </c>
      <c r="L8240" s="9">
        <v>48.296999999999983</v>
      </c>
    </row>
    <row r="8241" spans="6:12">
      <c r="F8241" s="9">
        <v>8222</v>
      </c>
      <c r="G8241" s="9">
        <v>31</v>
      </c>
      <c r="H8241" s="9">
        <v>1</v>
      </c>
      <c r="I8241" s="9">
        <v>5</v>
      </c>
      <c r="J8241" s="9">
        <v>92.66500000000002</v>
      </c>
      <c r="K8241" s="9">
        <v>123.155</v>
      </c>
      <c r="L8241" s="9">
        <v>122.00500000000002</v>
      </c>
    </row>
    <row r="8242" spans="6:12">
      <c r="F8242" s="9">
        <v>8223</v>
      </c>
      <c r="G8242" s="9">
        <v>25</v>
      </c>
      <c r="H8242" s="9">
        <v>3</v>
      </c>
      <c r="I8242" s="9">
        <v>6</v>
      </c>
      <c r="J8242" s="9">
        <v>-44.475000000000023</v>
      </c>
      <c r="K8242" s="9">
        <v>117.47499999999999</v>
      </c>
      <c r="L8242" s="9">
        <v>112.22500000000005</v>
      </c>
    </row>
    <row r="8243" spans="6:12">
      <c r="F8243" s="9">
        <v>8224</v>
      </c>
      <c r="G8243" s="9">
        <v>55</v>
      </c>
      <c r="H8243" s="9">
        <v>2</v>
      </c>
      <c r="I8243" s="9">
        <v>7</v>
      </c>
      <c r="J8243" s="9">
        <v>138.54499999999996</v>
      </c>
      <c r="K8243" s="9">
        <v>162.49499999999989</v>
      </c>
      <c r="L8243" s="9">
        <v>163.94500000000002</v>
      </c>
    </row>
    <row r="8244" spans="6:12">
      <c r="F8244" s="9">
        <v>8225</v>
      </c>
      <c r="G8244" s="9">
        <v>24</v>
      </c>
      <c r="H8244" s="9">
        <v>3</v>
      </c>
      <c r="I8244" s="9">
        <v>8</v>
      </c>
      <c r="J8244" s="9">
        <v>65.372000000000014</v>
      </c>
      <c r="K8244" s="9">
        <v>142.43200000000002</v>
      </c>
      <c r="L8244" s="9">
        <v>137.83199999999999</v>
      </c>
    </row>
    <row r="8245" spans="6:12">
      <c r="F8245" s="9">
        <v>8226</v>
      </c>
      <c r="G8245" s="9">
        <v>51</v>
      </c>
      <c r="H8245" s="9">
        <v>3</v>
      </c>
      <c r="I8245" s="9">
        <v>3</v>
      </c>
      <c r="J8245" s="9">
        <v>-257.08699999999993</v>
      </c>
      <c r="K8245" s="9">
        <v>24.602999999999952</v>
      </c>
      <c r="L8245" s="9">
        <v>22.053000000000111</v>
      </c>
    </row>
    <row r="8246" spans="6:12">
      <c r="F8246" s="9">
        <v>8227</v>
      </c>
      <c r="G8246" s="9">
        <v>43</v>
      </c>
      <c r="H8246" s="9">
        <v>3</v>
      </c>
      <c r="I8246" s="9">
        <v>7</v>
      </c>
      <c r="J8246" s="9">
        <v>7.841000000000065</v>
      </c>
      <c r="K8246" s="9">
        <v>121.61099999999993</v>
      </c>
      <c r="L8246" s="9">
        <v>119.46100000000007</v>
      </c>
    </row>
    <row r="8247" spans="6:12">
      <c r="F8247" s="9">
        <v>8228</v>
      </c>
      <c r="G8247" s="9">
        <v>51</v>
      </c>
      <c r="H8247" s="9">
        <v>1</v>
      </c>
      <c r="I8247" s="9">
        <v>4</v>
      </c>
      <c r="J8247" s="9">
        <v>79.589000000000041</v>
      </c>
      <c r="K8247" s="9">
        <v>146.47899999999998</v>
      </c>
      <c r="L8247" s="9">
        <v>147.92900000000012</v>
      </c>
    </row>
    <row r="8248" spans="6:12">
      <c r="F8248" s="9">
        <v>8229</v>
      </c>
      <c r="G8248" s="9">
        <v>47</v>
      </c>
      <c r="H8248" s="9">
        <v>3</v>
      </c>
      <c r="I8248" s="9">
        <v>3</v>
      </c>
      <c r="J8248" s="9">
        <v>-271.87899999999991</v>
      </c>
      <c r="K8248" s="9">
        <v>11.050999999999959</v>
      </c>
      <c r="L8248" s="9">
        <v>7.9010000000000957</v>
      </c>
    </row>
    <row r="8249" spans="6:12">
      <c r="F8249" s="9">
        <v>8230</v>
      </c>
      <c r="G8249" s="9">
        <v>33</v>
      </c>
      <c r="H8249" s="9">
        <v>3</v>
      </c>
      <c r="I8249" s="9">
        <v>4</v>
      </c>
      <c r="J8249" s="9">
        <v>-202.92299999999989</v>
      </c>
      <c r="K8249" s="9">
        <v>41.746999999999986</v>
      </c>
      <c r="L8249" s="9">
        <v>36.896999999999991</v>
      </c>
    </row>
    <row r="8250" spans="6:12">
      <c r="F8250" s="9">
        <v>8231</v>
      </c>
      <c r="G8250" s="9">
        <v>21</v>
      </c>
      <c r="H8250" s="9">
        <v>3</v>
      </c>
      <c r="I8250" s="9">
        <v>9</v>
      </c>
      <c r="J8250" s="9">
        <v>114.88899999999995</v>
      </c>
      <c r="K8250" s="9">
        <v>150.27899999999994</v>
      </c>
      <c r="L8250" s="9">
        <v>145.62899999999996</v>
      </c>
    </row>
    <row r="8251" spans="6:12">
      <c r="F8251" s="9">
        <v>8232</v>
      </c>
      <c r="G8251" s="9">
        <v>43</v>
      </c>
      <c r="H8251" s="9">
        <v>3</v>
      </c>
      <c r="I8251" s="9">
        <v>7</v>
      </c>
      <c r="J8251" s="9">
        <v>7.841000000000065</v>
      </c>
      <c r="K8251" s="9">
        <v>121.61099999999993</v>
      </c>
      <c r="L8251" s="9">
        <v>119.46100000000007</v>
      </c>
    </row>
    <row r="8252" spans="6:12">
      <c r="F8252" s="9">
        <v>8233</v>
      </c>
      <c r="G8252" s="9">
        <v>45</v>
      </c>
      <c r="H8252" s="9">
        <v>1</v>
      </c>
      <c r="I8252" s="9">
        <v>7</v>
      </c>
      <c r="J8252" s="9">
        <v>146.46499999999997</v>
      </c>
      <c r="K8252" s="9">
        <v>87.414999999999949</v>
      </c>
      <c r="L8252" s="9">
        <v>89.165000000000006</v>
      </c>
    </row>
    <row r="8253" spans="6:12">
      <c r="F8253" s="9">
        <v>8234</v>
      </c>
      <c r="G8253" s="9">
        <v>49</v>
      </c>
      <c r="H8253" s="9">
        <v>2</v>
      </c>
      <c r="I8253" s="9">
        <v>9</v>
      </c>
      <c r="J8253" s="9">
        <v>161.28099999999995</v>
      </c>
      <c r="K8253" s="9">
        <v>101.89099999999999</v>
      </c>
      <c r="L8253" s="9">
        <v>103.24099999999996</v>
      </c>
    </row>
    <row r="8254" spans="6:12">
      <c r="F8254" s="9">
        <v>8235</v>
      </c>
      <c r="G8254" s="9">
        <v>55</v>
      </c>
      <c r="H8254" s="9">
        <v>3</v>
      </c>
      <c r="I8254" s="9">
        <v>6</v>
      </c>
      <c r="J8254" s="9">
        <v>-5.894999999999925</v>
      </c>
      <c r="K8254" s="9">
        <v>146.75499999999991</v>
      </c>
      <c r="L8254" s="9">
        <v>146.00500000000008</v>
      </c>
    </row>
    <row r="8255" spans="6:12">
      <c r="F8255" s="9">
        <v>8236</v>
      </c>
      <c r="G8255" s="9">
        <v>41</v>
      </c>
      <c r="H8255" s="9">
        <v>1</v>
      </c>
      <c r="I8255" s="9">
        <v>5</v>
      </c>
      <c r="J8255" s="9">
        <v>91.665000000000006</v>
      </c>
      <c r="K8255" s="9">
        <v>119.05499999999996</v>
      </c>
      <c r="L8255" s="9">
        <v>119.40499999999999</v>
      </c>
    </row>
    <row r="8256" spans="6:12">
      <c r="F8256" s="9">
        <v>8237</v>
      </c>
      <c r="G8256" s="9">
        <v>26</v>
      </c>
      <c r="H8256" s="9">
        <v>1</v>
      </c>
      <c r="I8256" s="9">
        <v>8</v>
      </c>
      <c r="J8256" s="9">
        <v>160.18799999999993</v>
      </c>
      <c r="K8256" s="9">
        <v>64.427999999999983</v>
      </c>
      <c r="L8256" s="9">
        <v>63.727999999999994</v>
      </c>
    </row>
    <row r="8257" spans="6:12">
      <c r="F8257" s="9">
        <v>8238</v>
      </c>
      <c r="G8257" s="9">
        <v>54</v>
      </c>
      <c r="H8257" s="9">
        <v>1</v>
      </c>
      <c r="I8257" s="9">
        <v>4</v>
      </c>
      <c r="J8257" s="9">
        <v>92.635999999999967</v>
      </c>
      <c r="K8257" s="9">
        <v>158.596</v>
      </c>
      <c r="L8257" s="9">
        <v>160.49600000000007</v>
      </c>
    </row>
    <row r="8258" spans="6:12">
      <c r="F8258" s="9">
        <v>8239</v>
      </c>
      <c r="G8258" s="9">
        <v>39</v>
      </c>
      <c r="H8258" s="9">
        <v>3</v>
      </c>
      <c r="I8258" s="9">
        <v>8</v>
      </c>
      <c r="J8258" s="9">
        <v>50.417000000000087</v>
      </c>
      <c r="K8258" s="9">
        <v>122.827</v>
      </c>
      <c r="L8258" s="9">
        <v>120.47700000000003</v>
      </c>
    </row>
    <row r="8259" spans="6:12">
      <c r="F8259" s="9">
        <v>8240</v>
      </c>
      <c r="G8259" s="9">
        <v>33</v>
      </c>
      <c r="H8259" s="9">
        <v>1</v>
      </c>
      <c r="I8259" s="9">
        <v>9</v>
      </c>
      <c r="J8259" s="9">
        <v>147.37699999999995</v>
      </c>
      <c r="K8259" s="9">
        <v>6.84699999999998</v>
      </c>
      <c r="L8259" s="9">
        <v>7.59699999999998</v>
      </c>
    </row>
    <row r="8260" spans="6:12">
      <c r="F8260" s="9">
        <v>8241</v>
      </c>
      <c r="G8260" s="9">
        <v>32</v>
      </c>
      <c r="H8260" s="9">
        <v>2</v>
      </c>
      <c r="I8260" s="9">
        <v>8</v>
      </c>
      <c r="J8260" s="9">
        <v>119.69599999999997</v>
      </c>
      <c r="K8260" s="9">
        <v>108.17599999999993</v>
      </c>
      <c r="L8260" s="9">
        <v>106.57599999999996</v>
      </c>
    </row>
    <row r="8261" spans="6:12">
      <c r="F8261" s="9">
        <v>8242</v>
      </c>
      <c r="G8261" s="9">
        <v>32</v>
      </c>
      <c r="H8261" s="9">
        <v>1</v>
      </c>
      <c r="I8261" s="9">
        <v>8</v>
      </c>
      <c r="J8261" s="9">
        <v>148.35599999999997</v>
      </c>
      <c r="K8261" s="9">
        <v>50.735999999999976</v>
      </c>
      <c r="L8261" s="9">
        <v>50.935999999999993</v>
      </c>
    </row>
    <row r="8262" spans="6:12">
      <c r="F8262" s="9">
        <v>8243</v>
      </c>
      <c r="G8262" s="9">
        <v>28</v>
      </c>
      <c r="H8262" s="9">
        <v>3</v>
      </c>
      <c r="I8262" s="9">
        <v>9</v>
      </c>
      <c r="J8262" s="9">
        <v>94.722000000000037</v>
      </c>
      <c r="K8262" s="9">
        <v>127.94199999999995</v>
      </c>
      <c r="L8262" s="9">
        <v>124.34200000000004</v>
      </c>
    </row>
    <row r="8263" spans="6:12">
      <c r="F8263" s="9">
        <v>8244</v>
      </c>
      <c r="G8263" s="9">
        <v>52</v>
      </c>
      <c r="H8263" s="9">
        <v>2</v>
      </c>
      <c r="I8263" s="9">
        <v>7</v>
      </c>
      <c r="J8263" s="9">
        <v>124.18399999999997</v>
      </c>
      <c r="K8263" s="9">
        <v>149.06399999999996</v>
      </c>
      <c r="L8263" s="9">
        <v>150.06399999999994</v>
      </c>
    </row>
    <row r="8264" spans="6:12">
      <c r="F8264" s="9">
        <v>8245</v>
      </c>
      <c r="G8264" s="9">
        <v>35</v>
      </c>
      <c r="H8264" s="9">
        <v>1</v>
      </c>
      <c r="I8264" s="9">
        <v>7</v>
      </c>
      <c r="J8264" s="9">
        <v>136.54499999999996</v>
      </c>
      <c r="K8264" s="9">
        <v>80.59499999999997</v>
      </c>
      <c r="L8264" s="9">
        <v>80.84499999999997</v>
      </c>
    </row>
    <row r="8265" spans="6:12">
      <c r="F8265" s="9">
        <v>8246</v>
      </c>
      <c r="G8265" s="9">
        <v>47</v>
      </c>
      <c r="H8265" s="9">
        <v>3</v>
      </c>
      <c r="I8265" s="9">
        <v>9</v>
      </c>
      <c r="J8265" s="9">
        <v>106.673</v>
      </c>
      <c r="K8265" s="9">
        <v>134.00299999999993</v>
      </c>
      <c r="L8265" s="9">
        <v>133.25300000000004</v>
      </c>
    </row>
    <row r="8266" spans="6:12">
      <c r="F8266" s="9">
        <v>8247</v>
      </c>
      <c r="G8266" s="9">
        <v>48</v>
      </c>
      <c r="H8266" s="9">
        <v>1</v>
      </c>
      <c r="I8266" s="9">
        <v>4</v>
      </c>
      <c r="J8266" s="9">
        <v>68.972000000000008</v>
      </c>
      <c r="K8266" s="9">
        <v>136.79200000000003</v>
      </c>
      <c r="L8266" s="9">
        <v>137.79200000000003</v>
      </c>
    </row>
    <row r="8267" spans="6:12">
      <c r="F8267" s="9">
        <v>8248</v>
      </c>
      <c r="G8267" s="9">
        <v>39</v>
      </c>
      <c r="H8267" s="9">
        <v>1</v>
      </c>
      <c r="I8267" s="9">
        <v>5</v>
      </c>
      <c r="J8267" s="9">
        <v>89.705000000000013</v>
      </c>
      <c r="K8267" s="9">
        <v>117.71499999999997</v>
      </c>
      <c r="L8267" s="9">
        <v>117.76499999999999</v>
      </c>
    </row>
    <row r="8268" spans="6:12">
      <c r="F8268" s="9">
        <v>8249</v>
      </c>
      <c r="G8268" s="9">
        <v>42</v>
      </c>
      <c r="H8268" s="9">
        <v>2</v>
      </c>
      <c r="I8268" s="9">
        <v>5</v>
      </c>
      <c r="J8268" s="9">
        <v>7</v>
      </c>
      <c r="K8268" s="9">
        <v>120.17999999999996</v>
      </c>
      <c r="L8268" s="9">
        <v>118.87999999999995</v>
      </c>
    </row>
    <row r="8269" spans="6:12">
      <c r="F8269" s="9">
        <v>8250</v>
      </c>
      <c r="G8269" s="9">
        <v>43</v>
      </c>
      <c r="H8269" s="9">
        <v>2</v>
      </c>
      <c r="I8269" s="9">
        <v>8</v>
      </c>
      <c r="J8269" s="9">
        <v>124.89899999999997</v>
      </c>
      <c r="K8269" s="9">
        <v>109.96899999999994</v>
      </c>
      <c r="L8269" s="9">
        <v>110.01899999999998</v>
      </c>
    </row>
    <row r="8270" spans="6:12">
      <c r="F8270" s="9">
        <v>8251</v>
      </c>
      <c r="G8270" s="9">
        <v>19</v>
      </c>
      <c r="H8270" s="9">
        <v>1</v>
      </c>
      <c r="I8270" s="9">
        <v>4</v>
      </c>
      <c r="J8270" s="9">
        <v>91.621000000000009</v>
      </c>
      <c r="K8270" s="9">
        <v>168.43099999999998</v>
      </c>
      <c r="L8270" s="9">
        <v>165.08100000000002</v>
      </c>
    </row>
    <row r="8271" spans="6:12">
      <c r="F8271" s="9">
        <v>8252</v>
      </c>
      <c r="G8271" s="9">
        <v>49</v>
      </c>
      <c r="H8271" s="9">
        <v>3</v>
      </c>
      <c r="I8271" s="9">
        <v>9</v>
      </c>
      <c r="J8271" s="9">
        <v>113.60100000000011</v>
      </c>
      <c r="K8271" s="9">
        <v>140.31100000000004</v>
      </c>
      <c r="L8271" s="9">
        <v>139.86100000000005</v>
      </c>
    </row>
    <row r="8272" spans="6:12">
      <c r="F8272" s="9">
        <v>8253</v>
      </c>
      <c r="G8272" s="9">
        <v>25</v>
      </c>
      <c r="H8272" s="9">
        <v>1</v>
      </c>
      <c r="I8272" s="9">
        <v>8</v>
      </c>
      <c r="J8272" s="9">
        <v>163.10499999999993</v>
      </c>
      <c r="K8272" s="9">
        <v>67.654999999999987</v>
      </c>
      <c r="L8272" s="9">
        <v>66.804999999999993</v>
      </c>
    </row>
    <row r="8273" spans="6:12">
      <c r="F8273" s="9">
        <v>8254</v>
      </c>
      <c r="G8273" s="9">
        <v>35</v>
      </c>
      <c r="H8273" s="9">
        <v>3</v>
      </c>
      <c r="I8273" s="9">
        <v>7</v>
      </c>
      <c r="J8273" s="9">
        <v>-0.33499999999992269</v>
      </c>
      <c r="K8273" s="9">
        <v>115.91499999999996</v>
      </c>
      <c r="L8273" s="9">
        <v>112.56500000000005</v>
      </c>
    </row>
    <row r="8274" spans="6:12">
      <c r="F8274" s="9">
        <v>8255</v>
      </c>
      <c r="G8274" s="9">
        <v>40</v>
      </c>
      <c r="H8274" s="9">
        <v>1</v>
      </c>
      <c r="I8274" s="9">
        <v>8</v>
      </c>
      <c r="J8274" s="9">
        <v>147.69999999999993</v>
      </c>
      <c r="K8274" s="9">
        <v>47.599999999999952</v>
      </c>
      <c r="L8274" s="9">
        <v>49.000000000000014</v>
      </c>
    </row>
    <row r="8275" spans="6:12">
      <c r="F8275" s="9">
        <v>8256</v>
      </c>
      <c r="G8275" s="9">
        <v>48</v>
      </c>
      <c r="H8275" s="9">
        <v>2</v>
      </c>
      <c r="I8275" s="9">
        <v>7</v>
      </c>
      <c r="J8275" s="9">
        <v>108.81599999999997</v>
      </c>
      <c r="K8275" s="9">
        <v>134.93599999999998</v>
      </c>
      <c r="L8275" s="9">
        <v>135.33599999999998</v>
      </c>
    </row>
    <row r="8276" spans="6:12">
      <c r="F8276" s="9">
        <v>8257</v>
      </c>
      <c r="G8276" s="9">
        <v>20</v>
      </c>
      <c r="H8276" s="9">
        <v>3</v>
      </c>
      <c r="I8276" s="9">
        <v>4</v>
      </c>
      <c r="J8276" s="9">
        <v>-172.09999999999997</v>
      </c>
      <c r="K8276" s="9">
        <v>76.599999999999937</v>
      </c>
      <c r="L8276" s="9">
        <v>69.800000000000011</v>
      </c>
    </row>
    <row r="8277" spans="6:12">
      <c r="F8277" s="9">
        <v>8258</v>
      </c>
      <c r="G8277" s="9">
        <v>43</v>
      </c>
      <c r="H8277" s="9">
        <v>3</v>
      </c>
      <c r="I8277" s="9">
        <v>8</v>
      </c>
      <c r="J8277" s="9">
        <v>56.689000000000135</v>
      </c>
      <c r="K8277" s="9">
        <v>127.85899999999998</v>
      </c>
      <c r="L8277" s="9">
        <v>126.10900000000009</v>
      </c>
    </row>
    <row r="8278" spans="6:12">
      <c r="F8278" s="9">
        <v>8259</v>
      </c>
      <c r="G8278" s="9">
        <v>23</v>
      </c>
      <c r="H8278" s="9">
        <v>3</v>
      </c>
      <c r="I8278" s="9">
        <v>3</v>
      </c>
      <c r="J8278" s="9">
        <v>-269.91099999999994</v>
      </c>
      <c r="K8278" s="9">
        <v>20.458999999999946</v>
      </c>
      <c r="L8278" s="9">
        <v>13.709000000000003</v>
      </c>
    </row>
    <row r="8279" spans="6:12">
      <c r="F8279" s="9">
        <v>8260</v>
      </c>
      <c r="G8279" s="9">
        <v>20</v>
      </c>
      <c r="H8279" s="9">
        <v>1</v>
      </c>
      <c r="I8279" s="9">
        <v>9</v>
      </c>
      <c r="J8279" s="9">
        <v>181.70999999999992</v>
      </c>
      <c r="K8279" s="9">
        <v>45.210000000000008</v>
      </c>
      <c r="L8279" s="9">
        <v>44.010000000000019</v>
      </c>
    </row>
    <row r="8280" spans="6:12">
      <c r="F8280" s="9">
        <v>8261</v>
      </c>
      <c r="G8280" s="9">
        <v>41</v>
      </c>
      <c r="H8280" s="9">
        <v>1</v>
      </c>
      <c r="I8280" s="9">
        <v>6</v>
      </c>
      <c r="J8280" s="9">
        <v>120.20099999999996</v>
      </c>
      <c r="K8280" s="9">
        <v>104.99099999999996</v>
      </c>
      <c r="L8280" s="9">
        <v>105.74099999999999</v>
      </c>
    </row>
    <row r="8281" spans="6:12">
      <c r="F8281" s="9">
        <v>8262</v>
      </c>
      <c r="G8281" s="9">
        <v>23</v>
      </c>
      <c r="H8281" s="9">
        <v>3</v>
      </c>
      <c r="I8281" s="9">
        <v>7</v>
      </c>
      <c r="J8281" s="9">
        <v>19.801000000000045</v>
      </c>
      <c r="K8281" s="9">
        <v>139.77099999999996</v>
      </c>
      <c r="L8281" s="9">
        <v>134.62100000000004</v>
      </c>
    </row>
    <row r="8282" spans="6:12">
      <c r="F8282" s="9">
        <v>8263</v>
      </c>
      <c r="G8282" s="9">
        <v>28</v>
      </c>
      <c r="H8282" s="9">
        <v>2</v>
      </c>
      <c r="I8282" s="9">
        <v>4</v>
      </c>
      <c r="J8282" s="9">
        <v>-47.488</v>
      </c>
      <c r="K8282" s="9">
        <v>112.63199999999998</v>
      </c>
      <c r="L8282" s="9">
        <v>108.83199999999997</v>
      </c>
    </row>
    <row r="8283" spans="6:12">
      <c r="F8283" s="9">
        <v>8264</v>
      </c>
      <c r="G8283" s="9">
        <v>51</v>
      </c>
      <c r="H8283" s="9">
        <v>2</v>
      </c>
      <c r="I8283" s="9">
        <v>8</v>
      </c>
      <c r="J8283" s="9">
        <v>149.20300000000003</v>
      </c>
      <c r="K8283" s="9">
        <v>131.79299999999998</v>
      </c>
      <c r="L8283" s="9">
        <v>133.04300000000006</v>
      </c>
    </row>
    <row r="8284" spans="6:12">
      <c r="F8284" s="9">
        <v>8265</v>
      </c>
      <c r="G8284" s="9">
        <v>52</v>
      </c>
      <c r="H8284" s="9">
        <v>1</v>
      </c>
      <c r="I8284" s="9">
        <v>9</v>
      </c>
      <c r="J8284" s="9">
        <v>179.27799999999988</v>
      </c>
      <c r="K8284" s="9">
        <v>32.857999999999976</v>
      </c>
      <c r="L8284" s="9">
        <v>36.457999999999998</v>
      </c>
    </row>
    <row r="8285" spans="6:12">
      <c r="F8285" s="9">
        <v>8266</v>
      </c>
      <c r="G8285" s="9">
        <v>49</v>
      </c>
      <c r="H8285" s="9">
        <v>1</v>
      </c>
      <c r="I8285" s="9">
        <v>7</v>
      </c>
      <c r="J8285" s="9">
        <v>157.99299999999999</v>
      </c>
      <c r="K8285" s="9">
        <v>97.703000000000046</v>
      </c>
      <c r="L8285" s="9">
        <v>100.05300000000001</v>
      </c>
    </row>
    <row r="8286" spans="6:12">
      <c r="F8286" s="9">
        <v>8267</v>
      </c>
      <c r="G8286" s="9">
        <v>49</v>
      </c>
      <c r="H8286" s="9">
        <v>3</v>
      </c>
      <c r="I8286" s="9">
        <v>7</v>
      </c>
      <c r="J8286" s="9">
        <v>25.313000000000102</v>
      </c>
      <c r="K8286" s="9">
        <v>137.22300000000001</v>
      </c>
      <c r="L8286" s="9">
        <v>135.97300000000001</v>
      </c>
    </row>
    <row r="8287" spans="6:12">
      <c r="F8287" s="9">
        <v>8268</v>
      </c>
      <c r="G8287" s="9">
        <v>27</v>
      </c>
      <c r="H8287" s="9">
        <v>2</v>
      </c>
      <c r="I8287" s="9">
        <v>4</v>
      </c>
      <c r="J8287" s="9">
        <v>-45.237000000000023</v>
      </c>
      <c r="K8287" s="9">
        <v>115.19299999999998</v>
      </c>
      <c r="L8287" s="9">
        <v>111.24300000000001</v>
      </c>
    </row>
    <row r="8288" spans="6:12">
      <c r="F8288" s="9">
        <v>8269</v>
      </c>
      <c r="G8288" s="9">
        <v>37</v>
      </c>
      <c r="H8288" s="9">
        <v>2</v>
      </c>
      <c r="I8288" s="9">
        <v>8</v>
      </c>
      <c r="J8288" s="9">
        <v>118.011</v>
      </c>
      <c r="K8288" s="9">
        <v>104.94099999999997</v>
      </c>
      <c r="L8288" s="9">
        <v>104.09099999999998</v>
      </c>
    </row>
    <row r="8289" spans="6:12">
      <c r="F8289" s="9">
        <v>8270</v>
      </c>
      <c r="G8289" s="9">
        <v>33</v>
      </c>
      <c r="H8289" s="9">
        <v>3</v>
      </c>
      <c r="I8289" s="9">
        <v>6</v>
      </c>
      <c r="J8289" s="9">
        <v>-57.946999999999889</v>
      </c>
      <c r="K8289" s="9">
        <v>101.523</v>
      </c>
      <c r="L8289" s="9">
        <v>97.473000000000013</v>
      </c>
    </row>
    <row r="8290" spans="6:12">
      <c r="F8290" s="9">
        <v>8271</v>
      </c>
      <c r="G8290" s="9">
        <v>27</v>
      </c>
      <c r="H8290" s="9">
        <v>2</v>
      </c>
      <c r="I8290" s="9">
        <v>3</v>
      </c>
      <c r="J8290" s="9">
        <v>-112.27900000000002</v>
      </c>
      <c r="K8290" s="9">
        <v>90.750999999999991</v>
      </c>
      <c r="L8290" s="9">
        <v>86.401000000000025</v>
      </c>
    </row>
    <row r="8291" spans="6:12">
      <c r="F8291" s="9">
        <v>8272</v>
      </c>
      <c r="G8291" s="9">
        <v>21</v>
      </c>
      <c r="H8291" s="9">
        <v>2</v>
      </c>
      <c r="I8291" s="9">
        <v>7</v>
      </c>
      <c r="J8291" s="9">
        <v>118.07699999999997</v>
      </c>
      <c r="K8291" s="9">
        <v>152.56699999999995</v>
      </c>
      <c r="L8291" s="9">
        <v>148.91699999999997</v>
      </c>
    </row>
    <row r="8292" spans="6:12">
      <c r="F8292" s="9">
        <v>8273</v>
      </c>
      <c r="G8292" s="9">
        <v>45</v>
      </c>
      <c r="H8292" s="9">
        <v>1</v>
      </c>
      <c r="I8292" s="9">
        <v>6</v>
      </c>
      <c r="J8292" s="9">
        <v>127.38499999999996</v>
      </c>
      <c r="K8292" s="9">
        <v>110.93499999999995</v>
      </c>
      <c r="L8292" s="9">
        <v>112.285</v>
      </c>
    </row>
    <row r="8293" spans="6:12">
      <c r="F8293" s="9">
        <v>8274</v>
      </c>
      <c r="G8293" s="9">
        <v>53</v>
      </c>
      <c r="H8293" s="9">
        <v>2</v>
      </c>
      <c r="I8293" s="9">
        <v>3</v>
      </c>
      <c r="J8293" s="9">
        <v>-83.210999999999956</v>
      </c>
      <c r="K8293" s="9">
        <v>111.75899999999993</v>
      </c>
      <c r="L8293" s="9">
        <v>111.309</v>
      </c>
    </row>
    <row r="8294" spans="6:12">
      <c r="F8294" s="9">
        <v>8275</v>
      </c>
      <c r="G8294" s="9">
        <v>47</v>
      </c>
      <c r="H8294" s="9">
        <v>3</v>
      </c>
      <c r="I8294" s="9">
        <v>5</v>
      </c>
      <c r="J8294" s="9">
        <v>-107.77499999999986</v>
      </c>
      <c r="K8294" s="9">
        <v>89.954999999999956</v>
      </c>
      <c r="L8294" s="9">
        <v>87.605000000000047</v>
      </c>
    </row>
    <row r="8295" spans="6:12">
      <c r="F8295" s="9">
        <v>8276</v>
      </c>
      <c r="G8295" s="9">
        <v>22</v>
      </c>
      <c r="H8295" s="9">
        <v>3</v>
      </c>
      <c r="I8295" s="9">
        <v>3</v>
      </c>
      <c r="J8295" s="9">
        <v>-266.45400000000001</v>
      </c>
      <c r="K8295" s="9">
        <v>24.225999999999971</v>
      </c>
      <c r="L8295" s="9">
        <v>17.326000000000022</v>
      </c>
    </row>
    <row r="8296" spans="6:12">
      <c r="F8296" s="9">
        <v>8277</v>
      </c>
      <c r="G8296" s="9">
        <v>32</v>
      </c>
      <c r="H8296" s="9">
        <v>2</v>
      </c>
      <c r="I8296" s="9">
        <v>7</v>
      </c>
      <c r="J8296" s="9">
        <v>90.543999999999954</v>
      </c>
      <c r="K8296" s="9">
        <v>121.62399999999994</v>
      </c>
      <c r="L8296" s="9">
        <v>119.624</v>
      </c>
    </row>
    <row r="8297" spans="6:12">
      <c r="F8297" s="9">
        <v>8278</v>
      </c>
      <c r="G8297" s="9">
        <v>24</v>
      </c>
      <c r="H8297" s="9">
        <v>1</v>
      </c>
      <c r="I8297" s="9">
        <v>4</v>
      </c>
      <c r="J8297" s="9">
        <v>71.515999999999991</v>
      </c>
      <c r="K8297" s="9">
        <v>146.77599999999995</v>
      </c>
      <c r="L8297" s="9">
        <v>144.17599999999999</v>
      </c>
    </row>
    <row r="8298" spans="6:12">
      <c r="F8298" s="9">
        <v>8279</v>
      </c>
      <c r="G8298" s="9">
        <v>26</v>
      </c>
      <c r="H8298" s="9">
        <v>2</v>
      </c>
      <c r="I8298" s="9">
        <v>8</v>
      </c>
      <c r="J8298" s="9">
        <v>130.62799999999996</v>
      </c>
      <c r="K8298" s="9">
        <v>120.96799999999996</v>
      </c>
      <c r="L8298" s="9">
        <v>118.46799999999996</v>
      </c>
    </row>
    <row r="8299" spans="6:12">
      <c r="F8299" s="9">
        <v>8280</v>
      </c>
      <c r="G8299" s="9">
        <v>39</v>
      </c>
      <c r="H8299" s="9">
        <v>2</v>
      </c>
      <c r="I8299" s="9">
        <v>4</v>
      </c>
      <c r="J8299" s="9">
        <v>-54.429000000000002</v>
      </c>
      <c r="K8299" s="9">
        <v>102.28099999999998</v>
      </c>
      <c r="L8299" s="9">
        <v>100.13099999999997</v>
      </c>
    </row>
    <row r="8300" spans="6:12">
      <c r="F8300" s="9">
        <v>8281</v>
      </c>
      <c r="G8300" s="9">
        <v>50</v>
      </c>
      <c r="H8300" s="9">
        <v>2</v>
      </c>
      <c r="I8300" s="9">
        <v>5</v>
      </c>
      <c r="J8300" s="9">
        <v>29</v>
      </c>
      <c r="K8300" s="9">
        <v>139.69999999999999</v>
      </c>
      <c r="L8300" s="9">
        <v>139.59999999999997</v>
      </c>
    </row>
    <row r="8301" spans="6:12">
      <c r="F8301" s="9">
        <v>8282</v>
      </c>
      <c r="G8301" s="9">
        <v>49</v>
      </c>
      <c r="H8301" s="9">
        <v>3</v>
      </c>
      <c r="I8301" s="9">
        <v>6</v>
      </c>
      <c r="J8301" s="9">
        <v>-33.050999999999874</v>
      </c>
      <c r="K8301" s="9">
        <v>121.45900000000006</v>
      </c>
      <c r="L8301" s="9">
        <v>119.80900000000008</v>
      </c>
    </row>
    <row r="8302" spans="6:12">
      <c r="F8302" s="9">
        <v>8283</v>
      </c>
      <c r="G8302" s="9">
        <v>48</v>
      </c>
      <c r="H8302" s="9">
        <v>1</v>
      </c>
      <c r="I8302" s="9">
        <v>8</v>
      </c>
      <c r="J8302" s="9">
        <v>164.32399999999996</v>
      </c>
      <c r="K8302" s="9">
        <v>61.744000000000014</v>
      </c>
      <c r="L8302" s="9">
        <v>64.344000000000008</v>
      </c>
    </row>
    <row r="8303" spans="6:12">
      <c r="F8303" s="9">
        <v>8284</v>
      </c>
      <c r="G8303" s="9">
        <v>41</v>
      </c>
      <c r="H8303" s="9">
        <v>3</v>
      </c>
      <c r="I8303" s="9">
        <v>3</v>
      </c>
      <c r="J8303" s="9">
        <v>-285.96699999999998</v>
      </c>
      <c r="K8303" s="9">
        <v>-1.1770000000000493</v>
      </c>
      <c r="L8303" s="9">
        <v>-5.2269999999999754</v>
      </c>
    </row>
    <row r="8304" spans="6:12">
      <c r="F8304" s="9">
        <v>8285</v>
      </c>
      <c r="G8304" s="9">
        <v>22</v>
      </c>
      <c r="H8304" s="9">
        <v>3</v>
      </c>
      <c r="I8304" s="9">
        <v>6</v>
      </c>
      <c r="J8304" s="9">
        <v>-34.968000000000018</v>
      </c>
      <c r="K8304" s="9">
        <v>127.91199999999998</v>
      </c>
      <c r="L8304" s="9">
        <v>122.21200000000005</v>
      </c>
    </row>
    <row r="8305" spans="6:12">
      <c r="F8305" s="9">
        <v>8286</v>
      </c>
      <c r="G8305" s="9">
        <v>42</v>
      </c>
      <c r="H8305" s="9">
        <v>3</v>
      </c>
      <c r="I8305" s="9">
        <v>8</v>
      </c>
      <c r="J8305" s="9">
        <v>54.716000000000065</v>
      </c>
      <c r="K8305" s="9">
        <v>126.19599999999997</v>
      </c>
      <c r="L8305" s="9">
        <v>124.29599999999999</v>
      </c>
    </row>
    <row r="8306" spans="6:12">
      <c r="F8306" s="9">
        <v>8287</v>
      </c>
      <c r="G8306" s="9">
        <v>52</v>
      </c>
      <c r="H8306" s="9">
        <v>1</v>
      </c>
      <c r="I8306" s="9">
        <v>6</v>
      </c>
      <c r="J8306" s="9">
        <v>150.35199999999992</v>
      </c>
      <c r="K8306" s="9">
        <v>131.73199999999997</v>
      </c>
      <c r="L8306" s="9">
        <v>134.13200000000001</v>
      </c>
    </row>
    <row r="8307" spans="6:12">
      <c r="F8307" s="9">
        <v>8288</v>
      </c>
      <c r="G8307" s="9">
        <v>44</v>
      </c>
      <c r="H8307" s="9">
        <v>2</v>
      </c>
      <c r="I8307" s="9">
        <v>4</v>
      </c>
      <c r="J8307" s="9">
        <v>-46.783999999999992</v>
      </c>
      <c r="K8307" s="9">
        <v>108.37599999999998</v>
      </c>
      <c r="L8307" s="9">
        <v>106.97599999999997</v>
      </c>
    </row>
    <row r="8308" spans="6:12">
      <c r="F8308" s="9">
        <v>8289</v>
      </c>
      <c r="G8308" s="9">
        <v>29</v>
      </c>
      <c r="H8308" s="9">
        <v>1</v>
      </c>
      <c r="I8308" s="9">
        <v>3</v>
      </c>
      <c r="J8308" s="9">
        <v>10.736999999999995</v>
      </c>
      <c r="K8308" s="9">
        <v>127.047</v>
      </c>
      <c r="L8308" s="9">
        <v>124.79700000000003</v>
      </c>
    </row>
    <row r="8309" spans="6:12">
      <c r="F8309" s="9">
        <v>8290</v>
      </c>
      <c r="G8309" s="9">
        <v>19</v>
      </c>
      <c r="H8309" s="9">
        <v>1</v>
      </c>
      <c r="I8309" s="9">
        <v>7</v>
      </c>
      <c r="J8309" s="9">
        <v>176.83299999999994</v>
      </c>
      <c r="K8309" s="9">
        <v>125.84299999999996</v>
      </c>
      <c r="L8309" s="9">
        <v>123.69300000000001</v>
      </c>
    </row>
    <row r="8310" spans="6:12">
      <c r="F8310" s="9">
        <v>8291</v>
      </c>
      <c r="G8310" s="9">
        <v>32</v>
      </c>
      <c r="H8310" s="9">
        <v>3</v>
      </c>
      <c r="I8310" s="9">
        <v>9</v>
      </c>
      <c r="J8310" s="9">
        <v>89.137999999999977</v>
      </c>
      <c r="K8310" s="9">
        <v>121.11799999999994</v>
      </c>
      <c r="L8310" s="9">
        <v>118.11799999999999</v>
      </c>
    </row>
    <row r="8311" spans="6:12">
      <c r="F8311" s="9">
        <v>8292</v>
      </c>
      <c r="G8311" s="9">
        <v>47</v>
      </c>
      <c r="H8311" s="9">
        <v>3</v>
      </c>
      <c r="I8311" s="9">
        <v>5</v>
      </c>
      <c r="J8311" s="9">
        <v>-107.77499999999986</v>
      </c>
      <c r="K8311" s="9">
        <v>89.954999999999956</v>
      </c>
      <c r="L8311" s="9">
        <v>87.605000000000047</v>
      </c>
    </row>
    <row r="8312" spans="6:12">
      <c r="F8312" s="9">
        <v>8293</v>
      </c>
      <c r="G8312" s="9">
        <v>42</v>
      </c>
      <c r="H8312" s="9">
        <v>1</v>
      </c>
      <c r="I8312" s="9">
        <v>6</v>
      </c>
      <c r="J8312" s="9">
        <v>121.59199999999997</v>
      </c>
      <c r="K8312" s="9">
        <v>106.07199999999996</v>
      </c>
      <c r="L8312" s="9">
        <v>106.97199999999999</v>
      </c>
    </row>
    <row r="8313" spans="6:12">
      <c r="F8313" s="9">
        <v>8294</v>
      </c>
      <c r="G8313" s="9">
        <v>33</v>
      </c>
      <c r="H8313" s="9">
        <v>3</v>
      </c>
      <c r="I8313" s="9">
        <v>8</v>
      </c>
      <c r="J8313" s="9">
        <v>49.109000000000094</v>
      </c>
      <c r="K8313" s="9">
        <v>123.37899999999996</v>
      </c>
      <c r="L8313" s="9">
        <v>120.12900000000002</v>
      </c>
    </row>
    <row r="8314" spans="6:12">
      <c r="F8314" s="9">
        <v>8295</v>
      </c>
      <c r="G8314" s="9">
        <v>21</v>
      </c>
      <c r="H8314" s="9">
        <v>1</v>
      </c>
      <c r="I8314" s="9">
        <v>9</v>
      </c>
      <c r="J8314" s="9">
        <v>177.44899999999993</v>
      </c>
      <c r="K8314" s="9">
        <v>40.638999999999953</v>
      </c>
      <c r="L8314" s="9">
        <v>39.588999999999999</v>
      </c>
    </row>
    <row r="8315" spans="6:12">
      <c r="F8315" s="9">
        <v>8296</v>
      </c>
      <c r="G8315" s="9">
        <v>49</v>
      </c>
      <c r="H8315" s="9">
        <v>1</v>
      </c>
      <c r="I8315" s="9">
        <v>7</v>
      </c>
      <c r="J8315" s="9">
        <v>157.99299999999999</v>
      </c>
      <c r="K8315" s="9">
        <v>97.703000000000046</v>
      </c>
      <c r="L8315" s="9">
        <v>100.05300000000001</v>
      </c>
    </row>
    <row r="8316" spans="6:12">
      <c r="F8316" s="9">
        <v>8297</v>
      </c>
      <c r="G8316" s="9">
        <v>51</v>
      </c>
      <c r="H8316" s="9">
        <v>2</v>
      </c>
      <c r="I8316" s="9">
        <v>7</v>
      </c>
      <c r="J8316" s="9">
        <v>119.93700000000001</v>
      </c>
      <c r="K8316" s="9">
        <v>145.12699999999995</v>
      </c>
      <c r="L8316" s="9">
        <v>145.97700000000006</v>
      </c>
    </row>
    <row r="8317" spans="6:12">
      <c r="F8317" s="9">
        <v>8298</v>
      </c>
      <c r="G8317" s="9">
        <v>36</v>
      </c>
      <c r="H8317" s="9">
        <v>3</v>
      </c>
      <c r="I8317" s="9">
        <v>6</v>
      </c>
      <c r="J8317" s="9">
        <v>-58.543999999999983</v>
      </c>
      <c r="K8317" s="9">
        <v>99.995999999999981</v>
      </c>
      <c r="L8317" s="9">
        <v>96.396000000000015</v>
      </c>
    </row>
    <row r="8318" spans="6:12">
      <c r="F8318" s="9">
        <v>8299</v>
      </c>
      <c r="G8318" s="9">
        <v>20</v>
      </c>
      <c r="H8318" s="9">
        <v>1</v>
      </c>
      <c r="I8318" s="9">
        <v>7</v>
      </c>
      <c r="J8318" s="9">
        <v>172.28999999999994</v>
      </c>
      <c r="K8318" s="9">
        <v>120.98999999999995</v>
      </c>
      <c r="L8318" s="9">
        <v>118.99000000000001</v>
      </c>
    </row>
    <row r="8319" spans="6:12">
      <c r="F8319" s="9">
        <v>8300</v>
      </c>
      <c r="G8319" s="9">
        <v>19</v>
      </c>
      <c r="H8319" s="9">
        <v>3</v>
      </c>
      <c r="I8319" s="9">
        <v>6</v>
      </c>
      <c r="J8319" s="9">
        <v>-23.030999999999949</v>
      </c>
      <c r="K8319" s="9">
        <v>140.779</v>
      </c>
      <c r="L8319" s="9">
        <v>134.62900000000005</v>
      </c>
    </row>
    <row r="8320" spans="6:12">
      <c r="F8320" s="9">
        <v>8301</v>
      </c>
      <c r="G8320" s="9">
        <v>54</v>
      </c>
      <c r="H8320" s="9">
        <v>3</v>
      </c>
      <c r="I8320" s="9">
        <v>3</v>
      </c>
      <c r="J8320" s="9">
        <v>-243.15799999999996</v>
      </c>
      <c r="K8320" s="9">
        <v>37.602000000000004</v>
      </c>
      <c r="L8320" s="9">
        <v>35.502000000000095</v>
      </c>
    </row>
    <row r="8321" spans="6:12">
      <c r="F8321" s="9">
        <v>8302</v>
      </c>
      <c r="G8321" s="9">
        <v>39</v>
      </c>
      <c r="H8321" s="9">
        <v>1</v>
      </c>
      <c r="I8321" s="9">
        <v>3</v>
      </c>
      <c r="J8321" s="9">
        <v>4.2169999999999916</v>
      </c>
      <c r="K8321" s="9">
        <v>117.42699999999998</v>
      </c>
      <c r="L8321" s="9">
        <v>116.67700000000001</v>
      </c>
    </row>
    <row r="8322" spans="6:12">
      <c r="F8322" s="9">
        <v>8303</v>
      </c>
      <c r="G8322" s="9">
        <v>50</v>
      </c>
      <c r="H8322" s="9">
        <v>3</v>
      </c>
      <c r="I8322" s="9">
        <v>5</v>
      </c>
      <c r="J8322" s="9">
        <v>-97.049999999999898</v>
      </c>
      <c r="K8322" s="9">
        <v>99.749999999999972</v>
      </c>
      <c r="L8322" s="9">
        <v>97.85</v>
      </c>
    </row>
    <row r="8323" spans="6:12">
      <c r="F8323" s="9">
        <v>8304</v>
      </c>
      <c r="G8323" s="9">
        <v>43</v>
      </c>
      <c r="H8323" s="9">
        <v>1</v>
      </c>
      <c r="I8323" s="9">
        <v>4</v>
      </c>
      <c r="J8323" s="9">
        <v>56.677</v>
      </c>
      <c r="K8323" s="9">
        <v>126.04699999999995</v>
      </c>
      <c r="L8323" s="9">
        <v>126.29700000000001</v>
      </c>
    </row>
    <row r="8324" spans="6:12">
      <c r="F8324" s="9">
        <v>8305</v>
      </c>
      <c r="G8324" s="9">
        <v>29</v>
      </c>
      <c r="H8324" s="9">
        <v>3</v>
      </c>
      <c r="I8324" s="9">
        <v>7</v>
      </c>
      <c r="J8324" s="9">
        <v>4.8730000000000473</v>
      </c>
      <c r="K8324" s="9">
        <v>122.983</v>
      </c>
      <c r="L8324" s="9">
        <v>118.73300000000006</v>
      </c>
    </row>
    <row r="8325" spans="6:12">
      <c r="F8325" s="9">
        <v>8306</v>
      </c>
      <c r="G8325" s="9">
        <v>25</v>
      </c>
      <c r="H8325" s="9">
        <v>1</v>
      </c>
      <c r="I8325" s="9">
        <v>7</v>
      </c>
      <c r="J8325" s="9">
        <v>153.62499999999997</v>
      </c>
      <c r="K8325" s="9">
        <v>100.77499999999996</v>
      </c>
      <c r="L8325" s="9">
        <v>99.524999999999991</v>
      </c>
    </row>
    <row r="8326" spans="6:12">
      <c r="F8326" s="9">
        <v>8307</v>
      </c>
      <c r="G8326" s="9">
        <v>24</v>
      </c>
      <c r="H8326" s="9">
        <v>3</v>
      </c>
      <c r="I8326" s="9">
        <v>9</v>
      </c>
      <c r="J8326" s="9">
        <v>104.62599999999998</v>
      </c>
      <c r="K8326" s="9">
        <v>139.08600000000001</v>
      </c>
      <c r="L8326" s="9">
        <v>134.88599999999997</v>
      </c>
    </row>
    <row r="8327" spans="6:12">
      <c r="F8327" s="9">
        <v>8308</v>
      </c>
      <c r="G8327" s="9">
        <v>39</v>
      </c>
      <c r="H8327" s="9">
        <v>3</v>
      </c>
      <c r="I8327" s="9">
        <v>5</v>
      </c>
      <c r="J8327" s="9">
        <v>-124.49499999999989</v>
      </c>
      <c r="K8327" s="9">
        <v>75.714999999999947</v>
      </c>
      <c r="L8327" s="9">
        <v>72.164999999999992</v>
      </c>
    </row>
    <row r="8328" spans="6:12">
      <c r="F8328" s="9">
        <v>8309</v>
      </c>
      <c r="G8328" s="9">
        <v>20</v>
      </c>
      <c r="H8328" s="9">
        <v>1</v>
      </c>
      <c r="I8328" s="9">
        <v>7</v>
      </c>
      <c r="J8328" s="9">
        <v>172.28999999999994</v>
      </c>
      <c r="K8328" s="9">
        <v>120.98999999999995</v>
      </c>
      <c r="L8328" s="9">
        <v>118.99000000000001</v>
      </c>
    </row>
    <row r="8329" spans="6:12">
      <c r="F8329" s="9">
        <v>8310</v>
      </c>
      <c r="G8329" s="9">
        <v>39</v>
      </c>
      <c r="H8329" s="9">
        <v>2</v>
      </c>
      <c r="I8329" s="9">
        <v>8</v>
      </c>
      <c r="J8329" s="9">
        <v>119.22699999999998</v>
      </c>
      <c r="K8329" s="9">
        <v>105.53699999999995</v>
      </c>
      <c r="L8329" s="9">
        <v>104.98699999999997</v>
      </c>
    </row>
    <row r="8330" spans="6:12">
      <c r="F8330" s="9">
        <v>8311</v>
      </c>
      <c r="G8330" s="9">
        <v>20</v>
      </c>
      <c r="H8330" s="9">
        <v>3</v>
      </c>
      <c r="I8330" s="9">
        <v>9</v>
      </c>
      <c r="J8330" s="9">
        <v>118.84999999999997</v>
      </c>
      <c r="K8330" s="9">
        <v>154.5499999999999</v>
      </c>
      <c r="L8330" s="9">
        <v>149.75</v>
      </c>
    </row>
    <row r="8331" spans="6:12">
      <c r="F8331" s="9">
        <v>8312</v>
      </c>
      <c r="G8331" s="9">
        <v>29</v>
      </c>
      <c r="H8331" s="9">
        <v>2</v>
      </c>
      <c r="I8331" s="9">
        <v>6</v>
      </c>
      <c r="J8331" s="9">
        <v>56.198999999999984</v>
      </c>
      <c r="K8331" s="9">
        <v>130.80899999999997</v>
      </c>
      <c r="L8331" s="9">
        <v>127.95900000000003</v>
      </c>
    </row>
    <row r="8332" spans="6:12">
      <c r="F8332" s="9">
        <v>8313</v>
      </c>
      <c r="G8332" s="9">
        <v>26</v>
      </c>
      <c r="H8332" s="9">
        <v>2</v>
      </c>
      <c r="I8332" s="9">
        <v>4</v>
      </c>
      <c r="J8332" s="9">
        <v>-42.71599999999998</v>
      </c>
      <c r="K8332" s="9">
        <v>118.02399999999997</v>
      </c>
      <c r="L8332" s="9">
        <v>113.92399999999998</v>
      </c>
    </row>
    <row r="8333" spans="6:12">
      <c r="F8333" s="9">
        <v>8314</v>
      </c>
      <c r="G8333" s="9">
        <v>55</v>
      </c>
      <c r="H8333" s="9">
        <v>2</v>
      </c>
      <c r="I8333" s="9">
        <v>7</v>
      </c>
      <c r="J8333" s="9">
        <v>138.54499999999996</v>
      </c>
      <c r="K8333" s="9">
        <v>162.49499999999989</v>
      </c>
      <c r="L8333" s="9">
        <v>163.94500000000002</v>
      </c>
    </row>
    <row r="8334" spans="6:12">
      <c r="F8334" s="9">
        <v>8315</v>
      </c>
      <c r="G8334" s="9">
        <v>38</v>
      </c>
      <c r="H8334" s="9">
        <v>2</v>
      </c>
      <c r="I8334" s="9">
        <v>6</v>
      </c>
      <c r="J8334" s="9">
        <v>50.627999999999986</v>
      </c>
      <c r="K8334" s="9">
        <v>122.44799999999998</v>
      </c>
      <c r="L8334" s="9">
        <v>120.94800000000002</v>
      </c>
    </row>
    <row r="8335" spans="6:12">
      <c r="F8335" s="9">
        <v>8316</v>
      </c>
      <c r="G8335" s="9">
        <v>54</v>
      </c>
      <c r="H8335" s="9">
        <v>2</v>
      </c>
      <c r="I8335" s="9">
        <v>6</v>
      </c>
      <c r="J8335" s="9">
        <v>94.723999999999961</v>
      </c>
      <c r="K8335" s="9">
        <v>161.584</v>
      </c>
      <c r="L8335" s="9">
        <v>162.48400000000004</v>
      </c>
    </row>
    <row r="8336" spans="6:12">
      <c r="F8336" s="9">
        <v>8317</v>
      </c>
      <c r="G8336" s="9">
        <v>33</v>
      </c>
      <c r="H8336" s="9">
        <v>3</v>
      </c>
      <c r="I8336" s="9">
        <v>3</v>
      </c>
      <c r="J8336" s="9">
        <v>-289.63099999999991</v>
      </c>
      <c r="K8336" s="9">
        <v>-2.3610000000000184</v>
      </c>
      <c r="L8336" s="9">
        <v>-7.61099999999999</v>
      </c>
    </row>
    <row r="8337" spans="6:12">
      <c r="F8337" s="9">
        <v>8318</v>
      </c>
      <c r="G8337" s="9">
        <v>40</v>
      </c>
      <c r="H8337" s="9">
        <v>2</v>
      </c>
      <c r="I8337" s="9">
        <v>7</v>
      </c>
      <c r="J8337" s="9">
        <v>91.039999999999964</v>
      </c>
      <c r="K8337" s="9">
        <v>119.63999999999993</v>
      </c>
      <c r="L8337" s="9">
        <v>118.84</v>
      </c>
    </row>
    <row r="8338" spans="6:12">
      <c r="F8338" s="9">
        <v>8319</v>
      </c>
      <c r="G8338" s="9">
        <v>23</v>
      </c>
      <c r="H8338" s="9">
        <v>3</v>
      </c>
      <c r="I8338" s="9">
        <v>8</v>
      </c>
      <c r="J8338" s="9">
        <v>68.528999999999996</v>
      </c>
      <c r="K8338" s="9">
        <v>145.89899999999994</v>
      </c>
      <c r="L8338" s="9">
        <v>141.14900000000006</v>
      </c>
    </row>
    <row r="8339" spans="6:12">
      <c r="F8339" s="9">
        <v>8320</v>
      </c>
      <c r="G8339" s="9">
        <v>39</v>
      </c>
      <c r="H8339" s="9">
        <v>2</v>
      </c>
      <c r="I8339" s="9">
        <v>6</v>
      </c>
      <c r="J8339" s="9">
        <v>51.358999999999952</v>
      </c>
      <c r="K8339" s="9">
        <v>122.86899999999996</v>
      </c>
      <c r="L8339" s="9">
        <v>121.51899999999998</v>
      </c>
    </row>
    <row r="8340" spans="6:12">
      <c r="F8340" s="9">
        <v>8321</v>
      </c>
      <c r="G8340" s="9">
        <v>41</v>
      </c>
      <c r="H8340" s="9">
        <v>3</v>
      </c>
      <c r="I8340" s="9">
        <v>7</v>
      </c>
      <c r="J8340" s="9">
        <v>4.1770000000000209</v>
      </c>
      <c r="K8340" s="9">
        <v>118.56699999999989</v>
      </c>
      <c r="L8340" s="9">
        <v>116.11700000000002</v>
      </c>
    </row>
    <row r="8341" spans="6:12">
      <c r="F8341" s="9">
        <v>8322</v>
      </c>
      <c r="G8341" s="9">
        <v>21</v>
      </c>
      <c r="H8341" s="9">
        <v>2</v>
      </c>
      <c r="I8341" s="9">
        <v>5</v>
      </c>
      <c r="J8341" s="9">
        <v>31.465000000000003</v>
      </c>
      <c r="K8341" s="9">
        <v>151.15499999999997</v>
      </c>
      <c r="L8341" s="9">
        <v>146.70499999999998</v>
      </c>
    </row>
    <row r="8342" spans="6:12">
      <c r="F8342" s="9">
        <v>8323</v>
      </c>
      <c r="G8342" s="9">
        <v>38</v>
      </c>
      <c r="H8342" s="9">
        <v>1</v>
      </c>
      <c r="I8342" s="9">
        <v>3</v>
      </c>
      <c r="J8342" s="9">
        <v>3.6540000000000106</v>
      </c>
      <c r="K8342" s="9">
        <v>117.17400000000001</v>
      </c>
      <c r="L8342" s="9">
        <v>116.27400000000006</v>
      </c>
    </row>
    <row r="8343" spans="6:12">
      <c r="F8343" s="9">
        <v>8324</v>
      </c>
      <c r="G8343" s="9">
        <v>41</v>
      </c>
      <c r="H8343" s="9">
        <v>3</v>
      </c>
      <c r="I8343" s="9">
        <v>4</v>
      </c>
      <c r="J8343" s="9">
        <v>-199.21099999999996</v>
      </c>
      <c r="K8343" s="9">
        <v>42.978999999999957</v>
      </c>
      <c r="L8343" s="9">
        <v>39.329000000000008</v>
      </c>
    </row>
    <row r="8344" spans="6:12">
      <c r="F8344" s="9">
        <v>8325</v>
      </c>
      <c r="G8344" s="9">
        <v>27</v>
      </c>
      <c r="H8344" s="9">
        <v>1</v>
      </c>
      <c r="I8344" s="9">
        <v>7</v>
      </c>
      <c r="J8344" s="9">
        <v>148.04899999999998</v>
      </c>
      <c r="K8344" s="9">
        <v>94.578999999999951</v>
      </c>
      <c r="L8344" s="9">
        <v>93.629000000000019</v>
      </c>
    </row>
    <row r="8345" spans="6:12">
      <c r="F8345" s="9">
        <v>8326</v>
      </c>
      <c r="G8345" s="9">
        <v>43</v>
      </c>
      <c r="H8345" s="9">
        <v>3</v>
      </c>
      <c r="I8345" s="9">
        <v>8</v>
      </c>
      <c r="J8345" s="9">
        <v>56.689000000000135</v>
      </c>
      <c r="K8345" s="9">
        <v>127.85899999999998</v>
      </c>
      <c r="L8345" s="9">
        <v>126.10900000000009</v>
      </c>
    </row>
    <row r="8346" spans="6:12">
      <c r="F8346" s="9">
        <v>8327</v>
      </c>
      <c r="G8346" s="9">
        <v>44</v>
      </c>
      <c r="H8346" s="9">
        <v>1</v>
      </c>
      <c r="I8346" s="9">
        <v>6</v>
      </c>
      <c r="J8346" s="9">
        <v>125.18399999999997</v>
      </c>
      <c r="K8346" s="9">
        <v>109.04399999999995</v>
      </c>
      <c r="L8346" s="9">
        <v>110.24399999999997</v>
      </c>
    </row>
    <row r="8347" spans="6:12">
      <c r="F8347" s="9">
        <v>8328</v>
      </c>
      <c r="G8347" s="9">
        <v>24</v>
      </c>
      <c r="H8347" s="9">
        <v>2</v>
      </c>
      <c r="I8347" s="9">
        <v>8</v>
      </c>
      <c r="J8347" s="9">
        <v>136.43199999999993</v>
      </c>
      <c r="K8347" s="9">
        <v>127.39199999999994</v>
      </c>
      <c r="L8347" s="9">
        <v>124.59199999999996</v>
      </c>
    </row>
    <row r="8348" spans="6:12">
      <c r="F8348" s="9">
        <v>8329</v>
      </c>
      <c r="G8348" s="9">
        <v>39</v>
      </c>
      <c r="H8348" s="9">
        <v>2</v>
      </c>
      <c r="I8348" s="9">
        <v>8</v>
      </c>
      <c r="J8348" s="9">
        <v>119.22699999999998</v>
      </c>
      <c r="K8348" s="9">
        <v>105.53699999999995</v>
      </c>
      <c r="L8348" s="9">
        <v>104.98699999999997</v>
      </c>
    </row>
    <row r="8349" spans="6:12">
      <c r="F8349" s="9">
        <v>8330</v>
      </c>
      <c r="G8349" s="9">
        <v>49</v>
      </c>
      <c r="H8349" s="9">
        <v>2</v>
      </c>
      <c r="I8349" s="9">
        <v>7</v>
      </c>
      <c r="J8349" s="9">
        <v>112.25299999999999</v>
      </c>
      <c r="K8349" s="9">
        <v>138.06299999999999</v>
      </c>
      <c r="L8349" s="9">
        <v>138.61299999999997</v>
      </c>
    </row>
    <row r="8350" spans="6:12">
      <c r="F8350" s="9">
        <v>8331</v>
      </c>
      <c r="G8350" s="9">
        <v>41</v>
      </c>
      <c r="H8350" s="9">
        <v>2</v>
      </c>
      <c r="I8350" s="9">
        <v>6</v>
      </c>
      <c r="J8350" s="9">
        <v>53.630999999999972</v>
      </c>
      <c r="K8350" s="9">
        <v>124.52099999999994</v>
      </c>
      <c r="L8350" s="9">
        <v>123.47099999999998</v>
      </c>
    </row>
    <row r="8351" spans="6:12">
      <c r="F8351" s="9">
        <v>8332</v>
      </c>
      <c r="G8351" s="9">
        <v>54</v>
      </c>
      <c r="H8351" s="9">
        <v>3</v>
      </c>
      <c r="I8351" s="9">
        <v>5</v>
      </c>
      <c r="J8351" s="9">
        <v>-78.969999999999914</v>
      </c>
      <c r="K8351" s="9">
        <v>116.58999999999997</v>
      </c>
      <c r="L8351" s="9">
        <v>115.29000000000002</v>
      </c>
    </row>
    <row r="8352" spans="6:12">
      <c r="F8352" s="9">
        <v>8333</v>
      </c>
      <c r="G8352" s="9">
        <v>35</v>
      </c>
      <c r="H8352" s="9">
        <v>1</v>
      </c>
      <c r="I8352" s="9">
        <v>3</v>
      </c>
      <c r="J8352" s="9">
        <v>3.5849999999999866</v>
      </c>
      <c r="K8352" s="9">
        <v>118.03499999999998</v>
      </c>
      <c r="L8352" s="9">
        <v>116.68499999999999</v>
      </c>
    </row>
    <row r="8353" spans="6:12">
      <c r="F8353" s="9">
        <v>8334</v>
      </c>
      <c r="G8353" s="9">
        <v>41</v>
      </c>
      <c r="H8353" s="9">
        <v>1</v>
      </c>
      <c r="I8353" s="9">
        <v>3</v>
      </c>
      <c r="J8353" s="9">
        <v>6.1529999999999845</v>
      </c>
      <c r="K8353" s="9">
        <v>118.74299999999997</v>
      </c>
      <c r="L8353" s="9">
        <v>118.29300000000001</v>
      </c>
    </row>
    <row r="8354" spans="6:12">
      <c r="F8354" s="9">
        <v>8335</v>
      </c>
      <c r="G8354" s="9">
        <v>43</v>
      </c>
      <c r="H8354" s="9">
        <v>1</v>
      </c>
      <c r="I8354" s="9">
        <v>9</v>
      </c>
      <c r="J8354" s="9">
        <v>152.01699999999991</v>
      </c>
      <c r="K8354" s="9">
        <v>8.3869999999999436</v>
      </c>
      <c r="L8354" s="9">
        <v>10.637</v>
      </c>
    </row>
    <row r="8355" spans="6:12">
      <c r="F8355" s="9">
        <v>8336</v>
      </c>
      <c r="G8355" s="9">
        <v>24</v>
      </c>
      <c r="H8355" s="9">
        <v>3</v>
      </c>
      <c r="I8355" s="9">
        <v>8</v>
      </c>
      <c r="J8355" s="9">
        <v>65.372000000000014</v>
      </c>
      <c r="K8355" s="9">
        <v>142.43200000000002</v>
      </c>
      <c r="L8355" s="9">
        <v>137.83199999999999</v>
      </c>
    </row>
    <row r="8356" spans="6:12">
      <c r="F8356" s="9">
        <v>8337</v>
      </c>
      <c r="G8356" s="9">
        <v>43</v>
      </c>
      <c r="H8356" s="9">
        <v>2</v>
      </c>
      <c r="I8356" s="9">
        <v>8</v>
      </c>
      <c r="J8356" s="9">
        <v>124.89899999999997</v>
      </c>
      <c r="K8356" s="9">
        <v>109.96899999999994</v>
      </c>
      <c r="L8356" s="9">
        <v>110.01899999999998</v>
      </c>
    </row>
    <row r="8357" spans="6:12">
      <c r="F8357" s="9">
        <v>8338</v>
      </c>
      <c r="G8357" s="9">
        <v>31</v>
      </c>
      <c r="H8357" s="9">
        <v>3</v>
      </c>
      <c r="I8357" s="9">
        <v>7</v>
      </c>
      <c r="J8357" s="9">
        <v>2.0570000000000732</v>
      </c>
      <c r="K8357" s="9">
        <v>119.54699999999997</v>
      </c>
      <c r="L8357" s="9">
        <v>115.59700000000004</v>
      </c>
    </row>
    <row r="8358" spans="6:12">
      <c r="F8358" s="9">
        <v>8339</v>
      </c>
      <c r="G8358" s="9">
        <v>48</v>
      </c>
      <c r="H8358" s="9">
        <v>3</v>
      </c>
      <c r="I8358" s="9">
        <v>9</v>
      </c>
      <c r="J8358" s="9">
        <v>110.00200000000007</v>
      </c>
      <c r="K8358" s="9">
        <v>137.02199999999999</v>
      </c>
      <c r="L8358" s="9">
        <v>136.42200000000003</v>
      </c>
    </row>
    <row r="8359" spans="6:12">
      <c r="F8359" s="9">
        <v>8340</v>
      </c>
      <c r="G8359" s="9">
        <v>49</v>
      </c>
      <c r="H8359" s="9">
        <v>3</v>
      </c>
      <c r="I8359" s="9">
        <v>3</v>
      </c>
      <c r="J8359" s="9">
        <v>-265.02299999999991</v>
      </c>
      <c r="K8359" s="9">
        <v>17.287000000000091</v>
      </c>
      <c r="L8359" s="9">
        <v>14.437000000000069</v>
      </c>
    </row>
    <row r="8360" spans="6:12">
      <c r="F8360" s="9">
        <v>8341</v>
      </c>
      <c r="G8360" s="9">
        <v>48</v>
      </c>
      <c r="H8360" s="9">
        <v>3</v>
      </c>
      <c r="I8360" s="9">
        <v>3</v>
      </c>
      <c r="J8360" s="9">
        <v>-268.58599999999996</v>
      </c>
      <c r="K8360" s="9">
        <v>14.033999999999992</v>
      </c>
      <c r="L8360" s="9">
        <v>11.034000000000049</v>
      </c>
    </row>
    <row r="8361" spans="6:12">
      <c r="F8361" s="9">
        <v>8342</v>
      </c>
      <c r="G8361" s="9">
        <v>35</v>
      </c>
      <c r="H8361" s="9">
        <v>3</v>
      </c>
      <c r="I8361" s="9">
        <v>8</v>
      </c>
      <c r="J8361" s="9">
        <v>48.465000000000089</v>
      </c>
      <c r="K8361" s="9">
        <v>122.11499999999995</v>
      </c>
      <c r="L8361" s="9">
        <v>119.16500000000002</v>
      </c>
    </row>
    <row r="8362" spans="6:12">
      <c r="F8362" s="9">
        <v>8343</v>
      </c>
      <c r="G8362" s="9">
        <v>37</v>
      </c>
      <c r="H8362" s="9">
        <v>1</v>
      </c>
      <c r="I8362" s="9">
        <v>8</v>
      </c>
      <c r="J8362" s="9">
        <v>145.92099999999994</v>
      </c>
      <c r="K8362" s="9">
        <v>46.750999999999976</v>
      </c>
      <c r="L8362" s="9">
        <v>47.700999999999993</v>
      </c>
    </row>
    <row r="8363" spans="6:12">
      <c r="F8363" s="9">
        <v>8344</v>
      </c>
      <c r="G8363" s="9">
        <v>32</v>
      </c>
      <c r="H8363" s="9">
        <v>2</v>
      </c>
      <c r="I8363" s="9">
        <v>9</v>
      </c>
      <c r="J8363" s="9">
        <v>139.36799999999994</v>
      </c>
      <c r="K8363" s="9">
        <v>85.247999999999934</v>
      </c>
      <c r="L8363" s="9">
        <v>84.048000000000002</v>
      </c>
    </row>
    <row r="8364" spans="6:12">
      <c r="F8364" s="9">
        <v>8345</v>
      </c>
      <c r="G8364" s="9">
        <v>47</v>
      </c>
      <c r="H8364" s="9">
        <v>2</v>
      </c>
      <c r="I8364" s="9">
        <v>6</v>
      </c>
      <c r="J8364" s="9">
        <v>66.926999999999992</v>
      </c>
      <c r="K8364" s="9">
        <v>135.95699999999997</v>
      </c>
      <c r="L8364" s="9">
        <v>135.80700000000004</v>
      </c>
    </row>
    <row r="8365" spans="6:12">
      <c r="F8365" s="9">
        <v>8346</v>
      </c>
      <c r="G8365" s="9">
        <v>22</v>
      </c>
      <c r="H8365" s="9">
        <v>2</v>
      </c>
      <c r="I8365" s="9">
        <v>7</v>
      </c>
      <c r="J8365" s="9">
        <v>114.22399999999996</v>
      </c>
      <c r="K8365" s="9">
        <v>148.40399999999994</v>
      </c>
      <c r="L8365" s="9">
        <v>144.904</v>
      </c>
    </row>
    <row r="8366" spans="6:12">
      <c r="F8366" s="9">
        <v>8347</v>
      </c>
      <c r="G8366" s="9">
        <v>53</v>
      </c>
      <c r="H8366" s="9">
        <v>2</v>
      </c>
      <c r="I8366" s="9">
        <v>3</v>
      </c>
      <c r="J8366" s="9">
        <v>-83.210999999999956</v>
      </c>
      <c r="K8366" s="9">
        <v>111.75899999999993</v>
      </c>
      <c r="L8366" s="9">
        <v>111.309</v>
      </c>
    </row>
    <row r="8367" spans="6:12">
      <c r="F8367" s="9">
        <v>8348</v>
      </c>
      <c r="G8367" s="9">
        <v>46</v>
      </c>
      <c r="H8367" s="9">
        <v>2</v>
      </c>
      <c r="I8367" s="9">
        <v>9</v>
      </c>
      <c r="J8367" s="9">
        <v>151.74399999999997</v>
      </c>
      <c r="K8367" s="9">
        <v>93.283999999999935</v>
      </c>
      <c r="L8367" s="9">
        <v>94.183999999999969</v>
      </c>
    </row>
    <row r="8368" spans="6:12">
      <c r="F8368" s="9">
        <v>8349</v>
      </c>
      <c r="G8368" s="9">
        <v>39</v>
      </c>
      <c r="H8368" s="9">
        <v>1</v>
      </c>
      <c r="I8368" s="9">
        <v>4</v>
      </c>
      <c r="J8368" s="9">
        <v>51.701000000000001</v>
      </c>
      <c r="K8368" s="9">
        <v>122.31099999999999</v>
      </c>
      <c r="L8368" s="9">
        <v>121.961</v>
      </c>
    </row>
    <row r="8369" spans="6:12">
      <c r="F8369" s="9">
        <v>8350</v>
      </c>
      <c r="G8369" s="9">
        <v>27</v>
      </c>
      <c r="H8369" s="9">
        <v>3</v>
      </c>
      <c r="I8369" s="9">
        <v>7</v>
      </c>
      <c r="J8369" s="9">
        <v>8.7690000000000055</v>
      </c>
      <c r="K8369" s="9">
        <v>127.49899999999997</v>
      </c>
      <c r="L8369" s="9">
        <v>122.94900000000001</v>
      </c>
    </row>
    <row r="8370" spans="6:12">
      <c r="F8370" s="9">
        <v>8351</v>
      </c>
      <c r="G8370" s="9">
        <v>43</v>
      </c>
      <c r="H8370" s="9">
        <v>3</v>
      </c>
      <c r="I8370" s="9">
        <v>5</v>
      </c>
      <c r="J8370" s="9">
        <v>-118.29499999999985</v>
      </c>
      <c r="K8370" s="9">
        <v>80.674999999999926</v>
      </c>
      <c r="L8370" s="9">
        <v>77.724999999999994</v>
      </c>
    </row>
    <row r="8371" spans="6:12">
      <c r="F8371" s="9">
        <v>8352</v>
      </c>
      <c r="G8371" s="9">
        <v>24</v>
      </c>
      <c r="H8371" s="9">
        <v>3</v>
      </c>
      <c r="I8371" s="9">
        <v>5</v>
      </c>
      <c r="J8371" s="9">
        <v>-109.26999999999992</v>
      </c>
      <c r="K8371" s="9">
        <v>95.59</v>
      </c>
      <c r="L8371" s="9">
        <v>89.789999999999992</v>
      </c>
    </row>
    <row r="8372" spans="6:12">
      <c r="F8372" s="9">
        <v>8353</v>
      </c>
      <c r="G8372" s="9">
        <v>39</v>
      </c>
      <c r="H8372" s="9">
        <v>2</v>
      </c>
      <c r="I8372" s="9">
        <v>4</v>
      </c>
      <c r="J8372" s="9">
        <v>-54.429000000000002</v>
      </c>
      <c r="K8372" s="9">
        <v>102.28099999999998</v>
      </c>
      <c r="L8372" s="9">
        <v>100.13099999999997</v>
      </c>
    </row>
    <row r="8373" spans="6:12">
      <c r="F8373" s="9">
        <v>8354</v>
      </c>
      <c r="G8373" s="9">
        <v>49</v>
      </c>
      <c r="H8373" s="9">
        <v>1</v>
      </c>
      <c r="I8373" s="9">
        <v>9</v>
      </c>
      <c r="J8373" s="9">
        <v>167.76099999999997</v>
      </c>
      <c r="K8373" s="9">
        <v>22.271000000000015</v>
      </c>
      <c r="L8373" s="9">
        <v>25.420999999999992</v>
      </c>
    </row>
    <row r="8374" spans="6:12">
      <c r="F8374" s="9">
        <v>8355</v>
      </c>
      <c r="G8374" s="9">
        <v>32</v>
      </c>
      <c r="H8374" s="9">
        <v>2</v>
      </c>
      <c r="I8374" s="9">
        <v>6</v>
      </c>
      <c r="J8374" s="9">
        <v>51.911999999999949</v>
      </c>
      <c r="K8374" s="9">
        <v>125.59199999999997</v>
      </c>
      <c r="L8374" s="9">
        <v>123.19199999999999</v>
      </c>
    </row>
    <row r="8375" spans="6:12">
      <c r="F8375" s="9">
        <v>8356</v>
      </c>
      <c r="G8375" s="9">
        <v>31</v>
      </c>
      <c r="H8375" s="9">
        <v>2</v>
      </c>
      <c r="I8375" s="9">
        <v>8</v>
      </c>
      <c r="J8375" s="9">
        <v>120.84299999999999</v>
      </c>
      <c r="K8375" s="9">
        <v>109.63299999999995</v>
      </c>
      <c r="L8375" s="9">
        <v>107.88300000000001</v>
      </c>
    </row>
    <row r="8376" spans="6:12">
      <c r="F8376" s="9">
        <v>8357</v>
      </c>
      <c r="G8376" s="9">
        <v>44</v>
      </c>
      <c r="H8376" s="9">
        <v>3</v>
      </c>
      <c r="I8376" s="9">
        <v>6</v>
      </c>
      <c r="J8376" s="9">
        <v>-48.255999999999915</v>
      </c>
      <c r="K8376" s="9">
        <v>107.80399999999997</v>
      </c>
      <c r="L8376" s="9">
        <v>105.40400000000005</v>
      </c>
    </row>
    <row r="8377" spans="6:12">
      <c r="F8377" s="9">
        <v>8358</v>
      </c>
      <c r="G8377" s="9">
        <v>34</v>
      </c>
      <c r="H8377" s="9">
        <v>2</v>
      </c>
      <c r="I8377" s="9">
        <v>6</v>
      </c>
      <c r="J8377" s="9">
        <v>50.40399999999994</v>
      </c>
      <c r="K8377" s="9">
        <v>123.46399999999997</v>
      </c>
      <c r="L8377" s="9">
        <v>121.36399999999999</v>
      </c>
    </row>
    <row r="8378" spans="6:12">
      <c r="F8378" s="9">
        <v>8359</v>
      </c>
      <c r="G8378" s="9">
        <v>25</v>
      </c>
      <c r="H8378" s="9">
        <v>3</v>
      </c>
      <c r="I8378" s="9">
        <v>5</v>
      </c>
      <c r="J8378" s="9">
        <v>-112.17500000000001</v>
      </c>
      <c r="K8378" s="9">
        <v>92.374999999999972</v>
      </c>
      <c r="L8378" s="9">
        <v>86.724999999999994</v>
      </c>
    </row>
    <row r="8379" spans="6:12">
      <c r="F8379" s="9">
        <v>8360</v>
      </c>
      <c r="G8379" s="9">
        <v>30</v>
      </c>
      <c r="H8379" s="9">
        <v>3</v>
      </c>
      <c r="I8379" s="9">
        <v>6</v>
      </c>
      <c r="J8379" s="9">
        <v>-54.919999999999902</v>
      </c>
      <c r="K8379" s="9">
        <v>105.47999999999999</v>
      </c>
      <c r="L8379" s="9">
        <v>100.98000000000005</v>
      </c>
    </row>
    <row r="8380" spans="6:12">
      <c r="F8380" s="9">
        <v>8361</v>
      </c>
      <c r="G8380" s="9">
        <v>21</v>
      </c>
      <c r="H8380" s="9">
        <v>3</v>
      </c>
      <c r="I8380" s="9">
        <v>8</v>
      </c>
      <c r="J8380" s="9">
        <v>75.652999999999963</v>
      </c>
      <c r="K8380" s="9">
        <v>153.64299999999992</v>
      </c>
      <c r="L8380" s="9">
        <v>148.59299999999996</v>
      </c>
    </row>
    <row r="8381" spans="6:12">
      <c r="F8381" s="9">
        <v>8362</v>
      </c>
      <c r="G8381" s="9">
        <v>39</v>
      </c>
      <c r="H8381" s="9">
        <v>3</v>
      </c>
      <c r="I8381" s="9">
        <v>4</v>
      </c>
      <c r="J8381" s="9">
        <v>-201.75899999999996</v>
      </c>
      <c r="K8381" s="9">
        <v>41.050999999999959</v>
      </c>
      <c r="L8381" s="9">
        <v>37.101000000000028</v>
      </c>
    </row>
    <row r="8382" spans="6:12">
      <c r="F8382" s="9">
        <v>8363</v>
      </c>
      <c r="G8382" s="9">
        <v>38</v>
      </c>
      <c r="H8382" s="9">
        <v>3</v>
      </c>
      <c r="I8382" s="9">
        <v>3</v>
      </c>
      <c r="J8382" s="9">
        <v>-289.36599999999987</v>
      </c>
      <c r="K8382" s="9">
        <v>-3.646000000000015</v>
      </c>
      <c r="L8382" s="9">
        <v>-8.1459999999999297</v>
      </c>
    </row>
    <row r="8383" spans="6:12">
      <c r="F8383" s="9">
        <v>8364</v>
      </c>
      <c r="G8383" s="9">
        <v>38</v>
      </c>
      <c r="H8383" s="9">
        <v>2</v>
      </c>
      <c r="I8383" s="9">
        <v>8</v>
      </c>
      <c r="J8383" s="9">
        <v>118.48400000000001</v>
      </c>
      <c r="K8383" s="9">
        <v>105.10399999999998</v>
      </c>
      <c r="L8383" s="9">
        <v>104.40400000000002</v>
      </c>
    </row>
    <row r="8384" spans="6:12">
      <c r="F8384" s="9">
        <v>8365</v>
      </c>
      <c r="G8384" s="9">
        <v>42</v>
      </c>
      <c r="H8384" s="9">
        <v>2</v>
      </c>
      <c r="I8384" s="9">
        <v>5</v>
      </c>
      <c r="J8384" s="9">
        <v>7</v>
      </c>
      <c r="K8384" s="9">
        <v>120.17999999999996</v>
      </c>
      <c r="L8384" s="9">
        <v>118.87999999999995</v>
      </c>
    </row>
    <row r="8385" spans="6:12">
      <c r="F8385" s="9">
        <v>8366</v>
      </c>
      <c r="G8385" s="9">
        <v>20</v>
      </c>
      <c r="H8385" s="9">
        <v>3</v>
      </c>
      <c r="I8385" s="9">
        <v>8</v>
      </c>
      <c r="J8385" s="9">
        <v>79.619999999999948</v>
      </c>
      <c r="K8385" s="9">
        <v>157.9199999999999</v>
      </c>
      <c r="L8385" s="9">
        <v>152.71999999999997</v>
      </c>
    </row>
    <row r="8386" spans="6:12">
      <c r="F8386" s="9">
        <v>8367</v>
      </c>
      <c r="G8386" s="9">
        <v>26</v>
      </c>
      <c r="H8386" s="9">
        <v>3</v>
      </c>
      <c r="I8386" s="9">
        <v>5</v>
      </c>
      <c r="J8386" s="9">
        <v>-114.80999999999995</v>
      </c>
      <c r="K8386" s="9">
        <v>89.429999999999978</v>
      </c>
      <c r="L8386" s="9">
        <v>83.929999999999978</v>
      </c>
    </row>
    <row r="8387" spans="6:12">
      <c r="F8387" s="9">
        <v>8368</v>
      </c>
      <c r="G8387" s="9">
        <v>41</v>
      </c>
      <c r="H8387" s="9">
        <v>2</v>
      </c>
      <c r="I8387" s="9">
        <v>6</v>
      </c>
      <c r="J8387" s="9">
        <v>53.630999999999972</v>
      </c>
      <c r="K8387" s="9">
        <v>124.52099999999994</v>
      </c>
      <c r="L8387" s="9">
        <v>123.47099999999998</v>
      </c>
    </row>
    <row r="8388" spans="6:12">
      <c r="F8388" s="9">
        <v>8369</v>
      </c>
      <c r="G8388" s="9">
        <v>51</v>
      </c>
      <c r="H8388" s="9">
        <v>1</v>
      </c>
      <c r="I8388" s="9">
        <v>7</v>
      </c>
      <c r="J8388" s="9">
        <v>165.37700000000001</v>
      </c>
      <c r="K8388" s="9">
        <v>104.46699999999993</v>
      </c>
      <c r="L8388" s="9">
        <v>107.1170000000001</v>
      </c>
    </row>
    <row r="8389" spans="6:12">
      <c r="F8389" s="9">
        <v>8370</v>
      </c>
      <c r="G8389" s="9">
        <v>29</v>
      </c>
      <c r="H8389" s="9">
        <v>1</v>
      </c>
      <c r="I8389" s="9">
        <v>7</v>
      </c>
      <c r="J8389" s="9">
        <v>143.553</v>
      </c>
      <c r="K8389" s="9">
        <v>89.462999999999965</v>
      </c>
      <c r="L8389" s="9">
        <v>88.813000000000045</v>
      </c>
    </row>
    <row r="8390" spans="6:12">
      <c r="F8390" s="9">
        <v>8371</v>
      </c>
      <c r="G8390" s="9">
        <v>48</v>
      </c>
      <c r="H8390" s="9">
        <v>3</v>
      </c>
      <c r="I8390" s="9">
        <v>8</v>
      </c>
      <c r="J8390" s="9">
        <v>70.604000000000042</v>
      </c>
      <c r="K8390" s="9">
        <v>140.22399999999999</v>
      </c>
      <c r="L8390" s="9">
        <v>139.22400000000005</v>
      </c>
    </row>
    <row r="8391" spans="6:12">
      <c r="F8391" s="9">
        <v>8372</v>
      </c>
      <c r="G8391" s="9">
        <v>28</v>
      </c>
      <c r="H8391" s="9">
        <v>2</v>
      </c>
      <c r="I8391" s="9">
        <v>5</v>
      </c>
      <c r="J8391" s="9">
        <v>10.080000000000013</v>
      </c>
      <c r="K8391" s="9">
        <v>127.59999999999998</v>
      </c>
      <c r="L8391" s="9">
        <v>124.19999999999997</v>
      </c>
    </row>
    <row r="8392" spans="6:12">
      <c r="F8392" s="9">
        <v>8373</v>
      </c>
      <c r="G8392" s="9">
        <v>28</v>
      </c>
      <c r="H8392" s="9">
        <v>1</v>
      </c>
      <c r="I8392" s="9">
        <v>4</v>
      </c>
      <c r="J8392" s="9">
        <v>60.291999999999994</v>
      </c>
      <c r="K8392" s="9">
        <v>134.31199999999998</v>
      </c>
      <c r="L8392" s="9">
        <v>132.31199999999998</v>
      </c>
    </row>
    <row r="8393" spans="6:12">
      <c r="F8393" s="9">
        <v>8374</v>
      </c>
      <c r="G8393" s="9">
        <v>40</v>
      </c>
      <c r="H8393" s="9">
        <v>3</v>
      </c>
      <c r="I8393" s="9">
        <v>6</v>
      </c>
      <c r="J8393" s="9">
        <v>-55.559999999999889</v>
      </c>
      <c r="K8393" s="9">
        <v>101.73999999999995</v>
      </c>
      <c r="L8393" s="9">
        <v>98.740000000000066</v>
      </c>
    </row>
    <row r="8394" spans="6:12">
      <c r="F8394" s="9">
        <v>8375</v>
      </c>
      <c r="G8394" s="9">
        <v>42</v>
      </c>
      <c r="H8394" s="9">
        <v>1</v>
      </c>
      <c r="I8394" s="9">
        <v>4</v>
      </c>
      <c r="J8394" s="9">
        <v>55.028000000000006</v>
      </c>
      <c r="K8394" s="9">
        <v>124.708</v>
      </c>
      <c r="L8394" s="9">
        <v>124.80799999999999</v>
      </c>
    </row>
    <row r="8395" spans="6:12">
      <c r="F8395" s="9">
        <v>8376</v>
      </c>
      <c r="G8395" s="9">
        <v>31</v>
      </c>
      <c r="H8395" s="9">
        <v>1</v>
      </c>
      <c r="I8395" s="9">
        <v>4</v>
      </c>
      <c r="J8395" s="9">
        <v>54.709000000000003</v>
      </c>
      <c r="K8395" s="9">
        <v>127.79899999999998</v>
      </c>
      <c r="L8395" s="9">
        <v>126.24900000000002</v>
      </c>
    </row>
    <row r="8396" spans="6:12">
      <c r="F8396" s="9">
        <v>8377</v>
      </c>
      <c r="G8396" s="9">
        <v>34</v>
      </c>
      <c r="H8396" s="9">
        <v>2</v>
      </c>
      <c r="I8396" s="9">
        <v>6</v>
      </c>
      <c r="J8396" s="9">
        <v>50.40399999999994</v>
      </c>
      <c r="K8396" s="9">
        <v>123.46399999999997</v>
      </c>
      <c r="L8396" s="9">
        <v>121.36399999999999</v>
      </c>
    </row>
    <row r="8397" spans="6:12">
      <c r="F8397" s="9">
        <v>8378</v>
      </c>
      <c r="G8397" s="9">
        <v>48</v>
      </c>
      <c r="H8397" s="9">
        <v>2</v>
      </c>
      <c r="I8397" s="9">
        <v>3</v>
      </c>
      <c r="J8397" s="9">
        <v>-102.97599999999997</v>
      </c>
      <c r="K8397" s="9">
        <v>93.544000000000025</v>
      </c>
      <c r="L8397" s="9">
        <v>92.344000000000008</v>
      </c>
    </row>
    <row r="8398" spans="6:12">
      <c r="F8398" s="9">
        <v>8379</v>
      </c>
      <c r="G8398" s="9">
        <v>43</v>
      </c>
      <c r="H8398" s="9">
        <v>3</v>
      </c>
      <c r="I8398" s="9">
        <v>7</v>
      </c>
      <c r="J8398" s="9">
        <v>7.841000000000065</v>
      </c>
      <c r="K8398" s="9">
        <v>121.61099999999993</v>
      </c>
      <c r="L8398" s="9">
        <v>119.46100000000007</v>
      </c>
    </row>
    <row r="8399" spans="6:12">
      <c r="F8399" s="9">
        <v>8380</v>
      </c>
      <c r="G8399" s="9">
        <v>47</v>
      </c>
      <c r="H8399" s="9">
        <v>3</v>
      </c>
      <c r="I8399" s="9">
        <v>9</v>
      </c>
      <c r="J8399" s="9">
        <v>106.673</v>
      </c>
      <c r="K8399" s="9">
        <v>134.00299999999993</v>
      </c>
      <c r="L8399" s="9">
        <v>133.25300000000004</v>
      </c>
    </row>
    <row r="8400" spans="6:12">
      <c r="F8400" s="9">
        <v>8381</v>
      </c>
      <c r="G8400" s="9">
        <v>27</v>
      </c>
      <c r="H8400" s="9">
        <v>1</v>
      </c>
      <c r="I8400" s="9">
        <v>4</v>
      </c>
      <c r="J8400" s="9">
        <v>62.692999999999998</v>
      </c>
      <c r="K8400" s="9">
        <v>137.023</v>
      </c>
      <c r="L8400" s="9">
        <v>134.87300000000002</v>
      </c>
    </row>
    <row r="8401" spans="6:12">
      <c r="F8401" s="9">
        <v>8382</v>
      </c>
      <c r="G8401" s="9">
        <v>51</v>
      </c>
      <c r="H8401" s="9">
        <v>1</v>
      </c>
      <c r="I8401" s="9">
        <v>4</v>
      </c>
      <c r="J8401" s="9">
        <v>79.589000000000041</v>
      </c>
      <c r="K8401" s="9">
        <v>146.47899999999998</v>
      </c>
      <c r="L8401" s="9">
        <v>147.92900000000012</v>
      </c>
    </row>
    <row r="8402" spans="6:12">
      <c r="F8402" s="9">
        <v>8383</v>
      </c>
      <c r="G8402" s="9">
        <v>49</v>
      </c>
      <c r="H8402" s="9">
        <v>1</v>
      </c>
      <c r="I8402" s="9">
        <v>8</v>
      </c>
      <c r="J8402" s="9">
        <v>167.61699999999999</v>
      </c>
      <c r="K8402" s="9">
        <v>64.727000000000032</v>
      </c>
      <c r="L8402" s="9">
        <v>67.477000000000004</v>
      </c>
    </row>
    <row r="8403" spans="6:12">
      <c r="F8403" s="9">
        <v>8384</v>
      </c>
      <c r="G8403" s="9">
        <v>38</v>
      </c>
      <c r="H8403" s="9">
        <v>1</v>
      </c>
      <c r="I8403" s="9">
        <v>6</v>
      </c>
      <c r="J8403" s="9">
        <v>117.64799999999998</v>
      </c>
      <c r="K8403" s="9">
        <v>103.36799999999998</v>
      </c>
      <c r="L8403" s="9">
        <v>103.66800000000005</v>
      </c>
    </row>
    <row r="8404" spans="6:12">
      <c r="F8404" s="9">
        <v>8385</v>
      </c>
      <c r="G8404" s="9">
        <v>32</v>
      </c>
      <c r="H8404" s="9">
        <v>3</v>
      </c>
      <c r="I8404" s="9">
        <v>5</v>
      </c>
      <c r="J8404" s="9">
        <v>-124.94999999999993</v>
      </c>
      <c r="K8404" s="9">
        <v>77.429999999999978</v>
      </c>
      <c r="L8404" s="9">
        <v>72.830000000000013</v>
      </c>
    </row>
    <row r="8405" spans="6:12">
      <c r="F8405" s="9">
        <v>8386</v>
      </c>
      <c r="G8405" s="9">
        <v>30</v>
      </c>
      <c r="H8405" s="9">
        <v>3</v>
      </c>
      <c r="I8405" s="9">
        <v>3</v>
      </c>
      <c r="J8405" s="9">
        <v>-286.5499999999999</v>
      </c>
      <c r="K8405" s="9">
        <v>1.6499999999999773</v>
      </c>
      <c r="L8405" s="9">
        <v>-4.0499999999999545</v>
      </c>
    </row>
    <row r="8406" spans="6:12">
      <c r="F8406" s="9">
        <v>8387</v>
      </c>
      <c r="G8406" s="9">
        <v>52</v>
      </c>
      <c r="H8406" s="9">
        <v>3</v>
      </c>
      <c r="I8406" s="9">
        <v>3</v>
      </c>
      <c r="J8406" s="9">
        <v>-252.714</v>
      </c>
      <c r="K8406" s="9">
        <v>28.665999999999997</v>
      </c>
      <c r="L8406" s="9">
        <v>26.26600000000002</v>
      </c>
    </row>
    <row r="8407" spans="6:12">
      <c r="F8407" s="9">
        <v>8388</v>
      </c>
      <c r="G8407" s="9">
        <v>41</v>
      </c>
      <c r="H8407" s="9">
        <v>1</v>
      </c>
      <c r="I8407" s="9">
        <v>3</v>
      </c>
      <c r="J8407" s="9">
        <v>6.1529999999999845</v>
      </c>
      <c r="K8407" s="9">
        <v>118.74299999999997</v>
      </c>
      <c r="L8407" s="9">
        <v>118.29300000000001</v>
      </c>
    </row>
    <row r="8408" spans="6:12">
      <c r="F8408" s="9">
        <v>8389</v>
      </c>
      <c r="G8408" s="9">
        <v>38</v>
      </c>
      <c r="H8408" s="9">
        <v>1</v>
      </c>
      <c r="I8408" s="9">
        <v>3</v>
      </c>
      <c r="J8408" s="9">
        <v>3.6540000000000106</v>
      </c>
      <c r="K8408" s="9">
        <v>117.17400000000001</v>
      </c>
      <c r="L8408" s="9">
        <v>116.27400000000006</v>
      </c>
    </row>
    <row r="8409" spans="6:12">
      <c r="F8409" s="9">
        <v>8390</v>
      </c>
      <c r="G8409" s="9">
        <v>42</v>
      </c>
      <c r="H8409" s="9">
        <v>3</v>
      </c>
      <c r="I8409" s="9">
        <v>3</v>
      </c>
      <c r="J8409" s="9">
        <v>-284.29399999999998</v>
      </c>
      <c r="K8409" s="9">
        <v>0.18599999999997863</v>
      </c>
      <c r="L8409" s="9">
        <v>-3.7139999999999702</v>
      </c>
    </row>
    <row r="8410" spans="6:12">
      <c r="F8410" s="9">
        <v>8391</v>
      </c>
      <c r="G8410" s="9">
        <v>24</v>
      </c>
      <c r="H8410" s="9">
        <v>1</v>
      </c>
      <c r="I8410" s="9">
        <v>6</v>
      </c>
      <c r="J8410" s="9">
        <v>137.86399999999995</v>
      </c>
      <c r="K8410" s="9">
        <v>127.92400000000001</v>
      </c>
      <c r="L8410" s="9">
        <v>126.124</v>
      </c>
    </row>
    <row r="8411" spans="6:12">
      <c r="F8411" s="9">
        <v>8392</v>
      </c>
      <c r="G8411" s="9">
        <v>34</v>
      </c>
      <c r="H8411" s="9">
        <v>3</v>
      </c>
      <c r="I8411" s="9">
        <v>6</v>
      </c>
      <c r="J8411" s="9">
        <v>-58.41599999999994</v>
      </c>
      <c r="K8411" s="9">
        <v>100.74399999999997</v>
      </c>
      <c r="L8411" s="9">
        <v>96.844000000000051</v>
      </c>
    </row>
    <row r="8412" spans="6:12">
      <c r="F8412" s="9">
        <v>8393</v>
      </c>
      <c r="G8412" s="9">
        <v>34</v>
      </c>
      <c r="H8412" s="9">
        <v>2</v>
      </c>
      <c r="I8412" s="9">
        <v>7</v>
      </c>
      <c r="J8412" s="9">
        <v>89.047999999999945</v>
      </c>
      <c r="K8412" s="9">
        <v>119.50799999999992</v>
      </c>
      <c r="L8412" s="9">
        <v>117.80799999999996</v>
      </c>
    </row>
    <row r="8413" spans="6:12">
      <c r="F8413" s="9">
        <v>8394</v>
      </c>
      <c r="G8413" s="9">
        <v>35</v>
      </c>
      <c r="H8413" s="9">
        <v>1</v>
      </c>
      <c r="I8413" s="9">
        <v>4</v>
      </c>
      <c r="J8413" s="9">
        <v>51.044999999999987</v>
      </c>
      <c r="K8413" s="9">
        <v>122.89499999999997</v>
      </c>
      <c r="L8413" s="9">
        <v>121.94499999999998</v>
      </c>
    </row>
    <row r="8414" spans="6:12">
      <c r="F8414" s="9">
        <v>8395</v>
      </c>
      <c r="G8414" s="9">
        <v>41</v>
      </c>
      <c r="H8414" s="9">
        <v>2</v>
      </c>
      <c r="I8414" s="9">
        <v>9</v>
      </c>
      <c r="J8414" s="9">
        <v>141.24899999999994</v>
      </c>
      <c r="K8414" s="9">
        <v>84.338999999999942</v>
      </c>
      <c r="L8414" s="9">
        <v>84.488999999999976</v>
      </c>
    </row>
    <row r="8415" spans="6:12">
      <c r="F8415" s="9">
        <v>8396</v>
      </c>
      <c r="G8415" s="9">
        <v>23</v>
      </c>
      <c r="H8415" s="9">
        <v>3</v>
      </c>
      <c r="I8415" s="9">
        <v>6</v>
      </c>
      <c r="J8415" s="9">
        <v>-38.407000000000039</v>
      </c>
      <c r="K8415" s="9">
        <v>124.16299999999995</v>
      </c>
      <c r="L8415" s="9">
        <v>118.61300000000003</v>
      </c>
    </row>
    <row r="8416" spans="6:12">
      <c r="F8416" s="9">
        <v>8397</v>
      </c>
      <c r="G8416" s="9">
        <v>36</v>
      </c>
      <c r="H8416" s="9">
        <v>3</v>
      </c>
      <c r="I8416" s="9">
        <v>6</v>
      </c>
      <c r="J8416" s="9">
        <v>-58.543999999999983</v>
      </c>
      <c r="K8416" s="9">
        <v>99.995999999999981</v>
      </c>
      <c r="L8416" s="9">
        <v>96.396000000000015</v>
      </c>
    </row>
    <row r="8417" spans="6:12">
      <c r="F8417" s="9">
        <v>8398</v>
      </c>
      <c r="G8417" s="9">
        <v>31</v>
      </c>
      <c r="H8417" s="9">
        <v>3</v>
      </c>
      <c r="I8417" s="9">
        <v>5</v>
      </c>
      <c r="J8417" s="9">
        <v>-123.93499999999989</v>
      </c>
      <c r="K8417" s="9">
        <v>78.754999999999967</v>
      </c>
      <c r="L8417" s="9">
        <v>74.005000000000024</v>
      </c>
    </row>
    <row r="8418" spans="6:12">
      <c r="F8418" s="9">
        <v>8399</v>
      </c>
      <c r="G8418" s="9">
        <v>51</v>
      </c>
      <c r="H8418" s="9">
        <v>1</v>
      </c>
      <c r="I8418" s="9">
        <v>5</v>
      </c>
      <c r="J8418" s="9">
        <v>117.66500000000005</v>
      </c>
      <c r="K8418" s="9">
        <v>141.95499999999996</v>
      </c>
      <c r="L8418" s="9">
        <v>143.80500000000009</v>
      </c>
    </row>
    <row r="8419" spans="6:12">
      <c r="F8419" s="9">
        <v>8400</v>
      </c>
      <c r="G8419" s="9">
        <v>27</v>
      </c>
      <c r="H8419" s="9">
        <v>1</v>
      </c>
      <c r="I8419" s="9">
        <v>8</v>
      </c>
      <c r="J8419" s="9">
        <v>157.54099999999997</v>
      </c>
      <c r="K8419" s="9">
        <v>61.471000000000004</v>
      </c>
      <c r="L8419" s="9">
        <v>60.920999999999992</v>
      </c>
    </row>
    <row r="8420" spans="6:12">
      <c r="F8420" s="9">
        <v>8401</v>
      </c>
      <c r="G8420" s="9">
        <v>49</v>
      </c>
      <c r="H8420" s="9">
        <v>3</v>
      </c>
      <c r="I8420" s="9">
        <v>6</v>
      </c>
      <c r="J8420" s="9">
        <v>-33.050999999999874</v>
      </c>
      <c r="K8420" s="9">
        <v>121.45900000000006</v>
      </c>
      <c r="L8420" s="9">
        <v>119.80900000000008</v>
      </c>
    </row>
    <row r="8421" spans="6:12">
      <c r="F8421" s="9">
        <v>8402</v>
      </c>
      <c r="G8421" s="9">
        <v>52</v>
      </c>
      <c r="H8421" s="9">
        <v>3</v>
      </c>
      <c r="I8421" s="9">
        <v>6</v>
      </c>
      <c r="J8421" s="9">
        <v>-20.687999999999931</v>
      </c>
      <c r="K8421" s="9">
        <v>132.892</v>
      </c>
      <c r="L8421" s="9">
        <v>131.69200000000001</v>
      </c>
    </row>
    <row r="8422" spans="6:12">
      <c r="F8422" s="9">
        <v>8403</v>
      </c>
      <c r="G8422" s="9">
        <v>33</v>
      </c>
      <c r="H8422" s="9">
        <v>2</v>
      </c>
      <c r="I8422" s="9">
        <v>3</v>
      </c>
      <c r="J8422" s="9">
        <v>-121.77099999999999</v>
      </c>
      <c r="K8422" s="9">
        <v>79.398999999999972</v>
      </c>
      <c r="L8422" s="9">
        <v>75.948999999999984</v>
      </c>
    </row>
    <row r="8423" spans="6:12">
      <c r="F8423" s="9">
        <v>8404</v>
      </c>
      <c r="G8423" s="9">
        <v>19</v>
      </c>
      <c r="H8423" s="9">
        <v>2</v>
      </c>
      <c r="I8423" s="9">
        <v>6</v>
      </c>
      <c r="J8423" s="9">
        <v>88.038999999999959</v>
      </c>
      <c r="K8423" s="9">
        <v>165.74899999999997</v>
      </c>
      <c r="L8423" s="9">
        <v>161.399</v>
      </c>
    </row>
    <row r="8424" spans="6:12">
      <c r="F8424" s="9">
        <v>8405</v>
      </c>
      <c r="G8424" s="9">
        <v>40</v>
      </c>
      <c r="H8424" s="9">
        <v>3</v>
      </c>
      <c r="I8424" s="9">
        <v>5</v>
      </c>
      <c r="J8424" s="9">
        <v>-123.34999999999991</v>
      </c>
      <c r="K8424" s="9">
        <v>76.549999999999926</v>
      </c>
      <c r="L8424" s="9">
        <v>73.150000000000006</v>
      </c>
    </row>
    <row r="8425" spans="6:12">
      <c r="F8425" s="9">
        <v>8406</v>
      </c>
      <c r="G8425" s="9">
        <v>34</v>
      </c>
      <c r="H8425" s="9">
        <v>3</v>
      </c>
      <c r="I8425" s="9">
        <v>7</v>
      </c>
      <c r="J8425" s="9">
        <v>-0.14199999999993906</v>
      </c>
      <c r="K8425" s="9">
        <v>116.41799999999995</v>
      </c>
      <c r="L8425" s="9">
        <v>112.91800000000006</v>
      </c>
    </row>
    <row r="8426" spans="6:12">
      <c r="F8426" s="9">
        <v>8407</v>
      </c>
      <c r="G8426" s="9">
        <v>20</v>
      </c>
      <c r="H8426" s="9">
        <v>3</v>
      </c>
      <c r="I8426" s="9">
        <v>8</v>
      </c>
      <c r="J8426" s="9">
        <v>79.619999999999948</v>
      </c>
      <c r="K8426" s="9">
        <v>157.9199999999999</v>
      </c>
      <c r="L8426" s="9">
        <v>152.71999999999997</v>
      </c>
    </row>
    <row r="8427" spans="6:12">
      <c r="F8427" s="9">
        <v>8408</v>
      </c>
      <c r="G8427" s="9">
        <v>23</v>
      </c>
      <c r="H8427" s="9">
        <v>3</v>
      </c>
      <c r="I8427" s="9">
        <v>3</v>
      </c>
      <c r="J8427" s="9">
        <v>-269.91099999999994</v>
      </c>
      <c r="K8427" s="9">
        <v>20.458999999999946</v>
      </c>
      <c r="L8427" s="9">
        <v>13.709000000000003</v>
      </c>
    </row>
    <row r="8428" spans="6:12">
      <c r="F8428" s="9">
        <v>8409</v>
      </c>
      <c r="G8428" s="9">
        <v>54</v>
      </c>
      <c r="H8428" s="9">
        <v>1</v>
      </c>
      <c r="I8428" s="9">
        <v>8</v>
      </c>
      <c r="J8428" s="9">
        <v>188.13199999999992</v>
      </c>
      <c r="K8428" s="9">
        <v>83.691999999999965</v>
      </c>
      <c r="L8428" s="9">
        <v>87.19200000000005</v>
      </c>
    </row>
    <row r="8429" spans="6:12">
      <c r="F8429" s="9">
        <v>8410</v>
      </c>
      <c r="G8429" s="9">
        <v>35</v>
      </c>
      <c r="H8429" s="9">
        <v>3</v>
      </c>
      <c r="I8429" s="9">
        <v>6</v>
      </c>
      <c r="J8429" s="9">
        <v>-58.614999999999895</v>
      </c>
      <c r="K8429" s="9">
        <v>100.23499999999996</v>
      </c>
      <c r="L8429" s="9">
        <v>96.485000000000014</v>
      </c>
    </row>
    <row r="8430" spans="6:12">
      <c r="F8430" s="9">
        <v>8411</v>
      </c>
      <c r="G8430" s="9">
        <v>37</v>
      </c>
      <c r="H8430" s="9">
        <v>1</v>
      </c>
      <c r="I8430" s="9">
        <v>6</v>
      </c>
      <c r="J8430" s="9">
        <v>117.33699999999999</v>
      </c>
      <c r="K8430" s="9">
        <v>103.36699999999999</v>
      </c>
      <c r="L8430" s="9">
        <v>103.51700000000002</v>
      </c>
    </row>
    <row r="8431" spans="6:12">
      <c r="F8431" s="9">
        <v>8412</v>
      </c>
      <c r="G8431" s="9">
        <v>20</v>
      </c>
      <c r="H8431" s="9">
        <v>3</v>
      </c>
      <c r="I8431" s="9">
        <v>3</v>
      </c>
      <c r="J8431" s="9">
        <v>-258.73</v>
      </c>
      <c r="K8431" s="9">
        <v>32.569999999999993</v>
      </c>
      <c r="L8431" s="9">
        <v>25.370000000000061</v>
      </c>
    </row>
    <row r="8432" spans="6:12">
      <c r="F8432" s="9">
        <v>8413</v>
      </c>
      <c r="G8432" s="9">
        <v>32</v>
      </c>
      <c r="H8432" s="9">
        <v>1</v>
      </c>
      <c r="I8432" s="9">
        <v>9</v>
      </c>
      <c r="J8432" s="9">
        <v>148.39799999999991</v>
      </c>
      <c r="K8432" s="9">
        <v>8.1779999999999973</v>
      </c>
      <c r="L8432" s="9">
        <v>8.77800000000002</v>
      </c>
    </row>
    <row r="8433" spans="6:12">
      <c r="F8433" s="9">
        <v>8414</v>
      </c>
      <c r="G8433" s="9">
        <v>45</v>
      </c>
      <c r="H8433" s="9">
        <v>1</v>
      </c>
      <c r="I8433" s="9">
        <v>7</v>
      </c>
      <c r="J8433" s="9">
        <v>146.46499999999997</v>
      </c>
      <c r="K8433" s="9">
        <v>87.414999999999949</v>
      </c>
      <c r="L8433" s="9">
        <v>89.165000000000006</v>
      </c>
    </row>
    <row r="8434" spans="6:12">
      <c r="F8434" s="9">
        <v>8415</v>
      </c>
      <c r="G8434" s="9">
        <v>42</v>
      </c>
      <c r="H8434" s="9">
        <v>1</v>
      </c>
      <c r="I8434" s="9">
        <v>9</v>
      </c>
      <c r="J8434" s="9">
        <v>150.33799999999997</v>
      </c>
      <c r="K8434" s="9">
        <v>7.0179999999999723</v>
      </c>
      <c r="L8434" s="9">
        <v>9.117999999999995</v>
      </c>
    </row>
    <row r="8435" spans="6:12">
      <c r="F8435" s="9">
        <v>8416</v>
      </c>
      <c r="G8435" s="9">
        <v>24</v>
      </c>
      <c r="H8435" s="9">
        <v>3</v>
      </c>
      <c r="I8435" s="9">
        <v>7</v>
      </c>
      <c r="J8435" s="9">
        <v>16.638000000000034</v>
      </c>
      <c r="K8435" s="9">
        <v>136.298</v>
      </c>
      <c r="L8435" s="9">
        <v>131.298</v>
      </c>
    </row>
    <row r="8436" spans="6:12">
      <c r="F8436" s="9">
        <v>8417</v>
      </c>
      <c r="G8436" s="9">
        <v>33</v>
      </c>
      <c r="H8436" s="9">
        <v>3</v>
      </c>
      <c r="I8436" s="9">
        <v>9</v>
      </c>
      <c r="J8436" s="9">
        <v>88.41700000000003</v>
      </c>
      <c r="K8436" s="9">
        <v>120.08699999999993</v>
      </c>
      <c r="L8436" s="9">
        <v>117.23700000000002</v>
      </c>
    </row>
    <row r="8437" spans="6:12">
      <c r="F8437" s="9">
        <v>8418</v>
      </c>
      <c r="G8437" s="9">
        <v>37</v>
      </c>
      <c r="H8437" s="9">
        <v>2</v>
      </c>
      <c r="I8437" s="9">
        <v>8</v>
      </c>
      <c r="J8437" s="9">
        <v>118.011</v>
      </c>
      <c r="K8437" s="9">
        <v>104.94099999999997</v>
      </c>
      <c r="L8437" s="9">
        <v>104.09099999999998</v>
      </c>
    </row>
    <row r="8438" spans="6:12">
      <c r="F8438" s="9">
        <v>8419</v>
      </c>
      <c r="G8438" s="9">
        <v>37</v>
      </c>
      <c r="H8438" s="9">
        <v>2</v>
      </c>
      <c r="I8438" s="9">
        <v>4</v>
      </c>
      <c r="J8438" s="9">
        <v>-55.59699999999998</v>
      </c>
      <c r="K8438" s="9">
        <v>101.73299999999999</v>
      </c>
      <c r="L8438" s="9">
        <v>99.282999999999987</v>
      </c>
    </row>
    <row r="8439" spans="6:12">
      <c r="F8439" s="9">
        <v>8420</v>
      </c>
      <c r="G8439" s="9">
        <v>31</v>
      </c>
      <c r="H8439" s="9">
        <v>3</v>
      </c>
      <c r="I8439" s="9">
        <v>5</v>
      </c>
      <c r="J8439" s="9">
        <v>-123.93499999999989</v>
      </c>
      <c r="K8439" s="9">
        <v>78.754999999999967</v>
      </c>
      <c r="L8439" s="9">
        <v>74.005000000000024</v>
      </c>
    </row>
    <row r="8440" spans="6:12">
      <c r="F8440" s="9">
        <v>8421</v>
      </c>
      <c r="G8440" s="9">
        <v>52</v>
      </c>
      <c r="H8440" s="9">
        <v>1</v>
      </c>
      <c r="I8440" s="9">
        <v>7</v>
      </c>
      <c r="J8440" s="9">
        <v>169.47399999999993</v>
      </c>
      <c r="K8440" s="9">
        <v>108.25399999999996</v>
      </c>
      <c r="L8440" s="9">
        <v>111.054</v>
      </c>
    </row>
    <row r="8441" spans="6:12">
      <c r="F8441" s="9">
        <v>8422</v>
      </c>
      <c r="G8441" s="9">
        <v>20</v>
      </c>
      <c r="H8441" s="9">
        <v>3</v>
      </c>
      <c r="I8441" s="9">
        <v>6</v>
      </c>
      <c r="J8441" s="9">
        <v>-27.279999999999973</v>
      </c>
      <c r="K8441" s="9">
        <v>136.21999999999997</v>
      </c>
      <c r="L8441" s="9">
        <v>130.22000000000006</v>
      </c>
    </row>
    <row r="8442" spans="6:12">
      <c r="F8442" s="9">
        <v>8423</v>
      </c>
      <c r="G8442" s="9">
        <v>44</v>
      </c>
      <c r="H8442" s="9">
        <v>3</v>
      </c>
      <c r="I8442" s="9">
        <v>3</v>
      </c>
      <c r="J8442" s="9">
        <v>-280.13799999999992</v>
      </c>
      <c r="K8442" s="9">
        <v>3.7219999999999516</v>
      </c>
      <c r="L8442" s="9">
        <v>0.12200000000004252</v>
      </c>
    </row>
    <row r="8443" spans="6:12">
      <c r="F8443" s="9">
        <v>8424</v>
      </c>
      <c r="G8443" s="9">
        <v>25</v>
      </c>
      <c r="H8443" s="9">
        <v>3</v>
      </c>
      <c r="I8443" s="9">
        <v>8</v>
      </c>
      <c r="J8443" s="9">
        <v>62.484999999999957</v>
      </c>
      <c r="K8443" s="9">
        <v>139.23499999999996</v>
      </c>
      <c r="L8443" s="9">
        <v>134.78500000000003</v>
      </c>
    </row>
    <row r="8444" spans="6:12">
      <c r="F8444" s="9">
        <v>8425</v>
      </c>
      <c r="G8444" s="9">
        <v>27</v>
      </c>
      <c r="H8444" s="9">
        <v>3</v>
      </c>
      <c r="I8444" s="9">
        <v>9</v>
      </c>
      <c r="J8444" s="9">
        <v>96.793000000000006</v>
      </c>
      <c r="K8444" s="9">
        <v>130.32299999999992</v>
      </c>
      <c r="L8444" s="9">
        <v>126.57300000000004</v>
      </c>
    </row>
    <row r="8445" spans="6:12">
      <c r="F8445" s="9">
        <v>8426</v>
      </c>
      <c r="G8445" s="9">
        <v>35</v>
      </c>
      <c r="H8445" s="9">
        <v>1</v>
      </c>
      <c r="I8445" s="9">
        <v>6</v>
      </c>
      <c r="J8445" s="9">
        <v>117.52499999999996</v>
      </c>
      <c r="K8445" s="9">
        <v>104.17499999999997</v>
      </c>
      <c r="L8445" s="9">
        <v>104.02499999999996</v>
      </c>
    </row>
    <row r="8446" spans="6:12">
      <c r="F8446" s="9">
        <v>8427</v>
      </c>
      <c r="G8446" s="9">
        <v>38</v>
      </c>
      <c r="H8446" s="9">
        <v>3</v>
      </c>
      <c r="I8446" s="9">
        <v>9</v>
      </c>
      <c r="J8446" s="9">
        <v>88.86200000000008</v>
      </c>
      <c r="K8446" s="9">
        <v>118.98199999999997</v>
      </c>
      <c r="L8446" s="9">
        <v>116.88200000000006</v>
      </c>
    </row>
    <row r="8447" spans="6:12">
      <c r="F8447" s="9">
        <v>8428</v>
      </c>
      <c r="G8447" s="9">
        <v>31</v>
      </c>
      <c r="H8447" s="9">
        <v>2</v>
      </c>
      <c r="I8447" s="9">
        <v>4</v>
      </c>
      <c r="J8447" s="9">
        <v>-52.620999999999981</v>
      </c>
      <c r="K8447" s="9">
        <v>106.56899999999997</v>
      </c>
      <c r="L8447" s="9">
        <v>103.21900000000002</v>
      </c>
    </row>
    <row r="8448" spans="6:12">
      <c r="F8448" s="9">
        <v>8429</v>
      </c>
      <c r="G8448" s="9">
        <v>44</v>
      </c>
      <c r="H8448" s="9">
        <v>1</v>
      </c>
      <c r="I8448" s="9">
        <v>4</v>
      </c>
      <c r="J8448" s="9">
        <v>58.596000000000004</v>
      </c>
      <c r="K8448" s="9">
        <v>127.65599999999995</v>
      </c>
      <c r="L8448" s="9">
        <v>128.05599999999998</v>
      </c>
    </row>
    <row r="8449" spans="6:12">
      <c r="F8449" s="9">
        <v>8430</v>
      </c>
      <c r="G8449" s="9">
        <v>23</v>
      </c>
      <c r="H8449" s="9">
        <v>3</v>
      </c>
      <c r="I8449" s="9">
        <v>6</v>
      </c>
      <c r="J8449" s="9">
        <v>-38.407000000000039</v>
      </c>
      <c r="K8449" s="9">
        <v>124.16299999999995</v>
      </c>
      <c r="L8449" s="9">
        <v>118.61300000000003</v>
      </c>
    </row>
    <row r="8450" spans="6:12">
      <c r="F8450" s="9">
        <v>8431</v>
      </c>
      <c r="G8450" s="9">
        <v>41</v>
      </c>
      <c r="H8450" s="9">
        <v>2</v>
      </c>
      <c r="I8450" s="9">
        <v>3</v>
      </c>
      <c r="J8450" s="9">
        <v>-119.30699999999999</v>
      </c>
      <c r="K8450" s="9">
        <v>79.382999999999953</v>
      </c>
      <c r="L8450" s="9">
        <v>77.132999999999981</v>
      </c>
    </row>
    <row r="8451" spans="6:12">
      <c r="F8451" s="9">
        <v>8432</v>
      </c>
      <c r="G8451" s="9">
        <v>44</v>
      </c>
      <c r="H8451" s="9">
        <v>1</v>
      </c>
      <c r="I8451" s="9">
        <v>4</v>
      </c>
      <c r="J8451" s="9">
        <v>58.596000000000004</v>
      </c>
      <c r="K8451" s="9">
        <v>127.65599999999995</v>
      </c>
      <c r="L8451" s="9">
        <v>128.05599999999998</v>
      </c>
    </row>
    <row r="8452" spans="6:12">
      <c r="F8452" s="9">
        <v>8433</v>
      </c>
      <c r="G8452" s="9">
        <v>32</v>
      </c>
      <c r="H8452" s="9">
        <v>3</v>
      </c>
      <c r="I8452" s="9">
        <v>7</v>
      </c>
      <c r="J8452" s="9">
        <v>1.0540000000000305</v>
      </c>
      <c r="K8452" s="9">
        <v>118.23399999999992</v>
      </c>
      <c r="L8452" s="9">
        <v>114.43400000000003</v>
      </c>
    </row>
    <row r="8453" spans="6:12">
      <c r="F8453" s="9">
        <v>8434</v>
      </c>
      <c r="G8453" s="9">
        <v>53</v>
      </c>
      <c r="H8453" s="9">
        <v>3</v>
      </c>
      <c r="I8453" s="9">
        <v>6</v>
      </c>
      <c r="J8453" s="9">
        <v>-16.026999999999873</v>
      </c>
      <c r="K8453" s="9">
        <v>137.24299999999994</v>
      </c>
      <c r="L8453" s="9">
        <v>136.19300000000004</v>
      </c>
    </row>
    <row r="8454" spans="6:12">
      <c r="F8454" s="9">
        <v>8435</v>
      </c>
      <c r="G8454" s="9">
        <v>22</v>
      </c>
      <c r="H8454" s="9">
        <v>2</v>
      </c>
      <c r="I8454" s="9">
        <v>4</v>
      </c>
      <c r="J8454" s="9">
        <v>-29.932000000000016</v>
      </c>
      <c r="K8454" s="9">
        <v>132.04799999999994</v>
      </c>
      <c r="L8454" s="9">
        <v>127.34799999999998</v>
      </c>
    </row>
    <row r="8455" spans="6:12">
      <c r="F8455" s="9">
        <v>8436</v>
      </c>
      <c r="G8455" s="9">
        <v>27</v>
      </c>
      <c r="H8455" s="9">
        <v>2</v>
      </c>
      <c r="I8455" s="9">
        <v>9</v>
      </c>
      <c r="J8455" s="9">
        <v>147.77299999999994</v>
      </c>
      <c r="K8455" s="9">
        <v>95.202999999999975</v>
      </c>
      <c r="L8455" s="9">
        <v>93.253000000000043</v>
      </c>
    </row>
    <row r="8456" spans="6:12">
      <c r="F8456" s="9">
        <v>8437</v>
      </c>
      <c r="G8456" s="9">
        <v>46</v>
      </c>
      <c r="H8456" s="9">
        <v>1</v>
      </c>
      <c r="I8456" s="9">
        <v>4</v>
      </c>
      <c r="J8456" s="9">
        <v>63.244000000000014</v>
      </c>
      <c r="K8456" s="9">
        <v>131.68399999999997</v>
      </c>
      <c r="L8456" s="9">
        <v>132.38400000000001</v>
      </c>
    </row>
    <row r="8457" spans="6:12">
      <c r="F8457" s="9">
        <v>8438</v>
      </c>
      <c r="G8457" s="9">
        <v>41</v>
      </c>
      <c r="H8457" s="9">
        <v>3</v>
      </c>
      <c r="I8457" s="9">
        <v>4</v>
      </c>
      <c r="J8457" s="9">
        <v>-199.21099999999996</v>
      </c>
      <c r="K8457" s="9">
        <v>42.978999999999957</v>
      </c>
      <c r="L8457" s="9">
        <v>39.329000000000008</v>
      </c>
    </row>
    <row r="8458" spans="6:12">
      <c r="F8458" s="9">
        <v>8439</v>
      </c>
      <c r="G8458" s="9">
        <v>48</v>
      </c>
      <c r="H8458" s="9">
        <v>2</v>
      </c>
      <c r="I8458" s="9">
        <v>5</v>
      </c>
      <c r="J8458" s="9">
        <v>21.880000000000024</v>
      </c>
      <c r="K8458" s="9">
        <v>133.20000000000002</v>
      </c>
      <c r="L8458" s="9">
        <v>132.79999999999998</v>
      </c>
    </row>
    <row r="8459" spans="6:12">
      <c r="F8459" s="9">
        <v>8440</v>
      </c>
      <c r="G8459" s="9">
        <v>55</v>
      </c>
      <c r="H8459" s="9">
        <v>3</v>
      </c>
      <c r="I8459" s="9">
        <v>4</v>
      </c>
      <c r="J8459" s="9">
        <v>-151.13499999999988</v>
      </c>
      <c r="K8459" s="9">
        <v>86.714999999999918</v>
      </c>
      <c r="L8459" s="9">
        <v>85.165000000000077</v>
      </c>
    </row>
    <row r="8460" spans="6:12">
      <c r="F8460" s="9">
        <v>8441</v>
      </c>
      <c r="G8460" s="9">
        <v>35</v>
      </c>
      <c r="H8460" s="9">
        <v>1</v>
      </c>
      <c r="I8460" s="9">
        <v>9</v>
      </c>
      <c r="J8460" s="9">
        <v>146.14499999999992</v>
      </c>
      <c r="K8460" s="9">
        <v>4.9949999999999477</v>
      </c>
      <c r="L8460" s="9">
        <v>6.0449999999999591</v>
      </c>
    </row>
    <row r="8461" spans="6:12">
      <c r="F8461" s="9">
        <v>8442</v>
      </c>
      <c r="G8461" s="9">
        <v>22</v>
      </c>
      <c r="H8461" s="9">
        <v>2</v>
      </c>
      <c r="I8461" s="9">
        <v>4</v>
      </c>
      <c r="J8461" s="9">
        <v>-29.932000000000016</v>
      </c>
      <c r="K8461" s="9">
        <v>132.04799999999994</v>
      </c>
      <c r="L8461" s="9">
        <v>127.34799999999998</v>
      </c>
    </row>
    <row r="8462" spans="6:12">
      <c r="F8462" s="9">
        <v>8443</v>
      </c>
      <c r="G8462" s="9">
        <v>44</v>
      </c>
      <c r="H8462" s="9">
        <v>3</v>
      </c>
      <c r="I8462" s="9">
        <v>9</v>
      </c>
      <c r="J8462" s="9">
        <v>98.305999999999983</v>
      </c>
      <c r="K8462" s="9">
        <v>126.56599999999992</v>
      </c>
      <c r="L8462" s="9">
        <v>125.36599999999999</v>
      </c>
    </row>
    <row r="8463" spans="6:12">
      <c r="F8463" s="9">
        <v>8444</v>
      </c>
      <c r="G8463" s="9">
        <v>20</v>
      </c>
      <c r="H8463" s="9">
        <v>1</v>
      </c>
      <c r="I8463" s="9">
        <v>5</v>
      </c>
      <c r="J8463" s="9">
        <v>124.95000000000002</v>
      </c>
      <c r="K8463" s="9">
        <v>158.85</v>
      </c>
      <c r="L8463" s="9">
        <v>156.05000000000001</v>
      </c>
    </row>
    <row r="8464" spans="6:12">
      <c r="F8464" s="9">
        <v>8445</v>
      </c>
      <c r="G8464" s="9">
        <v>33</v>
      </c>
      <c r="H8464" s="9">
        <v>1</v>
      </c>
      <c r="I8464" s="9">
        <v>6</v>
      </c>
      <c r="J8464" s="9">
        <v>118.79299999999998</v>
      </c>
      <c r="K8464" s="9">
        <v>106.06299999999999</v>
      </c>
      <c r="L8464" s="9">
        <v>105.613</v>
      </c>
    </row>
    <row r="8465" spans="6:12">
      <c r="F8465" s="9">
        <v>8446</v>
      </c>
      <c r="G8465" s="9">
        <v>26</v>
      </c>
      <c r="H8465" s="9">
        <v>2</v>
      </c>
      <c r="I8465" s="9">
        <v>8</v>
      </c>
      <c r="J8465" s="9">
        <v>130.62799999999996</v>
      </c>
      <c r="K8465" s="9">
        <v>120.96799999999996</v>
      </c>
      <c r="L8465" s="9">
        <v>118.46799999999996</v>
      </c>
    </row>
    <row r="8466" spans="6:12">
      <c r="F8466" s="9">
        <v>8447</v>
      </c>
      <c r="G8466" s="9">
        <v>36</v>
      </c>
      <c r="H8466" s="9">
        <v>1</v>
      </c>
      <c r="I8466" s="9">
        <v>4</v>
      </c>
      <c r="J8466" s="9">
        <v>50.804000000000002</v>
      </c>
      <c r="K8466" s="9">
        <v>122.34399999999999</v>
      </c>
      <c r="L8466" s="9">
        <v>121.54400000000001</v>
      </c>
    </row>
    <row r="8467" spans="6:12">
      <c r="F8467" s="9">
        <v>8448</v>
      </c>
      <c r="G8467" s="9">
        <v>23</v>
      </c>
      <c r="H8467" s="9">
        <v>1</v>
      </c>
      <c r="I8467" s="9">
        <v>5</v>
      </c>
      <c r="J8467" s="9">
        <v>112.90500000000003</v>
      </c>
      <c r="K8467" s="9">
        <v>145.875</v>
      </c>
      <c r="L8467" s="9">
        <v>143.52499999999998</v>
      </c>
    </row>
    <row r="8468" spans="6:12">
      <c r="F8468" s="9">
        <v>8449</v>
      </c>
      <c r="G8468" s="9">
        <v>19</v>
      </c>
      <c r="H8468" s="9">
        <v>3</v>
      </c>
      <c r="I8468" s="9">
        <v>3</v>
      </c>
      <c r="J8468" s="9">
        <v>-254.46300000000002</v>
      </c>
      <c r="K8468" s="9">
        <v>37.14700000000002</v>
      </c>
      <c r="L8468" s="9">
        <v>29.797000000000054</v>
      </c>
    </row>
    <row r="8469" spans="6:12">
      <c r="F8469" s="9">
        <v>8450</v>
      </c>
      <c r="G8469" s="9">
        <v>52</v>
      </c>
      <c r="H8469" s="9">
        <v>1</v>
      </c>
      <c r="I8469" s="9">
        <v>6</v>
      </c>
      <c r="J8469" s="9">
        <v>150.35199999999992</v>
      </c>
      <c r="K8469" s="9">
        <v>131.73199999999997</v>
      </c>
      <c r="L8469" s="9">
        <v>134.13200000000001</v>
      </c>
    </row>
    <row r="8470" spans="6:12">
      <c r="F8470" s="9">
        <v>8451</v>
      </c>
      <c r="G8470" s="9">
        <v>46</v>
      </c>
      <c r="H8470" s="9">
        <v>2</v>
      </c>
      <c r="I8470" s="9">
        <v>4</v>
      </c>
      <c r="J8470" s="9">
        <v>-41.835999999999956</v>
      </c>
      <c r="K8470" s="9">
        <v>112.70399999999998</v>
      </c>
      <c r="L8470" s="9">
        <v>111.60399999999998</v>
      </c>
    </row>
    <row r="8471" spans="6:12">
      <c r="F8471" s="9">
        <v>8452</v>
      </c>
      <c r="G8471" s="9">
        <v>51</v>
      </c>
      <c r="H8471" s="9">
        <v>3</v>
      </c>
      <c r="I8471" s="9">
        <v>4</v>
      </c>
      <c r="J8471" s="9">
        <v>-170.2709999999999</v>
      </c>
      <c r="K8471" s="9">
        <v>68.81899999999996</v>
      </c>
      <c r="L8471" s="9">
        <v>66.669000000000096</v>
      </c>
    </row>
    <row r="8472" spans="6:12">
      <c r="F8472" s="9">
        <v>8453</v>
      </c>
      <c r="G8472" s="9">
        <v>39</v>
      </c>
      <c r="H8472" s="9">
        <v>3</v>
      </c>
      <c r="I8472" s="9">
        <v>3</v>
      </c>
      <c r="J8472" s="9">
        <v>-288.50299999999993</v>
      </c>
      <c r="K8472" s="9">
        <v>-3.0930000000000177</v>
      </c>
      <c r="L8472" s="9">
        <v>-7.4429999999999836</v>
      </c>
    </row>
    <row r="8473" spans="6:12">
      <c r="F8473" s="9">
        <v>8454</v>
      </c>
      <c r="G8473" s="9">
        <v>34</v>
      </c>
      <c r="H8473" s="9">
        <v>1</v>
      </c>
      <c r="I8473" s="9">
        <v>6</v>
      </c>
      <c r="J8473" s="9">
        <v>118.02399999999996</v>
      </c>
      <c r="K8473" s="9">
        <v>104.98399999999997</v>
      </c>
      <c r="L8473" s="9">
        <v>104.68399999999998</v>
      </c>
    </row>
    <row r="8474" spans="6:12">
      <c r="F8474" s="9">
        <v>8455</v>
      </c>
      <c r="G8474" s="9">
        <v>35</v>
      </c>
      <c r="H8474" s="9">
        <v>1</v>
      </c>
      <c r="I8474" s="9">
        <v>8</v>
      </c>
      <c r="J8474" s="9">
        <v>146.08499999999995</v>
      </c>
      <c r="K8474" s="9">
        <v>47.534999999999968</v>
      </c>
      <c r="L8474" s="9">
        <v>48.184999999999974</v>
      </c>
    </row>
    <row r="8475" spans="6:12">
      <c r="F8475" s="9">
        <v>8456</v>
      </c>
      <c r="G8475" s="9">
        <v>24</v>
      </c>
      <c r="H8475" s="9">
        <v>2</v>
      </c>
      <c r="I8475" s="9">
        <v>3</v>
      </c>
      <c r="J8475" s="9">
        <v>-103.88800000000001</v>
      </c>
      <c r="K8475" s="9">
        <v>100.07199999999999</v>
      </c>
      <c r="L8475" s="9">
        <v>95.272000000000006</v>
      </c>
    </row>
    <row r="8476" spans="6:12">
      <c r="F8476" s="9">
        <v>8457</v>
      </c>
      <c r="G8476" s="9">
        <v>34</v>
      </c>
      <c r="H8476" s="9">
        <v>1</v>
      </c>
      <c r="I8476" s="9">
        <v>9</v>
      </c>
      <c r="J8476" s="9">
        <v>146.62599999999992</v>
      </c>
      <c r="K8476" s="9">
        <v>5.7859999999999729</v>
      </c>
      <c r="L8476" s="9">
        <v>6.686000000000007</v>
      </c>
    </row>
    <row r="8477" spans="6:12">
      <c r="F8477" s="9">
        <v>8458</v>
      </c>
      <c r="G8477" s="9">
        <v>50</v>
      </c>
      <c r="H8477" s="9">
        <v>1</v>
      </c>
      <c r="I8477" s="9">
        <v>7</v>
      </c>
      <c r="J8477" s="9">
        <v>161.54999999999995</v>
      </c>
      <c r="K8477" s="9">
        <v>100.94999999999993</v>
      </c>
      <c r="L8477" s="9">
        <v>103.45000000000002</v>
      </c>
    </row>
    <row r="8478" spans="6:12">
      <c r="F8478" s="9">
        <v>8459</v>
      </c>
      <c r="G8478" s="9">
        <v>40</v>
      </c>
      <c r="H8478" s="9">
        <v>1</v>
      </c>
      <c r="I8478" s="9">
        <v>4</v>
      </c>
      <c r="J8478" s="9">
        <v>52.539999999999992</v>
      </c>
      <c r="K8478" s="9">
        <v>122.83999999999995</v>
      </c>
      <c r="L8478" s="9">
        <v>122.64000000000001</v>
      </c>
    </row>
    <row r="8479" spans="6:12">
      <c r="F8479" s="9">
        <v>8460</v>
      </c>
      <c r="G8479" s="9">
        <v>28</v>
      </c>
      <c r="H8479" s="9">
        <v>1</v>
      </c>
      <c r="I8479" s="9">
        <v>7</v>
      </c>
      <c r="J8479" s="9">
        <v>145.66599999999997</v>
      </c>
      <c r="K8479" s="9">
        <v>91.885999999999967</v>
      </c>
      <c r="L8479" s="9">
        <v>91.085999999999984</v>
      </c>
    </row>
    <row r="8480" spans="6:12">
      <c r="F8480" s="9">
        <v>8461</v>
      </c>
      <c r="G8480" s="9">
        <v>22</v>
      </c>
      <c r="H8480" s="9">
        <v>2</v>
      </c>
      <c r="I8480" s="9">
        <v>4</v>
      </c>
      <c r="J8480" s="9">
        <v>-29.932000000000016</v>
      </c>
      <c r="K8480" s="9">
        <v>132.04799999999994</v>
      </c>
      <c r="L8480" s="9">
        <v>127.34799999999998</v>
      </c>
    </row>
    <row r="8481" spans="6:12">
      <c r="F8481" s="9">
        <v>8462</v>
      </c>
      <c r="G8481" s="9">
        <v>43</v>
      </c>
      <c r="H8481" s="9">
        <v>1</v>
      </c>
      <c r="I8481" s="9">
        <v>7</v>
      </c>
      <c r="J8481" s="9">
        <v>142.32099999999997</v>
      </c>
      <c r="K8481" s="9">
        <v>83.890999999999963</v>
      </c>
      <c r="L8481" s="9">
        <v>85.341000000000008</v>
      </c>
    </row>
    <row r="8482" spans="6:12">
      <c r="F8482" s="9">
        <v>8463</v>
      </c>
      <c r="G8482" s="9">
        <v>25</v>
      </c>
      <c r="H8482" s="9">
        <v>2</v>
      </c>
      <c r="I8482" s="9">
        <v>8</v>
      </c>
      <c r="J8482" s="9">
        <v>133.39499999999995</v>
      </c>
      <c r="K8482" s="9">
        <v>124.04499999999993</v>
      </c>
      <c r="L8482" s="9">
        <v>121.39499999999995</v>
      </c>
    </row>
    <row r="8483" spans="6:12">
      <c r="F8483" s="9">
        <v>8464</v>
      </c>
      <c r="G8483" s="9">
        <v>41</v>
      </c>
      <c r="H8483" s="9">
        <v>2</v>
      </c>
      <c r="I8483" s="9">
        <v>4</v>
      </c>
      <c r="J8483" s="9">
        <v>-52.180999999999983</v>
      </c>
      <c r="K8483" s="9">
        <v>103.90899999999996</v>
      </c>
      <c r="L8483" s="9">
        <v>102.05899999999997</v>
      </c>
    </row>
    <row r="8484" spans="6:12">
      <c r="F8484" s="9">
        <v>8465</v>
      </c>
      <c r="G8484" s="9">
        <v>51</v>
      </c>
      <c r="H8484" s="9">
        <v>1</v>
      </c>
      <c r="I8484" s="9">
        <v>9</v>
      </c>
      <c r="J8484" s="9">
        <v>175.16899999999995</v>
      </c>
      <c r="K8484" s="9">
        <v>29.058999999999941</v>
      </c>
      <c r="L8484" s="9">
        <v>32.5090000000001</v>
      </c>
    </row>
    <row r="8485" spans="6:12">
      <c r="F8485" s="9">
        <v>8466</v>
      </c>
      <c r="G8485" s="9">
        <v>43</v>
      </c>
      <c r="H8485" s="9">
        <v>3</v>
      </c>
      <c r="I8485" s="9">
        <v>4</v>
      </c>
      <c r="J8485" s="9">
        <v>-195.58299999999997</v>
      </c>
      <c r="K8485" s="9">
        <v>45.986999999999966</v>
      </c>
      <c r="L8485" s="9">
        <v>42.637000000000029</v>
      </c>
    </row>
    <row r="8486" spans="6:12">
      <c r="F8486" s="9">
        <v>8467</v>
      </c>
      <c r="G8486" s="9">
        <v>35</v>
      </c>
      <c r="H8486" s="9">
        <v>2</v>
      </c>
      <c r="I8486" s="9">
        <v>9</v>
      </c>
      <c r="J8486" s="9">
        <v>137.56499999999991</v>
      </c>
      <c r="K8486" s="9">
        <v>82.51499999999993</v>
      </c>
      <c r="L8486" s="9">
        <v>81.76499999999993</v>
      </c>
    </row>
    <row r="8487" spans="6:12">
      <c r="F8487" s="9">
        <v>8468</v>
      </c>
      <c r="G8487" s="9">
        <v>52</v>
      </c>
      <c r="H8487" s="9">
        <v>2</v>
      </c>
      <c r="I8487" s="9">
        <v>8</v>
      </c>
      <c r="J8487" s="9">
        <v>153.45599999999999</v>
      </c>
      <c r="K8487" s="9">
        <v>135.73599999999999</v>
      </c>
      <c r="L8487" s="9">
        <v>137.13599999999994</v>
      </c>
    </row>
    <row r="8488" spans="6:12">
      <c r="F8488" s="9">
        <v>8469</v>
      </c>
      <c r="G8488" s="9">
        <v>52</v>
      </c>
      <c r="H8488" s="9">
        <v>1</v>
      </c>
      <c r="I8488" s="9">
        <v>9</v>
      </c>
      <c r="J8488" s="9">
        <v>179.27799999999988</v>
      </c>
      <c r="K8488" s="9">
        <v>32.857999999999976</v>
      </c>
      <c r="L8488" s="9">
        <v>36.457999999999998</v>
      </c>
    </row>
    <row r="8489" spans="6:12">
      <c r="F8489" s="9">
        <v>8470</v>
      </c>
      <c r="G8489" s="9">
        <v>47</v>
      </c>
      <c r="H8489" s="9">
        <v>1</v>
      </c>
      <c r="I8489" s="9">
        <v>9</v>
      </c>
      <c r="J8489" s="9">
        <v>161.43299999999994</v>
      </c>
      <c r="K8489" s="9">
        <v>16.562999999999988</v>
      </c>
      <c r="L8489" s="9">
        <v>19.413000000000068</v>
      </c>
    </row>
    <row r="8490" spans="6:12">
      <c r="F8490" s="9">
        <v>8471</v>
      </c>
      <c r="G8490" s="9">
        <v>21</v>
      </c>
      <c r="H8490" s="9">
        <v>2</v>
      </c>
      <c r="I8490" s="9">
        <v>7</v>
      </c>
      <c r="J8490" s="9">
        <v>118.07699999999997</v>
      </c>
      <c r="K8490" s="9">
        <v>152.56699999999995</v>
      </c>
      <c r="L8490" s="9">
        <v>148.91699999999997</v>
      </c>
    </row>
    <row r="8491" spans="6:12">
      <c r="F8491" s="9">
        <v>8472</v>
      </c>
      <c r="G8491" s="9">
        <v>54</v>
      </c>
      <c r="H8491" s="9">
        <v>2</v>
      </c>
      <c r="I8491" s="9">
        <v>8</v>
      </c>
      <c r="J8491" s="9">
        <v>162.77199999999999</v>
      </c>
      <c r="K8491" s="9">
        <v>144.43199999999999</v>
      </c>
      <c r="L8491" s="9">
        <v>146.13200000000001</v>
      </c>
    </row>
    <row r="8492" spans="6:12">
      <c r="F8492" s="9">
        <v>8473</v>
      </c>
      <c r="G8492" s="9">
        <v>21</v>
      </c>
      <c r="H8492" s="9">
        <v>3</v>
      </c>
      <c r="I8492" s="9">
        <v>7</v>
      </c>
      <c r="J8492" s="9">
        <v>26.937000000000012</v>
      </c>
      <c r="K8492" s="9">
        <v>147.52699999999993</v>
      </c>
      <c r="L8492" s="9">
        <v>142.077</v>
      </c>
    </row>
    <row r="8493" spans="6:12">
      <c r="F8493" s="9">
        <v>8474</v>
      </c>
      <c r="G8493" s="9">
        <v>37</v>
      </c>
      <c r="H8493" s="9">
        <v>1</v>
      </c>
      <c r="I8493" s="9">
        <v>5</v>
      </c>
      <c r="J8493" s="9">
        <v>88.825000000000031</v>
      </c>
      <c r="K8493" s="9">
        <v>117.455</v>
      </c>
      <c r="L8493" s="9">
        <v>117.205</v>
      </c>
    </row>
    <row r="8494" spans="6:12">
      <c r="F8494" s="9">
        <v>8475</v>
      </c>
      <c r="G8494" s="9">
        <v>22</v>
      </c>
      <c r="H8494" s="9">
        <v>1</v>
      </c>
      <c r="I8494" s="9">
        <v>6</v>
      </c>
      <c r="J8494" s="9">
        <v>145.07199999999997</v>
      </c>
      <c r="K8494" s="9">
        <v>135.75199999999998</v>
      </c>
      <c r="L8494" s="9">
        <v>133.65200000000002</v>
      </c>
    </row>
    <row r="8495" spans="6:12">
      <c r="F8495" s="9">
        <v>8476</v>
      </c>
      <c r="G8495" s="9">
        <v>44</v>
      </c>
      <c r="H8495" s="9">
        <v>3</v>
      </c>
      <c r="I8495" s="9">
        <v>8</v>
      </c>
      <c r="J8495" s="9">
        <v>58.93200000000013</v>
      </c>
      <c r="K8495" s="9">
        <v>129.79199999999997</v>
      </c>
      <c r="L8495" s="9">
        <v>128.19200000000001</v>
      </c>
    </row>
    <row r="8496" spans="6:12">
      <c r="F8496" s="9">
        <v>8477</v>
      </c>
      <c r="G8496" s="9">
        <v>46</v>
      </c>
      <c r="H8496" s="9">
        <v>3</v>
      </c>
      <c r="I8496" s="9">
        <v>4</v>
      </c>
      <c r="J8496" s="9">
        <v>-188.11599999999993</v>
      </c>
      <c r="K8496" s="9">
        <v>52.523999999999972</v>
      </c>
      <c r="L8496" s="9">
        <v>49.624000000000024</v>
      </c>
    </row>
    <row r="8497" spans="6:12">
      <c r="F8497" s="9">
        <v>8478</v>
      </c>
      <c r="G8497" s="9">
        <v>21</v>
      </c>
      <c r="H8497" s="9">
        <v>2</v>
      </c>
      <c r="I8497" s="9">
        <v>6</v>
      </c>
      <c r="J8497" s="9">
        <v>79.510999999999967</v>
      </c>
      <c r="K8497" s="9">
        <v>156.60099999999994</v>
      </c>
      <c r="L8497" s="9">
        <v>152.55099999999999</v>
      </c>
    </row>
    <row r="8498" spans="6:12">
      <c r="F8498" s="9">
        <v>8479</v>
      </c>
      <c r="G8498" s="9">
        <v>24</v>
      </c>
      <c r="H8498" s="9">
        <v>2</v>
      </c>
      <c r="I8498" s="9">
        <v>6</v>
      </c>
      <c r="J8498" s="9">
        <v>68.743999999999943</v>
      </c>
      <c r="K8498" s="9">
        <v>144.904</v>
      </c>
      <c r="L8498" s="9">
        <v>141.30400000000003</v>
      </c>
    </row>
    <row r="8499" spans="6:12">
      <c r="F8499" s="9">
        <v>8480</v>
      </c>
      <c r="G8499" s="9">
        <v>46</v>
      </c>
      <c r="H8499" s="9">
        <v>3</v>
      </c>
      <c r="I8499" s="9">
        <v>8</v>
      </c>
      <c r="J8499" s="9">
        <v>64.228000000000065</v>
      </c>
      <c r="K8499" s="9">
        <v>134.46799999999996</v>
      </c>
      <c r="L8499" s="9">
        <v>133.16800000000001</v>
      </c>
    </row>
    <row r="8500" spans="6:12">
      <c r="F8500" s="9">
        <v>8481</v>
      </c>
      <c r="G8500" s="9">
        <v>46</v>
      </c>
      <c r="H8500" s="9">
        <v>3</v>
      </c>
      <c r="I8500" s="9">
        <v>4</v>
      </c>
      <c r="J8500" s="9">
        <v>-188.11599999999993</v>
      </c>
      <c r="K8500" s="9">
        <v>52.523999999999972</v>
      </c>
      <c r="L8500" s="9">
        <v>49.624000000000024</v>
      </c>
    </row>
    <row r="8501" spans="6:12">
      <c r="F8501" s="9">
        <v>8482</v>
      </c>
      <c r="G8501" s="9">
        <v>49</v>
      </c>
      <c r="H8501" s="9">
        <v>1</v>
      </c>
      <c r="I8501" s="9">
        <v>5</v>
      </c>
      <c r="J8501" s="9">
        <v>110.30500000000006</v>
      </c>
      <c r="K8501" s="9">
        <v>135.21500000000006</v>
      </c>
      <c r="L8501" s="9">
        <v>136.76500000000001</v>
      </c>
    </row>
    <row r="8502" spans="6:12">
      <c r="F8502" s="9">
        <v>8483</v>
      </c>
      <c r="G8502" s="9">
        <v>47</v>
      </c>
      <c r="H8502" s="9">
        <v>2</v>
      </c>
      <c r="I8502" s="9">
        <v>5</v>
      </c>
      <c r="J8502" s="9">
        <v>18.725000000000023</v>
      </c>
      <c r="K8502" s="9">
        <v>130.35499999999996</v>
      </c>
      <c r="L8502" s="9">
        <v>129.80500000000001</v>
      </c>
    </row>
    <row r="8503" spans="6:12">
      <c r="F8503" s="9">
        <v>8484</v>
      </c>
      <c r="G8503" s="9">
        <v>55</v>
      </c>
      <c r="H8503" s="9">
        <v>2</v>
      </c>
      <c r="I8503" s="9">
        <v>4</v>
      </c>
      <c r="J8503" s="9">
        <v>-6.2050000000000125</v>
      </c>
      <c r="K8503" s="9">
        <v>145.54499999999993</v>
      </c>
      <c r="L8503" s="9">
        <v>145.79500000000004</v>
      </c>
    </row>
    <row r="8504" spans="6:12">
      <c r="F8504" s="9">
        <v>8485</v>
      </c>
      <c r="G8504" s="9">
        <v>27</v>
      </c>
      <c r="H8504" s="9">
        <v>2</v>
      </c>
      <c r="I8504" s="9">
        <v>7</v>
      </c>
      <c r="J8504" s="9">
        <v>99.008999999999958</v>
      </c>
      <c r="K8504" s="9">
        <v>131.63899999999995</v>
      </c>
      <c r="L8504" s="9">
        <v>128.88899999999998</v>
      </c>
    </row>
    <row r="8505" spans="6:12">
      <c r="F8505" s="9">
        <v>8486</v>
      </c>
      <c r="G8505" s="9">
        <v>43</v>
      </c>
      <c r="H8505" s="9">
        <v>3</v>
      </c>
      <c r="I8505" s="9">
        <v>3</v>
      </c>
      <c r="J8505" s="9">
        <v>-282.35099999999989</v>
      </c>
      <c r="K8505" s="9">
        <v>1.81899999999996</v>
      </c>
      <c r="L8505" s="9">
        <v>-1.9309999999999548</v>
      </c>
    </row>
    <row r="8506" spans="6:12">
      <c r="F8506" s="9">
        <v>8487</v>
      </c>
      <c r="G8506" s="9">
        <v>19</v>
      </c>
      <c r="H8506" s="9">
        <v>1</v>
      </c>
      <c r="I8506" s="9">
        <v>9</v>
      </c>
      <c r="J8506" s="9">
        <v>186.24099999999993</v>
      </c>
      <c r="K8506" s="9">
        <v>50.050999999999945</v>
      </c>
      <c r="L8506" s="9">
        <v>48.700999999999979</v>
      </c>
    </row>
    <row r="8507" spans="6:12">
      <c r="F8507" s="9">
        <v>8488</v>
      </c>
      <c r="G8507" s="9">
        <v>48</v>
      </c>
      <c r="H8507" s="9">
        <v>3</v>
      </c>
      <c r="I8507" s="9">
        <v>5</v>
      </c>
      <c r="J8507" s="9">
        <v>-104.46999999999991</v>
      </c>
      <c r="K8507" s="9">
        <v>92.949999999999989</v>
      </c>
      <c r="L8507" s="9">
        <v>90.75</v>
      </c>
    </row>
    <row r="8508" spans="6:12">
      <c r="F8508" s="9">
        <v>8489</v>
      </c>
      <c r="G8508" s="9">
        <v>29</v>
      </c>
      <c r="H8508" s="9">
        <v>2</v>
      </c>
      <c r="I8508" s="9">
        <v>6</v>
      </c>
      <c r="J8508" s="9">
        <v>56.198999999999984</v>
      </c>
      <c r="K8508" s="9">
        <v>130.80899999999997</v>
      </c>
      <c r="L8508" s="9">
        <v>127.95900000000003</v>
      </c>
    </row>
    <row r="8509" spans="6:12">
      <c r="F8509" s="9">
        <v>8490</v>
      </c>
      <c r="G8509" s="9">
        <v>26</v>
      </c>
      <c r="H8509" s="9">
        <v>3</v>
      </c>
      <c r="I8509" s="9">
        <v>8</v>
      </c>
      <c r="J8509" s="9">
        <v>59.868000000000052</v>
      </c>
      <c r="K8509" s="9">
        <v>136.30799999999999</v>
      </c>
      <c r="L8509" s="9">
        <v>132.00799999999992</v>
      </c>
    </row>
    <row r="8510" spans="6:12">
      <c r="F8510" s="9">
        <v>8491</v>
      </c>
      <c r="G8510" s="9">
        <v>41</v>
      </c>
      <c r="H8510" s="9">
        <v>1</v>
      </c>
      <c r="I8510" s="9">
        <v>8</v>
      </c>
      <c r="J8510" s="9">
        <v>148.83299999999994</v>
      </c>
      <c r="K8510" s="9">
        <v>48.422999999999959</v>
      </c>
      <c r="L8510" s="9">
        <v>49.972999999999999</v>
      </c>
    </row>
    <row r="8511" spans="6:12">
      <c r="F8511" s="9">
        <v>8492</v>
      </c>
      <c r="G8511" s="9">
        <v>39</v>
      </c>
      <c r="H8511" s="9">
        <v>1</v>
      </c>
      <c r="I8511" s="9">
        <v>3</v>
      </c>
      <c r="J8511" s="9">
        <v>4.2169999999999916</v>
      </c>
      <c r="K8511" s="9">
        <v>117.42699999999998</v>
      </c>
      <c r="L8511" s="9">
        <v>116.67700000000001</v>
      </c>
    </row>
    <row r="8512" spans="6:12">
      <c r="F8512" s="9">
        <v>8493</v>
      </c>
      <c r="G8512" s="9">
        <v>43</v>
      </c>
      <c r="H8512" s="9">
        <v>2</v>
      </c>
      <c r="I8512" s="9">
        <v>7</v>
      </c>
      <c r="J8512" s="9">
        <v>95.680999999999983</v>
      </c>
      <c r="K8512" s="9">
        <v>123.35099999999994</v>
      </c>
      <c r="L8512" s="9">
        <v>123.001</v>
      </c>
    </row>
    <row r="8513" spans="6:12">
      <c r="F8513" s="9">
        <v>8494</v>
      </c>
      <c r="G8513" s="9">
        <v>37</v>
      </c>
      <c r="H8513" s="9">
        <v>2</v>
      </c>
      <c r="I8513" s="9">
        <v>4</v>
      </c>
      <c r="J8513" s="9">
        <v>-55.59699999999998</v>
      </c>
      <c r="K8513" s="9">
        <v>101.73299999999999</v>
      </c>
      <c r="L8513" s="9">
        <v>99.282999999999987</v>
      </c>
    </row>
    <row r="8514" spans="6:12">
      <c r="F8514" s="9">
        <v>8495</v>
      </c>
      <c r="G8514" s="9">
        <v>25</v>
      </c>
      <c r="H8514" s="9">
        <v>1</v>
      </c>
      <c r="I8514" s="9">
        <v>8</v>
      </c>
      <c r="J8514" s="9">
        <v>163.10499999999993</v>
      </c>
      <c r="K8514" s="9">
        <v>67.654999999999987</v>
      </c>
      <c r="L8514" s="9">
        <v>66.804999999999993</v>
      </c>
    </row>
    <row r="8515" spans="6:12">
      <c r="F8515" s="9">
        <v>8496</v>
      </c>
      <c r="G8515" s="9">
        <v>23</v>
      </c>
      <c r="H8515" s="9">
        <v>3</v>
      </c>
      <c r="I8515" s="9">
        <v>4</v>
      </c>
      <c r="J8515" s="9">
        <v>-183.26299999999998</v>
      </c>
      <c r="K8515" s="9">
        <v>64.506999999999948</v>
      </c>
      <c r="L8515" s="9">
        <v>58.156999999999982</v>
      </c>
    </row>
    <row r="8516" spans="6:12">
      <c r="F8516" s="9">
        <v>8497</v>
      </c>
      <c r="G8516" s="9">
        <v>50</v>
      </c>
      <c r="H8516" s="9">
        <v>3</v>
      </c>
      <c r="I8516" s="9">
        <v>4</v>
      </c>
      <c r="J8516" s="9">
        <v>-174.38</v>
      </c>
      <c r="K8516" s="9">
        <v>65.019999999999982</v>
      </c>
      <c r="L8516" s="9">
        <v>62.720000000000027</v>
      </c>
    </row>
    <row r="8517" spans="6:12">
      <c r="F8517" s="9">
        <v>8498</v>
      </c>
      <c r="G8517" s="9">
        <v>30</v>
      </c>
      <c r="H8517" s="9">
        <v>1</v>
      </c>
      <c r="I8517" s="9">
        <v>3</v>
      </c>
      <c r="J8517" s="9">
        <v>8.8699999999999974</v>
      </c>
      <c r="K8517" s="9">
        <v>124.87</v>
      </c>
      <c r="L8517" s="9">
        <v>122.77</v>
      </c>
    </row>
    <row r="8518" spans="6:12">
      <c r="F8518" s="9">
        <v>8499</v>
      </c>
      <c r="G8518" s="9">
        <v>54</v>
      </c>
      <c r="H8518" s="9">
        <v>2</v>
      </c>
      <c r="I8518" s="9">
        <v>4</v>
      </c>
      <c r="J8518" s="9">
        <v>-11.244</v>
      </c>
      <c r="K8518" s="9">
        <v>140.81600000000003</v>
      </c>
      <c r="L8518" s="9">
        <v>140.91600000000005</v>
      </c>
    </row>
    <row r="8519" spans="6:12">
      <c r="F8519" s="9">
        <v>8500</v>
      </c>
      <c r="G8519" s="9">
        <v>29</v>
      </c>
      <c r="H8519" s="9">
        <v>2</v>
      </c>
      <c r="I8519" s="9">
        <v>6</v>
      </c>
      <c r="J8519" s="9">
        <v>56.198999999999984</v>
      </c>
      <c r="K8519" s="9">
        <v>130.80899999999997</v>
      </c>
      <c r="L8519" s="9">
        <v>127.95900000000003</v>
      </c>
    </row>
    <row r="8520" spans="6:12">
      <c r="F8520" s="9">
        <v>8501</v>
      </c>
      <c r="G8520" s="9">
        <v>27</v>
      </c>
      <c r="H8520" s="9">
        <v>2</v>
      </c>
      <c r="I8520" s="9">
        <v>3</v>
      </c>
      <c r="J8520" s="9">
        <v>-112.27900000000002</v>
      </c>
      <c r="K8520" s="9">
        <v>90.750999999999991</v>
      </c>
      <c r="L8520" s="9">
        <v>86.401000000000025</v>
      </c>
    </row>
    <row r="8521" spans="6:12">
      <c r="F8521" s="9">
        <v>8502</v>
      </c>
      <c r="G8521" s="9">
        <v>45</v>
      </c>
      <c r="H8521" s="9">
        <v>2</v>
      </c>
      <c r="I8521" s="9">
        <v>4</v>
      </c>
      <c r="J8521" s="9">
        <v>-44.444999999999993</v>
      </c>
      <c r="K8521" s="9">
        <v>110.40499999999996</v>
      </c>
      <c r="L8521" s="9">
        <v>109.15499999999999</v>
      </c>
    </row>
    <row r="8522" spans="6:12">
      <c r="F8522" s="9">
        <v>8503</v>
      </c>
      <c r="G8522" s="9">
        <v>41</v>
      </c>
      <c r="H8522" s="9">
        <v>3</v>
      </c>
      <c r="I8522" s="9">
        <v>3</v>
      </c>
      <c r="J8522" s="9">
        <v>-285.96699999999998</v>
      </c>
      <c r="K8522" s="9">
        <v>-1.1770000000000493</v>
      </c>
      <c r="L8522" s="9">
        <v>-5.2269999999999754</v>
      </c>
    </row>
    <row r="8523" spans="6:12">
      <c r="F8523" s="9">
        <v>8504</v>
      </c>
      <c r="G8523" s="9">
        <v>30</v>
      </c>
      <c r="H8523" s="9">
        <v>2</v>
      </c>
      <c r="I8523" s="9">
        <v>5</v>
      </c>
      <c r="J8523" s="9">
        <v>6.4000000000000341</v>
      </c>
      <c r="K8523" s="9">
        <v>123.29999999999998</v>
      </c>
      <c r="L8523" s="9">
        <v>120.19999999999999</v>
      </c>
    </row>
    <row r="8524" spans="6:12">
      <c r="F8524" s="9">
        <v>8505</v>
      </c>
      <c r="G8524" s="9">
        <v>22</v>
      </c>
      <c r="H8524" s="9">
        <v>1</v>
      </c>
      <c r="I8524" s="9">
        <v>6</v>
      </c>
      <c r="J8524" s="9">
        <v>145.07199999999997</v>
      </c>
      <c r="K8524" s="9">
        <v>135.75199999999998</v>
      </c>
      <c r="L8524" s="9">
        <v>133.65200000000002</v>
      </c>
    </row>
    <row r="8525" spans="6:12">
      <c r="F8525" s="9">
        <v>8506</v>
      </c>
      <c r="G8525" s="9">
        <v>20</v>
      </c>
      <c r="H8525" s="9">
        <v>1</v>
      </c>
      <c r="I8525" s="9">
        <v>3</v>
      </c>
      <c r="J8525" s="9">
        <v>39.689999999999984</v>
      </c>
      <c r="K8525" s="9">
        <v>158.79</v>
      </c>
      <c r="L8525" s="9">
        <v>155.19000000000003</v>
      </c>
    </row>
    <row r="8526" spans="6:12">
      <c r="F8526" s="9">
        <v>8507</v>
      </c>
      <c r="G8526" s="9">
        <v>32</v>
      </c>
      <c r="H8526" s="9">
        <v>2</v>
      </c>
      <c r="I8526" s="9">
        <v>3</v>
      </c>
      <c r="J8526" s="9">
        <v>-120.864</v>
      </c>
      <c r="K8526" s="9">
        <v>80.615999999999985</v>
      </c>
      <c r="L8526" s="9">
        <v>77.015999999999991</v>
      </c>
    </row>
    <row r="8527" spans="6:12">
      <c r="F8527" s="9">
        <v>8508</v>
      </c>
      <c r="G8527" s="9">
        <v>39</v>
      </c>
      <c r="H8527" s="9">
        <v>3</v>
      </c>
      <c r="I8527" s="9">
        <v>3</v>
      </c>
      <c r="J8527" s="9">
        <v>-288.50299999999993</v>
      </c>
      <c r="K8527" s="9">
        <v>-3.0930000000000177</v>
      </c>
      <c r="L8527" s="9">
        <v>-7.4429999999999836</v>
      </c>
    </row>
    <row r="8528" spans="6:12">
      <c r="F8528" s="9">
        <v>8509</v>
      </c>
      <c r="G8528" s="9">
        <v>53</v>
      </c>
      <c r="H8528" s="9">
        <v>2</v>
      </c>
      <c r="I8528" s="9">
        <v>3</v>
      </c>
      <c r="J8528" s="9">
        <v>-83.210999999999956</v>
      </c>
      <c r="K8528" s="9">
        <v>111.75899999999993</v>
      </c>
      <c r="L8528" s="9">
        <v>111.309</v>
      </c>
    </row>
    <row r="8529" spans="6:12">
      <c r="F8529" s="9">
        <v>8510</v>
      </c>
      <c r="G8529" s="9">
        <v>20</v>
      </c>
      <c r="H8529" s="9">
        <v>1</v>
      </c>
      <c r="I8529" s="9">
        <v>4</v>
      </c>
      <c r="J8529" s="9">
        <v>87.06</v>
      </c>
      <c r="K8529" s="9">
        <v>163.55999999999997</v>
      </c>
      <c r="L8529" s="9">
        <v>160.36000000000001</v>
      </c>
    </row>
    <row r="8530" spans="6:12">
      <c r="F8530" s="9">
        <v>8511</v>
      </c>
      <c r="G8530" s="9">
        <v>52</v>
      </c>
      <c r="H8530" s="9">
        <v>2</v>
      </c>
      <c r="I8530" s="9">
        <v>7</v>
      </c>
      <c r="J8530" s="9">
        <v>124.18399999999997</v>
      </c>
      <c r="K8530" s="9">
        <v>149.06399999999996</v>
      </c>
      <c r="L8530" s="9">
        <v>150.06399999999994</v>
      </c>
    </row>
    <row r="8531" spans="6:12">
      <c r="F8531" s="9">
        <v>8512</v>
      </c>
      <c r="G8531" s="9">
        <v>45</v>
      </c>
      <c r="H8531" s="9">
        <v>1</v>
      </c>
      <c r="I8531" s="9">
        <v>9</v>
      </c>
      <c r="J8531" s="9">
        <v>156.18499999999992</v>
      </c>
      <c r="K8531" s="9">
        <v>11.934999999999945</v>
      </c>
      <c r="L8531" s="9">
        <v>14.485000000000014</v>
      </c>
    </row>
    <row r="8532" spans="6:12">
      <c r="F8532" s="9">
        <v>8513</v>
      </c>
      <c r="G8532" s="9">
        <v>51</v>
      </c>
      <c r="H8532" s="9">
        <v>2</v>
      </c>
      <c r="I8532" s="9">
        <v>8</v>
      </c>
      <c r="J8532" s="9">
        <v>149.20300000000003</v>
      </c>
      <c r="K8532" s="9">
        <v>131.79299999999998</v>
      </c>
      <c r="L8532" s="9">
        <v>133.04300000000006</v>
      </c>
    </row>
    <row r="8533" spans="6:12">
      <c r="F8533" s="9">
        <v>8514</v>
      </c>
      <c r="G8533" s="9">
        <v>39</v>
      </c>
      <c r="H8533" s="9">
        <v>1</v>
      </c>
      <c r="I8533" s="9">
        <v>6</v>
      </c>
      <c r="J8533" s="9">
        <v>118.22899999999997</v>
      </c>
      <c r="K8533" s="9">
        <v>103.63899999999997</v>
      </c>
      <c r="L8533" s="9">
        <v>104.08900000000001</v>
      </c>
    </row>
    <row r="8534" spans="6:12">
      <c r="F8534" s="9">
        <v>8515</v>
      </c>
      <c r="G8534" s="9">
        <v>36</v>
      </c>
      <c r="H8534" s="9">
        <v>2</v>
      </c>
      <c r="I8534" s="9">
        <v>6</v>
      </c>
      <c r="J8534" s="9">
        <v>49.975999999999971</v>
      </c>
      <c r="K8534" s="9">
        <v>122.41599999999997</v>
      </c>
      <c r="L8534" s="9">
        <v>120.616</v>
      </c>
    </row>
    <row r="8535" spans="6:12">
      <c r="F8535" s="9">
        <v>8516</v>
      </c>
      <c r="G8535" s="9">
        <v>24</v>
      </c>
      <c r="H8535" s="9">
        <v>2</v>
      </c>
      <c r="I8535" s="9">
        <v>6</v>
      </c>
      <c r="J8535" s="9">
        <v>68.743999999999943</v>
      </c>
      <c r="K8535" s="9">
        <v>144.904</v>
      </c>
      <c r="L8535" s="9">
        <v>141.30400000000003</v>
      </c>
    </row>
    <row r="8536" spans="6:12">
      <c r="F8536" s="9">
        <v>8517</v>
      </c>
      <c r="G8536" s="9">
        <v>20</v>
      </c>
      <c r="H8536" s="9">
        <v>3</v>
      </c>
      <c r="I8536" s="9">
        <v>3</v>
      </c>
      <c r="J8536" s="9">
        <v>-258.73</v>
      </c>
      <c r="K8536" s="9">
        <v>32.569999999999993</v>
      </c>
      <c r="L8536" s="9">
        <v>25.370000000000061</v>
      </c>
    </row>
    <row r="8537" spans="6:12">
      <c r="F8537" s="9">
        <v>8518</v>
      </c>
      <c r="G8537" s="9">
        <v>54</v>
      </c>
      <c r="H8537" s="9">
        <v>3</v>
      </c>
      <c r="I8537" s="9">
        <v>6</v>
      </c>
      <c r="J8537" s="9">
        <v>-11.09599999999989</v>
      </c>
      <c r="K8537" s="9">
        <v>141.864</v>
      </c>
      <c r="L8537" s="9">
        <v>140.96400000000008</v>
      </c>
    </row>
    <row r="8538" spans="6:12">
      <c r="F8538" s="9">
        <v>8519</v>
      </c>
      <c r="G8538" s="9">
        <v>34</v>
      </c>
      <c r="H8538" s="9">
        <v>2</v>
      </c>
      <c r="I8538" s="9">
        <v>9</v>
      </c>
      <c r="J8538" s="9">
        <v>137.89599999999993</v>
      </c>
      <c r="K8538" s="9">
        <v>83.155999999999949</v>
      </c>
      <c r="L8538" s="9">
        <v>82.255999999999972</v>
      </c>
    </row>
    <row r="8539" spans="6:12">
      <c r="F8539" s="9">
        <v>8520</v>
      </c>
      <c r="G8539" s="9">
        <v>38</v>
      </c>
      <c r="H8539" s="9">
        <v>1</v>
      </c>
      <c r="I8539" s="9">
        <v>8</v>
      </c>
      <c r="J8539" s="9">
        <v>146.24399999999994</v>
      </c>
      <c r="K8539" s="9">
        <v>46.763999999999982</v>
      </c>
      <c r="L8539" s="9">
        <v>47.864000000000033</v>
      </c>
    </row>
    <row r="8540" spans="6:12">
      <c r="F8540" s="9">
        <v>8521</v>
      </c>
      <c r="G8540" s="9">
        <v>43</v>
      </c>
      <c r="H8540" s="9">
        <v>1</v>
      </c>
      <c r="I8540" s="9">
        <v>5</v>
      </c>
      <c r="J8540" s="9">
        <v>94.705000000000013</v>
      </c>
      <c r="K8540" s="9">
        <v>121.47499999999997</v>
      </c>
      <c r="L8540" s="9">
        <v>122.125</v>
      </c>
    </row>
    <row r="8541" spans="6:12">
      <c r="F8541" s="9">
        <v>8522</v>
      </c>
      <c r="G8541" s="9">
        <v>36</v>
      </c>
      <c r="H8541" s="9">
        <v>2</v>
      </c>
      <c r="I8541" s="9">
        <v>7</v>
      </c>
      <c r="J8541" s="9">
        <v>88.631999999999977</v>
      </c>
      <c r="K8541" s="9">
        <v>118.47199999999998</v>
      </c>
      <c r="L8541" s="9">
        <v>117.072</v>
      </c>
    </row>
    <row r="8542" spans="6:12">
      <c r="F8542" s="9">
        <v>8523</v>
      </c>
      <c r="G8542" s="9">
        <v>37</v>
      </c>
      <c r="H8542" s="9">
        <v>2</v>
      </c>
      <c r="I8542" s="9">
        <v>6</v>
      </c>
      <c r="J8542" s="9">
        <v>50.166999999999973</v>
      </c>
      <c r="K8542" s="9">
        <v>122.29699999999997</v>
      </c>
      <c r="L8542" s="9">
        <v>120.64699999999998</v>
      </c>
    </row>
    <row r="8543" spans="6:12">
      <c r="F8543" s="9">
        <v>8524</v>
      </c>
      <c r="G8543" s="9">
        <v>50</v>
      </c>
      <c r="H8543" s="9">
        <v>1</v>
      </c>
      <c r="I8543" s="9">
        <v>3</v>
      </c>
      <c r="J8543" s="9">
        <v>28.229999999999983</v>
      </c>
      <c r="K8543" s="9">
        <v>138.02999999999997</v>
      </c>
      <c r="L8543" s="9">
        <v>138.93000000000006</v>
      </c>
    </row>
    <row r="8544" spans="6:12">
      <c r="F8544" s="9">
        <v>8525</v>
      </c>
      <c r="G8544" s="9">
        <v>37</v>
      </c>
      <c r="H8544" s="9">
        <v>3</v>
      </c>
      <c r="I8544" s="9">
        <v>6</v>
      </c>
      <c r="J8544" s="9">
        <v>-58.202999999999975</v>
      </c>
      <c r="K8544" s="9">
        <v>100.02699999999996</v>
      </c>
      <c r="L8544" s="9">
        <v>96.576999999999998</v>
      </c>
    </row>
    <row r="8545" spans="6:12">
      <c r="F8545" s="9">
        <v>8526</v>
      </c>
      <c r="G8545" s="9">
        <v>33</v>
      </c>
      <c r="H8545" s="9">
        <v>3</v>
      </c>
      <c r="I8545" s="9">
        <v>4</v>
      </c>
      <c r="J8545" s="9">
        <v>-202.92299999999989</v>
      </c>
      <c r="K8545" s="9">
        <v>41.746999999999986</v>
      </c>
      <c r="L8545" s="9">
        <v>36.896999999999991</v>
      </c>
    </row>
    <row r="8546" spans="6:12">
      <c r="F8546" s="9">
        <v>8527</v>
      </c>
      <c r="G8546" s="9">
        <v>29</v>
      </c>
      <c r="H8546" s="9">
        <v>1</v>
      </c>
      <c r="I8546" s="9">
        <v>3</v>
      </c>
      <c r="J8546" s="9">
        <v>10.736999999999995</v>
      </c>
      <c r="K8546" s="9">
        <v>127.047</v>
      </c>
      <c r="L8546" s="9">
        <v>124.79700000000003</v>
      </c>
    </row>
    <row r="8547" spans="6:12">
      <c r="F8547" s="9">
        <v>8528</v>
      </c>
      <c r="G8547" s="9">
        <v>27</v>
      </c>
      <c r="H8547" s="9">
        <v>1</v>
      </c>
      <c r="I8547" s="9">
        <v>3</v>
      </c>
      <c r="J8547" s="9">
        <v>15.280999999999985</v>
      </c>
      <c r="K8547" s="9">
        <v>132.21100000000001</v>
      </c>
      <c r="L8547" s="9">
        <v>129.661</v>
      </c>
    </row>
    <row r="8548" spans="6:12">
      <c r="F8548" s="9">
        <v>8529</v>
      </c>
      <c r="G8548" s="9">
        <v>21</v>
      </c>
      <c r="H8548" s="9">
        <v>1</v>
      </c>
      <c r="I8548" s="9">
        <v>6</v>
      </c>
      <c r="J8548" s="9">
        <v>149.08099999999996</v>
      </c>
      <c r="K8548" s="9">
        <v>140.07099999999997</v>
      </c>
      <c r="L8548" s="9">
        <v>137.821</v>
      </c>
    </row>
    <row r="8549" spans="6:12">
      <c r="F8549" s="9">
        <v>8530</v>
      </c>
      <c r="G8549" s="9">
        <v>55</v>
      </c>
      <c r="H8549" s="9">
        <v>3</v>
      </c>
      <c r="I8549" s="9">
        <v>9</v>
      </c>
      <c r="J8549" s="9">
        <v>140.86500000000001</v>
      </c>
      <c r="K8549" s="9">
        <v>165.71499999999992</v>
      </c>
      <c r="L8549" s="9">
        <v>166.16500000000008</v>
      </c>
    </row>
    <row r="8550" spans="6:12">
      <c r="F8550" s="9">
        <v>8531</v>
      </c>
      <c r="G8550" s="9">
        <v>26</v>
      </c>
      <c r="H8550" s="9">
        <v>2</v>
      </c>
      <c r="I8550" s="9">
        <v>3</v>
      </c>
      <c r="J8550" s="9">
        <v>-109.75199999999998</v>
      </c>
      <c r="K8550" s="9">
        <v>93.587999999999994</v>
      </c>
      <c r="L8550" s="9">
        <v>89.087999999999994</v>
      </c>
    </row>
    <row r="8551" spans="6:12">
      <c r="F8551" s="9">
        <v>8532</v>
      </c>
      <c r="G8551" s="9">
        <v>32</v>
      </c>
      <c r="H8551" s="9">
        <v>1</v>
      </c>
      <c r="I8551" s="9">
        <v>7</v>
      </c>
      <c r="J8551" s="9">
        <v>138.83399999999997</v>
      </c>
      <c r="K8551" s="9">
        <v>83.813999999999993</v>
      </c>
      <c r="L8551" s="9">
        <v>83.614000000000004</v>
      </c>
    </row>
    <row r="8552" spans="6:12">
      <c r="F8552" s="9">
        <v>8533</v>
      </c>
      <c r="G8552" s="9">
        <v>45</v>
      </c>
      <c r="H8552" s="9">
        <v>2</v>
      </c>
      <c r="I8552" s="9">
        <v>7</v>
      </c>
      <c r="J8552" s="9">
        <v>100.12499999999994</v>
      </c>
      <c r="K8552" s="9">
        <v>127.1749999999999</v>
      </c>
      <c r="L8552" s="9">
        <v>127.12499999999997</v>
      </c>
    </row>
    <row r="8553" spans="6:12">
      <c r="F8553" s="9">
        <v>8534</v>
      </c>
      <c r="G8553" s="9">
        <v>31</v>
      </c>
      <c r="H8553" s="9">
        <v>2</v>
      </c>
      <c r="I8553" s="9">
        <v>5</v>
      </c>
      <c r="J8553" s="9">
        <v>4.9650000000000318</v>
      </c>
      <c r="K8553" s="9">
        <v>121.55499999999998</v>
      </c>
      <c r="L8553" s="9">
        <v>118.60500000000002</v>
      </c>
    </row>
    <row r="8554" spans="6:12">
      <c r="F8554" s="9">
        <v>8535</v>
      </c>
      <c r="G8554" s="9">
        <v>20</v>
      </c>
      <c r="H8554" s="9">
        <v>3</v>
      </c>
      <c r="I8554" s="9">
        <v>6</v>
      </c>
      <c r="J8554" s="9">
        <v>-27.279999999999973</v>
      </c>
      <c r="K8554" s="9">
        <v>136.21999999999997</v>
      </c>
      <c r="L8554" s="9">
        <v>130.22000000000006</v>
      </c>
    </row>
    <row r="8555" spans="6:12">
      <c r="F8555" s="9">
        <v>8536</v>
      </c>
      <c r="G8555" s="9">
        <v>28</v>
      </c>
      <c r="H8555" s="9">
        <v>3</v>
      </c>
      <c r="I8555" s="9">
        <v>5</v>
      </c>
      <c r="J8555" s="9">
        <v>-119.26999999999992</v>
      </c>
      <c r="K8555" s="9">
        <v>84.349999999999966</v>
      </c>
      <c r="L8555" s="9">
        <v>79.149999999999977</v>
      </c>
    </row>
    <row r="8556" spans="6:12">
      <c r="F8556" s="9">
        <v>8537</v>
      </c>
      <c r="G8556" s="9">
        <v>19</v>
      </c>
      <c r="H8556" s="9">
        <v>3</v>
      </c>
      <c r="I8556" s="9">
        <v>6</v>
      </c>
      <c r="J8556" s="9">
        <v>-23.030999999999949</v>
      </c>
      <c r="K8556" s="9">
        <v>140.779</v>
      </c>
      <c r="L8556" s="9">
        <v>134.62900000000005</v>
      </c>
    </row>
    <row r="8557" spans="6:12">
      <c r="F8557" s="9">
        <v>8538</v>
      </c>
      <c r="G8557" s="9">
        <v>36</v>
      </c>
      <c r="H8557" s="9">
        <v>3</v>
      </c>
      <c r="I8557" s="9">
        <v>4</v>
      </c>
      <c r="J8557" s="9">
        <v>-203.55599999999998</v>
      </c>
      <c r="K8557" s="9">
        <v>40.183999999999969</v>
      </c>
      <c r="L8557" s="9">
        <v>35.78400000000002</v>
      </c>
    </row>
    <row r="8558" spans="6:12">
      <c r="F8558" s="9">
        <v>8539</v>
      </c>
      <c r="G8558" s="9">
        <v>34</v>
      </c>
      <c r="H8558" s="9">
        <v>1</v>
      </c>
      <c r="I8558" s="9">
        <v>9</v>
      </c>
      <c r="J8558" s="9">
        <v>146.62599999999992</v>
      </c>
      <c r="K8558" s="9">
        <v>5.7859999999999729</v>
      </c>
      <c r="L8558" s="9">
        <v>6.686000000000007</v>
      </c>
    </row>
    <row r="8559" spans="6:12">
      <c r="F8559" s="9">
        <v>8540</v>
      </c>
      <c r="G8559" s="9">
        <v>44</v>
      </c>
      <c r="H8559" s="9">
        <v>1</v>
      </c>
      <c r="I8559" s="9">
        <v>4</v>
      </c>
      <c r="J8559" s="9">
        <v>58.596000000000004</v>
      </c>
      <c r="K8559" s="9">
        <v>127.65599999999995</v>
      </c>
      <c r="L8559" s="9">
        <v>128.05599999999998</v>
      </c>
    </row>
    <row r="8560" spans="6:12">
      <c r="F8560" s="9">
        <v>8541</v>
      </c>
      <c r="G8560" s="9">
        <v>35</v>
      </c>
      <c r="H8560" s="9">
        <v>1</v>
      </c>
      <c r="I8560" s="9">
        <v>8</v>
      </c>
      <c r="J8560" s="9">
        <v>146.08499999999995</v>
      </c>
      <c r="K8560" s="9">
        <v>47.534999999999968</v>
      </c>
      <c r="L8560" s="9">
        <v>48.184999999999974</v>
      </c>
    </row>
    <row r="8561" spans="6:12">
      <c r="F8561" s="9">
        <v>8542</v>
      </c>
      <c r="G8561" s="9">
        <v>41</v>
      </c>
      <c r="H8561" s="9">
        <v>2</v>
      </c>
      <c r="I8561" s="9">
        <v>3</v>
      </c>
      <c r="J8561" s="9">
        <v>-119.30699999999999</v>
      </c>
      <c r="K8561" s="9">
        <v>79.382999999999953</v>
      </c>
      <c r="L8561" s="9">
        <v>77.132999999999981</v>
      </c>
    </row>
    <row r="8562" spans="6:12">
      <c r="F8562" s="9">
        <v>8543</v>
      </c>
      <c r="G8562" s="9">
        <v>55</v>
      </c>
      <c r="H8562" s="9">
        <v>1</v>
      </c>
      <c r="I8562" s="9">
        <v>8</v>
      </c>
      <c r="J8562" s="9">
        <v>193.0449999999999</v>
      </c>
      <c r="K8562" s="9">
        <v>88.294999999999888</v>
      </c>
      <c r="L8562" s="9">
        <v>91.945000000000064</v>
      </c>
    </row>
    <row r="8563" spans="6:12">
      <c r="F8563" s="9">
        <v>8544</v>
      </c>
      <c r="G8563" s="9">
        <v>48</v>
      </c>
      <c r="H8563" s="9">
        <v>1</v>
      </c>
      <c r="I8563" s="9">
        <v>5</v>
      </c>
      <c r="J8563" s="9">
        <v>107.03000000000003</v>
      </c>
      <c r="K8563" s="9">
        <v>132.25000000000003</v>
      </c>
      <c r="L8563" s="9">
        <v>133.65</v>
      </c>
    </row>
    <row r="8564" spans="6:12">
      <c r="F8564" s="9">
        <v>8545</v>
      </c>
      <c r="G8564" s="9">
        <v>34</v>
      </c>
      <c r="H8564" s="9">
        <v>2</v>
      </c>
      <c r="I8564" s="9">
        <v>8</v>
      </c>
      <c r="J8564" s="9">
        <v>118.21199999999996</v>
      </c>
      <c r="K8564" s="9">
        <v>106.07199999999995</v>
      </c>
      <c r="L8564" s="9">
        <v>104.77199999999996</v>
      </c>
    </row>
    <row r="8565" spans="6:12">
      <c r="F8565" s="9">
        <v>8546</v>
      </c>
      <c r="G8565" s="9">
        <v>47</v>
      </c>
      <c r="H8565" s="9">
        <v>2</v>
      </c>
      <c r="I8565" s="9">
        <v>5</v>
      </c>
      <c r="J8565" s="9">
        <v>18.725000000000023</v>
      </c>
      <c r="K8565" s="9">
        <v>130.35499999999996</v>
      </c>
      <c r="L8565" s="9">
        <v>129.80500000000001</v>
      </c>
    </row>
    <row r="8566" spans="6:12">
      <c r="F8566" s="9">
        <v>8547</v>
      </c>
      <c r="G8566" s="9">
        <v>34</v>
      </c>
      <c r="H8566" s="9">
        <v>1</v>
      </c>
      <c r="I8566" s="9">
        <v>3</v>
      </c>
      <c r="J8566" s="9">
        <v>4.1019999999999897</v>
      </c>
      <c r="K8566" s="9">
        <v>118.86199999999999</v>
      </c>
      <c r="L8566" s="9">
        <v>117.36200000000002</v>
      </c>
    </row>
    <row r="8567" spans="6:12">
      <c r="F8567" s="9">
        <v>8548</v>
      </c>
      <c r="G8567" s="9">
        <v>39</v>
      </c>
      <c r="H8567" s="9">
        <v>2</v>
      </c>
      <c r="I8567" s="9">
        <v>5</v>
      </c>
      <c r="J8567" s="9">
        <v>3.2049999999999841</v>
      </c>
      <c r="K8567" s="9">
        <v>117.31499999999997</v>
      </c>
      <c r="L8567" s="9">
        <v>115.56499999999997</v>
      </c>
    </row>
    <row r="8568" spans="6:12">
      <c r="F8568" s="9">
        <v>8549</v>
      </c>
      <c r="G8568" s="9">
        <v>33</v>
      </c>
      <c r="H8568" s="9">
        <v>2</v>
      </c>
      <c r="I8568" s="9">
        <v>9</v>
      </c>
      <c r="J8568" s="9">
        <v>138.49699999999996</v>
      </c>
      <c r="K8568" s="9">
        <v>84.066999999999894</v>
      </c>
      <c r="L8568" s="9">
        <v>83.016999999999939</v>
      </c>
    </row>
    <row r="8569" spans="6:12">
      <c r="F8569" s="9">
        <v>8550</v>
      </c>
      <c r="G8569" s="9">
        <v>46</v>
      </c>
      <c r="H8569" s="9">
        <v>2</v>
      </c>
      <c r="I8569" s="9">
        <v>3</v>
      </c>
      <c r="J8569" s="9">
        <v>-108.99199999999996</v>
      </c>
      <c r="K8569" s="9">
        <v>88.147999999999968</v>
      </c>
      <c r="L8569" s="9">
        <v>86.647999999999996</v>
      </c>
    </row>
    <row r="8570" spans="6:12">
      <c r="F8570" s="9">
        <v>8551</v>
      </c>
      <c r="G8570" s="9">
        <v>35</v>
      </c>
      <c r="H8570" s="9">
        <v>2</v>
      </c>
      <c r="I8570" s="9">
        <v>8</v>
      </c>
      <c r="J8570" s="9">
        <v>117.87499999999997</v>
      </c>
      <c r="K8570" s="9">
        <v>105.42499999999995</v>
      </c>
      <c r="L8570" s="9">
        <v>104.27499999999995</v>
      </c>
    </row>
    <row r="8571" spans="6:12">
      <c r="F8571" s="9">
        <v>8552</v>
      </c>
      <c r="G8571" s="9">
        <v>35</v>
      </c>
      <c r="H8571" s="9">
        <v>2</v>
      </c>
      <c r="I8571" s="9">
        <v>4</v>
      </c>
      <c r="J8571" s="9">
        <v>-55.685000000000002</v>
      </c>
      <c r="K8571" s="9">
        <v>102.26499999999997</v>
      </c>
      <c r="L8571" s="9">
        <v>99.514999999999958</v>
      </c>
    </row>
    <row r="8572" spans="6:12">
      <c r="F8572" s="9">
        <v>8553</v>
      </c>
      <c r="G8572" s="9">
        <v>53</v>
      </c>
      <c r="H8572" s="9">
        <v>2</v>
      </c>
      <c r="I8572" s="9">
        <v>6</v>
      </c>
      <c r="J8572" s="9">
        <v>89.942999999999984</v>
      </c>
      <c r="K8572" s="9">
        <v>157.11299999999994</v>
      </c>
      <c r="L8572" s="9">
        <v>157.863</v>
      </c>
    </row>
    <row r="8573" spans="6:12">
      <c r="F8573" s="9">
        <v>8554</v>
      </c>
      <c r="G8573" s="9">
        <v>35</v>
      </c>
      <c r="H8573" s="9">
        <v>1</v>
      </c>
      <c r="I8573" s="9">
        <v>5</v>
      </c>
      <c r="J8573" s="9">
        <v>89.025000000000006</v>
      </c>
      <c r="K8573" s="9">
        <v>118.27499999999998</v>
      </c>
      <c r="L8573" s="9">
        <v>117.72499999999997</v>
      </c>
    </row>
    <row r="8574" spans="6:12">
      <c r="F8574" s="9">
        <v>8555</v>
      </c>
      <c r="G8574" s="9">
        <v>23</v>
      </c>
      <c r="H8574" s="9">
        <v>2</v>
      </c>
      <c r="I8574" s="9">
        <v>9</v>
      </c>
      <c r="J8574" s="9">
        <v>159.35699999999994</v>
      </c>
      <c r="K8574" s="9">
        <v>108.02699999999996</v>
      </c>
      <c r="L8574" s="9">
        <v>105.47699999999998</v>
      </c>
    </row>
    <row r="8575" spans="6:12">
      <c r="F8575" s="9">
        <v>8556</v>
      </c>
      <c r="G8575" s="9">
        <v>55</v>
      </c>
      <c r="H8575" s="9">
        <v>2</v>
      </c>
      <c r="I8575" s="9">
        <v>9</v>
      </c>
      <c r="J8575" s="9">
        <v>187.64499999999992</v>
      </c>
      <c r="K8575" s="9">
        <v>126.3949999999999</v>
      </c>
      <c r="L8575" s="9">
        <v>128.64500000000001</v>
      </c>
    </row>
    <row r="8576" spans="6:12">
      <c r="F8576" s="9">
        <v>8557</v>
      </c>
      <c r="G8576" s="9">
        <v>35</v>
      </c>
      <c r="H8576" s="9">
        <v>1</v>
      </c>
      <c r="I8576" s="9">
        <v>4</v>
      </c>
      <c r="J8576" s="9">
        <v>51.044999999999987</v>
      </c>
      <c r="K8576" s="9">
        <v>122.89499999999997</v>
      </c>
      <c r="L8576" s="9">
        <v>121.94499999999998</v>
      </c>
    </row>
    <row r="8577" spans="6:12">
      <c r="F8577" s="9">
        <v>8558</v>
      </c>
      <c r="G8577" s="9">
        <v>30</v>
      </c>
      <c r="H8577" s="9">
        <v>1</v>
      </c>
      <c r="I8577" s="9">
        <v>9</v>
      </c>
      <c r="J8577" s="9">
        <v>151.24999999999991</v>
      </c>
      <c r="K8577" s="9">
        <v>11.649999999999977</v>
      </c>
      <c r="L8577" s="9">
        <v>11.949999999999989</v>
      </c>
    </row>
    <row r="8578" spans="6:12">
      <c r="F8578" s="9">
        <v>8559</v>
      </c>
      <c r="G8578" s="9">
        <v>36</v>
      </c>
      <c r="H8578" s="9">
        <v>3</v>
      </c>
      <c r="I8578" s="9">
        <v>4</v>
      </c>
      <c r="J8578" s="9">
        <v>-203.55599999999998</v>
      </c>
      <c r="K8578" s="9">
        <v>40.183999999999969</v>
      </c>
      <c r="L8578" s="9">
        <v>35.78400000000002</v>
      </c>
    </row>
    <row r="8579" spans="6:12">
      <c r="F8579" s="9">
        <v>8560</v>
      </c>
      <c r="G8579" s="9">
        <v>35</v>
      </c>
      <c r="H8579" s="9">
        <v>3</v>
      </c>
      <c r="I8579" s="9">
        <v>4</v>
      </c>
      <c r="J8579" s="9">
        <v>-203.61500000000001</v>
      </c>
      <c r="K8579" s="9">
        <v>40.434999999999945</v>
      </c>
      <c r="L8579" s="9">
        <v>35.884999999999991</v>
      </c>
    </row>
    <row r="8580" spans="6:12">
      <c r="F8580" s="9">
        <v>8561</v>
      </c>
      <c r="G8580" s="9">
        <v>31</v>
      </c>
      <c r="H8580" s="9">
        <v>1</v>
      </c>
      <c r="I8580" s="9">
        <v>4</v>
      </c>
      <c r="J8580" s="9">
        <v>54.709000000000003</v>
      </c>
      <c r="K8580" s="9">
        <v>127.79899999999998</v>
      </c>
      <c r="L8580" s="9">
        <v>126.24900000000002</v>
      </c>
    </row>
    <row r="8581" spans="6:12">
      <c r="F8581" s="9">
        <v>8562</v>
      </c>
      <c r="G8581" s="9">
        <v>52</v>
      </c>
      <c r="H8581" s="9">
        <v>2</v>
      </c>
      <c r="I8581" s="9">
        <v>9</v>
      </c>
      <c r="J8581" s="9">
        <v>173.24799999999993</v>
      </c>
      <c r="K8581" s="9">
        <v>112.92799999999997</v>
      </c>
      <c r="L8581" s="9">
        <v>114.72799999999992</v>
      </c>
    </row>
    <row r="8582" spans="6:12">
      <c r="F8582" s="9">
        <v>8563</v>
      </c>
      <c r="G8582" s="9">
        <v>50</v>
      </c>
      <c r="H8582" s="9">
        <v>1</v>
      </c>
      <c r="I8582" s="9">
        <v>5</v>
      </c>
      <c r="J8582" s="9">
        <v>113.85000000000001</v>
      </c>
      <c r="K8582" s="9">
        <v>138.44999999999999</v>
      </c>
      <c r="L8582" s="9">
        <v>140.15000000000003</v>
      </c>
    </row>
    <row r="8583" spans="6:12">
      <c r="F8583" s="9">
        <v>8564</v>
      </c>
      <c r="G8583" s="9">
        <v>47</v>
      </c>
      <c r="H8583" s="9">
        <v>3</v>
      </c>
      <c r="I8583" s="9">
        <v>5</v>
      </c>
      <c r="J8583" s="9">
        <v>-107.77499999999986</v>
      </c>
      <c r="K8583" s="9">
        <v>89.954999999999956</v>
      </c>
      <c r="L8583" s="9">
        <v>87.605000000000047</v>
      </c>
    </row>
    <row r="8584" spans="6:12">
      <c r="F8584" s="9">
        <v>8565</v>
      </c>
      <c r="G8584" s="9">
        <v>26</v>
      </c>
      <c r="H8584" s="9">
        <v>1</v>
      </c>
      <c r="I8584" s="9">
        <v>9</v>
      </c>
      <c r="J8584" s="9">
        <v>160.1939999999999</v>
      </c>
      <c r="K8584" s="9">
        <v>21.833999999999975</v>
      </c>
      <c r="L8584" s="9">
        <v>21.533999999999963</v>
      </c>
    </row>
    <row r="8585" spans="6:12">
      <c r="F8585" s="9">
        <v>8566</v>
      </c>
      <c r="G8585" s="9">
        <v>27</v>
      </c>
      <c r="H8585" s="9">
        <v>3</v>
      </c>
      <c r="I8585" s="9">
        <v>9</v>
      </c>
      <c r="J8585" s="9">
        <v>96.793000000000006</v>
      </c>
      <c r="K8585" s="9">
        <v>130.32299999999992</v>
      </c>
      <c r="L8585" s="9">
        <v>126.57300000000004</v>
      </c>
    </row>
    <row r="8586" spans="6:12">
      <c r="F8586" s="9">
        <v>8567</v>
      </c>
      <c r="G8586" s="9">
        <v>19</v>
      </c>
      <c r="H8586" s="9">
        <v>3</v>
      </c>
      <c r="I8586" s="9">
        <v>5</v>
      </c>
      <c r="J8586" s="9">
        <v>-90.694999999999993</v>
      </c>
      <c r="K8586" s="9">
        <v>115.71499999999997</v>
      </c>
      <c r="L8586" s="9">
        <v>109.16500000000002</v>
      </c>
    </row>
    <row r="8587" spans="6:12">
      <c r="F8587" s="9">
        <v>8568</v>
      </c>
      <c r="G8587" s="9">
        <v>47</v>
      </c>
      <c r="H8587" s="9">
        <v>2</v>
      </c>
      <c r="I8587" s="9">
        <v>9</v>
      </c>
      <c r="J8587" s="9">
        <v>154.65299999999996</v>
      </c>
      <c r="K8587" s="9">
        <v>95.882999999999981</v>
      </c>
      <c r="L8587" s="9">
        <v>96.93300000000005</v>
      </c>
    </row>
    <row r="8588" spans="6:12">
      <c r="F8588" s="9">
        <v>8569</v>
      </c>
      <c r="G8588" s="9">
        <v>40</v>
      </c>
      <c r="H8588" s="9">
        <v>2</v>
      </c>
      <c r="I8588" s="9">
        <v>3</v>
      </c>
      <c r="J8588" s="9">
        <v>-120.56</v>
      </c>
      <c r="K8588" s="9">
        <v>78.439999999999969</v>
      </c>
      <c r="L8588" s="9">
        <v>76.04000000000002</v>
      </c>
    </row>
    <row r="8589" spans="6:12">
      <c r="F8589" s="9">
        <v>8570</v>
      </c>
      <c r="G8589" s="9">
        <v>41</v>
      </c>
      <c r="H8589" s="9">
        <v>1</v>
      </c>
      <c r="I8589" s="9">
        <v>3</v>
      </c>
      <c r="J8589" s="9">
        <v>6.1529999999999845</v>
      </c>
      <c r="K8589" s="9">
        <v>118.74299999999997</v>
      </c>
      <c r="L8589" s="9">
        <v>118.29300000000001</v>
      </c>
    </row>
    <row r="8590" spans="6:12">
      <c r="F8590" s="9">
        <v>8571</v>
      </c>
      <c r="G8590" s="9">
        <v>27</v>
      </c>
      <c r="H8590" s="9">
        <v>2</v>
      </c>
      <c r="I8590" s="9">
        <v>4</v>
      </c>
      <c r="J8590" s="9">
        <v>-45.237000000000023</v>
      </c>
      <c r="K8590" s="9">
        <v>115.19299999999998</v>
      </c>
      <c r="L8590" s="9">
        <v>111.24300000000001</v>
      </c>
    </row>
    <row r="8591" spans="6:12">
      <c r="F8591" s="9">
        <v>8572</v>
      </c>
      <c r="G8591" s="9">
        <v>47</v>
      </c>
      <c r="H8591" s="9">
        <v>1</v>
      </c>
      <c r="I8591" s="9">
        <v>7</v>
      </c>
      <c r="J8591" s="9">
        <v>151.68899999999999</v>
      </c>
      <c r="K8591" s="9">
        <v>92.018999999999977</v>
      </c>
      <c r="L8591" s="9">
        <v>94.069000000000045</v>
      </c>
    </row>
    <row r="8592" spans="6:12">
      <c r="F8592" s="9">
        <v>8573</v>
      </c>
      <c r="G8592" s="9">
        <v>44</v>
      </c>
      <c r="H8592" s="9">
        <v>1</v>
      </c>
      <c r="I8592" s="9">
        <v>9</v>
      </c>
      <c r="J8592" s="9">
        <v>153.96599999999992</v>
      </c>
      <c r="K8592" s="9">
        <v>10.025999999999954</v>
      </c>
      <c r="L8592" s="9">
        <v>12.425999999999988</v>
      </c>
    </row>
    <row r="8593" spans="6:12">
      <c r="F8593" s="9">
        <v>8574</v>
      </c>
      <c r="G8593" s="9">
        <v>43</v>
      </c>
      <c r="H8593" s="9">
        <v>2</v>
      </c>
      <c r="I8593" s="9">
        <v>3</v>
      </c>
      <c r="J8593" s="9">
        <v>-115.99099999999999</v>
      </c>
      <c r="K8593" s="9">
        <v>82.078999999999965</v>
      </c>
      <c r="L8593" s="9">
        <v>80.129000000000005</v>
      </c>
    </row>
    <row r="8594" spans="6:12">
      <c r="F8594" s="9">
        <v>8575</v>
      </c>
      <c r="G8594" s="9">
        <v>27</v>
      </c>
      <c r="H8594" s="9">
        <v>3</v>
      </c>
      <c r="I8594" s="9">
        <v>5</v>
      </c>
      <c r="J8594" s="9">
        <v>-117.17499999999995</v>
      </c>
      <c r="K8594" s="9">
        <v>86.754999999999967</v>
      </c>
      <c r="L8594" s="9">
        <v>81.405000000000001</v>
      </c>
    </row>
    <row r="8595" spans="6:12">
      <c r="F8595" s="9">
        <v>8576</v>
      </c>
      <c r="G8595" s="9">
        <v>21</v>
      </c>
      <c r="H8595" s="9">
        <v>2</v>
      </c>
      <c r="I8595" s="9">
        <v>8</v>
      </c>
      <c r="J8595" s="9">
        <v>147.16299999999998</v>
      </c>
      <c r="K8595" s="9">
        <v>139.05299999999997</v>
      </c>
      <c r="L8595" s="9">
        <v>135.80299999999997</v>
      </c>
    </row>
    <row r="8596" spans="6:12">
      <c r="F8596" s="9">
        <v>8577</v>
      </c>
      <c r="G8596" s="9">
        <v>22</v>
      </c>
      <c r="H8596" s="9">
        <v>1</v>
      </c>
      <c r="I8596" s="9">
        <v>9</v>
      </c>
      <c r="J8596" s="9">
        <v>173.45799999999988</v>
      </c>
      <c r="K8596" s="9">
        <v>36.337999999999965</v>
      </c>
      <c r="L8596" s="9">
        <v>35.437999999999988</v>
      </c>
    </row>
    <row r="8597" spans="6:12">
      <c r="F8597" s="9">
        <v>8578</v>
      </c>
      <c r="G8597" s="9">
        <v>49</v>
      </c>
      <c r="H8597" s="9">
        <v>3</v>
      </c>
      <c r="I8597" s="9">
        <v>3</v>
      </c>
      <c r="J8597" s="9">
        <v>-265.02299999999991</v>
      </c>
      <c r="K8597" s="9">
        <v>17.287000000000091</v>
      </c>
      <c r="L8597" s="9">
        <v>14.437000000000069</v>
      </c>
    </row>
    <row r="8598" spans="6:12">
      <c r="F8598" s="9">
        <v>8579</v>
      </c>
      <c r="G8598" s="9">
        <v>50</v>
      </c>
      <c r="H8598" s="9">
        <v>2</v>
      </c>
      <c r="I8598" s="9">
        <v>8</v>
      </c>
      <c r="J8598" s="9">
        <v>145.21999999999997</v>
      </c>
      <c r="K8598" s="9">
        <v>128.11999999999998</v>
      </c>
      <c r="L8598" s="9">
        <v>129.21999999999997</v>
      </c>
    </row>
    <row r="8599" spans="6:12">
      <c r="F8599" s="9">
        <v>8580</v>
      </c>
      <c r="G8599" s="9">
        <v>29</v>
      </c>
      <c r="H8599" s="9">
        <v>3</v>
      </c>
      <c r="I8599" s="9">
        <v>8</v>
      </c>
      <c r="J8599" s="9">
        <v>53.637000000000057</v>
      </c>
      <c r="K8599" s="9">
        <v>129.14699999999993</v>
      </c>
      <c r="L8599" s="9">
        <v>125.29700000000003</v>
      </c>
    </row>
    <row r="8600" spans="6:12">
      <c r="F8600" s="9">
        <v>8581</v>
      </c>
      <c r="G8600" s="9">
        <v>42</v>
      </c>
      <c r="H8600" s="9">
        <v>1</v>
      </c>
      <c r="I8600" s="9">
        <v>8</v>
      </c>
      <c r="J8600" s="9">
        <v>150.23599999999999</v>
      </c>
      <c r="K8600" s="9">
        <v>49.515999999999963</v>
      </c>
      <c r="L8600" s="9">
        <v>51.21599999999998</v>
      </c>
    </row>
    <row r="8601" spans="6:12">
      <c r="F8601" s="9">
        <v>8582</v>
      </c>
      <c r="G8601" s="9">
        <v>46</v>
      </c>
      <c r="H8601" s="9">
        <v>2</v>
      </c>
      <c r="I8601" s="9">
        <v>4</v>
      </c>
      <c r="J8601" s="9">
        <v>-41.835999999999956</v>
      </c>
      <c r="K8601" s="9">
        <v>112.70399999999998</v>
      </c>
      <c r="L8601" s="9">
        <v>111.60399999999998</v>
      </c>
    </row>
    <row r="8602" spans="6:12">
      <c r="F8602" s="9">
        <v>8583</v>
      </c>
      <c r="G8602" s="9">
        <v>31</v>
      </c>
      <c r="H8602" s="9">
        <v>3</v>
      </c>
      <c r="I8602" s="9">
        <v>3</v>
      </c>
      <c r="J8602" s="9">
        <v>-287.84699999999992</v>
      </c>
      <c r="K8602" s="9">
        <v>4.2999999999977945E-2</v>
      </c>
      <c r="L8602" s="9">
        <v>-5.5069999999999482</v>
      </c>
    </row>
    <row r="8603" spans="6:12">
      <c r="F8603" s="9">
        <v>8584</v>
      </c>
      <c r="G8603" s="9">
        <v>37</v>
      </c>
      <c r="H8603" s="9">
        <v>2</v>
      </c>
      <c r="I8603" s="9">
        <v>3</v>
      </c>
      <c r="J8603" s="9">
        <v>-122.69899999999998</v>
      </c>
      <c r="K8603" s="9">
        <v>77.230999999999995</v>
      </c>
      <c r="L8603" s="9">
        <v>74.381</v>
      </c>
    </row>
    <row r="8604" spans="6:12">
      <c r="F8604" s="9">
        <v>8585</v>
      </c>
      <c r="G8604" s="9">
        <v>33</v>
      </c>
      <c r="H8604" s="9">
        <v>2</v>
      </c>
      <c r="I8604" s="9">
        <v>9</v>
      </c>
      <c r="J8604" s="9">
        <v>138.49699999999996</v>
      </c>
      <c r="K8604" s="9">
        <v>84.066999999999894</v>
      </c>
      <c r="L8604" s="9">
        <v>83.016999999999939</v>
      </c>
    </row>
    <row r="8605" spans="6:12">
      <c r="F8605" s="9">
        <v>8586</v>
      </c>
      <c r="G8605" s="9">
        <v>49</v>
      </c>
      <c r="H8605" s="9">
        <v>2</v>
      </c>
      <c r="I8605" s="9">
        <v>3</v>
      </c>
      <c r="J8605" s="9">
        <v>-99.56299999999996</v>
      </c>
      <c r="K8605" s="9">
        <v>96.647000000000048</v>
      </c>
      <c r="L8605" s="9">
        <v>95.597000000000008</v>
      </c>
    </row>
    <row r="8606" spans="6:12">
      <c r="F8606" s="9">
        <v>8587</v>
      </c>
      <c r="G8606" s="9">
        <v>53</v>
      </c>
      <c r="H8606" s="9">
        <v>3</v>
      </c>
      <c r="I8606" s="9">
        <v>6</v>
      </c>
      <c r="J8606" s="9">
        <v>-16.026999999999873</v>
      </c>
      <c r="K8606" s="9">
        <v>137.24299999999994</v>
      </c>
      <c r="L8606" s="9">
        <v>136.19300000000004</v>
      </c>
    </row>
    <row r="8607" spans="6:12">
      <c r="F8607" s="9">
        <v>8588</v>
      </c>
      <c r="G8607" s="9">
        <v>42</v>
      </c>
      <c r="H8607" s="9">
        <v>3</v>
      </c>
      <c r="I8607" s="9">
        <v>5</v>
      </c>
      <c r="J8607" s="9">
        <v>-120.24999999999994</v>
      </c>
      <c r="K8607" s="9">
        <v>79.029999999999944</v>
      </c>
      <c r="L8607" s="9">
        <v>75.929999999999978</v>
      </c>
    </row>
    <row r="8608" spans="6:12">
      <c r="F8608" s="9">
        <v>8589</v>
      </c>
      <c r="G8608" s="9">
        <v>43</v>
      </c>
      <c r="H8608" s="9">
        <v>3</v>
      </c>
      <c r="I8608" s="9">
        <v>9</v>
      </c>
      <c r="J8608" s="9">
        <v>96.057000000000016</v>
      </c>
      <c r="K8608" s="9">
        <v>124.62699999999995</v>
      </c>
      <c r="L8608" s="9">
        <v>123.27700000000004</v>
      </c>
    </row>
    <row r="8609" spans="6:12">
      <c r="F8609" s="9">
        <v>8590</v>
      </c>
      <c r="G8609" s="9">
        <v>46</v>
      </c>
      <c r="H8609" s="9">
        <v>1</v>
      </c>
      <c r="I8609" s="9">
        <v>8</v>
      </c>
      <c r="J8609" s="9">
        <v>158.54799999999997</v>
      </c>
      <c r="K8609" s="9">
        <v>56.587999999999965</v>
      </c>
      <c r="L8609" s="9">
        <v>58.888000000000005</v>
      </c>
    </row>
    <row r="8610" spans="6:12">
      <c r="F8610" s="9">
        <v>8591</v>
      </c>
      <c r="G8610" s="9">
        <v>47</v>
      </c>
      <c r="H8610" s="9">
        <v>2</v>
      </c>
      <c r="I8610" s="9">
        <v>7</v>
      </c>
      <c r="J8610" s="9">
        <v>105.64899999999997</v>
      </c>
      <c r="K8610" s="9">
        <v>132.07899999999992</v>
      </c>
      <c r="L8610" s="9">
        <v>132.32900000000001</v>
      </c>
    </row>
    <row r="8611" spans="6:12">
      <c r="F8611" s="9">
        <v>8592</v>
      </c>
      <c r="G8611" s="9">
        <v>37</v>
      </c>
      <c r="H8611" s="9">
        <v>2</v>
      </c>
      <c r="I8611" s="9">
        <v>9</v>
      </c>
      <c r="J8611" s="9">
        <v>137.71299999999994</v>
      </c>
      <c r="K8611" s="9">
        <v>82.043000000000006</v>
      </c>
      <c r="L8611" s="9">
        <v>81.592999999999961</v>
      </c>
    </row>
    <row r="8612" spans="6:12">
      <c r="F8612" s="9">
        <v>8593</v>
      </c>
      <c r="G8612" s="9">
        <v>48</v>
      </c>
      <c r="H8612" s="9">
        <v>1</v>
      </c>
      <c r="I8612" s="9">
        <v>9</v>
      </c>
      <c r="J8612" s="9">
        <v>164.46199999999993</v>
      </c>
      <c r="K8612" s="9">
        <v>19.282000000000011</v>
      </c>
      <c r="L8612" s="9">
        <v>22.282000000000011</v>
      </c>
    </row>
    <row r="8613" spans="6:12">
      <c r="F8613" s="9">
        <v>8594</v>
      </c>
      <c r="G8613" s="9">
        <v>35</v>
      </c>
      <c r="H8613" s="9">
        <v>3</v>
      </c>
      <c r="I8613" s="9">
        <v>8</v>
      </c>
      <c r="J8613" s="9">
        <v>48.465000000000089</v>
      </c>
      <c r="K8613" s="9">
        <v>122.11499999999995</v>
      </c>
      <c r="L8613" s="9">
        <v>119.16500000000002</v>
      </c>
    </row>
    <row r="8614" spans="6:12">
      <c r="F8614" s="9">
        <v>8595</v>
      </c>
      <c r="G8614" s="9">
        <v>22</v>
      </c>
      <c r="H8614" s="9">
        <v>1</v>
      </c>
      <c r="I8614" s="9">
        <v>5</v>
      </c>
      <c r="J8614" s="9">
        <v>116.65</v>
      </c>
      <c r="K8614" s="9">
        <v>149.92999999999998</v>
      </c>
      <c r="L8614" s="9">
        <v>147.42999999999998</v>
      </c>
    </row>
    <row r="8615" spans="6:12">
      <c r="F8615" s="9">
        <v>8596</v>
      </c>
      <c r="G8615" s="9">
        <v>23</v>
      </c>
      <c r="H8615" s="9">
        <v>1</v>
      </c>
      <c r="I8615" s="9">
        <v>7</v>
      </c>
      <c r="J8615" s="9">
        <v>160.28099999999998</v>
      </c>
      <c r="K8615" s="9">
        <v>108.05099999999996</v>
      </c>
      <c r="L8615" s="9">
        <v>106.501</v>
      </c>
    </row>
    <row r="8616" spans="6:12">
      <c r="F8616" s="9">
        <v>8597</v>
      </c>
      <c r="G8616" s="9">
        <v>38</v>
      </c>
      <c r="H8616" s="9">
        <v>1</v>
      </c>
      <c r="I8616" s="9">
        <v>7</v>
      </c>
      <c r="J8616" s="9">
        <v>136.68599999999998</v>
      </c>
      <c r="K8616" s="9">
        <v>79.805999999999969</v>
      </c>
      <c r="L8616" s="9">
        <v>80.506000000000043</v>
      </c>
    </row>
    <row r="8617" spans="6:12">
      <c r="F8617" s="9">
        <v>8598</v>
      </c>
      <c r="G8617" s="9">
        <v>23</v>
      </c>
      <c r="H8617" s="9">
        <v>3</v>
      </c>
      <c r="I8617" s="9">
        <v>5</v>
      </c>
      <c r="J8617" s="9">
        <v>-106.09499999999997</v>
      </c>
      <c r="K8617" s="9">
        <v>99.07499999999996</v>
      </c>
      <c r="L8617" s="9">
        <v>93.124999999999972</v>
      </c>
    </row>
    <row r="8618" spans="6:12">
      <c r="F8618" s="9">
        <v>8599</v>
      </c>
      <c r="G8618" s="9">
        <v>24</v>
      </c>
      <c r="H8618" s="9">
        <v>2</v>
      </c>
      <c r="I8618" s="9">
        <v>5</v>
      </c>
      <c r="J8618" s="9">
        <v>20.680000000000007</v>
      </c>
      <c r="K8618" s="9">
        <v>139.44</v>
      </c>
      <c r="L8618" s="9">
        <v>135.44</v>
      </c>
    </row>
    <row r="8619" spans="6:12">
      <c r="F8619" s="9">
        <v>8600</v>
      </c>
      <c r="G8619" s="9">
        <v>45</v>
      </c>
      <c r="H8619" s="9">
        <v>3</v>
      </c>
      <c r="I8619" s="9">
        <v>4</v>
      </c>
      <c r="J8619" s="9">
        <v>-190.875</v>
      </c>
      <c r="K8619" s="9">
        <v>50.07499999999996</v>
      </c>
      <c r="L8619" s="9">
        <v>47.025000000000034</v>
      </c>
    </row>
    <row r="8620" spans="6:12">
      <c r="F8620" s="9">
        <v>8601</v>
      </c>
      <c r="G8620" s="9">
        <v>35</v>
      </c>
      <c r="H8620" s="9">
        <v>1</v>
      </c>
      <c r="I8620" s="9">
        <v>8</v>
      </c>
      <c r="J8620" s="9">
        <v>146.08499999999995</v>
      </c>
      <c r="K8620" s="9">
        <v>47.534999999999968</v>
      </c>
      <c r="L8620" s="9">
        <v>48.184999999999974</v>
      </c>
    </row>
    <row r="8621" spans="6:12">
      <c r="F8621" s="9">
        <v>8602</v>
      </c>
      <c r="G8621" s="9">
        <v>42</v>
      </c>
      <c r="H8621" s="9">
        <v>1</v>
      </c>
      <c r="I8621" s="9">
        <v>9</v>
      </c>
      <c r="J8621" s="9">
        <v>150.33799999999997</v>
      </c>
      <c r="K8621" s="9">
        <v>7.0179999999999723</v>
      </c>
      <c r="L8621" s="9">
        <v>9.117999999999995</v>
      </c>
    </row>
    <row r="8622" spans="6:12">
      <c r="F8622" s="9">
        <v>8603</v>
      </c>
      <c r="G8622" s="9">
        <v>48</v>
      </c>
      <c r="H8622" s="9">
        <v>2</v>
      </c>
      <c r="I8622" s="9">
        <v>4</v>
      </c>
      <c r="J8622" s="9">
        <v>-35.807999999999993</v>
      </c>
      <c r="K8622" s="9">
        <v>118.11200000000002</v>
      </c>
      <c r="L8622" s="9">
        <v>117.31199999999998</v>
      </c>
    </row>
    <row r="8623" spans="6:12">
      <c r="F8623" s="9">
        <v>8604</v>
      </c>
      <c r="G8623" s="9">
        <v>51</v>
      </c>
      <c r="H8623" s="9">
        <v>2</v>
      </c>
      <c r="I8623" s="9">
        <v>3</v>
      </c>
      <c r="J8623" s="9">
        <v>-91.926999999999936</v>
      </c>
      <c r="K8623" s="9">
        <v>103.66299999999995</v>
      </c>
      <c r="L8623" s="9">
        <v>102.91300000000007</v>
      </c>
    </row>
    <row r="8624" spans="6:12">
      <c r="F8624" s="9">
        <v>8605</v>
      </c>
      <c r="G8624" s="9">
        <v>45</v>
      </c>
      <c r="H8624" s="9">
        <v>2</v>
      </c>
      <c r="I8624" s="9">
        <v>8</v>
      </c>
      <c r="J8624" s="9">
        <v>129.35499999999996</v>
      </c>
      <c r="K8624" s="9">
        <v>113.80499999999992</v>
      </c>
      <c r="L8624" s="9">
        <v>114.15499999999997</v>
      </c>
    </row>
    <row r="8625" spans="6:12">
      <c r="F8625" s="9">
        <v>8606</v>
      </c>
      <c r="G8625" s="9">
        <v>43</v>
      </c>
      <c r="H8625" s="9">
        <v>3</v>
      </c>
      <c r="I8625" s="9">
        <v>6</v>
      </c>
      <c r="J8625" s="9">
        <v>-50.48699999999991</v>
      </c>
      <c r="K8625" s="9">
        <v>105.88299999999995</v>
      </c>
      <c r="L8625" s="9">
        <v>103.33300000000006</v>
      </c>
    </row>
    <row r="8626" spans="6:12">
      <c r="F8626" s="9">
        <v>8607</v>
      </c>
      <c r="G8626" s="9">
        <v>50</v>
      </c>
      <c r="H8626" s="9">
        <v>3</v>
      </c>
      <c r="I8626" s="9">
        <v>9</v>
      </c>
      <c r="J8626" s="9">
        <v>117.46999999999997</v>
      </c>
      <c r="K8626" s="9">
        <v>143.86999999999995</v>
      </c>
      <c r="L8626" s="9">
        <v>143.57</v>
      </c>
    </row>
    <row r="8627" spans="6:12">
      <c r="F8627" s="9">
        <v>8608</v>
      </c>
      <c r="G8627" s="9">
        <v>53</v>
      </c>
      <c r="H8627" s="9">
        <v>1</v>
      </c>
      <c r="I8627" s="9">
        <v>6</v>
      </c>
      <c r="J8627" s="9">
        <v>154.71299999999994</v>
      </c>
      <c r="K8627" s="9">
        <v>135.78299999999993</v>
      </c>
      <c r="L8627" s="9">
        <v>138.33300000000006</v>
      </c>
    </row>
    <row r="8628" spans="6:12">
      <c r="F8628" s="9">
        <v>8609</v>
      </c>
      <c r="G8628" s="9">
        <v>38</v>
      </c>
      <c r="H8628" s="9">
        <v>2</v>
      </c>
      <c r="I8628" s="9">
        <v>3</v>
      </c>
      <c r="J8628" s="9">
        <v>-122.25599999999997</v>
      </c>
      <c r="K8628" s="9">
        <v>77.36399999999999</v>
      </c>
      <c r="L8628" s="9">
        <v>74.66400000000003</v>
      </c>
    </row>
    <row r="8629" spans="6:12">
      <c r="F8629" s="9">
        <v>8610</v>
      </c>
      <c r="G8629" s="9">
        <v>30</v>
      </c>
      <c r="H8629" s="9">
        <v>3</v>
      </c>
      <c r="I8629" s="9">
        <v>4</v>
      </c>
      <c r="J8629" s="9">
        <v>-199.85999999999996</v>
      </c>
      <c r="K8629" s="9">
        <v>45.739999999999981</v>
      </c>
      <c r="L8629" s="9">
        <v>40.44</v>
      </c>
    </row>
    <row r="8630" spans="6:12">
      <c r="F8630" s="9">
        <v>8611</v>
      </c>
      <c r="G8630" s="9">
        <v>55</v>
      </c>
      <c r="H8630" s="9">
        <v>3</v>
      </c>
      <c r="I8630" s="9">
        <v>5</v>
      </c>
      <c r="J8630" s="9">
        <v>-73.77499999999992</v>
      </c>
      <c r="K8630" s="9">
        <v>121.47499999999991</v>
      </c>
      <c r="L8630" s="9">
        <v>120.32500000000005</v>
      </c>
    </row>
    <row r="8631" spans="6:12">
      <c r="F8631" s="9">
        <v>8612</v>
      </c>
      <c r="G8631" s="9">
        <v>44</v>
      </c>
      <c r="H8631" s="9">
        <v>3</v>
      </c>
      <c r="I8631" s="9">
        <v>3</v>
      </c>
      <c r="J8631" s="9">
        <v>-280.13799999999992</v>
      </c>
      <c r="K8631" s="9">
        <v>3.7219999999999516</v>
      </c>
      <c r="L8631" s="9">
        <v>0.12200000000004252</v>
      </c>
    </row>
    <row r="8632" spans="6:12">
      <c r="F8632" s="9">
        <v>8613</v>
      </c>
      <c r="G8632" s="9">
        <v>20</v>
      </c>
      <c r="H8632" s="9">
        <v>3</v>
      </c>
      <c r="I8632" s="9">
        <v>9</v>
      </c>
      <c r="J8632" s="9">
        <v>118.84999999999997</v>
      </c>
      <c r="K8632" s="9">
        <v>154.5499999999999</v>
      </c>
      <c r="L8632" s="9">
        <v>149.75</v>
      </c>
    </row>
    <row r="8633" spans="6:12">
      <c r="F8633" s="9">
        <v>8614</v>
      </c>
      <c r="G8633" s="9">
        <v>22</v>
      </c>
      <c r="H8633" s="9">
        <v>2</v>
      </c>
      <c r="I8633" s="9">
        <v>6</v>
      </c>
      <c r="J8633" s="9">
        <v>75.651999999999958</v>
      </c>
      <c r="K8633" s="9">
        <v>152.43199999999996</v>
      </c>
      <c r="L8633" s="9">
        <v>148.53199999999998</v>
      </c>
    </row>
    <row r="8634" spans="6:12">
      <c r="F8634" s="9">
        <v>8615</v>
      </c>
      <c r="G8634" s="9">
        <v>47</v>
      </c>
      <c r="H8634" s="9">
        <v>3</v>
      </c>
      <c r="I8634" s="9">
        <v>9</v>
      </c>
      <c r="J8634" s="9">
        <v>106.673</v>
      </c>
      <c r="K8634" s="9">
        <v>134.00299999999993</v>
      </c>
      <c r="L8634" s="9">
        <v>133.25300000000004</v>
      </c>
    </row>
    <row r="8635" spans="6:12">
      <c r="F8635" s="9">
        <v>8616</v>
      </c>
      <c r="G8635" s="9">
        <v>42</v>
      </c>
      <c r="H8635" s="9">
        <v>1</v>
      </c>
      <c r="I8635" s="9">
        <v>4</v>
      </c>
      <c r="J8635" s="9">
        <v>55.028000000000006</v>
      </c>
      <c r="K8635" s="9">
        <v>124.708</v>
      </c>
      <c r="L8635" s="9">
        <v>124.80799999999999</v>
      </c>
    </row>
    <row r="8636" spans="6:12">
      <c r="F8636" s="9">
        <v>8617</v>
      </c>
      <c r="G8636" s="9">
        <v>27</v>
      </c>
      <c r="H8636" s="9">
        <v>3</v>
      </c>
      <c r="I8636" s="9">
        <v>9</v>
      </c>
      <c r="J8636" s="9">
        <v>96.793000000000006</v>
      </c>
      <c r="K8636" s="9">
        <v>130.32299999999992</v>
      </c>
      <c r="L8636" s="9">
        <v>126.57300000000004</v>
      </c>
    </row>
    <row r="8637" spans="6:12">
      <c r="F8637" s="9">
        <v>8618</v>
      </c>
      <c r="G8637" s="9">
        <v>51</v>
      </c>
      <c r="H8637" s="9">
        <v>2</v>
      </c>
      <c r="I8637" s="9">
        <v>4</v>
      </c>
      <c r="J8637" s="9">
        <v>-24.740999999999957</v>
      </c>
      <c r="K8637" s="9">
        <v>128.249</v>
      </c>
      <c r="L8637" s="9">
        <v>127.89900000000006</v>
      </c>
    </row>
    <row r="8638" spans="6:12">
      <c r="F8638" s="9">
        <v>8619</v>
      </c>
      <c r="G8638" s="9">
        <v>46</v>
      </c>
      <c r="H8638" s="9">
        <v>1</v>
      </c>
      <c r="I8638" s="9">
        <v>9</v>
      </c>
      <c r="J8638" s="9">
        <v>158.67399999999992</v>
      </c>
      <c r="K8638" s="9">
        <v>14.113999999999976</v>
      </c>
      <c r="L8638" s="9">
        <v>16.814000000000021</v>
      </c>
    </row>
    <row r="8639" spans="6:12">
      <c r="F8639" s="9">
        <v>8620</v>
      </c>
      <c r="G8639" s="9">
        <v>43</v>
      </c>
      <c r="H8639" s="9">
        <v>2</v>
      </c>
      <c r="I8639" s="9">
        <v>8</v>
      </c>
      <c r="J8639" s="9">
        <v>124.89899999999997</v>
      </c>
      <c r="K8639" s="9">
        <v>109.96899999999994</v>
      </c>
      <c r="L8639" s="9">
        <v>110.01899999999998</v>
      </c>
    </row>
    <row r="8640" spans="6:12">
      <c r="F8640" s="9">
        <v>8621</v>
      </c>
      <c r="G8640" s="9">
        <v>32</v>
      </c>
      <c r="H8640" s="9">
        <v>3</v>
      </c>
      <c r="I8640" s="9">
        <v>9</v>
      </c>
      <c r="J8640" s="9">
        <v>89.137999999999977</v>
      </c>
      <c r="K8640" s="9">
        <v>121.11799999999994</v>
      </c>
      <c r="L8640" s="9">
        <v>118.11799999999999</v>
      </c>
    </row>
    <row r="8641" spans="6:12">
      <c r="F8641" s="9">
        <v>8622</v>
      </c>
      <c r="G8641" s="9">
        <v>24</v>
      </c>
      <c r="H8641" s="9">
        <v>1</v>
      </c>
      <c r="I8641" s="9">
        <v>6</v>
      </c>
      <c r="J8641" s="9">
        <v>137.86399999999995</v>
      </c>
      <c r="K8641" s="9">
        <v>127.92400000000001</v>
      </c>
      <c r="L8641" s="9">
        <v>126.124</v>
      </c>
    </row>
    <row r="8642" spans="6:12">
      <c r="F8642" s="9">
        <v>8623</v>
      </c>
      <c r="G8642" s="9">
        <v>48</v>
      </c>
      <c r="H8642" s="9">
        <v>2</v>
      </c>
      <c r="I8642" s="9">
        <v>3</v>
      </c>
      <c r="J8642" s="9">
        <v>-102.97599999999997</v>
      </c>
      <c r="K8642" s="9">
        <v>93.544000000000025</v>
      </c>
      <c r="L8642" s="9">
        <v>92.344000000000008</v>
      </c>
    </row>
    <row r="8643" spans="6:12">
      <c r="F8643" s="9">
        <v>8624</v>
      </c>
      <c r="G8643" s="9">
        <v>46</v>
      </c>
      <c r="H8643" s="9">
        <v>3</v>
      </c>
      <c r="I8643" s="9">
        <v>7</v>
      </c>
      <c r="J8643" s="9">
        <v>15.36200000000008</v>
      </c>
      <c r="K8643" s="9">
        <v>128.20199999999994</v>
      </c>
      <c r="L8643" s="9">
        <v>126.50200000000001</v>
      </c>
    </row>
    <row r="8644" spans="6:12">
      <c r="F8644" s="9">
        <v>8625</v>
      </c>
      <c r="G8644" s="9">
        <v>27</v>
      </c>
      <c r="H8644" s="9">
        <v>2</v>
      </c>
      <c r="I8644" s="9">
        <v>8</v>
      </c>
      <c r="J8644" s="9">
        <v>128.13099999999997</v>
      </c>
      <c r="K8644" s="9">
        <v>118.16099999999994</v>
      </c>
      <c r="L8644" s="9">
        <v>115.81099999999998</v>
      </c>
    </row>
    <row r="8645" spans="6:12">
      <c r="F8645" s="9">
        <v>8626</v>
      </c>
      <c r="G8645" s="9">
        <v>55</v>
      </c>
      <c r="H8645" s="9">
        <v>1</v>
      </c>
      <c r="I8645" s="9">
        <v>5</v>
      </c>
      <c r="J8645" s="9">
        <v>135.62499999999994</v>
      </c>
      <c r="K8645" s="9">
        <v>158.6749999999999</v>
      </c>
      <c r="L8645" s="9">
        <v>161.12500000000006</v>
      </c>
    </row>
    <row r="8646" spans="6:12">
      <c r="F8646" s="9">
        <v>8627</v>
      </c>
      <c r="G8646" s="9">
        <v>23</v>
      </c>
      <c r="H8646" s="9">
        <v>1</v>
      </c>
      <c r="I8646" s="9">
        <v>8</v>
      </c>
      <c r="J8646" s="9">
        <v>169.74899999999997</v>
      </c>
      <c r="K8646" s="9">
        <v>74.918999999999954</v>
      </c>
      <c r="L8646" s="9">
        <v>73.768999999999977</v>
      </c>
    </row>
    <row r="8647" spans="6:12">
      <c r="F8647" s="9">
        <v>8628</v>
      </c>
      <c r="G8647" s="9">
        <v>45</v>
      </c>
      <c r="H8647" s="9">
        <v>2</v>
      </c>
      <c r="I8647" s="9">
        <v>6</v>
      </c>
      <c r="J8647" s="9">
        <v>61.414999999999964</v>
      </c>
      <c r="K8647" s="9">
        <v>131.06499999999994</v>
      </c>
      <c r="L8647" s="9">
        <v>130.61500000000001</v>
      </c>
    </row>
    <row r="8648" spans="6:12">
      <c r="F8648" s="9">
        <v>8629</v>
      </c>
      <c r="G8648" s="9">
        <v>34</v>
      </c>
      <c r="H8648" s="9">
        <v>1</v>
      </c>
      <c r="I8648" s="9">
        <v>6</v>
      </c>
      <c r="J8648" s="9">
        <v>118.02399999999996</v>
      </c>
      <c r="K8648" s="9">
        <v>104.98399999999997</v>
      </c>
      <c r="L8648" s="9">
        <v>104.68399999999998</v>
      </c>
    </row>
    <row r="8649" spans="6:12">
      <c r="F8649" s="9">
        <v>8630</v>
      </c>
      <c r="G8649" s="9">
        <v>40</v>
      </c>
      <c r="H8649" s="9">
        <v>3</v>
      </c>
      <c r="I8649" s="9">
        <v>5</v>
      </c>
      <c r="J8649" s="9">
        <v>-123.34999999999991</v>
      </c>
      <c r="K8649" s="9">
        <v>76.549999999999926</v>
      </c>
      <c r="L8649" s="9">
        <v>73.150000000000006</v>
      </c>
    </row>
    <row r="8650" spans="6:12">
      <c r="F8650" s="9">
        <v>8631</v>
      </c>
      <c r="G8650" s="9">
        <v>31</v>
      </c>
      <c r="H8650" s="9">
        <v>1</v>
      </c>
      <c r="I8650" s="9">
        <v>8</v>
      </c>
      <c r="J8650" s="9">
        <v>149.65299999999996</v>
      </c>
      <c r="K8650" s="9">
        <v>52.342999999999989</v>
      </c>
      <c r="L8650" s="9">
        <v>52.393000000000029</v>
      </c>
    </row>
    <row r="8651" spans="6:12">
      <c r="F8651" s="9">
        <v>8632</v>
      </c>
      <c r="G8651" s="9">
        <v>34</v>
      </c>
      <c r="H8651" s="9">
        <v>3</v>
      </c>
      <c r="I8651" s="9">
        <v>4</v>
      </c>
      <c r="J8651" s="9">
        <v>-203.40399999999994</v>
      </c>
      <c r="K8651" s="9">
        <v>40.95599999999996</v>
      </c>
      <c r="L8651" s="9">
        <v>36.256000000000029</v>
      </c>
    </row>
    <row r="8652" spans="6:12">
      <c r="F8652" s="9">
        <v>8633</v>
      </c>
      <c r="G8652" s="9">
        <v>21</v>
      </c>
      <c r="H8652" s="9">
        <v>3</v>
      </c>
      <c r="I8652" s="9">
        <v>6</v>
      </c>
      <c r="J8652" s="9">
        <v>-31.259000000000071</v>
      </c>
      <c r="K8652" s="9">
        <v>131.93099999999995</v>
      </c>
      <c r="L8652" s="9">
        <v>126.08100000000002</v>
      </c>
    </row>
    <row r="8653" spans="6:12">
      <c r="F8653" s="9">
        <v>8634</v>
      </c>
      <c r="G8653" s="9">
        <v>49</v>
      </c>
      <c r="H8653" s="9">
        <v>2</v>
      </c>
      <c r="I8653" s="9">
        <v>6</v>
      </c>
      <c r="J8653" s="9">
        <v>73.519000000000005</v>
      </c>
      <c r="K8653" s="9">
        <v>141.92900000000003</v>
      </c>
      <c r="L8653" s="9">
        <v>142.07900000000001</v>
      </c>
    </row>
    <row r="8654" spans="6:12">
      <c r="F8654" s="9">
        <v>8635</v>
      </c>
      <c r="G8654" s="9">
        <v>21</v>
      </c>
      <c r="H8654" s="9">
        <v>3</v>
      </c>
      <c r="I8654" s="9">
        <v>9</v>
      </c>
      <c r="J8654" s="9">
        <v>114.88899999999995</v>
      </c>
      <c r="K8654" s="9">
        <v>150.27899999999994</v>
      </c>
      <c r="L8654" s="9">
        <v>145.62899999999996</v>
      </c>
    </row>
    <row r="8655" spans="6:12">
      <c r="F8655" s="9">
        <v>8636</v>
      </c>
      <c r="G8655" s="9">
        <v>49</v>
      </c>
      <c r="H8655" s="9">
        <v>1</v>
      </c>
      <c r="I8655" s="9">
        <v>5</v>
      </c>
      <c r="J8655" s="9">
        <v>110.30500000000006</v>
      </c>
      <c r="K8655" s="9">
        <v>135.21500000000006</v>
      </c>
      <c r="L8655" s="9">
        <v>136.76500000000001</v>
      </c>
    </row>
    <row r="8656" spans="6:12">
      <c r="F8656" s="9">
        <v>8637</v>
      </c>
      <c r="G8656" s="9">
        <v>27</v>
      </c>
      <c r="H8656" s="9">
        <v>1</v>
      </c>
      <c r="I8656" s="9">
        <v>5</v>
      </c>
      <c r="J8656" s="9">
        <v>100.62500000000003</v>
      </c>
      <c r="K8656" s="9">
        <v>132.35499999999999</v>
      </c>
      <c r="L8656" s="9">
        <v>130.60499999999999</v>
      </c>
    </row>
    <row r="8657" spans="6:12">
      <c r="F8657" s="9">
        <v>8638</v>
      </c>
      <c r="G8657" s="9">
        <v>27</v>
      </c>
      <c r="H8657" s="9">
        <v>1</v>
      </c>
      <c r="I8657" s="9">
        <v>3</v>
      </c>
      <c r="J8657" s="9">
        <v>15.280999999999985</v>
      </c>
      <c r="K8657" s="9">
        <v>132.21100000000001</v>
      </c>
      <c r="L8657" s="9">
        <v>129.661</v>
      </c>
    </row>
    <row r="8658" spans="6:12">
      <c r="F8658" s="9">
        <v>8639</v>
      </c>
      <c r="G8658" s="9">
        <v>19</v>
      </c>
      <c r="H8658" s="9">
        <v>3</v>
      </c>
      <c r="I8658" s="9">
        <v>7</v>
      </c>
      <c r="J8658" s="9">
        <v>35.15300000000002</v>
      </c>
      <c r="K8658" s="9">
        <v>156.363</v>
      </c>
      <c r="L8658" s="9">
        <v>150.61300000000006</v>
      </c>
    </row>
    <row r="8659" spans="6:12">
      <c r="F8659" s="9">
        <v>8640</v>
      </c>
      <c r="G8659" s="9">
        <v>29</v>
      </c>
      <c r="H8659" s="9">
        <v>3</v>
      </c>
      <c r="I8659" s="9">
        <v>6</v>
      </c>
      <c r="J8659" s="9">
        <v>-53.370999999999924</v>
      </c>
      <c r="K8659" s="9">
        <v>107.33900000000003</v>
      </c>
      <c r="L8659" s="9">
        <v>102.68900000000005</v>
      </c>
    </row>
    <row r="8660" spans="6:12">
      <c r="F8660" s="9">
        <v>8641</v>
      </c>
      <c r="G8660" s="9">
        <v>53</v>
      </c>
      <c r="H8660" s="9">
        <v>2</v>
      </c>
      <c r="I8660" s="9">
        <v>7</v>
      </c>
      <c r="J8660" s="9">
        <v>128.70099999999999</v>
      </c>
      <c r="K8660" s="9">
        <v>153.27099999999993</v>
      </c>
      <c r="L8660" s="9">
        <v>154.42099999999999</v>
      </c>
    </row>
    <row r="8661" spans="6:12">
      <c r="F8661" s="9">
        <v>8642</v>
      </c>
      <c r="G8661" s="9">
        <v>47</v>
      </c>
      <c r="H8661" s="9">
        <v>2</v>
      </c>
      <c r="I8661" s="9">
        <v>9</v>
      </c>
      <c r="J8661" s="9">
        <v>154.65299999999996</v>
      </c>
      <c r="K8661" s="9">
        <v>95.882999999999981</v>
      </c>
      <c r="L8661" s="9">
        <v>96.93300000000005</v>
      </c>
    </row>
    <row r="8662" spans="6:12">
      <c r="F8662" s="9">
        <v>8643</v>
      </c>
      <c r="G8662" s="9">
        <v>27</v>
      </c>
      <c r="H8662" s="9">
        <v>2</v>
      </c>
      <c r="I8662" s="9">
        <v>6</v>
      </c>
      <c r="J8662" s="9">
        <v>60.406999999999982</v>
      </c>
      <c r="K8662" s="9">
        <v>135.63699999999994</v>
      </c>
      <c r="L8662" s="9">
        <v>132.48700000000002</v>
      </c>
    </row>
    <row r="8663" spans="6:12">
      <c r="F8663" s="9">
        <v>8644</v>
      </c>
      <c r="G8663" s="9">
        <v>43</v>
      </c>
      <c r="H8663" s="9">
        <v>1</v>
      </c>
      <c r="I8663" s="9">
        <v>3</v>
      </c>
      <c r="J8663" s="9">
        <v>9.1689999999999969</v>
      </c>
      <c r="K8663" s="9">
        <v>121.13899999999998</v>
      </c>
      <c r="L8663" s="9">
        <v>120.98900000000003</v>
      </c>
    </row>
    <row r="8664" spans="6:12">
      <c r="F8664" s="9">
        <v>8645</v>
      </c>
      <c r="G8664" s="9">
        <v>38</v>
      </c>
      <c r="H8664" s="9">
        <v>1</v>
      </c>
      <c r="I8664" s="9">
        <v>5</v>
      </c>
      <c r="J8664" s="9">
        <v>89.130000000000038</v>
      </c>
      <c r="K8664" s="9">
        <v>117.45</v>
      </c>
      <c r="L8664" s="9">
        <v>117.35000000000004</v>
      </c>
    </row>
    <row r="8665" spans="6:12">
      <c r="F8665" s="9">
        <v>8646</v>
      </c>
      <c r="G8665" s="9">
        <v>45</v>
      </c>
      <c r="H8665" s="9">
        <v>2</v>
      </c>
      <c r="I8665" s="9">
        <v>3</v>
      </c>
      <c r="J8665" s="9">
        <v>-111.595</v>
      </c>
      <c r="K8665" s="9">
        <v>85.854999999999947</v>
      </c>
      <c r="L8665" s="9">
        <v>84.205000000000013</v>
      </c>
    </row>
    <row r="8666" spans="6:12">
      <c r="F8666" s="9">
        <v>8647</v>
      </c>
      <c r="G8666" s="9">
        <v>39</v>
      </c>
      <c r="H8666" s="9">
        <v>2</v>
      </c>
      <c r="I8666" s="9">
        <v>7</v>
      </c>
      <c r="J8666" s="9">
        <v>90.032999999999959</v>
      </c>
      <c r="K8666" s="9">
        <v>118.94299999999996</v>
      </c>
      <c r="L8666" s="9">
        <v>117.99299999999997</v>
      </c>
    </row>
    <row r="8667" spans="6:12">
      <c r="F8667" s="9">
        <v>8648</v>
      </c>
      <c r="G8667" s="9">
        <v>30</v>
      </c>
      <c r="H8667" s="9">
        <v>2</v>
      </c>
      <c r="I8667" s="9">
        <v>4</v>
      </c>
      <c r="J8667" s="9">
        <v>-51.179999999999978</v>
      </c>
      <c r="K8667" s="9">
        <v>108.31999999999998</v>
      </c>
      <c r="L8667" s="9">
        <v>104.82</v>
      </c>
    </row>
    <row r="8668" spans="6:12">
      <c r="F8668" s="9">
        <v>8649</v>
      </c>
      <c r="G8668" s="9">
        <v>50</v>
      </c>
      <c r="H8668" s="9">
        <v>1</v>
      </c>
      <c r="I8668" s="9">
        <v>5</v>
      </c>
      <c r="J8668" s="9">
        <v>113.85000000000001</v>
      </c>
      <c r="K8668" s="9">
        <v>138.44999999999999</v>
      </c>
      <c r="L8668" s="9">
        <v>140.15000000000003</v>
      </c>
    </row>
    <row r="8669" spans="6:12">
      <c r="F8669" s="9">
        <v>8650</v>
      </c>
      <c r="G8669" s="9">
        <v>38</v>
      </c>
      <c r="H8669" s="9">
        <v>1</v>
      </c>
      <c r="I8669" s="9">
        <v>6</v>
      </c>
      <c r="J8669" s="9">
        <v>117.64799999999998</v>
      </c>
      <c r="K8669" s="9">
        <v>103.36799999999998</v>
      </c>
      <c r="L8669" s="9">
        <v>103.66800000000005</v>
      </c>
    </row>
    <row r="8670" spans="6:12">
      <c r="F8670" s="9">
        <v>8651</v>
      </c>
      <c r="G8670" s="9">
        <v>42</v>
      </c>
      <c r="H8670" s="9">
        <v>3</v>
      </c>
      <c r="I8670" s="9">
        <v>9</v>
      </c>
      <c r="J8670" s="9">
        <v>94.077999999999975</v>
      </c>
      <c r="K8670" s="9">
        <v>122.95799999999991</v>
      </c>
      <c r="L8670" s="9">
        <v>121.45799999999991</v>
      </c>
    </row>
    <row r="8671" spans="6:12">
      <c r="F8671" s="9">
        <v>8652</v>
      </c>
      <c r="G8671" s="9">
        <v>26</v>
      </c>
      <c r="H8671" s="9">
        <v>1</v>
      </c>
      <c r="I8671" s="9">
        <v>9</v>
      </c>
      <c r="J8671" s="9">
        <v>160.1939999999999</v>
      </c>
      <c r="K8671" s="9">
        <v>21.833999999999975</v>
      </c>
      <c r="L8671" s="9">
        <v>21.533999999999963</v>
      </c>
    </row>
    <row r="8672" spans="6:12">
      <c r="F8672" s="9">
        <v>8653</v>
      </c>
      <c r="G8672" s="9">
        <v>23</v>
      </c>
      <c r="H8672" s="9">
        <v>1</v>
      </c>
      <c r="I8672" s="9">
        <v>5</v>
      </c>
      <c r="J8672" s="9">
        <v>112.90500000000003</v>
      </c>
      <c r="K8672" s="9">
        <v>145.875</v>
      </c>
      <c r="L8672" s="9">
        <v>143.52499999999998</v>
      </c>
    </row>
    <row r="8673" spans="6:12">
      <c r="F8673" s="9">
        <v>8654</v>
      </c>
      <c r="G8673" s="9">
        <v>37</v>
      </c>
      <c r="H8673" s="9">
        <v>3</v>
      </c>
      <c r="I8673" s="9">
        <v>8</v>
      </c>
      <c r="J8673" s="9">
        <v>48.901000000000067</v>
      </c>
      <c r="K8673" s="9">
        <v>121.93099999999998</v>
      </c>
      <c r="L8673" s="9">
        <v>119.28100000000001</v>
      </c>
    </row>
    <row r="8674" spans="6:12">
      <c r="F8674" s="9">
        <v>8655</v>
      </c>
      <c r="G8674" s="9">
        <v>45</v>
      </c>
      <c r="H8674" s="9">
        <v>1</v>
      </c>
      <c r="I8674" s="9">
        <v>8</v>
      </c>
      <c r="J8674" s="9">
        <v>156.06499999999994</v>
      </c>
      <c r="K8674" s="9">
        <v>54.414999999999935</v>
      </c>
      <c r="L8674" s="9">
        <v>56.564999999999998</v>
      </c>
    </row>
    <row r="8675" spans="6:12">
      <c r="F8675" s="9">
        <v>8656</v>
      </c>
      <c r="G8675" s="9">
        <v>25</v>
      </c>
      <c r="H8675" s="9">
        <v>3</v>
      </c>
      <c r="I8675" s="9">
        <v>7</v>
      </c>
      <c r="J8675" s="9">
        <v>13.745000000000005</v>
      </c>
      <c r="K8675" s="9">
        <v>133.09499999999997</v>
      </c>
      <c r="L8675" s="9">
        <v>128.24500000000006</v>
      </c>
    </row>
    <row r="8676" spans="6:12">
      <c r="F8676" s="9">
        <v>8657</v>
      </c>
      <c r="G8676" s="9">
        <v>31</v>
      </c>
      <c r="H8676" s="9">
        <v>1</v>
      </c>
      <c r="I8676" s="9">
        <v>5</v>
      </c>
      <c r="J8676" s="9">
        <v>92.66500000000002</v>
      </c>
      <c r="K8676" s="9">
        <v>123.155</v>
      </c>
      <c r="L8676" s="9">
        <v>122.00500000000002</v>
      </c>
    </row>
    <row r="8677" spans="6:12">
      <c r="F8677" s="9">
        <v>8658</v>
      </c>
      <c r="G8677" s="9">
        <v>44</v>
      </c>
      <c r="H8677" s="9">
        <v>1</v>
      </c>
      <c r="I8677" s="9">
        <v>5</v>
      </c>
      <c r="J8677" s="9">
        <v>96.630000000000024</v>
      </c>
      <c r="K8677" s="9">
        <v>123.08999999999997</v>
      </c>
      <c r="L8677" s="9">
        <v>123.88999999999999</v>
      </c>
    </row>
    <row r="8678" spans="6:12">
      <c r="F8678" s="9">
        <v>8659</v>
      </c>
      <c r="G8678" s="9">
        <v>30</v>
      </c>
      <c r="H8678" s="9">
        <v>1</v>
      </c>
      <c r="I8678" s="9">
        <v>5</v>
      </c>
      <c r="J8678" s="9">
        <v>94.250000000000014</v>
      </c>
      <c r="K8678" s="9">
        <v>125.04999999999998</v>
      </c>
      <c r="L8678" s="9">
        <v>123.75</v>
      </c>
    </row>
    <row r="8679" spans="6:12">
      <c r="F8679" s="9">
        <v>8660</v>
      </c>
      <c r="G8679" s="9">
        <v>47</v>
      </c>
      <c r="H8679" s="9">
        <v>2</v>
      </c>
      <c r="I8679" s="9">
        <v>7</v>
      </c>
      <c r="J8679" s="9">
        <v>105.64899999999997</v>
      </c>
      <c r="K8679" s="9">
        <v>132.07899999999992</v>
      </c>
      <c r="L8679" s="9">
        <v>132.32900000000001</v>
      </c>
    </row>
    <row r="8680" spans="6:12">
      <c r="F8680" s="9">
        <v>8661</v>
      </c>
      <c r="G8680" s="9">
        <v>31</v>
      </c>
      <c r="H8680" s="9">
        <v>1</v>
      </c>
      <c r="I8680" s="9">
        <v>6</v>
      </c>
      <c r="J8680" s="9">
        <v>121.14099999999998</v>
      </c>
      <c r="K8680" s="9">
        <v>109.03099999999998</v>
      </c>
      <c r="L8680" s="9">
        <v>108.28100000000001</v>
      </c>
    </row>
    <row r="8681" spans="6:12">
      <c r="F8681" s="9">
        <v>8662</v>
      </c>
      <c r="G8681" s="9">
        <v>53</v>
      </c>
      <c r="H8681" s="9">
        <v>1</v>
      </c>
      <c r="I8681" s="9">
        <v>9</v>
      </c>
      <c r="J8681" s="9">
        <v>183.6569999999999</v>
      </c>
      <c r="K8681" s="9">
        <v>36.926999999999907</v>
      </c>
      <c r="L8681" s="9">
        <v>40.676999999999992</v>
      </c>
    </row>
    <row r="8682" spans="6:12">
      <c r="F8682" s="9">
        <v>8663</v>
      </c>
      <c r="G8682" s="9">
        <v>46</v>
      </c>
      <c r="H8682" s="9">
        <v>1</v>
      </c>
      <c r="I8682" s="9">
        <v>4</v>
      </c>
      <c r="J8682" s="9">
        <v>63.244000000000014</v>
      </c>
      <c r="K8682" s="9">
        <v>131.68399999999997</v>
      </c>
      <c r="L8682" s="9">
        <v>132.38400000000001</v>
      </c>
    </row>
    <row r="8683" spans="6:12">
      <c r="F8683" s="9">
        <v>8664</v>
      </c>
      <c r="G8683" s="9">
        <v>36</v>
      </c>
      <c r="H8683" s="9">
        <v>2</v>
      </c>
      <c r="I8683" s="9">
        <v>8</v>
      </c>
      <c r="J8683" s="9">
        <v>117.80799999999999</v>
      </c>
      <c r="K8683" s="9">
        <v>105.04799999999997</v>
      </c>
      <c r="L8683" s="9">
        <v>104.048</v>
      </c>
    </row>
    <row r="8684" spans="6:12">
      <c r="F8684" s="9">
        <v>8665</v>
      </c>
      <c r="G8684" s="9">
        <v>24</v>
      </c>
      <c r="H8684" s="9">
        <v>3</v>
      </c>
      <c r="I8684" s="9">
        <v>7</v>
      </c>
      <c r="J8684" s="9">
        <v>16.638000000000034</v>
      </c>
      <c r="K8684" s="9">
        <v>136.298</v>
      </c>
      <c r="L8684" s="9">
        <v>131.298</v>
      </c>
    </row>
    <row r="8685" spans="6:12">
      <c r="F8685" s="9">
        <v>8666</v>
      </c>
      <c r="G8685" s="9">
        <v>44</v>
      </c>
      <c r="H8685" s="9">
        <v>1</v>
      </c>
      <c r="I8685" s="9">
        <v>4</v>
      </c>
      <c r="J8685" s="9">
        <v>58.596000000000004</v>
      </c>
      <c r="K8685" s="9">
        <v>127.65599999999995</v>
      </c>
      <c r="L8685" s="9">
        <v>128.05599999999998</v>
      </c>
    </row>
    <row r="8686" spans="6:12">
      <c r="F8686" s="9">
        <v>8667</v>
      </c>
      <c r="G8686" s="9">
        <v>53</v>
      </c>
      <c r="H8686" s="9">
        <v>2</v>
      </c>
      <c r="I8686" s="9">
        <v>7</v>
      </c>
      <c r="J8686" s="9">
        <v>128.70099999999999</v>
      </c>
      <c r="K8686" s="9">
        <v>153.27099999999993</v>
      </c>
      <c r="L8686" s="9">
        <v>154.42099999999999</v>
      </c>
    </row>
    <row r="8687" spans="6:12">
      <c r="F8687" s="9">
        <v>8668</v>
      </c>
      <c r="G8687" s="9">
        <v>24</v>
      </c>
      <c r="H8687" s="9">
        <v>3</v>
      </c>
      <c r="I8687" s="9">
        <v>9</v>
      </c>
      <c r="J8687" s="9">
        <v>104.62599999999998</v>
      </c>
      <c r="K8687" s="9">
        <v>139.08600000000001</v>
      </c>
      <c r="L8687" s="9">
        <v>134.88599999999997</v>
      </c>
    </row>
    <row r="8688" spans="6:12">
      <c r="F8688" s="9">
        <v>8669</v>
      </c>
      <c r="G8688" s="9">
        <v>28</v>
      </c>
      <c r="H8688" s="9">
        <v>1</v>
      </c>
      <c r="I8688" s="9">
        <v>7</v>
      </c>
      <c r="J8688" s="9">
        <v>145.66599999999997</v>
      </c>
      <c r="K8688" s="9">
        <v>91.885999999999967</v>
      </c>
      <c r="L8688" s="9">
        <v>91.085999999999984</v>
      </c>
    </row>
    <row r="8689" spans="6:12">
      <c r="F8689" s="9">
        <v>8670</v>
      </c>
      <c r="G8689" s="9">
        <v>34</v>
      </c>
      <c r="H8689" s="9">
        <v>2</v>
      </c>
      <c r="I8689" s="9">
        <v>3</v>
      </c>
      <c r="J8689" s="9">
        <v>-122.40800000000002</v>
      </c>
      <c r="K8689" s="9">
        <v>78.45199999999997</v>
      </c>
      <c r="L8689" s="9">
        <v>75.151999999999987</v>
      </c>
    </row>
    <row r="8690" spans="6:12">
      <c r="F8690" s="9">
        <v>8671</v>
      </c>
      <c r="G8690" s="9">
        <v>28</v>
      </c>
      <c r="H8690" s="9">
        <v>2</v>
      </c>
      <c r="I8690" s="9">
        <v>6</v>
      </c>
      <c r="J8690" s="9">
        <v>58.167999999999978</v>
      </c>
      <c r="K8690" s="9">
        <v>133.08799999999997</v>
      </c>
      <c r="L8690" s="9">
        <v>130.08799999999997</v>
      </c>
    </row>
    <row r="8691" spans="6:12">
      <c r="F8691" s="9">
        <v>8672</v>
      </c>
      <c r="G8691" s="9">
        <v>26</v>
      </c>
      <c r="H8691" s="9">
        <v>1</v>
      </c>
      <c r="I8691" s="9">
        <v>8</v>
      </c>
      <c r="J8691" s="9">
        <v>160.18799999999993</v>
      </c>
      <c r="K8691" s="9">
        <v>64.427999999999983</v>
      </c>
      <c r="L8691" s="9">
        <v>63.727999999999994</v>
      </c>
    </row>
    <row r="8692" spans="6:12">
      <c r="F8692" s="9">
        <v>8673</v>
      </c>
      <c r="G8692" s="9">
        <v>21</v>
      </c>
      <c r="H8692" s="9">
        <v>2</v>
      </c>
      <c r="I8692" s="9">
        <v>7</v>
      </c>
      <c r="J8692" s="9">
        <v>118.07699999999997</v>
      </c>
      <c r="K8692" s="9">
        <v>152.56699999999995</v>
      </c>
      <c r="L8692" s="9">
        <v>148.91699999999997</v>
      </c>
    </row>
    <row r="8693" spans="6:12">
      <c r="F8693" s="9">
        <v>8674</v>
      </c>
      <c r="G8693" s="9">
        <v>54</v>
      </c>
      <c r="H8693" s="9">
        <v>3</v>
      </c>
      <c r="I8693" s="9">
        <v>8</v>
      </c>
      <c r="J8693" s="9">
        <v>96.212000000000046</v>
      </c>
      <c r="K8693" s="9">
        <v>163.97199999999998</v>
      </c>
      <c r="L8693" s="9">
        <v>163.87200000000001</v>
      </c>
    </row>
    <row r="8694" spans="6:12">
      <c r="F8694" s="9">
        <v>8675</v>
      </c>
      <c r="G8694" s="9">
        <v>27</v>
      </c>
      <c r="H8694" s="9">
        <v>2</v>
      </c>
      <c r="I8694" s="9">
        <v>4</v>
      </c>
      <c r="J8694" s="9">
        <v>-45.237000000000023</v>
      </c>
      <c r="K8694" s="9">
        <v>115.19299999999998</v>
      </c>
      <c r="L8694" s="9">
        <v>111.24300000000001</v>
      </c>
    </row>
    <row r="8695" spans="6:12">
      <c r="F8695" s="9">
        <v>8676</v>
      </c>
      <c r="G8695" s="9">
        <v>32</v>
      </c>
      <c r="H8695" s="9">
        <v>2</v>
      </c>
      <c r="I8695" s="9">
        <v>5</v>
      </c>
      <c r="J8695" s="9">
        <v>3.8000000000000114</v>
      </c>
      <c r="K8695" s="9">
        <v>120.07999999999996</v>
      </c>
      <c r="L8695" s="9">
        <v>117.27999999999997</v>
      </c>
    </row>
    <row r="8696" spans="6:12">
      <c r="F8696" s="9">
        <v>8677</v>
      </c>
      <c r="G8696" s="9">
        <v>27</v>
      </c>
      <c r="H8696" s="9">
        <v>2</v>
      </c>
      <c r="I8696" s="9">
        <v>8</v>
      </c>
      <c r="J8696" s="9">
        <v>128.13099999999997</v>
      </c>
      <c r="K8696" s="9">
        <v>118.16099999999994</v>
      </c>
      <c r="L8696" s="9">
        <v>115.81099999999998</v>
      </c>
    </row>
    <row r="8697" spans="6:12">
      <c r="F8697" s="9">
        <v>8678</v>
      </c>
      <c r="G8697" s="9">
        <v>32</v>
      </c>
      <c r="H8697" s="9">
        <v>3</v>
      </c>
      <c r="I8697" s="9">
        <v>7</v>
      </c>
      <c r="J8697" s="9">
        <v>1.0540000000000305</v>
      </c>
      <c r="K8697" s="9">
        <v>118.23399999999992</v>
      </c>
      <c r="L8697" s="9">
        <v>114.43400000000003</v>
      </c>
    </row>
    <row r="8698" spans="6:12">
      <c r="F8698" s="9">
        <v>8679</v>
      </c>
      <c r="G8698" s="9">
        <v>23</v>
      </c>
      <c r="H8698" s="9">
        <v>1</v>
      </c>
      <c r="I8698" s="9">
        <v>6</v>
      </c>
      <c r="J8698" s="9">
        <v>141.33299999999997</v>
      </c>
      <c r="K8698" s="9">
        <v>131.70299999999997</v>
      </c>
      <c r="L8698" s="9">
        <v>129.75299999999999</v>
      </c>
    </row>
    <row r="8699" spans="6:12">
      <c r="F8699" s="9">
        <v>8680</v>
      </c>
      <c r="G8699" s="9">
        <v>49</v>
      </c>
      <c r="H8699" s="9">
        <v>1</v>
      </c>
      <c r="I8699" s="9">
        <v>7</v>
      </c>
      <c r="J8699" s="9">
        <v>157.99299999999999</v>
      </c>
      <c r="K8699" s="9">
        <v>97.703000000000046</v>
      </c>
      <c r="L8699" s="9">
        <v>100.05300000000001</v>
      </c>
    </row>
    <row r="8700" spans="6:12">
      <c r="F8700" s="9">
        <v>8681</v>
      </c>
      <c r="G8700" s="9">
        <v>37</v>
      </c>
      <c r="H8700" s="9">
        <v>3</v>
      </c>
      <c r="I8700" s="9">
        <v>8</v>
      </c>
      <c r="J8700" s="9">
        <v>48.901000000000067</v>
      </c>
      <c r="K8700" s="9">
        <v>121.93099999999998</v>
      </c>
      <c r="L8700" s="9">
        <v>119.28100000000001</v>
      </c>
    </row>
    <row r="8701" spans="6:12">
      <c r="F8701" s="9">
        <v>8682</v>
      </c>
      <c r="G8701" s="9">
        <v>29</v>
      </c>
      <c r="H8701" s="9">
        <v>1</v>
      </c>
      <c r="I8701" s="9">
        <v>5</v>
      </c>
      <c r="J8701" s="9">
        <v>96.105000000000032</v>
      </c>
      <c r="K8701" s="9">
        <v>127.21499999999999</v>
      </c>
      <c r="L8701" s="9">
        <v>125.76500000000003</v>
      </c>
    </row>
    <row r="8702" spans="6:12">
      <c r="F8702" s="9">
        <v>8683</v>
      </c>
      <c r="G8702" s="9">
        <v>27</v>
      </c>
      <c r="H8702" s="9">
        <v>3</v>
      </c>
      <c r="I8702" s="9">
        <v>8</v>
      </c>
      <c r="J8702" s="9">
        <v>57.521000000000015</v>
      </c>
      <c r="K8702" s="9">
        <v>133.6509999999999</v>
      </c>
      <c r="L8702" s="9">
        <v>129.50100000000003</v>
      </c>
    </row>
    <row r="8703" spans="6:12">
      <c r="F8703" s="9">
        <v>8684</v>
      </c>
      <c r="G8703" s="9">
        <v>47</v>
      </c>
      <c r="H8703" s="9">
        <v>3</v>
      </c>
      <c r="I8703" s="9">
        <v>4</v>
      </c>
      <c r="J8703" s="9">
        <v>-185.08699999999999</v>
      </c>
      <c r="K8703" s="9">
        <v>55.242999999999995</v>
      </c>
      <c r="L8703" s="9">
        <v>52.493000000000052</v>
      </c>
    </row>
    <row r="8704" spans="6:12">
      <c r="F8704" s="9">
        <v>8685</v>
      </c>
      <c r="G8704" s="9">
        <v>21</v>
      </c>
      <c r="H8704" s="9">
        <v>1</v>
      </c>
      <c r="I8704" s="9">
        <v>3</v>
      </c>
      <c r="J8704" s="9">
        <v>35.392999999999986</v>
      </c>
      <c r="K8704" s="9">
        <v>154.18299999999999</v>
      </c>
      <c r="L8704" s="9">
        <v>150.733</v>
      </c>
    </row>
    <row r="8705" spans="6:12">
      <c r="F8705" s="9">
        <v>8686</v>
      </c>
      <c r="G8705" s="9">
        <v>28</v>
      </c>
      <c r="H8705" s="9">
        <v>2</v>
      </c>
      <c r="I8705" s="9">
        <v>8</v>
      </c>
      <c r="J8705" s="9">
        <v>125.90399999999997</v>
      </c>
      <c r="K8705" s="9">
        <v>115.62399999999997</v>
      </c>
      <c r="L8705" s="9">
        <v>113.42399999999998</v>
      </c>
    </row>
    <row r="8706" spans="6:12">
      <c r="F8706" s="9">
        <v>8687</v>
      </c>
      <c r="G8706" s="9">
        <v>53</v>
      </c>
      <c r="H8706" s="9">
        <v>3</v>
      </c>
      <c r="I8706" s="9">
        <v>3</v>
      </c>
      <c r="J8706" s="9">
        <v>-248.07099999999986</v>
      </c>
      <c r="K8706" s="9">
        <v>32.998999999999938</v>
      </c>
      <c r="L8706" s="9">
        <v>30.749000000000052</v>
      </c>
    </row>
    <row r="8707" spans="6:12">
      <c r="F8707" s="9">
        <v>8688</v>
      </c>
      <c r="G8707" s="9">
        <v>44</v>
      </c>
      <c r="H8707" s="9">
        <v>1</v>
      </c>
      <c r="I8707" s="9">
        <v>9</v>
      </c>
      <c r="J8707" s="9">
        <v>153.96599999999992</v>
      </c>
      <c r="K8707" s="9">
        <v>10.025999999999954</v>
      </c>
      <c r="L8707" s="9">
        <v>12.425999999999988</v>
      </c>
    </row>
    <row r="8708" spans="6:12">
      <c r="F8708" s="9">
        <v>8689</v>
      </c>
      <c r="G8708" s="9">
        <v>48</v>
      </c>
      <c r="H8708" s="9">
        <v>3</v>
      </c>
      <c r="I8708" s="9">
        <v>6</v>
      </c>
      <c r="J8708" s="9">
        <v>-36.631999999999891</v>
      </c>
      <c r="K8708" s="9">
        <v>118.18800000000002</v>
      </c>
      <c r="L8708" s="9">
        <v>116.38800000000006</v>
      </c>
    </row>
    <row r="8709" spans="6:12">
      <c r="F8709" s="9">
        <v>8690</v>
      </c>
      <c r="G8709" s="9">
        <v>45</v>
      </c>
      <c r="H8709" s="9">
        <v>2</v>
      </c>
      <c r="I8709" s="9">
        <v>4</v>
      </c>
      <c r="J8709" s="9">
        <v>-44.444999999999993</v>
      </c>
      <c r="K8709" s="9">
        <v>110.40499999999996</v>
      </c>
      <c r="L8709" s="9">
        <v>109.15499999999999</v>
      </c>
    </row>
    <row r="8710" spans="6:12">
      <c r="F8710" s="9">
        <v>8691</v>
      </c>
      <c r="G8710" s="9">
        <v>42</v>
      </c>
      <c r="H8710" s="9">
        <v>1</v>
      </c>
      <c r="I8710" s="9">
        <v>6</v>
      </c>
      <c r="J8710" s="9">
        <v>121.59199999999997</v>
      </c>
      <c r="K8710" s="9">
        <v>106.07199999999996</v>
      </c>
      <c r="L8710" s="9">
        <v>106.97199999999999</v>
      </c>
    </row>
    <row r="8711" spans="6:12">
      <c r="F8711" s="9">
        <v>8692</v>
      </c>
      <c r="G8711" s="9">
        <v>47</v>
      </c>
      <c r="H8711" s="9">
        <v>2</v>
      </c>
      <c r="I8711" s="9">
        <v>9</v>
      </c>
      <c r="J8711" s="9">
        <v>154.65299999999996</v>
      </c>
      <c r="K8711" s="9">
        <v>95.882999999999981</v>
      </c>
      <c r="L8711" s="9">
        <v>96.93300000000005</v>
      </c>
    </row>
    <row r="8712" spans="6:12">
      <c r="F8712" s="9">
        <v>8693</v>
      </c>
      <c r="G8712" s="9">
        <v>34</v>
      </c>
      <c r="H8712" s="9">
        <v>1</v>
      </c>
      <c r="I8712" s="9">
        <v>4</v>
      </c>
      <c r="J8712" s="9">
        <v>51.555999999999997</v>
      </c>
      <c r="K8712" s="9">
        <v>123.71599999999998</v>
      </c>
      <c r="L8712" s="9">
        <v>122.61600000000001</v>
      </c>
    </row>
    <row r="8713" spans="6:12">
      <c r="F8713" s="9">
        <v>8694</v>
      </c>
      <c r="G8713" s="9">
        <v>46</v>
      </c>
      <c r="H8713" s="9">
        <v>1</v>
      </c>
      <c r="I8713" s="9">
        <v>6</v>
      </c>
      <c r="J8713" s="9">
        <v>129.85599999999999</v>
      </c>
      <c r="K8713" s="9">
        <v>113.09599999999996</v>
      </c>
      <c r="L8713" s="9">
        <v>114.59599999999999</v>
      </c>
    </row>
    <row r="8714" spans="6:12">
      <c r="F8714" s="9">
        <v>8695</v>
      </c>
      <c r="G8714" s="9">
        <v>34</v>
      </c>
      <c r="H8714" s="9">
        <v>3</v>
      </c>
      <c r="I8714" s="9">
        <v>5</v>
      </c>
      <c r="J8714" s="9">
        <v>-126.16999999999996</v>
      </c>
      <c r="K8714" s="9">
        <v>75.589999999999975</v>
      </c>
      <c r="L8714" s="9">
        <v>71.29000000000002</v>
      </c>
    </row>
    <row r="8715" spans="6:12">
      <c r="F8715" s="9">
        <v>8696</v>
      </c>
      <c r="G8715" s="9">
        <v>42</v>
      </c>
      <c r="H8715" s="9">
        <v>3</v>
      </c>
      <c r="I8715" s="9">
        <v>4</v>
      </c>
      <c r="J8715" s="9">
        <v>-197.53199999999993</v>
      </c>
      <c r="K8715" s="9">
        <v>44.347999999999985</v>
      </c>
      <c r="L8715" s="9">
        <v>40.848000000000013</v>
      </c>
    </row>
    <row r="8716" spans="6:12">
      <c r="F8716" s="9">
        <v>8697</v>
      </c>
      <c r="G8716" s="9">
        <v>21</v>
      </c>
      <c r="H8716" s="9">
        <v>2</v>
      </c>
      <c r="I8716" s="9">
        <v>6</v>
      </c>
      <c r="J8716" s="9">
        <v>79.510999999999967</v>
      </c>
      <c r="K8716" s="9">
        <v>156.60099999999994</v>
      </c>
      <c r="L8716" s="9">
        <v>152.55099999999999</v>
      </c>
    </row>
    <row r="8717" spans="6:12">
      <c r="F8717" s="9">
        <v>8698</v>
      </c>
      <c r="G8717" s="9">
        <v>45</v>
      </c>
      <c r="H8717" s="9">
        <v>1</v>
      </c>
      <c r="I8717" s="9">
        <v>3</v>
      </c>
      <c r="J8717" s="9">
        <v>13.264999999999986</v>
      </c>
      <c r="K8717" s="9">
        <v>124.61499999999997</v>
      </c>
      <c r="L8717" s="9">
        <v>124.76500000000003</v>
      </c>
    </row>
    <row r="8718" spans="6:12">
      <c r="F8718" s="9">
        <v>8699</v>
      </c>
      <c r="G8718" s="9">
        <v>39</v>
      </c>
      <c r="H8718" s="9">
        <v>1</v>
      </c>
      <c r="I8718" s="9">
        <v>7</v>
      </c>
      <c r="J8718" s="9">
        <v>137.27299999999997</v>
      </c>
      <c r="K8718" s="9">
        <v>80.082999999999942</v>
      </c>
      <c r="L8718" s="9">
        <v>80.932999999999993</v>
      </c>
    </row>
    <row r="8719" spans="6:12">
      <c r="F8719" s="9">
        <v>8700</v>
      </c>
      <c r="G8719" s="9">
        <v>20</v>
      </c>
      <c r="H8719" s="9">
        <v>1</v>
      </c>
      <c r="I8719" s="9">
        <v>5</v>
      </c>
      <c r="J8719" s="9">
        <v>124.95000000000002</v>
      </c>
      <c r="K8719" s="9">
        <v>158.85</v>
      </c>
      <c r="L8719" s="9">
        <v>156.05000000000001</v>
      </c>
    </row>
    <row r="8720" spans="6:12">
      <c r="F8720" s="9">
        <v>8701</v>
      </c>
      <c r="G8720" s="9">
        <v>53</v>
      </c>
      <c r="H8720" s="9">
        <v>1</v>
      </c>
      <c r="I8720" s="9">
        <v>7</v>
      </c>
      <c r="J8720" s="9">
        <v>173.84099999999989</v>
      </c>
      <c r="K8720" s="9">
        <v>112.31099999999991</v>
      </c>
      <c r="L8720" s="9">
        <v>115.26100000000004</v>
      </c>
    </row>
    <row r="8721" spans="6:12">
      <c r="F8721" s="9">
        <v>8702</v>
      </c>
      <c r="G8721" s="9">
        <v>25</v>
      </c>
      <c r="H8721" s="9">
        <v>3</v>
      </c>
      <c r="I8721" s="9">
        <v>8</v>
      </c>
      <c r="J8721" s="9">
        <v>62.484999999999957</v>
      </c>
      <c r="K8721" s="9">
        <v>139.23499999999996</v>
      </c>
      <c r="L8721" s="9">
        <v>134.78500000000003</v>
      </c>
    </row>
    <row r="8722" spans="6:12">
      <c r="F8722" s="9">
        <v>8703</v>
      </c>
      <c r="G8722" s="9">
        <v>32</v>
      </c>
      <c r="H8722" s="9">
        <v>3</v>
      </c>
      <c r="I8722" s="9">
        <v>7</v>
      </c>
      <c r="J8722" s="9">
        <v>1.0540000000000305</v>
      </c>
      <c r="K8722" s="9">
        <v>118.23399999999992</v>
      </c>
      <c r="L8722" s="9">
        <v>114.43400000000003</v>
      </c>
    </row>
    <row r="8723" spans="6:12">
      <c r="F8723" s="9">
        <v>8704</v>
      </c>
      <c r="G8723" s="9">
        <v>26</v>
      </c>
      <c r="H8723" s="9">
        <v>2</v>
      </c>
      <c r="I8723" s="9">
        <v>5</v>
      </c>
      <c r="J8723" s="9">
        <v>14.840000000000032</v>
      </c>
      <c r="K8723" s="9">
        <v>132.97999999999996</v>
      </c>
      <c r="L8723" s="9">
        <v>129.27999999999997</v>
      </c>
    </row>
    <row r="8724" spans="6:12">
      <c r="F8724" s="9">
        <v>8705</v>
      </c>
      <c r="G8724" s="9">
        <v>31</v>
      </c>
      <c r="H8724" s="9">
        <v>3</v>
      </c>
      <c r="I8724" s="9">
        <v>8</v>
      </c>
      <c r="J8724" s="9">
        <v>50.833000000000084</v>
      </c>
      <c r="K8724" s="9">
        <v>125.72299999999996</v>
      </c>
      <c r="L8724" s="9">
        <v>122.173</v>
      </c>
    </row>
    <row r="8725" spans="6:12">
      <c r="F8725" s="9">
        <v>8706</v>
      </c>
      <c r="G8725" s="9">
        <v>38</v>
      </c>
      <c r="H8725" s="9">
        <v>2</v>
      </c>
      <c r="I8725" s="9">
        <v>7</v>
      </c>
      <c r="J8725" s="9">
        <v>89.295999999999992</v>
      </c>
      <c r="K8725" s="9">
        <v>118.51599999999999</v>
      </c>
      <c r="L8725" s="9">
        <v>117.41600000000003</v>
      </c>
    </row>
    <row r="8726" spans="6:12">
      <c r="F8726" s="9">
        <v>8707</v>
      </c>
      <c r="G8726" s="9">
        <v>41</v>
      </c>
      <c r="H8726" s="9">
        <v>2</v>
      </c>
      <c r="I8726" s="9">
        <v>4</v>
      </c>
      <c r="J8726" s="9">
        <v>-52.180999999999983</v>
      </c>
      <c r="K8726" s="9">
        <v>103.90899999999996</v>
      </c>
      <c r="L8726" s="9">
        <v>102.05899999999997</v>
      </c>
    </row>
    <row r="8727" spans="6:12">
      <c r="F8727" s="9">
        <v>8708</v>
      </c>
      <c r="G8727" s="9">
        <v>46</v>
      </c>
      <c r="H8727" s="9">
        <v>2</v>
      </c>
      <c r="I8727" s="9">
        <v>8</v>
      </c>
      <c r="J8727" s="9">
        <v>131.988</v>
      </c>
      <c r="K8727" s="9">
        <v>116.12799999999996</v>
      </c>
      <c r="L8727" s="9">
        <v>116.62799999999999</v>
      </c>
    </row>
    <row r="8728" spans="6:12">
      <c r="F8728" s="9">
        <v>8709</v>
      </c>
      <c r="G8728" s="9">
        <v>37</v>
      </c>
      <c r="H8728" s="9">
        <v>2</v>
      </c>
      <c r="I8728" s="9">
        <v>5</v>
      </c>
      <c r="J8728" s="9">
        <v>2.0250000000000341</v>
      </c>
      <c r="K8728" s="9">
        <v>116.75499999999998</v>
      </c>
      <c r="L8728" s="9">
        <v>114.70499999999997</v>
      </c>
    </row>
    <row r="8729" spans="6:12">
      <c r="F8729" s="9">
        <v>8710</v>
      </c>
      <c r="G8729" s="9">
        <v>36</v>
      </c>
      <c r="H8729" s="9">
        <v>3</v>
      </c>
      <c r="I8729" s="9">
        <v>5</v>
      </c>
      <c r="J8729" s="9">
        <v>-126.30999999999995</v>
      </c>
      <c r="K8729" s="9">
        <v>74.829999999999956</v>
      </c>
      <c r="L8729" s="9">
        <v>70.830000000000013</v>
      </c>
    </row>
    <row r="8730" spans="6:12">
      <c r="F8730" s="9">
        <v>8711</v>
      </c>
      <c r="G8730" s="9">
        <v>47</v>
      </c>
      <c r="H8730" s="9">
        <v>3</v>
      </c>
      <c r="I8730" s="9">
        <v>5</v>
      </c>
      <c r="J8730" s="9">
        <v>-107.77499999999986</v>
      </c>
      <c r="K8730" s="9">
        <v>89.954999999999956</v>
      </c>
      <c r="L8730" s="9">
        <v>87.605000000000047</v>
      </c>
    </row>
    <row r="8731" spans="6:12">
      <c r="F8731" s="9">
        <v>8712</v>
      </c>
      <c r="G8731" s="9">
        <v>41</v>
      </c>
      <c r="H8731" s="9">
        <v>1</v>
      </c>
      <c r="I8731" s="9">
        <v>7</v>
      </c>
      <c r="J8731" s="9">
        <v>139.25699999999995</v>
      </c>
      <c r="K8731" s="9">
        <v>81.44699999999996</v>
      </c>
      <c r="L8731" s="9">
        <v>82.596999999999994</v>
      </c>
    </row>
    <row r="8732" spans="6:12">
      <c r="F8732" s="9">
        <v>8713</v>
      </c>
      <c r="G8732" s="9">
        <v>23</v>
      </c>
      <c r="H8732" s="9">
        <v>1</v>
      </c>
      <c r="I8732" s="9">
        <v>9</v>
      </c>
      <c r="J8732" s="9">
        <v>169.73699999999994</v>
      </c>
      <c r="K8732" s="9">
        <v>32.306999999999931</v>
      </c>
      <c r="L8732" s="9">
        <v>31.556999999999988</v>
      </c>
    </row>
    <row r="8733" spans="6:12">
      <c r="F8733" s="9">
        <v>8714</v>
      </c>
      <c r="G8733" s="9">
        <v>32</v>
      </c>
      <c r="H8733" s="9">
        <v>2</v>
      </c>
      <c r="I8733" s="9">
        <v>7</v>
      </c>
      <c r="J8733" s="9">
        <v>90.543999999999954</v>
      </c>
      <c r="K8733" s="9">
        <v>121.62399999999994</v>
      </c>
      <c r="L8733" s="9">
        <v>119.624</v>
      </c>
    </row>
    <row r="8734" spans="6:12">
      <c r="F8734" s="9">
        <v>8715</v>
      </c>
      <c r="G8734" s="9">
        <v>23</v>
      </c>
      <c r="H8734" s="9">
        <v>2</v>
      </c>
      <c r="I8734" s="9">
        <v>3</v>
      </c>
      <c r="J8734" s="9">
        <v>-100.55100000000002</v>
      </c>
      <c r="K8734" s="9">
        <v>103.71899999999997</v>
      </c>
      <c r="L8734" s="9">
        <v>98.769000000000005</v>
      </c>
    </row>
    <row r="8735" spans="6:12">
      <c r="F8735" s="9">
        <v>8716</v>
      </c>
      <c r="G8735" s="9">
        <v>49</v>
      </c>
      <c r="H8735" s="9">
        <v>3</v>
      </c>
      <c r="I8735" s="9">
        <v>9</v>
      </c>
      <c r="J8735" s="9">
        <v>113.60100000000011</v>
      </c>
      <c r="K8735" s="9">
        <v>140.31100000000004</v>
      </c>
      <c r="L8735" s="9">
        <v>139.86100000000005</v>
      </c>
    </row>
    <row r="8736" spans="6:12">
      <c r="F8736" s="9">
        <v>8717</v>
      </c>
      <c r="G8736" s="9">
        <v>25</v>
      </c>
      <c r="H8736" s="9">
        <v>3</v>
      </c>
      <c r="I8736" s="9">
        <v>7</v>
      </c>
      <c r="J8736" s="9">
        <v>13.745000000000005</v>
      </c>
      <c r="K8736" s="9">
        <v>133.09499999999997</v>
      </c>
      <c r="L8736" s="9">
        <v>128.24500000000006</v>
      </c>
    </row>
    <row r="8737" spans="6:12">
      <c r="F8737" s="9">
        <v>8718</v>
      </c>
      <c r="G8737" s="9">
        <v>30</v>
      </c>
      <c r="H8737" s="9">
        <v>1</v>
      </c>
      <c r="I8737" s="9">
        <v>8</v>
      </c>
      <c r="J8737" s="9">
        <v>151.21999999999994</v>
      </c>
      <c r="K8737" s="9">
        <v>54.21999999999997</v>
      </c>
      <c r="L8737" s="9">
        <v>54.120000000000005</v>
      </c>
    </row>
    <row r="8738" spans="6:12">
      <c r="F8738" s="9">
        <v>8719</v>
      </c>
      <c r="G8738" s="9">
        <v>41</v>
      </c>
      <c r="H8738" s="9">
        <v>3</v>
      </c>
      <c r="I8738" s="9">
        <v>9</v>
      </c>
      <c r="J8738" s="9">
        <v>92.369000000000028</v>
      </c>
      <c r="K8738" s="9">
        <v>121.55899999999991</v>
      </c>
      <c r="L8738" s="9">
        <v>119.90899999999999</v>
      </c>
    </row>
    <row r="8739" spans="6:12">
      <c r="F8739" s="9">
        <v>8720</v>
      </c>
      <c r="G8739" s="9">
        <v>47</v>
      </c>
      <c r="H8739" s="9">
        <v>3</v>
      </c>
      <c r="I8739" s="9">
        <v>4</v>
      </c>
      <c r="J8739" s="9">
        <v>-185.08699999999999</v>
      </c>
      <c r="K8739" s="9">
        <v>55.242999999999995</v>
      </c>
      <c r="L8739" s="9">
        <v>52.493000000000052</v>
      </c>
    </row>
    <row r="8740" spans="6:12">
      <c r="F8740" s="9">
        <v>8721</v>
      </c>
      <c r="G8740" s="9">
        <v>34</v>
      </c>
      <c r="H8740" s="9">
        <v>2</v>
      </c>
      <c r="I8740" s="9">
        <v>7</v>
      </c>
      <c r="J8740" s="9">
        <v>89.047999999999945</v>
      </c>
      <c r="K8740" s="9">
        <v>119.50799999999992</v>
      </c>
      <c r="L8740" s="9">
        <v>117.80799999999996</v>
      </c>
    </row>
    <row r="8741" spans="6:12">
      <c r="F8741" s="9">
        <v>8722</v>
      </c>
      <c r="G8741" s="9">
        <v>23</v>
      </c>
      <c r="H8741" s="9">
        <v>1</v>
      </c>
      <c r="I8741" s="9">
        <v>3</v>
      </c>
      <c r="J8741" s="9">
        <v>27.608999999999991</v>
      </c>
      <c r="K8741" s="9">
        <v>145.779</v>
      </c>
      <c r="L8741" s="9">
        <v>142.62900000000002</v>
      </c>
    </row>
    <row r="8742" spans="6:12">
      <c r="F8742" s="9">
        <v>8723</v>
      </c>
      <c r="G8742" s="9">
        <v>20</v>
      </c>
      <c r="H8742" s="9">
        <v>2</v>
      </c>
      <c r="I8742" s="9">
        <v>9</v>
      </c>
      <c r="J8742" s="9">
        <v>170.87999999999994</v>
      </c>
      <c r="K8742" s="9">
        <v>120.47999999999996</v>
      </c>
      <c r="L8742" s="9">
        <v>117.48000000000002</v>
      </c>
    </row>
    <row r="8743" spans="6:12">
      <c r="F8743" s="9">
        <v>8724</v>
      </c>
      <c r="G8743" s="9">
        <v>54</v>
      </c>
      <c r="H8743" s="9">
        <v>2</v>
      </c>
      <c r="I8743" s="9">
        <v>5</v>
      </c>
      <c r="J8743" s="9">
        <v>46.480000000000018</v>
      </c>
      <c r="K8743" s="9">
        <v>155.94</v>
      </c>
      <c r="L8743" s="9">
        <v>156.44</v>
      </c>
    </row>
    <row r="8744" spans="6:12">
      <c r="F8744" s="9">
        <v>8725</v>
      </c>
      <c r="G8744" s="9">
        <v>25</v>
      </c>
      <c r="H8744" s="9">
        <v>1</v>
      </c>
      <c r="I8744" s="9">
        <v>4</v>
      </c>
      <c r="J8744" s="9">
        <v>68.304999999999993</v>
      </c>
      <c r="K8744" s="9">
        <v>143.255</v>
      </c>
      <c r="L8744" s="9">
        <v>140.80500000000001</v>
      </c>
    </row>
    <row r="8745" spans="6:12">
      <c r="F8745" s="9">
        <v>8726</v>
      </c>
      <c r="G8745" s="9">
        <v>25</v>
      </c>
      <c r="H8745" s="9">
        <v>2</v>
      </c>
      <c r="I8745" s="9">
        <v>7</v>
      </c>
      <c r="J8745" s="9">
        <v>104.28499999999997</v>
      </c>
      <c r="K8745" s="9">
        <v>137.53499999999997</v>
      </c>
      <c r="L8745" s="9">
        <v>134.48500000000001</v>
      </c>
    </row>
    <row r="8746" spans="6:12">
      <c r="F8746" s="9">
        <v>8727</v>
      </c>
      <c r="G8746" s="9">
        <v>47</v>
      </c>
      <c r="H8746" s="9">
        <v>3</v>
      </c>
      <c r="I8746" s="9">
        <v>6</v>
      </c>
      <c r="J8746" s="9">
        <v>-39.942999999999927</v>
      </c>
      <c r="K8746" s="9">
        <v>115.18699999999998</v>
      </c>
      <c r="L8746" s="9">
        <v>113.23700000000011</v>
      </c>
    </row>
    <row r="8747" spans="6:12">
      <c r="F8747" s="9">
        <v>8728</v>
      </c>
      <c r="G8747" s="9">
        <v>50</v>
      </c>
      <c r="H8747" s="9">
        <v>1</v>
      </c>
      <c r="I8747" s="9">
        <v>5</v>
      </c>
      <c r="J8747" s="9">
        <v>113.85000000000001</v>
      </c>
      <c r="K8747" s="9">
        <v>138.44999999999999</v>
      </c>
      <c r="L8747" s="9">
        <v>140.15000000000003</v>
      </c>
    </row>
    <row r="8748" spans="6:12">
      <c r="F8748" s="9">
        <v>8729</v>
      </c>
      <c r="G8748" s="9">
        <v>44</v>
      </c>
      <c r="H8748" s="9">
        <v>3</v>
      </c>
      <c r="I8748" s="9">
        <v>6</v>
      </c>
      <c r="J8748" s="9">
        <v>-48.255999999999915</v>
      </c>
      <c r="K8748" s="9">
        <v>107.80399999999997</v>
      </c>
      <c r="L8748" s="9">
        <v>105.40400000000005</v>
      </c>
    </row>
    <row r="8749" spans="6:12">
      <c r="F8749" s="9">
        <v>8730</v>
      </c>
      <c r="G8749" s="9">
        <v>38</v>
      </c>
      <c r="H8749" s="9">
        <v>1</v>
      </c>
      <c r="I8749" s="9">
        <v>6</v>
      </c>
      <c r="J8749" s="9">
        <v>117.64799999999998</v>
      </c>
      <c r="K8749" s="9">
        <v>103.36799999999998</v>
      </c>
      <c r="L8749" s="9">
        <v>103.66800000000005</v>
      </c>
    </row>
    <row r="8750" spans="6:12">
      <c r="F8750" s="9">
        <v>8731</v>
      </c>
      <c r="G8750" s="9">
        <v>28</v>
      </c>
      <c r="H8750" s="9">
        <v>2</v>
      </c>
      <c r="I8750" s="9">
        <v>8</v>
      </c>
      <c r="J8750" s="9">
        <v>125.90399999999997</v>
      </c>
      <c r="K8750" s="9">
        <v>115.62399999999997</v>
      </c>
      <c r="L8750" s="9">
        <v>113.42399999999998</v>
      </c>
    </row>
    <row r="8751" spans="6:12">
      <c r="F8751" s="9">
        <v>8732</v>
      </c>
      <c r="G8751" s="9">
        <v>33</v>
      </c>
      <c r="H8751" s="9">
        <v>2</v>
      </c>
      <c r="I8751" s="9">
        <v>6</v>
      </c>
      <c r="J8751" s="9">
        <v>51.022999999999968</v>
      </c>
      <c r="K8751" s="9">
        <v>124.39299999999996</v>
      </c>
      <c r="L8751" s="9">
        <v>122.14299999999996</v>
      </c>
    </row>
    <row r="8752" spans="6:12">
      <c r="F8752" s="9">
        <v>8733</v>
      </c>
      <c r="G8752" s="9">
        <v>46</v>
      </c>
      <c r="H8752" s="9">
        <v>3</v>
      </c>
      <c r="I8752" s="9">
        <v>3</v>
      </c>
      <c r="J8752" s="9">
        <v>-274.90199999999999</v>
      </c>
      <c r="K8752" s="9">
        <v>8.3379999999999654</v>
      </c>
      <c r="L8752" s="9">
        <v>5.0380000000000393</v>
      </c>
    </row>
    <row r="8753" spans="6:12">
      <c r="F8753" s="9">
        <v>8734</v>
      </c>
      <c r="G8753" s="9">
        <v>54</v>
      </c>
      <c r="H8753" s="9">
        <v>2</v>
      </c>
      <c r="I8753" s="9">
        <v>4</v>
      </c>
      <c r="J8753" s="9">
        <v>-11.244</v>
      </c>
      <c r="K8753" s="9">
        <v>140.81600000000003</v>
      </c>
      <c r="L8753" s="9">
        <v>140.91600000000005</v>
      </c>
    </row>
    <row r="8754" spans="6:12">
      <c r="F8754" s="9">
        <v>8735</v>
      </c>
      <c r="G8754" s="9">
        <v>30</v>
      </c>
      <c r="H8754" s="9">
        <v>1</v>
      </c>
      <c r="I8754" s="9">
        <v>6</v>
      </c>
      <c r="J8754" s="9">
        <v>122.71999999999996</v>
      </c>
      <c r="K8754" s="9">
        <v>110.91999999999997</v>
      </c>
      <c r="L8754" s="9">
        <v>110.02</v>
      </c>
    </row>
    <row r="8755" spans="6:12">
      <c r="F8755" s="9">
        <v>8736</v>
      </c>
      <c r="G8755" s="9">
        <v>37</v>
      </c>
      <c r="H8755" s="9">
        <v>3</v>
      </c>
      <c r="I8755" s="9">
        <v>6</v>
      </c>
      <c r="J8755" s="9">
        <v>-58.202999999999975</v>
      </c>
      <c r="K8755" s="9">
        <v>100.02699999999996</v>
      </c>
      <c r="L8755" s="9">
        <v>96.576999999999998</v>
      </c>
    </row>
    <row r="8756" spans="6:12">
      <c r="F8756" s="9">
        <v>8737</v>
      </c>
      <c r="G8756" s="9">
        <v>43</v>
      </c>
      <c r="H8756" s="9">
        <v>1</v>
      </c>
      <c r="I8756" s="9">
        <v>9</v>
      </c>
      <c r="J8756" s="9">
        <v>152.01699999999991</v>
      </c>
      <c r="K8756" s="9">
        <v>8.3869999999999436</v>
      </c>
      <c r="L8756" s="9">
        <v>10.637</v>
      </c>
    </row>
    <row r="8757" spans="6:12">
      <c r="F8757" s="9">
        <v>8738</v>
      </c>
      <c r="G8757" s="9">
        <v>46</v>
      </c>
      <c r="H8757" s="9">
        <v>3</v>
      </c>
      <c r="I8757" s="9">
        <v>3</v>
      </c>
      <c r="J8757" s="9">
        <v>-274.90199999999999</v>
      </c>
      <c r="K8757" s="9">
        <v>8.3379999999999654</v>
      </c>
      <c r="L8757" s="9">
        <v>5.0380000000000393</v>
      </c>
    </row>
    <row r="8758" spans="6:12">
      <c r="F8758" s="9">
        <v>8739</v>
      </c>
      <c r="G8758" s="9">
        <v>23</v>
      </c>
      <c r="H8758" s="9">
        <v>2</v>
      </c>
      <c r="I8758" s="9">
        <v>4</v>
      </c>
      <c r="J8758" s="9">
        <v>-33.532999999999987</v>
      </c>
      <c r="K8758" s="9">
        <v>128.13699999999994</v>
      </c>
      <c r="L8758" s="9">
        <v>123.58699999999999</v>
      </c>
    </row>
    <row r="8759" spans="6:12">
      <c r="F8759" s="9">
        <v>8740</v>
      </c>
      <c r="G8759" s="9">
        <v>47</v>
      </c>
      <c r="H8759" s="9">
        <v>1</v>
      </c>
      <c r="I8759" s="9">
        <v>5</v>
      </c>
      <c r="J8759" s="9">
        <v>104.02500000000003</v>
      </c>
      <c r="K8759" s="9">
        <v>129.55499999999998</v>
      </c>
      <c r="L8759" s="9">
        <v>130.80500000000004</v>
      </c>
    </row>
    <row r="8760" spans="6:12">
      <c r="F8760" s="9">
        <v>8741</v>
      </c>
      <c r="G8760" s="9">
        <v>33</v>
      </c>
      <c r="H8760" s="9">
        <v>2</v>
      </c>
      <c r="I8760" s="9">
        <v>9</v>
      </c>
      <c r="J8760" s="9">
        <v>138.49699999999996</v>
      </c>
      <c r="K8760" s="9">
        <v>84.066999999999894</v>
      </c>
      <c r="L8760" s="9">
        <v>83.016999999999939</v>
      </c>
    </row>
    <row r="8761" spans="6:12">
      <c r="F8761" s="9">
        <v>8742</v>
      </c>
      <c r="G8761" s="9">
        <v>42</v>
      </c>
      <c r="H8761" s="9">
        <v>3</v>
      </c>
      <c r="I8761" s="9">
        <v>6</v>
      </c>
      <c r="J8761" s="9">
        <v>-52.447999999999922</v>
      </c>
      <c r="K8761" s="9">
        <v>104.23199999999994</v>
      </c>
      <c r="L8761" s="9">
        <v>101.53200000000001</v>
      </c>
    </row>
    <row r="8762" spans="6:12">
      <c r="F8762" s="9">
        <v>8743</v>
      </c>
      <c r="G8762" s="9">
        <v>51</v>
      </c>
      <c r="H8762" s="9">
        <v>1</v>
      </c>
      <c r="I8762" s="9">
        <v>7</v>
      </c>
      <c r="J8762" s="9">
        <v>165.37700000000001</v>
      </c>
      <c r="K8762" s="9">
        <v>104.46699999999993</v>
      </c>
      <c r="L8762" s="9">
        <v>107.1170000000001</v>
      </c>
    </row>
    <row r="8763" spans="6:12">
      <c r="F8763" s="9">
        <v>8744</v>
      </c>
      <c r="G8763" s="9">
        <v>48</v>
      </c>
      <c r="H8763" s="9">
        <v>3</v>
      </c>
      <c r="I8763" s="9">
        <v>7</v>
      </c>
      <c r="J8763" s="9">
        <v>21.726000000000113</v>
      </c>
      <c r="K8763" s="9">
        <v>133.94600000000003</v>
      </c>
      <c r="L8763" s="9">
        <v>132.54600000000011</v>
      </c>
    </row>
    <row r="8764" spans="6:12">
      <c r="F8764" s="9">
        <v>8745</v>
      </c>
      <c r="G8764" s="9">
        <v>20</v>
      </c>
      <c r="H8764" s="9">
        <v>1</v>
      </c>
      <c r="I8764" s="9">
        <v>7</v>
      </c>
      <c r="J8764" s="9">
        <v>172.28999999999994</v>
      </c>
      <c r="K8764" s="9">
        <v>120.98999999999995</v>
      </c>
      <c r="L8764" s="9">
        <v>118.99000000000001</v>
      </c>
    </row>
    <row r="8765" spans="6:12">
      <c r="F8765" s="9">
        <v>8746</v>
      </c>
      <c r="G8765" s="9">
        <v>36</v>
      </c>
      <c r="H8765" s="9">
        <v>2</v>
      </c>
      <c r="I8765" s="9">
        <v>3</v>
      </c>
      <c r="J8765" s="9">
        <v>-122.87199999999999</v>
      </c>
      <c r="K8765" s="9">
        <v>77.367999999999981</v>
      </c>
      <c r="L8765" s="9">
        <v>74.368000000000009</v>
      </c>
    </row>
    <row r="8766" spans="6:12">
      <c r="F8766" s="9">
        <v>8747</v>
      </c>
      <c r="G8766" s="9">
        <v>19</v>
      </c>
      <c r="H8766" s="9">
        <v>3</v>
      </c>
      <c r="I8766" s="9">
        <v>4</v>
      </c>
      <c r="J8766" s="9">
        <v>-167.83899999999994</v>
      </c>
      <c r="K8766" s="9">
        <v>81.170999999999964</v>
      </c>
      <c r="L8766" s="9">
        <v>74.221000000000032</v>
      </c>
    </row>
    <row r="8767" spans="6:12">
      <c r="F8767" s="9">
        <v>8748</v>
      </c>
      <c r="G8767" s="9">
        <v>30</v>
      </c>
      <c r="H8767" s="9">
        <v>2</v>
      </c>
      <c r="I8767" s="9">
        <v>9</v>
      </c>
      <c r="J8767" s="9">
        <v>141.91999999999993</v>
      </c>
      <c r="K8767" s="9">
        <v>88.419999999999959</v>
      </c>
      <c r="L8767" s="9">
        <v>86.920000000000016</v>
      </c>
    </row>
    <row r="8768" spans="6:12">
      <c r="F8768" s="9">
        <v>8749</v>
      </c>
      <c r="G8768" s="9">
        <v>21</v>
      </c>
      <c r="H8768" s="9">
        <v>3</v>
      </c>
      <c r="I8768" s="9">
        <v>4</v>
      </c>
      <c r="J8768" s="9">
        <v>-176.09100000000001</v>
      </c>
      <c r="K8768" s="9">
        <v>72.29899999999995</v>
      </c>
      <c r="L8768" s="9">
        <v>65.648999999999972</v>
      </c>
    </row>
    <row r="8769" spans="6:12">
      <c r="F8769" s="9">
        <v>8750</v>
      </c>
      <c r="G8769" s="9">
        <v>27</v>
      </c>
      <c r="H8769" s="9">
        <v>2</v>
      </c>
      <c r="I8769" s="9">
        <v>6</v>
      </c>
      <c r="J8769" s="9">
        <v>60.406999999999982</v>
      </c>
      <c r="K8769" s="9">
        <v>135.63699999999994</v>
      </c>
      <c r="L8769" s="9">
        <v>132.48700000000002</v>
      </c>
    </row>
    <row r="8770" spans="6:12">
      <c r="F8770" s="9">
        <v>8751</v>
      </c>
      <c r="G8770" s="9">
        <v>47</v>
      </c>
      <c r="H8770" s="9">
        <v>3</v>
      </c>
      <c r="I8770" s="9">
        <v>8</v>
      </c>
      <c r="J8770" s="9">
        <v>67.281000000000063</v>
      </c>
      <c r="K8770" s="9">
        <v>137.2109999999999</v>
      </c>
      <c r="L8770" s="9">
        <v>136.06100000000004</v>
      </c>
    </row>
    <row r="8771" spans="6:12">
      <c r="F8771" s="9">
        <v>8752</v>
      </c>
      <c r="G8771" s="9">
        <v>48</v>
      </c>
      <c r="H8771" s="9">
        <v>1</v>
      </c>
      <c r="I8771" s="9">
        <v>9</v>
      </c>
      <c r="J8771" s="9">
        <v>164.46199999999993</v>
      </c>
      <c r="K8771" s="9">
        <v>19.282000000000011</v>
      </c>
      <c r="L8771" s="9">
        <v>22.282000000000011</v>
      </c>
    </row>
    <row r="8772" spans="6:12">
      <c r="F8772" s="9">
        <v>8753</v>
      </c>
      <c r="G8772" s="9">
        <v>50</v>
      </c>
      <c r="H8772" s="9">
        <v>3</v>
      </c>
      <c r="I8772" s="9">
        <v>8</v>
      </c>
      <c r="J8772" s="9">
        <v>78.060000000000059</v>
      </c>
      <c r="K8772" s="9">
        <v>147.05999999999995</v>
      </c>
      <c r="L8772" s="9">
        <v>146.36000000000001</v>
      </c>
    </row>
    <row r="8773" spans="6:12">
      <c r="F8773" s="9">
        <v>8754</v>
      </c>
      <c r="G8773" s="9">
        <v>24</v>
      </c>
      <c r="H8773" s="9">
        <v>2</v>
      </c>
      <c r="I8773" s="9">
        <v>9</v>
      </c>
      <c r="J8773" s="9">
        <v>156.0559999999999</v>
      </c>
      <c r="K8773" s="9">
        <v>104.41599999999988</v>
      </c>
      <c r="L8773" s="9">
        <v>102.01599999999991</v>
      </c>
    </row>
    <row r="8774" spans="6:12">
      <c r="F8774" s="9">
        <v>8755</v>
      </c>
      <c r="G8774" s="9">
        <v>55</v>
      </c>
      <c r="H8774" s="9">
        <v>3</v>
      </c>
      <c r="I8774" s="9">
        <v>7</v>
      </c>
      <c r="J8774" s="9">
        <v>52.505000000000052</v>
      </c>
      <c r="K8774" s="9">
        <v>162.55499999999989</v>
      </c>
      <c r="L8774" s="9">
        <v>162.20500000000004</v>
      </c>
    </row>
    <row r="8775" spans="6:12">
      <c r="F8775" s="9">
        <v>8756</v>
      </c>
      <c r="G8775" s="9">
        <v>26</v>
      </c>
      <c r="H8775" s="9">
        <v>2</v>
      </c>
      <c r="I8775" s="9">
        <v>3</v>
      </c>
      <c r="J8775" s="9">
        <v>-109.75199999999998</v>
      </c>
      <c r="K8775" s="9">
        <v>93.587999999999994</v>
      </c>
      <c r="L8775" s="9">
        <v>89.087999999999994</v>
      </c>
    </row>
    <row r="8776" spans="6:12">
      <c r="F8776" s="9">
        <v>8757</v>
      </c>
      <c r="G8776" s="9">
        <v>29</v>
      </c>
      <c r="H8776" s="9">
        <v>3</v>
      </c>
      <c r="I8776" s="9">
        <v>9</v>
      </c>
      <c r="J8776" s="9">
        <v>92.920999999999992</v>
      </c>
      <c r="K8776" s="9">
        <v>125.8309999999999</v>
      </c>
      <c r="L8776" s="9">
        <v>122.38099999999997</v>
      </c>
    </row>
    <row r="8777" spans="6:12">
      <c r="F8777" s="9">
        <v>8758</v>
      </c>
      <c r="G8777" s="9">
        <v>44</v>
      </c>
      <c r="H8777" s="9">
        <v>3</v>
      </c>
      <c r="I8777" s="9">
        <v>5</v>
      </c>
      <c r="J8777" s="9">
        <v>-116.06999999999988</v>
      </c>
      <c r="K8777" s="9">
        <v>82.589999999999918</v>
      </c>
      <c r="L8777" s="9">
        <v>79.789999999999964</v>
      </c>
    </row>
    <row r="8778" spans="6:12">
      <c r="F8778" s="9">
        <v>8759</v>
      </c>
      <c r="G8778" s="9">
        <v>24</v>
      </c>
      <c r="H8778" s="9">
        <v>1</v>
      </c>
      <c r="I8778" s="9">
        <v>7</v>
      </c>
      <c r="J8778" s="9">
        <v>156.81799999999996</v>
      </c>
      <c r="K8778" s="9">
        <v>104.27799999999999</v>
      </c>
      <c r="L8778" s="9">
        <v>102.87800000000001</v>
      </c>
    </row>
    <row r="8779" spans="6:12">
      <c r="F8779" s="9">
        <v>8760</v>
      </c>
      <c r="G8779" s="9">
        <v>32</v>
      </c>
      <c r="H8779" s="9">
        <v>3</v>
      </c>
      <c r="I8779" s="9">
        <v>8</v>
      </c>
      <c r="J8779" s="9">
        <v>49.83600000000007</v>
      </c>
      <c r="K8779" s="9">
        <v>124.41599999999994</v>
      </c>
      <c r="L8779" s="9">
        <v>121.01600000000002</v>
      </c>
    </row>
    <row r="8780" spans="6:12">
      <c r="F8780" s="9">
        <v>8761</v>
      </c>
      <c r="G8780" s="9">
        <v>22</v>
      </c>
      <c r="H8780" s="9">
        <v>2</v>
      </c>
      <c r="I8780" s="9">
        <v>4</v>
      </c>
      <c r="J8780" s="9">
        <v>-29.932000000000016</v>
      </c>
      <c r="K8780" s="9">
        <v>132.04799999999994</v>
      </c>
      <c r="L8780" s="9">
        <v>127.34799999999998</v>
      </c>
    </row>
    <row r="8781" spans="6:12">
      <c r="F8781" s="9">
        <v>8762</v>
      </c>
      <c r="G8781" s="9">
        <v>49</v>
      </c>
      <c r="H8781" s="9">
        <v>3</v>
      </c>
      <c r="I8781" s="9">
        <v>8</v>
      </c>
      <c r="J8781" s="9">
        <v>74.19700000000006</v>
      </c>
      <c r="K8781" s="9">
        <v>143.50700000000001</v>
      </c>
      <c r="L8781" s="9">
        <v>142.65699999999998</v>
      </c>
    </row>
    <row r="8782" spans="6:12">
      <c r="F8782" s="9">
        <v>8763</v>
      </c>
      <c r="G8782" s="9">
        <v>38</v>
      </c>
      <c r="H8782" s="9">
        <v>1</v>
      </c>
      <c r="I8782" s="9">
        <v>7</v>
      </c>
      <c r="J8782" s="9">
        <v>136.68599999999998</v>
      </c>
      <c r="K8782" s="9">
        <v>79.805999999999969</v>
      </c>
      <c r="L8782" s="9">
        <v>80.506000000000043</v>
      </c>
    </row>
    <row r="8783" spans="6:12">
      <c r="F8783" s="9">
        <v>8764</v>
      </c>
      <c r="G8783" s="9">
        <v>44</v>
      </c>
      <c r="H8783" s="9">
        <v>2</v>
      </c>
      <c r="I8783" s="9">
        <v>7</v>
      </c>
      <c r="J8783" s="9">
        <v>97.767999999999972</v>
      </c>
      <c r="K8783" s="9">
        <v>125.12799999999993</v>
      </c>
      <c r="L8783" s="9">
        <v>124.92799999999997</v>
      </c>
    </row>
    <row r="8784" spans="6:12">
      <c r="F8784" s="9">
        <v>8765</v>
      </c>
      <c r="G8784" s="9">
        <v>49</v>
      </c>
      <c r="H8784" s="9">
        <v>1</v>
      </c>
      <c r="I8784" s="9">
        <v>8</v>
      </c>
      <c r="J8784" s="9">
        <v>167.61699999999999</v>
      </c>
      <c r="K8784" s="9">
        <v>64.727000000000032</v>
      </c>
      <c r="L8784" s="9">
        <v>67.477000000000004</v>
      </c>
    </row>
    <row r="8785" spans="6:12">
      <c r="F8785" s="9">
        <v>8766</v>
      </c>
      <c r="G8785" s="9">
        <v>43</v>
      </c>
      <c r="H8785" s="9">
        <v>3</v>
      </c>
      <c r="I8785" s="9">
        <v>5</v>
      </c>
      <c r="J8785" s="9">
        <v>-118.29499999999985</v>
      </c>
      <c r="K8785" s="9">
        <v>80.674999999999926</v>
      </c>
      <c r="L8785" s="9">
        <v>77.724999999999994</v>
      </c>
    </row>
    <row r="8786" spans="6:12">
      <c r="F8786" s="9">
        <v>8767</v>
      </c>
      <c r="G8786" s="9">
        <v>52</v>
      </c>
      <c r="H8786" s="9">
        <v>3</v>
      </c>
      <c r="I8786" s="9">
        <v>7</v>
      </c>
      <c r="J8786" s="9">
        <v>37.694000000000074</v>
      </c>
      <c r="K8786" s="9">
        <v>148.67399999999998</v>
      </c>
      <c r="L8786" s="9">
        <v>147.87399999999997</v>
      </c>
    </row>
    <row r="8787" spans="6:12">
      <c r="F8787" s="9">
        <v>8768</v>
      </c>
      <c r="G8787" s="9">
        <v>42</v>
      </c>
      <c r="H8787" s="9">
        <v>2</v>
      </c>
      <c r="I8787" s="9">
        <v>6</v>
      </c>
      <c r="J8787" s="9">
        <v>55.171999999999969</v>
      </c>
      <c r="K8787" s="9">
        <v>125.75199999999995</v>
      </c>
      <c r="L8787" s="9">
        <v>124.85199999999995</v>
      </c>
    </row>
    <row r="8788" spans="6:12">
      <c r="F8788" s="9">
        <v>8769</v>
      </c>
      <c r="G8788" s="9">
        <v>33</v>
      </c>
      <c r="H8788" s="9">
        <v>2</v>
      </c>
      <c r="I8788" s="9">
        <v>5</v>
      </c>
      <c r="J8788" s="9">
        <v>2.9050000000000296</v>
      </c>
      <c r="K8788" s="9">
        <v>118.87499999999997</v>
      </c>
      <c r="L8788" s="9">
        <v>116.22499999999995</v>
      </c>
    </row>
    <row r="8789" spans="6:12">
      <c r="F8789" s="9">
        <v>8770</v>
      </c>
      <c r="G8789" s="9">
        <v>23</v>
      </c>
      <c r="H8789" s="9">
        <v>1</v>
      </c>
      <c r="I8789" s="9">
        <v>4</v>
      </c>
      <c r="J8789" s="9">
        <v>74.996999999999986</v>
      </c>
      <c r="K8789" s="9">
        <v>150.56699999999995</v>
      </c>
      <c r="L8789" s="9">
        <v>147.81700000000001</v>
      </c>
    </row>
    <row r="8790" spans="6:12">
      <c r="F8790" s="9">
        <v>8771</v>
      </c>
      <c r="G8790" s="9">
        <v>27</v>
      </c>
      <c r="H8790" s="9">
        <v>3</v>
      </c>
      <c r="I8790" s="9">
        <v>4</v>
      </c>
      <c r="J8790" s="9">
        <v>-194.3669999999999</v>
      </c>
      <c r="K8790" s="9">
        <v>52.162999999999982</v>
      </c>
      <c r="L8790" s="9">
        <v>46.413000000000011</v>
      </c>
    </row>
    <row r="8791" spans="6:12">
      <c r="F8791" s="9">
        <v>8772</v>
      </c>
      <c r="G8791" s="9">
        <v>27</v>
      </c>
      <c r="H8791" s="9">
        <v>2</v>
      </c>
      <c r="I8791" s="9">
        <v>8</v>
      </c>
      <c r="J8791" s="9">
        <v>128.13099999999997</v>
      </c>
      <c r="K8791" s="9">
        <v>118.16099999999994</v>
      </c>
      <c r="L8791" s="9">
        <v>115.81099999999998</v>
      </c>
    </row>
    <row r="8792" spans="6:12">
      <c r="F8792" s="9">
        <v>8773</v>
      </c>
      <c r="G8792" s="9">
        <v>44</v>
      </c>
      <c r="H8792" s="9">
        <v>1</v>
      </c>
      <c r="I8792" s="9">
        <v>8</v>
      </c>
      <c r="J8792" s="9">
        <v>153.85199999999995</v>
      </c>
      <c r="K8792" s="9">
        <v>52.511999999999944</v>
      </c>
      <c r="L8792" s="9">
        <v>54.511999999999972</v>
      </c>
    </row>
    <row r="8793" spans="6:12">
      <c r="F8793" s="9">
        <v>8774</v>
      </c>
      <c r="G8793" s="9">
        <v>34</v>
      </c>
      <c r="H8793" s="9">
        <v>3</v>
      </c>
      <c r="I8793" s="9">
        <v>8</v>
      </c>
      <c r="J8793" s="9">
        <v>48.652000000000044</v>
      </c>
      <c r="K8793" s="9">
        <v>122.61199999999997</v>
      </c>
      <c r="L8793" s="9">
        <v>119.51200000000006</v>
      </c>
    </row>
    <row r="8794" spans="6:12">
      <c r="F8794" s="9">
        <v>8775</v>
      </c>
      <c r="G8794" s="9">
        <v>31</v>
      </c>
      <c r="H8794" s="9">
        <v>1</v>
      </c>
      <c r="I8794" s="9">
        <v>7</v>
      </c>
      <c r="J8794" s="9">
        <v>140.13699999999997</v>
      </c>
      <c r="K8794" s="9">
        <v>85.426999999999964</v>
      </c>
      <c r="L8794" s="9">
        <v>85.077000000000027</v>
      </c>
    </row>
    <row r="8795" spans="6:12">
      <c r="F8795" s="9">
        <v>8776</v>
      </c>
      <c r="G8795" s="9">
        <v>47</v>
      </c>
      <c r="H8795" s="9">
        <v>1</v>
      </c>
      <c r="I8795" s="9">
        <v>5</v>
      </c>
      <c r="J8795" s="9">
        <v>104.02500000000003</v>
      </c>
      <c r="K8795" s="9">
        <v>129.55499999999998</v>
      </c>
      <c r="L8795" s="9">
        <v>130.80500000000004</v>
      </c>
    </row>
    <row r="8796" spans="6:12">
      <c r="F8796" s="9">
        <v>8777</v>
      </c>
      <c r="G8796" s="9">
        <v>24</v>
      </c>
      <c r="H8796" s="9">
        <v>3</v>
      </c>
      <c r="I8796" s="9">
        <v>7</v>
      </c>
      <c r="J8796" s="9">
        <v>16.638000000000034</v>
      </c>
      <c r="K8796" s="9">
        <v>136.298</v>
      </c>
      <c r="L8796" s="9">
        <v>131.298</v>
      </c>
    </row>
    <row r="8797" spans="6:12">
      <c r="F8797" s="9">
        <v>8778</v>
      </c>
      <c r="G8797" s="9">
        <v>31</v>
      </c>
      <c r="H8797" s="9">
        <v>2</v>
      </c>
      <c r="I8797" s="9">
        <v>8</v>
      </c>
      <c r="J8797" s="9">
        <v>120.84299999999999</v>
      </c>
      <c r="K8797" s="9">
        <v>109.63299999999995</v>
      </c>
      <c r="L8797" s="9">
        <v>107.88300000000001</v>
      </c>
    </row>
    <row r="8798" spans="6:12">
      <c r="F8798" s="9">
        <v>8779</v>
      </c>
      <c r="G8798" s="9">
        <v>34</v>
      </c>
      <c r="H8798" s="9">
        <v>2</v>
      </c>
      <c r="I8798" s="9">
        <v>9</v>
      </c>
      <c r="J8798" s="9">
        <v>137.89599999999993</v>
      </c>
      <c r="K8798" s="9">
        <v>83.155999999999949</v>
      </c>
      <c r="L8798" s="9">
        <v>82.255999999999972</v>
      </c>
    </row>
    <row r="8799" spans="6:12">
      <c r="F8799" s="9">
        <v>8780</v>
      </c>
      <c r="G8799" s="9">
        <v>20</v>
      </c>
      <c r="H8799" s="9">
        <v>2</v>
      </c>
      <c r="I8799" s="9">
        <v>6</v>
      </c>
      <c r="J8799" s="9">
        <v>83.639999999999958</v>
      </c>
      <c r="K8799" s="9">
        <v>161.03999999999994</v>
      </c>
      <c r="L8799" s="9">
        <v>156.84</v>
      </c>
    </row>
    <row r="8800" spans="6:12">
      <c r="F8800" s="9">
        <v>8781</v>
      </c>
      <c r="G8800" s="9">
        <v>46</v>
      </c>
      <c r="H8800" s="9">
        <v>3</v>
      </c>
      <c r="I8800" s="9">
        <v>8</v>
      </c>
      <c r="J8800" s="9">
        <v>64.228000000000065</v>
      </c>
      <c r="K8800" s="9">
        <v>134.46799999999996</v>
      </c>
      <c r="L8800" s="9">
        <v>133.16800000000001</v>
      </c>
    </row>
    <row r="8801" spans="6:12">
      <c r="F8801" s="9">
        <v>8782</v>
      </c>
      <c r="G8801" s="9">
        <v>27</v>
      </c>
      <c r="H8801" s="9">
        <v>2</v>
      </c>
      <c r="I8801" s="9">
        <v>9</v>
      </c>
      <c r="J8801" s="9">
        <v>147.77299999999994</v>
      </c>
      <c r="K8801" s="9">
        <v>95.202999999999975</v>
      </c>
      <c r="L8801" s="9">
        <v>93.253000000000043</v>
      </c>
    </row>
    <row r="8802" spans="6:12">
      <c r="F8802" s="9">
        <v>8783</v>
      </c>
      <c r="G8802" s="9">
        <v>41</v>
      </c>
      <c r="H8802" s="9">
        <v>3</v>
      </c>
      <c r="I8802" s="9">
        <v>8</v>
      </c>
      <c r="J8802" s="9">
        <v>53.013000000000034</v>
      </c>
      <c r="K8802" s="9">
        <v>124.80299999999994</v>
      </c>
      <c r="L8802" s="9">
        <v>122.75300000000004</v>
      </c>
    </row>
    <row r="8803" spans="6:12">
      <c r="F8803" s="9">
        <v>8784</v>
      </c>
      <c r="G8803" s="9">
        <v>23</v>
      </c>
      <c r="H8803" s="9">
        <v>1</v>
      </c>
      <c r="I8803" s="9">
        <v>9</v>
      </c>
      <c r="J8803" s="9">
        <v>169.73699999999994</v>
      </c>
      <c r="K8803" s="9">
        <v>32.306999999999931</v>
      </c>
      <c r="L8803" s="9">
        <v>31.556999999999988</v>
      </c>
    </row>
    <row r="8804" spans="6:12">
      <c r="F8804" s="9">
        <v>8785</v>
      </c>
      <c r="G8804" s="9">
        <v>47</v>
      </c>
      <c r="H8804" s="9">
        <v>2</v>
      </c>
      <c r="I8804" s="9">
        <v>5</v>
      </c>
      <c r="J8804" s="9">
        <v>18.725000000000023</v>
      </c>
      <c r="K8804" s="9">
        <v>130.35499999999996</v>
      </c>
      <c r="L8804" s="9">
        <v>129.80500000000001</v>
      </c>
    </row>
    <row r="8805" spans="6:12">
      <c r="F8805" s="9">
        <v>8786</v>
      </c>
      <c r="G8805" s="9">
        <v>46</v>
      </c>
      <c r="H8805" s="9">
        <v>2</v>
      </c>
      <c r="I8805" s="9">
        <v>7</v>
      </c>
      <c r="J8805" s="9">
        <v>102.75199999999998</v>
      </c>
      <c r="K8805" s="9">
        <v>129.49199999999993</v>
      </c>
      <c r="L8805" s="9">
        <v>129.59199999999998</v>
      </c>
    </row>
    <row r="8806" spans="6:12">
      <c r="F8806" s="9">
        <v>8787</v>
      </c>
      <c r="G8806" s="9">
        <v>53</v>
      </c>
      <c r="H8806" s="9">
        <v>3</v>
      </c>
      <c r="I8806" s="9">
        <v>9</v>
      </c>
      <c r="J8806" s="9">
        <v>130.69700000000006</v>
      </c>
      <c r="K8806" s="9">
        <v>156.16699999999997</v>
      </c>
      <c r="L8806" s="9">
        <v>156.31700000000006</v>
      </c>
    </row>
    <row r="8807" spans="6:12">
      <c r="F8807" s="9">
        <v>8788</v>
      </c>
      <c r="G8807" s="9">
        <v>22</v>
      </c>
      <c r="H8807" s="9">
        <v>1</v>
      </c>
      <c r="I8807" s="9">
        <v>7</v>
      </c>
      <c r="J8807" s="9">
        <v>164.01399999999998</v>
      </c>
      <c r="K8807" s="9">
        <v>112.09399999999995</v>
      </c>
      <c r="L8807" s="9">
        <v>110.39399999999999</v>
      </c>
    </row>
    <row r="8808" spans="6:12">
      <c r="F8808" s="9">
        <v>8789</v>
      </c>
      <c r="G8808" s="9">
        <v>29</v>
      </c>
      <c r="H8808" s="9">
        <v>3</v>
      </c>
      <c r="I8808" s="9">
        <v>7</v>
      </c>
      <c r="J8808" s="9">
        <v>4.8730000000000473</v>
      </c>
      <c r="K8808" s="9">
        <v>122.983</v>
      </c>
      <c r="L8808" s="9">
        <v>118.73300000000006</v>
      </c>
    </row>
    <row r="8809" spans="6:12">
      <c r="F8809" s="9">
        <v>8790</v>
      </c>
      <c r="G8809" s="9">
        <v>54</v>
      </c>
      <c r="H8809" s="9">
        <v>2</v>
      </c>
      <c r="I8809" s="9">
        <v>4</v>
      </c>
      <c r="J8809" s="9">
        <v>-11.244</v>
      </c>
      <c r="K8809" s="9">
        <v>140.81600000000003</v>
      </c>
      <c r="L8809" s="9">
        <v>140.91600000000005</v>
      </c>
    </row>
    <row r="8810" spans="6:12">
      <c r="F8810" s="9">
        <v>8791</v>
      </c>
      <c r="G8810" s="9">
        <v>35</v>
      </c>
      <c r="H8810" s="9">
        <v>2</v>
      </c>
      <c r="I8810" s="9">
        <v>5</v>
      </c>
      <c r="J8810" s="9">
        <v>1.9250000000000114</v>
      </c>
      <c r="K8810" s="9">
        <v>117.27499999999996</v>
      </c>
      <c r="L8810" s="9">
        <v>114.92499999999994</v>
      </c>
    </row>
    <row r="8811" spans="6:12">
      <c r="F8811" s="9">
        <v>8792</v>
      </c>
      <c r="G8811" s="9">
        <v>25</v>
      </c>
      <c r="H8811" s="9">
        <v>2</v>
      </c>
      <c r="I8811" s="9">
        <v>4</v>
      </c>
      <c r="J8811" s="9">
        <v>-39.925000000000011</v>
      </c>
      <c r="K8811" s="9">
        <v>121.12499999999997</v>
      </c>
      <c r="L8811" s="9">
        <v>116.875</v>
      </c>
    </row>
    <row r="8812" spans="6:12">
      <c r="F8812" s="9">
        <v>8793</v>
      </c>
      <c r="G8812" s="9">
        <v>37</v>
      </c>
      <c r="H8812" s="9">
        <v>2</v>
      </c>
      <c r="I8812" s="9">
        <v>3</v>
      </c>
      <c r="J8812" s="9">
        <v>-122.69899999999998</v>
      </c>
      <c r="K8812" s="9">
        <v>77.230999999999995</v>
      </c>
      <c r="L8812" s="9">
        <v>74.381</v>
      </c>
    </row>
    <row r="8813" spans="6:12">
      <c r="F8813" s="9">
        <v>8794</v>
      </c>
      <c r="G8813" s="9">
        <v>23</v>
      </c>
      <c r="H8813" s="9">
        <v>2</v>
      </c>
      <c r="I8813" s="9">
        <v>8</v>
      </c>
      <c r="J8813" s="9">
        <v>139.739</v>
      </c>
      <c r="K8813" s="9">
        <v>131.00899999999996</v>
      </c>
      <c r="L8813" s="9">
        <v>128.059</v>
      </c>
    </row>
    <row r="8814" spans="6:12">
      <c r="F8814" s="9">
        <v>8795</v>
      </c>
      <c r="G8814" s="9">
        <v>42</v>
      </c>
      <c r="H8814" s="9">
        <v>2</v>
      </c>
      <c r="I8814" s="9">
        <v>5</v>
      </c>
      <c r="J8814" s="9">
        <v>7</v>
      </c>
      <c r="K8814" s="9">
        <v>120.17999999999996</v>
      </c>
      <c r="L8814" s="9">
        <v>118.87999999999995</v>
      </c>
    </row>
    <row r="8815" spans="6:12">
      <c r="F8815" s="9">
        <v>8796</v>
      </c>
      <c r="G8815" s="9">
        <v>36</v>
      </c>
      <c r="H8815" s="9">
        <v>1</v>
      </c>
      <c r="I8815" s="9">
        <v>8</v>
      </c>
      <c r="J8815" s="9">
        <v>145.86799999999991</v>
      </c>
      <c r="K8815" s="9">
        <v>47.007999999999967</v>
      </c>
      <c r="L8815" s="9">
        <v>47.808000000000007</v>
      </c>
    </row>
    <row r="8816" spans="6:12">
      <c r="F8816" s="9">
        <v>8797</v>
      </c>
      <c r="G8816" s="9">
        <v>44</v>
      </c>
      <c r="H8816" s="9">
        <v>3</v>
      </c>
      <c r="I8816" s="9">
        <v>5</v>
      </c>
      <c r="J8816" s="9">
        <v>-116.06999999999988</v>
      </c>
      <c r="K8816" s="9">
        <v>82.589999999999918</v>
      </c>
      <c r="L8816" s="9">
        <v>79.789999999999964</v>
      </c>
    </row>
    <row r="8817" spans="6:12">
      <c r="F8817" s="9">
        <v>8798</v>
      </c>
      <c r="G8817" s="9">
        <v>39</v>
      </c>
      <c r="H8817" s="9">
        <v>1</v>
      </c>
      <c r="I8817" s="9">
        <v>7</v>
      </c>
      <c r="J8817" s="9">
        <v>137.27299999999997</v>
      </c>
      <c r="K8817" s="9">
        <v>80.082999999999942</v>
      </c>
      <c r="L8817" s="9">
        <v>80.932999999999993</v>
      </c>
    </row>
    <row r="8818" spans="6:12">
      <c r="F8818" s="9">
        <v>8799</v>
      </c>
      <c r="G8818" s="9">
        <v>35</v>
      </c>
      <c r="H8818" s="9">
        <v>3</v>
      </c>
      <c r="I8818" s="9">
        <v>9</v>
      </c>
      <c r="J8818" s="9">
        <v>87.784999999999968</v>
      </c>
      <c r="K8818" s="9">
        <v>118.83499999999992</v>
      </c>
      <c r="L8818" s="9">
        <v>116.28499999999997</v>
      </c>
    </row>
    <row r="8819" spans="6:12">
      <c r="F8819" s="9">
        <v>8800</v>
      </c>
      <c r="G8819" s="9">
        <v>48</v>
      </c>
      <c r="H8819" s="9">
        <v>3</v>
      </c>
      <c r="I8819" s="9">
        <v>8</v>
      </c>
      <c r="J8819" s="9">
        <v>70.604000000000042</v>
      </c>
      <c r="K8819" s="9">
        <v>140.22399999999999</v>
      </c>
      <c r="L8819" s="9">
        <v>139.22400000000005</v>
      </c>
    </row>
    <row r="8820" spans="6:12">
      <c r="F8820" s="9">
        <v>8801</v>
      </c>
      <c r="G8820" s="9">
        <v>48</v>
      </c>
      <c r="H8820" s="9">
        <v>1</v>
      </c>
      <c r="I8820" s="9">
        <v>8</v>
      </c>
      <c r="J8820" s="9">
        <v>164.32399999999996</v>
      </c>
      <c r="K8820" s="9">
        <v>61.744000000000014</v>
      </c>
      <c r="L8820" s="9">
        <v>64.344000000000008</v>
      </c>
    </row>
    <row r="8821" spans="6:12">
      <c r="F8821" s="9">
        <v>8802</v>
      </c>
      <c r="G8821" s="9">
        <v>44</v>
      </c>
      <c r="H8821" s="9">
        <v>3</v>
      </c>
      <c r="I8821" s="9">
        <v>7</v>
      </c>
      <c r="J8821" s="9">
        <v>10.078000000000088</v>
      </c>
      <c r="K8821" s="9">
        <v>123.53799999999995</v>
      </c>
      <c r="L8821" s="9">
        <v>121.53800000000001</v>
      </c>
    </row>
    <row r="8822" spans="6:12">
      <c r="F8822" s="9">
        <v>8803</v>
      </c>
      <c r="G8822" s="9">
        <v>32</v>
      </c>
      <c r="H8822" s="9">
        <v>3</v>
      </c>
      <c r="I8822" s="9">
        <v>5</v>
      </c>
      <c r="J8822" s="9">
        <v>-124.94999999999993</v>
      </c>
      <c r="K8822" s="9">
        <v>77.429999999999978</v>
      </c>
      <c r="L8822" s="9">
        <v>72.830000000000013</v>
      </c>
    </row>
    <row r="8823" spans="6:12">
      <c r="F8823" s="9">
        <v>8804</v>
      </c>
      <c r="G8823" s="9">
        <v>30</v>
      </c>
      <c r="H8823" s="9">
        <v>1</v>
      </c>
      <c r="I8823" s="9">
        <v>4</v>
      </c>
      <c r="J8823" s="9">
        <v>56.300000000000004</v>
      </c>
      <c r="K8823" s="9">
        <v>129.69999999999999</v>
      </c>
      <c r="L8823" s="9">
        <v>128</v>
      </c>
    </row>
    <row r="8824" spans="6:12">
      <c r="F8824" s="9">
        <v>8805</v>
      </c>
      <c r="G8824" s="9">
        <v>36</v>
      </c>
      <c r="H8824" s="9">
        <v>3</v>
      </c>
      <c r="I8824" s="9">
        <v>6</v>
      </c>
      <c r="J8824" s="9">
        <v>-58.543999999999983</v>
      </c>
      <c r="K8824" s="9">
        <v>99.995999999999981</v>
      </c>
      <c r="L8824" s="9">
        <v>96.396000000000015</v>
      </c>
    </row>
    <row r="8825" spans="6:12">
      <c r="F8825" s="9">
        <v>8806</v>
      </c>
      <c r="G8825" s="9">
        <v>50</v>
      </c>
      <c r="H8825" s="9">
        <v>3</v>
      </c>
      <c r="I8825" s="9">
        <v>4</v>
      </c>
      <c r="J8825" s="9">
        <v>-174.38</v>
      </c>
      <c r="K8825" s="9">
        <v>65.019999999999982</v>
      </c>
      <c r="L8825" s="9">
        <v>62.720000000000027</v>
      </c>
    </row>
    <row r="8826" spans="6:12">
      <c r="F8826" s="9">
        <v>8807</v>
      </c>
      <c r="G8826" s="9">
        <v>20</v>
      </c>
      <c r="H8826" s="9">
        <v>2</v>
      </c>
      <c r="I8826" s="9">
        <v>4</v>
      </c>
      <c r="J8826" s="9">
        <v>-21.920000000000016</v>
      </c>
      <c r="K8826" s="9">
        <v>140.67999999999995</v>
      </c>
      <c r="L8826" s="9">
        <v>135.68</v>
      </c>
    </row>
    <row r="8827" spans="6:12">
      <c r="F8827" s="9">
        <v>8808</v>
      </c>
      <c r="G8827" s="9">
        <v>22</v>
      </c>
      <c r="H8827" s="9">
        <v>2</v>
      </c>
      <c r="I8827" s="9">
        <v>8</v>
      </c>
      <c r="J8827" s="9">
        <v>143.31599999999997</v>
      </c>
      <c r="K8827" s="9">
        <v>134.89599999999996</v>
      </c>
      <c r="L8827" s="9">
        <v>131.79599999999999</v>
      </c>
    </row>
    <row r="8828" spans="6:12">
      <c r="F8828" s="9">
        <v>8809</v>
      </c>
      <c r="G8828" s="9">
        <v>43</v>
      </c>
      <c r="H8828" s="9">
        <v>3</v>
      </c>
      <c r="I8828" s="9">
        <v>3</v>
      </c>
      <c r="J8828" s="9">
        <v>-282.35099999999989</v>
      </c>
      <c r="K8828" s="9">
        <v>1.81899999999996</v>
      </c>
      <c r="L8828" s="9">
        <v>-1.9309999999999548</v>
      </c>
    </row>
    <row r="8829" spans="6:12">
      <c r="F8829" s="9">
        <v>8810</v>
      </c>
      <c r="G8829" s="9">
        <v>37</v>
      </c>
      <c r="H8829" s="9">
        <v>1</v>
      </c>
      <c r="I8829" s="9">
        <v>5</v>
      </c>
      <c r="J8829" s="9">
        <v>88.825000000000031</v>
      </c>
      <c r="K8829" s="9">
        <v>117.455</v>
      </c>
      <c r="L8829" s="9">
        <v>117.205</v>
      </c>
    </row>
    <row r="8830" spans="6:12">
      <c r="F8830" s="9">
        <v>8811</v>
      </c>
      <c r="G8830" s="9">
        <v>45</v>
      </c>
      <c r="H8830" s="9">
        <v>3</v>
      </c>
      <c r="I8830" s="9">
        <v>7</v>
      </c>
      <c r="J8830" s="9">
        <v>12.585000000000036</v>
      </c>
      <c r="K8830" s="9">
        <v>125.7349999999999</v>
      </c>
      <c r="L8830" s="9">
        <v>123.88499999999999</v>
      </c>
    </row>
    <row r="8831" spans="6:12">
      <c r="F8831" s="9">
        <v>8812</v>
      </c>
      <c r="G8831" s="9">
        <v>51</v>
      </c>
      <c r="H8831" s="9">
        <v>1</v>
      </c>
      <c r="I8831" s="9">
        <v>3</v>
      </c>
      <c r="J8831" s="9">
        <v>32.03300000000003</v>
      </c>
      <c r="K8831" s="9">
        <v>141.52299999999997</v>
      </c>
      <c r="L8831" s="9">
        <v>142.57300000000015</v>
      </c>
    </row>
    <row r="8832" spans="6:12">
      <c r="F8832" s="9">
        <v>8813</v>
      </c>
      <c r="G8832" s="9">
        <v>48</v>
      </c>
      <c r="H8832" s="9">
        <v>3</v>
      </c>
      <c r="I8832" s="9">
        <v>7</v>
      </c>
      <c r="J8832" s="9">
        <v>21.726000000000113</v>
      </c>
      <c r="K8832" s="9">
        <v>133.94600000000003</v>
      </c>
      <c r="L8832" s="9">
        <v>132.54600000000011</v>
      </c>
    </row>
    <row r="8833" spans="6:12">
      <c r="F8833" s="9">
        <v>8814</v>
      </c>
      <c r="G8833" s="9">
        <v>53</v>
      </c>
      <c r="H8833" s="9">
        <v>3</v>
      </c>
      <c r="I8833" s="9">
        <v>3</v>
      </c>
      <c r="J8833" s="9">
        <v>-248.07099999999986</v>
      </c>
      <c r="K8833" s="9">
        <v>32.998999999999938</v>
      </c>
      <c r="L8833" s="9">
        <v>30.749000000000052</v>
      </c>
    </row>
    <row r="8834" spans="6:12">
      <c r="F8834" s="9">
        <v>8815</v>
      </c>
      <c r="G8834" s="9">
        <v>26</v>
      </c>
      <c r="H8834" s="9">
        <v>2</v>
      </c>
      <c r="I8834" s="9">
        <v>5</v>
      </c>
      <c r="J8834" s="9">
        <v>14.840000000000032</v>
      </c>
      <c r="K8834" s="9">
        <v>132.97999999999996</v>
      </c>
      <c r="L8834" s="9">
        <v>129.27999999999997</v>
      </c>
    </row>
    <row r="8835" spans="6:12">
      <c r="F8835" s="9">
        <v>8816</v>
      </c>
      <c r="G8835" s="9">
        <v>53</v>
      </c>
      <c r="H8835" s="9">
        <v>2</v>
      </c>
      <c r="I8835" s="9">
        <v>8</v>
      </c>
      <c r="J8835" s="9">
        <v>157.97900000000001</v>
      </c>
      <c r="K8835" s="9">
        <v>139.94899999999996</v>
      </c>
      <c r="L8835" s="9">
        <v>141.499</v>
      </c>
    </row>
    <row r="8836" spans="6:12">
      <c r="F8836" s="9">
        <v>8817</v>
      </c>
      <c r="G8836" s="9">
        <v>19</v>
      </c>
      <c r="H8836" s="9">
        <v>2</v>
      </c>
      <c r="I8836" s="9">
        <v>6</v>
      </c>
      <c r="J8836" s="9">
        <v>88.038999999999959</v>
      </c>
      <c r="K8836" s="9">
        <v>165.74899999999997</v>
      </c>
      <c r="L8836" s="9">
        <v>161.399</v>
      </c>
    </row>
    <row r="8837" spans="6:12">
      <c r="F8837" s="9">
        <v>8818</v>
      </c>
      <c r="G8837" s="9">
        <v>39</v>
      </c>
      <c r="H8837" s="9">
        <v>1</v>
      </c>
      <c r="I8837" s="9">
        <v>7</v>
      </c>
      <c r="J8837" s="9">
        <v>137.27299999999997</v>
      </c>
      <c r="K8837" s="9">
        <v>80.082999999999942</v>
      </c>
      <c r="L8837" s="9">
        <v>80.932999999999993</v>
      </c>
    </row>
    <row r="8838" spans="6:12">
      <c r="F8838" s="9">
        <v>8819</v>
      </c>
      <c r="G8838" s="9">
        <v>36</v>
      </c>
      <c r="H8838" s="9">
        <v>3</v>
      </c>
      <c r="I8838" s="9">
        <v>6</v>
      </c>
      <c r="J8838" s="9">
        <v>-58.543999999999983</v>
      </c>
      <c r="K8838" s="9">
        <v>99.995999999999981</v>
      </c>
      <c r="L8838" s="9">
        <v>96.396000000000015</v>
      </c>
    </row>
    <row r="8839" spans="6:12">
      <c r="F8839" s="9">
        <v>8820</v>
      </c>
      <c r="G8839" s="9">
        <v>52</v>
      </c>
      <c r="H8839" s="9">
        <v>3</v>
      </c>
      <c r="I8839" s="9">
        <v>7</v>
      </c>
      <c r="J8839" s="9">
        <v>37.694000000000074</v>
      </c>
      <c r="K8839" s="9">
        <v>148.67399999999998</v>
      </c>
      <c r="L8839" s="9">
        <v>147.87399999999997</v>
      </c>
    </row>
    <row r="8840" spans="6:12">
      <c r="F8840" s="9">
        <v>8821</v>
      </c>
      <c r="G8840" s="9">
        <v>32</v>
      </c>
      <c r="H8840" s="9">
        <v>2</v>
      </c>
      <c r="I8840" s="9">
        <v>7</v>
      </c>
      <c r="J8840" s="9">
        <v>90.543999999999954</v>
      </c>
      <c r="K8840" s="9">
        <v>121.62399999999994</v>
      </c>
      <c r="L8840" s="9">
        <v>119.624</v>
      </c>
    </row>
    <row r="8841" spans="6:12">
      <c r="F8841" s="9">
        <v>8822</v>
      </c>
      <c r="G8841" s="9">
        <v>45</v>
      </c>
      <c r="H8841" s="9">
        <v>2</v>
      </c>
      <c r="I8841" s="9">
        <v>3</v>
      </c>
      <c r="J8841" s="9">
        <v>-111.595</v>
      </c>
      <c r="K8841" s="9">
        <v>85.854999999999947</v>
      </c>
      <c r="L8841" s="9">
        <v>84.205000000000013</v>
      </c>
    </row>
    <row r="8842" spans="6:12">
      <c r="F8842" s="9">
        <v>8823</v>
      </c>
      <c r="G8842" s="9">
        <v>54</v>
      </c>
      <c r="H8842" s="9">
        <v>1</v>
      </c>
      <c r="I8842" s="9">
        <v>3</v>
      </c>
      <c r="J8842" s="9">
        <v>45.061999999999955</v>
      </c>
      <c r="K8842" s="9">
        <v>153.62199999999999</v>
      </c>
      <c r="L8842" s="9">
        <v>155.12200000000007</v>
      </c>
    </row>
    <row r="8843" spans="6:12">
      <c r="F8843" s="9">
        <v>8824</v>
      </c>
      <c r="G8843" s="9">
        <v>43</v>
      </c>
      <c r="H8843" s="9">
        <v>1</v>
      </c>
      <c r="I8843" s="9">
        <v>6</v>
      </c>
      <c r="J8843" s="9">
        <v>123.25299999999997</v>
      </c>
      <c r="K8843" s="9">
        <v>107.42299999999996</v>
      </c>
      <c r="L8843" s="9">
        <v>108.473</v>
      </c>
    </row>
    <row r="8844" spans="6:12">
      <c r="F8844" s="9">
        <v>8825</v>
      </c>
      <c r="G8844" s="9">
        <v>52</v>
      </c>
      <c r="H8844" s="9">
        <v>2</v>
      </c>
      <c r="I8844" s="9">
        <v>8</v>
      </c>
      <c r="J8844" s="9">
        <v>153.45599999999999</v>
      </c>
      <c r="K8844" s="9">
        <v>135.73599999999999</v>
      </c>
      <c r="L8844" s="9">
        <v>137.13599999999994</v>
      </c>
    </row>
    <row r="8845" spans="6:12">
      <c r="F8845" s="9">
        <v>8826</v>
      </c>
      <c r="G8845" s="9">
        <v>52</v>
      </c>
      <c r="H8845" s="9">
        <v>3</v>
      </c>
      <c r="I8845" s="9">
        <v>6</v>
      </c>
      <c r="J8845" s="9">
        <v>-20.687999999999931</v>
      </c>
      <c r="K8845" s="9">
        <v>132.892</v>
      </c>
      <c r="L8845" s="9">
        <v>131.69200000000001</v>
      </c>
    </row>
    <row r="8846" spans="6:12">
      <c r="F8846" s="9">
        <v>8827</v>
      </c>
      <c r="G8846" s="9">
        <v>30</v>
      </c>
      <c r="H8846" s="9">
        <v>1</v>
      </c>
      <c r="I8846" s="9">
        <v>9</v>
      </c>
      <c r="J8846" s="9">
        <v>151.24999999999991</v>
      </c>
      <c r="K8846" s="9">
        <v>11.649999999999977</v>
      </c>
      <c r="L8846" s="9">
        <v>11.949999999999989</v>
      </c>
    </row>
    <row r="8847" spans="6:12">
      <c r="F8847" s="9">
        <v>8828</v>
      </c>
      <c r="G8847" s="9">
        <v>25</v>
      </c>
      <c r="H8847" s="9">
        <v>3</v>
      </c>
      <c r="I8847" s="9">
        <v>4</v>
      </c>
      <c r="J8847" s="9">
        <v>-189.35499999999996</v>
      </c>
      <c r="K8847" s="9">
        <v>57.794999999999987</v>
      </c>
      <c r="L8847" s="9">
        <v>51.745000000000005</v>
      </c>
    </row>
    <row r="8848" spans="6:12">
      <c r="F8848" s="9">
        <v>8829</v>
      </c>
      <c r="G8848" s="9">
        <v>30</v>
      </c>
      <c r="H8848" s="9">
        <v>1</v>
      </c>
      <c r="I8848" s="9">
        <v>8</v>
      </c>
      <c r="J8848" s="9">
        <v>151.21999999999994</v>
      </c>
      <c r="K8848" s="9">
        <v>54.21999999999997</v>
      </c>
      <c r="L8848" s="9">
        <v>54.120000000000005</v>
      </c>
    </row>
    <row r="8849" spans="6:12">
      <c r="F8849" s="9">
        <v>8830</v>
      </c>
      <c r="G8849" s="9">
        <v>44</v>
      </c>
      <c r="H8849" s="9">
        <v>3</v>
      </c>
      <c r="I8849" s="9">
        <v>5</v>
      </c>
      <c r="J8849" s="9">
        <v>-116.06999999999988</v>
      </c>
      <c r="K8849" s="9">
        <v>82.589999999999918</v>
      </c>
      <c r="L8849" s="9">
        <v>79.789999999999964</v>
      </c>
    </row>
    <row r="8850" spans="6:12">
      <c r="F8850" s="9">
        <v>8831</v>
      </c>
      <c r="G8850" s="9">
        <v>28</v>
      </c>
      <c r="H8850" s="9">
        <v>1</v>
      </c>
      <c r="I8850" s="9">
        <v>4</v>
      </c>
      <c r="J8850" s="9">
        <v>60.291999999999994</v>
      </c>
      <c r="K8850" s="9">
        <v>134.31199999999998</v>
      </c>
      <c r="L8850" s="9">
        <v>132.31199999999998</v>
      </c>
    </row>
    <row r="8851" spans="6:12">
      <c r="F8851" s="9">
        <v>8832</v>
      </c>
      <c r="G8851" s="9">
        <v>31</v>
      </c>
      <c r="H8851" s="9">
        <v>3</v>
      </c>
      <c r="I8851" s="9">
        <v>6</v>
      </c>
      <c r="J8851" s="9">
        <v>-56.198999999999955</v>
      </c>
      <c r="K8851" s="9">
        <v>103.89099999999999</v>
      </c>
      <c r="L8851" s="9">
        <v>99.541000000000082</v>
      </c>
    </row>
    <row r="8852" spans="6:12">
      <c r="F8852" s="9">
        <v>8833</v>
      </c>
      <c r="G8852" s="9">
        <v>28</v>
      </c>
      <c r="H8852" s="9">
        <v>2</v>
      </c>
      <c r="I8852" s="9">
        <v>7</v>
      </c>
      <c r="J8852" s="9">
        <v>96.775999999999954</v>
      </c>
      <c r="K8852" s="9">
        <v>129.09599999999995</v>
      </c>
      <c r="L8852" s="9">
        <v>126.49599999999995</v>
      </c>
    </row>
    <row r="8853" spans="6:12">
      <c r="F8853" s="9">
        <v>8834</v>
      </c>
      <c r="G8853" s="9">
        <v>35</v>
      </c>
      <c r="H8853" s="9">
        <v>1</v>
      </c>
      <c r="I8853" s="9">
        <v>9</v>
      </c>
      <c r="J8853" s="9">
        <v>146.14499999999992</v>
      </c>
      <c r="K8853" s="9">
        <v>4.9949999999999477</v>
      </c>
      <c r="L8853" s="9">
        <v>6.0449999999999591</v>
      </c>
    </row>
    <row r="8854" spans="6:12">
      <c r="F8854" s="9">
        <v>8835</v>
      </c>
      <c r="G8854" s="9">
        <v>46</v>
      </c>
      <c r="H8854" s="9">
        <v>2</v>
      </c>
      <c r="I8854" s="9">
        <v>9</v>
      </c>
      <c r="J8854" s="9">
        <v>151.74399999999997</v>
      </c>
      <c r="K8854" s="9">
        <v>93.283999999999935</v>
      </c>
      <c r="L8854" s="9">
        <v>94.183999999999969</v>
      </c>
    </row>
    <row r="8855" spans="6:12">
      <c r="F8855" s="9">
        <v>8836</v>
      </c>
      <c r="G8855" s="9">
        <v>29</v>
      </c>
      <c r="H8855" s="9">
        <v>2</v>
      </c>
      <c r="I8855" s="9">
        <v>8</v>
      </c>
      <c r="J8855" s="9">
        <v>123.94699999999997</v>
      </c>
      <c r="K8855" s="9">
        <v>113.35699999999994</v>
      </c>
      <c r="L8855" s="9">
        <v>111.30699999999999</v>
      </c>
    </row>
    <row r="8856" spans="6:12">
      <c r="F8856" s="9">
        <v>8837</v>
      </c>
      <c r="G8856" s="9">
        <v>35</v>
      </c>
      <c r="H8856" s="9">
        <v>1</v>
      </c>
      <c r="I8856" s="9">
        <v>9</v>
      </c>
      <c r="J8856" s="9">
        <v>146.14499999999992</v>
      </c>
      <c r="K8856" s="9">
        <v>4.9949999999999477</v>
      </c>
      <c r="L8856" s="9">
        <v>6.0449999999999591</v>
      </c>
    </row>
    <row r="8857" spans="6:12">
      <c r="F8857" s="9">
        <v>8838</v>
      </c>
      <c r="G8857" s="9">
        <v>37</v>
      </c>
      <c r="H8857" s="9">
        <v>3</v>
      </c>
      <c r="I8857" s="9">
        <v>9</v>
      </c>
      <c r="J8857" s="9">
        <v>88.233000000000004</v>
      </c>
      <c r="K8857" s="9">
        <v>118.66299999999995</v>
      </c>
      <c r="L8857" s="9">
        <v>116.41299999999995</v>
      </c>
    </row>
    <row r="8858" spans="6:12">
      <c r="F8858" s="9">
        <v>8839</v>
      </c>
      <c r="G8858" s="9">
        <v>44</v>
      </c>
      <c r="H8858" s="9">
        <v>2</v>
      </c>
      <c r="I8858" s="9">
        <v>9</v>
      </c>
      <c r="J8858" s="9">
        <v>146.73599999999993</v>
      </c>
      <c r="K8858" s="9">
        <v>88.895999999999901</v>
      </c>
      <c r="L8858" s="9">
        <v>89.495999999999924</v>
      </c>
    </row>
    <row r="8859" spans="6:12">
      <c r="F8859" s="9">
        <v>8840</v>
      </c>
      <c r="G8859" s="9">
        <v>35</v>
      </c>
      <c r="H8859" s="9">
        <v>3</v>
      </c>
      <c r="I8859" s="9">
        <v>7</v>
      </c>
      <c r="J8859" s="9">
        <v>-0.33499999999992269</v>
      </c>
      <c r="K8859" s="9">
        <v>115.91499999999996</v>
      </c>
      <c r="L8859" s="9">
        <v>112.56500000000005</v>
      </c>
    </row>
    <row r="8860" spans="6:12">
      <c r="F8860" s="9">
        <v>8841</v>
      </c>
      <c r="G8860" s="9">
        <v>44</v>
      </c>
      <c r="H8860" s="9">
        <v>1</v>
      </c>
      <c r="I8860" s="9">
        <v>8</v>
      </c>
      <c r="J8860" s="9">
        <v>153.85199999999995</v>
      </c>
      <c r="K8860" s="9">
        <v>52.511999999999944</v>
      </c>
      <c r="L8860" s="9">
        <v>54.511999999999972</v>
      </c>
    </row>
    <row r="8861" spans="6:12">
      <c r="F8861" s="9">
        <v>8842</v>
      </c>
      <c r="G8861" s="9">
        <v>42</v>
      </c>
      <c r="H8861" s="9">
        <v>1</v>
      </c>
      <c r="I8861" s="9">
        <v>3</v>
      </c>
      <c r="J8861" s="9">
        <v>7.5259999999999962</v>
      </c>
      <c r="K8861" s="9">
        <v>119.80599999999998</v>
      </c>
      <c r="L8861" s="9">
        <v>119.506</v>
      </c>
    </row>
    <row r="8862" spans="6:12">
      <c r="F8862" s="9">
        <v>8843</v>
      </c>
      <c r="G8862" s="9">
        <v>44</v>
      </c>
      <c r="H8862" s="9">
        <v>3</v>
      </c>
      <c r="I8862" s="9">
        <v>6</v>
      </c>
      <c r="J8862" s="9">
        <v>-48.255999999999915</v>
      </c>
      <c r="K8862" s="9">
        <v>107.80399999999997</v>
      </c>
      <c r="L8862" s="9">
        <v>105.40400000000005</v>
      </c>
    </row>
    <row r="8863" spans="6:12">
      <c r="F8863" s="9">
        <v>8844</v>
      </c>
      <c r="G8863" s="9">
        <v>22</v>
      </c>
      <c r="H8863" s="9">
        <v>2</v>
      </c>
      <c r="I8863" s="9">
        <v>4</v>
      </c>
      <c r="J8863" s="9">
        <v>-29.932000000000016</v>
      </c>
      <c r="K8863" s="9">
        <v>132.04799999999994</v>
      </c>
      <c r="L8863" s="9">
        <v>127.34799999999998</v>
      </c>
    </row>
    <row r="8864" spans="6:12">
      <c r="F8864" s="9">
        <v>8845</v>
      </c>
      <c r="G8864" s="9">
        <v>27</v>
      </c>
      <c r="H8864" s="9">
        <v>3</v>
      </c>
      <c r="I8864" s="9">
        <v>6</v>
      </c>
      <c r="J8864" s="9">
        <v>-49.462999999999965</v>
      </c>
      <c r="K8864" s="9">
        <v>111.86700000000002</v>
      </c>
      <c r="L8864" s="9">
        <v>106.91700000000009</v>
      </c>
    </row>
    <row r="8865" spans="6:12">
      <c r="F8865" s="9">
        <v>8846</v>
      </c>
      <c r="G8865" s="9">
        <v>44</v>
      </c>
      <c r="H8865" s="9">
        <v>2</v>
      </c>
      <c r="I8865" s="9">
        <v>4</v>
      </c>
      <c r="J8865" s="9">
        <v>-46.783999999999992</v>
      </c>
      <c r="K8865" s="9">
        <v>108.37599999999998</v>
      </c>
      <c r="L8865" s="9">
        <v>106.97599999999997</v>
      </c>
    </row>
    <row r="8866" spans="6:12">
      <c r="F8866" s="9">
        <v>8847</v>
      </c>
      <c r="G8866" s="9">
        <v>52</v>
      </c>
      <c r="H8866" s="9">
        <v>2</v>
      </c>
      <c r="I8866" s="9">
        <v>8</v>
      </c>
      <c r="J8866" s="9">
        <v>153.45599999999999</v>
      </c>
      <c r="K8866" s="9">
        <v>135.73599999999999</v>
      </c>
      <c r="L8866" s="9">
        <v>137.13599999999994</v>
      </c>
    </row>
    <row r="8867" spans="6:12">
      <c r="F8867" s="9">
        <v>8848</v>
      </c>
      <c r="G8867" s="9">
        <v>53</v>
      </c>
      <c r="H8867" s="9">
        <v>3</v>
      </c>
      <c r="I8867" s="9">
        <v>8</v>
      </c>
      <c r="J8867" s="9">
        <v>91.269000000000119</v>
      </c>
      <c r="K8867" s="9">
        <v>159.33899999999994</v>
      </c>
      <c r="L8867" s="9">
        <v>159.08900000000006</v>
      </c>
    </row>
    <row r="8868" spans="6:12">
      <c r="F8868" s="9">
        <v>8849</v>
      </c>
      <c r="G8868" s="9">
        <v>54</v>
      </c>
      <c r="H8868" s="9">
        <v>2</v>
      </c>
      <c r="I8868" s="9">
        <v>9</v>
      </c>
      <c r="J8868" s="9">
        <v>182.57599999999994</v>
      </c>
      <c r="K8868" s="9">
        <v>121.63599999999997</v>
      </c>
      <c r="L8868" s="9">
        <v>123.73599999999999</v>
      </c>
    </row>
    <row r="8869" spans="6:12">
      <c r="F8869" s="9">
        <v>8850</v>
      </c>
      <c r="G8869" s="9">
        <v>30</v>
      </c>
      <c r="H8869" s="9">
        <v>2</v>
      </c>
      <c r="I8869" s="9">
        <v>9</v>
      </c>
      <c r="J8869" s="9">
        <v>141.91999999999993</v>
      </c>
      <c r="K8869" s="9">
        <v>88.419999999999959</v>
      </c>
      <c r="L8869" s="9">
        <v>86.920000000000016</v>
      </c>
    </row>
    <row r="8870" spans="6:12">
      <c r="F8870" s="9">
        <v>8851</v>
      </c>
      <c r="G8870" s="9">
        <v>34</v>
      </c>
      <c r="H8870" s="9">
        <v>1</v>
      </c>
      <c r="I8870" s="9">
        <v>6</v>
      </c>
      <c r="J8870" s="9">
        <v>118.02399999999996</v>
      </c>
      <c r="K8870" s="9">
        <v>104.98399999999997</v>
      </c>
      <c r="L8870" s="9">
        <v>104.68399999999998</v>
      </c>
    </row>
    <row r="8871" spans="6:12">
      <c r="F8871" s="9">
        <v>8852</v>
      </c>
      <c r="G8871" s="9">
        <v>36</v>
      </c>
      <c r="H8871" s="9">
        <v>3</v>
      </c>
      <c r="I8871" s="9">
        <v>8</v>
      </c>
      <c r="J8871" s="9">
        <v>48.548000000000059</v>
      </c>
      <c r="K8871" s="9">
        <v>121.88799999999992</v>
      </c>
      <c r="L8871" s="9">
        <v>119.08800000000002</v>
      </c>
    </row>
    <row r="8872" spans="6:12">
      <c r="F8872" s="9">
        <v>8853</v>
      </c>
      <c r="G8872" s="9">
        <v>25</v>
      </c>
      <c r="H8872" s="9">
        <v>3</v>
      </c>
      <c r="I8872" s="9">
        <v>6</v>
      </c>
      <c r="J8872" s="9">
        <v>-44.475000000000023</v>
      </c>
      <c r="K8872" s="9">
        <v>117.47499999999999</v>
      </c>
      <c r="L8872" s="9">
        <v>112.22500000000005</v>
      </c>
    </row>
    <row r="8873" spans="6:12">
      <c r="F8873" s="9">
        <v>8854</v>
      </c>
      <c r="G8873" s="9">
        <v>41</v>
      </c>
      <c r="H8873" s="9">
        <v>3</v>
      </c>
      <c r="I8873" s="9">
        <v>3</v>
      </c>
      <c r="J8873" s="9">
        <v>-285.96699999999998</v>
      </c>
      <c r="K8873" s="9">
        <v>-1.1770000000000493</v>
      </c>
      <c r="L8873" s="9">
        <v>-5.2269999999999754</v>
      </c>
    </row>
    <row r="8874" spans="6:12">
      <c r="F8874" s="9">
        <v>8855</v>
      </c>
      <c r="G8874" s="9">
        <v>27</v>
      </c>
      <c r="H8874" s="9">
        <v>1</v>
      </c>
      <c r="I8874" s="9">
        <v>8</v>
      </c>
      <c r="J8874" s="9">
        <v>157.54099999999997</v>
      </c>
      <c r="K8874" s="9">
        <v>61.471000000000004</v>
      </c>
      <c r="L8874" s="9">
        <v>60.920999999999992</v>
      </c>
    </row>
    <row r="8875" spans="6:12">
      <c r="F8875" s="9">
        <v>8856</v>
      </c>
      <c r="G8875" s="9">
        <v>40</v>
      </c>
      <c r="H8875" s="9">
        <v>1</v>
      </c>
      <c r="I8875" s="9">
        <v>4</v>
      </c>
      <c r="J8875" s="9">
        <v>52.539999999999992</v>
      </c>
      <c r="K8875" s="9">
        <v>122.83999999999995</v>
      </c>
      <c r="L8875" s="9">
        <v>122.64000000000001</v>
      </c>
    </row>
    <row r="8876" spans="6:12">
      <c r="F8876" s="9">
        <v>8857</v>
      </c>
      <c r="G8876" s="9">
        <v>54</v>
      </c>
      <c r="H8876" s="9">
        <v>2</v>
      </c>
      <c r="I8876" s="9">
        <v>4</v>
      </c>
      <c r="J8876" s="9">
        <v>-11.244</v>
      </c>
      <c r="K8876" s="9">
        <v>140.81600000000003</v>
      </c>
      <c r="L8876" s="9">
        <v>140.91600000000005</v>
      </c>
    </row>
    <row r="8877" spans="6:12">
      <c r="F8877" s="9">
        <v>8858</v>
      </c>
      <c r="G8877" s="9">
        <v>36</v>
      </c>
      <c r="H8877" s="9">
        <v>3</v>
      </c>
      <c r="I8877" s="9">
        <v>4</v>
      </c>
      <c r="J8877" s="9">
        <v>-203.55599999999998</v>
      </c>
      <c r="K8877" s="9">
        <v>40.183999999999969</v>
      </c>
      <c r="L8877" s="9">
        <v>35.78400000000002</v>
      </c>
    </row>
    <row r="8878" spans="6:12">
      <c r="F8878" s="9">
        <v>8859</v>
      </c>
      <c r="G8878" s="9">
        <v>42</v>
      </c>
      <c r="H8878" s="9">
        <v>1</v>
      </c>
      <c r="I8878" s="9">
        <v>3</v>
      </c>
      <c r="J8878" s="9">
        <v>7.5259999999999962</v>
      </c>
      <c r="K8878" s="9">
        <v>119.80599999999998</v>
      </c>
      <c r="L8878" s="9">
        <v>119.506</v>
      </c>
    </row>
    <row r="8879" spans="6:12">
      <c r="F8879" s="9">
        <v>8860</v>
      </c>
      <c r="G8879" s="9">
        <v>36</v>
      </c>
      <c r="H8879" s="9">
        <v>1</v>
      </c>
      <c r="I8879" s="9">
        <v>7</v>
      </c>
      <c r="J8879" s="9">
        <v>136.32199999999997</v>
      </c>
      <c r="K8879" s="9">
        <v>80.061999999999955</v>
      </c>
      <c r="L8879" s="9">
        <v>80.462000000000018</v>
      </c>
    </row>
    <row r="8880" spans="6:12">
      <c r="F8880" s="9">
        <v>8861</v>
      </c>
      <c r="G8880" s="9">
        <v>29</v>
      </c>
      <c r="H8880" s="9">
        <v>2</v>
      </c>
      <c r="I8880" s="9">
        <v>9</v>
      </c>
      <c r="J8880" s="9">
        <v>143.60099999999994</v>
      </c>
      <c r="K8880" s="9">
        <v>90.410999999999888</v>
      </c>
      <c r="L8880" s="9">
        <v>88.760999999999967</v>
      </c>
    </row>
    <row r="8881" spans="6:12">
      <c r="F8881" s="9">
        <v>8862</v>
      </c>
      <c r="G8881" s="9">
        <v>25</v>
      </c>
      <c r="H8881" s="9">
        <v>3</v>
      </c>
      <c r="I8881" s="9">
        <v>6</v>
      </c>
      <c r="J8881" s="9">
        <v>-44.475000000000023</v>
      </c>
      <c r="K8881" s="9">
        <v>117.47499999999999</v>
      </c>
      <c r="L8881" s="9">
        <v>112.22500000000005</v>
      </c>
    </row>
    <row r="8882" spans="6:12">
      <c r="F8882" s="9">
        <v>8863</v>
      </c>
      <c r="G8882" s="9">
        <v>29</v>
      </c>
      <c r="H8882" s="9">
        <v>1</v>
      </c>
      <c r="I8882" s="9">
        <v>4</v>
      </c>
      <c r="J8882" s="9">
        <v>58.161000000000001</v>
      </c>
      <c r="K8882" s="9">
        <v>131.87100000000001</v>
      </c>
      <c r="L8882" s="9">
        <v>130.02100000000004</v>
      </c>
    </row>
    <row r="8883" spans="6:12">
      <c r="F8883" s="9">
        <v>8864</v>
      </c>
      <c r="G8883" s="9">
        <v>42</v>
      </c>
      <c r="H8883" s="9">
        <v>2</v>
      </c>
      <c r="I8883" s="9">
        <v>8</v>
      </c>
      <c r="J8883" s="9">
        <v>123.07599999999996</v>
      </c>
      <c r="K8883" s="9">
        <v>108.45599999999993</v>
      </c>
      <c r="L8883" s="9">
        <v>108.35599999999994</v>
      </c>
    </row>
    <row r="8884" spans="6:12">
      <c r="F8884" s="9">
        <v>8865</v>
      </c>
      <c r="G8884" s="9">
        <v>39</v>
      </c>
      <c r="H8884" s="9">
        <v>1</v>
      </c>
      <c r="I8884" s="9">
        <v>4</v>
      </c>
      <c r="J8884" s="9">
        <v>51.701000000000001</v>
      </c>
      <c r="K8884" s="9">
        <v>122.31099999999999</v>
      </c>
      <c r="L8884" s="9">
        <v>121.961</v>
      </c>
    </row>
    <row r="8885" spans="6:12">
      <c r="F8885" s="9">
        <v>8866</v>
      </c>
      <c r="G8885" s="9">
        <v>49</v>
      </c>
      <c r="H8885" s="9">
        <v>1</v>
      </c>
      <c r="I8885" s="9">
        <v>3</v>
      </c>
      <c r="J8885" s="9">
        <v>24.697000000000031</v>
      </c>
      <c r="K8885" s="9">
        <v>134.80700000000007</v>
      </c>
      <c r="L8885" s="9">
        <v>135.55700000000002</v>
      </c>
    </row>
    <row r="8886" spans="6:12">
      <c r="F8886" s="9">
        <v>8867</v>
      </c>
      <c r="G8886" s="9">
        <v>37</v>
      </c>
      <c r="H8886" s="9">
        <v>3</v>
      </c>
      <c r="I8886" s="9">
        <v>6</v>
      </c>
      <c r="J8886" s="9">
        <v>-58.202999999999975</v>
      </c>
      <c r="K8886" s="9">
        <v>100.02699999999996</v>
      </c>
      <c r="L8886" s="9">
        <v>96.576999999999998</v>
      </c>
    </row>
    <row r="8887" spans="6:12">
      <c r="F8887" s="9">
        <v>8868</v>
      </c>
      <c r="G8887" s="9">
        <v>40</v>
      </c>
      <c r="H8887" s="9">
        <v>1</v>
      </c>
      <c r="I8887" s="9">
        <v>7</v>
      </c>
      <c r="J8887" s="9">
        <v>138.12999999999997</v>
      </c>
      <c r="K8887" s="9">
        <v>80.629999999999967</v>
      </c>
      <c r="L8887" s="9">
        <v>81.630000000000024</v>
      </c>
    </row>
    <row r="8888" spans="6:12">
      <c r="F8888" s="9">
        <v>8869</v>
      </c>
      <c r="G8888" s="9">
        <v>25</v>
      </c>
      <c r="H8888" s="9">
        <v>3</v>
      </c>
      <c r="I8888" s="9">
        <v>5</v>
      </c>
      <c r="J8888" s="9">
        <v>-112.17500000000001</v>
      </c>
      <c r="K8888" s="9">
        <v>92.374999999999972</v>
      </c>
      <c r="L8888" s="9">
        <v>86.724999999999994</v>
      </c>
    </row>
    <row r="8889" spans="6:12">
      <c r="F8889" s="9">
        <v>8870</v>
      </c>
      <c r="G8889" s="9">
        <v>23</v>
      </c>
      <c r="H8889" s="9">
        <v>1</v>
      </c>
      <c r="I8889" s="9">
        <v>8</v>
      </c>
      <c r="J8889" s="9">
        <v>169.74899999999997</v>
      </c>
      <c r="K8889" s="9">
        <v>74.918999999999954</v>
      </c>
      <c r="L8889" s="9">
        <v>73.768999999999977</v>
      </c>
    </row>
    <row r="8890" spans="6:12">
      <c r="F8890" s="9">
        <v>8871</v>
      </c>
      <c r="G8890" s="9">
        <v>34</v>
      </c>
      <c r="H8890" s="9">
        <v>1</v>
      </c>
      <c r="I8890" s="9">
        <v>7</v>
      </c>
      <c r="J8890" s="9">
        <v>137.03799999999995</v>
      </c>
      <c r="K8890" s="9">
        <v>81.397999999999968</v>
      </c>
      <c r="L8890" s="9">
        <v>81.49799999999999</v>
      </c>
    </row>
    <row r="8891" spans="6:12">
      <c r="F8891" s="9">
        <v>8872</v>
      </c>
      <c r="G8891" s="9">
        <v>38</v>
      </c>
      <c r="H8891" s="9">
        <v>2</v>
      </c>
      <c r="I8891" s="9">
        <v>3</v>
      </c>
      <c r="J8891" s="9">
        <v>-122.25599999999997</v>
      </c>
      <c r="K8891" s="9">
        <v>77.36399999999999</v>
      </c>
      <c r="L8891" s="9">
        <v>74.66400000000003</v>
      </c>
    </row>
    <row r="8892" spans="6:12">
      <c r="F8892" s="9">
        <v>8873</v>
      </c>
      <c r="G8892" s="9">
        <v>37</v>
      </c>
      <c r="H8892" s="9">
        <v>2</v>
      </c>
      <c r="I8892" s="9">
        <v>9</v>
      </c>
      <c r="J8892" s="9">
        <v>137.71299999999994</v>
      </c>
      <c r="K8892" s="9">
        <v>82.043000000000006</v>
      </c>
      <c r="L8892" s="9">
        <v>81.592999999999961</v>
      </c>
    </row>
    <row r="8893" spans="6:12">
      <c r="F8893" s="9">
        <v>8874</v>
      </c>
      <c r="G8893" s="9">
        <v>31</v>
      </c>
      <c r="H8893" s="9">
        <v>1</v>
      </c>
      <c r="I8893" s="9">
        <v>3</v>
      </c>
      <c r="J8893" s="9">
        <v>7.2729999999999961</v>
      </c>
      <c r="K8893" s="9">
        <v>122.96300000000001</v>
      </c>
      <c r="L8893" s="9">
        <v>121.01300000000003</v>
      </c>
    </row>
    <row r="8894" spans="6:12">
      <c r="F8894" s="9">
        <v>8875</v>
      </c>
      <c r="G8894" s="9">
        <v>46</v>
      </c>
      <c r="H8894" s="9">
        <v>3</v>
      </c>
      <c r="I8894" s="9">
        <v>8</v>
      </c>
      <c r="J8894" s="9">
        <v>64.228000000000065</v>
      </c>
      <c r="K8894" s="9">
        <v>134.46799999999996</v>
      </c>
      <c r="L8894" s="9">
        <v>133.16800000000001</v>
      </c>
    </row>
    <row r="8895" spans="6:12">
      <c r="F8895" s="9">
        <v>8876</v>
      </c>
      <c r="G8895" s="9">
        <v>39</v>
      </c>
      <c r="H8895" s="9">
        <v>1</v>
      </c>
      <c r="I8895" s="9">
        <v>9</v>
      </c>
      <c r="J8895" s="9">
        <v>146.92099999999988</v>
      </c>
      <c r="K8895" s="9">
        <v>4.5309999999999491</v>
      </c>
      <c r="L8895" s="9">
        <v>6.1809999999999832</v>
      </c>
    </row>
    <row r="8896" spans="6:12">
      <c r="F8896" s="9">
        <v>8877</v>
      </c>
      <c r="G8896" s="9">
        <v>54</v>
      </c>
      <c r="H8896" s="9">
        <v>2</v>
      </c>
      <c r="I8896" s="9">
        <v>6</v>
      </c>
      <c r="J8896" s="9">
        <v>94.723999999999961</v>
      </c>
      <c r="K8896" s="9">
        <v>161.584</v>
      </c>
      <c r="L8896" s="9">
        <v>162.48400000000004</v>
      </c>
    </row>
    <row r="8897" spans="6:12">
      <c r="F8897" s="9">
        <v>8878</v>
      </c>
      <c r="G8897" s="9">
        <v>28</v>
      </c>
      <c r="H8897" s="9">
        <v>3</v>
      </c>
      <c r="I8897" s="9">
        <v>6</v>
      </c>
      <c r="J8897" s="9">
        <v>-51.551999999999964</v>
      </c>
      <c r="K8897" s="9">
        <v>109.46800000000002</v>
      </c>
      <c r="L8897" s="9">
        <v>104.66800000000001</v>
      </c>
    </row>
    <row r="8898" spans="6:12">
      <c r="F8898" s="9">
        <v>8879</v>
      </c>
      <c r="G8898" s="9">
        <v>24</v>
      </c>
      <c r="H8898" s="9">
        <v>1</v>
      </c>
      <c r="I8898" s="9">
        <v>5</v>
      </c>
      <c r="J8898" s="9">
        <v>109.43</v>
      </c>
      <c r="K8898" s="9">
        <v>142.09000000000003</v>
      </c>
      <c r="L8898" s="9">
        <v>139.88999999999999</v>
      </c>
    </row>
    <row r="8899" spans="6:12">
      <c r="F8899" s="9">
        <v>8880</v>
      </c>
      <c r="G8899" s="9">
        <v>25</v>
      </c>
      <c r="H8899" s="9">
        <v>2</v>
      </c>
      <c r="I8899" s="9">
        <v>6</v>
      </c>
      <c r="J8899" s="9">
        <v>65.694999999999965</v>
      </c>
      <c r="K8899" s="9">
        <v>141.54499999999999</v>
      </c>
      <c r="L8899" s="9">
        <v>138.095</v>
      </c>
    </row>
    <row r="8900" spans="6:12">
      <c r="F8900" s="9">
        <v>8881</v>
      </c>
      <c r="G8900" s="9">
        <v>53</v>
      </c>
      <c r="H8900" s="9">
        <v>1</v>
      </c>
      <c r="I8900" s="9">
        <v>3</v>
      </c>
      <c r="J8900" s="9">
        <v>40.448999999999955</v>
      </c>
      <c r="K8900" s="9">
        <v>149.31899999999996</v>
      </c>
      <c r="L8900" s="9">
        <v>150.66900000000004</v>
      </c>
    </row>
    <row r="8901" spans="6:12">
      <c r="F8901" s="9">
        <v>8882</v>
      </c>
      <c r="G8901" s="9">
        <v>21</v>
      </c>
      <c r="H8901" s="9">
        <v>3</v>
      </c>
      <c r="I8901" s="9">
        <v>3</v>
      </c>
      <c r="J8901" s="9">
        <v>-262.72700000000003</v>
      </c>
      <c r="K8901" s="9">
        <v>28.262999999999948</v>
      </c>
      <c r="L8901" s="9">
        <v>21.212999999999994</v>
      </c>
    </row>
    <row r="8902" spans="6:12">
      <c r="F8902" s="9">
        <v>8883</v>
      </c>
      <c r="G8902" s="9">
        <v>29</v>
      </c>
      <c r="H8902" s="9">
        <v>3</v>
      </c>
      <c r="I8902" s="9">
        <v>5</v>
      </c>
      <c r="J8902" s="9">
        <v>-121.09499999999991</v>
      </c>
      <c r="K8902" s="9">
        <v>82.214999999999975</v>
      </c>
      <c r="L8902" s="9">
        <v>77.16500000000002</v>
      </c>
    </row>
    <row r="8903" spans="6:12">
      <c r="F8903" s="9">
        <v>8884</v>
      </c>
      <c r="G8903" s="9">
        <v>47</v>
      </c>
      <c r="H8903" s="9">
        <v>1</v>
      </c>
      <c r="I8903" s="9">
        <v>3</v>
      </c>
      <c r="J8903" s="9">
        <v>18.441000000000017</v>
      </c>
      <c r="K8903" s="9">
        <v>129.17099999999999</v>
      </c>
      <c r="L8903" s="9">
        <v>129.62100000000007</v>
      </c>
    </row>
    <row r="8904" spans="6:12">
      <c r="F8904" s="9">
        <v>8885</v>
      </c>
      <c r="G8904" s="9">
        <v>20</v>
      </c>
      <c r="H8904" s="9">
        <v>2</v>
      </c>
      <c r="I8904" s="9">
        <v>8</v>
      </c>
      <c r="J8904" s="9">
        <v>151.27999999999997</v>
      </c>
      <c r="K8904" s="9">
        <v>143.47999999999996</v>
      </c>
      <c r="L8904" s="9">
        <v>140.07999999999998</v>
      </c>
    </row>
    <row r="8905" spans="6:12">
      <c r="F8905" s="9">
        <v>8886</v>
      </c>
      <c r="G8905" s="9">
        <v>46</v>
      </c>
      <c r="H8905" s="9">
        <v>1</v>
      </c>
      <c r="I8905" s="9">
        <v>4</v>
      </c>
      <c r="J8905" s="9">
        <v>63.244000000000014</v>
      </c>
      <c r="K8905" s="9">
        <v>131.68399999999997</v>
      </c>
      <c r="L8905" s="9">
        <v>132.38400000000001</v>
      </c>
    </row>
    <row r="8906" spans="6:12">
      <c r="F8906" s="9">
        <v>8887</v>
      </c>
      <c r="G8906" s="9">
        <v>19</v>
      </c>
      <c r="H8906" s="9">
        <v>1</v>
      </c>
      <c r="I8906" s="9">
        <v>3</v>
      </c>
      <c r="J8906" s="9">
        <v>44.256999999999991</v>
      </c>
      <c r="K8906" s="9">
        <v>163.667</v>
      </c>
      <c r="L8906" s="9">
        <v>159.91700000000003</v>
      </c>
    </row>
    <row r="8907" spans="6:12">
      <c r="F8907" s="9">
        <v>8888</v>
      </c>
      <c r="G8907" s="9">
        <v>47</v>
      </c>
      <c r="H8907" s="9">
        <v>1</v>
      </c>
      <c r="I8907" s="9">
        <v>7</v>
      </c>
      <c r="J8907" s="9">
        <v>151.68899999999999</v>
      </c>
      <c r="K8907" s="9">
        <v>92.018999999999977</v>
      </c>
      <c r="L8907" s="9">
        <v>94.069000000000045</v>
      </c>
    </row>
    <row r="8908" spans="6:12">
      <c r="F8908" s="9">
        <v>8889</v>
      </c>
      <c r="G8908" s="9">
        <v>41</v>
      </c>
      <c r="H8908" s="9">
        <v>2</v>
      </c>
      <c r="I8908" s="9">
        <v>7</v>
      </c>
      <c r="J8908" s="9">
        <v>92.316999999999979</v>
      </c>
      <c r="K8908" s="9">
        <v>120.60699999999994</v>
      </c>
      <c r="L8908" s="9">
        <v>119.95699999999999</v>
      </c>
    </row>
    <row r="8909" spans="6:12">
      <c r="F8909" s="9">
        <v>8890</v>
      </c>
      <c r="G8909" s="9">
        <v>48</v>
      </c>
      <c r="H8909" s="9">
        <v>2</v>
      </c>
      <c r="I8909" s="9">
        <v>7</v>
      </c>
      <c r="J8909" s="9">
        <v>108.81599999999997</v>
      </c>
      <c r="K8909" s="9">
        <v>134.93599999999998</v>
      </c>
      <c r="L8909" s="9">
        <v>135.33599999999998</v>
      </c>
    </row>
    <row r="8910" spans="6:12">
      <c r="F8910" s="9">
        <v>8891</v>
      </c>
      <c r="G8910" s="9">
        <v>23</v>
      </c>
      <c r="H8910" s="9">
        <v>3</v>
      </c>
      <c r="I8910" s="9">
        <v>3</v>
      </c>
      <c r="J8910" s="9">
        <v>-269.91099999999994</v>
      </c>
      <c r="K8910" s="9">
        <v>20.458999999999946</v>
      </c>
      <c r="L8910" s="9">
        <v>13.709000000000003</v>
      </c>
    </row>
    <row r="8911" spans="6:12">
      <c r="F8911" s="9">
        <v>8892</v>
      </c>
      <c r="G8911" s="9">
        <v>30</v>
      </c>
      <c r="H8911" s="9">
        <v>3</v>
      </c>
      <c r="I8911" s="9">
        <v>6</v>
      </c>
      <c r="J8911" s="9">
        <v>-54.919999999999902</v>
      </c>
      <c r="K8911" s="9">
        <v>105.47999999999999</v>
      </c>
      <c r="L8911" s="9">
        <v>100.98000000000005</v>
      </c>
    </row>
    <row r="8912" spans="6:12">
      <c r="F8912" s="9">
        <v>8893</v>
      </c>
      <c r="G8912" s="9">
        <v>35</v>
      </c>
      <c r="H8912" s="9">
        <v>1</v>
      </c>
      <c r="I8912" s="9">
        <v>8</v>
      </c>
      <c r="J8912" s="9">
        <v>146.08499999999995</v>
      </c>
      <c r="K8912" s="9">
        <v>47.534999999999968</v>
      </c>
      <c r="L8912" s="9">
        <v>48.184999999999974</v>
      </c>
    </row>
    <row r="8913" spans="6:12">
      <c r="F8913" s="9">
        <v>8894</v>
      </c>
      <c r="G8913" s="9">
        <v>49</v>
      </c>
      <c r="H8913" s="9">
        <v>2</v>
      </c>
      <c r="I8913" s="9">
        <v>6</v>
      </c>
      <c r="J8913" s="9">
        <v>73.519000000000005</v>
      </c>
      <c r="K8913" s="9">
        <v>141.92900000000003</v>
      </c>
      <c r="L8913" s="9">
        <v>142.07900000000001</v>
      </c>
    </row>
    <row r="8914" spans="6:12">
      <c r="F8914" s="9">
        <v>8895</v>
      </c>
      <c r="G8914" s="9">
        <v>52</v>
      </c>
      <c r="H8914" s="9">
        <v>2</v>
      </c>
      <c r="I8914" s="9">
        <v>3</v>
      </c>
      <c r="J8914" s="9">
        <v>-87.703999999999979</v>
      </c>
      <c r="K8914" s="9">
        <v>107.57599999999998</v>
      </c>
      <c r="L8914" s="9">
        <v>106.97599999999996</v>
      </c>
    </row>
    <row r="8915" spans="6:12">
      <c r="F8915" s="9">
        <v>8896</v>
      </c>
      <c r="G8915" s="9">
        <v>55</v>
      </c>
      <c r="H8915" s="9">
        <v>1</v>
      </c>
      <c r="I8915" s="9">
        <v>3</v>
      </c>
      <c r="J8915" s="9">
        <v>49.944999999999929</v>
      </c>
      <c r="K8915" s="9">
        <v>158.19499999999991</v>
      </c>
      <c r="L8915" s="9">
        <v>159.84500000000008</v>
      </c>
    </row>
    <row r="8916" spans="6:12">
      <c r="F8916" s="9">
        <v>8897</v>
      </c>
      <c r="G8916" s="9">
        <v>35</v>
      </c>
      <c r="H8916" s="9">
        <v>2</v>
      </c>
      <c r="I8916" s="9">
        <v>3</v>
      </c>
      <c r="J8916" s="9">
        <v>-122.77500000000001</v>
      </c>
      <c r="K8916" s="9">
        <v>77.774999999999977</v>
      </c>
      <c r="L8916" s="9">
        <v>74.624999999999972</v>
      </c>
    </row>
    <row r="8917" spans="6:12">
      <c r="F8917" s="9">
        <v>8898</v>
      </c>
      <c r="G8917" s="9">
        <v>55</v>
      </c>
      <c r="H8917" s="9">
        <v>1</v>
      </c>
      <c r="I8917" s="9">
        <v>8</v>
      </c>
      <c r="J8917" s="9">
        <v>193.0449999999999</v>
      </c>
      <c r="K8917" s="9">
        <v>88.294999999999888</v>
      </c>
      <c r="L8917" s="9">
        <v>91.945000000000064</v>
      </c>
    </row>
    <row r="8918" spans="6:12">
      <c r="F8918" s="9">
        <v>8899</v>
      </c>
      <c r="G8918" s="9">
        <v>47</v>
      </c>
      <c r="H8918" s="9">
        <v>1</v>
      </c>
      <c r="I8918" s="9">
        <v>8</v>
      </c>
      <c r="J8918" s="9">
        <v>161.30099999999999</v>
      </c>
      <c r="K8918" s="9">
        <v>59.030999999999963</v>
      </c>
      <c r="L8918" s="9">
        <v>61.481000000000037</v>
      </c>
    </row>
    <row r="8919" spans="6:12">
      <c r="F8919" s="9">
        <v>8900</v>
      </c>
      <c r="G8919" s="9">
        <v>19</v>
      </c>
      <c r="H8919" s="9">
        <v>3</v>
      </c>
      <c r="I8919" s="9">
        <v>3</v>
      </c>
      <c r="J8919" s="9">
        <v>-254.46300000000002</v>
      </c>
      <c r="K8919" s="9">
        <v>37.14700000000002</v>
      </c>
      <c r="L8919" s="9">
        <v>29.797000000000054</v>
      </c>
    </row>
    <row r="8920" spans="6:12">
      <c r="F8920" s="9">
        <v>8901</v>
      </c>
      <c r="G8920" s="9">
        <v>34</v>
      </c>
      <c r="H8920" s="9">
        <v>2</v>
      </c>
      <c r="I8920" s="9">
        <v>3</v>
      </c>
      <c r="J8920" s="9">
        <v>-122.40800000000002</v>
      </c>
      <c r="K8920" s="9">
        <v>78.45199999999997</v>
      </c>
      <c r="L8920" s="9">
        <v>75.151999999999987</v>
      </c>
    </row>
    <row r="8921" spans="6:12">
      <c r="F8921" s="9">
        <v>8902</v>
      </c>
      <c r="G8921" s="9">
        <v>46</v>
      </c>
      <c r="H8921" s="9">
        <v>3</v>
      </c>
      <c r="I8921" s="9">
        <v>9</v>
      </c>
      <c r="J8921" s="9">
        <v>103.61400000000003</v>
      </c>
      <c r="K8921" s="9">
        <v>131.25399999999991</v>
      </c>
      <c r="L8921" s="9">
        <v>130.35399999999998</v>
      </c>
    </row>
    <row r="8922" spans="6:12">
      <c r="F8922" s="9">
        <v>8903</v>
      </c>
      <c r="G8922" s="9">
        <v>31</v>
      </c>
      <c r="H8922" s="9">
        <v>1</v>
      </c>
      <c r="I8922" s="9">
        <v>9</v>
      </c>
      <c r="J8922" s="9">
        <v>149.68899999999991</v>
      </c>
      <c r="K8922" s="9">
        <v>9.7789999999999964</v>
      </c>
      <c r="L8922" s="9">
        <v>10.229000000000042</v>
      </c>
    </row>
    <row r="8923" spans="6:12">
      <c r="F8923" s="9">
        <v>8904</v>
      </c>
      <c r="G8923" s="9">
        <v>39</v>
      </c>
      <c r="H8923" s="9">
        <v>3</v>
      </c>
      <c r="I8923" s="9">
        <v>6</v>
      </c>
      <c r="J8923" s="9">
        <v>-56.710999999999956</v>
      </c>
      <c r="K8923" s="9">
        <v>100.89899999999994</v>
      </c>
      <c r="L8923" s="9">
        <v>97.749000000000024</v>
      </c>
    </row>
    <row r="8924" spans="6:12">
      <c r="F8924" s="9">
        <v>8905</v>
      </c>
      <c r="G8924" s="9">
        <v>22</v>
      </c>
      <c r="H8924" s="9">
        <v>1</v>
      </c>
      <c r="I8924" s="9">
        <v>5</v>
      </c>
      <c r="J8924" s="9">
        <v>116.65</v>
      </c>
      <c r="K8924" s="9">
        <v>149.92999999999998</v>
      </c>
      <c r="L8924" s="9">
        <v>147.42999999999998</v>
      </c>
    </row>
    <row r="8925" spans="6:12">
      <c r="F8925" s="9">
        <v>8906</v>
      </c>
      <c r="G8925" s="9">
        <v>38</v>
      </c>
      <c r="H8925" s="9">
        <v>1</v>
      </c>
      <c r="I8925" s="9">
        <v>3</v>
      </c>
      <c r="J8925" s="9">
        <v>3.6540000000000106</v>
      </c>
      <c r="K8925" s="9">
        <v>117.17400000000001</v>
      </c>
      <c r="L8925" s="9">
        <v>116.27400000000006</v>
      </c>
    </row>
    <row r="8926" spans="6:12">
      <c r="F8926" s="9">
        <v>8907</v>
      </c>
      <c r="G8926" s="9">
        <v>27</v>
      </c>
      <c r="H8926" s="9">
        <v>3</v>
      </c>
      <c r="I8926" s="9">
        <v>7</v>
      </c>
      <c r="J8926" s="9">
        <v>8.7690000000000055</v>
      </c>
      <c r="K8926" s="9">
        <v>127.49899999999997</v>
      </c>
      <c r="L8926" s="9">
        <v>122.94900000000001</v>
      </c>
    </row>
    <row r="8927" spans="6:12">
      <c r="F8927" s="9">
        <v>8908</v>
      </c>
      <c r="G8927" s="9">
        <v>54</v>
      </c>
      <c r="H8927" s="9">
        <v>3</v>
      </c>
      <c r="I8927" s="9">
        <v>7</v>
      </c>
      <c r="J8927" s="9">
        <v>47.298000000000059</v>
      </c>
      <c r="K8927" s="9">
        <v>157.65799999999999</v>
      </c>
      <c r="L8927" s="9">
        <v>157.15800000000004</v>
      </c>
    </row>
    <row r="8928" spans="6:12">
      <c r="F8928" s="9">
        <v>8909</v>
      </c>
      <c r="G8928" s="9">
        <v>40</v>
      </c>
      <c r="H8928" s="9">
        <v>1</v>
      </c>
      <c r="I8928" s="9">
        <v>4</v>
      </c>
      <c r="J8928" s="9">
        <v>52.539999999999992</v>
      </c>
      <c r="K8928" s="9">
        <v>122.83999999999995</v>
      </c>
      <c r="L8928" s="9">
        <v>122.64000000000001</v>
      </c>
    </row>
    <row r="8929" spans="6:12">
      <c r="F8929" s="9">
        <v>8910</v>
      </c>
      <c r="G8929" s="9">
        <v>51</v>
      </c>
      <c r="H8929" s="9">
        <v>1</v>
      </c>
      <c r="I8929" s="9">
        <v>7</v>
      </c>
      <c r="J8929" s="9">
        <v>165.37700000000001</v>
      </c>
      <c r="K8929" s="9">
        <v>104.46699999999993</v>
      </c>
      <c r="L8929" s="9">
        <v>107.1170000000001</v>
      </c>
    </row>
    <row r="8930" spans="6:12">
      <c r="F8930" s="9">
        <v>8911</v>
      </c>
      <c r="G8930" s="9">
        <v>52</v>
      </c>
      <c r="H8930" s="9">
        <v>1</v>
      </c>
      <c r="I8930" s="9">
        <v>7</v>
      </c>
      <c r="J8930" s="9">
        <v>169.47399999999993</v>
      </c>
      <c r="K8930" s="9">
        <v>108.25399999999996</v>
      </c>
      <c r="L8930" s="9">
        <v>111.054</v>
      </c>
    </row>
    <row r="8931" spans="6:12">
      <c r="F8931" s="9">
        <v>8912</v>
      </c>
      <c r="G8931" s="9">
        <v>32</v>
      </c>
      <c r="H8931" s="9">
        <v>1</v>
      </c>
      <c r="I8931" s="9">
        <v>5</v>
      </c>
      <c r="J8931" s="9">
        <v>91.350000000000023</v>
      </c>
      <c r="K8931" s="9">
        <v>121.53</v>
      </c>
      <c r="L8931" s="9">
        <v>120.53</v>
      </c>
    </row>
    <row r="8932" spans="6:12">
      <c r="F8932" s="9">
        <v>8913</v>
      </c>
      <c r="G8932" s="9">
        <v>35</v>
      </c>
      <c r="H8932" s="9">
        <v>1</v>
      </c>
      <c r="I8932" s="9">
        <v>3</v>
      </c>
      <c r="J8932" s="9">
        <v>3.5849999999999866</v>
      </c>
      <c r="K8932" s="9">
        <v>118.03499999999998</v>
      </c>
      <c r="L8932" s="9">
        <v>116.68499999999999</v>
      </c>
    </row>
    <row r="8933" spans="6:12">
      <c r="F8933" s="9">
        <v>8914</v>
      </c>
      <c r="G8933" s="9">
        <v>33</v>
      </c>
      <c r="H8933" s="9">
        <v>1</v>
      </c>
      <c r="I8933" s="9">
        <v>4</v>
      </c>
      <c r="J8933" s="9">
        <v>52.337000000000003</v>
      </c>
      <c r="K8933" s="9">
        <v>124.80700000000002</v>
      </c>
      <c r="L8933" s="9">
        <v>123.55699999999999</v>
      </c>
    </row>
    <row r="8934" spans="6:12">
      <c r="F8934" s="9">
        <v>8915</v>
      </c>
      <c r="G8934" s="9">
        <v>23</v>
      </c>
      <c r="H8934" s="9">
        <v>2</v>
      </c>
      <c r="I8934" s="9">
        <v>9</v>
      </c>
      <c r="J8934" s="9">
        <v>159.35699999999994</v>
      </c>
      <c r="K8934" s="9">
        <v>108.02699999999996</v>
      </c>
      <c r="L8934" s="9">
        <v>105.47699999999998</v>
      </c>
    </row>
    <row r="8935" spans="6:12">
      <c r="F8935" s="9">
        <v>8916</v>
      </c>
      <c r="G8935" s="9">
        <v>44</v>
      </c>
      <c r="H8935" s="9">
        <v>3</v>
      </c>
      <c r="I8935" s="9">
        <v>3</v>
      </c>
      <c r="J8935" s="9">
        <v>-280.13799999999992</v>
      </c>
      <c r="K8935" s="9">
        <v>3.7219999999999516</v>
      </c>
      <c r="L8935" s="9">
        <v>0.12200000000004252</v>
      </c>
    </row>
    <row r="8936" spans="6:12">
      <c r="F8936" s="9">
        <v>8917</v>
      </c>
      <c r="G8936" s="9">
        <v>49</v>
      </c>
      <c r="H8936" s="9">
        <v>1</v>
      </c>
      <c r="I8936" s="9">
        <v>9</v>
      </c>
      <c r="J8936" s="9">
        <v>167.76099999999997</v>
      </c>
      <c r="K8936" s="9">
        <v>22.271000000000015</v>
      </c>
      <c r="L8936" s="9">
        <v>25.420999999999992</v>
      </c>
    </row>
    <row r="8937" spans="6:12">
      <c r="F8937" s="9">
        <v>8918</v>
      </c>
      <c r="G8937" s="9">
        <v>20</v>
      </c>
      <c r="H8937" s="9">
        <v>2</v>
      </c>
      <c r="I8937" s="9">
        <v>9</v>
      </c>
      <c r="J8937" s="9">
        <v>170.87999999999994</v>
      </c>
      <c r="K8937" s="9">
        <v>120.47999999999996</v>
      </c>
      <c r="L8937" s="9">
        <v>117.48000000000002</v>
      </c>
    </row>
    <row r="8938" spans="6:12">
      <c r="F8938" s="9">
        <v>8919</v>
      </c>
      <c r="G8938" s="9">
        <v>33</v>
      </c>
      <c r="H8938" s="9">
        <v>2</v>
      </c>
      <c r="I8938" s="9">
        <v>5</v>
      </c>
      <c r="J8938" s="9">
        <v>2.9050000000000296</v>
      </c>
      <c r="K8938" s="9">
        <v>118.87499999999997</v>
      </c>
      <c r="L8938" s="9">
        <v>116.22499999999995</v>
      </c>
    </row>
    <row r="8939" spans="6:12">
      <c r="F8939" s="9">
        <v>8920</v>
      </c>
      <c r="G8939" s="9">
        <v>36</v>
      </c>
      <c r="H8939" s="9">
        <v>3</v>
      </c>
      <c r="I8939" s="9">
        <v>3</v>
      </c>
      <c r="J8939" s="9">
        <v>-290.28199999999993</v>
      </c>
      <c r="K8939" s="9">
        <v>-3.9420000000000357</v>
      </c>
      <c r="L8939" s="9">
        <v>-8.7419999999999618</v>
      </c>
    </row>
    <row r="8940" spans="6:12">
      <c r="F8940" s="9">
        <v>8921</v>
      </c>
      <c r="G8940" s="9">
        <v>19</v>
      </c>
      <c r="H8940" s="9">
        <v>2</v>
      </c>
      <c r="I8940" s="9">
        <v>5</v>
      </c>
      <c r="J8940" s="9">
        <v>40.004999999999995</v>
      </c>
      <c r="K8940" s="9">
        <v>160.31499999999997</v>
      </c>
      <c r="L8940" s="9">
        <v>155.565</v>
      </c>
    </row>
    <row r="8941" spans="6:12">
      <c r="F8941" s="9">
        <v>8922</v>
      </c>
      <c r="G8941" s="9">
        <v>33</v>
      </c>
      <c r="H8941" s="9">
        <v>2</v>
      </c>
      <c r="I8941" s="9">
        <v>7</v>
      </c>
      <c r="J8941" s="9">
        <v>89.660999999999973</v>
      </c>
      <c r="K8941" s="9">
        <v>120.43099999999995</v>
      </c>
      <c r="L8941" s="9">
        <v>118.58099999999996</v>
      </c>
    </row>
    <row r="8942" spans="6:12">
      <c r="F8942" s="9">
        <v>8923</v>
      </c>
      <c r="G8942" s="9">
        <v>39</v>
      </c>
      <c r="H8942" s="9">
        <v>3</v>
      </c>
      <c r="I8942" s="9">
        <v>5</v>
      </c>
      <c r="J8942" s="9">
        <v>-124.49499999999989</v>
      </c>
      <c r="K8942" s="9">
        <v>75.714999999999947</v>
      </c>
      <c r="L8942" s="9">
        <v>72.164999999999992</v>
      </c>
    </row>
    <row r="8943" spans="6:12">
      <c r="F8943" s="9">
        <v>8924</v>
      </c>
      <c r="G8943" s="9">
        <v>37</v>
      </c>
      <c r="H8943" s="9">
        <v>1</v>
      </c>
      <c r="I8943" s="9">
        <v>7</v>
      </c>
      <c r="J8943" s="9">
        <v>136.369</v>
      </c>
      <c r="K8943" s="9">
        <v>79.798999999999964</v>
      </c>
      <c r="L8943" s="9">
        <v>80.349000000000004</v>
      </c>
    </row>
    <row r="8944" spans="6:12">
      <c r="F8944" s="9">
        <v>8925</v>
      </c>
      <c r="G8944" s="9">
        <v>47</v>
      </c>
      <c r="H8944" s="9">
        <v>1</v>
      </c>
      <c r="I8944" s="9">
        <v>8</v>
      </c>
      <c r="J8944" s="9">
        <v>161.30099999999999</v>
      </c>
      <c r="K8944" s="9">
        <v>59.030999999999963</v>
      </c>
      <c r="L8944" s="9">
        <v>61.481000000000037</v>
      </c>
    </row>
    <row r="8945" spans="6:12">
      <c r="F8945" s="9">
        <v>8926</v>
      </c>
      <c r="G8945" s="9">
        <v>53</v>
      </c>
      <c r="H8945" s="9">
        <v>2</v>
      </c>
      <c r="I8945" s="9">
        <v>4</v>
      </c>
      <c r="J8945" s="9">
        <v>-16.012999999999977</v>
      </c>
      <c r="K8945" s="9">
        <v>136.35699999999997</v>
      </c>
      <c r="L8945" s="9">
        <v>136.30700000000002</v>
      </c>
    </row>
    <row r="8946" spans="6:12">
      <c r="F8946" s="9">
        <v>8927</v>
      </c>
      <c r="G8946" s="9">
        <v>27</v>
      </c>
      <c r="H8946" s="9">
        <v>3</v>
      </c>
      <c r="I8946" s="9">
        <v>6</v>
      </c>
      <c r="J8946" s="9">
        <v>-49.462999999999965</v>
      </c>
      <c r="K8946" s="9">
        <v>111.86700000000002</v>
      </c>
      <c r="L8946" s="9">
        <v>106.91700000000009</v>
      </c>
    </row>
    <row r="8947" spans="6:12">
      <c r="F8947" s="9">
        <v>8928</v>
      </c>
      <c r="G8947" s="9">
        <v>53</v>
      </c>
      <c r="H8947" s="9">
        <v>2</v>
      </c>
      <c r="I8947" s="9">
        <v>9</v>
      </c>
      <c r="J8947" s="9">
        <v>177.77699999999996</v>
      </c>
      <c r="K8947" s="9">
        <v>117.14699999999993</v>
      </c>
      <c r="L8947" s="9">
        <v>119.09699999999998</v>
      </c>
    </row>
    <row r="8948" spans="6:12">
      <c r="F8948" s="9">
        <v>8929</v>
      </c>
      <c r="G8948" s="9">
        <v>45</v>
      </c>
      <c r="H8948" s="9">
        <v>1</v>
      </c>
      <c r="I8948" s="9">
        <v>4</v>
      </c>
      <c r="J8948" s="9">
        <v>60.784999999999989</v>
      </c>
      <c r="K8948" s="9">
        <v>129.53499999999994</v>
      </c>
      <c r="L8948" s="9">
        <v>130.08500000000001</v>
      </c>
    </row>
    <row r="8949" spans="6:12">
      <c r="F8949" s="9">
        <v>8930</v>
      </c>
      <c r="G8949" s="9">
        <v>46</v>
      </c>
      <c r="H8949" s="9">
        <v>1</v>
      </c>
      <c r="I8949" s="9">
        <v>4</v>
      </c>
      <c r="J8949" s="9">
        <v>63.244000000000014</v>
      </c>
      <c r="K8949" s="9">
        <v>131.68399999999997</v>
      </c>
      <c r="L8949" s="9">
        <v>132.38400000000001</v>
      </c>
    </row>
    <row r="8950" spans="6:12">
      <c r="F8950" s="9">
        <v>8931</v>
      </c>
      <c r="G8950" s="9">
        <v>22</v>
      </c>
      <c r="H8950" s="9">
        <v>1</v>
      </c>
      <c r="I8950" s="9">
        <v>8</v>
      </c>
      <c r="J8950" s="9">
        <v>173.47599999999991</v>
      </c>
      <c r="K8950" s="9">
        <v>78.95599999999996</v>
      </c>
      <c r="L8950" s="9">
        <v>77.655999999999977</v>
      </c>
    </row>
    <row r="8951" spans="6:12">
      <c r="F8951" s="9">
        <v>8932</v>
      </c>
      <c r="G8951" s="9">
        <v>40</v>
      </c>
      <c r="H8951" s="9">
        <v>3</v>
      </c>
      <c r="I8951" s="9">
        <v>9</v>
      </c>
      <c r="J8951" s="9">
        <v>90.93</v>
      </c>
      <c r="K8951" s="9">
        <v>120.42999999999995</v>
      </c>
      <c r="L8951" s="9">
        <v>118.63000000000005</v>
      </c>
    </row>
    <row r="8952" spans="6:12">
      <c r="F8952" s="9">
        <v>8933</v>
      </c>
      <c r="G8952" s="9">
        <v>43</v>
      </c>
      <c r="H8952" s="9">
        <v>1</v>
      </c>
      <c r="I8952" s="9">
        <v>7</v>
      </c>
      <c r="J8952" s="9">
        <v>142.32099999999997</v>
      </c>
      <c r="K8952" s="9">
        <v>83.890999999999963</v>
      </c>
      <c r="L8952" s="9">
        <v>85.341000000000008</v>
      </c>
    </row>
    <row r="8953" spans="6:12">
      <c r="F8953" s="9">
        <v>8934</v>
      </c>
      <c r="G8953" s="9">
        <v>32</v>
      </c>
      <c r="H8953" s="9">
        <v>1</v>
      </c>
      <c r="I8953" s="9">
        <v>7</v>
      </c>
      <c r="J8953" s="9">
        <v>138.83399999999997</v>
      </c>
      <c r="K8953" s="9">
        <v>83.813999999999993</v>
      </c>
      <c r="L8953" s="9">
        <v>83.614000000000004</v>
      </c>
    </row>
    <row r="8954" spans="6:12">
      <c r="F8954" s="9">
        <v>8935</v>
      </c>
      <c r="G8954" s="9">
        <v>51</v>
      </c>
      <c r="H8954" s="9">
        <v>3</v>
      </c>
      <c r="I8954" s="9">
        <v>3</v>
      </c>
      <c r="J8954" s="9">
        <v>-257.08699999999993</v>
      </c>
      <c r="K8954" s="9">
        <v>24.602999999999952</v>
      </c>
      <c r="L8954" s="9">
        <v>22.053000000000111</v>
      </c>
    </row>
    <row r="8955" spans="6:12">
      <c r="F8955" s="9">
        <v>8936</v>
      </c>
      <c r="G8955" s="9">
        <v>51</v>
      </c>
      <c r="H8955" s="9">
        <v>2</v>
      </c>
      <c r="I8955" s="9">
        <v>8</v>
      </c>
      <c r="J8955" s="9">
        <v>149.20300000000003</v>
      </c>
      <c r="K8955" s="9">
        <v>131.79299999999998</v>
      </c>
      <c r="L8955" s="9">
        <v>133.04300000000006</v>
      </c>
    </row>
    <row r="8956" spans="6:12">
      <c r="F8956" s="9">
        <v>8937</v>
      </c>
      <c r="G8956" s="9">
        <v>35</v>
      </c>
      <c r="H8956" s="9">
        <v>1</v>
      </c>
      <c r="I8956" s="9">
        <v>4</v>
      </c>
      <c r="J8956" s="9">
        <v>51.044999999999987</v>
      </c>
      <c r="K8956" s="9">
        <v>122.89499999999997</v>
      </c>
      <c r="L8956" s="9">
        <v>121.94499999999998</v>
      </c>
    </row>
    <row r="8957" spans="6:12">
      <c r="F8957" s="9">
        <v>8938</v>
      </c>
      <c r="G8957" s="9">
        <v>39</v>
      </c>
      <c r="H8957" s="9">
        <v>3</v>
      </c>
      <c r="I8957" s="9">
        <v>3</v>
      </c>
      <c r="J8957" s="9">
        <v>-288.50299999999993</v>
      </c>
      <c r="K8957" s="9">
        <v>-3.0930000000000177</v>
      </c>
      <c r="L8957" s="9">
        <v>-7.4429999999999836</v>
      </c>
    </row>
    <row r="8958" spans="6:12">
      <c r="F8958" s="9">
        <v>8939</v>
      </c>
      <c r="G8958" s="9">
        <v>50</v>
      </c>
      <c r="H8958" s="9">
        <v>1</v>
      </c>
      <c r="I8958" s="9">
        <v>9</v>
      </c>
      <c r="J8958" s="9">
        <v>171.3299999999999</v>
      </c>
      <c r="K8958" s="9">
        <v>25.529999999999944</v>
      </c>
      <c r="L8958" s="9">
        <v>28.830000000000013</v>
      </c>
    </row>
    <row r="8959" spans="6:12">
      <c r="F8959" s="9">
        <v>8940</v>
      </c>
      <c r="G8959" s="9">
        <v>27</v>
      </c>
      <c r="H8959" s="9">
        <v>2</v>
      </c>
      <c r="I8959" s="9">
        <v>6</v>
      </c>
      <c r="J8959" s="9">
        <v>60.406999999999982</v>
      </c>
      <c r="K8959" s="9">
        <v>135.63699999999994</v>
      </c>
      <c r="L8959" s="9">
        <v>132.48700000000002</v>
      </c>
    </row>
    <row r="8960" spans="6:12">
      <c r="F8960" s="9">
        <v>8941</v>
      </c>
      <c r="G8960" s="9">
        <v>45</v>
      </c>
      <c r="H8960" s="9">
        <v>3</v>
      </c>
      <c r="I8960" s="9">
        <v>9</v>
      </c>
      <c r="J8960" s="9">
        <v>100.82499999999999</v>
      </c>
      <c r="K8960" s="9">
        <v>128.77499999999992</v>
      </c>
      <c r="L8960" s="9">
        <v>127.72500000000002</v>
      </c>
    </row>
    <row r="8961" spans="6:12">
      <c r="F8961" s="9">
        <v>8942</v>
      </c>
      <c r="G8961" s="9">
        <v>27</v>
      </c>
      <c r="H8961" s="9">
        <v>1</v>
      </c>
      <c r="I8961" s="9">
        <v>4</v>
      </c>
      <c r="J8961" s="9">
        <v>62.692999999999998</v>
      </c>
      <c r="K8961" s="9">
        <v>137.023</v>
      </c>
      <c r="L8961" s="9">
        <v>134.87300000000002</v>
      </c>
    </row>
    <row r="8962" spans="6:12">
      <c r="F8962" s="9">
        <v>8943</v>
      </c>
      <c r="G8962" s="9">
        <v>39</v>
      </c>
      <c r="H8962" s="9">
        <v>2</v>
      </c>
      <c r="I8962" s="9">
        <v>8</v>
      </c>
      <c r="J8962" s="9">
        <v>119.22699999999998</v>
      </c>
      <c r="K8962" s="9">
        <v>105.53699999999995</v>
      </c>
      <c r="L8962" s="9">
        <v>104.98699999999997</v>
      </c>
    </row>
    <row r="8963" spans="6:12">
      <c r="F8963" s="9">
        <v>8944</v>
      </c>
      <c r="G8963" s="9">
        <v>50</v>
      </c>
      <c r="H8963" s="9">
        <v>2</v>
      </c>
      <c r="I8963" s="9">
        <v>9</v>
      </c>
      <c r="J8963" s="9">
        <v>164.99999999999991</v>
      </c>
      <c r="K8963" s="9">
        <v>105.29999999999995</v>
      </c>
      <c r="L8963" s="9">
        <v>106.79999999999995</v>
      </c>
    </row>
    <row r="8964" spans="6:12">
      <c r="F8964" s="9">
        <v>8945</v>
      </c>
      <c r="G8964" s="9">
        <v>23</v>
      </c>
      <c r="H8964" s="9">
        <v>2</v>
      </c>
      <c r="I8964" s="9">
        <v>6</v>
      </c>
      <c r="J8964" s="9">
        <v>72.062999999999988</v>
      </c>
      <c r="K8964" s="9">
        <v>148.53299999999996</v>
      </c>
      <c r="L8964" s="9">
        <v>144.78300000000002</v>
      </c>
    </row>
    <row r="8965" spans="6:12">
      <c r="F8965" s="9">
        <v>8946</v>
      </c>
      <c r="G8965" s="9">
        <v>39</v>
      </c>
      <c r="H8965" s="9">
        <v>2</v>
      </c>
      <c r="I8965" s="9">
        <v>5</v>
      </c>
      <c r="J8965" s="9">
        <v>3.2049999999999841</v>
      </c>
      <c r="K8965" s="9">
        <v>117.31499999999997</v>
      </c>
      <c r="L8965" s="9">
        <v>115.56499999999997</v>
      </c>
    </row>
    <row r="8966" spans="6:12">
      <c r="F8966" s="9">
        <v>8947</v>
      </c>
      <c r="G8966" s="9">
        <v>25</v>
      </c>
      <c r="H8966" s="9">
        <v>3</v>
      </c>
      <c r="I8966" s="9">
        <v>6</v>
      </c>
      <c r="J8966" s="9">
        <v>-44.475000000000023</v>
      </c>
      <c r="K8966" s="9">
        <v>117.47499999999999</v>
      </c>
      <c r="L8966" s="9">
        <v>112.22500000000005</v>
      </c>
    </row>
    <row r="8967" spans="6:12">
      <c r="F8967" s="9">
        <v>8948</v>
      </c>
      <c r="G8967" s="9">
        <v>32</v>
      </c>
      <c r="H8967" s="9">
        <v>1</v>
      </c>
      <c r="I8967" s="9">
        <v>4</v>
      </c>
      <c r="J8967" s="9">
        <v>53.388000000000005</v>
      </c>
      <c r="K8967" s="9">
        <v>126.16799999999998</v>
      </c>
      <c r="L8967" s="9">
        <v>124.768</v>
      </c>
    </row>
    <row r="8968" spans="6:12">
      <c r="F8968" s="9">
        <v>8949</v>
      </c>
      <c r="G8968" s="9">
        <v>20</v>
      </c>
      <c r="H8968" s="9">
        <v>3</v>
      </c>
      <c r="I8968" s="9">
        <v>9</v>
      </c>
      <c r="J8968" s="9">
        <v>118.84999999999997</v>
      </c>
      <c r="K8968" s="9">
        <v>154.5499999999999</v>
      </c>
      <c r="L8968" s="9">
        <v>149.75</v>
      </c>
    </row>
    <row r="8969" spans="6:12">
      <c r="F8969" s="9">
        <v>8950</v>
      </c>
      <c r="G8969" s="9">
        <v>45</v>
      </c>
      <c r="H8969" s="9">
        <v>1</v>
      </c>
      <c r="I8969" s="9">
        <v>5</v>
      </c>
      <c r="J8969" s="9">
        <v>98.825000000000003</v>
      </c>
      <c r="K8969" s="9">
        <v>124.97499999999997</v>
      </c>
      <c r="L8969" s="9">
        <v>125.92500000000001</v>
      </c>
    </row>
    <row r="8970" spans="6:12">
      <c r="F8970" s="9">
        <v>8951</v>
      </c>
      <c r="G8970" s="9">
        <v>19</v>
      </c>
      <c r="H8970" s="9">
        <v>2</v>
      </c>
      <c r="I8970" s="9">
        <v>5</v>
      </c>
      <c r="J8970" s="9">
        <v>40.004999999999995</v>
      </c>
      <c r="K8970" s="9">
        <v>160.31499999999997</v>
      </c>
      <c r="L8970" s="9">
        <v>155.565</v>
      </c>
    </row>
    <row r="8971" spans="6:12">
      <c r="F8971" s="9">
        <v>8952</v>
      </c>
      <c r="G8971" s="9">
        <v>33</v>
      </c>
      <c r="H8971" s="9">
        <v>3</v>
      </c>
      <c r="I8971" s="9">
        <v>3</v>
      </c>
      <c r="J8971" s="9">
        <v>-289.63099999999991</v>
      </c>
      <c r="K8971" s="9">
        <v>-2.3610000000000184</v>
      </c>
      <c r="L8971" s="9">
        <v>-7.61099999999999</v>
      </c>
    </row>
    <row r="8972" spans="6:12">
      <c r="F8972" s="9">
        <v>8953</v>
      </c>
      <c r="G8972" s="9">
        <v>30</v>
      </c>
      <c r="H8972" s="9">
        <v>1</v>
      </c>
      <c r="I8972" s="9">
        <v>5</v>
      </c>
      <c r="J8972" s="9">
        <v>94.250000000000014</v>
      </c>
      <c r="K8972" s="9">
        <v>125.04999999999998</v>
      </c>
      <c r="L8972" s="9">
        <v>123.75</v>
      </c>
    </row>
    <row r="8973" spans="6:12">
      <c r="F8973" s="9">
        <v>8954</v>
      </c>
      <c r="G8973" s="9">
        <v>24</v>
      </c>
      <c r="H8973" s="9">
        <v>2</v>
      </c>
      <c r="I8973" s="9">
        <v>3</v>
      </c>
      <c r="J8973" s="9">
        <v>-103.88800000000001</v>
      </c>
      <c r="K8973" s="9">
        <v>100.07199999999999</v>
      </c>
      <c r="L8973" s="9">
        <v>95.272000000000006</v>
      </c>
    </row>
    <row r="8974" spans="6:12">
      <c r="F8974" s="9">
        <v>8955</v>
      </c>
      <c r="G8974" s="9">
        <v>49</v>
      </c>
      <c r="H8974" s="9">
        <v>1</v>
      </c>
      <c r="I8974" s="9">
        <v>7</v>
      </c>
      <c r="J8974" s="9">
        <v>157.99299999999999</v>
      </c>
      <c r="K8974" s="9">
        <v>97.703000000000046</v>
      </c>
      <c r="L8974" s="9">
        <v>100.05300000000001</v>
      </c>
    </row>
    <row r="8975" spans="6:12">
      <c r="F8975" s="9">
        <v>8956</v>
      </c>
      <c r="G8975" s="9">
        <v>34</v>
      </c>
      <c r="H8975" s="9">
        <v>3</v>
      </c>
      <c r="I8975" s="9">
        <v>4</v>
      </c>
      <c r="J8975" s="9">
        <v>-203.40399999999994</v>
      </c>
      <c r="K8975" s="9">
        <v>40.95599999999996</v>
      </c>
      <c r="L8975" s="9">
        <v>36.256000000000029</v>
      </c>
    </row>
    <row r="8976" spans="6:12">
      <c r="F8976" s="9">
        <v>8957</v>
      </c>
      <c r="G8976" s="9">
        <v>32</v>
      </c>
      <c r="H8976" s="9">
        <v>2</v>
      </c>
      <c r="I8976" s="9">
        <v>9</v>
      </c>
      <c r="J8976" s="9">
        <v>139.36799999999994</v>
      </c>
      <c r="K8976" s="9">
        <v>85.247999999999934</v>
      </c>
      <c r="L8976" s="9">
        <v>84.048000000000002</v>
      </c>
    </row>
    <row r="8977" spans="6:12">
      <c r="F8977" s="9">
        <v>8958</v>
      </c>
      <c r="G8977" s="9">
        <v>36</v>
      </c>
      <c r="H8977" s="9">
        <v>2</v>
      </c>
      <c r="I8977" s="9">
        <v>3</v>
      </c>
      <c r="J8977" s="9">
        <v>-122.87199999999999</v>
      </c>
      <c r="K8977" s="9">
        <v>77.367999999999981</v>
      </c>
      <c r="L8977" s="9">
        <v>74.368000000000009</v>
      </c>
    </row>
    <row r="8978" spans="6:12">
      <c r="F8978" s="9">
        <v>8959</v>
      </c>
      <c r="G8978" s="9">
        <v>21</v>
      </c>
      <c r="H8978" s="9">
        <v>1</v>
      </c>
      <c r="I8978" s="9">
        <v>5</v>
      </c>
      <c r="J8978" s="9">
        <v>120.66500000000001</v>
      </c>
      <c r="K8978" s="9">
        <v>154.255</v>
      </c>
      <c r="L8978" s="9">
        <v>151.60499999999996</v>
      </c>
    </row>
    <row r="8979" spans="6:12">
      <c r="F8979" s="9">
        <v>8960</v>
      </c>
      <c r="G8979" s="9">
        <v>35</v>
      </c>
      <c r="H8979" s="9">
        <v>1</v>
      </c>
      <c r="I8979" s="9">
        <v>5</v>
      </c>
      <c r="J8979" s="9">
        <v>89.025000000000006</v>
      </c>
      <c r="K8979" s="9">
        <v>118.27499999999998</v>
      </c>
      <c r="L8979" s="9">
        <v>117.72499999999997</v>
      </c>
    </row>
    <row r="8980" spans="6:12">
      <c r="F8980" s="9">
        <v>8961</v>
      </c>
      <c r="G8980" s="9">
        <v>43</v>
      </c>
      <c r="H8980" s="9">
        <v>3</v>
      </c>
      <c r="I8980" s="9">
        <v>7</v>
      </c>
      <c r="J8980" s="9">
        <v>7.841000000000065</v>
      </c>
      <c r="K8980" s="9">
        <v>121.61099999999993</v>
      </c>
      <c r="L8980" s="9">
        <v>119.46100000000007</v>
      </c>
    </row>
    <row r="8981" spans="6:12">
      <c r="F8981" s="9">
        <v>8962</v>
      </c>
      <c r="G8981" s="9">
        <v>46</v>
      </c>
      <c r="H8981" s="9">
        <v>2</v>
      </c>
      <c r="I8981" s="9">
        <v>9</v>
      </c>
      <c r="J8981" s="9">
        <v>151.74399999999997</v>
      </c>
      <c r="K8981" s="9">
        <v>93.283999999999935</v>
      </c>
      <c r="L8981" s="9">
        <v>94.183999999999969</v>
      </c>
    </row>
    <row r="8982" spans="6:12">
      <c r="F8982" s="9">
        <v>8963</v>
      </c>
      <c r="G8982" s="9">
        <v>55</v>
      </c>
      <c r="H8982" s="9">
        <v>1</v>
      </c>
      <c r="I8982" s="9">
        <v>5</v>
      </c>
      <c r="J8982" s="9">
        <v>135.62499999999994</v>
      </c>
      <c r="K8982" s="9">
        <v>158.6749999999999</v>
      </c>
      <c r="L8982" s="9">
        <v>161.12500000000006</v>
      </c>
    </row>
    <row r="8983" spans="6:12">
      <c r="F8983" s="9">
        <v>8964</v>
      </c>
      <c r="G8983" s="9">
        <v>32</v>
      </c>
      <c r="H8983" s="9">
        <v>3</v>
      </c>
      <c r="I8983" s="9">
        <v>5</v>
      </c>
      <c r="J8983" s="9">
        <v>-124.94999999999993</v>
      </c>
      <c r="K8983" s="9">
        <v>77.429999999999978</v>
      </c>
      <c r="L8983" s="9">
        <v>72.830000000000013</v>
      </c>
    </row>
    <row r="8984" spans="6:12">
      <c r="F8984" s="9">
        <v>8965</v>
      </c>
      <c r="G8984" s="9">
        <v>41</v>
      </c>
      <c r="H8984" s="9">
        <v>2</v>
      </c>
      <c r="I8984" s="9">
        <v>5</v>
      </c>
      <c r="J8984" s="9">
        <v>5.4650000000000034</v>
      </c>
      <c r="K8984" s="9">
        <v>118.95499999999996</v>
      </c>
      <c r="L8984" s="9">
        <v>117.50499999999997</v>
      </c>
    </row>
    <row r="8985" spans="6:12">
      <c r="F8985" s="9">
        <v>8966</v>
      </c>
      <c r="G8985" s="9">
        <v>27</v>
      </c>
      <c r="H8985" s="9">
        <v>3</v>
      </c>
      <c r="I8985" s="9">
        <v>3</v>
      </c>
      <c r="J8985" s="9">
        <v>-281.03899999999999</v>
      </c>
      <c r="K8985" s="9">
        <v>8.0910000000000082</v>
      </c>
      <c r="L8985" s="9">
        <v>1.9410000000000309</v>
      </c>
    </row>
    <row r="8986" spans="6:12">
      <c r="F8986" s="9">
        <v>8967</v>
      </c>
      <c r="G8986" s="9">
        <v>31</v>
      </c>
      <c r="H8986" s="9">
        <v>2</v>
      </c>
      <c r="I8986" s="9">
        <v>9</v>
      </c>
      <c r="J8986" s="9">
        <v>140.50899999999996</v>
      </c>
      <c r="K8986" s="9">
        <v>86.698999999999955</v>
      </c>
      <c r="L8986" s="9">
        <v>85.349000000000046</v>
      </c>
    </row>
    <row r="8987" spans="6:12">
      <c r="F8987" s="9">
        <v>8968</v>
      </c>
      <c r="G8987" s="9">
        <v>38</v>
      </c>
      <c r="H8987" s="9">
        <v>3</v>
      </c>
      <c r="I8987" s="9">
        <v>3</v>
      </c>
      <c r="J8987" s="9">
        <v>-289.36599999999987</v>
      </c>
      <c r="K8987" s="9">
        <v>-3.646000000000015</v>
      </c>
      <c r="L8987" s="9">
        <v>-8.1459999999999297</v>
      </c>
    </row>
    <row r="8988" spans="6:12">
      <c r="F8988" s="9">
        <v>8969</v>
      </c>
      <c r="G8988" s="9">
        <v>33</v>
      </c>
      <c r="H8988" s="9">
        <v>3</v>
      </c>
      <c r="I8988" s="9">
        <v>8</v>
      </c>
      <c r="J8988" s="9">
        <v>49.109000000000094</v>
      </c>
      <c r="K8988" s="9">
        <v>123.37899999999996</v>
      </c>
      <c r="L8988" s="9">
        <v>120.12900000000002</v>
      </c>
    </row>
    <row r="8989" spans="6:12">
      <c r="F8989" s="9">
        <v>8970</v>
      </c>
      <c r="G8989" s="9">
        <v>51</v>
      </c>
      <c r="H8989" s="9">
        <v>1</v>
      </c>
      <c r="I8989" s="9">
        <v>4</v>
      </c>
      <c r="J8989" s="9">
        <v>79.589000000000041</v>
      </c>
      <c r="K8989" s="9">
        <v>146.47899999999998</v>
      </c>
      <c r="L8989" s="9">
        <v>147.92900000000012</v>
      </c>
    </row>
    <row r="8990" spans="6:12">
      <c r="F8990" s="9">
        <v>8971</v>
      </c>
      <c r="G8990" s="9">
        <v>21</v>
      </c>
      <c r="H8990" s="9">
        <v>1</v>
      </c>
      <c r="I8990" s="9">
        <v>9</v>
      </c>
      <c r="J8990" s="9">
        <v>177.44899999999993</v>
      </c>
      <c r="K8990" s="9">
        <v>40.638999999999953</v>
      </c>
      <c r="L8990" s="9">
        <v>39.588999999999999</v>
      </c>
    </row>
    <row r="8991" spans="6:12">
      <c r="F8991" s="9">
        <v>8972</v>
      </c>
      <c r="G8991" s="9">
        <v>53</v>
      </c>
      <c r="H8991" s="9">
        <v>3</v>
      </c>
      <c r="I8991" s="9">
        <v>3</v>
      </c>
      <c r="J8991" s="9">
        <v>-248.07099999999986</v>
      </c>
      <c r="K8991" s="9">
        <v>32.998999999999938</v>
      </c>
      <c r="L8991" s="9">
        <v>30.749000000000052</v>
      </c>
    </row>
    <row r="8992" spans="6:12">
      <c r="F8992" s="9">
        <v>8973</v>
      </c>
      <c r="G8992" s="9">
        <v>50</v>
      </c>
      <c r="H8992" s="9">
        <v>2</v>
      </c>
      <c r="I8992" s="9">
        <v>4</v>
      </c>
      <c r="J8992" s="9">
        <v>-28.700000000000017</v>
      </c>
      <c r="K8992" s="9">
        <v>124.60000000000001</v>
      </c>
      <c r="L8992" s="9">
        <v>124.09999999999998</v>
      </c>
    </row>
    <row r="8993" spans="6:12">
      <c r="F8993" s="9">
        <v>8974</v>
      </c>
      <c r="G8993" s="9">
        <v>45</v>
      </c>
      <c r="H8993" s="9">
        <v>3</v>
      </c>
      <c r="I8993" s="9">
        <v>8</v>
      </c>
      <c r="J8993" s="9">
        <v>61.445000000000107</v>
      </c>
      <c r="K8993" s="9">
        <v>131.99499999999995</v>
      </c>
      <c r="L8993" s="9">
        <v>130.54500000000002</v>
      </c>
    </row>
    <row r="8994" spans="6:12">
      <c r="F8994" s="9">
        <v>8975</v>
      </c>
      <c r="G8994" s="9">
        <v>49</v>
      </c>
      <c r="H8994" s="9">
        <v>3</v>
      </c>
      <c r="I8994" s="9">
        <v>6</v>
      </c>
      <c r="J8994" s="9">
        <v>-33.050999999999874</v>
      </c>
      <c r="K8994" s="9">
        <v>121.45900000000006</v>
      </c>
      <c r="L8994" s="9">
        <v>119.80900000000008</v>
      </c>
    </row>
    <row r="8995" spans="6:12">
      <c r="F8995" s="9">
        <v>8976</v>
      </c>
      <c r="G8995" s="9">
        <v>48</v>
      </c>
      <c r="H8995" s="9">
        <v>3</v>
      </c>
      <c r="I8995" s="9">
        <v>5</v>
      </c>
      <c r="J8995" s="9">
        <v>-104.46999999999991</v>
      </c>
      <c r="K8995" s="9">
        <v>92.949999999999989</v>
      </c>
      <c r="L8995" s="9">
        <v>90.75</v>
      </c>
    </row>
    <row r="8996" spans="6:12">
      <c r="F8996" s="9">
        <v>8977</v>
      </c>
      <c r="G8996" s="9">
        <v>41</v>
      </c>
      <c r="H8996" s="9">
        <v>1</v>
      </c>
      <c r="I8996" s="9">
        <v>6</v>
      </c>
      <c r="J8996" s="9">
        <v>120.20099999999996</v>
      </c>
      <c r="K8996" s="9">
        <v>104.99099999999996</v>
      </c>
      <c r="L8996" s="9">
        <v>105.74099999999999</v>
      </c>
    </row>
    <row r="8997" spans="6:12">
      <c r="F8997" s="9">
        <v>8978</v>
      </c>
      <c r="G8997" s="9">
        <v>30</v>
      </c>
      <c r="H8997" s="9">
        <v>2</v>
      </c>
      <c r="I8997" s="9">
        <v>3</v>
      </c>
      <c r="J8997" s="9">
        <v>-118.23999999999998</v>
      </c>
      <c r="K8997" s="9">
        <v>83.859999999999985</v>
      </c>
      <c r="L8997" s="9">
        <v>79.960000000000008</v>
      </c>
    </row>
    <row r="8998" spans="6:12">
      <c r="F8998" s="9">
        <v>8979</v>
      </c>
      <c r="G8998" s="9">
        <v>31</v>
      </c>
      <c r="H8998" s="9">
        <v>1</v>
      </c>
      <c r="I8998" s="9">
        <v>6</v>
      </c>
      <c r="J8998" s="9">
        <v>121.14099999999998</v>
      </c>
      <c r="K8998" s="9">
        <v>109.03099999999998</v>
      </c>
      <c r="L8998" s="9">
        <v>108.28100000000001</v>
      </c>
    </row>
    <row r="8999" spans="6:12">
      <c r="F8999" s="9">
        <v>8980</v>
      </c>
      <c r="G8999" s="9">
        <v>29</v>
      </c>
      <c r="H8999" s="9">
        <v>2</v>
      </c>
      <c r="I8999" s="9">
        <v>6</v>
      </c>
      <c r="J8999" s="9">
        <v>56.198999999999984</v>
      </c>
      <c r="K8999" s="9">
        <v>130.80899999999997</v>
      </c>
      <c r="L8999" s="9">
        <v>127.95900000000003</v>
      </c>
    </row>
    <row r="9000" spans="6:12">
      <c r="F9000" s="9">
        <v>8981</v>
      </c>
      <c r="G9000" s="9">
        <v>22</v>
      </c>
      <c r="H9000" s="9">
        <v>1</v>
      </c>
      <c r="I9000" s="9">
        <v>5</v>
      </c>
      <c r="J9000" s="9">
        <v>116.65</v>
      </c>
      <c r="K9000" s="9">
        <v>149.92999999999998</v>
      </c>
      <c r="L9000" s="9">
        <v>147.42999999999998</v>
      </c>
    </row>
    <row r="9001" spans="6:12">
      <c r="F9001" s="9">
        <v>8982</v>
      </c>
      <c r="G9001" s="9">
        <v>23</v>
      </c>
      <c r="H9001" s="9">
        <v>1</v>
      </c>
      <c r="I9001" s="9">
        <v>3</v>
      </c>
      <c r="J9001" s="9">
        <v>27.608999999999991</v>
      </c>
      <c r="K9001" s="9">
        <v>145.779</v>
      </c>
      <c r="L9001" s="9">
        <v>142.62900000000002</v>
      </c>
    </row>
    <row r="9002" spans="6:12">
      <c r="F9002" s="9">
        <v>8983</v>
      </c>
      <c r="G9002" s="9">
        <v>52</v>
      </c>
      <c r="H9002" s="9">
        <v>3</v>
      </c>
      <c r="I9002" s="9">
        <v>6</v>
      </c>
      <c r="J9002" s="9">
        <v>-20.687999999999931</v>
      </c>
      <c r="K9002" s="9">
        <v>132.892</v>
      </c>
      <c r="L9002" s="9">
        <v>131.69200000000001</v>
      </c>
    </row>
    <row r="9003" spans="6:12">
      <c r="F9003" s="9">
        <v>8984</v>
      </c>
      <c r="G9003" s="9">
        <v>39</v>
      </c>
      <c r="H9003" s="9">
        <v>3</v>
      </c>
      <c r="I9003" s="9">
        <v>3</v>
      </c>
      <c r="J9003" s="9">
        <v>-288.50299999999993</v>
      </c>
      <c r="K9003" s="9">
        <v>-3.0930000000000177</v>
      </c>
      <c r="L9003" s="9">
        <v>-7.4429999999999836</v>
      </c>
    </row>
    <row r="9004" spans="6:12">
      <c r="F9004" s="9">
        <v>8985</v>
      </c>
      <c r="G9004" s="9">
        <v>44</v>
      </c>
      <c r="H9004" s="9">
        <v>2</v>
      </c>
      <c r="I9004" s="9">
        <v>7</v>
      </c>
      <c r="J9004" s="9">
        <v>97.767999999999972</v>
      </c>
      <c r="K9004" s="9">
        <v>125.12799999999993</v>
      </c>
      <c r="L9004" s="9">
        <v>124.92799999999997</v>
      </c>
    </row>
    <row r="9005" spans="6:12">
      <c r="F9005" s="9">
        <v>8986</v>
      </c>
      <c r="G9005" s="9">
        <v>24</v>
      </c>
      <c r="H9005" s="9">
        <v>2</v>
      </c>
      <c r="I9005" s="9">
        <v>9</v>
      </c>
      <c r="J9005" s="9">
        <v>156.0559999999999</v>
      </c>
      <c r="K9005" s="9">
        <v>104.41599999999988</v>
      </c>
      <c r="L9005" s="9">
        <v>102.01599999999991</v>
      </c>
    </row>
    <row r="9006" spans="6:12">
      <c r="F9006" s="9">
        <v>8987</v>
      </c>
      <c r="G9006" s="9">
        <v>48</v>
      </c>
      <c r="H9006" s="9">
        <v>2</v>
      </c>
      <c r="I9006" s="9">
        <v>3</v>
      </c>
      <c r="J9006" s="9">
        <v>-102.97599999999997</v>
      </c>
      <c r="K9006" s="9">
        <v>93.544000000000025</v>
      </c>
      <c r="L9006" s="9">
        <v>92.344000000000008</v>
      </c>
    </row>
    <row r="9007" spans="6:12">
      <c r="F9007" s="9">
        <v>8988</v>
      </c>
      <c r="G9007" s="9">
        <v>55</v>
      </c>
      <c r="H9007" s="9">
        <v>3</v>
      </c>
      <c r="I9007" s="9">
        <v>6</v>
      </c>
      <c r="J9007" s="9">
        <v>-5.894999999999925</v>
      </c>
      <c r="K9007" s="9">
        <v>146.75499999999991</v>
      </c>
      <c r="L9007" s="9">
        <v>146.00500000000008</v>
      </c>
    </row>
    <row r="9008" spans="6:12">
      <c r="F9008" s="9">
        <v>8989</v>
      </c>
      <c r="G9008" s="9">
        <v>26</v>
      </c>
      <c r="H9008" s="9">
        <v>2</v>
      </c>
      <c r="I9008" s="9">
        <v>5</v>
      </c>
      <c r="J9008" s="9">
        <v>14.840000000000032</v>
      </c>
      <c r="K9008" s="9">
        <v>132.97999999999996</v>
      </c>
      <c r="L9008" s="9">
        <v>129.27999999999997</v>
      </c>
    </row>
    <row r="9009" spans="6:12">
      <c r="F9009" s="9">
        <v>8990</v>
      </c>
      <c r="G9009" s="9">
        <v>34</v>
      </c>
      <c r="H9009" s="9">
        <v>3</v>
      </c>
      <c r="I9009" s="9">
        <v>5</v>
      </c>
      <c r="J9009" s="9">
        <v>-126.16999999999996</v>
      </c>
      <c r="K9009" s="9">
        <v>75.589999999999975</v>
      </c>
      <c r="L9009" s="9">
        <v>71.29000000000002</v>
      </c>
    </row>
    <row r="9010" spans="6:12">
      <c r="F9010" s="9">
        <v>8991</v>
      </c>
      <c r="G9010" s="9">
        <v>50</v>
      </c>
      <c r="H9010" s="9">
        <v>2</v>
      </c>
      <c r="I9010" s="9">
        <v>8</v>
      </c>
      <c r="J9010" s="9">
        <v>145.21999999999997</v>
      </c>
      <c r="K9010" s="9">
        <v>128.11999999999998</v>
      </c>
      <c r="L9010" s="9">
        <v>129.21999999999997</v>
      </c>
    </row>
    <row r="9011" spans="6:12">
      <c r="F9011" s="9">
        <v>8992</v>
      </c>
      <c r="G9011" s="9">
        <v>37</v>
      </c>
      <c r="H9011" s="9">
        <v>1</v>
      </c>
      <c r="I9011" s="9">
        <v>9</v>
      </c>
      <c r="J9011" s="9">
        <v>145.99299999999991</v>
      </c>
      <c r="K9011" s="9">
        <v>4.2229999999999848</v>
      </c>
      <c r="L9011" s="9">
        <v>5.5730000000000075</v>
      </c>
    </row>
    <row r="9012" spans="6:12">
      <c r="F9012" s="9">
        <v>8993</v>
      </c>
      <c r="G9012" s="9">
        <v>47</v>
      </c>
      <c r="H9012" s="9">
        <v>2</v>
      </c>
      <c r="I9012" s="9">
        <v>4</v>
      </c>
      <c r="J9012" s="9">
        <v>-38.956999999999965</v>
      </c>
      <c r="K9012" s="9">
        <v>115.273</v>
      </c>
      <c r="L9012" s="9">
        <v>114.32300000000004</v>
      </c>
    </row>
    <row r="9013" spans="6:12">
      <c r="F9013" s="9">
        <v>8994</v>
      </c>
      <c r="G9013" s="9">
        <v>23</v>
      </c>
      <c r="H9013" s="9">
        <v>3</v>
      </c>
      <c r="I9013" s="9">
        <v>3</v>
      </c>
      <c r="J9013" s="9">
        <v>-269.91099999999994</v>
      </c>
      <c r="K9013" s="9">
        <v>20.458999999999946</v>
      </c>
      <c r="L9013" s="9">
        <v>13.709000000000003</v>
      </c>
    </row>
    <row r="9014" spans="6:12">
      <c r="F9014" s="9">
        <v>8995</v>
      </c>
      <c r="G9014" s="9">
        <v>26</v>
      </c>
      <c r="H9014" s="9">
        <v>1</v>
      </c>
      <c r="I9014" s="9">
        <v>4</v>
      </c>
      <c r="J9014" s="9">
        <v>65.364000000000004</v>
      </c>
      <c r="K9014" s="9">
        <v>140.00400000000002</v>
      </c>
      <c r="L9014" s="9">
        <v>137.70400000000001</v>
      </c>
    </row>
    <row r="9015" spans="6:12">
      <c r="F9015" s="9">
        <v>8996</v>
      </c>
      <c r="G9015" s="9">
        <v>29</v>
      </c>
      <c r="H9015" s="9">
        <v>2</v>
      </c>
      <c r="I9015" s="9">
        <v>8</v>
      </c>
      <c r="J9015" s="9">
        <v>123.94699999999997</v>
      </c>
      <c r="K9015" s="9">
        <v>113.35699999999994</v>
      </c>
      <c r="L9015" s="9">
        <v>111.30699999999999</v>
      </c>
    </row>
    <row r="9016" spans="6:12">
      <c r="F9016" s="9">
        <v>8997</v>
      </c>
      <c r="G9016" s="9">
        <v>20</v>
      </c>
      <c r="H9016" s="9">
        <v>1</v>
      </c>
      <c r="I9016" s="9">
        <v>3</v>
      </c>
      <c r="J9016" s="9">
        <v>39.689999999999984</v>
      </c>
      <c r="K9016" s="9">
        <v>158.79</v>
      </c>
      <c r="L9016" s="9">
        <v>155.19000000000003</v>
      </c>
    </row>
    <row r="9017" spans="6:12">
      <c r="F9017" s="9">
        <v>8998</v>
      </c>
      <c r="G9017" s="9">
        <v>42</v>
      </c>
      <c r="H9017" s="9">
        <v>2</v>
      </c>
      <c r="I9017" s="9">
        <v>9</v>
      </c>
      <c r="J9017" s="9">
        <v>142.80799999999994</v>
      </c>
      <c r="K9017" s="9">
        <v>85.587999999999965</v>
      </c>
      <c r="L9017" s="9">
        <v>85.88799999999992</v>
      </c>
    </row>
    <row r="9018" spans="6:12">
      <c r="F9018" s="9">
        <v>8999</v>
      </c>
      <c r="G9018" s="9">
        <v>52</v>
      </c>
      <c r="H9018" s="9">
        <v>2</v>
      </c>
      <c r="I9018" s="9">
        <v>7</v>
      </c>
      <c r="J9018" s="9">
        <v>124.18399999999997</v>
      </c>
      <c r="K9018" s="9">
        <v>149.06399999999996</v>
      </c>
      <c r="L9018" s="9">
        <v>150.06399999999994</v>
      </c>
    </row>
    <row r="9019" spans="6:12">
      <c r="F9019" s="9">
        <v>9000</v>
      </c>
      <c r="G9019" s="9">
        <v>53</v>
      </c>
      <c r="H9019" s="9">
        <v>2</v>
      </c>
      <c r="I9019" s="9">
        <v>8</v>
      </c>
      <c r="J9019" s="9">
        <v>157.97900000000001</v>
      </c>
      <c r="K9019" s="9">
        <v>139.94899999999996</v>
      </c>
      <c r="L9019" s="9">
        <v>141.499</v>
      </c>
    </row>
    <row r="9020" spans="6:12">
      <c r="F9020" s="9">
        <v>9001</v>
      </c>
      <c r="G9020" s="9">
        <v>31</v>
      </c>
      <c r="H9020" s="9">
        <v>2</v>
      </c>
      <c r="I9020" s="9">
        <v>8</v>
      </c>
      <c r="J9020" s="9">
        <v>120.84299999999999</v>
      </c>
      <c r="K9020" s="9">
        <v>109.63299999999995</v>
      </c>
      <c r="L9020" s="9">
        <v>107.88300000000001</v>
      </c>
    </row>
    <row r="9021" spans="6:12">
      <c r="F9021" s="9">
        <v>9002</v>
      </c>
      <c r="G9021" s="9">
        <v>30</v>
      </c>
      <c r="H9021" s="9">
        <v>3</v>
      </c>
      <c r="I9021" s="9">
        <v>3</v>
      </c>
      <c r="J9021" s="9">
        <v>-286.5499999999999</v>
      </c>
      <c r="K9021" s="9">
        <v>1.6499999999999773</v>
      </c>
      <c r="L9021" s="9">
        <v>-4.0499999999999545</v>
      </c>
    </row>
    <row r="9022" spans="6:12">
      <c r="F9022" s="9">
        <v>9003</v>
      </c>
      <c r="G9022" s="9">
        <v>21</v>
      </c>
      <c r="H9022" s="9">
        <v>3</v>
      </c>
      <c r="I9022" s="9">
        <v>6</v>
      </c>
      <c r="J9022" s="9">
        <v>-31.259000000000071</v>
      </c>
      <c r="K9022" s="9">
        <v>131.93099999999995</v>
      </c>
      <c r="L9022" s="9">
        <v>126.08100000000002</v>
      </c>
    </row>
    <row r="9023" spans="6:12">
      <c r="F9023" s="9">
        <v>9004</v>
      </c>
      <c r="G9023" s="9">
        <v>49</v>
      </c>
      <c r="H9023" s="9">
        <v>2</v>
      </c>
      <c r="I9023" s="9">
        <v>9</v>
      </c>
      <c r="J9023" s="9">
        <v>161.28099999999995</v>
      </c>
      <c r="K9023" s="9">
        <v>101.89099999999999</v>
      </c>
      <c r="L9023" s="9">
        <v>103.24099999999996</v>
      </c>
    </row>
    <row r="9024" spans="6:12">
      <c r="F9024" s="9">
        <v>9005</v>
      </c>
      <c r="G9024" s="9">
        <v>51</v>
      </c>
      <c r="H9024" s="9">
        <v>2</v>
      </c>
      <c r="I9024" s="9">
        <v>3</v>
      </c>
      <c r="J9024" s="9">
        <v>-91.926999999999936</v>
      </c>
      <c r="K9024" s="9">
        <v>103.66299999999995</v>
      </c>
      <c r="L9024" s="9">
        <v>102.91300000000007</v>
      </c>
    </row>
    <row r="9025" spans="6:12">
      <c r="F9025" s="9">
        <v>9006</v>
      </c>
      <c r="G9025" s="9">
        <v>38</v>
      </c>
      <c r="H9025" s="9">
        <v>1</v>
      </c>
      <c r="I9025" s="9">
        <v>5</v>
      </c>
      <c r="J9025" s="9">
        <v>89.130000000000038</v>
      </c>
      <c r="K9025" s="9">
        <v>117.45</v>
      </c>
      <c r="L9025" s="9">
        <v>117.35000000000004</v>
      </c>
    </row>
    <row r="9026" spans="6:12">
      <c r="F9026" s="9">
        <v>9007</v>
      </c>
      <c r="G9026" s="9">
        <v>48</v>
      </c>
      <c r="H9026" s="9">
        <v>2</v>
      </c>
      <c r="I9026" s="9">
        <v>5</v>
      </c>
      <c r="J9026" s="9">
        <v>21.880000000000024</v>
      </c>
      <c r="K9026" s="9">
        <v>133.20000000000002</v>
      </c>
      <c r="L9026" s="9">
        <v>132.79999999999998</v>
      </c>
    </row>
    <row r="9027" spans="6:12">
      <c r="F9027" s="9">
        <v>9008</v>
      </c>
      <c r="G9027" s="9">
        <v>45</v>
      </c>
      <c r="H9027" s="9">
        <v>1</v>
      </c>
      <c r="I9027" s="9">
        <v>6</v>
      </c>
      <c r="J9027" s="9">
        <v>127.38499999999996</v>
      </c>
      <c r="K9027" s="9">
        <v>110.93499999999995</v>
      </c>
      <c r="L9027" s="9">
        <v>112.285</v>
      </c>
    </row>
    <row r="9028" spans="6:12">
      <c r="F9028" s="9">
        <v>9009</v>
      </c>
      <c r="G9028" s="9">
        <v>20</v>
      </c>
      <c r="H9028" s="9">
        <v>2</v>
      </c>
      <c r="I9028" s="9">
        <v>7</v>
      </c>
      <c r="J9028" s="9">
        <v>122.19999999999996</v>
      </c>
      <c r="K9028" s="9">
        <v>156.99999999999994</v>
      </c>
      <c r="L9028" s="9">
        <v>153.20000000000002</v>
      </c>
    </row>
    <row r="9029" spans="6:12">
      <c r="F9029" s="9">
        <v>9010</v>
      </c>
      <c r="G9029" s="9">
        <v>45</v>
      </c>
      <c r="H9029" s="9">
        <v>1</v>
      </c>
      <c r="I9029" s="9">
        <v>9</v>
      </c>
      <c r="J9029" s="9">
        <v>156.18499999999992</v>
      </c>
      <c r="K9029" s="9">
        <v>11.934999999999945</v>
      </c>
      <c r="L9029" s="9">
        <v>14.485000000000014</v>
      </c>
    </row>
    <row r="9030" spans="6:12">
      <c r="F9030" s="9">
        <v>9011</v>
      </c>
      <c r="G9030" s="9">
        <v>51</v>
      </c>
      <c r="H9030" s="9">
        <v>2</v>
      </c>
      <c r="I9030" s="9">
        <v>5</v>
      </c>
      <c r="J9030" s="9">
        <v>32.96500000000006</v>
      </c>
      <c r="K9030" s="9">
        <v>143.35499999999996</v>
      </c>
      <c r="L9030" s="9">
        <v>143.40500000000003</v>
      </c>
    </row>
    <row r="9031" spans="6:12">
      <c r="F9031" s="9">
        <v>9012</v>
      </c>
      <c r="G9031" s="9">
        <v>28</v>
      </c>
      <c r="H9031" s="9">
        <v>3</v>
      </c>
      <c r="I9031" s="9">
        <v>6</v>
      </c>
      <c r="J9031" s="9">
        <v>-51.551999999999964</v>
      </c>
      <c r="K9031" s="9">
        <v>109.46800000000002</v>
      </c>
      <c r="L9031" s="9">
        <v>104.66800000000001</v>
      </c>
    </row>
    <row r="9032" spans="6:12">
      <c r="F9032" s="9">
        <v>9013</v>
      </c>
      <c r="G9032" s="9">
        <v>54</v>
      </c>
      <c r="H9032" s="9">
        <v>3</v>
      </c>
      <c r="I9032" s="9">
        <v>7</v>
      </c>
      <c r="J9032" s="9">
        <v>47.298000000000059</v>
      </c>
      <c r="K9032" s="9">
        <v>157.65799999999999</v>
      </c>
      <c r="L9032" s="9">
        <v>157.15800000000004</v>
      </c>
    </row>
    <row r="9033" spans="6:12">
      <c r="F9033" s="9">
        <v>9014</v>
      </c>
      <c r="G9033" s="9">
        <v>42</v>
      </c>
      <c r="H9033" s="9">
        <v>1</v>
      </c>
      <c r="I9033" s="9">
        <v>6</v>
      </c>
      <c r="J9033" s="9">
        <v>121.59199999999997</v>
      </c>
      <c r="K9033" s="9">
        <v>106.07199999999996</v>
      </c>
      <c r="L9033" s="9">
        <v>106.97199999999999</v>
      </c>
    </row>
    <row r="9034" spans="6:12">
      <c r="F9034" s="9">
        <v>9015</v>
      </c>
      <c r="G9034" s="9">
        <v>43</v>
      </c>
      <c r="H9034" s="9">
        <v>3</v>
      </c>
      <c r="I9034" s="9">
        <v>6</v>
      </c>
      <c r="J9034" s="9">
        <v>-50.48699999999991</v>
      </c>
      <c r="K9034" s="9">
        <v>105.88299999999995</v>
      </c>
      <c r="L9034" s="9">
        <v>103.33300000000006</v>
      </c>
    </row>
    <row r="9035" spans="6:12">
      <c r="F9035" s="9">
        <v>9016</v>
      </c>
      <c r="G9035" s="9">
        <v>51</v>
      </c>
      <c r="H9035" s="9">
        <v>2</v>
      </c>
      <c r="I9035" s="9">
        <v>8</v>
      </c>
      <c r="J9035" s="9">
        <v>149.20300000000003</v>
      </c>
      <c r="K9035" s="9">
        <v>131.79299999999998</v>
      </c>
      <c r="L9035" s="9">
        <v>133.04300000000006</v>
      </c>
    </row>
    <row r="9036" spans="6:12">
      <c r="F9036" s="9">
        <v>9017</v>
      </c>
      <c r="G9036" s="9">
        <v>31</v>
      </c>
      <c r="H9036" s="9">
        <v>3</v>
      </c>
      <c r="I9036" s="9">
        <v>3</v>
      </c>
      <c r="J9036" s="9">
        <v>-287.84699999999992</v>
      </c>
      <c r="K9036" s="9">
        <v>4.2999999999977945E-2</v>
      </c>
      <c r="L9036" s="9">
        <v>-5.5069999999999482</v>
      </c>
    </row>
    <row r="9037" spans="6:12">
      <c r="F9037" s="9">
        <v>9018</v>
      </c>
      <c r="G9037" s="9">
        <v>55</v>
      </c>
      <c r="H9037" s="9">
        <v>2</v>
      </c>
      <c r="I9037" s="9">
        <v>6</v>
      </c>
      <c r="J9037" s="9">
        <v>99.774999999999949</v>
      </c>
      <c r="K9037" s="9">
        <v>166.32499999999993</v>
      </c>
      <c r="L9037" s="9">
        <v>167.37500000000006</v>
      </c>
    </row>
    <row r="9038" spans="6:12">
      <c r="F9038" s="9">
        <v>9019</v>
      </c>
      <c r="G9038" s="9">
        <v>49</v>
      </c>
      <c r="H9038" s="9">
        <v>2</v>
      </c>
      <c r="I9038" s="9">
        <v>8</v>
      </c>
      <c r="J9038" s="9">
        <v>141.50700000000001</v>
      </c>
      <c r="K9038" s="9">
        <v>124.71700000000001</v>
      </c>
      <c r="L9038" s="9">
        <v>125.66699999999997</v>
      </c>
    </row>
    <row r="9039" spans="6:12">
      <c r="F9039" s="9">
        <v>9020</v>
      </c>
      <c r="G9039" s="9">
        <v>19</v>
      </c>
      <c r="H9039" s="9">
        <v>2</v>
      </c>
      <c r="I9039" s="9">
        <v>9</v>
      </c>
      <c r="J9039" s="9">
        <v>175.26099999999994</v>
      </c>
      <c r="K9039" s="9">
        <v>125.17099999999996</v>
      </c>
      <c r="L9039" s="9">
        <v>122.02099999999999</v>
      </c>
    </row>
    <row r="9040" spans="6:12">
      <c r="F9040" s="9">
        <v>9021</v>
      </c>
      <c r="G9040" s="9">
        <v>52</v>
      </c>
      <c r="H9040" s="9">
        <v>3</v>
      </c>
      <c r="I9040" s="9">
        <v>9</v>
      </c>
      <c r="J9040" s="9">
        <v>126.01800000000003</v>
      </c>
      <c r="K9040" s="9">
        <v>151.79799999999994</v>
      </c>
      <c r="L9040" s="9">
        <v>151.79799999999994</v>
      </c>
    </row>
    <row r="9041" spans="6:12">
      <c r="F9041" s="9">
        <v>9022</v>
      </c>
      <c r="G9041" s="9">
        <v>54</v>
      </c>
      <c r="H9041" s="9">
        <v>1</v>
      </c>
      <c r="I9041" s="9">
        <v>7</v>
      </c>
      <c r="J9041" s="9">
        <v>178.47799999999989</v>
      </c>
      <c r="K9041" s="9">
        <v>116.63799999999995</v>
      </c>
      <c r="L9041" s="9">
        <v>119.73800000000006</v>
      </c>
    </row>
    <row r="9042" spans="6:12">
      <c r="F9042" s="9">
        <v>9023</v>
      </c>
      <c r="G9042" s="9">
        <v>46</v>
      </c>
      <c r="H9042" s="9">
        <v>2</v>
      </c>
      <c r="I9042" s="9">
        <v>9</v>
      </c>
      <c r="J9042" s="9">
        <v>151.74399999999997</v>
      </c>
      <c r="K9042" s="9">
        <v>93.283999999999935</v>
      </c>
      <c r="L9042" s="9">
        <v>94.183999999999969</v>
      </c>
    </row>
    <row r="9043" spans="6:12">
      <c r="F9043" s="9">
        <v>9024</v>
      </c>
      <c r="G9043" s="9">
        <v>34</v>
      </c>
      <c r="H9043" s="9">
        <v>3</v>
      </c>
      <c r="I9043" s="9">
        <v>7</v>
      </c>
      <c r="J9043" s="9">
        <v>-0.14199999999993906</v>
      </c>
      <c r="K9043" s="9">
        <v>116.41799999999995</v>
      </c>
      <c r="L9043" s="9">
        <v>112.91800000000006</v>
      </c>
    </row>
    <row r="9044" spans="6:12">
      <c r="F9044" s="9">
        <v>9025</v>
      </c>
      <c r="G9044" s="9">
        <v>29</v>
      </c>
      <c r="H9044" s="9">
        <v>2</v>
      </c>
      <c r="I9044" s="9">
        <v>7</v>
      </c>
      <c r="J9044" s="9">
        <v>94.81299999999996</v>
      </c>
      <c r="K9044" s="9">
        <v>126.82299999999995</v>
      </c>
      <c r="L9044" s="9">
        <v>124.37299999999999</v>
      </c>
    </row>
    <row r="9045" spans="6:12">
      <c r="F9045" s="9">
        <v>9026</v>
      </c>
      <c r="G9045" s="9">
        <v>27</v>
      </c>
      <c r="H9045" s="9">
        <v>2</v>
      </c>
      <c r="I9045" s="9">
        <v>4</v>
      </c>
      <c r="J9045" s="9">
        <v>-45.237000000000023</v>
      </c>
      <c r="K9045" s="9">
        <v>115.19299999999998</v>
      </c>
      <c r="L9045" s="9">
        <v>111.24300000000001</v>
      </c>
    </row>
    <row r="9046" spans="6:12">
      <c r="F9046" s="9">
        <v>9027</v>
      </c>
      <c r="G9046" s="9">
        <v>19</v>
      </c>
      <c r="H9046" s="9">
        <v>2</v>
      </c>
      <c r="I9046" s="9">
        <v>6</v>
      </c>
      <c r="J9046" s="9">
        <v>88.038999999999959</v>
      </c>
      <c r="K9046" s="9">
        <v>165.74899999999997</v>
      </c>
      <c r="L9046" s="9">
        <v>161.399</v>
      </c>
    </row>
    <row r="9047" spans="6:12">
      <c r="F9047" s="9">
        <v>9028</v>
      </c>
      <c r="G9047" s="9">
        <v>36</v>
      </c>
      <c r="H9047" s="9">
        <v>2</v>
      </c>
      <c r="I9047" s="9">
        <v>7</v>
      </c>
      <c r="J9047" s="9">
        <v>88.631999999999977</v>
      </c>
      <c r="K9047" s="9">
        <v>118.47199999999998</v>
      </c>
      <c r="L9047" s="9">
        <v>117.072</v>
      </c>
    </row>
    <row r="9048" spans="6:12">
      <c r="F9048" s="9">
        <v>9029</v>
      </c>
      <c r="G9048" s="9">
        <v>33</v>
      </c>
      <c r="H9048" s="9">
        <v>3</v>
      </c>
      <c r="I9048" s="9">
        <v>5</v>
      </c>
      <c r="J9048" s="9">
        <v>-125.69499999999988</v>
      </c>
      <c r="K9048" s="9">
        <v>76.374999999999972</v>
      </c>
      <c r="L9048" s="9">
        <v>71.924999999999983</v>
      </c>
    </row>
    <row r="9049" spans="6:12">
      <c r="F9049" s="9">
        <v>9030</v>
      </c>
      <c r="G9049" s="9">
        <v>19</v>
      </c>
      <c r="H9049" s="9">
        <v>1</v>
      </c>
      <c r="I9049" s="9">
        <v>5</v>
      </c>
      <c r="J9049" s="9">
        <v>129.50500000000002</v>
      </c>
      <c r="K9049" s="9">
        <v>163.71499999999997</v>
      </c>
      <c r="L9049" s="9">
        <v>160.76500000000001</v>
      </c>
    </row>
    <row r="9050" spans="6:12">
      <c r="F9050" s="9">
        <v>9031</v>
      </c>
      <c r="G9050" s="9">
        <v>36</v>
      </c>
      <c r="H9050" s="9">
        <v>1</v>
      </c>
      <c r="I9050" s="9">
        <v>4</v>
      </c>
      <c r="J9050" s="9">
        <v>50.804000000000002</v>
      </c>
      <c r="K9050" s="9">
        <v>122.34399999999999</v>
      </c>
      <c r="L9050" s="9">
        <v>121.54400000000001</v>
      </c>
    </row>
    <row r="9051" spans="6:12">
      <c r="F9051" s="9">
        <v>9032</v>
      </c>
      <c r="G9051" s="9">
        <v>22</v>
      </c>
      <c r="H9051" s="9">
        <v>2</v>
      </c>
      <c r="I9051" s="9">
        <v>8</v>
      </c>
      <c r="J9051" s="9">
        <v>143.31599999999997</v>
      </c>
      <c r="K9051" s="9">
        <v>134.89599999999996</v>
      </c>
      <c r="L9051" s="9">
        <v>131.79599999999999</v>
      </c>
    </row>
    <row r="9052" spans="6:12">
      <c r="F9052" s="9">
        <v>9033</v>
      </c>
      <c r="G9052" s="9">
        <v>49</v>
      </c>
      <c r="H9052" s="9">
        <v>2</v>
      </c>
      <c r="I9052" s="9">
        <v>5</v>
      </c>
      <c r="J9052" s="9">
        <v>25.305000000000035</v>
      </c>
      <c r="K9052" s="9">
        <v>136.31500000000005</v>
      </c>
      <c r="L9052" s="9">
        <v>136.065</v>
      </c>
    </row>
    <row r="9053" spans="6:12">
      <c r="F9053" s="9">
        <v>9034</v>
      </c>
      <c r="G9053" s="9">
        <v>52</v>
      </c>
      <c r="H9053" s="9">
        <v>1</v>
      </c>
      <c r="I9053" s="9">
        <v>4</v>
      </c>
      <c r="J9053" s="9">
        <v>83.667999999999964</v>
      </c>
      <c r="K9053" s="9">
        <v>150.24799999999999</v>
      </c>
      <c r="L9053" s="9">
        <v>151.84800000000001</v>
      </c>
    </row>
    <row r="9054" spans="6:12">
      <c r="F9054" s="9">
        <v>9035</v>
      </c>
      <c r="G9054" s="9">
        <v>37</v>
      </c>
      <c r="H9054" s="9">
        <v>1</v>
      </c>
      <c r="I9054" s="9">
        <v>9</v>
      </c>
      <c r="J9054" s="9">
        <v>145.99299999999991</v>
      </c>
      <c r="K9054" s="9">
        <v>4.2229999999999848</v>
      </c>
      <c r="L9054" s="9">
        <v>5.5730000000000075</v>
      </c>
    </row>
    <row r="9055" spans="6:12">
      <c r="F9055" s="9">
        <v>9036</v>
      </c>
      <c r="G9055" s="9">
        <v>44</v>
      </c>
      <c r="H9055" s="9">
        <v>2</v>
      </c>
      <c r="I9055" s="9">
        <v>8</v>
      </c>
      <c r="J9055" s="9">
        <v>126.99199999999996</v>
      </c>
      <c r="K9055" s="9">
        <v>111.75199999999992</v>
      </c>
      <c r="L9055" s="9">
        <v>111.95199999999994</v>
      </c>
    </row>
    <row r="9056" spans="6:12">
      <c r="F9056" s="9">
        <v>9037</v>
      </c>
      <c r="G9056" s="9">
        <v>30</v>
      </c>
      <c r="H9056" s="9">
        <v>1</v>
      </c>
      <c r="I9056" s="9">
        <v>8</v>
      </c>
      <c r="J9056" s="9">
        <v>151.21999999999994</v>
      </c>
      <c r="K9056" s="9">
        <v>54.21999999999997</v>
      </c>
      <c r="L9056" s="9">
        <v>54.120000000000005</v>
      </c>
    </row>
    <row r="9057" spans="6:12">
      <c r="F9057" s="9">
        <v>9038</v>
      </c>
      <c r="G9057" s="9">
        <v>39</v>
      </c>
      <c r="H9057" s="9">
        <v>2</v>
      </c>
      <c r="I9057" s="9">
        <v>9</v>
      </c>
      <c r="J9057" s="9">
        <v>138.94099999999992</v>
      </c>
      <c r="K9057" s="9">
        <v>82.650999999999954</v>
      </c>
      <c r="L9057" s="9">
        <v>82.500999999999976</v>
      </c>
    </row>
    <row r="9058" spans="6:12">
      <c r="F9058" s="9">
        <v>9039</v>
      </c>
      <c r="G9058" s="9">
        <v>32</v>
      </c>
      <c r="H9058" s="9">
        <v>3</v>
      </c>
      <c r="I9058" s="9">
        <v>8</v>
      </c>
      <c r="J9058" s="9">
        <v>49.83600000000007</v>
      </c>
      <c r="K9058" s="9">
        <v>124.41599999999994</v>
      </c>
      <c r="L9058" s="9">
        <v>121.01600000000002</v>
      </c>
    </row>
    <row r="9059" spans="6:12">
      <c r="F9059" s="9">
        <v>9040</v>
      </c>
      <c r="G9059" s="9">
        <v>53</v>
      </c>
      <c r="H9059" s="9">
        <v>1</v>
      </c>
      <c r="I9059" s="9">
        <v>5</v>
      </c>
      <c r="J9059" s="9">
        <v>126.10499999999999</v>
      </c>
      <c r="K9059" s="9">
        <v>149.77499999999995</v>
      </c>
      <c r="L9059" s="9">
        <v>151.92500000000004</v>
      </c>
    </row>
    <row r="9060" spans="6:12">
      <c r="F9060" s="9">
        <v>9041</v>
      </c>
      <c r="G9060" s="9">
        <v>46</v>
      </c>
      <c r="H9060" s="9">
        <v>3</v>
      </c>
      <c r="I9060" s="9">
        <v>7</v>
      </c>
      <c r="J9060" s="9">
        <v>15.36200000000008</v>
      </c>
      <c r="K9060" s="9">
        <v>128.20199999999994</v>
      </c>
      <c r="L9060" s="9">
        <v>126.50200000000001</v>
      </c>
    </row>
    <row r="9061" spans="6:12">
      <c r="F9061" s="9">
        <v>9042</v>
      </c>
      <c r="G9061" s="9">
        <v>32</v>
      </c>
      <c r="H9061" s="9">
        <v>2</v>
      </c>
      <c r="I9061" s="9">
        <v>3</v>
      </c>
      <c r="J9061" s="9">
        <v>-120.864</v>
      </c>
      <c r="K9061" s="9">
        <v>80.615999999999985</v>
      </c>
      <c r="L9061" s="9">
        <v>77.015999999999991</v>
      </c>
    </row>
    <row r="9062" spans="6:12">
      <c r="F9062" s="9">
        <v>9043</v>
      </c>
      <c r="G9062" s="9">
        <v>41</v>
      </c>
      <c r="H9062" s="9">
        <v>1</v>
      </c>
      <c r="I9062" s="9">
        <v>9</v>
      </c>
      <c r="J9062" s="9">
        <v>148.92899999999992</v>
      </c>
      <c r="K9062" s="9">
        <v>5.9189999999999543</v>
      </c>
      <c r="L9062" s="9">
        <v>7.8689999999999998</v>
      </c>
    </row>
    <row r="9063" spans="6:12">
      <c r="F9063" s="9">
        <v>9044</v>
      </c>
      <c r="G9063" s="9">
        <v>50</v>
      </c>
      <c r="H9063" s="9">
        <v>3</v>
      </c>
      <c r="I9063" s="9">
        <v>4</v>
      </c>
      <c r="J9063" s="9">
        <v>-174.38</v>
      </c>
      <c r="K9063" s="9">
        <v>65.019999999999982</v>
      </c>
      <c r="L9063" s="9">
        <v>62.720000000000027</v>
      </c>
    </row>
    <row r="9064" spans="6:12">
      <c r="F9064" s="9">
        <v>9045</v>
      </c>
      <c r="G9064" s="9">
        <v>39</v>
      </c>
      <c r="H9064" s="9">
        <v>3</v>
      </c>
      <c r="I9064" s="9">
        <v>4</v>
      </c>
      <c r="J9064" s="9">
        <v>-201.75899999999996</v>
      </c>
      <c r="K9064" s="9">
        <v>41.050999999999959</v>
      </c>
      <c r="L9064" s="9">
        <v>37.101000000000028</v>
      </c>
    </row>
    <row r="9065" spans="6:12">
      <c r="F9065" s="9">
        <v>9046</v>
      </c>
      <c r="G9065" s="9">
        <v>41</v>
      </c>
      <c r="H9065" s="9">
        <v>1</v>
      </c>
      <c r="I9065" s="9">
        <v>9</v>
      </c>
      <c r="J9065" s="9">
        <v>148.92899999999992</v>
      </c>
      <c r="K9065" s="9">
        <v>5.9189999999999543</v>
      </c>
      <c r="L9065" s="9">
        <v>7.8689999999999998</v>
      </c>
    </row>
    <row r="9066" spans="6:12">
      <c r="F9066" s="9">
        <v>9047</v>
      </c>
      <c r="G9066" s="9">
        <v>43</v>
      </c>
      <c r="H9066" s="9">
        <v>1</v>
      </c>
      <c r="I9066" s="9">
        <v>8</v>
      </c>
      <c r="J9066" s="9">
        <v>151.90899999999996</v>
      </c>
      <c r="K9066" s="9">
        <v>50.878999999999962</v>
      </c>
      <c r="L9066" s="9">
        <v>52.729000000000013</v>
      </c>
    </row>
    <row r="9067" spans="6:12">
      <c r="F9067" s="9">
        <v>9048</v>
      </c>
      <c r="G9067" s="9">
        <v>53</v>
      </c>
      <c r="H9067" s="9">
        <v>3</v>
      </c>
      <c r="I9067" s="9">
        <v>8</v>
      </c>
      <c r="J9067" s="9">
        <v>91.269000000000119</v>
      </c>
      <c r="K9067" s="9">
        <v>159.33899999999994</v>
      </c>
      <c r="L9067" s="9">
        <v>159.08900000000006</v>
      </c>
    </row>
    <row r="9068" spans="6:12">
      <c r="F9068" s="9">
        <v>9049</v>
      </c>
      <c r="G9068" s="9">
        <v>36</v>
      </c>
      <c r="H9068" s="9">
        <v>2</v>
      </c>
      <c r="I9068" s="9">
        <v>6</v>
      </c>
      <c r="J9068" s="9">
        <v>49.975999999999971</v>
      </c>
      <c r="K9068" s="9">
        <v>122.41599999999997</v>
      </c>
      <c r="L9068" s="9">
        <v>120.616</v>
      </c>
    </row>
    <row r="9069" spans="6:12">
      <c r="F9069" s="9">
        <v>9050</v>
      </c>
      <c r="G9069" s="9">
        <v>31</v>
      </c>
      <c r="H9069" s="9">
        <v>2</v>
      </c>
      <c r="I9069" s="9">
        <v>8</v>
      </c>
      <c r="J9069" s="9">
        <v>120.84299999999999</v>
      </c>
      <c r="K9069" s="9">
        <v>109.63299999999995</v>
      </c>
      <c r="L9069" s="9">
        <v>107.88300000000001</v>
      </c>
    </row>
    <row r="9070" spans="6:12">
      <c r="F9070" s="9">
        <v>9051</v>
      </c>
      <c r="G9070" s="9">
        <v>25</v>
      </c>
      <c r="H9070" s="9">
        <v>1</v>
      </c>
      <c r="I9070" s="9">
        <v>3</v>
      </c>
      <c r="J9070" s="9">
        <v>20.904999999999987</v>
      </c>
      <c r="K9070" s="9">
        <v>138.45500000000001</v>
      </c>
      <c r="L9070" s="9">
        <v>135.60500000000002</v>
      </c>
    </row>
    <row r="9071" spans="6:12">
      <c r="F9071" s="9">
        <v>9052</v>
      </c>
      <c r="G9071" s="9">
        <v>22</v>
      </c>
      <c r="H9071" s="9">
        <v>3</v>
      </c>
      <c r="I9071" s="9">
        <v>5</v>
      </c>
      <c r="J9071" s="9">
        <v>-102.64999999999998</v>
      </c>
      <c r="K9071" s="9">
        <v>102.82999999999996</v>
      </c>
      <c r="L9071" s="9">
        <v>96.72999999999999</v>
      </c>
    </row>
    <row r="9072" spans="6:12">
      <c r="F9072" s="9">
        <v>9053</v>
      </c>
      <c r="G9072" s="9">
        <v>38</v>
      </c>
      <c r="H9072" s="9">
        <v>3</v>
      </c>
      <c r="I9072" s="9">
        <v>7</v>
      </c>
      <c r="J9072" s="9">
        <v>0.70600000000013097</v>
      </c>
      <c r="K9072" s="9">
        <v>116.02600000000001</v>
      </c>
      <c r="L9072" s="9">
        <v>113.12600000000009</v>
      </c>
    </row>
    <row r="9073" spans="6:12">
      <c r="F9073" s="9">
        <v>9054</v>
      </c>
      <c r="G9073" s="9">
        <v>27</v>
      </c>
      <c r="H9073" s="9">
        <v>3</v>
      </c>
      <c r="I9073" s="9">
        <v>6</v>
      </c>
      <c r="J9073" s="9">
        <v>-49.462999999999965</v>
      </c>
      <c r="K9073" s="9">
        <v>111.86700000000002</v>
      </c>
      <c r="L9073" s="9">
        <v>106.91700000000009</v>
      </c>
    </row>
    <row r="9074" spans="6:12">
      <c r="F9074" s="9">
        <v>9055</v>
      </c>
      <c r="G9074" s="9">
        <v>54</v>
      </c>
      <c r="H9074" s="9">
        <v>2</v>
      </c>
      <c r="I9074" s="9">
        <v>3</v>
      </c>
      <c r="J9074" s="9">
        <v>-78.447999999999979</v>
      </c>
      <c r="K9074" s="9">
        <v>116.21199999999999</v>
      </c>
      <c r="L9074" s="9">
        <v>115.91200000000003</v>
      </c>
    </row>
    <row r="9075" spans="6:12">
      <c r="F9075" s="9">
        <v>9056</v>
      </c>
      <c r="G9075" s="9">
        <v>24</v>
      </c>
      <c r="H9075" s="9">
        <v>1</v>
      </c>
      <c r="I9075" s="9">
        <v>8</v>
      </c>
      <c r="J9075" s="9">
        <v>166.29199999999994</v>
      </c>
      <c r="K9075" s="9">
        <v>71.151999999999973</v>
      </c>
      <c r="L9075" s="9">
        <v>70.151999999999973</v>
      </c>
    </row>
    <row r="9076" spans="6:12">
      <c r="F9076" s="9">
        <v>9057</v>
      </c>
      <c r="G9076" s="9">
        <v>55</v>
      </c>
      <c r="H9076" s="9">
        <v>2</v>
      </c>
      <c r="I9076" s="9">
        <v>5</v>
      </c>
      <c r="J9076" s="9">
        <v>51.525000000000006</v>
      </c>
      <c r="K9076" s="9">
        <v>160.67499999999993</v>
      </c>
      <c r="L9076" s="9">
        <v>161.32500000000002</v>
      </c>
    </row>
    <row r="9077" spans="6:12">
      <c r="F9077" s="9">
        <v>9058</v>
      </c>
      <c r="G9077" s="9">
        <v>55</v>
      </c>
      <c r="H9077" s="9">
        <v>2</v>
      </c>
      <c r="I9077" s="9">
        <v>6</v>
      </c>
      <c r="J9077" s="9">
        <v>99.774999999999949</v>
      </c>
      <c r="K9077" s="9">
        <v>166.32499999999993</v>
      </c>
      <c r="L9077" s="9">
        <v>167.37500000000006</v>
      </c>
    </row>
    <row r="9078" spans="6:12">
      <c r="F9078" s="9">
        <v>9059</v>
      </c>
      <c r="G9078" s="9">
        <v>44</v>
      </c>
      <c r="H9078" s="9">
        <v>1</v>
      </c>
      <c r="I9078" s="9">
        <v>3</v>
      </c>
      <c r="J9078" s="9">
        <v>11.082000000000001</v>
      </c>
      <c r="K9078" s="9">
        <v>122.74199999999998</v>
      </c>
      <c r="L9078" s="9">
        <v>122.742</v>
      </c>
    </row>
    <row r="9079" spans="6:12">
      <c r="F9079" s="9">
        <v>9060</v>
      </c>
      <c r="G9079" s="9">
        <v>53</v>
      </c>
      <c r="H9079" s="9">
        <v>1</v>
      </c>
      <c r="I9079" s="9">
        <v>4</v>
      </c>
      <c r="J9079" s="9">
        <v>88.016999999999967</v>
      </c>
      <c r="K9079" s="9">
        <v>154.28699999999998</v>
      </c>
      <c r="L9079" s="9">
        <v>156.03700000000003</v>
      </c>
    </row>
    <row r="9080" spans="6:12">
      <c r="F9080" s="9">
        <v>9061</v>
      </c>
      <c r="G9080" s="9">
        <v>37</v>
      </c>
      <c r="H9080" s="9">
        <v>1</v>
      </c>
      <c r="I9080" s="9">
        <v>5</v>
      </c>
      <c r="J9080" s="9">
        <v>88.825000000000031</v>
      </c>
      <c r="K9080" s="9">
        <v>117.455</v>
      </c>
      <c r="L9080" s="9">
        <v>117.205</v>
      </c>
    </row>
    <row r="9081" spans="6:12">
      <c r="F9081" s="9">
        <v>9062</v>
      </c>
      <c r="G9081" s="9">
        <v>43</v>
      </c>
      <c r="H9081" s="9">
        <v>3</v>
      </c>
      <c r="I9081" s="9">
        <v>8</v>
      </c>
      <c r="J9081" s="9">
        <v>56.689000000000135</v>
      </c>
      <c r="K9081" s="9">
        <v>127.85899999999998</v>
      </c>
      <c r="L9081" s="9">
        <v>126.10900000000009</v>
      </c>
    </row>
    <row r="9082" spans="6:12">
      <c r="F9082" s="9">
        <v>9063</v>
      </c>
      <c r="G9082" s="9">
        <v>20</v>
      </c>
      <c r="H9082" s="9">
        <v>3</v>
      </c>
      <c r="I9082" s="9">
        <v>8</v>
      </c>
      <c r="J9082" s="9">
        <v>79.619999999999948</v>
      </c>
      <c r="K9082" s="9">
        <v>157.9199999999999</v>
      </c>
      <c r="L9082" s="9">
        <v>152.71999999999997</v>
      </c>
    </row>
    <row r="9083" spans="6:12">
      <c r="F9083" s="9">
        <v>9064</v>
      </c>
      <c r="G9083" s="9">
        <v>35</v>
      </c>
      <c r="H9083" s="9">
        <v>3</v>
      </c>
      <c r="I9083" s="9">
        <v>9</v>
      </c>
      <c r="J9083" s="9">
        <v>87.784999999999968</v>
      </c>
      <c r="K9083" s="9">
        <v>118.83499999999992</v>
      </c>
      <c r="L9083" s="9">
        <v>116.28499999999997</v>
      </c>
    </row>
    <row r="9084" spans="6:12">
      <c r="F9084" s="9">
        <v>9065</v>
      </c>
      <c r="G9084" s="9">
        <v>49</v>
      </c>
      <c r="H9084" s="9">
        <v>2</v>
      </c>
      <c r="I9084" s="9">
        <v>9</v>
      </c>
      <c r="J9084" s="9">
        <v>161.28099999999995</v>
      </c>
      <c r="K9084" s="9">
        <v>101.89099999999999</v>
      </c>
      <c r="L9084" s="9">
        <v>103.24099999999996</v>
      </c>
    </row>
    <row r="9085" spans="6:12">
      <c r="F9085" s="9">
        <v>9066</v>
      </c>
      <c r="G9085" s="9">
        <v>45</v>
      </c>
      <c r="H9085" s="9">
        <v>3</v>
      </c>
      <c r="I9085" s="9">
        <v>5</v>
      </c>
      <c r="J9085" s="9">
        <v>-113.57499999999987</v>
      </c>
      <c r="K9085" s="9">
        <v>84.77499999999992</v>
      </c>
      <c r="L9085" s="9">
        <v>82.125</v>
      </c>
    </row>
    <row r="9086" spans="6:12">
      <c r="F9086" s="9">
        <v>9067</v>
      </c>
      <c r="G9086" s="9">
        <v>45</v>
      </c>
      <c r="H9086" s="9">
        <v>1</v>
      </c>
      <c r="I9086" s="9">
        <v>6</v>
      </c>
      <c r="J9086" s="9">
        <v>127.38499999999996</v>
      </c>
      <c r="K9086" s="9">
        <v>110.93499999999995</v>
      </c>
      <c r="L9086" s="9">
        <v>112.285</v>
      </c>
    </row>
    <row r="9087" spans="6:12">
      <c r="F9087" s="9">
        <v>9068</v>
      </c>
      <c r="G9087" s="9">
        <v>38</v>
      </c>
      <c r="H9087" s="9">
        <v>3</v>
      </c>
      <c r="I9087" s="9">
        <v>3</v>
      </c>
      <c r="J9087" s="9">
        <v>-289.36599999999987</v>
      </c>
      <c r="K9087" s="9">
        <v>-3.646000000000015</v>
      </c>
      <c r="L9087" s="9">
        <v>-8.1459999999999297</v>
      </c>
    </row>
    <row r="9088" spans="6:12">
      <c r="F9088" s="9">
        <v>9069</v>
      </c>
      <c r="G9088" s="9">
        <v>39</v>
      </c>
      <c r="H9088" s="9">
        <v>2</v>
      </c>
      <c r="I9088" s="9">
        <v>5</v>
      </c>
      <c r="J9088" s="9">
        <v>3.2049999999999841</v>
      </c>
      <c r="K9088" s="9">
        <v>117.31499999999997</v>
      </c>
      <c r="L9088" s="9">
        <v>115.56499999999997</v>
      </c>
    </row>
    <row r="9089" spans="6:12">
      <c r="F9089" s="9">
        <v>9070</v>
      </c>
      <c r="G9089" s="9">
        <v>36</v>
      </c>
      <c r="H9089" s="9">
        <v>1</v>
      </c>
      <c r="I9089" s="9">
        <v>7</v>
      </c>
      <c r="J9089" s="9">
        <v>136.32199999999997</v>
      </c>
      <c r="K9089" s="9">
        <v>80.061999999999955</v>
      </c>
      <c r="L9089" s="9">
        <v>80.462000000000018</v>
      </c>
    </row>
    <row r="9090" spans="6:12">
      <c r="F9090" s="9">
        <v>9071</v>
      </c>
      <c r="G9090" s="9">
        <v>32</v>
      </c>
      <c r="H9090" s="9">
        <v>3</v>
      </c>
      <c r="I9090" s="9">
        <v>4</v>
      </c>
      <c r="J9090" s="9">
        <v>-202.17200000000003</v>
      </c>
      <c r="K9090" s="9">
        <v>42.807999999999964</v>
      </c>
      <c r="L9090" s="9">
        <v>37.808000000000021</v>
      </c>
    </row>
    <row r="9091" spans="6:12">
      <c r="F9091" s="9">
        <v>9072</v>
      </c>
      <c r="G9091" s="9">
        <v>48</v>
      </c>
      <c r="H9091" s="9">
        <v>1</v>
      </c>
      <c r="I9091" s="9">
        <v>3</v>
      </c>
      <c r="J9091" s="9">
        <v>21.434000000000005</v>
      </c>
      <c r="K9091" s="9">
        <v>131.85400000000004</v>
      </c>
      <c r="L9091" s="9">
        <v>132.45400000000004</v>
      </c>
    </row>
    <row r="9092" spans="6:12">
      <c r="F9092" s="9">
        <v>9073</v>
      </c>
      <c r="G9092" s="9">
        <v>29</v>
      </c>
      <c r="H9092" s="9">
        <v>3</v>
      </c>
      <c r="I9092" s="9">
        <v>3</v>
      </c>
      <c r="J9092" s="9">
        <v>-284.98299999999995</v>
      </c>
      <c r="K9092" s="9">
        <v>3.5270000000000152</v>
      </c>
      <c r="L9092" s="9">
        <v>-2.3229999999999507</v>
      </c>
    </row>
    <row r="9093" spans="6:12">
      <c r="F9093" s="9">
        <v>9074</v>
      </c>
      <c r="G9093" s="9">
        <v>40</v>
      </c>
      <c r="H9093" s="9">
        <v>2</v>
      </c>
      <c r="I9093" s="9">
        <v>7</v>
      </c>
      <c r="J9093" s="9">
        <v>91.039999999999964</v>
      </c>
      <c r="K9093" s="9">
        <v>119.63999999999993</v>
      </c>
      <c r="L9093" s="9">
        <v>118.84</v>
      </c>
    </row>
    <row r="9094" spans="6:12">
      <c r="F9094" s="9">
        <v>9075</v>
      </c>
      <c r="G9094" s="9">
        <v>44</v>
      </c>
      <c r="H9094" s="9">
        <v>2</v>
      </c>
      <c r="I9094" s="9">
        <v>4</v>
      </c>
      <c r="J9094" s="9">
        <v>-46.783999999999992</v>
      </c>
      <c r="K9094" s="9">
        <v>108.37599999999998</v>
      </c>
      <c r="L9094" s="9">
        <v>106.97599999999997</v>
      </c>
    </row>
    <row r="9095" spans="6:12">
      <c r="F9095" s="9">
        <v>9076</v>
      </c>
      <c r="G9095" s="9">
        <v>47</v>
      </c>
      <c r="H9095" s="9">
        <v>3</v>
      </c>
      <c r="I9095" s="9">
        <v>3</v>
      </c>
      <c r="J9095" s="9">
        <v>-271.87899999999991</v>
      </c>
      <c r="K9095" s="9">
        <v>11.050999999999959</v>
      </c>
      <c r="L9095" s="9">
        <v>7.9010000000000957</v>
      </c>
    </row>
    <row r="9096" spans="6:12">
      <c r="F9096" s="9">
        <v>9077</v>
      </c>
      <c r="G9096" s="9">
        <v>35</v>
      </c>
      <c r="H9096" s="9">
        <v>2</v>
      </c>
      <c r="I9096" s="9">
        <v>9</v>
      </c>
      <c r="J9096" s="9">
        <v>137.56499999999991</v>
      </c>
      <c r="K9096" s="9">
        <v>82.51499999999993</v>
      </c>
      <c r="L9096" s="9">
        <v>81.76499999999993</v>
      </c>
    </row>
    <row r="9097" spans="6:12">
      <c r="F9097" s="9">
        <v>9078</v>
      </c>
      <c r="G9097" s="9">
        <v>45</v>
      </c>
      <c r="H9097" s="9">
        <v>2</v>
      </c>
      <c r="I9097" s="9">
        <v>8</v>
      </c>
      <c r="J9097" s="9">
        <v>129.35499999999996</v>
      </c>
      <c r="K9097" s="9">
        <v>113.80499999999992</v>
      </c>
      <c r="L9097" s="9">
        <v>114.15499999999997</v>
      </c>
    </row>
    <row r="9098" spans="6:12">
      <c r="F9098" s="9">
        <v>9079</v>
      </c>
      <c r="G9098" s="9">
        <v>22</v>
      </c>
      <c r="H9098" s="9">
        <v>2</v>
      </c>
      <c r="I9098" s="9">
        <v>5</v>
      </c>
      <c r="J9098" s="9">
        <v>27.599999999999994</v>
      </c>
      <c r="K9098" s="9">
        <v>146.97999999999996</v>
      </c>
      <c r="L9098" s="9">
        <v>142.67999999999995</v>
      </c>
    </row>
    <row r="9099" spans="6:12">
      <c r="F9099" s="9">
        <v>9080</v>
      </c>
      <c r="G9099" s="9">
        <v>40</v>
      </c>
      <c r="H9099" s="9">
        <v>2</v>
      </c>
      <c r="I9099" s="9">
        <v>6</v>
      </c>
      <c r="J9099" s="9">
        <v>52.359999999999957</v>
      </c>
      <c r="K9099" s="9">
        <v>123.55999999999995</v>
      </c>
      <c r="L9099" s="9">
        <v>122.36</v>
      </c>
    </row>
    <row r="9100" spans="6:12">
      <c r="F9100" s="9">
        <v>9081</v>
      </c>
      <c r="G9100" s="9">
        <v>32</v>
      </c>
      <c r="H9100" s="9">
        <v>1</v>
      </c>
      <c r="I9100" s="9">
        <v>5</v>
      </c>
      <c r="J9100" s="9">
        <v>91.350000000000023</v>
      </c>
      <c r="K9100" s="9">
        <v>121.53</v>
      </c>
      <c r="L9100" s="9">
        <v>120.53</v>
      </c>
    </row>
    <row r="9101" spans="6:12">
      <c r="F9101" s="9">
        <v>9082</v>
      </c>
      <c r="G9101" s="9">
        <v>20</v>
      </c>
      <c r="H9101" s="9">
        <v>3</v>
      </c>
      <c r="I9101" s="9">
        <v>9</v>
      </c>
      <c r="J9101" s="9">
        <v>118.84999999999997</v>
      </c>
      <c r="K9101" s="9">
        <v>154.5499999999999</v>
      </c>
      <c r="L9101" s="9">
        <v>149.75</v>
      </c>
    </row>
    <row r="9102" spans="6:12">
      <c r="F9102" s="9">
        <v>9083</v>
      </c>
      <c r="G9102" s="9">
        <v>34</v>
      </c>
      <c r="H9102" s="9">
        <v>1</v>
      </c>
      <c r="I9102" s="9">
        <v>4</v>
      </c>
      <c r="J9102" s="9">
        <v>51.555999999999997</v>
      </c>
      <c r="K9102" s="9">
        <v>123.71599999999998</v>
      </c>
      <c r="L9102" s="9">
        <v>122.61600000000001</v>
      </c>
    </row>
    <row r="9103" spans="6:12">
      <c r="F9103" s="9">
        <v>9084</v>
      </c>
      <c r="G9103" s="9">
        <v>50</v>
      </c>
      <c r="H9103" s="9">
        <v>3</v>
      </c>
      <c r="I9103" s="9">
        <v>8</v>
      </c>
      <c r="J9103" s="9">
        <v>78.060000000000059</v>
      </c>
      <c r="K9103" s="9">
        <v>147.05999999999995</v>
      </c>
      <c r="L9103" s="9">
        <v>146.36000000000001</v>
      </c>
    </row>
    <row r="9104" spans="6:12">
      <c r="F9104" s="9">
        <v>9085</v>
      </c>
      <c r="G9104" s="9">
        <v>44</v>
      </c>
      <c r="H9104" s="9">
        <v>2</v>
      </c>
      <c r="I9104" s="9">
        <v>6</v>
      </c>
      <c r="J9104" s="9">
        <v>59.063999999999965</v>
      </c>
      <c r="K9104" s="9">
        <v>129.02399999999994</v>
      </c>
      <c r="L9104" s="9">
        <v>128.42399999999998</v>
      </c>
    </row>
    <row r="9105" spans="6:12">
      <c r="F9105" s="9">
        <v>9086</v>
      </c>
      <c r="G9105" s="9">
        <v>23</v>
      </c>
      <c r="H9105" s="9">
        <v>3</v>
      </c>
      <c r="I9105" s="9">
        <v>9</v>
      </c>
      <c r="J9105" s="9">
        <v>107.77699999999999</v>
      </c>
      <c r="K9105" s="9">
        <v>142.54699999999997</v>
      </c>
      <c r="L9105" s="9">
        <v>138.19700000000006</v>
      </c>
    </row>
    <row r="9106" spans="6:12">
      <c r="F9106" s="9">
        <v>9087</v>
      </c>
      <c r="G9106" s="9">
        <v>41</v>
      </c>
      <c r="H9106" s="9">
        <v>2</v>
      </c>
      <c r="I9106" s="9">
        <v>3</v>
      </c>
      <c r="J9106" s="9">
        <v>-119.30699999999999</v>
      </c>
      <c r="K9106" s="9">
        <v>79.382999999999953</v>
      </c>
      <c r="L9106" s="9">
        <v>77.132999999999981</v>
      </c>
    </row>
    <row r="9107" spans="6:12">
      <c r="F9107" s="9">
        <v>9088</v>
      </c>
      <c r="G9107" s="9">
        <v>48</v>
      </c>
      <c r="H9107" s="9">
        <v>3</v>
      </c>
      <c r="I9107" s="9">
        <v>8</v>
      </c>
      <c r="J9107" s="9">
        <v>70.604000000000042</v>
      </c>
      <c r="K9107" s="9">
        <v>140.22399999999999</v>
      </c>
      <c r="L9107" s="9">
        <v>139.22400000000005</v>
      </c>
    </row>
    <row r="9108" spans="6:12">
      <c r="F9108" s="9">
        <v>9089</v>
      </c>
      <c r="G9108" s="9">
        <v>35</v>
      </c>
      <c r="H9108" s="9">
        <v>1</v>
      </c>
      <c r="I9108" s="9">
        <v>6</v>
      </c>
      <c r="J9108" s="9">
        <v>117.52499999999996</v>
      </c>
      <c r="K9108" s="9">
        <v>104.17499999999997</v>
      </c>
      <c r="L9108" s="9">
        <v>104.02499999999996</v>
      </c>
    </row>
    <row r="9109" spans="6:12">
      <c r="F9109" s="9">
        <v>9090</v>
      </c>
      <c r="G9109" s="9">
        <v>20</v>
      </c>
      <c r="H9109" s="9">
        <v>3</v>
      </c>
      <c r="I9109" s="9">
        <v>6</v>
      </c>
      <c r="J9109" s="9">
        <v>-27.279999999999973</v>
      </c>
      <c r="K9109" s="9">
        <v>136.21999999999997</v>
      </c>
      <c r="L9109" s="9">
        <v>130.22000000000006</v>
      </c>
    </row>
    <row r="9110" spans="6:12">
      <c r="F9110" s="9">
        <v>9091</v>
      </c>
      <c r="G9110" s="9">
        <v>27</v>
      </c>
      <c r="H9110" s="9">
        <v>2</v>
      </c>
      <c r="I9110" s="9">
        <v>4</v>
      </c>
      <c r="J9110" s="9">
        <v>-45.237000000000023</v>
      </c>
      <c r="K9110" s="9">
        <v>115.19299999999998</v>
      </c>
      <c r="L9110" s="9">
        <v>111.24300000000001</v>
      </c>
    </row>
    <row r="9111" spans="6:12">
      <c r="F9111" s="9">
        <v>9092</v>
      </c>
      <c r="G9111" s="9">
        <v>54</v>
      </c>
      <c r="H9111" s="9">
        <v>1</v>
      </c>
      <c r="I9111" s="9">
        <v>6</v>
      </c>
      <c r="J9111" s="9">
        <v>159.34399999999994</v>
      </c>
      <c r="K9111" s="9">
        <v>140.10399999999998</v>
      </c>
      <c r="L9111" s="9">
        <v>142.80400000000009</v>
      </c>
    </row>
    <row r="9112" spans="6:12">
      <c r="F9112" s="9">
        <v>9093</v>
      </c>
      <c r="G9112" s="9">
        <v>44</v>
      </c>
      <c r="H9112" s="9">
        <v>1</v>
      </c>
      <c r="I9112" s="9">
        <v>4</v>
      </c>
      <c r="J9112" s="9">
        <v>58.596000000000004</v>
      </c>
      <c r="K9112" s="9">
        <v>127.65599999999995</v>
      </c>
      <c r="L9112" s="9">
        <v>128.05599999999998</v>
      </c>
    </row>
    <row r="9113" spans="6:12">
      <c r="F9113" s="9">
        <v>9094</v>
      </c>
      <c r="G9113" s="9">
        <v>44</v>
      </c>
      <c r="H9113" s="9">
        <v>2</v>
      </c>
      <c r="I9113" s="9">
        <v>9</v>
      </c>
      <c r="J9113" s="9">
        <v>146.73599999999993</v>
      </c>
      <c r="K9113" s="9">
        <v>88.895999999999901</v>
      </c>
      <c r="L9113" s="9">
        <v>89.495999999999924</v>
      </c>
    </row>
    <row r="9114" spans="6:12">
      <c r="F9114" s="9">
        <v>9095</v>
      </c>
      <c r="G9114" s="9">
        <v>46</v>
      </c>
      <c r="H9114" s="9">
        <v>3</v>
      </c>
      <c r="I9114" s="9">
        <v>5</v>
      </c>
      <c r="J9114" s="9">
        <v>-110.80999999999995</v>
      </c>
      <c r="K9114" s="9">
        <v>87.229999999999933</v>
      </c>
      <c r="L9114" s="9">
        <v>84.72999999999999</v>
      </c>
    </row>
    <row r="9115" spans="6:12">
      <c r="F9115" s="9">
        <v>9096</v>
      </c>
      <c r="G9115" s="9">
        <v>37</v>
      </c>
      <c r="H9115" s="9">
        <v>1</v>
      </c>
      <c r="I9115" s="9">
        <v>3</v>
      </c>
      <c r="J9115" s="9">
        <v>3.3610000000000042</v>
      </c>
      <c r="K9115" s="9">
        <v>117.191</v>
      </c>
      <c r="L9115" s="9">
        <v>116.14100000000002</v>
      </c>
    </row>
    <row r="9116" spans="6:12">
      <c r="F9116" s="9">
        <v>9097</v>
      </c>
      <c r="G9116" s="9">
        <v>41</v>
      </c>
      <c r="H9116" s="9">
        <v>3</v>
      </c>
      <c r="I9116" s="9">
        <v>8</v>
      </c>
      <c r="J9116" s="9">
        <v>53.013000000000034</v>
      </c>
      <c r="K9116" s="9">
        <v>124.80299999999994</v>
      </c>
      <c r="L9116" s="9">
        <v>122.75300000000004</v>
      </c>
    </row>
    <row r="9117" spans="6:12">
      <c r="F9117" s="9">
        <v>9098</v>
      </c>
      <c r="G9117" s="9">
        <v>36</v>
      </c>
      <c r="H9117" s="9">
        <v>2</v>
      </c>
      <c r="I9117" s="9">
        <v>6</v>
      </c>
      <c r="J9117" s="9">
        <v>49.975999999999971</v>
      </c>
      <c r="K9117" s="9">
        <v>122.41599999999997</v>
      </c>
      <c r="L9117" s="9">
        <v>120.616</v>
      </c>
    </row>
    <row r="9118" spans="6:12">
      <c r="F9118" s="9">
        <v>9099</v>
      </c>
      <c r="G9118" s="9">
        <v>46</v>
      </c>
      <c r="H9118" s="9">
        <v>3</v>
      </c>
      <c r="I9118" s="9">
        <v>4</v>
      </c>
      <c r="J9118" s="9">
        <v>-188.11599999999993</v>
      </c>
      <c r="K9118" s="9">
        <v>52.523999999999972</v>
      </c>
      <c r="L9118" s="9">
        <v>49.624000000000024</v>
      </c>
    </row>
    <row r="9119" spans="6:12">
      <c r="F9119" s="9">
        <v>9100</v>
      </c>
      <c r="G9119" s="9">
        <v>20</v>
      </c>
      <c r="H9119" s="9">
        <v>1</v>
      </c>
      <c r="I9119" s="9">
        <v>4</v>
      </c>
      <c r="J9119" s="9">
        <v>87.06</v>
      </c>
      <c r="K9119" s="9">
        <v>163.55999999999997</v>
      </c>
      <c r="L9119" s="9">
        <v>160.36000000000001</v>
      </c>
    </row>
    <row r="9120" spans="6:12">
      <c r="F9120" s="9">
        <v>9101</v>
      </c>
      <c r="G9120" s="9">
        <v>28</v>
      </c>
      <c r="H9120" s="9">
        <v>1</v>
      </c>
      <c r="I9120" s="9">
        <v>6</v>
      </c>
      <c r="J9120" s="9">
        <v>126.68799999999996</v>
      </c>
      <c r="K9120" s="9">
        <v>115.50799999999998</v>
      </c>
      <c r="L9120" s="9">
        <v>114.30799999999999</v>
      </c>
    </row>
    <row r="9121" spans="6:12">
      <c r="F9121" s="9">
        <v>9102</v>
      </c>
      <c r="G9121" s="9">
        <v>52</v>
      </c>
      <c r="H9121" s="9">
        <v>1</v>
      </c>
      <c r="I9121" s="9">
        <v>7</v>
      </c>
      <c r="J9121" s="9">
        <v>169.47399999999993</v>
      </c>
      <c r="K9121" s="9">
        <v>108.25399999999996</v>
      </c>
      <c r="L9121" s="9">
        <v>111.054</v>
      </c>
    </row>
    <row r="9122" spans="6:12">
      <c r="F9122" s="9">
        <v>9103</v>
      </c>
      <c r="G9122" s="9">
        <v>34</v>
      </c>
      <c r="H9122" s="9">
        <v>3</v>
      </c>
      <c r="I9122" s="9">
        <v>7</v>
      </c>
      <c r="J9122" s="9">
        <v>-0.14199999999993906</v>
      </c>
      <c r="K9122" s="9">
        <v>116.41799999999995</v>
      </c>
      <c r="L9122" s="9">
        <v>112.91800000000006</v>
      </c>
    </row>
    <row r="9123" spans="6:12">
      <c r="F9123" s="9">
        <v>9104</v>
      </c>
      <c r="G9123" s="9">
        <v>27</v>
      </c>
      <c r="H9123" s="9">
        <v>2</v>
      </c>
      <c r="I9123" s="9">
        <v>8</v>
      </c>
      <c r="J9123" s="9">
        <v>128.13099999999997</v>
      </c>
      <c r="K9123" s="9">
        <v>118.16099999999994</v>
      </c>
      <c r="L9123" s="9">
        <v>115.81099999999998</v>
      </c>
    </row>
    <row r="9124" spans="6:12">
      <c r="F9124" s="9">
        <v>9105</v>
      </c>
      <c r="G9124" s="9">
        <v>21</v>
      </c>
      <c r="H9124" s="9">
        <v>1</v>
      </c>
      <c r="I9124" s="9">
        <v>9</v>
      </c>
      <c r="J9124" s="9">
        <v>177.44899999999993</v>
      </c>
      <c r="K9124" s="9">
        <v>40.638999999999953</v>
      </c>
      <c r="L9124" s="9">
        <v>39.588999999999999</v>
      </c>
    </row>
    <row r="9125" spans="6:12">
      <c r="F9125" s="9">
        <v>9106</v>
      </c>
      <c r="G9125" s="9">
        <v>23</v>
      </c>
      <c r="H9125" s="9">
        <v>2</v>
      </c>
      <c r="I9125" s="9">
        <v>4</v>
      </c>
      <c r="J9125" s="9">
        <v>-33.532999999999987</v>
      </c>
      <c r="K9125" s="9">
        <v>128.13699999999994</v>
      </c>
      <c r="L9125" s="9">
        <v>123.58699999999999</v>
      </c>
    </row>
    <row r="9126" spans="6:12">
      <c r="F9126" s="9">
        <v>9107</v>
      </c>
      <c r="G9126" s="9">
        <v>53</v>
      </c>
      <c r="H9126" s="9">
        <v>2</v>
      </c>
      <c r="I9126" s="9">
        <v>4</v>
      </c>
      <c r="J9126" s="9">
        <v>-16.012999999999977</v>
      </c>
      <c r="K9126" s="9">
        <v>136.35699999999997</v>
      </c>
      <c r="L9126" s="9">
        <v>136.30700000000002</v>
      </c>
    </row>
    <row r="9127" spans="6:12">
      <c r="F9127" s="9">
        <v>9108</v>
      </c>
      <c r="G9127" s="9">
        <v>42</v>
      </c>
      <c r="H9127" s="9">
        <v>3</v>
      </c>
      <c r="I9127" s="9">
        <v>6</v>
      </c>
      <c r="J9127" s="9">
        <v>-52.447999999999922</v>
      </c>
      <c r="K9127" s="9">
        <v>104.23199999999994</v>
      </c>
      <c r="L9127" s="9">
        <v>101.53200000000001</v>
      </c>
    </row>
    <row r="9128" spans="6:12">
      <c r="F9128" s="9">
        <v>9109</v>
      </c>
      <c r="G9128" s="9">
        <v>32</v>
      </c>
      <c r="H9128" s="9">
        <v>1</v>
      </c>
      <c r="I9128" s="9">
        <v>4</v>
      </c>
      <c r="J9128" s="9">
        <v>53.388000000000005</v>
      </c>
      <c r="K9128" s="9">
        <v>126.16799999999998</v>
      </c>
      <c r="L9128" s="9">
        <v>124.768</v>
      </c>
    </row>
    <row r="9129" spans="6:12">
      <c r="F9129" s="9">
        <v>9110</v>
      </c>
      <c r="G9129" s="9">
        <v>51</v>
      </c>
      <c r="H9129" s="9">
        <v>1</v>
      </c>
      <c r="I9129" s="9">
        <v>8</v>
      </c>
      <c r="J9129" s="9">
        <v>175.01299999999998</v>
      </c>
      <c r="K9129" s="9">
        <v>71.502999999999943</v>
      </c>
      <c r="L9129" s="9">
        <v>74.553000000000097</v>
      </c>
    </row>
    <row r="9130" spans="6:12">
      <c r="F9130" s="9">
        <v>9111</v>
      </c>
      <c r="G9130" s="9">
        <v>25</v>
      </c>
      <c r="H9130" s="9">
        <v>1</v>
      </c>
      <c r="I9130" s="9">
        <v>4</v>
      </c>
      <c r="J9130" s="9">
        <v>68.304999999999993</v>
      </c>
      <c r="K9130" s="9">
        <v>143.255</v>
      </c>
      <c r="L9130" s="9">
        <v>140.80500000000001</v>
      </c>
    </row>
    <row r="9131" spans="6:12">
      <c r="F9131" s="9">
        <v>9112</v>
      </c>
      <c r="G9131" s="9">
        <v>39</v>
      </c>
      <c r="H9131" s="9">
        <v>2</v>
      </c>
      <c r="I9131" s="9">
        <v>8</v>
      </c>
      <c r="J9131" s="9">
        <v>119.22699999999998</v>
      </c>
      <c r="K9131" s="9">
        <v>105.53699999999995</v>
      </c>
      <c r="L9131" s="9">
        <v>104.98699999999997</v>
      </c>
    </row>
    <row r="9132" spans="6:12">
      <c r="F9132" s="9">
        <v>9113</v>
      </c>
      <c r="G9132" s="9">
        <v>49</v>
      </c>
      <c r="H9132" s="9">
        <v>1</v>
      </c>
      <c r="I9132" s="9">
        <v>9</v>
      </c>
      <c r="J9132" s="9">
        <v>167.76099999999997</v>
      </c>
      <c r="K9132" s="9">
        <v>22.271000000000015</v>
      </c>
      <c r="L9132" s="9">
        <v>25.420999999999992</v>
      </c>
    </row>
    <row r="9133" spans="6:12">
      <c r="F9133" s="9">
        <v>9114</v>
      </c>
      <c r="G9133" s="9">
        <v>45</v>
      </c>
      <c r="H9133" s="9">
        <v>1</v>
      </c>
      <c r="I9133" s="9">
        <v>4</v>
      </c>
      <c r="J9133" s="9">
        <v>60.784999999999989</v>
      </c>
      <c r="K9133" s="9">
        <v>129.53499999999994</v>
      </c>
      <c r="L9133" s="9">
        <v>130.08500000000001</v>
      </c>
    </row>
    <row r="9134" spans="6:12">
      <c r="F9134" s="9">
        <v>9115</v>
      </c>
      <c r="G9134" s="9">
        <v>38</v>
      </c>
      <c r="H9134" s="9">
        <v>2</v>
      </c>
      <c r="I9134" s="9">
        <v>5</v>
      </c>
      <c r="J9134" s="9">
        <v>2.4800000000000182</v>
      </c>
      <c r="K9134" s="9">
        <v>116.89999999999999</v>
      </c>
      <c r="L9134" s="9">
        <v>115.00000000000001</v>
      </c>
    </row>
    <row r="9135" spans="6:12">
      <c r="F9135" s="9">
        <v>9116</v>
      </c>
      <c r="G9135" s="9">
        <v>42</v>
      </c>
      <c r="H9135" s="9">
        <v>3</v>
      </c>
      <c r="I9135" s="9">
        <v>6</v>
      </c>
      <c r="J9135" s="9">
        <v>-52.447999999999922</v>
      </c>
      <c r="K9135" s="9">
        <v>104.23199999999994</v>
      </c>
      <c r="L9135" s="9">
        <v>101.53200000000001</v>
      </c>
    </row>
    <row r="9136" spans="6:12">
      <c r="F9136" s="9">
        <v>9117</v>
      </c>
      <c r="G9136" s="9">
        <v>46</v>
      </c>
      <c r="H9136" s="9">
        <v>2</v>
      </c>
      <c r="I9136" s="9">
        <v>5</v>
      </c>
      <c r="J9136" s="9">
        <v>15.840000000000032</v>
      </c>
      <c r="K9136" s="9">
        <v>127.77999999999996</v>
      </c>
      <c r="L9136" s="9">
        <v>127.07999999999997</v>
      </c>
    </row>
    <row r="9137" spans="6:12">
      <c r="F9137" s="9">
        <v>9118</v>
      </c>
      <c r="G9137" s="9">
        <v>38</v>
      </c>
      <c r="H9137" s="9">
        <v>1</v>
      </c>
      <c r="I9137" s="9">
        <v>9</v>
      </c>
      <c r="J9137" s="9">
        <v>146.32199999999992</v>
      </c>
      <c r="K9137" s="9">
        <v>4.2419999999999618</v>
      </c>
      <c r="L9137" s="9">
        <v>5.7420000000000186</v>
      </c>
    </row>
    <row r="9138" spans="6:12">
      <c r="F9138" s="9">
        <v>9119</v>
      </c>
      <c r="G9138" s="9">
        <v>28</v>
      </c>
      <c r="H9138" s="9">
        <v>3</v>
      </c>
      <c r="I9138" s="9">
        <v>6</v>
      </c>
      <c r="J9138" s="9">
        <v>-51.551999999999964</v>
      </c>
      <c r="K9138" s="9">
        <v>109.46800000000002</v>
      </c>
      <c r="L9138" s="9">
        <v>104.66800000000001</v>
      </c>
    </row>
    <row r="9139" spans="6:12">
      <c r="F9139" s="9">
        <v>9120</v>
      </c>
      <c r="G9139" s="9">
        <v>52</v>
      </c>
      <c r="H9139" s="9">
        <v>2</v>
      </c>
      <c r="I9139" s="9">
        <v>5</v>
      </c>
      <c r="J9139" s="9">
        <v>37.200000000000017</v>
      </c>
      <c r="K9139" s="9">
        <v>147.28</v>
      </c>
      <c r="L9139" s="9">
        <v>147.47999999999993</v>
      </c>
    </row>
    <row r="9140" spans="6:12">
      <c r="F9140" s="9">
        <v>9121</v>
      </c>
      <c r="G9140" s="9">
        <v>55</v>
      </c>
      <c r="H9140" s="9">
        <v>2</v>
      </c>
      <c r="I9140" s="9">
        <v>7</v>
      </c>
      <c r="J9140" s="9">
        <v>138.54499999999996</v>
      </c>
      <c r="K9140" s="9">
        <v>162.49499999999989</v>
      </c>
      <c r="L9140" s="9">
        <v>163.94500000000002</v>
      </c>
    </row>
    <row r="9141" spans="6:12">
      <c r="F9141" s="9">
        <v>9122</v>
      </c>
      <c r="G9141" s="9">
        <v>21</v>
      </c>
      <c r="H9141" s="9">
        <v>3</v>
      </c>
      <c r="I9141" s="9">
        <v>5</v>
      </c>
      <c r="J9141" s="9">
        <v>-98.935000000000002</v>
      </c>
      <c r="K9141" s="9">
        <v>106.85499999999993</v>
      </c>
      <c r="L9141" s="9">
        <v>100.60499999999996</v>
      </c>
    </row>
    <row r="9142" spans="6:12">
      <c r="F9142" s="9">
        <v>9123</v>
      </c>
      <c r="G9142" s="9">
        <v>46</v>
      </c>
      <c r="H9142" s="9">
        <v>1</v>
      </c>
      <c r="I9142" s="9">
        <v>7</v>
      </c>
      <c r="J9142" s="9">
        <v>148.94199999999998</v>
      </c>
      <c r="K9142" s="9">
        <v>89.581999999999965</v>
      </c>
      <c r="L9142" s="9">
        <v>91.481999999999999</v>
      </c>
    </row>
    <row r="9143" spans="6:12">
      <c r="F9143" s="9">
        <v>9124</v>
      </c>
      <c r="G9143" s="9">
        <v>51</v>
      </c>
      <c r="H9143" s="9">
        <v>2</v>
      </c>
      <c r="I9143" s="9">
        <v>6</v>
      </c>
      <c r="J9143" s="9">
        <v>81.191000000000031</v>
      </c>
      <c r="K9143" s="9">
        <v>148.98099999999997</v>
      </c>
      <c r="L9143" s="9">
        <v>149.43100000000007</v>
      </c>
    </row>
    <row r="9144" spans="6:12">
      <c r="F9144" s="9">
        <v>9125</v>
      </c>
      <c r="G9144" s="9">
        <v>50</v>
      </c>
      <c r="H9144" s="9">
        <v>3</v>
      </c>
      <c r="I9144" s="9">
        <v>6</v>
      </c>
      <c r="J9144" s="9">
        <v>-29.199999999999932</v>
      </c>
      <c r="K9144" s="9">
        <v>125</v>
      </c>
      <c r="L9144" s="9">
        <v>123.50000000000006</v>
      </c>
    </row>
    <row r="9145" spans="6:12">
      <c r="F9145" s="9">
        <v>9126</v>
      </c>
      <c r="G9145" s="9">
        <v>22</v>
      </c>
      <c r="H9145" s="9">
        <v>1</v>
      </c>
      <c r="I9145" s="9">
        <v>7</v>
      </c>
      <c r="J9145" s="9">
        <v>164.01399999999998</v>
      </c>
      <c r="K9145" s="9">
        <v>112.09399999999995</v>
      </c>
      <c r="L9145" s="9">
        <v>110.39399999999999</v>
      </c>
    </row>
    <row r="9146" spans="6:12">
      <c r="F9146" s="9">
        <v>9127</v>
      </c>
      <c r="G9146" s="9">
        <v>51</v>
      </c>
      <c r="H9146" s="9">
        <v>1</v>
      </c>
      <c r="I9146" s="9">
        <v>5</v>
      </c>
      <c r="J9146" s="9">
        <v>117.66500000000005</v>
      </c>
      <c r="K9146" s="9">
        <v>141.95499999999996</v>
      </c>
      <c r="L9146" s="9">
        <v>143.80500000000009</v>
      </c>
    </row>
    <row r="9147" spans="6:12">
      <c r="F9147" s="9">
        <v>9128</v>
      </c>
      <c r="G9147" s="9">
        <v>20</v>
      </c>
      <c r="H9147" s="9">
        <v>3</v>
      </c>
      <c r="I9147" s="9">
        <v>7</v>
      </c>
      <c r="J9147" s="9">
        <v>30.909999999999968</v>
      </c>
      <c r="K9147" s="9">
        <v>151.80999999999995</v>
      </c>
      <c r="L9147" s="9">
        <v>146.20999999999998</v>
      </c>
    </row>
    <row r="9148" spans="6:12">
      <c r="F9148" s="9">
        <v>9129</v>
      </c>
      <c r="G9148" s="9">
        <v>54</v>
      </c>
      <c r="H9148" s="9">
        <v>1</v>
      </c>
      <c r="I9148" s="9">
        <v>5</v>
      </c>
      <c r="J9148" s="9">
        <v>130.72999999999996</v>
      </c>
      <c r="K9148" s="9">
        <v>154.08999999999997</v>
      </c>
      <c r="L9148" s="9">
        <v>156.39000000000004</v>
      </c>
    </row>
    <row r="9149" spans="6:12">
      <c r="F9149" s="9">
        <v>9130</v>
      </c>
      <c r="G9149" s="9">
        <v>55</v>
      </c>
      <c r="H9149" s="9">
        <v>2</v>
      </c>
      <c r="I9149" s="9">
        <v>6</v>
      </c>
      <c r="J9149" s="9">
        <v>99.774999999999949</v>
      </c>
      <c r="K9149" s="9">
        <v>166.32499999999993</v>
      </c>
      <c r="L9149" s="9">
        <v>167.37500000000006</v>
      </c>
    </row>
    <row r="9150" spans="6:12">
      <c r="F9150" s="9">
        <v>9131</v>
      </c>
      <c r="G9150" s="9">
        <v>54</v>
      </c>
      <c r="H9150" s="9">
        <v>3</v>
      </c>
      <c r="I9150" s="9">
        <v>3</v>
      </c>
      <c r="J9150" s="9">
        <v>-243.15799999999996</v>
      </c>
      <c r="K9150" s="9">
        <v>37.602000000000004</v>
      </c>
      <c r="L9150" s="9">
        <v>35.502000000000095</v>
      </c>
    </row>
    <row r="9151" spans="6:12">
      <c r="F9151" s="9">
        <v>9132</v>
      </c>
      <c r="G9151" s="9">
        <v>50</v>
      </c>
      <c r="H9151" s="9">
        <v>2</v>
      </c>
      <c r="I9151" s="9">
        <v>4</v>
      </c>
      <c r="J9151" s="9">
        <v>-28.700000000000017</v>
      </c>
      <c r="K9151" s="9">
        <v>124.60000000000001</v>
      </c>
      <c r="L9151" s="9">
        <v>124.09999999999998</v>
      </c>
    </row>
    <row r="9152" spans="6:12">
      <c r="F9152" s="9">
        <v>9133</v>
      </c>
      <c r="G9152" s="9">
        <v>53</v>
      </c>
      <c r="H9152" s="9">
        <v>2</v>
      </c>
      <c r="I9152" s="9">
        <v>9</v>
      </c>
      <c r="J9152" s="9">
        <v>177.77699999999996</v>
      </c>
      <c r="K9152" s="9">
        <v>117.14699999999993</v>
      </c>
      <c r="L9152" s="9">
        <v>119.09699999999998</v>
      </c>
    </row>
    <row r="9153" spans="6:12">
      <c r="F9153" s="9">
        <v>9134</v>
      </c>
      <c r="G9153" s="9">
        <v>36</v>
      </c>
      <c r="H9153" s="9">
        <v>1</v>
      </c>
      <c r="I9153" s="9">
        <v>4</v>
      </c>
      <c r="J9153" s="9">
        <v>50.804000000000002</v>
      </c>
      <c r="K9153" s="9">
        <v>122.34399999999999</v>
      </c>
      <c r="L9153" s="9">
        <v>121.54400000000001</v>
      </c>
    </row>
    <row r="9154" spans="6:12">
      <c r="F9154" s="9">
        <v>9135</v>
      </c>
      <c r="G9154" s="9">
        <v>19</v>
      </c>
      <c r="H9154" s="9">
        <v>3</v>
      </c>
      <c r="I9154" s="9">
        <v>9</v>
      </c>
      <c r="J9154" s="9">
        <v>123.08100000000002</v>
      </c>
      <c r="K9154" s="9">
        <v>159.09100000000001</v>
      </c>
      <c r="L9154" s="9">
        <v>154.14100000000008</v>
      </c>
    </row>
    <row r="9155" spans="6:12">
      <c r="F9155" s="9">
        <v>9136</v>
      </c>
      <c r="G9155" s="9">
        <v>21</v>
      </c>
      <c r="H9155" s="9">
        <v>1</v>
      </c>
      <c r="I9155" s="9">
        <v>9</v>
      </c>
      <c r="J9155" s="9">
        <v>177.44899999999993</v>
      </c>
      <c r="K9155" s="9">
        <v>40.638999999999953</v>
      </c>
      <c r="L9155" s="9">
        <v>39.588999999999999</v>
      </c>
    </row>
    <row r="9156" spans="6:12">
      <c r="F9156" s="9">
        <v>9137</v>
      </c>
      <c r="G9156" s="9">
        <v>51</v>
      </c>
      <c r="H9156" s="9">
        <v>3</v>
      </c>
      <c r="I9156" s="9">
        <v>4</v>
      </c>
      <c r="J9156" s="9">
        <v>-170.2709999999999</v>
      </c>
      <c r="K9156" s="9">
        <v>68.81899999999996</v>
      </c>
      <c r="L9156" s="9">
        <v>66.669000000000096</v>
      </c>
    </row>
    <row r="9157" spans="6:12">
      <c r="F9157" s="9">
        <v>9138</v>
      </c>
      <c r="G9157" s="9">
        <v>29</v>
      </c>
      <c r="H9157" s="9">
        <v>1</v>
      </c>
      <c r="I9157" s="9">
        <v>6</v>
      </c>
      <c r="J9157" s="9">
        <v>124.56899999999999</v>
      </c>
      <c r="K9157" s="9">
        <v>113.07899999999998</v>
      </c>
      <c r="L9157" s="9">
        <v>112.02900000000002</v>
      </c>
    </row>
    <row r="9158" spans="6:12">
      <c r="F9158" s="9">
        <v>9139</v>
      </c>
      <c r="G9158" s="9">
        <v>38</v>
      </c>
      <c r="H9158" s="9">
        <v>2</v>
      </c>
      <c r="I9158" s="9">
        <v>5</v>
      </c>
      <c r="J9158" s="9">
        <v>2.4800000000000182</v>
      </c>
      <c r="K9158" s="9">
        <v>116.89999999999999</v>
      </c>
      <c r="L9158" s="9">
        <v>115.00000000000001</v>
      </c>
    </row>
    <row r="9159" spans="6:12">
      <c r="F9159" s="9">
        <v>9140</v>
      </c>
      <c r="G9159" s="9">
        <v>44</v>
      </c>
      <c r="H9159" s="9">
        <v>3</v>
      </c>
      <c r="I9159" s="9">
        <v>5</v>
      </c>
      <c r="J9159" s="9">
        <v>-116.06999999999988</v>
      </c>
      <c r="K9159" s="9">
        <v>82.589999999999918</v>
      </c>
      <c r="L9159" s="9">
        <v>79.789999999999964</v>
      </c>
    </row>
    <row r="9160" spans="6:12">
      <c r="F9160" s="9">
        <v>9141</v>
      </c>
      <c r="G9160" s="9">
        <v>33</v>
      </c>
      <c r="H9160" s="9">
        <v>2</v>
      </c>
      <c r="I9160" s="9">
        <v>4</v>
      </c>
      <c r="J9160" s="9">
        <v>-54.692999999999984</v>
      </c>
      <c r="K9160" s="9">
        <v>103.87699999999998</v>
      </c>
      <c r="L9160" s="9">
        <v>100.82699999999997</v>
      </c>
    </row>
    <row r="9161" spans="6:12">
      <c r="F9161" s="9">
        <v>9142</v>
      </c>
      <c r="G9161" s="9">
        <v>37</v>
      </c>
      <c r="H9161" s="9">
        <v>3</v>
      </c>
      <c r="I9161" s="9">
        <v>7</v>
      </c>
      <c r="J9161" s="9">
        <v>8.9000000000055479E-2</v>
      </c>
      <c r="K9161" s="9">
        <v>115.71899999999994</v>
      </c>
      <c r="L9161" s="9">
        <v>112.66899999999998</v>
      </c>
    </row>
    <row r="9162" spans="6:12">
      <c r="F9162" s="9">
        <v>9143</v>
      </c>
      <c r="G9162" s="9">
        <v>43</v>
      </c>
      <c r="H9162" s="9">
        <v>3</v>
      </c>
      <c r="I9162" s="9">
        <v>7</v>
      </c>
      <c r="J9162" s="9">
        <v>7.841000000000065</v>
      </c>
      <c r="K9162" s="9">
        <v>121.61099999999993</v>
      </c>
      <c r="L9162" s="9">
        <v>119.46100000000007</v>
      </c>
    </row>
    <row r="9163" spans="6:12">
      <c r="F9163" s="9">
        <v>9144</v>
      </c>
      <c r="G9163" s="9">
        <v>47</v>
      </c>
      <c r="H9163" s="9">
        <v>2</v>
      </c>
      <c r="I9163" s="9">
        <v>3</v>
      </c>
      <c r="J9163" s="9">
        <v>-106.11899999999997</v>
      </c>
      <c r="K9163" s="9">
        <v>90.710999999999984</v>
      </c>
      <c r="L9163" s="9">
        <v>89.361000000000047</v>
      </c>
    </row>
    <row r="9164" spans="6:12">
      <c r="F9164" s="9">
        <v>9145</v>
      </c>
      <c r="G9164" s="9">
        <v>43</v>
      </c>
      <c r="H9164" s="9">
        <v>2</v>
      </c>
      <c r="I9164" s="9">
        <v>3</v>
      </c>
      <c r="J9164" s="9">
        <v>-115.99099999999999</v>
      </c>
      <c r="K9164" s="9">
        <v>82.078999999999965</v>
      </c>
      <c r="L9164" s="9">
        <v>80.129000000000005</v>
      </c>
    </row>
    <row r="9165" spans="6:12">
      <c r="F9165" s="9">
        <v>9146</v>
      </c>
      <c r="G9165" s="9">
        <v>25</v>
      </c>
      <c r="H9165" s="9">
        <v>1</v>
      </c>
      <c r="I9165" s="9">
        <v>8</v>
      </c>
      <c r="J9165" s="9">
        <v>163.10499999999993</v>
      </c>
      <c r="K9165" s="9">
        <v>67.654999999999987</v>
      </c>
      <c r="L9165" s="9">
        <v>66.804999999999993</v>
      </c>
    </row>
    <row r="9166" spans="6:12">
      <c r="F9166" s="9">
        <v>9147</v>
      </c>
      <c r="G9166" s="9">
        <v>53</v>
      </c>
      <c r="H9166" s="9">
        <v>1</v>
      </c>
      <c r="I9166" s="9">
        <v>3</v>
      </c>
      <c r="J9166" s="9">
        <v>40.448999999999955</v>
      </c>
      <c r="K9166" s="9">
        <v>149.31899999999996</v>
      </c>
      <c r="L9166" s="9">
        <v>150.66900000000004</v>
      </c>
    </row>
    <row r="9167" spans="6:12">
      <c r="F9167" s="9">
        <v>9148</v>
      </c>
      <c r="G9167" s="9">
        <v>27</v>
      </c>
      <c r="H9167" s="9">
        <v>2</v>
      </c>
      <c r="I9167" s="9">
        <v>8</v>
      </c>
      <c r="J9167" s="9">
        <v>128.13099999999997</v>
      </c>
      <c r="K9167" s="9">
        <v>118.16099999999994</v>
      </c>
      <c r="L9167" s="9">
        <v>115.81099999999998</v>
      </c>
    </row>
    <row r="9168" spans="6:12">
      <c r="F9168" s="9">
        <v>9149</v>
      </c>
      <c r="G9168" s="9">
        <v>43</v>
      </c>
      <c r="H9168" s="9">
        <v>3</v>
      </c>
      <c r="I9168" s="9">
        <v>3</v>
      </c>
      <c r="J9168" s="9">
        <v>-282.35099999999989</v>
      </c>
      <c r="K9168" s="9">
        <v>1.81899999999996</v>
      </c>
      <c r="L9168" s="9">
        <v>-1.9309999999999548</v>
      </c>
    </row>
    <row r="9169" spans="6:12">
      <c r="F9169" s="9">
        <v>9150</v>
      </c>
      <c r="G9169" s="9">
        <v>19</v>
      </c>
      <c r="H9169" s="9">
        <v>1</v>
      </c>
      <c r="I9169" s="9">
        <v>6</v>
      </c>
      <c r="J9169" s="9">
        <v>157.90899999999996</v>
      </c>
      <c r="K9169" s="9">
        <v>149.51899999999998</v>
      </c>
      <c r="L9169" s="9">
        <v>146.96900000000002</v>
      </c>
    </row>
    <row r="9170" spans="6:12">
      <c r="F9170" s="9">
        <v>9151</v>
      </c>
      <c r="G9170" s="9">
        <v>35</v>
      </c>
      <c r="H9170" s="9">
        <v>3</v>
      </c>
      <c r="I9170" s="9">
        <v>5</v>
      </c>
      <c r="J9170" s="9">
        <v>-126.37499999999989</v>
      </c>
      <c r="K9170" s="9">
        <v>75.07499999999996</v>
      </c>
      <c r="L9170" s="9">
        <v>70.924999999999983</v>
      </c>
    </row>
    <row r="9171" spans="6:12">
      <c r="F9171" s="9">
        <v>9152</v>
      </c>
      <c r="G9171" s="9">
        <v>46</v>
      </c>
      <c r="H9171" s="9">
        <v>3</v>
      </c>
      <c r="I9171" s="9">
        <v>8</v>
      </c>
      <c r="J9171" s="9">
        <v>64.228000000000065</v>
      </c>
      <c r="K9171" s="9">
        <v>134.46799999999996</v>
      </c>
      <c r="L9171" s="9">
        <v>133.16800000000001</v>
      </c>
    </row>
    <row r="9172" spans="6:12">
      <c r="F9172" s="9">
        <v>9153</v>
      </c>
      <c r="G9172" s="9">
        <v>53</v>
      </c>
      <c r="H9172" s="9">
        <v>1</v>
      </c>
      <c r="I9172" s="9">
        <v>6</v>
      </c>
      <c r="J9172" s="9">
        <v>154.71299999999994</v>
      </c>
      <c r="K9172" s="9">
        <v>135.78299999999993</v>
      </c>
      <c r="L9172" s="9">
        <v>138.33300000000006</v>
      </c>
    </row>
    <row r="9173" spans="6:12">
      <c r="F9173" s="9">
        <v>9154</v>
      </c>
      <c r="G9173" s="9">
        <v>37</v>
      </c>
      <c r="H9173" s="9">
        <v>2</v>
      </c>
      <c r="I9173" s="9">
        <v>4</v>
      </c>
      <c r="J9173" s="9">
        <v>-55.59699999999998</v>
      </c>
      <c r="K9173" s="9">
        <v>101.73299999999999</v>
      </c>
      <c r="L9173" s="9">
        <v>99.282999999999987</v>
      </c>
    </row>
    <row r="9174" spans="6:12">
      <c r="F9174" s="9">
        <v>9155</v>
      </c>
      <c r="G9174" s="9">
        <v>49</v>
      </c>
      <c r="H9174" s="9">
        <v>3</v>
      </c>
      <c r="I9174" s="9">
        <v>3</v>
      </c>
      <c r="J9174" s="9">
        <v>-265.02299999999991</v>
      </c>
      <c r="K9174" s="9">
        <v>17.287000000000091</v>
      </c>
      <c r="L9174" s="9">
        <v>14.437000000000069</v>
      </c>
    </row>
    <row r="9175" spans="6:12">
      <c r="F9175" s="9">
        <v>9156</v>
      </c>
      <c r="G9175" s="9">
        <v>55</v>
      </c>
      <c r="H9175" s="9">
        <v>2</v>
      </c>
      <c r="I9175" s="9">
        <v>3</v>
      </c>
      <c r="J9175" s="9">
        <v>-73.414999999999992</v>
      </c>
      <c r="K9175" s="9">
        <v>120.9349999999999</v>
      </c>
      <c r="L9175" s="9">
        <v>120.78500000000004</v>
      </c>
    </row>
    <row r="9176" spans="6:12">
      <c r="F9176" s="9">
        <v>9157</v>
      </c>
      <c r="G9176" s="9">
        <v>29</v>
      </c>
      <c r="H9176" s="9">
        <v>2</v>
      </c>
      <c r="I9176" s="9">
        <v>8</v>
      </c>
      <c r="J9176" s="9">
        <v>123.94699999999997</v>
      </c>
      <c r="K9176" s="9">
        <v>113.35699999999994</v>
      </c>
      <c r="L9176" s="9">
        <v>111.30699999999999</v>
      </c>
    </row>
    <row r="9177" spans="6:12">
      <c r="F9177" s="9">
        <v>9158</v>
      </c>
      <c r="G9177" s="9">
        <v>44</v>
      </c>
      <c r="H9177" s="9">
        <v>2</v>
      </c>
      <c r="I9177" s="9">
        <v>7</v>
      </c>
      <c r="J9177" s="9">
        <v>97.767999999999972</v>
      </c>
      <c r="K9177" s="9">
        <v>125.12799999999993</v>
      </c>
      <c r="L9177" s="9">
        <v>124.92799999999997</v>
      </c>
    </row>
    <row r="9178" spans="6:12">
      <c r="F9178" s="9">
        <v>9159</v>
      </c>
      <c r="G9178" s="9">
        <v>23</v>
      </c>
      <c r="H9178" s="9">
        <v>2</v>
      </c>
      <c r="I9178" s="9">
        <v>4</v>
      </c>
      <c r="J9178" s="9">
        <v>-33.532999999999987</v>
      </c>
      <c r="K9178" s="9">
        <v>128.13699999999994</v>
      </c>
      <c r="L9178" s="9">
        <v>123.58699999999999</v>
      </c>
    </row>
    <row r="9179" spans="6:12">
      <c r="F9179" s="9">
        <v>9160</v>
      </c>
      <c r="G9179" s="9">
        <v>36</v>
      </c>
      <c r="H9179" s="9">
        <v>2</v>
      </c>
      <c r="I9179" s="9">
        <v>9</v>
      </c>
      <c r="J9179" s="9">
        <v>137.50399999999993</v>
      </c>
      <c r="K9179" s="9">
        <v>82.143999999999949</v>
      </c>
      <c r="L9179" s="9">
        <v>81.54400000000004</v>
      </c>
    </row>
    <row r="9180" spans="6:12">
      <c r="F9180" s="9">
        <v>9161</v>
      </c>
      <c r="G9180" s="9">
        <v>43</v>
      </c>
      <c r="H9180" s="9">
        <v>2</v>
      </c>
      <c r="I9180" s="9">
        <v>5</v>
      </c>
      <c r="J9180" s="9">
        <v>8.8050000000000068</v>
      </c>
      <c r="K9180" s="9">
        <v>121.67499999999997</v>
      </c>
      <c r="L9180" s="9">
        <v>120.52499999999999</v>
      </c>
    </row>
    <row r="9181" spans="6:12">
      <c r="F9181" s="9">
        <v>9162</v>
      </c>
      <c r="G9181" s="9">
        <v>32</v>
      </c>
      <c r="H9181" s="9">
        <v>1</v>
      </c>
      <c r="I9181" s="9">
        <v>7</v>
      </c>
      <c r="J9181" s="9">
        <v>138.83399999999997</v>
      </c>
      <c r="K9181" s="9">
        <v>83.813999999999993</v>
      </c>
      <c r="L9181" s="9">
        <v>83.614000000000004</v>
      </c>
    </row>
    <row r="9182" spans="6:12">
      <c r="F9182" s="9">
        <v>9163</v>
      </c>
      <c r="G9182" s="9">
        <v>54</v>
      </c>
      <c r="H9182" s="9">
        <v>1</v>
      </c>
      <c r="I9182" s="9">
        <v>7</v>
      </c>
      <c r="J9182" s="9">
        <v>178.47799999999989</v>
      </c>
      <c r="K9182" s="9">
        <v>116.63799999999995</v>
      </c>
      <c r="L9182" s="9">
        <v>119.73800000000006</v>
      </c>
    </row>
    <row r="9183" spans="6:12">
      <c r="F9183" s="9">
        <v>9164</v>
      </c>
      <c r="G9183" s="9">
        <v>51</v>
      </c>
      <c r="H9183" s="9">
        <v>1</v>
      </c>
      <c r="I9183" s="9">
        <v>4</v>
      </c>
      <c r="J9183" s="9">
        <v>79.589000000000041</v>
      </c>
      <c r="K9183" s="9">
        <v>146.47899999999998</v>
      </c>
      <c r="L9183" s="9">
        <v>147.92900000000012</v>
      </c>
    </row>
    <row r="9184" spans="6:12">
      <c r="F9184" s="9">
        <v>9165</v>
      </c>
      <c r="G9184" s="9">
        <v>55</v>
      </c>
      <c r="H9184" s="9">
        <v>3</v>
      </c>
      <c r="I9184" s="9">
        <v>9</v>
      </c>
      <c r="J9184" s="9">
        <v>140.86500000000001</v>
      </c>
      <c r="K9184" s="9">
        <v>165.71499999999992</v>
      </c>
      <c r="L9184" s="9">
        <v>166.16500000000008</v>
      </c>
    </row>
    <row r="9185" spans="6:12">
      <c r="F9185" s="9">
        <v>9166</v>
      </c>
      <c r="G9185" s="9">
        <v>24</v>
      </c>
      <c r="H9185" s="9">
        <v>1</v>
      </c>
      <c r="I9185" s="9">
        <v>6</v>
      </c>
      <c r="J9185" s="9">
        <v>137.86399999999995</v>
      </c>
      <c r="K9185" s="9">
        <v>127.92400000000001</v>
      </c>
      <c r="L9185" s="9">
        <v>126.124</v>
      </c>
    </row>
    <row r="9186" spans="6:12">
      <c r="F9186" s="9">
        <v>9167</v>
      </c>
      <c r="G9186" s="9">
        <v>27</v>
      </c>
      <c r="H9186" s="9">
        <v>2</v>
      </c>
      <c r="I9186" s="9">
        <v>5</v>
      </c>
      <c r="J9186" s="9">
        <v>12.324999999999989</v>
      </c>
      <c r="K9186" s="9">
        <v>130.15499999999997</v>
      </c>
      <c r="L9186" s="9">
        <v>126.60499999999999</v>
      </c>
    </row>
    <row r="9187" spans="6:12">
      <c r="F9187" s="9">
        <v>9168</v>
      </c>
      <c r="G9187" s="9">
        <v>42</v>
      </c>
      <c r="H9187" s="9">
        <v>1</v>
      </c>
      <c r="I9187" s="9">
        <v>8</v>
      </c>
      <c r="J9187" s="9">
        <v>150.23599999999999</v>
      </c>
      <c r="K9187" s="9">
        <v>49.515999999999963</v>
      </c>
      <c r="L9187" s="9">
        <v>51.21599999999998</v>
      </c>
    </row>
    <row r="9188" spans="6:12">
      <c r="F9188" s="9">
        <v>9169</v>
      </c>
      <c r="G9188" s="9">
        <v>49</v>
      </c>
      <c r="H9188" s="9">
        <v>1</v>
      </c>
      <c r="I9188" s="9">
        <v>5</v>
      </c>
      <c r="J9188" s="9">
        <v>110.30500000000006</v>
      </c>
      <c r="K9188" s="9">
        <v>135.21500000000006</v>
      </c>
      <c r="L9188" s="9">
        <v>136.76500000000001</v>
      </c>
    </row>
    <row r="9189" spans="6:12">
      <c r="F9189" s="9">
        <v>9170</v>
      </c>
      <c r="G9189" s="9">
        <v>52</v>
      </c>
      <c r="H9189" s="9">
        <v>1</v>
      </c>
      <c r="I9189" s="9">
        <v>5</v>
      </c>
      <c r="J9189" s="9">
        <v>121.74999999999997</v>
      </c>
      <c r="K9189" s="9">
        <v>145.72999999999999</v>
      </c>
      <c r="L9189" s="9">
        <v>147.72999999999999</v>
      </c>
    </row>
    <row r="9190" spans="6:12">
      <c r="F9190" s="9">
        <v>9171</v>
      </c>
      <c r="G9190" s="9">
        <v>37</v>
      </c>
      <c r="H9190" s="9">
        <v>3</v>
      </c>
      <c r="I9190" s="9">
        <v>5</v>
      </c>
      <c r="J9190" s="9">
        <v>-125.97499999999991</v>
      </c>
      <c r="K9190" s="9">
        <v>74.85499999999999</v>
      </c>
      <c r="L9190" s="9">
        <v>71.005000000000024</v>
      </c>
    </row>
    <row r="9191" spans="6:12">
      <c r="F9191" s="9">
        <v>9172</v>
      </c>
      <c r="G9191" s="9">
        <v>28</v>
      </c>
      <c r="H9191" s="9">
        <v>2</v>
      </c>
      <c r="I9191" s="9">
        <v>9</v>
      </c>
      <c r="J9191" s="9">
        <v>145.55199999999994</v>
      </c>
      <c r="K9191" s="9">
        <v>92.671999999999912</v>
      </c>
      <c r="L9191" s="9">
        <v>90.871999999999957</v>
      </c>
    </row>
    <row r="9192" spans="6:12">
      <c r="F9192" s="9">
        <v>9173</v>
      </c>
      <c r="G9192" s="9">
        <v>19</v>
      </c>
      <c r="H9192" s="9">
        <v>2</v>
      </c>
      <c r="I9192" s="9">
        <v>4</v>
      </c>
      <c r="J9192" s="9">
        <v>-17.509000000000015</v>
      </c>
      <c r="K9192" s="9">
        <v>145.40099999999998</v>
      </c>
      <c r="L9192" s="9">
        <v>140.251</v>
      </c>
    </row>
    <row r="9193" spans="6:12">
      <c r="F9193" s="9">
        <v>9174</v>
      </c>
      <c r="G9193" s="9">
        <v>38</v>
      </c>
      <c r="H9193" s="9">
        <v>2</v>
      </c>
      <c r="I9193" s="9">
        <v>6</v>
      </c>
      <c r="J9193" s="9">
        <v>50.627999999999986</v>
      </c>
      <c r="K9193" s="9">
        <v>122.44799999999998</v>
      </c>
      <c r="L9193" s="9">
        <v>120.94800000000002</v>
      </c>
    </row>
    <row r="9194" spans="6:12">
      <c r="F9194" s="9">
        <v>9175</v>
      </c>
      <c r="G9194" s="9">
        <v>36</v>
      </c>
      <c r="H9194" s="9">
        <v>2</v>
      </c>
      <c r="I9194" s="9">
        <v>7</v>
      </c>
      <c r="J9194" s="9">
        <v>88.631999999999977</v>
      </c>
      <c r="K9194" s="9">
        <v>118.47199999999998</v>
      </c>
      <c r="L9194" s="9">
        <v>117.072</v>
      </c>
    </row>
    <row r="9195" spans="6:12">
      <c r="F9195" s="9">
        <v>9176</v>
      </c>
      <c r="G9195" s="9">
        <v>24</v>
      </c>
      <c r="H9195" s="9">
        <v>3</v>
      </c>
      <c r="I9195" s="9">
        <v>3</v>
      </c>
      <c r="J9195" s="9">
        <v>-273.09800000000001</v>
      </c>
      <c r="K9195" s="9">
        <v>16.961999999999989</v>
      </c>
      <c r="L9195" s="9">
        <v>10.362000000000023</v>
      </c>
    </row>
    <row r="9196" spans="6:12">
      <c r="F9196" s="9">
        <v>9177</v>
      </c>
      <c r="G9196" s="9">
        <v>39</v>
      </c>
      <c r="H9196" s="9">
        <v>3</v>
      </c>
      <c r="I9196" s="9">
        <v>4</v>
      </c>
      <c r="J9196" s="9">
        <v>-201.75899999999996</v>
      </c>
      <c r="K9196" s="9">
        <v>41.050999999999959</v>
      </c>
      <c r="L9196" s="9">
        <v>37.101000000000028</v>
      </c>
    </row>
    <row r="9197" spans="6:12">
      <c r="F9197" s="9">
        <v>9178</v>
      </c>
      <c r="G9197" s="9">
        <v>44</v>
      </c>
      <c r="H9197" s="9">
        <v>2</v>
      </c>
      <c r="I9197" s="9">
        <v>7</v>
      </c>
      <c r="J9197" s="9">
        <v>97.767999999999972</v>
      </c>
      <c r="K9197" s="9">
        <v>125.12799999999993</v>
      </c>
      <c r="L9197" s="9">
        <v>124.92799999999997</v>
      </c>
    </row>
    <row r="9198" spans="6:12">
      <c r="F9198" s="9">
        <v>9179</v>
      </c>
      <c r="G9198" s="9">
        <v>40</v>
      </c>
      <c r="H9198" s="9">
        <v>2</v>
      </c>
      <c r="I9198" s="9">
        <v>3</v>
      </c>
      <c r="J9198" s="9">
        <v>-120.56</v>
      </c>
      <c r="K9198" s="9">
        <v>78.439999999999969</v>
      </c>
      <c r="L9198" s="9">
        <v>76.04000000000002</v>
      </c>
    </row>
    <row r="9199" spans="6:12">
      <c r="F9199" s="9">
        <v>9180</v>
      </c>
      <c r="G9199" s="9">
        <v>22</v>
      </c>
      <c r="H9199" s="9">
        <v>3</v>
      </c>
      <c r="I9199" s="9">
        <v>8</v>
      </c>
      <c r="J9199" s="9">
        <v>71.95599999999996</v>
      </c>
      <c r="K9199" s="9">
        <v>149.63599999999991</v>
      </c>
      <c r="L9199" s="9">
        <v>144.73599999999993</v>
      </c>
    </row>
    <row r="9200" spans="6:12">
      <c r="F9200" s="9">
        <v>9181</v>
      </c>
      <c r="G9200" s="9">
        <v>43</v>
      </c>
      <c r="H9200" s="9">
        <v>1</v>
      </c>
      <c r="I9200" s="9">
        <v>9</v>
      </c>
      <c r="J9200" s="9">
        <v>152.01699999999991</v>
      </c>
      <c r="K9200" s="9">
        <v>8.3869999999999436</v>
      </c>
      <c r="L9200" s="9">
        <v>10.637</v>
      </c>
    </row>
    <row r="9201" spans="6:12">
      <c r="F9201" s="9">
        <v>9182</v>
      </c>
      <c r="G9201" s="9">
        <v>23</v>
      </c>
      <c r="H9201" s="9">
        <v>1</v>
      </c>
      <c r="I9201" s="9">
        <v>3</v>
      </c>
      <c r="J9201" s="9">
        <v>27.608999999999991</v>
      </c>
      <c r="K9201" s="9">
        <v>145.779</v>
      </c>
      <c r="L9201" s="9">
        <v>142.62900000000002</v>
      </c>
    </row>
    <row r="9202" spans="6:12">
      <c r="F9202" s="9">
        <v>9183</v>
      </c>
      <c r="G9202" s="9">
        <v>32</v>
      </c>
      <c r="H9202" s="9">
        <v>1</v>
      </c>
      <c r="I9202" s="9">
        <v>3</v>
      </c>
      <c r="J9202" s="9">
        <v>5.9459999999999908</v>
      </c>
      <c r="K9202" s="9">
        <v>121.32599999999999</v>
      </c>
      <c r="L9202" s="9">
        <v>119.52600000000001</v>
      </c>
    </row>
    <row r="9203" spans="6:12">
      <c r="F9203" s="9">
        <v>9184</v>
      </c>
      <c r="G9203" s="9">
        <v>33</v>
      </c>
      <c r="H9203" s="9">
        <v>3</v>
      </c>
      <c r="I9203" s="9">
        <v>3</v>
      </c>
      <c r="J9203" s="9">
        <v>-289.63099999999991</v>
      </c>
      <c r="K9203" s="9">
        <v>-2.3610000000000184</v>
      </c>
      <c r="L9203" s="9">
        <v>-7.61099999999999</v>
      </c>
    </row>
    <row r="9204" spans="6:12">
      <c r="F9204" s="9">
        <v>9185</v>
      </c>
      <c r="G9204" s="9">
        <v>19</v>
      </c>
      <c r="H9204" s="9">
        <v>1</v>
      </c>
      <c r="I9204" s="9">
        <v>8</v>
      </c>
      <c r="J9204" s="9">
        <v>186.27699999999996</v>
      </c>
      <c r="K9204" s="9">
        <v>92.686999999999983</v>
      </c>
      <c r="L9204" s="9">
        <v>90.937000000000012</v>
      </c>
    </row>
    <row r="9205" spans="6:12">
      <c r="F9205" s="9">
        <v>9186</v>
      </c>
      <c r="G9205" s="9">
        <v>30</v>
      </c>
      <c r="H9205" s="9">
        <v>2</v>
      </c>
      <c r="I9205" s="9">
        <v>9</v>
      </c>
      <c r="J9205" s="9">
        <v>141.91999999999993</v>
      </c>
      <c r="K9205" s="9">
        <v>88.419999999999959</v>
      </c>
      <c r="L9205" s="9">
        <v>86.920000000000016</v>
      </c>
    </row>
    <row r="9206" spans="6:12">
      <c r="F9206" s="9">
        <v>9187</v>
      </c>
      <c r="G9206" s="9">
        <v>38</v>
      </c>
      <c r="H9206" s="9">
        <v>1</v>
      </c>
      <c r="I9206" s="9">
        <v>6</v>
      </c>
      <c r="J9206" s="9">
        <v>117.64799999999998</v>
      </c>
      <c r="K9206" s="9">
        <v>103.36799999999998</v>
      </c>
      <c r="L9206" s="9">
        <v>103.66800000000005</v>
      </c>
    </row>
    <row r="9207" spans="6:12">
      <c r="F9207" s="9">
        <v>9188</v>
      </c>
      <c r="G9207" s="9">
        <v>25</v>
      </c>
      <c r="H9207" s="9">
        <v>2</v>
      </c>
      <c r="I9207" s="9">
        <v>8</v>
      </c>
      <c r="J9207" s="9">
        <v>133.39499999999995</v>
      </c>
      <c r="K9207" s="9">
        <v>124.04499999999993</v>
      </c>
      <c r="L9207" s="9">
        <v>121.39499999999995</v>
      </c>
    </row>
    <row r="9208" spans="6:12">
      <c r="F9208" s="9">
        <v>9189</v>
      </c>
      <c r="G9208" s="9">
        <v>38</v>
      </c>
      <c r="H9208" s="9">
        <v>3</v>
      </c>
      <c r="I9208" s="9">
        <v>4</v>
      </c>
      <c r="J9208" s="9">
        <v>-202.62799999999993</v>
      </c>
      <c r="K9208" s="9">
        <v>40.49199999999999</v>
      </c>
      <c r="L9208" s="9">
        <v>36.392000000000053</v>
      </c>
    </row>
    <row r="9209" spans="6:12">
      <c r="F9209" s="9">
        <v>9190</v>
      </c>
      <c r="G9209" s="9">
        <v>42</v>
      </c>
      <c r="H9209" s="9">
        <v>1</v>
      </c>
      <c r="I9209" s="9">
        <v>4</v>
      </c>
      <c r="J9209" s="9">
        <v>55.028000000000006</v>
      </c>
      <c r="K9209" s="9">
        <v>124.708</v>
      </c>
      <c r="L9209" s="9">
        <v>124.80799999999999</v>
      </c>
    </row>
    <row r="9210" spans="6:12">
      <c r="F9210" s="9">
        <v>9191</v>
      </c>
      <c r="G9210" s="9">
        <v>22</v>
      </c>
      <c r="H9210" s="9">
        <v>2</v>
      </c>
      <c r="I9210" s="9">
        <v>5</v>
      </c>
      <c r="J9210" s="9">
        <v>27.599999999999994</v>
      </c>
      <c r="K9210" s="9">
        <v>146.97999999999996</v>
      </c>
      <c r="L9210" s="9">
        <v>142.67999999999995</v>
      </c>
    </row>
    <row r="9211" spans="6:12">
      <c r="F9211" s="9">
        <v>9192</v>
      </c>
      <c r="G9211" s="9">
        <v>33</v>
      </c>
      <c r="H9211" s="9">
        <v>2</v>
      </c>
      <c r="I9211" s="9">
        <v>8</v>
      </c>
      <c r="J9211" s="9">
        <v>118.81899999999999</v>
      </c>
      <c r="K9211" s="9">
        <v>106.98899999999998</v>
      </c>
      <c r="L9211" s="9">
        <v>105.53899999999996</v>
      </c>
    </row>
    <row r="9212" spans="6:12">
      <c r="F9212" s="9">
        <v>9193</v>
      </c>
      <c r="G9212" s="9">
        <v>37</v>
      </c>
      <c r="H9212" s="9">
        <v>1</v>
      </c>
      <c r="I9212" s="9">
        <v>8</v>
      </c>
      <c r="J9212" s="9">
        <v>145.92099999999994</v>
      </c>
      <c r="K9212" s="9">
        <v>46.750999999999976</v>
      </c>
      <c r="L9212" s="9">
        <v>47.700999999999993</v>
      </c>
    </row>
    <row r="9213" spans="6:12">
      <c r="F9213" s="9">
        <v>9194</v>
      </c>
      <c r="G9213" s="9">
        <v>31</v>
      </c>
      <c r="H9213" s="9">
        <v>1</v>
      </c>
      <c r="I9213" s="9">
        <v>9</v>
      </c>
      <c r="J9213" s="9">
        <v>149.68899999999991</v>
      </c>
      <c r="K9213" s="9">
        <v>9.7789999999999964</v>
      </c>
      <c r="L9213" s="9">
        <v>10.229000000000042</v>
      </c>
    </row>
    <row r="9214" spans="6:12">
      <c r="F9214" s="9">
        <v>9195</v>
      </c>
      <c r="G9214" s="9">
        <v>22</v>
      </c>
      <c r="H9214" s="9">
        <v>3</v>
      </c>
      <c r="I9214" s="9">
        <v>7</v>
      </c>
      <c r="J9214" s="9">
        <v>23.233999999999924</v>
      </c>
      <c r="K9214" s="9">
        <v>143.5139999999999</v>
      </c>
      <c r="L9214" s="9">
        <v>138.21399999999994</v>
      </c>
    </row>
    <row r="9215" spans="6:12">
      <c r="F9215" s="9">
        <v>9196</v>
      </c>
      <c r="G9215" s="9">
        <v>46</v>
      </c>
      <c r="H9215" s="9">
        <v>2</v>
      </c>
      <c r="I9215" s="9">
        <v>4</v>
      </c>
      <c r="J9215" s="9">
        <v>-41.835999999999956</v>
      </c>
      <c r="K9215" s="9">
        <v>112.70399999999998</v>
      </c>
      <c r="L9215" s="9">
        <v>111.60399999999998</v>
      </c>
    </row>
    <row r="9216" spans="6:12">
      <c r="F9216" s="9">
        <v>9197</v>
      </c>
      <c r="G9216" s="9">
        <v>52</v>
      </c>
      <c r="H9216" s="9">
        <v>2</v>
      </c>
      <c r="I9216" s="9">
        <v>5</v>
      </c>
      <c r="J9216" s="9">
        <v>37.200000000000017</v>
      </c>
      <c r="K9216" s="9">
        <v>147.28</v>
      </c>
      <c r="L9216" s="9">
        <v>147.47999999999993</v>
      </c>
    </row>
    <row r="9217" spans="6:12">
      <c r="F9217" s="9">
        <v>9198</v>
      </c>
      <c r="G9217" s="9">
        <v>43</v>
      </c>
      <c r="H9217" s="9">
        <v>3</v>
      </c>
      <c r="I9217" s="9">
        <v>5</v>
      </c>
      <c r="J9217" s="9">
        <v>-118.29499999999985</v>
      </c>
      <c r="K9217" s="9">
        <v>80.674999999999926</v>
      </c>
      <c r="L9217" s="9">
        <v>77.724999999999994</v>
      </c>
    </row>
    <row r="9218" spans="6:12">
      <c r="F9218" s="9">
        <v>9199</v>
      </c>
      <c r="G9218" s="9">
        <v>48</v>
      </c>
      <c r="H9218" s="9">
        <v>2</v>
      </c>
      <c r="I9218" s="9">
        <v>4</v>
      </c>
      <c r="J9218" s="9">
        <v>-35.807999999999993</v>
      </c>
      <c r="K9218" s="9">
        <v>118.11200000000002</v>
      </c>
      <c r="L9218" s="9">
        <v>117.31199999999998</v>
      </c>
    </row>
    <row r="9219" spans="6:12">
      <c r="F9219" s="9">
        <v>9200</v>
      </c>
      <c r="G9219" s="9">
        <v>20</v>
      </c>
      <c r="H9219" s="9">
        <v>2</v>
      </c>
      <c r="I9219" s="9">
        <v>6</v>
      </c>
      <c r="J9219" s="9">
        <v>83.639999999999958</v>
      </c>
      <c r="K9219" s="9">
        <v>161.03999999999994</v>
      </c>
      <c r="L9219" s="9">
        <v>156.84</v>
      </c>
    </row>
    <row r="9220" spans="6:12">
      <c r="F9220" s="9">
        <v>9201</v>
      </c>
      <c r="G9220" s="9">
        <v>29</v>
      </c>
      <c r="H9220" s="9">
        <v>1</v>
      </c>
      <c r="I9220" s="9">
        <v>9</v>
      </c>
      <c r="J9220" s="9">
        <v>153.08099999999993</v>
      </c>
      <c r="K9220" s="9">
        <v>13.790999999999997</v>
      </c>
      <c r="L9220" s="9">
        <v>13.941000000000031</v>
      </c>
    </row>
    <row r="9221" spans="6:12">
      <c r="F9221" s="9">
        <v>9202</v>
      </c>
      <c r="G9221" s="9">
        <v>33</v>
      </c>
      <c r="H9221" s="9">
        <v>1</v>
      </c>
      <c r="I9221" s="9">
        <v>8</v>
      </c>
      <c r="J9221" s="9">
        <v>147.32899999999998</v>
      </c>
      <c r="K9221" s="9">
        <v>49.398999999999987</v>
      </c>
      <c r="L9221" s="9">
        <v>49.748999999999981</v>
      </c>
    </row>
    <row r="9222" spans="6:12">
      <c r="F9222" s="9">
        <v>9203</v>
      </c>
      <c r="G9222" s="9">
        <v>24</v>
      </c>
      <c r="H9222" s="9">
        <v>3</v>
      </c>
      <c r="I9222" s="9">
        <v>7</v>
      </c>
      <c r="J9222" s="9">
        <v>16.638000000000034</v>
      </c>
      <c r="K9222" s="9">
        <v>136.298</v>
      </c>
      <c r="L9222" s="9">
        <v>131.298</v>
      </c>
    </row>
    <row r="9223" spans="6:12">
      <c r="F9223" s="9">
        <v>9204</v>
      </c>
      <c r="G9223" s="9">
        <v>46</v>
      </c>
      <c r="H9223" s="9">
        <v>2</v>
      </c>
      <c r="I9223" s="9">
        <v>3</v>
      </c>
      <c r="J9223" s="9">
        <v>-108.99199999999996</v>
      </c>
      <c r="K9223" s="9">
        <v>88.147999999999968</v>
      </c>
      <c r="L9223" s="9">
        <v>86.647999999999996</v>
      </c>
    </row>
    <row r="9224" spans="6:12">
      <c r="F9224" s="9">
        <v>9205</v>
      </c>
      <c r="G9224" s="9">
        <v>54</v>
      </c>
      <c r="H9224" s="9">
        <v>1</v>
      </c>
      <c r="I9224" s="9">
        <v>5</v>
      </c>
      <c r="J9224" s="9">
        <v>130.72999999999996</v>
      </c>
      <c r="K9224" s="9">
        <v>154.08999999999997</v>
      </c>
      <c r="L9224" s="9">
        <v>156.39000000000004</v>
      </c>
    </row>
    <row r="9225" spans="6:12">
      <c r="F9225" s="9">
        <v>9206</v>
      </c>
      <c r="G9225" s="9">
        <v>48</v>
      </c>
      <c r="H9225" s="9">
        <v>1</v>
      </c>
      <c r="I9225" s="9">
        <v>5</v>
      </c>
      <c r="J9225" s="9">
        <v>107.03000000000003</v>
      </c>
      <c r="K9225" s="9">
        <v>132.25000000000003</v>
      </c>
      <c r="L9225" s="9">
        <v>133.65</v>
      </c>
    </row>
    <row r="9226" spans="6:12">
      <c r="F9226" s="9">
        <v>9207</v>
      </c>
      <c r="G9226" s="9">
        <v>37</v>
      </c>
      <c r="H9226" s="9">
        <v>2</v>
      </c>
      <c r="I9226" s="9">
        <v>3</v>
      </c>
      <c r="J9226" s="9">
        <v>-122.69899999999998</v>
      </c>
      <c r="K9226" s="9">
        <v>77.230999999999995</v>
      </c>
      <c r="L9226" s="9">
        <v>74.381</v>
      </c>
    </row>
    <row r="9227" spans="6:12">
      <c r="F9227" s="9">
        <v>9208</v>
      </c>
      <c r="G9227" s="9">
        <v>22</v>
      </c>
      <c r="H9227" s="9">
        <v>2</v>
      </c>
      <c r="I9227" s="9">
        <v>4</v>
      </c>
      <c r="J9227" s="9">
        <v>-29.932000000000016</v>
      </c>
      <c r="K9227" s="9">
        <v>132.04799999999994</v>
      </c>
      <c r="L9227" s="9">
        <v>127.34799999999998</v>
      </c>
    </row>
    <row r="9228" spans="6:12">
      <c r="F9228" s="9">
        <v>9209</v>
      </c>
      <c r="G9228" s="9">
        <v>53</v>
      </c>
      <c r="H9228" s="9">
        <v>3</v>
      </c>
      <c r="I9228" s="9">
        <v>5</v>
      </c>
      <c r="J9228" s="9">
        <v>-83.894999999999868</v>
      </c>
      <c r="K9228" s="9">
        <v>111.97499999999994</v>
      </c>
      <c r="L9228" s="9">
        <v>110.52500000000001</v>
      </c>
    </row>
    <row r="9229" spans="6:12">
      <c r="F9229" s="9">
        <v>9210</v>
      </c>
      <c r="G9229" s="9">
        <v>38</v>
      </c>
      <c r="H9229" s="9">
        <v>1</v>
      </c>
      <c r="I9229" s="9">
        <v>3</v>
      </c>
      <c r="J9229" s="9">
        <v>3.6540000000000106</v>
      </c>
      <c r="K9229" s="9">
        <v>117.17400000000001</v>
      </c>
      <c r="L9229" s="9">
        <v>116.27400000000006</v>
      </c>
    </row>
    <row r="9230" spans="6:12">
      <c r="F9230" s="9">
        <v>9211</v>
      </c>
      <c r="G9230" s="9">
        <v>49</v>
      </c>
      <c r="H9230" s="9">
        <v>3</v>
      </c>
      <c r="I9230" s="9">
        <v>4</v>
      </c>
      <c r="J9230" s="9">
        <v>-178.21899999999988</v>
      </c>
      <c r="K9230" s="9">
        <v>61.491000000000042</v>
      </c>
      <c r="L9230" s="9">
        <v>59.041000000000054</v>
      </c>
    </row>
    <row r="9231" spans="6:12">
      <c r="F9231" s="9">
        <v>9212</v>
      </c>
      <c r="G9231" s="9">
        <v>54</v>
      </c>
      <c r="H9231" s="9">
        <v>1</v>
      </c>
      <c r="I9231" s="9">
        <v>3</v>
      </c>
      <c r="J9231" s="9">
        <v>45.061999999999955</v>
      </c>
      <c r="K9231" s="9">
        <v>153.62199999999999</v>
      </c>
      <c r="L9231" s="9">
        <v>155.12200000000007</v>
      </c>
    </row>
    <row r="9232" spans="6:12">
      <c r="F9232" s="9">
        <v>9213</v>
      </c>
      <c r="G9232" s="9">
        <v>45</v>
      </c>
      <c r="H9232" s="9">
        <v>1</v>
      </c>
      <c r="I9232" s="9">
        <v>3</v>
      </c>
      <c r="J9232" s="9">
        <v>13.264999999999986</v>
      </c>
      <c r="K9232" s="9">
        <v>124.61499999999997</v>
      </c>
      <c r="L9232" s="9">
        <v>124.76500000000003</v>
      </c>
    </row>
    <row r="9233" spans="6:12">
      <c r="F9233" s="9">
        <v>9214</v>
      </c>
      <c r="G9233" s="9">
        <v>40</v>
      </c>
      <c r="H9233" s="9">
        <v>1</v>
      </c>
      <c r="I9233" s="9">
        <v>3</v>
      </c>
      <c r="J9233" s="9">
        <v>5.0499999999999829</v>
      </c>
      <c r="K9233" s="9">
        <v>117.94999999999996</v>
      </c>
      <c r="L9233" s="9">
        <v>117.35000000000002</v>
      </c>
    </row>
    <row r="9234" spans="6:12">
      <c r="F9234" s="9">
        <v>9215</v>
      </c>
      <c r="G9234" s="9">
        <v>53</v>
      </c>
      <c r="H9234" s="9">
        <v>2</v>
      </c>
      <c r="I9234" s="9">
        <v>8</v>
      </c>
      <c r="J9234" s="9">
        <v>157.97900000000001</v>
      </c>
      <c r="K9234" s="9">
        <v>139.94899999999996</v>
      </c>
      <c r="L9234" s="9">
        <v>141.499</v>
      </c>
    </row>
    <row r="9235" spans="6:12">
      <c r="F9235" s="9">
        <v>9216</v>
      </c>
      <c r="G9235" s="9">
        <v>38</v>
      </c>
      <c r="H9235" s="9">
        <v>3</v>
      </c>
      <c r="I9235" s="9">
        <v>9</v>
      </c>
      <c r="J9235" s="9">
        <v>88.86200000000008</v>
      </c>
      <c r="K9235" s="9">
        <v>118.98199999999997</v>
      </c>
      <c r="L9235" s="9">
        <v>116.88200000000006</v>
      </c>
    </row>
    <row r="9236" spans="6:12">
      <c r="F9236" s="9">
        <v>9217</v>
      </c>
      <c r="G9236" s="9">
        <v>41</v>
      </c>
      <c r="H9236" s="9">
        <v>1</v>
      </c>
      <c r="I9236" s="9">
        <v>8</v>
      </c>
      <c r="J9236" s="9">
        <v>148.83299999999994</v>
      </c>
      <c r="K9236" s="9">
        <v>48.422999999999959</v>
      </c>
      <c r="L9236" s="9">
        <v>49.972999999999999</v>
      </c>
    </row>
    <row r="9237" spans="6:12">
      <c r="F9237" s="9">
        <v>9218</v>
      </c>
      <c r="G9237" s="9">
        <v>45</v>
      </c>
      <c r="H9237" s="9">
        <v>2</v>
      </c>
      <c r="I9237" s="9">
        <v>5</v>
      </c>
      <c r="J9237" s="9">
        <v>13.224999999999994</v>
      </c>
      <c r="K9237" s="9">
        <v>125.47499999999994</v>
      </c>
      <c r="L9237" s="9">
        <v>124.62499999999997</v>
      </c>
    </row>
    <row r="9238" spans="6:12">
      <c r="F9238" s="9">
        <v>9219</v>
      </c>
      <c r="G9238" s="9">
        <v>22</v>
      </c>
      <c r="H9238" s="9">
        <v>2</v>
      </c>
      <c r="I9238" s="9">
        <v>3</v>
      </c>
      <c r="J9238" s="9">
        <v>-96.944000000000017</v>
      </c>
      <c r="K9238" s="9">
        <v>107.63599999999997</v>
      </c>
      <c r="L9238" s="9">
        <v>102.53599999999999</v>
      </c>
    </row>
    <row r="9239" spans="6:12">
      <c r="F9239" s="9">
        <v>9220</v>
      </c>
      <c r="G9239" s="9">
        <v>33</v>
      </c>
      <c r="H9239" s="9">
        <v>3</v>
      </c>
      <c r="I9239" s="9">
        <v>7</v>
      </c>
      <c r="J9239" s="9">
        <v>0.32100000000008322</v>
      </c>
      <c r="K9239" s="9">
        <v>117.19100000000003</v>
      </c>
      <c r="L9239" s="9">
        <v>113.54100000000005</v>
      </c>
    </row>
    <row r="9240" spans="6:12">
      <c r="F9240" s="9">
        <v>9221</v>
      </c>
      <c r="G9240" s="9">
        <v>37</v>
      </c>
      <c r="H9240" s="9">
        <v>3</v>
      </c>
      <c r="I9240" s="9">
        <v>6</v>
      </c>
      <c r="J9240" s="9">
        <v>-58.202999999999975</v>
      </c>
      <c r="K9240" s="9">
        <v>100.02699999999996</v>
      </c>
      <c r="L9240" s="9">
        <v>96.576999999999998</v>
      </c>
    </row>
    <row r="9241" spans="6:12">
      <c r="F9241" s="9">
        <v>9222</v>
      </c>
      <c r="G9241" s="9">
        <v>31</v>
      </c>
      <c r="H9241" s="9">
        <v>1</v>
      </c>
      <c r="I9241" s="9">
        <v>8</v>
      </c>
      <c r="J9241" s="9">
        <v>149.65299999999996</v>
      </c>
      <c r="K9241" s="9">
        <v>52.342999999999989</v>
      </c>
      <c r="L9241" s="9">
        <v>52.393000000000029</v>
      </c>
    </row>
    <row r="9242" spans="6:12">
      <c r="F9242" s="9">
        <v>9223</v>
      </c>
      <c r="G9242" s="9">
        <v>50</v>
      </c>
      <c r="H9242" s="9">
        <v>2</v>
      </c>
      <c r="I9242" s="9">
        <v>7</v>
      </c>
      <c r="J9242" s="9">
        <v>115.95999999999995</v>
      </c>
      <c r="K9242" s="9">
        <v>141.45999999999995</v>
      </c>
      <c r="L9242" s="9">
        <v>142.15999999999997</v>
      </c>
    </row>
    <row r="9243" spans="6:12">
      <c r="F9243" s="9">
        <v>9224</v>
      </c>
      <c r="G9243" s="9">
        <v>52</v>
      </c>
      <c r="H9243" s="9">
        <v>2</v>
      </c>
      <c r="I9243" s="9">
        <v>5</v>
      </c>
      <c r="J9243" s="9">
        <v>37.200000000000017</v>
      </c>
      <c r="K9243" s="9">
        <v>147.28</v>
      </c>
      <c r="L9243" s="9">
        <v>147.47999999999993</v>
      </c>
    </row>
    <row r="9244" spans="6:12">
      <c r="F9244" s="9">
        <v>9225</v>
      </c>
      <c r="G9244" s="9">
        <v>26</v>
      </c>
      <c r="H9244" s="9">
        <v>2</v>
      </c>
      <c r="I9244" s="9">
        <v>8</v>
      </c>
      <c r="J9244" s="9">
        <v>130.62799999999996</v>
      </c>
      <c r="K9244" s="9">
        <v>120.96799999999996</v>
      </c>
      <c r="L9244" s="9">
        <v>118.46799999999996</v>
      </c>
    </row>
    <row r="9245" spans="6:12">
      <c r="F9245" s="9">
        <v>9226</v>
      </c>
      <c r="G9245" s="9">
        <v>35</v>
      </c>
      <c r="H9245" s="9">
        <v>1</v>
      </c>
      <c r="I9245" s="9">
        <v>6</v>
      </c>
      <c r="J9245" s="9">
        <v>117.52499999999996</v>
      </c>
      <c r="K9245" s="9">
        <v>104.17499999999997</v>
      </c>
      <c r="L9245" s="9">
        <v>104.02499999999996</v>
      </c>
    </row>
    <row r="9246" spans="6:12">
      <c r="F9246" s="9">
        <v>9227</v>
      </c>
      <c r="G9246" s="9">
        <v>27</v>
      </c>
      <c r="H9246" s="9">
        <v>2</v>
      </c>
      <c r="I9246" s="9">
        <v>7</v>
      </c>
      <c r="J9246" s="9">
        <v>99.008999999999958</v>
      </c>
      <c r="K9246" s="9">
        <v>131.63899999999995</v>
      </c>
      <c r="L9246" s="9">
        <v>128.88899999999998</v>
      </c>
    </row>
    <row r="9247" spans="6:12">
      <c r="F9247" s="9">
        <v>9228</v>
      </c>
      <c r="G9247" s="9">
        <v>46</v>
      </c>
      <c r="H9247" s="9">
        <v>1</v>
      </c>
      <c r="I9247" s="9">
        <v>3</v>
      </c>
      <c r="J9247" s="9">
        <v>15.718000000000011</v>
      </c>
      <c r="K9247" s="9">
        <v>126.75799999999998</v>
      </c>
      <c r="L9247" s="9">
        <v>127.05800000000002</v>
      </c>
    </row>
    <row r="9248" spans="6:12">
      <c r="F9248" s="9">
        <v>9229</v>
      </c>
      <c r="G9248" s="9">
        <v>34</v>
      </c>
      <c r="H9248" s="9">
        <v>1</v>
      </c>
      <c r="I9248" s="9">
        <v>6</v>
      </c>
      <c r="J9248" s="9">
        <v>118.02399999999996</v>
      </c>
      <c r="K9248" s="9">
        <v>104.98399999999997</v>
      </c>
      <c r="L9248" s="9">
        <v>104.68399999999998</v>
      </c>
    </row>
    <row r="9249" spans="6:12">
      <c r="F9249" s="9">
        <v>9230</v>
      </c>
      <c r="G9249" s="9">
        <v>32</v>
      </c>
      <c r="H9249" s="9">
        <v>1</v>
      </c>
      <c r="I9249" s="9">
        <v>3</v>
      </c>
      <c r="J9249" s="9">
        <v>5.9459999999999908</v>
      </c>
      <c r="K9249" s="9">
        <v>121.32599999999999</v>
      </c>
      <c r="L9249" s="9">
        <v>119.52600000000001</v>
      </c>
    </row>
    <row r="9250" spans="6:12">
      <c r="F9250" s="9">
        <v>9231</v>
      </c>
      <c r="G9250" s="9">
        <v>47</v>
      </c>
      <c r="H9250" s="9">
        <v>1</v>
      </c>
      <c r="I9250" s="9">
        <v>4</v>
      </c>
      <c r="J9250" s="9">
        <v>65.973000000000027</v>
      </c>
      <c r="K9250" s="9">
        <v>134.10299999999995</v>
      </c>
      <c r="L9250" s="9">
        <v>134.95300000000003</v>
      </c>
    </row>
    <row r="9251" spans="6:12">
      <c r="F9251" s="9">
        <v>9232</v>
      </c>
      <c r="G9251" s="9">
        <v>23</v>
      </c>
      <c r="H9251" s="9">
        <v>3</v>
      </c>
      <c r="I9251" s="9">
        <v>7</v>
      </c>
      <c r="J9251" s="9">
        <v>19.801000000000045</v>
      </c>
      <c r="K9251" s="9">
        <v>139.77099999999996</v>
      </c>
      <c r="L9251" s="9">
        <v>134.62100000000004</v>
      </c>
    </row>
    <row r="9252" spans="6:12">
      <c r="F9252" s="9">
        <v>9233</v>
      </c>
      <c r="G9252" s="9">
        <v>35</v>
      </c>
      <c r="H9252" s="9">
        <v>3</v>
      </c>
      <c r="I9252" s="9">
        <v>7</v>
      </c>
      <c r="J9252" s="9">
        <v>-0.33499999999992269</v>
      </c>
      <c r="K9252" s="9">
        <v>115.91499999999996</v>
      </c>
      <c r="L9252" s="9">
        <v>112.56500000000005</v>
      </c>
    </row>
    <row r="9253" spans="6:12">
      <c r="F9253" s="9">
        <v>9234</v>
      </c>
      <c r="G9253" s="9">
        <v>39</v>
      </c>
      <c r="H9253" s="9">
        <v>2</v>
      </c>
      <c r="I9253" s="9">
        <v>8</v>
      </c>
      <c r="J9253" s="9">
        <v>119.22699999999998</v>
      </c>
      <c r="K9253" s="9">
        <v>105.53699999999995</v>
      </c>
      <c r="L9253" s="9">
        <v>104.98699999999997</v>
      </c>
    </row>
    <row r="9254" spans="6:12">
      <c r="F9254" s="9">
        <v>9235</v>
      </c>
      <c r="G9254" s="9">
        <v>36</v>
      </c>
      <c r="H9254" s="9">
        <v>1</v>
      </c>
      <c r="I9254" s="9">
        <v>4</v>
      </c>
      <c r="J9254" s="9">
        <v>50.804000000000002</v>
      </c>
      <c r="K9254" s="9">
        <v>122.34399999999999</v>
      </c>
      <c r="L9254" s="9">
        <v>121.54400000000001</v>
      </c>
    </row>
    <row r="9255" spans="6:12">
      <c r="F9255" s="9">
        <v>9236</v>
      </c>
      <c r="G9255" s="9">
        <v>47</v>
      </c>
      <c r="H9255" s="9">
        <v>3</v>
      </c>
      <c r="I9255" s="9">
        <v>9</v>
      </c>
      <c r="J9255" s="9">
        <v>106.673</v>
      </c>
      <c r="K9255" s="9">
        <v>134.00299999999993</v>
      </c>
      <c r="L9255" s="9">
        <v>133.25300000000004</v>
      </c>
    </row>
    <row r="9256" spans="6:12">
      <c r="F9256" s="9">
        <v>9237</v>
      </c>
      <c r="G9256" s="9">
        <v>48</v>
      </c>
      <c r="H9256" s="9">
        <v>1</v>
      </c>
      <c r="I9256" s="9">
        <v>4</v>
      </c>
      <c r="J9256" s="9">
        <v>68.972000000000008</v>
      </c>
      <c r="K9256" s="9">
        <v>136.79200000000003</v>
      </c>
      <c r="L9256" s="9">
        <v>137.79200000000003</v>
      </c>
    </row>
    <row r="9257" spans="6:12">
      <c r="F9257" s="9">
        <v>9238</v>
      </c>
      <c r="G9257" s="9">
        <v>43</v>
      </c>
      <c r="H9257" s="9">
        <v>1</v>
      </c>
      <c r="I9257" s="9">
        <v>6</v>
      </c>
      <c r="J9257" s="9">
        <v>123.25299999999997</v>
      </c>
      <c r="K9257" s="9">
        <v>107.42299999999996</v>
      </c>
      <c r="L9257" s="9">
        <v>108.473</v>
      </c>
    </row>
    <row r="9258" spans="6:12">
      <c r="F9258" s="9">
        <v>9239</v>
      </c>
      <c r="G9258" s="9">
        <v>35</v>
      </c>
      <c r="H9258" s="9">
        <v>1</v>
      </c>
      <c r="I9258" s="9">
        <v>3</v>
      </c>
      <c r="J9258" s="9">
        <v>3.5849999999999866</v>
      </c>
      <c r="K9258" s="9">
        <v>118.03499999999998</v>
      </c>
      <c r="L9258" s="9">
        <v>116.68499999999999</v>
      </c>
    </row>
    <row r="9259" spans="6:12">
      <c r="F9259" s="9">
        <v>9240</v>
      </c>
      <c r="G9259" s="9">
        <v>49</v>
      </c>
      <c r="H9259" s="9">
        <v>2</v>
      </c>
      <c r="I9259" s="9">
        <v>9</v>
      </c>
      <c r="J9259" s="9">
        <v>161.28099999999995</v>
      </c>
      <c r="K9259" s="9">
        <v>101.89099999999999</v>
      </c>
      <c r="L9259" s="9">
        <v>103.24099999999996</v>
      </c>
    </row>
    <row r="9260" spans="6:12">
      <c r="F9260" s="9">
        <v>9241</v>
      </c>
      <c r="G9260" s="9">
        <v>40</v>
      </c>
      <c r="H9260" s="9">
        <v>3</v>
      </c>
      <c r="I9260" s="9">
        <v>5</v>
      </c>
      <c r="J9260" s="9">
        <v>-123.34999999999991</v>
      </c>
      <c r="K9260" s="9">
        <v>76.549999999999926</v>
      </c>
      <c r="L9260" s="9">
        <v>73.150000000000006</v>
      </c>
    </row>
    <row r="9261" spans="6:12">
      <c r="F9261" s="9">
        <v>9242</v>
      </c>
      <c r="G9261" s="9">
        <v>19</v>
      </c>
      <c r="H9261" s="9">
        <v>2</v>
      </c>
      <c r="I9261" s="9">
        <v>8</v>
      </c>
      <c r="J9261" s="9">
        <v>155.66699999999997</v>
      </c>
      <c r="K9261" s="9">
        <v>148.17699999999996</v>
      </c>
      <c r="L9261" s="9">
        <v>144.62700000000001</v>
      </c>
    </row>
    <row r="9262" spans="6:12">
      <c r="F9262" s="9">
        <v>9243</v>
      </c>
      <c r="G9262" s="9">
        <v>22</v>
      </c>
      <c r="H9262" s="9">
        <v>1</v>
      </c>
      <c r="I9262" s="9">
        <v>4</v>
      </c>
      <c r="J9262" s="9">
        <v>78.748000000000005</v>
      </c>
      <c r="K9262" s="9">
        <v>154.62799999999999</v>
      </c>
      <c r="L9262" s="9">
        <v>151.72800000000001</v>
      </c>
    </row>
    <row r="9263" spans="6:12">
      <c r="F9263" s="9">
        <v>9244</v>
      </c>
      <c r="G9263" s="9">
        <v>54</v>
      </c>
      <c r="H9263" s="9">
        <v>1</v>
      </c>
      <c r="I9263" s="9">
        <v>9</v>
      </c>
      <c r="J9263" s="9">
        <v>188.30599999999987</v>
      </c>
      <c r="K9263" s="9">
        <v>41.265999999999991</v>
      </c>
      <c r="L9263" s="9">
        <v>45.166000000000082</v>
      </c>
    </row>
    <row r="9264" spans="6:12">
      <c r="F9264" s="9">
        <v>9245</v>
      </c>
      <c r="G9264" s="9">
        <v>51</v>
      </c>
      <c r="H9264" s="9">
        <v>3</v>
      </c>
      <c r="I9264" s="9">
        <v>3</v>
      </c>
      <c r="J9264" s="9">
        <v>-257.08699999999993</v>
      </c>
      <c r="K9264" s="9">
        <v>24.602999999999952</v>
      </c>
      <c r="L9264" s="9">
        <v>22.053000000000111</v>
      </c>
    </row>
    <row r="9265" spans="6:12">
      <c r="F9265" s="9">
        <v>9246</v>
      </c>
      <c r="G9265" s="9">
        <v>38</v>
      </c>
      <c r="H9265" s="9">
        <v>1</v>
      </c>
      <c r="I9265" s="9">
        <v>9</v>
      </c>
      <c r="J9265" s="9">
        <v>146.32199999999992</v>
      </c>
      <c r="K9265" s="9">
        <v>4.2419999999999618</v>
      </c>
      <c r="L9265" s="9">
        <v>5.7420000000000186</v>
      </c>
    </row>
    <row r="9266" spans="6:12">
      <c r="F9266" s="9">
        <v>9247</v>
      </c>
      <c r="G9266" s="9">
        <v>27</v>
      </c>
      <c r="H9266" s="9">
        <v>2</v>
      </c>
      <c r="I9266" s="9">
        <v>8</v>
      </c>
      <c r="J9266" s="9">
        <v>128.13099999999997</v>
      </c>
      <c r="K9266" s="9">
        <v>118.16099999999994</v>
      </c>
      <c r="L9266" s="9">
        <v>115.81099999999998</v>
      </c>
    </row>
    <row r="9267" spans="6:12">
      <c r="F9267" s="9">
        <v>9248</v>
      </c>
      <c r="G9267" s="9">
        <v>26</v>
      </c>
      <c r="H9267" s="9">
        <v>2</v>
      </c>
      <c r="I9267" s="9">
        <v>8</v>
      </c>
      <c r="J9267" s="9">
        <v>130.62799999999996</v>
      </c>
      <c r="K9267" s="9">
        <v>120.96799999999996</v>
      </c>
      <c r="L9267" s="9">
        <v>118.46799999999996</v>
      </c>
    </row>
    <row r="9268" spans="6:12">
      <c r="F9268" s="9">
        <v>9249</v>
      </c>
      <c r="G9268" s="9">
        <v>38</v>
      </c>
      <c r="H9268" s="9">
        <v>2</v>
      </c>
      <c r="I9268" s="9">
        <v>7</v>
      </c>
      <c r="J9268" s="9">
        <v>89.295999999999992</v>
      </c>
      <c r="K9268" s="9">
        <v>118.51599999999999</v>
      </c>
      <c r="L9268" s="9">
        <v>117.41600000000003</v>
      </c>
    </row>
    <row r="9269" spans="6:12">
      <c r="F9269" s="9">
        <v>9250</v>
      </c>
      <c r="G9269" s="9">
        <v>24</v>
      </c>
      <c r="H9269" s="9">
        <v>1</v>
      </c>
      <c r="I9269" s="9">
        <v>7</v>
      </c>
      <c r="J9269" s="9">
        <v>156.81799999999996</v>
      </c>
      <c r="K9269" s="9">
        <v>104.27799999999999</v>
      </c>
      <c r="L9269" s="9">
        <v>102.87800000000001</v>
      </c>
    </row>
    <row r="9270" spans="6:12">
      <c r="F9270" s="9">
        <v>9251</v>
      </c>
      <c r="G9270" s="9">
        <v>42</v>
      </c>
      <c r="H9270" s="9">
        <v>3</v>
      </c>
      <c r="I9270" s="9">
        <v>4</v>
      </c>
      <c r="J9270" s="9">
        <v>-197.53199999999993</v>
      </c>
      <c r="K9270" s="9">
        <v>44.347999999999985</v>
      </c>
      <c r="L9270" s="9">
        <v>40.848000000000013</v>
      </c>
    </row>
    <row r="9271" spans="6:12">
      <c r="F9271" s="9">
        <v>9252</v>
      </c>
      <c r="G9271" s="9">
        <v>22</v>
      </c>
      <c r="H9271" s="9">
        <v>1</v>
      </c>
      <c r="I9271" s="9">
        <v>8</v>
      </c>
      <c r="J9271" s="9">
        <v>173.47599999999991</v>
      </c>
      <c r="K9271" s="9">
        <v>78.95599999999996</v>
      </c>
      <c r="L9271" s="9">
        <v>77.655999999999977</v>
      </c>
    </row>
    <row r="9272" spans="6:12">
      <c r="F9272" s="9">
        <v>9253</v>
      </c>
      <c r="G9272" s="9">
        <v>55</v>
      </c>
      <c r="H9272" s="9">
        <v>3</v>
      </c>
      <c r="I9272" s="9">
        <v>4</v>
      </c>
      <c r="J9272" s="9">
        <v>-151.13499999999988</v>
      </c>
      <c r="K9272" s="9">
        <v>86.714999999999918</v>
      </c>
      <c r="L9272" s="9">
        <v>85.165000000000077</v>
      </c>
    </row>
    <row r="9273" spans="6:12">
      <c r="F9273" s="9">
        <v>9254</v>
      </c>
      <c r="G9273" s="9">
        <v>36</v>
      </c>
      <c r="H9273" s="9">
        <v>3</v>
      </c>
      <c r="I9273" s="9">
        <v>8</v>
      </c>
      <c r="J9273" s="9">
        <v>48.548000000000059</v>
      </c>
      <c r="K9273" s="9">
        <v>121.88799999999992</v>
      </c>
      <c r="L9273" s="9">
        <v>119.08800000000002</v>
      </c>
    </row>
    <row r="9274" spans="6:12">
      <c r="F9274" s="9">
        <v>9255</v>
      </c>
      <c r="G9274" s="9">
        <v>48</v>
      </c>
      <c r="H9274" s="9">
        <v>2</v>
      </c>
      <c r="I9274" s="9">
        <v>5</v>
      </c>
      <c r="J9274" s="9">
        <v>21.880000000000024</v>
      </c>
      <c r="K9274" s="9">
        <v>133.20000000000002</v>
      </c>
      <c r="L9274" s="9">
        <v>132.79999999999998</v>
      </c>
    </row>
    <row r="9275" spans="6:12">
      <c r="F9275" s="9">
        <v>9256</v>
      </c>
      <c r="G9275" s="9">
        <v>31</v>
      </c>
      <c r="H9275" s="9">
        <v>3</v>
      </c>
      <c r="I9275" s="9">
        <v>5</v>
      </c>
      <c r="J9275" s="9">
        <v>-123.93499999999989</v>
      </c>
      <c r="K9275" s="9">
        <v>78.754999999999967</v>
      </c>
      <c r="L9275" s="9">
        <v>74.005000000000024</v>
      </c>
    </row>
    <row r="9276" spans="6:12">
      <c r="F9276" s="9">
        <v>9257</v>
      </c>
      <c r="G9276" s="9">
        <v>33</v>
      </c>
      <c r="H9276" s="9">
        <v>2</v>
      </c>
      <c r="I9276" s="9">
        <v>3</v>
      </c>
      <c r="J9276" s="9">
        <v>-121.77099999999999</v>
      </c>
      <c r="K9276" s="9">
        <v>79.398999999999972</v>
      </c>
      <c r="L9276" s="9">
        <v>75.948999999999984</v>
      </c>
    </row>
    <row r="9277" spans="6:12">
      <c r="F9277" s="9">
        <v>9258</v>
      </c>
      <c r="G9277" s="9">
        <v>20</v>
      </c>
      <c r="H9277" s="9">
        <v>2</v>
      </c>
      <c r="I9277" s="9">
        <v>3</v>
      </c>
      <c r="J9277" s="9">
        <v>-88.919999999999987</v>
      </c>
      <c r="K9277" s="9">
        <v>116.27999999999997</v>
      </c>
      <c r="L9277" s="9">
        <v>110.88000000000001</v>
      </c>
    </row>
    <row r="9278" spans="6:12">
      <c r="F9278" s="9">
        <v>9259</v>
      </c>
      <c r="G9278" s="9">
        <v>43</v>
      </c>
      <c r="H9278" s="9">
        <v>2</v>
      </c>
      <c r="I9278" s="9">
        <v>5</v>
      </c>
      <c r="J9278" s="9">
        <v>8.8050000000000068</v>
      </c>
      <c r="K9278" s="9">
        <v>121.67499999999997</v>
      </c>
      <c r="L9278" s="9">
        <v>120.52499999999999</v>
      </c>
    </row>
    <row r="9279" spans="6:12">
      <c r="F9279" s="9">
        <v>9260</v>
      </c>
      <c r="G9279" s="9">
        <v>27</v>
      </c>
      <c r="H9279" s="9">
        <v>1</v>
      </c>
      <c r="I9279" s="9">
        <v>9</v>
      </c>
      <c r="J9279" s="9">
        <v>157.55299999999994</v>
      </c>
      <c r="K9279" s="9">
        <v>18.88300000000001</v>
      </c>
      <c r="L9279" s="9">
        <v>18.733000000000033</v>
      </c>
    </row>
    <row r="9280" spans="6:12">
      <c r="F9280" s="9">
        <v>9261</v>
      </c>
      <c r="G9280" s="9">
        <v>26</v>
      </c>
      <c r="H9280" s="9">
        <v>3</v>
      </c>
      <c r="I9280" s="9">
        <v>7</v>
      </c>
      <c r="J9280" s="9">
        <v>11.122000000000014</v>
      </c>
      <c r="K9280" s="9">
        <v>130.16199999999998</v>
      </c>
      <c r="L9280" s="9">
        <v>125.46199999999999</v>
      </c>
    </row>
    <row r="9281" spans="6:12">
      <c r="F9281" s="9">
        <v>9262</v>
      </c>
      <c r="G9281" s="9">
        <v>46</v>
      </c>
      <c r="H9281" s="9">
        <v>1</v>
      </c>
      <c r="I9281" s="9">
        <v>5</v>
      </c>
      <c r="J9281" s="9">
        <v>101.29000000000003</v>
      </c>
      <c r="K9281" s="9">
        <v>127.12999999999998</v>
      </c>
      <c r="L9281" s="9">
        <v>128.22999999999999</v>
      </c>
    </row>
    <row r="9282" spans="6:12">
      <c r="F9282" s="9">
        <v>9263</v>
      </c>
      <c r="G9282" s="9">
        <v>39</v>
      </c>
      <c r="H9282" s="9">
        <v>1</v>
      </c>
      <c r="I9282" s="9">
        <v>6</v>
      </c>
      <c r="J9282" s="9">
        <v>118.22899999999997</v>
      </c>
      <c r="K9282" s="9">
        <v>103.63899999999997</v>
      </c>
      <c r="L9282" s="9">
        <v>104.08900000000001</v>
      </c>
    </row>
    <row r="9283" spans="6:12">
      <c r="F9283" s="9">
        <v>9264</v>
      </c>
      <c r="G9283" s="9">
        <v>38</v>
      </c>
      <c r="H9283" s="9">
        <v>2</v>
      </c>
      <c r="I9283" s="9">
        <v>9</v>
      </c>
      <c r="J9283" s="9">
        <v>138.19199999999995</v>
      </c>
      <c r="K9283" s="9">
        <v>82.211999999999932</v>
      </c>
      <c r="L9283" s="9">
        <v>81.911999999999978</v>
      </c>
    </row>
    <row r="9284" spans="6:12">
      <c r="F9284" s="9">
        <v>9265</v>
      </c>
      <c r="G9284" s="9">
        <v>51</v>
      </c>
      <c r="H9284" s="9">
        <v>3</v>
      </c>
      <c r="I9284" s="9">
        <v>6</v>
      </c>
      <c r="J9284" s="9">
        <v>-25.078999999999894</v>
      </c>
      <c r="K9284" s="9">
        <v>128.81099999999998</v>
      </c>
      <c r="L9284" s="9">
        <v>127.46100000000013</v>
      </c>
    </row>
    <row r="9285" spans="6:12">
      <c r="F9285" s="9">
        <v>9266</v>
      </c>
      <c r="G9285" s="9">
        <v>42</v>
      </c>
      <c r="H9285" s="9">
        <v>2</v>
      </c>
      <c r="I9285" s="9">
        <v>8</v>
      </c>
      <c r="J9285" s="9">
        <v>123.07599999999996</v>
      </c>
      <c r="K9285" s="9">
        <v>108.45599999999993</v>
      </c>
      <c r="L9285" s="9">
        <v>108.35599999999994</v>
      </c>
    </row>
    <row r="9286" spans="6:12">
      <c r="F9286" s="9">
        <v>9267</v>
      </c>
      <c r="G9286" s="9">
        <v>52</v>
      </c>
      <c r="H9286" s="9">
        <v>3</v>
      </c>
      <c r="I9286" s="9">
        <v>7</v>
      </c>
      <c r="J9286" s="9">
        <v>37.694000000000074</v>
      </c>
      <c r="K9286" s="9">
        <v>148.67399999999998</v>
      </c>
      <c r="L9286" s="9">
        <v>147.87399999999997</v>
      </c>
    </row>
    <row r="9287" spans="6:12">
      <c r="F9287" s="9">
        <v>9268</v>
      </c>
      <c r="G9287" s="9">
        <v>47</v>
      </c>
      <c r="H9287" s="9">
        <v>3</v>
      </c>
      <c r="I9287" s="9">
        <v>4</v>
      </c>
      <c r="J9287" s="9">
        <v>-185.08699999999999</v>
      </c>
      <c r="K9287" s="9">
        <v>55.242999999999995</v>
      </c>
      <c r="L9287" s="9">
        <v>52.493000000000052</v>
      </c>
    </row>
    <row r="9288" spans="6:12">
      <c r="F9288" s="9">
        <v>9269</v>
      </c>
      <c r="G9288" s="9">
        <v>43</v>
      </c>
      <c r="H9288" s="9">
        <v>3</v>
      </c>
      <c r="I9288" s="9">
        <v>4</v>
      </c>
      <c r="J9288" s="9">
        <v>-195.58299999999997</v>
      </c>
      <c r="K9288" s="9">
        <v>45.986999999999966</v>
      </c>
      <c r="L9288" s="9">
        <v>42.637000000000029</v>
      </c>
    </row>
    <row r="9289" spans="6:12">
      <c r="F9289" s="9">
        <v>9270</v>
      </c>
      <c r="G9289" s="9">
        <v>53</v>
      </c>
      <c r="H9289" s="9">
        <v>1</v>
      </c>
      <c r="I9289" s="9">
        <v>9</v>
      </c>
      <c r="J9289" s="9">
        <v>183.6569999999999</v>
      </c>
      <c r="K9289" s="9">
        <v>36.926999999999907</v>
      </c>
      <c r="L9289" s="9">
        <v>40.676999999999992</v>
      </c>
    </row>
    <row r="9290" spans="6:12">
      <c r="F9290" s="9">
        <v>9271</v>
      </c>
      <c r="G9290" s="9">
        <v>20</v>
      </c>
      <c r="H9290" s="9">
        <v>1</v>
      </c>
      <c r="I9290" s="9">
        <v>3</v>
      </c>
      <c r="J9290" s="9">
        <v>39.689999999999984</v>
      </c>
      <c r="K9290" s="9">
        <v>158.79</v>
      </c>
      <c r="L9290" s="9">
        <v>155.19000000000003</v>
      </c>
    </row>
    <row r="9291" spans="6:12">
      <c r="F9291" s="9">
        <v>9272</v>
      </c>
      <c r="G9291" s="9">
        <v>19</v>
      </c>
      <c r="H9291" s="9">
        <v>1</v>
      </c>
      <c r="I9291" s="9">
        <v>9</v>
      </c>
      <c r="J9291" s="9">
        <v>186.24099999999993</v>
      </c>
      <c r="K9291" s="9">
        <v>50.050999999999945</v>
      </c>
      <c r="L9291" s="9">
        <v>48.700999999999979</v>
      </c>
    </row>
    <row r="9292" spans="6:12">
      <c r="F9292" s="9">
        <v>9273</v>
      </c>
      <c r="G9292" s="9">
        <v>33</v>
      </c>
      <c r="H9292" s="9">
        <v>1</v>
      </c>
      <c r="I9292" s="9">
        <v>9</v>
      </c>
      <c r="J9292" s="9">
        <v>147.37699999999995</v>
      </c>
      <c r="K9292" s="9">
        <v>6.84699999999998</v>
      </c>
      <c r="L9292" s="9">
        <v>7.59699999999998</v>
      </c>
    </row>
    <row r="9293" spans="6:12">
      <c r="F9293" s="9">
        <v>9274</v>
      </c>
      <c r="G9293" s="9">
        <v>49</v>
      </c>
      <c r="H9293" s="9">
        <v>3</v>
      </c>
      <c r="I9293" s="9">
        <v>4</v>
      </c>
      <c r="J9293" s="9">
        <v>-178.21899999999988</v>
      </c>
      <c r="K9293" s="9">
        <v>61.491000000000042</v>
      </c>
      <c r="L9293" s="9">
        <v>59.041000000000054</v>
      </c>
    </row>
    <row r="9294" spans="6:12">
      <c r="F9294" s="9">
        <v>9275</v>
      </c>
      <c r="G9294" s="9">
        <v>38</v>
      </c>
      <c r="H9294" s="9">
        <v>2</v>
      </c>
      <c r="I9294" s="9">
        <v>5</v>
      </c>
      <c r="J9294" s="9">
        <v>2.4800000000000182</v>
      </c>
      <c r="K9294" s="9">
        <v>116.89999999999999</v>
      </c>
      <c r="L9294" s="9">
        <v>115.00000000000001</v>
      </c>
    </row>
    <row r="9295" spans="6:12">
      <c r="F9295" s="9">
        <v>9276</v>
      </c>
      <c r="G9295" s="9">
        <v>41</v>
      </c>
      <c r="H9295" s="9">
        <v>1</v>
      </c>
      <c r="I9295" s="9">
        <v>7</v>
      </c>
      <c r="J9295" s="9">
        <v>139.25699999999995</v>
      </c>
      <c r="K9295" s="9">
        <v>81.44699999999996</v>
      </c>
      <c r="L9295" s="9">
        <v>82.596999999999994</v>
      </c>
    </row>
    <row r="9296" spans="6:12">
      <c r="F9296" s="9">
        <v>9277</v>
      </c>
      <c r="G9296" s="9">
        <v>31</v>
      </c>
      <c r="H9296" s="9">
        <v>2</v>
      </c>
      <c r="I9296" s="9">
        <v>8</v>
      </c>
      <c r="J9296" s="9">
        <v>120.84299999999999</v>
      </c>
      <c r="K9296" s="9">
        <v>109.63299999999995</v>
      </c>
      <c r="L9296" s="9">
        <v>107.88300000000001</v>
      </c>
    </row>
    <row r="9297" spans="6:12">
      <c r="F9297" s="9">
        <v>9278</v>
      </c>
      <c r="G9297" s="9">
        <v>54</v>
      </c>
      <c r="H9297" s="9">
        <v>3</v>
      </c>
      <c r="I9297" s="9">
        <v>7</v>
      </c>
      <c r="J9297" s="9">
        <v>47.298000000000059</v>
      </c>
      <c r="K9297" s="9">
        <v>157.65799999999999</v>
      </c>
      <c r="L9297" s="9">
        <v>157.15800000000004</v>
      </c>
    </row>
    <row r="9298" spans="6:12">
      <c r="F9298" s="9">
        <v>9279</v>
      </c>
      <c r="G9298" s="9">
        <v>37</v>
      </c>
      <c r="H9298" s="9">
        <v>2</v>
      </c>
      <c r="I9298" s="9">
        <v>5</v>
      </c>
      <c r="J9298" s="9">
        <v>2.0250000000000341</v>
      </c>
      <c r="K9298" s="9">
        <v>116.75499999999998</v>
      </c>
      <c r="L9298" s="9">
        <v>114.70499999999997</v>
      </c>
    </row>
    <row r="9299" spans="6:12">
      <c r="F9299" s="9">
        <v>9280</v>
      </c>
      <c r="G9299" s="9">
        <v>34</v>
      </c>
      <c r="H9299" s="9">
        <v>3</v>
      </c>
      <c r="I9299" s="9">
        <v>6</v>
      </c>
      <c r="J9299" s="9">
        <v>-58.41599999999994</v>
      </c>
      <c r="K9299" s="9">
        <v>100.74399999999997</v>
      </c>
      <c r="L9299" s="9">
        <v>96.844000000000051</v>
      </c>
    </row>
    <row r="9300" spans="6:12">
      <c r="F9300" s="9">
        <v>9281</v>
      </c>
      <c r="G9300" s="9">
        <v>46</v>
      </c>
      <c r="H9300" s="9">
        <v>3</v>
      </c>
      <c r="I9300" s="9">
        <v>3</v>
      </c>
      <c r="J9300" s="9">
        <v>-274.90199999999999</v>
      </c>
      <c r="K9300" s="9">
        <v>8.3379999999999654</v>
      </c>
      <c r="L9300" s="9">
        <v>5.0380000000000393</v>
      </c>
    </row>
    <row r="9301" spans="6:12">
      <c r="F9301" s="9">
        <v>9282</v>
      </c>
      <c r="G9301" s="9">
        <v>20</v>
      </c>
      <c r="H9301" s="9">
        <v>1</v>
      </c>
      <c r="I9301" s="9">
        <v>3</v>
      </c>
      <c r="J9301" s="9">
        <v>39.689999999999984</v>
      </c>
      <c r="K9301" s="9">
        <v>158.79</v>
      </c>
      <c r="L9301" s="9">
        <v>155.19000000000003</v>
      </c>
    </row>
    <row r="9302" spans="6:12">
      <c r="F9302" s="9">
        <v>9283</v>
      </c>
      <c r="G9302" s="9">
        <v>44</v>
      </c>
      <c r="H9302" s="9">
        <v>3</v>
      </c>
      <c r="I9302" s="9">
        <v>9</v>
      </c>
      <c r="J9302" s="9">
        <v>98.305999999999983</v>
      </c>
      <c r="K9302" s="9">
        <v>126.56599999999992</v>
      </c>
      <c r="L9302" s="9">
        <v>125.36599999999999</v>
      </c>
    </row>
    <row r="9303" spans="6:12">
      <c r="F9303" s="9">
        <v>9284</v>
      </c>
      <c r="G9303" s="9">
        <v>46</v>
      </c>
      <c r="H9303" s="9">
        <v>2</v>
      </c>
      <c r="I9303" s="9">
        <v>7</v>
      </c>
      <c r="J9303" s="9">
        <v>102.75199999999998</v>
      </c>
      <c r="K9303" s="9">
        <v>129.49199999999993</v>
      </c>
      <c r="L9303" s="9">
        <v>129.59199999999998</v>
      </c>
    </row>
    <row r="9304" spans="6:12">
      <c r="F9304" s="9">
        <v>9285</v>
      </c>
      <c r="G9304" s="9">
        <v>23</v>
      </c>
      <c r="H9304" s="9">
        <v>1</v>
      </c>
      <c r="I9304" s="9">
        <v>4</v>
      </c>
      <c r="J9304" s="9">
        <v>74.996999999999986</v>
      </c>
      <c r="K9304" s="9">
        <v>150.56699999999995</v>
      </c>
      <c r="L9304" s="9">
        <v>147.81700000000001</v>
      </c>
    </row>
    <row r="9305" spans="6:12">
      <c r="F9305" s="9">
        <v>9286</v>
      </c>
      <c r="G9305" s="9">
        <v>28</v>
      </c>
      <c r="H9305" s="9">
        <v>2</v>
      </c>
      <c r="I9305" s="9">
        <v>5</v>
      </c>
      <c r="J9305" s="9">
        <v>10.080000000000013</v>
      </c>
      <c r="K9305" s="9">
        <v>127.59999999999998</v>
      </c>
      <c r="L9305" s="9">
        <v>124.19999999999997</v>
      </c>
    </row>
    <row r="9306" spans="6:12">
      <c r="F9306" s="9">
        <v>9287</v>
      </c>
      <c r="G9306" s="9">
        <v>55</v>
      </c>
      <c r="H9306" s="9">
        <v>2</v>
      </c>
      <c r="I9306" s="9">
        <v>4</v>
      </c>
      <c r="J9306" s="9">
        <v>-6.2050000000000125</v>
      </c>
      <c r="K9306" s="9">
        <v>145.54499999999993</v>
      </c>
      <c r="L9306" s="9">
        <v>145.79500000000004</v>
      </c>
    </row>
    <row r="9307" spans="6:12">
      <c r="F9307" s="9">
        <v>9288</v>
      </c>
      <c r="G9307" s="9">
        <v>47</v>
      </c>
      <c r="H9307" s="9">
        <v>2</v>
      </c>
      <c r="I9307" s="9">
        <v>9</v>
      </c>
      <c r="J9307" s="9">
        <v>154.65299999999996</v>
      </c>
      <c r="K9307" s="9">
        <v>95.882999999999981</v>
      </c>
      <c r="L9307" s="9">
        <v>96.93300000000005</v>
      </c>
    </row>
    <row r="9308" spans="6:12">
      <c r="F9308" s="9">
        <v>9289</v>
      </c>
      <c r="G9308" s="9">
        <v>23</v>
      </c>
      <c r="H9308" s="9">
        <v>1</v>
      </c>
      <c r="I9308" s="9">
        <v>5</v>
      </c>
      <c r="J9308" s="9">
        <v>112.90500000000003</v>
      </c>
      <c r="K9308" s="9">
        <v>145.875</v>
      </c>
      <c r="L9308" s="9">
        <v>143.52499999999998</v>
      </c>
    </row>
    <row r="9309" spans="6:12">
      <c r="F9309" s="9">
        <v>9290</v>
      </c>
      <c r="G9309" s="9">
        <v>24</v>
      </c>
      <c r="H9309" s="9">
        <v>2</v>
      </c>
      <c r="I9309" s="9">
        <v>9</v>
      </c>
      <c r="J9309" s="9">
        <v>156.0559999999999</v>
      </c>
      <c r="K9309" s="9">
        <v>104.41599999999988</v>
      </c>
      <c r="L9309" s="9">
        <v>102.01599999999991</v>
      </c>
    </row>
    <row r="9310" spans="6:12">
      <c r="F9310" s="9">
        <v>9291</v>
      </c>
      <c r="G9310" s="9">
        <v>49</v>
      </c>
      <c r="H9310" s="9">
        <v>3</v>
      </c>
      <c r="I9310" s="9">
        <v>4</v>
      </c>
      <c r="J9310" s="9">
        <v>-178.21899999999988</v>
      </c>
      <c r="K9310" s="9">
        <v>61.491000000000042</v>
      </c>
      <c r="L9310" s="9">
        <v>59.041000000000054</v>
      </c>
    </row>
    <row r="9311" spans="6:12">
      <c r="F9311" s="9">
        <v>9292</v>
      </c>
      <c r="G9311" s="9">
        <v>29</v>
      </c>
      <c r="H9311" s="9">
        <v>1</v>
      </c>
      <c r="I9311" s="9">
        <v>7</v>
      </c>
      <c r="J9311" s="9">
        <v>143.553</v>
      </c>
      <c r="K9311" s="9">
        <v>89.462999999999965</v>
      </c>
      <c r="L9311" s="9">
        <v>88.813000000000045</v>
      </c>
    </row>
    <row r="9312" spans="6:12">
      <c r="F9312" s="9">
        <v>9293</v>
      </c>
      <c r="G9312" s="9">
        <v>33</v>
      </c>
      <c r="H9312" s="9">
        <v>3</v>
      </c>
      <c r="I9312" s="9">
        <v>9</v>
      </c>
      <c r="J9312" s="9">
        <v>88.41700000000003</v>
      </c>
      <c r="K9312" s="9">
        <v>120.08699999999993</v>
      </c>
      <c r="L9312" s="9">
        <v>117.23700000000002</v>
      </c>
    </row>
    <row r="9313" spans="6:12">
      <c r="F9313" s="9">
        <v>9294</v>
      </c>
      <c r="G9313" s="9">
        <v>22</v>
      </c>
      <c r="H9313" s="9">
        <v>1</v>
      </c>
      <c r="I9313" s="9">
        <v>7</v>
      </c>
      <c r="J9313" s="9">
        <v>164.01399999999998</v>
      </c>
      <c r="K9313" s="9">
        <v>112.09399999999995</v>
      </c>
      <c r="L9313" s="9">
        <v>110.39399999999999</v>
      </c>
    </row>
    <row r="9314" spans="6:12">
      <c r="F9314" s="9">
        <v>9295</v>
      </c>
      <c r="G9314" s="9">
        <v>46</v>
      </c>
      <c r="H9314" s="9">
        <v>3</v>
      </c>
      <c r="I9314" s="9">
        <v>7</v>
      </c>
      <c r="J9314" s="9">
        <v>15.36200000000008</v>
      </c>
      <c r="K9314" s="9">
        <v>128.20199999999994</v>
      </c>
      <c r="L9314" s="9">
        <v>126.50200000000001</v>
      </c>
    </row>
    <row r="9315" spans="6:12">
      <c r="F9315" s="9">
        <v>9296</v>
      </c>
      <c r="G9315" s="9">
        <v>48</v>
      </c>
      <c r="H9315" s="9">
        <v>2</v>
      </c>
      <c r="I9315" s="9">
        <v>6</v>
      </c>
      <c r="J9315" s="9">
        <v>70.087999999999994</v>
      </c>
      <c r="K9315" s="9">
        <v>138.80799999999999</v>
      </c>
      <c r="L9315" s="9">
        <v>138.80799999999999</v>
      </c>
    </row>
    <row r="9316" spans="6:12">
      <c r="F9316" s="9">
        <v>9297</v>
      </c>
      <c r="G9316" s="9">
        <v>54</v>
      </c>
      <c r="H9316" s="9">
        <v>1</v>
      </c>
      <c r="I9316" s="9">
        <v>3</v>
      </c>
      <c r="J9316" s="9">
        <v>45.061999999999955</v>
      </c>
      <c r="K9316" s="9">
        <v>153.62199999999999</v>
      </c>
      <c r="L9316" s="9">
        <v>155.12200000000007</v>
      </c>
    </row>
    <row r="9317" spans="6:12">
      <c r="F9317" s="9">
        <v>9298</v>
      </c>
      <c r="G9317" s="9">
        <v>50</v>
      </c>
      <c r="H9317" s="9">
        <v>3</v>
      </c>
      <c r="I9317" s="9">
        <v>6</v>
      </c>
      <c r="J9317" s="9">
        <v>-29.199999999999932</v>
      </c>
      <c r="K9317" s="9">
        <v>125</v>
      </c>
      <c r="L9317" s="9">
        <v>123.50000000000006</v>
      </c>
    </row>
    <row r="9318" spans="6:12">
      <c r="F9318" s="9">
        <v>9299</v>
      </c>
      <c r="G9318" s="9">
        <v>33</v>
      </c>
      <c r="H9318" s="9">
        <v>2</v>
      </c>
      <c r="I9318" s="9">
        <v>5</v>
      </c>
      <c r="J9318" s="9">
        <v>2.9050000000000296</v>
      </c>
      <c r="K9318" s="9">
        <v>118.87499999999997</v>
      </c>
      <c r="L9318" s="9">
        <v>116.22499999999995</v>
      </c>
    </row>
    <row r="9319" spans="6:12">
      <c r="F9319" s="9">
        <v>9300</v>
      </c>
      <c r="G9319" s="9">
        <v>49</v>
      </c>
      <c r="H9319" s="9">
        <v>3</v>
      </c>
      <c r="I9319" s="9">
        <v>6</v>
      </c>
      <c r="J9319" s="9">
        <v>-33.050999999999874</v>
      </c>
      <c r="K9319" s="9">
        <v>121.45900000000006</v>
      </c>
      <c r="L9319" s="9">
        <v>119.80900000000008</v>
      </c>
    </row>
    <row r="9320" spans="6:12">
      <c r="F9320" s="9">
        <v>9301</v>
      </c>
      <c r="G9320" s="9">
        <v>20</v>
      </c>
      <c r="H9320" s="9">
        <v>3</v>
      </c>
      <c r="I9320" s="9">
        <v>3</v>
      </c>
      <c r="J9320" s="9">
        <v>-258.73</v>
      </c>
      <c r="K9320" s="9">
        <v>32.569999999999993</v>
      </c>
      <c r="L9320" s="9">
        <v>25.370000000000061</v>
      </c>
    </row>
    <row r="9321" spans="6:12">
      <c r="F9321" s="9">
        <v>9302</v>
      </c>
      <c r="G9321" s="9">
        <v>50</v>
      </c>
      <c r="H9321" s="9">
        <v>1</v>
      </c>
      <c r="I9321" s="9">
        <v>8</v>
      </c>
      <c r="J9321" s="9">
        <v>171.17999999999995</v>
      </c>
      <c r="K9321" s="9">
        <v>67.979999999999961</v>
      </c>
      <c r="L9321" s="9">
        <v>70.880000000000024</v>
      </c>
    </row>
    <row r="9322" spans="6:12">
      <c r="F9322" s="9">
        <v>9303</v>
      </c>
      <c r="G9322" s="9">
        <v>23</v>
      </c>
      <c r="H9322" s="9">
        <v>2</v>
      </c>
      <c r="I9322" s="9">
        <v>7</v>
      </c>
      <c r="J9322" s="9">
        <v>110.64099999999999</v>
      </c>
      <c r="K9322" s="9">
        <v>144.51099999999994</v>
      </c>
      <c r="L9322" s="9">
        <v>141.161</v>
      </c>
    </row>
    <row r="9323" spans="6:12">
      <c r="F9323" s="9">
        <v>9304</v>
      </c>
      <c r="G9323" s="9">
        <v>41</v>
      </c>
      <c r="H9323" s="9">
        <v>2</v>
      </c>
      <c r="I9323" s="9">
        <v>4</v>
      </c>
      <c r="J9323" s="9">
        <v>-52.180999999999983</v>
      </c>
      <c r="K9323" s="9">
        <v>103.90899999999996</v>
      </c>
      <c r="L9323" s="9">
        <v>102.05899999999997</v>
      </c>
    </row>
    <row r="9324" spans="6:12">
      <c r="F9324" s="9">
        <v>9305</v>
      </c>
      <c r="G9324" s="9">
        <v>35</v>
      </c>
      <c r="H9324" s="9">
        <v>2</v>
      </c>
      <c r="I9324" s="9">
        <v>9</v>
      </c>
      <c r="J9324" s="9">
        <v>137.56499999999991</v>
      </c>
      <c r="K9324" s="9">
        <v>82.51499999999993</v>
      </c>
      <c r="L9324" s="9">
        <v>81.76499999999993</v>
      </c>
    </row>
    <row r="9325" spans="6:12">
      <c r="F9325" s="9">
        <v>9306</v>
      </c>
      <c r="G9325" s="9">
        <v>31</v>
      </c>
      <c r="H9325" s="9">
        <v>3</v>
      </c>
      <c r="I9325" s="9">
        <v>6</v>
      </c>
      <c r="J9325" s="9">
        <v>-56.198999999999955</v>
      </c>
      <c r="K9325" s="9">
        <v>103.89099999999999</v>
      </c>
      <c r="L9325" s="9">
        <v>99.541000000000082</v>
      </c>
    </row>
    <row r="9326" spans="6:12">
      <c r="F9326" s="9">
        <v>9307</v>
      </c>
      <c r="G9326" s="9">
        <v>49</v>
      </c>
      <c r="H9326" s="9">
        <v>1</v>
      </c>
      <c r="I9326" s="9">
        <v>6</v>
      </c>
      <c r="J9326" s="9">
        <v>138.88900000000001</v>
      </c>
      <c r="K9326" s="9">
        <v>121.19900000000004</v>
      </c>
      <c r="L9326" s="9">
        <v>123.149</v>
      </c>
    </row>
    <row r="9327" spans="6:12">
      <c r="F9327" s="9">
        <v>9308</v>
      </c>
      <c r="G9327" s="9">
        <v>38</v>
      </c>
      <c r="H9327" s="9">
        <v>3</v>
      </c>
      <c r="I9327" s="9">
        <v>8</v>
      </c>
      <c r="J9327" s="9">
        <v>49.524000000000115</v>
      </c>
      <c r="K9327" s="9">
        <v>122.24399999999997</v>
      </c>
      <c r="L9327" s="9">
        <v>119.74400000000009</v>
      </c>
    </row>
    <row r="9328" spans="6:12">
      <c r="F9328" s="9">
        <v>9309</v>
      </c>
      <c r="G9328" s="9">
        <v>30</v>
      </c>
      <c r="H9328" s="9">
        <v>2</v>
      </c>
      <c r="I9328" s="9">
        <v>7</v>
      </c>
      <c r="J9328" s="9">
        <v>93.119999999999948</v>
      </c>
      <c r="K9328" s="9">
        <v>124.81999999999994</v>
      </c>
      <c r="L9328" s="9">
        <v>122.51999999999998</v>
      </c>
    </row>
    <row r="9329" spans="6:12">
      <c r="F9329" s="9">
        <v>9310</v>
      </c>
      <c r="G9329" s="9">
        <v>20</v>
      </c>
      <c r="H9329" s="9">
        <v>2</v>
      </c>
      <c r="I9329" s="9">
        <v>4</v>
      </c>
      <c r="J9329" s="9">
        <v>-21.920000000000016</v>
      </c>
      <c r="K9329" s="9">
        <v>140.67999999999995</v>
      </c>
      <c r="L9329" s="9">
        <v>135.68</v>
      </c>
    </row>
    <row r="9330" spans="6:12">
      <c r="F9330" s="9">
        <v>9311</v>
      </c>
      <c r="G9330" s="9">
        <v>54</v>
      </c>
      <c r="H9330" s="9">
        <v>2</v>
      </c>
      <c r="I9330" s="9">
        <v>4</v>
      </c>
      <c r="J9330" s="9">
        <v>-11.244</v>
      </c>
      <c r="K9330" s="9">
        <v>140.81600000000003</v>
      </c>
      <c r="L9330" s="9">
        <v>140.91600000000005</v>
      </c>
    </row>
    <row r="9331" spans="6:12">
      <c r="F9331" s="9">
        <v>9312</v>
      </c>
      <c r="G9331" s="9">
        <v>46</v>
      </c>
      <c r="H9331" s="9">
        <v>2</v>
      </c>
      <c r="I9331" s="9">
        <v>4</v>
      </c>
      <c r="J9331" s="9">
        <v>-41.835999999999956</v>
      </c>
      <c r="K9331" s="9">
        <v>112.70399999999998</v>
      </c>
      <c r="L9331" s="9">
        <v>111.60399999999998</v>
      </c>
    </row>
    <row r="9332" spans="6:12">
      <c r="F9332" s="9">
        <v>9313</v>
      </c>
      <c r="G9332" s="9">
        <v>36</v>
      </c>
      <c r="H9332" s="9">
        <v>2</v>
      </c>
      <c r="I9332" s="9">
        <v>8</v>
      </c>
      <c r="J9332" s="9">
        <v>117.80799999999999</v>
      </c>
      <c r="K9332" s="9">
        <v>105.04799999999997</v>
      </c>
      <c r="L9332" s="9">
        <v>104.048</v>
      </c>
    </row>
    <row r="9333" spans="6:12">
      <c r="F9333" s="9">
        <v>9314</v>
      </c>
      <c r="G9333" s="9">
        <v>19</v>
      </c>
      <c r="H9333" s="9">
        <v>3</v>
      </c>
      <c r="I9333" s="9">
        <v>8</v>
      </c>
      <c r="J9333" s="9">
        <v>83.856999999999971</v>
      </c>
      <c r="K9333" s="9">
        <v>162.46699999999998</v>
      </c>
      <c r="L9333" s="9">
        <v>157.11700000000002</v>
      </c>
    </row>
    <row r="9334" spans="6:12">
      <c r="F9334" s="9">
        <v>9315</v>
      </c>
      <c r="G9334" s="9">
        <v>33</v>
      </c>
      <c r="H9334" s="9">
        <v>3</v>
      </c>
      <c r="I9334" s="9">
        <v>7</v>
      </c>
      <c r="J9334" s="9">
        <v>0.32100000000008322</v>
      </c>
      <c r="K9334" s="9">
        <v>117.19100000000003</v>
      </c>
      <c r="L9334" s="9">
        <v>113.54100000000005</v>
      </c>
    </row>
    <row r="9335" spans="6:12">
      <c r="F9335" s="9">
        <v>9316</v>
      </c>
      <c r="G9335" s="9">
        <v>44</v>
      </c>
      <c r="H9335" s="9">
        <v>2</v>
      </c>
      <c r="I9335" s="9">
        <v>8</v>
      </c>
      <c r="J9335" s="9">
        <v>126.99199999999996</v>
      </c>
      <c r="K9335" s="9">
        <v>111.75199999999992</v>
      </c>
      <c r="L9335" s="9">
        <v>111.95199999999994</v>
      </c>
    </row>
    <row r="9336" spans="6:12">
      <c r="F9336" s="9">
        <v>9317</v>
      </c>
      <c r="G9336" s="9">
        <v>52</v>
      </c>
      <c r="H9336" s="9">
        <v>2</v>
      </c>
      <c r="I9336" s="9">
        <v>8</v>
      </c>
      <c r="J9336" s="9">
        <v>153.45599999999999</v>
      </c>
      <c r="K9336" s="9">
        <v>135.73599999999999</v>
      </c>
      <c r="L9336" s="9">
        <v>137.13599999999994</v>
      </c>
    </row>
    <row r="9337" spans="6:12">
      <c r="F9337" s="9">
        <v>9318</v>
      </c>
      <c r="G9337" s="9">
        <v>44</v>
      </c>
      <c r="H9337" s="9">
        <v>1</v>
      </c>
      <c r="I9337" s="9">
        <v>8</v>
      </c>
      <c r="J9337" s="9">
        <v>153.85199999999995</v>
      </c>
      <c r="K9337" s="9">
        <v>52.511999999999944</v>
      </c>
      <c r="L9337" s="9">
        <v>54.511999999999972</v>
      </c>
    </row>
    <row r="9338" spans="6:12">
      <c r="F9338" s="9">
        <v>9319</v>
      </c>
      <c r="G9338" s="9">
        <v>51</v>
      </c>
      <c r="H9338" s="9">
        <v>3</v>
      </c>
      <c r="I9338" s="9">
        <v>3</v>
      </c>
      <c r="J9338" s="9">
        <v>-257.08699999999993</v>
      </c>
      <c r="K9338" s="9">
        <v>24.602999999999952</v>
      </c>
      <c r="L9338" s="9">
        <v>22.053000000000111</v>
      </c>
    </row>
    <row r="9339" spans="6:12">
      <c r="F9339" s="9">
        <v>9320</v>
      </c>
      <c r="G9339" s="9">
        <v>44</v>
      </c>
      <c r="H9339" s="9">
        <v>3</v>
      </c>
      <c r="I9339" s="9">
        <v>6</v>
      </c>
      <c r="J9339" s="9">
        <v>-48.255999999999915</v>
      </c>
      <c r="K9339" s="9">
        <v>107.80399999999997</v>
      </c>
      <c r="L9339" s="9">
        <v>105.40400000000005</v>
      </c>
    </row>
    <row r="9340" spans="6:12">
      <c r="F9340" s="9">
        <v>9321</v>
      </c>
      <c r="G9340" s="9">
        <v>50</v>
      </c>
      <c r="H9340" s="9">
        <v>2</v>
      </c>
      <c r="I9340" s="9">
        <v>5</v>
      </c>
      <c r="J9340" s="9">
        <v>29</v>
      </c>
      <c r="K9340" s="9">
        <v>139.69999999999999</v>
      </c>
      <c r="L9340" s="9">
        <v>139.59999999999997</v>
      </c>
    </row>
    <row r="9341" spans="6:12">
      <c r="F9341" s="9">
        <v>9322</v>
      </c>
      <c r="G9341" s="9">
        <v>36</v>
      </c>
      <c r="H9341" s="9">
        <v>2</v>
      </c>
      <c r="I9341" s="9">
        <v>4</v>
      </c>
      <c r="J9341" s="9">
        <v>-55.775999999999982</v>
      </c>
      <c r="K9341" s="9">
        <v>101.86399999999998</v>
      </c>
      <c r="L9341" s="9">
        <v>99.263999999999982</v>
      </c>
    </row>
    <row r="9342" spans="6:12">
      <c r="F9342" s="9">
        <v>9323</v>
      </c>
      <c r="G9342" s="9">
        <v>54</v>
      </c>
      <c r="H9342" s="9">
        <v>1</v>
      </c>
      <c r="I9342" s="9">
        <v>3</v>
      </c>
      <c r="J9342" s="9">
        <v>45.061999999999955</v>
      </c>
      <c r="K9342" s="9">
        <v>153.62199999999999</v>
      </c>
      <c r="L9342" s="9">
        <v>155.12200000000007</v>
      </c>
    </row>
    <row r="9343" spans="6:12">
      <c r="F9343" s="9">
        <v>9324</v>
      </c>
      <c r="G9343" s="9">
        <v>28</v>
      </c>
      <c r="H9343" s="9">
        <v>1</v>
      </c>
      <c r="I9343" s="9">
        <v>7</v>
      </c>
      <c r="J9343" s="9">
        <v>145.66599999999997</v>
      </c>
      <c r="K9343" s="9">
        <v>91.885999999999967</v>
      </c>
      <c r="L9343" s="9">
        <v>91.085999999999984</v>
      </c>
    </row>
    <row r="9344" spans="6:12">
      <c r="F9344" s="9">
        <v>9325</v>
      </c>
      <c r="G9344" s="9">
        <v>55</v>
      </c>
      <c r="H9344" s="9">
        <v>2</v>
      </c>
      <c r="I9344" s="9">
        <v>3</v>
      </c>
      <c r="J9344" s="9">
        <v>-73.414999999999992</v>
      </c>
      <c r="K9344" s="9">
        <v>120.9349999999999</v>
      </c>
      <c r="L9344" s="9">
        <v>120.78500000000004</v>
      </c>
    </row>
    <row r="9345" spans="6:12">
      <c r="F9345" s="9">
        <v>9326</v>
      </c>
      <c r="G9345" s="9">
        <v>35</v>
      </c>
      <c r="H9345" s="9">
        <v>3</v>
      </c>
      <c r="I9345" s="9">
        <v>4</v>
      </c>
      <c r="J9345" s="9">
        <v>-203.61500000000001</v>
      </c>
      <c r="K9345" s="9">
        <v>40.434999999999945</v>
      </c>
      <c r="L9345" s="9">
        <v>35.884999999999991</v>
      </c>
    </row>
    <row r="9346" spans="6:12">
      <c r="F9346" s="9">
        <v>9327</v>
      </c>
      <c r="G9346" s="9">
        <v>21</v>
      </c>
      <c r="H9346" s="9">
        <v>1</v>
      </c>
      <c r="I9346" s="9">
        <v>5</v>
      </c>
      <c r="J9346" s="9">
        <v>120.66500000000001</v>
      </c>
      <c r="K9346" s="9">
        <v>154.255</v>
      </c>
      <c r="L9346" s="9">
        <v>151.60499999999996</v>
      </c>
    </row>
    <row r="9347" spans="6:12">
      <c r="F9347" s="9">
        <v>9328</v>
      </c>
      <c r="G9347" s="9">
        <v>41</v>
      </c>
      <c r="H9347" s="9">
        <v>3</v>
      </c>
      <c r="I9347" s="9">
        <v>5</v>
      </c>
      <c r="J9347" s="9">
        <v>-121.93499999999995</v>
      </c>
      <c r="K9347" s="9">
        <v>77.654999999999916</v>
      </c>
      <c r="L9347" s="9">
        <v>74.404999999999973</v>
      </c>
    </row>
    <row r="9348" spans="6:12">
      <c r="F9348" s="9">
        <v>9329</v>
      </c>
      <c r="G9348" s="9">
        <v>53</v>
      </c>
      <c r="H9348" s="9">
        <v>1</v>
      </c>
      <c r="I9348" s="9">
        <v>4</v>
      </c>
      <c r="J9348" s="9">
        <v>88.016999999999967</v>
      </c>
      <c r="K9348" s="9">
        <v>154.28699999999998</v>
      </c>
      <c r="L9348" s="9">
        <v>156.03700000000003</v>
      </c>
    </row>
    <row r="9349" spans="6:12">
      <c r="F9349" s="9">
        <v>9330</v>
      </c>
      <c r="G9349" s="9">
        <v>38</v>
      </c>
      <c r="H9349" s="9">
        <v>2</v>
      </c>
      <c r="I9349" s="9">
        <v>4</v>
      </c>
      <c r="J9349" s="9">
        <v>-55.147999999999968</v>
      </c>
      <c r="K9349" s="9">
        <v>101.87199999999999</v>
      </c>
      <c r="L9349" s="9">
        <v>99.572000000000017</v>
      </c>
    </row>
    <row r="9350" spans="6:12">
      <c r="F9350" s="9">
        <v>9331</v>
      </c>
      <c r="G9350" s="9">
        <v>34</v>
      </c>
      <c r="H9350" s="9">
        <v>1</v>
      </c>
      <c r="I9350" s="9">
        <v>5</v>
      </c>
      <c r="J9350" s="9">
        <v>89.530000000000015</v>
      </c>
      <c r="K9350" s="9">
        <v>119.08999999999999</v>
      </c>
      <c r="L9350" s="9">
        <v>118.39</v>
      </c>
    </row>
    <row r="9351" spans="6:12">
      <c r="F9351" s="9">
        <v>9332</v>
      </c>
      <c r="G9351" s="9">
        <v>51</v>
      </c>
      <c r="H9351" s="9">
        <v>1</v>
      </c>
      <c r="I9351" s="9">
        <v>8</v>
      </c>
      <c r="J9351" s="9">
        <v>175.01299999999998</v>
      </c>
      <c r="K9351" s="9">
        <v>71.502999999999943</v>
      </c>
      <c r="L9351" s="9">
        <v>74.553000000000097</v>
      </c>
    </row>
    <row r="9352" spans="6:12">
      <c r="F9352" s="9">
        <v>9333</v>
      </c>
      <c r="G9352" s="9">
        <v>44</v>
      </c>
      <c r="H9352" s="9">
        <v>1</v>
      </c>
      <c r="I9352" s="9">
        <v>4</v>
      </c>
      <c r="J9352" s="9">
        <v>58.596000000000004</v>
      </c>
      <c r="K9352" s="9">
        <v>127.65599999999995</v>
      </c>
      <c r="L9352" s="9">
        <v>128.05599999999998</v>
      </c>
    </row>
    <row r="9353" spans="6:12">
      <c r="F9353" s="9">
        <v>9334</v>
      </c>
      <c r="G9353" s="9">
        <v>42</v>
      </c>
      <c r="H9353" s="9">
        <v>3</v>
      </c>
      <c r="I9353" s="9">
        <v>9</v>
      </c>
      <c r="J9353" s="9">
        <v>94.077999999999975</v>
      </c>
      <c r="K9353" s="9">
        <v>122.95799999999991</v>
      </c>
      <c r="L9353" s="9">
        <v>121.45799999999991</v>
      </c>
    </row>
    <row r="9354" spans="6:12">
      <c r="F9354" s="9">
        <v>9335</v>
      </c>
      <c r="G9354" s="9">
        <v>32</v>
      </c>
      <c r="H9354" s="9">
        <v>3</v>
      </c>
      <c r="I9354" s="9">
        <v>3</v>
      </c>
      <c r="J9354" s="9">
        <v>-288.87399999999991</v>
      </c>
      <c r="K9354" s="9">
        <v>-1.2940000000000111</v>
      </c>
      <c r="L9354" s="9">
        <v>-6.69399999999996</v>
      </c>
    </row>
    <row r="9355" spans="6:12">
      <c r="F9355" s="9">
        <v>9336</v>
      </c>
      <c r="G9355" s="9">
        <v>46</v>
      </c>
      <c r="H9355" s="9">
        <v>2</v>
      </c>
      <c r="I9355" s="9">
        <v>6</v>
      </c>
      <c r="J9355" s="9">
        <v>64.036000000000001</v>
      </c>
      <c r="K9355" s="9">
        <v>133.37599999999998</v>
      </c>
      <c r="L9355" s="9">
        <v>133.07600000000002</v>
      </c>
    </row>
    <row r="9356" spans="6:12">
      <c r="F9356" s="9">
        <v>9337</v>
      </c>
      <c r="G9356" s="9">
        <v>22</v>
      </c>
      <c r="H9356" s="9">
        <v>1</v>
      </c>
      <c r="I9356" s="9">
        <v>7</v>
      </c>
      <c r="J9356" s="9">
        <v>164.01399999999998</v>
      </c>
      <c r="K9356" s="9">
        <v>112.09399999999995</v>
      </c>
      <c r="L9356" s="9">
        <v>110.39399999999999</v>
      </c>
    </row>
    <row r="9357" spans="6:12">
      <c r="F9357" s="9">
        <v>9338</v>
      </c>
      <c r="G9357" s="9">
        <v>19</v>
      </c>
      <c r="H9357" s="9">
        <v>3</v>
      </c>
      <c r="I9357" s="9">
        <v>7</v>
      </c>
      <c r="J9357" s="9">
        <v>35.15300000000002</v>
      </c>
      <c r="K9357" s="9">
        <v>156.363</v>
      </c>
      <c r="L9357" s="9">
        <v>150.61300000000006</v>
      </c>
    </row>
    <row r="9358" spans="6:12">
      <c r="F9358" s="9">
        <v>9339</v>
      </c>
      <c r="G9358" s="9">
        <v>35</v>
      </c>
      <c r="H9358" s="9">
        <v>2</v>
      </c>
      <c r="I9358" s="9">
        <v>6</v>
      </c>
      <c r="J9358" s="9">
        <v>50.05499999999995</v>
      </c>
      <c r="K9358" s="9">
        <v>122.80499999999996</v>
      </c>
      <c r="L9358" s="9">
        <v>120.85499999999996</v>
      </c>
    </row>
    <row r="9359" spans="6:12">
      <c r="F9359" s="9">
        <v>9340</v>
      </c>
      <c r="G9359" s="9">
        <v>48</v>
      </c>
      <c r="H9359" s="9">
        <v>3</v>
      </c>
      <c r="I9359" s="9">
        <v>3</v>
      </c>
      <c r="J9359" s="9">
        <v>-268.58599999999996</v>
      </c>
      <c r="K9359" s="9">
        <v>14.033999999999992</v>
      </c>
      <c r="L9359" s="9">
        <v>11.034000000000049</v>
      </c>
    </row>
    <row r="9360" spans="6:12">
      <c r="F9360" s="9">
        <v>9341</v>
      </c>
      <c r="G9360" s="9">
        <v>42</v>
      </c>
      <c r="H9360" s="9">
        <v>2</v>
      </c>
      <c r="I9360" s="9">
        <v>4</v>
      </c>
      <c r="J9360" s="9">
        <v>-50.651999999999987</v>
      </c>
      <c r="K9360" s="9">
        <v>105.12799999999999</v>
      </c>
      <c r="L9360" s="9">
        <v>103.42799999999997</v>
      </c>
    </row>
    <row r="9361" spans="6:12">
      <c r="F9361" s="9">
        <v>9342</v>
      </c>
      <c r="G9361" s="9">
        <v>32</v>
      </c>
      <c r="H9361" s="9">
        <v>1</v>
      </c>
      <c r="I9361" s="9">
        <v>7</v>
      </c>
      <c r="J9361" s="9">
        <v>138.83399999999997</v>
      </c>
      <c r="K9361" s="9">
        <v>83.813999999999993</v>
      </c>
      <c r="L9361" s="9">
        <v>83.614000000000004</v>
      </c>
    </row>
    <row r="9362" spans="6:12">
      <c r="F9362" s="9">
        <v>9343</v>
      </c>
      <c r="G9362" s="9">
        <v>52</v>
      </c>
      <c r="H9362" s="9">
        <v>2</v>
      </c>
      <c r="I9362" s="9">
        <v>3</v>
      </c>
      <c r="J9362" s="9">
        <v>-87.703999999999979</v>
      </c>
      <c r="K9362" s="9">
        <v>107.57599999999998</v>
      </c>
      <c r="L9362" s="9">
        <v>106.97599999999996</v>
      </c>
    </row>
    <row r="9363" spans="6:12">
      <c r="F9363" s="9">
        <v>9344</v>
      </c>
      <c r="G9363" s="9">
        <v>42</v>
      </c>
      <c r="H9363" s="9">
        <v>2</v>
      </c>
      <c r="I9363" s="9">
        <v>8</v>
      </c>
      <c r="J9363" s="9">
        <v>123.07599999999996</v>
      </c>
      <c r="K9363" s="9">
        <v>108.45599999999993</v>
      </c>
      <c r="L9363" s="9">
        <v>108.35599999999994</v>
      </c>
    </row>
    <row r="9364" spans="6:12">
      <c r="F9364" s="9">
        <v>9345</v>
      </c>
      <c r="G9364" s="9">
        <v>33</v>
      </c>
      <c r="H9364" s="9">
        <v>2</v>
      </c>
      <c r="I9364" s="9">
        <v>4</v>
      </c>
      <c r="J9364" s="9">
        <v>-54.692999999999984</v>
      </c>
      <c r="K9364" s="9">
        <v>103.87699999999998</v>
      </c>
      <c r="L9364" s="9">
        <v>100.82699999999997</v>
      </c>
    </row>
    <row r="9365" spans="6:12">
      <c r="F9365" s="9">
        <v>9346</v>
      </c>
      <c r="G9365" s="9">
        <v>46</v>
      </c>
      <c r="H9365" s="9">
        <v>2</v>
      </c>
      <c r="I9365" s="9">
        <v>4</v>
      </c>
      <c r="J9365" s="9">
        <v>-41.835999999999956</v>
      </c>
      <c r="K9365" s="9">
        <v>112.70399999999998</v>
      </c>
      <c r="L9365" s="9">
        <v>111.60399999999998</v>
      </c>
    </row>
    <row r="9366" spans="6:12">
      <c r="F9366" s="9">
        <v>9347</v>
      </c>
      <c r="G9366" s="9">
        <v>19</v>
      </c>
      <c r="H9366" s="9">
        <v>1</v>
      </c>
      <c r="I9366" s="9">
        <v>7</v>
      </c>
      <c r="J9366" s="9">
        <v>176.83299999999994</v>
      </c>
      <c r="K9366" s="9">
        <v>125.84299999999996</v>
      </c>
      <c r="L9366" s="9">
        <v>123.69300000000001</v>
      </c>
    </row>
    <row r="9367" spans="6:12">
      <c r="F9367" s="9">
        <v>9348</v>
      </c>
      <c r="G9367" s="9">
        <v>30</v>
      </c>
      <c r="H9367" s="9">
        <v>1</v>
      </c>
      <c r="I9367" s="9">
        <v>8</v>
      </c>
      <c r="J9367" s="9">
        <v>151.21999999999994</v>
      </c>
      <c r="K9367" s="9">
        <v>54.21999999999997</v>
      </c>
      <c r="L9367" s="9">
        <v>54.120000000000005</v>
      </c>
    </row>
    <row r="9368" spans="6:12">
      <c r="F9368" s="9">
        <v>9349</v>
      </c>
      <c r="G9368" s="9">
        <v>41</v>
      </c>
      <c r="H9368" s="9">
        <v>1</v>
      </c>
      <c r="I9368" s="9">
        <v>8</v>
      </c>
      <c r="J9368" s="9">
        <v>148.83299999999994</v>
      </c>
      <c r="K9368" s="9">
        <v>48.422999999999959</v>
      </c>
      <c r="L9368" s="9">
        <v>49.972999999999999</v>
      </c>
    </row>
    <row r="9369" spans="6:12">
      <c r="F9369" s="9">
        <v>9350</v>
      </c>
      <c r="G9369" s="9">
        <v>52</v>
      </c>
      <c r="H9369" s="9">
        <v>3</v>
      </c>
      <c r="I9369" s="9">
        <v>5</v>
      </c>
      <c r="J9369" s="9">
        <v>-88.549999999999955</v>
      </c>
      <c r="K9369" s="9">
        <v>107.63</v>
      </c>
      <c r="L9369" s="9">
        <v>106.02999999999997</v>
      </c>
    </row>
    <row r="9370" spans="6:12">
      <c r="F9370" s="9">
        <v>9351</v>
      </c>
      <c r="G9370" s="9">
        <v>23</v>
      </c>
      <c r="H9370" s="9">
        <v>3</v>
      </c>
      <c r="I9370" s="9">
        <v>6</v>
      </c>
      <c r="J9370" s="9">
        <v>-38.407000000000039</v>
      </c>
      <c r="K9370" s="9">
        <v>124.16299999999995</v>
      </c>
      <c r="L9370" s="9">
        <v>118.61300000000003</v>
      </c>
    </row>
    <row r="9371" spans="6:12">
      <c r="F9371" s="9">
        <v>9352</v>
      </c>
      <c r="G9371" s="9">
        <v>23</v>
      </c>
      <c r="H9371" s="9">
        <v>1</v>
      </c>
      <c r="I9371" s="9">
        <v>7</v>
      </c>
      <c r="J9371" s="9">
        <v>160.28099999999998</v>
      </c>
      <c r="K9371" s="9">
        <v>108.05099999999996</v>
      </c>
      <c r="L9371" s="9">
        <v>106.501</v>
      </c>
    </row>
    <row r="9372" spans="6:12">
      <c r="F9372" s="9">
        <v>9353</v>
      </c>
      <c r="G9372" s="9">
        <v>33</v>
      </c>
      <c r="H9372" s="9">
        <v>2</v>
      </c>
      <c r="I9372" s="9">
        <v>9</v>
      </c>
      <c r="J9372" s="9">
        <v>138.49699999999996</v>
      </c>
      <c r="K9372" s="9">
        <v>84.066999999999894</v>
      </c>
      <c r="L9372" s="9">
        <v>83.016999999999939</v>
      </c>
    </row>
    <row r="9373" spans="6:12">
      <c r="F9373" s="9">
        <v>9354</v>
      </c>
      <c r="G9373" s="9">
        <v>19</v>
      </c>
      <c r="H9373" s="9">
        <v>3</v>
      </c>
      <c r="I9373" s="9">
        <v>4</v>
      </c>
      <c r="J9373" s="9">
        <v>-167.83899999999994</v>
      </c>
      <c r="K9373" s="9">
        <v>81.170999999999964</v>
      </c>
      <c r="L9373" s="9">
        <v>74.221000000000032</v>
      </c>
    </row>
    <row r="9374" spans="6:12">
      <c r="F9374" s="9">
        <v>9355</v>
      </c>
      <c r="G9374" s="9">
        <v>37</v>
      </c>
      <c r="H9374" s="9">
        <v>3</v>
      </c>
      <c r="I9374" s="9">
        <v>6</v>
      </c>
      <c r="J9374" s="9">
        <v>-58.202999999999975</v>
      </c>
      <c r="K9374" s="9">
        <v>100.02699999999996</v>
      </c>
      <c r="L9374" s="9">
        <v>96.576999999999998</v>
      </c>
    </row>
    <row r="9375" spans="6:12">
      <c r="F9375" s="9">
        <v>9356</v>
      </c>
      <c r="G9375" s="9">
        <v>34</v>
      </c>
      <c r="H9375" s="9">
        <v>2</v>
      </c>
      <c r="I9375" s="9">
        <v>8</v>
      </c>
      <c r="J9375" s="9">
        <v>118.21199999999996</v>
      </c>
      <c r="K9375" s="9">
        <v>106.07199999999995</v>
      </c>
      <c r="L9375" s="9">
        <v>104.77199999999996</v>
      </c>
    </row>
    <row r="9376" spans="6:12">
      <c r="F9376" s="9">
        <v>9357</v>
      </c>
      <c r="G9376" s="9">
        <v>23</v>
      </c>
      <c r="H9376" s="9">
        <v>1</v>
      </c>
      <c r="I9376" s="9">
        <v>4</v>
      </c>
      <c r="J9376" s="9">
        <v>74.996999999999986</v>
      </c>
      <c r="K9376" s="9">
        <v>150.56699999999995</v>
      </c>
      <c r="L9376" s="9">
        <v>147.81700000000001</v>
      </c>
    </row>
    <row r="9377" spans="6:12">
      <c r="F9377" s="9">
        <v>9358</v>
      </c>
      <c r="G9377" s="9">
        <v>19</v>
      </c>
      <c r="H9377" s="9">
        <v>3</v>
      </c>
      <c r="I9377" s="9">
        <v>8</v>
      </c>
      <c r="J9377" s="9">
        <v>83.856999999999971</v>
      </c>
      <c r="K9377" s="9">
        <v>162.46699999999998</v>
      </c>
      <c r="L9377" s="9">
        <v>157.11700000000002</v>
      </c>
    </row>
    <row r="9378" spans="6:12">
      <c r="F9378" s="9">
        <v>9359</v>
      </c>
      <c r="G9378" s="9">
        <v>39</v>
      </c>
      <c r="H9378" s="9">
        <v>2</v>
      </c>
      <c r="I9378" s="9">
        <v>6</v>
      </c>
      <c r="J9378" s="9">
        <v>51.358999999999952</v>
      </c>
      <c r="K9378" s="9">
        <v>122.86899999999996</v>
      </c>
      <c r="L9378" s="9">
        <v>121.51899999999998</v>
      </c>
    </row>
    <row r="9379" spans="6:12">
      <c r="F9379" s="9">
        <v>9360</v>
      </c>
      <c r="G9379" s="9">
        <v>53</v>
      </c>
      <c r="H9379" s="9">
        <v>1</v>
      </c>
      <c r="I9379" s="9">
        <v>4</v>
      </c>
      <c r="J9379" s="9">
        <v>88.016999999999967</v>
      </c>
      <c r="K9379" s="9">
        <v>154.28699999999998</v>
      </c>
      <c r="L9379" s="9">
        <v>156.03700000000003</v>
      </c>
    </row>
    <row r="9380" spans="6:12">
      <c r="F9380" s="9">
        <v>9361</v>
      </c>
      <c r="G9380" s="9">
        <v>25</v>
      </c>
      <c r="H9380" s="9">
        <v>3</v>
      </c>
      <c r="I9380" s="9">
        <v>5</v>
      </c>
      <c r="J9380" s="9">
        <v>-112.17500000000001</v>
      </c>
      <c r="K9380" s="9">
        <v>92.374999999999972</v>
      </c>
      <c r="L9380" s="9">
        <v>86.724999999999994</v>
      </c>
    </row>
    <row r="9381" spans="6:12">
      <c r="F9381" s="9">
        <v>9362</v>
      </c>
      <c r="G9381" s="9">
        <v>22</v>
      </c>
      <c r="H9381" s="9">
        <v>1</v>
      </c>
      <c r="I9381" s="9">
        <v>8</v>
      </c>
      <c r="J9381" s="9">
        <v>173.47599999999991</v>
      </c>
      <c r="K9381" s="9">
        <v>78.95599999999996</v>
      </c>
      <c r="L9381" s="9">
        <v>77.655999999999977</v>
      </c>
    </row>
    <row r="9382" spans="6:12">
      <c r="F9382" s="9">
        <v>9363</v>
      </c>
      <c r="G9382" s="9">
        <v>31</v>
      </c>
      <c r="H9382" s="9">
        <v>2</v>
      </c>
      <c r="I9382" s="9">
        <v>7</v>
      </c>
      <c r="J9382" s="9">
        <v>91.696999999999974</v>
      </c>
      <c r="K9382" s="9">
        <v>123.08699999999996</v>
      </c>
      <c r="L9382" s="9">
        <v>120.93700000000004</v>
      </c>
    </row>
    <row r="9383" spans="6:12">
      <c r="F9383" s="9">
        <v>9364</v>
      </c>
      <c r="G9383" s="9">
        <v>40</v>
      </c>
      <c r="H9383" s="9">
        <v>2</v>
      </c>
      <c r="I9383" s="9">
        <v>8</v>
      </c>
      <c r="J9383" s="9">
        <v>120.23999999999995</v>
      </c>
      <c r="K9383" s="9">
        <v>106.23999999999992</v>
      </c>
      <c r="L9383" s="9">
        <v>105.83999999999997</v>
      </c>
    </row>
    <row r="9384" spans="6:12">
      <c r="F9384" s="9">
        <v>9365</v>
      </c>
      <c r="G9384" s="9">
        <v>26</v>
      </c>
      <c r="H9384" s="9">
        <v>2</v>
      </c>
      <c r="I9384" s="9">
        <v>4</v>
      </c>
      <c r="J9384" s="9">
        <v>-42.71599999999998</v>
      </c>
      <c r="K9384" s="9">
        <v>118.02399999999997</v>
      </c>
      <c r="L9384" s="9">
        <v>113.92399999999998</v>
      </c>
    </row>
    <row r="9385" spans="6:12">
      <c r="F9385" s="9">
        <v>9366</v>
      </c>
      <c r="G9385" s="9">
        <v>20</v>
      </c>
      <c r="H9385" s="9">
        <v>1</v>
      </c>
      <c r="I9385" s="9">
        <v>4</v>
      </c>
      <c r="J9385" s="9">
        <v>87.06</v>
      </c>
      <c r="K9385" s="9">
        <v>163.55999999999997</v>
      </c>
      <c r="L9385" s="9">
        <v>160.36000000000001</v>
      </c>
    </row>
    <row r="9386" spans="6:12">
      <c r="F9386" s="9">
        <v>9367</v>
      </c>
      <c r="G9386" s="9">
        <v>23</v>
      </c>
      <c r="H9386" s="9">
        <v>2</v>
      </c>
      <c r="I9386" s="9">
        <v>3</v>
      </c>
      <c r="J9386" s="9">
        <v>-100.55100000000002</v>
      </c>
      <c r="K9386" s="9">
        <v>103.71899999999997</v>
      </c>
      <c r="L9386" s="9">
        <v>98.769000000000005</v>
      </c>
    </row>
    <row r="9387" spans="6:12">
      <c r="F9387" s="9">
        <v>9368</v>
      </c>
      <c r="G9387" s="9">
        <v>38</v>
      </c>
      <c r="H9387" s="9">
        <v>3</v>
      </c>
      <c r="I9387" s="9">
        <v>8</v>
      </c>
      <c r="J9387" s="9">
        <v>49.524000000000115</v>
      </c>
      <c r="K9387" s="9">
        <v>122.24399999999997</v>
      </c>
      <c r="L9387" s="9">
        <v>119.74400000000009</v>
      </c>
    </row>
    <row r="9388" spans="6:12">
      <c r="F9388" s="9">
        <v>9369</v>
      </c>
      <c r="G9388" s="9">
        <v>47</v>
      </c>
      <c r="H9388" s="9">
        <v>3</v>
      </c>
      <c r="I9388" s="9">
        <v>8</v>
      </c>
      <c r="J9388" s="9">
        <v>67.281000000000063</v>
      </c>
      <c r="K9388" s="9">
        <v>137.2109999999999</v>
      </c>
      <c r="L9388" s="9">
        <v>136.06100000000004</v>
      </c>
    </row>
    <row r="9389" spans="6:12">
      <c r="F9389" s="9">
        <v>9370</v>
      </c>
      <c r="G9389" s="9">
        <v>21</v>
      </c>
      <c r="H9389" s="9">
        <v>2</v>
      </c>
      <c r="I9389" s="9">
        <v>9</v>
      </c>
      <c r="J9389" s="9">
        <v>166.76899999999995</v>
      </c>
      <c r="K9389" s="9">
        <v>116.05899999999994</v>
      </c>
      <c r="L9389" s="9">
        <v>113.20899999999997</v>
      </c>
    </row>
    <row r="9390" spans="6:12">
      <c r="F9390" s="9">
        <v>9371</v>
      </c>
      <c r="G9390" s="9">
        <v>26</v>
      </c>
      <c r="H9390" s="9">
        <v>1</v>
      </c>
      <c r="I9390" s="9">
        <v>3</v>
      </c>
      <c r="J9390" s="9">
        <v>17.957999999999984</v>
      </c>
      <c r="K9390" s="9">
        <v>135.19800000000001</v>
      </c>
      <c r="L9390" s="9">
        <v>132.49800000000002</v>
      </c>
    </row>
    <row r="9391" spans="6:12">
      <c r="F9391" s="9">
        <v>9372</v>
      </c>
      <c r="G9391" s="9">
        <v>41</v>
      </c>
      <c r="H9391" s="9">
        <v>2</v>
      </c>
      <c r="I9391" s="9">
        <v>3</v>
      </c>
      <c r="J9391" s="9">
        <v>-119.30699999999999</v>
      </c>
      <c r="K9391" s="9">
        <v>79.382999999999953</v>
      </c>
      <c r="L9391" s="9">
        <v>77.132999999999981</v>
      </c>
    </row>
    <row r="9392" spans="6:12">
      <c r="F9392" s="9">
        <v>9373</v>
      </c>
      <c r="G9392" s="9">
        <v>34</v>
      </c>
      <c r="H9392" s="9">
        <v>3</v>
      </c>
      <c r="I9392" s="9">
        <v>5</v>
      </c>
      <c r="J9392" s="9">
        <v>-126.16999999999996</v>
      </c>
      <c r="K9392" s="9">
        <v>75.589999999999975</v>
      </c>
      <c r="L9392" s="9">
        <v>71.29000000000002</v>
      </c>
    </row>
    <row r="9393" spans="6:12">
      <c r="F9393" s="9">
        <v>9374</v>
      </c>
      <c r="G9393" s="9">
        <v>30</v>
      </c>
      <c r="H9393" s="9">
        <v>1</v>
      </c>
      <c r="I9393" s="9">
        <v>7</v>
      </c>
      <c r="J9393" s="9">
        <v>141.70999999999995</v>
      </c>
      <c r="K9393" s="9">
        <v>87.309999999999974</v>
      </c>
      <c r="L9393" s="9">
        <v>86.809999999999974</v>
      </c>
    </row>
    <row r="9394" spans="6:12">
      <c r="F9394" s="9">
        <v>9375</v>
      </c>
      <c r="G9394" s="9">
        <v>50</v>
      </c>
      <c r="H9394" s="9">
        <v>3</v>
      </c>
      <c r="I9394" s="9">
        <v>9</v>
      </c>
      <c r="J9394" s="9">
        <v>117.46999999999997</v>
      </c>
      <c r="K9394" s="9">
        <v>143.86999999999995</v>
      </c>
      <c r="L9394" s="9">
        <v>143.57</v>
      </c>
    </row>
    <row r="9395" spans="6:12">
      <c r="F9395" s="9">
        <v>9376</v>
      </c>
      <c r="G9395" s="9">
        <v>43</v>
      </c>
      <c r="H9395" s="9">
        <v>3</v>
      </c>
      <c r="I9395" s="9">
        <v>3</v>
      </c>
      <c r="J9395" s="9">
        <v>-282.35099999999989</v>
      </c>
      <c r="K9395" s="9">
        <v>1.81899999999996</v>
      </c>
      <c r="L9395" s="9">
        <v>-1.9309999999999548</v>
      </c>
    </row>
    <row r="9396" spans="6:12">
      <c r="F9396" s="9">
        <v>9377</v>
      </c>
      <c r="G9396" s="9">
        <v>27</v>
      </c>
      <c r="H9396" s="9">
        <v>3</v>
      </c>
      <c r="I9396" s="9">
        <v>5</v>
      </c>
      <c r="J9396" s="9">
        <v>-117.17499999999995</v>
      </c>
      <c r="K9396" s="9">
        <v>86.754999999999967</v>
      </c>
      <c r="L9396" s="9">
        <v>81.405000000000001</v>
      </c>
    </row>
    <row r="9397" spans="6:12">
      <c r="F9397" s="9">
        <v>9378</v>
      </c>
      <c r="G9397" s="9">
        <v>30</v>
      </c>
      <c r="H9397" s="9">
        <v>1</v>
      </c>
      <c r="I9397" s="9">
        <v>3</v>
      </c>
      <c r="J9397" s="9">
        <v>8.8699999999999974</v>
      </c>
      <c r="K9397" s="9">
        <v>124.87</v>
      </c>
      <c r="L9397" s="9">
        <v>122.77</v>
      </c>
    </row>
    <row r="9398" spans="6:12">
      <c r="F9398" s="9">
        <v>9379</v>
      </c>
      <c r="G9398" s="9">
        <v>53</v>
      </c>
      <c r="H9398" s="9">
        <v>3</v>
      </c>
      <c r="I9398" s="9">
        <v>5</v>
      </c>
      <c r="J9398" s="9">
        <v>-83.894999999999868</v>
      </c>
      <c r="K9398" s="9">
        <v>111.97499999999994</v>
      </c>
      <c r="L9398" s="9">
        <v>110.52500000000001</v>
      </c>
    </row>
    <row r="9399" spans="6:12">
      <c r="F9399" s="9">
        <v>9380</v>
      </c>
      <c r="G9399" s="9">
        <v>31</v>
      </c>
      <c r="H9399" s="9">
        <v>1</v>
      </c>
      <c r="I9399" s="9">
        <v>4</v>
      </c>
      <c r="J9399" s="9">
        <v>54.709000000000003</v>
      </c>
      <c r="K9399" s="9">
        <v>127.79899999999998</v>
      </c>
      <c r="L9399" s="9">
        <v>126.24900000000002</v>
      </c>
    </row>
    <row r="9400" spans="6:12">
      <c r="F9400" s="9">
        <v>9381</v>
      </c>
      <c r="G9400" s="9">
        <v>45</v>
      </c>
      <c r="H9400" s="9">
        <v>2</v>
      </c>
      <c r="I9400" s="9">
        <v>6</v>
      </c>
      <c r="J9400" s="9">
        <v>61.414999999999964</v>
      </c>
      <c r="K9400" s="9">
        <v>131.06499999999994</v>
      </c>
      <c r="L9400" s="9">
        <v>130.61500000000001</v>
      </c>
    </row>
    <row r="9401" spans="6:12">
      <c r="F9401" s="9">
        <v>9382</v>
      </c>
      <c r="G9401" s="9">
        <v>46</v>
      </c>
      <c r="H9401" s="9">
        <v>1</v>
      </c>
      <c r="I9401" s="9">
        <v>7</v>
      </c>
      <c r="J9401" s="9">
        <v>148.94199999999998</v>
      </c>
      <c r="K9401" s="9">
        <v>89.581999999999965</v>
      </c>
      <c r="L9401" s="9">
        <v>91.481999999999999</v>
      </c>
    </row>
    <row r="9402" spans="6:12">
      <c r="F9402" s="9">
        <v>9383</v>
      </c>
      <c r="G9402" s="9">
        <v>45</v>
      </c>
      <c r="H9402" s="9">
        <v>2</v>
      </c>
      <c r="I9402" s="9">
        <v>8</v>
      </c>
      <c r="J9402" s="9">
        <v>129.35499999999996</v>
      </c>
      <c r="K9402" s="9">
        <v>113.80499999999992</v>
      </c>
      <c r="L9402" s="9">
        <v>114.15499999999997</v>
      </c>
    </row>
    <row r="9403" spans="6:12">
      <c r="F9403" s="9">
        <v>9384</v>
      </c>
      <c r="G9403" s="9">
        <v>26</v>
      </c>
      <c r="H9403" s="9">
        <v>1</v>
      </c>
      <c r="I9403" s="9">
        <v>6</v>
      </c>
      <c r="J9403" s="9">
        <v>131.73599999999996</v>
      </c>
      <c r="K9403" s="9">
        <v>121.176</v>
      </c>
      <c r="L9403" s="9">
        <v>119.676</v>
      </c>
    </row>
    <row r="9404" spans="6:12">
      <c r="F9404" s="9">
        <v>9385</v>
      </c>
      <c r="G9404" s="9">
        <v>43</v>
      </c>
      <c r="H9404" s="9">
        <v>3</v>
      </c>
      <c r="I9404" s="9">
        <v>3</v>
      </c>
      <c r="J9404" s="9">
        <v>-282.35099999999989</v>
      </c>
      <c r="K9404" s="9">
        <v>1.81899999999996</v>
      </c>
      <c r="L9404" s="9">
        <v>-1.9309999999999548</v>
      </c>
    </row>
    <row r="9405" spans="6:12">
      <c r="F9405" s="9">
        <v>9386</v>
      </c>
      <c r="G9405" s="9">
        <v>25</v>
      </c>
      <c r="H9405" s="9">
        <v>1</v>
      </c>
      <c r="I9405" s="9">
        <v>4</v>
      </c>
      <c r="J9405" s="9">
        <v>68.304999999999993</v>
      </c>
      <c r="K9405" s="9">
        <v>143.255</v>
      </c>
      <c r="L9405" s="9">
        <v>140.80500000000001</v>
      </c>
    </row>
    <row r="9406" spans="6:12">
      <c r="F9406" s="9">
        <v>9387</v>
      </c>
      <c r="G9406" s="9">
        <v>33</v>
      </c>
      <c r="H9406" s="9">
        <v>3</v>
      </c>
      <c r="I9406" s="9">
        <v>5</v>
      </c>
      <c r="J9406" s="9">
        <v>-125.69499999999988</v>
      </c>
      <c r="K9406" s="9">
        <v>76.374999999999972</v>
      </c>
      <c r="L9406" s="9">
        <v>71.924999999999983</v>
      </c>
    </row>
    <row r="9407" spans="6:12">
      <c r="F9407" s="9">
        <v>9388</v>
      </c>
      <c r="G9407" s="9">
        <v>49</v>
      </c>
      <c r="H9407" s="9">
        <v>1</v>
      </c>
      <c r="I9407" s="9">
        <v>7</v>
      </c>
      <c r="J9407" s="9">
        <v>157.99299999999999</v>
      </c>
      <c r="K9407" s="9">
        <v>97.703000000000046</v>
      </c>
      <c r="L9407" s="9">
        <v>100.05300000000001</v>
      </c>
    </row>
    <row r="9408" spans="6:12">
      <c r="F9408" s="9">
        <v>9389</v>
      </c>
      <c r="G9408" s="9">
        <v>55</v>
      </c>
      <c r="H9408" s="9">
        <v>3</v>
      </c>
      <c r="I9408" s="9">
        <v>7</v>
      </c>
      <c r="J9408" s="9">
        <v>52.505000000000052</v>
      </c>
      <c r="K9408" s="9">
        <v>162.55499999999989</v>
      </c>
      <c r="L9408" s="9">
        <v>162.20500000000004</v>
      </c>
    </row>
    <row r="9409" spans="6:12">
      <c r="F9409" s="9">
        <v>9390</v>
      </c>
      <c r="G9409" s="9">
        <v>52</v>
      </c>
      <c r="H9409" s="9">
        <v>3</v>
      </c>
      <c r="I9409" s="9">
        <v>4</v>
      </c>
      <c r="J9409" s="9">
        <v>-165.89199999999994</v>
      </c>
      <c r="K9409" s="9">
        <v>72.888000000000005</v>
      </c>
      <c r="L9409" s="9">
        <v>70.888000000000005</v>
      </c>
    </row>
    <row r="9410" spans="6:12">
      <c r="F9410" s="9">
        <v>9391</v>
      </c>
      <c r="G9410" s="9">
        <v>45</v>
      </c>
      <c r="H9410" s="9">
        <v>1</v>
      </c>
      <c r="I9410" s="9">
        <v>6</v>
      </c>
      <c r="J9410" s="9">
        <v>127.38499999999996</v>
      </c>
      <c r="K9410" s="9">
        <v>110.93499999999995</v>
      </c>
      <c r="L9410" s="9">
        <v>112.285</v>
      </c>
    </row>
    <row r="9411" spans="6:12">
      <c r="F9411" s="9">
        <v>9392</v>
      </c>
      <c r="G9411" s="9">
        <v>22</v>
      </c>
      <c r="H9411" s="9">
        <v>2</v>
      </c>
      <c r="I9411" s="9">
        <v>7</v>
      </c>
      <c r="J9411" s="9">
        <v>114.22399999999996</v>
      </c>
      <c r="K9411" s="9">
        <v>148.40399999999994</v>
      </c>
      <c r="L9411" s="9">
        <v>144.904</v>
      </c>
    </row>
    <row r="9412" spans="6:12">
      <c r="F9412" s="9">
        <v>9393</v>
      </c>
      <c r="G9412" s="9">
        <v>20</v>
      </c>
      <c r="H9412" s="9">
        <v>2</v>
      </c>
      <c r="I9412" s="9">
        <v>9</v>
      </c>
      <c r="J9412" s="9">
        <v>170.87999999999994</v>
      </c>
      <c r="K9412" s="9">
        <v>120.47999999999996</v>
      </c>
      <c r="L9412" s="9">
        <v>117.48000000000002</v>
      </c>
    </row>
    <row r="9413" spans="6:12">
      <c r="F9413" s="9">
        <v>9394</v>
      </c>
      <c r="G9413" s="9">
        <v>37</v>
      </c>
      <c r="H9413" s="9">
        <v>2</v>
      </c>
      <c r="I9413" s="9">
        <v>6</v>
      </c>
      <c r="J9413" s="9">
        <v>50.166999999999973</v>
      </c>
      <c r="K9413" s="9">
        <v>122.29699999999997</v>
      </c>
      <c r="L9413" s="9">
        <v>120.64699999999998</v>
      </c>
    </row>
    <row r="9414" spans="6:12">
      <c r="F9414" s="9">
        <v>9395</v>
      </c>
      <c r="G9414" s="9">
        <v>49</v>
      </c>
      <c r="H9414" s="9">
        <v>3</v>
      </c>
      <c r="I9414" s="9">
        <v>8</v>
      </c>
      <c r="J9414" s="9">
        <v>74.19700000000006</v>
      </c>
      <c r="K9414" s="9">
        <v>143.50700000000001</v>
      </c>
      <c r="L9414" s="9">
        <v>142.65699999999998</v>
      </c>
    </row>
    <row r="9415" spans="6:12">
      <c r="F9415" s="9">
        <v>9396</v>
      </c>
      <c r="G9415" s="9">
        <v>37</v>
      </c>
      <c r="H9415" s="9">
        <v>3</v>
      </c>
      <c r="I9415" s="9">
        <v>4</v>
      </c>
      <c r="J9415" s="9">
        <v>-203.22699999999998</v>
      </c>
      <c r="K9415" s="9">
        <v>40.203000000000003</v>
      </c>
      <c r="L9415" s="9">
        <v>35.953000000000031</v>
      </c>
    </row>
    <row r="9416" spans="6:12">
      <c r="F9416" s="9">
        <v>9397</v>
      </c>
      <c r="G9416" s="9">
        <v>53</v>
      </c>
      <c r="H9416" s="9">
        <v>1</v>
      </c>
      <c r="I9416" s="9">
        <v>5</v>
      </c>
      <c r="J9416" s="9">
        <v>126.10499999999999</v>
      </c>
      <c r="K9416" s="9">
        <v>149.77499999999995</v>
      </c>
      <c r="L9416" s="9">
        <v>151.92500000000004</v>
      </c>
    </row>
    <row r="9417" spans="6:12">
      <c r="F9417" s="9">
        <v>9398</v>
      </c>
      <c r="G9417" s="9">
        <v>52</v>
      </c>
      <c r="H9417" s="9">
        <v>1</v>
      </c>
      <c r="I9417" s="9">
        <v>9</v>
      </c>
      <c r="J9417" s="9">
        <v>179.27799999999988</v>
      </c>
      <c r="K9417" s="9">
        <v>32.857999999999976</v>
      </c>
      <c r="L9417" s="9">
        <v>36.457999999999998</v>
      </c>
    </row>
    <row r="9418" spans="6:12">
      <c r="F9418" s="9">
        <v>9399</v>
      </c>
      <c r="G9418" s="9">
        <v>31</v>
      </c>
      <c r="H9418" s="9">
        <v>2</v>
      </c>
      <c r="I9418" s="9">
        <v>6</v>
      </c>
      <c r="J9418" s="9">
        <v>53.070999999999998</v>
      </c>
      <c r="K9418" s="9">
        <v>127.06099999999998</v>
      </c>
      <c r="L9418" s="9">
        <v>124.51100000000002</v>
      </c>
    </row>
    <row r="9419" spans="6:12">
      <c r="F9419" s="9">
        <v>9400</v>
      </c>
      <c r="G9419" s="9">
        <v>26</v>
      </c>
      <c r="H9419" s="9">
        <v>2</v>
      </c>
      <c r="I9419" s="9">
        <v>8</v>
      </c>
      <c r="J9419" s="9">
        <v>130.62799999999996</v>
      </c>
      <c r="K9419" s="9">
        <v>120.96799999999996</v>
      </c>
      <c r="L9419" s="9">
        <v>118.46799999999996</v>
      </c>
    </row>
    <row r="9420" spans="6:12">
      <c r="F9420" s="9">
        <v>9401</v>
      </c>
      <c r="G9420" s="9">
        <v>41</v>
      </c>
      <c r="H9420" s="9">
        <v>2</v>
      </c>
      <c r="I9420" s="9">
        <v>4</v>
      </c>
      <c r="J9420" s="9">
        <v>-52.180999999999983</v>
      </c>
      <c r="K9420" s="9">
        <v>103.90899999999996</v>
      </c>
      <c r="L9420" s="9">
        <v>102.05899999999997</v>
      </c>
    </row>
    <row r="9421" spans="6:12">
      <c r="F9421" s="9">
        <v>9402</v>
      </c>
      <c r="G9421" s="9">
        <v>28</v>
      </c>
      <c r="H9421" s="9">
        <v>2</v>
      </c>
      <c r="I9421" s="9">
        <v>3</v>
      </c>
      <c r="J9421" s="9">
        <v>-114.536</v>
      </c>
      <c r="K9421" s="9">
        <v>88.183999999999983</v>
      </c>
      <c r="L9421" s="9">
        <v>83.98399999999998</v>
      </c>
    </row>
    <row r="9422" spans="6:12">
      <c r="F9422" s="9">
        <v>9403</v>
      </c>
      <c r="G9422" s="9">
        <v>49</v>
      </c>
      <c r="H9422" s="9">
        <v>2</v>
      </c>
      <c r="I9422" s="9">
        <v>6</v>
      </c>
      <c r="J9422" s="9">
        <v>73.519000000000005</v>
      </c>
      <c r="K9422" s="9">
        <v>141.92900000000003</v>
      </c>
      <c r="L9422" s="9">
        <v>142.07900000000001</v>
      </c>
    </row>
    <row r="9423" spans="6:12">
      <c r="F9423" s="9">
        <v>9404</v>
      </c>
      <c r="G9423" s="9">
        <v>33</v>
      </c>
      <c r="H9423" s="9">
        <v>2</v>
      </c>
      <c r="I9423" s="9">
        <v>6</v>
      </c>
      <c r="J9423" s="9">
        <v>51.022999999999968</v>
      </c>
      <c r="K9423" s="9">
        <v>124.39299999999996</v>
      </c>
      <c r="L9423" s="9">
        <v>122.14299999999996</v>
      </c>
    </row>
    <row r="9424" spans="6:12">
      <c r="F9424" s="9">
        <v>9405</v>
      </c>
      <c r="G9424" s="9">
        <v>40</v>
      </c>
      <c r="H9424" s="9">
        <v>3</v>
      </c>
      <c r="I9424" s="9">
        <v>6</v>
      </c>
      <c r="J9424" s="9">
        <v>-55.559999999999889</v>
      </c>
      <c r="K9424" s="9">
        <v>101.73999999999995</v>
      </c>
      <c r="L9424" s="9">
        <v>98.740000000000066</v>
      </c>
    </row>
    <row r="9425" spans="6:12">
      <c r="F9425" s="9">
        <v>9406</v>
      </c>
      <c r="G9425" s="9">
        <v>34</v>
      </c>
      <c r="H9425" s="9">
        <v>1</v>
      </c>
      <c r="I9425" s="9">
        <v>9</v>
      </c>
      <c r="J9425" s="9">
        <v>146.62599999999992</v>
      </c>
      <c r="K9425" s="9">
        <v>5.7859999999999729</v>
      </c>
      <c r="L9425" s="9">
        <v>6.686000000000007</v>
      </c>
    </row>
    <row r="9426" spans="6:12">
      <c r="F9426" s="9">
        <v>9407</v>
      </c>
      <c r="G9426" s="9">
        <v>29</v>
      </c>
      <c r="H9426" s="9">
        <v>3</v>
      </c>
      <c r="I9426" s="9">
        <v>9</v>
      </c>
      <c r="J9426" s="9">
        <v>92.920999999999992</v>
      </c>
      <c r="K9426" s="9">
        <v>125.8309999999999</v>
      </c>
      <c r="L9426" s="9">
        <v>122.38099999999997</v>
      </c>
    </row>
    <row r="9427" spans="6:12">
      <c r="F9427" s="9">
        <v>9408</v>
      </c>
      <c r="G9427" s="9">
        <v>19</v>
      </c>
      <c r="H9427" s="9">
        <v>2</v>
      </c>
      <c r="I9427" s="9">
        <v>4</v>
      </c>
      <c r="J9427" s="9">
        <v>-17.509000000000015</v>
      </c>
      <c r="K9427" s="9">
        <v>145.40099999999998</v>
      </c>
      <c r="L9427" s="9">
        <v>140.251</v>
      </c>
    </row>
    <row r="9428" spans="6:12">
      <c r="F9428" s="9">
        <v>9409</v>
      </c>
      <c r="G9428" s="9">
        <v>39</v>
      </c>
      <c r="H9428" s="9">
        <v>2</v>
      </c>
      <c r="I9428" s="9">
        <v>5</v>
      </c>
      <c r="J9428" s="9">
        <v>3.2049999999999841</v>
      </c>
      <c r="K9428" s="9">
        <v>117.31499999999997</v>
      </c>
      <c r="L9428" s="9">
        <v>115.56499999999997</v>
      </c>
    </row>
    <row r="9429" spans="6:12">
      <c r="F9429" s="9">
        <v>9410</v>
      </c>
      <c r="G9429" s="9">
        <v>26</v>
      </c>
      <c r="H9429" s="9">
        <v>1</v>
      </c>
      <c r="I9429" s="9">
        <v>5</v>
      </c>
      <c r="J9429" s="9">
        <v>103.29</v>
      </c>
      <c r="K9429" s="9">
        <v>135.33000000000001</v>
      </c>
      <c r="L9429" s="9">
        <v>133.42999999999998</v>
      </c>
    </row>
    <row r="9430" spans="6:12">
      <c r="F9430" s="9">
        <v>9411</v>
      </c>
      <c r="G9430" s="9">
        <v>53</v>
      </c>
      <c r="H9430" s="9">
        <v>1</v>
      </c>
      <c r="I9430" s="9">
        <v>6</v>
      </c>
      <c r="J9430" s="9">
        <v>154.71299999999994</v>
      </c>
      <c r="K9430" s="9">
        <v>135.78299999999993</v>
      </c>
      <c r="L9430" s="9">
        <v>138.33300000000006</v>
      </c>
    </row>
    <row r="9431" spans="6:12">
      <c r="F9431" s="9">
        <v>9412</v>
      </c>
      <c r="G9431" s="9">
        <v>30</v>
      </c>
      <c r="H9431" s="9">
        <v>3</v>
      </c>
      <c r="I9431" s="9">
        <v>4</v>
      </c>
      <c r="J9431" s="9">
        <v>-199.85999999999996</v>
      </c>
      <c r="K9431" s="9">
        <v>45.739999999999981</v>
      </c>
      <c r="L9431" s="9">
        <v>40.44</v>
      </c>
    </row>
    <row r="9432" spans="6:12">
      <c r="F9432" s="9">
        <v>9413</v>
      </c>
      <c r="G9432" s="9">
        <v>28</v>
      </c>
      <c r="H9432" s="9">
        <v>2</v>
      </c>
      <c r="I9432" s="9">
        <v>6</v>
      </c>
      <c r="J9432" s="9">
        <v>58.167999999999978</v>
      </c>
      <c r="K9432" s="9">
        <v>133.08799999999997</v>
      </c>
      <c r="L9432" s="9">
        <v>130.08799999999997</v>
      </c>
    </row>
    <row r="9433" spans="6:12">
      <c r="F9433" s="9">
        <v>9414</v>
      </c>
      <c r="G9433" s="9">
        <v>33</v>
      </c>
      <c r="H9433" s="9">
        <v>2</v>
      </c>
      <c r="I9433" s="9">
        <v>4</v>
      </c>
      <c r="J9433" s="9">
        <v>-54.692999999999984</v>
      </c>
      <c r="K9433" s="9">
        <v>103.87699999999998</v>
      </c>
      <c r="L9433" s="9">
        <v>100.82699999999997</v>
      </c>
    </row>
    <row r="9434" spans="6:12">
      <c r="F9434" s="9">
        <v>9415</v>
      </c>
      <c r="G9434" s="9">
        <v>38</v>
      </c>
      <c r="H9434" s="9">
        <v>3</v>
      </c>
      <c r="I9434" s="9">
        <v>4</v>
      </c>
      <c r="J9434" s="9">
        <v>-202.62799999999993</v>
      </c>
      <c r="K9434" s="9">
        <v>40.49199999999999</v>
      </c>
      <c r="L9434" s="9">
        <v>36.392000000000053</v>
      </c>
    </row>
    <row r="9435" spans="6:12">
      <c r="F9435" s="9">
        <v>9416</v>
      </c>
      <c r="G9435" s="9">
        <v>45</v>
      </c>
      <c r="H9435" s="9">
        <v>3</v>
      </c>
      <c r="I9435" s="9">
        <v>9</v>
      </c>
      <c r="J9435" s="9">
        <v>100.82499999999999</v>
      </c>
      <c r="K9435" s="9">
        <v>128.77499999999992</v>
      </c>
      <c r="L9435" s="9">
        <v>127.72500000000002</v>
      </c>
    </row>
    <row r="9436" spans="6:12">
      <c r="F9436" s="9">
        <v>9417</v>
      </c>
      <c r="G9436" s="9">
        <v>22</v>
      </c>
      <c r="H9436" s="9">
        <v>2</v>
      </c>
      <c r="I9436" s="9">
        <v>7</v>
      </c>
      <c r="J9436" s="9">
        <v>114.22399999999996</v>
      </c>
      <c r="K9436" s="9">
        <v>148.40399999999994</v>
      </c>
      <c r="L9436" s="9">
        <v>144.904</v>
      </c>
    </row>
    <row r="9437" spans="6:12">
      <c r="F9437" s="9">
        <v>9418</v>
      </c>
      <c r="G9437" s="9">
        <v>25</v>
      </c>
      <c r="H9437" s="9">
        <v>1</v>
      </c>
      <c r="I9437" s="9">
        <v>3</v>
      </c>
      <c r="J9437" s="9">
        <v>20.904999999999987</v>
      </c>
      <c r="K9437" s="9">
        <v>138.45500000000001</v>
      </c>
      <c r="L9437" s="9">
        <v>135.60500000000002</v>
      </c>
    </row>
    <row r="9438" spans="6:12">
      <c r="F9438" s="9">
        <v>9419</v>
      </c>
      <c r="G9438" s="9">
        <v>40</v>
      </c>
      <c r="H9438" s="9">
        <v>1</v>
      </c>
      <c r="I9438" s="9">
        <v>9</v>
      </c>
      <c r="J9438" s="9">
        <v>147.78999999999991</v>
      </c>
      <c r="K9438" s="9">
        <v>5.0899999999999466</v>
      </c>
      <c r="L9438" s="9">
        <v>6.8900000000000148</v>
      </c>
    </row>
    <row r="9439" spans="6:12">
      <c r="F9439" s="9">
        <v>9420</v>
      </c>
      <c r="G9439" s="9">
        <v>35</v>
      </c>
      <c r="H9439" s="9">
        <v>2</v>
      </c>
      <c r="I9439" s="9">
        <v>5</v>
      </c>
      <c r="J9439" s="9">
        <v>1.9250000000000114</v>
      </c>
      <c r="K9439" s="9">
        <v>117.27499999999996</v>
      </c>
      <c r="L9439" s="9">
        <v>114.92499999999994</v>
      </c>
    </row>
    <row r="9440" spans="6:12">
      <c r="F9440" s="9">
        <v>9421</v>
      </c>
      <c r="G9440" s="9">
        <v>29</v>
      </c>
      <c r="H9440" s="9">
        <v>1</v>
      </c>
      <c r="I9440" s="9">
        <v>8</v>
      </c>
      <c r="J9440" s="9">
        <v>153.05699999999996</v>
      </c>
      <c r="K9440" s="9">
        <v>56.36699999999999</v>
      </c>
      <c r="L9440" s="9">
        <v>56.11699999999999</v>
      </c>
    </row>
    <row r="9441" spans="6:12">
      <c r="F9441" s="9">
        <v>9422</v>
      </c>
      <c r="G9441" s="9">
        <v>24</v>
      </c>
      <c r="H9441" s="9">
        <v>3</v>
      </c>
      <c r="I9441" s="9">
        <v>5</v>
      </c>
      <c r="J9441" s="9">
        <v>-109.26999999999992</v>
      </c>
      <c r="K9441" s="9">
        <v>95.59</v>
      </c>
      <c r="L9441" s="9">
        <v>89.789999999999992</v>
      </c>
    </row>
    <row r="9442" spans="6:12">
      <c r="F9442" s="9">
        <v>9423</v>
      </c>
      <c r="G9442" s="9">
        <v>46</v>
      </c>
      <c r="H9442" s="9">
        <v>3</v>
      </c>
      <c r="I9442" s="9">
        <v>4</v>
      </c>
      <c r="J9442" s="9">
        <v>-188.11599999999993</v>
      </c>
      <c r="K9442" s="9">
        <v>52.523999999999972</v>
      </c>
      <c r="L9442" s="9">
        <v>49.624000000000024</v>
      </c>
    </row>
    <row r="9443" spans="6:12">
      <c r="F9443" s="9">
        <v>9424</v>
      </c>
      <c r="G9443" s="9">
        <v>31</v>
      </c>
      <c r="H9443" s="9">
        <v>2</v>
      </c>
      <c r="I9443" s="9">
        <v>8</v>
      </c>
      <c r="J9443" s="9">
        <v>120.84299999999999</v>
      </c>
      <c r="K9443" s="9">
        <v>109.63299999999995</v>
      </c>
      <c r="L9443" s="9">
        <v>107.88300000000001</v>
      </c>
    </row>
    <row r="9444" spans="6:12">
      <c r="F9444" s="9">
        <v>9425</v>
      </c>
      <c r="G9444" s="9">
        <v>39</v>
      </c>
      <c r="H9444" s="9">
        <v>2</v>
      </c>
      <c r="I9444" s="9">
        <v>8</v>
      </c>
      <c r="J9444" s="9">
        <v>119.22699999999998</v>
      </c>
      <c r="K9444" s="9">
        <v>105.53699999999995</v>
      </c>
      <c r="L9444" s="9">
        <v>104.98699999999997</v>
      </c>
    </row>
    <row r="9445" spans="6:12">
      <c r="F9445" s="9">
        <v>9426</v>
      </c>
      <c r="G9445" s="9">
        <v>28</v>
      </c>
      <c r="H9445" s="9">
        <v>2</v>
      </c>
      <c r="I9445" s="9">
        <v>6</v>
      </c>
      <c r="J9445" s="9">
        <v>58.167999999999978</v>
      </c>
      <c r="K9445" s="9">
        <v>133.08799999999997</v>
      </c>
      <c r="L9445" s="9">
        <v>130.08799999999997</v>
      </c>
    </row>
    <row r="9446" spans="6:12">
      <c r="F9446" s="9">
        <v>9427</v>
      </c>
      <c r="G9446" s="9">
        <v>21</v>
      </c>
      <c r="H9446" s="9">
        <v>1</v>
      </c>
      <c r="I9446" s="9">
        <v>6</v>
      </c>
      <c r="J9446" s="9">
        <v>149.08099999999996</v>
      </c>
      <c r="K9446" s="9">
        <v>140.07099999999997</v>
      </c>
      <c r="L9446" s="9">
        <v>137.821</v>
      </c>
    </row>
    <row r="9447" spans="6:12">
      <c r="F9447" s="9">
        <v>9428</v>
      </c>
      <c r="G9447" s="9">
        <v>32</v>
      </c>
      <c r="H9447" s="9">
        <v>1</v>
      </c>
      <c r="I9447" s="9">
        <v>7</v>
      </c>
      <c r="J9447" s="9">
        <v>138.83399999999997</v>
      </c>
      <c r="K9447" s="9">
        <v>83.813999999999993</v>
      </c>
      <c r="L9447" s="9">
        <v>83.614000000000004</v>
      </c>
    </row>
    <row r="9448" spans="6:12">
      <c r="F9448" s="9">
        <v>9429</v>
      </c>
      <c r="G9448" s="9">
        <v>52</v>
      </c>
      <c r="H9448" s="9">
        <v>3</v>
      </c>
      <c r="I9448" s="9">
        <v>9</v>
      </c>
      <c r="J9448" s="9">
        <v>126.01800000000003</v>
      </c>
      <c r="K9448" s="9">
        <v>151.79799999999994</v>
      </c>
      <c r="L9448" s="9">
        <v>151.79799999999994</v>
      </c>
    </row>
    <row r="9449" spans="6:12">
      <c r="F9449" s="9">
        <v>9430</v>
      </c>
      <c r="G9449" s="9">
        <v>34</v>
      </c>
      <c r="H9449" s="9">
        <v>3</v>
      </c>
      <c r="I9449" s="9">
        <v>3</v>
      </c>
      <c r="J9449" s="9">
        <v>-290.11799999999994</v>
      </c>
      <c r="K9449" s="9">
        <v>-3.1580000000000155</v>
      </c>
      <c r="L9449" s="9">
        <v>-8.2579999999999529</v>
      </c>
    </row>
    <row r="9450" spans="6:12">
      <c r="F9450" s="9">
        <v>9431</v>
      </c>
      <c r="G9450" s="9">
        <v>53</v>
      </c>
      <c r="H9450" s="9">
        <v>1</v>
      </c>
      <c r="I9450" s="9">
        <v>4</v>
      </c>
      <c r="J9450" s="9">
        <v>88.016999999999967</v>
      </c>
      <c r="K9450" s="9">
        <v>154.28699999999998</v>
      </c>
      <c r="L9450" s="9">
        <v>156.03700000000003</v>
      </c>
    </row>
    <row r="9451" spans="6:12">
      <c r="F9451" s="9">
        <v>9432</v>
      </c>
      <c r="G9451" s="9">
        <v>37</v>
      </c>
      <c r="H9451" s="9">
        <v>3</v>
      </c>
      <c r="I9451" s="9">
        <v>6</v>
      </c>
      <c r="J9451" s="9">
        <v>-58.202999999999975</v>
      </c>
      <c r="K9451" s="9">
        <v>100.02699999999996</v>
      </c>
      <c r="L9451" s="9">
        <v>96.576999999999998</v>
      </c>
    </row>
    <row r="9452" spans="6:12">
      <c r="F9452" s="9">
        <v>9433</v>
      </c>
      <c r="G9452" s="9">
        <v>28</v>
      </c>
      <c r="H9452" s="9">
        <v>1</v>
      </c>
      <c r="I9452" s="9">
        <v>8</v>
      </c>
      <c r="J9452" s="9">
        <v>155.16399999999993</v>
      </c>
      <c r="K9452" s="9">
        <v>58.783999999999978</v>
      </c>
      <c r="L9452" s="9">
        <v>58.383999999999972</v>
      </c>
    </row>
    <row r="9453" spans="6:12">
      <c r="F9453" s="9">
        <v>9434</v>
      </c>
      <c r="G9453" s="9">
        <v>53</v>
      </c>
      <c r="H9453" s="9">
        <v>3</v>
      </c>
      <c r="I9453" s="9">
        <v>3</v>
      </c>
      <c r="J9453" s="9">
        <v>-248.07099999999986</v>
      </c>
      <c r="K9453" s="9">
        <v>32.998999999999938</v>
      </c>
      <c r="L9453" s="9">
        <v>30.749000000000052</v>
      </c>
    </row>
    <row r="9454" spans="6:12">
      <c r="F9454" s="9">
        <v>9435</v>
      </c>
      <c r="G9454" s="9">
        <v>54</v>
      </c>
      <c r="H9454" s="9">
        <v>2</v>
      </c>
      <c r="I9454" s="9">
        <v>5</v>
      </c>
      <c r="J9454" s="9">
        <v>46.480000000000018</v>
      </c>
      <c r="K9454" s="9">
        <v>155.94</v>
      </c>
      <c r="L9454" s="9">
        <v>156.44</v>
      </c>
    </row>
    <row r="9455" spans="6:12">
      <c r="F9455" s="9">
        <v>9436</v>
      </c>
      <c r="G9455" s="9">
        <v>49</v>
      </c>
      <c r="H9455" s="9">
        <v>3</v>
      </c>
      <c r="I9455" s="9">
        <v>5</v>
      </c>
      <c r="J9455" s="9">
        <v>-100.89499999999987</v>
      </c>
      <c r="K9455" s="9">
        <v>96.215000000000003</v>
      </c>
      <c r="L9455" s="9">
        <v>94.164999999999992</v>
      </c>
    </row>
    <row r="9456" spans="6:12">
      <c r="F9456" s="9">
        <v>9437</v>
      </c>
      <c r="G9456" s="9">
        <v>44</v>
      </c>
      <c r="H9456" s="9">
        <v>1</v>
      </c>
      <c r="I9456" s="9">
        <v>5</v>
      </c>
      <c r="J9456" s="9">
        <v>96.630000000000024</v>
      </c>
      <c r="K9456" s="9">
        <v>123.08999999999997</v>
      </c>
      <c r="L9456" s="9">
        <v>123.88999999999999</v>
      </c>
    </row>
    <row r="9457" spans="6:12">
      <c r="F9457" s="9">
        <v>9438</v>
      </c>
      <c r="G9457" s="9">
        <v>32</v>
      </c>
      <c r="H9457" s="9">
        <v>3</v>
      </c>
      <c r="I9457" s="9">
        <v>6</v>
      </c>
      <c r="J9457" s="9">
        <v>-57.20799999999997</v>
      </c>
      <c r="K9457" s="9">
        <v>102.57199999999997</v>
      </c>
      <c r="L9457" s="9">
        <v>98.372000000000014</v>
      </c>
    </row>
    <row r="9458" spans="6:12">
      <c r="F9458" s="9">
        <v>9439</v>
      </c>
      <c r="G9458" s="9">
        <v>23</v>
      </c>
      <c r="H9458" s="9">
        <v>3</v>
      </c>
      <c r="I9458" s="9">
        <v>7</v>
      </c>
      <c r="J9458" s="9">
        <v>19.801000000000045</v>
      </c>
      <c r="K9458" s="9">
        <v>139.77099999999996</v>
      </c>
      <c r="L9458" s="9">
        <v>134.62100000000004</v>
      </c>
    </row>
    <row r="9459" spans="6:12">
      <c r="F9459" s="9">
        <v>9440</v>
      </c>
      <c r="G9459" s="9">
        <v>45</v>
      </c>
      <c r="H9459" s="9">
        <v>2</v>
      </c>
      <c r="I9459" s="9">
        <v>8</v>
      </c>
      <c r="J9459" s="9">
        <v>129.35499999999996</v>
      </c>
      <c r="K9459" s="9">
        <v>113.80499999999992</v>
      </c>
      <c r="L9459" s="9">
        <v>114.15499999999997</v>
      </c>
    </row>
    <row r="9460" spans="6:12">
      <c r="F9460" s="9">
        <v>9441</v>
      </c>
      <c r="G9460" s="9">
        <v>30</v>
      </c>
      <c r="H9460" s="9">
        <v>1</v>
      </c>
      <c r="I9460" s="9">
        <v>7</v>
      </c>
      <c r="J9460" s="9">
        <v>141.70999999999995</v>
      </c>
      <c r="K9460" s="9">
        <v>87.309999999999974</v>
      </c>
      <c r="L9460" s="9">
        <v>86.809999999999974</v>
      </c>
    </row>
    <row r="9461" spans="6:12">
      <c r="F9461" s="9">
        <v>9442</v>
      </c>
      <c r="G9461" s="9">
        <v>53</v>
      </c>
      <c r="H9461" s="9">
        <v>3</v>
      </c>
      <c r="I9461" s="9">
        <v>4</v>
      </c>
      <c r="J9461" s="9">
        <v>-161.24299999999982</v>
      </c>
      <c r="K9461" s="9">
        <v>77.226999999999947</v>
      </c>
      <c r="L9461" s="9">
        <v>75.377000000000038</v>
      </c>
    </row>
    <row r="9462" spans="6:12">
      <c r="F9462" s="9">
        <v>9443</v>
      </c>
      <c r="G9462" s="9">
        <v>36</v>
      </c>
      <c r="H9462" s="9">
        <v>2</v>
      </c>
      <c r="I9462" s="9">
        <v>7</v>
      </c>
      <c r="J9462" s="9">
        <v>88.631999999999977</v>
      </c>
      <c r="K9462" s="9">
        <v>118.47199999999998</v>
      </c>
      <c r="L9462" s="9">
        <v>117.072</v>
      </c>
    </row>
    <row r="9463" spans="6:12">
      <c r="F9463" s="9">
        <v>9444</v>
      </c>
      <c r="G9463" s="9">
        <v>35</v>
      </c>
      <c r="H9463" s="9">
        <v>3</v>
      </c>
      <c r="I9463" s="9">
        <v>7</v>
      </c>
      <c r="J9463" s="9">
        <v>-0.33499999999992269</v>
      </c>
      <c r="K9463" s="9">
        <v>115.91499999999996</v>
      </c>
      <c r="L9463" s="9">
        <v>112.56500000000005</v>
      </c>
    </row>
    <row r="9464" spans="6:12">
      <c r="F9464" s="9">
        <v>9445</v>
      </c>
      <c r="G9464" s="9">
        <v>28</v>
      </c>
      <c r="H9464" s="9">
        <v>3</v>
      </c>
      <c r="I9464" s="9">
        <v>3</v>
      </c>
      <c r="J9464" s="9">
        <v>-283.1459999999999</v>
      </c>
      <c r="K9464" s="9">
        <v>5.6739999999999782</v>
      </c>
      <c r="L9464" s="9">
        <v>-0.32599999999999341</v>
      </c>
    </row>
    <row r="9465" spans="6:12">
      <c r="F9465" s="9">
        <v>9446</v>
      </c>
      <c r="G9465" s="9">
        <v>50</v>
      </c>
      <c r="H9465" s="9">
        <v>1</v>
      </c>
      <c r="I9465" s="9">
        <v>8</v>
      </c>
      <c r="J9465" s="9">
        <v>171.17999999999995</v>
      </c>
      <c r="K9465" s="9">
        <v>67.979999999999961</v>
      </c>
      <c r="L9465" s="9">
        <v>70.880000000000024</v>
      </c>
    </row>
    <row r="9466" spans="6:12">
      <c r="F9466" s="9">
        <v>9447</v>
      </c>
      <c r="G9466" s="9">
        <v>45</v>
      </c>
      <c r="H9466" s="9">
        <v>1</v>
      </c>
      <c r="I9466" s="9">
        <v>3</v>
      </c>
      <c r="J9466" s="9">
        <v>13.264999999999986</v>
      </c>
      <c r="K9466" s="9">
        <v>124.61499999999997</v>
      </c>
      <c r="L9466" s="9">
        <v>124.76500000000003</v>
      </c>
    </row>
    <row r="9467" spans="6:12">
      <c r="F9467" s="9">
        <v>9448</v>
      </c>
      <c r="G9467" s="9">
        <v>53</v>
      </c>
      <c r="H9467" s="9">
        <v>3</v>
      </c>
      <c r="I9467" s="9">
        <v>7</v>
      </c>
      <c r="J9467" s="9">
        <v>42.361000000000104</v>
      </c>
      <c r="K9467" s="9">
        <v>153.03099999999995</v>
      </c>
      <c r="L9467" s="9">
        <v>152.38100000000009</v>
      </c>
    </row>
    <row r="9468" spans="6:12">
      <c r="F9468" s="9">
        <v>9449</v>
      </c>
      <c r="G9468" s="9">
        <v>55</v>
      </c>
      <c r="H9468" s="9">
        <v>2</v>
      </c>
      <c r="I9468" s="9">
        <v>6</v>
      </c>
      <c r="J9468" s="9">
        <v>99.774999999999949</v>
      </c>
      <c r="K9468" s="9">
        <v>166.32499999999993</v>
      </c>
      <c r="L9468" s="9">
        <v>167.37500000000006</v>
      </c>
    </row>
    <row r="9469" spans="6:12">
      <c r="F9469" s="9">
        <v>9450</v>
      </c>
      <c r="G9469" s="9">
        <v>23</v>
      </c>
      <c r="H9469" s="9">
        <v>2</v>
      </c>
      <c r="I9469" s="9">
        <v>6</v>
      </c>
      <c r="J9469" s="9">
        <v>72.062999999999988</v>
      </c>
      <c r="K9469" s="9">
        <v>148.53299999999996</v>
      </c>
      <c r="L9469" s="9">
        <v>144.78300000000002</v>
      </c>
    </row>
    <row r="9470" spans="6:12">
      <c r="F9470" s="9">
        <v>9451</v>
      </c>
      <c r="G9470" s="9">
        <v>45</v>
      </c>
      <c r="H9470" s="9">
        <v>1</v>
      </c>
      <c r="I9470" s="9">
        <v>9</v>
      </c>
      <c r="J9470" s="9">
        <v>156.18499999999992</v>
      </c>
      <c r="K9470" s="9">
        <v>11.934999999999945</v>
      </c>
      <c r="L9470" s="9">
        <v>14.485000000000014</v>
      </c>
    </row>
    <row r="9471" spans="6:12">
      <c r="F9471" s="9">
        <v>9452</v>
      </c>
      <c r="G9471" s="9">
        <v>47</v>
      </c>
      <c r="H9471" s="9">
        <v>3</v>
      </c>
      <c r="I9471" s="9">
        <v>8</v>
      </c>
      <c r="J9471" s="9">
        <v>67.281000000000063</v>
      </c>
      <c r="K9471" s="9">
        <v>137.2109999999999</v>
      </c>
      <c r="L9471" s="9">
        <v>136.06100000000004</v>
      </c>
    </row>
    <row r="9472" spans="6:12">
      <c r="F9472" s="9">
        <v>9453</v>
      </c>
      <c r="G9472" s="9">
        <v>51</v>
      </c>
      <c r="H9472" s="9">
        <v>2</v>
      </c>
      <c r="I9472" s="9">
        <v>9</v>
      </c>
      <c r="J9472" s="9">
        <v>168.98899999999998</v>
      </c>
      <c r="K9472" s="9">
        <v>108.97899999999996</v>
      </c>
      <c r="L9472" s="9">
        <v>110.62900000000005</v>
      </c>
    </row>
    <row r="9473" spans="6:12">
      <c r="F9473" s="9">
        <v>9454</v>
      </c>
      <c r="G9473" s="9">
        <v>45</v>
      </c>
      <c r="H9473" s="9">
        <v>1</v>
      </c>
      <c r="I9473" s="9">
        <v>5</v>
      </c>
      <c r="J9473" s="9">
        <v>98.825000000000003</v>
      </c>
      <c r="K9473" s="9">
        <v>124.97499999999997</v>
      </c>
      <c r="L9473" s="9">
        <v>125.92500000000001</v>
      </c>
    </row>
    <row r="9474" spans="6:12">
      <c r="F9474" s="9">
        <v>9455</v>
      </c>
      <c r="G9474" s="9">
        <v>28</v>
      </c>
      <c r="H9474" s="9">
        <v>3</v>
      </c>
      <c r="I9474" s="9">
        <v>3</v>
      </c>
      <c r="J9474" s="9">
        <v>-283.1459999999999</v>
      </c>
      <c r="K9474" s="9">
        <v>5.6739999999999782</v>
      </c>
      <c r="L9474" s="9">
        <v>-0.32599999999999341</v>
      </c>
    </row>
    <row r="9475" spans="6:12">
      <c r="F9475" s="9">
        <v>9456</v>
      </c>
      <c r="G9475" s="9">
        <v>22</v>
      </c>
      <c r="H9475" s="9">
        <v>2</v>
      </c>
      <c r="I9475" s="9">
        <v>7</v>
      </c>
      <c r="J9475" s="9">
        <v>114.22399999999996</v>
      </c>
      <c r="K9475" s="9">
        <v>148.40399999999994</v>
      </c>
      <c r="L9475" s="9">
        <v>144.904</v>
      </c>
    </row>
    <row r="9476" spans="6:12">
      <c r="F9476" s="9">
        <v>9457</v>
      </c>
      <c r="G9476" s="9">
        <v>51</v>
      </c>
      <c r="H9476" s="9">
        <v>3</v>
      </c>
      <c r="I9476" s="9">
        <v>6</v>
      </c>
      <c r="J9476" s="9">
        <v>-25.078999999999894</v>
      </c>
      <c r="K9476" s="9">
        <v>128.81099999999998</v>
      </c>
      <c r="L9476" s="9">
        <v>127.46100000000013</v>
      </c>
    </row>
    <row r="9477" spans="6:12">
      <c r="F9477" s="9">
        <v>9458</v>
      </c>
      <c r="G9477" s="9">
        <v>53</v>
      </c>
      <c r="H9477" s="9">
        <v>1</v>
      </c>
      <c r="I9477" s="9">
        <v>5</v>
      </c>
      <c r="J9477" s="9">
        <v>126.10499999999999</v>
      </c>
      <c r="K9477" s="9">
        <v>149.77499999999995</v>
      </c>
      <c r="L9477" s="9">
        <v>151.92500000000004</v>
      </c>
    </row>
    <row r="9478" spans="6:12">
      <c r="F9478" s="9">
        <v>9459</v>
      </c>
      <c r="G9478" s="9">
        <v>47</v>
      </c>
      <c r="H9478" s="9">
        <v>3</v>
      </c>
      <c r="I9478" s="9">
        <v>4</v>
      </c>
      <c r="J9478" s="9">
        <v>-185.08699999999999</v>
      </c>
      <c r="K9478" s="9">
        <v>55.242999999999995</v>
      </c>
      <c r="L9478" s="9">
        <v>52.493000000000052</v>
      </c>
    </row>
    <row r="9479" spans="6:12">
      <c r="F9479" s="9">
        <v>9460</v>
      </c>
      <c r="G9479" s="9">
        <v>51</v>
      </c>
      <c r="H9479" s="9">
        <v>1</v>
      </c>
      <c r="I9479" s="9">
        <v>4</v>
      </c>
      <c r="J9479" s="9">
        <v>79.589000000000041</v>
      </c>
      <c r="K9479" s="9">
        <v>146.47899999999998</v>
      </c>
      <c r="L9479" s="9">
        <v>147.92900000000012</v>
      </c>
    </row>
    <row r="9480" spans="6:12">
      <c r="F9480" s="9">
        <v>9461</v>
      </c>
      <c r="G9480" s="9">
        <v>43</v>
      </c>
      <c r="H9480" s="9">
        <v>2</v>
      </c>
      <c r="I9480" s="9">
        <v>3</v>
      </c>
      <c r="J9480" s="9">
        <v>-115.99099999999999</v>
      </c>
      <c r="K9480" s="9">
        <v>82.078999999999965</v>
      </c>
      <c r="L9480" s="9">
        <v>80.129000000000005</v>
      </c>
    </row>
    <row r="9481" spans="6:12">
      <c r="F9481" s="9">
        <v>9462</v>
      </c>
      <c r="G9481" s="9">
        <v>32</v>
      </c>
      <c r="H9481" s="9">
        <v>1</v>
      </c>
      <c r="I9481" s="9">
        <v>3</v>
      </c>
      <c r="J9481" s="9">
        <v>5.9459999999999908</v>
      </c>
      <c r="K9481" s="9">
        <v>121.32599999999999</v>
      </c>
      <c r="L9481" s="9">
        <v>119.52600000000001</v>
      </c>
    </row>
    <row r="9482" spans="6:12">
      <c r="F9482" s="9">
        <v>9463</v>
      </c>
      <c r="G9482" s="9">
        <v>41</v>
      </c>
      <c r="H9482" s="9">
        <v>3</v>
      </c>
      <c r="I9482" s="9">
        <v>9</v>
      </c>
      <c r="J9482" s="9">
        <v>92.369000000000028</v>
      </c>
      <c r="K9482" s="9">
        <v>121.55899999999991</v>
      </c>
      <c r="L9482" s="9">
        <v>119.90899999999999</v>
      </c>
    </row>
    <row r="9483" spans="6:12">
      <c r="F9483" s="9">
        <v>9464</v>
      </c>
      <c r="G9483" s="9">
        <v>41</v>
      </c>
      <c r="H9483" s="9">
        <v>1</v>
      </c>
      <c r="I9483" s="9">
        <v>7</v>
      </c>
      <c r="J9483" s="9">
        <v>139.25699999999995</v>
      </c>
      <c r="K9483" s="9">
        <v>81.44699999999996</v>
      </c>
      <c r="L9483" s="9">
        <v>82.596999999999994</v>
      </c>
    </row>
    <row r="9484" spans="6:12">
      <c r="F9484" s="9">
        <v>9465</v>
      </c>
      <c r="G9484" s="9">
        <v>42</v>
      </c>
      <c r="H9484" s="9">
        <v>1</v>
      </c>
      <c r="I9484" s="9">
        <v>7</v>
      </c>
      <c r="J9484" s="9">
        <v>140.65399999999997</v>
      </c>
      <c r="K9484" s="9">
        <v>82.533999999999935</v>
      </c>
      <c r="L9484" s="9">
        <v>83.833999999999975</v>
      </c>
    </row>
    <row r="9485" spans="6:12">
      <c r="F9485" s="9">
        <v>9466</v>
      </c>
      <c r="G9485" s="9">
        <v>33</v>
      </c>
      <c r="H9485" s="9">
        <v>3</v>
      </c>
      <c r="I9485" s="9">
        <v>7</v>
      </c>
      <c r="J9485" s="9">
        <v>0.32100000000008322</v>
      </c>
      <c r="K9485" s="9">
        <v>117.19100000000003</v>
      </c>
      <c r="L9485" s="9">
        <v>113.54100000000005</v>
      </c>
    </row>
    <row r="9486" spans="6:12">
      <c r="F9486" s="9">
        <v>9467</v>
      </c>
      <c r="G9486" s="9">
        <v>40</v>
      </c>
      <c r="H9486" s="9">
        <v>2</v>
      </c>
      <c r="I9486" s="9">
        <v>3</v>
      </c>
      <c r="J9486" s="9">
        <v>-120.56</v>
      </c>
      <c r="K9486" s="9">
        <v>78.439999999999969</v>
      </c>
      <c r="L9486" s="9">
        <v>76.04000000000002</v>
      </c>
    </row>
    <row r="9487" spans="6:12">
      <c r="F9487" s="9">
        <v>9468</v>
      </c>
      <c r="G9487" s="9">
        <v>39</v>
      </c>
      <c r="H9487" s="9">
        <v>3</v>
      </c>
      <c r="I9487" s="9">
        <v>6</v>
      </c>
      <c r="J9487" s="9">
        <v>-56.710999999999956</v>
      </c>
      <c r="K9487" s="9">
        <v>100.89899999999994</v>
      </c>
      <c r="L9487" s="9">
        <v>97.749000000000024</v>
      </c>
    </row>
    <row r="9488" spans="6:12">
      <c r="F9488" s="9">
        <v>9469</v>
      </c>
      <c r="G9488" s="9">
        <v>48</v>
      </c>
      <c r="H9488" s="9">
        <v>1</v>
      </c>
      <c r="I9488" s="9">
        <v>4</v>
      </c>
      <c r="J9488" s="9">
        <v>68.972000000000008</v>
      </c>
      <c r="K9488" s="9">
        <v>136.79200000000003</v>
      </c>
      <c r="L9488" s="9">
        <v>137.79200000000003</v>
      </c>
    </row>
    <row r="9489" spans="6:12">
      <c r="F9489" s="9">
        <v>9470</v>
      </c>
      <c r="G9489" s="9">
        <v>31</v>
      </c>
      <c r="H9489" s="9">
        <v>2</v>
      </c>
      <c r="I9489" s="9">
        <v>5</v>
      </c>
      <c r="J9489" s="9">
        <v>4.9650000000000318</v>
      </c>
      <c r="K9489" s="9">
        <v>121.55499999999998</v>
      </c>
      <c r="L9489" s="9">
        <v>118.60500000000002</v>
      </c>
    </row>
    <row r="9490" spans="6:12">
      <c r="F9490" s="9">
        <v>9471</v>
      </c>
      <c r="G9490" s="9">
        <v>38</v>
      </c>
      <c r="H9490" s="9">
        <v>3</v>
      </c>
      <c r="I9490" s="9">
        <v>3</v>
      </c>
      <c r="J9490" s="9">
        <v>-289.36599999999987</v>
      </c>
      <c r="K9490" s="9">
        <v>-3.646000000000015</v>
      </c>
      <c r="L9490" s="9">
        <v>-8.1459999999999297</v>
      </c>
    </row>
    <row r="9491" spans="6:12">
      <c r="F9491" s="9">
        <v>9472</v>
      </c>
      <c r="G9491" s="9">
        <v>42</v>
      </c>
      <c r="H9491" s="9">
        <v>2</v>
      </c>
      <c r="I9491" s="9">
        <v>3</v>
      </c>
      <c r="J9491" s="9">
        <v>-117.78399999999999</v>
      </c>
      <c r="K9491" s="9">
        <v>80.595999999999975</v>
      </c>
      <c r="L9491" s="9">
        <v>78.495999999999981</v>
      </c>
    </row>
    <row r="9492" spans="6:12">
      <c r="F9492" s="9">
        <v>9473</v>
      </c>
      <c r="G9492" s="9">
        <v>20</v>
      </c>
      <c r="H9492" s="9">
        <v>1</v>
      </c>
      <c r="I9492" s="9">
        <v>7</v>
      </c>
      <c r="J9492" s="9">
        <v>172.28999999999994</v>
      </c>
      <c r="K9492" s="9">
        <v>120.98999999999995</v>
      </c>
      <c r="L9492" s="9">
        <v>118.99000000000001</v>
      </c>
    </row>
    <row r="9493" spans="6:12">
      <c r="F9493" s="9">
        <v>9474</v>
      </c>
      <c r="G9493" s="9">
        <v>41</v>
      </c>
      <c r="H9493" s="9">
        <v>1</v>
      </c>
      <c r="I9493" s="9">
        <v>5</v>
      </c>
      <c r="J9493" s="9">
        <v>91.665000000000006</v>
      </c>
      <c r="K9493" s="9">
        <v>119.05499999999996</v>
      </c>
      <c r="L9493" s="9">
        <v>119.40499999999999</v>
      </c>
    </row>
    <row r="9494" spans="6:12">
      <c r="F9494" s="9">
        <v>9475</v>
      </c>
      <c r="G9494" s="9">
        <v>29</v>
      </c>
      <c r="H9494" s="9">
        <v>2</v>
      </c>
      <c r="I9494" s="9">
        <v>7</v>
      </c>
      <c r="J9494" s="9">
        <v>94.81299999999996</v>
      </c>
      <c r="K9494" s="9">
        <v>126.82299999999995</v>
      </c>
      <c r="L9494" s="9">
        <v>124.37299999999999</v>
      </c>
    </row>
    <row r="9495" spans="6:12">
      <c r="F9495" s="9">
        <v>9476</v>
      </c>
      <c r="G9495" s="9">
        <v>39</v>
      </c>
      <c r="H9495" s="9">
        <v>2</v>
      </c>
      <c r="I9495" s="9">
        <v>6</v>
      </c>
      <c r="J9495" s="9">
        <v>51.358999999999952</v>
      </c>
      <c r="K9495" s="9">
        <v>122.86899999999996</v>
      </c>
      <c r="L9495" s="9">
        <v>121.51899999999998</v>
      </c>
    </row>
    <row r="9496" spans="6:12">
      <c r="F9496" s="9">
        <v>9477</v>
      </c>
      <c r="G9496" s="9">
        <v>44</v>
      </c>
      <c r="H9496" s="9">
        <v>1</v>
      </c>
      <c r="I9496" s="9">
        <v>9</v>
      </c>
      <c r="J9496" s="9">
        <v>153.96599999999992</v>
      </c>
      <c r="K9496" s="9">
        <v>10.025999999999954</v>
      </c>
      <c r="L9496" s="9">
        <v>12.425999999999988</v>
      </c>
    </row>
    <row r="9497" spans="6:12">
      <c r="F9497" s="9">
        <v>9478</v>
      </c>
      <c r="G9497" s="9">
        <v>20</v>
      </c>
      <c r="H9497" s="9">
        <v>1</v>
      </c>
      <c r="I9497" s="9">
        <v>5</v>
      </c>
      <c r="J9497" s="9">
        <v>124.95000000000002</v>
      </c>
      <c r="K9497" s="9">
        <v>158.85</v>
      </c>
      <c r="L9497" s="9">
        <v>156.05000000000001</v>
      </c>
    </row>
    <row r="9498" spans="6:12">
      <c r="F9498" s="9">
        <v>9479</v>
      </c>
      <c r="G9498" s="9">
        <v>51</v>
      </c>
      <c r="H9498" s="9">
        <v>1</v>
      </c>
      <c r="I9498" s="9">
        <v>7</v>
      </c>
      <c r="J9498" s="9">
        <v>165.37700000000001</v>
      </c>
      <c r="K9498" s="9">
        <v>104.46699999999993</v>
      </c>
      <c r="L9498" s="9">
        <v>107.1170000000001</v>
      </c>
    </row>
    <row r="9499" spans="6:12">
      <c r="F9499" s="9">
        <v>9480</v>
      </c>
      <c r="G9499" s="9">
        <v>52</v>
      </c>
      <c r="H9499" s="9">
        <v>1</v>
      </c>
      <c r="I9499" s="9">
        <v>3</v>
      </c>
      <c r="J9499" s="9">
        <v>36.105999999999952</v>
      </c>
      <c r="K9499" s="9">
        <v>145.286</v>
      </c>
      <c r="L9499" s="9">
        <v>146.48599999999999</v>
      </c>
    </row>
    <row r="9500" spans="6:12">
      <c r="F9500" s="9">
        <v>9481</v>
      </c>
      <c r="G9500" s="9">
        <v>31</v>
      </c>
      <c r="H9500" s="9">
        <v>2</v>
      </c>
      <c r="I9500" s="9">
        <v>5</v>
      </c>
      <c r="J9500" s="9">
        <v>4.9650000000000318</v>
      </c>
      <c r="K9500" s="9">
        <v>121.55499999999998</v>
      </c>
      <c r="L9500" s="9">
        <v>118.60500000000002</v>
      </c>
    </row>
    <row r="9501" spans="6:12">
      <c r="F9501" s="9">
        <v>9482</v>
      </c>
      <c r="G9501" s="9">
        <v>34</v>
      </c>
      <c r="H9501" s="9">
        <v>2</v>
      </c>
      <c r="I9501" s="9">
        <v>9</v>
      </c>
      <c r="J9501" s="9">
        <v>137.89599999999993</v>
      </c>
      <c r="K9501" s="9">
        <v>83.155999999999949</v>
      </c>
      <c r="L9501" s="9">
        <v>82.255999999999972</v>
      </c>
    </row>
    <row r="9502" spans="6:12">
      <c r="F9502" s="9">
        <v>9483</v>
      </c>
      <c r="G9502" s="9">
        <v>35</v>
      </c>
      <c r="H9502" s="9">
        <v>2</v>
      </c>
      <c r="I9502" s="9">
        <v>9</v>
      </c>
      <c r="J9502" s="9">
        <v>137.56499999999991</v>
      </c>
      <c r="K9502" s="9">
        <v>82.51499999999993</v>
      </c>
      <c r="L9502" s="9">
        <v>81.76499999999993</v>
      </c>
    </row>
    <row r="9503" spans="6:12">
      <c r="F9503" s="9">
        <v>9484</v>
      </c>
      <c r="G9503" s="9">
        <v>38</v>
      </c>
      <c r="H9503" s="9">
        <v>2</v>
      </c>
      <c r="I9503" s="9">
        <v>6</v>
      </c>
      <c r="J9503" s="9">
        <v>50.627999999999986</v>
      </c>
      <c r="K9503" s="9">
        <v>122.44799999999998</v>
      </c>
      <c r="L9503" s="9">
        <v>120.94800000000002</v>
      </c>
    </row>
    <row r="9504" spans="6:12">
      <c r="F9504" s="9">
        <v>9485</v>
      </c>
      <c r="G9504" s="9">
        <v>27</v>
      </c>
      <c r="H9504" s="9">
        <v>3</v>
      </c>
      <c r="I9504" s="9">
        <v>9</v>
      </c>
      <c r="J9504" s="9">
        <v>96.793000000000006</v>
      </c>
      <c r="K9504" s="9">
        <v>130.32299999999992</v>
      </c>
      <c r="L9504" s="9">
        <v>126.57300000000004</v>
      </c>
    </row>
    <row r="9505" spans="6:12">
      <c r="F9505" s="9">
        <v>9486</v>
      </c>
      <c r="G9505" s="9">
        <v>50</v>
      </c>
      <c r="H9505" s="9">
        <v>3</v>
      </c>
      <c r="I9505" s="9">
        <v>9</v>
      </c>
      <c r="J9505" s="9">
        <v>117.46999999999997</v>
      </c>
      <c r="K9505" s="9">
        <v>143.86999999999995</v>
      </c>
      <c r="L9505" s="9">
        <v>143.57</v>
      </c>
    </row>
    <row r="9506" spans="6:12">
      <c r="F9506" s="9">
        <v>9487</v>
      </c>
      <c r="G9506" s="9">
        <v>38</v>
      </c>
      <c r="H9506" s="9">
        <v>3</v>
      </c>
      <c r="I9506" s="9">
        <v>6</v>
      </c>
      <c r="J9506" s="9">
        <v>-57.591999999999928</v>
      </c>
      <c r="K9506" s="9">
        <v>100.328</v>
      </c>
      <c r="L9506" s="9">
        <v>97.028000000000077</v>
      </c>
    </row>
    <row r="9507" spans="6:12">
      <c r="F9507" s="9">
        <v>9488</v>
      </c>
      <c r="G9507" s="9">
        <v>23</v>
      </c>
      <c r="H9507" s="9">
        <v>2</v>
      </c>
      <c r="I9507" s="9">
        <v>8</v>
      </c>
      <c r="J9507" s="9">
        <v>139.739</v>
      </c>
      <c r="K9507" s="9">
        <v>131.00899999999996</v>
      </c>
      <c r="L9507" s="9">
        <v>128.059</v>
      </c>
    </row>
    <row r="9508" spans="6:12">
      <c r="F9508" s="9">
        <v>9489</v>
      </c>
      <c r="G9508" s="9">
        <v>55</v>
      </c>
      <c r="H9508" s="9">
        <v>1</v>
      </c>
      <c r="I9508" s="9">
        <v>3</v>
      </c>
      <c r="J9508" s="9">
        <v>49.944999999999929</v>
      </c>
      <c r="K9508" s="9">
        <v>158.19499999999991</v>
      </c>
      <c r="L9508" s="9">
        <v>159.84500000000008</v>
      </c>
    </row>
    <row r="9509" spans="6:12">
      <c r="F9509" s="9">
        <v>9490</v>
      </c>
      <c r="G9509" s="9">
        <v>43</v>
      </c>
      <c r="H9509" s="9">
        <v>1</v>
      </c>
      <c r="I9509" s="9">
        <v>8</v>
      </c>
      <c r="J9509" s="9">
        <v>151.90899999999996</v>
      </c>
      <c r="K9509" s="9">
        <v>50.878999999999962</v>
      </c>
      <c r="L9509" s="9">
        <v>52.729000000000013</v>
      </c>
    </row>
    <row r="9510" spans="6:12">
      <c r="F9510" s="9">
        <v>9491</v>
      </c>
      <c r="G9510" s="9">
        <v>54</v>
      </c>
      <c r="H9510" s="9">
        <v>2</v>
      </c>
      <c r="I9510" s="9">
        <v>3</v>
      </c>
      <c r="J9510" s="9">
        <v>-78.447999999999979</v>
      </c>
      <c r="K9510" s="9">
        <v>116.21199999999999</v>
      </c>
      <c r="L9510" s="9">
        <v>115.91200000000003</v>
      </c>
    </row>
    <row r="9511" spans="6:12">
      <c r="F9511" s="9">
        <v>9492</v>
      </c>
      <c r="G9511" s="9">
        <v>25</v>
      </c>
      <c r="H9511" s="9">
        <v>1</v>
      </c>
      <c r="I9511" s="9">
        <v>7</v>
      </c>
      <c r="J9511" s="9">
        <v>153.62499999999997</v>
      </c>
      <c r="K9511" s="9">
        <v>100.77499999999996</v>
      </c>
      <c r="L9511" s="9">
        <v>99.524999999999991</v>
      </c>
    </row>
    <row r="9512" spans="6:12">
      <c r="F9512" s="9">
        <v>9493</v>
      </c>
      <c r="G9512" s="9">
        <v>29</v>
      </c>
      <c r="H9512" s="9">
        <v>1</v>
      </c>
      <c r="I9512" s="9">
        <v>6</v>
      </c>
      <c r="J9512" s="9">
        <v>124.56899999999999</v>
      </c>
      <c r="K9512" s="9">
        <v>113.07899999999998</v>
      </c>
      <c r="L9512" s="9">
        <v>112.02900000000002</v>
      </c>
    </row>
    <row r="9513" spans="6:12">
      <c r="F9513" s="9">
        <v>9494</v>
      </c>
      <c r="G9513" s="9">
        <v>43</v>
      </c>
      <c r="H9513" s="9">
        <v>1</v>
      </c>
      <c r="I9513" s="9">
        <v>4</v>
      </c>
      <c r="J9513" s="9">
        <v>56.677</v>
      </c>
      <c r="K9513" s="9">
        <v>126.04699999999995</v>
      </c>
      <c r="L9513" s="9">
        <v>126.29700000000001</v>
      </c>
    </row>
    <row r="9514" spans="6:12">
      <c r="F9514" s="9">
        <v>9495</v>
      </c>
      <c r="G9514" s="9">
        <v>25</v>
      </c>
      <c r="H9514" s="9">
        <v>2</v>
      </c>
      <c r="I9514" s="9">
        <v>7</v>
      </c>
      <c r="J9514" s="9">
        <v>104.28499999999997</v>
      </c>
      <c r="K9514" s="9">
        <v>137.53499999999997</v>
      </c>
      <c r="L9514" s="9">
        <v>134.48500000000001</v>
      </c>
    </row>
    <row r="9515" spans="6:12">
      <c r="F9515" s="9">
        <v>9496</v>
      </c>
      <c r="G9515" s="9">
        <v>55</v>
      </c>
      <c r="H9515" s="9">
        <v>2</v>
      </c>
      <c r="I9515" s="9">
        <v>3</v>
      </c>
      <c r="J9515" s="9">
        <v>-73.414999999999992</v>
      </c>
      <c r="K9515" s="9">
        <v>120.9349999999999</v>
      </c>
      <c r="L9515" s="9">
        <v>120.78500000000004</v>
      </c>
    </row>
    <row r="9516" spans="6:12">
      <c r="F9516" s="9">
        <v>9497</v>
      </c>
      <c r="G9516" s="9">
        <v>33</v>
      </c>
      <c r="H9516" s="9">
        <v>2</v>
      </c>
      <c r="I9516" s="9">
        <v>4</v>
      </c>
      <c r="J9516" s="9">
        <v>-54.692999999999984</v>
      </c>
      <c r="K9516" s="9">
        <v>103.87699999999998</v>
      </c>
      <c r="L9516" s="9">
        <v>100.82699999999997</v>
      </c>
    </row>
    <row r="9517" spans="6:12">
      <c r="F9517" s="9">
        <v>9498</v>
      </c>
      <c r="G9517" s="9">
        <v>54</v>
      </c>
      <c r="H9517" s="9">
        <v>2</v>
      </c>
      <c r="I9517" s="9">
        <v>3</v>
      </c>
      <c r="J9517" s="9">
        <v>-78.447999999999979</v>
      </c>
      <c r="K9517" s="9">
        <v>116.21199999999999</v>
      </c>
      <c r="L9517" s="9">
        <v>115.91200000000003</v>
      </c>
    </row>
    <row r="9518" spans="6:12">
      <c r="F9518" s="9">
        <v>9499</v>
      </c>
      <c r="G9518" s="9">
        <v>51</v>
      </c>
      <c r="H9518" s="9">
        <v>2</v>
      </c>
      <c r="I9518" s="9">
        <v>9</v>
      </c>
      <c r="J9518" s="9">
        <v>168.98899999999998</v>
      </c>
      <c r="K9518" s="9">
        <v>108.97899999999996</v>
      </c>
      <c r="L9518" s="9">
        <v>110.62900000000005</v>
      </c>
    </row>
    <row r="9519" spans="6:12">
      <c r="F9519" s="9">
        <v>9500</v>
      </c>
      <c r="G9519" s="9">
        <v>30</v>
      </c>
      <c r="H9519" s="9">
        <v>2</v>
      </c>
      <c r="I9519" s="9">
        <v>7</v>
      </c>
      <c r="J9519" s="9">
        <v>93.119999999999948</v>
      </c>
      <c r="K9519" s="9">
        <v>124.81999999999994</v>
      </c>
      <c r="L9519" s="9">
        <v>122.51999999999998</v>
      </c>
    </row>
    <row r="9520" spans="6:12">
      <c r="F9520" s="9">
        <v>9501</v>
      </c>
      <c r="G9520" s="9">
        <v>32</v>
      </c>
      <c r="H9520" s="9">
        <v>3</v>
      </c>
      <c r="I9520" s="9">
        <v>3</v>
      </c>
      <c r="J9520" s="9">
        <v>-288.87399999999991</v>
      </c>
      <c r="K9520" s="9">
        <v>-1.2940000000000111</v>
      </c>
      <c r="L9520" s="9">
        <v>-6.69399999999996</v>
      </c>
    </row>
    <row r="9521" spans="6:12">
      <c r="F9521" s="9">
        <v>9502</v>
      </c>
      <c r="G9521" s="9">
        <v>49</v>
      </c>
      <c r="H9521" s="9">
        <v>3</v>
      </c>
      <c r="I9521" s="9">
        <v>4</v>
      </c>
      <c r="J9521" s="9">
        <v>-178.21899999999988</v>
      </c>
      <c r="K9521" s="9">
        <v>61.491000000000042</v>
      </c>
      <c r="L9521" s="9">
        <v>59.041000000000054</v>
      </c>
    </row>
    <row r="9522" spans="6:12">
      <c r="F9522" s="9">
        <v>9503</v>
      </c>
      <c r="G9522" s="9">
        <v>35</v>
      </c>
      <c r="H9522" s="9">
        <v>2</v>
      </c>
      <c r="I9522" s="9">
        <v>4</v>
      </c>
      <c r="J9522" s="9">
        <v>-55.685000000000002</v>
      </c>
      <c r="K9522" s="9">
        <v>102.26499999999997</v>
      </c>
      <c r="L9522" s="9">
        <v>99.514999999999958</v>
      </c>
    </row>
    <row r="9523" spans="6:12">
      <c r="F9523" s="9">
        <v>9504</v>
      </c>
      <c r="G9523" s="9">
        <v>29</v>
      </c>
      <c r="H9523" s="9">
        <v>3</v>
      </c>
      <c r="I9523" s="9">
        <v>5</v>
      </c>
      <c r="J9523" s="9">
        <v>-121.09499999999991</v>
      </c>
      <c r="K9523" s="9">
        <v>82.214999999999975</v>
      </c>
      <c r="L9523" s="9">
        <v>77.16500000000002</v>
      </c>
    </row>
    <row r="9524" spans="6:12">
      <c r="F9524" s="9">
        <v>9505</v>
      </c>
      <c r="G9524" s="9">
        <v>48</v>
      </c>
      <c r="H9524" s="9">
        <v>1</v>
      </c>
      <c r="I9524" s="9">
        <v>5</v>
      </c>
      <c r="J9524" s="9">
        <v>107.03000000000003</v>
      </c>
      <c r="K9524" s="9">
        <v>132.25000000000003</v>
      </c>
      <c r="L9524" s="9">
        <v>133.65</v>
      </c>
    </row>
    <row r="9525" spans="6:12">
      <c r="F9525" s="9">
        <v>9506</v>
      </c>
      <c r="G9525" s="9">
        <v>35</v>
      </c>
      <c r="H9525" s="9">
        <v>3</v>
      </c>
      <c r="I9525" s="9">
        <v>9</v>
      </c>
      <c r="J9525" s="9">
        <v>87.784999999999968</v>
      </c>
      <c r="K9525" s="9">
        <v>118.83499999999992</v>
      </c>
      <c r="L9525" s="9">
        <v>116.28499999999997</v>
      </c>
    </row>
    <row r="9526" spans="6:12">
      <c r="F9526" s="9">
        <v>9507</v>
      </c>
      <c r="G9526" s="9">
        <v>46</v>
      </c>
      <c r="H9526" s="9">
        <v>3</v>
      </c>
      <c r="I9526" s="9">
        <v>4</v>
      </c>
      <c r="J9526" s="9">
        <v>-188.11599999999993</v>
      </c>
      <c r="K9526" s="9">
        <v>52.523999999999972</v>
      </c>
      <c r="L9526" s="9">
        <v>49.624000000000024</v>
      </c>
    </row>
    <row r="9527" spans="6:12">
      <c r="F9527" s="9">
        <v>9508</v>
      </c>
      <c r="G9527" s="9">
        <v>29</v>
      </c>
      <c r="H9527" s="9">
        <v>2</v>
      </c>
      <c r="I9527" s="9">
        <v>7</v>
      </c>
      <c r="J9527" s="9">
        <v>94.81299999999996</v>
      </c>
      <c r="K9527" s="9">
        <v>126.82299999999995</v>
      </c>
      <c r="L9527" s="9">
        <v>124.37299999999999</v>
      </c>
    </row>
    <row r="9528" spans="6:12">
      <c r="F9528" s="9">
        <v>9509</v>
      </c>
      <c r="G9528" s="9">
        <v>53</v>
      </c>
      <c r="H9528" s="9">
        <v>3</v>
      </c>
      <c r="I9528" s="9">
        <v>6</v>
      </c>
      <c r="J9528" s="9">
        <v>-16.026999999999873</v>
      </c>
      <c r="K9528" s="9">
        <v>137.24299999999994</v>
      </c>
      <c r="L9528" s="9">
        <v>136.19300000000004</v>
      </c>
    </row>
    <row r="9529" spans="6:12">
      <c r="F9529" s="9">
        <v>9510</v>
      </c>
      <c r="G9529" s="9">
        <v>51</v>
      </c>
      <c r="H9529" s="9">
        <v>2</v>
      </c>
      <c r="I9529" s="9">
        <v>7</v>
      </c>
      <c r="J9529" s="9">
        <v>119.93700000000001</v>
      </c>
      <c r="K9529" s="9">
        <v>145.12699999999995</v>
      </c>
      <c r="L9529" s="9">
        <v>145.97700000000006</v>
      </c>
    </row>
    <row r="9530" spans="6:12">
      <c r="F9530" s="9">
        <v>9511</v>
      </c>
      <c r="G9530" s="9">
        <v>27</v>
      </c>
      <c r="H9530" s="9">
        <v>3</v>
      </c>
      <c r="I9530" s="9">
        <v>6</v>
      </c>
      <c r="J9530" s="9">
        <v>-49.462999999999965</v>
      </c>
      <c r="K9530" s="9">
        <v>111.86700000000002</v>
      </c>
      <c r="L9530" s="9">
        <v>106.91700000000009</v>
      </c>
    </row>
    <row r="9531" spans="6:12">
      <c r="F9531" s="9">
        <v>9512</v>
      </c>
      <c r="G9531" s="9">
        <v>29</v>
      </c>
      <c r="H9531" s="9">
        <v>3</v>
      </c>
      <c r="I9531" s="9">
        <v>6</v>
      </c>
      <c r="J9531" s="9">
        <v>-53.370999999999924</v>
      </c>
      <c r="K9531" s="9">
        <v>107.33900000000003</v>
      </c>
      <c r="L9531" s="9">
        <v>102.68900000000005</v>
      </c>
    </row>
    <row r="9532" spans="6:12">
      <c r="F9532" s="9">
        <v>9513</v>
      </c>
      <c r="G9532" s="9">
        <v>52</v>
      </c>
      <c r="H9532" s="9">
        <v>1</v>
      </c>
      <c r="I9532" s="9">
        <v>9</v>
      </c>
      <c r="J9532" s="9">
        <v>179.27799999999988</v>
      </c>
      <c r="K9532" s="9">
        <v>32.857999999999976</v>
      </c>
      <c r="L9532" s="9">
        <v>36.457999999999998</v>
      </c>
    </row>
    <row r="9533" spans="6:12">
      <c r="F9533" s="9">
        <v>9514</v>
      </c>
      <c r="G9533" s="9">
        <v>37</v>
      </c>
      <c r="H9533" s="9">
        <v>3</v>
      </c>
      <c r="I9533" s="9">
        <v>5</v>
      </c>
      <c r="J9533" s="9">
        <v>-125.97499999999991</v>
      </c>
      <c r="K9533" s="9">
        <v>74.85499999999999</v>
      </c>
      <c r="L9533" s="9">
        <v>71.005000000000024</v>
      </c>
    </row>
    <row r="9534" spans="6:12">
      <c r="F9534" s="9">
        <v>9515</v>
      </c>
      <c r="G9534" s="9">
        <v>35</v>
      </c>
      <c r="H9534" s="9">
        <v>1</v>
      </c>
      <c r="I9534" s="9">
        <v>6</v>
      </c>
      <c r="J9534" s="9">
        <v>117.52499999999996</v>
      </c>
      <c r="K9534" s="9">
        <v>104.17499999999997</v>
      </c>
      <c r="L9534" s="9">
        <v>104.02499999999996</v>
      </c>
    </row>
    <row r="9535" spans="6:12">
      <c r="F9535" s="9">
        <v>9516</v>
      </c>
      <c r="G9535" s="9">
        <v>29</v>
      </c>
      <c r="H9535" s="9">
        <v>1</v>
      </c>
      <c r="I9535" s="9">
        <v>9</v>
      </c>
      <c r="J9535" s="9">
        <v>153.08099999999993</v>
      </c>
      <c r="K9535" s="9">
        <v>13.790999999999997</v>
      </c>
      <c r="L9535" s="9">
        <v>13.941000000000031</v>
      </c>
    </row>
    <row r="9536" spans="6:12">
      <c r="F9536" s="9">
        <v>9517</v>
      </c>
      <c r="G9536" s="9">
        <v>26</v>
      </c>
      <c r="H9536" s="9">
        <v>1</v>
      </c>
      <c r="I9536" s="9">
        <v>9</v>
      </c>
      <c r="J9536" s="9">
        <v>160.1939999999999</v>
      </c>
      <c r="K9536" s="9">
        <v>21.833999999999975</v>
      </c>
      <c r="L9536" s="9">
        <v>21.533999999999963</v>
      </c>
    </row>
    <row r="9537" spans="6:12">
      <c r="F9537" s="9">
        <v>9518</v>
      </c>
      <c r="G9537" s="9">
        <v>47</v>
      </c>
      <c r="H9537" s="9">
        <v>2</v>
      </c>
      <c r="I9537" s="9">
        <v>5</v>
      </c>
      <c r="J9537" s="9">
        <v>18.725000000000023</v>
      </c>
      <c r="K9537" s="9">
        <v>130.35499999999996</v>
      </c>
      <c r="L9537" s="9">
        <v>129.80500000000001</v>
      </c>
    </row>
    <row r="9538" spans="6:12">
      <c r="F9538" s="9">
        <v>9519</v>
      </c>
      <c r="G9538" s="9">
        <v>25</v>
      </c>
      <c r="H9538" s="9">
        <v>3</v>
      </c>
      <c r="I9538" s="9">
        <v>8</v>
      </c>
      <c r="J9538" s="9">
        <v>62.484999999999957</v>
      </c>
      <c r="K9538" s="9">
        <v>139.23499999999996</v>
      </c>
      <c r="L9538" s="9">
        <v>134.78500000000003</v>
      </c>
    </row>
    <row r="9539" spans="6:12">
      <c r="F9539" s="9">
        <v>9520</v>
      </c>
      <c r="G9539" s="9">
        <v>31</v>
      </c>
      <c r="H9539" s="9">
        <v>2</v>
      </c>
      <c r="I9539" s="9">
        <v>4</v>
      </c>
      <c r="J9539" s="9">
        <v>-52.620999999999981</v>
      </c>
      <c r="K9539" s="9">
        <v>106.56899999999997</v>
      </c>
      <c r="L9539" s="9">
        <v>103.21900000000002</v>
      </c>
    </row>
    <row r="9540" spans="6:12">
      <c r="F9540" s="9">
        <v>9521</v>
      </c>
      <c r="G9540" s="9">
        <v>23</v>
      </c>
      <c r="H9540" s="9">
        <v>3</v>
      </c>
      <c r="I9540" s="9">
        <v>3</v>
      </c>
      <c r="J9540" s="9">
        <v>-269.91099999999994</v>
      </c>
      <c r="K9540" s="9">
        <v>20.458999999999946</v>
      </c>
      <c r="L9540" s="9">
        <v>13.709000000000003</v>
      </c>
    </row>
    <row r="9541" spans="6:12">
      <c r="F9541" s="9">
        <v>9522</v>
      </c>
      <c r="G9541" s="9">
        <v>42</v>
      </c>
      <c r="H9541" s="9">
        <v>2</v>
      </c>
      <c r="I9541" s="9">
        <v>7</v>
      </c>
      <c r="J9541" s="9">
        <v>93.863999999999976</v>
      </c>
      <c r="K9541" s="9">
        <v>121.84399999999997</v>
      </c>
      <c r="L9541" s="9">
        <v>121.34399999999997</v>
      </c>
    </row>
    <row r="9542" spans="6:12">
      <c r="F9542" s="9">
        <v>9523</v>
      </c>
      <c r="G9542" s="9">
        <v>54</v>
      </c>
      <c r="H9542" s="9">
        <v>3</v>
      </c>
      <c r="I9542" s="9">
        <v>7</v>
      </c>
      <c r="J9542" s="9">
        <v>47.298000000000059</v>
      </c>
      <c r="K9542" s="9">
        <v>157.65799999999999</v>
      </c>
      <c r="L9542" s="9">
        <v>157.15800000000004</v>
      </c>
    </row>
    <row r="9543" spans="6:12">
      <c r="F9543" s="9">
        <v>9524</v>
      </c>
      <c r="G9543" s="9">
        <v>30</v>
      </c>
      <c r="H9543" s="9">
        <v>1</v>
      </c>
      <c r="I9543" s="9">
        <v>4</v>
      </c>
      <c r="J9543" s="9">
        <v>56.300000000000004</v>
      </c>
      <c r="K9543" s="9">
        <v>129.69999999999999</v>
      </c>
      <c r="L9543" s="9">
        <v>128</v>
      </c>
    </row>
    <row r="9544" spans="6:12">
      <c r="F9544" s="9">
        <v>9525</v>
      </c>
      <c r="G9544" s="9">
        <v>21</v>
      </c>
      <c r="H9544" s="9">
        <v>2</v>
      </c>
      <c r="I9544" s="9">
        <v>5</v>
      </c>
      <c r="J9544" s="9">
        <v>31.465000000000003</v>
      </c>
      <c r="K9544" s="9">
        <v>151.15499999999997</v>
      </c>
      <c r="L9544" s="9">
        <v>146.70499999999998</v>
      </c>
    </row>
    <row r="9545" spans="6:12">
      <c r="F9545" s="9">
        <v>9526</v>
      </c>
      <c r="G9545" s="9">
        <v>20</v>
      </c>
      <c r="H9545" s="9">
        <v>3</v>
      </c>
      <c r="I9545" s="9">
        <v>8</v>
      </c>
      <c r="J9545" s="9">
        <v>79.619999999999948</v>
      </c>
      <c r="K9545" s="9">
        <v>157.9199999999999</v>
      </c>
      <c r="L9545" s="9">
        <v>152.71999999999997</v>
      </c>
    </row>
    <row r="9546" spans="6:12">
      <c r="F9546" s="9">
        <v>9527</v>
      </c>
      <c r="G9546" s="9">
        <v>41</v>
      </c>
      <c r="H9546" s="9">
        <v>1</v>
      </c>
      <c r="I9546" s="9">
        <v>9</v>
      </c>
      <c r="J9546" s="9">
        <v>148.92899999999992</v>
      </c>
      <c r="K9546" s="9">
        <v>5.9189999999999543</v>
      </c>
      <c r="L9546" s="9">
        <v>7.8689999999999998</v>
      </c>
    </row>
    <row r="9547" spans="6:12">
      <c r="F9547" s="9">
        <v>9528</v>
      </c>
      <c r="G9547" s="9">
        <v>20</v>
      </c>
      <c r="H9547" s="9">
        <v>3</v>
      </c>
      <c r="I9547" s="9">
        <v>3</v>
      </c>
      <c r="J9547" s="9">
        <v>-258.73</v>
      </c>
      <c r="K9547" s="9">
        <v>32.569999999999993</v>
      </c>
      <c r="L9547" s="9">
        <v>25.370000000000061</v>
      </c>
    </row>
    <row r="9548" spans="6:12">
      <c r="F9548" s="9">
        <v>9529</v>
      </c>
      <c r="G9548" s="9">
        <v>39</v>
      </c>
      <c r="H9548" s="9">
        <v>2</v>
      </c>
      <c r="I9548" s="9">
        <v>9</v>
      </c>
      <c r="J9548" s="9">
        <v>138.94099999999992</v>
      </c>
      <c r="K9548" s="9">
        <v>82.650999999999954</v>
      </c>
      <c r="L9548" s="9">
        <v>82.500999999999976</v>
      </c>
    </row>
    <row r="9549" spans="6:12">
      <c r="F9549" s="9">
        <v>9530</v>
      </c>
      <c r="G9549" s="9">
        <v>30</v>
      </c>
      <c r="H9549" s="9">
        <v>3</v>
      </c>
      <c r="I9549" s="9">
        <v>7</v>
      </c>
      <c r="J9549" s="9">
        <v>3.3300000000000409</v>
      </c>
      <c r="K9549" s="9">
        <v>121.13</v>
      </c>
      <c r="L9549" s="9">
        <v>117.03000000000003</v>
      </c>
    </row>
    <row r="9550" spans="6:12">
      <c r="F9550" s="9">
        <v>9531</v>
      </c>
      <c r="G9550" s="9">
        <v>54</v>
      </c>
      <c r="H9550" s="9">
        <v>3</v>
      </c>
      <c r="I9550" s="9">
        <v>3</v>
      </c>
      <c r="J9550" s="9">
        <v>-243.15799999999996</v>
      </c>
      <c r="K9550" s="9">
        <v>37.602000000000004</v>
      </c>
      <c r="L9550" s="9">
        <v>35.502000000000095</v>
      </c>
    </row>
    <row r="9551" spans="6:12">
      <c r="F9551" s="9">
        <v>9532</v>
      </c>
      <c r="G9551" s="9">
        <v>35</v>
      </c>
      <c r="H9551" s="9">
        <v>2</v>
      </c>
      <c r="I9551" s="9">
        <v>3</v>
      </c>
      <c r="J9551" s="9">
        <v>-122.77500000000001</v>
      </c>
      <c r="K9551" s="9">
        <v>77.774999999999977</v>
      </c>
      <c r="L9551" s="9">
        <v>74.624999999999972</v>
      </c>
    </row>
    <row r="9552" spans="6:12">
      <c r="F9552" s="9">
        <v>9533</v>
      </c>
      <c r="G9552" s="9">
        <v>20</v>
      </c>
      <c r="H9552" s="9">
        <v>3</v>
      </c>
      <c r="I9552" s="9">
        <v>9</v>
      </c>
      <c r="J9552" s="9">
        <v>118.84999999999997</v>
      </c>
      <c r="K9552" s="9">
        <v>154.5499999999999</v>
      </c>
      <c r="L9552" s="9">
        <v>149.75</v>
      </c>
    </row>
    <row r="9553" spans="6:12">
      <c r="F9553" s="9">
        <v>9534</v>
      </c>
      <c r="G9553" s="9">
        <v>24</v>
      </c>
      <c r="H9553" s="9">
        <v>2</v>
      </c>
      <c r="I9553" s="9">
        <v>4</v>
      </c>
      <c r="J9553" s="9">
        <v>-36.864000000000033</v>
      </c>
      <c r="K9553" s="9">
        <v>124.49599999999998</v>
      </c>
      <c r="L9553" s="9">
        <v>120.096</v>
      </c>
    </row>
    <row r="9554" spans="6:12">
      <c r="F9554" s="9">
        <v>9535</v>
      </c>
      <c r="G9554" s="9">
        <v>24</v>
      </c>
      <c r="H9554" s="9">
        <v>2</v>
      </c>
      <c r="I9554" s="9">
        <v>6</v>
      </c>
      <c r="J9554" s="9">
        <v>68.743999999999943</v>
      </c>
      <c r="K9554" s="9">
        <v>144.904</v>
      </c>
      <c r="L9554" s="9">
        <v>141.30400000000003</v>
      </c>
    </row>
    <row r="9555" spans="6:12">
      <c r="F9555" s="9">
        <v>9536</v>
      </c>
      <c r="G9555" s="9">
        <v>33</v>
      </c>
      <c r="H9555" s="9">
        <v>1</v>
      </c>
      <c r="I9555" s="9">
        <v>9</v>
      </c>
      <c r="J9555" s="9">
        <v>147.37699999999995</v>
      </c>
      <c r="K9555" s="9">
        <v>6.84699999999998</v>
      </c>
      <c r="L9555" s="9">
        <v>7.59699999999998</v>
      </c>
    </row>
    <row r="9556" spans="6:12">
      <c r="F9556" s="9">
        <v>9537</v>
      </c>
      <c r="G9556" s="9">
        <v>45</v>
      </c>
      <c r="H9556" s="9">
        <v>3</v>
      </c>
      <c r="I9556" s="9">
        <v>7</v>
      </c>
      <c r="J9556" s="9">
        <v>12.585000000000036</v>
      </c>
      <c r="K9556" s="9">
        <v>125.7349999999999</v>
      </c>
      <c r="L9556" s="9">
        <v>123.88499999999999</v>
      </c>
    </row>
    <row r="9557" spans="6:12">
      <c r="F9557" s="9">
        <v>9538</v>
      </c>
      <c r="G9557" s="9">
        <v>32</v>
      </c>
      <c r="H9557" s="9">
        <v>2</v>
      </c>
      <c r="I9557" s="9">
        <v>9</v>
      </c>
      <c r="J9557" s="9">
        <v>139.36799999999994</v>
      </c>
      <c r="K9557" s="9">
        <v>85.247999999999934</v>
      </c>
      <c r="L9557" s="9">
        <v>84.048000000000002</v>
      </c>
    </row>
    <row r="9558" spans="6:12">
      <c r="F9558" s="9">
        <v>9539</v>
      </c>
      <c r="G9558" s="9">
        <v>41</v>
      </c>
      <c r="H9558" s="9">
        <v>3</v>
      </c>
      <c r="I9558" s="9">
        <v>5</v>
      </c>
      <c r="J9558" s="9">
        <v>-121.93499999999995</v>
      </c>
      <c r="K9558" s="9">
        <v>77.654999999999916</v>
      </c>
      <c r="L9558" s="9">
        <v>74.404999999999973</v>
      </c>
    </row>
    <row r="9559" spans="6:12">
      <c r="F9559" s="9">
        <v>9540</v>
      </c>
      <c r="G9559" s="9">
        <v>40</v>
      </c>
      <c r="H9559" s="9">
        <v>2</v>
      </c>
      <c r="I9559" s="9">
        <v>5</v>
      </c>
      <c r="J9559" s="9">
        <v>4.1999999999999886</v>
      </c>
      <c r="K9559" s="9">
        <v>117.99999999999996</v>
      </c>
      <c r="L9559" s="9">
        <v>116.39999999999999</v>
      </c>
    </row>
    <row r="9560" spans="6:12">
      <c r="F9560" s="9">
        <v>9541</v>
      </c>
      <c r="G9560" s="9">
        <v>35</v>
      </c>
      <c r="H9560" s="9">
        <v>3</v>
      </c>
      <c r="I9560" s="9">
        <v>9</v>
      </c>
      <c r="J9560" s="9">
        <v>87.784999999999968</v>
      </c>
      <c r="K9560" s="9">
        <v>118.83499999999992</v>
      </c>
      <c r="L9560" s="9">
        <v>116.28499999999997</v>
      </c>
    </row>
    <row r="9561" spans="6:12">
      <c r="F9561" s="9">
        <v>9542</v>
      </c>
      <c r="G9561" s="9">
        <v>50</v>
      </c>
      <c r="H9561" s="9">
        <v>1</v>
      </c>
      <c r="I9561" s="9">
        <v>9</v>
      </c>
      <c r="J9561" s="9">
        <v>171.3299999999999</v>
      </c>
      <c r="K9561" s="9">
        <v>25.529999999999944</v>
      </c>
      <c r="L9561" s="9">
        <v>28.830000000000013</v>
      </c>
    </row>
    <row r="9562" spans="6:12">
      <c r="F9562" s="9">
        <v>9543</v>
      </c>
      <c r="G9562" s="9">
        <v>22</v>
      </c>
      <c r="H9562" s="9">
        <v>3</v>
      </c>
      <c r="I9562" s="9">
        <v>5</v>
      </c>
      <c r="J9562" s="9">
        <v>-102.64999999999998</v>
      </c>
      <c r="K9562" s="9">
        <v>102.82999999999996</v>
      </c>
      <c r="L9562" s="9">
        <v>96.72999999999999</v>
      </c>
    </row>
    <row r="9563" spans="6:12">
      <c r="F9563" s="9">
        <v>9544</v>
      </c>
      <c r="G9563" s="9">
        <v>46</v>
      </c>
      <c r="H9563" s="9">
        <v>3</v>
      </c>
      <c r="I9563" s="9">
        <v>6</v>
      </c>
      <c r="J9563" s="9">
        <v>-42.983999999999924</v>
      </c>
      <c r="K9563" s="9">
        <v>112.45599999999996</v>
      </c>
      <c r="L9563" s="9">
        <v>110.35600000000005</v>
      </c>
    </row>
    <row r="9564" spans="6:12">
      <c r="F9564" s="9">
        <v>9545</v>
      </c>
      <c r="G9564" s="9">
        <v>23</v>
      </c>
      <c r="H9564" s="9">
        <v>3</v>
      </c>
      <c r="I9564" s="9">
        <v>6</v>
      </c>
      <c r="J9564" s="9">
        <v>-38.407000000000039</v>
      </c>
      <c r="K9564" s="9">
        <v>124.16299999999995</v>
      </c>
      <c r="L9564" s="9">
        <v>118.61300000000003</v>
      </c>
    </row>
    <row r="9565" spans="6:12">
      <c r="F9565" s="9">
        <v>9546</v>
      </c>
      <c r="G9565" s="9">
        <v>49</v>
      </c>
      <c r="H9565" s="9">
        <v>1</v>
      </c>
      <c r="I9565" s="9">
        <v>5</v>
      </c>
      <c r="J9565" s="9">
        <v>110.30500000000006</v>
      </c>
      <c r="K9565" s="9">
        <v>135.21500000000006</v>
      </c>
      <c r="L9565" s="9">
        <v>136.76500000000001</v>
      </c>
    </row>
    <row r="9566" spans="6:12">
      <c r="F9566" s="9">
        <v>9547</v>
      </c>
      <c r="G9566" s="9">
        <v>53</v>
      </c>
      <c r="H9566" s="9">
        <v>3</v>
      </c>
      <c r="I9566" s="9">
        <v>9</v>
      </c>
      <c r="J9566" s="9">
        <v>130.69700000000006</v>
      </c>
      <c r="K9566" s="9">
        <v>156.16699999999997</v>
      </c>
      <c r="L9566" s="9">
        <v>156.31700000000006</v>
      </c>
    </row>
    <row r="9567" spans="6:12">
      <c r="F9567" s="9">
        <v>9548</v>
      </c>
      <c r="G9567" s="9">
        <v>46</v>
      </c>
      <c r="H9567" s="9">
        <v>1</v>
      </c>
      <c r="I9567" s="9">
        <v>7</v>
      </c>
      <c r="J9567" s="9">
        <v>148.94199999999998</v>
      </c>
      <c r="K9567" s="9">
        <v>89.581999999999965</v>
      </c>
      <c r="L9567" s="9">
        <v>91.481999999999999</v>
      </c>
    </row>
    <row r="9568" spans="6:12">
      <c r="F9568" s="9">
        <v>9549</v>
      </c>
      <c r="G9568" s="9">
        <v>41</v>
      </c>
      <c r="H9568" s="9">
        <v>1</v>
      </c>
      <c r="I9568" s="9">
        <v>7</v>
      </c>
      <c r="J9568" s="9">
        <v>139.25699999999995</v>
      </c>
      <c r="K9568" s="9">
        <v>81.44699999999996</v>
      </c>
      <c r="L9568" s="9">
        <v>82.596999999999994</v>
      </c>
    </row>
    <row r="9569" spans="6:12">
      <c r="F9569" s="9">
        <v>9550</v>
      </c>
      <c r="G9569" s="9">
        <v>20</v>
      </c>
      <c r="H9569" s="9">
        <v>3</v>
      </c>
      <c r="I9569" s="9">
        <v>5</v>
      </c>
      <c r="J9569" s="9">
        <v>-94.949999999999989</v>
      </c>
      <c r="K9569" s="9">
        <v>111.14999999999995</v>
      </c>
      <c r="L9569" s="9">
        <v>104.75</v>
      </c>
    </row>
    <row r="9570" spans="6:12">
      <c r="F9570" s="9">
        <v>9551</v>
      </c>
      <c r="G9570" s="9">
        <v>28</v>
      </c>
      <c r="H9570" s="9">
        <v>2</v>
      </c>
      <c r="I9570" s="9">
        <v>9</v>
      </c>
      <c r="J9570" s="9">
        <v>145.55199999999994</v>
      </c>
      <c r="K9570" s="9">
        <v>92.671999999999912</v>
      </c>
      <c r="L9570" s="9">
        <v>90.871999999999957</v>
      </c>
    </row>
    <row r="9571" spans="6:12">
      <c r="F9571" s="9">
        <v>9552</v>
      </c>
      <c r="G9571" s="9">
        <v>40</v>
      </c>
      <c r="H9571" s="9">
        <v>1</v>
      </c>
      <c r="I9571" s="9">
        <v>8</v>
      </c>
      <c r="J9571" s="9">
        <v>147.69999999999993</v>
      </c>
      <c r="K9571" s="9">
        <v>47.599999999999952</v>
      </c>
      <c r="L9571" s="9">
        <v>49.000000000000014</v>
      </c>
    </row>
    <row r="9572" spans="6:12">
      <c r="F9572" s="9">
        <v>9553</v>
      </c>
      <c r="G9572" s="9">
        <v>37</v>
      </c>
      <c r="H9572" s="9">
        <v>3</v>
      </c>
      <c r="I9572" s="9">
        <v>4</v>
      </c>
      <c r="J9572" s="9">
        <v>-203.22699999999998</v>
      </c>
      <c r="K9572" s="9">
        <v>40.203000000000003</v>
      </c>
      <c r="L9572" s="9">
        <v>35.953000000000031</v>
      </c>
    </row>
    <row r="9573" spans="6:12">
      <c r="F9573" s="9">
        <v>9554</v>
      </c>
      <c r="G9573" s="9">
        <v>29</v>
      </c>
      <c r="H9573" s="9">
        <v>3</v>
      </c>
      <c r="I9573" s="9">
        <v>5</v>
      </c>
      <c r="J9573" s="9">
        <v>-121.09499999999991</v>
      </c>
      <c r="K9573" s="9">
        <v>82.214999999999975</v>
      </c>
      <c r="L9573" s="9">
        <v>77.16500000000002</v>
      </c>
    </row>
    <row r="9574" spans="6:12">
      <c r="F9574" s="9">
        <v>9555</v>
      </c>
      <c r="G9574" s="9">
        <v>32</v>
      </c>
      <c r="H9574" s="9">
        <v>1</v>
      </c>
      <c r="I9574" s="9">
        <v>9</v>
      </c>
      <c r="J9574" s="9">
        <v>148.39799999999991</v>
      </c>
      <c r="K9574" s="9">
        <v>8.1779999999999973</v>
      </c>
      <c r="L9574" s="9">
        <v>8.77800000000002</v>
      </c>
    </row>
    <row r="9575" spans="6:12">
      <c r="F9575" s="9">
        <v>9556</v>
      </c>
      <c r="G9575" s="9">
        <v>45</v>
      </c>
      <c r="H9575" s="9">
        <v>3</v>
      </c>
      <c r="I9575" s="9">
        <v>5</v>
      </c>
      <c r="J9575" s="9">
        <v>-113.57499999999987</v>
      </c>
      <c r="K9575" s="9">
        <v>84.77499999999992</v>
      </c>
      <c r="L9575" s="9">
        <v>82.125</v>
      </c>
    </row>
    <row r="9576" spans="6:12">
      <c r="F9576" s="9">
        <v>9557</v>
      </c>
      <c r="G9576" s="9">
        <v>55</v>
      </c>
      <c r="H9576" s="9">
        <v>1</v>
      </c>
      <c r="I9576" s="9">
        <v>6</v>
      </c>
      <c r="J9576" s="9">
        <v>164.24499999999989</v>
      </c>
      <c r="K9576" s="9">
        <v>144.69499999999988</v>
      </c>
      <c r="L9576" s="9">
        <v>147.54500000000007</v>
      </c>
    </row>
    <row r="9577" spans="6:12">
      <c r="F9577" s="9">
        <v>9558</v>
      </c>
      <c r="G9577" s="9">
        <v>38</v>
      </c>
      <c r="H9577" s="9">
        <v>3</v>
      </c>
      <c r="I9577" s="9">
        <v>7</v>
      </c>
      <c r="J9577" s="9">
        <v>0.70600000000013097</v>
      </c>
      <c r="K9577" s="9">
        <v>116.02600000000001</v>
      </c>
      <c r="L9577" s="9">
        <v>113.12600000000009</v>
      </c>
    </row>
    <row r="9578" spans="6:12">
      <c r="F9578" s="9">
        <v>9559</v>
      </c>
      <c r="G9578" s="9">
        <v>37</v>
      </c>
      <c r="H9578" s="9">
        <v>2</v>
      </c>
      <c r="I9578" s="9">
        <v>5</v>
      </c>
      <c r="J9578" s="9">
        <v>2.0250000000000341</v>
      </c>
      <c r="K9578" s="9">
        <v>116.75499999999998</v>
      </c>
      <c r="L9578" s="9">
        <v>114.70499999999997</v>
      </c>
    </row>
    <row r="9579" spans="6:12">
      <c r="F9579" s="9">
        <v>9560</v>
      </c>
      <c r="G9579" s="9">
        <v>29</v>
      </c>
      <c r="H9579" s="9">
        <v>3</v>
      </c>
      <c r="I9579" s="9">
        <v>7</v>
      </c>
      <c r="J9579" s="9">
        <v>4.8730000000000473</v>
      </c>
      <c r="K9579" s="9">
        <v>122.983</v>
      </c>
      <c r="L9579" s="9">
        <v>118.73300000000006</v>
      </c>
    </row>
    <row r="9580" spans="6:12">
      <c r="F9580" s="9">
        <v>9561</v>
      </c>
      <c r="G9580" s="9">
        <v>20</v>
      </c>
      <c r="H9580" s="9">
        <v>3</v>
      </c>
      <c r="I9580" s="9">
        <v>5</v>
      </c>
      <c r="J9580" s="9">
        <v>-94.949999999999989</v>
      </c>
      <c r="K9580" s="9">
        <v>111.14999999999995</v>
      </c>
      <c r="L9580" s="9">
        <v>104.75</v>
      </c>
    </row>
    <row r="9581" spans="6:12">
      <c r="F9581" s="9">
        <v>9562</v>
      </c>
      <c r="G9581" s="9">
        <v>48</v>
      </c>
      <c r="H9581" s="9">
        <v>2</v>
      </c>
      <c r="I9581" s="9">
        <v>4</v>
      </c>
      <c r="J9581" s="9">
        <v>-35.807999999999993</v>
      </c>
      <c r="K9581" s="9">
        <v>118.11200000000002</v>
      </c>
      <c r="L9581" s="9">
        <v>117.31199999999998</v>
      </c>
    </row>
    <row r="9582" spans="6:12">
      <c r="F9582" s="9">
        <v>9563</v>
      </c>
      <c r="G9582" s="9">
        <v>35</v>
      </c>
      <c r="H9582" s="9">
        <v>3</v>
      </c>
      <c r="I9582" s="9">
        <v>8</v>
      </c>
      <c r="J9582" s="9">
        <v>48.465000000000089</v>
      </c>
      <c r="K9582" s="9">
        <v>122.11499999999995</v>
      </c>
      <c r="L9582" s="9">
        <v>119.16500000000002</v>
      </c>
    </row>
    <row r="9583" spans="6:12">
      <c r="F9583" s="9">
        <v>9564</v>
      </c>
      <c r="G9583" s="9">
        <v>32</v>
      </c>
      <c r="H9583" s="9">
        <v>2</v>
      </c>
      <c r="I9583" s="9">
        <v>3</v>
      </c>
      <c r="J9583" s="9">
        <v>-120.864</v>
      </c>
      <c r="K9583" s="9">
        <v>80.615999999999985</v>
      </c>
      <c r="L9583" s="9">
        <v>77.015999999999991</v>
      </c>
    </row>
    <row r="9584" spans="6:12">
      <c r="F9584" s="9">
        <v>9565</v>
      </c>
      <c r="G9584" s="9">
        <v>28</v>
      </c>
      <c r="H9584" s="9">
        <v>3</v>
      </c>
      <c r="I9584" s="9">
        <v>3</v>
      </c>
      <c r="J9584" s="9">
        <v>-283.1459999999999</v>
      </c>
      <c r="K9584" s="9">
        <v>5.6739999999999782</v>
      </c>
      <c r="L9584" s="9">
        <v>-0.32599999999999341</v>
      </c>
    </row>
    <row r="9585" spans="6:12">
      <c r="F9585" s="9">
        <v>9566</v>
      </c>
      <c r="G9585" s="9">
        <v>53</v>
      </c>
      <c r="H9585" s="9">
        <v>2</v>
      </c>
      <c r="I9585" s="9">
        <v>3</v>
      </c>
      <c r="J9585" s="9">
        <v>-83.210999999999956</v>
      </c>
      <c r="K9585" s="9">
        <v>111.75899999999993</v>
      </c>
      <c r="L9585" s="9">
        <v>111.309</v>
      </c>
    </row>
    <row r="9586" spans="6:12">
      <c r="F9586" s="9">
        <v>9567</v>
      </c>
      <c r="G9586" s="9">
        <v>51</v>
      </c>
      <c r="H9586" s="9">
        <v>1</v>
      </c>
      <c r="I9586" s="9">
        <v>6</v>
      </c>
      <c r="J9586" s="9">
        <v>146.261</v>
      </c>
      <c r="K9586" s="9">
        <v>127.95099999999995</v>
      </c>
      <c r="L9586" s="9">
        <v>130.20100000000011</v>
      </c>
    </row>
    <row r="9587" spans="6:12">
      <c r="F9587" s="9">
        <v>9568</v>
      </c>
      <c r="G9587" s="9">
        <v>32</v>
      </c>
      <c r="H9587" s="9">
        <v>2</v>
      </c>
      <c r="I9587" s="9">
        <v>6</v>
      </c>
      <c r="J9587" s="9">
        <v>51.911999999999949</v>
      </c>
      <c r="K9587" s="9">
        <v>125.59199999999997</v>
      </c>
      <c r="L9587" s="9">
        <v>123.19199999999999</v>
      </c>
    </row>
    <row r="9588" spans="6:12">
      <c r="F9588" s="9">
        <v>9569</v>
      </c>
      <c r="G9588" s="9">
        <v>37</v>
      </c>
      <c r="H9588" s="9">
        <v>1</v>
      </c>
      <c r="I9588" s="9">
        <v>5</v>
      </c>
      <c r="J9588" s="9">
        <v>88.825000000000031</v>
      </c>
      <c r="K9588" s="9">
        <v>117.455</v>
      </c>
      <c r="L9588" s="9">
        <v>117.205</v>
      </c>
    </row>
    <row r="9589" spans="6:12">
      <c r="F9589" s="9">
        <v>9570</v>
      </c>
      <c r="G9589" s="9">
        <v>21</v>
      </c>
      <c r="H9589" s="9">
        <v>3</v>
      </c>
      <c r="I9589" s="9">
        <v>8</v>
      </c>
      <c r="J9589" s="9">
        <v>75.652999999999963</v>
      </c>
      <c r="K9589" s="9">
        <v>153.64299999999992</v>
      </c>
      <c r="L9589" s="9">
        <v>148.59299999999996</v>
      </c>
    </row>
    <row r="9590" spans="6:12">
      <c r="F9590" s="9">
        <v>9571</v>
      </c>
      <c r="G9590" s="9">
        <v>37</v>
      </c>
      <c r="H9590" s="9">
        <v>1</v>
      </c>
      <c r="I9590" s="9">
        <v>5</v>
      </c>
      <c r="J9590" s="9">
        <v>88.825000000000031</v>
      </c>
      <c r="K9590" s="9">
        <v>117.455</v>
      </c>
      <c r="L9590" s="9">
        <v>117.205</v>
      </c>
    </row>
    <row r="9591" spans="6:12">
      <c r="F9591" s="9">
        <v>9572</v>
      </c>
      <c r="G9591" s="9">
        <v>20</v>
      </c>
      <c r="H9591" s="9">
        <v>2</v>
      </c>
      <c r="I9591" s="9">
        <v>6</v>
      </c>
      <c r="J9591" s="9">
        <v>83.639999999999958</v>
      </c>
      <c r="K9591" s="9">
        <v>161.03999999999994</v>
      </c>
      <c r="L9591" s="9">
        <v>156.84</v>
      </c>
    </row>
    <row r="9592" spans="6:12">
      <c r="F9592" s="9">
        <v>9573</v>
      </c>
      <c r="G9592" s="9">
        <v>29</v>
      </c>
      <c r="H9592" s="9">
        <v>1</v>
      </c>
      <c r="I9592" s="9">
        <v>5</v>
      </c>
      <c r="J9592" s="9">
        <v>96.105000000000032</v>
      </c>
      <c r="K9592" s="9">
        <v>127.21499999999999</v>
      </c>
      <c r="L9592" s="9">
        <v>125.76500000000003</v>
      </c>
    </row>
    <row r="9593" spans="6:12">
      <c r="F9593" s="9">
        <v>9574</v>
      </c>
      <c r="G9593" s="9">
        <v>23</v>
      </c>
      <c r="H9593" s="9">
        <v>2</v>
      </c>
      <c r="I9593" s="9">
        <v>9</v>
      </c>
      <c r="J9593" s="9">
        <v>159.35699999999994</v>
      </c>
      <c r="K9593" s="9">
        <v>108.02699999999996</v>
      </c>
      <c r="L9593" s="9">
        <v>105.47699999999998</v>
      </c>
    </row>
    <row r="9594" spans="6:12">
      <c r="F9594" s="9">
        <v>9575</v>
      </c>
      <c r="G9594" s="9">
        <v>24</v>
      </c>
      <c r="H9594" s="9">
        <v>1</v>
      </c>
      <c r="I9594" s="9">
        <v>8</v>
      </c>
      <c r="J9594" s="9">
        <v>166.29199999999994</v>
      </c>
      <c r="K9594" s="9">
        <v>71.151999999999973</v>
      </c>
      <c r="L9594" s="9">
        <v>70.151999999999973</v>
      </c>
    </row>
    <row r="9595" spans="6:12">
      <c r="F9595" s="9">
        <v>9576</v>
      </c>
      <c r="G9595" s="9">
        <v>55</v>
      </c>
      <c r="H9595" s="9">
        <v>2</v>
      </c>
      <c r="I9595" s="9">
        <v>4</v>
      </c>
      <c r="J9595" s="9">
        <v>-6.2050000000000125</v>
      </c>
      <c r="K9595" s="9">
        <v>145.54499999999993</v>
      </c>
      <c r="L9595" s="9">
        <v>145.79500000000004</v>
      </c>
    </row>
    <row r="9596" spans="6:12">
      <c r="F9596" s="9">
        <v>9577</v>
      </c>
      <c r="G9596" s="9">
        <v>35</v>
      </c>
      <c r="H9596" s="9">
        <v>1</v>
      </c>
      <c r="I9596" s="9">
        <v>8</v>
      </c>
      <c r="J9596" s="9">
        <v>146.08499999999995</v>
      </c>
      <c r="K9596" s="9">
        <v>47.534999999999968</v>
      </c>
      <c r="L9596" s="9">
        <v>48.184999999999974</v>
      </c>
    </row>
    <row r="9597" spans="6:12">
      <c r="F9597" s="9">
        <v>9578</v>
      </c>
      <c r="G9597" s="9">
        <v>46</v>
      </c>
      <c r="H9597" s="9">
        <v>3</v>
      </c>
      <c r="I9597" s="9">
        <v>9</v>
      </c>
      <c r="J9597" s="9">
        <v>103.61400000000003</v>
      </c>
      <c r="K9597" s="9">
        <v>131.25399999999991</v>
      </c>
      <c r="L9597" s="9">
        <v>130.35399999999998</v>
      </c>
    </row>
    <row r="9598" spans="6:12">
      <c r="F9598" s="9">
        <v>9579</v>
      </c>
      <c r="G9598" s="9">
        <v>26</v>
      </c>
      <c r="H9598" s="9">
        <v>3</v>
      </c>
      <c r="I9598" s="9">
        <v>6</v>
      </c>
      <c r="J9598" s="9">
        <v>-47.103999999999928</v>
      </c>
      <c r="K9598" s="9">
        <v>114.53599999999997</v>
      </c>
      <c r="L9598" s="9">
        <v>109.43600000000001</v>
      </c>
    </row>
    <row r="9599" spans="6:12">
      <c r="F9599" s="9">
        <v>9580</v>
      </c>
      <c r="G9599" s="9">
        <v>36</v>
      </c>
      <c r="H9599" s="9">
        <v>1</v>
      </c>
      <c r="I9599" s="9">
        <v>6</v>
      </c>
      <c r="J9599" s="9">
        <v>117.29599999999996</v>
      </c>
      <c r="K9599" s="9">
        <v>103.63599999999997</v>
      </c>
      <c r="L9599" s="9">
        <v>103.63600000000002</v>
      </c>
    </row>
    <row r="9600" spans="6:12">
      <c r="F9600" s="9">
        <v>9581</v>
      </c>
      <c r="G9600" s="9">
        <v>38</v>
      </c>
      <c r="H9600" s="9">
        <v>3</v>
      </c>
      <c r="I9600" s="9">
        <v>4</v>
      </c>
      <c r="J9600" s="9">
        <v>-202.62799999999993</v>
      </c>
      <c r="K9600" s="9">
        <v>40.49199999999999</v>
      </c>
      <c r="L9600" s="9">
        <v>36.392000000000053</v>
      </c>
    </row>
    <row r="9601" spans="6:12">
      <c r="F9601" s="9">
        <v>9582</v>
      </c>
      <c r="G9601" s="9">
        <v>41</v>
      </c>
      <c r="H9601" s="9">
        <v>1</v>
      </c>
      <c r="I9601" s="9">
        <v>5</v>
      </c>
      <c r="J9601" s="9">
        <v>91.665000000000006</v>
      </c>
      <c r="K9601" s="9">
        <v>119.05499999999996</v>
      </c>
      <c r="L9601" s="9">
        <v>119.40499999999999</v>
      </c>
    </row>
    <row r="9602" spans="6:12">
      <c r="F9602" s="9">
        <v>9583</v>
      </c>
      <c r="G9602" s="9">
        <v>33</v>
      </c>
      <c r="H9602" s="9">
        <v>2</v>
      </c>
      <c r="I9602" s="9">
        <v>4</v>
      </c>
      <c r="J9602" s="9">
        <v>-54.692999999999984</v>
      </c>
      <c r="K9602" s="9">
        <v>103.87699999999998</v>
      </c>
      <c r="L9602" s="9">
        <v>100.82699999999997</v>
      </c>
    </row>
    <row r="9603" spans="6:12">
      <c r="F9603" s="9">
        <v>9584</v>
      </c>
      <c r="G9603" s="9">
        <v>35</v>
      </c>
      <c r="H9603" s="9">
        <v>3</v>
      </c>
      <c r="I9603" s="9">
        <v>8</v>
      </c>
      <c r="J9603" s="9">
        <v>48.465000000000089</v>
      </c>
      <c r="K9603" s="9">
        <v>122.11499999999995</v>
      </c>
      <c r="L9603" s="9">
        <v>119.16500000000002</v>
      </c>
    </row>
    <row r="9604" spans="6:12">
      <c r="F9604" s="9">
        <v>9585</v>
      </c>
      <c r="G9604" s="9">
        <v>55</v>
      </c>
      <c r="H9604" s="9">
        <v>1</v>
      </c>
      <c r="I9604" s="9">
        <v>4</v>
      </c>
      <c r="J9604" s="9">
        <v>97.524999999999949</v>
      </c>
      <c r="K9604" s="9">
        <v>163.1749999999999</v>
      </c>
      <c r="L9604" s="9">
        <v>165.22500000000008</v>
      </c>
    </row>
    <row r="9605" spans="6:12">
      <c r="F9605" s="9">
        <v>9586</v>
      </c>
      <c r="G9605" s="9">
        <v>48</v>
      </c>
      <c r="H9605" s="9">
        <v>3</v>
      </c>
      <c r="I9605" s="9">
        <v>9</v>
      </c>
      <c r="J9605" s="9">
        <v>110.00200000000007</v>
      </c>
      <c r="K9605" s="9">
        <v>137.02199999999999</v>
      </c>
      <c r="L9605" s="9">
        <v>136.42200000000003</v>
      </c>
    </row>
    <row r="9606" spans="6:12">
      <c r="F9606" s="9">
        <v>9587</v>
      </c>
      <c r="G9606" s="9">
        <v>33</v>
      </c>
      <c r="H9606" s="9">
        <v>2</v>
      </c>
      <c r="I9606" s="9">
        <v>4</v>
      </c>
      <c r="J9606" s="9">
        <v>-54.692999999999984</v>
      </c>
      <c r="K9606" s="9">
        <v>103.87699999999998</v>
      </c>
      <c r="L9606" s="9">
        <v>100.82699999999997</v>
      </c>
    </row>
    <row r="9607" spans="6:12">
      <c r="F9607" s="9">
        <v>9588</v>
      </c>
      <c r="G9607" s="9">
        <v>52</v>
      </c>
      <c r="H9607" s="9">
        <v>2</v>
      </c>
      <c r="I9607" s="9">
        <v>3</v>
      </c>
      <c r="J9607" s="9">
        <v>-87.703999999999979</v>
      </c>
      <c r="K9607" s="9">
        <v>107.57599999999998</v>
      </c>
      <c r="L9607" s="9">
        <v>106.97599999999996</v>
      </c>
    </row>
    <row r="9608" spans="6:12">
      <c r="F9608" s="9">
        <v>9589</v>
      </c>
      <c r="G9608" s="9">
        <v>21</v>
      </c>
      <c r="H9608" s="9">
        <v>3</v>
      </c>
      <c r="I9608" s="9">
        <v>3</v>
      </c>
      <c r="J9608" s="9">
        <v>-262.72700000000003</v>
      </c>
      <c r="K9608" s="9">
        <v>28.262999999999948</v>
      </c>
      <c r="L9608" s="9">
        <v>21.212999999999994</v>
      </c>
    </row>
    <row r="9609" spans="6:12">
      <c r="F9609" s="9">
        <v>9590</v>
      </c>
      <c r="G9609" s="9">
        <v>37</v>
      </c>
      <c r="H9609" s="9">
        <v>1</v>
      </c>
      <c r="I9609" s="9">
        <v>5</v>
      </c>
      <c r="J9609" s="9">
        <v>88.825000000000031</v>
      </c>
      <c r="K9609" s="9">
        <v>117.455</v>
      </c>
      <c r="L9609" s="9">
        <v>117.205</v>
      </c>
    </row>
    <row r="9610" spans="6:12">
      <c r="F9610" s="9">
        <v>9591</v>
      </c>
      <c r="G9610" s="9">
        <v>44</v>
      </c>
      <c r="H9610" s="9">
        <v>3</v>
      </c>
      <c r="I9610" s="9">
        <v>8</v>
      </c>
      <c r="J9610" s="9">
        <v>58.93200000000013</v>
      </c>
      <c r="K9610" s="9">
        <v>129.79199999999997</v>
      </c>
      <c r="L9610" s="9">
        <v>128.19200000000001</v>
      </c>
    </row>
    <row r="9611" spans="6:12">
      <c r="F9611" s="9">
        <v>9592</v>
      </c>
      <c r="G9611" s="9">
        <v>27</v>
      </c>
      <c r="H9611" s="9">
        <v>3</v>
      </c>
      <c r="I9611" s="9">
        <v>4</v>
      </c>
      <c r="J9611" s="9">
        <v>-194.3669999999999</v>
      </c>
      <c r="K9611" s="9">
        <v>52.162999999999982</v>
      </c>
      <c r="L9611" s="9">
        <v>46.413000000000011</v>
      </c>
    </row>
    <row r="9612" spans="6:12">
      <c r="F9612" s="9">
        <v>9593</v>
      </c>
      <c r="G9612" s="9">
        <v>47</v>
      </c>
      <c r="H9612" s="9">
        <v>2</v>
      </c>
      <c r="I9612" s="9">
        <v>7</v>
      </c>
      <c r="J9612" s="9">
        <v>105.64899999999997</v>
      </c>
      <c r="K9612" s="9">
        <v>132.07899999999992</v>
      </c>
      <c r="L9612" s="9">
        <v>132.32900000000001</v>
      </c>
    </row>
    <row r="9613" spans="6:12">
      <c r="F9613" s="9">
        <v>9594</v>
      </c>
      <c r="G9613" s="9">
        <v>51</v>
      </c>
      <c r="H9613" s="9">
        <v>3</v>
      </c>
      <c r="I9613" s="9">
        <v>9</v>
      </c>
      <c r="J9613" s="9">
        <v>121.60900000000009</v>
      </c>
      <c r="K9613" s="9">
        <v>147.69899999999996</v>
      </c>
      <c r="L9613" s="9">
        <v>147.54900000000009</v>
      </c>
    </row>
    <row r="9614" spans="6:12">
      <c r="F9614" s="9">
        <v>9595</v>
      </c>
      <c r="G9614" s="9">
        <v>38</v>
      </c>
      <c r="H9614" s="9">
        <v>1</v>
      </c>
      <c r="I9614" s="9">
        <v>7</v>
      </c>
      <c r="J9614" s="9">
        <v>136.68599999999998</v>
      </c>
      <c r="K9614" s="9">
        <v>79.805999999999969</v>
      </c>
      <c r="L9614" s="9">
        <v>80.506000000000043</v>
      </c>
    </row>
    <row r="9615" spans="6:12">
      <c r="F9615" s="9">
        <v>9596</v>
      </c>
      <c r="G9615" s="9">
        <v>40</v>
      </c>
      <c r="H9615" s="9">
        <v>3</v>
      </c>
      <c r="I9615" s="9">
        <v>3</v>
      </c>
      <c r="J9615" s="9">
        <v>-287.36999999999989</v>
      </c>
      <c r="K9615" s="9">
        <v>-2.2700000000000387</v>
      </c>
      <c r="L9615" s="9">
        <v>-6.469999999999942</v>
      </c>
    </row>
    <row r="9616" spans="6:12">
      <c r="F9616" s="9">
        <v>9597</v>
      </c>
      <c r="G9616" s="9">
        <v>28</v>
      </c>
      <c r="H9616" s="9">
        <v>2</v>
      </c>
      <c r="I9616" s="9">
        <v>3</v>
      </c>
      <c r="J9616" s="9">
        <v>-114.536</v>
      </c>
      <c r="K9616" s="9">
        <v>88.183999999999983</v>
      </c>
      <c r="L9616" s="9">
        <v>83.98399999999998</v>
      </c>
    </row>
    <row r="9617" spans="6:12">
      <c r="F9617" s="9">
        <v>9598</v>
      </c>
      <c r="G9617" s="9">
        <v>44</v>
      </c>
      <c r="H9617" s="9">
        <v>1</v>
      </c>
      <c r="I9617" s="9">
        <v>5</v>
      </c>
      <c r="J9617" s="9">
        <v>96.630000000000024</v>
      </c>
      <c r="K9617" s="9">
        <v>123.08999999999997</v>
      </c>
      <c r="L9617" s="9">
        <v>123.88999999999999</v>
      </c>
    </row>
    <row r="9618" spans="6:12">
      <c r="F9618" s="9">
        <v>9599</v>
      </c>
      <c r="G9618" s="9">
        <v>28</v>
      </c>
      <c r="H9618" s="9">
        <v>3</v>
      </c>
      <c r="I9618" s="9">
        <v>7</v>
      </c>
      <c r="J9618" s="9">
        <v>6.6860000000000923</v>
      </c>
      <c r="K9618" s="9">
        <v>125.10599999999999</v>
      </c>
      <c r="L9618" s="9">
        <v>120.70600000000002</v>
      </c>
    </row>
    <row r="9619" spans="6:12">
      <c r="F9619" s="9">
        <v>9600</v>
      </c>
      <c r="G9619" s="9">
        <v>52</v>
      </c>
      <c r="H9619" s="9">
        <v>3</v>
      </c>
      <c r="I9619" s="9">
        <v>5</v>
      </c>
      <c r="J9619" s="9">
        <v>-88.549999999999955</v>
      </c>
      <c r="K9619" s="9">
        <v>107.63</v>
      </c>
      <c r="L9619" s="9">
        <v>106.02999999999997</v>
      </c>
    </row>
    <row r="9620" spans="6:12">
      <c r="F9620" s="9">
        <v>9601</v>
      </c>
      <c r="G9620" s="9">
        <v>19</v>
      </c>
      <c r="H9620" s="9">
        <v>3</v>
      </c>
      <c r="I9620" s="9">
        <v>5</v>
      </c>
      <c r="J9620" s="9">
        <v>-90.694999999999993</v>
      </c>
      <c r="K9620" s="9">
        <v>115.71499999999997</v>
      </c>
      <c r="L9620" s="9">
        <v>109.16500000000002</v>
      </c>
    </row>
    <row r="9621" spans="6:12">
      <c r="F9621" s="9">
        <v>9602</v>
      </c>
      <c r="G9621" s="9">
        <v>39</v>
      </c>
      <c r="H9621" s="9">
        <v>1</v>
      </c>
      <c r="I9621" s="9">
        <v>4</v>
      </c>
      <c r="J9621" s="9">
        <v>51.701000000000001</v>
      </c>
      <c r="K9621" s="9">
        <v>122.31099999999999</v>
      </c>
      <c r="L9621" s="9">
        <v>121.961</v>
      </c>
    </row>
    <row r="9622" spans="6:12">
      <c r="F9622" s="9">
        <v>9603</v>
      </c>
      <c r="G9622" s="9">
        <v>24</v>
      </c>
      <c r="H9622" s="9">
        <v>2</v>
      </c>
      <c r="I9622" s="9">
        <v>3</v>
      </c>
      <c r="J9622" s="9">
        <v>-103.88800000000001</v>
      </c>
      <c r="K9622" s="9">
        <v>100.07199999999999</v>
      </c>
      <c r="L9622" s="9">
        <v>95.272000000000006</v>
      </c>
    </row>
    <row r="9623" spans="6:12">
      <c r="F9623" s="9">
        <v>9604</v>
      </c>
      <c r="G9623" s="9">
        <v>49</v>
      </c>
      <c r="H9623" s="9">
        <v>1</v>
      </c>
      <c r="I9623" s="9">
        <v>5</v>
      </c>
      <c r="J9623" s="9">
        <v>110.30500000000006</v>
      </c>
      <c r="K9623" s="9">
        <v>135.21500000000006</v>
      </c>
      <c r="L9623" s="9">
        <v>136.76500000000001</v>
      </c>
    </row>
    <row r="9624" spans="6:12">
      <c r="F9624" s="9">
        <v>9605</v>
      </c>
      <c r="G9624" s="9">
        <v>22</v>
      </c>
      <c r="H9624" s="9">
        <v>2</v>
      </c>
      <c r="I9624" s="9">
        <v>8</v>
      </c>
      <c r="J9624" s="9">
        <v>143.31599999999997</v>
      </c>
      <c r="K9624" s="9">
        <v>134.89599999999996</v>
      </c>
      <c r="L9624" s="9">
        <v>131.79599999999999</v>
      </c>
    </row>
    <row r="9625" spans="6:12">
      <c r="F9625" s="9">
        <v>9606</v>
      </c>
      <c r="G9625" s="9">
        <v>45</v>
      </c>
      <c r="H9625" s="9">
        <v>2</v>
      </c>
      <c r="I9625" s="9">
        <v>3</v>
      </c>
      <c r="J9625" s="9">
        <v>-111.595</v>
      </c>
      <c r="K9625" s="9">
        <v>85.854999999999947</v>
      </c>
      <c r="L9625" s="9">
        <v>84.205000000000013</v>
      </c>
    </row>
    <row r="9626" spans="6:12">
      <c r="F9626" s="9">
        <v>9607</v>
      </c>
      <c r="G9626" s="9">
        <v>29</v>
      </c>
      <c r="H9626" s="9">
        <v>1</v>
      </c>
      <c r="I9626" s="9">
        <v>6</v>
      </c>
      <c r="J9626" s="9">
        <v>124.56899999999999</v>
      </c>
      <c r="K9626" s="9">
        <v>113.07899999999998</v>
      </c>
      <c r="L9626" s="9">
        <v>112.02900000000002</v>
      </c>
    </row>
    <row r="9627" spans="6:12">
      <c r="F9627" s="9">
        <v>9608</v>
      </c>
      <c r="G9627" s="9">
        <v>52</v>
      </c>
      <c r="H9627" s="9">
        <v>2</v>
      </c>
      <c r="I9627" s="9">
        <v>5</v>
      </c>
      <c r="J9627" s="9">
        <v>37.200000000000017</v>
      </c>
      <c r="K9627" s="9">
        <v>147.28</v>
      </c>
      <c r="L9627" s="9">
        <v>147.47999999999993</v>
      </c>
    </row>
    <row r="9628" spans="6:12">
      <c r="F9628" s="9">
        <v>9609</v>
      </c>
      <c r="G9628" s="9">
        <v>37</v>
      </c>
      <c r="H9628" s="9">
        <v>3</v>
      </c>
      <c r="I9628" s="9">
        <v>6</v>
      </c>
      <c r="J9628" s="9">
        <v>-58.202999999999975</v>
      </c>
      <c r="K9628" s="9">
        <v>100.02699999999996</v>
      </c>
      <c r="L9628" s="9">
        <v>96.576999999999998</v>
      </c>
    </row>
    <row r="9629" spans="6:12">
      <c r="F9629" s="9">
        <v>9610</v>
      </c>
      <c r="G9629" s="9">
        <v>24</v>
      </c>
      <c r="H9629" s="9">
        <v>3</v>
      </c>
      <c r="I9629" s="9">
        <v>5</v>
      </c>
      <c r="J9629" s="9">
        <v>-109.26999999999992</v>
      </c>
      <c r="K9629" s="9">
        <v>95.59</v>
      </c>
      <c r="L9629" s="9">
        <v>89.789999999999992</v>
      </c>
    </row>
    <row r="9630" spans="6:12">
      <c r="F9630" s="9">
        <v>9611</v>
      </c>
      <c r="G9630" s="9">
        <v>29</v>
      </c>
      <c r="H9630" s="9">
        <v>1</v>
      </c>
      <c r="I9630" s="9">
        <v>7</v>
      </c>
      <c r="J9630" s="9">
        <v>143.553</v>
      </c>
      <c r="K9630" s="9">
        <v>89.462999999999965</v>
      </c>
      <c r="L9630" s="9">
        <v>88.813000000000045</v>
      </c>
    </row>
    <row r="9631" spans="6:12">
      <c r="F9631" s="9">
        <v>9612</v>
      </c>
      <c r="G9631" s="9">
        <v>54</v>
      </c>
      <c r="H9631" s="9">
        <v>2</v>
      </c>
      <c r="I9631" s="9">
        <v>6</v>
      </c>
      <c r="J9631" s="9">
        <v>94.723999999999961</v>
      </c>
      <c r="K9631" s="9">
        <v>161.584</v>
      </c>
      <c r="L9631" s="9">
        <v>162.48400000000004</v>
      </c>
    </row>
    <row r="9632" spans="6:12">
      <c r="F9632" s="9">
        <v>9613</v>
      </c>
      <c r="G9632" s="9">
        <v>35</v>
      </c>
      <c r="H9632" s="9">
        <v>3</v>
      </c>
      <c r="I9632" s="9">
        <v>6</v>
      </c>
      <c r="J9632" s="9">
        <v>-58.614999999999895</v>
      </c>
      <c r="K9632" s="9">
        <v>100.23499999999996</v>
      </c>
      <c r="L9632" s="9">
        <v>96.485000000000014</v>
      </c>
    </row>
    <row r="9633" spans="6:12">
      <c r="F9633" s="9">
        <v>9614</v>
      </c>
      <c r="G9633" s="9">
        <v>38</v>
      </c>
      <c r="H9633" s="9">
        <v>2</v>
      </c>
      <c r="I9633" s="9">
        <v>4</v>
      </c>
      <c r="J9633" s="9">
        <v>-55.147999999999968</v>
      </c>
      <c r="K9633" s="9">
        <v>101.87199999999999</v>
      </c>
      <c r="L9633" s="9">
        <v>99.572000000000017</v>
      </c>
    </row>
    <row r="9634" spans="6:12">
      <c r="F9634" s="9">
        <v>9615</v>
      </c>
      <c r="G9634" s="9">
        <v>25</v>
      </c>
      <c r="H9634" s="9">
        <v>2</v>
      </c>
      <c r="I9634" s="9">
        <v>4</v>
      </c>
      <c r="J9634" s="9">
        <v>-39.925000000000011</v>
      </c>
      <c r="K9634" s="9">
        <v>121.12499999999997</v>
      </c>
      <c r="L9634" s="9">
        <v>116.875</v>
      </c>
    </row>
    <row r="9635" spans="6:12">
      <c r="F9635" s="9">
        <v>9616</v>
      </c>
      <c r="G9635" s="9">
        <v>22</v>
      </c>
      <c r="H9635" s="9">
        <v>1</v>
      </c>
      <c r="I9635" s="9">
        <v>8</v>
      </c>
      <c r="J9635" s="9">
        <v>173.47599999999991</v>
      </c>
      <c r="K9635" s="9">
        <v>78.95599999999996</v>
      </c>
      <c r="L9635" s="9">
        <v>77.655999999999977</v>
      </c>
    </row>
    <row r="9636" spans="6:12">
      <c r="F9636" s="9">
        <v>9617</v>
      </c>
      <c r="G9636" s="9">
        <v>35</v>
      </c>
      <c r="H9636" s="9">
        <v>3</v>
      </c>
      <c r="I9636" s="9">
        <v>9</v>
      </c>
      <c r="J9636" s="9">
        <v>87.784999999999968</v>
      </c>
      <c r="K9636" s="9">
        <v>118.83499999999992</v>
      </c>
      <c r="L9636" s="9">
        <v>116.28499999999997</v>
      </c>
    </row>
    <row r="9637" spans="6:12">
      <c r="F9637" s="9">
        <v>9618</v>
      </c>
      <c r="G9637" s="9">
        <v>41</v>
      </c>
      <c r="H9637" s="9">
        <v>1</v>
      </c>
      <c r="I9637" s="9">
        <v>7</v>
      </c>
      <c r="J9637" s="9">
        <v>139.25699999999995</v>
      </c>
      <c r="K9637" s="9">
        <v>81.44699999999996</v>
      </c>
      <c r="L9637" s="9">
        <v>82.596999999999994</v>
      </c>
    </row>
    <row r="9638" spans="6:12">
      <c r="F9638" s="9">
        <v>9619</v>
      </c>
      <c r="G9638" s="9">
        <v>46</v>
      </c>
      <c r="H9638" s="9">
        <v>3</v>
      </c>
      <c r="I9638" s="9">
        <v>9</v>
      </c>
      <c r="J9638" s="9">
        <v>103.61400000000003</v>
      </c>
      <c r="K9638" s="9">
        <v>131.25399999999991</v>
      </c>
      <c r="L9638" s="9">
        <v>130.35399999999998</v>
      </c>
    </row>
    <row r="9639" spans="6:12">
      <c r="F9639" s="9">
        <v>9620</v>
      </c>
      <c r="G9639" s="9">
        <v>53</v>
      </c>
      <c r="H9639" s="9">
        <v>3</v>
      </c>
      <c r="I9639" s="9">
        <v>6</v>
      </c>
      <c r="J9639" s="9">
        <v>-16.026999999999873</v>
      </c>
      <c r="K9639" s="9">
        <v>137.24299999999994</v>
      </c>
      <c r="L9639" s="9">
        <v>136.19300000000004</v>
      </c>
    </row>
    <row r="9640" spans="6:12">
      <c r="F9640" s="9">
        <v>9621</v>
      </c>
      <c r="G9640" s="9">
        <v>49</v>
      </c>
      <c r="H9640" s="9">
        <v>2</v>
      </c>
      <c r="I9640" s="9">
        <v>5</v>
      </c>
      <c r="J9640" s="9">
        <v>25.305000000000035</v>
      </c>
      <c r="K9640" s="9">
        <v>136.31500000000005</v>
      </c>
      <c r="L9640" s="9">
        <v>136.065</v>
      </c>
    </row>
    <row r="9641" spans="6:12">
      <c r="F9641" s="9">
        <v>9622</v>
      </c>
      <c r="G9641" s="9">
        <v>44</v>
      </c>
      <c r="H9641" s="9">
        <v>1</v>
      </c>
      <c r="I9641" s="9">
        <v>6</v>
      </c>
      <c r="J9641" s="9">
        <v>125.18399999999997</v>
      </c>
      <c r="K9641" s="9">
        <v>109.04399999999995</v>
      </c>
      <c r="L9641" s="9">
        <v>110.24399999999997</v>
      </c>
    </row>
    <row r="9642" spans="6:12">
      <c r="F9642" s="9">
        <v>9623</v>
      </c>
      <c r="G9642" s="9">
        <v>36</v>
      </c>
      <c r="H9642" s="9">
        <v>2</v>
      </c>
      <c r="I9642" s="9">
        <v>7</v>
      </c>
      <c r="J9642" s="9">
        <v>88.631999999999977</v>
      </c>
      <c r="K9642" s="9">
        <v>118.47199999999998</v>
      </c>
      <c r="L9642" s="9">
        <v>117.072</v>
      </c>
    </row>
    <row r="9643" spans="6:12">
      <c r="F9643" s="9">
        <v>9624</v>
      </c>
      <c r="G9643" s="9">
        <v>33</v>
      </c>
      <c r="H9643" s="9">
        <v>3</v>
      </c>
      <c r="I9643" s="9">
        <v>4</v>
      </c>
      <c r="J9643" s="9">
        <v>-202.92299999999989</v>
      </c>
      <c r="K9643" s="9">
        <v>41.746999999999986</v>
      </c>
      <c r="L9643" s="9">
        <v>36.896999999999991</v>
      </c>
    </row>
    <row r="9644" spans="6:12">
      <c r="F9644" s="9">
        <v>9625</v>
      </c>
      <c r="G9644" s="9">
        <v>36</v>
      </c>
      <c r="H9644" s="9">
        <v>3</v>
      </c>
      <c r="I9644" s="9">
        <v>8</v>
      </c>
      <c r="J9644" s="9">
        <v>48.548000000000059</v>
      </c>
      <c r="K9644" s="9">
        <v>121.88799999999992</v>
      </c>
      <c r="L9644" s="9">
        <v>119.08800000000002</v>
      </c>
    </row>
    <row r="9645" spans="6:12">
      <c r="F9645" s="9">
        <v>9626</v>
      </c>
      <c r="G9645" s="9">
        <v>41</v>
      </c>
      <c r="H9645" s="9">
        <v>3</v>
      </c>
      <c r="I9645" s="9">
        <v>3</v>
      </c>
      <c r="J9645" s="9">
        <v>-285.96699999999998</v>
      </c>
      <c r="K9645" s="9">
        <v>-1.1770000000000493</v>
      </c>
      <c r="L9645" s="9">
        <v>-5.2269999999999754</v>
      </c>
    </row>
    <row r="9646" spans="6:12">
      <c r="F9646" s="9">
        <v>9627</v>
      </c>
      <c r="G9646" s="9">
        <v>41</v>
      </c>
      <c r="H9646" s="9">
        <v>3</v>
      </c>
      <c r="I9646" s="9">
        <v>7</v>
      </c>
      <c r="J9646" s="9">
        <v>4.1770000000000209</v>
      </c>
      <c r="K9646" s="9">
        <v>118.56699999999989</v>
      </c>
      <c r="L9646" s="9">
        <v>116.11700000000002</v>
      </c>
    </row>
    <row r="9647" spans="6:12">
      <c r="F9647" s="9">
        <v>9628</v>
      </c>
      <c r="G9647" s="9">
        <v>19</v>
      </c>
      <c r="H9647" s="9">
        <v>1</v>
      </c>
      <c r="I9647" s="9">
        <v>8</v>
      </c>
      <c r="J9647" s="9">
        <v>186.27699999999996</v>
      </c>
      <c r="K9647" s="9">
        <v>92.686999999999983</v>
      </c>
      <c r="L9647" s="9">
        <v>90.937000000000012</v>
      </c>
    </row>
    <row r="9648" spans="6:12">
      <c r="F9648" s="9">
        <v>9629</v>
      </c>
      <c r="G9648" s="9">
        <v>49</v>
      </c>
      <c r="H9648" s="9">
        <v>2</v>
      </c>
      <c r="I9648" s="9">
        <v>8</v>
      </c>
      <c r="J9648" s="9">
        <v>141.50700000000001</v>
      </c>
      <c r="K9648" s="9">
        <v>124.71700000000001</v>
      </c>
      <c r="L9648" s="9">
        <v>125.66699999999997</v>
      </c>
    </row>
    <row r="9649" spans="6:12">
      <c r="F9649" s="9">
        <v>9630</v>
      </c>
      <c r="G9649" s="9">
        <v>23</v>
      </c>
      <c r="H9649" s="9">
        <v>1</v>
      </c>
      <c r="I9649" s="9">
        <v>3</v>
      </c>
      <c r="J9649" s="9">
        <v>27.608999999999991</v>
      </c>
      <c r="K9649" s="9">
        <v>145.779</v>
      </c>
      <c r="L9649" s="9">
        <v>142.62900000000002</v>
      </c>
    </row>
    <row r="9650" spans="6:12">
      <c r="F9650" s="9">
        <v>9631</v>
      </c>
      <c r="G9650" s="9">
        <v>46</v>
      </c>
      <c r="H9650" s="9">
        <v>3</v>
      </c>
      <c r="I9650" s="9">
        <v>5</v>
      </c>
      <c r="J9650" s="9">
        <v>-110.80999999999995</v>
      </c>
      <c r="K9650" s="9">
        <v>87.229999999999933</v>
      </c>
      <c r="L9650" s="9">
        <v>84.72999999999999</v>
      </c>
    </row>
    <row r="9651" spans="6:12">
      <c r="F9651" s="9">
        <v>9632</v>
      </c>
      <c r="G9651" s="9">
        <v>48</v>
      </c>
      <c r="H9651" s="9">
        <v>2</v>
      </c>
      <c r="I9651" s="9">
        <v>7</v>
      </c>
      <c r="J9651" s="9">
        <v>108.81599999999997</v>
      </c>
      <c r="K9651" s="9">
        <v>134.93599999999998</v>
      </c>
      <c r="L9651" s="9">
        <v>135.33599999999998</v>
      </c>
    </row>
    <row r="9652" spans="6:12">
      <c r="F9652" s="9">
        <v>9633</v>
      </c>
      <c r="G9652" s="9">
        <v>37</v>
      </c>
      <c r="H9652" s="9">
        <v>2</v>
      </c>
      <c r="I9652" s="9">
        <v>9</v>
      </c>
      <c r="J9652" s="9">
        <v>137.71299999999994</v>
      </c>
      <c r="K9652" s="9">
        <v>82.043000000000006</v>
      </c>
      <c r="L9652" s="9">
        <v>81.592999999999961</v>
      </c>
    </row>
    <row r="9653" spans="6:12">
      <c r="F9653" s="9">
        <v>9634</v>
      </c>
      <c r="G9653" s="9">
        <v>49</v>
      </c>
      <c r="H9653" s="9">
        <v>2</v>
      </c>
      <c r="I9653" s="9">
        <v>6</v>
      </c>
      <c r="J9653" s="9">
        <v>73.519000000000005</v>
      </c>
      <c r="K9653" s="9">
        <v>141.92900000000003</v>
      </c>
      <c r="L9653" s="9">
        <v>142.07900000000001</v>
      </c>
    </row>
    <row r="9654" spans="6:12">
      <c r="F9654" s="9">
        <v>9635</v>
      </c>
      <c r="G9654" s="9">
        <v>36</v>
      </c>
      <c r="H9654" s="9">
        <v>2</v>
      </c>
      <c r="I9654" s="9">
        <v>6</v>
      </c>
      <c r="J9654" s="9">
        <v>49.975999999999971</v>
      </c>
      <c r="K9654" s="9">
        <v>122.41599999999997</v>
      </c>
      <c r="L9654" s="9">
        <v>120.616</v>
      </c>
    </row>
    <row r="9655" spans="6:12">
      <c r="F9655" s="9">
        <v>9636</v>
      </c>
      <c r="G9655" s="9">
        <v>43</v>
      </c>
      <c r="H9655" s="9">
        <v>3</v>
      </c>
      <c r="I9655" s="9">
        <v>4</v>
      </c>
      <c r="J9655" s="9">
        <v>-195.58299999999997</v>
      </c>
      <c r="K9655" s="9">
        <v>45.986999999999966</v>
      </c>
      <c r="L9655" s="9">
        <v>42.637000000000029</v>
      </c>
    </row>
    <row r="9656" spans="6:12">
      <c r="F9656" s="9">
        <v>9637</v>
      </c>
      <c r="G9656" s="9">
        <v>49</v>
      </c>
      <c r="H9656" s="9">
        <v>1</v>
      </c>
      <c r="I9656" s="9">
        <v>6</v>
      </c>
      <c r="J9656" s="9">
        <v>138.88900000000001</v>
      </c>
      <c r="K9656" s="9">
        <v>121.19900000000004</v>
      </c>
      <c r="L9656" s="9">
        <v>123.149</v>
      </c>
    </row>
    <row r="9657" spans="6:12">
      <c r="F9657" s="9">
        <v>9638</v>
      </c>
      <c r="G9657" s="9">
        <v>28</v>
      </c>
      <c r="H9657" s="9">
        <v>2</v>
      </c>
      <c r="I9657" s="9">
        <v>5</v>
      </c>
      <c r="J9657" s="9">
        <v>10.080000000000013</v>
      </c>
      <c r="K9657" s="9">
        <v>127.59999999999998</v>
      </c>
      <c r="L9657" s="9">
        <v>124.19999999999997</v>
      </c>
    </row>
    <row r="9658" spans="6:12">
      <c r="F9658" s="9">
        <v>9639</v>
      </c>
      <c r="G9658" s="9">
        <v>35</v>
      </c>
      <c r="H9658" s="9">
        <v>1</v>
      </c>
      <c r="I9658" s="9">
        <v>3</v>
      </c>
      <c r="J9658" s="9">
        <v>3.5849999999999866</v>
      </c>
      <c r="K9658" s="9">
        <v>118.03499999999998</v>
      </c>
      <c r="L9658" s="9">
        <v>116.68499999999999</v>
      </c>
    </row>
    <row r="9659" spans="6:12">
      <c r="F9659" s="9">
        <v>9640</v>
      </c>
      <c r="G9659" s="9">
        <v>25</v>
      </c>
      <c r="H9659" s="9">
        <v>2</v>
      </c>
      <c r="I9659" s="9">
        <v>4</v>
      </c>
      <c r="J9659" s="9">
        <v>-39.925000000000011</v>
      </c>
      <c r="K9659" s="9">
        <v>121.12499999999997</v>
      </c>
      <c r="L9659" s="9">
        <v>116.875</v>
      </c>
    </row>
    <row r="9660" spans="6:12">
      <c r="F9660" s="9">
        <v>9641</v>
      </c>
      <c r="G9660" s="9">
        <v>24</v>
      </c>
      <c r="H9660" s="9">
        <v>1</v>
      </c>
      <c r="I9660" s="9">
        <v>5</v>
      </c>
      <c r="J9660" s="9">
        <v>109.43</v>
      </c>
      <c r="K9660" s="9">
        <v>142.09000000000003</v>
      </c>
      <c r="L9660" s="9">
        <v>139.88999999999999</v>
      </c>
    </row>
    <row r="9661" spans="6:12">
      <c r="F9661" s="9">
        <v>9642</v>
      </c>
      <c r="G9661" s="9">
        <v>23</v>
      </c>
      <c r="H9661" s="9">
        <v>3</v>
      </c>
      <c r="I9661" s="9">
        <v>7</v>
      </c>
      <c r="J9661" s="9">
        <v>19.801000000000045</v>
      </c>
      <c r="K9661" s="9">
        <v>139.77099999999996</v>
      </c>
      <c r="L9661" s="9">
        <v>134.62100000000004</v>
      </c>
    </row>
    <row r="9662" spans="6:12">
      <c r="F9662" s="9">
        <v>9643</v>
      </c>
      <c r="G9662" s="9">
        <v>37</v>
      </c>
      <c r="H9662" s="9">
        <v>1</v>
      </c>
      <c r="I9662" s="9">
        <v>8</v>
      </c>
      <c r="J9662" s="9">
        <v>145.92099999999994</v>
      </c>
      <c r="K9662" s="9">
        <v>46.750999999999976</v>
      </c>
      <c r="L9662" s="9">
        <v>47.700999999999993</v>
      </c>
    </row>
    <row r="9663" spans="6:12">
      <c r="F9663" s="9">
        <v>9644</v>
      </c>
      <c r="G9663" s="9">
        <v>32</v>
      </c>
      <c r="H9663" s="9">
        <v>1</v>
      </c>
      <c r="I9663" s="9">
        <v>3</v>
      </c>
      <c r="J9663" s="9">
        <v>5.9459999999999908</v>
      </c>
      <c r="K9663" s="9">
        <v>121.32599999999999</v>
      </c>
      <c r="L9663" s="9">
        <v>119.52600000000001</v>
      </c>
    </row>
    <row r="9664" spans="6:12">
      <c r="F9664" s="9">
        <v>9645</v>
      </c>
      <c r="G9664" s="9">
        <v>19</v>
      </c>
      <c r="H9664" s="9">
        <v>3</v>
      </c>
      <c r="I9664" s="9">
        <v>3</v>
      </c>
      <c r="J9664" s="9">
        <v>-254.46300000000002</v>
      </c>
      <c r="K9664" s="9">
        <v>37.14700000000002</v>
      </c>
      <c r="L9664" s="9">
        <v>29.797000000000054</v>
      </c>
    </row>
    <row r="9665" spans="6:12">
      <c r="F9665" s="9">
        <v>9646</v>
      </c>
      <c r="G9665" s="9">
        <v>41</v>
      </c>
      <c r="H9665" s="9">
        <v>3</v>
      </c>
      <c r="I9665" s="9">
        <v>9</v>
      </c>
      <c r="J9665" s="9">
        <v>92.369000000000028</v>
      </c>
      <c r="K9665" s="9">
        <v>121.55899999999991</v>
      </c>
      <c r="L9665" s="9">
        <v>119.90899999999999</v>
      </c>
    </row>
    <row r="9666" spans="6:12">
      <c r="F9666" s="9">
        <v>9647</v>
      </c>
      <c r="G9666" s="9">
        <v>47</v>
      </c>
      <c r="H9666" s="9">
        <v>3</v>
      </c>
      <c r="I9666" s="9">
        <v>3</v>
      </c>
      <c r="J9666" s="9">
        <v>-271.87899999999991</v>
      </c>
      <c r="K9666" s="9">
        <v>11.050999999999959</v>
      </c>
      <c r="L9666" s="9">
        <v>7.9010000000000957</v>
      </c>
    </row>
    <row r="9667" spans="6:12">
      <c r="F9667" s="9">
        <v>9648</v>
      </c>
      <c r="G9667" s="9">
        <v>50</v>
      </c>
      <c r="H9667" s="9">
        <v>2</v>
      </c>
      <c r="I9667" s="9">
        <v>9</v>
      </c>
      <c r="J9667" s="9">
        <v>164.99999999999991</v>
      </c>
      <c r="K9667" s="9">
        <v>105.29999999999995</v>
      </c>
      <c r="L9667" s="9">
        <v>106.79999999999995</v>
      </c>
    </row>
    <row r="9668" spans="6:12">
      <c r="F9668" s="9">
        <v>9649</v>
      </c>
      <c r="G9668" s="9">
        <v>53</v>
      </c>
      <c r="H9668" s="9">
        <v>3</v>
      </c>
      <c r="I9668" s="9">
        <v>9</v>
      </c>
      <c r="J9668" s="9">
        <v>130.69700000000006</v>
      </c>
      <c r="K9668" s="9">
        <v>156.16699999999997</v>
      </c>
      <c r="L9668" s="9">
        <v>156.31700000000006</v>
      </c>
    </row>
    <row r="9669" spans="6:12">
      <c r="F9669" s="9">
        <v>9650</v>
      </c>
      <c r="G9669" s="9">
        <v>51</v>
      </c>
      <c r="H9669" s="9">
        <v>2</v>
      </c>
      <c r="I9669" s="9">
        <v>4</v>
      </c>
      <c r="J9669" s="9">
        <v>-24.740999999999957</v>
      </c>
      <c r="K9669" s="9">
        <v>128.249</v>
      </c>
      <c r="L9669" s="9">
        <v>127.89900000000006</v>
      </c>
    </row>
    <row r="9670" spans="6:12">
      <c r="F9670" s="9">
        <v>9651</v>
      </c>
      <c r="G9670" s="9">
        <v>31</v>
      </c>
      <c r="H9670" s="9">
        <v>2</v>
      </c>
      <c r="I9670" s="9">
        <v>8</v>
      </c>
      <c r="J9670" s="9">
        <v>120.84299999999999</v>
      </c>
      <c r="K9670" s="9">
        <v>109.63299999999995</v>
      </c>
      <c r="L9670" s="9">
        <v>107.88300000000001</v>
      </c>
    </row>
    <row r="9671" spans="6:12">
      <c r="F9671" s="9">
        <v>9652</v>
      </c>
      <c r="G9671" s="9">
        <v>34</v>
      </c>
      <c r="H9671" s="9">
        <v>2</v>
      </c>
      <c r="I9671" s="9">
        <v>7</v>
      </c>
      <c r="J9671" s="9">
        <v>89.047999999999945</v>
      </c>
      <c r="K9671" s="9">
        <v>119.50799999999992</v>
      </c>
      <c r="L9671" s="9">
        <v>117.80799999999996</v>
      </c>
    </row>
    <row r="9672" spans="6:12">
      <c r="F9672" s="9">
        <v>9653</v>
      </c>
      <c r="G9672" s="9">
        <v>34</v>
      </c>
      <c r="H9672" s="9">
        <v>3</v>
      </c>
      <c r="I9672" s="9">
        <v>8</v>
      </c>
      <c r="J9672" s="9">
        <v>48.652000000000044</v>
      </c>
      <c r="K9672" s="9">
        <v>122.61199999999997</v>
      </c>
      <c r="L9672" s="9">
        <v>119.51200000000006</v>
      </c>
    </row>
    <row r="9673" spans="6:12">
      <c r="F9673" s="9">
        <v>9654</v>
      </c>
      <c r="G9673" s="9">
        <v>45</v>
      </c>
      <c r="H9673" s="9">
        <v>2</v>
      </c>
      <c r="I9673" s="9">
        <v>9</v>
      </c>
      <c r="J9673" s="9">
        <v>149.10499999999993</v>
      </c>
      <c r="K9673" s="9">
        <v>90.954999999999927</v>
      </c>
      <c r="L9673" s="9">
        <v>91.704999999999984</v>
      </c>
    </row>
    <row r="9674" spans="6:12">
      <c r="F9674" s="9">
        <v>9655</v>
      </c>
      <c r="G9674" s="9">
        <v>32</v>
      </c>
      <c r="H9674" s="9">
        <v>2</v>
      </c>
      <c r="I9674" s="9">
        <v>4</v>
      </c>
      <c r="J9674" s="9">
        <v>-53.792000000000002</v>
      </c>
      <c r="K9674" s="9">
        <v>105.08799999999997</v>
      </c>
      <c r="L9674" s="9">
        <v>101.88800000000001</v>
      </c>
    </row>
    <row r="9675" spans="6:12">
      <c r="F9675" s="9">
        <v>9656</v>
      </c>
      <c r="G9675" s="9">
        <v>55</v>
      </c>
      <c r="H9675" s="9">
        <v>2</v>
      </c>
      <c r="I9675" s="9">
        <v>4</v>
      </c>
      <c r="J9675" s="9">
        <v>-6.2050000000000125</v>
      </c>
      <c r="K9675" s="9">
        <v>145.54499999999993</v>
      </c>
      <c r="L9675" s="9">
        <v>145.79500000000004</v>
      </c>
    </row>
    <row r="9676" spans="6:12">
      <c r="F9676" s="9">
        <v>9657</v>
      </c>
      <c r="G9676" s="9">
        <v>31</v>
      </c>
      <c r="H9676" s="9">
        <v>2</v>
      </c>
      <c r="I9676" s="9">
        <v>9</v>
      </c>
      <c r="J9676" s="9">
        <v>140.50899999999996</v>
      </c>
      <c r="K9676" s="9">
        <v>86.698999999999955</v>
      </c>
      <c r="L9676" s="9">
        <v>85.349000000000046</v>
      </c>
    </row>
    <row r="9677" spans="6:12">
      <c r="F9677" s="9">
        <v>9658</v>
      </c>
      <c r="G9677" s="9">
        <v>54</v>
      </c>
      <c r="H9677" s="9">
        <v>2</v>
      </c>
      <c r="I9677" s="9">
        <v>6</v>
      </c>
      <c r="J9677" s="9">
        <v>94.723999999999961</v>
      </c>
      <c r="K9677" s="9">
        <v>161.584</v>
      </c>
      <c r="L9677" s="9">
        <v>162.48400000000004</v>
      </c>
    </row>
    <row r="9678" spans="6:12">
      <c r="F9678" s="9">
        <v>9659</v>
      </c>
      <c r="G9678" s="9">
        <v>35</v>
      </c>
      <c r="H9678" s="9">
        <v>2</v>
      </c>
      <c r="I9678" s="9">
        <v>7</v>
      </c>
      <c r="J9678" s="9">
        <v>88.704999999999956</v>
      </c>
      <c r="K9678" s="9">
        <v>118.85499999999993</v>
      </c>
      <c r="L9678" s="9">
        <v>117.30499999999995</v>
      </c>
    </row>
    <row r="9679" spans="6:12">
      <c r="F9679" s="9">
        <v>9660</v>
      </c>
      <c r="G9679" s="9">
        <v>26</v>
      </c>
      <c r="H9679" s="9">
        <v>2</v>
      </c>
      <c r="I9679" s="9">
        <v>5</v>
      </c>
      <c r="J9679" s="9">
        <v>14.840000000000032</v>
      </c>
      <c r="K9679" s="9">
        <v>132.97999999999996</v>
      </c>
      <c r="L9679" s="9">
        <v>129.27999999999997</v>
      </c>
    </row>
    <row r="9680" spans="6:12">
      <c r="F9680" s="9">
        <v>9661</v>
      </c>
      <c r="G9680" s="9">
        <v>40</v>
      </c>
      <c r="H9680" s="9">
        <v>2</v>
      </c>
      <c r="I9680" s="9">
        <v>7</v>
      </c>
      <c r="J9680" s="9">
        <v>91.039999999999964</v>
      </c>
      <c r="K9680" s="9">
        <v>119.63999999999993</v>
      </c>
      <c r="L9680" s="9">
        <v>118.84</v>
      </c>
    </row>
    <row r="9681" spans="6:12">
      <c r="F9681" s="9">
        <v>9662</v>
      </c>
      <c r="G9681" s="9">
        <v>29</v>
      </c>
      <c r="H9681" s="9">
        <v>2</v>
      </c>
      <c r="I9681" s="9">
        <v>7</v>
      </c>
      <c r="J9681" s="9">
        <v>94.81299999999996</v>
      </c>
      <c r="K9681" s="9">
        <v>126.82299999999995</v>
      </c>
      <c r="L9681" s="9">
        <v>124.37299999999999</v>
      </c>
    </row>
    <row r="9682" spans="6:12">
      <c r="F9682" s="9">
        <v>9663</v>
      </c>
      <c r="G9682" s="9">
        <v>32</v>
      </c>
      <c r="H9682" s="9">
        <v>1</v>
      </c>
      <c r="I9682" s="9">
        <v>7</v>
      </c>
      <c r="J9682" s="9">
        <v>138.83399999999997</v>
      </c>
      <c r="K9682" s="9">
        <v>83.813999999999993</v>
      </c>
      <c r="L9682" s="9">
        <v>83.614000000000004</v>
      </c>
    </row>
    <row r="9683" spans="6:12">
      <c r="F9683" s="9">
        <v>9664</v>
      </c>
      <c r="G9683" s="9">
        <v>47</v>
      </c>
      <c r="H9683" s="9">
        <v>2</v>
      </c>
      <c r="I9683" s="9">
        <v>4</v>
      </c>
      <c r="J9683" s="9">
        <v>-38.956999999999965</v>
      </c>
      <c r="K9683" s="9">
        <v>115.273</v>
      </c>
      <c r="L9683" s="9">
        <v>114.32300000000004</v>
      </c>
    </row>
    <row r="9684" spans="6:12">
      <c r="F9684" s="9">
        <v>9665</v>
      </c>
      <c r="G9684" s="9">
        <v>48</v>
      </c>
      <c r="H9684" s="9">
        <v>2</v>
      </c>
      <c r="I9684" s="9">
        <v>7</v>
      </c>
      <c r="J9684" s="9">
        <v>108.81599999999997</v>
      </c>
      <c r="K9684" s="9">
        <v>134.93599999999998</v>
      </c>
      <c r="L9684" s="9">
        <v>135.33599999999998</v>
      </c>
    </row>
    <row r="9685" spans="6:12">
      <c r="F9685" s="9">
        <v>9666</v>
      </c>
      <c r="G9685" s="9">
        <v>51</v>
      </c>
      <c r="H9685" s="9">
        <v>1</v>
      </c>
      <c r="I9685" s="9">
        <v>9</v>
      </c>
      <c r="J9685" s="9">
        <v>175.16899999999995</v>
      </c>
      <c r="K9685" s="9">
        <v>29.058999999999941</v>
      </c>
      <c r="L9685" s="9">
        <v>32.5090000000001</v>
      </c>
    </row>
    <row r="9686" spans="6:12">
      <c r="F9686" s="9">
        <v>9667</v>
      </c>
      <c r="G9686" s="9">
        <v>30</v>
      </c>
      <c r="H9686" s="9">
        <v>3</v>
      </c>
      <c r="I9686" s="9">
        <v>4</v>
      </c>
      <c r="J9686" s="9">
        <v>-199.85999999999996</v>
      </c>
      <c r="K9686" s="9">
        <v>45.739999999999981</v>
      </c>
      <c r="L9686" s="9">
        <v>40.44</v>
      </c>
    </row>
    <row r="9687" spans="6:12">
      <c r="F9687" s="9">
        <v>9668</v>
      </c>
      <c r="G9687" s="9">
        <v>35</v>
      </c>
      <c r="H9687" s="9">
        <v>3</v>
      </c>
      <c r="I9687" s="9">
        <v>9</v>
      </c>
      <c r="J9687" s="9">
        <v>87.784999999999968</v>
      </c>
      <c r="K9687" s="9">
        <v>118.83499999999992</v>
      </c>
      <c r="L9687" s="9">
        <v>116.28499999999997</v>
      </c>
    </row>
    <row r="9688" spans="6:12">
      <c r="F9688" s="9">
        <v>9669</v>
      </c>
      <c r="G9688" s="9">
        <v>52</v>
      </c>
      <c r="H9688" s="9">
        <v>1</v>
      </c>
      <c r="I9688" s="9">
        <v>4</v>
      </c>
      <c r="J9688" s="9">
        <v>83.667999999999964</v>
      </c>
      <c r="K9688" s="9">
        <v>150.24799999999999</v>
      </c>
      <c r="L9688" s="9">
        <v>151.84800000000001</v>
      </c>
    </row>
    <row r="9689" spans="6:12">
      <c r="F9689" s="9">
        <v>9670</v>
      </c>
      <c r="G9689" s="9">
        <v>55</v>
      </c>
      <c r="H9689" s="9">
        <v>2</v>
      </c>
      <c r="I9689" s="9">
        <v>7</v>
      </c>
      <c r="J9689" s="9">
        <v>138.54499999999996</v>
      </c>
      <c r="K9689" s="9">
        <v>162.49499999999989</v>
      </c>
      <c r="L9689" s="9">
        <v>163.94500000000002</v>
      </c>
    </row>
    <row r="9690" spans="6:12">
      <c r="F9690" s="9">
        <v>9671</v>
      </c>
      <c r="G9690" s="9">
        <v>35</v>
      </c>
      <c r="H9690" s="9">
        <v>3</v>
      </c>
      <c r="I9690" s="9">
        <v>6</v>
      </c>
      <c r="J9690" s="9">
        <v>-58.614999999999895</v>
      </c>
      <c r="K9690" s="9">
        <v>100.23499999999996</v>
      </c>
      <c r="L9690" s="9">
        <v>96.485000000000014</v>
      </c>
    </row>
    <row r="9691" spans="6:12">
      <c r="F9691" s="9">
        <v>9672</v>
      </c>
      <c r="G9691" s="9">
        <v>27</v>
      </c>
      <c r="H9691" s="9">
        <v>3</v>
      </c>
      <c r="I9691" s="9">
        <v>4</v>
      </c>
      <c r="J9691" s="9">
        <v>-194.3669999999999</v>
      </c>
      <c r="K9691" s="9">
        <v>52.162999999999982</v>
      </c>
      <c r="L9691" s="9">
        <v>46.413000000000011</v>
      </c>
    </row>
    <row r="9692" spans="6:12">
      <c r="F9692" s="9">
        <v>9673</v>
      </c>
      <c r="G9692" s="9">
        <v>53</v>
      </c>
      <c r="H9692" s="9">
        <v>2</v>
      </c>
      <c r="I9692" s="9">
        <v>8</v>
      </c>
      <c r="J9692" s="9">
        <v>157.97900000000001</v>
      </c>
      <c r="K9692" s="9">
        <v>139.94899999999996</v>
      </c>
      <c r="L9692" s="9">
        <v>141.499</v>
      </c>
    </row>
    <row r="9693" spans="6:12">
      <c r="F9693" s="9">
        <v>9674</v>
      </c>
      <c r="G9693" s="9">
        <v>32</v>
      </c>
      <c r="H9693" s="9">
        <v>2</v>
      </c>
      <c r="I9693" s="9">
        <v>7</v>
      </c>
      <c r="J9693" s="9">
        <v>90.543999999999954</v>
      </c>
      <c r="K9693" s="9">
        <v>121.62399999999994</v>
      </c>
      <c r="L9693" s="9">
        <v>119.624</v>
      </c>
    </row>
    <row r="9694" spans="6:12">
      <c r="F9694" s="9">
        <v>9675</v>
      </c>
      <c r="G9694" s="9">
        <v>33</v>
      </c>
      <c r="H9694" s="9">
        <v>1</v>
      </c>
      <c r="I9694" s="9">
        <v>8</v>
      </c>
      <c r="J9694" s="9">
        <v>147.32899999999998</v>
      </c>
      <c r="K9694" s="9">
        <v>49.398999999999987</v>
      </c>
      <c r="L9694" s="9">
        <v>49.748999999999981</v>
      </c>
    </row>
    <row r="9695" spans="6:12">
      <c r="F9695" s="9">
        <v>9676</v>
      </c>
      <c r="G9695" s="9">
        <v>33</v>
      </c>
      <c r="H9695" s="9">
        <v>2</v>
      </c>
      <c r="I9695" s="9">
        <v>9</v>
      </c>
      <c r="J9695" s="9">
        <v>138.49699999999996</v>
      </c>
      <c r="K9695" s="9">
        <v>84.066999999999894</v>
      </c>
      <c r="L9695" s="9">
        <v>83.016999999999939</v>
      </c>
    </row>
    <row r="9696" spans="6:12">
      <c r="F9696" s="9">
        <v>9677</v>
      </c>
      <c r="G9696" s="9">
        <v>41</v>
      </c>
      <c r="H9696" s="9">
        <v>1</v>
      </c>
      <c r="I9696" s="9">
        <v>6</v>
      </c>
      <c r="J9696" s="9">
        <v>120.20099999999996</v>
      </c>
      <c r="K9696" s="9">
        <v>104.99099999999996</v>
      </c>
      <c r="L9696" s="9">
        <v>105.74099999999999</v>
      </c>
    </row>
    <row r="9697" spans="6:12">
      <c r="F9697" s="9">
        <v>9678</v>
      </c>
      <c r="G9697" s="9">
        <v>49</v>
      </c>
      <c r="H9697" s="9">
        <v>1</v>
      </c>
      <c r="I9697" s="9">
        <v>3</v>
      </c>
      <c r="J9697" s="9">
        <v>24.697000000000031</v>
      </c>
      <c r="K9697" s="9">
        <v>134.80700000000007</v>
      </c>
      <c r="L9697" s="9">
        <v>135.55700000000002</v>
      </c>
    </row>
    <row r="9698" spans="6:12">
      <c r="F9698" s="9">
        <v>9679</v>
      </c>
      <c r="G9698" s="9">
        <v>51</v>
      </c>
      <c r="H9698" s="9">
        <v>2</v>
      </c>
      <c r="I9698" s="9">
        <v>7</v>
      </c>
      <c r="J9698" s="9">
        <v>119.93700000000001</v>
      </c>
      <c r="K9698" s="9">
        <v>145.12699999999995</v>
      </c>
      <c r="L9698" s="9">
        <v>145.97700000000006</v>
      </c>
    </row>
    <row r="9699" spans="6:12">
      <c r="F9699" s="9">
        <v>9680</v>
      </c>
      <c r="G9699" s="9">
        <v>36</v>
      </c>
      <c r="H9699" s="9">
        <v>2</v>
      </c>
      <c r="I9699" s="9">
        <v>9</v>
      </c>
      <c r="J9699" s="9">
        <v>137.50399999999993</v>
      </c>
      <c r="K9699" s="9">
        <v>82.143999999999949</v>
      </c>
      <c r="L9699" s="9">
        <v>81.54400000000004</v>
      </c>
    </row>
    <row r="9700" spans="6:12">
      <c r="F9700" s="9">
        <v>9681</v>
      </c>
      <c r="G9700" s="9">
        <v>29</v>
      </c>
      <c r="H9700" s="9">
        <v>3</v>
      </c>
      <c r="I9700" s="9">
        <v>7</v>
      </c>
      <c r="J9700" s="9">
        <v>4.8730000000000473</v>
      </c>
      <c r="K9700" s="9">
        <v>122.983</v>
      </c>
      <c r="L9700" s="9">
        <v>118.73300000000006</v>
      </c>
    </row>
    <row r="9701" spans="6:12">
      <c r="F9701" s="9">
        <v>9682</v>
      </c>
      <c r="G9701" s="9">
        <v>44</v>
      </c>
      <c r="H9701" s="9">
        <v>3</v>
      </c>
      <c r="I9701" s="9">
        <v>5</v>
      </c>
      <c r="J9701" s="9">
        <v>-116.06999999999988</v>
      </c>
      <c r="K9701" s="9">
        <v>82.589999999999918</v>
      </c>
      <c r="L9701" s="9">
        <v>79.789999999999964</v>
      </c>
    </row>
    <row r="9702" spans="6:12">
      <c r="F9702" s="9">
        <v>9683</v>
      </c>
      <c r="G9702" s="9">
        <v>44</v>
      </c>
      <c r="H9702" s="9">
        <v>3</v>
      </c>
      <c r="I9702" s="9">
        <v>4</v>
      </c>
      <c r="J9702" s="9">
        <v>-193.36399999999998</v>
      </c>
      <c r="K9702" s="9">
        <v>47.895999999999987</v>
      </c>
      <c r="L9702" s="9">
        <v>44.695999999999998</v>
      </c>
    </row>
    <row r="9703" spans="6:12">
      <c r="F9703" s="9">
        <v>9684</v>
      </c>
      <c r="G9703" s="9">
        <v>53</v>
      </c>
      <c r="H9703" s="9">
        <v>1</v>
      </c>
      <c r="I9703" s="9">
        <v>5</v>
      </c>
      <c r="J9703" s="9">
        <v>126.10499999999999</v>
      </c>
      <c r="K9703" s="9">
        <v>149.77499999999995</v>
      </c>
      <c r="L9703" s="9">
        <v>151.92500000000004</v>
      </c>
    </row>
    <row r="9704" spans="6:12">
      <c r="F9704" s="9">
        <v>9685</v>
      </c>
      <c r="G9704" s="9">
        <v>40</v>
      </c>
      <c r="H9704" s="9">
        <v>1</v>
      </c>
      <c r="I9704" s="9">
        <v>4</v>
      </c>
      <c r="J9704" s="9">
        <v>52.539999999999992</v>
      </c>
      <c r="K9704" s="9">
        <v>122.83999999999995</v>
      </c>
      <c r="L9704" s="9">
        <v>122.64000000000001</v>
      </c>
    </row>
    <row r="9705" spans="6:12">
      <c r="F9705" s="9">
        <v>9686</v>
      </c>
      <c r="G9705" s="9">
        <v>40</v>
      </c>
      <c r="H9705" s="9">
        <v>2</v>
      </c>
      <c r="I9705" s="9">
        <v>3</v>
      </c>
      <c r="J9705" s="9">
        <v>-120.56</v>
      </c>
      <c r="K9705" s="9">
        <v>78.439999999999969</v>
      </c>
      <c r="L9705" s="9">
        <v>76.04000000000002</v>
      </c>
    </row>
    <row r="9706" spans="6:12">
      <c r="F9706" s="9">
        <v>9687</v>
      </c>
      <c r="G9706" s="9">
        <v>54</v>
      </c>
      <c r="H9706" s="9">
        <v>1</v>
      </c>
      <c r="I9706" s="9">
        <v>5</v>
      </c>
      <c r="J9706" s="9">
        <v>130.72999999999996</v>
      </c>
      <c r="K9706" s="9">
        <v>154.08999999999997</v>
      </c>
      <c r="L9706" s="9">
        <v>156.39000000000004</v>
      </c>
    </row>
    <row r="9707" spans="6:12">
      <c r="F9707" s="9">
        <v>9688</v>
      </c>
      <c r="G9707" s="9">
        <v>35</v>
      </c>
      <c r="H9707" s="9">
        <v>2</v>
      </c>
      <c r="I9707" s="9">
        <v>4</v>
      </c>
      <c r="J9707" s="9">
        <v>-55.685000000000002</v>
      </c>
      <c r="K9707" s="9">
        <v>102.26499999999997</v>
      </c>
      <c r="L9707" s="9">
        <v>99.514999999999958</v>
      </c>
    </row>
    <row r="9708" spans="6:12">
      <c r="F9708" s="9">
        <v>9689</v>
      </c>
      <c r="G9708" s="9">
        <v>45</v>
      </c>
      <c r="H9708" s="9">
        <v>3</v>
      </c>
      <c r="I9708" s="9">
        <v>5</v>
      </c>
      <c r="J9708" s="9">
        <v>-113.57499999999987</v>
      </c>
      <c r="K9708" s="9">
        <v>84.77499999999992</v>
      </c>
      <c r="L9708" s="9">
        <v>82.125</v>
      </c>
    </row>
    <row r="9709" spans="6:12">
      <c r="F9709" s="9">
        <v>9690</v>
      </c>
      <c r="G9709" s="9">
        <v>25</v>
      </c>
      <c r="H9709" s="9">
        <v>2</v>
      </c>
      <c r="I9709" s="9">
        <v>6</v>
      </c>
      <c r="J9709" s="9">
        <v>65.694999999999965</v>
      </c>
      <c r="K9709" s="9">
        <v>141.54499999999999</v>
      </c>
      <c r="L9709" s="9">
        <v>138.095</v>
      </c>
    </row>
    <row r="9710" spans="6:12">
      <c r="F9710" s="9">
        <v>9691</v>
      </c>
      <c r="G9710" s="9">
        <v>46</v>
      </c>
      <c r="H9710" s="9">
        <v>2</v>
      </c>
      <c r="I9710" s="9">
        <v>8</v>
      </c>
      <c r="J9710" s="9">
        <v>131.988</v>
      </c>
      <c r="K9710" s="9">
        <v>116.12799999999996</v>
      </c>
      <c r="L9710" s="9">
        <v>116.62799999999999</v>
      </c>
    </row>
    <row r="9711" spans="6:12">
      <c r="F9711" s="9">
        <v>9692</v>
      </c>
      <c r="G9711" s="9">
        <v>27</v>
      </c>
      <c r="H9711" s="9">
        <v>3</v>
      </c>
      <c r="I9711" s="9">
        <v>4</v>
      </c>
      <c r="J9711" s="9">
        <v>-194.3669999999999</v>
      </c>
      <c r="K9711" s="9">
        <v>52.162999999999982</v>
      </c>
      <c r="L9711" s="9">
        <v>46.413000000000011</v>
      </c>
    </row>
    <row r="9712" spans="6:12">
      <c r="F9712" s="9">
        <v>9693</v>
      </c>
      <c r="G9712" s="9">
        <v>35</v>
      </c>
      <c r="H9712" s="9">
        <v>3</v>
      </c>
      <c r="I9712" s="9">
        <v>7</v>
      </c>
      <c r="J9712" s="9">
        <v>-0.33499999999992269</v>
      </c>
      <c r="K9712" s="9">
        <v>115.91499999999996</v>
      </c>
      <c r="L9712" s="9">
        <v>112.56500000000005</v>
      </c>
    </row>
    <row r="9713" spans="6:12">
      <c r="F9713" s="9">
        <v>9694</v>
      </c>
      <c r="G9713" s="9">
        <v>31</v>
      </c>
      <c r="H9713" s="9">
        <v>1</v>
      </c>
      <c r="I9713" s="9">
        <v>3</v>
      </c>
      <c r="J9713" s="9">
        <v>7.2729999999999961</v>
      </c>
      <c r="K9713" s="9">
        <v>122.96300000000001</v>
      </c>
      <c r="L9713" s="9">
        <v>121.01300000000003</v>
      </c>
    </row>
    <row r="9714" spans="6:12">
      <c r="F9714" s="9">
        <v>9695</v>
      </c>
      <c r="G9714" s="9">
        <v>37</v>
      </c>
      <c r="H9714" s="9">
        <v>1</v>
      </c>
      <c r="I9714" s="9">
        <v>7</v>
      </c>
      <c r="J9714" s="9">
        <v>136.369</v>
      </c>
      <c r="K9714" s="9">
        <v>79.798999999999964</v>
      </c>
      <c r="L9714" s="9">
        <v>80.349000000000004</v>
      </c>
    </row>
    <row r="9715" spans="6:12">
      <c r="F9715" s="9">
        <v>9696</v>
      </c>
      <c r="G9715" s="9">
        <v>38</v>
      </c>
      <c r="H9715" s="9">
        <v>1</v>
      </c>
      <c r="I9715" s="9">
        <v>6</v>
      </c>
      <c r="J9715" s="9">
        <v>117.64799999999998</v>
      </c>
      <c r="K9715" s="9">
        <v>103.36799999999998</v>
      </c>
      <c r="L9715" s="9">
        <v>103.66800000000005</v>
      </c>
    </row>
    <row r="9716" spans="6:12">
      <c r="F9716" s="9">
        <v>9697</v>
      </c>
      <c r="G9716" s="9">
        <v>26</v>
      </c>
      <c r="H9716" s="9">
        <v>1</v>
      </c>
      <c r="I9716" s="9">
        <v>3</v>
      </c>
      <c r="J9716" s="9">
        <v>17.957999999999984</v>
      </c>
      <c r="K9716" s="9">
        <v>135.19800000000001</v>
      </c>
      <c r="L9716" s="9">
        <v>132.49800000000002</v>
      </c>
    </row>
    <row r="9717" spans="6:12">
      <c r="F9717" s="9">
        <v>9698</v>
      </c>
      <c r="G9717" s="9">
        <v>23</v>
      </c>
      <c r="H9717" s="9">
        <v>2</v>
      </c>
      <c r="I9717" s="9">
        <v>4</v>
      </c>
      <c r="J9717" s="9">
        <v>-33.532999999999987</v>
      </c>
      <c r="K9717" s="9">
        <v>128.13699999999994</v>
      </c>
      <c r="L9717" s="9">
        <v>123.58699999999999</v>
      </c>
    </row>
    <row r="9718" spans="6:12">
      <c r="F9718" s="9">
        <v>9699</v>
      </c>
      <c r="G9718" s="9">
        <v>39</v>
      </c>
      <c r="H9718" s="9">
        <v>3</v>
      </c>
      <c r="I9718" s="9">
        <v>3</v>
      </c>
      <c r="J9718" s="9">
        <v>-288.50299999999993</v>
      </c>
      <c r="K9718" s="9">
        <v>-3.0930000000000177</v>
      </c>
      <c r="L9718" s="9">
        <v>-7.4429999999999836</v>
      </c>
    </row>
    <row r="9719" spans="6:12">
      <c r="F9719" s="9">
        <v>9700</v>
      </c>
      <c r="G9719" s="9">
        <v>31</v>
      </c>
      <c r="H9719" s="9">
        <v>1</v>
      </c>
      <c r="I9719" s="9">
        <v>7</v>
      </c>
      <c r="J9719" s="9">
        <v>140.13699999999997</v>
      </c>
      <c r="K9719" s="9">
        <v>85.426999999999964</v>
      </c>
      <c r="L9719" s="9">
        <v>85.077000000000027</v>
      </c>
    </row>
    <row r="9720" spans="6:12">
      <c r="F9720" s="9">
        <v>9701</v>
      </c>
      <c r="G9720" s="9">
        <v>28</v>
      </c>
      <c r="H9720" s="9">
        <v>1</v>
      </c>
      <c r="I9720" s="9">
        <v>6</v>
      </c>
      <c r="J9720" s="9">
        <v>126.68799999999996</v>
      </c>
      <c r="K9720" s="9">
        <v>115.50799999999998</v>
      </c>
      <c r="L9720" s="9">
        <v>114.30799999999999</v>
      </c>
    </row>
    <row r="9721" spans="6:12">
      <c r="F9721" s="9">
        <v>9702</v>
      </c>
      <c r="G9721" s="9">
        <v>46</v>
      </c>
      <c r="H9721" s="9">
        <v>2</v>
      </c>
      <c r="I9721" s="9">
        <v>7</v>
      </c>
      <c r="J9721" s="9">
        <v>102.75199999999998</v>
      </c>
      <c r="K9721" s="9">
        <v>129.49199999999993</v>
      </c>
      <c r="L9721" s="9">
        <v>129.59199999999998</v>
      </c>
    </row>
    <row r="9722" spans="6:12">
      <c r="F9722" s="9">
        <v>9703</v>
      </c>
      <c r="G9722" s="9">
        <v>25</v>
      </c>
      <c r="H9722" s="9">
        <v>1</v>
      </c>
      <c r="I9722" s="9">
        <v>3</v>
      </c>
      <c r="J9722" s="9">
        <v>20.904999999999987</v>
      </c>
      <c r="K9722" s="9">
        <v>138.45500000000001</v>
      </c>
      <c r="L9722" s="9">
        <v>135.60500000000002</v>
      </c>
    </row>
    <row r="9723" spans="6:12">
      <c r="F9723" s="9">
        <v>9704</v>
      </c>
      <c r="G9723" s="9">
        <v>25</v>
      </c>
      <c r="H9723" s="9">
        <v>3</v>
      </c>
      <c r="I9723" s="9">
        <v>8</v>
      </c>
      <c r="J9723" s="9">
        <v>62.484999999999957</v>
      </c>
      <c r="K9723" s="9">
        <v>139.23499999999996</v>
      </c>
      <c r="L9723" s="9">
        <v>134.78500000000003</v>
      </c>
    </row>
    <row r="9724" spans="6:12">
      <c r="F9724" s="9">
        <v>9705</v>
      </c>
      <c r="G9724" s="9">
        <v>39</v>
      </c>
      <c r="H9724" s="9">
        <v>2</v>
      </c>
      <c r="I9724" s="9">
        <v>7</v>
      </c>
      <c r="J9724" s="9">
        <v>90.032999999999959</v>
      </c>
      <c r="K9724" s="9">
        <v>118.94299999999996</v>
      </c>
      <c r="L9724" s="9">
        <v>117.99299999999997</v>
      </c>
    </row>
    <row r="9725" spans="6:12">
      <c r="F9725" s="9">
        <v>9706</v>
      </c>
      <c r="G9725" s="9">
        <v>44</v>
      </c>
      <c r="H9725" s="9">
        <v>2</v>
      </c>
      <c r="I9725" s="9">
        <v>5</v>
      </c>
      <c r="J9725" s="9">
        <v>10.879999999999995</v>
      </c>
      <c r="K9725" s="9">
        <v>123.43999999999996</v>
      </c>
      <c r="L9725" s="9">
        <v>122.43999999999996</v>
      </c>
    </row>
    <row r="9726" spans="6:12">
      <c r="F9726" s="9">
        <v>9707</v>
      </c>
      <c r="G9726" s="9">
        <v>33</v>
      </c>
      <c r="H9726" s="9">
        <v>3</v>
      </c>
      <c r="I9726" s="9">
        <v>3</v>
      </c>
      <c r="J9726" s="9">
        <v>-289.63099999999991</v>
      </c>
      <c r="K9726" s="9">
        <v>-2.3610000000000184</v>
      </c>
      <c r="L9726" s="9">
        <v>-7.61099999999999</v>
      </c>
    </row>
    <row r="9727" spans="6:12">
      <c r="F9727" s="9">
        <v>9708</v>
      </c>
      <c r="G9727" s="9">
        <v>53</v>
      </c>
      <c r="H9727" s="9">
        <v>1</v>
      </c>
      <c r="I9727" s="9">
        <v>5</v>
      </c>
      <c r="J9727" s="9">
        <v>126.10499999999999</v>
      </c>
      <c r="K9727" s="9">
        <v>149.77499999999995</v>
      </c>
      <c r="L9727" s="9">
        <v>151.92500000000004</v>
      </c>
    </row>
    <row r="9728" spans="6:12">
      <c r="F9728" s="9">
        <v>9709</v>
      </c>
      <c r="G9728" s="9">
        <v>30</v>
      </c>
      <c r="H9728" s="9">
        <v>1</v>
      </c>
      <c r="I9728" s="9">
        <v>5</v>
      </c>
      <c r="J9728" s="9">
        <v>94.250000000000014</v>
      </c>
      <c r="K9728" s="9">
        <v>125.04999999999998</v>
      </c>
      <c r="L9728" s="9">
        <v>123.75</v>
      </c>
    </row>
    <row r="9729" spans="6:12">
      <c r="F9729" s="9">
        <v>9710</v>
      </c>
      <c r="G9729" s="9">
        <v>32</v>
      </c>
      <c r="H9729" s="9">
        <v>2</v>
      </c>
      <c r="I9729" s="9">
        <v>4</v>
      </c>
      <c r="J9729" s="9">
        <v>-53.792000000000002</v>
      </c>
      <c r="K9729" s="9">
        <v>105.08799999999997</v>
      </c>
      <c r="L9729" s="9">
        <v>101.88800000000001</v>
      </c>
    </row>
    <row r="9730" spans="6:12">
      <c r="F9730" s="9">
        <v>9711</v>
      </c>
      <c r="G9730" s="9">
        <v>43</v>
      </c>
      <c r="H9730" s="9">
        <v>1</v>
      </c>
      <c r="I9730" s="9">
        <v>5</v>
      </c>
      <c r="J9730" s="9">
        <v>94.705000000000013</v>
      </c>
      <c r="K9730" s="9">
        <v>121.47499999999997</v>
      </c>
      <c r="L9730" s="9">
        <v>122.125</v>
      </c>
    </row>
    <row r="9731" spans="6:12">
      <c r="F9731" s="9">
        <v>9712</v>
      </c>
      <c r="G9731" s="9">
        <v>25</v>
      </c>
      <c r="H9731" s="9">
        <v>3</v>
      </c>
      <c r="I9731" s="9">
        <v>8</v>
      </c>
      <c r="J9731" s="9">
        <v>62.484999999999957</v>
      </c>
      <c r="K9731" s="9">
        <v>139.23499999999996</v>
      </c>
      <c r="L9731" s="9">
        <v>134.78500000000003</v>
      </c>
    </row>
    <row r="9732" spans="6:12">
      <c r="F9732" s="9">
        <v>9713</v>
      </c>
      <c r="G9732" s="9">
        <v>42</v>
      </c>
      <c r="H9732" s="9">
        <v>2</v>
      </c>
      <c r="I9732" s="9">
        <v>9</v>
      </c>
      <c r="J9732" s="9">
        <v>142.80799999999994</v>
      </c>
      <c r="K9732" s="9">
        <v>85.587999999999965</v>
      </c>
      <c r="L9732" s="9">
        <v>85.88799999999992</v>
      </c>
    </row>
    <row r="9733" spans="6:12">
      <c r="F9733" s="9">
        <v>9714</v>
      </c>
      <c r="G9733" s="9">
        <v>27</v>
      </c>
      <c r="H9733" s="9">
        <v>2</v>
      </c>
      <c r="I9733" s="9">
        <v>9</v>
      </c>
      <c r="J9733" s="9">
        <v>147.77299999999994</v>
      </c>
      <c r="K9733" s="9">
        <v>95.202999999999975</v>
      </c>
      <c r="L9733" s="9">
        <v>93.253000000000043</v>
      </c>
    </row>
    <row r="9734" spans="6:12">
      <c r="F9734" s="9">
        <v>9715</v>
      </c>
      <c r="G9734" s="9">
        <v>28</v>
      </c>
      <c r="H9734" s="9">
        <v>1</v>
      </c>
      <c r="I9734" s="9">
        <v>3</v>
      </c>
      <c r="J9734" s="9">
        <v>12.873999999999988</v>
      </c>
      <c r="K9734" s="9">
        <v>129.49400000000003</v>
      </c>
      <c r="L9734" s="9">
        <v>127.09399999999999</v>
      </c>
    </row>
    <row r="9735" spans="6:12">
      <c r="F9735" s="9">
        <v>9716</v>
      </c>
      <c r="G9735" s="9">
        <v>49</v>
      </c>
      <c r="H9735" s="9">
        <v>1</v>
      </c>
      <c r="I9735" s="9">
        <v>8</v>
      </c>
      <c r="J9735" s="9">
        <v>167.61699999999999</v>
      </c>
      <c r="K9735" s="9">
        <v>64.727000000000032</v>
      </c>
      <c r="L9735" s="9">
        <v>67.477000000000004</v>
      </c>
    </row>
    <row r="9736" spans="6:12">
      <c r="F9736" s="9">
        <v>9717</v>
      </c>
      <c r="G9736" s="9">
        <v>20</v>
      </c>
      <c r="H9736" s="9">
        <v>1</v>
      </c>
      <c r="I9736" s="9">
        <v>8</v>
      </c>
      <c r="J9736" s="9">
        <v>181.73999999999995</v>
      </c>
      <c r="K9736" s="9">
        <v>87.839999999999961</v>
      </c>
      <c r="L9736" s="9">
        <v>86.24</v>
      </c>
    </row>
    <row r="9737" spans="6:12">
      <c r="F9737" s="9">
        <v>9718</v>
      </c>
      <c r="G9737" s="9">
        <v>50</v>
      </c>
      <c r="H9737" s="9">
        <v>3</v>
      </c>
      <c r="I9737" s="9">
        <v>4</v>
      </c>
      <c r="J9737" s="9">
        <v>-174.38</v>
      </c>
      <c r="K9737" s="9">
        <v>65.019999999999982</v>
      </c>
      <c r="L9737" s="9">
        <v>62.720000000000027</v>
      </c>
    </row>
    <row r="9738" spans="6:12">
      <c r="F9738" s="9">
        <v>9719</v>
      </c>
      <c r="G9738" s="9">
        <v>40</v>
      </c>
      <c r="H9738" s="9">
        <v>3</v>
      </c>
      <c r="I9738" s="9">
        <v>3</v>
      </c>
      <c r="J9738" s="9">
        <v>-287.36999999999989</v>
      </c>
      <c r="K9738" s="9">
        <v>-2.2700000000000387</v>
      </c>
      <c r="L9738" s="9">
        <v>-6.469999999999942</v>
      </c>
    </row>
    <row r="9739" spans="6:12">
      <c r="F9739" s="9">
        <v>9720</v>
      </c>
      <c r="G9739" s="9">
        <v>44</v>
      </c>
      <c r="H9739" s="9">
        <v>3</v>
      </c>
      <c r="I9739" s="9">
        <v>3</v>
      </c>
      <c r="J9739" s="9">
        <v>-280.13799999999992</v>
      </c>
      <c r="K9739" s="9">
        <v>3.7219999999999516</v>
      </c>
      <c r="L9739" s="9">
        <v>0.12200000000004252</v>
      </c>
    </row>
    <row r="9740" spans="6:12">
      <c r="F9740" s="9">
        <v>9721</v>
      </c>
      <c r="G9740" s="9">
        <v>53</v>
      </c>
      <c r="H9740" s="9">
        <v>3</v>
      </c>
      <c r="I9740" s="9">
        <v>7</v>
      </c>
      <c r="J9740" s="9">
        <v>42.361000000000104</v>
      </c>
      <c r="K9740" s="9">
        <v>153.03099999999995</v>
      </c>
      <c r="L9740" s="9">
        <v>152.38100000000009</v>
      </c>
    </row>
    <row r="9741" spans="6:12">
      <c r="F9741" s="9">
        <v>9722</v>
      </c>
      <c r="G9741" s="9">
        <v>26</v>
      </c>
      <c r="H9741" s="9">
        <v>2</v>
      </c>
      <c r="I9741" s="9">
        <v>9</v>
      </c>
      <c r="J9741" s="9">
        <v>150.26399999999992</v>
      </c>
      <c r="K9741" s="9">
        <v>98.003999999999962</v>
      </c>
      <c r="L9741" s="9">
        <v>95.903999999999996</v>
      </c>
    </row>
    <row r="9742" spans="6:12">
      <c r="F9742" s="9">
        <v>9723</v>
      </c>
      <c r="G9742" s="9">
        <v>30</v>
      </c>
      <c r="H9742" s="9">
        <v>3</v>
      </c>
      <c r="I9742" s="9">
        <v>9</v>
      </c>
      <c r="J9742" s="9">
        <v>91.390000000000043</v>
      </c>
      <c r="K9742" s="9">
        <v>123.99000000000001</v>
      </c>
      <c r="L9742" s="9">
        <v>120.69000000000005</v>
      </c>
    </row>
    <row r="9743" spans="6:12">
      <c r="F9743" s="9">
        <v>9724</v>
      </c>
      <c r="G9743" s="9">
        <v>43</v>
      </c>
      <c r="H9743" s="9">
        <v>1</v>
      </c>
      <c r="I9743" s="9">
        <v>5</v>
      </c>
      <c r="J9743" s="9">
        <v>94.705000000000013</v>
      </c>
      <c r="K9743" s="9">
        <v>121.47499999999997</v>
      </c>
      <c r="L9743" s="9">
        <v>122.125</v>
      </c>
    </row>
    <row r="9744" spans="6:12">
      <c r="F9744" s="9">
        <v>9725</v>
      </c>
      <c r="G9744" s="9">
        <v>49</v>
      </c>
      <c r="H9744" s="9">
        <v>3</v>
      </c>
      <c r="I9744" s="9">
        <v>5</v>
      </c>
      <c r="J9744" s="9">
        <v>-100.89499999999987</v>
      </c>
      <c r="K9744" s="9">
        <v>96.215000000000003</v>
      </c>
      <c r="L9744" s="9">
        <v>94.164999999999992</v>
      </c>
    </row>
    <row r="9745" spans="6:12">
      <c r="F9745" s="9">
        <v>9726</v>
      </c>
      <c r="G9745" s="9">
        <v>27</v>
      </c>
      <c r="H9745" s="9">
        <v>3</v>
      </c>
      <c r="I9745" s="9">
        <v>9</v>
      </c>
      <c r="J9745" s="9">
        <v>96.793000000000006</v>
      </c>
      <c r="K9745" s="9">
        <v>130.32299999999992</v>
      </c>
      <c r="L9745" s="9">
        <v>126.57300000000004</v>
      </c>
    </row>
    <row r="9746" spans="6:12">
      <c r="F9746" s="9">
        <v>9727</v>
      </c>
      <c r="G9746" s="9">
        <v>41</v>
      </c>
      <c r="H9746" s="9">
        <v>2</v>
      </c>
      <c r="I9746" s="9">
        <v>8</v>
      </c>
      <c r="J9746" s="9">
        <v>121.52299999999997</v>
      </c>
      <c r="K9746" s="9">
        <v>107.21299999999994</v>
      </c>
      <c r="L9746" s="9">
        <v>106.96299999999997</v>
      </c>
    </row>
    <row r="9747" spans="6:12">
      <c r="F9747" s="9">
        <v>9728</v>
      </c>
      <c r="G9747" s="9">
        <v>25</v>
      </c>
      <c r="H9747" s="9">
        <v>2</v>
      </c>
      <c r="I9747" s="9">
        <v>8</v>
      </c>
      <c r="J9747" s="9">
        <v>133.39499999999995</v>
      </c>
      <c r="K9747" s="9">
        <v>124.04499999999993</v>
      </c>
      <c r="L9747" s="9">
        <v>121.39499999999995</v>
      </c>
    </row>
    <row r="9748" spans="6:12">
      <c r="F9748" s="9">
        <v>9729</v>
      </c>
      <c r="G9748" s="9">
        <v>41</v>
      </c>
      <c r="H9748" s="9">
        <v>2</v>
      </c>
      <c r="I9748" s="9">
        <v>9</v>
      </c>
      <c r="J9748" s="9">
        <v>141.24899999999994</v>
      </c>
      <c r="K9748" s="9">
        <v>84.338999999999942</v>
      </c>
      <c r="L9748" s="9">
        <v>84.488999999999976</v>
      </c>
    </row>
    <row r="9749" spans="6:12">
      <c r="F9749" s="9">
        <v>9730</v>
      </c>
      <c r="G9749" s="9">
        <v>35</v>
      </c>
      <c r="H9749" s="9">
        <v>3</v>
      </c>
      <c r="I9749" s="9">
        <v>7</v>
      </c>
      <c r="J9749" s="9">
        <v>-0.33499999999992269</v>
      </c>
      <c r="K9749" s="9">
        <v>115.91499999999996</v>
      </c>
      <c r="L9749" s="9">
        <v>112.56500000000005</v>
      </c>
    </row>
    <row r="9750" spans="6:12">
      <c r="F9750" s="9">
        <v>9731</v>
      </c>
      <c r="G9750" s="9">
        <v>41</v>
      </c>
      <c r="H9750" s="9">
        <v>3</v>
      </c>
      <c r="I9750" s="9">
        <v>8</v>
      </c>
      <c r="J9750" s="9">
        <v>53.013000000000034</v>
      </c>
      <c r="K9750" s="9">
        <v>124.80299999999994</v>
      </c>
      <c r="L9750" s="9">
        <v>122.75300000000004</v>
      </c>
    </row>
    <row r="9751" spans="6:12">
      <c r="F9751" s="9">
        <v>9732</v>
      </c>
      <c r="G9751" s="9">
        <v>34</v>
      </c>
      <c r="H9751" s="9">
        <v>1</v>
      </c>
      <c r="I9751" s="9">
        <v>8</v>
      </c>
      <c r="J9751" s="9">
        <v>146.57199999999995</v>
      </c>
      <c r="K9751" s="9">
        <v>48.331999999999965</v>
      </c>
      <c r="L9751" s="9">
        <v>48.831999999999994</v>
      </c>
    </row>
    <row r="9752" spans="6:12">
      <c r="F9752" s="9">
        <v>9733</v>
      </c>
      <c r="G9752" s="9">
        <v>51</v>
      </c>
      <c r="H9752" s="9">
        <v>3</v>
      </c>
      <c r="I9752" s="9">
        <v>7</v>
      </c>
      <c r="J9752" s="9">
        <v>33.297000000000082</v>
      </c>
      <c r="K9752" s="9">
        <v>144.58699999999993</v>
      </c>
      <c r="L9752" s="9">
        <v>143.63700000000006</v>
      </c>
    </row>
    <row r="9753" spans="6:12">
      <c r="F9753" s="9">
        <v>9734</v>
      </c>
      <c r="G9753" s="9">
        <v>44</v>
      </c>
      <c r="H9753" s="9">
        <v>3</v>
      </c>
      <c r="I9753" s="9">
        <v>8</v>
      </c>
      <c r="J9753" s="9">
        <v>58.93200000000013</v>
      </c>
      <c r="K9753" s="9">
        <v>129.79199999999997</v>
      </c>
      <c r="L9753" s="9">
        <v>128.19200000000001</v>
      </c>
    </row>
    <row r="9754" spans="6:12">
      <c r="F9754" s="9">
        <v>9735</v>
      </c>
      <c r="G9754" s="9">
        <v>29</v>
      </c>
      <c r="H9754" s="9">
        <v>2</v>
      </c>
      <c r="I9754" s="9">
        <v>3</v>
      </c>
      <c r="J9754" s="9">
        <v>-116.52300000000002</v>
      </c>
      <c r="K9754" s="9">
        <v>85.886999999999972</v>
      </c>
      <c r="L9754" s="9">
        <v>81.837000000000018</v>
      </c>
    </row>
    <row r="9755" spans="6:12">
      <c r="F9755" s="9">
        <v>9736</v>
      </c>
      <c r="G9755" s="9">
        <v>26</v>
      </c>
      <c r="H9755" s="9">
        <v>3</v>
      </c>
      <c r="I9755" s="9">
        <v>3</v>
      </c>
      <c r="J9755" s="9">
        <v>-278.66199999999992</v>
      </c>
      <c r="K9755" s="9">
        <v>10.777999999999963</v>
      </c>
      <c r="L9755" s="9">
        <v>4.4779999999999802</v>
      </c>
    </row>
    <row r="9756" spans="6:12">
      <c r="F9756" s="9">
        <v>9737</v>
      </c>
      <c r="G9756" s="9">
        <v>31</v>
      </c>
      <c r="H9756" s="9">
        <v>2</v>
      </c>
      <c r="I9756" s="9">
        <v>3</v>
      </c>
      <c r="J9756" s="9">
        <v>-119.68699999999998</v>
      </c>
      <c r="K9756" s="9">
        <v>82.10299999999998</v>
      </c>
      <c r="L9756" s="9">
        <v>78.353000000000023</v>
      </c>
    </row>
    <row r="9757" spans="6:12">
      <c r="F9757" s="9">
        <v>9738</v>
      </c>
      <c r="G9757" s="9">
        <v>38</v>
      </c>
      <c r="H9757" s="9">
        <v>2</v>
      </c>
      <c r="I9757" s="9">
        <v>3</v>
      </c>
      <c r="J9757" s="9">
        <v>-122.25599999999997</v>
      </c>
      <c r="K9757" s="9">
        <v>77.36399999999999</v>
      </c>
      <c r="L9757" s="9">
        <v>74.66400000000003</v>
      </c>
    </row>
    <row r="9758" spans="6:12">
      <c r="F9758" s="9">
        <v>9739</v>
      </c>
      <c r="G9758" s="9">
        <v>43</v>
      </c>
      <c r="H9758" s="9">
        <v>2</v>
      </c>
      <c r="I9758" s="9">
        <v>9</v>
      </c>
      <c r="J9758" s="9">
        <v>144.63699999999994</v>
      </c>
      <c r="K9758" s="9">
        <v>87.106999999999914</v>
      </c>
      <c r="L9758" s="9">
        <v>87.55699999999996</v>
      </c>
    </row>
    <row r="9759" spans="6:12">
      <c r="F9759" s="9">
        <v>9740</v>
      </c>
      <c r="G9759" s="9">
        <v>38</v>
      </c>
      <c r="H9759" s="9">
        <v>1</v>
      </c>
      <c r="I9759" s="9">
        <v>6</v>
      </c>
      <c r="J9759" s="9">
        <v>117.64799999999998</v>
      </c>
      <c r="K9759" s="9">
        <v>103.36799999999998</v>
      </c>
      <c r="L9759" s="9">
        <v>103.66800000000005</v>
      </c>
    </row>
    <row r="9760" spans="6:12">
      <c r="F9760" s="9">
        <v>9741</v>
      </c>
      <c r="G9760" s="9">
        <v>43</v>
      </c>
      <c r="H9760" s="9">
        <v>3</v>
      </c>
      <c r="I9760" s="9">
        <v>4</v>
      </c>
      <c r="J9760" s="9">
        <v>-195.58299999999997</v>
      </c>
      <c r="K9760" s="9">
        <v>45.986999999999966</v>
      </c>
      <c r="L9760" s="9">
        <v>42.637000000000029</v>
      </c>
    </row>
    <row r="9761" spans="6:12">
      <c r="F9761" s="9">
        <v>9742</v>
      </c>
      <c r="G9761" s="9">
        <v>30</v>
      </c>
      <c r="H9761" s="9">
        <v>1</v>
      </c>
      <c r="I9761" s="9">
        <v>6</v>
      </c>
      <c r="J9761" s="9">
        <v>122.71999999999996</v>
      </c>
      <c r="K9761" s="9">
        <v>110.91999999999997</v>
      </c>
      <c r="L9761" s="9">
        <v>110.02</v>
      </c>
    </row>
    <row r="9762" spans="6:12">
      <c r="F9762" s="9">
        <v>9743</v>
      </c>
      <c r="G9762" s="9">
        <v>19</v>
      </c>
      <c r="H9762" s="9">
        <v>2</v>
      </c>
      <c r="I9762" s="9">
        <v>7</v>
      </c>
      <c r="J9762" s="9">
        <v>126.59299999999996</v>
      </c>
      <c r="K9762" s="9">
        <v>161.70299999999997</v>
      </c>
      <c r="L9762" s="9">
        <v>157.75299999999999</v>
      </c>
    </row>
    <row r="9763" spans="6:12">
      <c r="F9763" s="9">
        <v>9744</v>
      </c>
      <c r="G9763" s="9">
        <v>28</v>
      </c>
      <c r="H9763" s="9">
        <v>3</v>
      </c>
      <c r="I9763" s="9">
        <v>8</v>
      </c>
      <c r="J9763" s="9">
        <v>55.444000000000074</v>
      </c>
      <c r="K9763" s="9">
        <v>131.26399999999995</v>
      </c>
      <c r="L9763" s="9">
        <v>127.26400000000001</v>
      </c>
    </row>
    <row r="9764" spans="6:12">
      <c r="F9764" s="9">
        <v>9745</v>
      </c>
      <c r="G9764" s="9">
        <v>49</v>
      </c>
      <c r="H9764" s="9">
        <v>2</v>
      </c>
      <c r="I9764" s="9">
        <v>9</v>
      </c>
      <c r="J9764" s="9">
        <v>161.28099999999995</v>
      </c>
      <c r="K9764" s="9">
        <v>101.89099999999999</v>
      </c>
      <c r="L9764" s="9">
        <v>103.24099999999996</v>
      </c>
    </row>
    <row r="9765" spans="6:12">
      <c r="F9765" s="9">
        <v>9746</v>
      </c>
      <c r="G9765" s="9">
        <v>55</v>
      </c>
      <c r="H9765" s="9">
        <v>1</v>
      </c>
      <c r="I9765" s="9">
        <v>7</v>
      </c>
      <c r="J9765" s="9">
        <v>183.38499999999988</v>
      </c>
      <c r="K9765" s="9">
        <v>121.23499999999987</v>
      </c>
      <c r="L9765" s="9">
        <v>124.48500000000007</v>
      </c>
    </row>
    <row r="9766" spans="6:12">
      <c r="F9766" s="9">
        <v>9747</v>
      </c>
      <c r="G9766" s="9">
        <v>47</v>
      </c>
      <c r="H9766" s="9">
        <v>3</v>
      </c>
      <c r="I9766" s="9">
        <v>9</v>
      </c>
      <c r="J9766" s="9">
        <v>106.673</v>
      </c>
      <c r="K9766" s="9">
        <v>134.00299999999993</v>
      </c>
      <c r="L9766" s="9">
        <v>133.25300000000004</v>
      </c>
    </row>
    <row r="9767" spans="6:12">
      <c r="F9767" s="9">
        <v>9748</v>
      </c>
      <c r="G9767" s="9">
        <v>26</v>
      </c>
      <c r="H9767" s="9">
        <v>3</v>
      </c>
      <c r="I9767" s="9">
        <v>9</v>
      </c>
      <c r="J9767" s="9">
        <v>99.134000000000015</v>
      </c>
      <c r="K9767" s="9">
        <v>132.97399999999999</v>
      </c>
      <c r="L9767" s="9">
        <v>129.07400000000001</v>
      </c>
    </row>
    <row r="9768" spans="6:12">
      <c r="F9768" s="9">
        <v>9749</v>
      </c>
      <c r="G9768" s="9">
        <v>53</v>
      </c>
      <c r="H9768" s="9">
        <v>2</v>
      </c>
      <c r="I9768" s="9">
        <v>6</v>
      </c>
      <c r="J9768" s="9">
        <v>89.942999999999984</v>
      </c>
      <c r="K9768" s="9">
        <v>157.11299999999994</v>
      </c>
      <c r="L9768" s="9">
        <v>157.863</v>
      </c>
    </row>
    <row r="9769" spans="6:12">
      <c r="F9769" s="9">
        <v>9750</v>
      </c>
      <c r="G9769" s="9">
        <v>50</v>
      </c>
      <c r="H9769" s="9">
        <v>3</v>
      </c>
      <c r="I9769" s="9">
        <v>3</v>
      </c>
      <c r="J9769" s="9">
        <v>-261.18999999999994</v>
      </c>
      <c r="K9769" s="9">
        <v>20.809999999999974</v>
      </c>
      <c r="L9769" s="9">
        <v>18.110000000000042</v>
      </c>
    </row>
    <row r="9770" spans="6:12">
      <c r="F9770" s="9">
        <v>9751</v>
      </c>
      <c r="G9770" s="9">
        <v>21</v>
      </c>
      <c r="H9770" s="9">
        <v>2</v>
      </c>
      <c r="I9770" s="9">
        <v>4</v>
      </c>
      <c r="J9770" s="9">
        <v>-26.061000000000007</v>
      </c>
      <c r="K9770" s="9">
        <v>136.22899999999996</v>
      </c>
      <c r="L9770" s="9">
        <v>131.37899999999999</v>
      </c>
    </row>
    <row r="9771" spans="6:12">
      <c r="F9771" s="9">
        <v>9752</v>
      </c>
      <c r="G9771" s="9">
        <v>40</v>
      </c>
      <c r="H9771" s="9">
        <v>2</v>
      </c>
      <c r="I9771" s="9">
        <v>3</v>
      </c>
      <c r="J9771" s="9">
        <v>-120.56</v>
      </c>
      <c r="K9771" s="9">
        <v>78.439999999999969</v>
      </c>
      <c r="L9771" s="9">
        <v>76.04000000000002</v>
      </c>
    </row>
    <row r="9772" spans="6:12">
      <c r="F9772" s="9">
        <v>9753</v>
      </c>
      <c r="G9772" s="9">
        <v>49</v>
      </c>
      <c r="H9772" s="9">
        <v>2</v>
      </c>
      <c r="I9772" s="9">
        <v>7</v>
      </c>
      <c r="J9772" s="9">
        <v>112.25299999999999</v>
      </c>
      <c r="K9772" s="9">
        <v>138.06299999999999</v>
      </c>
      <c r="L9772" s="9">
        <v>138.61299999999997</v>
      </c>
    </row>
    <row r="9773" spans="6:12">
      <c r="F9773" s="9">
        <v>9754</v>
      </c>
      <c r="G9773" s="9">
        <v>38</v>
      </c>
      <c r="H9773" s="9">
        <v>3</v>
      </c>
      <c r="I9773" s="9">
        <v>3</v>
      </c>
      <c r="J9773" s="9">
        <v>-289.36599999999987</v>
      </c>
      <c r="K9773" s="9">
        <v>-3.646000000000015</v>
      </c>
      <c r="L9773" s="9">
        <v>-8.1459999999999297</v>
      </c>
    </row>
    <row r="9774" spans="6:12">
      <c r="F9774" s="9">
        <v>9755</v>
      </c>
      <c r="G9774" s="9">
        <v>36</v>
      </c>
      <c r="H9774" s="9">
        <v>3</v>
      </c>
      <c r="I9774" s="9">
        <v>5</v>
      </c>
      <c r="J9774" s="9">
        <v>-126.30999999999995</v>
      </c>
      <c r="K9774" s="9">
        <v>74.829999999999956</v>
      </c>
      <c r="L9774" s="9">
        <v>70.830000000000013</v>
      </c>
    </row>
    <row r="9775" spans="6:12">
      <c r="F9775" s="9">
        <v>9756</v>
      </c>
      <c r="G9775" s="9">
        <v>42</v>
      </c>
      <c r="H9775" s="9">
        <v>2</v>
      </c>
      <c r="I9775" s="9">
        <v>3</v>
      </c>
      <c r="J9775" s="9">
        <v>-117.78399999999999</v>
      </c>
      <c r="K9775" s="9">
        <v>80.595999999999975</v>
      </c>
      <c r="L9775" s="9">
        <v>78.495999999999981</v>
      </c>
    </row>
    <row r="9776" spans="6:12">
      <c r="F9776" s="9">
        <v>9757</v>
      </c>
      <c r="G9776" s="9">
        <v>23</v>
      </c>
      <c r="H9776" s="9">
        <v>2</v>
      </c>
      <c r="I9776" s="9">
        <v>5</v>
      </c>
      <c r="J9776" s="9">
        <v>24.004999999999995</v>
      </c>
      <c r="K9776" s="9">
        <v>143.07499999999996</v>
      </c>
      <c r="L9776" s="9">
        <v>138.92499999999998</v>
      </c>
    </row>
    <row r="9777" spans="6:12">
      <c r="F9777" s="9">
        <v>9758</v>
      </c>
      <c r="G9777" s="9">
        <v>45</v>
      </c>
      <c r="H9777" s="9">
        <v>2</v>
      </c>
      <c r="I9777" s="9">
        <v>8</v>
      </c>
      <c r="J9777" s="9">
        <v>129.35499999999996</v>
      </c>
      <c r="K9777" s="9">
        <v>113.80499999999992</v>
      </c>
      <c r="L9777" s="9">
        <v>114.15499999999997</v>
      </c>
    </row>
    <row r="9778" spans="6:12">
      <c r="F9778" s="9">
        <v>9759</v>
      </c>
      <c r="G9778" s="9">
        <v>51</v>
      </c>
      <c r="H9778" s="9">
        <v>3</v>
      </c>
      <c r="I9778" s="9">
        <v>3</v>
      </c>
      <c r="J9778" s="9">
        <v>-257.08699999999993</v>
      </c>
      <c r="K9778" s="9">
        <v>24.602999999999952</v>
      </c>
      <c r="L9778" s="9">
        <v>22.053000000000111</v>
      </c>
    </row>
    <row r="9779" spans="6:12">
      <c r="F9779" s="9">
        <v>9760</v>
      </c>
      <c r="G9779" s="9">
        <v>37</v>
      </c>
      <c r="H9779" s="9">
        <v>2</v>
      </c>
      <c r="I9779" s="9">
        <v>9</v>
      </c>
      <c r="J9779" s="9">
        <v>137.71299999999994</v>
      </c>
      <c r="K9779" s="9">
        <v>82.043000000000006</v>
      </c>
      <c r="L9779" s="9">
        <v>81.592999999999961</v>
      </c>
    </row>
    <row r="9780" spans="6:12">
      <c r="F9780" s="9">
        <v>9761</v>
      </c>
      <c r="G9780" s="9">
        <v>50</v>
      </c>
      <c r="H9780" s="9">
        <v>3</v>
      </c>
      <c r="I9780" s="9">
        <v>4</v>
      </c>
      <c r="J9780" s="9">
        <v>-174.38</v>
      </c>
      <c r="K9780" s="9">
        <v>65.019999999999982</v>
      </c>
      <c r="L9780" s="9">
        <v>62.720000000000027</v>
      </c>
    </row>
    <row r="9781" spans="6:12">
      <c r="F9781" s="9">
        <v>9762</v>
      </c>
      <c r="G9781" s="9">
        <v>36</v>
      </c>
      <c r="H9781" s="9">
        <v>2</v>
      </c>
      <c r="I9781" s="9">
        <v>8</v>
      </c>
      <c r="J9781" s="9">
        <v>117.80799999999999</v>
      </c>
      <c r="K9781" s="9">
        <v>105.04799999999997</v>
      </c>
      <c r="L9781" s="9">
        <v>104.048</v>
      </c>
    </row>
    <row r="9782" spans="6:12">
      <c r="F9782" s="9">
        <v>9763</v>
      </c>
      <c r="G9782" s="9">
        <v>38</v>
      </c>
      <c r="H9782" s="9">
        <v>3</v>
      </c>
      <c r="I9782" s="9">
        <v>6</v>
      </c>
      <c r="J9782" s="9">
        <v>-57.591999999999928</v>
      </c>
      <c r="K9782" s="9">
        <v>100.328</v>
      </c>
      <c r="L9782" s="9">
        <v>97.028000000000077</v>
      </c>
    </row>
    <row r="9783" spans="6:12">
      <c r="F9783" s="9">
        <v>9764</v>
      </c>
      <c r="G9783" s="9">
        <v>28</v>
      </c>
      <c r="H9783" s="9">
        <v>3</v>
      </c>
      <c r="I9783" s="9">
        <v>8</v>
      </c>
      <c r="J9783" s="9">
        <v>55.444000000000074</v>
      </c>
      <c r="K9783" s="9">
        <v>131.26399999999995</v>
      </c>
      <c r="L9783" s="9">
        <v>127.26400000000001</v>
      </c>
    </row>
    <row r="9784" spans="6:12">
      <c r="F9784" s="9">
        <v>9765</v>
      </c>
      <c r="G9784" s="9">
        <v>38</v>
      </c>
      <c r="H9784" s="9">
        <v>3</v>
      </c>
      <c r="I9784" s="9">
        <v>3</v>
      </c>
      <c r="J9784" s="9">
        <v>-289.36599999999987</v>
      </c>
      <c r="K9784" s="9">
        <v>-3.646000000000015</v>
      </c>
      <c r="L9784" s="9">
        <v>-8.1459999999999297</v>
      </c>
    </row>
    <row r="9785" spans="6:12">
      <c r="F9785" s="9">
        <v>9766</v>
      </c>
      <c r="G9785" s="9">
        <v>36</v>
      </c>
      <c r="H9785" s="9">
        <v>3</v>
      </c>
      <c r="I9785" s="9">
        <v>7</v>
      </c>
      <c r="J9785" s="9">
        <v>-0.25799999999992451</v>
      </c>
      <c r="K9785" s="9">
        <v>115.68199999999996</v>
      </c>
      <c r="L9785" s="9">
        <v>112.48200000000003</v>
      </c>
    </row>
    <row r="9786" spans="6:12">
      <c r="F9786" s="9">
        <v>9767</v>
      </c>
      <c r="G9786" s="9">
        <v>21</v>
      </c>
      <c r="H9786" s="9">
        <v>1</v>
      </c>
      <c r="I9786" s="9">
        <v>6</v>
      </c>
      <c r="J9786" s="9">
        <v>149.08099999999996</v>
      </c>
      <c r="K9786" s="9">
        <v>140.07099999999997</v>
      </c>
      <c r="L9786" s="9">
        <v>137.821</v>
      </c>
    </row>
    <row r="9787" spans="6:12">
      <c r="F9787" s="9">
        <v>9768</v>
      </c>
      <c r="G9787" s="9">
        <v>46</v>
      </c>
      <c r="H9787" s="9">
        <v>2</v>
      </c>
      <c r="I9787" s="9">
        <v>9</v>
      </c>
      <c r="J9787" s="9">
        <v>151.74399999999997</v>
      </c>
      <c r="K9787" s="9">
        <v>93.283999999999935</v>
      </c>
      <c r="L9787" s="9">
        <v>94.183999999999969</v>
      </c>
    </row>
    <row r="9788" spans="6:12">
      <c r="F9788" s="9">
        <v>9769</v>
      </c>
      <c r="G9788" s="9">
        <v>40</v>
      </c>
      <c r="H9788" s="9">
        <v>3</v>
      </c>
      <c r="I9788" s="9">
        <v>6</v>
      </c>
      <c r="J9788" s="9">
        <v>-55.559999999999889</v>
      </c>
      <c r="K9788" s="9">
        <v>101.73999999999995</v>
      </c>
      <c r="L9788" s="9">
        <v>98.740000000000066</v>
      </c>
    </row>
    <row r="9789" spans="6:12">
      <c r="F9789" s="9">
        <v>9770</v>
      </c>
      <c r="G9789" s="9">
        <v>38</v>
      </c>
      <c r="H9789" s="9">
        <v>3</v>
      </c>
      <c r="I9789" s="9">
        <v>9</v>
      </c>
      <c r="J9789" s="9">
        <v>88.86200000000008</v>
      </c>
      <c r="K9789" s="9">
        <v>118.98199999999997</v>
      </c>
      <c r="L9789" s="9">
        <v>116.88200000000006</v>
      </c>
    </row>
    <row r="9790" spans="6:12">
      <c r="F9790" s="9">
        <v>9771</v>
      </c>
      <c r="G9790" s="9">
        <v>30</v>
      </c>
      <c r="H9790" s="9">
        <v>2</v>
      </c>
      <c r="I9790" s="9">
        <v>4</v>
      </c>
      <c r="J9790" s="9">
        <v>-51.179999999999978</v>
      </c>
      <c r="K9790" s="9">
        <v>108.31999999999998</v>
      </c>
      <c r="L9790" s="9">
        <v>104.82</v>
      </c>
    </row>
    <row r="9791" spans="6:12">
      <c r="F9791" s="9">
        <v>9772</v>
      </c>
      <c r="G9791" s="9">
        <v>34</v>
      </c>
      <c r="H9791" s="9">
        <v>2</v>
      </c>
      <c r="I9791" s="9">
        <v>8</v>
      </c>
      <c r="J9791" s="9">
        <v>118.21199999999996</v>
      </c>
      <c r="K9791" s="9">
        <v>106.07199999999995</v>
      </c>
      <c r="L9791" s="9">
        <v>104.77199999999996</v>
      </c>
    </row>
    <row r="9792" spans="6:12">
      <c r="F9792" s="9">
        <v>9773</v>
      </c>
      <c r="G9792" s="9">
        <v>35</v>
      </c>
      <c r="H9792" s="9">
        <v>3</v>
      </c>
      <c r="I9792" s="9">
        <v>4</v>
      </c>
      <c r="J9792" s="9">
        <v>-203.61500000000001</v>
      </c>
      <c r="K9792" s="9">
        <v>40.434999999999945</v>
      </c>
      <c r="L9792" s="9">
        <v>35.884999999999991</v>
      </c>
    </row>
    <row r="9793" spans="6:12">
      <c r="F9793" s="9">
        <v>9774</v>
      </c>
      <c r="G9793" s="9">
        <v>33</v>
      </c>
      <c r="H9793" s="9">
        <v>2</v>
      </c>
      <c r="I9793" s="9">
        <v>4</v>
      </c>
      <c r="J9793" s="9">
        <v>-54.692999999999984</v>
      </c>
      <c r="K9793" s="9">
        <v>103.87699999999998</v>
      </c>
      <c r="L9793" s="9">
        <v>100.82699999999997</v>
      </c>
    </row>
    <row r="9794" spans="6:12">
      <c r="F9794" s="9">
        <v>9775</v>
      </c>
      <c r="G9794" s="9">
        <v>29</v>
      </c>
      <c r="H9794" s="9">
        <v>1</v>
      </c>
      <c r="I9794" s="9">
        <v>5</v>
      </c>
      <c r="J9794" s="9">
        <v>96.105000000000032</v>
      </c>
      <c r="K9794" s="9">
        <v>127.21499999999999</v>
      </c>
      <c r="L9794" s="9">
        <v>125.76500000000003</v>
      </c>
    </row>
    <row r="9795" spans="6:12">
      <c r="F9795" s="9">
        <v>9776</v>
      </c>
      <c r="G9795" s="9">
        <v>53</v>
      </c>
      <c r="H9795" s="9">
        <v>2</v>
      </c>
      <c r="I9795" s="9">
        <v>6</v>
      </c>
      <c r="J9795" s="9">
        <v>89.942999999999984</v>
      </c>
      <c r="K9795" s="9">
        <v>157.11299999999994</v>
      </c>
      <c r="L9795" s="9">
        <v>157.863</v>
      </c>
    </row>
    <row r="9796" spans="6:12">
      <c r="F9796" s="9">
        <v>9777</v>
      </c>
      <c r="G9796" s="9">
        <v>38</v>
      </c>
      <c r="H9796" s="9">
        <v>2</v>
      </c>
      <c r="I9796" s="9">
        <v>5</v>
      </c>
      <c r="J9796" s="9">
        <v>2.4800000000000182</v>
      </c>
      <c r="K9796" s="9">
        <v>116.89999999999999</v>
      </c>
      <c r="L9796" s="9">
        <v>115.00000000000001</v>
      </c>
    </row>
    <row r="9797" spans="6:12">
      <c r="F9797" s="9">
        <v>9778</v>
      </c>
      <c r="G9797" s="9">
        <v>24</v>
      </c>
      <c r="H9797" s="9">
        <v>1</v>
      </c>
      <c r="I9797" s="9">
        <v>7</v>
      </c>
      <c r="J9797" s="9">
        <v>156.81799999999996</v>
      </c>
      <c r="K9797" s="9">
        <v>104.27799999999999</v>
      </c>
      <c r="L9797" s="9">
        <v>102.87800000000001</v>
      </c>
    </row>
    <row r="9798" spans="6:12">
      <c r="F9798" s="9">
        <v>9779</v>
      </c>
      <c r="G9798" s="9">
        <v>21</v>
      </c>
      <c r="H9798" s="9">
        <v>1</v>
      </c>
      <c r="I9798" s="9">
        <v>9</v>
      </c>
      <c r="J9798" s="9">
        <v>177.44899999999993</v>
      </c>
      <c r="K9798" s="9">
        <v>40.638999999999953</v>
      </c>
      <c r="L9798" s="9">
        <v>39.588999999999999</v>
      </c>
    </row>
    <row r="9799" spans="6:12">
      <c r="F9799" s="9">
        <v>9780</v>
      </c>
      <c r="G9799" s="9">
        <v>25</v>
      </c>
      <c r="H9799" s="9">
        <v>2</v>
      </c>
      <c r="I9799" s="9">
        <v>4</v>
      </c>
      <c r="J9799" s="9">
        <v>-39.925000000000011</v>
      </c>
      <c r="K9799" s="9">
        <v>121.12499999999997</v>
      </c>
      <c r="L9799" s="9">
        <v>116.875</v>
      </c>
    </row>
    <row r="9800" spans="6:12">
      <c r="F9800" s="9">
        <v>9781</v>
      </c>
      <c r="G9800" s="9">
        <v>34</v>
      </c>
      <c r="H9800" s="9">
        <v>3</v>
      </c>
      <c r="I9800" s="9">
        <v>8</v>
      </c>
      <c r="J9800" s="9">
        <v>48.652000000000044</v>
      </c>
      <c r="K9800" s="9">
        <v>122.61199999999997</v>
      </c>
      <c r="L9800" s="9">
        <v>119.51200000000006</v>
      </c>
    </row>
    <row r="9801" spans="6:12">
      <c r="F9801" s="9">
        <v>9782</v>
      </c>
      <c r="G9801" s="9">
        <v>25</v>
      </c>
      <c r="H9801" s="9">
        <v>1</v>
      </c>
      <c r="I9801" s="9">
        <v>8</v>
      </c>
      <c r="J9801" s="9">
        <v>163.10499999999993</v>
      </c>
      <c r="K9801" s="9">
        <v>67.654999999999987</v>
      </c>
      <c r="L9801" s="9">
        <v>66.804999999999993</v>
      </c>
    </row>
    <row r="9802" spans="6:12">
      <c r="F9802" s="9">
        <v>9783</v>
      </c>
      <c r="G9802" s="9">
        <v>41</v>
      </c>
      <c r="H9802" s="9">
        <v>2</v>
      </c>
      <c r="I9802" s="9">
        <v>5</v>
      </c>
      <c r="J9802" s="9">
        <v>5.4650000000000034</v>
      </c>
      <c r="K9802" s="9">
        <v>118.95499999999996</v>
      </c>
      <c r="L9802" s="9">
        <v>117.50499999999997</v>
      </c>
    </row>
    <row r="9803" spans="6:12">
      <c r="F9803" s="9">
        <v>9784</v>
      </c>
      <c r="G9803" s="9">
        <v>45</v>
      </c>
      <c r="H9803" s="9">
        <v>2</v>
      </c>
      <c r="I9803" s="9">
        <v>8</v>
      </c>
      <c r="J9803" s="9">
        <v>129.35499999999996</v>
      </c>
      <c r="K9803" s="9">
        <v>113.80499999999992</v>
      </c>
      <c r="L9803" s="9">
        <v>114.15499999999997</v>
      </c>
    </row>
    <row r="9804" spans="6:12">
      <c r="F9804" s="9">
        <v>9785</v>
      </c>
      <c r="G9804" s="9">
        <v>36</v>
      </c>
      <c r="H9804" s="9">
        <v>2</v>
      </c>
      <c r="I9804" s="9">
        <v>8</v>
      </c>
      <c r="J9804" s="9">
        <v>117.80799999999999</v>
      </c>
      <c r="K9804" s="9">
        <v>105.04799999999997</v>
      </c>
      <c r="L9804" s="9">
        <v>104.048</v>
      </c>
    </row>
    <row r="9805" spans="6:12">
      <c r="F9805" s="9">
        <v>9786</v>
      </c>
      <c r="G9805" s="9">
        <v>38</v>
      </c>
      <c r="H9805" s="9">
        <v>3</v>
      </c>
      <c r="I9805" s="9">
        <v>5</v>
      </c>
      <c r="J9805" s="9">
        <v>-125.36999999999989</v>
      </c>
      <c r="K9805" s="9">
        <v>75.149999999999949</v>
      </c>
      <c r="L9805" s="9">
        <v>71.450000000000017</v>
      </c>
    </row>
    <row r="9806" spans="6:12">
      <c r="F9806" s="9">
        <v>9787</v>
      </c>
      <c r="G9806" s="9">
        <v>40</v>
      </c>
      <c r="H9806" s="9">
        <v>3</v>
      </c>
      <c r="I9806" s="9">
        <v>5</v>
      </c>
      <c r="J9806" s="9">
        <v>-123.34999999999991</v>
      </c>
      <c r="K9806" s="9">
        <v>76.549999999999926</v>
      </c>
      <c r="L9806" s="9">
        <v>73.150000000000006</v>
      </c>
    </row>
    <row r="9807" spans="6:12">
      <c r="F9807" s="9">
        <v>9788</v>
      </c>
      <c r="G9807" s="9">
        <v>41</v>
      </c>
      <c r="H9807" s="9">
        <v>2</v>
      </c>
      <c r="I9807" s="9">
        <v>6</v>
      </c>
      <c r="J9807" s="9">
        <v>53.630999999999972</v>
      </c>
      <c r="K9807" s="9">
        <v>124.52099999999994</v>
      </c>
      <c r="L9807" s="9">
        <v>123.47099999999998</v>
      </c>
    </row>
    <row r="9808" spans="6:12">
      <c r="F9808" s="9">
        <v>9789</v>
      </c>
      <c r="G9808" s="9">
        <v>37</v>
      </c>
      <c r="H9808" s="9">
        <v>3</v>
      </c>
      <c r="I9808" s="9">
        <v>8</v>
      </c>
      <c r="J9808" s="9">
        <v>48.901000000000067</v>
      </c>
      <c r="K9808" s="9">
        <v>121.93099999999998</v>
      </c>
      <c r="L9808" s="9">
        <v>119.28100000000001</v>
      </c>
    </row>
    <row r="9809" spans="6:12">
      <c r="F9809" s="9">
        <v>9790</v>
      </c>
      <c r="G9809" s="9">
        <v>25</v>
      </c>
      <c r="H9809" s="9">
        <v>3</v>
      </c>
      <c r="I9809" s="9">
        <v>5</v>
      </c>
      <c r="J9809" s="9">
        <v>-112.17500000000001</v>
      </c>
      <c r="K9809" s="9">
        <v>92.374999999999972</v>
      </c>
      <c r="L9809" s="9">
        <v>86.724999999999994</v>
      </c>
    </row>
    <row r="9810" spans="6:12">
      <c r="F9810" s="9">
        <v>9791</v>
      </c>
      <c r="G9810" s="9">
        <v>38</v>
      </c>
      <c r="H9810" s="9">
        <v>3</v>
      </c>
      <c r="I9810" s="9">
        <v>9</v>
      </c>
      <c r="J9810" s="9">
        <v>88.86200000000008</v>
      </c>
      <c r="K9810" s="9">
        <v>118.98199999999997</v>
      </c>
      <c r="L9810" s="9">
        <v>116.88200000000006</v>
      </c>
    </row>
    <row r="9811" spans="6:12">
      <c r="F9811" s="9">
        <v>9792</v>
      </c>
      <c r="G9811" s="9">
        <v>29</v>
      </c>
      <c r="H9811" s="9">
        <v>3</v>
      </c>
      <c r="I9811" s="9">
        <v>8</v>
      </c>
      <c r="J9811" s="9">
        <v>53.637000000000057</v>
      </c>
      <c r="K9811" s="9">
        <v>129.14699999999993</v>
      </c>
      <c r="L9811" s="9">
        <v>125.29700000000003</v>
      </c>
    </row>
    <row r="9812" spans="6:12">
      <c r="F9812" s="9">
        <v>9793</v>
      </c>
      <c r="G9812" s="9">
        <v>42</v>
      </c>
      <c r="H9812" s="9">
        <v>2</v>
      </c>
      <c r="I9812" s="9">
        <v>8</v>
      </c>
      <c r="J9812" s="9">
        <v>123.07599999999996</v>
      </c>
      <c r="K9812" s="9">
        <v>108.45599999999993</v>
      </c>
      <c r="L9812" s="9">
        <v>108.35599999999994</v>
      </c>
    </row>
    <row r="9813" spans="6:12">
      <c r="F9813" s="9">
        <v>9794</v>
      </c>
      <c r="G9813" s="9">
        <v>44</v>
      </c>
      <c r="H9813" s="9">
        <v>2</v>
      </c>
      <c r="I9813" s="9">
        <v>3</v>
      </c>
      <c r="J9813" s="9">
        <v>-113.928</v>
      </c>
      <c r="K9813" s="9">
        <v>83.831999999999965</v>
      </c>
      <c r="L9813" s="9">
        <v>82.031999999999982</v>
      </c>
    </row>
    <row r="9814" spans="6:12">
      <c r="F9814" s="9">
        <v>9795</v>
      </c>
      <c r="G9814" s="9">
        <v>29</v>
      </c>
      <c r="H9814" s="9">
        <v>1</v>
      </c>
      <c r="I9814" s="9">
        <v>6</v>
      </c>
      <c r="J9814" s="9">
        <v>124.56899999999999</v>
      </c>
      <c r="K9814" s="9">
        <v>113.07899999999998</v>
      </c>
      <c r="L9814" s="9">
        <v>112.02900000000002</v>
      </c>
    </row>
    <row r="9815" spans="6:12">
      <c r="F9815" s="9">
        <v>9796</v>
      </c>
      <c r="G9815" s="9">
        <v>48</v>
      </c>
      <c r="H9815" s="9">
        <v>2</v>
      </c>
      <c r="I9815" s="9">
        <v>8</v>
      </c>
      <c r="J9815" s="9">
        <v>138.06399999999999</v>
      </c>
      <c r="K9815" s="9">
        <v>121.584</v>
      </c>
      <c r="L9815" s="9">
        <v>122.38399999999999</v>
      </c>
    </row>
    <row r="9816" spans="6:12">
      <c r="F9816" s="9">
        <v>9797</v>
      </c>
      <c r="G9816" s="9">
        <v>36</v>
      </c>
      <c r="H9816" s="9">
        <v>2</v>
      </c>
      <c r="I9816" s="9">
        <v>5</v>
      </c>
      <c r="J9816" s="9">
        <v>1.8400000000000318</v>
      </c>
      <c r="K9816" s="9">
        <v>116.87999999999997</v>
      </c>
      <c r="L9816" s="9">
        <v>114.67999999999998</v>
      </c>
    </row>
    <row r="9817" spans="6:12">
      <c r="F9817" s="9">
        <v>9798</v>
      </c>
      <c r="G9817" s="9">
        <v>44</v>
      </c>
      <c r="H9817" s="9">
        <v>3</v>
      </c>
      <c r="I9817" s="9">
        <v>9</v>
      </c>
      <c r="J9817" s="9">
        <v>98.305999999999983</v>
      </c>
      <c r="K9817" s="9">
        <v>126.56599999999992</v>
      </c>
      <c r="L9817" s="9">
        <v>125.36599999999999</v>
      </c>
    </row>
    <row r="9818" spans="6:12">
      <c r="F9818" s="9">
        <v>9799</v>
      </c>
      <c r="G9818" s="9">
        <v>45</v>
      </c>
      <c r="H9818" s="9">
        <v>1</v>
      </c>
      <c r="I9818" s="9">
        <v>7</v>
      </c>
      <c r="J9818" s="9">
        <v>146.46499999999997</v>
      </c>
      <c r="K9818" s="9">
        <v>87.414999999999949</v>
      </c>
      <c r="L9818" s="9">
        <v>89.165000000000006</v>
      </c>
    </row>
    <row r="9819" spans="6:12">
      <c r="F9819" s="9">
        <v>9800</v>
      </c>
      <c r="G9819" s="9">
        <v>32</v>
      </c>
      <c r="H9819" s="9">
        <v>3</v>
      </c>
      <c r="I9819" s="9">
        <v>9</v>
      </c>
      <c r="J9819" s="9">
        <v>89.137999999999977</v>
      </c>
      <c r="K9819" s="9">
        <v>121.11799999999994</v>
      </c>
      <c r="L9819" s="9">
        <v>118.11799999999999</v>
      </c>
    </row>
    <row r="9820" spans="6:12">
      <c r="F9820" s="9">
        <v>9801</v>
      </c>
      <c r="G9820" s="9">
        <v>28</v>
      </c>
      <c r="H9820" s="9">
        <v>2</v>
      </c>
      <c r="I9820" s="9">
        <v>8</v>
      </c>
      <c r="J9820" s="9">
        <v>125.90399999999997</v>
      </c>
      <c r="K9820" s="9">
        <v>115.62399999999997</v>
      </c>
      <c r="L9820" s="9">
        <v>113.42399999999998</v>
      </c>
    </row>
    <row r="9821" spans="6:12">
      <c r="F9821" s="9">
        <v>9802</v>
      </c>
      <c r="G9821" s="9">
        <v>33</v>
      </c>
      <c r="H9821" s="9">
        <v>1</v>
      </c>
      <c r="I9821" s="9">
        <v>5</v>
      </c>
      <c r="J9821" s="9">
        <v>90.305000000000021</v>
      </c>
      <c r="K9821" s="9">
        <v>120.175</v>
      </c>
      <c r="L9821" s="9">
        <v>119.32499999999997</v>
      </c>
    </row>
    <row r="9822" spans="6:12">
      <c r="F9822" s="9">
        <v>9803</v>
      </c>
      <c r="G9822" s="9">
        <v>38</v>
      </c>
      <c r="H9822" s="9">
        <v>3</v>
      </c>
      <c r="I9822" s="9">
        <v>8</v>
      </c>
      <c r="J9822" s="9">
        <v>49.524000000000115</v>
      </c>
      <c r="K9822" s="9">
        <v>122.24399999999997</v>
      </c>
      <c r="L9822" s="9">
        <v>119.74400000000009</v>
      </c>
    </row>
    <row r="9823" spans="6:12">
      <c r="F9823" s="9">
        <v>9804</v>
      </c>
      <c r="G9823" s="9">
        <v>25</v>
      </c>
      <c r="H9823" s="9">
        <v>3</v>
      </c>
      <c r="I9823" s="9">
        <v>6</v>
      </c>
      <c r="J9823" s="9">
        <v>-44.475000000000023</v>
      </c>
      <c r="K9823" s="9">
        <v>117.47499999999999</v>
      </c>
      <c r="L9823" s="9">
        <v>112.22500000000005</v>
      </c>
    </row>
    <row r="9824" spans="6:12">
      <c r="F9824" s="9">
        <v>9805</v>
      </c>
      <c r="G9824" s="9">
        <v>34</v>
      </c>
      <c r="H9824" s="9">
        <v>2</v>
      </c>
      <c r="I9824" s="9">
        <v>6</v>
      </c>
      <c r="J9824" s="9">
        <v>50.40399999999994</v>
      </c>
      <c r="K9824" s="9">
        <v>123.46399999999997</v>
      </c>
      <c r="L9824" s="9">
        <v>121.36399999999999</v>
      </c>
    </row>
    <row r="9825" spans="6:12">
      <c r="F9825" s="9">
        <v>9806</v>
      </c>
      <c r="G9825" s="9">
        <v>19</v>
      </c>
      <c r="H9825" s="9">
        <v>2</v>
      </c>
      <c r="I9825" s="9">
        <v>9</v>
      </c>
      <c r="J9825" s="9">
        <v>175.26099999999994</v>
      </c>
      <c r="K9825" s="9">
        <v>125.17099999999996</v>
      </c>
      <c r="L9825" s="9">
        <v>122.02099999999999</v>
      </c>
    </row>
    <row r="9826" spans="6:12">
      <c r="F9826" s="9">
        <v>9807</v>
      </c>
      <c r="G9826" s="9">
        <v>47</v>
      </c>
      <c r="H9826" s="9">
        <v>3</v>
      </c>
      <c r="I9826" s="9">
        <v>9</v>
      </c>
      <c r="J9826" s="9">
        <v>106.673</v>
      </c>
      <c r="K9826" s="9">
        <v>134.00299999999993</v>
      </c>
      <c r="L9826" s="9">
        <v>133.25300000000004</v>
      </c>
    </row>
    <row r="9827" spans="6:12">
      <c r="F9827" s="9">
        <v>9808</v>
      </c>
      <c r="G9827" s="9">
        <v>26</v>
      </c>
      <c r="H9827" s="9">
        <v>1</v>
      </c>
      <c r="I9827" s="9">
        <v>3</v>
      </c>
      <c r="J9827" s="9">
        <v>17.957999999999984</v>
      </c>
      <c r="K9827" s="9">
        <v>135.19800000000001</v>
      </c>
      <c r="L9827" s="9">
        <v>132.49800000000002</v>
      </c>
    </row>
    <row r="9828" spans="6:12">
      <c r="F9828" s="9">
        <v>9809</v>
      </c>
      <c r="G9828" s="9">
        <v>38</v>
      </c>
      <c r="H9828" s="9">
        <v>1</v>
      </c>
      <c r="I9828" s="9">
        <v>3</v>
      </c>
      <c r="J9828" s="9">
        <v>3.6540000000000106</v>
      </c>
      <c r="K9828" s="9">
        <v>117.17400000000001</v>
      </c>
      <c r="L9828" s="9">
        <v>116.27400000000006</v>
      </c>
    </row>
    <row r="9829" spans="6:12">
      <c r="F9829" s="9">
        <v>9810</v>
      </c>
      <c r="G9829" s="9">
        <v>49</v>
      </c>
      <c r="H9829" s="9">
        <v>1</v>
      </c>
      <c r="I9829" s="9">
        <v>8</v>
      </c>
      <c r="J9829" s="9">
        <v>167.61699999999999</v>
      </c>
      <c r="K9829" s="9">
        <v>64.727000000000032</v>
      </c>
      <c r="L9829" s="9">
        <v>67.477000000000004</v>
      </c>
    </row>
    <row r="9830" spans="6:12">
      <c r="F9830" s="9">
        <v>9811</v>
      </c>
      <c r="G9830" s="9">
        <v>30</v>
      </c>
      <c r="H9830" s="9">
        <v>2</v>
      </c>
      <c r="I9830" s="9">
        <v>7</v>
      </c>
      <c r="J9830" s="9">
        <v>93.119999999999948</v>
      </c>
      <c r="K9830" s="9">
        <v>124.81999999999994</v>
      </c>
      <c r="L9830" s="9">
        <v>122.51999999999998</v>
      </c>
    </row>
    <row r="9831" spans="6:12">
      <c r="F9831" s="9">
        <v>9812</v>
      </c>
      <c r="G9831" s="9">
        <v>28</v>
      </c>
      <c r="H9831" s="9">
        <v>3</v>
      </c>
      <c r="I9831" s="9">
        <v>6</v>
      </c>
      <c r="J9831" s="9">
        <v>-51.551999999999964</v>
      </c>
      <c r="K9831" s="9">
        <v>109.46800000000002</v>
      </c>
      <c r="L9831" s="9">
        <v>104.66800000000001</v>
      </c>
    </row>
    <row r="9832" spans="6:12">
      <c r="F9832" s="9">
        <v>9813</v>
      </c>
      <c r="G9832" s="9">
        <v>30</v>
      </c>
      <c r="H9832" s="9">
        <v>2</v>
      </c>
      <c r="I9832" s="9">
        <v>9</v>
      </c>
      <c r="J9832" s="9">
        <v>141.91999999999993</v>
      </c>
      <c r="K9832" s="9">
        <v>88.419999999999959</v>
      </c>
      <c r="L9832" s="9">
        <v>86.920000000000016</v>
      </c>
    </row>
    <row r="9833" spans="6:12">
      <c r="F9833" s="9">
        <v>9814</v>
      </c>
      <c r="G9833" s="9">
        <v>54</v>
      </c>
      <c r="H9833" s="9">
        <v>1</v>
      </c>
      <c r="I9833" s="9">
        <v>8</v>
      </c>
      <c r="J9833" s="9">
        <v>188.13199999999992</v>
      </c>
      <c r="K9833" s="9">
        <v>83.691999999999965</v>
      </c>
      <c r="L9833" s="9">
        <v>87.19200000000005</v>
      </c>
    </row>
    <row r="9834" spans="6:12">
      <c r="F9834" s="9">
        <v>9815</v>
      </c>
      <c r="G9834" s="9">
        <v>52</v>
      </c>
      <c r="H9834" s="9">
        <v>3</v>
      </c>
      <c r="I9834" s="9">
        <v>9</v>
      </c>
      <c r="J9834" s="9">
        <v>126.01800000000003</v>
      </c>
      <c r="K9834" s="9">
        <v>151.79799999999994</v>
      </c>
      <c r="L9834" s="9">
        <v>151.79799999999994</v>
      </c>
    </row>
    <row r="9835" spans="6:12">
      <c r="F9835" s="9">
        <v>9816</v>
      </c>
      <c r="G9835" s="9">
        <v>23</v>
      </c>
      <c r="H9835" s="9">
        <v>1</v>
      </c>
      <c r="I9835" s="9">
        <v>5</v>
      </c>
      <c r="J9835" s="9">
        <v>112.90500000000003</v>
      </c>
      <c r="K9835" s="9">
        <v>145.875</v>
      </c>
      <c r="L9835" s="9">
        <v>143.52499999999998</v>
      </c>
    </row>
    <row r="9836" spans="6:12">
      <c r="F9836" s="9">
        <v>9817</v>
      </c>
      <c r="G9836" s="9">
        <v>43</v>
      </c>
      <c r="H9836" s="9">
        <v>3</v>
      </c>
      <c r="I9836" s="9">
        <v>6</v>
      </c>
      <c r="J9836" s="9">
        <v>-50.48699999999991</v>
      </c>
      <c r="K9836" s="9">
        <v>105.88299999999995</v>
      </c>
      <c r="L9836" s="9">
        <v>103.33300000000006</v>
      </c>
    </row>
    <row r="9837" spans="6:12">
      <c r="F9837" s="9">
        <v>9818</v>
      </c>
      <c r="G9837" s="9">
        <v>31</v>
      </c>
      <c r="H9837" s="9">
        <v>2</v>
      </c>
      <c r="I9837" s="9">
        <v>3</v>
      </c>
      <c r="J9837" s="9">
        <v>-119.68699999999998</v>
      </c>
      <c r="K9837" s="9">
        <v>82.10299999999998</v>
      </c>
      <c r="L9837" s="9">
        <v>78.353000000000023</v>
      </c>
    </row>
    <row r="9838" spans="6:12">
      <c r="F9838" s="9">
        <v>9819</v>
      </c>
      <c r="G9838" s="9">
        <v>53</v>
      </c>
      <c r="H9838" s="9">
        <v>2</v>
      </c>
      <c r="I9838" s="9">
        <v>7</v>
      </c>
      <c r="J9838" s="9">
        <v>128.70099999999999</v>
      </c>
      <c r="K9838" s="9">
        <v>153.27099999999993</v>
      </c>
      <c r="L9838" s="9">
        <v>154.42099999999999</v>
      </c>
    </row>
    <row r="9839" spans="6:12">
      <c r="F9839" s="9">
        <v>9820</v>
      </c>
      <c r="G9839" s="9">
        <v>41</v>
      </c>
      <c r="H9839" s="9">
        <v>2</v>
      </c>
      <c r="I9839" s="9">
        <v>3</v>
      </c>
      <c r="J9839" s="9">
        <v>-119.30699999999999</v>
      </c>
      <c r="K9839" s="9">
        <v>79.382999999999953</v>
      </c>
      <c r="L9839" s="9">
        <v>77.132999999999981</v>
      </c>
    </row>
    <row r="9840" spans="6:12">
      <c r="F9840" s="9">
        <v>9821</v>
      </c>
      <c r="G9840" s="9">
        <v>35</v>
      </c>
      <c r="H9840" s="9">
        <v>1</v>
      </c>
      <c r="I9840" s="9">
        <v>8</v>
      </c>
      <c r="J9840" s="9">
        <v>146.08499999999995</v>
      </c>
      <c r="K9840" s="9">
        <v>47.534999999999968</v>
      </c>
      <c r="L9840" s="9">
        <v>48.184999999999974</v>
      </c>
    </row>
    <row r="9841" spans="6:12">
      <c r="F9841" s="9">
        <v>9822</v>
      </c>
      <c r="G9841" s="9">
        <v>48</v>
      </c>
      <c r="H9841" s="9">
        <v>1</v>
      </c>
      <c r="I9841" s="9">
        <v>7</v>
      </c>
      <c r="J9841" s="9">
        <v>154.70599999999999</v>
      </c>
      <c r="K9841" s="9">
        <v>94.726000000000028</v>
      </c>
      <c r="L9841" s="9">
        <v>96.926000000000016</v>
      </c>
    </row>
    <row r="9842" spans="6:12">
      <c r="F9842" s="9">
        <v>9823</v>
      </c>
      <c r="G9842" s="9">
        <v>51</v>
      </c>
      <c r="H9842" s="9">
        <v>2</v>
      </c>
      <c r="I9842" s="9">
        <v>8</v>
      </c>
      <c r="J9842" s="9">
        <v>149.20300000000003</v>
      </c>
      <c r="K9842" s="9">
        <v>131.79299999999998</v>
      </c>
      <c r="L9842" s="9">
        <v>133.04300000000006</v>
      </c>
    </row>
    <row r="9843" spans="6:12">
      <c r="F9843" s="9">
        <v>9824</v>
      </c>
      <c r="G9843" s="9">
        <v>36</v>
      </c>
      <c r="H9843" s="9">
        <v>1</v>
      </c>
      <c r="I9843" s="9">
        <v>3</v>
      </c>
      <c r="J9843" s="9">
        <v>3.3379999999999939</v>
      </c>
      <c r="K9843" s="9">
        <v>117.47799999999998</v>
      </c>
      <c r="L9843" s="9">
        <v>116.27800000000002</v>
      </c>
    </row>
    <row r="9844" spans="6:12">
      <c r="F9844" s="9">
        <v>9825</v>
      </c>
      <c r="G9844" s="9">
        <v>35</v>
      </c>
      <c r="H9844" s="9">
        <v>3</v>
      </c>
      <c r="I9844" s="9">
        <v>5</v>
      </c>
      <c r="J9844" s="9">
        <v>-126.37499999999989</v>
      </c>
      <c r="K9844" s="9">
        <v>75.07499999999996</v>
      </c>
      <c r="L9844" s="9">
        <v>70.924999999999983</v>
      </c>
    </row>
    <row r="9845" spans="6:12">
      <c r="F9845" s="9">
        <v>9826</v>
      </c>
      <c r="G9845" s="9">
        <v>53</v>
      </c>
      <c r="H9845" s="9">
        <v>3</v>
      </c>
      <c r="I9845" s="9">
        <v>5</v>
      </c>
      <c r="J9845" s="9">
        <v>-83.894999999999868</v>
      </c>
      <c r="K9845" s="9">
        <v>111.97499999999994</v>
      </c>
      <c r="L9845" s="9">
        <v>110.52500000000001</v>
      </c>
    </row>
    <row r="9846" spans="6:12">
      <c r="F9846" s="9">
        <v>9827</v>
      </c>
      <c r="G9846" s="9">
        <v>50</v>
      </c>
      <c r="H9846" s="9">
        <v>1</v>
      </c>
      <c r="I9846" s="9">
        <v>9</v>
      </c>
      <c r="J9846" s="9">
        <v>171.3299999999999</v>
      </c>
      <c r="K9846" s="9">
        <v>25.529999999999944</v>
      </c>
      <c r="L9846" s="9">
        <v>28.830000000000013</v>
      </c>
    </row>
    <row r="9847" spans="6:12">
      <c r="F9847" s="9">
        <v>9828</v>
      </c>
      <c r="G9847" s="9">
        <v>20</v>
      </c>
      <c r="H9847" s="9">
        <v>1</v>
      </c>
      <c r="I9847" s="9">
        <v>3</v>
      </c>
      <c r="J9847" s="9">
        <v>39.689999999999984</v>
      </c>
      <c r="K9847" s="9">
        <v>158.79</v>
      </c>
      <c r="L9847" s="9">
        <v>155.19000000000003</v>
      </c>
    </row>
    <row r="9848" spans="6:12">
      <c r="F9848" s="9">
        <v>9829</v>
      </c>
      <c r="G9848" s="9">
        <v>22</v>
      </c>
      <c r="H9848" s="9">
        <v>3</v>
      </c>
      <c r="I9848" s="9">
        <v>5</v>
      </c>
      <c r="J9848" s="9">
        <v>-102.64999999999998</v>
      </c>
      <c r="K9848" s="9">
        <v>102.82999999999996</v>
      </c>
      <c r="L9848" s="9">
        <v>96.72999999999999</v>
      </c>
    </row>
    <row r="9849" spans="6:12">
      <c r="F9849" s="9">
        <v>9830</v>
      </c>
      <c r="G9849" s="9">
        <v>52</v>
      </c>
      <c r="H9849" s="9">
        <v>3</v>
      </c>
      <c r="I9849" s="9">
        <v>3</v>
      </c>
      <c r="J9849" s="9">
        <v>-252.714</v>
      </c>
      <c r="K9849" s="9">
        <v>28.665999999999997</v>
      </c>
      <c r="L9849" s="9">
        <v>26.26600000000002</v>
      </c>
    </row>
    <row r="9850" spans="6:12">
      <c r="F9850" s="9">
        <v>9831</v>
      </c>
      <c r="G9850" s="9">
        <v>28</v>
      </c>
      <c r="H9850" s="9">
        <v>2</v>
      </c>
      <c r="I9850" s="9">
        <v>5</v>
      </c>
      <c r="J9850" s="9">
        <v>10.080000000000013</v>
      </c>
      <c r="K9850" s="9">
        <v>127.59999999999998</v>
      </c>
      <c r="L9850" s="9">
        <v>124.19999999999997</v>
      </c>
    </row>
    <row r="9851" spans="6:12">
      <c r="F9851" s="9">
        <v>9832</v>
      </c>
      <c r="G9851" s="9">
        <v>40</v>
      </c>
      <c r="H9851" s="9">
        <v>3</v>
      </c>
      <c r="I9851" s="9">
        <v>5</v>
      </c>
      <c r="J9851" s="9">
        <v>-123.34999999999991</v>
      </c>
      <c r="K9851" s="9">
        <v>76.549999999999926</v>
      </c>
      <c r="L9851" s="9">
        <v>73.150000000000006</v>
      </c>
    </row>
    <row r="9852" spans="6:12">
      <c r="F9852" s="9">
        <v>9833</v>
      </c>
      <c r="G9852" s="9">
        <v>41</v>
      </c>
      <c r="H9852" s="9">
        <v>1</v>
      </c>
      <c r="I9852" s="9">
        <v>3</v>
      </c>
      <c r="J9852" s="9">
        <v>6.1529999999999845</v>
      </c>
      <c r="K9852" s="9">
        <v>118.74299999999997</v>
      </c>
      <c r="L9852" s="9">
        <v>118.29300000000001</v>
      </c>
    </row>
    <row r="9853" spans="6:12">
      <c r="F9853" s="9">
        <v>9834</v>
      </c>
      <c r="G9853" s="9">
        <v>53</v>
      </c>
      <c r="H9853" s="9">
        <v>3</v>
      </c>
      <c r="I9853" s="9">
        <v>3</v>
      </c>
      <c r="J9853" s="9">
        <v>-248.07099999999986</v>
      </c>
      <c r="K9853" s="9">
        <v>32.998999999999938</v>
      </c>
      <c r="L9853" s="9">
        <v>30.749000000000052</v>
      </c>
    </row>
    <row r="9854" spans="6:12">
      <c r="F9854" s="9">
        <v>9835</v>
      </c>
      <c r="G9854" s="9">
        <v>46</v>
      </c>
      <c r="H9854" s="9">
        <v>1</v>
      </c>
      <c r="I9854" s="9">
        <v>9</v>
      </c>
      <c r="J9854" s="9">
        <v>158.67399999999992</v>
      </c>
      <c r="K9854" s="9">
        <v>14.113999999999976</v>
      </c>
      <c r="L9854" s="9">
        <v>16.814000000000021</v>
      </c>
    </row>
    <row r="9855" spans="6:12">
      <c r="F9855" s="9">
        <v>9836</v>
      </c>
      <c r="G9855" s="9">
        <v>47</v>
      </c>
      <c r="H9855" s="9">
        <v>1</v>
      </c>
      <c r="I9855" s="9">
        <v>6</v>
      </c>
      <c r="J9855" s="9">
        <v>132.59699999999998</v>
      </c>
      <c r="K9855" s="9">
        <v>115.52699999999997</v>
      </c>
      <c r="L9855" s="9">
        <v>117.17700000000004</v>
      </c>
    </row>
    <row r="9856" spans="6:12">
      <c r="F9856" s="9">
        <v>9837</v>
      </c>
      <c r="G9856" s="9">
        <v>50</v>
      </c>
      <c r="H9856" s="9">
        <v>2</v>
      </c>
      <c r="I9856" s="9">
        <v>5</v>
      </c>
      <c r="J9856" s="9">
        <v>29</v>
      </c>
      <c r="K9856" s="9">
        <v>139.69999999999999</v>
      </c>
      <c r="L9856" s="9">
        <v>139.59999999999997</v>
      </c>
    </row>
    <row r="9857" spans="6:12">
      <c r="F9857" s="9">
        <v>9838</v>
      </c>
      <c r="G9857" s="9">
        <v>51</v>
      </c>
      <c r="H9857" s="9">
        <v>1</v>
      </c>
      <c r="I9857" s="9">
        <v>7</v>
      </c>
      <c r="J9857" s="9">
        <v>165.37700000000001</v>
      </c>
      <c r="K9857" s="9">
        <v>104.46699999999993</v>
      </c>
      <c r="L9857" s="9">
        <v>107.1170000000001</v>
      </c>
    </row>
    <row r="9858" spans="6:12">
      <c r="F9858" s="9">
        <v>9839</v>
      </c>
      <c r="G9858" s="9">
        <v>50</v>
      </c>
      <c r="H9858" s="9">
        <v>2</v>
      </c>
      <c r="I9858" s="9">
        <v>7</v>
      </c>
      <c r="J9858" s="9">
        <v>115.95999999999995</v>
      </c>
      <c r="K9858" s="9">
        <v>141.45999999999995</v>
      </c>
      <c r="L9858" s="9">
        <v>142.15999999999997</v>
      </c>
    </row>
    <row r="9859" spans="6:12">
      <c r="F9859" s="9">
        <v>9840</v>
      </c>
      <c r="G9859" s="9">
        <v>35</v>
      </c>
      <c r="H9859" s="9">
        <v>1</v>
      </c>
      <c r="I9859" s="9">
        <v>5</v>
      </c>
      <c r="J9859" s="9">
        <v>89.025000000000006</v>
      </c>
      <c r="K9859" s="9">
        <v>118.27499999999998</v>
      </c>
      <c r="L9859" s="9">
        <v>117.72499999999997</v>
      </c>
    </row>
    <row r="9860" spans="6:12">
      <c r="F9860" s="9">
        <v>9841</v>
      </c>
      <c r="G9860" s="9">
        <v>33</v>
      </c>
      <c r="H9860" s="9">
        <v>2</v>
      </c>
      <c r="I9860" s="9">
        <v>9</v>
      </c>
      <c r="J9860" s="9">
        <v>138.49699999999996</v>
      </c>
      <c r="K9860" s="9">
        <v>84.066999999999894</v>
      </c>
      <c r="L9860" s="9">
        <v>83.016999999999939</v>
      </c>
    </row>
    <row r="9861" spans="6:12">
      <c r="F9861" s="9">
        <v>9842</v>
      </c>
      <c r="G9861" s="9">
        <v>46</v>
      </c>
      <c r="H9861" s="9">
        <v>3</v>
      </c>
      <c r="I9861" s="9">
        <v>6</v>
      </c>
      <c r="J9861" s="9">
        <v>-42.983999999999924</v>
      </c>
      <c r="K9861" s="9">
        <v>112.45599999999996</v>
      </c>
      <c r="L9861" s="9">
        <v>110.35600000000005</v>
      </c>
    </row>
    <row r="9862" spans="6:12">
      <c r="F9862" s="9">
        <v>9843</v>
      </c>
      <c r="G9862" s="9">
        <v>27</v>
      </c>
      <c r="H9862" s="9">
        <v>1</v>
      </c>
      <c r="I9862" s="9">
        <v>6</v>
      </c>
      <c r="J9862" s="9">
        <v>129.07699999999997</v>
      </c>
      <c r="K9862" s="9">
        <v>118.20699999999998</v>
      </c>
      <c r="L9862" s="9">
        <v>116.85700000000001</v>
      </c>
    </row>
    <row r="9863" spans="6:12">
      <c r="F9863" s="9">
        <v>9844</v>
      </c>
      <c r="G9863" s="9">
        <v>45</v>
      </c>
      <c r="H9863" s="9">
        <v>1</v>
      </c>
      <c r="I9863" s="9">
        <v>9</v>
      </c>
      <c r="J9863" s="9">
        <v>156.18499999999992</v>
      </c>
      <c r="K9863" s="9">
        <v>11.934999999999945</v>
      </c>
      <c r="L9863" s="9">
        <v>14.485000000000014</v>
      </c>
    </row>
    <row r="9864" spans="6:12">
      <c r="F9864" s="9">
        <v>9845</v>
      </c>
      <c r="G9864" s="9">
        <v>25</v>
      </c>
      <c r="H9864" s="9">
        <v>2</v>
      </c>
      <c r="I9864" s="9">
        <v>4</v>
      </c>
      <c r="J9864" s="9">
        <v>-39.925000000000011</v>
      </c>
      <c r="K9864" s="9">
        <v>121.12499999999997</v>
      </c>
      <c r="L9864" s="9">
        <v>116.875</v>
      </c>
    </row>
    <row r="9865" spans="6:12">
      <c r="F9865" s="9">
        <v>9846</v>
      </c>
      <c r="G9865" s="9">
        <v>25</v>
      </c>
      <c r="H9865" s="9">
        <v>3</v>
      </c>
      <c r="I9865" s="9">
        <v>6</v>
      </c>
      <c r="J9865" s="9">
        <v>-44.475000000000023</v>
      </c>
      <c r="K9865" s="9">
        <v>117.47499999999999</v>
      </c>
      <c r="L9865" s="9">
        <v>112.22500000000005</v>
      </c>
    </row>
    <row r="9866" spans="6:12">
      <c r="F9866" s="9">
        <v>9847</v>
      </c>
      <c r="G9866" s="9">
        <v>50</v>
      </c>
      <c r="H9866" s="9">
        <v>2</v>
      </c>
      <c r="I9866" s="9">
        <v>8</v>
      </c>
      <c r="J9866" s="9">
        <v>145.21999999999997</v>
      </c>
      <c r="K9866" s="9">
        <v>128.11999999999998</v>
      </c>
      <c r="L9866" s="9">
        <v>129.21999999999997</v>
      </c>
    </row>
    <row r="9867" spans="6:12">
      <c r="F9867" s="9">
        <v>9848</v>
      </c>
      <c r="G9867" s="9">
        <v>34</v>
      </c>
      <c r="H9867" s="9">
        <v>3</v>
      </c>
      <c r="I9867" s="9">
        <v>6</v>
      </c>
      <c r="J9867" s="9">
        <v>-58.41599999999994</v>
      </c>
      <c r="K9867" s="9">
        <v>100.74399999999997</v>
      </c>
      <c r="L9867" s="9">
        <v>96.844000000000051</v>
      </c>
    </row>
    <row r="9868" spans="6:12">
      <c r="F9868" s="9">
        <v>9849</v>
      </c>
      <c r="G9868" s="9">
        <v>40</v>
      </c>
      <c r="H9868" s="9">
        <v>1</v>
      </c>
      <c r="I9868" s="9">
        <v>9</v>
      </c>
      <c r="J9868" s="9">
        <v>147.78999999999991</v>
      </c>
      <c r="K9868" s="9">
        <v>5.0899999999999466</v>
      </c>
      <c r="L9868" s="9">
        <v>6.8900000000000148</v>
      </c>
    </row>
    <row r="9869" spans="6:12">
      <c r="F9869" s="9">
        <v>9850</v>
      </c>
      <c r="G9869" s="9">
        <v>41</v>
      </c>
      <c r="H9869" s="9">
        <v>1</v>
      </c>
      <c r="I9869" s="9">
        <v>9</v>
      </c>
      <c r="J9869" s="9">
        <v>148.92899999999992</v>
      </c>
      <c r="K9869" s="9">
        <v>5.9189999999999543</v>
      </c>
      <c r="L9869" s="9">
        <v>7.8689999999999998</v>
      </c>
    </row>
    <row r="9870" spans="6:12">
      <c r="F9870" s="9">
        <v>9851</v>
      </c>
      <c r="G9870" s="9">
        <v>34</v>
      </c>
      <c r="H9870" s="9">
        <v>1</v>
      </c>
      <c r="I9870" s="9">
        <v>5</v>
      </c>
      <c r="J9870" s="9">
        <v>89.530000000000015</v>
      </c>
      <c r="K9870" s="9">
        <v>119.08999999999999</v>
      </c>
      <c r="L9870" s="9">
        <v>118.39</v>
      </c>
    </row>
    <row r="9871" spans="6:12">
      <c r="F9871" s="9">
        <v>9852</v>
      </c>
      <c r="G9871" s="9">
        <v>29</v>
      </c>
      <c r="H9871" s="9">
        <v>3</v>
      </c>
      <c r="I9871" s="9">
        <v>6</v>
      </c>
      <c r="J9871" s="9">
        <v>-53.370999999999924</v>
      </c>
      <c r="K9871" s="9">
        <v>107.33900000000003</v>
      </c>
      <c r="L9871" s="9">
        <v>102.68900000000005</v>
      </c>
    </row>
    <row r="9872" spans="6:12">
      <c r="F9872" s="9">
        <v>9853</v>
      </c>
      <c r="G9872" s="9">
        <v>43</v>
      </c>
      <c r="H9872" s="9">
        <v>1</v>
      </c>
      <c r="I9872" s="9">
        <v>8</v>
      </c>
      <c r="J9872" s="9">
        <v>151.90899999999996</v>
      </c>
      <c r="K9872" s="9">
        <v>50.878999999999962</v>
      </c>
      <c r="L9872" s="9">
        <v>52.729000000000013</v>
      </c>
    </row>
    <row r="9873" spans="6:12">
      <c r="F9873" s="9">
        <v>9854</v>
      </c>
      <c r="G9873" s="9">
        <v>52</v>
      </c>
      <c r="H9873" s="9">
        <v>3</v>
      </c>
      <c r="I9873" s="9">
        <v>8</v>
      </c>
      <c r="J9873" s="9">
        <v>86.596000000000004</v>
      </c>
      <c r="K9873" s="9">
        <v>154.97599999999994</v>
      </c>
      <c r="L9873" s="9">
        <v>154.57599999999991</v>
      </c>
    </row>
    <row r="9874" spans="6:12">
      <c r="F9874" s="9">
        <v>9855</v>
      </c>
      <c r="G9874" s="9">
        <v>42</v>
      </c>
      <c r="H9874" s="9">
        <v>1</v>
      </c>
      <c r="I9874" s="9">
        <v>5</v>
      </c>
      <c r="J9874" s="9">
        <v>93.050000000000026</v>
      </c>
      <c r="K9874" s="9">
        <v>120.12999999999998</v>
      </c>
      <c r="L9874" s="9">
        <v>120.62999999999998</v>
      </c>
    </row>
    <row r="9875" spans="6:12">
      <c r="F9875" s="9">
        <v>9856</v>
      </c>
      <c r="G9875" s="9">
        <v>51</v>
      </c>
      <c r="H9875" s="9">
        <v>1</v>
      </c>
      <c r="I9875" s="9">
        <v>5</v>
      </c>
      <c r="J9875" s="9">
        <v>117.66500000000005</v>
      </c>
      <c r="K9875" s="9">
        <v>141.95499999999996</v>
      </c>
      <c r="L9875" s="9">
        <v>143.80500000000009</v>
      </c>
    </row>
    <row r="9876" spans="6:12">
      <c r="F9876" s="9">
        <v>9857</v>
      </c>
      <c r="G9876" s="9">
        <v>46</v>
      </c>
      <c r="H9876" s="9">
        <v>2</v>
      </c>
      <c r="I9876" s="9">
        <v>7</v>
      </c>
      <c r="J9876" s="9">
        <v>102.75199999999998</v>
      </c>
      <c r="K9876" s="9">
        <v>129.49199999999993</v>
      </c>
      <c r="L9876" s="9">
        <v>129.59199999999998</v>
      </c>
    </row>
    <row r="9877" spans="6:12">
      <c r="F9877" s="9">
        <v>9858</v>
      </c>
      <c r="G9877" s="9">
        <v>25</v>
      </c>
      <c r="H9877" s="9">
        <v>1</v>
      </c>
      <c r="I9877" s="9">
        <v>9</v>
      </c>
      <c r="J9877" s="9">
        <v>163.1049999999999</v>
      </c>
      <c r="K9877" s="9">
        <v>25.054999999999978</v>
      </c>
      <c r="L9877" s="9">
        <v>24.60499999999999</v>
      </c>
    </row>
    <row r="9878" spans="6:12">
      <c r="F9878" s="9">
        <v>9859</v>
      </c>
      <c r="G9878" s="9">
        <v>49</v>
      </c>
      <c r="H9878" s="9">
        <v>1</v>
      </c>
      <c r="I9878" s="9">
        <v>8</v>
      </c>
      <c r="J9878" s="9">
        <v>167.61699999999999</v>
      </c>
      <c r="K9878" s="9">
        <v>64.727000000000032</v>
      </c>
      <c r="L9878" s="9">
        <v>67.477000000000004</v>
      </c>
    </row>
    <row r="9879" spans="6:12">
      <c r="F9879" s="9">
        <v>9860</v>
      </c>
      <c r="G9879" s="9">
        <v>40</v>
      </c>
      <c r="H9879" s="9">
        <v>1</v>
      </c>
      <c r="I9879" s="9">
        <v>4</v>
      </c>
      <c r="J9879" s="9">
        <v>52.539999999999992</v>
      </c>
      <c r="K9879" s="9">
        <v>122.83999999999995</v>
      </c>
      <c r="L9879" s="9">
        <v>122.64000000000001</v>
      </c>
    </row>
    <row r="9880" spans="6:12">
      <c r="F9880" s="9">
        <v>9861</v>
      </c>
      <c r="G9880" s="9">
        <v>43</v>
      </c>
      <c r="H9880" s="9">
        <v>3</v>
      </c>
      <c r="I9880" s="9">
        <v>8</v>
      </c>
      <c r="J9880" s="9">
        <v>56.689000000000135</v>
      </c>
      <c r="K9880" s="9">
        <v>127.85899999999998</v>
      </c>
      <c r="L9880" s="9">
        <v>126.10900000000009</v>
      </c>
    </row>
    <row r="9881" spans="6:12">
      <c r="F9881" s="9">
        <v>9862</v>
      </c>
      <c r="G9881" s="9">
        <v>23</v>
      </c>
      <c r="H9881" s="9">
        <v>1</v>
      </c>
      <c r="I9881" s="9">
        <v>3</v>
      </c>
      <c r="J9881" s="9">
        <v>27.608999999999991</v>
      </c>
      <c r="K9881" s="9">
        <v>145.779</v>
      </c>
      <c r="L9881" s="9">
        <v>142.62900000000002</v>
      </c>
    </row>
    <row r="9882" spans="6:12">
      <c r="F9882" s="9">
        <v>9863</v>
      </c>
      <c r="G9882" s="9">
        <v>36</v>
      </c>
      <c r="H9882" s="9">
        <v>2</v>
      </c>
      <c r="I9882" s="9">
        <v>6</v>
      </c>
      <c r="J9882" s="9">
        <v>49.975999999999971</v>
      </c>
      <c r="K9882" s="9">
        <v>122.41599999999997</v>
      </c>
      <c r="L9882" s="9">
        <v>120.616</v>
      </c>
    </row>
    <row r="9883" spans="6:12">
      <c r="F9883" s="9">
        <v>9864</v>
      </c>
      <c r="G9883" s="9">
        <v>33</v>
      </c>
      <c r="H9883" s="9">
        <v>2</v>
      </c>
      <c r="I9883" s="9">
        <v>7</v>
      </c>
      <c r="J9883" s="9">
        <v>89.660999999999973</v>
      </c>
      <c r="K9883" s="9">
        <v>120.43099999999995</v>
      </c>
      <c r="L9883" s="9">
        <v>118.58099999999996</v>
      </c>
    </row>
    <row r="9884" spans="6:12">
      <c r="F9884" s="9">
        <v>9865</v>
      </c>
      <c r="G9884" s="9">
        <v>24</v>
      </c>
      <c r="H9884" s="9">
        <v>3</v>
      </c>
      <c r="I9884" s="9">
        <v>6</v>
      </c>
      <c r="J9884" s="9">
        <v>-41.576000000000022</v>
      </c>
      <c r="K9884" s="9">
        <v>120.684</v>
      </c>
      <c r="L9884" s="9">
        <v>115.28400000000005</v>
      </c>
    </row>
    <row r="9885" spans="6:12">
      <c r="F9885" s="9">
        <v>9866</v>
      </c>
      <c r="G9885" s="9">
        <v>36</v>
      </c>
      <c r="H9885" s="9">
        <v>1</v>
      </c>
      <c r="I9885" s="9">
        <v>9</v>
      </c>
      <c r="J9885" s="9">
        <v>145.93399999999988</v>
      </c>
      <c r="K9885" s="9">
        <v>4.4739999999999611</v>
      </c>
      <c r="L9885" s="9">
        <v>5.6740000000000066</v>
      </c>
    </row>
    <row r="9886" spans="6:12">
      <c r="F9886" s="9">
        <v>9867</v>
      </c>
      <c r="G9886" s="9">
        <v>36</v>
      </c>
      <c r="H9886" s="9">
        <v>1</v>
      </c>
      <c r="I9886" s="9">
        <v>9</v>
      </c>
      <c r="J9886" s="9">
        <v>145.93399999999988</v>
      </c>
      <c r="K9886" s="9">
        <v>4.4739999999999611</v>
      </c>
      <c r="L9886" s="9">
        <v>5.6740000000000066</v>
      </c>
    </row>
    <row r="9887" spans="6:12">
      <c r="F9887" s="9">
        <v>9868</v>
      </c>
      <c r="G9887" s="9">
        <v>45</v>
      </c>
      <c r="H9887" s="9">
        <v>3</v>
      </c>
      <c r="I9887" s="9">
        <v>4</v>
      </c>
      <c r="J9887" s="9">
        <v>-190.875</v>
      </c>
      <c r="K9887" s="9">
        <v>50.07499999999996</v>
      </c>
      <c r="L9887" s="9">
        <v>47.025000000000034</v>
      </c>
    </row>
    <row r="9888" spans="6:12">
      <c r="F9888" s="9">
        <v>9869</v>
      </c>
      <c r="G9888" s="9">
        <v>34</v>
      </c>
      <c r="H9888" s="9">
        <v>3</v>
      </c>
      <c r="I9888" s="9">
        <v>4</v>
      </c>
      <c r="J9888" s="9">
        <v>-203.40399999999994</v>
      </c>
      <c r="K9888" s="9">
        <v>40.95599999999996</v>
      </c>
      <c r="L9888" s="9">
        <v>36.256000000000029</v>
      </c>
    </row>
    <row r="9889" spans="6:12">
      <c r="F9889" s="9">
        <v>9870</v>
      </c>
      <c r="G9889" s="9">
        <v>20</v>
      </c>
      <c r="H9889" s="9">
        <v>3</v>
      </c>
      <c r="I9889" s="9">
        <v>5</v>
      </c>
      <c r="J9889" s="9">
        <v>-94.949999999999989</v>
      </c>
      <c r="K9889" s="9">
        <v>111.14999999999995</v>
      </c>
      <c r="L9889" s="9">
        <v>104.75</v>
      </c>
    </row>
    <row r="9890" spans="6:12">
      <c r="F9890" s="9">
        <v>9871</v>
      </c>
      <c r="G9890" s="9">
        <v>54</v>
      </c>
      <c r="H9890" s="9">
        <v>1</v>
      </c>
      <c r="I9890" s="9">
        <v>5</v>
      </c>
      <c r="J9890" s="9">
        <v>130.72999999999996</v>
      </c>
      <c r="K9890" s="9">
        <v>154.08999999999997</v>
      </c>
      <c r="L9890" s="9">
        <v>156.39000000000004</v>
      </c>
    </row>
    <row r="9891" spans="6:12">
      <c r="F9891" s="9">
        <v>9872</v>
      </c>
      <c r="G9891" s="9">
        <v>52</v>
      </c>
      <c r="H9891" s="9">
        <v>2</v>
      </c>
      <c r="I9891" s="9">
        <v>3</v>
      </c>
      <c r="J9891" s="9">
        <v>-87.703999999999979</v>
      </c>
      <c r="K9891" s="9">
        <v>107.57599999999998</v>
      </c>
      <c r="L9891" s="9">
        <v>106.97599999999996</v>
      </c>
    </row>
    <row r="9892" spans="6:12">
      <c r="F9892" s="9">
        <v>9873</v>
      </c>
      <c r="G9892" s="9">
        <v>25</v>
      </c>
      <c r="H9892" s="9">
        <v>2</v>
      </c>
      <c r="I9892" s="9">
        <v>8</v>
      </c>
      <c r="J9892" s="9">
        <v>133.39499999999995</v>
      </c>
      <c r="K9892" s="9">
        <v>124.04499999999993</v>
      </c>
      <c r="L9892" s="9">
        <v>121.39499999999995</v>
      </c>
    </row>
    <row r="9893" spans="6:12">
      <c r="F9893" s="9">
        <v>9874</v>
      </c>
      <c r="G9893" s="9">
        <v>55</v>
      </c>
      <c r="H9893" s="9">
        <v>2</v>
      </c>
      <c r="I9893" s="9">
        <v>5</v>
      </c>
      <c r="J9893" s="9">
        <v>51.525000000000006</v>
      </c>
      <c r="K9893" s="9">
        <v>160.67499999999993</v>
      </c>
      <c r="L9893" s="9">
        <v>161.32500000000002</v>
      </c>
    </row>
    <row r="9894" spans="6:12">
      <c r="F9894" s="9">
        <v>9875</v>
      </c>
      <c r="G9894" s="9">
        <v>21</v>
      </c>
      <c r="H9894" s="9">
        <v>3</v>
      </c>
      <c r="I9894" s="9">
        <v>3</v>
      </c>
      <c r="J9894" s="9">
        <v>-262.72700000000003</v>
      </c>
      <c r="K9894" s="9">
        <v>28.262999999999948</v>
      </c>
      <c r="L9894" s="9">
        <v>21.212999999999994</v>
      </c>
    </row>
    <row r="9895" spans="6:12">
      <c r="F9895" s="9">
        <v>9876</v>
      </c>
      <c r="G9895" s="9">
        <v>20</v>
      </c>
      <c r="H9895" s="9">
        <v>3</v>
      </c>
      <c r="I9895" s="9">
        <v>7</v>
      </c>
      <c r="J9895" s="9">
        <v>30.909999999999968</v>
      </c>
      <c r="K9895" s="9">
        <v>151.80999999999995</v>
      </c>
      <c r="L9895" s="9">
        <v>146.20999999999998</v>
      </c>
    </row>
    <row r="9896" spans="6:12">
      <c r="F9896" s="9">
        <v>9877</v>
      </c>
      <c r="G9896" s="9">
        <v>21</v>
      </c>
      <c r="H9896" s="9">
        <v>3</v>
      </c>
      <c r="I9896" s="9">
        <v>7</v>
      </c>
      <c r="J9896" s="9">
        <v>26.937000000000012</v>
      </c>
      <c r="K9896" s="9">
        <v>147.52699999999993</v>
      </c>
      <c r="L9896" s="9">
        <v>142.077</v>
      </c>
    </row>
    <row r="9897" spans="6:12">
      <c r="F9897" s="9">
        <v>9878</v>
      </c>
      <c r="G9897" s="9">
        <v>43</v>
      </c>
      <c r="H9897" s="9">
        <v>1</v>
      </c>
      <c r="I9897" s="9">
        <v>8</v>
      </c>
      <c r="J9897" s="9">
        <v>151.90899999999996</v>
      </c>
      <c r="K9897" s="9">
        <v>50.878999999999962</v>
      </c>
      <c r="L9897" s="9">
        <v>52.729000000000013</v>
      </c>
    </row>
    <row r="9898" spans="6:12">
      <c r="F9898" s="9">
        <v>9879</v>
      </c>
      <c r="G9898" s="9">
        <v>23</v>
      </c>
      <c r="H9898" s="9">
        <v>2</v>
      </c>
      <c r="I9898" s="9">
        <v>4</v>
      </c>
      <c r="J9898" s="9">
        <v>-33.532999999999987</v>
      </c>
      <c r="K9898" s="9">
        <v>128.13699999999994</v>
      </c>
      <c r="L9898" s="9">
        <v>123.58699999999999</v>
      </c>
    </row>
    <row r="9899" spans="6:12">
      <c r="F9899" s="9">
        <v>9880</v>
      </c>
      <c r="G9899" s="9">
        <v>28</v>
      </c>
      <c r="H9899" s="9">
        <v>2</v>
      </c>
      <c r="I9899" s="9">
        <v>8</v>
      </c>
      <c r="J9899" s="9">
        <v>125.90399999999997</v>
      </c>
      <c r="K9899" s="9">
        <v>115.62399999999997</v>
      </c>
      <c r="L9899" s="9">
        <v>113.42399999999998</v>
      </c>
    </row>
    <row r="9900" spans="6:12">
      <c r="F9900" s="9">
        <v>9881</v>
      </c>
      <c r="G9900" s="9">
        <v>27</v>
      </c>
      <c r="H9900" s="9">
        <v>2</v>
      </c>
      <c r="I9900" s="9">
        <v>4</v>
      </c>
      <c r="J9900" s="9">
        <v>-45.237000000000023</v>
      </c>
      <c r="K9900" s="9">
        <v>115.19299999999998</v>
      </c>
      <c r="L9900" s="9">
        <v>111.24300000000001</v>
      </c>
    </row>
    <row r="9901" spans="6:12">
      <c r="F9901" s="9">
        <v>9882</v>
      </c>
      <c r="G9901" s="9">
        <v>48</v>
      </c>
      <c r="H9901" s="9">
        <v>3</v>
      </c>
      <c r="I9901" s="9">
        <v>9</v>
      </c>
      <c r="J9901" s="9">
        <v>110.00200000000007</v>
      </c>
      <c r="K9901" s="9">
        <v>137.02199999999999</v>
      </c>
      <c r="L9901" s="9">
        <v>136.42200000000003</v>
      </c>
    </row>
    <row r="9902" spans="6:12">
      <c r="F9902" s="9">
        <v>9883</v>
      </c>
      <c r="G9902" s="9">
        <v>36</v>
      </c>
      <c r="H9902" s="9">
        <v>1</v>
      </c>
      <c r="I9902" s="9">
        <v>3</v>
      </c>
      <c r="J9902" s="9">
        <v>3.3379999999999939</v>
      </c>
      <c r="K9902" s="9">
        <v>117.47799999999998</v>
      </c>
      <c r="L9902" s="9">
        <v>116.27800000000002</v>
      </c>
    </row>
    <row r="9903" spans="6:12">
      <c r="F9903" s="9">
        <v>9884</v>
      </c>
      <c r="G9903" s="9">
        <v>55</v>
      </c>
      <c r="H9903" s="9">
        <v>1</v>
      </c>
      <c r="I9903" s="9">
        <v>3</v>
      </c>
      <c r="J9903" s="9">
        <v>49.944999999999929</v>
      </c>
      <c r="K9903" s="9">
        <v>158.19499999999991</v>
      </c>
      <c r="L9903" s="9">
        <v>159.84500000000008</v>
      </c>
    </row>
    <row r="9904" spans="6:12">
      <c r="F9904" s="9">
        <v>9885</v>
      </c>
      <c r="G9904" s="9">
        <v>49</v>
      </c>
      <c r="H9904" s="9">
        <v>3</v>
      </c>
      <c r="I9904" s="9">
        <v>5</v>
      </c>
      <c r="J9904" s="9">
        <v>-100.89499999999987</v>
      </c>
      <c r="K9904" s="9">
        <v>96.215000000000003</v>
      </c>
      <c r="L9904" s="9">
        <v>94.164999999999992</v>
      </c>
    </row>
    <row r="9905" spans="6:12">
      <c r="F9905" s="9">
        <v>9886</v>
      </c>
      <c r="G9905" s="9">
        <v>49</v>
      </c>
      <c r="H9905" s="9">
        <v>1</v>
      </c>
      <c r="I9905" s="9">
        <v>8</v>
      </c>
      <c r="J9905" s="9">
        <v>167.61699999999999</v>
      </c>
      <c r="K9905" s="9">
        <v>64.727000000000032</v>
      </c>
      <c r="L9905" s="9">
        <v>67.477000000000004</v>
      </c>
    </row>
    <row r="9906" spans="6:12">
      <c r="F9906" s="9">
        <v>9887</v>
      </c>
      <c r="G9906" s="9">
        <v>55</v>
      </c>
      <c r="H9906" s="9">
        <v>1</v>
      </c>
      <c r="I9906" s="9">
        <v>4</v>
      </c>
      <c r="J9906" s="9">
        <v>97.524999999999949</v>
      </c>
      <c r="K9906" s="9">
        <v>163.1749999999999</v>
      </c>
      <c r="L9906" s="9">
        <v>165.22500000000008</v>
      </c>
    </row>
    <row r="9907" spans="6:12">
      <c r="F9907" s="9">
        <v>9888</v>
      </c>
      <c r="G9907" s="9">
        <v>43</v>
      </c>
      <c r="H9907" s="9">
        <v>2</v>
      </c>
      <c r="I9907" s="9">
        <v>6</v>
      </c>
      <c r="J9907" s="9">
        <v>56.982999999999976</v>
      </c>
      <c r="K9907" s="9">
        <v>127.25299999999996</v>
      </c>
      <c r="L9907" s="9">
        <v>126.50300000000001</v>
      </c>
    </row>
    <row r="9908" spans="6:12">
      <c r="F9908" s="9">
        <v>9889</v>
      </c>
      <c r="G9908" s="9">
        <v>37</v>
      </c>
      <c r="H9908" s="9">
        <v>1</v>
      </c>
      <c r="I9908" s="9">
        <v>3</v>
      </c>
      <c r="J9908" s="9">
        <v>3.3610000000000042</v>
      </c>
      <c r="K9908" s="9">
        <v>117.191</v>
      </c>
      <c r="L9908" s="9">
        <v>116.14100000000002</v>
      </c>
    </row>
    <row r="9909" spans="6:12">
      <c r="F9909" s="9">
        <v>9890</v>
      </c>
      <c r="G9909" s="9">
        <v>19</v>
      </c>
      <c r="H9909" s="9">
        <v>3</v>
      </c>
      <c r="I9909" s="9">
        <v>7</v>
      </c>
      <c r="J9909" s="9">
        <v>35.15300000000002</v>
      </c>
      <c r="K9909" s="9">
        <v>156.363</v>
      </c>
      <c r="L9909" s="9">
        <v>150.61300000000006</v>
      </c>
    </row>
    <row r="9910" spans="6:12">
      <c r="F9910" s="9">
        <v>9891</v>
      </c>
      <c r="G9910" s="9">
        <v>49</v>
      </c>
      <c r="H9910" s="9">
        <v>2</v>
      </c>
      <c r="I9910" s="9">
        <v>5</v>
      </c>
      <c r="J9910" s="9">
        <v>25.305000000000035</v>
      </c>
      <c r="K9910" s="9">
        <v>136.31500000000005</v>
      </c>
      <c r="L9910" s="9">
        <v>136.065</v>
      </c>
    </row>
    <row r="9911" spans="6:12">
      <c r="F9911" s="9">
        <v>9892</v>
      </c>
      <c r="G9911" s="9">
        <v>54</v>
      </c>
      <c r="H9911" s="9">
        <v>1</v>
      </c>
      <c r="I9911" s="9">
        <v>7</v>
      </c>
      <c r="J9911" s="9">
        <v>178.47799999999989</v>
      </c>
      <c r="K9911" s="9">
        <v>116.63799999999995</v>
      </c>
      <c r="L9911" s="9">
        <v>119.73800000000006</v>
      </c>
    </row>
    <row r="9912" spans="6:12">
      <c r="F9912" s="9">
        <v>9893</v>
      </c>
      <c r="G9912" s="9">
        <v>47</v>
      </c>
      <c r="H9912" s="9">
        <v>3</v>
      </c>
      <c r="I9912" s="9">
        <v>5</v>
      </c>
      <c r="J9912" s="9">
        <v>-107.77499999999986</v>
      </c>
      <c r="K9912" s="9">
        <v>89.954999999999956</v>
      </c>
      <c r="L9912" s="9">
        <v>87.605000000000047</v>
      </c>
    </row>
    <row r="9913" spans="6:12">
      <c r="F9913" s="9">
        <v>9894</v>
      </c>
      <c r="G9913" s="9">
        <v>32</v>
      </c>
      <c r="H9913" s="9">
        <v>3</v>
      </c>
      <c r="I9913" s="9">
        <v>3</v>
      </c>
      <c r="J9913" s="9">
        <v>-288.87399999999991</v>
      </c>
      <c r="K9913" s="9">
        <v>-1.2940000000000111</v>
      </c>
      <c r="L9913" s="9">
        <v>-6.69399999999996</v>
      </c>
    </row>
    <row r="9914" spans="6:12">
      <c r="F9914" s="9">
        <v>9895</v>
      </c>
      <c r="G9914" s="9">
        <v>42</v>
      </c>
      <c r="H9914" s="9">
        <v>2</v>
      </c>
      <c r="I9914" s="9">
        <v>7</v>
      </c>
      <c r="J9914" s="9">
        <v>93.863999999999976</v>
      </c>
      <c r="K9914" s="9">
        <v>121.84399999999997</v>
      </c>
      <c r="L9914" s="9">
        <v>121.34399999999997</v>
      </c>
    </row>
    <row r="9915" spans="6:12">
      <c r="F9915" s="9">
        <v>9896</v>
      </c>
      <c r="G9915" s="9">
        <v>45</v>
      </c>
      <c r="H9915" s="9">
        <v>2</v>
      </c>
      <c r="I9915" s="9">
        <v>9</v>
      </c>
      <c r="J9915" s="9">
        <v>149.10499999999993</v>
      </c>
      <c r="K9915" s="9">
        <v>90.954999999999927</v>
      </c>
      <c r="L9915" s="9">
        <v>91.704999999999984</v>
      </c>
    </row>
    <row r="9916" spans="6:12">
      <c r="F9916" s="9">
        <v>9897</v>
      </c>
      <c r="G9916" s="9">
        <v>34</v>
      </c>
      <c r="H9916" s="9">
        <v>1</v>
      </c>
      <c r="I9916" s="9">
        <v>8</v>
      </c>
      <c r="J9916" s="9">
        <v>146.57199999999995</v>
      </c>
      <c r="K9916" s="9">
        <v>48.331999999999965</v>
      </c>
      <c r="L9916" s="9">
        <v>48.831999999999994</v>
      </c>
    </row>
    <row r="9917" spans="6:12">
      <c r="F9917" s="9">
        <v>9898</v>
      </c>
      <c r="G9917" s="9">
        <v>26</v>
      </c>
      <c r="H9917" s="9">
        <v>3</v>
      </c>
      <c r="I9917" s="9">
        <v>8</v>
      </c>
      <c r="J9917" s="9">
        <v>59.868000000000052</v>
      </c>
      <c r="K9917" s="9">
        <v>136.30799999999999</v>
      </c>
      <c r="L9917" s="9">
        <v>132.00799999999992</v>
      </c>
    </row>
    <row r="9918" spans="6:12">
      <c r="F9918" s="9">
        <v>9899</v>
      </c>
      <c r="G9918" s="9">
        <v>35</v>
      </c>
      <c r="H9918" s="9">
        <v>3</v>
      </c>
      <c r="I9918" s="9">
        <v>9</v>
      </c>
      <c r="J9918" s="9">
        <v>87.784999999999968</v>
      </c>
      <c r="K9918" s="9">
        <v>118.83499999999992</v>
      </c>
      <c r="L9918" s="9">
        <v>116.28499999999997</v>
      </c>
    </row>
    <row r="9919" spans="6:12">
      <c r="F9919" s="9">
        <v>9900</v>
      </c>
      <c r="G9919" s="9">
        <v>45</v>
      </c>
      <c r="H9919" s="9">
        <v>3</v>
      </c>
      <c r="I9919" s="9">
        <v>4</v>
      </c>
      <c r="J9919" s="9">
        <v>-190.875</v>
      </c>
      <c r="K9919" s="9">
        <v>50.07499999999996</v>
      </c>
      <c r="L9919" s="9">
        <v>47.025000000000034</v>
      </c>
    </row>
    <row r="9920" spans="6:12">
      <c r="F9920" s="9">
        <v>9901</v>
      </c>
      <c r="G9920" s="9">
        <v>24</v>
      </c>
      <c r="H9920" s="9">
        <v>1</v>
      </c>
      <c r="I9920" s="9">
        <v>8</v>
      </c>
      <c r="J9920" s="9">
        <v>166.29199999999994</v>
      </c>
      <c r="K9920" s="9">
        <v>71.151999999999973</v>
      </c>
      <c r="L9920" s="9">
        <v>70.151999999999973</v>
      </c>
    </row>
    <row r="9921" spans="6:12">
      <c r="F9921" s="9">
        <v>9902</v>
      </c>
      <c r="G9921" s="9">
        <v>25</v>
      </c>
      <c r="H9921" s="9">
        <v>3</v>
      </c>
      <c r="I9921" s="9">
        <v>6</v>
      </c>
      <c r="J9921" s="9">
        <v>-44.475000000000023</v>
      </c>
      <c r="K9921" s="9">
        <v>117.47499999999999</v>
      </c>
      <c r="L9921" s="9">
        <v>112.22500000000005</v>
      </c>
    </row>
    <row r="9922" spans="6:12">
      <c r="F9922" s="9">
        <v>9903</v>
      </c>
      <c r="G9922" s="9">
        <v>26</v>
      </c>
      <c r="H9922" s="9">
        <v>3</v>
      </c>
      <c r="I9922" s="9">
        <v>8</v>
      </c>
      <c r="J9922" s="9">
        <v>59.868000000000052</v>
      </c>
      <c r="K9922" s="9">
        <v>136.30799999999999</v>
      </c>
      <c r="L9922" s="9">
        <v>132.00799999999992</v>
      </c>
    </row>
    <row r="9923" spans="6:12">
      <c r="F9923" s="9">
        <v>9904</v>
      </c>
      <c r="G9923" s="9">
        <v>28</v>
      </c>
      <c r="H9923" s="9">
        <v>3</v>
      </c>
      <c r="I9923" s="9">
        <v>4</v>
      </c>
      <c r="J9923" s="9">
        <v>-196.4679999999999</v>
      </c>
      <c r="K9923" s="9">
        <v>49.751999999999953</v>
      </c>
      <c r="L9923" s="9">
        <v>44.151999999999987</v>
      </c>
    </row>
    <row r="9924" spans="6:12">
      <c r="F9924" s="9">
        <v>9905</v>
      </c>
      <c r="G9924" s="9">
        <v>24</v>
      </c>
      <c r="H9924" s="9">
        <v>3</v>
      </c>
      <c r="I9924" s="9">
        <v>5</v>
      </c>
      <c r="J9924" s="9">
        <v>-109.26999999999992</v>
      </c>
      <c r="K9924" s="9">
        <v>95.59</v>
      </c>
      <c r="L9924" s="9">
        <v>89.789999999999992</v>
      </c>
    </row>
    <row r="9925" spans="6:12">
      <c r="F9925" s="9">
        <v>9906</v>
      </c>
      <c r="G9925" s="9">
        <v>27</v>
      </c>
      <c r="H9925" s="9">
        <v>2</v>
      </c>
      <c r="I9925" s="9">
        <v>4</v>
      </c>
      <c r="J9925" s="9">
        <v>-45.237000000000023</v>
      </c>
      <c r="K9925" s="9">
        <v>115.19299999999998</v>
      </c>
      <c r="L9925" s="9">
        <v>111.24300000000001</v>
      </c>
    </row>
    <row r="9926" spans="6:12">
      <c r="F9926" s="9">
        <v>9907</v>
      </c>
      <c r="G9926" s="9">
        <v>47</v>
      </c>
      <c r="H9926" s="9">
        <v>1</v>
      </c>
      <c r="I9926" s="9">
        <v>9</v>
      </c>
      <c r="J9926" s="9">
        <v>161.43299999999994</v>
      </c>
      <c r="K9926" s="9">
        <v>16.562999999999988</v>
      </c>
      <c r="L9926" s="9">
        <v>19.413000000000068</v>
      </c>
    </row>
    <row r="9927" spans="6:12">
      <c r="F9927" s="9">
        <v>9908</v>
      </c>
      <c r="G9927" s="9">
        <v>32</v>
      </c>
      <c r="H9927" s="9">
        <v>1</v>
      </c>
      <c r="I9927" s="9">
        <v>6</v>
      </c>
      <c r="J9927" s="9">
        <v>119.83199999999997</v>
      </c>
      <c r="K9927" s="9">
        <v>107.41199999999998</v>
      </c>
      <c r="L9927" s="9">
        <v>106.81199999999998</v>
      </c>
    </row>
    <row r="9928" spans="6:12">
      <c r="F9928" s="9">
        <v>9909</v>
      </c>
      <c r="G9928" s="9">
        <v>20</v>
      </c>
      <c r="H9928" s="9">
        <v>3</v>
      </c>
      <c r="I9928" s="9">
        <v>3</v>
      </c>
      <c r="J9928" s="9">
        <v>-258.73</v>
      </c>
      <c r="K9928" s="9">
        <v>32.569999999999993</v>
      </c>
      <c r="L9928" s="9">
        <v>25.370000000000061</v>
      </c>
    </row>
    <row r="9929" spans="6:12">
      <c r="F9929" s="9">
        <v>9910</v>
      </c>
      <c r="G9929" s="9">
        <v>40</v>
      </c>
      <c r="H9929" s="9">
        <v>1</v>
      </c>
      <c r="I9929" s="9">
        <v>5</v>
      </c>
      <c r="J9929" s="9">
        <v>90.550000000000011</v>
      </c>
      <c r="K9929" s="9">
        <v>118.24999999999997</v>
      </c>
      <c r="L9929" s="9">
        <v>118.45000000000002</v>
      </c>
    </row>
    <row r="9930" spans="6:12">
      <c r="F9930" s="9">
        <v>9911</v>
      </c>
      <c r="G9930" s="9">
        <v>47</v>
      </c>
      <c r="H9930" s="9">
        <v>2</v>
      </c>
      <c r="I9930" s="9">
        <v>7</v>
      </c>
      <c r="J9930" s="9">
        <v>105.64899999999997</v>
      </c>
      <c r="K9930" s="9">
        <v>132.07899999999992</v>
      </c>
      <c r="L9930" s="9">
        <v>132.32900000000001</v>
      </c>
    </row>
    <row r="9931" spans="6:12">
      <c r="F9931" s="9">
        <v>9912</v>
      </c>
      <c r="G9931" s="9">
        <v>29</v>
      </c>
      <c r="H9931" s="9">
        <v>3</v>
      </c>
      <c r="I9931" s="9">
        <v>3</v>
      </c>
      <c r="J9931" s="9">
        <v>-284.98299999999995</v>
      </c>
      <c r="K9931" s="9">
        <v>3.5270000000000152</v>
      </c>
      <c r="L9931" s="9">
        <v>-2.3229999999999507</v>
      </c>
    </row>
    <row r="9932" spans="6:12">
      <c r="F9932" s="9">
        <v>9913</v>
      </c>
      <c r="G9932" s="9">
        <v>24</v>
      </c>
      <c r="H9932" s="9">
        <v>2</v>
      </c>
      <c r="I9932" s="9">
        <v>3</v>
      </c>
      <c r="J9932" s="9">
        <v>-103.88800000000001</v>
      </c>
      <c r="K9932" s="9">
        <v>100.07199999999999</v>
      </c>
      <c r="L9932" s="9">
        <v>95.272000000000006</v>
      </c>
    </row>
    <row r="9933" spans="6:12">
      <c r="F9933" s="9">
        <v>9914</v>
      </c>
      <c r="G9933" s="9">
        <v>52</v>
      </c>
      <c r="H9933" s="9">
        <v>3</v>
      </c>
      <c r="I9933" s="9">
        <v>3</v>
      </c>
      <c r="J9933" s="9">
        <v>-252.714</v>
      </c>
      <c r="K9933" s="9">
        <v>28.665999999999997</v>
      </c>
      <c r="L9933" s="9">
        <v>26.26600000000002</v>
      </c>
    </row>
    <row r="9934" spans="6:12">
      <c r="F9934" s="9">
        <v>9915</v>
      </c>
      <c r="G9934" s="9">
        <v>46</v>
      </c>
      <c r="H9934" s="9">
        <v>2</v>
      </c>
      <c r="I9934" s="9">
        <v>5</v>
      </c>
      <c r="J9934" s="9">
        <v>15.840000000000032</v>
      </c>
      <c r="K9934" s="9">
        <v>127.77999999999996</v>
      </c>
      <c r="L9934" s="9">
        <v>127.07999999999997</v>
      </c>
    </row>
    <row r="9935" spans="6:12">
      <c r="F9935" s="9">
        <v>9916</v>
      </c>
      <c r="G9935" s="9">
        <v>53</v>
      </c>
      <c r="H9935" s="9">
        <v>2</v>
      </c>
      <c r="I9935" s="9">
        <v>5</v>
      </c>
      <c r="J9935" s="9">
        <v>41.705000000000041</v>
      </c>
      <c r="K9935" s="9">
        <v>151.47499999999997</v>
      </c>
      <c r="L9935" s="9">
        <v>151.82499999999999</v>
      </c>
    </row>
    <row r="9936" spans="6:12">
      <c r="F9936" s="9">
        <v>9917</v>
      </c>
      <c r="G9936" s="9">
        <v>52</v>
      </c>
      <c r="H9936" s="9">
        <v>1</v>
      </c>
      <c r="I9936" s="9">
        <v>8</v>
      </c>
      <c r="J9936" s="9">
        <v>179.1159999999999</v>
      </c>
      <c r="K9936" s="9">
        <v>75.295999999999964</v>
      </c>
      <c r="L9936" s="9">
        <v>78.495999999999981</v>
      </c>
    </row>
    <row r="9937" spans="6:12">
      <c r="F9937" s="9">
        <v>9918</v>
      </c>
      <c r="G9937" s="9">
        <v>47</v>
      </c>
      <c r="H9937" s="9">
        <v>1</v>
      </c>
      <c r="I9937" s="9">
        <v>3</v>
      </c>
      <c r="J9937" s="9">
        <v>18.441000000000017</v>
      </c>
      <c r="K9937" s="9">
        <v>129.17099999999999</v>
      </c>
      <c r="L9937" s="9">
        <v>129.62100000000007</v>
      </c>
    </row>
    <row r="9938" spans="6:12">
      <c r="F9938" s="9">
        <v>9919</v>
      </c>
      <c r="G9938" s="9">
        <v>48</v>
      </c>
      <c r="H9938" s="9">
        <v>2</v>
      </c>
      <c r="I9938" s="9">
        <v>9</v>
      </c>
      <c r="J9938" s="9">
        <v>157.83199999999997</v>
      </c>
      <c r="K9938" s="9">
        <v>98.751999999999981</v>
      </c>
      <c r="L9938" s="9">
        <v>99.951999999999998</v>
      </c>
    </row>
    <row r="9939" spans="6:12">
      <c r="F9939" s="9">
        <v>9920</v>
      </c>
      <c r="G9939" s="9">
        <v>41</v>
      </c>
      <c r="H9939" s="9">
        <v>3</v>
      </c>
      <c r="I9939" s="9">
        <v>8</v>
      </c>
      <c r="J9939" s="9">
        <v>53.013000000000034</v>
      </c>
      <c r="K9939" s="9">
        <v>124.80299999999994</v>
      </c>
      <c r="L9939" s="9">
        <v>122.75300000000004</v>
      </c>
    </row>
    <row r="9940" spans="6:12">
      <c r="F9940" s="9">
        <v>9921</v>
      </c>
      <c r="G9940" s="9">
        <v>41</v>
      </c>
      <c r="H9940" s="9">
        <v>2</v>
      </c>
      <c r="I9940" s="9">
        <v>5</v>
      </c>
      <c r="J9940" s="9">
        <v>5.4650000000000034</v>
      </c>
      <c r="K9940" s="9">
        <v>118.95499999999996</v>
      </c>
      <c r="L9940" s="9">
        <v>117.50499999999997</v>
      </c>
    </row>
    <row r="9941" spans="6:12">
      <c r="F9941" s="9">
        <v>9922</v>
      </c>
      <c r="G9941" s="9">
        <v>36</v>
      </c>
      <c r="H9941" s="9">
        <v>1</v>
      </c>
      <c r="I9941" s="9">
        <v>4</v>
      </c>
      <c r="J9941" s="9">
        <v>50.804000000000002</v>
      </c>
      <c r="K9941" s="9">
        <v>122.34399999999999</v>
      </c>
      <c r="L9941" s="9">
        <v>121.54400000000001</v>
      </c>
    </row>
    <row r="9942" spans="6:12">
      <c r="F9942" s="9">
        <v>9923</v>
      </c>
      <c r="G9942" s="9">
        <v>54</v>
      </c>
      <c r="H9942" s="9">
        <v>2</v>
      </c>
      <c r="I9942" s="9">
        <v>8</v>
      </c>
      <c r="J9942" s="9">
        <v>162.77199999999999</v>
      </c>
      <c r="K9942" s="9">
        <v>144.43199999999999</v>
      </c>
      <c r="L9942" s="9">
        <v>146.13200000000001</v>
      </c>
    </row>
    <row r="9943" spans="6:12">
      <c r="F9943" s="9">
        <v>9924</v>
      </c>
      <c r="G9943" s="9">
        <v>40</v>
      </c>
      <c r="H9943" s="9">
        <v>2</v>
      </c>
      <c r="I9943" s="9">
        <v>8</v>
      </c>
      <c r="J9943" s="9">
        <v>120.23999999999995</v>
      </c>
      <c r="K9943" s="9">
        <v>106.23999999999992</v>
      </c>
      <c r="L9943" s="9">
        <v>105.83999999999997</v>
      </c>
    </row>
    <row r="9944" spans="6:12">
      <c r="F9944" s="9">
        <v>9925</v>
      </c>
      <c r="G9944" s="9">
        <v>20</v>
      </c>
      <c r="H9944" s="9">
        <v>1</v>
      </c>
      <c r="I9944" s="9">
        <v>8</v>
      </c>
      <c r="J9944" s="9">
        <v>181.73999999999995</v>
      </c>
      <c r="K9944" s="9">
        <v>87.839999999999961</v>
      </c>
      <c r="L9944" s="9">
        <v>86.24</v>
      </c>
    </row>
    <row r="9945" spans="6:12">
      <c r="F9945" s="9">
        <v>9926</v>
      </c>
      <c r="G9945" s="9">
        <v>49</v>
      </c>
      <c r="H9945" s="9">
        <v>1</v>
      </c>
      <c r="I9945" s="9">
        <v>8</v>
      </c>
      <c r="J9945" s="9">
        <v>167.61699999999999</v>
      </c>
      <c r="K9945" s="9">
        <v>64.727000000000032</v>
      </c>
      <c r="L9945" s="9">
        <v>67.477000000000004</v>
      </c>
    </row>
    <row r="9946" spans="6:12">
      <c r="F9946" s="9">
        <v>9927</v>
      </c>
      <c r="G9946" s="9">
        <v>34</v>
      </c>
      <c r="H9946" s="9">
        <v>3</v>
      </c>
      <c r="I9946" s="9">
        <v>7</v>
      </c>
      <c r="J9946" s="9">
        <v>-0.14199999999993906</v>
      </c>
      <c r="K9946" s="9">
        <v>116.41799999999995</v>
      </c>
      <c r="L9946" s="9">
        <v>112.91800000000006</v>
      </c>
    </row>
    <row r="9947" spans="6:12">
      <c r="F9947" s="9">
        <v>9928</v>
      </c>
      <c r="G9947" s="9">
        <v>50</v>
      </c>
      <c r="H9947" s="9">
        <v>2</v>
      </c>
      <c r="I9947" s="9">
        <v>6</v>
      </c>
      <c r="J9947" s="9">
        <v>77.21999999999997</v>
      </c>
      <c r="K9947" s="9">
        <v>145.32</v>
      </c>
      <c r="L9947" s="9">
        <v>145.62</v>
      </c>
    </row>
    <row r="9948" spans="6:12">
      <c r="F9948" s="9">
        <v>9929</v>
      </c>
      <c r="G9948" s="9">
        <v>26</v>
      </c>
      <c r="H9948" s="9">
        <v>2</v>
      </c>
      <c r="I9948" s="9">
        <v>8</v>
      </c>
      <c r="J9948" s="9">
        <v>130.62799999999996</v>
      </c>
      <c r="K9948" s="9">
        <v>120.96799999999996</v>
      </c>
      <c r="L9948" s="9">
        <v>118.46799999999996</v>
      </c>
    </row>
    <row r="9949" spans="6:12">
      <c r="F9949" s="9">
        <v>9930</v>
      </c>
      <c r="G9949" s="9">
        <v>45</v>
      </c>
      <c r="H9949" s="9">
        <v>3</v>
      </c>
      <c r="I9949" s="9">
        <v>3</v>
      </c>
      <c r="J9949" s="9">
        <v>-277.65499999999992</v>
      </c>
      <c r="K9949" s="9">
        <v>5.8949999999999534</v>
      </c>
      <c r="L9949" s="9">
        <v>2.44500000000005</v>
      </c>
    </row>
    <row r="9950" spans="6:12">
      <c r="F9950" s="9">
        <v>9931</v>
      </c>
      <c r="G9950" s="9">
        <v>36</v>
      </c>
      <c r="H9950" s="9">
        <v>2</v>
      </c>
      <c r="I9950" s="9">
        <v>5</v>
      </c>
      <c r="J9950" s="9">
        <v>1.8400000000000318</v>
      </c>
      <c r="K9950" s="9">
        <v>116.87999999999997</v>
      </c>
      <c r="L9950" s="9">
        <v>114.67999999999998</v>
      </c>
    </row>
    <row r="9951" spans="6:12">
      <c r="F9951" s="9">
        <v>9932</v>
      </c>
      <c r="G9951" s="9">
        <v>39</v>
      </c>
      <c r="H9951" s="9">
        <v>2</v>
      </c>
      <c r="I9951" s="9">
        <v>6</v>
      </c>
      <c r="J9951" s="9">
        <v>51.358999999999952</v>
      </c>
      <c r="K9951" s="9">
        <v>122.86899999999996</v>
      </c>
      <c r="L9951" s="9">
        <v>121.51899999999998</v>
      </c>
    </row>
    <row r="9952" spans="6:12">
      <c r="F9952" s="9">
        <v>9933</v>
      </c>
      <c r="G9952" s="9">
        <v>49</v>
      </c>
      <c r="H9952" s="9">
        <v>1</v>
      </c>
      <c r="I9952" s="9">
        <v>6</v>
      </c>
      <c r="J9952" s="9">
        <v>138.88900000000001</v>
      </c>
      <c r="K9952" s="9">
        <v>121.19900000000004</v>
      </c>
      <c r="L9952" s="9">
        <v>123.149</v>
      </c>
    </row>
    <row r="9953" spans="6:12">
      <c r="F9953" s="9">
        <v>9934</v>
      </c>
      <c r="G9953" s="9">
        <v>44</v>
      </c>
      <c r="H9953" s="9">
        <v>3</v>
      </c>
      <c r="I9953" s="9">
        <v>9</v>
      </c>
      <c r="J9953" s="9">
        <v>98.305999999999983</v>
      </c>
      <c r="K9953" s="9">
        <v>126.56599999999992</v>
      </c>
      <c r="L9953" s="9">
        <v>125.36599999999999</v>
      </c>
    </row>
    <row r="9954" spans="6:12">
      <c r="F9954" s="9">
        <v>9935</v>
      </c>
      <c r="G9954" s="9">
        <v>37</v>
      </c>
      <c r="H9954" s="9">
        <v>3</v>
      </c>
      <c r="I9954" s="9">
        <v>7</v>
      </c>
      <c r="J9954" s="9">
        <v>8.9000000000055479E-2</v>
      </c>
      <c r="K9954" s="9">
        <v>115.71899999999994</v>
      </c>
      <c r="L9954" s="9">
        <v>112.66899999999998</v>
      </c>
    </row>
    <row r="9955" spans="6:12">
      <c r="F9955" s="9">
        <v>9936</v>
      </c>
      <c r="G9955" s="9">
        <v>49</v>
      </c>
      <c r="H9955" s="9">
        <v>3</v>
      </c>
      <c r="I9955" s="9">
        <v>8</v>
      </c>
      <c r="J9955" s="9">
        <v>74.19700000000006</v>
      </c>
      <c r="K9955" s="9">
        <v>143.50700000000001</v>
      </c>
      <c r="L9955" s="9">
        <v>142.65699999999998</v>
      </c>
    </row>
    <row r="9956" spans="6:12">
      <c r="F9956" s="9">
        <v>9937</v>
      </c>
      <c r="G9956" s="9">
        <v>37</v>
      </c>
      <c r="H9956" s="9">
        <v>2</v>
      </c>
      <c r="I9956" s="9">
        <v>8</v>
      </c>
      <c r="J9956" s="9">
        <v>118.011</v>
      </c>
      <c r="K9956" s="9">
        <v>104.94099999999997</v>
      </c>
      <c r="L9956" s="9">
        <v>104.09099999999998</v>
      </c>
    </row>
    <row r="9957" spans="6:12">
      <c r="F9957" s="9">
        <v>9938</v>
      </c>
      <c r="G9957" s="9">
        <v>36</v>
      </c>
      <c r="H9957" s="9">
        <v>3</v>
      </c>
      <c r="I9957" s="9">
        <v>9</v>
      </c>
      <c r="J9957" s="9">
        <v>87.874000000000024</v>
      </c>
      <c r="K9957" s="9">
        <v>118.61399999999992</v>
      </c>
      <c r="L9957" s="9">
        <v>116.21400000000006</v>
      </c>
    </row>
    <row r="9958" spans="6:12">
      <c r="F9958" s="9">
        <v>9939</v>
      </c>
      <c r="G9958" s="9">
        <v>40</v>
      </c>
      <c r="H9958" s="9">
        <v>2</v>
      </c>
      <c r="I9958" s="9">
        <v>7</v>
      </c>
      <c r="J9958" s="9">
        <v>91.039999999999964</v>
      </c>
      <c r="K9958" s="9">
        <v>119.63999999999993</v>
      </c>
      <c r="L9958" s="9">
        <v>118.84</v>
      </c>
    </row>
    <row r="9959" spans="6:12">
      <c r="F9959" s="9">
        <v>9940</v>
      </c>
      <c r="G9959" s="9">
        <v>54</v>
      </c>
      <c r="H9959" s="9">
        <v>2</v>
      </c>
      <c r="I9959" s="9">
        <v>3</v>
      </c>
      <c r="J9959" s="9">
        <v>-78.447999999999979</v>
      </c>
      <c r="K9959" s="9">
        <v>116.21199999999999</v>
      </c>
      <c r="L9959" s="9">
        <v>115.91200000000003</v>
      </c>
    </row>
    <row r="9960" spans="6:12">
      <c r="F9960" s="9">
        <v>9941</v>
      </c>
      <c r="G9960" s="9">
        <v>35</v>
      </c>
      <c r="H9960" s="9">
        <v>1</v>
      </c>
      <c r="I9960" s="9">
        <v>4</v>
      </c>
      <c r="J9960" s="9">
        <v>51.044999999999987</v>
      </c>
      <c r="K9960" s="9">
        <v>122.89499999999997</v>
      </c>
      <c r="L9960" s="9">
        <v>121.94499999999998</v>
      </c>
    </row>
    <row r="9961" spans="6:12">
      <c r="F9961" s="9">
        <v>9942</v>
      </c>
      <c r="G9961" s="9">
        <v>54</v>
      </c>
      <c r="H9961" s="9">
        <v>3</v>
      </c>
      <c r="I9961" s="9">
        <v>6</v>
      </c>
      <c r="J9961" s="9">
        <v>-11.09599999999989</v>
      </c>
      <c r="K9961" s="9">
        <v>141.864</v>
      </c>
      <c r="L9961" s="9">
        <v>140.96400000000008</v>
      </c>
    </row>
    <row r="9962" spans="6:12">
      <c r="F9962" s="9">
        <v>9943</v>
      </c>
      <c r="G9962" s="9">
        <v>52</v>
      </c>
      <c r="H9962" s="9">
        <v>2</v>
      </c>
      <c r="I9962" s="9">
        <v>8</v>
      </c>
      <c r="J9962" s="9">
        <v>153.45599999999999</v>
      </c>
      <c r="K9962" s="9">
        <v>135.73599999999999</v>
      </c>
      <c r="L9962" s="9">
        <v>137.13599999999994</v>
      </c>
    </row>
    <row r="9963" spans="6:12">
      <c r="F9963" s="9">
        <v>9944</v>
      </c>
      <c r="G9963" s="9">
        <v>32</v>
      </c>
      <c r="H9963" s="9">
        <v>3</v>
      </c>
      <c r="I9963" s="9">
        <v>4</v>
      </c>
      <c r="J9963" s="9">
        <v>-202.17200000000003</v>
      </c>
      <c r="K9963" s="9">
        <v>42.807999999999964</v>
      </c>
      <c r="L9963" s="9">
        <v>37.808000000000021</v>
      </c>
    </row>
    <row r="9964" spans="6:12">
      <c r="F9964" s="9">
        <v>9945</v>
      </c>
      <c r="G9964" s="9">
        <v>22</v>
      </c>
      <c r="H9964" s="9">
        <v>1</v>
      </c>
      <c r="I9964" s="9">
        <v>9</v>
      </c>
      <c r="J9964" s="9">
        <v>173.45799999999988</v>
      </c>
      <c r="K9964" s="9">
        <v>36.337999999999965</v>
      </c>
      <c r="L9964" s="9">
        <v>35.437999999999988</v>
      </c>
    </row>
    <row r="9965" spans="6:12">
      <c r="F9965" s="9">
        <v>9946</v>
      </c>
      <c r="G9965" s="9">
        <v>35</v>
      </c>
      <c r="H9965" s="9">
        <v>2</v>
      </c>
      <c r="I9965" s="9">
        <v>7</v>
      </c>
      <c r="J9965" s="9">
        <v>88.704999999999956</v>
      </c>
      <c r="K9965" s="9">
        <v>118.85499999999993</v>
      </c>
      <c r="L9965" s="9">
        <v>117.30499999999995</v>
      </c>
    </row>
    <row r="9966" spans="6:12">
      <c r="F9966" s="9">
        <v>9947</v>
      </c>
      <c r="G9966" s="9">
        <v>48</v>
      </c>
      <c r="H9966" s="9">
        <v>1</v>
      </c>
      <c r="I9966" s="9">
        <v>9</v>
      </c>
      <c r="J9966" s="9">
        <v>164.46199999999993</v>
      </c>
      <c r="K9966" s="9">
        <v>19.282000000000011</v>
      </c>
      <c r="L9966" s="9">
        <v>22.282000000000011</v>
      </c>
    </row>
    <row r="9967" spans="6:12">
      <c r="F9967" s="9">
        <v>9948</v>
      </c>
      <c r="G9967" s="9">
        <v>23</v>
      </c>
      <c r="H9967" s="9">
        <v>3</v>
      </c>
      <c r="I9967" s="9">
        <v>5</v>
      </c>
      <c r="J9967" s="9">
        <v>-106.09499999999997</v>
      </c>
      <c r="K9967" s="9">
        <v>99.07499999999996</v>
      </c>
      <c r="L9967" s="9">
        <v>93.124999999999972</v>
      </c>
    </row>
    <row r="9968" spans="6:12">
      <c r="F9968" s="9">
        <v>9949</v>
      </c>
      <c r="G9968" s="9">
        <v>28</v>
      </c>
      <c r="H9968" s="9">
        <v>3</v>
      </c>
      <c r="I9968" s="9">
        <v>6</v>
      </c>
      <c r="J9968" s="9">
        <v>-51.551999999999964</v>
      </c>
      <c r="K9968" s="9">
        <v>109.46800000000002</v>
      </c>
      <c r="L9968" s="9">
        <v>104.66800000000001</v>
      </c>
    </row>
    <row r="9969" spans="6:12">
      <c r="F9969" s="9">
        <v>9950</v>
      </c>
      <c r="G9969" s="9">
        <v>50</v>
      </c>
      <c r="H9969" s="9">
        <v>1</v>
      </c>
      <c r="I9969" s="9">
        <v>4</v>
      </c>
      <c r="J9969" s="9">
        <v>75.78</v>
      </c>
      <c r="K9969" s="9">
        <v>142.97999999999999</v>
      </c>
      <c r="L9969" s="9">
        <v>144.28000000000003</v>
      </c>
    </row>
    <row r="9970" spans="6:12">
      <c r="F9970" s="9">
        <v>9951</v>
      </c>
      <c r="G9970" s="9">
        <v>39</v>
      </c>
      <c r="H9970" s="9">
        <v>3</v>
      </c>
      <c r="I9970" s="9">
        <v>3</v>
      </c>
      <c r="J9970" s="9">
        <v>-288.50299999999993</v>
      </c>
      <c r="K9970" s="9">
        <v>-3.0930000000000177</v>
      </c>
      <c r="L9970" s="9">
        <v>-7.4429999999999836</v>
      </c>
    </row>
    <row r="9971" spans="6:12">
      <c r="F9971" s="9">
        <v>9952</v>
      </c>
      <c r="G9971" s="9">
        <v>23</v>
      </c>
      <c r="H9971" s="9">
        <v>1</v>
      </c>
      <c r="I9971" s="9">
        <v>6</v>
      </c>
      <c r="J9971" s="9">
        <v>141.33299999999997</v>
      </c>
      <c r="K9971" s="9">
        <v>131.70299999999997</v>
      </c>
      <c r="L9971" s="9">
        <v>129.75299999999999</v>
      </c>
    </row>
    <row r="9972" spans="6:12">
      <c r="F9972" s="9">
        <v>9953</v>
      </c>
      <c r="G9972" s="9">
        <v>48</v>
      </c>
      <c r="H9972" s="9">
        <v>3</v>
      </c>
      <c r="I9972" s="9">
        <v>9</v>
      </c>
      <c r="J9972" s="9">
        <v>110.00200000000007</v>
      </c>
      <c r="K9972" s="9">
        <v>137.02199999999999</v>
      </c>
      <c r="L9972" s="9">
        <v>136.42200000000003</v>
      </c>
    </row>
    <row r="9973" spans="6:12">
      <c r="F9973" s="9">
        <v>9954</v>
      </c>
      <c r="G9973" s="9">
        <v>23</v>
      </c>
      <c r="H9973" s="9">
        <v>2</v>
      </c>
      <c r="I9973" s="9">
        <v>3</v>
      </c>
      <c r="J9973" s="9">
        <v>-100.55100000000002</v>
      </c>
      <c r="K9973" s="9">
        <v>103.71899999999997</v>
      </c>
      <c r="L9973" s="9">
        <v>98.769000000000005</v>
      </c>
    </row>
    <row r="9974" spans="6:12">
      <c r="F9974" s="9">
        <v>9955</v>
      </c>
      <c r="G9974" s="9">
        <v>46</v>
      </c>
      <c r="H9974" s="9">
        <v>1</v>
      </c>
      <c r="I9974" s="9">
        <v>4</v>
      </c>
      <c r="J9974" s="9">
        <v>63.244000000000014</v>
      </c>
      <c r="K9974" s="9">
        <v>131.68399999999997</v>
      </c>
      <c r="L9974" s="9">
        <v>132.38400000000001</v>
      </c>
    </row>
    <row r="9975" spans="6:12">
      <c r="F9975" s="9">
        <v>9956</v>
      </c>
      <c r="G9975" s="9">
        <v>22</v>
      </c>
      <c r="H9975" s="9">
        <v>2</v>
      </c>
      <c r="I9975" s="9">
        <v>4</v>
      </c>
      <c r="J9975" s="9">
        <v>-29.932000000000016</v>
      </c>
      <c r="K9975" s="9">
        <v>132.04799999999994</v>
      </c>
      <c r="L9975" s="9">
        <v>127.34799999999998</v>
      </c>
    </row>
    <row r="9976" spans="6:12">
      <c r="F9976" s="9">
        <v>9957</v>
      </c>
      <c r="G9976" s="9">
        <v>32</v>
      </c>
      <c r="H9976" s="9">
        <v>3</v>
      </c>
      <c r="I9976" s="9">
        <v>5</v>
      </c>
      <c r="J9976" s="9">
        <v>-124.94999999999993</v>
      </c>
      <c r="K9976" s="9">
        <v>77.429999999999978</v>
      </c>
      <c r="L9976" s="9">
        <v>72.830000000000013</v>
      </c>
    </row>
    <row r="9977" spans="6:12">
      <c r="F9977" s="9">
        <v>9958</v>
      </c>
      <c r="G9977" s="9">
        <v>24</v>
      </c>
      <c r="H9977" s="9">
        <v>2</v>
      </c>
      <c r="I9977" s="9">
        <v>9</v>
      </c>
      <c r="J9977" s="9">
        <v>156.0559999999999</v>
      </c>
      <c r="K9977" s="9">
        <v>104.41599999999988</v>
      </c>
      <c r="L9977" s="9">
        <v>102.01599999999991</v>
      </c>
    </row>
    <row r="9978" spans="6:12">
      <c r="F9978" s="9">
        <v>9959</v>
      </c>
      <c r="G9978" s="9">
        <v>43</v>
      </c>
      <c r="H9978" s="9">
        <v>3</v>
      </c>
      <c r="I9978" s="9">
        <v>7</v>
      </c>
      <c r="J9978" s="9">
        <v>7.841000000000065</v>
      </c>
      <c r="K9978" s="9">
        <v>121.61099999999993</v>
      </c>
      <c r="L9978" s="9">
        <v>119.46100000000007</v>
      </c>
    </row>
    <row r="9979" spans="6:12">
      <c r="F9979" s="9">
        <v>9960</v>
      </c>
      <c r="G9979" s="9">
        <v>42</v>
      </c>
      <c r="H9979" s="9">
        <v>3</v>
      </c>
      <c r="I9979" s="9">
        <v>6</v>
      </c>
      <c r="J9979" s="9">
        <v>-52.447999999999922</v>
      </c>
      <c r="K9979" s="9">
        <v>104.23199999999994</v>
      </c>
      <c r="L9979" s="9">
        <v>101.53200000000001</v>
      </c>
    </row>
    <row r="9980" spans="6:12">
      <c r="F9980" s="9">
        <v>9961</v>
      </c>
      <c r="G9980" s="9">
        <v>47</v>
      </c>
      <c r="H9980" s="9">
        <v>1</v>
      </c>
      <c r="I9980" s="9">
        <v>6</v>
      </c>
      <c r="J9980" s="9">
        <v>132.59699999999998</v>
      </c>
      <c r="K9980" s="9">
        <v>115.52699999999997</v>
      </c>
      <c r="L9980" s="9">
        <v>117.17700000000004</v>
      </c>
    </row>
    <row r="9981" spans="6:12">
      <c r="F9981" s="9">
        <v>9962</v>
      </c>
      <c r="G9981" s="9">
        <v>28</v>
      </c>
      <c r="H9981" s="9">
        <v>3</v>
      </c>
      <c r="I9981" s="9">
        <v>8</v>
      </c>
      <c r="J9981" s="9">
        <v>55.444000000000074</v>
      </c>
      <c r="K9981" s="9">
        <v>131.26399999999995</v>
      </c>
      <c r="L9981" s="9">
        <v>127.26400000000001</v>
      </c>
    </row>
    <row r="9982" spans="6:12">
      <c r="F9982" s="9">
        <v>9963</v>
      </c>
      <c r="G9982" s="9">
        <v>32</v>
      </c>
      <c r="H9982" s="9">
        <v>1</v>
      </c>
      <c r="I9982" s="9">
        <v>5</v>
      </c>
      <c r="J9982" s="9">
        <v>91.350000000000023</v>
      </c>
      <c r="K9982" s="9">
        <v>121.53</v>
      </c>
      <c r="L9982" s="9">
        <v>120.53</v>
      </c>
    </row>
    <row r="9983" spans="6:12">
      <c r="F9983" s="9">
        <v>9964</v>
      </c>
      <c r="G9983" s="9">
        <v>26</v>
      </c>
      <c r="H9983" s="9">
        <v>3</v>
      </c>
      <c r="I9983" s="9">
        <v>7</v>
      </c>
      <c r="J9983" s="9">
        <v>11.122000000000014</v>
      </c>
      <c r="K9983" s="9">
        <v>130.16199999999998</v>
      </c>
      <c r="L9983" s="9">
        <v>125.46199999999999</v>
      </c>
    </row>
    <row r="9984" spans="6:12">
      <c r="F9984" s="9">
        <v>9965</v>
      </c>
      <c r="G9984" s="9">
        <v>35</v>
      </c>
      <c r="H9984" s="9">
        <v>2</v>
      </c>
      <c r="I9984" s="9">
        <v>7</v>
      </c>
      <c r="J9984" s="9">
        <v>88.704999999999956</v>
      </c>
      <c r="K9984" s="9">
        <v>118.85499999999993</v>
      </c>
      <c r="L9984" s="9">
        <v>117.30499999999995</v>
      </c>
    </row>
    <row r="9985" spans="6:12">
      <c r="F9985" s="9">
        <v>9966</v>
      </c>
      <c r="G9985" s="9">
        <v>31</v>
      </c>
      <c r="H9985" s="9">
        <v>1</v>
      </c>
      <c r="I9985" s="9">
        <v>4</v>
      </c>
      <c r="J9985" s="9">
        <v>54.709000000000003</v>
      </c>
      <c r="K9985" s="9">
        <v>127.79899999999998</v>
      </c>
      <c r="L9985" s="9">
        <v>126.24900000000002</v>
      </c>
    </row>
    <row r="9986" spans="6:12">
      <c r="F9986" s="9">
        <v>9967</v>
      </c>
      <c r="G9986" s="9">
        <v>23</v>
      </c>
      <c r="H9986" s="9">
        <v>1</v>
      </c>
      <c r="I9986" s="9">
        <v>5</v>
      </c>
      <c r="J9986" s="9">
        <v>112.90500000000003</v>
      </c>
      <c r="K9986" s="9">
        <v>145.875</v>
      </c>
      <c r="L9986" s="9">
        <v>143.52499999999998</v>
      </c>
    </row>
    <row r="9987" spans="6:12">
      <c r="F9987" s="9">
        <v>9968</v>
      </c>
      <c r="G9987" s="9">
        <v>36</v>
      </c>
      <c r="H9987" s="9">
        <v>2</v>
      </c>
      <c r="I9987" s="9">
        <v>5</v>
      </c>
      <c r="J9987" s="9">
        <v>1.8400000000000318</v>
      </c>
      <c r="K9987" s="9">
        <v>116.87999999999997</v>
      </c>
      <c r="L9987" s="9">
        <v>114.67999999999998</v>
      </c>
    </row>
    <row r="9988" spans="6:12">
      <c r="F9988" s="9">
        <v>9969</v>
      </c>
      <c r="G9988" s="9">
        <v>25</v>
      </c>
      <c r="H9988" s="9">
        <v>1</v>
      </c>
      <c r="I9988" s="9">
        <v>9</v>
      </c>
      <c r="J9988" s="9">
        <v>163.1049999999999</v>
      </c>
      <c r="K9988" s="9">
        <v>25.054999999999978</v>
      </c>
      <c r="L9988" s="9">
        <v>24.60499999999999</v>
      </c>
    </row>
    <row r="9989" spans="6:12">
      <c r="F9989" s="9">
        <v>9970</v>
      </c>
      <c r="G9989" s="9">
        <v>38</v>
      </c>
      <c r="H9989" s="9">
        <v>2</v>
      </c>
      <c r="I9989" s="9">
        <v>7</v>
      </c>
      <c r="J9989" s="9">
        <v>89.295999999999992</v>
      </c>
      <c r="K9989" s="9">
        <v>118.51599999999999</v>
      </c>
      <c r="L9989" s="9">
        <v>117.41600000000003</v>
      </c>
    </row>
    <row r="9990" spans="6:12">
      <c r="F9990" s="9">
        <v>9971</v>
      </c>
      <c r="G9990" s="9">
        <v>38</v>
      </c>
      <c r="H9990" s="9">
        <v>1</v>
      </c>
      <c r="I9990" s="9">
        <v>3</v>
      </c>
      <c r="J9990" s="9">
        <v>3.6540000000000106</v>
      </c>
      <c r="K9990" s="9">
        <v>117.17400000000001</v>
      </c>
      <c r="L9990" s="9">
        <v>116.27400000000006</v>
      </c>
    </row>
    <row r="9991" spans="6:12">
      <c r="F9991" s="9">
        <v>9972</v>
      </c>
      <c r="G9991" s="9">
        <v>21</v>
      </c>
      <c r="H9991" s="9">
        <v>1</v>
      </c>
      <c r="I9991" s="9">
        <v>8</v>
      </c>
      <c r="J9991" s="9">
        <v>177.47299999999996</v>
      </c>
      <c r="K9991" s="9">
        <v>83.262999999999963</v>
      </c>
      <c r="L9991" s="9">
        <v>81.812999999999974</v>
      </c>
    </row>
    <row r="9992" spans="6:12">
      <c r="F9992" s="9">
        <v>9973</v>
      </c>
      <c r="G9992" s="9">
        <v>55</v>
      </c>
      <c r="H9992" s="9">
        <v>2</v>
      </c>
      <c r="I9992" s="9">
        <v>6</v>
      </c>
      <c r="J9992" s="9">
        <v>99.774999999999949</v>
      </c>
      <c r="K9992" s="9">
        <v>166.32499999999993</v>
      </c>
      <c r="L9992" s="9">
        <v>167.37500000000006</v>
      </c>
    </row>
    <row r="9993" spans="6:12">
      <c r="F9993" s="9">
        <v>9974</v>
      </c>
      <c r="G9993" s="9">
        <v>31</v>
      </c>
      <c r="H9993" s="9">
        <v>3</v>
      </c>
      <c r="I9993" s="9">
        <v>8</v>
      </c>
      <c r="J9993" s="9">
        <v>50.833000000000084</v>
      </c>
      <c r="K9993" s="9">
        <v>125.72299999999996</v>
      </c>
      <c r="L9993" s="9">
        <v>122.173</v>
      </c>
    </row>
    <row r="9994" spans="6:12">
      <c r="F9994" s="9">
        <v>9975</v>
      </c>
      <c r="G9994" s="9">
        <v>43</v>
      </c>
      <c r="H9994" s="9">
        <v>2</v>
      </c>
      <c r="I9994" s="9">
        <v>9</v>
      </c>
      <c r="J9994" s="9">
        <v>144.63699999999994</v>
      </c>
      <c r="K9994" s="9">
        <v>87.106999999999914</v>
      </c>
      <c r="L9994" s="9">
        <v>87.55699999999996</v>
      </c>
    </row>
    <row r="9995" spans="6:12">
      <c r="F9995" s="9">
        <v>9976</v>
      </c>
      <c r="G9995" s="9">
        <v>35</v>
      </c>
      <c r="H9995" s="9">
        <v>3</v>
      </c>
      <c r="I9995" s="9">
        <v>8</v>
      </c>
      <c r="J9995" s="9">
        <v>48.465000000000089</v>
      </c>
      <c r="K9995" s="9">
        <v>122.11499999999995</v>
      </c>
      <c r="L9995" s="9">
        <v>119.16500000000002</v>
      </c>
    </row>
    <row r="9996" spans="6:12">
      <c r="F9996" s="9">
        <v>9977</v>
      </c>
      <c r="G9996" s="9">
        <v>25</v>
      </c>
      <c r="H9996" s="9">
        <v>3</v>
      </c>
      <c r="I9996" s="9">
        <v>5</v>
      </c>
      <c r="J9996" s="9">
        <v>-112.17500000000001</v>
      </c>
      <c r="K9996" s="9">
        <v>92.374999999999972</v>
      </c>
      <c r="L9996" s="9">
        <v>86.724999999999994</v>
      </c>
    </row>
    <row r="9997" spans="6:12">
      <c r="F9997" s="9">
        <v>9978</v>
      </c>
      <c r="G9997" s="9">
        <v>25</v>
      </c>
      <c r="H9997" s="9">
        <v>1</v>
      </c>
      <c r="I9997" s="9">
        <v>8</v>
      </c>
      <c r="J9997" s="9">
        <v>163.10499999999993</v>
      </c>
      <c r="K9997" s="9">
        <v>67.654999999999987</v>
      </c>
      <c r="L9997" s="9">
        <v>66.804999999999993</v>
      </c>
    </row>
    <row r="9998" spans="6:12">
      <c r="F9998" s="9">
        <v>9979</v>
      </c>
      <c r="G9998" s="9">
        <v>55</v>
      </c>
      <c r="H9998" s="9">
        <v>3</v>
      </c>
      <c r="I9998" s="9">
        <v>3</v>
      </c>
      <c r="J9998" s="9">
        <v>-237.97499999999991</v>
      </c>
      <c r="K9998" s="9">
        <v>42.474999999999909</v>
      </c>
      <c r="L9998" s="9">
        <v>40.525000000000091</v>
      </c>
    </row>
    <row r="9999" spans="6:12">
      <c r="F9999" s="9">
        <v>9980</v>
      </c>
      <c r="G9999" s="9">
        <v>41</v>
      </c>
      <c r="H9999" s="9">
        <v>2</v>
      </c>
      <c r="I9999" s="9">
        <v>3</v>
      </c>
      <c r="J9999" s="9">
        <v>-119.30699999999999</v>
      </c>
      <c r="K9999" s="9">
        <v>79.382999999999953</v>
      </c>
      <c r="L9999" s="9">
        <v>77.132999999999981</v>
      </c>
    </row>
    <row r="10000" spans="6:12">
      <c r="F10000" s="9">
        <v>9981</v>
      </c>
      <c r="G10000" s="9">
        <v>21</v>
      </c>
      <c r="H10000" s="9">
        <v>1</v>
      </c>
      <c r="I10000" s="9">
        <v>9</v>
      </c>
      <c r="J10000" s="9">
        <v>177.44899999999993</v>
      </c>
      <c r="K10000" s="9">
        <v>40.638999999999953</v>
      </c>
      <c r="L10000" s="9">
        <v>39.588999999999999</v>
      </c>
    </row>
    <row r="10001" spans="6:12">
      <c r="F10001" s="9">
        <v>9982</v>
      </c>
      <c r="G10001" s="9">
        <v>36</v>
      </c>
      <c r="H10001" s="9">
        <v>3</v>
      </c>
      <c r="I10001" s="9">
        <v>7</v>
      </c>
      <c r="J10001" s="9">
        <v>-0.25799999999992451</v>
      </c>
      <c r="K10001" s="9">
        <v>115.68199999999996</v>
      </c>
      <c r="L10001" s="9">
        <v>112.48200000000003</v>
      </c>
    </row>
    <row r="10002" spans="6:12">
      <c r="F10002" s="9">
        <v>9983</v>
      </c>
      <c r="G10002" s="9">
        <v>53</v>
      </c>
      <c r="H10002" s="9">
        <v>3</v>
      </c>
      <c r="I10002" s="9">
        <v>6</v>
      </c>
      <c r="J10002" s="9">
        <v>-16.026999999999873</v>
      </c>
      <c r="K10002" s="9">
        <v>137.24299999999994</v>
      </c>
      <c r="L10002" s="9">
        <v>136.19300000000004</v>
      </c>
    </row>
    <row r="10003" spans="6:12">
      <c r="F10003" s="9">
        <v>9984</v>
      </c>
      <c r="G10003" s="9">
        <v>32</v>
      </c>
      <c r="H10003" s="9">
        <v>1</v>
      </c>
      <c r="I10003" s="9">
        <v>4</v>
      </c>
      <c r="J10003" s="9">
        <v>53.388000000000005</v>
      </c>
      <c r="K10003" s="9">
        <v>126.16799999999998</v>
      </c>
      <c r="L10003" s="9">
        <v>124.768</v>
      </c>
    </row>
    <row r="10004" spans="6:12">
      <c r="F10004" s="9">
        <v>9985</v>
      </c>
      <c r="G10004" s="9">
        <v>32</v>
      </c>
      <c r="H10004" s="9">
        <v>1</v>
      </c>
      <c r="I10004" s="9">
        <v>9</v>
      </c>
      <c r="J10004" s="9">
        <v>148.39799999999991</v>
      </c>
      <c r="K10004" s="9">
        <v>8.1779999999999973</v>
      </c>
      <c r="L10004" s="9">
        <v>8.77800000000002</v>
      </c>
    </row>
    <row r="10005" spans="6:12">
      <c r="F10005" s="9">
        <v>9986</v>
      </c>
      <c r="G10005" s="9">
        <v>31</v>
      </c>
      <c r="H10005" s="9">
        <v>1</v>
      </c>
      <c r="I10005" s="9">
        <v>3</v>
      </c>
      <c r="J10005" s="9">
        <v>7.2729999999999961</v>
      </c>
      <c r="K10005" s="9">
        <v>122.96300000000001</v>
      </c>
      <c r="L10005" s="9">
        <v>121.01300000000003</v>
      </c>
    </row>
    <row r="10006" spans="6:12">
      <c r="F10006" s="9">
        <v>9987</v>
      </c>
      <c r="G10006" s="9">
        <v>49</v>
      </c>
      <c r="H10006" s="9">
        <v>1</v>
      </c>
      <c r="I10006" s="9">
        <v>8</v>
      </c>
      <c r="J10006" s="9">
        <v>167.61699999999999</v>
      </c>
      <c r="K10006" s="9">
        <v>64.727000000000032</v>
      </c>
      <c r="L10006" s="9">
        <v>67.477000000000004</v>
      </c>
    </row>
    <row r="10007" spans="6:12">
      <c r="F10007" s="9">
        <v>9988</v>
      </c>
      <c r="G10007" s="9">
        <v>51</v>
      </c>
      <c r="H10007" s="9">
        <v>2</v>
      </c>
      <c r="I10007" s="9">
        <v>6</v>
      </c>
      <c r="J10007" s="9">
        <v>81.191000000000031</v>
      </c>
      <c r="K10007" s="9">
        <v>148.98099999999997</v>
      </c>
      <c r="L10007" s="9">
        <v>149.43100000000007</v>
      </c>
    </row>
    <row r="10008" spans="6:12">
      <c r="F10008" s="9">
        <v>9989</v>
      </c>
      <c r="G10008" s="9">
        <v>37</v>
      </c>
      <c r="H10008" s="9">
        <v>2</v>
      </c>
      <c r="I10008" s="9">
        <v>5</v>
      </c>
      <c r="J10008" s="9">
        <v>2.0250000000000341</v>
      </c>
      <c r="K10008" s="9">
        <v>116.75499999999998</v>
      </c>
      <c r="L10008" s="9">
        <v>114.70499999999997</v>
      </c>
    </row>
    <row r="10009" spans="6:12">
      <c r="F10009" s="9">
        <v>9990</v>
      </c>
      <c r="G10009" s="9">
        <v>20</v>
      </c>
      <c r="H10009" s="9">
        <v>1</v>
      </c>
      <c r="I10009" s="9">
        <v>7</v>
      </c>
      <c r="J10009" s="9">
        <v>172.28999999999994</v>
      </c>
      <c r="K10009" s="9">
        <v>120.98999999999995</v>
      </c>
      <c r="L10009" s="9">
        <v>118.99000000000001</v>
      </c>
    </row>
    <row r="10010" spans="6:12">
      <c r="F10010" s="9">
        <v>9991</v>
      </c>
      <c r="G10010" s="9">
        <v>25</v>
      </c>
      <c r="H10010" s="9">
        <v>2</v>
      </c>
      <c r="I10010" s="9">
        <v>7</v>
      </c>
      <c r="J10010" s="9">
        <v>104.28499999999997</v>
      </c>
      <c r="K10010" s="9">
        <v>137.53499999999997</v>
      </c>
      <c r="L10010" s="9">
        <v>134.48500000000001</v>
      </c>
    </row>
    <row r="10011" spans="6:12">
      <c r="F10011" s="9">
        <v>9992</v>
      </c>
      <c r="G10011" s="9">
        <v>44</v>
      </c>
      <c r="H10011" s="9">
        <v>3</v>
      </c>
      <c r="I10011" s="9">
        <v>4</v>
      </c>
      <c r="J10011" s="9">
        <v>-193.36399999999998</v>
      </c>
      <c r="K10011" s="9">
        <v>47.895999999999987</v>
      </c>
      <c r="L10011" s="9">
        <v>44.695999999999998</v>
      </c>
    </row>
    <row r="10012" spans="6:12">
      <c r="F10012" s="9">
        <v>9993</v>
      </c>
      <c r="G10012" s="9">
        <v>54</v>
      </c>
      <c r="H10012" s="9">
        <v>2</v>
      </c>
      <c r="I10012" s="9">
        <v>8</v>
      </c>
      <c r="J10012" s="9">
        <v>162.77199999999999</v>
      </c>
      <c r="K10012" s="9">
        <v>144.43199999999999</v>
      </c>
      <c r="L10012" s="9">
        <v>146.13200000000001</v>
      </c>
    </row>
    <row r="10013" spans="6:12">
      <c r="F10013" s="9">
        <v>9994</v>
      </c>
      <c r="G10013" s="9">
        <v>32</v>
      </c>
      <c r="H10013" s="9">
        <v>2</v>
      </c>
      <c r="I10013" s="9">
        <v>9</v>
      </c>
      <c r="J10013" s="9">
        <v>139.36799999999994</v>
      </c>
      <c r="K10013" s="9">
        <v>85.247999999999934</v>
      </c>
      <c r="L10013" s="9">
        <v>84.048000000000002</v>
      </c>
    </row>
    <row r="10014" spans="6:12">
      <c r="F10014" s="9">
        <v>9995</v>
      </c>
      <c r="G10014" s="9">
        <v>23</v>
      </c>
      <c r="H10014" s="9">
        <v>2</v>
      </c>
      <c r="I10014" s="9">
        <v>5</v>
      </c>
      <c r="J10014" s="9">
        <v>24.004999999999995</v>
      </c>
      <c r="K10014" s="9">
        <v>143.07499999999996</v>
      </c>
      <c r="L10014" s="9">
        <v>138.92499999999998</v>
      </c>
    </row>
    <row r="10015" spans="6:12">
      <c r="F10015" s="9">
        <v>9996</v>
      </c>
      <c r="G10015" s="9">
        <v>30</v>
      </c>
      <c r="H10015" s="9">
        <v>2</v>
      </c>
      <c r="I10015" s="9">
        <v>8</v>
      </c>
      <c r="J10015" s="9">
        <v>122.25999999999996</v>
      </c>
      <c r="K10015" s="9">
        <v>111.35999999999996</v>
      </c>
      <c r="L10015" s="9">
        <v>109.45999999999998</v>
      </c>
    </row>
    <row r="10016" spans="6:12">
      <c r="F10016" s="9">
        <v>9997</v>
      </c>
      <c r="G10016" s="9">
        <v>33</v>
      </c>
      <c r="H10016" s="9">
        <v>1</v>
      </c>
      <c r="I10016" s="9">
        <v>5</v>
      </c>
      <c r="J10016" s="9">
        <v>90.305000000000021</v>
      </c>
      <c r="K10016" s="9">
        <v>120.175</v>
      </c>
      <c r="L10016" s="9">
        <v>119.32499999999997</v>
      </c>
    </row>
    <row r="10017" spans="6:12">
      <c r="F10017" s="9">
        <v>9998</v>
      </c>
      <c r="G10017" s="9">
        <v>32</v>
      </c>
      <c r="H10017" s="9">
        <v>3</v>
      </c>
      <c r="I10017" s="9">
        <v>3</v>
      </c>
      <c r="J10017" s="9">
        <v>-288.87399999999991</v>
      </c>
      <c r="K10017" s="9">
        <v>-1.2940000000000111</v>
      </c>
      <c r="L10017" s="9">
        <v>-6.69399999999996</v>
      </c>
    </row>
    <row r="10018" spans="6:12">
      <c r="F10018" s="9">
        <v>9999</v>
      </c>
      <c r="G10018" s="9">
        <v>34</v>
      </c>
      <c r="H10018" s="9">
        <v>1</v>
      </c>
      <c r="I10018" s="9">
        <v>9</v>
      </c>
      <c r="J10018" s="9">
        <v>146.62599999999992</v>
      </c>
      <c r="K10018" s="9">
        <v>5.7859999999999729</v>
      </c>
      <c r="L10018" s="9">
        <v>6.686000000000007</v>
      </c>
    </row>
    <row r="10019" spans="6:12">
      <c r="F10019" s="9">
        <v>10000</v>
      </c>
      <c r="G10019" s="9">
        <v>27</v>
      </c>
      <c r="H10019" s="9">
        <v>3</v>
      </c>
      <c r="I10019" s="9">
        <v>8</v>
      </c>
      <c r="J10019" s="9">
        <v>57.521000000000015</v>
      </c>
      <c r="K10019" s="9">
        <v>133.6509999999999</v>
      </c>
      <c r="L10019" s="9">
        <v>129.50100000000003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</sheetPr>
  <dimension ref="A1:AM182"/>
  <sheetViews>
    <sheetView workbookViewId="0">
      <selection activeCell="J2" sqref="J2:J182"/>
    </sheetView>
  </sheetViews>
  <sheetFormatPr baseColWidth="10" defaultColWidth="11.5" defaultRowHeight="15"/>
  <cols>
    <col min="1" max="1" width="8.6640625" customWidth="1"/>
    <col min="2" max="2" width="6.83203125" customWidth="1"/>
    <col min="3" max="3" width="4.5" customWidth="1"/>
    <col min="4" max="4" width="4.83203125" customWidth="1"/>
    <col min="6" max="6" width="8" customWidth="1"/>
    <col min="7" max="7" width="6.83203125" customWidth="1"/>
    <col min="8" max="8" width="5.83203125" customWidth="1"/>
    <col min="9" max="9" width="6.1640625" customWidth="1"/>
    <col min="10" max="10" width="10.83203125" style="35"/>
    <col min="11" max="11" width="3.83203125" customWidth="1"/>
    <col min="12" max="12" width="4.1640625" customWidth="1"/>
    <col min="13" max="13" width="4" customWidth="1"/>
    <col min="14" max="14" width="3.6640625" customWidth="1"/>
    <col min="15" max="15" width="3.83203125" customWidth="1"/>
    <col min="16" max="16" width="3.6640625" customWidth="1"/>
    <col min="17" max="18" width="3.83203125" customWidth="1"/>
    <col min="19" max="19" width="4" customWidth="1"/>
    <col min="20" max="20" width="8.6640625" customWidth="1"/>
    <col min="21" max="21" width="4.5" customWidth="1"/>
    <col min="22" max="23" width="4.33203125" customWidth="1"/>
    <col min="24" max="25" width="4" customWidth="1"/>
    <col min="26" max="26" width="4.1640625" customWidth="1"/>
    <col min="27" max="27" width="3.83203125" customWidth="1"/>
    <col min="28" max="29" width="3.5" customWidth="1"/>
    <col min="30" max="30" width="8.33203125" customWidth="1"/>
    <col min="31" max="31" width="5.83203125" customWidth="1"/>
    <col min="32" max="32" width="5.33203125" customWidth="1"/>
    <col min="33" max="33" width="5.5" customWidth="1"/>
    <col min="34" max="34" width="6.1640625" customWidth="1"/>
    <col min="35" max="35" width="5.33203125" customWidth="1"/>
    <col min="36" max="36" width="6" customWidth="1"/>
    <col min="37" max="37" width="5.6640625" customWidth="1"/>
    <col min="38" max="38" width="6" customWidth="1"/>
    <col min="39" max="39" width="5.83203125" customWidth="1"/>
  </cols>
  <sheetData>
    <row r="1" spans="1:39" ht="32">
      <c r="B1" s="123" t="s">
        <v>12</v>
      </c>
      <c r="C1" s="123"/>
      <c r="D1" s="123"/>
      <c r="E1" s="6" t="s">
        <v>11</v>
      </c>
      <c r="G1" s="124" t="s">
        <v>26</v>
      </c>
      <c r="H1" s="124"/>
      <c r="I1" s="124"/>
      <c r="J1" s="33"/>
      <c r="K1" s="124" t="s">
        <v>33</v>
      </c>
      <c r="L1" s="124"/>
      <c r="M1" s="124"/>
      <c r="N1" s="124"/>
      <c r="O1" s="124"/>
      <c r="P1" s="124"/>
      <c r="Q1" s="124"/>
      <c r="R1" s="124"/>
      <c r="S1" s="124"/>
      <c r="T1" s="14"/>
      <c r="U1" s="124" t="s">
        <v>27</v>
      </c>
      <c r="V1" s="124"/>
      <c r="W1" s="124"/>
      <c r="X1" s="124"/>
      <c r="Y1" s="124"/>
      <c r="Z1" s="124"/>
      <c r="AA1" s="124"/>
      <c r="AB1" s="124"/>
      <c r="AC1" s="124"/>
      <c r="AD1" s="14"/>
      <c r="AE1" s="124" t="s">
        <v>28</v>
      </c>
      <c r="AF1" s="124"/>
      <c r="AG1" s="124"/>
      <c r="AH1" s="124"/>
      <c r="AI1" s="124"/>
      <c r="AJ1" s="124"/>
      <c r="AK1" s="124"/>
      <c r="AL1" s="124"/>
      <c r="AM1" s="124"/>
    </row>
    <row r="2" spans="1:39">
      <c r="A2" s="1" t="s">
        <v>1</v>
      </c>
      <c r="B2" s="7" t="s">
        <v>4</v>
      </c>
      <c r="C2" s="7" t="s">
        <v>5</v>
      </c>
      <c r="D2" s="7" t="s">
        <v>6</v>
      </c>
      <c r="E2" s="7" t="s">
        <v>7</v>
      </c>
      <c r="F2" s="15" t="s">
        <v>29</v>
      </c>
      <c r="G2" t="s">
        <v>30</v>
      </c>
      <c r="H2" t="s">
        <v>31</v>
      </c>
      <c r="I2" t="s">
        <v>32</v>
      </c>
      <c r="J2" s="34" t="s">
        <v>34</v>
      </c>
      <c r="K2" s="16">
        <v>1</v>
      </c>
      <c r="L2" s="16">
        <v>2</v>
      </c>
      <c r="M2" s="16">
        <v>3</v>
      </c>
      <c r="N2" s="15">
        <v>4</v>
      </c>
      <c r="O2" s="15">
        <v>5</v>
      </c>
      <c r="P2" s="15">
        <v>6</v>
      </c>
      <c r="Q2" s="15">
        <v>7</v>
      </c>
      <c r="R2" s="15">
        <v>8</v>
      </c>
      <c r="S2" s="15">
        <v>9</v>
      </c>
      <c r="T2" s="1" t="s">
        <v>1</v>
      </c>
      <c r="U2" s="16">
        <v>1</v>
      </c>
      <c r="V2" s="16">
        <v>2</v>
      </c>
      <c r="W2" s="16">
        <v>3</v>
      </c>
      <c r="X2" s="15">
        <v>4</v>
      </c>
      <c r="Y2" s="15">
        <v>5</v>
      </c>
      <c r="Z2" s="15">
        <v>6</v>
      </c>
      <c r="AA2" s="15">
        <v>7</v>
      </c>
      <c r="AB2" s="15">
        <v>8</v>
      </c>
      <c r="AC2" s="15">
        <v>9</v>
      </c>
      <c r="AD2" s="1" t="s">
        <v>1</v>
      </c>
      <c r="AE2" s="16">
        <v>1</v>
      </c>
      <c r="AF2" s="16">
        <v>2</v>
      </c>
      <c r="AG2" s="16">
        <v>3</v>
      </c>
      <c r="AH2" s="15">
        <v>4</v>
      </c>
      <c r="AI2" s="15">
        <v>5</v>
      </c>
      <c r="AJ2" s="15">
        <v>6</v>
      </c>
      <c r="AK2" s="15">
        <v>7</v>
      </c>
      <c r="AL2" s="15">
        <v>8</v>
      </c>
      <c r="AM2" s="15">
        <v>9</v>
      </c>
    </row>
    <row r="3" spans="1:39" ht="16">
      <c r="A3" s="2">
        <v>12</v>
      </c>
      <c r="B3" s="10">
        <v>19</v>
      </c>
      <c r="C3" s="10">
        <v>0.5</v>
      </c>
      <c r="D3" s="10">
        <v>6</v>
      </c>
      <c r="E3" s="10" t="s">
        <v>9</v>
      </c>
      <c r="F3" s="17">
        <v>0.93489999999999995</v>
      </c>
      <c r="G3" s="18">
        <f t="shared" ref="G3:G34" si="0">(AE3+AF3+AG3)*F3</f>
        <v>4.2566219555269917</v>
      </c>
      <c r="H3" s="18">
        <f t="shared" ref="H3:H34" si="1">G3+(AH3+AI3+AJ3)*F3</f>
        <v>9.2813839666336797</v>
      </c>
      <c r="I3" s="18">
        <f>H3+(AK3+AL3+AM3)*F3</f>
        <v>9.2813839666336797</v>
      </c>
      <c r="J3" s="37">
        <f>I3</f>
        <v>9.2813839666336797</v>
      </c>
      <c r="K3" s="19">
        <v>28</v>
      </c>
      <c r="L3" s="20">
        <v>28.045151124325006</v>
      </c>
      <c r="M3" s="20">
        <v>32.081433702026828</v>
      </c>
      <c r="N3" s="21">
        <v>27.477530771681273</v>
      </c>
      <c r="O3" s="22">
        <v>35</v>
      </c>
      <c r="P3" s="22">
        <v>38</v>
      </c>
      <c r="Q3" s="23"/>
      <c r="R3" s="23"/>
      <c r="S3" s="23"/>
      <c r="T3" s="2">
        <v>12</v>
      </c>
      <c r="U3" s="24">
        <v>1</v>
      </c>
      <c r="V3" s="24">
        <v>7</v>
      </c>
      <c r="W3" s="24">
        <v>7.2</v>
      </c>
      <c r="X3" s="25">
        <v>6</v>
      </c>
      <c r="Y3" s="24">
        <v>5</v>
      </c>
      <c r="Z3" s="24">
        <v>5.2</v>
      </c>
      <c r="AA3" s="26"/>
      <c r="AB3" s="26"/>
      <c r="AC3" s="26"/>
      <c r="AD3">
        <v>12</v>
      </c>
      <c r="AE3" s="36">
        <f>U3*K3/100</f>
        <v>0.28000000000000003</v>
      </c>
      <c r="AF3" s="36">
        <f t="shared" ref="AF3:AJ18" si="2">V3*L3/100</f>
        <v>1.9631605787027504</v>
      </c>
      <c r="AG3" s="36">
        <f t="shared" si="2"/>
        <v>2.3098632265459318</v>
      </c>
      <c r="AH3" s="36">
        <f t="shared" si="2"/>
        <v>1.6486518463008764</v>
      </c>
      <c r="AI3" s="36">
        <f t="shared" si="2"/>
        <v>1.75</v>
      </c>
      <c r="AJ3" s="36">
        <f t="shared" si="2"/>
        <v>1.976</v>
      </c>
      <c r="AK3" s="36"/>
      <c r="AL3" s="36"/>
      <c r="AM3" s="36"/>
    </row>
    <row r="4" spans="1:39" ht="16">
      <c r="A4" s="3">
        <v>80</v>
      </c>
      <c r="B4" s="10">
        <v>19</v>
      </c>
      <c r="C4" s="10">
        <v>0.5</v>
      </c>
      <c r="D4" s="10">
        <v>6</v>
      </c>
      <c r="E4" s="11" t="s">
        <v>9</v>
      </c>
      <c r="F4" s="17">
        <v>0.93489999999999995</v>
      </c>
      <c r="G4" s="18">
        <f t="shared" si="0"/>
        <v>5.291204345632285</v>
      </c>
      <c r="H4" s="18">
        <f t="shared" si="1"/>
        <v>12.745525009947755</v>
      </c>
      <c r="I4" s="18">
        <f t="shared" ref="I4:I34" si="3">H4+(AK4+AL4+AM4)*F4</f>
        <v>12.745525009947755</v>
      </c>
      <c r="J4" s="37">
        <f t="shared" ref="J4:J67" si="4">I4</f>
        <v>12.745525009947755</v>
      </c>
      <c r="K4" s="27">
        <v>22</v>
      </c>
      <c r="L4" s="20">
        <v>28.523900016562713</v>
      </c>
      <c r="M4" s="20">
        <v>32.889492898614726</v>
      </c>
      <c r="N4" s="21">
        <v>38.395447075993602</v>
      </c>
      <c r="O4" s="20">
        <v>39.056959428921374</v>
      </c>
      <c r="P4" s="21">
        <v>45.973271524950988</v>
      </c>
      <c r="Q4" s="23"/>
      <c r="R4" s="23"/>
      <c r="S4" s="23"/>
      <c r="T4" s="3">
        <v>80</v>
      </c>
      <c r="U4" s="24">
        <v>1.2</v>
      </c>
      <c r="V4" s="24">
        <v>9</v>
      </c>
      <c r="W4" s="24">
        <v>8.6</v>
      </c>
      <c r="X4" s="24">
        <v>7</v>
      </c>
      <c r="Y4" s="24">
        <v>6</v>
      </c>
      <c r="Z4" s="24">
        <v>6.4</v>
      </c>
      <c r="AA4" s="26"/>
      <c r="AB4" s="26"/>
      <c r="AC4" s="26"/>
      <c r="AD4">
        <v>80</v>
      </c>
      <c r="AE4" s="36">
        <f t="shared" ref="AE4:AG19" si="5">U4*K4/100</f>
        <v>0.26400000000000001</v>
      </c>
      <c r="AF4" s="36">
        <f t="shared" si="2"/>
        <v>2.5671510014906445</v>
      </c>
      <c r="AG4" s="36">
        <f t="shared" si="2"/>
        <v>2.8284963892808661</v>
      </c>
      <c r="AH4" s="36">
        <f t="shared" si="2"/>
        <v>2.6876812953195519</v>
      </c>
      <c r="AI4" s="36">
        <f t="shared" si="2"/>
        <v>2.3434175657352823</v>
      </c>
      <c r="AJ4" s="36">
        <f t="shared" si="2"/>
        <v>2.9422893775968633</v>
      </c>
      <c r="AK4" s="36"/>
      <c r="AL4" s="36"/>
      <c r="AM4" s="36"/>
    </row>
    <row r="5" spans="1:39" ht="16">
      <c r="A5" s="4">
        <v>104</v>
      </c>
      <c r="B5" s="10">
        <v>19</v>
      </c>
      <c r="C5" s="10">
        <v>0.5</v>
      </c>
      <c r="D5" s="10">
        <v>6</v>
      </c>
      <c r="E5" s="12" t="s">
        <v>9</v>
      </c>
      <c r="F5" s="17">
        <v>0.93489999999999995</v>
      </c>
      <c r="G5" s="18">
        <f t="shared" si="0"/>
        <v>3.2959713027334225</v>
      </c>
      <c r="H5" s="18">
        <f t="shared" si="1"/>
        <v>7.4338001194409973</v>
      </c>
      <c r="I5" s="18">
        <f t="shared" si="3"/>
        <v>7.4338001194409973</v>
      </c>
      <c r="J5" s="37">
        <f t="shared" si="4"/>
        <v>7.4338001194409973</v>
      </c>
      <c r="K5" s="27">
        <v>18</v>
      </c>
      <c r="L5" s="20">
        <v>23.828092932641425</v>
      </c>
      <c r="M5" s="20">
        <v>31.190233521091344</v>
      </c>
      <c r="N5" s="21">
        <v>19.399312167211722</v>
      </c>
      <c r="O5" s="22">
        <v>35</v>
      </c>
      <c r="P5" s="22">
        <v>42</v>
      </c>
      <c r="Q5" s="23"/>
      <c r="R5" s="23"/>
      <c r="S5" s="23"/>
      <c r="T5" s="4">
        <v>104</v>
      </c>
      <c r="U5" s="24">
        <v>0.9</v>
      </c>
      <c r="V5" s="24">
        <v>6</v>
      </c>
      <c r="W5" s="24">
        <v>6.2</v>
      </c>
      <c r="X5" s="25">
        <v>6</v>
      </c>
      <c r="Y5" s="24">
        <v>3.8</v>
      </c>
      <c r="Z5" s="24">
        <v>4.5999999999999996</v>
      </c>
      <c r="AA5" s="26"/>
      <c r="AB5" s="26"/>
      <c r="AC5" s="26"/>
      <c r="AD5">
        <v>104</v>
      </c>
      <c r="AE5" s="36">
        <f t="shared" si="5"/>
        <v>0.16200000000000001</v>
      </c>
      <c r="AF5" s="36">
        <f t="shared" si="2"/>
        <v>1.4296855759584854</v>
      </c>
      <c r="AG5" s="36">
        <f t="shared" si="2"/>
        <v>1.9337944783076635</v>
      </c>
      <c r="AH5" s="36">
        <f t="shared" si="2"/>
        <v>1.1639587300327034</v>
      </c>
      <c r="AI5" s="36">
        <f t="shared" si="2"/>
        <v>1.33</v>
      </c>
      <c r="AJ5" s="36">
        <f t="shared" si="2"/>
        <v>1.9319999999999999</v>
      </c>
      <c r="AK5" s="36"/>
      <c r="AL5" s="36"/>
      <c r="AM5" s="36"/>
    </row>
    <row r="6" spans="1:39" ht="16">
      <c r="A6" s="5">
        <v>156</v>
      </c>
      <c r="B6" s="10">
        <v>19</v>
      </c>
      <c r="C6" s="11">
        <v>0.5</v>
      </c>
      <c r="D6" s="11">
        <v>6</v>
      </c>
      <c r="E6" s="13" t="s">
        <v>9</v>
      </c>
      <c r="F6" s="17">
        <v>0.93489999999999995</v>
      </c>
      <c r="G6" s="18">
        <f t="shared" si="0"/>
        <v>5.4067543206852156</v>
      </c>
      <c r="H6" s="18">
        <f t="shared" si="1"/>
        <v>16.579814745646345</v>
      </c>
      <c r="I6" s="18">
        <f t="shared" si="3"/>
        <v>16.579814745646345</v>
      </c>
      <c r="J6" s="37">
        <f t="shared" si="4"/>
        <v>16.579814745646345</v>
      </c>
      <c r="K6" s="19">
        <v>19</v>
      </c>
      <c r="L6" s="28">
        <v>29.98</v>
      </c>
      <c r="M6" s="20">
        <v>33.221435704915784</v>
      </c>
      <c r="N6" s="21">
        <v>69.820510177960557</v>
      </c>
      <c r="O6" s="19">
        <v>68</v>
      </c>
      <c r="P6" s="21">
        <v>44.890577026617898</v>
      </c>
      <c r="Q6" s="23"/>
      <c r="R6" s="23"/>
      <c r="S6" s="23"/>
      <c r="T6" s="5">
        <v>156</v>
      </c>
      <c r="U6" s="24">
        <v>1.2</v>
      </c>
      <c r="V6" s="24">
        <v>9</v>
      </c>
      <c r="W6" s="24">
        <v>8.6</v>
      </c>
      <c r="X6" s="25">
        <v>8</v>
      </c>
      <c r="Y6" s="24">
        <v>5.4</v>
      </c>
      <c r="Z6" s="24">
        <v>6</v>
      </c>
      <c r="AD6">
        <v>156</v>
      </c>
      <c r="AE6" s="36">
        <f t="shared" si="5"/>
        <v>0.22800000000000001</v>
      </c>
      <c r="AF6" s="36">
        <f t="shared" si="2"/>
        <v>2.6981999999999999</v>
      </c>
      <c r="AG6" s="36">
        <f t="shared" si="2"/>
        <v>2.8570434706227577</v>
      </c>
      <c r="AH6" s="36">
        <f t="shared" si="2"/>
        <v>5.5856408142368448</v>
      </c>
      <c r="AI6" s="36">
        <f t="shared" si="2"/>
        <v>3.6720000000000006</v>
      </c>
      <c r="AJ6" s="36">
        <f t="shared" si="2"/>
        <v>2.6934346215970737</v>
      </c>
      <c r="AK6" s="36"/>
      <c r="AL6" s="36"/>
      <c r="AM6" s="36"/>
    </row>
    <row r="7" spans="1:39" ht="16">
      <c r="A7" s="2">
        <v>27</v>
      </c>
      <c r="B7" s="10">
        <v>19</v>
      </c>
      <c r="C7" s="11">
        <v>0.5</v>
      </c>
      <c r="D7" s="11">
        <v>6</v>
      </c>
      <c r="E7" s="10" t="s">
        <v>10</v>
      </c>
      <c r="F7" s="17">
        <v>0.93489999999999995</v>
      </c>
      <c r="G7" s="18">
        <f t="shared" si="0"/>
        <v>1.5070587999999998</v>
      </c>
      <c r="H7" s="18">
        <f t="shared" si="1"/>
        <v>8.4626453326684068</v>
      </c>
      <c r="I7" s="18">
        <f t="shared" si="3"/>
        <v>8.4626453326684068</v>
      </c>
      <c r="J7" s="37">
        <f t="shared" si="4"/>
        <v>8.4626453326684068</v>
      </c>
      <c r="K7" s="19"/>
      <c r="L7" s="28">
        <v>10</v>
      </c>
      <c r="M7" s="19">
        <v>29</v>
      </c>
      <c r="N7" s="21">
        <v>33.998761590694315</v>
      </c>
      <c r="O7" s="27">
        <v>57</v>
      </c>
      <c r="P7" s="28">
        <v>60</v>
      </c>
      <c r="Q7" s="23"/>
      <c r="R7" s="23"/>
      <c r="S7" s="23"/>
      <c r="T7" s="2">
        <v>27</v>
      </c>
      <c r="U7" s="24">
        <v>0</v>
      </c>
      <c r="V7" s="24">
        <v>2.2000000000000002</v>
      </c>
      <c r="W7" s="24">
        <v>4.8</v>
      </c>
      <c r="X7" s="25">
        <v>6</v>
      </c>
      <c r="Y7" s="24">
        <v>4</v>
      </c>
      <c r="Z7" s="24">
        <v>5.2</v>
      </c>
      <c r="AA7" s="26"/>
      <c r="AB7" s="26"/>
      <c r="AC7" s="26"/>
      <c r="AD7">
        <v>27</v>
      </c>
      <c r="AE7" s="36">
        <f t="shared" si="5"/>
        <v>0</v>
      </c>
      <c r="AF7" s="36">
        <f t="shared" si="2"/>
        <v>0.22</v>
      </c>
      <c r="AG7" s="36">
        <f t="shared" si="2"/>
        <v>1.3919999999999999</v>
      </c>
      <c r="AH7" s="36">
        <f t="shared" si="2"/>
        <v>2.0399256954416587</v>
      </c>
      <c r="AI7" s="36">
        <f t="shared" si="2"/>
        <v>2.2799999999999998</v>
      </c>
      <c r="AJ7" s="36">
        <f t="shared" si="2"/>
        <v>3.12</v>
      </c>
      <c r="AK7" s="36"/>
      <c r="AL7" s="36"/>
      <c r="AM7" s="36"/>
    </row>
    <row r="8" spans="1:39" ht="16">
      <c r="A8" s="3">
        <v>56</v>
      </c>
      <c r="B8" s="10">
        <v>19</v>
      </c>
      <c r="C8" s="11">
        <v>0.5</v>
      </c>
      <c r="D8" s="11">
        <v>6</v>
      </c>
      <c r="E8" s="11" t="s">
        <v>10</v>
      </c>
      <c r="F8" s="17">
        <v>0.93489999999999995</v>
      </c>
      <c r="G8" s="18">
        <f t="shared" si="0"/>
        <v>2.9949134887072568</v>
      </c>
      <c r="H8" s="18">
        <f t="shared" si="1"/>
        <v>10.275914688707257</v>
      </c>
      <c r="I8" s="18">
        <f t="shared" si="3"/>
        <v>10.275914688707257</v>
      </c>
      <c r="J8" s="37">
        <f t="shared" si="4"/>
        <v>10.275914688707257</v>
      </c>
      <c r="K8" s="21">
        <v>24.96274765986076</v>
      </c>
      <c r="L8" s="20">
        <v>39.453588532051249</v>
      </c>
      <c r="M8" s="28">
        <v>40</v>
      </c>
      <c r="N8" s="19">
        <v>44</v>
      </c>
      <c r="O8" s="20">
        <v>48</v>
      </c>
      <c r="P8" s="28">
        <v>58</v>
      </c>
      <c r="Q8" s="23"/>
      <c r="R8" s="23"/>
      <c r="S8" s="23"/>
      <c r="T8" s="3">
        <v>56</v>
      </c>
      <c r="U8" s="24">
        <v>0.4</v>
      </c>
      <c r="V8" s="24">
        <v>3</v>
      </c>
      <c r="W8" s="24">
        <v>4.8</v>
      </c>
      <c r="X8" s="25">
        <v>6</v>
      </c>
      <c r="Y8" s="24">
        <v>4.2</v>
      </c>
      <c r="Z8" s="24">
        <v>5.4</v>
      </c>
      <c r="AA8" s="26"/>
      <c r="AB8" s="26"/>
      <c r="AC8" s="26"/>
      <c r="AD8">
        <v>56</v>
      </c>
      <c r="AE8" s="36">
        <f t="shared" si="5"/>
        <v>9.9850990639443041E-2</v>
      </c>
      <c r="AF8" s="36">
        <f t="shared" si="2"/>
        <v>1.1836076559615376</v>
      </c>
      <c r="AG8" s="36">
        <f t="shared" si="2"/>
        <v>1.92</v>
      </c>
      <c r="AH8" s="36">
        <f t="shared" si="2"/>
        <v>2.64</v>
      </c>
      <c r="AI8" s="36">
        <f t="shared" si="2"/>
        <v>2.016</v>
      </c>
      <c r="AJ8" s="36">
        <f t="shared" si="2"/>
        <v>3.1320000000000006</v>
      </c>
      <c r="AK8" s="36"/>
      <c r="AL8" s="36"/>
      <c r="AM8" s="36"/>
    </row>
    <row r="9" spans="1:39" ht="16">
      <c r="A9" s="4">
        <v>117</v>
      </c>
      <c r="B9" s="10">
        <v>19</v>
      </c>
      <c r="C9" s="12">
        <v>0.5</v>
      </c>
      <c r="D9" s="12">
        <v>6</v>
      </c>
      <c r="E9" s="12" t="s">
        <v>10</v>
      </c>
      <c r="F9" s="17">
        <v>0.93489999999999995</v>
      </c>
      <c r="G9" s="18">
        <f t="shared" si="0"/>
        <v>1.6098977999999997</v>
      </c>
      <c r="H9" s="18">
        <f t="shared" si="1"/>
        <v>7.8001550566127351</v>
      </c>
      <c r="I9" s="18">
        <f t="shared" si="3"/>
        <v>7.8001550566127351</v>
      </c>
      <c r="J9" s="37">
        <f t="shared" si="4"/>
        <v>7.8001550566127351</v>
      </c>
      <c r="K9" s="19">
        <v>14</v>
      </c>
      <c r="L9" s="28">
        <v>19</v>
      </c>
      <c r="M9" s="19">
        <v>22</v>
      </c>
      <c r="N9" s="21">
        <v>21.047202246424156</v>
      </c>
      <c r="O9" s="22">
        <v>45</v>
      </c>
      <c r="P9" s="28">
        <v>62</v>
      </c>
      <c r="Q9" s="23"/>
      <c r="R9" s="23"/>
      <c r="S9" s="23"/>
      <c r="T9" s="4">
        <v>117</v>
      </c>
      <c r="U9" s="24">
        <v>1</v>
      </c>
      <c r="V9" s="24">
        <v>3</v>
      </c>
      <c r="W9" s="24">
        <v>4.5999999999999996</v>
      </c>
      <c r="X9" s="25">
        <v>7</v>
      </c>
      <c r="Y9" s="24">
        <v>4</v>
      </c>
      <c r="Z9" s="24">
        <v>5.4</v>
      </c>
      <c r="AA9" s="26"/>
      <c r="AB9" s="26"/>
      <c r="AC9" s="26"/>
      <c r="AD9">
        <v>117</v>
      </c>
      <c r="AE9" s="36">
        <f t="shared" si="5"/>
        <v>0.14000000000000001</v>
      </c>
      <c r="AF9" s="36">
        <f t="shared" si="2"/>
        <v>0.56999999999999995</v>
      </c>
      <c r="AG9" s="36">
        <f t="shared" si="2"/>
        <v>1.0119999999999998</v>
      </c>
      <c r="AH9" s="36">
        <f t="shared" si="2"/>
        <v>1.473304157249691</v>
      </c>
      <c r="AI9" s="36">
        <f t="shared" si="2"/>
        <v>1.8</v>
      </c>
      <c r="AJ9" s="36">
        <f t="shared" si="2"/>
        <v>3.3480000000000003</v>
      </c>
      <c r="AK9" s="36"/>
      <c r="AL9" s="36"/>
      <c r="AM9" s="36"/>
    </row>
    <row r="10" spans="1:39" ht="16">
      <c r="A10" s="5">
        <v>140</v>
      </c>
      <c r="B10" s="10">
        <v>19</v>
      </c>
      <c r="C10" s="12">
        <v>0.5</v>
      </c>
      <c r="D10" s="12">
        <v>6</v>
      </c>
      <c r="E10" s="13" t="s">
        <v>10</v>
      </c>
      <c r="F10" s="17">
        <v>0.93489999999999995</v>
      </c>
      <c r="G10" s="18">
        <f t="shared" si="0"/>
        <v>2.4372842999999995</v>
      </c>
      <c r="H10" s="18">
        <f t="shared" si="1"/>
        <v>9.6822729701738854</v>
      </c>
      <c r="I10" s="18">
        <f t="shared" si="3"/>
        <v>9.6822729701738854</v>
      </c>
      <c r="J10" s="37">
        <f t="shared" si="4"/>
        <v>9.6822729701738854</v>
      </c>
      <c r="K10" s="19">
        <v>19</v>
      </c>
      <c r="L10" s="28">
        <v>28</v>
      </c>
      <c r="M10" s="19">
        <v>36</v>
      </c>
      <c r="N10" s="21">
        <v>32.657996758546105</v>
      </c>
      <c r="O10" s="22">
        <v>55</v>
      </c>
      <c r="P10" s="22">
        <v>60</v>
      </c>
      <c r="Q10" s="23"/>
      <c r="R10" s="23"/>
      <c r="S10" s="23"/>
      <c r="T10" s="5">
        <v>140</v>
      </c>
      <c r="U10" s="24">
        <v>0.5</v>
      </c>
      <c r="V10" s="24">
        <v>2.8</v>
      </c>
      <c r="W10" s="24">
        <v>4.8</v>
      </c>
      <c r="X10" s="29">
        <v>6</v>
      </c>
      <c r="Y10" s="24">
        <v>4.2</v>
      </c>
      <c r="Z10" s="24">
        <v>5.8</v>
      </c>
      <c r="AD10">
        <v>140</v>
      </c>
      <c r="AE10" s="36">
        <f t="shared" si="5"/>
        <v>9.5000000000000001E-2</v>
      </c>
      <c r="AF10" s="36">
        <f t="shared" si="2"/>
        <v>0.78399999999999992</v>
      </c>
      <c r="AG10" s="36">
        <f t="shared" si="2"/>
        <v>1.7279999999999998</v>
      </c>
      <c r="AH10" s="36">
        <f t="shared" si="2"/>
        <v>1.9594798055127662</v>
      </c>
      <c r="AI10" s="36">
        <f t="shared" si="2"/>
        <v>2.31</v>
      </c>
      <c r="AJ10" s="36">
        <f t="shared" si="2"/>
        <v>3.48</v>
      </c>
      <c r="AK10" s="36"/>
      <c r="AL10" s="36"/>
      <c r="AM10" s="36"/>
    </row>
    <row r="11" spans="1:39" ht="16">
      <c r="A11" s="2">
        <v>4</v>
      </c>
      <c r="B11" s="10">
        <v>19</v>
      </c>
      <c r="C11" s="12">
        <v>0.5</v>
      </c>
      <c r="D11" s="12">
        <v>6</v>
      </c>
      <c r="E11" s="10" t="s">
        <v>8</v>
      </c>
      <c r="F11" s="17">
        <v>0.93489999999999995</v>
      </c>
      <c r="G11" s="18">
        <f t="shared" si="0"/>
        <v>7.8055410102922123</v>
      </c>
      <c r="H11" s="18">
        <f t="shared" si="1"/>
        <v>13.197982337270599</v>
      </c>
      <c r="I11" s="18">
        <f t="shared" si="3"/>
        <v>13.197982337270599</v>
      </c>
      <c r="J11" s="37">
        <f t="shared" si="4"/>
        <v>13.197982337270599</v>
      </c>
      <c r="K11" s="20">
        <v>39.97389002580271</v>
      </c>
      <c r="L11" s="21">
        <v>59.046303588108117</v>
      </c>
      <c r="M11" s="20">
        <v>64.24442882405765</v>
      </c>
      <c r="N11" s="21">
        <v>35.399054550958638</v>
      </c>
      <c r="O11" s="22">
        <v>35</v>
      </c>
      <c r="P11" s="22">
        <v>35</v>
      </c>
      <c r="Q11" s="23"/>
      <c r="R11" s="23"/>
      <c r="S11" s="23"/>
      <c r="T11" s="2">
        <v>4</v>
      </c>
      <c r="U11" s="24">
        <v>0.4</v>
      </c>
      <c r="V11" s="24">
        <v>5.6</v>
      </c>
      <c r="W11" s="24">
        <v>7.6</v>
      </c>
      <c r="X11" s="25">
        <v>7</v>
      </c>
      <c r="Y11" s="24">
        <v>4</v>
      </c>
      <c r="Z11" s="24">
        <v>5.4</v>
      </c>
      <c r="AA11" s="26"/>
      <c r="AB11" s="26"/>
      <c r="AC11" s="26"/>
      <c r="AD11">
        <v>4</v>
      </c>
      <c r="AE11" s="36">
        <f t="shared" si="5"/>
        <v>0.15989556010321085</v>
      </c>
      <c r="AF11" s="36">
        <f t="shared" si="2"/>
        <v>3.3065930009340541</v>
      </c>
      <c r="AG11" s="36">
        <f t="shared" si="2"/>
        <v>4.8825765906283811</v>
      </c>
      <c r="AH11" s="36">
        <f t="shared" si="2"/>
        <v>2.4779338185671049</v>
      </c>
      <c r="AI11" s="36">
        <f t="shared" si="2"/>
        <v>1.4</v>
      </c>
      <c r="AJ11" s="36">
        <f t="shared" si="2"/>
        <v>1.89</v>
      </c>
      <c r="AK11" s="36"/>
      <c r="AL11" s="36"/>
      <c r="AM11" s="36"/>
    </row>
    <row r="12" spans="1:39" ht="16">
      <c r="A12" s="3">
        <v>85</v>
      </c>
      <c r="B12" s="10">
        <v>19</v>
      </c>
      <c r="C12" s="13">
        <v>0.5</v>
      </c>
      <c r="D12" s="13">
        <v>6</v>
      </c>
      <c r="E12" s="11" t="s">
        <v>8</v>
      </c>
      <c r="F12" s="17">
        <v>0.93489999999999995</v>
      </c>
      <c r="G12" s="18">
        <f t="shared" si="0"/>
        <v>3.8437573547941133</v>
      </c>
      <c r="H12" s="18">
        <f t="shared" si="1"/>
        <v>11.721034105033683</v>
      </c>
      <c r="I12" s="18">
        <f t="shared" si="3"/>
        <v>11.721034105033683</v>
      </c>
      <c r="J12" s="37">
        <f t="shared" si="4"/>
        <v>11.721034105033683</v>
      </c>
      <c r="K12" s="23"/>
      <c r="L12" s="20">
        <v>27.114020543884781</v>
      </c>
      <c r="M12" s="20">
        <v>34.507901712682283</v>
      </c>
      <c r="N12" s="21">
        <v>35.296601245045274</v>
      </c>
      <c r="O12" s="19">
        <v>58</v>
      </c>
      <c r="P12" s="28">
        <v>65</v>
      </c>
      <c r="Q12" s="23"/>
      <c r="R12" s="23"/>
      <c r="S12" s="23"/>
      <c r="T12" s="3">
        <v>85</v>
      </c>
      <c r="U12" s="24">
        <v>0</v>
      </c>
      <c r="V12" s="24">
        <v>6</v>
      </c>
      <c r="W12" s="24">
        <v>7.2</v>
      </c>
      <c r="X12" s="25">
        <v>6</v>
      </c>
      <c r="Y12" s="24">
        <v>4.5999999999999996</v>
      </c>
      <c r="Z12" s="24">
        <v>5.6</v>
      </c>
      <c r="AA12" s="26"/>
      <c r="AB12" s="26"/>
      <c r="AC12" s="26"/>
      <c r="AD12">
        <v>85</v>
      </c>
      <c r="AE12" s="36">
        <f t="shared" si="5"/>
        <v>0</v>
      </c>
      <c r="AF12" s="36">
        <f t="shared" si="2"/>
        <v>1.626841232633087</v>
      </c>
      <c r="AG12" s="36">
        <f t="shared" si="2"/>
        <v>2.4845689233131245</v>
      </c>
      <c r="AH12" s="36">
        <f t="shared" si="2"/>
        <v>2.1177960747027162</v>
      </c>
      <c r="AI12" s="36">
        <f t="shared" si="2"/>
        <v>2.6679999999999997</v>
      </c>
      <c r="AJ12" s="36">
        <f t="shared" si="2"/>
        <v>3.64</v>
      </c>
      <c r="AK12" s="36"/>
      <c r="AL12" s="36"/>
      <c r="AM12" s="36"/>
    </row>
    <row r="13" spans="1:39" ht="16">
      <c r="A13" s="4">
        <v>132</v>
      </c>
      <c r="B13" s="10">
        <v>19</v>
      </c>
      <c r="C13" s="13">
        <v>0.5</v>
      </c>
      <c r="D13" s="13">
        <v>6</v>
      </c>
      <c r="E13" s="12" t="s">
        <v>8</v>
      </c>
      <c r="F13" s="17">
        <v>0.93489999999999995</v>
      </c>
      <c r="G13" s="18">
        <f t="shared" si="0"/>
        <v>7.7313333171081196</v>
      </c>
      <c r="H13" s="18">
        <f t="shared" si="1"/>
        <v>10.256658831090418</v>
      </c>
      <c r="I13" s="18">
        <f t="shared" si="3"/>
        <v>10.256658831090418</v>
      </c>
      <c r="J13" s="37">
        <f t="shared" si="4"/>
        <v>10.256658831090418</v>
      </c>
      <c r="K13" s="19">
        <v>30</v>
      </c>
      <c r="L13" s="27">
        <v>59</v>
      </c>
      <c r="M13" s="20">
        <v>66.638430651225022</v>
      </c>
      <c r="N13" s="21">
        <v>19.731025686204759</v>
      </c>
      <c r="O13" s="22">
        <v>33</v>
      </c>
      <c r="P13" s="23"/>
      <c r="Q13" s="23"/>
      <c r="R13" s="23"/>
      <c r="S13" s="23"/>
      <c r="T13" s="4">
        <v>132</v>
      </c>
      <c r="U13" s="24">
        <v>1.2</v>
      </c>
      <c r="V13" s="24">
        <v>5.5</v>
      </c>
      <c r="W13" s="24">
        <v>7</v>
      </c>
      <c r="X13" s="25">
        <v>7</v>
      </c>
      <c r="Y13" s="24">
        <v>4</v>
      </c>
      <c r="Z13" s="24">
        <v>0</v>
      </c>
      <c r="AA13" s="26"/>
      <c r="AB13" s="26"/>
      <c r="AC13" s="26"/>
      <c r="AD13">
        <v>132</v>
      </c>
      <c r="AE13" s="36">
        <f t="shared" si="5"/>
        <v>0.36</v>
      </c>
      <c r="AF13" s="36">
        <f t="shared" si="2"/>
        <v>3.2450000000000001</v>
      </c>
      <c r="AG13" s="36">
        <f t="shared" si="2"/>
        <v>4.6646901455857517</v>
      </c>
      <c r="AH13" s="36">
        <f t="shared" si="2"/>
        <v>1.3811717980343332</v>
      </c>
      <c r="AI13" s="36">
        <f t="shared" si="2"/>
        <v>1.32</v>
      </c>
      <c r="AJ13" s="36">
        <f t="shared" si="2"/>
        <v>0</v>
      </c>
      <c r="AK13" s="36"/>
      <c r="AL13" s="36"/>
      <c r="AM13" s="36"/>
    </row>
    <row r="14" spans="1:39" ht="16">
      <c r="A14" s="5">
        <v>153</v>
      </c>
      <c r="B14" s="10">
        <v>19</v>
      </c>
      <c r="C14" s="13">
        <v>0.5</v>
      </c>
      <c r="D14" s="13">
        <v>6</v>
      </c>
      <c r="E14" s="13" t="s">
        <v>8</v>
      </c>
      <c r="F14" s="17">
        <v>0.93489999999999995</v>
      </c>
      <c r="G14" s="18">
        <f t="shared" si="0"/>
        <v>3.7690817500054776</v>
      </c>
      <c r="H14" s="18">
        <f t="shared" si="1"/>
        <v>11.471161687150319</v>
      </c>
      <c r="I14" s="18">
        <f t="shared" si="3"/>
        <v>11.471161687150319</v>
      </c>
      <c r="J14" s="37">
        <f t="shared" si="4"/>
        <v>11.471161687150319</v>
      </c>
      <c r="K14" s="19">
        <v>24</v>
      </c>
      <c r="L14" s="20">
        <v>25.814930847896331</v>
      </c>
      <c r="M14" s="20">
        <v>32.723411503500472</v>
      </c>
      <c r="N14" s="21">
        <v>31.919996594667751</v>
      </c>
      <c r="O14" s="19">
        <v>55</v>
      </c>
      <c r="P14" s="28">
        <v>64</v>
      </c>
      <c r="Q14" s="23"/>
      <c r="R14" s="23"/>
      <c r="S14" s="23"/>
      <c r="T14" s="5">
        <v>153</v>
      </c>
      <c r="U14" s="24">
        <v>0.8</v>
      </c>
      <c r="V14" s="24">
        <v>6</v>
      </c>
      <c r="W14" s="24">
        <v>7</v>
      </c>
      <c r="X14" s="25">
        <v>7</v>
      </c>
      <c r="Y14" s="24">
        <v>4.4000000000000004</v>
      </c>
      <c r="Z14" s="24">
        <v>5.6</v>
      </c>
      <c r="AD14">
        <v>153</v>
      </c>
      <c r="AE14" s="36">
        <f t="shared" si="5"/>
        <v>0.19200000000000003</v>
      </c>
      <c r="AF14" s="36">
        <f t="shared" si="2"/>
        <v>1.5488958508737798</v>
      </c>
      <c r="AG14" s="36">
        <f t="shared" si="2"/>
        <v>2.2906388052450328</v>
      </c>
      <c r="AH14" s="36">
        <f t="shared" si="2"/>
        <v>2.2343997616267428</v>
      </c>
      <c r="AI14" s="36">
        <f t="shared" si="2"/>
        <v>2.4200000000000004</v>
      </c>
      <c r="AJ14" s="36">
        <f t="shared" si="2"/>
        <v>3.5839999999999996</v>
      </c>
      <c r="AK14" s="36"/>
      <c r="AL14" s="36"/>
      <c r="AM14" s="36"/>
    </row>
    <row r="15" spans="1:39" ht="16">
      <c r="A15" s="2">
        <v>8</v>
      </c>
      <c r="B15" s="11">
        <v>19</v>
      </c>
      <c r="C15" s="10">
        <v>2</v>
      </c>
      <c r="D15" s="10">
        <v>3</v>
      </c>
      <c r="E15" s="10" t="s">
        <v>9</v>
      </c>
      <c r="F15" s="17">
        <v>0.93489999999999995</v>
      </c>
      <c r="G15" s="18">
        <f t="shared" si="0"/>
        <v>9.8947455227009975</v>
      </c>
      <c r="H15" s="18">
        <f t="shared" si="1"/>
        <v>9.8947455227009975</v>
      </c>
      <c r="I15" s="18">
        <f t="shared" si="3"/>
        <v>9.8947455227009975</v>
      </c>
      <c r="J15" s="37">
        <f t="shared" si="4"/>
        <v>9.8947455227009975</v>
      </c>
      <c r="K15" s="19">
        <v>25</v>
      </c>
      <c r="L15" s="20">
        <v>26.059451181831395</v>
      </c>
      <c r="M15" s="20">
        <v>33.599051056626159</v>
      </c>
      <c r="N15" s="23"/>
      <c r="O15" s="23"/>
      <c r="P15" s="23"/>
      <c r="Q15" s="23"/>
      <c r="R15" s="23"/>
      <c r="S15" s="23"/>
      <c r="T15" s="2">
        <v>8</v>
      </c>
      <c r="U15" s="24">
        <v>1.8</v>
      </c>
      <c r="V15" s="24">
        <v>18</v>
      </c>
      <c r="W15" s="24">
        <v>16.2</v>
      </c>
      <c r="X15" s="23"/>
      <c r="Y15" s="24"/>
      <c r="Z15" s="26"/>
      <c r="AA15" s="26"/>
      <c r="AB15" s="26"/>
      <c r="AC15" s="26"/>
      <c r="AD15">
        <v>8</v>
      </c>
      <c r="AE15" s="36">
        <f t="shared" si="5"/>
        <v>0.45</v>
      </c>
      <c r="AF15" s="36">
        <f t="shared" si="2"/>
        <v>4.6907012127296515</v>
      </c>
      <c r="AG15" s="36">
        <f t="shared" si="2"/>
        <v>5.4430462711734382</v>
      </c>
      <c r="AH15" s="36"/>
      <c r="AI15" s="36"/>
      <c r="AJ15" s="36"/>
      <c r="AK15" s="36"/>
      <c r="AL15" s="36"/>
      <c r="AM15" s="36"/>
    </row>
    <row r="16" spans="1:39" ht="16">
      <c r="A16" s="3">
        <v>79</v>
      </c>
      <c r="B16" s="11">
        <v>19</v>
      </c>
      <c r="C16" s="10">
        <v>2</v>
      </c>
      <c r="D16" s="10">
        <v>3</v>
      </c>
      <c r="E16" s="11" t="s">
        <v>9</v>
      </c>
      <c r="F16" s="17">
        <v>0.93489999999999995</v>
      </c>
      <c r="G16" s="18">
        <f t="shared" si="0"/>
        <v>8.7079278906720088</v>
      </c>
      <c r="H16" s="18">
        <f t="shared" si="1"/>
        <v>8.7079278906720088</v>
      </c>
      <c r="I16" s="18">
        <f t="shared" si="3"/>
        <v>8.7079278906720088</v>
      </c>
      <c r="J16" s="37">
        <f t="shared" si="4"/>
        <v>8.7079278906720088</v>
      </c>
      <c r="K16" s="19">
        <v>19</v>
      </c>
      <c r="L16" s="28">
        <v>24</v>
      </c>
      <c r="M16" s="20">
        <v>33.248548234387449</v>
      </c>
      <c r="N16" s="23"/>
      <c r="O16" s="23"/>
      <c r="P16" s="23"/>
      <c r="Q16" s="23"/>
      <c r="R16" s="23"/>
      <c r="S16" s="23"/>
      <c r="T16" s="3">
        <v>79</v>
      </c>
      <c r="U16" s="24">
        <v>2</v>
      </c>
      <c r="V16" s="24">
        <v>17</v>
      </c>
      <c r="W16" s="24">
        <v>14.6</v>
      </c>
      <c r="X16" s="23"/>
      <c r="Y16" s="26"/>
      <c r="Z16" s="26"/>
      <c r="AA16" s="26"/>
      <c r="AB16" s="26"/>
      <c r="AC16" s="26"/>
      <c r="AD16">
        <v>79</v>
      </c>
      <c r="AE16" s="36">
        <f t="shared" si="5"/>
        <v>0.38</v>
      </c>
      <c r="AF16" s="36">
        <f t="shared" si="2"/>
        <v>4.08</v>
      </c>
      <c r="AG16" s="36">
        <f t="shared" si="2"/>
        <v>4.854288042220567</v>
      </c>
      <c r="AH16" s="36"/>
      <c r="AI16" s="36"/>
      <c r="AJ16" s="36"/>
      <c r="AK16" s="36"/>
      <c r="AL16" s="36"/>
      <c r="AM16" s="36"/>
    </row>
    <row r="17" spans="1:39" ht="16">
      <c r="A17" s="4">
        <v>105</v>
      </c>
      <c r="B17" s="11">
        <v>19</v>
      </c>
      <c r="C17" s="10">
        <v>2</v>
      </c>
      <c r="D17" s="10">
        <v>3</v>
      </c>
      <c r="E17" s="12" t="s">
        <v>9</v>
      </c>
      <c r="F17" s="17">
        <v>0.93489999999999995</v>
      </c>
      <c r="G17" s="18">
        <f t="shared" si="0"/>
        <v>10.156515916717039</v>
      </c>
      <c r="H17" s="18">
        <f t="shared" si="1"/>
        <v>10.156515916717039</v>
      </c>
      <c r="I17" s="18">
        <f t="shared" si="3"/>
        <v>10.156515916717039</v>
      </c>
      <c r="J17" s="37">
        <f t="shared" si="4"/>
        <v>10.156515916717039</v>
      </c>
      <c r="K17" s="20">
        <v>40.927650007422734</v>
      </c>
      <c r="L17" s="20">
        <v>22.258841000003109</v>
      </c>
      <c r="M17" s="19">
        <v>44</v>
      </c>
      <c r="N17" s="23"/>
      <c r="O17" s="23"/>
      <c r="P17" s="23"/>
      <c r="Q17" s="23"/>
      <c r="R17" s="23"/>
      <c r="S17" s="23"/>
      <c r="T17" s="4">
        <v>105</v>
      </c>
      <c r="U17" s="24">
        <v>1.2</v>
      </c>
      <c r="V17" s="24">
        <v>12.6</v>
      </c>
      <c r="W17" s="24">
        <v>17.2</v>
      </c>
      <c r="X17" s="23"/>
      <c r="Y17" s="26"/>
      <c r="Z17" s="26"/>
      <c r="AA17" s="26"/>
      <c r="AB17" s="26"/>
      <c r="AC17" s="26"/>
      <c r="AD17">
        <v>105</v>
      </c>
      <c r="AE17" s="36">
        <f t="shared" si="5"/>
        <v>0.49113180008907276</v>
      </c>
      <c r="AF17" s="36">
        <f t="shared" si="2"/>
        <v>2.8046139660003915</v>
      </c>
      <c r="AG17" s="36">
        <f t="shared" si="2"/>
        <v>7.5679999999999996</v>
      </c>
      <c r="AH17" s="36"/>
      <c r="AI17" s="36"/>
      <c r="AJ17" s="36"/>
      <c r="AK17" s="36"/>
      <c r="AL17" s="36"/>
      <c r="AM17" s="36"/>
    </row>
    <row r="18" spans="1:39" ht="16">
      <c r="A18" s="5">
        <v>168</v>
      </c>
      <c r="B18" s="11">
        <v>19</v>
      </c>
      <c r="C18" s="10">
        <v>2</v>
      </c>
      <c r="D18" s="11">
        <v>3</v>
      </c>
      <c r="E18" s="13" t="s">
        <v>9</v>
      </c>
      <c r="F18" s="17">
        <v>0.93489999999999995</v>
      </c>
      <c r="G18" s="18">
        <f t="shared" si="0"/>
        <v>9.4454890512707728</v>
      </c>
      <c r="H18" s="18">
        <f t="shared" si="1"/>
        <v>9.4454890512707728</v>
      </c>
      <c r="I18" s="18">
        <f t="shared" si="3"/>
        <v>9.4454890512707728</v>
      </c>
      <c r="J18" s="37">
        <f t="shared" si="4"/>
        <v>9.4454890512707728</v>
      </c>
      <c r="K18" s="27">
        <v>25</v>
      </c>
      <c r="L18" s="20">
        <v>28.106958051497841</v>
      </c>
      <c r="M18" s="20">
        <v>34.973250659696376</v>
      </c>
      <c r="N18" s="23"/>
      <c r="O18" s="23"/>
      <c r="P18" s="23"/>
      <c r="Q18" s="23"/>
      <c r="R18" s="23"/>
      <c r="S18" s="23"/>
      <c r="T18" s="5">
        <v>168</v>
      </c>
      <c r="U18" s="24">
        <v>2</v>
      </c>
      <c r="V18" s="24">
        <v>16</v>
      </c>
      <c r="W18" s="24">
        <v>14.6</v>
      </c>
      <c r="X18" s="23"/>
      <c r="AD18">
        <v>168</v>
      </c>
      <c r="AE18" s="36">
        <f t="shared" si="5"/>
        <v>0.5</v>
      </c>
      <c r="AF18" s="36">
        <f t="shared" si="2"/>
        <v>4.4971132882396549</v>
      </c>
      <c r="AG18" s="36">
        <f t="shared" si="2"/>
        <v>5.1060945963156703</v>
      </c>
      <c r="AH18" s="36"/>
      <c r="AI18" s="36"/>
      <c r="AJ18" s="36"/>
      <c r="AK18" s="36"/>
      <c r="AL18" s="36"/>
      <c r="AM18" s="36"/>
    </row>
    <row r="19" spans="1:39" ht="16">
      <c r="A19" s="2">
        <v>14</v>
      </c>
      <c r="B19" s="11">
        <v>19</v>
      </c>
      <c r="C19" s="10">
        <v>2</v>
      </c>
      <c r="D19" s="11">
        <v>3</v>
      </c>
      <c r="E19" s="10" t="s">
        <v>10</v>
      </c>
      <c r="F19" s="17">
        <v>0.93489999999999995</v>
      </c>
      <c r="G19" s="18">
        <f t="shared" si="0"/>
        <v>1.7931381999999998</v>
      </c>
      <c r="H19" s="18">
        <f t="shared" si="1"/>
        <v>1.7931381999999998</v>
      </c>
      <c r="I19" s="18">
        <f t="shared" si="3"/>
        <v>1.7931381999999998</v>
      </c>
      <c r="J19" s="37">
        <f t="shared" si="4"/>
        <v>1.7931381999999998</v>
      </c>
      <c r="K19" s="19">
        <v>25</v>
      </c>
      <c r="L19" s="27">
        <v>30</v>
      </c>
      <c r="M19" s="19">
        <v>32</v>
      </c>
      <c r="N19" s="23"/>
      <c r="O19" s="23"/>
      <c r="P19" s="23"/>
      <c r="Q19" s="23"/>
      <c r="R19" s="23"/>
      <c r="S19" s="23"/>
      <c r="T19" s="2">
        <v>14</v>
      </c>
      <c r="U19" s="24">
        <v>1</v>
      </c>
      <c r="V19" s="24">
        <v>3</v>
      </c>
      <c r="W19" s="24">
        <v>2.4</v>
      </c>
      <c r="X19" s="23"/>
      <c r="Y19" s="24"/>
      <c r="Z19" s="26"/>
      <c r="AA19" s="26"/>
      <c r="AB19" s="26"/>
      <c r="AC19" s="26"/>
      <c r="AD19">
        <v>14</v>
      </c>
      <c r="AE19" s="36">
        <f t="shared" si="5"/>
        <v>0.25</v>
      </c>
      <c r="AF19" s="36">
        <f t="shared" si="5"/>
        <v>0.9</v>
      </c>
      <c r="AG19" s="36">
        <f t="shared" si="5"/>
        <v>0.76800000000000002</v>
      </c>
      <c r="AH19" s="36"/>
      <c r="AI19" s="36"/>
      <c r="AJ19" s="36"/>
      <c r="AK19" s="36"/>
      <c r="AL19" s="36"/>
      <c r="AM19" s="36"/>
    </row>
    <row r="20" spans="1:39" ht="16">
      <c r="A20" s="3">
        <v>82</v>
      </c>
      <c r="B20" s="11">
        <v>19</v>
      </c>
      <c r="C20" s="10">
        <v>2</v>
      </c>
      <c r="D20" s="11">
        <v>3</v>
      </c>
      <c r="E20" s="11" t="s">
        <v>10</v>
      </c>
      <c r="F20" s="17">
        <v>0.93489999999999995</v>
      </c>
      <c r="G20" s="18">
        <f t="shared" si="0"/>
        <v>2.1353115999999996</v>
      </c>
      <c r="H20" s="18">
        <f t="shared" si="1"/>
        <v>2.1353115999999996</v>
      </c>
      <c r="I20" s="18">
        <f t="shared" si="3"/>
        <v>2.1353115999999996</v>
      </c>
      <c r="J20" s="37">
        <f t="shared" si="4"/>
        <v>2.1353115999999996</v>
      </c>
      <c r="K20" s="19">
        <v>19</v>
      </c>
      <c r="L20" s="28">
        <v>29</v>
      </c>
      <c r="M20" s="19">
        <v>47</v>
      </c>
      <c r="N20" s="23"/>
      <c r="O20" s="23"/>
      <c r="P20" s="23"/>
      <c r="Q20" s="23"/>
      <c r="R20" s="23"/>
      <c r="S20" s="23"/>
      <c r="T20" s="3">
        <v>82</v>
      </c>
      <c r="U20" s="24">
        <v>1.2</v>
      </c>
      <c r="V20" s="24">
        <v>3.2</v>
      </c>
      <c r="W20" s="24">
        <v>2.4</v>
      </c>
      <c r="X20" s="23"/>
      <c r="Y20" s="26"/>
      <c r="Z20" s="26"/>
      <c r="AA20" s="26"/>
      <c r="AB20" s="26"/>
      <c r="AC20" s="26"/>
      <c r="AD20">
        <v>82</v>
      </c>
      <c r="AE20" s="36">
        <f t="shared" ref="AE20:AM64" si="6">U20*K20/100</f>
        <v>0.22800000000000001</v>
      </c>
      <c r="AF20" s="36">
        <f t="shared" si="6"/>
        <v>0.92800000000000016</v>
      </c>
      <c r="AG20" s="36">
        <f t="shared" si="6"/>
        <v>1.1279999999999999</v>
      </c>
      <c r="AH20" s="36"/>
      <c r="AI20" s="36"/>
      <c r="AJ20" s="36"/>
      <c r="AK20" s="36"/>
      <c r="AL20" s="36"/>
      <c r="AM20" s="36"/>
    </row>
    <row r="21" spans="1:39" ht="16">
      <c r="A21" s="4">
        <v>102</v>
      </c>
      <c r="B21" s="11">
        <v>19</v>
      </c>
      <c r="C21" s="11">
        <v>2</v>
      </c>
      <c r="D21" s="12">
        <v>3</v>
      </c>
      <c r="E21" s="12" t="s">
        <v>10</v>
      </c>
      <c r="F21" s="17">
        <v>0.93489999999999995</v>
      </c>
      <c r="G21" s="18">
        <f t="shared" si="0"/>
        <v>2.1409210000000001</v>
      </c>
      <c r="H21" s="18">
        <f t="shared" si="1"/>
        <v>2.1409210000000001</v>
      </c>
      <c r="I21" s="18">
        <f t="shared" si="3"/>
        <v>2.1409210000000001</v>
      </c>
      <c r="J21" s="37">
        <f t="shared" si="4"/>
        <v>2.1409210000000001</v>
      </c>
      <c r="K21" s="27">
        <v>26</v>
      </c>
      <c r="L21" s="19">
        <v>32</v>
      </c>
      <c r="M21" s="19">
        <v>39</v>
      </c>
      <c r="N21" s="23"/>
      <c r="O21" s="23"/>
      <c r="P21" s="23"/>
      <c r="Q21" s="23"/>
      <c r="R21" s="23"/>
      <c r="S21" s="23"/>
      <c r="T21" s="4">
        <v>102</v>
      </c>
      <c r="U21" s="24">
        <v>1.2</v>
      </c>
      <c r="V21" s="24">
        <v>3.5</v>
      </c>
      <c r="W21" s="24">
        <v>2.2000000000000002</v>
      </c>
      <c r="X21" s="23"/>
      <c r="Y21" s="26"/>
      <c r="Z21" s="26"/>
      <c r="AA21" s="26"/>
      <c r="AB21" s="26"/>
      <c r="AC21" s="26"/>
      <c r="AD21">
        <v>102</v>
      </c>
      <c r="AE21" s="36">
        <f t="shared" si="6"/>
        <v>0.312</v>
      </c>
      <c r="AF21" s="36">
        <f t="shared" si="6"/>
        <v>1.1200000000000001</v>
      </c>
      <c r="AG21" s="36">
        <f t="shared" si="6"/>
        <v>0.8580000000000001</v>
      </c>
      <c r="AH21" s="36"/>
      <c r="AI21" s="36"/>
      <c r="AJ21" s="36"/>
      <c r="AK21" s="36"/>
      <c r="AL21" s="36"/>
      <c r="AM21" s="36"/>
    </row>
    <row r="22" spans="1:39" ht="16">
      <c r="A22" s="5">
        <v>176</v>
      </c>
      <c r="B22" s="11">
        <v>19</v>
      </c>
      <c r="C22" s="11">
        <v>2</v>
      </c>
      <c r="D22" s="12">
        <v>3</v>
      </c>
      <c r="E22" s="13" t="s">
        <v>10</v>
      </c>
      <c r="F22" s="17">
        <v>0.93489999999999995</v>
      </c>
      <c r="G22" s="18">
        <f t="shared" si="0"/>
        <v>2.7673039999999998</v>
      </c>
      <c r="H22" s="18">
        <f t="shared" si="1"/>
        <v>2.7673039999999998</v>
      </c>
      <c r="I22" s="18">
        <f t="shared" si="3"/>
        <v>2.7673039999999998</v>
      </c>
      <c r="J22" s="37">
        <f t="shared" si="4"/>
        <v>2.7673039999999998</v>
      </c>
      <c r="K22" s="27">
        <v>23</v>
      </c>
      <c r="L22" s="28">
        <v>33</v>
      </c>
      <c r="M22" s="19">
        <v>55</v>
      </c>
      <c r="N22" s="23"/>
      <c r="O22" s="23"/>
      <c r="P22" s="23"/>
      <c r="Q22" s="23"/>
      <c r="R22" s="23"/>
      <c r="S22" s="23"/>
      <c r="T22" s="5">
        <v>176</v>
      </c>
      <c r="U22" s="24">
        <v>1.2</v>
      </c>
      <c r="V22" s="24">
        <v>3.8</v>
      </c>
      <c r="W22" s="24">
        <v>2.6</v>
      </c>
      <c r="X22" s="23"/>
      <c r="AD22">
        <v>176</v>
      </c>
      <c r="AE22" s="36">
        <f t="shared" si="6"/>
        <v>0.27599999999999997</v>
      </c>
      <c r="AF22" s="36">
        <f t="shared" si="6"/>
        <v>1.254</v>
      </c>
      <c r="AG22" s="36">
        <f t="shared" si="6"/>
        <v>1.43</v>
      </c>
      <c r="AH22" s="36"/>
      <c r="AI22" s="36"/>
      <c r="AJ22" s="36"/>
      <c r="AK22" s="36"/>
      <c r="AL22" s="36"/>
      <c r="AM22" s="36"/>
    </row>
    <row r="23" spans="1:39" ht="16">
      <c r="A23" s="2">
        <v>3</v>
      </c>
      <c r="B23" s="11">
        <v>19</v>
      </c>
      <c r="C23" s="11">
        <v>2</v>
      </c>
      <c r="D23" s="12">
        <v>3</v>
      </c>
      <c r="E23" s="10" t="s">
        <v>8</v>
      </c>
      <c r="F23" s="17">
        <v>0.93489999999999995</v>
      </c>
      <c r="G23" s="18">
        <f t="shared" si="0"/>
        <v>7.9709765102178514</v>
      </c>
      <c r="H23" s="18">
        <f t="shared" si="1"/>
        <v>7.9709765102178514</v>
      </c>
      <c r="I23" s="18">
        <f t="shared" si="3"/>
        <v>7.9709765102178514</v>
      </c>
      <c r="J23" s="37">
        <f t="shared" si="4"/>
        <v>7.9709765102178514</v>
      </c>
      <c r="K23" s="30">
        <v>22</v>
      </c>
      <c r="L23" s="20">
        <v>21.745377685948146</v>
      </c>
      <c r="M23" s="20">
        <v>34.217598732255667</v>
      </c>
      <c r="P23" s="23"/>
      <c r="Q23" s="23"/>
      <c r="R23" s="23"/>
      <c r="S23" s="23"/>
      <c r="T23" s="2">
        <v>3</v>
      </c>
      <c r="U23" s="24">
        <v>3.2</v>
      </c>
      <c r="V23" s="24">
        <v>15.2</v>
      </c>
      <c r="W23" s="24">
        <v>13.2</v>
      </c>
      <c r="X23" s="23"/>
      <c r="Y23" s="26"/>
      <c r="Z23" s="26"/>
      <c r="AA23" s="26"/>
      <c r="AB23" s="26"/>
      <c r="AC23" s="26"/>
      <c r="AD23">
        <v>3</v>
      </c>
      <c r="AE23" s="36">
        <f t="shared" si="6"/>
        <v>0.70400000000000007</v>
      </c>
      <c r="AF23" s="36">
        <f t="shared" si="6"/>
        <v>3.305297408264118</v>
      </c>
      <c r="AG23" s="36">
        <f t="shared" si="6"/>
        <v>4.5167230326577474</v>
      </c>
      <c r="AH23" s="36"/>
      <c r="AI23" s="36"/>
      <c r="AJ23" s="36"/>
      <c r="AK23" s="36"/>
      <c r="AL23" s="36"/>
      <c r="AM23" s="36"/>
    </row>
    <row r="24" spans="1:39" ht="16">
      <c r="A24" s="3">
        <v>86</v>
      </c>
      <c r="B24" s="11">
        <v>19</v>
      </c>
      <c r="C24" s="11">
        <v>2</v>
      </c>
      <c r="D24" s="13">
        <v>3</v>
      </c>
      <c r="E24" s="11" t="s">
        <v>8</v>
      </c>
      <c r="F24" s="17">
        <v>0.93489999999999995</v>
      </c>
      <c r="G24" s="18">
        <f t="shared" si="0"/>
        <v>7.771878189699204</v>
      </c>
      <c r="H24" s="18">
        <f t="shared" si="1"/>
        <v>7.771878189699204</v>
      </c>
      <c r="I24" s="18">
        <f t="shared" si="3"/>
        <v>7.771878189699204</v>
      </c>
      <c r="J24" s="37">
        <f t="shared" si="4"/>
        <v>7.771878189699204</v>
      </c>
      <c r="K24" s="19">
        <v>22</v>
      </c>
      <c r="L24" s="20">
        <v>23.619593813419833</v>
      </c>
      <c r="M24" s="20">
        <v>32.619993745823542</v>
      </c>
      <c r="N24" s="23"/>
      <c r="O24" s="23"/>
      <c r="P24" s="23"/>
      <c r="Q24" s="23"/>
      <c r="R24" s="23"/>
      <c r="S24" s="23"/>
      <c r="T24" s="3">
        <v>86</v>
      </c>
      <c r="U24" s="24">
        <v>3</v>
      </c>
      <c r="V24" s="24">
        <v>15</v>
      </c>
      <c r="W24" s="24">
        <v>12.6</v>
      </c>
      <c r="X24" s="23"/>
      <c r="Y24" s="26"/>
      <c r="Z24" s="26"/>
      <c r="AA24" s="26"/>
      <c r="AB24" s="26"/>
      <c r="AC24" s="26"/>
      <c r="AD24">
        <v>86</v>
      </c>
      <c r="AE24" s="36">
        <f t="shared" si="6"/>
        <v>0.66</v>
      </c>
      <c r="AF24" s="36">
        <f t="shared" si="6"/>
        <v>3.5429390720129748</v>
      </c>
      <c r="AG24" s="36">
        <f t="shared" si="6"/>
        <v>4.1101192119737666</v>
      </c>
      <c r="AH24" s="36"/>
      <c r="AI24" s="36"/>
      <c r="AJ24" s="36"/>
      <c r="AK24" s="36"/>
      <c r="AL24" s="36"/>
      <c r="AM24" s="36"/>
    </row>
    <row r="25" spans="1:39" ht="16">
      <c r="A25" s="4">
        <v>101</v>
      </c>
      <c r="B25" s="11">
        <v>19</v>
      </c>
      <c r="C25" s="11">
        <v>2</v>
      </c>
      <c r="D25" s="13">
        <v>3</v>
      </c>
      <c r="E25" s="12" t="s">
        <v>8</v>
      </c>
      <c r="F25" s="17">
        <v>0.93489999999999995</v>
      </c>
      <c r="G25" s="18">
        <f t="shared" si="0"/>
        <v>8.3934130469437847</v>
      </c>
      <c r="H25" s="18">
        <f t="shared" si="1"/>
        <v>8.3934130469437847</v>
      </c>
      <c r="I25" s="18">
        <f t="shared" si="3"/>
        <v>8.3934130469437847</v>
      </c>
      <c r="J25" s="37">
        <f t="shared" si="4"/>
        <v>8.3934130469437847</v>
      </c>
      <c r="K25" s="19">
        <v>28</v>
      </c>
      <c r="L25" s="20">
        <v>28.508975066116424</v>
      </c>
      <c r="M25" s="20">
        <v>34.03756949912934</v>
      </c>
      <c r="N25" s="23"/>
      <c r="O25" s="23"/>
      <c r="P25" s="23"/>
      <c r="Q25" s="23"/>
      <c r="R25" s="23"/>
      <c r="S25" s="23"/>
      <c r="T25" s="4">
        <v>101</v>
      </c>
      <c r="U25" s="24">
        <v>2</v>
      </c>
      <c r="V25" s="24">
        <v>15.2</v>
      </c>
      <c r="W25" s="24">
        <v>12</v>
      </c>
      <c r="X25" s="23"/>
      <c r="Y25" s="26"/>
      <c r="Z25" s="26"/>
      <c r="AA25" s="26"/>
      <c r="AB25" s="26"/>
      <c r="AC25" s="26"/>
      <c r="AD25">
        <v>101</v>
      </c>
      <c r="AE25" s="36">
        <f t="shared" si="6"/>
        <v>0.56000000000000005</v>
      </c>
      <c r="AF25" s="36">
        <f t="shared" si="6"/>
        <v>4.3333642100496963</v>
      </c>
      <c r="AG25" s="36">
        <f t="shared" si="6"/>
        <v>4.0845083398955202</v>
      </c>
      <c r="AH25" s="36"/>
      <c r="AI25" s="36"/>
      <c r="AJ25" s="36"/>
      <c r="AK25" s="36"/>
      <c r="AL25" s="36"/>
      <c r="AM25" s="36"/>
    </row>
    <row r="26" spans="1:39" ht="16">
      <c r="A26" s="5">
        <v>138</v>
      </c>
      <c r="B26" s="11">
        <v>19</v>
      </c>
      <c r="C26" s="11">
        <v>2</v>
      </c>
      <c r="D26" s="13">
        <v>3</v>
      </c>
      <c r="E26" s="13" t="s">
        <v>8</v>
      </c>
      <c r="F26" s="17">
        <v>0.93489999999999995</v>
      </c>
      <c r="G26" s="18">
        <f t="shared" si="0"/>
        <v>10.802117524087278</v>
      </c>
      <c r="H26" s="18">
        <f t="shared" si="1"/>
        <v>10.802117524087278</v>
      </c>
      <c r="I26" s="18">
        <f t="shared" si="3"/>
        <v>10.802117524087278</v>
      </c>
      <c r="J26" s="37">
        <f t="shared" si="4"/>
        <v>10.802117524087278</v>
      </c>
      <c r="K26" s="19">
        <v>27</v>
      </c>
      <c r="L26" s="20">
        <v>28.655786057519379</v>
      </c>
      <c r="M26" s="19">
        <v>55</v>
      </c>
      <c r="N26" s="23"/>
      <c r="O26" s="23"/>
      <c r="P26" s="23"/>
      <c r="Q26" s="23"/>
      <c r="R26" s="23"/>
      <c r="S26" s="23"/>
      <c r="T26" s="5">
        <v>138</v>
      </c>
      <c r="U26" s="24">
        <v>2.2000000000000002</v>
      </c>
      <c r="V26" s="24">
        <v>15.6</v>
      </c>
      <c r="W26" s="24">
        <v>11.8</v>
      </c>
      <c r="X26" s="23"/>
      <c r="Y26" s="26"/>
      <c r="Z26" s="26"/>
      <c r="AA26" s="26"/>
      <c r="AB26" s="26"/>
      <c r="AC26" s="26"/>
      <c r="AD26">
        <v>138</v>
      </c>
      <c r="AE26" s="36">
        <f t="shared" si="6"/>
        <v>0.59400000000000008</v>
      </c>
      <c r="AF26" s="36">
        <f t="shared" si="6"/>
        <v>4.4703026249730229</v>
      </c>
      <c r="AG26" s="36">
        <f t="shared" si="6"/>
        <v>6.49</v>
      </c>
      <c r="AH26" s="36"/>
      <c r="AI26" s="36"/>
      <c r="AJ26" s="36"/>
      <c r="AK26" s="36"/>
      <c r="AL26" s="36"/>
      <c r="AM26" s="36"/>
    </row>
    <row r="27" spans="1:39" ht="16">
      <c r="A27" s="2">
        <v>33</v>
      </c>
      <c r="B27" s="12">
        <v>19</v>
      </c>
      <c r="C27" s="12">
        <v>2</v>
      </c>
      <c r="D27" s="10">
        <v>9</v>
      </c>
      <c r="E27" s="10" t="s">
        <v>9</v>
      </c>
      <c r="F27" s="17">
        <v>0.93489999999999995</v>
      </c>
      <c r="G27" s="18">
        <f t="shared" si="0"/>
        <v>8.7419112878452054</v>
      </c>
      <c r="H27" s="18">
        <f t="shared" si="1"/>
        <v>18.414073812553614</v>
      </c>
      <c r="I27" s="18">
        <f t="shared" si="3"/>
        <v>26.68948167066408</v>
      </c>
      <c r="J27" s="37">
        <f t="shared" si="4"/>
        <v>26.68948167066408</v>
      </c>
      <c r="K27" s="27">
        <v>14</v>
      </c>
      <c r="L27" s="20">
        <v>27.187269724646519</v>
      </c>
      <c r="M27" s="20">
        <v>30.029216583014762</v>
      </c>
      <c r="N27" s="21">
        <v>32.749133722977916</v>
      </c>
      <c r="O27" s="20">
        <v>32.502964329101879</v>
      </c>
      <c r="P27" s="21">
        <v>34.979468235367712</v>
      </c>
      <c r="Q27" s="21">
        <v>37.528836406663906</v>
      </c>
      <c r="R27" s="21">
        <v>39.343839560951963</v>
      </c>
      <c r="S27" s="21">
        <v>42.744219871951714</v>
      </c>
      <c r="T27" s="2">
        <v>33</v>
      </c>
      <c r="U27" s="24">
        <v>1.4</v>
      </c>
      <c r="V27" s="24">
        <v>16</v>
      </c>
      <c r="W27" s="24">
        <v>16</v>
      </c>
      <c r="X27" s="21">
        <v>13</v>
      </c>
      <c r="Y27" s="24">
        <v>8.4</v>
      </c>
      <c r="Z27" s="24">
        <v>9.6</v>
      </c>
      <c r="AA27" s="24">
        <v>7.4</v>
      </c>
      <c r="AB27" s="24">
        <v>7.4</v>
      </c>
      <c r="AC27" s="24">
        <v>7.4</v>
      </c>
      <c r="AD27">
        <v>33</v>
      </c>
      <c r="AE27" s="36">
        <f t="shared" si="6"/>
        <v>0.19599999999999998</v>
      </c>
      <c r="AF27" s="36">
        <f t="shared" si="6"/>
        <v>4.3499631559434428</v>
      </c>
      <c r="AG27" s="36">
        <f t="shared" si="6"/>
        <v>4.8046746532823619</v>
      </c>
      <c r="AH27" s="36">
        <f t="shared" si="6"/>
        <v>4.2573873839871297</v>
      </c>
      <c r="AI27" s="36">
        <f t="shared" si="6"/>
        <v>2.7302490036445577</v>
      </c>
      <c r="AJ27" s="36">
        <f t="shared" si="6"/>
        <v>3.3580289505953003</v>
      </c>
      <c r="AK27" s="36">
        <f t="shared" si="6"/>
        <v>2.7771338940931294</v>
      </c>
      <c r="AL27" s="36">
        <f t="shared" si="6"/>
        <v>2.9114441275104452</v>
      </c>
      <c r="AM27" s="36">
        <f t="shared" si="6"/>
        <v>3.1630722705244265</v>
      </c>
    </row>
    <row r="28" spans="1:39" ht="16">
      <c r="A28" s="3">
        <v>62</v>
      </c>
      <c r="B28" s="12">
        <v>19</v>
      </c>
      <c r="C28" s="12">
        <v>2</v>
      </c>
      <c r="D28" s="10">
        <v>9</v>
      </c>
      <c r="E28" s="11" t="s">
        <v>9</v>
      </c>
      <c r="F28" s="17">
        <v>0.93489999999999995</v>
      </c>
      <c r="G28" s="18">
        <f t="shared" si="0"/>
        <v>9.6564202198927322</v>
      </c>
      <c r="H28" s="18">
        <f t="shared" si="1"/>
        <v>20.317484427811067</v>
      </c>
      <c r="I28" s="18">
        <f t="shared" si="3"/>
        <v>29.341244727159058</v>
      </c>
      <c r="J28" s="37">
        <f t="shared" si="4"/>
        <v>29.341244727159058</v>
      </c>
      <c r="K28" s="27">
        <v>19</v>
      </c>
      <c r="L28" s="20">
        <v>27.932491820956248</v>
      </c>
      <c r="M28" s="20">
        <v>32.925622023641722</v>
      </c>
      <c r="N28" s="21">
        <v>36.16873525608144</v>
      </c>
      <c r="O28" s="20">
        <v>33.597098582952533</v>
      </c>
      <c r="P28" s="21">
        <v>35.942228259522643</v>
      </c>
      <c r="Q28" s="21">
        <v>37.714649075557404</v>
      </c>
      <c r="R28" s="21">
        <v>40.602703596067208</v>
      </c>
      <c r="S28" s="21">
        <v>42.334057898329327</v>
      </c>
      <c r="T28" s="3">
        <v>62</v>
      </c>
      <c r="U28" s="24">
        <v>2.2000000000000002</v>
      </c>
      <c r="V28" s="24">
        <v>17.8</v>
      </c>
      <c r="W28" s="24">
        <v>15</v>
      </c>
      <c r="X28" s="21">
        <v>14</v>
      </c>
      <c r="Y28" s="24">
        <v>8.6</v>
      </c>
      <c r="Z28" s="24">
        <v>9.6</v>
      </c>
      <c r="AA28" s="24">
        <v>8</v>
      </c>
      <c r="AB28" s="24">
        <v>8</v>
      </c>
      <c r="AC28" s="24">
        <v>8</v>
      </c>
      <c r="AD28">
        <v>62</v>
      </c>
      <c r="AE28" s="36">
        <f t="shared" si="6"/>
        <v>0.41800000000000004</v>
      </c>
      <c r="AF28" s="36">
        <f t="shared" si="6"/>
        <v>4.9719835441302118</v>
      </c>
      <c r="AG28" s="36">
        <f t="shared" si="6"/>
        <v>4.9388433035462587</v>
      </c>
      <c r="AH28" s="36">
        <f t="shared" si="6"/>
        <v>5.0636229358514013</v>
      </c>
      <c r="AI28" s="36">
        <f t="shared" si="6"/>
        <v>2.8893504781339177</v>
      </c>
      <c r="AJ28" s="36">
        <f t="shared" si="6"/>
        <v>3.450453912914174</v>
      </c>
      <c r="AK28" s="36">
        <f t="shared" si="6"/>
        <v>3.0171719260445924</v>
      </c>
      <c r="AL28" s="36">
        <f t="shared" si="6"/>
        <v>3.2482162876853766</v>
      </c>
      <c r="AM28" s="36">
        <f t="shared" si="6"/>
        <v>3.386724631866346</v>
      </c>
    </row>
    <row r="29" spans="1:39" ht="16">
      <c r="A29" s="4">
        <v>130</v>
      </c>
      <c r="B29" s="12">
        <v>19</v>
      </c>
      <c r="C29" s="12">
        <v>2</v>
      </c>
      <c r="D29" s="10">
        <v>9</v>
      </c>
      <c r="E29" s="12" t="s">
        <v>9</v>
      </c>
      <c r="F29" s="17">
        <v>0.93489999999999995</v>
      </c>
      <c r="G29" s="18">
        <f t="shared" si="0"/>
        <v>9.6009869962647443</v>
      </c>
      <c r="H29" s="18">
        <f t="shared" si="1"/>
        <v>21.505011981295056</v>
      </c>
      <c r="I29" s="18">
        <f t="shared" si="3"/>
        <v>32.354154003646102</v>
      </c>
      <c r="J29" s="37">
        <f t="shared" si="4"/>
        <v>32.354154003646102</v>
      </c>
      <c r="K29" s="27">
        <v>22</v>
      </c>
      <c r="L29" s="20">
        <v>28.26590533482214</v>
      </c>
      <c r="M29" s="20">
        <v>35.023770492683639</v>
      </c>
      <c r="N29" s="27">
        <v>37</v>
      </c>
      <c r="O29" s="20">
        <v>35.606046051858478</v>
      </c>
      <c r="P29" s="21">
        <v>37.625433543593786</v>
      </c>
      <c r="Q29" s="21">
        <v>39.327668108177555</v>
      </c>
      <c r="R29" s="21">
        <v>60.457915683074106</v>
      </c>
      <c r="S29" s="21">
        <v>45.800192217767851</v>
      </c>
      <c r="T29" s="4">
        <v>130</v>
      </c>
      <c r="U29" s="24">
        <v>1.5</v>
      </c>
      <c r="V29" s="24">
        <v>14.1</v>
      </c>
      <c r="W29" s="24">
        <v>17</v>
      </c>
      <c r="X29" s="25">
        <v>14</v>
      </c>
      <c r="Y29" s="24">
        <v>9.8000000000000007</v>
      </c>
      <c r="Z29" s="24">
        <v>10.8</v>
      </c>
      <c r="AA29" s="24">
        <v>8.1999999999999993</v>
      </c>
      <c r="AB29" s="24">
        <v>7.8</v>
      </c>
      <c r="AC29" s="24">
        <v>8</v>
      </c>
      <c r="AD29">
        <v>130</v>
      </c>
      <c r="AE29" s="36">
        <f t="shared" si="6"/>
        <v>0.33</v>
      </c>
      <c r="AF29" s="36">
        <f t="shared" si="6"/>
        <v>3.9854926522099214</v>
      </c>
      <c r="AG29" s="36">
        <f t="shared" si="6"/>
        <v>5.9540409837562187</v>
      </c>
      <c r="AH29" s="36">
        <f t="shared" si="6"/>
        <v>5.18</v>
      </c>
      <c r="AI29" s="36">
        <f t="shared" si="6"/>
        <v>3.4893925130821311</v>
      </c>
      <c r="AJ29" s="36">
        <f t="shared" si="6"/>
        <v>4.0635468227081297</v>
      </c>
      <c r="AK29" s="36">
        <f t="shared" si="6"/>
        <v>3.2248687848705595</v>
      </c>
      <c r="AL29" s="36">
        <f t="shared" si="6"/>
        <v>4.7157174232797807</v>
      </c>
      <c r="AM29" s="36">
        <f t="shared" si="6"/>
        <v>3.6640153774214279</v>
      </c>
    </row>
    <row r="30" spans="1:39" ht="16">
      <c r="A30" s="5">
        <v>172</v>
      </c>
      <c r="B30" s="12">
        <v>19</v>
      </c>
      <c r="C30" s="12">
        <v>2</v>
      </c>
      <c r="D30" s="11">
        <v>9</v>
      </c>
      <c r="E30" s="13" t="s">
        <v>9</v>
      </c>
      <c r="F30" s="17">
        <v>0.93489999999999995</v>
      </c>
      <c r="G30" s="18">
        <f t="shared" si="0"/>
        <v>4.3743500109256557</v>
      </c>
      <c r="H30" s="18">
        <f t="shared" si="1"/>
        <v>14.388020337332524</v>
      </c>
      <c r="I30" s="18">
        <f t="shared" si="3"/>
        <v>23.347686279812802</v>
      </c>
      <c r="J30" s="37">
        <f t="shared" si="4"/>
        <v>23.347686279812802</v>
      </c>
      <c r="K30" s="27">
        <v>14</v>
      </c>
      <c r="L30" s="20">
        <v>24.438609066481593</v>
      </c>
      <c r="M30" s="20"/>
      <c r="N30" s="21">
        <v>29.313900515408513</v>
      </c>
      <c r="O30" s="20">
        <v>34.469952271352682</v>
      </c>
      <c r="P30" s="21">
        <v>37.24120112433647</v>
      </c>
      <c r="Q30" s="21">
        <v>39.427090065648052</v>
      </c>
      <c r="R30" s="21">
        <v>40.381809196835732</v>
      </c>
      <c r="S30" s="21">
        <v>43.127600501113818</v>
      </c>
      <c r="T30" s="5">
        <v>172</v>
      </c>
      <c r="U30" s="24">
        <v>2</v>
      </c>
      <c r="V30" s="24">
        <v>18</v>
      </c>
      <c r="W30" s="24">
        <v>0</v>
      </c>
      <c r="X30" s="25">
        <v>12</v>
      </c>
      <c r="Y30" s="24">
        <v>9.1999999999999993</v>
      </c>
      <c r="Z30" s="24">
        <v>10.8</v>
      </c>
      <c r="AA30" s="24">
        <v>7.8</v>
      </c>
      <c r="AB30" s="24">
        <v>8</v>
      </c>
      <c r="AC30" s="24">
        <v>7.6</v>
      </c>
      <c r="AD30">
        <v>172</v>
      </c>
      <c r="AE30" s="36">
        <f t="shared" si="6"/>
        <v>0.28000000000000003</v>
      </c>
      <c r="AF30" s="36">
        <f t="shared" si="6"/>
        <v>4.398949631966687</v>
      </c>
      <c r="AG30" s="36">
        <f t="shared" si="6"/>
        <v>0</v>
      </c>
      <c r="AH30" s="36">
        <f t="shared" si="6"/>
        <v>3.5176680618490219</v>
      </c>
      <c r="AI30" s="36">
        <f t="shared" si="6"/>
        <v>3.1712356089644462</v>
      </c>
      <c r="AJ30" s="36">
        <f t="shared" si="6"/>
        <v>4.0220497214283393</v>
      </c>
      <c r="AK30" s="36">
        <f t="shared" si="6"/>
        <v>3.0753130251205483</v>
      </c>
      <c r="AL30" s="36">
        <f t="shared" si="6"/>
        <v>3.2305447357468586</v>
      </c>
      <c r="AM30" s="36">
        <f t="shared" si="6"/>
        <v>3.2776976380846503</v>
      </c>
    </row>
    <row r="31" spans="1:39" ht="16">
      <c r="A31" s="2">
        <v>18</v>
      </c>
      <c r="B31" s="12">
        <v>19</v>
      </c>
      <c r="C31" s="12">
        <v>2</v>
      </c>
      <c r="D31" s="11">
        <v>9</v>
      </c>
      <c r="E31" s="10" t="s">
        <v>10</v>
      </c>
      <c r="F31" s="17">
        <v>0.93489999999999995</v>
      </c>
      <c r="G31" s="18">
        <f t="shared" si="0"/>
        <v>2.0736081999999998</v>
      </c>
      <c r="H31" s="18">
        <f>G31+(AH31+AI31+AJ31)*F31</f>
        <v>8.0493941235577466</v>
      </c>
      <c r="I31" s="18">
        <f>H31+(AK31+AL31+AM31)*F31</f>
        <v>15.997913923557746</v>
      </c>
      <c r="J31" s="37">
        <f t="shared" si="4"/>
        <v>15.997913923557746</v>
      </c>
      <c r="K31" s="22">
        <v>24</v>
      </c>
      <c r="L31" s="28">
        <v>32</v>
      </c>
      <c r="M31" s="22">
        <v>31</v>
      </c>
      <c r="N31" s="22">
        <v>35</v>
      </c>
      <c r="O31" s="22">
        <v>51</v>
      </c>
      <c r="P31" s="21">
        <v>57.391044946704525</v>
      </c>
      <c r="Q31" s="28">
        <v>60</v>
      </c>
      <c r="R31" s="22">
        <v>62</v>
      </c>
      <c r="S31" s="22">
        <v>65</v>
      </c>
      <c r="T31" s="2">
        <v>18</v>
      </c>
      <c r="U31" s="24">
        <v>1.1000000000000001</v>
      </c>
      <c r="V31" s="24">
        <v>3.2</v>
      </c>
      <c r="W31" s="24">
        <v>3</v>
      </c>
      <c r="X31" s="25">
        <v>5</v>
      </c>
      <c r="Y31" s="24">
        <v>2.8</v>
      </c>
      <c r="Z31" s="24">
        <v>5.6</v>
      </c>
      <c r="AA31" s="24">
        <v>4</v>
      </c>
      <c r="AB31" s="24">
        <v>4.5999999999999996</v>
      </c>
      <c r="AC31" s="24">
        <v>5</v>
      </c>
      <c r="AD31">
        <v>18</v>
      </c>
      <c r="AE31" s="36">
        <f t="shared" si="6"/>
        <v>0.26400000000000001</v>
      </c>
      <c r="AF31" s="36">
        <f t="shared" si="6"/>
        <v>1.024</v>
      </c>
      <c r="AG31" s="36">
        <f t="shared" si="6"/>
        <v>0.93</v>
      </c>
      <c r="AH31" s="36">
        <f t="shared" si="6"/>
        <v>1.75</v>
      </c>
      <c r="AI31" s="36">
        <f t="shared" si="6"/>
        <v>1.4279999999999999</v>
      </c>
      <c r="AJ31" s="36">
        <f t="shared" si="6"/>
        <v>3.213898517015453</v>
      </c>
      <c r="AK31" s="36">
        <f t="shared" si="6"/>
        <v>2.4</v>
      </c>
      <c r="AL31" s="36">
        <f t="shared" si="6"/>
        <v>2.8519999999999999</v>
      </c>
      <c r="AM31" s="36">
        <f t="shared" si="6"/>
        <v>3.25</v>
      </c>
    </row>
    <row r="32" spans="1:39" ht="16">
      <c r="A32" s="3">
        <v>54</v>
      </c>
      <c r="B32" s="12">
        <v>19</v>
      </c>
      <c r="C32" s="12">
        <v>2</v>
      </c>
      <c r="D32" s="11">
        <v>9</v>
      </c>
      <c r="E32" s="11" t="s">
        <v>10</v>
      </c>
      <c r="F32" s="17">
        <v>0.93489999999999995</v>
      </c>
      <c r="G32" s="18">
        <f t="shared" si="0"/>
        <v>2.1110042</v>
      </c>
      <c r="H32" s="18">
        <f t="shared" si="1"/>
        <v>7.4089010928078558</v>
      </c>
      <c r="I32" s="18">
        <f t="shared" si="3"/>
        <v>15.367018191627555</v>
      </c>
      <c r="J32" s="37">
        <f t="shared" si="4"/>
        <v>15.367018191627555</v>
      </c>
      <c r="K32" s="27">
        <v>20</v>
      </c>
      <c r="L32" s="19">
        <v>28</v>
      </c>
      <c r="M32" s="19">
        <v>33</v>
      </c>
      <c r="N32" s="27">
        <v>40</v>
      </c>
      <c r="O32" s="27">
        <v>41</v>
      </c>
      <c r="P32" s="21">
        <v>42.05010644392555</v>
      </c>
      <c r="Q32" s="28">
        <v>55</v>
      </c>
      <c r="R32" s="22">
        <v>62</v>
      </c>
      <c r="S32" s="20">
        <v>62.5820305507726</v>
      </c>
      <c r="T32" s="3">
        <v>54</v>
      </c>
      <c r="U32" s="24">
        <v>1.2</v>
      </c>
      <c r="V32" s="24">
        <v>3.2</v>
      </c>
      <c r="W32" s="24">
        <v>3.4</v>
      </c>
      <c r="X32" s="25">
        <v>5</v>
      </c>
      <c r="Y32" s="24">
        <v>3.2</v>
      </c>
      <c r="Z32" s="24">
        <v>5.6</v>
      </c>
      <c r="AA32" s="24">
        <v>4.5999999999999996</v>
      </c>
      <c r="AB32" s="24">
        <v>4.4000000000000004</v>
      </c>
      <c r="AC32" s="24">
        <v>5.2</v>
      </c>
      <c r="AD32">
        <v>54</v>
      </c>
      <c r="AE32" s="36">
        <f t="shared" si="6"/>
        <v>0.24</v>
      </c>
      <c r="AF32" s="36">
        <f t="shared" si="6"/>
        <v>0.89600000000000013</v>
      </c>
      <c r="AG32" s="36">
        <f t="shared" si="6"/>
        <v>1.1220000000000001</v>
      </c>
      <c r="AH32" s="36">
        <f t="shared" si="6"/>
        <v>2</v>
      </c>
      <c r="AI32" s="36">
        <f t="shared" si="6"/>
        <v>1.3120000000000003</v>
      </c>
      <c r="AJ32" s="36">
        <f t="shared" si="6"/>
        <v>2.3548059608598306</v>
      </c>
      <c r="AK32" s="36">
        <f t="shared" si="6"/>
        <v>2.5299999999999998</v>
      </c>
      <c r="AL32" s="36">
        <f t="shared" si="6"/>
        <v>2.7280000000000002</v>
      </c>
      <c r="AM32" s="36">
        <f t="shared" si="6"/>
        <v>3.254265588640175</v>
      </c>
    </row>
    <row r="33" spans="1:39" ht="16">
      <c r="A33" s="4">
        <v>133</v>
      </c>
      <c r="B33" s="12">
        <v>19</v>
      </c>
      <c r="C33" s="13">
        <v>2</v>
      </c>
      <c r="D33" s="12">
        <v>9</v>
      </c>
      <c r="E33" s="12" t="s">
        <v>10</v>
      </c>
      <c r="F33" s="17">
        <v>0.93489999999999995</v>
      </c>
      <c r="G33" s="18">
        <f t="shared" si="0"/>
        <v>3.0608625999999997</v>
      </c>
      <c r="H33" s="18">
        <f t="shared" si="1"/>
        <v>10.66818162752533</v>
      </c>
      <c r="I33" s="18">
        <f t="shared" si="3"/>
        <v>17.925517381261297</v>
      </c>
      <c r="J33" s="37">
        <f t="shared" si="4"/>
        <v>17.925517381261297</v>
      </c>
      <c r="K33" s="27">
        <v>22</v>
      </c>
      <c r="L33" s="27">
        <v>30</v>
      </c>
      <c r="M33" s="19">
        <v>55</v>
      </c>
      <c r="N33" s="28">
        <v>62</v>
      </c>
      <c r="O33" s="22">
        <v>60</v>
      </c>
      <c r="P33" s="21">
        <v>43.044711097212833</v>
      </c>
      <c r="Q33" s="28">
        <v>45</v>
      </c>
      <c r="R33" s="22">
        <v>48</v>
      </c>
      <c r="S33" s="21">
        <v>50.278110916247137</v>
      </c>
      <c r="T33" s="4">
        <v>133</v>
      </c>
      <c r="U33" s="24">
        <v>1.2</v>
      </c>
      <c r="V33" s="24">
        <v>3.8</v>
      </c>
      <c r="W33" s="24">
        <v>3.4</v>
      </c>
      <c r="X33" s="29">
        <v>5.5</v>
      </c>
      <c r="Y33" s="24">
        <v>3</v>
      </c>
      <c r="Z33" s="24">
        <v>6.8</v>
      </c>
      <c r="AA33" s="24">
        <v>5</v>
      </c>
      <c r="AB33" s="24">
        <v>5.2</v>
      </c>
      <c r="AC33" s="24">
        <v>6</v>
      </c>
      <c r="AD33">
        <v>133</v>
      </c>
      <c r="AE33" s="36">
        <f t="shared" si="6"/>
        <v>0.26400000000000001</v>
      </c>
      <c r="AF33" s="36">
        <f t="shared" si="6"/>
        <v>1.1399999999999999</v>
      </c>
      <c r="AG33" s="36">
        <f t="shared" si="6"/>
        <v>1.87</v>
      </c>
      <c r="AH33" s="36">
        <f t="shared" si="6"/>
        <v>3.41</v>
      </c>
      <c r="AI33" s="36">
        <f t="shared" si="6"/>
        <v>1.8</v>
      </c>
      <c r="AJ33" s="36">
        <f t="shared" si="6"/>
        <v>2.9270403546104728</v>
      </c>
      <c r="AK33" s="36">
        <f t="shared" si="6"/>
        <v>2.25</v>
      </c>
      <c r="AL33" s="36">
        <f t="shared" si="6"/>
        <v>2.4960000000000004</v>
      </c>
      <c r="AM33" s="36">
        <f t="shared" si="6"/>
        <v>3.0166866549748281</v>
      </c>
    </row>
    <row r="34" spans="1:39" ht="16">
      <c r="A34" s="5">
        <v>171</v>
      </c>
      <c r="B34" s="12">
        <v>19</v>
      </c>
      <c r="C34" s="13">
        <v>2</v>
      </c>
      <c r="D34" s="12">
        <v>9</v>
      </c>
      <c r="E34" s="13" t="s">
        <v>10</v>
      </c>
      <c r="F34" s="17">
        <v>0.93489999999999995</v>
      </c>
      <c r="G34" s="18">
        <f t="shared" si="0"/>
        <v>2.1727076000000003</v>
      </c>
      <c r="H34" s="18">
        <f t="shared" si="1"/>
        <v>7.9354312</v>
      </c>
      <c r="I34" s="18">
        <f t="shared" si="3"/>
        <v>15.2743962</v>
      </c>
      <c r="J34" s="37">
        <f t="shared" si="4"/>
        <v>15.2743962</v>
      </c>
      <c r="K34" s="19">
        <v>12</v>
      </c>
      <c r="L34" s="28">
        <v>34</v>
      </c>
      <c r="M34" s="27">
        <v>37</v>
      </c>
      <c r="N34" s="28">
        <v>40</v>
      </c>
      <c r="O34" s="19">
        <v>42</v>
      </c>
      <c r="P34" s="28">
        <v>56</v>
      </c>
      <c r="Q34" s="28">
        <v>60</v>
      </c>
      <c r="R34" s="28">
        <v>55</v>
      </c>
      <c r="S34" s="28">
        <v>54</v>
      </c>
      <c r="T34" s="5">
        <v>171</v>
      </c>
      <c r="U34" s="24">
        <v>1</v>
      </c>
      <c r="V34" s="24">
        <v>3</v>
      </c>
      <c r="W34" s="24">
        <v>3.2</v>
      </c>
      <c r="X34" s="25">
        <v>4</v>
      </c>
      <c r="Y34" s="24">
        <v>3.4</v>
      </c>
      <c r="Z34" s="24">
        <v>5.6</v>
      </c>
      <c r="AA34" s="24">
        <v>4</v>
      </c>
      <c r="AB34" s="24">
        <v>5</v>
      </c>
      <c r="AC34" s="24">
        <v>5</v>
      </c>
      <c r="AD34">
        <v>171</v>
      </c>
      <c r="AE34" s="36">
        <f t="shared" si="6"/>
        <v>0.12</v>
      </c>
      <c r="AF34" s="36">
        <f t="shared" si="6"/>
        <v>1.02</v>
      </c>
      <c r="AG34" s="36">
        <f t="shared" si="6"/>
        <v>1.1840000000000002</v>
      </c>
      <c r="AH34" s="36">
        <f t="shared" si="6"/>
        <v>1.6</v>
      </c>
      <c r="AI34" s="36">
        <f t="shared" si="6"/>
        <v>1.4279999999999999</v>
      </c>
      <c r="AJ34" s="36">
        <f t="shared" si="6"/>
        <v>3.1359999999999997</v>
      </c>
      <c r="AK34" s="36">
        <f t="shared" si="6"/>
        <v>2.4</v>
      </c>
      <c r="AL34" s="36">
        <f t="shared" si="6"/>
        <v>2.75</v>
      </c>
      <c r="AM34" s="36">
        <f t="shared" si="6"/>
        <v>2.7</v>
      </c>
    </row>
    <row r="35" spans="1:39" ht="16">
      <c r="A35" s="2">
        <v>24</v>
      </c>
      <c r="B35" s="12">
        <v>19</v>
      </c>
      <c r="C35" s="13">
        <v>2</v>
      </c>
      <c r="D35" s="12">
        <v>9</v>
      </c>
      <c r="E35" s="10" t="s">
        <v>8</v>
      </c>
      <c r="F35" s="17">
        <v>0.93489999999999995</v>
      </c>
      <c r="G35" s="18">
        <f t="shared" ref="G35:G66" si="7">(AE35+AF35+AG35)*F35</f>
        <v>8.5158280263523256</v>
      </c>
      <c r="H35" s="18">
        <f t="shared" ref="H35:H66" si="8">G35+(AH35+AI35+AJ35)*F35</f>
        <v>17.820005126437582</v>
      </c>
      <c r="I35" s="18">
        <f t="shared" ref="I35:I66" si="9">H35+(AK35+AL35+AM35)*F35</f>
        <v>26.073923861253128</v>
      </c>
      <c r="J35" s="37">
        <f t="shared" si="4"/>
        <v>26.073923861253128</v>
      </c>
      <c r="K35" s="19">
        <v>20</v>
      </c>
      <c r="L35" s="20">
        <v>25.533651492732226</v>
      </c>
      <c r="M35" s="20">
        <v>31.458426279238566</v>
      </c>
      <c r="N35" s="21">
        <v>32.206672899780564</v>
      </c>
      <c r="O35" s="20">
        <v>34.346964851102861</v>
      </c>
      <c r="P35" s="21">
        <v>38.538910814650798</v>
      </c>
      <c r="Q35" s="21">
        <v>41.827870151980399</v>
      </c>
      <c r="R35" s="21">
        <v>42.960207288180648</v>
      </c>
      <c r="S35" s="21">
        <v>45.078532684747145</v>
      </c>
      <c r="T35" s="2">
        <v>24</v>
      </c>
      <c r="U35" s="24">
        <v>2.8</v>
      </c>
      <c r="V35" s="24">
        <v>15</v>
      </c>
      <c r="W35" s="24">
        <v>15</v>
      </c>
      <c r="X35" s="21">
        <v>12</v>
      </c>
      <c r="Y35" s="24">
        <v>7.4</v>
      </c>
      <c r="Z35" s="24">
        <v>9.1999999999999993</v>
      </c>
      <c r="AA35" s="24">
        <v>7</v>
      </c>
      <c r="AB35" s="24">
        <v>6.6</v>
      </c>
      <c r="AC35" s="24">
        <v>6.8</v>
      </c>
      <c r="AD35">
        <v>24</v>
      </c>
      <c r="AE35" s="36">
        <f t="shared" si="6"/>
        <v>0.56000000000000005</v>
      </c>
      <c r="AF35" s="36">
        <f t="shared" si="6"/>
        <v>3.8300477239098338</v>
      </c>
      <c r="AG35" s="36">
        <f t="shared" si="6"/>
        <v>4.7187639418857854</v>
      </c>
      <c r="AH35" s="36">
        <f t="shared" si="6"/>
        <v>3.8648007479736681</v>
      </c>
      <c r="AI35" s="36">
        <f t="shared" si="6"/>
        <v>2.5416753989816119</v>
      </c>
      <c r="AJ35" s="36">
        <f t="shared" si="6"/>
        <v>3.5455797949478733</v>
      </c>
      <c r="AK35" s="36">
        <f t="shared" si="6"/>
        <v>2.9279509106386281</v>
      </c>
      <c r="AL35" s="36">
        <f t="shared" si="6"/>
        <v>2.8353736810199228</v>
      </c>
      <c r="AM35" s="36">
        <f t="shared" si="6"/>
        <v>3.0653402225628059</v>
      </c>
    </row>
    <row r="36" spans="1:39" ht="16">
      <c r="A36" s="3">
        <v>88</v>
      </c>
      <c r="B36" s="12">
        <v>19</v>
      </c>
      <c r="C36" s="13">
        <v>2</v>
      </c>
      <c r="D36" s="13">
        <v>9</v>
      </c>
      <c r="E36" s="11" t="s">
        <v>8</v>
      </c>
      <c r="F36" s="17">
        <v>0.93489999999999995</v>
      </c>
      <c r="G36" s="18">
        <f t="shared" si="7"/>
        <v>9.2084050292937096</v>
      </c>
      <c r="H36" s="18">
        <f t="shared" si="8"/>
        <v>18.932941980449336</v>
      </c>
      <c r="I36" s="18">
        <f t="shared" si="9"/>
        <v>27.019621902238534</v>
      </c>
      <c r="J36" s="37">
        <f t="shared" si="4"/>
        <v>27.019621902238534</v>
      </c>
      <c r="K36" s="27">
        <v>16</v>
      </c>
      <c r="L36" s="20">
        <v>25.270229556283912</v>
      </c>
      <c r="M36" s="20">
        <v>40.536289499780231</v>
      </c>
      <c r="N36" s="21">
        <v>36.039738089273548</v>
      </c>
      <c r="O36" s="20">
        <v>36.158980347467534</v>
      </c>
      <c r="P36" s="21">
        <v>38.580879787396618</v>
      </c>
      <c r="Q36" s="21">
        <v>39.57583788814312</v>
      </c>
      <c r="R36" s="21">
        <v>43.859520374321399</v>
      </c>
      <c r="S36" s="21">
        <v>46.03140960011455</v>
      </c>
      <c r="T36" s="3">
        <v>88</v>
      </c>
      <c r="U36" s="24">
        <v>2.4</v>
      </c>
      <c r="V36" s="24">
        <v>15</v>
      </c>
      <c r="W36" s="24">
        <v>14</v>
      </c>
      <c r="X36" s="21">
        <v>11</v>
      </c>
      <c r="Y36" s="24">
        <v>8.1999999999999993</v>
      </c>
      <c r="Z36" s="24">
        <v>9</v>
      </c>
      <c r="AA36" s="24">
        <v>6.4</v>
      </c>
      <c r="AB36" s="24">
        <v>6.6</v>
      </c>
      <c r="AC36" s="24">
        <v>7</v>
      </c>
      <c r="AD36">
        <v>88</v>
      </c>
      <c r="AE36" s="36">
        <f t="shared" si="6"/>
        <v>0.38400000000000001</v>
      </c>
      <c r="AF36" s="36">
        <f t="shared" si="6"/>
        <v>3.7905344334425863</v>
      </c>
      <c r="AG36" s="36">
        <f t="shared" si="6"/>
        <v>5.6750805299692324</v>
      </c>
      <c r="AH36" s="36">
        <f t="shared" si="6"/>
        <v>3.9643711898200906</v>
      </c>
      <c r="AI36" s="36">
        <f t="shared" si="6"/>
        <v>2.9650363884923379</v>
      </c>
      <c r="AJ36" s="36">
        <f t="shared" si="6"/>
        <v>3.4722791808656956</v>
      </c>
      <c r="AK36" s="36">
        <f t="shared" si="6"/>
        <v>2.5328536248411599</v>
      </c>
      <c r="AL36" s="36">
        <f t="shared" si="6"/>
        <v>2.8947283447052121</v>
      </c>
      <c r="AM36" s="36">
        <f t="shared" si="6"/>
        <v>3.2221986720080182</v>
      </c>
    </row>
    <row r="37" spans="1:39" ht="16">
      <c r="A37" s="4">
        <v>91</v>
      </c>
      <c r="B37" s="12">
        <v>19</v>
      </c>
      <c r="C37" s="13">
        <v>2</v>
      </c>
      <c r="D37" s="13">
        <v>9</v>
      </c>
      <c r="E37" s="12" t="s">
        <v>8</v>
      </c>
      <c r="F37" s="17">
        <v>0.93489999999999995</v>
      </c>
      <c r="G37" s="18">
        <f t="shared" si="7"/>
        <v>8.0732999272198693</v>
      </c>
      <c r="H37" s="18">
        <f t="shared" si="8"/>
        <v>19.654470603097415</v>
      </c>
      <c r="I37" s="18">
        <f t="shared" si="9"/>
        <v>29.124696721212558</v>
      </c>
      <c r="J37" s="37">
        <f t="shared" si="4"/>
        <v>29.124696721212558</v>
      </c>
      <c r="K37" s="27">
        <v>22</v>
      </c>
      <c r="L37" s="20">
        <v>26.225069986783755</v>
      </c>
      <c r="M37" s="20">
        <v>32.225063796309477</v>
      </c>
      <c r="N37" s="21">
        <v>33.470250635452338</v>
      </c>
      <c r="O37" s="20">
        <v>38.121015607422912</v>
      </c>
      <c r="P37" s="22">
        <v>61</v>
      </c>
      <c r="Q37" s="22">
        <v>58</v>
      </c>
      <c r="R37" s="21">
        <v>46.442406316822925</v>
      </c>
      <c r="S37" s="21">
        <v>48.330518418630191</v>
      </c>
      <c r="T37" s="4">
        <v>91</v>
      </c>
      <c r="U37" s="24">
        <v>2.2000000000000002</v>
      </c>
      <c r="V37" s="24">
        <v>15.6</v>
      </c>
      <c r="W37" s="24">
        <v>12.6</v>
      </c>
      <c r="X37" s="21">
        <v>13</v>
      </c>
      <c r="Y37" s="24">
        <v>7</v>
      </c>
      <c r="Z37" s="24">
        <v>8.8000000000000007</v>
      </c>
      <c r="AA37" s="24">
        <v>6.2</v>
      </c>
      <c r="AB37" s="24">
        <v>7.2</v>
      </c>
      <c r="AC37" s="24">
        <v>6.6</v>
      </c>
      <c r="AD37">
        <v>91</v>
      </c>
      <c r="AE37" s="36">
        <f t="shared" si="6"/>
        <v>0.48400000000000004</v>
      </c>
      <c r="AF37" s="36">
        <f t="shared" si="6"/>
        <v>4.0911109179382654</v>
      </c>
      <c r="AG37" s="36">
        <f t="shared" si="6"/>
        <v>4.0603580383349938</v>
      </c>
      <c r="AH37" s="36">
        <f t="shared" si="6"/>
        <v>4.3511325826088036</v>
      </c>
      <c r="AI37" s="36">
        <f t="shared" si="6"/>
        <v>2.6684710925196038</v>
      </c>
      <c r="AJ37" s="36">
        <f t="shared" si="6"/>
        <v>5.3680000000000003</v>
      </c>
      <c r="AK37" s="36">
        <f t="shared" si="6"/>
        <v>3.5960000000000001</v>
      </c>
      <c r="AL37" s="36">
        <f t="shared" si="6"/>
        <v>3.3438532548112505</v>
      </c>
      <c r="AM37" s="36">
        <f t="shared" si="6"/>
        <v>3.1898142156295926</v>
      </c>
    </row>
    <row r="38" spans="1:39" ht="16">
      <c r="A38" s="5">
        <v>166</v>
      </c>
      <c r="B38" s="12">
        <v>19</v>
      </c>
      <c r="C38" s="13">
        <v>2</v>
      </c>
      <c r="D38" s="13">
        <v>9</v>
      </c>
      <c r="E38" s="13" t="s">
        <v>8</v>
      </c>
      <c r="F38" s="17">
        <v>0.93489999999999995</v>
      </c>
      <c r="G38" s="18">
        <f t="shared" si="7"/>
        <v>7.8064586825974898</v>
      </c>
      <c r="H38" s="18">
        <f t="shared" si="8"/>
        <v>20.680692662930394</v>
      </c>
      <c r="I38" s="18">
        <f t="shared" si="9"/>
        <v>30.162225665369711</v>
      </c>
      <c r="J38" s="37">
        <f t="shared" si="4"/>
        <v>30.162225665369711</v>
      </c>
      <c r="K38" s="19">
        <v>19</v>
      </c>
      <c r="L38" s="20">
        <v>22.100281377729363</v>
      </c>
      <c r="M38" s="20">
        <v>32.571460840667541</v>
      </c>
      <c r="N38" s="21">
        <v>58.911752548637622</v>
      </c>
      <c r="O38" s="20">
        <v>38.229704357340133</v>
      </c>
      <c r="P38" s="21">
        <v>41.19466572524798</v>
      </c>
      <c r="Q38" s="21">
        <v>43.039343955600238</v>
      </c>
      <c r="R38" s="21">
        <v>47.208110907711657</v>
      </c>
      <c r="S38" s="21">
        <v>48.904491033511363</v>
      </c>
      <c r="T38" s="5">
        <v>166</v>
      </c>
      <c r="U38" s="24">
        <v>2.5</v>
      </c>
      <c r="V38" s="24">
        <v>15</v>
      </c>
      <c r="W38" s="24">
        <v>14</v>
      </c>
      <c r="X38" s="25">
        <v>12</v>
      </c>
      <c r="Y38" s="24">
        <v>7.4</v>
      </c>
      <c r="Z38" s="24">
        <v>9.4</v>
      </c>
      <c r="AA38" s="24">
        <v>6.6</v>
      </c>
      <c r="AB38" s="24">
        <v>7.8</v>
      </c>
      <c r="AC38" s="24">
        <v>7.4</v>
      </c>
      <c r="AD38">
        <v>166</v>
      </c>
      <c r="AE38" s="36">
        <f t="shared" si="6"/>
        <v>0.47499999999999998</v>
      </c>
      <c r="AF38" s="36">
        <f t="shared" si="6"/>
        <v>3.3150422066594047</v>
      </c>
      <c r="AG38" s="36">
        <f t="shared" si="6"/>
        <v>4.5600045176934554</v>
      </c>
      <c r="AH38" s="36">
        <f t="shared" si="6"/>
        <v>7.0694103058365148</v>
      </c>
      <c r="AI38" s="36">
        <f t="shared" si="6"/>
        <v>2.8289981224431697</v>
      </c>
      <c r="AJ38" s="36">
        <f t="shared" si="6"/>
        <v>3.8722985781733104</v>
      </c>
      <c r="AK38" s="36">
        <f t="shared" si="6"/>
        <v>2.8405967010696158</v>
      </c>
      <c r="AL38" s="36">
        <f t="shared" si="6"/>
        <v>3.6822326508015091</v>
      </c>
      <c r="AM38" s="36">
        <f t="shared" si="6"/>
        <v>3.6189323364798414</v>
      </c>
    </row>
    <row r="39" spans="1:39" ht="16">
      <c r="A39" s="2">
        <v>42</v>
      </c>
      <c r="B39" s="13">
        <v>19</v>
      </c>
      <c r="C39" s="10">
        <v>3.5</v>
      </c>
      <c r="D39" s="10">
        <v>6</v>
      </c>
      <c r="E39" s="10" t="s">
        <v>9</v>
      </c>
      <c r="F39" s="17">
        <v>0.93489999999999995</v>
      </c>
      <c r="G39" s="18">
        <f t="shared" si="7"/>
        <v>18.88609139400873</v>
      </c>
      <c r="H39" s="18">
        <f t="shared" si="8"/>
        <v>28.726964068331988</v>
      </c>
      <c r="I39" s="18">
        <f t="shared" si="9"/>
        <v>28.726964068331988</v>
      </c>
      <c r="J39" s="37">
        <f t="shared" si="4"/>
        <v>28.726964068331988</v>
      </c>
      <c r="K39" s="19">
        <v>22</v>
      </c>
      <c r="L39" s="20">
        <v>35.757361347793925</v>
      </c>
      <c r="M39" s="20">
        <v>31.552889965734661</v>
      </c>
      <c r="N39" s="21">
        <v>36.440086262333004</v>
      </c>
      <c r="O39" s="20">
        <v>19.873027388437848</v>
      </c>
      <c r="P39" s="21">
        <v>23.018663199649286</v>
      </c>
      <c r="Q39" s="23"/>
      <c r="R39" s="23"/>
      <c r="S39" s="23"/>
      <c r="T39" s="2">
        <v>42</v>
      </c>
      <c r="U39" s="24">
        <v>3</v>
      </c>
      <c r="V39" s="24">
        <v>22</v>
      </c>
      <c r="W39" s="24">
        <v>37</v>
      </c>
      <c r="X39" s="25">
        <v>18</v>
      </c>
      <c r="Y39" s="24">
        <v>10</v>
      </c>
      <c r="Z39" s="24">
        <v>8.6</v>
      </c>
      <c r="AA39" s="26"/>
      <c r="AB39" s="26"/>
      <c r="AC39" s="26"/>
      <c r="AD39">
        <v>42</v>
      </c>
      <c r="AE39" s="36">
        <f t="shared" si="6"/>
        <v>0.66</v>
      </c>
      <c r="AF39" s="36">
        <f t="shared" si="6"/>
        <v>7.8666194965146632</v>
      </c>
      <c r="AG39" s="36">
        <f t="shared" si="6"/>
        <v>11.674569287321823</v>
      </c>
      <c r="AH39" s="36">
        <f>X39*N39/100</f>
        <v>6.5592155272199406</v>
      </c>
      <c r="AI39" s="36">
        <f>Y39*O39/100</f>
        <v>1.9873027388437847</v>
      </c>
      <c r="AJ39" s="36">
        <f>Z39*P39/100</f>
        <v>1.9796050351698384</v>
      </c>
      <c r="AK39" s="36"/>
      <c r="AL39" s="36"/>
      <c r="AM39" s="36"/>
    </row>
    <row r="40" spans="1:39" ht="16">
      <c r="A40" s="3">
        <v>87</v>
      </c>
      <c r="B40" s="13">
        <v>19</v>
      </c>
      <c r="C40" s="10">
        <v>3.5</v>
      </c>
      <c r="D40" s="10">
        <v>6</v>
      </c>
      <c r="E40" s="11" t="s">
        <v>9</v>
      </c>
      <c r="F40" s="17">
        <v>0.93489999999999995</v>
      </c>
      <c r="G40" s="18">
        <f t="shared" si="7"/>
        <v>25.495388750081617</v>
      </c>
      <c r="H40" s="18">
        <f t="shared" si="8"/>
        <v>34.381751816286815</v>
      </c>
      <c r="I40" s="18">
        <f t="shared" si="9"/>
        <v>34.381751816286815</v>
      </c>
      <c r="J40" s="37">
        <f t="shared" si="4"/>
        <v>34.381751816286815</v>
      </c>
      <c r="K40" s="27">
        <v>21</v>
      </c>
      <c r="L40" s="20">
        <v>21.934193627957789</v>
      </c>
      <c r="M40" s="20">
        <v>66.771307413524355</v>
      </c>
      <c r="N40" s="21">
        <v>37.649950487746707</v>
      </c>
      <c r="O40" s="20">
        <v>21.378705657544941</v>
      </c>
      <c r="P40" s="23"/>
      <c r="Q40" s="23"/>
      <c r="R40" s="23"/>
      <c r="S40" s="23"/>
      <c r="T40" s="3">
        <v>87</v>
      </c>
      <c r="U40" s="24">
        <v>3</v>
      </c>
      <c r="V40" s="24">
        <v>21</v>
      </c>
      <c r="W40" s="24">
        <v>33</v>
      </c>
      <c r="X40" s="25">
        <v>19</v>
      </c>
      <c r="Y40" s="24">
        <v>11</v>
      </c>
      <c r="Z40" s="24">
        <v>0</v>
      </c>
      <c r="AA40" s="26"/>
      <c r="AB40" s="26"/>
      <c r="AC40" s="26"/>
      <c r="AD40">
        <v>87</v>
      </c>
      <c r="AE40" s="36">
        <f t="shared" si="6"/>
        <v>0.63</v>
      </c>
      <c r="AF40" s="36">
        <f t="shared" si="6"/>
        <v>4.6061806618711358</v>
      </c>
      <c r="AG40" s="36">
        <f t="shared" si="6"/>
        <v>22.034531446463038</v>
      </c>
      <c r="AH40" s="36">
        <f t="shared" si="6"/>
        <v>7.1534905926718739</v>
      </c>
      <c r="AI40" s="36">
        <f t="shared" si="6"/>
        <v>2.3516576223299435</v>
      </c>
      <c r="AJ40" s="36">
        <v>0</v>
      </c>
      <c r="AK40" s="36"/>
      <c r="AL40" s="36"/>
      <c r="AM40" s="36"/>
    </row>
    <row r="41" spans="1:39" ht="16">
      <c r="A41" s="4">
        <v>96</v>
      </c>
      <c r="B41" s="13">
        <v>19</v>
      </c>
      <c r="C41" s="10">
        <v>3.5</v>
      </c>
      <c r="D41" s="10">
        <v>6</v>
      </c>
      <c r="E41" s="12" t="s">
        <v>9</v>
      </c>
      <c r="F41" s="17">
        <v>0.93489999999999995</v>
      </c>
      <c r="G41" s="18">
        <f t="shared" si="7"/>
        <v>17.724093980475246</v>
      </c>
      <c r="H41" s="18">
        <f t="shared" si="8"/>
        <v>32.02050665427106</v>
      </c>
      <c r="I41" s="18">
        <f t="shared" si="9"/>
        <v>32.02050665427106</v>
      </c>
      <c r="J41" s="37">
        <f t="shared" si="4"/>
        <v>32.02050665427106</v>
      </c>
      <c r="K41" s="20">
        <v>48.995740870186033</v>
      </c>
      <c r="L41" s="20">
        <v>28.319008646150305</v>
      </c>
      <c r="M41" s="20">
        <v>35.600548940128441</v>
      </c>
      <c r="N41" s="21">
        <v>34.734206451657485</v>
      </c>
      <c r="O41" s="20">
        <v>44</v>
      </c>
      <c r="P41" s="21">
        <v>56.752842424106341</v>
      </c>
      <c r="R41" s="23"/>
      <c r="S41" s="23"/>
      <c r="T41" s="4">
        <v>96</v>
      </c>
      <c r="U41" s="24">
        <v>2</v>
      </c>
      <c r="V41" s="24">
        <v>22</v>
      </c>
      <c r="W41" s="24">
        <v>33</v>
      </c>
      <c r="X41" s="25">
        <v>21</v>
      </c>
      <c r="Y41" s="24">
        <v>7.6</v>
      </c>
      <c r="Z41" s="24">
        <v>8.1999999999999993</v>
      </c>
      <c r="AA41" s="26"/>
      <c r="AB41" s="26"/>
      <c r="AC41" s="26"/>
      <c r="AD41">
        <v>96</v>
      </c>
      <c r="AE41" s="36">
        <f t="shared" si="6"/>
        <v>0.97991481740372066</v>
      </c>
      <c r="AF41" s="36">
        <f t="shared" si="6"/>
        <v>6.2301819021530669</v>
      </c>
      <c r="AG41" s="36">
        <f t="shared" si="6"/>
        <v>11.748181150242385</v>
      </c>
      <c r="AH41" s="36">
        <f t="shared" si="6"/>
        <v>7.2941833548480712</v>
      </c>
      <c r="AI41" s="36">
        <f t="shared" si="6"/>
        <v>3.3439999999999999</v>
      </c>
      <c r="AJ41" s="36">
        <f t="shared" si="6"/>
        <v>4.6537330787767193</v>
      </c>
      <c r="AK41" s="36"/>
      <c r="AL41" s="36"/>
      <c r="AM41" s="36"/>
    </row>
    <row r="42" spans="1:39" ht="16">
      <c r="A42" s="5">
        <v>147</v>
      </c>
      <c r="B42" s="13">
        <v>19</v>
      </c>
      <c r="C42" s="11">
        <v>3.5</v>
      </c>
      <c r="D42" s="11">
        <v>6</v>
      </c>
      <c r="E42" s="13" t="s">
        <v>9</v>
      </c>
      <c r="F42" s="17">
        <v>0.93489999999999995</v>
      </c>
      <c r="G42" s="18">
        <f t="shared" si="7"/>
        <v>19.14349807283433</v>
      </c>
      <c r="H42" s="18">
        <f t="shared" si="8"/>
        <v>33.223092072834334</v>
      </c>
      <c r="I42" s="18">
        <f t="shared" si="9"/>
        <v>33.223092072834334</v>
      </c>
      <c r="J42" s="37">
        <f t="shared" si="4"/>
        <v>33.223092072834334</v>
      </c>
      <c r="K42" s="19">
        <v>25</v>
      </c>
      <c r="L42" s="22">
        <v>30</v>
      </c>
      <c r="M42" s="20">
        <v>32.183383312171962</v>
      </c>
      <c r="N42" s="27">
        <v>56</v>
      </c>
      <c r="O42" s="20">
        <v>58</v>
      </c>
      <c r="P42" s="21">
        <v>53</v>
      </c>
      <c r="Q42" s="23"/>
      <c r="R42" s="23"/>
      <c r="S42" s="23"/>
      <c r="T42" s="5">
        <v>147</v>
      </c>
      <c r="U42" s="24">
        <v>2.9</v>
      </c>
      <c r="V42" s="24">
        <v>24</v>
      </c>
      <c r="W42" s="24">
        <v>39</v>
      </c>
      <c r="X42" s="25">
        <v>10</v>
      </c>
      <c r="Y42" s="24">
        <v>9</v>
      </c>
      <c r="Z42" s="24">
        <v>8</v>
      </c>
      <c r="AD42">
        <v>147</v>
      </c>
      <c r="AE42" s="36">
        <f t="shared" si="6"/>
        <v>0.72499999999999998</v>
      </c>
      <c r="AF42" s="36">
        <f t="shared" si="6"/>
        <v>7.2</v>
      </c>
      <c r="AG42" s="36">
        <f t="shared" si="6"/>
        <v>12.551519491747065</v>
      </c>
      <c r="AH42" s="36">
        <f t="shared" si="6"/>
        <v>5.6</v>
      </c>
      <c r="AI42" s="36">
        <f t="shared" si="6"/>
        <v>5.22</v>
      </c>
      <c r="AJ42" s="36">
        <f t="shared" si="6"/>
        <v>4.24</v>
      </c>
      <c r="AK42" s="36"/>
      <c r="AL42" s="36"/>
      <c r="AM42" s="36"/>
    </row>
    <row r="43" spans="1:39" ht="16">
      <c r="A43" s="2">
        <v>45</v>
      </c>
      <c r="B43" s="13">
        <v>19</v>
      </c>
      <c r="C43" s="11">
        <v>3.5</v>
      </c>
      <c r="D43" s="11">
        <v>6</v>
      </c>
      <c r="E43" s="10" t="s">
        <v>10</v>
      </c>
      <c r="F43" s="17">
        <v>0.93489999999999995</v>
      </c>
      <c r="G43" s="18">
        <f t="shared" si="7"/>
        <v>3.0726778225755682</v>
      </c>
      <c r="H43" s="18">
        <f t="shared" si="8"/>
        <v>7.0160860225755677</v>
      </c>
      <c r="I43" s="18">
        <f t="shared" si="9"/>
        <v>7.0160860225755677</v>
      </c>
      <c r="J43" s="37">
        <f t="shared" si="4"/>
        <v>7.0160860225755677</v>
      </c>
      <c r="K43" s="20">
        <v>28.793767436071672</v>
      </c>
      <c r="L43" s="19">
        <v>33</v>
      </c>
      <c r="M43" s="28">
        <v>34</v>
      </c>
      <c r="N43" s="19">
        <v>36</v>
      </c>
      <c r="O43" s="28">
        <v>39</v>
      </c>
      <c r="P43" s="28">
        <v>60</v>
      </c>
      <c r="Q43" s="23"/>
      <c r="R43" s="23"/>
      <c r="S43" s="23"/>
      <c r="T43" s="2">
        <v>45</v>
      </c>
      <c r="U43" s="24">
        <v>2.6</v>
      </c>
      <c r="V43" s="24">
        <v>4.5999999999999996</v>
      </c>
      <c r="W43" s="24">
        <v>3</v>
      </c>
      <c r="X43" s="25">
        <v>4</v>
      </c>
      <c r="Y43" s="24">
        <v>2.2000000000000002</v>
      </c>
      <c r="Z43" s="24">
        <v>3.2</v>
      </c>
      <c r="AA43" s="26"/>
      <c r="AB43" s="26"/>
      <c r="AC43" s="26"/>
      <c r="AD43">
        <v>45</v>
      </c>
      <c r="AE43" s="36">
        <f t="shared" si="6"/>
        <v>0.74863795333786354</v>
      </c>
      <c r="AF43" s="36">
        <f t="shared" si="6"/>
        <v>1.5179999999999998</v>
      </c>
      <c r="AG43" s="36">
        <f t="shared" si="6"/>
        <v>1.02</v>
      </c>
      <c r="AH43" s="36">
        <f t="shared" si="6"/>
        <v>1.44</v>
      </c>
      <c r="AI43" s="36">
        <f t="shared" si="6"/>
        <v>0.8580000000000001</v>
      </c>
      <c r="AJ43" s="36">
        <f t="shared" si="6"/>
        <v>1.92</v>
      </c>
      <c r="AK43" s="36"/>
      <c r="AL43" s="36"/>
      <c r="AM43" s="36"/>
    </row>
    <row r="44" spans="1:39" ht="16">
      <c r="A44" s="3">
        <v>90</v>
      </c>
      <c r="B44" s="13">
        <v>19</v>
      </c>
      <c r="C44" s="11">
        <v>3.5</v>
      </c>
      <c r="D44" s="11">
        <v>6</v>
      </c>
      <c r="E44" s="11" t="s">
        <v>10</v>
      </c>
      <c r="F44" s="17">
        <v>0.93489999999999995</v>
      </c>
      <c r="G44" s="18">
        <f t="shared" si="7"/>
        <v>3.1898788000000002</v>
      </c>
      <c r="H44" s="18">
        <f t="shared" si="8"/>
        <v>8.3318288000000003</v>
      </c>
      <c r="I44" s="18">
        <f t="shared" si="9"/>
        <v>8.3318288000000003</v>
      </c>
      <c r="J44" s="37">
        <f t="shared" si="4"/>
        <v>8.3318288000000003</v>
      </c>
      <c r="K44" s="27">
        <v>22</v>
      </c>
      <c r="L44" s="28">
        <v>30</v>
      </c>
      <c r="M44" s="19">
        <v>56</v>
      </c>
      <c r="N44" s="22">
        <v>56</v>
      </c>
      <c r="O44" s="19">
        <v>58</v>
      </c>
      <c r="P44" s="28">
        <v>62</v>
      </c>
      <c r="Q44" s="23"/>
      <c r="R44" s="23"/>
      <c r="S44" s="23"/>
      <c r="T44" s="3">
        <v>90</v>
      </c>
      <c r="U44" s="24">
        <v>3</v>
      </c>
      <c r="V44" s="24">
        <v>3.2</v>
      </c>
      <c r="W44" s="24">
        <v>3.2</v>
      </c>
      <c r="X44" s="25">
        <v>4</v>
      </c>
      <c r="Y44" s="24">
        <v>2.2000000000000002</v>
      </c>
      <c r="Z44" s="24">
        <v>3.2</v>
      </c>
      <c r="AA44" s="26"/>
      <c r="AB44" s="26"/>
      <c r="AC44" s="26"/>
      <c r="AD44">
        <v>90</v>
      </c>
      <c r="AE44" s="36">
        <f t="shared" si="6"/>
        <v>0.66</v>
      </c>
      <c r="AF44" s="36">
        <f t="shared" si="6"/>
        <v>0.96</v>
      </c>
      <c r="AG44" s="36">
        <f t="shared" si="6"/>
        <v>1.7920000000000003</v>
      </c>
      <c r="AH44" s="36">
        <f t="shared" si="6"/>
        <v>2.2400000000000002</v>
      </c>
      <c r="AI44" s="36">
        <f t="shared" si="6"/>
        <v>1.276</v>
      </c>
      <c r="AJ44" s="36">
        <f t="shared" si="6"/>
        <v>1.984</v>
      </c>
      <c r="AK44" s="36"/>
      <c r="AL44" s="36"/>
      <c r="AM44" s="36"/>
    </row>
    <row r="45" spans="1:39" ht="16">
      <c r="A45" s="4">
        <v>123</v>
      </c>
      <c r="B45" s="13">
        <v>19</v>
      </c>
      <c r="C45" s="12">
        <v>3.5</v>
      </c>
      <c r="D45" s="12">
        <v>6</v>
      </c>
      <c r="E45" s="12" t="s">
        <v>10</v>
      </c>
      <c r="F45" s="17">
        <v>0.93489999999999995</v>
      </c>
      <c r="G45" s="18">
        <f t="shared" si="7"/>
        <v>3.4273433999999998</v>
      </c>
      <c r="H45" s="18">
        <f t="shared" si="8"/>
        <v>8.6066894000000005</v>
      </c>
      <c r="I45" s="18">
        <f t="shared" si="9"/>
        <v>8.6066894000000005</v>
      </c>
      <c r="J45" s="37">
        <f t="shared" si="4"/>
        <v>8.6066894000000005</v>
      </c>
      <c r="K45" s="27">
        <v>19</v>
      </c>
      <c r="L45" s="22">
        <v>45</v>
      </c>
      <c r="M45" s="27">
        <v>49</v>
      </c>
      <c r="N45" s="22">
        <v>57</v>
      </c>
      <c r="O45" s="22">
        <v>61</v>
      </c>
      <c r="P45" s="22">
        <v>60</v>
      </c>
      <c r="Q45" s="23"/>
      <c r="R45" s="23"/>
      <c r="S45" s="23"/>
      <c r="T45" s="4">
        <v>123</v>
      </c>
      <c r="U45" s="24">
        <v>2.6</v>
      </c>
      <c r="V45" s="24">
        <v>4</v>
      </c>
      <c r="W45" s="24">
        <v>2.8</v>
      </c>
      <c r="X45" s="25">
        <v>4</v>
      </c>
      <c r="Y45" s="24">
        <v>2</v>
      </c>
      <c r="Z45" s="24">
        <v>3.4</v>
      </c>
      <c r="AA45" s="26"/>
      <c r="AB45" s="26"/>
      <c r="AC45" s="26"/>
      <c r="AD45">
        <v>123</v>
      </c>
      <c r="AE45" s="36">
        <f t="shared" si="6"/>
        <v>0.49399999999999999</v>
      </c>
      <c r="AF45" s="36">
        <f t="shared" si="6"/>
        <v>1.8</v>
      </c>
      <c r="AG45" s="36">
        <f t="shared" si="6"/>
        <v>1.3719999999999999</v>
      </c>
      <c r="AH45" s="36">
        <f t="shared" si="6"/>
        <v>2.2799999999999998</v>
      </c>
      <c r="AI45" s="36">
        <f t="shared" si="6"/>
        <v>1.22</v>
      </c>
      <c r="AJ45" s="36">
        <f t="shared" si="6"/>
        <v>2.04</v>
      </c>
      <c r="AK45" s="36"/>
      <c r="AL45" s="36"/>
      <c r="AM45" s="36"/>
    </row>
    <row r="46" spans="1:39" ht="16">
      <c r="A46" s="5">
        <v>141</v>
      </c>
      <c r="B46" s="13">
        <v>19</v>
      </c>
      <c r="C46" s="12">
        <v>3.5</v>
      </c>
      <c r="D46" s="12">
        <v>6</v>
      </c>
      <c r="E46" s="13" t="s">
        <v>10</v>
      </c>
      <c r="F46" s="17">
        <v>0.93489999999999995</v>
      </c>
      <c r="G46" s="18">
        <f t="shared" si="7"/>
        <v>2.9337161999999997</v>
      </c>
      <c r="H46" s="18">
        <f t="shared" si="8"/>
        <v>7.3127877999999988</v>
      </c>
      <c r="I46" s="18">
        <f t="shared" si="9"/>
        <v>7.3127877999999988</v>
      </c>
      <c r="J46" s="37">
        <f t="shared" si="4"/>
        <v>7.3127877999999988</v>
      </c>
      <c r="K46" s="27">
        <v>22</v>
      </c>
      <c r="L46" s="22">
        <v>32</v>
      </c>
      <c r="M46" s="27">
        <v>35</v>
      </c>
      <c r="N46" s="27">
        <v>38</v>
      </c>
      <c r="O46" s="27">
        <v>56</v>
      </c>
      <c r="P46" s="27">
        <v>59</v>
      </c>
      <c r="Q46" s="23"/>
      <c r="R46" s="23"/>
      <c r="S46" s="23"/>
      <c r="T46" s="5">
        <v>141</v>
      </c>
      <c r="U46" s="24">
        <v>2.8</v>
      </c>
      <c r="V46" s="24">
        <v>4.5999999999999996</v>
      </c>
      <c r="W46" s="24">
        <v>3</v>
      </c>
      <c r="X46" s="29">
        <v>5</v>
      </c>
      <c r="Y46" s="24">
        <v>1.6</v>
      </c>
      <c r="Z46" s="24">
        <v>3.2</v>
      </c>
      <c r="AD46">
        <v>141</v>
      </c>
      <c r="AE46" s="36">
        <f t="shared" si="6"/>
        <v>0.61599999999999999</v>
      </c>
      <c r="AF46" s="36">
        <f t="shared" si="6"/>
        <v>1.472</v>
      </c>
      <c r="AG46" s="36">
        <f t="shared" si="6"/>
        <v>1.05</v>
      </c>
      <c r="AH46" s="36">
        <f t="shared" si="6"/>
        <v>1.9</v>
      </c>
      <c r="AI46" s="36">
        <f t="shared" si="6"/>
        <v>0.89600000000000013</v>
      </c>
      <c r="AJ46" s="36">
        <f t="shared" si="6"/>
        <v>1.8880000000000001</v>
      </c>
      <c r="AK46" s="36"/>
      <c r="AL46" s="36"/>
      <c r="AM46" s="36"/>
    </row>
    <row r="47" spans="1:39" ht="16">
      <c r="A47" s="2">
        <v>44</v>
      </c>
      <c r="B47" s="13">
        <v>19</v>
      </c>
      <c r="C47" s="12">
        <v>3.5</v>
      </c>
      <c r="D47" s="12">
        <v>6</v>
      </c>
      <c r="E47" s="10" t="s">
        <v>8</v>
      </c>
      <c r="F47" s="17">
        <v>0.93489999999999995</v>
      </c>
      <c r="G47" s="18">
        <f t="shared" si="7"/>
        <v>13.474715113936197</v>
      </c>
      <c r="H47" s="18">
        <f t="shared" si="8"/>
        <v>25.407579294341495</v>
      </c>
      <c r="I47" s="18">
        <f t="shared" si="9"/>
        <v>25.407579294341495</v>
      </c>
      <c r="J47" s="37">
        <f t="shared" si="4"/>
        <v>25.407579294341495</v>
      </c>
      <c r="K47" s="20">
        <v>17.925239723291902</v>
      </c>
      <c r="L47" s="20">
        <v>36.204065677385117</v>
      </c>
      <c r="M47" s="21">
        <v>31.527757597186088</v>
      </c>
      <c r="N47" s="20">
        <v>30.198182084861781</v>
      </c>
      <c r="O47" s="21">
        <v>33.968736169390432</v>
      </c>
      <c r="P47" s="21">
        <v>58.388486104477394</v>
      </c>
      <c r="R47" s="23"/>
      <c r="S47" s="23"/>
      <c r="T47" s="2">
        <v>44</v>
      </c>
      <c r="U47" s="24">
        <v>6.4</v>
      </c>
      <c r="V47" s="24">
        <v>14</v>
      </c>
      <c r="W47" s="24">
        <v>26</v>
      </c>
      <c r="X47" s="25">
        <v>16</v>
      </c>
      <c r="Y47" s="24">
        <v>9.6</v>
      </c>
      <c r="Z47" s="24">
        <v>8</v>
      </c>
      <c r="AA47" s="26"/>
      <c r="AB47" s="26"/>
      <c r="AC47" s="26"/>
      <c r="AD47">
        <v>44</v>
      </c>
      <c r="AE47" s="36">
        <f t="shared" si="6"/>
        <v>1.1472153422906819</v>
      </c>
      <c r="AF47" s="36">
        <f t="shared" si="6"/>
        <v>5.0685691948339162</v>
      </c>
      <c r="AG47" s="36">
        <f t="shared" si="6"/>
        <v>8.1972169752683826</v>
      </c>
      <c r="AH47" s="36">
        <f t="shared" si="6"/>
        <v>4.8317091335778848</v>
      </c>
      <c r="AI47" s="36">
        <f t="shared" si="6"/>
        <v>3.2609986722614814</v>
      </c>
      <c r="AJ47" s="36">
        <f t="shared" si="6"/>
        <v>4.671078888358192</v>
      </c>
      <c r="AK47" s="36"/>
      <c r="AL47" s="36"/>
      <c r="AM47" s="36"/>
    </row>
    <row r="48" spans="1:39" ht="16">
      <c r="A48" s="3">
        <v>53</v>
      </c>
      <c r="B48" s="13">
        <v>19</v>
      </c>
      <c r="C48" s="13">
        <v>3.5</v>
      </c>
      <c r="D48" s="13">
        <v>6</v>
      </c>
      <c r="E48" s="11" t="s">
        <v>8</v>
      </c>
      <c r="F48" s="17">
        <v>0.93489999999999995</v>
      </c>
      <c r="G48" s="18">
        <f t="shared" si="7"/>
        <v>15.834288056828898</v>
      </c>
      <c r="H48" s="18">
        <f t="shared" si="8"/>
        <v>23.845057594283972</v>
      </c>
      <c r="I48" s="18">
        <f t="shared" si="9"/>
        <v>23.845057594283972</v>
      </c>
      <c r="J48" s="37">
        <f t="shared" si="4"/>
        <v>23.845057594283972</v>
      </c>
      <c r="K48" s="23"/>
      <c r="L48" s="20">
        <v>27.560468516974804</v>
      </c>
      <c r="M48" s="20">
        <v>37.305016760640136</v>
      </c>
      <c r="N48" s="21">
        <v>30.256813809743488</v>
      </c>
      <c r="O48" s="20">
        <v>25.974254306534288</v>
      </c>
      <c r="P48" s="21">
        <v>28.906283368558203</v>
      </c>
      <c r="Q48" s="23"/>
      <c r="R48" s="23"/>
      <c r="S48" s="23"/>
      <c r="T48" s="3">
        <v>53</v>
      </c>
      <c r="U48" s="24"/>
      <c r="V48" s="24">
        <v>22.2</v>
      </c>
      <c r="W48" s="24">
        <v>29</v>
      </c>
      <c r="X48" s="25">
        <v>14</v>
      </c>
      <c r="Y48" s="24">
        <v>8</v>
      </c>
      <c r="Z48" s="24">
        <v>7.8</v>
      </c>
      <c r="AA48" s="26"/>
      <c r="AB48" s="26"/>
      <c r="AC48" s="26"/>
      <c r="AD48">
        <v>53</v>
      </c>
      <c r="AE48" s="36">
        <f t="shared" si="6"/>
        <v>0</v>
      </c>
      <c r="AF48" s="36">
        <f t="shared" si="6"/>
        <v>6.1184240107684058</v>
      </c>
      <c r="AG48" s="36">
        <f t="shared" si="6"/>
        <v>10.818454860585639</v>
      </c>
      <c r="AH48" s="36">
        <f t="shared" si="6"/>
        <v>4.2359539333640885</v>
      </c>
      <c r="AI48" s="36">
        <f t="shared" si="6"/>
        <v>2.0779403445227431</v>
      </c>
      <c r="AJ48" s="36">
        <f t="shared" si="6"/>
        <v>2.2546901027475399</v>
      </c>
      <c r="AK48" s="36"/>
      <c r="AL48" s="36"/>
      <c r="AM48" s="36"/>
    </row>
    <row r="49" spans="1:39" ht="16">
      <c r="A49" s="4">
        <v>109</v>
      </c>
      <c r="B49" s="13">
        <v>19</v>
      </c>
      <c r="C49" s="13">
        <v>3.5</v>
      </c>
      <c r="D49" s="13">
        <v>6</v>
      </c>
      <c r="E49" s="12" t="s">
        <v>8</v>
      </c>
      <c r="F49" s="17">
        <v>0.93489999999999995</v>
      </c>
      <c r="G49" s="18">
        <f t="shared" si="7"/>
        <v>14.956251623706132</v>
      </c>
      <c r="H49" s="18">
        <f t="shared" si="8"/>
        <v>23.461136734906379</v>
      </c>
      <c r="I49" s="18">
        <f t="shared" si="9"/>
        <v>23.461136734906379</v>
      </c>
      <c r="J49" s="37">
        <f t="shared" si="4"/>
        <v>23.461136734906379</v>
      </c>
      <c r="K49" s="20">
        <v>19.278797433037038</v>
      </c>
      <c r="L49" s="20">
        <v>26.841494825346064</v>
      </c>
      <c r="M49" s="20">
        <v>37.321217929885769</v>
      </c>
      <c r="N49" s="21">
        <v>32.182762565359859</v>
      </c>
      <c r="O49" s="20">
        <v>28.507821561225825</v>
      </c>
      <c r="P49" s="21">
        <v>32.420001317583633</v>
      </c>
      <c r="R49" s="23"/>
      <c r="S49" s="23"/>
      <c r="T49" s="4">
        <v>109</v>
      </c>
      <c r="U49" s="24">
        <v>6.5</v>
      </c>
      <c r="V49" s="24">
        <v>16</v>
      </c>
      <c r="W49" s="24">
        <v>28</v>
      </c>
      <c r="X49" s="25">
        <v>13</v>
      </c>
      <c r="Y49" s="24">
        <v>7</v>
      </c>
      <c r="Z49" s="24">
        <v>9</v>
      </c>
      <c r="AA49" s="26"/>
      <c r="AB49" s="26"/>
      <c r="AC49" s="26"/>
      <c r="AD49">
        <v>109</v>
      </c>
      <c r="AE49" s="36">
        <f t="shared" si="6"/>
        <v>1.2531218331474074</v>
      </c>
      <c r="AF49" s="36">
        <f t="shared" si="6"/>
        <v>4.29463917205537</v>
      </c>
      <c r="AG49" s="36">
        <f t="shared" si="6"/>
        <v>10.449941020368014</v>
      </c>
      <c r="AH49" s="36">
        <f t="shared" si="6"/>
        <v>4.1837591334967819</v>
      </c>
      <c r="AI49" s="36">
        <f t="shared" si="6"/>
        <v>1.9955475092858077</v>
      </c>
      <c r="AJ49" s="36">
        <f t="shared" si="6"/>
        <v>2.9178001185825271</v>
      </c>
      <c r="AK49" s="36"/>
      <c r="AL49" s="36"/>
      <c r="AM49" s="36"/>
    </row>
    <row r="50" spans="1:39" ht="16">
      <c r="A50" s="5">
        <v>149</v>
      </c>
      <c r="B50" s="13">
        <v>19</v>
      </c>
      <c r="C50" s="13">
        <v>3.5</v>
      </c>
      <c r="D50" s="13">
        <v>6</v>
      </c>
      <c r="E50" s="13" t="s">
        <v>8</v>
      </c>
      <c r="F50" s="17">
        <v>0.93489999999999995</v>
      </c>
      <c r="G50" s="18">
        <f t="shared" si="7"/>
        <v>13.730520300123198</v>
      </c>
      <c r="H50" s="18">
        <f t="shared" si="8"/>
        <v>21.263547057387775</v>
      </c>
      <c r="I50" s="18">
        <f t="shared" si="9"/>
        <v>21.263547057387775</v>
      </c>
      <c r="J50" s="37">
        <f t="shared" si="4"/>
        <v>21.263547057387775</v>
      </c>
      <c r="K50" s="20">
        <v>19.160217669313745</v>
      </c>
      <c r="L50" s="20">
        <v>33.921373601984826</v>
      </c>
      <c r="M50" s="20">
        <v>31.553847542830646</v>
      </c>
      <c r="N50" s="21">
        <v>22.186723936741391</v>
      </c>
      <c r="O50" s="20">
        <v>27.871439597042727</v>
      </c>
      <c r="P50" s="21">
        <v>31.261942515285529</v>
      </c>
      <c r="Q50" s="23"/>
      <c r="R50" s="23"/>
      <c r="S50" s="23"/>
      <c r="T50" s="5">
        <v>149</v>
      </c>
      <c r="U50" s="24">
        <v>6.8</v>
      </c>
      <c r="V50" s="24">
        <v>16.2</v>
      </c>
      <c r="W50" s="24">
        <v>25</v>
      </c>
      <c r="X50" s="25">
        <v>16</v>
      </c>
      <c r="Y50" s="24">
        <v>7.2</v>
      </c>
      <c r="Z50" s="24">
        <v>8</v>
      </c>
      <c r="AD50">
        <v>149</v>
      </c>
      <c r="AE50" s="36">
        <f t="shared" si="6"/>
        <v>1.3028948015133346</v>
      </c>
      <c r="AF50" s="36">
        <f t="shared" si="6"/>
        <v>5.495262523521542</v>
      </c>
      <c r="AG50" s="36">
        <f t="shared" si="6"/>
        <v>7.8884618857076614</v>
      </c>
      <c r="AH50" s="36">
        <f t="shared" si="6"/>
        <v>3.5498758298786224</v>
      </c>
      <c r="AI50" s="36">
        <f t="shared" si="6"/>
        <v>2.0067436509870764</v>
      </c>
      <c r="AJ50" s="36">
        <f t="shared" si="6"/>
        <v>2.5009554012228423</v>
      </c>
      <c r="AK50" s="36"/>
      <c r="AL50" s="36"/>
      <c r="AM50" s="36"/>
    </row>
    <row r="51" spans="1:39" ht="16">
      <c r="A51" s="2">
        <v>15</v>
      </c>
      <c r="B51" s="10">
        <v>37</v>
      </c>
      <c r="C51" s="10">
        <v>0.5</v>
      </c>
      <c r="D51" s="10">
        <v>3</v>
      </c>
      <c r="E51" s="10" t="s">
        <v>9</v>
      </c>
      <c r="F51" s="31">
        <v>0.88060000000000005</v>
      </c>
      <c r="G51" s="18">
        <f t="shared" si="7"/>
        <v>31.270163096338639</v>
      </c>
      <c r="H51" s="18">
        <f t="shared" si="8"/>
        <v>31.270163096338639</v>
      </c>
      <c r="I51" s="18">
        <f t="shared" si="9"/>
        <v>31.270163096338639</v>
      </c>
      <c r="J51" s="37">
        <f t="shared" si="4"/>
        <v>31.270163096338639</v>
      </c>
      <c r="K51" s="20">
        <v>41.849947151591216</v>
      </c>
      <c r="L51" s="21">
        <v>47.551865318985179</v>
      </c>
      <c r="M51" s="21">
        <v>59.506335625834772</v>
      </c>
      <c r="N51" s="23"/>
      <c r="O51" s="23"/>
      <c r="P51" s="23"/>
      <c r="Q51" s="23"/>
      <c r="S51" s="23"/>
      <c r="T51" s="2">
        <v>15</v>
      </c>
      <c r="U51" s="24">
        <v>30</v>
      </c>
      <c r="V51" s="24">
        <v>27</v>
      </c>
      <c r="W51" s="24">
        <v>17</v>
      </c>
      <c r="X51" s="23"/>
      <c r="Y51" s="24"/>
      <c r="Z51" s="26"/>
      <c r="AA51" s="26"/>
      <c r="AB51" s="26"/>
      <c r="AC51" s="26"/>
      <c r="AD51">
        <v>15</v>
      </c>
      <c r="AE51" s="36">
        <f t="shared" si="6"/>
        <v>12.554984145477365</v>
      </c>
      <c r="AF51" s="36">
        <f t="shared" si="6"/>
        <v>12.839003636126</v>
      </c>
      <c r="AG51" s="36">
        <f t="shared" si="6"/>
        <v>10.116077056391912</v>
      </c>
      <c r="AH51" s="36"/>
      <c r="AI51" s="36"/>
      <c r="AJ51" s="36"/>
      <c r="AK51" s="36"/>
      <c r="AL51" s="36"/>
      <c r="AM51" s="36"/>
    </row>
    <row r="52" spans="1:39" ht="16">
      <c r="A52" s="3">
        <v>68</v>
      </c>
      <c r="B52" s="10">
        <v>37</v>
      </c>
      <c r="C52" s="10">
        <v>0.5</v>
      </c>
      <c r="D52" s="10">
        <v>3</v>
      </c>
      <c r="E52" s="11" t="s">
        <v>9</v>
      </c>
      <c r="F52" s="31">
        <v>0.88060000000000005</v>
      </c>
      <c r="G52" s="18">
        <f t="shared" si="7"/>
        <v>31.537646255952161</v>
      </c>
      <c r="H52" s="18">
        <f t="shared" si="8"/>
        <v>31.537646255952161</v>
      </c>
      <c r="I52" s="18">
        <f t="shared" si="9"/>
        <v>31.537646255952161</v>
      </c>
      <c r="J52" s="37">
        <f t="shared" si="4"/>
        <v>31.537646255952161</v>
      </c>
      <c r="K52" s="20">
        <v>41.558864473611997</v>
      </c>
      <c r="L52" s="21">
        <v>56.031096889311009</v>
      </c>
      <c r="M52" s="20">
        <v>59.532484593535429</v>
      </c>
      <c r="N52" s="23"/>
      <c r="O52" s="23"/>
      <c r="P52" s="23"/>
      <c r="Q52" s="23"/>
      <c r="R52" s="23"/>
      <c r="S52" s="23"/>
      <c r="T52" s="3">
        <v>68</v>
      </c>
      <c r="U52" s="24">
        <v>28</v>
      </c>
      <c r="V52" s="24">
        <v>27</v>
      </c>
      <c r="W52" s="24">
        <v>15.2</v>
      </c>
      <c r="X52" s="23"/>
      <c r="Y52" s="26"/>
      <c r="Z52" s="26"/>
      <c r="AA52" s="26"/>
      <c r="AB52" s="26"/>
      <c r="AC52" s="26"/>
      <c r="AD52">
        <v>68</v>
      </c>
      <c r="AE52" s="36">
        <f t="shared" si="6"/>
        <v>11.63648205261136</v>
      </c>
      <c r="AF52" s="36">
        <f t="shared" si="6"/>
        <v>15.128396160113972</v>
      </c>
      <c r="AG52" s="36">
        <f t="shared" si="6"/>
        <v>9.048937658217385</v>
      </c>
      <c r="AH52" s="36"/>
      <c r="AI52" s="36"/>
      <c r="AJ52" s="36"/>
      <c r="AK52" s="36"/>
      <c r="AL52" s="36"/>
      <c r="AM52" s="36"/>
    </row>
    <row r="53" spans="1:39" ht="16">
      <c r="A53" s="4">
        <v>98</v>
      </c>
      <c r="B53" s="10">
        <v>37</v>
      </c>
      <c r="C53" s="10">
        <v>0.5</v>
      </c>
      <c r="D53" s="10">
        <v>3</v>
      </c>
      <c r="E53" s="12" t="s">
        <v>9</v>
      </c>
      <c r="F53" s="31">
        <v>0.88060000000000005</v>
      </c>
      <c r="G53" s="18">
        <f t="shared" si="7"/>
        <v>37.630597330354043</v>
      </c>
      <c r="H53" s="18">
        <f t="shared" si="8"/>
        <v>37.630597330354043</v>
      </c>
      <c r="I53" s="18">
        <f t="shared" si="9"/>
        <v>37.630597330354043</v>
      </c>
      <c r="J53" s="37">
        <f t="shared" si="4"/>
        <v>37.630597330354043</v>
      </c>
      <c r="K53" s="20">
        <v>44.811535214586705</v>
      </c>
      <c r="L53" s="21">
        <v>58.203717971417191</v>
      </c>
      <c r="M53" s="20">
        <v>58.459176865833811</v>
      </c>
      <c r="N53" s="23"/>
      <c r="O53" s="23"/>
      <c r="P53" s="23"/>
      <c r="Q53" s="23"/>
      <c r="R53" s="23"/>
      <c r="S53" s="23"/>
      <c r="T53" s="4">
        <v>98</v>
      </c>
      <c r="U53" s="24">
        <v>42</v>
      </c>
      <c r="V53" s="24">
        <v>22</v>
      </c>
      <c r="W53" s="24">
        <v>19</v>
      </c>
      <c r="X53" s="23"/>
      <c r="Y53" s="26"/>
      <c r="Z53" s="26"/>
      <c r="AA53" s="26"/>
      <c r="AB53" s="26"/>
      <c r="AC53" s="26"/>
      <c r="AD53">
        <v>98</v>
      </c>
      <c r="AE53" s="36">
        <f t="shared" si="6"/>
        <v>18.820844790126415</v>
      </c>
      <c r="AF53" s="36">
        <f t="shared" si="6"/>
        <v>12.804817953711781</v>
      </c>
      <c r="AG53" s="36">
        <f t="shared" si="6"/>
        <v>11.107243604508424</v>
      </c>
      <c r="AH53" s="36"/>
      <c r="AI53" s="36"/>
      <c r="AJ53" s="36"/>
      <c r="AK53" s="36"/>
      <c r="AL53" s="36"/>
      <c r="AM53" s="36"/>
    </row>
    <row r="54" spans="1:39" ht="16">
      <c r="A54" s="5">
        <v>155</v>
      </c>
      <c r="B54" s="10">
        <v>37</v>
      </c>
      <c r="C54" s="10">
        <v>0.5</v>
      </c>
      <c r="D54" s="11">
        <v>3</v>
      </c>
      <c r="E54" s="13" t="s">
        <v>9</v>
      </c>
      <c r="F54" s="31">
        <v>0.88060000000000005</v>
      </c>
      <c r="G54" s="18">
        <f t="shared" si="7"/>
        <v>29.650476647633756</v>
      </c>
      <c r="H54" s="18">
        <f t="shared" si="8"/>
        <v>29.650476647633756</v>
      </c>
      <c r="I54" s="18">
        <f t="shared" si="9"/>
        <v>29.650476647633756</v>
      </c>
      <c r="J54" s="37">
        <f t="shared" si="4"/>
        <v>29.650476647633756</v>
      </c>
      <c r="K54" s="20">
        <v>39.360441013285204</v>
      </c>
      <c r="L54" s="21">
        <v>56.485615852467639</v>
      </c>
      <c r="M54" s="20">
        <v>58.338608917241629</v>
      </c>
      <c r="N54" s="23"/>
      <c r="O54" s="23"/>
      <c r="P54" s="23"/>
      <c r="Q54" s="23"/>
      <c r="R54" s="23"/>
      <c r="S54" s="23"/>
      <c r="T54" s="5">
        <v>155</v>
      </c>
      <c r="U54" s="24">
        <v>26</v>
      </c>
      <c r="V54" s="24">
        <v>26</v>
      </c>
      <c r="W54" s="24">
        <v>15</v>
      </c>
      <c r="X54" s="23"/>
      <c r="AD54">
        <v>155</v>
      </c>
      <c r="AE54" s="36">
        <f t="shared" si="6"/>
        <v>10.233714663454153</v>
      </c>
      <c r="AF54" s="36">
        <f t="shared" si="6"/>
        <v>14.686260121641585</v>
      </c>
      <c r="AG54" s="36">
        <f t="shared" si="6"/>
        <v>8.7507913375862447</v>
      </c>
      <c r="AH54" s="36"/>
      <c r="AI54" s="36"/>
      <c r="AJ54" s="36"/>
      <c r="AK54" s="36"/>
      <c r="AL54" s="36"/>
      <c r="AM54" s="36"/>
    </row>
    <row r="55" spans="1:39" ht="16">
      <c r="A55" s="2">
        <v>35</v>
      </c>
      <c r="B55" s="10">
        <v>37</v>
      </c>
      <c r="C55" s="10">
        <v>0.5</v>
      </c>
      <c r="D55" s="11">
        <v>3</v>
      </c>
      <c r="E55" s="10" t="s">
        <v>10</v>
      </c>
      <c r="F55" s="31">
        <v>0.88060000000000005</v>
      </c>
      <c r="G55" s="18">
        <f t="shared" si="7"/>
        <v>35.290753684697926</v>
      </c>
      <c r="H55" s="18">
        <f t="shared" si="8"/>
        <v>35.290753684697926</v>
      </c>
      <c r="I55" s="18">
        <f t="shared" si="9"/>
        <v>35.290753684697926</v>
      </c>
      <c r="J55" s="37">
        <f t="shared" si="4"/>
        <v>35.290753684697926</v>
      </c>
      <c r="K55" s="20">
        <v>45.743587762900674</v>
      </c>
      <c r="L55" s="21">
        <v>61.229062620821686</v>
      </c>
      <c r="M55" s="20">
        <v>67.764243690793037</v>
      </c>
      <c r="N55" s="23"/>
      <c r="O55" s="23"/>
      <c r="P55" s="23"/>
      <c r="Q55" s="23"/>
      <c r="R55" s="23"/>
      <c r="S55" s="23"/>
      <c r="T55" s="2">
        <v>35</v>
      </c>
      <c r="U55" s="24">
        <v>26</v>
      </c>
      <c r="V55" s="24">
        <v>25</v>
      </c>
      <c r="W55" s="24">
        <v>19</v>
      </c>
      <c r="X55" s="23"/>
      <c r="Y55" s="26"/>
      <c r="Z55" s="26"/>
      <c r="AA55" s="26"/>
      <c r="AB55" s="26"/>
      <c r="AC55" s="26"/>
      <c r="AD55">
        <v>35</v>
      </c>
      <c r="AE55" s="36">
        <f t="shared" si="6"/>
        <v>11.893332818354175</v>
      </c>
      <c r="AF55" s="36">
        <f t="shared" si="6"/>
        <v>15.307265655205422</v>
      </c>
      <c r="AG55" s="36">
        <f t="shared" si="6"/>
        <v>12.875206301250678</v>
      </c>
      <c r="AH55" s="36"/>
      <c r="AI55" s="36"/>
      <c r="AJ55" s="36"/>
      <c r="AK55" s="36"/>
      <c r="AL55" s="36"/>
      <c r="AM55" s="36"/>
    </row>
    <row r="56" spans="1:39" ht="16">
      <c r="A56" s="3">
        <v>67</v>
      </c>
      <c r="B56" s="10">
        <v>37</v>
      </c>
      <c r="C56" s="10">
        <v>0.5</v>
      </c>
      <c r="D56" s="11">
        <v>3</v>
      </c>
      <c r="E56" s="11" t="s">
        <v>10</v>
      </c>
      <c r="F56" s="31">
        <v>0.88060000000000005</v>
      </c>
      <c r="G56" s="18">
        <f t="shared" si="7"/>
        <v>32.368268159133095</v>
      </c>
      <c r="H56" s="18">
        <f t="shared" si="8"/>
        <v>32.368268159133095</v>
      </c>
      <c r="I56" s="18">
        <f t="shared" si="9"/>
        <v>32.368268159133095</v>
      </c>
      <c r="J56" s="37">
        <f t="shared" si="4"/>
        <v>32.368268159133095</v>
      </c>
      <c r="K56" s="20">
        <v>49.178034201119672</v>
      </c>
      <c r="L56" s="21">
        <v>59.471356635146485</v>
      </c>
      <c r="M56" s="19">
        <v>60</v>
      </c>
      <c r="N56" s="23"/>
      <c r="O56" s="23"/>
      <c r="P56" s="23"/>
      <c r="Q56" s="23"/>
      <c r="R56" s="23"/>
      <c r="S56" s="23"/>
      <c r="T56" s="3">
        <v>67</v>
      </c>
      <c r="U56" s="24">
        <v>25</v>
      </c>
      <c r="V56" s="24">
        <v>26</v>
      </c>
      <c r="W56" s="24">
        <v>15</v>
      </c>
      <c r="X56" s="23"/>
      <c r="Y56" s="26"/>
      <c r="Z56" s="26"/>
      <c r="AA56" s="26"/>
      <c r="AB56" s="26"/>
      <c r="AC56" s="26"/>
      <c r="AD56">
        <v>67</v>
      </c>
      <c r="AE56" s="36">
        <f t="shared" si="6"/>
        <v>12.294508550279918</v>
      </c>
      <c r="AF56" s="36">
        <f t="shared" si="6"/>
        <v>15.462552725138087</v>
      </c>
      <c r="AG56" s="36">
        <f t="shared" si="6"/>
        <v>9</v>
      </c>
      <c r="AH56" s="36"/>
      <c r="AI56" s="36"/>
      <c r="AJ56" s="36"/>
      <c r="AK56" s="36"/>
      <c r="AL56" s="36"/>
      <c r="AM56" s="36"/>
    </row>
    <row r="57" spans="1:39" ht="16">
      <c r="A57" s="4">
        <v>107</v>
      </c>
      <c r="B57" s="10">
        <v>37</v>
      </c>
      <c r="C57" s="11">
        <v>0.5</v>
      </c>
      <c r="D57" s="12">
        <v>3</v>
      </c>
      <c r="E57" s="12" t="s">
        <v>10</v>
      </c>
      <c r="F57" s="31">
        <v>0.88060000000000005</v>
      </c>
      <c r="G57" s="18">
        <f t="shared" si="7"/>
        <v>32.290778808280265</v>
      </c>
      <c r="H57" s="18">
        <f t="shared" si="8"/>
        <v>32.290778808280265</v>
      </c>
      <c r="I57" s="18">
        <f t="shared" si="9"/>
        <v>32.290778808280265</v>
      </c>
      <c r="J57" s="37">
        <f t="shared" si="4"/>
        <v>32.290778808280265</v>
      </c>
      <c r="K57" s="19">
        <v>45</v>
      </c>
      <c r="L57" s="21">
        <v>52.404547290011905</v>
      </c>
      <c r="M57" s="20">
        <v>63.646102493703808</v>
      </c>
      <c r="N57" s="23"/>
      <c r="O57" s="23"/>
      <c r="P57" s="23"/>
      <c r="Q57" s="23"/>
      <c r="R57" s="23"/>
      <c r="S57" s="23"/>
      <c r="T57" s="4">
        <v>107</v>
      </c>
      <c r="U57" s="24">
        <v>26</v>
      </c>
      <c r="V57" s="24">
        <v>27</v>
      </c>
      <c r="W57" s="24">
        <v>17</v>
      </c>
      <c r="X57" s="23"/>
      <c r="Y57" s="26"/>
      <c r="Z57" s="26"/>
      <c r="AA57" s="26"/>
      <c r="AB57" s="26"/>
      <c r="AC57" s="26"/>
      <c r="AD57">
        <v>107</v>
      </c>
      <c r="AE57" s="36">
        <f t="shared" si="6"/>
        <v>11.7</v>
      </c>
      <c r="AF57" s="36">
        <f t="shared" si="6"/>
        <v>14.149227768303215</v>
      </c>
      <c r="AG57" s="36">
        <f t="shared" si="6"/>
        <v>10.819837423929648</v>
      </c>
      <c r="AH57" s="36"/>
      <c r="AI57" s="36"/>
      <c r="AJ57" s="36"/>
      <c r="AK57" s="36"/>
      <c r="AL57" s="36"/>
      <c r="AM57" s="36"/>
    </row>
    <row r="58" spans="1:39" ht="16">
      <c r="A58" s="5">
        <v>165</v>
      </c>
      <c r="B58" s="10">
        <v>37</v>
      </c>
      <c r="C58" s="11">
        <v>0.5</v>
      </c>
      <c r="D58" s="12">
        <v>3</v>
      </c>
      <c r="E58" s="13" t="s">
        <v>10</v>
      </c>
      <c r="F58" s="31">
        <v>0.88060000000000005</v>
      </c>
      <c r="G58" s="18">
        <f t="shared" si="7"/>
        <v>23.632836421989349</v>
      </c>
      <c r="H58" s="18">
        <f t="shared" si="8"/>
        <v>23.632836421989349</v>
      </c>
      <c r="I58" s="18">
        <f t="shared" si="9"/>
        <v>23.632836421989349</v>
      </c>
      <c r="J58" s="37">
        <f t="shared" si="4"/>
        <v>23.632836421989349</v>
      </c>
      <c r="K58" s="20">
        <v>37.226724735484638</v>
      </c>
      <c r="L58" s="21">
        <v>62.715550889529069</v>
      </c>
      <c r="M58" s="20">
        <v>65.211911984118501</v>
      </c>
      <c r="N58" s="23"/>
      <c r="O58" s="23"/>
      <c r="P58" s="23"/>
      <c r="Q58" s="23"/>
      <c r="R58" s="23"/>
      <c r="S58" s="23"/>
      <c r="T58" s="5">
        <v>165</v>
      </c>
      <c r="U58" s="24">
        <v>7</v>
      </c>
      <c r="V58" s="24">
        <v>22</v>
      </c>
      <c r="W58" s="24">
        <v>16</v>
      </c>
      <c r="X58" s="23"/>
      <c r="AD58">
        <v>165</v>
      </c>
      <c r="AE58" s="36">
        <f t="shared" si="6"/>
        <v>2.6058707314839245</v>
      </c>
      <c r="AF58" s="36">
        <f t="shared" si="6"/>
        <v>13.797421195696394</v>
      </c>
      <c r="AG58" s="36">
        <f t="shared" si="6"/>
        <v>10.43390591745896</v>
      </c>
      <c r="AH58" s="36"/>
      <c r="AI58" s="36"/>
      <c r="AJ58" s="36"/>
      <c r="AK58" s="36"/>
      <c r="AL58" s="36"/>
      <c r="AM58" s="36"/>
    </row>
    <row r="59" spans="1:39" ht="16">
      <c r="A59" s="2">
        <v>20</v>
      </c>
      <c r="B59" s="10">
        <v>37</v>
      </c>
      <c r="C59" s="11">
        <v>0.5</v>
      </c>
      <c r="D59" s="12">
        <v>3</v>
      </c>
      <c r="E59" s="10" t="s">
        <v>8</v>
      </c>
      <c r="F59" s="31">
        <v>0.88060000000000005</v>
      </c>
      <c r="G59" s="18">
        <f t="shared" si="7"/>
        <v>28.752027921996692</v>
      </c>
      <c r="H59" s="18">
        <f t="shared" si="8"/>
        <v>28.752027921996692</v>
      </c>
      <c r="I59" s="18">
        <f t="shared" si="9"/>
        <v>28.752027921996692</v>
      </c>
      <c r="J59" s="37">
        <f t="shared" si="4"/>
        <v>28.752027921996692</v>
      </c>
      <c r="K59" s="20">
        <v>43.360541620038155</v>
      </c>
      <c r="L59" s="21">
        <v>54.963894153479494</v>
      </c>
      <c r="M59" s="20">
        <v>58.56377877991531</v>
      </c>
      <c r="N59" s="23"/>
      <c r="O59" s="23"/>
      <c r="Q59" s="23"/>
      <c r="R59" s="23"/>
      <c r="S59" s="23"/>
      <c r="T59" s="2">
        <v>20</v>
      </c>
      <c r="U59" s="24">
        <v>22</v>
      </c>
      <c r="V59" s="24">
        <v>25</v>
      </c>
      <c r="W59" s="24">
        <v>16</v>
      </c>
      <c r="X59" s="23"/>
      <c r="Y59" s="24"/>
      <c r="Z59" s="26"/>
      <c r="AA59" s="26"/>
      <c r="AB59" s="26"/>
      <c r="AC59" s="26"/>
      <c r="AD59">
        <v>20</v>
      </c>
      <c r="AE59" s="36">
        <f t="shared" si="6"/>
        <v>9.5393191564083946</v>
      </c>
      <c r="AF59" s="36">
        <f t="shared" si="6"/>
        <v>13.740973538369873</v>
      </c>
      <c r="AG59" s="36">
        <f t="shared" si="6"/>
        <v>9.3702046047864496</v>
      </c>
      <c r="AH59" s="36"/>
      <c r="AI59" s="36"/>
      <c r="AJ59" s="36"/>
      <c r="AK59" s="36"/>
      <c r="AL59" s="36"/>
      <c r="AM59" s="36"/>
    </row>
    <row r="60" spans="1:39" ht="16">
      <c r="A60" s="3">
        <v>50</v>
      </c>
      <c r="B60" s="10">
        <v>37</v>
      </c>
      <c r="C60" s="11">
        <v>0.5</v>
      </c>
      <c r="D60" s="13">
        <v>3</v>
      </c>
      <c r="E60" s="11" t="s">
        <v>8</v>
      </c>
      <c r="F60" s="31">
        <v>0.88060000000000005</v>
      </c>
      <c r="G60" s="18">
        <f t="shared" si="7"/>
        <v>22.911394771298308</v>
      </c>
      <c r="H60" s="18">
        <f t="shared" si="8"/>
        <v>22.911394771298308</v>
      </c>
      <c r="I60" s="18">
        <f t="shared" si="9"/>
        <v>22.911394771298308</v>
      </c>
      <c r="J60" s="37">
        <f t="shared" si="4"/>
        <v>22.911394771298308</v>
      </c>
      <c r="K60" s="20">
        <v>34.646609821196719</v>
      </c>
      <c r="L60" s="21">
        <v>53.840351350183354</v>
      </c>
      <c r="M60" s="20">
        <v>56.396495276579294</v>
      </c>
      <c r="O60" s="23"/>
      <c r="P60" s="23"/>
      <c r="Q60" s="23"/>
      <c r="R60" s="23"/>
      <c r="S60" s="23"/>
      <c r="T60" s="3">
        <v>50</v>
      </c>
      <c r="U60" s="24">
        <v>10</v>
      </c>
      <c r="V60" s="24">
        <v>27</v>
      </c>
      <c r="W60" s="24">
        <v>15</v>
      </c>
      <c r="X60" s="23"/>
      <c r="Y60" s="26"/>
      <c r="Z60" s="26"/>
      <c r="AA60" s="26"/>
      <c r="AB60" s="26"/>
      <c r="AC60" s="26"/>
      <c r="AD60">
        <v>50</v>
      </c>
      <c r="AE60" s="36">
        <f t="shared" si="6"/>
        <v>3.4646609821196717</v>
      </c>
      <c r="AF60" s="36">
        <f t="shared" si="6"/>
        <v>14.536894864549506</v>
      </c>
      <c r="AG60" s="36">
        <f>W60*S65/100</f>
        <v>8.0163805277327143</v>
      </c>
      <c r="AH60" s="36"/>
      <c r="AI60" s="36"/>
      <c r="AJ60" s="36"/>
      <c r="AK60" s="36"/>
      <c r="AL60" s="36"/>
      <c r="AM60" s="36"/>
    </row>
    <row r="61" spans="1:39" ht="16">
      <c r="A61" s="4">
        <v>114</v>
      </c>
      <c r="B61" s="10">
        <v>37</v>
      </c>
      <c r="C61" s="11">
        <v>0.5</v>
      </c>
      <c r="D61" s="13">
        <v>3</v>
      </c>
      <c r="E61" s="12" t="s">
        <v>8</v>
      </c>
      <c r="F61" s="31">
        <v>0.88060000000000005</v>
      </c>
      <c r="G61" s="18">
        <f t="shared" si="7"/>
        <v>34.325770771506612</v>
      </c>
      <c r="H61" s="18">
        <f t="shared" si="8"/>
        <v>34.325770771506612</v>
      </c>
      <c r="I61" s="18">
        <f t="shared" si="9"/>
        <v>34.325770771506612</v>
      </c>
      <c r="J61" s="37">
        <f t="shared" si="4"/>
        <v>34.325770771506612</v>
      </c>
      <c r="K61" s="20">
        <v>43.523503323573287</v>
      </c>
      <c r="L61" s="21">
        <v>56.457632204995484</v>
      </c>
      <c r="M61" s="20">
        <v>59.833400445596517</v>
      </c>
      <c r="N61" s="23"/>
      <c r="O61" s="23"/>
      <c r="P61" s="23"/>
      <c r="Q61" s="23"/>
      <c r="R61" s="23"/>
      <c r="S61" s="23"/>
      <c r="T61" s="4">
        <v>114</v>
      </c>
      <c r="U61" s="24">
        <v>27</v>
      </c>
      <c r="V61" s="24">
        <v>30</v>
      </c>
      <c r="W61" s="24">
        <v>17.2</v>
      </c>
      <c r="X61" s="23"/>
      <c r="Y61" s="26"/>
      <c r="Z61" s="26"/>
      <c r="AA61" s="26"/>
      <c r="AB61" s="26"/>
      <c r="AC61" s="26"/>
      <c r="AD61">
        <v>114</v>
      </c>
      <c r="AE61" s="36">
        <f t="shared" si="6"/>
        <v>11.751345897364788</v>
      </c>
      <c r="AF61" s="36">
        <f t="shared" si="6"/>
        <v>16.937289661498646</v>
      </c>
      <c r="AG61" s="36">
        <f>W61*M61/100</f>
        <v>10.291344876642599</v>
      </c>
      <c r="AH61" s="36"/>
      <c r="AI61" s="36"/>
      <c r="AJ61" s="36"/>
      <c r="AK61" s="36"/>
      <c r="AL61" s="36"/>
      <c r="AM61" s="36"/>
    </row>
    <row r="62" spans="1:39" ht="16">
      <c r="A62" s="5">
        <v>136</v>
      </c>
      <c r="B62" s="10">
        <v>37</v>
      </c>
      <c r="C62" s="11">
        <v>0.5</v>
      </c>
      <c r="D62" s="13">
        <v>3</v>
      </c>
      <c r="E62" s="13" t="s">
        <v>8</v>
      </c>
      <c r="F62" s="31">
        <v>0.88060000000000005</v>
      </c>
      <c r="G62" s="18">
        <f t="shared" si="7"/>
        <v>17.467666416753975</v>
      </c>
      <c r="H62" s="18">
        <f t="shared" si="8"/>
        <v>17.467666416753975</v>
      </c>
      <c r="I62" s="18">
        <f t="shared" si="9"/>
        <v>17.467666416753975</v>
      </c>
      <c r="J62" s="37">
        <f t="shared" si="4"/>
        <v>17.467666416753975</v>
      </c>
      <c r="K62" s="19">
        <v>58</v>
      </c>
      <c r="L62" s="21">
        <v>64.305252156572593</v>
      </c>
      <c r="M62" s="20">
        <v>64.051828371090522</v>
      </c>
      <c r="N62" s="23"/>
      <c r="O62" s="23"/>
      <c r="P62" s="23"/>
      <c r="Q62" s="23"/>
      <c r="R62" s="23"/>
      <c r="S62" s="23"/>
      <c r="T62" s="5">
        <v>136</v>
      </c>
      <c r="U62" s="24">
        <v>1</v>
      </c>
      <c r="V62" s="24">
        <v>16</v>
      </c>
      <c r="W62" s="24">
        <v>14</v>
      </c>
      <c r="X62" s="23"/>
      <c r="Y62" s="26"/>
      <c r="Z62" s="26"/>
      <c r="AA62" s="26"/>
      <c r="AB62" s="26"/>
      <c r="AC62" s="26"/>
      <c r="AD62">
        <v>136</v>
      </c>
      <c r="AE62" s="36">
        <f t="shared" si="6"/>
        <v>0.57999999999999996</v>
      </c>
      <c r="AF62" s="36">
        <f t="shared" si="6"/>
        <v>10.288840345051614</v>
      </c>
      <c r="AG62" s="36">
        <f>W62*M62/100</f>
        <v>8.9672559719526728</v>
      </c>
      <c r="AH62" s="36"/>
      <c r="AI62" s="36"/>
      <c r="AJ62" s="36"/>
      <c r="AK62" s="36"/>
      <c r="AL62" s="36"/>
      <c r="AM62" s="36"/>
    </row>
    <row r="63" spans="1:39" ht="16">
      <c r="A63" s="2">
        <v>10</v>
      </c>
      <c r="B63" s="10">
        <v>37</v>
      </c>
      <c r="C63" s="12">
        <v>0.5</v>
      </c>
      <c r="D63" s="10">
        <v>9</v>
      </c>
      <c r="E63" s="10" t="s">
        <v>9</v>
      </c>
      <c r="F63" s="31">
        <v>0.88060000000000005</v>
      </c>
      <c r="G63" s="18">
        <f t="shared" si="7"/>
        <v>33.043128204130312</v>
      </c>
      <c r="H63" s="18">
        <f t="shared" si="8"/>
        <v>58.438004871813561</v>
      </c>
      <c r="I63" s="18">
        <f t="shared" si="9"/>
        <v>78.322554056458586</v>
      </c>
      <c r="J63" s="37">
        <f t="shared" si="4"/>
        <v>78.322554056458586</v>
      </c>
      <c r="K63" s="20">
        <v>44.541410064696912</v>
      </c>
      <c r="L63" s="21">
        <v>57.0127097690592</v>
      </c>
      <c r="M63" s="20">
        <v>60.103588102197754</v>
      </c>
      <c r="N63" s="21">
        <v>58.457195449448783</v>
      </c>
      <c r="O63" s="20">
        <v>56.986128152833231</v>
      </c>
      <c r="P63" s="21">
        <v>57.677393973995734</v>
      </c>
      <c r="Q63" s="21">
        <v>53.178223223604149</v>
      </c>
      <c r="R63" s="21">
        <v>41.894488913800096</v>
      </c>
      <c r="S63" s="21">
        <v>55.508378499553523</v>
      </c>
      <c r="T63" s="2">
        <v>10</v>
      </c>
      <c r="U63" s="24">
        <v>21</v>
      </c>
      <c r="V63" s="24">
        <v>22</v>
      </c>
      <c r="W63" s="24">
        <v>26</v>
      </c>
      <c r="X63" s="24">
        <v>15</v>
      </c>
      <c r="Y63" s="24">
        <v>17</v>
      </c>
      <c r="Z63" s="24">
        <v>18</v>
      </c>
      <c r="AA63" s="24">
        <v>14.2</v>
      </c>
      <c r="AB63" s="24">
        <v>16</v>
      </c>
      <c r="AC63" s="24">
        <v>15</v>
      </c>
      <c r="AD63">
        <v>10</v>
      </c>
      <c r="AE63" s="36">
        <f t="shared" si="6"/>
        <v>9.3536961135863503</v>
      </c>
      <c r="AF63" s="36">
        <f t="shared" si="6"/>
        <v>12.542796149193023</v>
      </c>
      <c r="AG63" s="36">
        <f>W63*M63/100</f>
        <v>15.626932906571417</v>
      </c>
      <c r="AH63" s="36">
        <f t="shared" ref="AH63:AM78" si="10">X63*N63/100</f>
        <v>8.7685793174173163</v>
      </c>
      <c r="AI63" s="36">
        <f t="shared" si="10"/>
        <v>9.6876417859816488</v>
      </c>
      <c r="AJ63" s="36">
        <f t="shared" si="10"/>
        <v>10.381930915319233</v>
      </c>
      <c r="AK63" s="36">
        <f t="shared" si="10"/>
        <v>7.5513076977517892</v>
      </c>
      <c r="AL63" s="36">
        <f t="shared" si="10"/>
        <v>6.7031182262080158</v>
      </c>
      <c r="AM63" s="36">
        <f t="shared" si="10"/>
        <v>8.3262567749330287</v>
      </c>
    </row>
    <row r="64" spans="1:39" ht="16">
      <c r="A64" s="3">
        <v>49</v>
      </c>
      <c r="B64" s="10">
        <v>37</v>
      </c>
      <c r="C64" s="12">
        <v>0.5</v>
      </c>
      <c r="D64" s="10">
        <v>9</v>
      </c>
      <c r="E64" s="11" t="s">
        <v>9</v>
      </c>
      <c r="F64" s="31">
        <v>0.88060000000000005</v>
      </c>
      <c r="G64" s="18">
        <f t="shared" si="7"/>
        <v>22.864236351077746</v>
      </c>
      <c r="H64" s="18">
        <f t="shared" si="8"/>
        <v>55.126283538005225</v>
      </c>
      <c r="I64" s="18">
        <f t="shared" si="9"/>
        <v>74.727784984678152</v>
      </c>
      <c r="J64" s="37">
        <f t="shared" si="4"/>
        <v>74.727784984678152</v>
      </c>
      <c r="K64" s="20">
        <v>43.238180979470449</v>
      </c>
      <c r="L64" s="21">
        <v>56.624833534574798</v>
      </c>
      <c r="N64" s="21">
        <v>60.787931565076754</v>
      </c>
      <c r="O64" s="20">
        <v>57.357089084864356</v>
      </c>
      <c r="P64" s="21">
        <v>50.204706269865163</v>
      </c>
      <c r="Q64" s="21">
        <v>54.191717269877692</v>
      </c>
      <c r="R64" s="21">
        <v>60.506572454906625</v>
      </c>
      <c r="S64" s="21">
        <v>53.539847511596747</v>
      </c>
      <c r="T64" s="3">
        <v>49</v>
      </c>
      <c r="U64" s="24">
        <v>26</v>
      </c>
      <c r="V64" s="24">
        <v>26</v>
      </c>
      <c r="W64" s="24">
        <v>0</v>
      </c>
      <c r="X64" s="24">
        <v>25</v>
      </c>
      <c r="Y64" s="24">
        <v>26</v>
      </c>
      <c r="Z64" s="24">
        <v>13</v>
      </c>
      <c r="AA64" s="24">
        <v>12.6</v>
      </c>
      <c r="AB64" s="24">
        <v>14</v>
      </c>
      <c r="AC64" s="24">
        <v>13</v>
      </c>
      <c r="AD64">
        <v>49</v>
      </c>
      <c r="AE64" s="36">
        <f t="shared" si="6"/>
        <v>11.241927054662318</v>
      </c>
      <c r="AF64" s="36">
        <f t="shared" si="6"/>
        <v>14.722456718989447</v>
      </c>
      <c r="AG64" s="36">
        <f>W64*S69/100</f>
        <v>0</v>
      </c>
      <c r="AH64" s="36">
        <f t="shared" si="10"/>
        <v>15.196982891269188</v>
      </c>
      <c r="AI64" s="36">
        <f t="shared" si="10"/>
        <v>14.912843162064732</v>
      </c>
      <c r="AJ64" s="36">
        <f t="shared" si="10"/>
        <v>6.5266118150824708</v>
      </c>
      <c r="AK64" s="36">
        <f t="shared" si="10"/>
        <v>6.8281563760045891</v>
      </c>
      <c r="AL64" s="36">
        <f t="shared" si="10"/>
        <v>8.4709201436869268</v>
      </c>
      <c r="AM64" s="36">
        <f t="shared" si="10"/>
        <v>6.9601801765075768</v>
      </c>
    </row>
    <row r="65" spans="1:39" ht="16">
      <c r="A65" s="4">
        <v>100</v>
      </c>
      <c r="B65" s="10">
        <v>37</v>
      </c>
      <c r="C65" s="12">
        <v>0.5</v>
      </c>
      <c r="D65" s="10">
        <v>9</v>
      </c>
      <c r="E65" s="12" t="s">
        <v>9</v>
      </c>
      <c r="F65" s="31">
        <v>0.88060000000000005</v>
      </c>
      <c r="G65" s="18">
        <f t="shared" si="7"/>
        <v>37.407802949601304</v>
      </c>
      <c r="H65" s="18">
        <f t="shared" si="8"/>
        <v>65.256897090298651</v>
      </c>
      <c r="I65" s="18">
        <f t="shared" si="9"/>
        <v>85.614596348289467</v>
      </c>
      <c r="J65" s="37">
        <f t="shared" si="4"/>
        <v>85.614596348289467</v>
      </c>
      <c r="K65" s="20">
        <v>43.048116506867174</v>
      </c>
      <c r="L65" s="21">
        <v>52.155747341161444</v>
      </c>
      <c r="M65" s="20">
        <v>67.312299652064368</v>
      </c>
      <c r="N65" s="21">
        <v>59.280322401004341</v>
      </c>
      <c r="O65" s="20">
        <v>57.342073909732676</v>
      </c>
      <c r="P65" s="21">
        <v>56.063562233437032</v>
      </c>
      <c r="Q65" s="21">
        <v>55.188591937482286</v>
      </c>
      <c r="R65" s="21">
        <v>57.89956042213737</v>
      </c>
      <c r="S65" s="21">
        <v>53.442536851551424</v>
      </c>
      <c r="T65" s="4">
        <v>100</v>
      </c>
      <c r="U65" s="24">
        <v>25</v>
      </c>
      <c r="V65" s="24">
        <v>27</v>
      </c>
      <c r="W65" s="24">
        <v>26.2</v>
      </c>
      <c r="X65" s="24">
        <v>19</v>
      </c>
      <c r="Y65" s="24">
        <v>14</v>
      </c>
      <c r="Z65" s="24">
        <v>22</v>
      </c>
      <c r="AA65" s="24">
        <v>15</v>
      </c>
      <c r="AB65" s="24">
        <v>14</v>
      </c>
      <c r="AC65" s="24">
        <v>12.6</v>
      </c>
      <c r="AD65">
        <v>100</v>
      </c>
      <c r="AE65" s="36">
        <f t="shared" ref="AE65:AJ96" si="11">U65*K65/100</f>
        <v>10.762029126716794</v>
      </c>
      <c r="AF65" s="36">
        <f t="shared" si="11"/>
        <v>14.08205178211359</v>
      </c>
      <c r="AG65" s="36">
        <f t="shared" si="11"/>
        <v>17.635822508840864</v>
      </c>
      <c r="AH65" s="36">
        <f t="shared" si="10"/>
        <v>11.263261256190823</v>
      </c>
      <c r="AI65" s="36">
        <f t="shared" si="10"/>
        <v>8.0278903473625753</v>
      </c>
      <c r="AJ65" s="36">
        <f t="shared" si="10"/>
        <v>12.333983691356147</v>
      </c>
      <c r="AK65" s="36">
        <f t="shared" si="10"/>
        <v>8.2782887906223426</v>
      </c>
      <c r="AL65" s="36">
        <f t="shared" si="10"/>
        <v>8.1059384590992316</v>
      </c>
      <c r="AM65" s="36">
        <f t="shared" si="10"/>
        <v>6.73375964329548</v>
      </c>
    </row>
    <row r="66" spans="1:39" ht="16">
      <c r="A66" s="5">
        <v>170</v>
      </c>
      <c r="B66" s="10">
        <v>37</v>
      </c>
      <c r="C66" s="12">
        <v>0.5</v>
      </c>
      <c r="D66" s="11">
        <v>9</v>
      </c>
      <c r="E66" s="13" t="s">
        <v>9</v>
      </c>
      <c r="F66" s="31">
        <v>0.88060000000000005</v>
      </c>
      <c r="G66" s="18">
        <f t="shared" si="7"/>
        <v>34.170173635292649</v>
      </c>
      <c r="H66" s="18">
        <f t="shared" si="8"/>
        <v>56.846101744311042</v>
      </c>
      <c r="I66" s="18">
        <f t="shared" si="9"/>
        <v>67.222173367721922</v>
      </c>
      <c r="J66" s="37">
        <f t="shared" si="4"/>
        <v>67.222173367721922</v>
      </c>
      <c r="K66" s="20">
        <v>38.509318501402689</v>
      </c>
      <c r="L66" s="21">
        <v>56.641216244130732</v>
      </c>
      <c r="M66" s="19">
        <v>56</v>
      </c>
      <c r="N66" s="21">
        <v>57.938501550814642</v>
      </c>
      <c r="O66" s="20">
        <v>56.451559006548074</v>
      </c>
      <c r="P66" s="21">
        <v>54.643917154709278</v>
      </c>
      <c r="Q66" s="21">
        <v>19.559762553038144</v>
      </c>
      <c r="R66" s="21">
        <v>54.125140660832784</v>
      </c>
      <c r="S66" s="21">
        <v>39.238903308925146</v>
      </c>
      <c r="T66" s="5">
        <v>170</v>
      </c>
      <c r="U66" s="24">
        <v>32</v>
      </c>
      <c r="V66" s="24">
        <v>25</v>
      </c>
      <c r="W66" s="24">
        <v>22</v>
      </c>
      <c r="X66" s="24">
        <v>17.600000000000001</v>
      </c>
      <c r="Y66" s="24">
        <v>14</v>
      </c>
      <c r="Z66" s="24">
        <v>14</v>
      </c>
      <c r="AA66" s="24">
        <v>11</v>
      </c>
      <c r="AB66" s="24">
        <v>10.4</v>
      </c>
      <c r="AC66" s="24">
        <v>10.199999999999999</v>
      </c>
      <c r="AD66">
        <v>170</v>
      </c>
      <c r="AE66" s="36">
        <f t="shared" si="11"/>
        <v>12.322981920448861</v>
      </c>
      <c r="AF66" s="36">
        <f t="shared" si="11"/>
        <v>14.160304061032683</v>
      </c>
      <c r="AG66" s="36">
        <f t="shared" si="11"/>
        <v>12.32</v>
      </c>
      <c r="AH66" s="36">
        <f t="shared" si="10"/>
        <v>10.197176272943379</v>
      </c>
      <c r="AI66" s="36">
        <f t="shared" si="10"/>
        <v>7.9032182609167307</v>
      </c>
      <c r="AJ66" s="36">
        <f t="shared" si="10"/>
        <v>7.6501484016592984</v>
      </c>
      <c r="AK66" s="36">
        <f t="shared" si="10"/>
        <v>2.1515738808341958</v>
      </c>
      <c r="AL66" s="36">
        <f t="shared" si="10"/>
        <v>5.6290146287266101</v>
      </c>
      <c r="AM66" s="36">
        <f t="shared" si="10"/>
        <v>4.0023681375103646</v>
      </c>
    </row>
    <row r="67" spans="1:39" ht="16">
      <c r="A67" s="2">
        <v>38</v>
      </c>
      <c r="B67" s="10">
        <v>37</v>
      </c>
      <c r="C67" s="12">
        <v>0.5</v>
      </c>
      <c r="D67" s="11">
        <v>9</v>
      </c>
      <c r="E67" s="10" t="s">
        <v>10</v>
      </c>
      <c r="F67" s="31">
        <v>0.88060000000000005</v>
      </c>
      <c r="G67" s="18">
        <f t="shared" ref="G67:G98" si="12">(AE67+AF67+AG67)*F67</f>
        <v>30.213111179952566</v>
      </c>
      <c r="H67" s="18">
        <f t="shared" ref="H67:H98" si="13">G67+(AH67+AI67+AJ67)*F67</f>
        <v>59.188257310276185</v>
      </c>
      <c r="I67" s="18">
        <f t="shared" ref="I67:I98" si="14">H67+(AK67+AL67+AM67)*F67</f>
        <v>84.688561652970378</v>
      </c>
      <c r="J67" s="37">
        <f t="shared" si="4"/>
        <v>84.688561652970378</v>
      </c>
      <c r="K67" s="20">
        <v>44.068087146418861</v>
      </c>
      <c r="L67" s="21">
        <v>54.208393515742841</v>
      </c>
      <c r="M67" s="20">
        <v>32.060740301555356</v>
      </c>
      <c r="N67" s="20">
        <v>59.787607070868326</v>
      </c>
      <c r="O67" s="20">
        <v>60.585647139278116</v>
      </c>
      <c r="P67" s="21">
        <v>61.733409396649002</v>
      </c>
      <c r="Q67" s="21">
        <v>57.877480913482714</v>
      </c>
      <c r="R67" s="21">
        <v>64.148130658738367</v>
      </c>
      <c r="S67" s="21">
        <v>58.212508857192134</v>
      </c>
      <c r="T67" s="2">
        <v>38</v>
      </c>
      <c r="U67" s="24">
        <v>25</v>
      </c>
      <c r="V67" s="24">
        <v>27</v>
      </c>
      <c r="W67" s="24">
        <v>27</v>
      </c>
      <c r="X67" s="24">
        <v>19</v>
      </c>
      <c r="Y67" s="24">
        <v>16.2</v>
      </c>
      <c r="Z67" s="24">
        <v>19</v>
      </c>
      <c r="AA67" s="24">
        <v>15</v>
      </c>
      <c r="AB67" s="24">
        <v>16</v>
      </c>
      <c r="AC67" s="24">
        <v>17.2</v>
      </c>
      <c r="AD67">
        <v>38</v>
      </c>
      <c r="AE67" s="36">
        <f t="shared" si="11"/>
        <v>11.017021786604714</v>
      </c>
      <c r="AF67" s="36">
        <f t="shared" si="11"/>
        <v>14.636266249250566</v>
      </c>
      <c r="AG67" s="36">
        <f t="shared" si="11"/>
        <v>8.6563998814199472</v>
      </c>
      <c r="AH67" s="36">
        <f t="shared" si="10"/>
        <v>11.359645343464981</v>
      </c>
      <c r="AI67" s="36">
        <f t="shared" si="10"/>
        <v>9.8148748365630549</v>
      </c>
      <c r="AJ67" s="36">
        <f t="shared" si="10"/>
        <v>11.729347785363311</v>
      </c>
      <c r="AK67" s="36">
        <f t="shared" si="10"/>
        <v>8.6816221370224067</v>
      </c>
      <c r="AL67" s="36">
        <f t="shared" si="10"/>
        <v>10.263700905398139</v>
      </c>
      <c r="AM67" s="36">
        <f t="shared" si="10"/>
        <v>10.012551523437047</v>
      </c>
    </row>
    <row r="68" spans="1:39" ht="16">
      <c r="A68" s="3">
        <v>55</v>
      </c>
      <c r="B68" s="10">
        <v>37</v>
      </c>
      <c r="C68" s="12">
        <v>0.5</v>
      </c>
      <c r="D68" s="11">
        <v>9</v>
      </c>
      <c r="E68" s="11" t="s">
        <v>10</v>
      </c>
      <c r="F68" s="31">
        <v>0.88060000000000005</v>
      </c>
      <c r="G68" s="18">
        <f t="shared" si="12"/>
        <v>33.747825605621749</v>
      </c>
      <c r="H68" s="18">
        <f t="shared" si="13"/>
        <v>61.431846173260183</v>
      </c>
      <c r="I68" s="18">
        <f t="shared" si="14"/>
        <v>81.672725538459062</v>
      </c>
      <c r="J68" s="37">
        <f t="shared" ref="J68:J131" si="15">I68</f>
        <v>81.672725538459062</v>
      </c>
      <c r="K68" s="20">
        <v>44.136009977322999</v>
      </c>
      <c r="L68" s="21">
        <v>58.754283702562809</v>
      </c>
      <c r="M68" s="20">
        <v>63.005493141011137</v>
      </c>
      <c r="N68" s="21">
        <v>61.360182526851709</v>
      </c>
      <c r="O68" s="20">
        <v>60.816003432183692</v>
      </c>
      <c r="P68" s="21">
        <v>56.344744877025299</v>
      </c>
      <c r="Q68" s="21">
        <v>57.753530656748381</v>
      </c>
      <c r="R68" s="21">
        <v>59.469990878395848</v>
      </c>
      <c r="S68" s="21">
        <v>59.630802627825872</v>
      </c>
      <c r="T68" s="3">
        <v>55</v>
      </c>
      <c r="U68" s="24">
        <v>25</v>
      </c>
      <c r="V68" s="24">
        <v>25</v>
      </c>
      <c r="W68" s="24">
        <v>20</v>
      </c>
      <c r="X68" s="24">
        <v>14</v>
      </c>
      <c r="Y68" s="24">
        <v>17</v>
      </c>
      <c r="Z68" s="24">
        <v>22.2</v>
      </c>
      <c r="AA68" s="26"/>
      <c r="AB68" s="24">
        <v>20</v>
      </c>
      <c r="AC68" s="24">
        <v>18.600000000000001</v>
      </c>
      <c r="AD68">
        <v>55</v>
      </c>
      <c r="AE68" s="36">
        <f t="shared" si="11"/>
        <v>11.03400249433075</v>
      </c>
      <c r="AF68" s="36">
        <f t="shared" si="11"/>
        <v>14.688570925640702</v>
      </c>
      <c r="AG68" s="36">
        <f t="shared" si="11"/>
        <v>12.601098628202228</v>
      </c>
      <c r="AH68" s="36">
        <f t="shared" si="10"/>
        <v>8.5904255537592391</v>
      </c>
      <c r="AI68" s="36">
        <f t="shared" si="10"/>
        <v>10.338720583471227</v>
      </c>
      <c r="AJ68" s="36">
        <f t="shared" si="10"/>
        <v>12.508533362699616</v>
      </c>
      <c r="AK68" s="36">
        <f t="shared" si="10"/>
        <v>0</v>
      </c>
      <c r="AL68" s="36">
        <f t="shared" si="10"/>
        <v>11.893998175679169</v>
      </c>
      <c r="AM68" s="36">
        <f t="shared" si="10"/>
        <v>11.091329288775611</v>
      </c>
    </row>
    <row r="69" spans="1:39" ht="16">
      <c r="A69" s="4">
        <v>97</v>
      </c>
      <c r="B69" s="10">
        <v>37</v>
      </c>
      <c r="C69" s="13">
        <v>0.5</v>
      </c>
      <c r="D69" s="12">
        <v>9</v>
      </c>
      <c r="E69" s="12" t="s">
        <v>10</v>
      </c>
      <c r="F69" s="31">
        <v>0.88060000000000005</v>
      </c>
      <c r="G69" s="18">
        <f t="shared" si="12"/>
        <v>37.233608693925845</v>
      </c>
      <c r="H69" s="18">
        <f t="shared" si="13"/>
        <v>67.50918723127549</v>
      </c>
      <c r="I69" s="18">
        <f t="shared" si="14"/>
        <v>94.631657890458371</v>
      </c>
      <c r="J69" s="37">
        <f t="shared" si="15"/>
        <v>94.631657890458371</v>
      </c>
      <c r="K69" s="20">
        <v>43.421980757166686</v>
      </c>
      <c r="L69" s="21">
        <v>61.833461845588531</v>
      </c>
      <c r="M69" s="19">
        <v>60</v>
      </c>
      <c r="N69" s="28">
        <v>59</v>
      </c>
      <c r="O69" s="20">
        <v>60.124513449769267</v>
      </c>
      <c r="P69" s="21">
        <v>61.113714934812748</v>
      </c>
      <c r="Q69" s="21">
        <v>57.176022903031743</v>
      </c>
      <c r="R69" s="21">
        <v>65.903758112864693</v>
      </c>
      <c r="S69" s="21">
        <v>59.085827172027692</v>
      </c>
      <c r="T69" s="4">
        <v>97</v>
      </c>
      <c r="U69" s="24">
        <v>23</v>
      </c>
      <c r="V69" s="24">
        <v>27</v>
      </c>
      <c r="W69" s="24">
        <v>26</v>
      </c>
      <c r="X69" s="24">
        <v>14</v>
      </c>
      <c r="Y69" s="24">
        <v>16</v>
      </c>
      <c r="Z69" s="24">
        <v>27</v>
      </c>
      <c r="AA69" s="24">
        <v>17</v>
      </c>
      <c r="AB69" s="24">
        <v>18</v>
      </c>
      <c r="AC69" s="24">
        <v>15.6</v>
      </c>
      <c r="AD69">
        <v>97</v>
      </c>
      <c r="AE69" s="36">
        <f t="shared" si="11"/>
        <v>9.9870555741483376</v>
      </c>
      <c r="AF69" s="36">
        <f t="shared" si="11"/>
        <v>16.695034698308902</v>
      </c>
      <c r="AG69" s="36">
        <f t="shared" si="11"/>
        <v>15.6</v>
      </c>
      <c r="AH69" s="36">
        <f t="shared" si="10"/>
        <v>8.26</v>
      </c>
      <c r="AI69" s="36">
        <f t="shared" si="10"/>
        <v>9.6199221519630829</v>
      </c>
      <c r="AJ69" s="36">
        <f t="shared" si="10"/>
        <v>16.500703032399443</v>
      </c>
      <c r="AK69" s="36">
        <f t="shared" si="10"/>
        <v>9.7199238935153964</v>
      </c>
      <c r="AL69" s="36">
        <f t="shared" si="10"/>
        <v>11.862676460315646</v>
      </c>
      <c r="AM69" s="36">
        <f t="shared" si="10"/>
        <v>9.2173890388363198</v>
      </c>
    </row>
    <row r="70" spans="1:39" ht="16">
      <c r="A70" s="5">
        <v>164</v>
      </c>
      <c r="B70" s="10">
        <v>37</v>
      </c>
      <c r="C70" s="13">
        <v>0.5</v>
      </c>
      <c r="D70" s="12">
        <v>9</v>
      </c>
      <c r="E70" s="13" t="s">
        <v>10</v>
      </c>
      <c r="F70" s="31">
        <v>0.88060000000000005</v>
      </c>
      <c r="G70" s="18">
        <f t="shared" si="12"/>
        <v>33.161627632205715</v>
      </c>
      <c r="H70" s="18">
        <f t="shared" si="13"/>
        <v>67.1252735918805</v>
      </c>
      <c r="I70" s="18">
        <f t="shared" si="14"/>
        <v>94.964787683468913</v>
      </c>
      <c r="J70" s="37">
        <f t="shared" si="15"/>
        <v>94.964787683468913</v>
      </c>
      <c r="K70" s="20">
        <v>45.424805046211745</v>
      </c>
      <c r="L70" s="21">
        <v>61.182768130067899</v>
      </c>
      <c r="M70" s="20">
        <v>55.536055346299804</v>
      </c>
      <c r="N70" s="21">
        <v>63.370619244416481</v>
      </c>
      <c r="O70" s="20">
        <v>60.711978248590334</v>
      </c>
      <c r="P70" s="21">
        <v>59.972247298341337</v>
      </c>
      <c r="Q70" s="21">
        <v>56.927477402372844</v>
      </c>
      <c r="R70" s="21">
        <v>58.195957781881624</v>
      </c>
      <c r="S70" s="21">
        <v>58.247572367547733</v>
      </c>
      <c r="T70" s="5">
        <v>164</v>
      </c>
      <c r="U70" s="24">
        <v>26</v>
      </c>
      <c r="V70" s="24">
        <v>25</v>
      </c>
      <c r="W70" s="24">
        <v>19</v>
      </c>
      <c r="X70" s="24">
        <v>19</v>
      </c>
      <c r="Y70" s="24">
        <v>19</v>
      </c>
      <c r="Z70" s="24">
        <v>25</v>
      </c>
      <c r="AA70" s="24">
        <v>18</v>
      </c>
      <c r="AB70" s="24">
        <v>18.5</v>
      </c>
      <c r="AC70" s="24">
        <v>18.2</v>
      </c>
      <c r="AD70">
        <v>164</v>
      </c>
      <c r="AE70" s="36">
        <f t="shared" si="11"/>
        <v>11.810449312015052</v>
      </c>
      <c r="AF70" s="36">
        <f t="shared" si="11"/>
        <v>15.295692032516975</v>
      </c>
      <c r="AG70" s="36">
        <f t="shared" si="11"/>
        <v>10.551850515796964</v>
      </c>
      <c r="AH70" s="36">
        <f t="shared" si="10"/>
        <v>12.04041765643913</v>
      </c>
      <c r="AI70" s="36">
        <f t="shared" si="10"/>
        <v>11.535275867232162</v>
      </c>
      <c r="AJ70" s="36">
        <f t="shared" si="10"/>
        <v>14.993061824585334</v>
      </c>
      <c r="AK70" s="36">
        <f t="shared" si="10"/>
        <v>10.246945932427112</v>
      </c>
      <c r="AL70" s="36">
        <f t="shared" si="10"/>
        <v>10.766252189648101</v>
      </c>
      <c r="AM70" s="36">
        <f t="shared" si="10"/>
        <v>10.601058170893687</v>
      </c>
    </row>
    <row r="71" spans="1:39" ht="16">
      <c r="A71" s="2">
        <v>13</v>
      </c>
      <c r="B71" s="10">
        <v>37</v>
      </c>
      <c r="C71" s="13">
        <v>0.5</v>
      </c>
      <c r="D71" s="12">
        <v>9</v>
      </c>
      <c r="E71" s="10" t="s">
        <v>8</v>
      </c>
      <c r="F71" s="31">
        <v>0.88060000000000005</v>
      </c>
      <c r="G71" s="18">
        <f t="shared" si="12"/>
        <v>20.159945651123699</v>
      </c>
      <c r="H71" s="18">
        <f t="shared" si="13"/>
        <v>41.855923761648597</v>
      </c>
      <c r="I71" s="18">
        <f t="shared" si="14"/>
        <v>60.906809459837319</v>
      </c>
      <c r="J71" s="37">
        <f t="shared" si="15"/>
        <v>60.906809459837319</v>
      </c>
      <c r="K71" s="20">
        <v>40.278198908177821</v>
      </c>
      <c r="L71" s="19">
        <v>45</v>
      </c>
      <c r="M71" s="20">
        <v>23.013851495036008</v>
      </c>
      <c r="N71" s="21">
        <v>57.07637363665301</v>
      </c>
      <c r="O71" s="20">
        <v>57.045792890181538</v>
      </c>
      <c r="P71" s="21">
        <v>57.692318380707313</v>
      </c>
      <c r="Q71" s="28"/>
      <c r="R71" s="21">
        <v>59.049794806232889</v>
      </c>
      <c r="S71" s="21">
        <v>55.415601638880347</v>
      </c>
      <c r="T71" s="2">
        <v>13</v>
      </c>
      <c r="U71" s="24">
        <v>22</v>
      </c>
      <c r="V71" s="24">
        <v>23</v>
      </c>
      <c r="W71" s="24">
        <v>16</v>
      </c>
      <c r="X71" s="24">
        <v>15</v>
      </c>
      <c r="Y71" s="24">
        <v>12</v>
      </c>
      <c r="Z71" s="24">
        <v>16</v>
      </c>
      <c r="AA71" s="24"/>
      <c r="AB71" s="24">
        <v>25</v>
      </c>
      <c r="AC71" s="24">
        <v>12.4</v>
      </c>
      <c r="AD71">
        <v>13</v>
      </c>
      <c r="AE71" s="36">
        <f t="shared" si="11"/>
        <v>8.8612037597991211</v>
      </c>
      <c r="AF71" s="36">
        <f t="shared" si="11"/>
        <v>10.35</v>
      </c>
      <c r="AG71" s="36">
        <f t="shared" si="11"/>
        <v>3.6822162392057614</v>
      </c>
      <c r="AH71" s="36">
        <f t="shared" si="10"/>
        <v>8.5614560454979518</v>
      </c>
      <c r="AI71" s="36">
        <f t="shared" si="10"/>
        <v>6.8454951468217846</v>
      </c>
      <c r="AJ71" s="36">
        <f t="shared" si="10"/>
        <v>9.2307709409131693</v>
      </c>
      <c r="AK71" s="36"/>
      <c r="AL71" s="36">
        <f t="shared" si="10"/>
        <v>14.76244870155822</v>
      </c>
      <c r="AM71" s="36">
        <f t="shared" si="10"/>
        <v>6.8715346032211633</v>
      </c>
    </row>
    <row r="72" spans="1:39" ht="16">
      <c r="A72" s="3">
        <v>81</v>
      </c>
      <c r="B72" s="11">
        <v>37</v>
      </c>
      <c r="C72" s="13">
        <v>0.5</v>
      </c>
      <c r="D72" s="13">
        <v>9</v>
      </c>
      <c r="E72" s="11" t="s">
        <v>8</v>
      </c>
      <c r="F72" s="31">
        <v>0.88060000000000005</v>
      </c>
      <c r="G72" s="18">
        <f t="shared" si="12"/>
        <v>33.280793187705527</v>
      </c>
      <c r="H72" s="18">
        <f t="shared" si="13"/>
        <v>54.989031071438902</v>
      </c>
      <c r="I72" s="18">
        <f t="shared" si="14"/>
        <v>73.604694816799764</v>
      </c>
      <c r="J72" s="37">
        <f t="shared" si="15"/>
        <v>73.604694816799764</v>
      </c>
      <c r="K72" s="20">
        <v>41.614622912816351</v>
      </c>
      <c r="L72" s="21">
        <v>58.174789538419446</v>
      </c>
      <c r="M72" s="20">
        <v>58.381346874370657</v>
      </c>
      <c r="N72" s="21">
        <v>59.178912075872681</v>
      </c>
      <c r="O72" s="20">
        <v>57.685600250114646</v>
      </c>
      <c r="P72" s="27">
        <v>57</v>
      </c>
      <c r="Q72" s="21">
        <v>54.969127218488246</v>
      </c>
      <c r="R72" s="21">
        <v>54.356865657862464</v>
      </c>
      <c r="S72" s="21">
        <v>54.031592331386143</v>
      </c>
      <c r="T72" s="3">
        <v>81</v>
      </c>
      <c r="U72" s="24">
        <v>25</v>
      </c>
      <c r="V72" s="24">
        <v>24</v>
      </c>
      <c r="W72" s="24">
        <v>23</v>
      </c>
      <c r="X72" s="24">
        <v>13</v>
      </c>
      <c r="Y72" s="24">
        <v>12.6</v>
      </c>
      <c r="Z72" s="24">
        <v>17</v>
      </c>
      <c r="AA72" s="24">
        <v>14</v>
      </c>
      <c r="AB72" s="24">
        <v>13.6</v>
      </c>
      <c r="AC72" s="24">
        <v>11.2</v>
      </c>
      <c r="AD72">
        <v>81</v>
      </c>
      <c r="AE72" s="36">
        <f t="shared" si="11"/>
        <v>10.403655728204088</v>
      </c>
      <c r="AF72" s="36">
        <f t="shared" si="11"/>
        <v>13.961949489220666</v>
      </c>
      <c r="AG72" s="36">
        <f t="shared" si="11"/>
        <v>13.42770978110525</v>
      </c>
      <c r="AH72" s="36">
        <f t="shared" si="10"/>
        <v>7.693258569863449</v>
      </c>
      <c r="AI72" s="36">
        <f t="shared" si="10"/>
        <v>7.2683856315144455</v>
      </c>
      <c r="AJ72" s="36">
        <f t="shared" si="10"/>
        <v>9.69</v>
      </c>
      <c r="AK72" s="36">
        <f>AA72*Q72/100</f>
        <v>7.6956778105883537</v>
      </c>
      <c r="AL72" s="36">
        <f t="shared" si="10"/>
        <v>7.392533729469295</v>
      </c>
      <c r="AM72" s="36">
        <f t="shared" si="10"/>
        <v>6.0515383411152479</v>
      </c>
    </row>
    <row r="73" spans="1:39" ht="16">
      <c r="A73" s="4">
        <v>112</v>
      </c>
      <c r="B73" s="11">
        <v>37</v>
      </c>
      <c r="C73" s="13">
        <v>0.5</v>
      </c>
      <c r="D73" s="13">
        <v>9</v>
      </c>
      <c r="E73" s="12" t="s">
        <v>8</v>
      </c>
      <c r="F73" s="31">
        <v>0.88060000000000005</v>
      </c>
      <c r="G73" s="18">
        <f t="shared" si="12"/>
        <v>24.154811509546473</v>
      </c>
      <c r="H73" s="18">
        <f t="shared" si="13"/>
        <v>47.634559203569111</v>
      </c>
      <c r="I73" s="18">
        <f t="shared" si="14"/>
        <v>69.081145450104074</v>
      </c>
      <c r="J73" s="37">
        <f t="shared" si="15"/>
        <v>69.081145450104074</v>
      </c>
      <c r="K73" s="20">
        <v>43.280626941997355</v>
      </c>
      <c r="L73" s="21">
        <v>60.402118201435833</v>
      </c>
      <c r="M73" s="20">
        <v>57.999299493533591</v>
      </c>
      <c r="N73" s="21">
        <v>60.9072485665044</v>
      </c>
      <c r="O73" s="20">
        <v>58.683088062776548</v>
      </c>
      <c r="P73" s="21">
        <v>58.197701866211482</v>
      </c>
      <c r="Q73" s="21">
        <v>54.308416117230479</v>
      </c>
      <c r="R73" s="21">
        <v>62.731519589140404</v>
      </c>
      <c r="S73" s="21">
        <v>55.543403696111611</v>
      </c>
      <c r="T73" s="4">
        <v>112</v>
      </c>
      <c r="U73" s="24">
        <v>7</v>
      </c>
      <c r="V73" s="24">
        <v>21</v>
      </c>
      <c r="W73" s="24">
        <v>20.2</v>
      </c>
      <c r="X73" s="24">
        <v>15</v>
      </c>
      <c r="Y73" s="24">
        <v>14</v>
      </c>
      <c r="Z73" s="24">
        <v>16</v>
      </c>
      <c r="AA73" s="24">
        <v>13.2</v>
      </c>
      <c r="AB73" s="24">
        <v>15</v>
      </c>
      <c r="AC73" s="24">
        <v>14</v>
      </c>
      <c r="AD73">
        <v>112</v>
      </c>
      <c r="AE73" s="36">
        <f t="shared" si="11"/>
        <v>3.0296438859398149</v>
      </c>
      <c r="AF73" s="36">
        <f t="shared" si="11"/>
        <v>12.684444822301526</v>
      </c>
      <c r="AG73" s="36">
        <f t="shared" si="11"/>
        <v>11.715858497693784</v>
      </c>
      <c r="AH73" s="36">
        <f t="shared" si="10"/>
        <v>9.1360872849756589</v>
      </c>
      <c r="AI73" s="36">
        <f t="shared" si="10"/>
        <v>8.2156323287887165</v>
      </c>
      <c r="AJ73" s="36">
        <f t="shared" si="10"/>
        <v>9.3116322985938371</v>
      </c>
      <c r="AK73" s="36">
        <f>AA73*Q73/100</f>
        <v>7.1687109274744225</v>
      </c>
      <c r="AL73" s="36">
        <f t="shared" si="10"/>
        <v>9.409727938371061</v>
      </c>
      <c r="AM73" s="36">
        <f t="shared" si="10"/>
        <v>7.7760765174556248</v>
      </c>
    </row>
    <row r="74" spans="1:39" ht="16">
      <c r="A74" s="5">
        <v>148</v>
      </c>
      <c r="B74" s="11">
        <v>37</v>
      </c>
      <c r="C74" s="13">
        <v>0.5</v>
      </c>
      <c r="D74" s="13">
        <v>9</v>
      </c>
      <c r="E74" s="13" t="s">
        <v>8</v>
      </c>
      <c r="F74" s="31">
        <v>0.88060000000000005</v>
      </c>
      <c r="G74" s="18">
        <f t="shared" si="12"/>
        <v>27.669278888681973</v>
      </c>
      <c r="H74" s="18">
        <f t="shared" si="13"/>
        <v>51.498037548238429</v>
      </c>
      <c r="I74" s="18">
        <f t="shared" si="14"/>
        <v>69.738190641468691</v>
      </c>
      <c r="J74" s="37">
        <f t="shared" si="15"/>
        <v>69.738190641468691</v>
      </c>
      <c r="K74" s="20">
        <v>47.437258649144631</v>
      </c>
      <c r="L74" s="21">
        <v>48.46040835764218</v>
      </c>
      <c r="M74" s="20">
        <v>66.427414303869995</v>
      </c>
      <c r="N74" s="21">
        <v>69.452057660931771</v>
      </c>
      <c r="O74" s="20">
        <v>55.682384819601374</v>
      </c>
      <c r="P74" s="21">
        <v>55.82109588825837</v>
      </c>
      <c r="Q74" s="21">
        <v>61.469176619497404</v>
      </c>
      <c r="R74" s="28">
        <v>56</v>
      </c>
      <c r="S74" s="21">
        <v>53.63448259144922</v>
      </c>
      <c r="T74" s="5">
        <v>148</v>
      </c>
      <c r="U74" s="24">
        <v>22</v>
      </c>
      <c r="V74" s="24">
        <v>20</v>
      </c>
      <c r="W74" s="24">
        <v>17</v>
      </c>
      <c r="X74" s="24">
        <v>16</v>
      </c>
      <c r="Y74" s="24">
        <v>12.6</v>
      </c>
      <c r="Z74" s="24">
        <v>16</v>
      </c>
      <c r="AA74" s="24">
        <v>13</v>
      </c>
      <c r="AB74" s="24">
        <v>11.8</v>
      </c>
      <c r="AC74" s="24">
        <v>11.4</v>
      </c>
      <c r="AD74">
        <v>148</v>
      </c>
      <c r="AE74" s="36">
        <f t="shared" si="11"/>
        <v>10.436196902811819</v>
      </c>
      <c r="AF74" s="36">
        <f t="shared" si="11"/>
        <v>9.6920816715284346</v>
      </c>
      <c r="AG74" s="36">
        <f t="shared" si="11"/>
        <v>11.292660431657898</v>
      </c>
      <c r="AH74" s="36">
        <f t="shared" si="10"/>
        <v>11.112329225749084</v>
      </c>
      <c r="AI74" s="36">
        <f t="shared" si="10"/>
        <v>7.0159804872697729</v>
      </c>
      <c r="AJ74" s="36">
        <f t="shared" si="10"/>
        <v>8.9313753421213384</v>
      </c>
      <c r="AK74" s="36">
        <f>AA74*Q74/100</f>
        <v>7.9909929605346619</v>
      </c>
      <c r="AL74" s="36">
        <f t="shared" si="10"/>
        <v>6.6080000000000005</v>
      </c>
      <c r="AM74" s="36">
        <f t="shared" si="10"/>
        <v>6.1143310154252113</v>
      </c>
    </row>
    <row r="75" spans="1:39" ht="16">
      <c r="A75" s="2">
        <v>22</v>
      </c>
      <c r="B75" s="11">
        <v>37</v>
      </c>
      <c r="C75" s="10">
        <v>2</v>
      </c>
      <c r="D75" s="10">
        <v>6</v>
      </c>
      <c r="E75" s="10" t="s">
        <v>9</v>
      </c>
      <c r="F75" s="31">
        <v>0.88060000000000005</v>
      </c>
      <c r="G75" s="18">
        <f t="shared" si="12"/>
        <v>58.045230313808183</v>
      </c>
      <c r="H75" s="18">
        <f t="shared" si="13"/>
        <v>104.26465815610104</v>
      </c>
      <c r="I75" s="18">
        <f t="shared" si="14"/>
        <v>104.26465815610104</v>
      </c>
      <c r="J75" s="37">
        <f t="shared" si="15"/>
        <v>104.26465815610104</v>
      </c>
      <c r="K75" s="20">
        <v>44.942204539501454</v>
      </c>
      <c r="L75" s="21">
        <v>66.52697022766182</v>
      </c>
      <c r="M75" s="20">
        <v>67.471988573051348</v>
      </c>
      <c r="N75" s="21">
        <v>66.626361978083452</v>
      </c>
      <c r="O75" s="20">
        <v>57.905183830514687</v>
      </c>
      <c r="P75" s="21">
        <v>58.626507598635449</v>
      </c>
      <c r="Q75" s="23"/>
      <c r="R75" s="23"/>
      <c r="S75" s="23"/>
      <c r="T75" s="2">
        <v>22</v>
      </c>
      <c r="U75" s="24">
        <v>17</v>
      </c>
      <c r="V75" s="24">
        <v>45</v>
      </c>
      <c r="W75" s="24">
        <v>42</v>
      </c>
      <c r="X75" s="24">
        <v>29</v>
      </c>
      <c r="Y75" s="24">
        <v>35</v>
      </c>
      <c r="Z75" s="24">
        <v>22</v>
      </c>
      <c r="AA75" s="26"/>
      <c r="AB75" s="26"/>
      <c r="AC75" s="26"/>
      <c r="AD75">
        <v>22</v>
      </c>
      <c r="AE75" s="36">
        <f t="shared" si="11"/>
        <v>7.6401747717152464</v>
      </c>
      <c r="AF75" s="36">
        <f t="shared" si="11"/>
        <v>29.937136602447818</v>
      </c>
      <c r="AG75" s="36">
        <f t="shared" si="11"/>
        <v>28.338235200681567</v>
      </c>
      <c r="AH75" s="36">
        <f t="shared" si="10"/>
        <v>19.321644973644201</v>
      </c>
      <c r="AI75" s="36">
        <f t="shared" si="10"/>
        <v>20.266814340680142</v>
      </c>
      <c r="AJ75" s="36">
        <f t="shared" si="10"/>
        <v>12.897831671699798</v>
      </c>
      <c r="AK75" s="36"/>
      <c r="AL75" s="36"/>
      <c r="AM75" s="36"/>
    </row>
    <row r="76" spans="1:39" ht="16">
      <c r="A76" s="2">
        <v>39</v>
      </c>
      <c r="B76" s="11">
        <v>37</v>
      </c>
      <c r="C76" s="10">
        <v>2</v>
      </c>
      <c r="D76" s="10">
        <v>6</v>
      </c>
      <c r="E76" s="10" t="s">
        <v>9</v>
      </c>
      <c r="F76" s="31">
        <v>0.88060000000000005</v>
      </c>
      <c r="G76" s="18">
        <f t="shared" si="12"/>
        <v>63.441706751880702</v>
      </c>
      <c r="H76" s="18">
        <f t="shared" si="13"/>
        <v>99.402009588959373</v>
      </c>
      <c r="I76" s="18">
        <f t="shared" si="14"/>
        <v>99.402009588959373</v>
      </c>
      <c r="J76" s="37">
        <f t="shared" si="15"/>
        <v>99.402009588959373</v>
      </c>
      <c r="K76" s="20">
        <v>44.117395073494357</v>
      </c>
      <c r="L76" s="21">
        <v>52.320847004979754</v>
      </c>
      <c r="M76" s="20">
        <v>59.78508372581809</v>
      </c>
      <c r="N76" s="21">
        <v>60.770526823281962</v>
      </c>
      <c r="O76" s="20">
        <v>57.359326591079046</v>
      </c>
      <c r="P76" s="21">
        <v>59.556897950902304</v>
      </c>
      <c r="Q76" s="23"/>
      <c r="R76" s="23"/>
      <c r="S76" s="23"/>
      <c r="T76" s="2">
        <v>39</v>
      </c>
      <c r="U76" s="24">
        <v>52</v>
      </c>
      <c r="V76" s="24">
        <v>47</v>
      </c>
      <c r="W76" s="24">
        <v>41</v>
      </c>
      <c r="X76" s="24">
        <v>24</v>
      </c>
      <c r="Y76" s="24">
        <v>25</v>
      </c>
      <c r="Z76" s="24">
        <v>20</v>
      </c>
      <c r="AA76" s="26"/>
      <c r="AB76" s="26"/>
      <c r="AC76" s="26"/>
      <c r="AD76">
        <v>39</v>
      </c>
      <c r="AE76" s="36">
        <f t="shared" si="11"/>
        <v>22.941045438217067</v>
      </c>
      <c r="AF76" s="36">
        <f t="shared" si="11"/>
        <v>24.590798092340481</v>
      </c>
      <c r="AG76" s="36">
        <f t="shared" si="11"/>
        <v>24.511884327585417</v>
      </c>
      <c r="AH76" s="36">
        <f t="shared" si="10"/>
        <v>14.584926437587672</v>
      </c>
      <c r="AI76" s="36">
        <f t="shared" si="10"/>
        <v>14.339831647769762</v>
      </c>
      <c r="AJ76" s="36">
        <f t="shared" si="10"/>
        <v>11.911379590180461</v>
      </c>
      <c r="AK76" s="36"/>
      <c r="AL76" s="36"/>
      <c r="AM76" s="36"/>
    </row>
    <row r="77" spans="1:39" ht="16">
      <c r="A77" s="2">
        <v>43</v>
      </c>
      <c r="B77" s="11">
        <v>37</v>
      </c>
      <c r="C77" s="10">
        <v>2</v>
      </c>
      <c r="D77" s="10">
        <v>6</v>
      </c>
      <c r="E77" s="10" t="s">
        <v>9</v>
      </c>
      <c r="F77" s="31">
        <v>0.88060000000000005</v>
      </c>
      <c r="G77" s="18">
        <f t="shared" si="12"/>
        <v>61.200022456042056</v>
      </c>
      <c r="H77" s="18">
        <f t="shared" si="13"/>
        <v>105.2505449964126</v>
      </c>
      <c r="I77" s="18">
        <f t="shared" si="14"/>
        <v>105.2505449964126</v>
      </c>
      <c r="J77" s="37">
        <f t="shared" si="15"/>
        <v>105.2505449964126</v>
      </c>
      <c r="K77" s="20">
        <v>46.849332959309812</v>
      </c>
      <c r="L77" s="19">
        <v>50</v>
      </c>
      <c r="M77" s="20">
        <v>57.56890740958017</v>
      </c>
      <c r="N77" s="21">
        <v>67.10380598680095</v>
      </c>
      <c r="O77" s="20">
        <v>57.978411878007051</v>
      </c>
      <c r="P77" s="21">
        <v>58.718756313315268</v>
      </c>
      <c r="Q77" s="23"/>
      <c r="R77" s="23"/>
      <c r="S77" s="23"/>
      <c r="T77" s="2">
        <v>43</v>
      </c>
      <c r="U77" s="24">
        <v>50</v>
      </c>
      <c r="V77" s="24">
        <v>53</v>
      </c>
      <c r="W77" s="24">
        <v>34</v>
      </c>
      <c r="X77" s="24">
        <v>32</v>
      </c>
      <c r="Y77" s="24">
        <v>30</v>
      </c>
      <c r="Z77" s="24">
        <v>19</v>
      </c>
      <c r="AA77" s="26"/>
      <c r="AB77" s="26"/>
      <c r="AC77" s="26"/>
      <c r="AD77">
        <v>43</v>
      </c>
      <c r="AE77" s="36">
        <f t="shared" si="11"/>
        <v>23.424666479654906</v>
      </c>
      <c r="AF77" s="36">
        <f t="shared" si="11"/>
        <v>26.5</v>
      </c>
      <c r="AG77" s="36">
        <f t="shared" si="11"/>
        <v>19.573428519257259</v>
      </c>
      <c r="AH77" s="36">
        <f t="shared" si="10"/>
        <v>21.473217915776303</v>
      </c>
      <c r="AI77" s="36">
        <f t="shared" si="10"/>
        <v>17.393523563402116</v>
      </c>
      <c r="AJ77" s="36">
        <f t="shared" si="10"/>
        <v>11.156563699529903</v>
      </c>
      <c r="AK77" s="36"/>
      <c r="AL77" s="36"/>
      <c r="AM77" s="36"/>
    </row>
    <row r="78" spans="1:39" ht="16">
      <c r="A78" s="3">
        <v>51</v>
      </c>
      <c r="B78" s="11">
        <v>37</v>
      </c>
      <c r="C78" s="10">
        <v>2</v>
      </c>
      <c r="D78" s="10">
        <v>6</v>
      </c>
      <c r="E78" s="11" t="s">
        <v>9</v>
      </c>
      <c r="F78" s="31">
        <v>0.88060000000000005</v>
      </c>
      <c r="G78" s="18">
        <f t="shared" si="12"/>
        <v>57.800530329963728</v>
      </c>
      <c r="H78" s="18">
        <f t="shared" si="13"/>
        <v>93.368926280888303</v>
      </c>
      <c r="I78" s="18">
        <f t="shared" si="14"/>
        <v>93.368926280888303</v>
      </c>
      <c r="J78" s="37">
        <f t="shared" si="15"/>
        <v>93.368926280888303</v>
      </c>
      <c r="K78" s="20">
        <v>45.234554756386657</v>
      </c>
      <c r="L78" s="21">
        <v>52.194824184668732</v>
      </c>
      <c r="M78" s="20">
        <v>55.14199296095429</v>
      </c>
      <c r="N78" s="21">
        <v>56.117809111962487</v>
      </c>
      <c r="O78" s="20">
        <v>56.712423319583074</v>
      </c>
      <c r="P78" s="21">
        <v>58.725339128524062</v>
      </c>
      <c r="Q78" s="23"/>
      <c r="R78" s="23"/>
      <c r="S78" s="23"/>
      <c r="T78" s="3">
        <v>51</v>
      </c>
      <c r="U78" s="24">
        <v>40</v>
      </c>
      <c r="V78" s="24">
        <v>52</v>
      </c>
      <c r="W78" s="24">
        <v>37</v>
      </c>
      <c r="X78" s="24">
        <v>28</v>
      </c>
      <c r="Y78" s="24">
        <v>25</v>
      </c>
      <c r="Z78" s="24">
        <v>21</v>
      </c>
      <c r="AA78" s="26"/>
      <c r="AB78" s="26"/>
      <c r="AC78" s="26"/>
      <c r="AD78">
        <v>51</v>
      </c>
      <c r="AE78" s="36">
        <f t="shared" si="11"/>
        <v>18.093821902554666</v>
      </c>
      <c r="AF78" s="36">
        <f t="shared" si="11"/>
        <v>27.14130857602774</v>
      </c>
      <c r="AG78" s="36">
        <f t="shared" si="11"/>
        <v>20.40253739555309</v>
      </c>
      <c r="AH78" s="36">
        <f t="shared" si="10"/>
        <v>15.712986551349495</v>
      </c>
      <c r="AI78" s="36">
        <f t="shared" si="10"/>
        <v>14.178105829895769</v>
      </c>
      <c r="AJ78" s="36">
        <f>Z78*V83/100</f>
        <v>10.5</v>
      </c>
      <c r="AK78" s="36"/>
      <c r="AL78" s="36"/>
      <c r="AM78" s="36"/>
    </row>
    <row r="79" spans="1:39" ht="16">
      <c r="A79" s="3">
        <v>60</v>
      </c>
      <c r="B79" s="11">
        <v>37</v>
      </c>
      <c r="C79" s="10">
        <v>2</v>
      </c>
      <c r="D79" s="10">
        <v>6</v>
      </c>
      <c r="E79" s="11" t="s">
        <v>9</v>
      </c>
      <c r="F79" s="31">
        <v>0.88060000000000005</v>
      </c>
      <c r="G79" s="18">
        <f t="shared" si="12"/>
        <v>62.831857249008351</v>
      </c>
      <c r="H79" s="18">
        <f t="shared" si="13"/>
        <v>98.120521206010949</v>
      </c>
      <c r="I79" s="18">
        <f t="shared" si="14"/>
        <v>98.120521206010949</v>
      </c>
      <c r="J79" s="37">
        <f t="shared" si="15"/>
        <v>98.120521206010949</v>
      </c>
      <c r="K79" s="20">
        <v>47.960154947672208</v>
      </c>
      <c r="L79" s="21">
        <v>50.613433173982941</v>
      </c>
      <c r="M79" s="21">
        <v>55.959999601059856</v>
      </c>
      <c r="N79" s="20">
        <v>59.183805499869884</v>
      </c>
      <c r="O79" s="20">
        <v>57.0450952407719</v>
      </c>
      <c r="P79" s="21">
        <v>63.637796871570657</v>
      </c>
      <c r="Q79" s="23"/>
      <c r="R79" s="23"/>
      <c r="S79" s="23"/>
      <c r="T79" s="3">
        <v>60</v>
      </c>
      <c r="U79" s="24">
        <v>47</v>
      </c>
      <c r="V79" s="24">
        <v>50</v>
      </c>
      <c r="W79" s="24">
        <v>42</v>
      </c>
      <c r="X79" s="24">
        <v>25</v>
      </c>
      <c r="Y79" s="24">
        <v>22</v>
      </c>
      <c r="Z79" s="24">
        <v>20</v>
      </c>
      <c r="AA79" s="26"/>
      <c r="AB79" s="26"/>
      <c r="AC79" s="26"/>
      <c r="AD79">
        <v>60</v>
      </c>
      <c r="AE79" s="36">
        <f t="shared" si="11"/>
        <v>22.54127282540594</v>
      </c>
      <c r="AF79" s="36">
        <f t="shared" si="11"/>
        <v>25.30671658699147</v>
      </c>
      <c r="AG79" s="36">
        <f t="shared" si="11"/>
        <v>23.503199832445137</v>
      </c>
      <c r="AH79" s="36">
        <f t="shared" si="11"/>
        <v>14.795951374967471</v>
      </c>
      <c r="AI79" s="36">
        <f t="shared" si="11"/>
        <v>12.549920952969819</v>
      </c>
      <c r="AJ79" s="36">
        <f t="shared" si="11"/>
        <v>12.727559374314133</v>
      </c>
      <c r="AK79" s="36"/>
      <c r="AL79" s="36"/>
      <c r="AM79" s="36"/>
    </row>
    <row r="80" spans="1:39" ht="16">
      <c r="A80" s="3">
        <v>66</v>
      </c>
      <c r="B80" s="11">
        <v>37</v>
      </c>
      <c r="C80" s="10">
        <v>2</v>
      </c>
      <c r="D80" s="10">
        <v>6</v>
      </c>
      <c r="E80" s="11" t="s">
        <v>9</v>
      </c>
      <c r="F80" s="31">
        <v>0.88060000000000005</v>
      </c>
      <c r="G80" s="18">
        <f t="shared" si="12"/>
        <v>67.915448571935812</v>
      </c>
      <c r="H80" s="18">
        <f t="shared" si="13"/>
        <v>94.502374287493581</v>
      </c>
      <c r="I80" s="18">
        <f t="shared" si="14"/>
        <v>94.502374287493581</v>
      </c>
      <c r="J80" s="37">
        <f t="shared" si="15"/>
        <v>94.502374287493581</v>
      </c>
      <c r="K80" s="20">
        <v>42.022717349906635</v>
      </c>
      <c r="L80" s="21">
        <v>51.768597370380377</v>
      </c>
      <c r="M80" s="20">
        <v>69.663209653753967</v>
      </c>
      <c r="N80" s="21">
        <v>58.383854344604892</v>
      </c>
      <c r="O80" s="20">
        <v>57.712758296051859</v>
      </c>
      <c r="P80" s="23"/>
      <c r="Q80" s="23"/>
      <c r="R80" s="23"/>
      <c r="S80" s="23"/>
      <c r="T80" s="3">
        <v>66</v>
      </c>
      <c r="U80" s="24">
        <v>47</v>
      </c>
      <c r="V80" s="24">
        <v>57</v>
      </c>
      <c r="W80" s="24">
        <v>40</v>
      </c>
      <c r="X80" s="24">
        <v>27</v>
      </c>
      <c r="Y80" s="24">
        <v>25</v>
      </c>
      <c r="Z80" s="26"/>
      <c r="AA80" s="26"/>
      <c r="AB80" s="26"/>
      <c r="AC80" s="26"/>
      <c r="AD80">
        <v>66</v>
      </c>
      <c r="AE80" s="36">
        <f t="shared" si="11"/>
        <v>19.750677154456117</v>
      </c>
      <c r="AF80" s="36">
        <f t="shared" si="11"/>
        <v>29.508100501116814</v>
      </c>
      <c r="AG80" s="36">
        <f t="shared" si="11"/>
        <v>27.865283861501585</v>
      </c>
      <c r="AH80" s="36">
        <f t="shared" si="11"/>
        <v>15.763640673043321</v>
      </c>
      <c r="AI80" s="36">
        <f t="shared" si="11"/>
        <v>14.428189574012965</v>
      </c>
      <c r="AJ80" s="36">
        <f t="shared" si="11"/>
        <v>0</v>
      </c>
      <c r="AK80" s="36"/>
      <c r="AL80" s="36"/>
      <c r="AM80" s="36"/>
    </row>
    <row r="81" spans="1:39" ht="16">
      <c r="A81" s="4">
        <v>92</v>
      </c>
      <c r="B81" s="11">
        <v>37</v>
      </c>
      <c r="C81" s="10">
        <v>2</v>
      </c>
      <c r="D81" s="10">
        <v>6</v>
      </c>
      <c r="E81" s="12" t="s">
        <v>9</v>
      </c>
      <c r="F81" s="31">
        <v>0.88060000000000005</v>
      </c>
      <c r="G81" s="18">
        <f t="shared" si="12"/>
        <v>62.733772960736012</v>
      </c>
      <c r="H81" s="18">
        <f t="shared" si="13"/>
        <v>89.181627072719607</v>
      </c>
      <c r="I81" s="18">
        <f t="shared" si="14"/>
        <v>89.181627072719607</v>
      </c>
      <c r="J81" s="37">
        <f t="shared" si="15"/>
        <v>89.181627072719607</v>
      </c>
      <c r="K81" s="27">
        <v>40</v>
      </c>
      <c r="L81" s="21">
        <v>51.584389901340487</v>
      </c>
      <c r="M81" s="20">
        <v>57.445237621656453</v>
      </c>
      <c r="N81" s="21"/>
      <c r="O81" s="20">
        <v>59.733421246935812</v>
      </c>
      <c r="P81" s="21">
        <v>57.343738893094006</v>
      </c>
      <c r="Q81" s="23"/>
      <c r="R81" s="23"/>
      <c r="S81" s="23"/>
      <c r="T81" s="4">
        <v>92</v>
      </c>
      <c r="U81" s="24">
        <v>47</v>
      </c>
      <c r="V81" s="24">
        <v>56</v>
      </c>
      <c r="W81" s="24">
        <v>41</v>
      </c>
      <c r="X81" s="23"/>
      <c r="Y81" s="24">
        <v>33</v>
      </c>
      <c r="Z81" s="24">
        <v>18</v>
      </c>
      <c r="AA81" s="26"/>
      <c r="AB81" s="26"/>
      <c r="AC81" s="26"/>
      <c r="AD81">
        <v>92</v>
      </c>
      <c r="AE81" s="36">
        <f t="shared" si="11"/>
        <v>18.8</v>
      </c>
      <c r="AF81" s="36">
        <f t="shared" si="11"/>
        <v>28.88725834475067</v>
      </c>
      <c r="AG81" s="36">
        <f t="shared" si="11"/>
        <v>23.552547424879144</v>
      </c>
      <c r="AH81" s="36">
        <f t="shared" si="11"/>
        <v>0</v>
      </c>
      <c r="AI81" s="36">
        <f t="shared" si="11"/>
        <v>19.71202901148882</v>
      </c>
      <c r="AJ81" s="36">
        <f t="shared" si="11"/>
        <v>10.32187300075692</v>
      </c>
      <c r="AK81" s="36"/>
      <c r="AL81" s="36"/>
      <c r="AM81" s="36"/>
    </row>
    <row r="82" spans="1:39" ht="16">
      <c r="A82" s="4">
        <v>99</v>
      </c>
      <c r="B82" s="11">
        <v>37</v>
      </c>
      <c r="C82" s="10">
        <v>2</v>
      </c>
      <c r="D82" s="10">
        <v>6</v>
      </c>
      <c r="E82" s="12" t="s">
        <v>9</v>
      </c>
      <c r="F82" s="31">
        <v>0.88060000000000005</v>
      </c>
      <c r="G82" s="18">
        <f t="shared" si="12"/>
        <v>67.532035265493363</v>
      </c>
      <c r="H82" s="18">
        <f t="shared" si="13"/>
        <v>102.94558712433047</v>
      </c>
      <c r="I82" s="18">
        <f t="shared" si="14"/>
        <v>102.94558712433047</v>
      </c>
      <c r="J82" s="37">
        <f t="shared" si="15"/>
        <v>102.94558712433047</v>
      </c>
      <c r="K82" s="20">
        <v>44.869138553350545</v>
      </c>
      <c r="L82" s="20">
        <v>55.89381391349945</v>
      </c>
      <c r="M82" s="21">
        <v>68.60481177879916</v>
      </c>
      <c r="N82" s="20">
        <v>57.191997579973616</v>
      </c>
      <c r="O82" s="21">
        <v>57.620032149653007</v>
      </c>
      <c r="P82" s="21">
        <v>57.558133274860246</v>
      </c>
      <c r="Q82" s="23"/>
      <c r="R82" s="23"/>
      <c r="S82" s="23"/>
      <c r="T82" s="4">
        <v>99</v>
      </c>
      <c r="U82" s="24">
        <v>49</v>
      </c>
      <c r="V82" s="24">
        <v>50</v>
      </c>
      <c r="W82" s="24">
        <v>39</v>
      </c>
      <c r="X82" s="24">
        <v>25</v>
      </c>
      <c r="Y82" s="24">
        <v>26</v>
      </c>
      <c r="Z82" s="24">
        <v>19</v>
      </c>
      <c r="AA82" s="26"/>
      <c r="AB82" s="26"/>
      <c r="AC82" s="26"/>
      <c r="AD82">
        <v>99</v>
      </c>
      <c r="AE82" s="36">
        <f t="shared" si="11"/>
        <v>21.985877891141769</v>
      </c>
      <c r="AF82" s="36">
        <f t="shared" si="11"/>
        <v>27.946906956749725</v>
      </c>
      <c r="AG82" s="36">
        <f t="shared" si="11"/>
        <v>26.755876593731674</v>
      </c>
      <c r="AH82" s="36">
        <f t="shared" si="11"/>
        <v>14.297999394993404</v>
      </c>
      <c r="AI82" s="36">
        <f t="shared" si="11"/>
        <v>14.981208358909782</v>
      </c>
      <c r="AJ82" s="36">
        <f t="shared" si="11"/>
        <v>10.936045322223446</v>
      </c>
      <c r="AK82" s="36"/>
      <c r="AL82" s="36"/>
      <c r="AM82" s="36"/>
    </row>
    <row r="83" spans="1:39" ht="16">
      <c r="A83" s="4">
        <v>124</v>
      </c>
      <c r="B83" s="11">
        <v>37</v>
      </c>
      <c r="C83" s="10">
        <v>2</v>
      </c>
      <c r="D83" s="10">
        <v>6</v>
      </c>
      <c r="E83" s="12" t="s">
        <v>9</v>
      </c>
      <c r="F83" s="31">
        <v>0.88060000000000005</v>
      </c>
      <c r="G83" s="18">
        <f t="shared" si="12"/>
        <v>58.951511436804267</v>
      </c>
      <c r="H83" s="18">
        <f t="shared" si="13"/>
        <v>92.528462561503559</v>
      </c>
      <c r="I83" s="18">
        <f t="shared" si="14"/>
        <v>92.528462561503559</v>
      </c>
      <c r="J83" s="37">
        <f t="shared" si="15"/>
        <v>92.528462561503559</v>
      </c>
      <c r="K83" s="20">
        <v>43.161060196086282</v>
      </c>
      <c r="L83" s="21">
        <v>51.470758553773223</v>
      </c>
      <c r="M83" s="20">
        <v>57.716872481256821</v>
      </c>
      <c r="N83" s="21">
        <v>58.005180615915357</v>
      </c>
      <c r="O83" s="20">
        <v>57.027735712218657</v>
      </c>
      <c r="P83" s="21">
        <v>58.236839383238184</v>
      </c>
      <c r="Q83" s="23"/>
      <c r="R83" s="23"/>
      <c r="S83" s="23"/>
      <c r="T83" s="4">
        <v>124</v>
      </c>
      <c r="U83" s="24">
        <v>46</v>
      </c>
      <c r="V83" s="24">
        <v>50</v>
      </c>
      <c r="W83" s="24">
        <v>37</v>
      </c>
      <c r="X83" s="24">
        <v>28</v>
      </c>
      <c r="Y83" s="24">
        <v>20</v>
      </c>
      <c r="Z83" s="24">
        <v>18</v>
      </c>
      <c r="AA83" s="26"/>
      <c r="AB83" s="26"/>
      <c r="AC83" s="26"/>
      <c r="AD83">
        <v>124</v>
      </c>
      <c r="AE83" s="36">
        <f t="shared" si="11"/>
        <v>19.854087690199691</v>
      </c>
      <c r="AF83" s="36">
        <f t="shared" si="11"/>
        <v>25.735379276886611</v>
      </c>
      <c r="AG83" s="36">
        <f t="shared" si="11"/>
        <v>21.355242818065026</v>
      </c>
      <c r="AH83" s="36">
        <f t="shared" si="11"/>
        <v>16.241450572456298</v>
      </c>
      <c r="AI83" s="36">
        <f t="shared" si="11"/>
        <v>11.405547142443732</v>
      </c>
      <c r="AJ83" s="36">
        <f t="shared" si="11"/>
        <v>10.482631088982874</v>
      </c>
      <c r="AK83" s="36"/>
      <c r="AL83" s="36"/>
      <c r="AM83" s="36"/>
    </row>
    <row r="84" spans="1:39" ht="16">
      <c r="A84" s="5">
        <v>162</v>
      </c>
      <c r="B84" s="11">
        <v>37</v>
      </c>
      <c r="C84" s="11">
        <v>2</v>
      </c>
      <c r="D84" s="11">
        <v>6</v>
      </c>
      <c r="E84" s="13" t="s">
        <v>9</v>
      </c>
      <c r="F84" s="31">
        <v>0.88060000000000005</v>
      </c>
      <c r="G84" s="18">
        <f t="shared" si="12"/>
        <v>48.575830484035578</v>
      </c>
      <c r="H84" s="18">
        <f t="shared" si="13"/>
        <v>87.568676744704561</v>
      </c>
      <c r="I84" s="18">
        <f t="shared" si="14"/>
        <v>87.568676744704561</v>
      </c>
      <c r="J84" s="37">
        <f t="shared" si="15"/>
        <v>87.568676744704561</v>
      </c>
      <c r="K84" s="20">
        <v>44.959419177837106</v>
      </c>
      <c r="L84" s="21">
        <v>53.276616465691298</v>
      </c>
      <c r="M84" s="20">
        <v>19.149128566668971</v>
      </c>
      <c r="N84" s="21">
        <v>56.713670551183405</v>
      </c>
      <c r="O84" s="20">
        <v>56.958913540727671</v>
      </c>
      <c r="P84" s="21">
        <v>59.316395562692669</v>
      </c>
      <c r="Q84" s="23"/>
      <c r="R84" s="23"/>
      <c r="S84" s="23"/>
      <c r="T84" s="5">
        <v>162</v>
      </c>
      <c r="U84" s="24">
        <v>42</v>
      </c>
      <c r="V84" s="24">
        <v>53</v>
      </c>
      <c r="W84" s="24">
        <v>42</v>
      </c>
      <c r="X84" s="24">
        <v>30</v>
      </c>
      <c r="Y84" s="24">
        <v>26</v>
      </c>
      <c r="Z84" s="24">
        <v>21</v>
      </c>
      <c r="AD84">
        <v>162</v>
      </c>
      <c r="AE84" s="36">
        <f t="shared" si="11"/>
        <v>18.882956054691586</v>
      </c>
      <c r="AF84" s="36">
        <f t="shared" si="11"/>
        <v>28.23660672681639</v>
      </c>
      <c r="AG84" s="36">
        <f t="shared" si="11"/>
        <v>8.0426339980009676</v>
      </c>
      <c r="AH84" s="36">
        <f t="shared" si="11"/>
        <v>17.014101165355022</v>
      </c>
      <c r="AI84" s="36">
        <f t="shared" si="11"/>
        <v>14.809317520589195</v>
      </c>
      <c r="AJ84" s="36">
        <f t="shared" si="11"/>
        <v>12.456443068165461</v>
      </c>
      <c r="AK84" s="36"/>
      <c r="AL84" s="36"/>
      <c r="AM84" s="36"/>
    </row>
    <row r="85" spans="1:39" ht="16">
      <c r="A85" s="5">
        <v>163</v>
      </c>
      <c r="B85" s="11">
        <v>37</v>
      </c>
      <c r="C85" s="11">
        <v>2</v>
      </c>
      <c r="D85" s="11">
        <v>6</v>
      </c>
      <c r="E85" s="13" t="s">
        <v>9</v>
      </c>
      <c r="F85" s="31">
        <v>0.88060000000000005</v>
      </c>
      <c r="G85" s="18">
        <f t="shared" si="12"/>
        <v>65.374467699208751</v>
      </c>
      <c r="H85" s="18">
        <f t="shared" si="13"/>
        <v>106.10441003873215</v>
      </c>
      <c r="I85" s="18">
        <f t="shared" si="14"/>
        <v>106.10441003873215</v>
      </c>
      <c r="J85" s="37">
        <f t="shared" si="15"/>
        <v>106.10441003873215</v>
      </c>
      <c r="K85" s="20">
        <v>48.64878029907414</v>
      </c>
      <c r="L85" s="21">
        <v>51.574183646819172</v>
      </c>
      <c r="M85" s="20">
        <v>61.904117727737358</v>
      </c>
      <c r="N85" s="21">
        <v>70.420602207977282</v>
      </c>
      <c r="O85" s="20">
        <v>56.451043625903125</v>
      </c>
      <c r="P85" s="21">
        <v>58.394431469040946</v>
      </c>
      <c r="R85" s="23"/>
      <c r="S85" s="23"/>
      <c r="T85" s="5">
        <v>163</v>
      </c>
      <c r="U85" s="24">
        <v>47</v>
      </c>
      <c r="V85" s="24">
        <v>54</v>
      </c>
      <c r="W85" s="24">
        <v>38</v>
      </c>
      <c r="X85" s="24">
        <v>29</v>
      </c>
      <c r="Y85" s="24">
        <v>23</v>
      </c>
      <c r="Z85" s="24">
        <v>22</v>
      </c>
      <c r="AD85">
        <v>163</v>
      </c>
      <c r="AE85" s="36">
        <f t="shared" si="11"/>
        <v>22.864926740564847</v>
      </c>
      <c r="AF85" s="36">
        <f t="shared" si="11"/>
        <v>27.850059169282353</v>
      </c>
      <c r="AG85" s="36">
        <f t="shared" si="11"/>
        <v>23.523564736540198</v>
      </c>
      <c r="AH85" s="36">
        <f t="shared" si="11"/>
        <v>20.421974640313412</v>
      </c>
      <c r="AI85" s="36">
        <f t="shared" si="11"/>
        <v>12.983740033957719</v>
      </c>
      <c r="AJ85" s="36">
        <f t="shared" si="11"/>
        <v>12.846774923189008</v>
      </c>
      <c r="AK85" s="36"/>
      <c r="AL85" s="36"/>
      <c r="AM85" s="36"/>
    </row>
    <row r="86" spans="1:39" ht="16">
      <c r="A86" s="5">
        <v>177</v>
      </c>
      <c r="B86" s="11">
        <v>37</v>
      </c>
      <c r="C86" s="11">
        <v>2</v>
      </c>
      <c r="D86" s="11">
        <v>6</v>
      </c>
      <c r="E86" s="13" t="s">
        <v>9</v>
      </c>
      <c r="F86" s="31">
        <v>0.88060000000000005</v>
      </c>
      <c r="G86" s="18">
        <f t="shared" si="12"/>
        <v>64.688158850072085</v>
      </c>
      <c r="H86" s="18">
        <f t="shared" si="13"/>
        <v>101.40992929908039</v>
      </c>
      <c r="I86" s="18">
        <f t="shared" si="14"/>
        <v>101.40992929908039</v>
      </c>
      <c r="J86" s="37">
        <f t="shared" si="15"/>
        <v>101.40992929908039</v>
      </c>
      <c r="K86" s="20">
        <v>43.567110643736555</v>
      </c>
      <c r="L86" s="21">
        <v>50.157693059466702</v>
      </c>
      <c r="M86" s="20">
        <v>68.176021252414301</v>
      </c>
      <c r="N86" s="21">
        <v>58.456954260143007</v>
      </c>
      <c r="O86" s="20">
        <v>57.820409999549355</v>
      </c>
      <c r="P86" s="21">
        <v>60.07309399816161</v>
      </c>
      <c r="Q86" s="23"/>
      <c r="R86" s="23"/>
      <c r="S86" s="23"/>
      <c r="T86" s="5">
        <v>177</v>
      </c>
      <c r="U86" s="24">
        <v>45</v>
      </c>
      <c r="V86" s="24">
        <v>53</v>
      </c>
      <c r="W86" s="24">
        <v>40</v>
      </c>
      <c r="X86" s="24">
        <v>24</v>
      </c>
      <c r="Y86" s="24">
        <v>25</v>
      </c>
      <c r="Z86" s="24">
        <v>22</v>
      </c>
      <c r="AD86">
        <v>177</v>
      </c>
      <c r="AE86" s="36">
        <f t="shared" si="11"/>
        <v>19.60519978968145</v>
      </c>
      <c r="AF86" s="36">
        <f t="shared" si="11"/>
        <v>26.58357732151735</v>
      </c>
      <c r="AG86" s="36">
        <f t="shared" si="11"/>
        <v>27.270408500965722</v>
      </c>
      <c r="AH86" s="36">
        <f t="shared" si="11"/>
        <v>14.029669022434323</v>
      </c>
      <c r="AI86" s="36">
        <f t="shared" si="11"/>
        <v>14.455102499887339</v>
      </c>
      <c r="AJ86" s="36">
        <f t="shared" si="11"/>
        <v>13.216080679595555</v>
      </c>
      <c r="AK86" s="36"/>
      <c r="AL86" s="36"/>
      <c r="AM86" s="36"/>
    </row>
    <row r="87" spans="1:39" ht="16">
      <c r="A87" s="2">
        <v>1</v>
      </c>
      <c r="B87" s="11">
        <v>37</v>
      </c>
      <c r="C87" s="11">
        <v>2</v>
      </c>
      <c r="D87" s="11">
        <v>6</v>
      </c>
      <c r="E87" s="10" t="s">
        <v>10</v>
      </c>
      <c r="F87" s="31">
        <v>0.88060000000000005</v>
      </c>
      <c r="G87" s="18">
        <f t="shared" si="12"/>
        <v>50.010854573365592</v>
      </c>
      <c r="H87" s="18">
        <f t="shared" si="13"/>
        <v>89.228969823574772</v>
      </c>
      <c r="I87" s="18">
        <f t="shared" si="14"/>
        <v>89.228969823574772</v>
      </c>
      <c r="J87" s="37">
        <f t="shared" si="15"/>
        <v>89.228969823574772</v>
      </c>
      <c r="K87" s="20">
        <v>43.977614068381136</v>
      </c>
      <c r="L87" s="21">
        <v>61.103553969504176</v>
      </c>
      <c r="M87" s="20">
        <v>50.856557241441919</v>
      </c>
      <c r="N87" s="21">
        <v>24.747887100198575</v>
      </c>
      <c r="O87" s="20">
        <v>67.957482186213682</v>
      </c>
      <c r="P87" s="21">
        <v>66.530663493171403</v>
      </c>
      <c r="Q87" s="23"/>
      <c r="R87" s="23"/>
      <c r="S87" s="23"/>
      <c r="T87" s="2">
        <v>1</v>
      </c>
      <c r="U87" s="24">
        <v>25</v>
      </c>
      <c r="V87" s="24">
        <v>35</v>
      </c>
      <c r="W87" s="24">
        <v>48</v>
      </c>
      <c r="X87" s="24">
        <v>33</v>
      </c>
      <c r="Y87" s="24">
        <v>31</v>
      </c>
      <c r="Z87" s="24">
        <v>23</v>
      </c>
      <c r="AA87" s="26"/>
      <c r="AB87" s="26"/>
      <c r="AC87" s="26"/>
      <c r="AD87">
        <v>1</v>
      </c>
      <c r="AE87" s="36">
        <f t="shared" si="11"/>
        <v>10.994403517095284</v>
      </c>
      <c r="AF87" s="36">
        <f t="shared" si="11"/>
        <v>21.386243889326462</v>
      </c>
      <c r="AG87" s="36">
        <f t="shared" si="11"/>
        <v>24.411147475892122</v>
      </c>
      <c r="AH87" s="36">
        <f t="shared" si="11"/>
        <v>8.1668027430655297</v>
      </c>
      <c r="AI87" s="36">
        <f t="shared" si="11"/>
        <v>21.066819477726241</v>
      </c>
      <c r="AJ87" s="36">
        <f t="shared" si="11"/>
        <v>15.302052603429422</v>
      </c>
      <c r="AK87" s="36"/>
      <c r="AL87" s="36"/>
      <c r="AM87" s="36"/>
    </row>
    <row r="88" spans="1:39" ht="16">
      <c r="A88" s="2">
        <v>2</v>
      </c>
      <c r="B88" s="11">
        <v>37</v>
      </c>
      <c r="C88" s="11">
        <v>2</v>
      </c>
      <c r="D88" s="11">
        <v>6</v>
      </c>
      <c r="E88" s="10" t="s">
        <v>10</v>
      </c>
      <c r="F88" s="31">
        <v>0.88060000000000005</v>
      </c>
      <c r="G88" s="18">
        <f t="shared" si="12"/>
        <v>42.511063458942722</v>
      </c>
      <c r="H88" s="18">
        <f t="shared" si="13"/>
        <v>95.846791199276794</v>
      </c>
      <c r="I88" s="18">
        <f t="shared" si="14"/>
        <v>95.846791199276794</v>
      </c>
      <c r="J88" s="37">
        <f t="shared" si="15"/>
        <v>95.846791199276794</v>
      </c>
      <c r="K88" s="20">
        <v>39.97389002580271</v>
      </c>
      <c r="L88" s="21">
        <v>58.241149474145239</v>
      </c>
      <c r="M88" s="21">
        <v>51.566554664377868</v>
      </c>
      <c r="N88" s="21">
        <v>61.101849224481867</v>
      </c>
      <c r="O88" s="20">
        <v>66.159551665767864</v>
      </c>
      <c r="P88" s="21">
        <v>59.822757149682154</v>
      </c>
      <c r="Q88" s="23"/>
      <c r="R88" s="23"/>
      <c r="S88" s="23"/>
      <c r="T88" s="2">
        <v>2</v>
      </c>
      <c r="U88" s="24">
        <v>24</v>
      </c>
      <c r="V88" s="24">
        <v>31</v>
      </c>
      <c r="W88" s="24">
        <v>40</v>
      </c>
      <c r="X88" s="24">
        <v>40</v>
      </c>
      <c r="Y88" s="24">
        <v>32</v>
      </c>
      <c r="Z88" s="24">
        <v>25</v>
      </c>
      <c r="AA88" s="26"/>
      <c r="AB88" s="26"/>
      <c r="AC88" s="26"/>
      <c r="AD88">
        <v>2</v>
      </c>
      <c r="AE88" s="36">
        <f t="shared" si="11"/>
        <v>9.5937336061926501</v>
      </c>
      <c r="AF88" s="36">
        <f t="shared" si="11"/>
        <v>18.054756336985022</v>
      </c>
      <c r="AG88" s="36">
        <f t="shared" si="11"/>
        <v>20.626621865751147</v>
      </c>
      <c r="AH88" s="36">
        <f t="shared" si="11"/>
        <v>24.440739689792746</v>
      </c>
      <c r="AI88" s="36">
        <f t="shared" si="11"/>
        <v>21.171056533045718</v>
      </c>
      <c r="AJ88" s="36">
        <f t="shared" si="11"/>
        <v>14.955689287420538</v>
      </c>
      <c r="AK88" s="36"/>
      <c r="AL88" s="36"/>
      <c r="AM88" s="36"/>
    </row>
    <row r="89" spans="1:39" ht="16">
      <c r="A89" s="2">
        <v>23</v>
      </c>
      <c r="B89" s="11">
        <v>37</v>
      </c>
      <c r="C89" s="11">
        <v>2</v>
      </c>
      <c r="D89" s="11">
        <v>6</v>
      </c>
      <c r="E89" s="10" t="s">
        <v>10</v>
      </c>
      <c r="F89" s="31">
        <v>0.88060000000000005</v>
      </c>
      <c r="G89" s="18">
        <f t="shared" si="12"/>
        <v>43.349156721879481</v>
      </c>
      <c r="H89" s="18">
        <f t="shared" si="13"/>
        <v>95.665581689400284</v>
      </c>
      <c r="I89" s="18">
        <f t="shared" si="14"/>
        <v>95.665581689400284</v>
      </c>
      <c r="J89" s="37">
        <f t="shared" si="15"/>
        <v>95.665581689400284</v>
      </c>
      <c r="K89" s="20">
        <v>46.323025587495991</v>
      </c>
      <c r="L89" s="21">
        <v>59.346413569721847</v>
      </c>
      <c r="M89" s="20">
        <v>33.378536579697403</v>
      </c>
      <c r="N89" s="28">
        <v>53</v>
      </c>
      <c r="O89" s="20">
        <v>67.834306212069379</v>
      </c>
      <c r="P89" s="21">
        <v>66.011992511511892</v>
      </c>
      <c r="Q89" s="23"/>
      <c r="R89" s="23"/>
      <c r="S89" s="23"/>
      <c r="T89" s="2">
        <v>23</v>
      </c>
      <c r="U89" s="24">
        <v>25</v>
      </c>
      <c r="V89" s="24">
        <v>37</v>
      </c>
      <c r="W89" s="24">
        <v>47</v>
      </c>
      <c r="X89" s="24">
        <v>40</v>
      </c>
      <c r="Y89" s="24">
        <v>32</v>
      </c>
      <c r="Z89" s="24">
        <v>25</v>
      </c>
      <c r="AA89" s="26"/>
      <c r="AB89" s="26"/>
      <c r="AC89" s="26"/>
      <c r="AD89">
        <v>23</v>
      </c>
      <c r="AE89" s="36">
        <f t="shared" si="11"/>
        <v>11.580756396873999</v>
      </c>
      <c r="AF89" s="36">
        <f t="shared" si="11"/>
        <v>21.958173020797084</v>
      </c>
      <c r="AG89" s="36">
        <f t="shared" si="11"/>
        <v>15.68791219245778</v>
      </c>
      <c r="AH89" s="36">
        <f t="shared" si="11"/>
        <v>21.2</v>
      </c>
      <c r="AI89" s="36">
        <f t="shared" si="11"/>
        <v>21.706977987862203</v>
      </c>
      <c r="AJ89" s="36">
        <f t="shared" si="11"/>
        <v>16.502998127877973</v>
      </c>
      <c r="AK89" s="36"/>
      <c r="AL89" s="36"/>
      <c r="AM89" s="36"/>
    </row>
    <row r="90" spans="1:39" ht="16">
      <c r="A90" s="3">
        <v>69</v>
      </c>
      <c r="B90" s="11">
        <v>37</v>
      </c>
      <c r="C90" s="11">
        <v>2</v>
      </c>
      <c r="D90" s="11">
        <v>6</v>
      </c>
      <c r="E90" s="11" t="s">
        <v>10</v>
      </c>
      <c r="F90" s="31">
        <v>0.88060000000000005</v>
      </c>
      <c r="G90" s="18">
        <f t="shared" si="12"/>
        <v>22.154313896199195</v>
      </c>
      <c r="H90" s="18">
        <f t="shared" si="13"/>
        <v>80.685121840733146</v>
      </c>
      <c r="I90" s="18">
        <f t="shared" si="14"/>
        <v>80.685121840733146</v>
      </c>
      <c r="J90" s="37">
        <f t="shared" si="15"/>
        <v>80.685121840733146</v>
      </c>
      <c r="L90" s="20">
        <v>40.767694561083466</v>
      </c>
      <c r="M90" s="20">
        <v>22.32158795579198</v>
      </c>
      <c r="N90" s="21">
        <v>69.164214521069425</v>
      </c>
      <c r="O90" s="20">
        <v>67.341181211794392</v>
      </c>
      <c r="P90" s="21">
        <v>66.241829718491772</v>
      </c>
      <c r="Q90" s="23"/>
      <c r="R90" s="23"/>
      <c r="S90" s="23"/>
      <c r="T90" s="3">
        <v>69</v>
      </c>
      <c r="U90" s="24">
        <v>0</v>
      </c>
      <c r="V90" s="24">
        <v>42</v>
      </c>
      <c r="W90" s="24">
        <v>36</v>
      </c>
      <c r="X90" s="24">
        <v>41</v>
      </c>
      <c r="Y90" s="24">
        <v>32</v>
      </c>
      <c r="Z90" s="24">
        <v>25</v>
      </c>
      <c r="AA90" s="26"/>
      <c r="AB90" s="26"/>
      <c r="AC90" s="26"/>
      <c r="AD90">
        <v>69</v>
      </c>
      <c r="AE90" s="36">
        <f t="shared" si="11"/>
        <v>0</v>
      </c>
      <c r="AF90" s="36">
        <f t="shared" si="11"/>
        <v>17.122431715655058</v>
      </c>
      <c r="AG90" s="36">
        <f t="shared" si="11"/>
        <v>8.0357716640851127</v>
      </c>
      <c r="AH90" s="36">
        <f t="shared" si="11"/>
        <v>28.357327953638464</v>
      </c>
      <c r="AI90" s="36">
        <f t="shared" si="11"/>
        <v>21.549177987774204</v>
      </c>
      <c r="AJ90" s="36">
        <f t="shared" si="11"/>
        <v>16.560457429622943</v>
      </c>
      <c r="AK90" s="36"/>
      <c r="AL90" s="36"/>
      <c r="AM90" s="36"/>
    </row>
    <row r="91" spans="1:39" ht="16">
      <c r="A91" s="3">
        <v>70</v>
      </c>
      <c r="B91" s="11">
        <v>37</v>
      </c>
      <c r="C91" s="11">
        <v>2</v>
      </c>
      <c r="D91" s="11">
        <v>6</v>
      </c>
      <c r="E91" s="11" t="s">
        <v>10</v>
      </c>
      <c r="F91" s="31">
        <v>0.88060000000000005</v>
      </c>
      <c r="G91" s="18">
        <f t="shared" si="12"/>
        <v>40.567954394299164</v>
      </c>
      <c r="H91" s="18">
        <f t="shared" si="13"/>
        <v>93.074811465942645</v>
      </c>
      <c r="I91" s="18">
        <f t="shared" si="14"/>
        <v>93.074811465942645</v>
      </c>
      <c r="J91" s="37">
        <f t="shared" si="15"/>
        <v>93.074811465942645</v>
      </c>
      <c r="K91" s="20">
        <v>42.817119154828944</v>
      </c>
      <c r="L91" s="21">
        <v>57.17754592126834</v>
      </c>
      <c r="M91" s="20">
        <v>55.701450909169637</v>
      </c>
      <c r="N91" s="21">
        <v>67.787401665653348</v>
      </c>
      <c r="O91" s="20">
        <v>67.857800027323549</v>
      </c>
      <c r="P91" s="21">
        <v>67.457826224802943</v>
      </c>
      <c r="Q91" s="23"/>
      <c r="R91" s="23"/>
      <c r="S91" s="23"/>
      <c r="T91" s="3">
        <v>70</v>
      </c>
      <c r="U91" s="24">
        <v>22</v>
      </c>
      <c r="V91" s="24">
        <v>30</v>
      </c>
      <c r="W91" s="24">
        <v>35</v>
      </c>
      <c r="X91" s="24">
        <v>35</v>
      </c>
      <c r="Y91" s="24">
        <v>37</v>
      </c>
      <c r="Z91" s="24">
        <v>16</v>
      </c>
      <c r="AA91" s="26"/>
      <c r="AB91" s="26"/>
      <c r="AC91" s="26"/>
      <c r="AD91">
        <v>70</v>
      </c>
      <c r="AE91" s="36">
        <f t="shared" si="11"/>
        <v>9.419766214062367</v>
      </c>
      <c r="AF91" s="36">
        <f t="shared" si="11"/>
        <v>17.153263776380502</v>
      </c>
      <c r="AG91" s="36">
        <f t="shared" si="11"/>
        <v>19.495507818209372</v>
      </c>
      <c r="AH91" s="36">
        <f t="shared" si="11"/>
        <v>23.725590582978672</v>
      </c>
      <c r="AI91" s="36">
        <f t="shared" si="11"/>
        <v>25.107386010109714</v>
      </c>
      <c r="AJ91" s="36">
        <f t="shared" si="11"/>
        <v>10.793252195968471</v>
      </c>
      <c r="AK91" s="36"/>
      <c r="AL91" s="36"/>
      <c r="AM91" s="36"/>
    </row>
    <row r="92" spans="1:39" ht="16">
      <c r="A92" s="3">
        <v>76</v>
      </c>
      <c r="B92" s="11">
        <v>37</v>
      </c>
      <c r="C92" s="11">
        <v>2</v>
      </c>
      <c r="D92" s="11">
        <v>6</v>
      </c>
      <c r="E92" s="11" t="s">
        <v>10</v>
      </c>
      <c r="F92" s="31">
        <v>0.88060000000000005</v>
      </c>
      <c r="G92" s="18">
        <f t="shared" si="12"/>
        <v>43.165551570816028</v>
      </c>
      <c r="H92" s="18">
        <f t="shared" si="13"/>
        <v>86.884626873795995</v>
      </c>
      <c r="I92" s="18">
        <f t="shared" si="14"/>
        <v>86.884626873795995</v>
      </c>
      <c r="J92" s="37">
        <f t="shared" si="15"/>
        <v>86.884626873795995</v>
      </c>
      <c r="K92" s="20">
        <v>43.478363011330003</v>
      </c>
      <c r="L92" s="21">
        <v>59.493427339193197</v>
      </c>
      <c r="M92" s="20">
        <v>56.784160039187164</v>
      </c>
      <c r="N92" s="21">
        <v>69.734503375248778</v>
      </c>
      <c r="O92" s="20">
        <v>67.978487090060526</v>
      </c>
      <c r="P92" s="23"/>
      <c r="Q92" s="23"/>
      <c r="R92" s="23"/>
      <c r="S92" s="23"/>
      <c r="T92" s="3">
        <v>76</v>
      </c>
      <c r="U92" s="24">
        <v>22</v>
      </c>
      <c r="V92" s="24">
        <v>31</v>
      </c>
      <c r="W92" s="24">
        <v>37</v>
      </c>
      <c r="X92" s="24">
        <v>40</v>
      </c>
      <c r="Y92" s="24">
        <v>32</v>
      </c>
      <c r="Z92" s="32">
        <v>0</v>
      </c>
      <c r="AA92" s="26"/>
      <c r="AB92" s="26"/>
      <c r="AC92" s="26"/>
      <c r="AD92">
        <v>76</v>
      </c>
      <c r="AE92" s="36">
        <f t="shared" si="11"/>
        <v>9.5652398624926018</v>
      </c>
      <c r="AF92" s="36">
        <f t="shared" si="11"/>
        <v>18.442962475149891</v>
      </c>
      <c r="AG92" s="36">
        <f t="shared" si="11"/>
        <v>21.010139214499251</v>
      </c>
      <c r="AH92" s="36">
        <f t="shared" si="11"/>
        <v>27.893801350099512</v>
      </c>
      <c r="AI92" s="36">
        <f t="shared" si="11"/>
        <v>21.753115868819368</v>
      </c>
      <c r="AJ92" s="36">
        <f t="shared" si="11"/>
        <v>0</v>
      </c>
      <c r="AK92" s="36"/>
      <c r="AL92" s="36"/>
      <c r="AM92" s="36"/>
    </row>
    <row r="93" spans="1:39" ht="16">
      <c r="A93" s="4">
        <v>125</v>
      </c>
      <c r="B93" s="12">
        <v>37</v>
      </c>
      <c r="C93" s="12">
        <v>2</v>
      </c>
      <c r="D93" s="12">
        <v>6</v>
      </c>
      <c r="E93" s="12" t="s">
        <v>10</v>
      </c>
      <c r="F93" s="31">
        <v>0.88060000000000005</v>
      </c>
      <c r="G93" s="18">
        <f t="shared" si="12"/>
        <v>49.400579020074353</v>
      </c>
      <c r="H93" s="18">
        <f t="shared" si="13"/>
        <v>104.2119822014194</v>
      </c>
      <c r="I93" s="18">
        <f t="shared" si="14"/>
        <v>104.2119822014194</v>
      </c>
      <c r="J93" s="37">
        <f t="shared" si="15"/>
        <v>104.2119822014194</v>
      </c>
      <c r="K93" s="20">
        <v>43.784523429593953</v>
      </c>
      <c r="L93" s="21">
        <v>61.540430509070752</v>
      </c>
      <c r="M93" s="20">
        <v>56.84232637765291</v>
      </c>
      <c r="N93" s="21">
        <v>70.718021215141704</v>
      </c>
      <c r="O93" s="20">
        <v>66.399121958984452</v>
      </c>
      <c r="P93" s="21">
        <v>57.764924249912447</v>
      </c>
      <c r="Q93" s="23"/>
      <c r="R93" s="23"/>
      <c r="S93" s="23"/>
      <c r="T93" s="4">
        <v>125</v>
      </c>
      <c r="U93" s="24">
        <v>23</v>
      </c>
      <c r="V93" s="24">
        <v>36</v>
      </c>
      <c r="W93" s="24">
        <v>42</v>
      </c>
      <c r="X93" s="24">
        <v>42</v>
      </c>
      <c r="Y93" s="24">
        <v>29</v>
      </c>
      <c r="Z93" s="24">
        <v>23</v>
      </c>
      <c r="AA93" s="26"/>
      <c r="AB93" s="26"/>
      <c r="AC93" s="26"/>
      <c r="AD93">
        <v>125</v>
      </c>
      <c r="AE93" s="36">
        <f t="shared" si="11"/>
        <v>10.07044038880661</v>
      </c>
      <c r="AF93" s="36">
        <f t="shared" si="11"/>
        <v>22.15455498326547</v>
      </c>
      <c r="AG93" s="36">
        <f t="shared" si="11"/>
        <v>23.873777078614221</v>
      </c>
      <c r="AH93" s="36">
        <f t="shared" si="11"/>
        <v>29.701568910359516</v>
      </c>
      <c r="AI93" s="36">
        <f t="shared" si="11"/>
        <v>19.25574536810549</v>
      </c>
      <c r="AJ93" s="36">
        <f t="shared" si="11"/>
        <v>13.285932577479862</v>
      </c>
      <c r="AK93" s="36"/>
      <c r="AL93" s="36"/>
      <c r="AM93" s="36"/>
    </row>
    <row r="94" spans="1:39" ht="16">
      <c r="A94" s="4">
        <v>134</v>
      </c>
      <c r="B94" s="12">
        <v>37</v>
      </c>
      <c r="C94" s="12">
        <v>2</v>
      </c>
      <c r="D94" s="12">
        <v>6</v>
      </c>
      <c r="E94" s="12" t="s">
        <v>10</v>
      </c>
      <c r="F94" s="31">
        <v>0.88060000000000005</v>
      </c>
      <c r="G94" s="18">
        <f t="shared" si="12"/>
        <v>45.311588659990029</v>
      </c>
      <c r="H94" s="18">
        <f t="shared" si="13"/>
        <v>94.439659814285079</v>
      </c>
      <c r="I94" s="18">
        <f t="shared" si="14"/>
        <v>94.439659814285079</v>
      </c>
      <c r="J94" s="37">
        <f t="shared" si="15"/>
        <v>94.439659814285079</v>
      </c>
      <c r="K94" s="20">
        <v>43.636931464834987</v>
      </c>
      <c r="L94" s="21">
        <v>60.628339704358496</v>
      </c>
      <c r="M94" s="20">
        <v>55.050971375911352</v>
      </c>
      <c r="N94" s="21">
        <v>59.173201756092816</v>
      </c>
      <c r="O94" s="20">
        <v>66.308421250602137</v>
      </c>
      <c r="P94" s="28">
        <v>63</v>
      </c>
      <c r="Q94" s="23"/>
      <c r="R94" s="23"/>
      <c r="S94" s="23"/>
      <c r="T94" s="4">
        <v>134</v>
      </c>
      <c r="U94" s="24">
        <v>24</v>
      </c>
      <c r="V94" s="24">
        <v>34</v>
      </c>
      <c r="W94" s="24">
        <v>37</v>
      </c>
      <c r="X94" s="24">
        <v>35</v>
      </c>
      <c r="Y94" s="24">
        <v>32</v>
      </c>
      <c r="Z94" s="24">
        <v>22</v>
      </c>
      <c r="AA94" s="26"/>
      <c r="AB94" s="26"/>
      <c r="AC94" s="26"/>
      <c r="AD94">
        <v>134</v>
      </c>
      <c r="AE94" s="36">
        <f t="shared" si="11"/>
        <v>10.472863551560398</v>
      </c>
      <c r="AF94" s="36">
        <f t="shared" si="11"/>
        <v>20.613635499481887</v>
      </c>
      <c r="AG94" s="36">
        <f t="shared" si="11"/>
        <v>20.3688594090872</v>
      </c>
      <c r="AH94" s="36">
        <f t="shared" si="11"/>
        <v>20.710620614632486</v>
      </c>
      <c r="AI94" s="36">
        <f t="shared" si="11"/>
        <v>21.218694800192683</v>
      </c>
      <c r="AJ94" s="36">
        <f t="shared" si="11"/>
        <v>13.86</v>
      </c>
      <c r="AK94" s="36"/>
      <c r="AL94" s="36"/>
      <c r="AM94" s="36"/>
    </row>
    <row r="95" spans="1:39" ht="16">
      <c r="A95" s="4">
        <v>135</v>
      </c>
      <c r="B95" s="12">
        <v>37</v>
      </c>
      <c r="C95" s="12">
        <v>2</v>
      </c>
      <c r="D95" s="12">
        <v>6</v>
      </c>
      <c r="E95" s="12" t="s">
        <v>10</v>
      </c>
      <c r="F95" s="31">
        <v>0.88060000000000005</v>
      </c>
      <c r="G95" s="18">
        <f t="shared" si="12"/>
        <v>26.048629173185081</v>
      </c>
      <c r="H95" s="18">
        <f t="shared" si="13"/>
        <v>94.800676908394465</v>
      </c>
      <c r="I95" s="18">
        <f t="shared" si="14"/>
        <v>94.800676908394465</v>
      </c>
      <c r="J95" s="37">
        <f t="shared" si="15"/>
        <v>94.800676908394465</v>
      </c>
      <c r="K95" s="20">
        <v>42.573313687143923</v>
      </c>
      <c r="L95" s="21">
        <v>57.755478297093894</v>
      </c>
      <c r="M95" s="23"/>
      <c r="N95" s="21">
        <v>70.821999880448331</v>
      </c>
      <c r="O95" s="20">
        <v>67.579274499504109</v>
      </c>
      <c r="P95" s="21">
        <v>65.194396656664694</v>
      </c>
      <c r="Q95" s="23"/>
      <c r="R95" s="23"/>
      <c r="S95" s="23"/>
      <c r="T95" s="4">
        <v>135</v>
      </c>
      <c r="U95" s="24">
        <v>22</v>
      </c>
      <c r="V95" s="24">
        <v>35</v>
      </c>
      <c r="W95" s="24"/>
      <c r="X95" s="24">
        <v>51</v>
      </c>
      <c r="Y95" s="24">
        <v>37</v>
      </c>
      <c r="Z95" s="24">
        <v>26</v>
      </c>
      <c r="AA95" s="26"/>
      <c r="AB95" s="26"/>
      <c r="AC95" s="26"/>
      <c r="AD95">
        <v>135</v>
      </c>
      <c r="AE95" s="36">
        <f t="shared" si="11"/>
        <v>9.3661290111716635</v>
      </c>
      <c r="AF95" s="36">
        <f t="shared" si="11"/>
        <v>20.214417403982864</v>
      </c>
      <c r="AG95" s="36">
        <f t="shared" si="11"/>
        <v>0</v>
      </c>
      <c r="AH95" s="36">
        <f t="shared" si="11"/>
        <v>36.119219939028646</v>
      </c>
      <c r="AI95" s="36">
        <f t="shared" si="11"/>
        <v>25.004331564816521</v>
      </c>
      <c r="AJ95" s="36">
        <f t="shared" si="11"/>
        <v>16.950543130732818</v>
      </c>
      <c r="AK95" s="36"/>
      <c r="AL95" s="36"/>
      <c r="AM95" s="36"/>
    </row>
    <row r="96" spans="1:39" ht="16">
      <c r="A96" s="5">
        <v>139</v>
      </c>
      <c r="B96" s="12">
        <v>37</v>
      </c>
      <c r="C96" s="12">
        <v>2</v>
      </c>
      <c r="D96" s="12">
        <v>6</v>
      </c>
      <c r="E96" s="13" t="s">
        <v>10</v>
      </c>
      <c r="F96" s="31">
        <v>0.88060000000000005</v>
      </c>
      <c r="G96" s="18">
        <f t="shared" si="12"/>
        <v>48.04083347490289</v>
      </c>
      <c r="H96" s="18">
        <f t="shared" si="13"/>
        <v>93.373683006551204</v>
      </c>
      <c r="I96" s="18">
        <f t="shared" si="14"/>
        <v>93.373683006551204</v>
      </c>
      <c r="J96" s="37">
        <f t="shared" si="15"/>
        <v>93.373683006551204</v>
      </c>
      <c r="K96" s="20">
        <v>43.425796646543326</v>
      </c>
      <c r="L96" s="21">
        <v>55.536286358399906</v>
      </c>
      <c r="M96" s="20">
        <v>66.708482591888938</v>
      </c>
      <c r="N96" s="21">
        <v>25.277714818677463</v>
      </c>
      <c r="O96" s="20">
        <v>68.279041997886893</v>
      </c>
      <c r="P96" s="21">
        <v>66.748923365263735</v>
      </c>
      <c r="Q96" s="23"/>
      <c r="R96" s="23"/>
      <c r="S96" s="23"/>
      <c r="T96" s="5">
        <v>139</v>
      </c>
      <c r="U96" s="24">
        <v>23</v>
      </c>
      <c r="V96" s="24">
        <v>31</v>
      </c>
      <c r="W96" s="24">
        <v>41</v>
      </c>
      <c r="X96" s="24">
        <v>38</v>
      </c>
      <c r="Y96" s="24">
        <v>32</v>
      </c>
      <c r="Z96" s="24">
        <v>30</v>
      </c>
      <c r="AD96">
        <v>139</v>
      </c>
      <c r="AE96" s="36">
        <f t="shared" si="11"/>
        <v>9.9879332287049643</v>
      </c>
      <c r="AF96" s="36">
        <f t="shared" si="11"/>
        <v>17.21624877110397</v>
      </c>
      <c r="AG96" s="36">
        <f t="shared" si="11"/>
        <v>27.350477862674467</v>
      </c>
      <c r="AH96" s="36">
        <f t="shared" si="11"/>
        <v>9.6055316310974366</v>
      </c>
      <c r="AI96" s="36">
        <f t="shared" si="11"/>
        <v>21.849293439323805</v>
      </c>
      <c r="AJ96" s="36">
        <f t="shared" si="11"/>
        <v>20.024677009579122</v>
      </c>
      <c r="AK96" s="36"/>
      <c r="AL96" s="36"/>
      <c r="AM96" s="36"/>
    </row>
    <row r="97" spans="1:39" ht="16">
      <c r="A97" s="5">
        <v>145</v>
      </c>
      <c r="B97" s="12">
        <v>37</v>
      </c>
      <c r="C97" s="12">
        <v>2</v>
      </c>
      <c r="D97" s="12">
        <v>6</v>
      </c>
      <c r="E97" s="13" t="s">
        <v>10</v>
      </c>
      <c r="F97" s="31">
        <v>0.88060000000000005</v>
      </c>
      <c r="G97" s="18">
        <f t="shared" si="12"/>
        <v>53.114885963912222</v>
      </c>
      <c r="H97" s="18">
        <f t="shared" si="13"/>
        <v>99.990442134705489</v>
      </c>
      <c r="I97" s="18">
        <f t="shared" si="14"/>
        <v>99.990442134705489</v>
      </c>
      <c r="J97" s="37">
        <f t="shared" si="15"/>
        <v>99.990442134705489</v>
      </c>
      <c r="K97" s="20">
        <v>44.22634369244436</v>
      </c>
      <c r="L97" s="21">
        <v>56.444475905873865</v>
      </c>
      <c r="M97" s="21">
        <v>63.456658640277695</v>
      </c>
      <c r="N97" s="20">
        <v>66.136328111095779</v>
      </c>
      <c r="O97" s="21">
        <v>61.185525981478612</v>
      </c>
      <c r="P97" s="21">
        <v>23.895093054654808</v>
      </c>
      <c r="Q97" s="23"/>
      <c r="R97" s="23"/>
      <c r="S97" s="23"/>
      <c r="T97" s="5">
        <v>145</v>
      </c>
      <c r="U97" s="24">
        <v>23</v>
      </c>
      <c r="V97" s="24">
        <v>36</v>
      </c>
      <c r="W97" s="24">
        <v>47</v>
      </c>
      <c r="X97" s="24">
        <v>40</v>
      </c>
      <c r="Y97" s="24">
        <v>34</v>
      </c>
      <c r="Z97" s="24">
        <v>25</v>
      </c>
      <c r="AD97">
        <v>145</v>
      </c>
      <c r="AE97" s="36">
        <f t="shared" ref="AE97:AM128" si="16">U97*K97/100</f>
        <v>10.172059049262202</v>
      </c>
      <c r="AF97" s="36">
        <f t="shared" si="16"/>
        <v>20.320011326114592</v>
      </c>
      <c r="AG97" s="36">
        <f t="shared" si="16"/>
        <v>29.824629560930518</v>
      </c>
      <c r="AH97" s="36">
        <f t="shared" si="16"/>
        <v>26.454531244438314</v>
      </c>
      <c r="AI97" s="36">
        <f t="shared" si="16"/>
        <v>20.803078833702731</v>
      </c>
      <c r="AJ97" s="36">
        <f t="shared" si="16"/>
        <v>5.973773263663702</v>
      </c>
      <c r="AK97" s="36"/>
      <c r="AL97" s="36"/>
      <c r="AM97" s="36"/>
    </row>
    <row r="98" spans="1:39" ht="16">
      <c r="A98" s="5">
        <v>151</v>
      </c>
      <c r="B98" s="12">
        <v>37</v>
      </c>
      <c r="C98" s="12">
        <v>2</v>
      </c>
      <c r="D98" s="12">
        <v>6</v>
      </c>
      <c r="E98" s="13" t="s">
        <v>10</v>
      </c>
      <c r="F98" s="31">
        <v>0.88060000000000005</v>
      </c>
      <c r="G98" s="18">
        <f t="shared" si="12"/>
        <v>48.241913112498324</v>
      </c>
      <c r="H98" s="18">
        <f t="shared" si="13"/>
        <v>107.05228493722832</v>
      </c>
      <c r="I98" s="18">
        <f t="shared" si="14"/>
        <v>107.05228493722832</v>
      </c>
      <c r="J98" s="37">
        <f t="shared" si="15"/>
        <v>107.05228493722832</v>
      </c>
      <c r="K98" s="20">
        <v>47.811288807677911</v>
      </c>
      <c r="L98" s="21">
        <v>59.40145536047784</v>
      </c>
      <c r="M98" s="20">
        <v>62.151075566769507</v>
      </c>
      <c r="N98" s="21">
        <v>69.383755456989533</v>
      </c>
      <c r="O98" s="20">
        <v>68.251494273901059</v>
      </c>
      <c r="P98" s="21">
        <v>65.740272780635749</v>
      </c>
      <c r="Q98" s="23"/>
      <c r="R98" s="23"/>
      <c r="S98" s="23"/>
      <c r="T98" s="5">
        <v>151</v>
      </c>
      <c r="U98" s="24">
        <v>23</v>
      </c>
      <c r="V98" s="24">
        <v>35</v>
      </c>
      <c r="W98" s="24">
        <v>37</v>
      </c>
      <c r="X98" s="24">
        <v>42</v>
      </c>
      <c r="Y98" s="24">
        <v>33</v>
      </c>
      <c r="Z98" s="24">
        <v>23</v>
      </c>
      <c r="AD98">
        <v>151</v>
      </c>
      <c r="AE98" s="36">
        <f t="shared" si="16"/>
        <v>10.996596425765921</v>
      </c>
      <c r="AF98" s="36">
        <f t="shared" si="16"/>
        <v>20.790509376167243</v>
      </c>
      <c r="AG98" s="36">
        <f t="shared" si="16"/>
        <v>22.995897959704717</v>
      </c>
      <c r="AH98" s="36">
        <f t="shared" si="16"/>
        <v>29.141177291935605</v>
      </c>
      <c r="AI98" s="36">
        <f t="shared" si="16"/>
        <v>22.52299311038735</v>
      </c>
      <c r="AJ98" s="36">
        <f t="shared" si="16"/>
        <v>15.120262739546222</v>
      </c>
      <c r="AK98" s="36"/>
      <c r="AL98" s="36"/>
      <c r="AM98" s="36"/>
    </row>
    <row r="99" spans="1:39" ht="16">
      <c r="A99" s="2">
        <v>25</v>
      </c>
      <c r="B99" s="12">
        <v>37</v>
      </c>
      <c r="C99" s="12">
        <v>2</v>
      </c>
      <c r="D99" s="12">
        <v>6</v>
      </c>
      <c r="E99" s="10" t="s">
        <v>8</v>
      </c>
      <c r="F99" s="31">
        <v>0.88060000000000005</v>
      </c>
      <c r="G99" s="18">
        <f t="shared" ref="G99:G130" si="17">(AE99+AF99+AG99)*F99</f>
        <v>55.548240336145419</v>
      </c>
      <c r="H99" s="18">
        <f t="shared" ref="H99:H130" si="18">G99+(AH99+AI99+AJ99)*F99</f>
        <v>89.671845559647977</v>
      </c>
      <c r="I99" s="18">
        <f t="shared" ref="I99:I130" si="19">H99+(AK99+AL99+AM99)*F99</f>
        <v>89.671845559647977</v>
      </c>
      <c r="J99" s="37">
        <f t="shared" si="15"/>
        <v>89.671845559647977</v>
      </c>
      <c r="K99" s="20">
        <v>44.70198268966579</v>
      </c>
      <c r="L99" s="21">
        <v>54.527306833971771</v>
      </c>
      <c r="M99" s="20">
        <v>58.984717496575662</v>
      </c>
      <c r="N99" s="21">
        <v>58.71056807447561</v>
      </c>
      <c r="O99" s="20">
        <v>59.43600261888789</v>
      </c>
      <c r="P99" s="21">
        <v>57.652155267280413</v>
      </c>
      <c r="Q99" s="23"/>
      <c r="R99" s="23"/>
      <c r="S99" s="23"/>
      <c r="T99" s="2">
        <v>25</v>
      </c>
      <c r="U99" s="24">
        <v>43</v>
      </c>
      <c r="V99" s="24">
        <v>35</v>
      </c>
      <c r="W99" s="24">
        <v>42</v>
      </c>
      <c r="X99" s="24">
        <v>24</v>
      </c>
      <c r="Y99" s="24">
        <v>25</v>
      </c>
      <c r="Z99" s="24">
        <v>17</v>
      </c>
      <c r="AA99" s="26"/>
      <c r="AB99" s="26"/>
      <c r="AC99" s="26"/>
      <c r="AD99">
        <v>25</v>
      </c>
      <c r="AE99" s="36">
        <f t="shared" si="16"/>
        <v>19.221852556556289</v>
      </c>
      <c r="AF99" s="36">
        <f t="shared" si="16"/>
        <v>19.084557391890122</v>
      </c>
      <c r="AG99" s="36">
        <f t="shared" si="16"/>
        <v>24.77358134856178</v>
      </c>
      <c r="AH99" s="36">
        <f t="shared" si="16"/>
        <v>14.090536337874147</v>
      </c>
      <c r="AI99" s="36">
        <f t="shared" si="16"/>
        <v>14.859000654721973</v>
      </c>
      <c r="AJ99" s="36">
        <f t="shared" si="16"/>
        <v>9.8008663954376694</v>
      </c>
      <c r="AK99" s="36"/>
      <c r="AL99" s="36"/>
      <c r="AM99" s="36"/>
    </row>
    <row r="100" spans="1:39" ht="16">
      <c r="A100" s="2">
        <v>26</v>
      </c>
      <c r="B100" s="12">
        <v>37</v>
      </c>
      <c r="C100" s="12">
        <v>2</v>
      </c>
      <c r="D100" s="12">
        <v>6</v>
      </c>
      <c r="E100" s="10" t="s">
        <v>8</v>
      </c>
      <c r="F100" s="31">
        <v>0.88060000000000005</v>
      </c>
      <c r="G100" s="18">
        <f t="shared" si="17"/>
        <v>57.979258411044071</v>
      </c>
      <c r="H100" s="18">
        <f t="shared" si="18"/>
        <v>92.521017091290389</v>
      </c>
      <c r="I100" s="18">
        <f t="shared" si="19"/>
        <v>92.521017091290389</v>
      </c>
      <c r="J100" s="37">
        <f t="shared" si="15"/>
        <v>92.521017091290389</v>
      </c>
      <c r="K100" s="20">
        <v>46.881499247672522</v>
      </c>
      <c r="L100" s="21">
        <v>55.433124776963133</v>
      </c>
      <c r="M100" s="20">
        <v>59.320904698653528</v>
      </c>
      <c r="N100" s="21">
        <v>60.641255874018881</v>
      </c>
      <c r="O100" s="19">
        <v>58</v>
      </c>
      <c r="P100" s="21">
        <v>55.92056868991618</v>
      </c>
      <c r="Q100" s="23"/>
      <c r="R100" s="23"/>
      <c r="S100" s="23"/>
      <c r="T100" s="2">
        <v>26</v>
      </c>
      <c r="U100" s="24">
        <v>40</v>
      </c>
      <c r="V100" s="24">
        <v>40</v>
      </c>
      <c r="W100" s="24">
        <v>42</v>
      </c>
      <c r="X100" s="24">
        <v>28</v>
      </c>
      <c r="Y100" s="24">
        <v>21</v>
      </c>
      <c r="Z100" s="24">
        <v>18</v>
      </c>
      <c r="AA100" s="26"/>
      <c r="AB100" s="26"/>
      <c r="AC100" s="26"/>
      <c r="AD100">
        <v>26</v>
      </c>
      <c r="AE100" s="36">
        <f t="shared" si="16"/>
        <v>18.752599699069009</v>
      </c>
      <c r="AF100" s="36">
        <f t="shared" si="16"/>
        <v>22.173249910785252</v>
      </c>
      <c r="AG100" s="36">
        <f t="shared" si="16"/>
        <v>24.914779973434484</v>
      </c>
      <c r="AH100" s="36">
        <f t="shared" si="16"/>
        <v>16.979551644725287</v>
      </c>
      <c r="AI100" s="36">
        <f t="shared" si="16"/>
        <v>12.18</v>
      </c>
      <c r="AJ100" s="36">
        <f t="shared" si="16"/>
        <v>10.065702364184913</v>
      </c>
      <c r="AK100" s="36"/>
      <c r="AL100" s="36"/>
      <c r="AM100" s="36"/>
    </row>
    <row r="101" spans="1:39" ht="16">
      <c r="A101" s="2">
        <v>29</v>
      </c>
      <c r="B101" s="12">
        <v>37</v>
      </c>
      <c r="C101" s="12">
        <v>2</v>
      </c>
      <c r="D101" s="12">
        <v>6</v>
      </c>
      <c r="E101" s="10" t="s">
        <v>8</v>
      </c>
      <c r="F101" s="31">
        <v>0.88060000000000005</v>
      </c>
      <c r="G101" s="18">
        <f t="shared" si="17"/>
        <v>57.940719120541893</v>
      </c>
      <c r="H101" s="18">
        <f t="shared" si="18"/>
        <v>92.632709687869607</v>
      </c>
      <c r="I101" s="18">
        <f t="shared" si="19"/>
        <v>92.632709687869607</v>
      </c>
      <c r="J101" s="37">
        <f t="shared" si="15"/>
        <v>92.632709687869607</v>
      </c>
      <c r="K101" s="20">
        <v>37.826639301098957</v>
      </c>
      <c r="L101" s="21">
        <v>53.286854855774706</v>
      </c>
      <c r="M101" s="20">
        <v>59.272482354151016</v>
      </c>
      <c r="N101" s="21">
        <v>62.024065868929782</v>
      </c>
      <c r="O101" s="20">
        <v>58.599470695697455</v>
      </c>
      <c r="P101" s="21">
        <v>58.001248591647517</v>
      </c>
      <c r="Q101" s="23"/>
      <c r="R101" s="23"/>
      <c r="S101" s="23"/>
      <c r="T101" s="2">
        <v>29</v>
      </c>
      <c r="U101" s="24">
        <v>59</v>
      </c>
      <c r="V101" s="24">
        <v>46</v>
      </c>
      <c r="W101" s="24">
        <v>32</v>
      </c>
      <c r="X101" s="24">
        <v>24</v>
      </c>
      <c r="Y101" s="24">
        <v>25</v>
      </c>
      <c r="Z101" s="24">
        <v>17</v>
      </c>
      <c r="AA101" s="26"/>
      <c r="AB101" s="26"/>
      <c r="AC101" s="26"/>
      <c r="AD101">
        <v>29</v>
      </c>
      <c r="AE101" s="36">
        <f t="shared" si="16"/>
        <v>22.317717187648388</v>
      </c>
      <c r="AF101" s="36">
        <f t="shared" si="16"/>
        <v>24.511953233656364</v>
      </c>
      <c r="AG101" s="36">
        <f t="shared" si="16"/>
        <v>18.967194353328324</v>
      </c>
      <c r="AH101" s="36">
        <f t="shared" si="16"/>
        <v>14.88577580854315</v>
      </c>
      <c r="AI101" s="36">
        <f t="shared" si="16"/>
        <v>14.649867673924364</v>
      </c>
      <c r="AJ101" s="36">
        <f t="shared" si="16"/>
        <v>9.8602122605800773</v>
      </c>
      <c r="AK101" s="36"/>
      <c r="AL101" s="36"/>
      <c r="AM101" s="36"/>
    </row>
    <row r="102" spans="1:39" ht="16">
      <c r="A102" s="3">
        <v>47</v>
      </c>
      <c r="B102" s="12">
        <v>37</v>
      </c>
      <c r="C102" s="13">
        <v>2</v>
      </c>
      <c r="D102" s="13">
        <v>6</v>
      </c>
      <c r="E102" s="11" t="s">
        <v>8</v>
      </c>
      <c r="F102" s="31">
        <v>0.88060000000000005</v>
      </c>
      <c r="G102" s="18">
        <f t="shared" si="17"/>
        <v>63.480958540974008</v>
      </c>
      <c r="H102" s="18">
        <f t="shared" si="18"/>
        <v>94.267115365062324</v>
      </c>
      <c r="I102" s="18">
        <f t="shared" si="19"/>
        <v>94.267115365062324</v>
      </c>
      <c r="J102" s="37">
        <f t="shared" si="15"/>
        <v>94.267115365062324</v>
      </c>
      <c r="K102" s="20">
        <v>44.62373373029201</v>
      </c>
      <c r="L102" s="21">
        <v>53.559962143793683</v>
      </c>
      <c r="M102" s="20">
        <v>61.393554442457017</v>
      </c>
      <c r="N102" s="21">
        <v>60.302437048450436</v>
      </c>
      <c r="O102" s="22">
        <v>59</v>
      </c>
      <c r="P102" s="21">
        <v>58.199390053692809</v>
      </c>
      <c r="Q102" s="23"/>
      <c r="R102" s="23"/>
      <c r="S102" s="23"/>
      <c r="T102" s="3">
        <v>47</v>
      </c>
      <c r="U102" s="24">
        <v>47</v>
      </c>
      <c r="V102" s="24">
        <v>45</v>
      </c>
      <c r="W102" s="24">
        <v>44</v>
      </c>
      <c r="X102" s="24">
        <v>22</v>
      </c>
      <c r="Y102" s="24">
        <v>20</v>
      </c>
      <c r="Z102" s="24">
        <v>17</v>
      </c>
      <c r="AA102" s="26"/>
      <c r="AB102" s="26"/>
      <c r="AC102" s="26"/>
      <c r="AD102">
        <v>47</v>
      </c>
      <c r="AE102" s="36">
        <f t="shared" si="16"/>
        <v>20.973154853237244</v>
      </c>
      <c r="AF102" s="36">
        <f t="shared" si="16"/>
        <v>24.101982964707158</v>
      </c>
      <c r="AG102" s="36">
        <f t="shared" si="16"/>
        <v>27.013163954681087</v>
      </c>
      <c r="AH102" s="36">
        <f t="shared" si="16"/>
        <v>13.266536150659096</v>
      </c>
      <c r="AI102" s="36">
        <f t="shared" si="16"/>
        <v>11.8</v>
      </c>
      <c r="AJ102" s="36">
        <f t="shared" si="16"/>
        <v>9.8938963091277774</v>
      </c>
      <c r="AK102" s="36"/>
      <c r="AL102" s="36"/>
      <c r="AM102" s="36"/>
    </row>
    <row r="103" spans="1:39" ht="16">
      <c r="A103" s="3">
        <v>73</v>
      </c>
      <c r="B103" s="12">
        <v>37</v>
      </c>
      <c r="C103" s="13">
        <v>2</v>
      </c>
      <c r="D103" s="13">
        <v>6</v>
      </c>
      <c r="E103" s="11" t="s">
        <v>8</v>
      </c>
      <c r="F103" s="31">
        <v>0.88060000000000005</v>
      </c>
      <c r="G103" s="18">
        <f t="shared" si="17"/>
        <v>57.631457090723259</v>
      </c>
      <c r="H103" s="18">
        <f t="shared" si="18"/>
        <v>86.665876765847116</v>
      </c>
      <c r="I103" s="18">
        <f t="shared" si="19"/>
        <v>86.665876765847116</v>
      </c>
      <c r="J103" s="37">
        <f t="shared" si="15"/>
        <v>86.665876765847116</v>
      </c>
      <c r="K103" s="20">
        <v>41.370405992711582</v>
      </c>
      <c r="L103" s="21">
        <v>55.566024607562454</v>
      </c>
      <c r="M103" s="20">
        <v>69.115410853693831</v>
      </c>
      <c r="N103" s="21">
        <v>35.90450259366505</v>
      </c>
      <c r="O103" s="20">
        <v>59.252571105192516</v>
      </c>
      <c r="P103" s="22">
        <v>55</v>
      </c>
      <c r="Q103" s="23"/>
      <c r="R103" s="23"/>
      <c r="S103" s="23"/>
      <c r="T103" s="3">
        <v>73</v>
      </c>
      <c r="U103" s="24">
        <v>42</v>
      </c>
      <c r="V103" s="24">
        <v>38</v>
      </c>
      <c r="W103" s="24">
        <v>39</v>
      </c>
      <c r="X103" s="24">
        <v>23</v>
      </c>
      <c r="Y103" s="24">
        <v>25</v>
      </c>
      <c r="Z103" s="24">
        <v>18</v>
      </c>
      <c r="AA103" s="26"/>
      <c r="AB103" s="26"/>
      <c r="AC103" s="26"/>
      <c r="AD103">
        <v>73</v>
      </c>
      <c r="AE103" s="36">
        <f t="shared" si="16"/>
        <v>17.375570516938865</v>
      </c>
      <c r="AF103" s="36">
        <f t="shared" si="16"/>
        <v>21.115089350873731</v>
      </c>
      <c r="AG103" s="36">
        <f t="shared" si="16"/>
        <v>26.955010232940595</v>
      </c>
      <c r="AH103" s="36">
        <f t="shared" si="16"/>
        <v>8.2580355965429604</v>
      </c>
      <c r="AI103" s="36">
        <f t="shared" si="16"/>
        <v>14.813142776298129</v>
      </c>
      <c r="AJ103" s="36">
        <f t="shared" si="16"/>
        <v>9.9</v>
      </c>
      <c r="AK103" s="36"/>
      <c r="AL103" s="36"/>
      <c r="AM103" s="36"/>
    </row>
    <row r="104" spans="1:39" ht="16">
      <c r="A104" s="3">
        <v>77</v>
      </c>
      <c r="B104" s="12">
        <v>37</v>
      </c>
      <c r="C104" s="13">
        <v>2</v>
      </c>
      <c r="D104" s="13">
        <v>6</v>
      </c>
      <c r="E104" s="11" t="s">
        <v>8</v>
      </c>
      <c r="F104" s="31">
        <v>0.88060000000000005</v>
      </c>
      <c r="G104" s="18">
        <f t="shared" si="17"/>
        <v>35.331019902672267</v>
      </c>
      <c r="H104" s="18">
        <f t="shared" si="18"/>
        <v>35.331019902672267</v>
      </c>
      <c r="I104" s="18">
        <f t="shared" si="19"/>
        <v>35.331019902672267</v>
      </c>
      <c r="J104" s="37">
        <f t="shared" si="15"/>
        <v>35.331019902672267</v>
      </c>
      <c r="K104" s="20">
        <v>43.037591288517007</v>
      </c>
      <c r="L104" s="21">
        <v>55.749974992105578</v>
      </c>
      <c r="M104" s="23"/>
      <c r="N104" s="21">
        <v>59.985233999582945</v>
      </c>
      <c r="O104" s="20">
        <v>58.791883659900648</v>
      </c>
      <c r="P104" s="21">
        <v>57.642000381803285</v>
      </c>
      <c r="Q104" s="23"/>
      <c r="R104" s="23"/>
      <c r="S104" s="23"/>
      <c r="T104" s="3">
        <v>77</v>
      </c>
      <c r="U104" s="24">
        <v>44</v>
      </c>
      <c r="V104" s="24">
        <v>38</v>
      </c>
      <c r="W104" s="24">
        <v>40</v>
      </c>
      <c r="X104" s="24">
        <v>28</v>
      </c>
      <c r="Y104" s="24">
        <v>29</v>
      </c>
      <c r="Z104" s="24">
        <v>15</v>
      </c>
      <c r="AA104" s="26"/>
      <c r="AB104" s="26"/>
      <c r="AC104" s="26"/>
      <c r="AD104">
        <v>77</v>
      </c>
      <c r="AE104" s="36">
        <f t="shared" si="16"/>
        <v>18.936540166947484</v>
      </c>
      <c r="AF104" s="36">
        <f t="shared" si="16"/>
        <v>21.184990497000122</v>
      </c>
      <c r="AG104" s="36">
        <f t="shared" si="16"/>
        <v>0</v>
      </c>
      <c r="AH104" s="36"/>
      <c r="AI104" s="36"/>
      <c r="AJ104" s="36"/>
      <c r="AK104" s="36"/>
      <c r="AL104" s="36"/>
      <c r="AM104" s="36"/>
    </row>
    <row r="105" spans="1:39" ht="16">
      <c r="A105" s="4">
        <v>93</v>
      </c>
      <c r="B105" s="12">
        <v>37</v>
      </c>
      <c r="C105" s="13">
        <v>2</v>
      </c>
      <c r="D105" s="13">
        <v>6</v>
      </c>
      <c r="E105" s="12" t="s">
        <v>8</v>
      </c>
      <c r="F105" s="31">
        <v>0.88060000000000005</v>
      </c>
      <c r="G105" s="18">
        <f t="shared" si="17"/>
        <v>44.655526400260733</v>
      </c>
      <c r="H105" s="18">
        <f t="shared" si="18"/>
        <v>71.474363548282128</v>
      </c>
      <c r="I105" s="18">
        <f t="shared" si="19"/>
        <v>71.474363548282128</v>
      </c>
      <c r="J105" s="37">
        <f t="shared" si="15"/>
        <v>71.474363548282128</v>
      </c>
      <c r="K105" s="20">
        <v>43.730662980583887</v>
      </c>
      <c r="L105" s="21">
        <v>55.662154928012875</v>
      </c>
      <c r="M105" s="20">
        <v>30.129043995271488</v>
      </c>
      <c r="N105" s="21">
        <v>24.197075912117658</v>
      </c>
      <c r="O105" s="20">
        <v>57.212499673435133</v>
      </c>
      <c r="P105" s="21">
        <v>58.450723469251798</v>
      </c>
      <c r="Q105" s="23"/>
      <c r="R105" s="23"/>
      <c r="S105" s="23"/>
      <c r="T105" s="4">
        <v>93</v>
      </c>
      <c r="U105" s="24">
        <v>43</v>
      </c>
      <c r="V105" s="24">
        <v>40</v>
      </c>
      <c r="W105" s="24">
        <v>32</v>
      </c>
      <c r="X105" s="24">
        <v>28</v>
      </c>
      <c r="Y105" s="24">
        <v>23</v>
      </c>
      <c r="Z105" s="24">
        <v>18</v>
      </c>
      <c r="AA105" s="26"/>
      <c r="AB105" s="26"/>
      <c r="AC105" s="26"/>
      <c r="AD105">
        <v>93</v>
      </c>
      <c r="AE105" s="36">
        <f t="shared" si="16"/>
        <v>18.80418508165107</v>
      </c>
      <c r="AF105" s="36">
        <f t="shared" si="16"/>
        <v>22.26486197120515</v>
      </c>
      <c r="AG105" s="36">
        <f t="shared" si="16"/>
        <v>9.6412940784868759</v>
      </c>
      <c r="AH105" s="36">
        <f t="shared" si="16"/>
        <v>6.775181255392944</v>
      </c>
      <c r="AI105" s="36">
        <f t="shared" si="16"/>
        <v>13.15887492489008</v>
      </c>
      <c r="AJ105" s="36">
        <f t="shared" si="16"/>
        <v>10.521130224465324</v>
      </c>
      <c r="AK105" s="36"/>
      <c r="AL105" s="36"/>
      <c r="AM105" s="36"/>
    </row>
    <row r="106" spans="1:39" ht="16">
      <c r="A106" s="4">
        <v>111</v>
      </c>
      <c r="B106" s="12">
        <v>37</v>
      </c>
      <c r="C106" s="13">
        <v>2</v>
      </c>
      <c r="D106" s="13">
        <v>6</v>
      </c>
      <c r="E106" s="12" t="s">
        <v>8</v>
      </c>
      <c r="F106" s="31">
        <v>0.88060000000000005</v>
      </c>
      <c r="G106" s="18">
        <f t="shared" si="17"/>
        <v>67.216766670501713</v>
      </c>
      <c r="H106" s="18">
        <f t="shared" si="18"/>
        <v>100.25632485187319</v>
      </c>
      <c r="I106" s="18">
        <f t="shared" si="19"/>
        <v>100.25632485187319</v>
      </c>
      <c r="J106" s="37">
        <f t="shared" si="15"/>
        <v>100.25632485187319</v>
      </c>
      <c r="K106" s="20">
        <v>46.607637844358301</v>
      </c>
      <c r="L106" s="21">
        <v>56.35727927168579</v>
      </c>
      <c r="M106" s="20">
        <v>62.542433443830404</v>
      </c>
      <c r="N106" s="21">
        <v>57.011604530108805</v>
      </c>
      <c r="O106" s="20">
        <v>58.771438132607479</v>
      </c>
      <c r="P106" s="21">
        <v>57.478259232181458</v>
      </c>
      <c r="Q106" s="23"/>
      <c r="R106" s="23"/>
      <c r="S106" s="23"/>
      <c r="T106" s="4">
        <v>111</v>
      </c>
      <c r="U106" s="24">
        <v>53</v>
      </c>
      <c r="V106" s="24">
        <v>45</v>
      </c>
      <c r="W106" s="24">
        <v>42</v>
      </c>
      <c r="X106" s="24">
        <v>27</v>
      </c>
      <c r="Y106" s="24">
        <v>22</v>
      </c>
      <c r="Z106" s="24">
        <v>16</v>
      </c>
      <c r="AA106" s="26"/>
      <c r="AB106" s="26"/>
      <c r="AC106" s="26"/>
      <c r="AD106">
        <v>111</v>
      </c>
      <c r="AE106" s="36">
        <f t="shared" si="16"/>
        <v>24.702048057509902</v>
      </c>
      <c r="AF106" s="36">
        <f t="shared" si="16"/>
        <v>25.360775672258605</v>
      </c>
      <c r="AG106" s="36">
        <f t="shared" si="16"/>
        <v>26.267822046408767</v>
      </c>
      <c r="AH106" s="36">
        <f t="shared" si="16"/>
        <v>15.393133223129377</v>
      </c>
      <c r="AI106" s="36">
        <f t="shared" si="16"/>
        <v>12.929716389173645</v>
      </c>
      <c r="AJ106" s="36">
        <f t="shared" si="16"/>
        <v>9.1965214771490338</v>
      </c>
      <c r="AK106" s="36"/>
      <c r="AL106" s="36"/>
      <c r="AM106" s="36"/>
    </row>
    <row r="107" spans="1:39" ht="16">
      <c r="A107" s="4">
        <v>121</v>
      </c>
      <c r="B107" s="12">
        <v>37</v>
      </c>
      <c r="C107" s="13">
        <v>2</v>
      </c>
      <c r="D107" s="13">
        <v>6</v>
      </c>
      <c r="E107" s="12" t="s">
        <v>8</v>
      </c>
      <c r="F107" s="31">
        <v>0.88060000000000005</v>
      </c>
      <c r="G107" s="18">
        <f t="shared" si="17"/>
        <v>58.40201764204069</v>
      </c>
      <c r="H107" s="18">
        <f t="shared" si="18"/>
        <v>92.704496682744534</v>
      </c>
      <c r="I107" s="18">
        <f t="shared" si="19"/>
        <v>92.704496682744534</v>
      </c>
      <c r="J107" s="37">
        <f t="shared" si="15"/>
        <v>92.704496682744534</v>
      </c>
      <c r="K107" s="20">
        <v>45.077937383710776</v>
      </c>
      <c r="L107" s="21">
        <v>59.121721719554905</v>
      </c>
      <c r="M107" s="20">
        <v>60.964469321837306</v>
      </c>
      <c r="N107" s="21">
        <v>60.624757221778196</v>
      </c>
      <c r="O107" s="20">
        <v>59.101206323821074</v>
      </c>
      <c r="P107" s="21">
        <v>55.91163851424534</v>
      </c>
      <c r="Q107" s="23"/>
      <c r="R107" s="23"/>
      <c r="S107" s="23"/>
      <c r="T107" s="4">
        <v>121</v>
      </c>
      <c r="U107" s="24">
        <v>42</v>
      </c>
      <c r="V107" s="24">
        <v>42</v>
      </c>
      <c r="W107" s="24">
        <v>37</v>
      </c>
      <c r="X107" s="24">
        <v>30</v>
      </c>
      <c r="Y107" s="24">
        <v>20</v>
      </c>
      <c r="Z107" s="24">
        <v>16</v>
      </c>
      <c r="AA107" s="26"/>
      <c r="AB107" s="26"/>
      <c r="AC107" s="26"/>
      <c r="AD107">
        <v>121</v>
      </c>
      <c r="AE107" s="36">
        <f t="shared" si="16"/>
        <v>18.932733701158526</v>
      </c>
      <c r="AF107" s="36">
        <f t="shared" si="16"/>
        <v>24.831123122213061</v>
      </c>
      <c r="AG107" s="36">
        <f t="shared" si="16"/>
        <v>22.556853649079802</v>
      </c>
      <c r="AH107" s="36">
        <f t="shared" si="16"/>
        <v>18.18742716653346</v>
      </c>
      <c r="AI107" s="36">
        <f t="shared" si="16"/>
        <v>11.820241264764215</v>
      </c>
      <c r="AJ107" s="36">
        <f t="shared" si="16"/>
        <v>8.9458621622792549</v>
      </c>
      <c r="AK107" s="36"/>
      <c r="AL107" s="36"/>
      <c r="AM107" s="36"/>
    </row>
    <row r="108" spans="1:39" ht="16">
      <c r="A108" s="5">
        <v>159</v>
      </c>
      <c r="B108" s="12">
        <v>37</v>
      </c>
      <c r="C108" s="13">
        <v>2</v>
      </c>
      <c r="D108" s="13">
        <v>6</v>
      </c>
      <c r="E108" s="13" t="s">
        <v>8</v>
      </c>
      <c r="F108" s="31">
        <v>0.88060000000000005</v>
      </c>
      <c r="G108" s="18">
        <f t="shared" si="17"/>
        <v>46.35859725689356</v>
      </c>
      <c r="H108" s="18">
        <f t="shared" si="18"/>
        <v>76.426989139872632</v>
      </c>
      <c r="I108" s="18">
        <f t="shared" si="19"/>
        <v>76.426989139872632</v>
      </c>
      <c r="J108" s="37">
        <f t="shared" si="15"/>
        <v>76.426989139872632</v>
      </c>
      <c r="K108" s="20">
        <v>45.780698116629637</v>
      </c>
      <c r="L108" s="21">
        <v>55.767488873447256</v>
      </c>
      <c r="M108" s="20">
        <v>31.034465490105493</v>
      </c>
      <c r="N108" s="20">
        <v>60.93769598384273</v>
      </c>
      <c r="O108" s="21">
        <v>56.987967978143296</v>
      </c>
      <c r="P108" s="20">
        <v>58.22899371866221</v>
      </c>
      <c r="Q108" s="23"/>
      <c r="R108" s="23"/>
      <c r="S108" s="23"/>
      <c r="T108" s="5">
        <v>159</v>
      </c>
      <c r="U108" s="24">
        <v>47</v>
      </c>
      <c r="V108" s="24">
        <v>33</v>
      </c>
      <c r="W108" s="24">
        <v>41</v>
      </c>
      <c r="X108" s="24">
        <v>22</v>
      </c>
      <c r="Y108" s="24">
        <v>18</v>
      </c>
      <c r="Z108" s="24">
        <v>18</v>
      </c>
      <c r="AD108">
        <v>159</v>
      </c>
      <c r="AE108" s="36">
        <f t="shared" si="16"/>
        <v>21.516928114815929</v>
      </c>
      <c r="AF108" s="36">
        <f t="shared" si="16"/>
        <v>18.403271328237594</v>
      </c>
      <c r="AG108" s="36">
        <f t="shared" si="16"/>
        <v>12.724130850943252</v>
      </c>
      <c r="AH108" s="36">
        <f t="shared" si="16"/>
        <v>13.406293116445399</v>
      </c>
      <c r="AI108" s="36">
        <f t="shared" si="16"/>
        <v>10.257834236065793</v>
      </c>
      <c r="AJ108" s="36">
        <f t="shared" si="16"/>
        <v>10.481218869359198</v>
      </c>
      <c r="AK108" s="36"/>
      <c r="AL108" s="36"/>
      <c r="AM108" s="36"/>
    </row>
    <row r="109" spans="1:39" ht="16">
      <c r="A109" s="5">
        <v>174</v>
      </c>
      <c r="B109" s="12">
        <v>37</v>
      </c>
      <c r="C109" s="13">
        <v>2</v>
      </c>
      <c r="D109" s="13">
        <v>6</v>
      </c>
      <c r="E109" s="13" t="s">
        <v>8</v>
      </c>
      <c r="F109" s="31">
        <v>0.88060000000000005</v>
      </c>
      <c r="G109" s="18">
        <f t="shared" si="17"/>
        <v>59.425786370656432</v>
      </c>
      <c r="H109" s="18">
        <f t="shared" si="18"/>
        <v>92.464785593205335</v>
      </c>
      <c r="I109" s="18">
        <f t="shared" si="19"/>
        <v>92.464785593205335</v>
      </c>
      <c r="J109" s="37">
        <f t="shared" si="15"/>
        <v>92.464785593205335</v>
      </c>
      <c r="K109" s="20">
        <v>45.707127769448078</v>
      </c>
      <c r="L109" s="21">
        <v>55.979249373427237</v>
      </c>
      <c r="M109" s="20">
        <v>66.119960884787261</v>
      </c>
      <c r="N109" s="21">
        <v>60.291805163106879</v>
      </c>
      <c r="O109" s="20">
        <v>57.918313466701413</v>
      </c>
      <c r="P109" s="21">
        <v>56.662066690653973</v>
      </c>
      <c r="Q109" s="23"/>
      <c r="R109" s="23"/>
      <c r="S109" s="23"/>
      <c r="T109" s="5">
        <v>174</v>
      </c>
      <c r="U109" s="24">
        <v>34</v>
      </c>
      <c r="V109" s="24">
        <v>42</v>
      </c>
      <c r="W109" s="24">
        <v>43</v>
      </c>
      <c r="X109" s="24">
        <v>28</v>
      </c>
      <c r="Y109" s="24">
        <v>19</v>
      </c>
      <c r="Z109" s="24">
        <v>17</v>
      </c>
      <c r="AD109">
        <v>174</v>
      </c>
      <c r="AE109" s="36">
        <f t="shared" si="16"/>
        <v>15.540423441612347</v>
      </c>
      <c r="AF109" s="36">
        <f t="shared" si="16"/>
        <v>23.511284736839439</v>
      </c>
      <c r="AG109" s="36">
        <f t="shared" si="16"/>
        <v>28.431583180458524</v>
      </c>
      <c r="AH109" s="36">
        <f t="shared" si="16"/>
        <v>16.881705445669926</v>
      </c>
      <c r="AI109" s="36">
        <f t="shared" si="16"/>
        <v>11.004479558673268</v>
      </c>
      <c r="AJ109" s="36">
        <f t="shared" si="16"/>
        <v>9.6325513374111758</v>
      </c>
      <c r="AK109" s="36"/>
      <c r="AL109" s="36"/>
      <c r="AM109" s="36"/>
    </row>
    <row r="110" spans="1:39" ht="16">
      <c r="A110" s="5">
        <v>178</v>
      </c>
      <c r="B110" s="12">
        <v>37</v>
      </c>
      <c r="C110" s="13">
        <v>2</v>
      </c>
      <c r="D110" s="13">
        <v>6</v>
      </c>
      <c r="E110" s="13" t="s">
        <v>8</v>
      </c>
      <c r="F110" s="31">
        <v>0.88060000000000005</v>
      </c>
      <c r="G110" s="18">
        <f t="shared" si="17"/>
        <v>62.053756587677888</v>
      </c>
      <c r="H110" s="18">
        <f t="shared" si="18"/>
        <v>91.193909292346504</v>
      </c>
      <c r="I110" s="18">
        <f t="shared" si="19"/>
        <v>91.193909292346504</v>
      </c>
      <c r="J110" s="37">
        <f t="shared" si="15"/>
        <v>91.193909292346504</v>
      </c>
      <c r="K110" s="20">
        <v>46.067772451681058</v>
      </c>
      <c r="L110" s="21">
        <v>56.024213451910299</v>
      </c>
      <c r="M110" s="20">
        <v>66.516766599110468</v>
      </c>
      <c r="N110" s="21">
        <v>59.684386193098639</v>
      </c>
      <c r="O110" s="20">
        <v>58.274894021712313</v>
      </c>
      <c r="P110" s="21">
        <v>41.503744116481329</v>
      </c>
      <c r="Q110" s="23"/>
      <c r="R110" s="23"/>
      <c r="S110" s="23"/>
      <c r="T110" s="5">
        <v>178</v>
      </c>
      <c r="U110" s="24">
        <v>55</v>
      </c>
      <c r="V110" s="24">
        <v>39</v>
      </c>
      <c r="W110" s="24">
        <v>35</v>
      </c>
      <c r="X110" s="24">
        <v>28</v>
      </c>
      <c r="Y110" s="24">
        <v>16</v>
      </c>
      <c r="Z110" s="24">
        <v>17</v>
      </c>
      <c r="AD110">
        <v>178</v>
      </c>
      <c r="AE110" s="36">
        <f t="shared" si="16"/>
        <v>25.337274848424581</v>
      </c>
      <c r="AF110" s="36">
        <f t="shared" si="16"/>
        <v>21.84944324624502</v>
      </c>
      <c r="AG110" s="36">
        <f t="shared" si="16"/>
        <v>23.280868309688664</v>
      </c>
      <c r="AH110" s="36">
        <f t="shared" si="16"/>
        <v>16.71162813406762</v>
      </c>
      <c r="AI110" s="36">
        <f t="shared" si="16"/>
        <v>9.3239830434739694</v>
      </c>
      <c r="AJ110" s="36">
        <f t="shared" si="16"/>
        <v>7.0556364998018264</v>
      </c>
      <c r="AK110" s="36"/>
      <c r="AL110" s="36"/>
      <c r="AM110" s="36"/>
    </row>
    <row r="111" spans="1:39" ht="16">
      <c r="A111" s="2">
        <v>21</v>
      </c>
      <c r="B111" s="12">
        <v>37</v>
      </c>
      <c r="C111" s="10">
        <v>3.5</v>
      </c>
      <c r="D111" s="10">
        <v>3</v>
      </c>
      <c r="E111" s="10" t="s">
        <v>9</v>
      </c>
      <c r="F111" s="31">
        <v>0.88060000000000005</v>
      </c>
      <c r="G111" s="18">
        <f t="shared" si="17"/>
        <v>70.396572613224279</v>
      </c>
      <c r="H111" s="18">
        <f t="shared" si="18"/>
        <v>70.396572613224279</v>
      </c>
      <c r="I111" s="18">
        <f t="shared" si="19"/>
        <v>70.396572613224279</v>
      </c>
      <c r="J111" s="37">
        <f t="shared" si="15"/>
        <v>70.396572613224279</v>
      </c>
      <c r="K111" s="20">
        <v>42.054366004579997</v>
      </c>
      <c r="L111" s="21">
        <v>41.776757746476484</v>
      </c>
      <c r="M111" s="20">
        <v>46.71644788791474</v>
      </c>
      <c r="N111" s="23"/>
      <c r="O111" s="23"/>
      <c r="P111" s="23"/>
      <c r="Q111" s="23"/>
      <c r="R111" s="23"/>
      <c r="S111" s="23"/>
      <c r="T111" s="2">
        <v>21</v>
      </c>
      <c r="U111" s="24">
        <v>70</v>
      </c>
      <c r="V111" s="24">
        <v>86</v>
      </c>
      <c r="W111" s="24">
        <v>31.2</v>
      </c>
      <c r="X111" s="23"/>
      <c r="Y111" s="26"/>
      <c r="Z111" s="26"/>
      <c r="AA111" s="26"/>
      <c r="AB111" s="26"/>
      <c r="AC111" s="26"/>
      <c r="AD111">
        <v>21</v>
      </c>
      <c r="AE111" s="36">
        <f t="shared" si="16"/>
        <v>29.438056203205996</v>
      </c>
      <c r="AF111" s="36">
        <f t="shared" si="16"/>
        <v>35.928011661969776</v>
      </c>
      <c r="AG111" s="36">
        <f t="shared" si="16"/>
        <v>14.575531741029399</v>
      </c>
      <c r="AH111" s="36"/>
      <c r="AI111" s="36"/>
      <c r="AJ111" s="36"/>
      <c r="AK111" s="36"/>
      <c r="AL111" s="36"/>
      <c r="AM111" s="36"/>
    </row>
    <row r="112" spans="1:39" ht="16">
      <c r="A112" s="3">
        <v>75</v>
      </c>
      <c r="B112" s="12">
        <v>37</v>
      </c>
      <c r="C112" s="10">
        <v>3.5</v>
      </c>
      <c r="D112" s="10">
        <v>3</v>
      </c>
      <c r="E112" s="11" t="s">
        <v>9</v>
      </c>
      <c r="F112" s="31">
        <v>0.88060000000000005</v>
      </c>
      <c r="G112" s="18">
        <f t="shared" si="17"/>
        <v>63.778822486491677</v>
      </c>
      <c r="H112" s="18">
        <f t="shared" si="18"/>
        <v>63.778822486491677</v>
      </c>
      <c r="I112" s="18">
        <f t="shared" si="19"/>
        <v>63.778822486491677</v>
      </c>
      <c r="J112" s="37">
        <f t="shared" si="15"/>
        <v>63.778822486491677</v>
      </c>
      <c r="K112" s="19">
        <v>35</v>
      </c>
      <c r="L112" s="21">
        <v>44.584306837339582</v>
      </c>
      <c r="M112" s="20">
        <v>49.207038712485094</v>
      </c>
      <c r="N112" s="23"/>
      <c r="O112" s="23"/>
      <c r="P112" s="23"/>
      <c r="Q112" s="23"/>
      <c r="R112" s="23"/>
      <c r="S112" s="23"/>
      <c r="T112" s="3">
        <v>75</v>
      </c>
      <c r="U112" s="24">
        <v>65</v>
      </c>
      <c r="V112" s="24">
        <v>75</v>
      </c>
      <c r="W112" s="24">
        <v>33</v>
      </c>
      <c r="X112" s="23"/>
      <c r="Y112" s="26"/>
      <c r="Z112" s="26"/>
      <c r="AA112" s="26"/>
      <c r="AB112" s="26"/>
      <c r="AC112" s="26"/>
      <c r="AD112">
        <v>75</v>
      </c>
      <c r="AE112" s="36">
        <f t="shared" si="16"/>
        <v>22.75</v>
      </c>
      <c r="AF112" s="36">
        <f t="shared" si="16"/>
        <v>33.43823012800469</v>
      </c>
      <c r="AG112" s="36">
        <f t="shared" si="16"/>
        <v>16.238322775120082</v>
      </c>
      <c r="AH112" s="36"/>
      <c r="AI112" s="36"/>
      <c r="AJ112" s="36"/>
      <c r="AK112" s="36"/>
      <c r="AL112" s="36"/>
      <c r="AM112" s="36"/>
    </row>
    <row r="113" spans="1:39" ht="16">
      <c r="A113" s="4">
        <v>94</v>
      </c>
      <c r="B113" s="12">
        <v>37</v>
      </c>
      <c r="C113" s="10">
        <v>3.5</v>
      </c>
      <c r="D113" s="10">
        <v>3</v>
      </c>
      <c r="E113" s="12" t="s">
        <v>9</v>
      </c>
      <c r="F113" s="31">
        <v>0.88060000000000005</v>
      </c>
      <c r="G113" s="18">
        <f t="shared" si="17"/>
        <v>63.617443880906457</v>
      </c>
      <c r="H113" s="18">
        <f t="shared" si="18"/>
        <v>63.617443880906457</v>
      </c>
      <c r="I113" s="18">
        <f t="shared" si="19"/>
        <v>63.617443880906457</v>
      </c>
      <c r="J113" s="37">
        <f t="shared" si="15"/>
        <v>63.617443880906457</v>
      </c>
      <c r="K113" s="19">
        <v>40</v>
      </c>
      <c r="L113" s="21">
        <v>43.285593085064605</v>
      </c>
      <c r="M113" s="20">
        <v>48.92800705843969</v>
      </c>
      <c r="N113" s="23"/>
      <c r="O113" s="23"/>
      <c r="P113" s="23"/>
      <c r="Q113" s="23"/>
      <c r="R113" s="23"/>
      <c r="S113" s="23"/>
      <c r="T113" s="4">
        <v>94</v>
      </c>
      <c r="U113" s="24">
        <v>58</v>
      </c>
      <c r="V113" s="24">
        <v>76</v>
      </c>
      <c r="W113" s="24">
        <v>33</v>
      </c>
      <c r="X113" s="23"/>
      <c r="Y113" s="24"/>
      <c r="Z113" s="26"/>
      <c r="AA113" s="26"/>
      <c r="AB113" s="26"/>
      <c r="AC113" s="26"/>
      <c r="AD113">
        <v>94</v>
      </c>
      <c r="AE113" s="36">
        <f t="shared" si="16"/>
        <v>23.2</v>
      </c>
      <c r="AF113" s="36">
        <f t="shared" si="16"/>
        <v>32.8970507446491</v>
      </c>
      <c r="AG113" s="36">
        <f t="shared" si="16"/>
        <v>16.146242329285098</v>
      </c>
      <c r="AH113" s="36"/>
      <c r="AI113" s="36"/>
      <c r="AJ113" s="36"/>
      <c r="AK113" s="36"/>
      <c r="AL113" s="36"/>
      <c r="AM113" s="36"/>
    </row>
    <row r="114" spans="1:39" ht="16">
      <c r="A114" s="5">
        <v>150</v>
      </c>
      <c r="B114" s="13">
        <v>37</v>
      </c>
      <c r="C114" s="10">
        <v>3.5</v>
      </c>
      <c r="D114" s="11">
        <v>3</v>
      </c>
      <c r="E114" s="13" t="s">
        <v>9</v>
      </c>
      <c r="F114" s="31">
        <v>0.88060000000000005</v>
      </c>
      <c r="G114" s="18">
        <f t="shared" si="17"/>
        <v>63.107906614722147</v>
      </c>
      <c r="H114" s="18">
        <f t="shared" si="18"/>
        <v>63.107906614722147</v>
      </c>
      <c r="I114" s="18">
        <f t="shared" si="19"/>
        <v>63.107906614722147</v>
      </c>
      <c r="J114" s="37">
        <f t="shared" si="15"/>
        <v>63.107906614722147</v>
      </c>
      <c r="K114" s="20">
        <v>40.433515560300975</v>
      </c>
      <c r="L114" s="21">
        <v>43.11146975541007</v>
      </c>
      <c r="M114" s="20">
        <v>47.680848400171897</v>
      </c>
      <c r="N114" s="23"/>
      <c r="O114" s="23"/>
      <c r="P114" s="23"/>
      <c r="Q114" s="23"/>
      <c r="R114" s="23"/>
      <c r="S114" s="23"/>
      <c r="T114" s="5">
        <v>150</v>
      </c>
      <c r="U114" s="24">
        <v>56</v>
      </c>
      <c r="V114" s="24">
        <v>75</v>
      </c>
      <c r="W114" s="24">
        <v>35</v>
      </c>
      <c r="X114" s="23"/>
      <c r="AD114">
        <v>150</v>
      </c>
      <c r="AE114" s="36">
        <f t="shared" si="16"/>
        <v>22.642768713768547</v>
      </c>
      <c r="AF114" s="36">
        <f t="shared" si="16"/>
        <v>32.333602316557553</v>
      </c>
      <c r="AG114" s="36">
        <f t="shared" si="16"/>
        <v>16.688296940060162</v>
      </c>
      <c r="AH114" s="36"/>
      <c r="AI114" s="36"/>
      <c r="AJ114" s="36"/>
      <c r="AK114" s="36"/>
      <c r="AL114" s="36"/>
      <c r="AM114" s="36"/>
    </row>
    <row r="115" spans="1:39" ht="16">
      <c r="A115" s="2">
        <v>7</v>
      </c>
      <c r="B115" s="13">
        <v>37</v>
      </c>
      <c r="C115" s="10">
        <v>3.5</v>
      </c>
      <c r="D115" s="11">
        <v>3</v>
      </c>
      <c r="E115" s="10" t="s">
        <v>10</v>
      </c>
      <c r="F115" s="31">
        <v>0.88060000000000005</v>
      </c>
      <c r="G115" s="18">
        <f t="shared" si="17"/>
        <v>34.308813117403894</v>
      </c>
      <c r="H115" s="18">
        <f t="shared" si="18"/>
        <v>34.308813117403894</v>
      </c>
      <c r="I115" s="18">
        <f t="shared" si="19"/>
        <v>34.308813117403894</v>
      </c>
      <c r="J115" s="37">
        <f t="shared" si="15"/>
        <v>34.308813117403894</v>
      </c>
      <c r="K115" s="20">
        <v>45.333635153592198</v>
      </c>
      <c r="L115" s="21">
        <v>58.864110199578043</v>
      </c>
      <c r="M115" s="20">
        <v>56.930495722067427</v>
      </c>
      <c r="N115" s="23"/>
      <c r="O115" s="23"/>
      <c r="P115" s="23"/>
      <c r="Q115" s="23"/>
      <c r="R115" s="23"/>
      <c r="S115" s="23"/>
      <c r="T115" s="2">
        <v>7</v>
      </c>
      <c r="U115" s="24">
        <v>22</v>
      </c>
      <c r="V115" s="24">
        <v>27</v>
      </c>
      <c r="W115" s="24">
        <v>23</v>
      </c>
      <c r="X115" s="23"/>
      <c r="Y115" s="24"/>
      <c r="Z115" s="26"/>
      <c r="AA115" s="26"/>
      <c r="AB115" s="26"/>
      <c r="AC115" s="26"/>
      <c r="AD115">
        <v>7</v>
      </c>
      <c r="AE115" s="36">
        <f t="shared" si="16"/>
        <v>9.9733997337902842</v>
      </c>
      <c r="AF115" s="36">
        <f t="shared" si="16"/>
        <v>15.893309753886072</v>
      </c>
      <c r="AG115" s="36">
        <f t="shared" si="16"/>
        <v>13.094014016075507</v>
      </c>
      <c r="AH115" s="36"/>
      <c r="AI115" s="36"/>
      <c r="AJ115" s="36"/>
      <c r="AK115" s="36"/>
      <c r="AL115" s="36"/>
      <c r="AM115" s="36"/>
    </row>
    <row r="116" spans="1:39" ht="16">
      <c r="A116" s="3">
        <v>78</v>
      </c>
      <c r="B116" s="13">
        <v>37</v>
      </c>
      <c r="C116" s="10">
        <v>3.5</v>
      </c>
      <c r="D116" s="11">
        <v>3</v>
      </c>
      <c r="E116" s="11" t="s">
        <v>10</v>
      </c>
      <c r="F116" s="31">
        <v>0.88060000000000005</v>
      </c>
      <c r="G116" s="18">
        <f t="shared" si="17"/>
        <v>39.608325352936241</v>
      </c>
      <c r="H116" s="18">
        <f t="shared" si="18"/>
        <v>39.608325352936241</v>
      </c>
      <c r="I116" s="18">
        <f t="shared" si="19"/>
        <v>39.608325352936241</v>
      </c>
      <c r="J116" s="37">
        <f t="shared" si="15"/>
        <v>39.608325352936241</v>
      </c>
      <c r="K116" s="20">
        <v>44.663677796653708</v>
      </c>
      <c r="L116" s="21">
        <v>60.085390101429354</v>
      </c>
      <c r="M116" s="20">
        <v>63.70183728627272</v>
      </c>
      <c r="N116" s="23"/>
      <c r="O116" s="23"/>
      <c r="P116" s="23"/>
      <c r="Q116" s="23"/>
      <c r="R116" s="23"/>
      <c r="S116" s="23"/>
      <c r="T116" s="3">
        <v>78</v>
      </c>
      <c r="U116" s="24">
        <v>22</v>
      </c>
      <c r="V116" s="24">
        <v>32</v>
      </c>
      <c r="W116" s="24">
        <v>25</v>
      </c>
      <c r="X116" s="23"/>
      <c r="Y116" s="26"/>
      <c r="Z116" s="26"/>
      <c r="AA116" s="26"/>
      <c r="AB116" s="26"/>
      <c r="AC116" s="26"/>
      <c r="AD116">
        <v>78</v>
      </c>
      <c r="AE116" s="36">
        <f t="shared" si="16"/>
        <v>9.8260091152638154</v>
      </c>
      <c r="AF116" s="36">
        <f t="shared" si="16"/>
        <v>19.227324832457395</v>
      </c>
      <c r="AG116" s="36">
        <f t="shared" si="16"/>
        <v>15.92545932156818</v>
      </c>
      <c r="AH116" s="36"/>
      <c r="AI116" s="36"/>
      <c r="AJ116" s="36"/>
      <c r="AK116" s="36"/>
      <c r="AL116" s="36"/>
      <c r="AM116" s="36"/>
    </row>
    <row r="117" spans="1:39" ht="16">
      <c r="A117" s="4">
        <v>128</v>
      </c>
      <c r="B117" s="13">
        <v>37</v>
      </c>
      <c r="C117" s="11">
        <v>3.5</v>
      </c>
      <c r="D117" s="12">
        <v>3</v>
      </c>
      <c r="E117" s="12" t="s">
        <v>10</v>
      </c>
      <c r="F117" s="31">
        <v>0.88060000000000005</v>
      </c>
      <c r="G117" s="18">
        <f t="shared" si="17"/>
        <v>19.689796749075768</v>
      </c>
      <c r="H117" s="18">
        <f t="shared" si="18"/>
        <v>19.689796749075768</v>
      </c>
      <c r="I117" s="18">
        <f t="shared" si="19"/>
        <v>19.689796749075768</v>
      </c>
      <c r="J117" s="37">
        <f t="shared" si="15"/>
        <v>19.689796749075768</v>
      </c>
      <c r="K117" s="19">
        <v>50</v>
      </c>
      <c r="L117" s="21">
        <v>57.295836925339344</v>
      </c>
      <c r="M117" s="20">
        <v>57.808224404620276</v>
      </c>
      <c r="N117" s="23"/>
      <c r="O117" s="23"/>
      <c r="P117" s="23"/>
      <c r="Q117" s="23"/>
      <c r="R117" s="23"/>
      <c r="S117" s="23"/>
      <c r="T117" s="4">
        <v>128</v>
      </c>
      <c r="U117" s="24">
        <v>1</v>
      </c>
      <c r="V117" s="24">
        <v>21</v>
      </c>
      <c r="W117" s="24">
        <v>17</v>
      </c>
      <c r="X117" s="23"/>
      <c r="Y117" s="26"/>
      <c r="Z117" s="26"/>
      <c r="AA117" s="26"/>
      <c r="AB117" s="26"/>
      <c r="AC117" s="26"/>
      <c r="AD117">
        <v>128</v>
      </c>
      <c r="AE117" s="36">
        <f t="shared" si="16"/>
        <v>0.5</v>
      </c>
      <c r="AF117" s="36">
        <f t="shared" si="16"/>
        <v>12.032125754321262</v>
      </c>
      <c r="AG117" s="36">
        <f t="shared" si="16"/>
        <v>9.8273981487854467</v>
      </c>
      <c r="AH117" s="36"/>
      <c r="AI117" s="36"/>
      <c r="AJ117" s="36"/>
      <c r="AK117" s="36"/>
      <c r="AL117" s="36"/>
      <c r="AM117" s="36"/>
    </row>
    <row r="118" spans="1:39" ht="16">
      <c r="A118" s="5">
        <v>158</v>
      </c>
      <c r="B118" s="13">
        <v>37</v>
      </c>
      <c r="C118" s="11">
        <v>3.5</v>
      </c>
      <c r="D118" s="12">
        <v>3</v>
      </c>
      <c r="E118" s="13" t="s">
        <v>10</v>
      </c>
      <c r="F118" s="31">
        <v>0.88060000000000005</v>
      </c>
      <c r="G118" s="18">
        <f t="shared" si="17"/>
        <v>45.091267199983349</v>
      </c>
      <c r="H118" s="18">
        <f t="shared" si="18"/>
        <v>45.091267199983349</v>
      </c>
      <c r="I118" s="18">
        <f t="shared" si="19"/>
        <v>45.091267199983349</v>
      </c>
      <c r="J118" s="37">
        <f t="shared" si="15"/>
        <v>45.091267199983349</v>
      </c>
      <c r="K118" s="20">
        <v>44.322829284873798</v>
      </c>
      <c r="L118" s="21">
        <v>55.63117624615348</v>
      </c>
      <c r="M118" s="20">
        <v>62.976816732577582</v>
      </c>
      <c r="N118" s="23"/>
      <c r="O118" s="23"/>
      <c r="P118" s="23"/>
      <c r="Q118" s="23"/>
      <c r="R118" s="23"/>
      <c r="S118" s="23"/>
      <c r="T118" s="5">
        <v>158</v>
      </c>
      <c r="U118" s="24">
        <v>37</v>
      </c>
      <c r="V118" s="24">
        <v>32</v>
      </c>
      <c r="W118" s="24">
        <v>27</v>
      </c>
      <c r="X118" s="23"/>
      <c r="AD118">
        <v>158</v>
      </c>
      <c r="AE118" s="36">
        <f t="shared" si="16"/>
        <v>16.399446835403307</v>
      </c>
      <c r="AF118" s="36">
        <f t="shared" si="16"/>
        <v>17.801976398769114</v>
      </c>
      <c r="AG118" s="36">
        <f t="shared" si="16"/>
        <v>17.003740517795947</v>
      </c>
      <c r="AH118" s="36"/>
      <c r="AI118" s="36"/>
      <c r="AJ118" s="36"/>
      <c r="AK118" s="36"/>
      <c r="AL118" s="36"/>
      <c r="AM118" s="36"/>
    </row>
    <row r="119" spans="1:39" ht="16">
      <c r="A119" s="2">
        <v>30</v>
      </c>
      <c r="B119" s="13">
        <v>37</v>
      </c>
      <c r="C119" s="11">
        <v>3.5</v>
      </c>
      <c r="D119" s="12">
        <v>3</v>
      </c>
      <c r="E119" s="10" t="s">
        <v>8</v>
      </c>
      <c r="F119" s="31">
        <v>0.88060000000000005</v>
      </c>
      <c r="G119" s="18">
        <f t="shared" si="17"/>
        <v>66.901472170260135</v>
      </c>
      <c r="H119" s="18">
        <f t="shared" si="18"/>
        <v>66.901472170260135</v>
      </c>
      <c r="I119" s="18">
        <f t="shared" si="19"/>
        <v>66.901472170260135</v>
      </c>
      <c r="J119" s="37">
        <f t="shared" si="15"/>
        <v>66.901472170260135</v>
      </c>
      <c r="K119" s="20">
        <v>48.383439942646184</v>
      </c>
      <c r="L119" s="21">
        <v>50.363495626234318</v>
      </c>
      <c r="M119" s="20">
        <v>55.644660889773114</v>
      </c>
      <c r="N119" s="23"/>
      <c r="O119" s="23"/>
      <c r="P119" s="23"/>
      <c r="Q119" s="23"/>
      <c r="R119" s="23"/>
      <c r="S119" s="23"/>
      <c r="T119" s="2">
        <v>30</v>
      </c>
      <c r="U119" s="24">
        <v>49</v>
      </c>
      <c r="V119" s="24">
        <v>64</v>
      </c>
      <c r="W119" s="24">
        <v>36</v>
      </c>
      <c r="X119" s="23"/>
      <c r="Y119" s="26"/>
      <c r="Z119" s="26"/>
      <c r="AA119" s="26"/>
      <c r="AB119" s="26"/>
      <c r="AC119" s="26"/>
      <c r="AD119">
        <v>30</v>
      </c>
      <c r="AE119" s="36">
        <f t="shared" si="16"/>
        <v>23.707885571896632</v>
      </c>
      <c r="AF119" s="36">
        <f t="shared" si="16"/>
        <v>32.232637200789966</v>
      </c>
      <c r="AG119" s="36">
        <f t="shared" si="16"/>
        <v>20.032077920318319</v>
      </c>
      <c r="AH119" s="36"/>
      <c r="AI119" s="36"/>
      <c r="AJ119" s="36"/>
      <c r="AK119" s="36"/>
      <c r="AL119" s="36"/>
      <c r="AM119" s="36"/>
    </row>
    <row r="120" spans="1:39" ht="16">
      <c r="A120" s="3">
        <v>63</v>
      </c>
      <c r="B120" s="13">
        <v>37</v>
      </c>
      <c r="C120" s="11">
        <v>3.5</v>
      </c>
      <c r="D120" s="13">
        <v>3</v>
      </c>
      <c r="E120" s="11" t="s">
        <v>8</v>
      </c>
      <c r="F120" s="31">
        <v>0.88060000000000005</v>
      </c>
      <c r="G120" s="18">
        <f t="shared" si="17"/>
        <v>63.999449235407056</v>
      </c>
      <c r="H120" s="18">
        <f t="shared" si="18"/>
        <v>63.999449235407056</v>
      </c>
      <c r="I120" s="18">
        <f t="shared" si="19"/>
        <v>63.999449235407056</v>
      </c>
      <c r="J120" s="37">
        <f t="shared" si="15"/>
        <v>63.999449235407056</v>
      </c>
      <c r="K120" s="20">
        <v>41.721507633338291</v>
      </c>
      <c r="L120" s="21">
        <v>61.104742985301691</v>
      </c>
      <c r="M120" s="20">
        <v>49.500540601474007</v>
      </c>
      <c r="N120" s="23"/>
      <c r="O120" s="23"/>
      <c r="P120" s="23"/>
      <c r="Q120" s="23"/>
      <c r="R120" s="23"/>
      <c r="S120" s="23"/>
      <c r="T120" s="3">
        <v>63</v>
      </c>
      <c r="U120" s="24">
        <v>63</v>
      </c>
      <c r="V120" s="24">
        <v>50</v>
      </c>
      <c r="W120" s="24">
        <v>32</v>
      </c>
      <c r="X120" s="23"/>
      <c r="Y120" s="26"/>
      <c r="Z120" s="26"/>
      <c r="AA120" s="26"/>
      <c r="AB120" s="26"/>
      <c r="AC120" s="26"/>
      <c r="AD120">
        <v>63</v>
      </c>
      <c r="AE120" s="36">
        <f t="shared" si="16"/>
        <v>26.284549809003124</v>
      </c>
      <c r="AF120" s="36">
        <f t="shared" si="16"/>
        <v>30.552371492650845</v>
      </c>
      <c r="AG120" s="36">
        <f t="shared" si="16"/>
        <v>15.840172992471683</v>
      </c>
      <c r="AH120" s="36"/>
      <c r="AI120" s="36"/>
      <c r="AJ120" s="36"/>
      <c r="AK120" s="36"/>
      <c r="AL120" s="36"/>
      <c r="AM120" s="36"/>
    </row>
    <row r="121" spans="1:39" ht="16">
      <c r="A121" s="4">
        <v>127</v>
      </c>
      <c r="B121" s="13">
        <v>37</v>
      </c>
      <c r="C121" s="11">
        <v>3.5</v>
      </c>
      <c r="D121" s="13">
        <v>3</v>
      </c>
      <c r="E121" s="12" t="s">
        <v>8</v>
      </c>
      <c r="F121" s="31">
        <v>0.88060000000000005</v>
      </c>
      <c r="G121" s="18">
        <f t="shared" si="17"/>
        <v>67.7997655516278</v>
      </c>
      <c r="H121" s="18">
        <f t="shared" si="18"/>
        <v>67.7997655516278</v>
      </c>
      <c r="I121" s="18">
        <f t="shared" si="19"/>
        <v>67.7997655516278</v>
      </c>
      <c r="J121" s="37">
        <f t="shared" si="15"/>
        <v>67.7997655516278</v>
      </c>
      <c r="K121" s="20">
        <v>41.227857638259131</v>
      </c>
      <c r="L121" s="21">
        <v>51.157231155751383</v>
      </c>
      <c r="M121" s="20">
        <v>54.088418013112083</v>
      </c>
      <c r="N121" s="23"/>
      <c r="O121" s="23"/>
      <c r="P121" s="23"/>
      <c r="Q121" s="23"/>
      <c r="R121" s="23"/>
      <c r="S121" s="23"/>
      <c r="T121" s="4">
        <v>127</v>
      </c>
      <c r="U121" s="24">
        <v>55</v>
      </c>
      <c r="V121" s="24">
        <v>66</v>
      </c>
      <c r="W121" s="24">
        <v>38</v>
      </c>
      <c r="X121" s="23"/>
      <c r="Y121" s="26"/>
      <c r="Z121" s="26"/>
      <c r="AA121" s="26"/>
      <c r="AB121" s="26"/>
      <c r="AC121" s="26"/>
      <c r="AD121">
        <v>127</v>
      </c>
      <c r="AE121" s="36">
        <f t="shared" si="16"/>
        <v>22.67532170104252</v>
      </c>
      <c r="AF121" s="36">
        <f t="shared" si="16"/>
        <v>33.763772562795914</v>
      </c>
      <c r="AG121" s="36">
        <f t="shared" si="16"/>
        <v>20.553598844982595</v>
      </c>
      <c r="AH121" s="36"/>
      <c r="AI121" s="36"/>
      <c r="AJ121" s="36"/>
      <c r="AK121" s="36"/>
      <c r="AL121" s="36"/>
      <c r="AM121" s="36"/>
    </row>
    <row r="122" spans="1:39" ht="16">
      <c r="A122" s="5">
        <v>143</v>
      </c>
      <c r="B122" s="13">
        <v>37</v>
      </c>
      <c r="C122" s="11">
        <v>3.5</v>
      </c>
      <c r="D122" s="13">
        <v>3</v>
      </c>
      <c r="E122" s="13" t="s">
        <v>8</v>
      </c>
      <c r="F122" s="31">
        <v>0.88060000000000005</v>
      </c>
      <c r="G122" s="18">
        <f t="shared" si="17"/>
        <v>69.466108377771931</v>
      </c>
      <c r="H122" s="18">
        <f t="shared" si="18"/>
        <v>69.466108377771931</v>
      </c>
      <c r="I122" s="18">
        <f t="shared" si="19"/>
        <v>69.466108377771931</v>
      </c>
      <c r="J122" s="37">
        <f t="shared" si="15"/>
        <v>69.466108377771931</v>
      </c>
      <c r="K122" s="27">
        <v>45</v>
      </c>
      <c r="L122" s="21">
        <v>51.034158380040665</v>
      </c>
      <c r="M122" s="20">
        <v>53.120251988031427</v>
      </c>
      <c r="N122" s="23"/>
      <c r="O122" s="23"/>
      <c r="P122" s="23"/>
      <c r="Q122" s="23"/>
      <c r="R122" s="23"/>
      <c r="S122" s="23"/>
      <c r="T122" s="5">
        <v>143</v>
      </c>
      <c r="U122" s="24">
        <v>58</v>
      </c>
      <c r="V122" s="24">
        <v>67</v>
      </c>
      <c r="W122" s="24">
        <v>35</v>
      </c>
      <c r="X122" s="23"/>
      <c r="AD122">
        <v>143</v>
      </c>
      <c r="AE122" s="36">
        <f t="shared" si="16"/>
        <v>26.1</v>
      </c>
      <c r="AF122" s="36">
        <f t="shared" si="16"/>
        <v>34.192886114627242</v>
      </c>
      <c r="AG122" s="36">
        <f t="shared" si="16"/>
        <v>18.592088195811002</v>
      </c>
      <c r="AH122" s="36"/>
      <c r="AI122" s="36"/>
      <c r="AJ122" s="36"/>
      <c r="AK122" s="36"/>
      <c r="AL122" s="36"/>
      <c r="AM122" s="36"/>
    </row>
    <row r="123" spans="1:39" ht="16">
      <c r="A123" s="2">
        <v>34</v>
      </c>
      <c r="B123" s="13">
        <v>37</v>
      </c>
      <c r="C123" s="12">
        <v>3.5</v>
      </c>
      <c r="D123" s="10">
        <v>9</v>
      </c>
      <c r="E123" s="10" t="s">
        <v>9</v>
      </c>
      <c r="F123" s="31">
        <v>0.88060000000000005</v>
      </c>
      <c r="G123" s="18">
        <f t="shared" si="17"/>
        <v>82.348063417905507</v>
      </c>
      <c r="H123" s="18">
        <f t="shared" si="18"/>
        <v>119.47828479703705</v>
      </c>
      <c r="I123" s="18">
        <f t="shared" si="19"/>
        <v>157.01412598576815</v>
      </c>
      <c r="J123" s="37">
        <f t="shared" si="15"/>
        <v>157.01412598576815</v>
      </c>
      <c r="K123" s="20">
        <v>43.879874209704425</v>
      </c>
      <c r="L123" s="21">
        <v>44.838743363781482</v>
      </c>
      <c r="M123" s="20">
        <v>59.049910380488996</v>
      </c>
      <c r="N123" s="21">
        <v>59.153528531097805</v>
      </c>
      <c r="O123" s="20">
        <v>61.594247061455647</v>
      </c>
      <c r="P123" s="21">
        <v>59.183129556759908</v>
      </c>
      <c r="Q123" s="21">
        <v>57.801409997103576</v>
      </c>
      <c r="R123" s="21">
        <v>57.528961018512405</v>
      </c>
      <c r="S123" s="21">
        <v>61.645693310771101</v>
      </c>
      <c r="T123" s="2">
        <v>34</v>
      </c>
      <c r="U123" s="24">
        <v>65</v>
      </c>
      <c r="V123" s="24">
        <v>87</v>
      </c>
      <c r="W123" s="24">
        <v>44</v>
      </c>
      <c r="X123" s="24">
        <v>37</v>
      </c>
      <c r="Y123" s="24">
        <v>31</v>
      </c>
      <c r="Z123" s="24">
        <v>2</v>
      </c>
      <c r="AA123" s="24">
        <v>19</v>
      </c>
      <c r="AB123" s="24">
        <v>25</v>
      </c>
      <c r="AC123" s="24">
        <v>28</v>
      </c>
      <c r="AD123">
        <v>34</v>
      </c>
      <c r="AE123" s="36">
        <f t="shared" si="16"/>
        <v>28.521918236307876</v>
      </c>
      <c r="AF123" s="36">
        <f t="shared" si="16"/>
        <v>39.009706726489888</v>
      </c>
      <c r="AG123" s="36">
        <f t="shared" si="16"/>
        <v>25.981960567415157</v>
      </c>
      <c r="AH123" s="36">
        <f t="shared" si="16"/>
        <v>21.886805556506189</v>
      </c>
      <c r="AI123" s="36">
        <f t="shared" si="16"/>
        <v>19.09421658905125</v>
      </c>
      <c r="AJ123" s="36">
        <f t="shared" si="16"/>
        <v>1.1836625911351981</v>
      </c>
      <c r="AK123" s="36">
        <f t="shared" si="16"/>
        <v>10.982267899449679</v>
      </c>
      <c r="AL123" s="36">
        <f t="shared" si="16"/>
        <v>14.382240254628099</v>
      </c>
      <c r="AM123" s="36">
        <f t="shared" si="16"/>
        <v>17.26079412701591</v>
      </c>
    </row>
    <row r="124" spans="1:39" ht="16">
      <c r="A124" s="3">
        <v>83</v>
      </c>
      <c r="B124" s="13">
        <v>37</v>
      </c>
      <c r="C124" s="12">
        <v>3.5</v>
      </c>
      <c r="D124" s="10">
        <v>9</v>
      </c>
      <c r="E124" s="11" t="s">
        <v>9</v>
      </c>
      <c r="F124" s="31">
        <v>0.88060000000000005</v>
      </c>
      <c r="G124" s="18">
        <f t="shared" si="17"/>
        <v>49.951598344701381</v>
      </c>
      <c r="H124" s="18">
        <f t="shared" si="18"/>
        <v>118.46089536435544</v>
      </c>
      <c r="I124" s="18">
        <f t="shared" si="19"/>
        <v>153.16320378834027</v>
      </c>
      <c r="J124" s="37">
        <f t="shared" si="15"/>
        <v>153.16320378834027</v>
      </c>
      <c r="K124" s="20">
        <v>40.070634435076826</v>
      </c>
      <c r="L124" s="21">
        <v>42.444316204984474</v>
      </c>
      <c r="M124" s="20">
        <v>63.006515419262264</v>
      </c>
      <c r="N124" s="21">
        <v>57.504308651388698</v>
      </c>
      <c r="O124" s="20">
        <v>58.163068992016647</v>
      </c>
      <c r="P124" s="21">
        <v>62.783966364391539</v>
      </c>
      <c r="Q124" s="21">
        <v>57.546771559200934</v>
      </c>
      <c r="R124" s="21">
        <v>54.465918573623718</v>
      </c>
      <c r="S124" s="21">
        <v>62.16119268501739</v>
      </c>
      <c r="T124" s="3">
        <v>83</v>
      </c>
      <c r="U124" s="24">
        <v>60</v>
      </c>
      <c r="V124" s="24">
        <v>77</v>
      </c>
      <c r="W124" s="24">
        <v>0</v>
      </c>
      <c r="X124" s="24">
        <v>51</v>
      </c>
      <c r="Y124" s="24">
        <v>38</v>
      </c>
      <c r="Z124" s="24">
        <v>42</v>
      </c>
      <c r="AA124" s="24">
        <v>22</v>
      </c>
      <c r="AB124" s="24">
        <v>24</v>
      </c>
      <c r="AC124" s="24">
        <v>22</v>
      </c>
      <c r="AD124">
        <v>83</v>
      </c>
      <c r="AE124" s="36">
        <f t="shared" si="16"/>
        <v>24.042380661046096</v>
      </c>
      <c r="AF124" s="36">
        <f t="shared" si="16"/>
        <v>32.682123477838047</v>
      </c>
      <c r="AG124" s="36">
        <f t="shared" si="16"/>
        <v>0</v>
      </c>
      <c r="AH124" s="36">
        <f t="shared" si="16"/>
        <v>29.327197412208236</v>
      </c>
      <c r="AI124" s="36">
        <f t="shared" si="16"/>
        <v>22.101966216966325</v>
      </c>
      <c r="AJ124" s="36">
        <f t="shared" si="16"/>
        <v>26.369265873044448</v>
      </c>
      <c r="AK124" s="36">
        <f t="shared" si="16"/>
        <v>12.660289743024205</v>
      </c>
      <c r="AL124" s="36">
        <f t="shared" si="16"/>
        <v>13.071820457669691</v>
      </c>
      <c r="AM124" s="36">
        <f t="shared" si="16"/>
        <v>13.675462390703826</v>
      </c>
    </row>
    <row r="125" spans="1:39" ht="16">
      <c r="A125" s="4">
        <v>106</v>
      </c>
      <c r="B125" s="13">
        <v>37</v>
      </c>
      <c r="C125" s="12">
        <v>3.5</v>
      </c>
      <c r="D125" s="10">
        <v>9</v>
      </c>
      <c r="E125" s="12" t="s">
        <v>9</v>
      </c>
      <c r="F125" s="31">
        <v>0.88060000000000005</v>
      </c>
      <c r="G125" s="18">
        <f t="shared" si="17"/>
        <v>77.96571595918364</v>
      </c>
      <c r="H125" s="18">
        <f t="shared" si="18"/>
        <v>134.80984762294111</v>
      </c>
      <c r="I125" s="18">
        <f t="shared" si="19"/>
        <v>177.27526648725322</v>
      </c>
      <c r="J125" s="37">
        <f t="shared" si="15"/>
        <v>177.27526648725322</v>
      </c>
      <c r="K125" s="20">
        <v>42.61137303597004</v>
      </c>
      <c r="L125" s="21">
        <v>43.310183217179564</v>
      </c>
      <c r="M125" s="20">
        <v>63.943446376646676</v>
      </c>
      <c r="N125" s="21">
        <v>57.357606885811272</v>
      </c>
      <c r="O125" s="20">
        <v>61.321403290990339</v>
      </c>
      <c r="P125" s="21">
        <v>62.250028819326211</v>
      </c>
      <c r="Q125" s="21">
        <v>58.349310960184674</v>
      </c>
      <c r="R125" s="21">
        <v>54.454951037232661</v>
      </c>
      <c r="S125" s="21">
        <v>61.898213164533971</v>
      </c>
      <c r="T125" s="4">
        <v>106</v>
      </c>
      <c r="U125" s="24">
        <v>54</v>
      </c>
      <c r="V125" s="24">
        <v>76</v>
      </c>
      <c r="W125" s="24">
        <v>51</v>
      </c>
      <c r="X125" s="24">
        <v>35</v>
      </c>
      <c r="Y125" s="24">
        <v>37</v>
      </c>
      <c r="Z125" s="24">
        <v>35</v>
      </c>
      <c r="AA125" s="24">
        <v>28</v>
      </c>
      <c r="AB125" s="24">
        <v>29</v>
      </c>
      <c r="AC125" s="24">
        <v>26</v>
      </c>
      <c r="AD125">
        <v>106</v>
      </c>
      <c r="AE125" s="36">
        <f t="shared" si="16"/>
        <v>23.010141439423823</v>
      </c>
      <c r="AF125" s="36">
        <f t="shared" si="16"/>
        <v>32.915739245056471</v>
      </c>
      <c r="AG125" s="36">
        <f t="shared" si="16"/>
        <v>32.611157652089808</v>
      </c>
      <c r="AH125" s="36">
        <f t="shared" si="16"/>
        <v>20.075162410033943</v>
      </c>
      <c r="AI125" s="36">
        <f t="shared" si="16"/>
        <v>22.688919217666424</v>
      </c>
      <c r="AJ125" s="36">
        <f t="shared" si="16"/>
        <v>21.787510086764172</v>
      </c>
      <c r="AK125" s="36">
        <f t="shared" si="16"/>
        <v>16.33780706885171</v>
      </c>
      <c r="AL125" s="36">
        <f t="shared" si="16"/>
        <v>15.791935800797472</v>
      </c>
      <c r="AM125" s="36">
        <f t="shared" si="16"/>
        <v>16.093535422778832</v>
      </c>
    </row>
    <row r="126" spans="1:39" ht="16">
      <c r="A126" s="5">
        <v>179</v>
      </c>
      <c r="B126" s="13">
        <v>37</v>
      </c>
      <c r="C126" s="12">
        <v>3.5</v>
      </c>
      <c r="D126" s="11">
        <v>9</v>
      </c>
      <c r="E126" s="13" t="s">
        <v>9</v>
      </c>
      <c r="F126" s="31">
        <v>0.88060000000000005</v>
      </c>
      <c r="G126" s="18">
        <f t="shared" si="17"/>
        <v>77.338627885323135</v>
      </c>
      <c r="H126" s="18">
        <f t="shared" si="18"/>
        <v>126.07823801344341</v>
      </c>
      <c r="I126" s="18">
        <f t="shared" si="19"/>
        <v>157.93095353349227</v>
      </c>
      <c r="J126" s="37">
        <f t="shared" si="15"/>
        <v>157.93095353349227</v>
      </c>
      <c r="K126" s="20">
        <v>43.336040292075474</v>
      </c>
      <c r="L126" s="21">
        <v>45.150361909414897</v>
      </c>
      <c r="M126" s="20">
        <v>55.630764897185401</v>
      </c>
      <c r="N126" s="21">
        <v>58.432111761648642</v>
      </c>
      <c r="O126" s="20">
        <v>59.229121285847057</v>
      </c>
      <c r="P126" s="21">
        <v>61.229099609469401</v>
      </c>
      <c r="Q126" s="21">
        <v>58.140366420604266</v>
      </c>
      <c r="R126" s="21">
        <v>31.030415854122854</v>
      </c>
      <c r="S126" s="21">
        <v>61.094447163446937</v>
      </c>
      <c r="T126" s="5">
        <v>179</v>
      </c>
      <c r="U126" s="24">
        <v>52</v>
      </c>
      <c r="V126" s="24">
        <v>83</v>
      </c>
      <c r="W126" s="24">
        <v>50</v>
      </c>
      <c r="X126" s="24">
        <v>37</v>
      </c>
      <c r="Y126" s="24">
        <v>28</v>
      </c>
      <c r="Z126" s="24">
        <v>28</v>
      </c>
      <c r="AA126" s="24">
        <v>21</v>
      </c>
      <c r="AB126" s="24">
        <v>28</v>
      </c>
      <c r="AC126" s="24">
        <v>25</v>
      </c>
      <c r="AD126">
        <v>179</v>
      </c>
      <c r="AE126" s="36">
        <f t="shared" si="16"/>
        <v>22.534740951879247</v>
      </c>
      <c r="AF126" s="36">
        <f t="shared" si="16"/>
        <v>37.474800384814365</v>
      </c>
      <c r="AG126" s="36">
        <f t="shared" si="16"/>
        <v>27.8153824485927</v>
      </c>
      <c r="AH126" s="36">
        <f t="shared" si="16"/>
        <v>21.619881351810001</v>
      </c>
      <c r="AI126" s="36">
        <f t="shared" si="16"/>
        <v>16.584153960037177</v>
      </c>
      <c r="AJ126" s="36">
        <f t="shared" si="16"/>
        <v>17.144147890651432</v>
      </c>
      <c r="AK126" s="36">
        <f t="shared" si="16"/>
        <v>12.209476948326897</v>
      </c>
      <c r="AL126" s="36">
        <f t="shared" si="16"/>
        <v>8.6885164391543999</v>
      </c>
      <c r="AM126" s="36">
        <f t="shared" si="16"/>
        <v>15.273611790861734</v>
      </c>
    </row>
    <row r="127" spans="1:39" ht="16">
      <c r="A127" s="2">
        <v>40</v>
      </c>
      <c r="B127" s="13">
        <v>37</v>
      </c>
      <c r="C127" s="12">
        <v>3.5</v>
      </c>
      <c r="D127" s="11">
        <v>9</v>
      </c>
      <c r="E127" s="10" t="s">
        <v>10</v>
      </c>
      <c r="F127" s="31">
        <v>0.88060000000000005</v>
      </c>
      <c r="G127" s="18">
        <f t="shared" si="17"/>
        <v>52.057487349811815</v>
      </c>
      <c r="H127" s="18">
        <f t="shared" si="18"/>
        <v>98.503081926740379</v>
      </c>
      <c r="I127" s="18">
        <f t="shared" si="19"/>
        <v>164.64308531564333</v>
      </c>
      <c r="J127" s="37">
        <f t="shared" si="15"/>
        <v>164.64308531564333</v>
      </c>
      <c r="K127" s="20">
        <v>44.49908355609832</v>
      </c>
      <c r="L127" s="21">
        <v>63.385146742673875</v>
      </c>
      <c r="M127" s="20">
        <v>64.62221325492969</v>
      </c>
      <c r="N127" s="21">
        <v>63.101536721365143</v>
      </c>
      <c r="O127" s="20">
        <v>68.309719716521371</v>
      </c>
      <c r="P127" s="21">
        <v>66.944034946277853</v>
      </c>
      <c r="Q127" s="21">
        <v>63.298648343553303</v>
      </c>
      <c r="R127" s="21">
        <v>59.167966587381713</v>
      </c>
      <c r="S127" s="21">
        <v>65.819432385176682</v>
      </c>
      <c r="T127" s="2">
        <v>40</v>
      </c>
      <c r="U127" s="24">
        <v>22</v>
      </c>
      <c r="V127" s="24">
        <v>35</v>
      </c>
      <c r="W127" s="24">
        <v>42</v>
      </c>
      <c r="X127" s="24">
        <v>35</v>
      </c>
      <c r="Y127" s="24">
        <v>9.6</v>
      </c>
      <c r="Z127" s="24">
        <v>36</v>
      </c>
      <c r="AA127" s="24">
        <v>35</v>
      </c>
      <c r="AB127" s="24">
        <v>45</v>
      </c>
      <c r="AC127" s="24">
        <v>40</v>
      </c>
      <c r="AD127">
        <v>40</v>
      </c>
      <c r="AE127" s="36">
        <f t="shared" si="16"/>
        <v>9.7897983823416297</v>
      </c>
      <c r="AF127" s="36">
        <f t="shared" si="16"/>
        <v>22.184801359935854</v>
      </c>
      <c r="AG127" s="36">
        <f t="shared" si="16"/>
        <v>27.141329567070471</v>
      </c>
      <c r="AH127" s="36">
        <f t="shared" si="16"/>
        <v>22.085537852477799</v>
      </c>
      <c r="AI127" s="36">
        <f t="shared" si="16"/>
        <v>6.5577330927860507</v>
      </c>
      <c r="AJ127" s="36">
        <f t="shared" si="16"/>
        <v>24.099852580660027</v>
      </c>
      <c r="AK127" s="36">
        <f t="shared" si="16"/>
        <v>22.154526920243658</v>
      </c>
      <c r="AL127" s="36">
        <f t="shared" si="16"/>
        <v>26.625584964321771</v>
      </c>
      <c r="AM127" s="36">
        <f t="shared" si="16"/>
        <v>26.327772954070674</v>
      </c>
    </row>
    <row r="128" spans="1:39" ht="16">
      <c r="A128" s="3">
        <v>84</v>
      </c>
      <c r="B128" s="13">
        <v>37</v>
      </c>
      <c r="C128" s="12">
        <v>3.5</v>
      </c>
      <c r="D128" s="11">
        <v>9</v>
      </c>
      <c r="E128" s="11" t="s">
        <v>10</v>
      </c>
      <c r="F128" s="31">
        <v>0.88060000000000005</v>
      </c>
      <c r="G128" s="18">
        <f t="shared" si="17"/>
        <v>38.215890254756289</v>
      </c>
      <c r="H128" s="18">
        <f t="shared" si="18"/>
        <v>115.96330466438945</v>
      </c>
      <c r="I128" s="18">
        <f t="shared" si="19"/>
        <v>153.92562169100643</v>
      </c>
      <c r="J128" s="37">
        <f t="shared" si="15"/>
        <v>153.92562169100643</v>
      </c>
      <c r="K128" s="20">
        <v>46.695104665200176</v>
      </c>
      <c r="L128" s="21">
        <v>60.890263816768474</v>
      </c>
      <c r="M128" s="20">
        <v>20.802928912594989</v>
      </c>
      <c r="N128" s="21">
        <v>69.984883949158089</v>
      </c>
      <c r="O128" s="20">
        <v>68.962367596669651</v>
      </c>
      <c r="P128" s="21">
        <v>70.629776868056354</v>
      </c>
      <c r="Q128" s="23"/>
      <c r="R128" s="21">
        <v>62.120070098616708</v>
      </c>
      <c r="S128" s="21">
        <v>66.374803651366207</v>
      </c>
      <c r="T128" s="3">
        <v>84</v>
      </c>
      <c r="U128" s="24">
        <v>29</v>
      </c>
      <c r="V128" s="24">
        <v>34</v>
      </c>
      <c r="W128" s="24">
        <v>44</v>
      </c>
      <c r="X128" s="24">
        <v>42</v>
      </c>
      <c r="Y128" s="24">
        <v>26</v>
      </c>
      <c r="Z128" s="24">
        <v>58</v>
      </c>
      <c r="AA128" s="24">
        <v>40</v>
      </c>
      <c r="AB128" s="24">
        <v>32</v>
      </c>
      <c r="AC128" s="24">
        <v>35</v>
      </c>
      <c r="AD128">
        <v>84</v>
      </c>
      <c r="AE128" s="36">
        <f t="shared" si="16"/>
        <v>13.541580352908051</v>
      </c>
      <c r="AF128" s="36">
        <f t="shared" si="16"/>
        <v>20.702689697701281</v>
      </c>
      <c r="AG128" s="36">
        <f t="shared" si="16"/>
        <v>9.1532887215417951</v>
      </c>
      <c r="AH128" s="36">
        <f t="shared" si="16"/>
        <v>29.393651258646397</v>
      </c>
      <c r="AI128" s="36">
        <f t="shared" si="16"/>
        <v>17.93021557513411</v>
      </c>
      <c r="AJ128" s="36">
        <f t="shared" si="16"/>
        <v>40.965270583472687</v>
      </c>
      <c r="AK128" s="36">
        <f t="shared" si="16"/>
        <v>0</v>
      </c>
      <c r="AL128" s="36">
        <f t="shared" si="16"/>
        <v>19.878422431557347</v>
      </c>
      <c r="AM128" s="36">
        <f t="shared" si="16"/>
        <v>23.23118127797817</v>
      </c>
    </row>
    <row r="129" spans="1:39" ht="16">
      <c r="A129" s="4">
        <v>116</v>
      </c>
      <c r="B129" s="13">
        <v>37</v>
      </c>
      <c r="C129" s="13">
        <v>3.5</v>
      </c>
      <c r="D129" s="12">
        <v>9</v>
      </c>
      <c r="E129" s="12" t="s">
        <v>10</v>
      </c>
      <c r="F129" s="31">
        <v>0.88060000000000005</v>
      </c>
      <c r="G129" s="18">
        <f t="shared" si="17"/>
        <v>42.480768431150842</v>
      </c>
      <c r="H129" s="18">
        <f t="shared" si="18"/>
        <v>119.48305227505193</v>
      </c>
      <c r="I129" s="18">
        <f t="shared" si="19"/>
        <v>166.86546275863682</v>
      </c>
      <c r="J129" s="37">
        <f t="shared" si="15"/>
        <v>166.86546275863682</v>
      </c>
      <c r="K129" s="20">
        <v>43.069226670531663</v>
      </c>
      <c r="L129" s="21">
        <v>61.369899935258417</v>
      </c>
      <c r="M129" s="20">
        <v>66.77292494240271</v>
      </c>
      <c r="N129" s="21">
        <v>71.707816495614566</v>
      </c>
      <c r="O129" s="20">
        <v>69.440584269019809</v>
      </c>
      <c r="P129" s="21">
        <v>70.434100687169362</v>
      </c>
      <c r="Q129" s="21">
        <v>51.296908305878283</v>
      </c>
      <c r="R129" s="21">
        <v>37.326690516887915</v>
      </c>
      <c r="S129" s="21">
        <v>67.390381096360542</v>
      </c>
      <c r="T129" s="4">
        <v>116</v>
      </c>
      <c r="U129" s="24">
        <v>23</v>
      </c>
      <c r="V129" s="24">
        <v>32</v>
      </c>
      <c r="W129" s="24">
        <v>28</v>
      </c>
      <c r="X129" s="24">
        <v>48</v>
      </c>
      <c r="Y129" s="24">
        <v>51</v>
      </c>
      <c r="Z129" s="24">
        <v>25</v>
      </c>
      <c r="AA129" s="24">
        <v>33</v>
      </c>
      <c r="AB129" s="24">
        <v>32</v>
      </c>
      <c r="AC129" s="24">
        <v>37</v>
      </c>
      <c r="AD129">
        <v>116</v>
      </c>
      <c r="AE129" s="36">
        <f t="shared" ref="AE129:AM160" si="20">U129*K129/100</f>
        <v>9.9059221342222834</v>
      </c>
      <c r="AF129" s="36">
        <f t="shared" si="20"/>
        <v>19.638367979282695</v>
      </c>
      <c r="AG129" s="36">
        <f t="shared" si="20"/>
        <v>18.696418983872761</v>
      </c>
      <c r="AH129" s="36">
        <f t="shared" si="20"/>
        <v>34.419751917894992</v>
      </c>
      <c r="AI129" s="36">
        <f t="shared" si="20"/>
        <v>35.414697977200106</v>
      </c>
      <c r="AJ129" s="36">
        <f t="shared" si="20"/>
        <v>17.608525171792341</v>
      </c>
      <c r="AK129" s="36">
        <f t="shared" si="20"/>
        <v>16.927979740939833</v>
      </c>
      <c r="AL129" s="36">
        <f t="shared" si="20"/>
        <v>11.944540965404133</v>
      </c>
      <c r="AM129" s="36">
        <f t="shared" si="20"/>
        <v>24.934441005653401</v>
      </c>
    </row>
    <row r="130" spans="1:39" ht="16">
      <c r="A130" s="5">
        <v>173</v>
      </c>
      <c r="B130" s="13">
        <v>37</v>
      </c>
      <c r="C130" s="13">
        <v>3.5</v>
      </c>
      <c r="D130" s="12">
        <v>9</v>
      </c>
      <c r="E130" s="13" t="s">
        <v>10</v>
      </c>
      <c r="F130" s="31">
        <v>0.88060000000000005</v>
      </c>
      <c r="G130" s="18">
        <f t="shared" si="17"/>
        <v>50.532983605271156</v>
      </c>
      <c r="H130" s="18">
        <f t="shared" si="18"/>
        <v>117.65734675557952</v>
      </c>
      <c r="I130" s="18">
        <f t="shared" si="19"/>
        <v>188.29851126301457</v>
      </c>
      <c r="J130" s="37">
        <f t="shared" si="15"/>
        <v>188.29851126301457</v>
      </c>
      <c r="K130" s="20">
        <v>45.372756315114415</v>
      </c>
      <c r="L130" s="21">
        <v>62.04676485254906</v>
      </c>
      <c r="M130" s="20">
        <v>58.68050560536517</v>
      </c>
      <c r="N130" s="21">
        <v>56.779397896320809</v>
      </c>
      <c r="O130" s="20">
        <v>68.632662256754216</v>
      </c>
      <c r="P130" s="21">
        <v>67.16437131438839</v>
      </c>
      <c r="Q130" s="21">
        <v>61.884529583978143</v>
      </c>
      <c r="R130" s="21">
        <v>59.88122992169005</v>
      </c>
      <c r="S130" s="21">
        <v>64.955475408199661</v>
      </c>
      <c r="T130" s="5">
        <v>173</v>
      </c>
      <c r="U130" s="24">
        <v>23</v>
      </c>
      <c r="V130" s="24">
        <v>35</v>
      </c>
      <c r="W130" s="24">
        <v>43</v>
      </c>
      <c r="X130" s="24">
        <v>41</v>
      </c>
      <c r="Y130" s="24">
        <v>38</v>
      </c>
      <c r="Z130" s="24">
        <v>40</v>
      </c>
      <c r="AA130" s="24">
        <v>42</v>
      </c>
      <c r="AB130" s="24">
        <v>45</v>
      </c>
      <c r="AC130" s="24">
        <v>42</v>
      </c>
      <c r="AD130">
        <v>173</v>
      </c>
      <c r="AE130" s="36">
        <f t="shared" si="20"/>
        <v>10.435733952476317</v>
      </c>
      <c r="AF130" s="36">
        <f t="shared" si="20"/>
        <v>21.716367698392173</v>
      </c>
      <c r="AG130" s="36">
        <f t="shared" si="20"/>
        <v>25.232617410307022</v>
      </c>
      <c r="AH130" s="36">
        <f t="shared" si="20"/>
        <v>23.279553137491529</v>
      </c>
      <c r="AI130" s="36">
        <f t="shared" si="20"/>
        <v>26.0804116575666</v>
      </c>
      <c r="AJ130" s="36">
        <f t="shared" si="20"/>
        <v>26.865748525755357</v>
      </c>
      <c r="AK130" s="36">
        <f t="shared" si="20"/>
        <v>25.99150242527082</v>
      </c>
      <c r="AL130" s="36">
        <f t="shared" si="20"/>
        <v>26.946553464760523</v>
      </c>
      <c r="AM130" s="36">
        <f t="shared" si="20"/>
        <v>27.281299671443858</v>
      </c>
    </row>
    <row r="131" spans="1:39" ht="16">
      <c r="A131" s="2">
        <v>31</v>
      </c>
      <c r="B131" s="13">
        <v>37</v>
      </c>
      <c r="C131" s="13">
        <v>3.5</v>
      </c>
      <c r="D131" s="12">
        <v>9</v>
      </c>
      <c r="E131" s="10" t="s">
        <v>8</v>
      </c>
      <c r="F131" s="31">
        <v>0.88060000000000005</v>
      </c>
      <c r="G131" s="18">
        <f t="shared" ref="G131:G162" si="21">(AE131+AF131+AG131)*F131</f>
        <v>49.343300351190223</v>
      </c>
      <c r="H131" s="18">
        <f t="shared" ref="H131:H162" si="22">G131+(AH131+AI131+AJ131)*F131</f>
        <v>113.60080759131384</v>
      </c>
      <c r="I131" s="18">
        <f t="shared" ref="I131:I162" si="23">H131+(AK131+AL131+AM131)*F131</f>
        <v>147.25543020584368</v>
      </c>
      <c r="J131" s="37">
        <f t="shared" si="15"/>
        <v>147.25543020584368</v>
      </c>
      <c r="K131" s="20">
        <v>44.80479270396642</v>
      </c>
      <c r="L131" s="21">
        <v>52.005115107398204</v>
      </c>
      <c r="N131" s="20">
        <v>67.743209345258862</v>
      </c>
      <c r="O131" s="21">
        <v>68.776786272443402</v>
      </c>
      <c r="P131" s="20">
        <v>60.135644414674346</v>
      </c>
      <c r="Q131" s="21">
        <v>61.770793045961646</v>
      </c>
      <c r="R131" s="21">
        <v>56.16834626549349</v>
      </c>
      <c r="S131" s="21">
        <v>58.189565278115893</v>
      </c>
      <c r="T131" s="2">
        <v>31</v>
      </c>
      <c r="U131" s="24">
        <v>56</v>
      </c>
      <c r="V131" s="24">
        <v>59.5</v>
      </c>
      <c r="W131" s="24">
        <v>0</v>
      </c>
      <c r="X131" s="24">
        <v>42</v>
      </c>
      <c r="Y131" s="24">
        <v>35</v>
      </c>
      <c r="Z131" s="24">
        <v>34</v>
      </c>
      <c r="AA131" s="24">
        <v>24</v>
      </c>
      <c r="AB131" s="24">
        <v>23</v>
      </c>
      <c r="AC131" s="24">
        <v>18</v>
      </c>
      <c r="AD131">
        <v>31</v>
      </c>
      <c r="AE131" s="36">
        <f t="shared" si="20"/>
        <v>25.090683914221195</v>
      </c>
      <c r="AF131" s="36">
        <f t="shared" si="20"/>
        <v>30.943043488901932</v>
      </c>
      <c r="AG131" s="36">
        <f t="shared" si="20"/>
        <v>0</v>
      </c>
      <c r="AH131" s="36">
        <f t="shared" si="20"/>
        <v>28.45214792500872</v>
      </c>
      <c r="AI131" s="36">
        <f t="shared" si="20"/>
        <v>24.07187519535519</v>
      </c>
      <c r="AJ131" s="36">
        <f t="shared" si="20"/>
        <v>20.446119100989275</v>
      </c>
      <c r="AK131" s="36">
        <f t="shared" si="20"/>
        <v>14.824990331030795</v>
      </c>
      <c r="AL131" s="36">
        <f t="shared" si="20"/>
        <v>12.918719641063504</v>
      </c>
      <c r="AM131" s="36">
        <f t="shared" si="20"/>
        <v>10.47412175006086</v>
      </c>
    </row>
    <row r="132" spans="1:39" ht="16">
      <c r="A132" s="3">
        <v>48</v>
      </c>
      <c r="B132" s="13">
        <v>37</v>
      </c>
      <c r="C132" s="13">
        <v>3.5</v>
      </c>
      <c r="D132" s="13">
        <v>9</v>
      </c>
      <c r="E132" s="11" t="s">
        <v>8</v>
      </c>
      <c r="F132" s="31">
        <v>0.88060000000000005</v>
      </c>
      <c r="G132" s="18">
        <f t="shared" si="21"/>
        <v>74.083151108307177</v>
      </c>
      <c r="H132" s="18">
        <f t="shared" si="22"/>
        <v>128.61878461092891</v>
      </c>
      <c r="I132" s="18">
        <f t="shared" si="23"/>
        <v>167.59053619702652</v>
      </c>
      <c r="J132" s="37">
        <f t="shared" ref="J132:J182" si="24">I132</f>
        <v>167.59053619702652</v>
      </c>
      <c r="K132" s="20">
        <v>42.129840978285195</v>
      </c>
      <c r="L132" s="21">
        <v>48.866910363916737</v>
      </c>
      <c r="M132" s="20">
        <v>61.522264450365697</v>
      </c>
      <c r="N132" s="21">
        <v>63.248258042832219</v>
      </c>
      <c r="O132" s="20">
        <v>60.937375574070664</v>
      </c>
      <c r="P132" s="21">
        <v>63.551319609346621</v>
      </c>
      <c r="Q132" s="28">
        <v>60</v>
      </c>
      <c r="R132" s="21">
        <v>57.904882353814074</v>
      </c>
      <c r="S132" s="21">
        <v>59.118745109722667</v>
      </c>
      <c r="T132" s="3">
        <v>48</v>
      </c>
      <c r="U132" s="24">
        <v>52</v>
      </c>
      <c r="V132" s="24">
        <v>64</v>
      </c>
      <c r="W132" s="24">
        <v>50.3</v>
      </c>
      <c r="X132" s="24">
        <v>32</v>
      </c>
      <c r="Y132" s="24">
        <v>34</v>
      </c>
      <c r="Z132" s="24">
        <v>33</v>
      </c>
      <c r="AA132" s="24">
        <v>25</v>
      </c>
      <c r="AB132" s="24">
        <v>25</v>
      </c>
      <c r="AC132" s="24">
        <v>25</v>
      </c>
      <c r="AD132">
        <v>48</v>
      </c>
      <c r="AE132" s="36">
        <f t="shared" si="20"/>
        <v>21.907517308708304</v>
      </c>
      <c r="AF132" s="36">
        <f t="shared" si="20"/>
        <v>31.274822632906712</v>
      </c>
      <c r="AG132" s="36">
        <f t="shared" si="20"/>
        <v>30.945699018533944</v>
      </c>
      <c r="AH132" s="36">
        <f t="shared" si="20"/>
        <v>20.23944257370631</v>
      </c>
      <c r="AI132" s="36">
        <f t="shared" si="20"/>
        <v>20.718707695184026</v>
      </c>
      <c r="AJ132" s="36">
        <f t="shared" si="20"/>
        <v>20.971935471084386</v>
      </c>
      <c r="AK132" s="36">
        <f t="shared" si="20"/>
        <v>15</v>
      </c>
      <c r="AL132" s="36">
        <f t="shared" si="20"/>
        <v>14.476220588453518</v>
      </c>
      <c r="AM132" s="36">
        <f t="shared" si="20"/>
        <v>14.779686277430667</v>
      </c>
    </row>
    <row r="133" spans="1:39" ht="16">
      <c r="A133" s="4">
        <v>108</v>
      </c>
      <c r="B133" s="13">
        <v>37</v>
      </c>
      <c r="C133" s="13">
        <v>3.5</v>
      </c>
      <c r="D133" s="13">
        <v>9</v>
      </c>
      <c r="E133" s="12" t="s">
        <v>8</v>
      </c>
      <c r="F133" s="31">
        <v>0.88060000000000005</v>
      </c>
      <c r="G133" s="18">
        <f t="shared" si="21"/>
        <v>66.274438414201128</v>
      </c>
      <c r="H133" s="18">
        <f t="shared" si="22"/>
        <v>119.56527528108676</v>
      </c>
      <c r="I133" s="18">
        <f t="shared" si="23"/>
        <v>152.8969168972352</v>
      </c>
      <c r="J133" s="37">
        <f t="shared" si="24"/>
        <v>152.8969168972352</v>
      </c>
      <c r="K133" s="27">
        <v>44</v>
      </c>
      <c r="L133" s="21">
        <v>49.334347823035479</v>
      </c>
      <c r="M133" s="19">
        <v>55</v>
      </c>
      <c r="N133" s="27">
        <v>57</v>
      </c>
      <c r="O133" s="20">
        <v>60.492847197537088</v>
      </c>
      <c r="P133" s="21">
        <v>56.940236915451159</v>
      </c>
      <c r="Q133" s="21">
        <v>57.885108043557608</v>
      </c>
      <c r="R133" s="21">
        <v>53.171207749589009</v>
      </c>
      <c r="S133" s="21">
        <v>59.005610851305249</v>
      </c>
      <c r="T133" s="4">
        <v>108</v>
      </c>
      <c r="U133" s="24">
        <v>48</v>
      </c>
      <c r="V133" s="24">
        <v>54</v>
      </c>
      <c r="W133" s="24">
        <v>50</v>
      </c>
      <c r="X133" s="24">
        <v>33</v>
      </c>
      <c r="Y133" s="24">
        <v>36</v>
      </c>
      <c r="Z133" s="24">
        <v>35</v>
      </c>
      <c r="AA133" s="24">
        <v>20</v>
      </c>
      <c r="AB133" s="24">
        <v>25</v>
      </c>
      <c r="AC133" s="24">
        <v>22</v>
      </c>
      <c r="AD133">
        <v>108</v>
      </c>
      <c r="AE133" s="36">
        <f t="shared" si="20"/>
        <v>21.12</v>
      </c>
      <c r="AF133" s="36">
        <f t="shared" si="20"/>
        <v>26.64054782443916</v>
      </c>
      <c r="AG133" s="36">
        <f t="shared" si="20"/>
        <v>27.5</v>
      </c>
      <c r="AH133" s="36">
        <f t="shared" si="20"/>
        <v>18.809999999999999</v>
      </c>
      <c r="AI133" s="36">
        <f t="shared" si="20"/>
        <v>21.777424991113353</v>
      </c>
      <c r="AJ133" s="36">
        <f t="shared" si="20"/>
        <v>19.929082920407904</v>
      </c>
      <c r="AK133" s="36">
        <f t="shared" si="20"/>
        <v>11.577021608711521</v>
      </c>
      <c r="AL133" s="36">
        <f t="shared" si="20"/>
        <v>13.292801937397252</v>
      </c>
      <c r="AM133" s="36">
        <f t="shared" si="20"/>
        <v>12.981234387287154</v>
      </c>
    </row>
    <row r="134" spans="1:39" ht="16">
      <c r="A134" s="5">
        <v>154</v>
      </c>
      <c r="B134" s="13">
        <v>37</v>
      </c>
      <c r="C134" s="13">
        <v>3.5</v>
      </c>
      <c r="D134" s="13">
        <v>9</v>
      </c>
      <c r="E134" s="13" t="s">
        <v>8</v>
      </c>
      <c r="F134" s="31">
        <v>0.88060000000000005</v>
      </c>
      <c r="G134" s="18">
        <f t="shared" si="21"/>
        <v>77.438850754120836</v>
      </c>
      <c r="H134" s="18">
        <f t="shared" si="22"/>
        <v>127.53620790176805</v>
      </c>
      <c r="I134" s="18">
        <f t="shared" si="23"/>
        <v>158.6294410813538</v>
      </c>
      <c r="J134" s="37">
        <f t="shared" si="24"/>
        <v>158.6294410813538</v>
      </c>
      <c r="K134" s="20">
        <v>45.027003555944354</v>
      </c>
      <c r="L134" s="21">
        <v>49.729396714979444</v>
      </c>
      <c r="M134" s="20">
        <v>57.290899486199073</v>
      </c>
      <c r="N134" s="21">
        <v>36.651615802123601</v>
      </c>
      <c r="O134" s="20">
        <v>60.611353320227721</v>
      </c>
      <c r="P134" s="21">
        <v>62.448530376049838</v>
      </c>
      <c r="Q134" s="28">
        <v>60</v>
      </c>
      <c r="R134" s="21">
        <v>58.40206903756669</v>
      </c>
      <c r="S134" s="21">
        <v>59.59228449006136</v>
      </c>
      <c r="T134" s="5">
        <v>154</v>
      </c>
      <c r="U134" s="24">
        <v>61</v>
      </c>
      <c r="V134" s="24">
        <v>64</v>
      </c>
      <c r="W134" s="24">
        <v>50</v>
      </c>
      <c r="X134" s="24">
        <v>36</v>
      </c>
      <c r="Y134" s="24">
        <v>35</v>
      </c>
      <c r="Z134" s="24">
        <v>36</v>
      </c>
      <c r="AA134" s="24">
        <v>22</v>
      </c>
      <c r="AB134" s="24">
        <v>25</v>
      </c>
      <c r="AC134" s="24">
        <v>12.6</v>
      </c>
      <c r="AD134">
        <v>154</v>
      </c>
      <c r="AE134" s="36">
        <f t="shared" si="20"/>
        <v>27.466472169126053</v>
      </c>
      <c r="AF134" s="36">
        <f t="shared" si="20"/>
        <v>31.826813897586845</v>
      </c>
      <c r="AG134" s="36">
        <f t="shared" si="20"/>
        <v>28.64544974309954</v>
      </c>
      <c r="AH134" s="36">
        <f t="shared" si="20"/>
        <v>13.194581688764497</v>
      </c>
      <c r="AI134" s="36">
        <f t="shared" si="20"/>
        <v>21.213973662079702</v>
      </c>
      <c r="AJ134" s="36">
        <f t="shared" si="20"/>
        <v>22.481470935377942</v>
      </c>
      <c r="AK134" s="36">
        <f t="shared" si="20"/>
        <v>13.2</v>
      </c>
      <c r="AL134" s="36">
        <f t="shared" si="20"/>
        <v>14.600517259391673</v>
      </c>
      <c r="AM134" s="36">
        <f t="shared" si="20"/>
        <v>7.5086278457477302</v>
      </c>
    </row>
    <row r="135" spans="1:39">
      <c r="A135" s="2">
        <v>16</v>
      </c>
      <c r="B135" s="10">
        <v>55</v>
      </c>
      <c r="C135" s="10">
        <v>0.5</v>
      </c>
      <c r="D135" s="10">
        <v>6</v>
      </c>
      <c r="E135" s="10" t="s">
        <v>9</v>
      </c>
      <c r="F135" s="2">
        <v>0.83230000000000004</v>
      </c>
      <c r="G135" s="18">
        <f t="shared" si="21"/>
        <v>3.7633745923786641</v>
      </c>
      <c r="H135" s="18">
        <f t="shared" si="22"/>
        <v>6.1825816818712962</v>
      </c>
      <c r="I135" s="18">
        <f t="shared" si="23"/>
        <v>6.1825816818712962</v>
      </c>
      <c r="J135" s="37">
        <f t="shared" si="24"/>
        <v>6.1825816818712962</v>
      </c>
      <c r="K135" s="21">
        <v>12.497884862766924</v>
      </c>
      <c r="L135" s="21">
        <v>42.525527430301636</v>
      </c>
      <c r="M135" s="23"/>
      <c r="N135" s="21">
        <v>42.997319596049664</v>
      </c>
      <c r="P135" s="21">
        <v>42.282112274309021</v>
      </c>
      <c r="S135" s="23"/>
      <c r="T135" s="2">
        <v>16</v>
      </c>
      <c r="U135" s="24">
        <v>11</v>
      </c>
      <c r="V135" s="24">
        <v>7.4</v>
      </c>
      <c r="W135" s="24"/>
      <c r="X135" s="24">
        <v>4.4000000000000004</v>
      </c>
      <c r="Y135" s="24"/>
      <c r="Z135" s="24">
        <v>2.4</v>
      </c>
      <c r="AA135" s="26"/>
      <c r="AB135" s="26"/>
      <c r="AC135" s="26"/>
      <c r="AD135">
        <v>16</v>
      </c>
      <c r="AE135" s="36">
        <f t="shared" si="20"/>
        <v>1.3747673349043616</v>
      </c>
      <c r="AF135" s="36">
        <f t="shared" si="20"/>
        <v>3.1468890298423213</v>
      </c>
      <c r="AG135" s="36">
        <f t="shared" si="20"/>
        <v>0</v>
      </c>
      <c r="AH135" s="36">
        <f t="shared" si="20"/>
        <v>1.8918820622261854</v>
      </c>
      <c r="AI135" s="36">
        <f t="shared" si="20"/>
        <v>0</v>
      </c>
      <c r="AJ135" s="36">
        <f t="shared" si="20"/>
        <v>1.0147706945834165</v>
      </c>
      <c r="AK135" s="36"/>
      <c r="AL135" s="36"/>
      <c r="AM135" s="36"/>
    </row>
    <row r="136" spans="1:39">
      <c r="A136" s="3">
        <v>65</v>
      </c>
      <c r="B136" s="10">
        <v>55</v>
      </c>
      <c r="C136" s="10">
        <v>0.5</v>
      </c>
      <c r="D136" s="10">
        <v>6</v>
      </c>
      <c r="E136" s="11" t="s">
        <v>9</v>
      </c>
      <c r="F136" s="2">
        <v>0.83230000000000004</v>
      </c>
      <c r="G136" s="18">
        <f t="shared" si="21"/>
        <v>3.130124025348699</v>
      </c>
      <c r="H136" s="18">
        <f t="shared" si="22"/>
        <v>5.7868256253486994</v>
      </c>
      <c r="I136" s="18">
        <f t="shared" si="23"/>
        <v>5.7868256253486994</v>
      </c>
      <c r="J136" s="37">
        <f t="shared" si="24"/>
        <v>5.7868256253486994</v>
      </c>
      <c r="K136" s="20">
        <v>10.940627181058758</v>
      </c>
      <c r="L136" s="21">
        <v>14.704763988267805</v>
      </c>
      <c r="M136" s="19">
        <v>34</v>
      </c>
      <c r="N136" s="22">
        <v>58</v>
      </c>
      <c r="O136" s="23"/>
      <c r="P136" s="28">
        <v>60</v>
      </c>
      <c r="Q136" s="23"/>
      <c r="R136" s="23"/>
      <c r="S136" s="23"/>
      <c r="T136" s="3">
        <v>65</v>
      </c>
      <c r="U136" s="24">
        <v>8</v>
      </c>
      <c r="V136" s="24">
        <v>7.6</v>
      </c>
      <c r="W136" s="24">
        <v>5.2</v>
      </c>
      <c r="X136" s="24">
        <v>2.4</v>
      </c>
      <c r="Y136" s="24"/>
      <c r="Z136" s="24">
        <v>3</v>
      </c>
      <c r="AA136" s="26"/>
      <c r="AB136" s="26"/>
      <c r="AC136" s="26"/>
      <c r="AD136">
        <v>65</v>
      </c>
      <c r="AE136" s="36">
        <f t="shared" si="20"/>
        <v>0.87525017448470066</v>
      </c>
      <c r="AF136" s="36">
        <f t="shared" si="20"/>
        <v>1.1175620631083532</v>
      </c>
      <c r="AG136" s="36">
        <f t="shared" si="20"/>
        <v>1.768</v>
      </c>
      <c r="AH136" s="36">
        <f t="shared" si="20"/>
        <v>1.3919999999999999</v>
      </c>
      <c r="AI136" s="36">
        <f t="shared" si="20"/>
        <v>0</v>
      </c>
      <c r="AJ136" s="36">
        <f t="shared" si="20"/>
        <v>1.8</v>
      </c>
      <c r="AK136" s="36"/>
      <c r="AL136" s="36"/>
      <c r="AM136" s="36"/>
    </row>
    <row r="137" spans="1:39">
      <c r="A137" s="4">
        <v>113</v>
      </c>
      <c r="B137" s="10">
        <v>55</v>
      </c>
      <c r="C137" s="10">
        <v>0.5</v>
      </c>
      <c r="D137" s="10">
        <v>6</v>
      </c>
      <c r="E137" s="12" t="s">
        <v>9</v>
      </c>
      <c r="F137" s="2">
        <v>0.83230000000000004</v>
      </c>
      <c r="G137" s="18">
        <f t="shared" si="21"/>
        <v>3.2499553425989531</v>
      </c>
      <c r="H137" s="18">
        <f t="shared" si="22"/>
        <v>5.5970413425989536</v>
      </c>
      <c r="I137" s="18">
        <f t="shared" si="23"/>
        <v>5.5970413425989536</v>
      </c>
      <c r="J137" s="37">
        <f t="shared" si="24"/>
        <v>5.5970413425989536</v>
      </c>
      <c r="K137" s="20">
        <v>12.30142679796187</v>
      </c>
      <c r="L137" s="21">
        <v>15.589588385554205</v>
      </c>
      <c r="M137" s="19">
        <v>31</v>
      </c>
      <c r="N137" s="28">
        <v>48</v>
      </c>
      <c r="O137" s="23"/>
      <c r="P137" s="21">
        <v>57</v>
      </c>
      <c r="Q137" s="23"/>
      <c r="R137" s="23"/>
      <c r="S137" s="23"/>
      <c r="T137" s="4">
        <v>113</v>
      </c>
      <c r="U137" s="24">
        <v>8.5</v>
      </c>
      <c r="V137" s="24">
        <v>8</v>
      </c>
      <c r="W137" s="24">
        <v>5.2</v>
      </c>
      <c r="X137" s="24">
        <v>1.6</v>
      </c>
      <c r="Y137" s="24">
        <v>0</v>
      </c>
      <c r="Z137" s="24">
        <v>3.6</v>
      </c>
      <c r="AA137" s="26"/>
      <c r="AB137" s="26"/>
      <c r="AC137" s="26"/>
      <c r="AD137">
        <v>113</v>
      </c>
      <c r="AE137" s="36">
        <f t="shared" si="20"/>
        <v>1.0456212778267591</v>
      </c>
      <c r="AF137" s="36">
        <f t="shared" si="20"/>
        <v>1.2471670708443363</v>
      </c>
      <c r="AG137" s="36">
        <f t="shared" si="20"/>
        <v>1.6120000000000001</v>
      </c>
      <c r="AH137" s="36">
        <f t="shared" si="20"/>
        <v>0.76800000000000013</v>
      </c>
      <c r="AI137" s="36">
        <f t="shared" si="20"/>
        <v>0</v>
      </c>
      <c r="AJ137" s="36">
        <f t="shared" si="20"/>
        <v>2.052</v>
      </c>
      <c r="AK137" s="36"/>
      <c r="AL137" s="36"/>
      <c r="AM137" s="36"/>
    </row>
    <row r="138" spans="1:39">
      <c r="A138" s="5">
        <v>137</v>
      </c>
      <c r="B138" s="10">
        <v>55</v>
      </c>
      <c r="C138" s="11">
        <v>0.5</v>
      </c>
      <c r="D138" s="11">
        <v>6</v>
      </c>
      <c r="E138" s="13" t="s">
        <v>9</v>
      </c>
      <c r="F138" s="2">
        <v>0.83230000000000004</v>
      </c>
      <c r="G138" s="18">
        <f t="shared" si="21"/>
        <v>4.8982404921647005</v>
      </c>
      <c r="H138" s="18">
        <f t="shared" si="22"/>
        <v>4.8982404921647005</v>
      </c>
      <c r="I138" s="18">
        <f t="shared" si="23"/>
        <v>4.8982404921647005</v>
      </c>
      <c r="J138" s="37">
        <f t="shared" si="24"/>
        <v>4.8982404921647005</v>
      </c>
      <c r="K138" s="20">
        <v>10.689889077690966</v>
      </c>
      <c r="L138" s="21">
        <v>13.821820926888096</v>
      </c>
      <c r="M138" s="20">
        <v>60.323856714736991</v>
      </c>
      <c r="N138" s="23"/>
      <c r="O138" s="23"/>
      <c r="P138" s="23"/>
      <c r="Q138" s="23"/>
      <c r="R138" s="23"/>
      <c r="S138" s="23"/>
      <c r="T138" s="5">
        <v>137</v>
      </c>
      <c r="U138" s="24">
        <v>8.5</v>
      </c>
      <c r="V138" s="24">
        <v>7.2</v>
      </c>
      <c r="W138" s="24">
        <v>6.6</v>
      </c>
      <c r="X138" s="24">
        <v>2.4</v>
      </c>
      <c r="Y138" s="24">
        <v>0</v>
      </c>
      <c r="Z138" s="24">
        <v>2.6</v>
      </c>
      <c r="AA138" s="26"/>
      <c r="AB138" s="26"/>
      <c r="AC138" s="26"/>
      <c r="AD138">
        <v>137</v>
      </c>
      <c r="AE138" s="36">
        <f t="shared" si="20"/>
        <v>0.90864057160373202</v>
      </c>
      <c r="AF138" s="36">
        <f t="shared" si="20"/>
        <v>0.99517110673594289</v>
      </c>
      <c r="AG138" s="36">
        <f t="shared" si="20"/>
        <v>3.9813745431726413</v>
      </c>
      <c r="AH138" s="36"/>
      <c r="AI138" s="36"/>
      <c r="AJ138" s="36"/>
      <c r="AK138" s="36"/>
      <c r="AL138" s="36"/>
      <c r="AM138" s="36"/>
    </row>
    <row r="139" spans="1:39">
      <c r="A139" s="2">
        <v>5</v>
      </c>
      <c r="B139" s="10">
        <v>55</v>
      </c>
      <c r="C139" s="11">
        <v>0.5</v>
      </c>
      <c r="D139" s="11">
        <v>6</v>
      </c>
      <c r="E139" s="10" t="s">
        <v>10</v>
      </c>
      <c r="F139" s="2">
        <v>0.83230000000000004</v>
      </c>
      <c r="G139" s="18">
        <f t="shared" si="21"/>
        <v>3.9841665629192371</v>
      </c>
      <c r="H139" s="18">
        <f t="shared" si="22"/>
        <v>4.1439681629192373</v>
      </c>
      <c r="I139" s="18">
        <f t="shared" si="23"/>
        <v>4.1439681629192373</v>
      </c>
      <c r="J139" s="37">
        <f t="shared" si="24"/>
        <v>4.1439681629192373</v>
      </c>
      <c r="K139" s="20">
        <v>36</v>
      </c>
      <c r="L139" s="21">
        <v>58</v>
      </c>
      <c r="M139" s="20">
        <v>58.346783787050164</v>
      </c>
      <c r="N139" s="21"/>
      <c r="O139" s="22"/>
      <c r="P139" s="22">
        <v>32</v>
      </c>
      <c r="Q139" s="23"/>
      <c r="R139" s="23"/>
      <c r="S139" s="23"/>
      <c r="T139" s="2">
        <v>5</v>
      </c>
      <c r="U139" s="24">
        <v>2</v>
      </c>
      <c r="V139" s="24">
        <v>5</v>
      </c>
      <c r="W139" s="24">
        <v>2</v>
      </c>
      <c r="X139" s="24">
        <v>0</v>
      </c>
      <c r="Y139" s="24">
        <v>0</v>
      </c>
      <c r="Z139" s="24">
        <v>0.6</v>
      </c>
      <c r="AA139" s="26"/>
      <c r="AB139" s="26"/>
      <c r="AC139" s="26"/>
      <c r="AD139">
        <v>5</v>
      </c>
      <c r="AE139" s="36">
        <f t="shared" si="20"/>
        <v>0.72</v>
      </c>
      <c r="AF139" s="36">
        <f t="shared" si="20"/>
        <v>2.9</v>
      </c>
      <c r="AG139" s="36">
        <f t="shared" si="20"/>
        <v>1.1669356757410032</v>
      </c>
      <c r="AH139" s="36"/>
      <c r="AI139" s="36"/>
      <c r="AJ139" s="36">
        <f t="shared" ref="AJ139:AJ146" si="25">Z139*P139/100</f>
        <v>0.192</v>
      </c>
      <c r="AK139" s="36"/>
      <c r="AL139" s="36"/>
      <c r="AM139" s="36"/>
    </row>
    <row r="140" spans="1:39">
      <c r="A140" s="3">
        <v>61</v>
      </c>
      <c r="B140" s="10">
        <v>55</v>
      </c>
      <c r="C140" s="11">
        <v>0.5</v>
      </c>
      <c r="D140" s="11">
        <v>6</v>
      </c>
      <c r="E140" s="11" t="s">
        <v>10</v>
      </c>
      <c r="F140" s="2">
        <v>0.83230000000000004</v>
      </c>
      <c r="G140" s="18">
        <f t="shared" si="21"/>
        <v>1.3533198000000002</v>
      </c>
      <c r="H140" s="18">
        <f t="shared" si="22"/>
        <v>3.4423928000000004</v>
      </c>
      <c r="I140" s="18">
        <f t="shared" si="23"/>
        <v>3.4423928000000004</v>
      </c>
      <c r="J140" s="37">
        <f t="shared" si="24"/>
        <v>3.4423928000000004</v>
      </c>
      <c r="K140" s="19">
        <v>14</v>
      </c>
      <c r="L140" s="28">
        <v>19</v>
      </c>
      <c r="M140" s="28">
        <v>33</v>
      </c>
      <c r="N140" s="22">
        <v>31</v>
      </c>
      <c r="O140" s="23"/>
      <c r="P140" s="22">
        <v>55</v>
      </c>
      <c r="Q140" s="23"/>
      <c r="R140" s="23"/>
      <c r="S140" s="23"/>
      <c r="T140" s="3">
        <v>61</v>
      </c>
      <c r="U140" s="24">
        <v>1</v>
      </c>
      <c r="V140" s="24">
        <v>4</v>
      </c>
      <c r="W140" s="24">
        <v>2.2000000000000002</v>
      </c>
      <c r="X140" s="24">
        <v>1</v>
      </c>
      <c r="Y140" s="24"/>
      <c r="Z140" s="24">
        <v>4</v>
      </c>
      <c r="AA140" s="26"/>
      <c r="AB140" s="26"/>
      <c r="AC140" s="26"/>
      <c r="AD140">
        <v>61</v>
      </c>
      <c r="AE140" s="36">
        <f t="shared" si="20"/>
        <v>0.14000000000000001</v>
      </c>
      <c r="AF140" s="36">
        <f t="shared" si="20"/>
        <v>0.76</v>
      </c>
      <c r="AG140" s="36">
        <f t="shared" si="20"/>
        <v>0.72600000000000009</v>
      </c>
      <c r="AH140" s="36">
        <f t="shared" si="20"/>
        <v>0.31</v>
      </c>
      <c r="AI140" s="36">
        <f t="shared" si="20"/>
        <v>0</v>
      </c>
      <c r="AJ140" s="36">
        <f t="shared" si="25"/>
        <v>2.2000000000000002</v>
      </c>
      <c r="AK140" s="36"/>
      <c r="AL140" s="36"/>
      <c r="AM140" s="36"/>
    </row>
    <row r="141" spans="1:39">
      <c r="A141" s="4">
        <v>122</v>
      </c>
      <c r="B141" s="10">
        <v>55</v>
      </c>
      <c r="C141" s="12">
        <v>0.5</v>
      </c>
      <c r="D141" s="12">
        <v>6</v>
      </c>
      <c r="E141" s="12" t="s">
        <v>10</v>
      </c>
      <c r="F141" s="2">
        <v>0.83230000000000004</v>
      </c>
      <c r="G141" s="18">
        <f t="shared" si="21"/>
        <v>2.5285274000000002</v>
      </c>
      <c r="H141" s="18">
        <f t="shared" si="22"/>
        <v>4.6975012000000005</v>
      </c>
      <c r="I141" s="18">
        <f t="shared" si="23"/>
        <v>4.6975012000000005</v>
      </c>
      <c r="J141" s="37">
        <f t="shared" si="24"/>
        <v>4.6975012000000005</v>
      </c>
      <c r="K141" s="19">
        <v>12</v>
      </c>
      <c r="L141" s="28">
        <v>19</v>
      </c>
      <c r="M141" s="19">
        <v>40</v>
      </c>
      <c r="N141" s="28">
        <v>45</v>
      </c>
      <c r="O141" s="23"/>
      <c r="P141" s="28">
        <v>49</v>
      </c>
      <c r="Q141" s="23"/>
      <c r="R141" s="23"/>
      <c r="S141" s="23"/>
      <c r="T141" s="4">
        <v>122</v>
      </c>
      <c r="U141" s="24">
        <v>8.5</v>
      </c>
      <c r="V141" s="24">
        <v>2.2000000000000002</v>
      </c>
      <c r="W141" s="24">
        <v>4</v>
      </c>
      <c r="X141" s="24">
        <v>1</v>
      </c>
      <c r="Y141" s="24">
        <v>0</v>
      </c>
      <c r="Z141" s="24">
        <v>4.4000000000000004</v>
      </c>
      <c r="AA141" s="26"/>
      <c r="AB141" s="26"/>
      <c r="AC141" s="26"/>
      <c r="AD141">
        <v>122</v>
      </c>
      <c r="AE141" s="36">
        <f t="shared" si="20"/>
        <v>1.02</v>
      </c>
      <c r="AF141" s="36">
        <f t="shared" si="20"/>
        <v>0.41800000000000004</v>
      </c>
      <c r="AG141" s="36">
        <f t="shared" si="20"/>
        <v>1.6</v>
      </c>
      <c r="AH141" s="36">
        <f t="shared" si="20"/>
        <v>0.45</v>
      </c>
      <c r="AI141" s="36">
        <f t="shared" si="20"/>
        <v>0</v>
      </c>
      <c r="AJ141" s="36">
        <f t="shared" si="25"/>
        <v>2.1560000000000001</v>
      </c>
      <c r="AK141" s="36"/>
      <c r="AL141" s="36"/>
      <c r="AM141" s="36"/>
    </row>
    <row r="142" spans="1:39">
      <c r="A142" s="5">
        <v>152</v>
      </c>
      <c r="B142" s="10">
        <v>55</v>
      </c>
      <c r="C142" s="12">
        <v>0.5</v>
      </c>
      <c r="D142" s="12">
        <v>6</v>
      </c>
      <c r="E142" s="13" t="s">
        <v>10</v>
      </c>
      <c r="F142" s="2">
        <v>0.83230000000000004</v>
      </c>
      <c r="G142" s="18">
        <f t="shared" si="21"/>
        <v>3.4890016000000004</v>
      </c>
      <c r="H142" s="18">
        <f t="shared" si="22"/>
        <v>5.3966332000000001</v>
      </c>
      <c r="I142" s="18">
        <f t="shared" si="23"/>
        <v>5.3966332000000001</v>
      </c>
      <c r="J142" s="37">
        <f t="shared" si="24"/>
        <v>5.3966332000000001</v>
      </c>
      <c r="K142" s="19">
        <v>13</v>
      </c>
      <c r="L142" s="28">
        <v>55</v>
      </c>
      <c r="M142" s="19">
        <v>54</v>
      </c>
      <c r="N142" s="28">
        <v>45</v>
      </c>
      <c r="O142" s="23"/>
      <c r="P142" s="28">
        <v>42</v>
      </c>
      <c r="Q142" s="23"/>
      <c r="R142" s="23"/>
      <c r="S142" s="23"/>
      <c r="T142" s="5">
        <v>152</v>
      </c>
      <c r="U142" s="24">
        <v>1.2</v>
      </c>
      <c r="V142" s="24">
        <v>4</v>
      </c>
      <c r="W142" s="24">
        <v>3.4</v>
      </c>
      <c r="X142" s="24">
        <v>0.8</v>
      </c>
      <c r="Y142" s="24">
        <v>0</v>
      </c>
      <c r="Z142" s="24">
        <v>4.5999999999999996</v>
      </c>
      <c r="AD142">
        <v>152</v>
      </c>
      <c r="AE142" s="36">
        <f t="shared" si="20"/>
        <v>0.156</v>
      </c>
      <c r="AF142" s="36">
        <f t="shared" si="20"/>
        <v>2.2000000000000002</v>
      </c>
      <c r="AG142" s="36">
        <f t="shared" si="20"/>
        <v>1.8359999999999999</v>
      </c>
      <c r="AH142" s="36">
        <f t="shared" si="20"/>
        <v>0.36</v>
      </c>
      <c r="AI142" s="36">
        <f t="shared" si="20"/>
        <v>0</v>
      </c>
      <c r="AJ142" s="36">
        <f t="shared" si="25"/>
        <v>1.9319999999999999</v>
      </c>
      <c r="AK142" s="36"/>
      <c r="AL142" s="36"/>
      <c r="AM142" s="36"/>
    </row>
    <row r="143" spans="1:39">
      <c r="A143" s="2">
        <v>6</v>
      </c>
      <c r="B143" s="10">
        <v>55</v>
      </c>
      <c r="C143" s="12">
        <v>0.5</v>
      </c>
      <c r="D143" s="12">
        <v>6</v>
      </c>
      <c r="E143" s="10" t="s">
        <v>8</v>
      </c>
      <c r="F143" s="2">
        <v>0.83230000000000004</v>
      </c>
      <c r="G143" s="18">
        <f t="shared" si="21"/>
        <v>2.3456008717796819</v>
      </c>
      <c r="H143" s="18">
        <f t="shared" si="22"/>
        <v>3.6772808717796819</v>
      </c>
      <c r="I143" s="18">
        <f t="shared" si="23"/>
        <v>3.6772808717796819</v>
      </c>
      <c r="J143" s="37">
        <f t="shared" si="24"/>
        <v>3.6772808717796819</v>
      </c>
      <c r="K143" s="19">
        <v>12</v>
      </c>
      <c r="L143" s="21">
        <v>12.891883798905338</v>
      </c>
      <c r="M143" s="19">
        <v>45</v>
      </c>
      <c r="N143" s="28">
        <v>40</v>
      </c>
      <c r="O143" s="23"/>
      <c r="P143" s="22">
        <v>40</v>
      </c>
      <c r="Q143" s="23"/>
      <c r="R143" s="23"/>
      <c r="S143" s="23"/>
      <c r="T143" s="2">
        <v>6</v>
      </c>
      <c r="U143" s="24">
        <v>4.5</v>
      </c>
      <c r="V143" s="24">
        <v>7.2</v>
      </c>
      <c r="W143" s="24">
        <v>3</v>
      </c>
      <c r="X143" s="24">
        <v>2</v>
      </c>
      <c r="Y143" s="24">
        <v>0</v>
      </c>
      <c r="Z143" s="24">
        <v>2</v>
      </c>
      <c r="AA143" s="26"/>
      <c r="AB143" s="26"/>
      <c r="AC143" s="26"/>
      <c r="AD143">
        <v>6</v>
      </c>
      <c r="AE143" s="36">
        <f t="shared" si="20"/>
        <v>0.54</v>
      </c>
      <c r="AF143" s="36">
        <f t="shared" si="20"/>
        <v>0.9282156335211843</v>
      </c>
      <c r="AG143" s="36">
        <f t="shared" si="20"/>
        <v>1.35</v>
      </c>
      <c r="AH143" s="36">
        <f>X143*N143/100</f>
        <v>0.8</v>
      </c>
      <c r="AI143" s="36"/>
      <c r="AJ143" s="36">
        <f t="shared" si="25"/>
        <v>0.8</v>
      </c>
      <c r="AK143" s="36"/>
      <c r="AL143" s="36"/>
      <c r="AM143" s="36"/>
    </row>
    <row r="144" spans="1:39">
      <c r="A144" s="3">
        <v>72</v>
      </c>
      <c r="B144" s="10">
        <v>55</v>
      </c>
      <c r="C144" s="13">
        <v>0.5</v>
      </c>
      <c r="D144" s="13">
        <v>6</v>
      </c>
      <c r="E144" s="11" t="s">
        <v>8</v>
      </c>
      <c r="F144" s="2">
        <v>0.83230000000000004</v>
      </c>
      <c r="G144" s="18">
        <f t="shared" si="21"/>
        <v>2.0928416341431397</v>
      </c>
      <c r="H144" s="18">
        <f t="shared" si="22"/>
        <v>4.0187838341431394</v>
      </c>
      <c r="I144" s="18">
        <f t="shared" si="23"/>
        <v>4.0187838341431394</v>
      </c>
      <c r="J144" s="37">
        <f t="shared" si="24"/>
        <v>4.0187838341431394</v>
      </c>
      <c r="K144" s="19">
        <v>9</v>
      </c>
      <c r="L144" s="21">
        <v>11.789499619712307</v>
      </c>
      <c r="M144" s="19">
        <v>35</v>
      </c>
      <c r="N144" s="28">
        <v>65</v>
      </c>
      <c r="O144" s="19"/>
      <c r="P144" s="28">
        <v>39</v>
      </c>
      <c r="Q144" s="23"/>
      <c r="R144" s="23"/>
      <c r="S144" s="23"/>
      <c r="T144" s="3">
        <v>72</v>
      </c>
      <c r="U144" s="24">
        <v>4</v>
      </c>
      <c r="V144" s="24">
        <v>6.4</v>
      </c>
      <c r="W144" s="24">
        <v>4</v>
      </c>
      <c r="X144" s="24">
        <v>2</v>
      </c>
      <c r="Y144" s="24">
        <v>0</v>
      </c>
      <c r="Z144" s="24">
        <v>2.6</v>
      </c>
      <c r="AA144" s="26"/>
      <c r="AB144" s="26"/>
      <c r="AC144" s="26"/>
      <c r="AD144">
        <v>72</v>
      </c>
      <c r="AE144" s="36">
        <f t="shared" si="20"/>
        <v>0.36</v>
      </c>
      <c r="AF144" s="36">
        <f t="shared" si="20"/>
        <v>0.75452797566158769</v>
      </c>
      <c r="AG144" s="36">
        <f t="shared" si="20"/>
        <v>1.4</v>
      </c>
      <c r="AH144" s="36">
        <f>X144*N144/100</f>
        <v>1.3</v>
      </c>
      <c r="AI144" s="36"/>
      <c r="AJ144" s="36">
        <f t="shared" si="25"/>
        <v>1.014</v>
      </c>
      <c r="AK144" s="36"/>
      <c r="AL144" s="36"/>
      <c r="AM144" s="36"/>
    </row>
    <row r="145" spans="1:39">
      <c r="A145" s="4">
        <v>118</v>
      </c>
      <c r="B145" s="10">
        <v>55</v>
      </c>
      <c r="C145" s="13">
        <v>0.5</v>
      </c>
      <c r="D145" s="13">
        <v>6</v>
      </c>
      <c r="E145" s="12" t="s">
        <v>8</v>
      </c>
      <c r="F145" s="2">
        <v>0.83230000000000004</v>
      </c>
      <c r="G145" s="18">
        <f t="shared" si="21"/>
        <v>2.6685264621213185</v>
      </c>
      <c r="H145" s="18">
        <f t="shared" si="22"/>
        <v>4.9906434621213185</v>
      </c>
      <c r="I145" s="18">
        <f t="shared" si="23"/>
        <v>4.9906434621213185</v>
      </c>
      <c r="J145" s="37">
        <f t="shared" si="24"/>
        <v>4.9906434621213185</v>
      </c>
      <c r="K145" s="27">
        <v>12</v>
      </c>
      <c r="L145" s="21">
        <v>13.489289888997247</v>
      </c>
      <c r="M145" s="27">
        <v>48</v>
      </c>
      <c r="N145" s="28">
        <v>55</v>
      </c>
      <c r="O145" s="23"/>
      <c r="P145" s="22">
        <v>59</v>
      </c>
      <c r="Q145" s="23"/>
      <c r="R145" s="23"/>
      <c r="S145" s="23"/>
      <c r="T145" s="4">
        <v>118</v>
      </c>
      <c r="U145" s="24">
        <v>4.8</v>
      </c>
      <c r="V145" s="24">
        <v>7.4</v>
      </c>
      <c r="W145" s="24">
        <v>3.4</v>
      </c>
      <c r="X145" s="24">
        <v>4</v>
      </c>
      <c r="Y145" s="24">
        <v>0</v>
      </c>
      <c r="Z145" s="24">
        <v>1</v>
      </c>
      <c r="AA145" s="26"/>
      <c r="AB145" s="26"/>
      <c r="AC145" s="26"/>
      <c r="AD145">
        <v>118</v>
      </c>
      <c r="AE145" s="36">
        <f t="shared" si="20"/>
        <v>0.57599999999999996</v>
      </c>
      <c r="AF145" s="36">
        <f t="shared" si="20"/>
        <v>0.99820745178579628</v>
      </c>
      <c r="AG145" s="36">
        <f t="shared" si="20"/>
        <v>1.6319999999999999</v>
      </c>
      <c r="AH145" s="36">
        <f>X145*N145/100</f>
        <v>2.2000000000000002</v>
      </c>
      <c r="AI145" s="36">
        <f>Y145*O145/100</f>
        <v>0</v>
      </c>
      <c r="AJ145" s="36">
        <f t="shared" si="25"/>
        <v>0.59</v>
      </c>
      <c r="AK145" s="36"/>
      <c r="AL145" s="36"/>
      <c r="AM145" s="36"/>
    </row>
    <row r="146" spans="1:39">
      <c r="A146" s="5">
        <v>160</v>
      </c>
      <c r="B146" s="10">
        <v>55</v>
      </c>
      <c r="C146" s="13">
        <v>0.5</v>
      </c>
      <c r="D146" s="13">
        <v>6</v>
      </c>
      <c r="E146" s="13" t="s">
        <v>8</v>
      </c>
      <c r="F146" s="2">
        <v>0.83230000000000004</v>
      </c>
      <c r="G146" s="18">
        <f t="shared" si="21"/>
        <v>2.5002292000000002</v>
      </c>
      <c r="H146" s="18">
        <f t="shared" si="22"/>
        <v>4.6425694000000002</v>
      </c>
      <c r="I146" s="18">
        <f t="shared" si="23"/>
        <v>4.6425694000000002</v>
      </c>
      <c r="J146" s="37">
        <f t="shared" si="24"/>
        <v>4.6425694000000002</v>
      </c>
      <c r="K146" s="19">
        <v>18</v>
      </c>
      <c r="L146" s="28">
        <v>22</v>
      </c>
      <c r="M146" s="19">
        <v>54</v>
      </c>
      <c r="N146" s="27">
        <v>63</v>
      </c>
      <c r="O146" s="27"/>
      <c r="P146" s="27">
        <v>48</v>
      </c>
      <c r="Q146" s="23"/>
      <c r="R146" s="23"/>
      <c r="S146" s="23"/>
      <c r="T146" s="5">
        <v>160</v>
      </c>
      <c r="U146" s="24">
        <v>1</v>
      </c>
      <c r="V146" s="24">
        <v>4</v>
      </c>
      <c r="W146" s="24">
        <v>3.6</v>
      </c>
      <c r="X146" s="24">
        <v>1.8</v>
      </c>
      <c r="Y146" s="24">
        <v>0</v>
      </c>
      <c r="Z146" s="24">
        <v>3</v>
      </c>
      <c r="AD146">
        <v>160</v>
      </c>
      <c r="AE146" s="36">
        <f t="shared" si="20"/>
        <v>0.18</v>
      </c>
      <c r="AF146" s="36">
        <f t="shared" si="20"/>
        <v>0.88</v>
      </c>
      <c r="AG146" s="36">
        <f t="shared" si="20"/>
        <v>1.944</v>
      </c>
      <c r="AH146" s="36">
        <f>X146*N146/100</f>
        <v>1.1340000000000001</v>
      </c>
      <c r="AI146" s="36">
        <f>Y146*O146/100</f>
        <v>0</v>
      </c>
      <c r="AJ146" s="36">
        <f t="shared" si="25"/>
        <v>1.44</v>
      </c>
      <c r="AK146" s="36"/>
      <c r="AL146" s="36"/>
      <c r="AM146" s="36"/>
    </row>
    <row r="147" spans="1:39">
      <c r="A147" s="2">
        <v>9</v>
      </c>
      <c r="B147" s="11">
        <v>55</v>
      </c>
      <c r="C147" s="10">
        <v>2</v>
      </c>
      <c r="D147" s="10">
        <v>3</v>
      </c>
      <c r="E147" s="10" t="s">
        <v>9</v>
      </c>
      <c r="F147" s="2">
        <v>0.83230000000000004</v>
      </c>
      <c r="G147" s="18">
        <f t="shared" si="21"/>
        <v>13.071508816579209</v>
      </c>
      <c r="H147" s="18">
        <f t="shared" si="22"/>
        <v>13.071508816579209</v>
      </c>
      <c r="I147" s="18">
        <f t="shared" si="23"/>
        <v>13.071508816579209</v>
      </c>
      <c r="J147" s="37">
        <f t="shared" si="24"/>
        <v>13.071508816579209</v>
      </c>
      <c r="K147" s="20">
        <v>46.210241170181305</v>
      </c>
      <c r="L147" s="19">
        <v>48</v>
      </c>
      <c r="M147" s="20">
        <v>13.395093235463237</v>
      </c>
      <c r="N147" s="23"/>
      <c r="O147" s="23"/>
      <c r="P147" s="23"/>
      <c r="Q147" s="23"/>
      <c r="R147" s="23"/>
      <c r="S147" s="23"/>
      <c r="T147" s="2">
        <v>9</v>
      </c>
      <c r="U147" s="24">
        <v>20</v>
      </c>
      <c r="V147" s="24">
        <v>11.4</v>
      </c>
      <c r="W147" s="24">
        <v>7.4</v>
      </c>
      <c r="X147" s="23"/>
      <c r="Y147" s="24"/>
      <c r="Z147" s="26"/>
      <c r="AA147" s="26"/>
      <c r="AB147" s="26"/>
      <c r="AC147" s="26"/>
      <c r="AD147">
        <v>9</v>
      </c>
      <c r="AE147" s="36">
        <f t="shared" si="20"/>
        <v>9.2420482340362611</v>
      </c>
      <c r="AF147" s="36">
        <f t="shared" si="20"/>
        <v>5.4720000000000004</v>
      </c>
      <c r="AG147" s="36">
        <f t="shared" si="20"/>
        <v>0.99123689942427962</v>
      </c>
      <c r="AH147" s="36"/>
      <c r="AI147" s="36"/>
      <c r="AJ147" s="36"/>
      <c r="AK147" s="36"/>
      <c r="AL147" s="36"/>
      <c r="AM147" s="36"/>
    </row>
    <row r="148" spans="1:39">
      <c r="A148" s="3">
        <v>59</v>
      </c>
      <c r="B148" s="11">
        <v>55</v>
      </c>
      <c r="C148" s="10">
        <v>2</v>
      </c>
      <c r="D148" s="10">
        <v>3</v>
      </c>
      <c r="E148" s="11" t="s">
        <v>9</v>
      </c>
      <c r="F148" s="2">
        <v>0.83230000000000004</v>
      </c>
      <c r="G148" s="18">
        <f t="shared" si="21"/>
        <v>6.685383514721309</v>
      </c>
      <c r="H148" s="18">
        <f t="shared" si="22"/>
        <v>6.685383514721309</v>
      </c>
      <c r="I148" s="18">
        <f t="shared" si="23"/>
        <v>6.685383514721309</v>
      </c>
      <c r="J148" s="37">
        <f t="shared" si="24"/>
        <v>6.685383514721309</v>
      </c>
      <c r="K148" s="20">
        <v>6.5391576601553165</v>
      </c>
      <c r="L148" s="21">
        <v>10.903088869501103</v>
      </c>
      <c r="M148" s="21">
        <v>56.778923554819428</v>
      </c>
      <c r="N148" s="23"/>
      <c r="O148" s="23"/>
      <c r="P148" s="23"/>
      <c r="Q148" s="23"/>
      <c r="R148" s="23"/>
      <c r="S148" s="23"/>
      <c r="T148" s="3">
        <v>59</v>
      </c>
      <c r="U148" s="24">
        <v>20</v>
      </c>
      <c r="V148" s="24">
        <v>9.6</v>
      </c>
      <c r="W148" s="24">
        <v>10</v>
      </c>
      <c r="X148" s="23"/>
      <c r="Y148" s="26"/>
      <c r="Z148" s="26"/>
      <c r="AA148" s="26"/>
      <c r="AB148" s="26"/>
      <c r="AC148" s="26"/>
      <c r="AD148">
        <v>59</v>
      </c>
      <c r="AE148" s="36">
        <f t="shared" si="20"/>
        <v>1.3078315320310634</v>
      </c>
      <c r="AF148" s="36">
        <f t="shared" si="20"/>
        <v>1.0466965314721057</v>
      </c>
      <c r="AG148" s="36">
        <f t="shared" si="20"/>
        <v>5.6778923554819425</v>
      </c>
      <c r="AH148" s="36"/>
      <c r="AI148" s="36"/>
      <c r="AJ148" s="36"/>
      <c r="AK148" s="36"/>
      <c r="AL148" s="36"/>
      <c r="AM148" s="36"/>
    </row>
    <row r="149" spans="1:39">
      <c r="A149" s="4">
        <v>115</v>
      </c>
      <c r="B149" s="11">
        <v>55</v>
      </c>
      <c r="C149" s="10">
        <v>2</v>
      </c>
      <c r="D149" s="10">
        <v>3</v>
      </c>
      <c r="E149" s="12" t="s">
        <v>9</v>
      </c>
      <c r="F149" s="2">
        <v>0.83230000000000004</v>
      </c>
      <c r="G149" s="18">
        <f t="shared" si="21"/>
        <v>1.7395069999999999</v>
      </c>
      <c r="H149" s="18">
        <f t="shared" si="22"/>
        <v>1.7395069999999999</v>
      </c>
      <c r="I149" s="18">
        <f t="shared" si="23"/>
        <v>1.7395069999999999</v>
      </c>
      <c r="J149" s="37">
        <f t="shared" si="24"/>
        <v>1.7395069999999999</v>
      </c>
      <c r="K149" s="23"/>
      <c r="L149" s="23"/>
      <c r="M149" s="19">
        <v>55</v>
      </c>
      <c r="N149" s="23"/>
      <c r="O149" s="23"/>
      <c r="P149" s="23"/>
      <c r="Q149" s="23"/>
      <c r="R149" s="23"/>
      <c r="S149" s="23"/>
      <c r="T149" s="4">
        <v>115</v>
      </c>
      <c r="U149" s="24">
        <v>0</v>
      </c>
      <c r="V149" s="24">
        <v>0</v>
      </c>
      <c r="W149" s="24">
        <v>3.8</v>
      </c>
      <c r="X149" s="23"/>
      <c r="Y149" s="26"/>
      <c r="Z149" s="26"/>
      <c r="AA149" s="26"/>
      <c r="AB149" s="26"/>
      <c r="AC149" s="26"/>
      <c r="AD149">
        <v>115</v>
      </c>
      <c r="AE149" s="36">
        <f t="shared" si="20"/>
        <v>0</v>
      </c>
      <c r="AF149" s="36">
        <f t="shared" si="20"/>
        <v>0</v>
      </c>
      <c r="AG149" s="36">
        <f t="shared" si="20"/>
        <v>2.09</v>
      </c>
      <c r="AH149" s="36"/>
      <c r="AI149" s="36"/>
      <c r="AJ149" s="36"/>
      <c r="AK149" s="36"/>
      <c r="AL149" s="36"/>
      <c r="AM149" s="36"/>
    </row>
    <row r="150" spans="1:39">
      <c r="A150" s="5">
        <v>161</v>
      </c>
      <c r="B150" s="11">
        <v>55</v>
      </c>
      <c r="C150" s="10">
        <v>2</v>
      </c>
      <c r="D150" s="11">
        <v>3</v>
      </c>
      <c r="E150" s="13" t="s">
        <v>9</v>
      </c>
      <c r="F150" s="2">
        <v>0.83230000000000004</v>
      </c>
      <c r="G150" s="18">
        <f t="shared" si="21"/>
        <v>4.1552436832468977</v>
      </c>
      <c r="H150" s="18">
        <f t="shared" si="22"/>
        <v>4.1552436832468977</v>
      </c>
      <c r="I150" s="18">
        <f t="shared" si="23"/>
        <v>4.1552436832468977</v>
      </c>
      <c r="J150" s="37">
        <f t="shared" si="24"/>
        <v>4.1552436832468977</v>
      </c>
      <c r="K150" s="20">
        <v>4.2682572251279183</v>
      </c>
      <c r="L150" s="21">
        <v>12.259020754390788</v>
      </c>
      <c r="M150" s="21">
        <v>52.791312315609602</v>
      </c>
      <c r="N150" s="23"/>
      <c r="O150" s="23"/>
      <c r="P150" s="23"/>
      <c r="Q150" s="23"/>
      <c r="R150" s="23"/>
      <c r="S150" s="23"/>
      <c r="T150" s="5">
        <v>161</v>
      </c>
      <c r="U150" s="24">
        <v>31</v>
      </c>
      <c r="V150" s="24">
        <v>8.4</v>
      </c>
      <c r="W150" s="24">
        <v>5</v>
      </c>
      <c r="X150" s="23"/>
      <c r="AD150">
        <v>161</v>
      </c>
      <c r="AE150" s="36">
        <f t="shared" si="20"/>
        <v>1.3231597397896548</v>
      </c>
      <c r="AF150" s="36">
        <f t="shared" si="20"/>
        <v>1.0297577433688263</v>
      </c>
      <c r="AG150" s="36">
        <f t="shared" si="20"/>
        <v>2.6395656157804801</v>
      </c>
      <c r="AH150" s="36"/>
      <c r="AI150" s="36"/>
      <c r="AJ150" s="36"/>
      <c r="AK150" s="36"/>
      <c r="AL150" s="36"/>
      <c r="AM150" s="36"/>
    </row>
    <row r="151" spans="1:39">
      <c r="A151" s="2">
        <v>17</v>
      </c>
      <c r="B151" s="11">
        <v>55</v>
      </c>
      <c r="C151" s="10">
        <v>2</v>
      </c>
      <c r="D151" s="11">
        <v>3</v>
      </c>
      <c r="E151" s="10" t="s">
        <v>10</v>
      </c>
      <c r="F151" s="2">
        <v>0.83230000000000004</v>
      </c>
      <c r="G151" s="18">
        <f t="shared" si="21"/>
        <v>1.4860720922167843</v>
      </c>
      <c r="H151" s="18">
        <f t="shared" si="22"/>
        <v>1.4860720922167843</v>
      </c>
      <c r="I151" s="18">
        <f t="shared" si="23"/>
        <v>1.4860720922167843</v>
      </c>
      <c r="J151" s="37">
        <f t="shared" si="24"/>
        <v>1.4860720922167843</v>
      </c>
      <c r="K151" s="28">
        <v>13</v>
      </c>
      <c r="L151" s="21">
        <v>14.316684377299227</v>
      </c>
      <c r="M151" s="28">
        <v>22</v>
      </c>
      <c r="N151" s="23"/>
      <c r="O151" s="23"/>
      <c r="P151" s="23"/>
      <c r="Q151" s="23"/>
      <c r="R151" s="23"/>
      <c r="S151" s="23"/>
      <c r="T151" s="2">
        <v>17</v>
      </c>
      <c r="U151" s="24">
        <v>4</v>
      </c>
      <c r="V151" s="24">
        <v>3</v>
      </c>
      <c r="W151" s="24">
        <v>3.8</v>
      </c>
      <c r="X151" s="23"/>
      <c r="Y151" s="24"/>
      <c r="Z151" s="26"/>
      <c r="AA151" s="26"/>
      <c r="AB151" s="26"/>
      <c r="AC151" s="26"/>
      <c r="AD151">
        <v>17</v>
      </c>
      <c r="AE151" s="36">
        <f t="shared" si="20"/>
        <v>0.52</v>
      </c>
      <c r="AF151" s="36">
        <f t="shared" si="20"/>
        <v>0.42950053131897681</v>
      </c>
      <c r="AG151" s="36">
        <f t="shared" si="20"/>
        <v>0.83599999999999997</v>
      </c>
      <c r="AH151" s="36"/>
      <c r="AI151" s="36"/>
      <c r="AJ151" s="36"/>
      <c r="AK151" s="36"/>
      <c r="AL151" s="36"/>
      <c r="AM151" s="36"/>
    </row>
    <row r="152" spans="1:39">
      <c r="A152" s="3">
        <v>58</v>
      </c>
      <c r="B152" s="11">
        <v>55</v>
      </c>
      <c r="C152" s="10">
        <v>2</v>
      </c>
      <c r="D152" s="11">
        <v>3</v>
      </c>
      <c r="E152" s="11" t="s">
        <v>10</v>
      </c>
      <c r="F152" s="2">
        <v>0.83230000000000004</v>
      </c>
      <c r="G152" s="18">
        <f t="shared" si="21"/>
        <v>2.0507872000000003</v>
      </c>
      <c r="H152" s="18">
        <f t="shared" si="22"/>
        <v>2.0507872000000003</v>
      </c>
      <c r="I152" s="18">
        <f t="shared" si="23"/>
        <v>2.0507872000000003</v>
      </c>
      <c r="J152" s="37">
        <f t="shared" si="24"/>
        <v>2.0507872000000003</v>
      </c>
      <c r="K152" s="19">
        <v>12</v>
      </c>
      <c r="L152" s="19">
        <v>28</v>
      </c>
      <c r="M152" s="19">
        <v>34</v>
      </c>
      <c r="N152" s="23"/>
      <c r="O152" s="23"/>
      <c r="P152" s="23"/>
      <c r="Q152" s="23"/>
      <c r="R152" s="23"/>
      <c r="S152" s="23"/>
      <c r="T152" s="3">
        <v>58</v>
      </c>
      <c r="U152" s="24">
        <v>5</v>
      </c>
      <c r="V152" s="24">
        <v>5.2</v>
      </c>
      <c r="W152" s="24">
        <v>1.2</v>
      </c>
      <c r="X152" s="23"/>
      <c r="Y152" s="26"/>
      <c r="Z152" s="26"/>
      <c r="AA152" s="26"/>
      <c r="AB152" s="26"/>
      <c r="AC152" s="26"/>
      <c r="AD152">
        <v>58</v>
      </c>
      <c r="AE152" s="36">
        <f t="shared" si="20"/>
        <v>0.6</v>
      </c>
      <c r="AF152" s="36">
        <f t="shared" si="20"/>
        <v>1.456</v>
      </c>
      <c r="AG152" s="36">
        <f t="shared" si="20"/>
        <v>0.40799999999999997</v>
      </c>
      <c r="AH152" s="36"/>
      <c r="AI152" s="36"/>
      <c r="AJ152" s="36"/>
      <c r="AK152" s="36"/>
      <c r="AL152" s="36"/>
      <c r="AM152" s="36"/>
    </row>
    <row r="153" spans="1:39">
      <c r="A153" s="4">
        <v>103</v>
      </c>
      <c r="B153" s="11">
        <v>55</v>
      </c>
      <c r="C153" s="11">
        <v>2</v>
      </c>
      <c r="D153" s="12">
        <v>3</v>
      </c>
      <c r="E153" s="12" t="s">
        <v>10</v>
      </c>
      <c r="F153" s="2">
        <v>0.83230000000000004</v>
      </c>
      <c r="G153" s="18">
        <f t="shared" si="21"/>
        <v>1.8110848000000002</v>
      </c>
      <c r="H153" s="18">
        <f t="shared" si="22"/>
        <v>1.8110848000000002</v>
      </c>
      <c r="I153" s="18">
        <f t="shared" si="23"/>
        <v>1.8110848000000002</v>
      </c>
      <c r="J153" s="37">
        <f t="shared" si="24"/>
        <v>1.8110848000000002</v>
      </c>
      <c r="K153" s="27">
        <v>19</v>
      </c>
      <c r="L153" s="27">
        <v>29</v>
      </c>
      <c r="M153" s="27">
        <v>39</v>
      </c>
      <c r="N153" s="23"/>
      <c r="O153" s="23"/>
      <c r="P153" s="23"/>
      <c r="Q153" s="23"/>
      <c r="R153" s="23"/>
      <c r="S153" s="23"/>
      <c r="T153" s="4">
        <v>103</v>
      </c>
      <c r="U153" s="24">
        <v>3</v>
      </c>
      <c r="V153" s="24">
        <v>5</v>
      </c>
      <c r="W153" s="24">
        <v>0.4</v>
      </c>
      <c r="X153" s="23"/>
      <c r="Y153" s="26"/>
      <c r="Z153" s="26"/>
      <c r="AA153" s="26"/>
      <c r="AB153" s="26"/>
      <c r="AC153" s="26"/>
      <c r="AD153">
        <v>103</v>
      </c>
      <c r="AE153" s="36">
        <f t="shared" si="20"/>
        <v>0.56999999999999995</v>
      </c>
      <c r="AF153" s="36">
        <f t="shared" si="20"/>
        <v>1.45</v>
      </c>
      <c r="AG153" s="36">
        <f t="shared" si="20"/>
        <v>0.15600000000000003</v>
      </c>
      <c r="AH153" s="36"/>
      <c r="AI153" s="36"/>
      <c r="AJ153" s="36"/>
      <c r="AK153" s="36"/>
      <c r="AL153" s="36"/>
      <c r="AM153" s="36"/>
    </row>
    <row r="154" spans="1:39">
      <c r="A154" s="5">
        <v>157</v>
      </c>
      <c r="B154" s="11">
        <v>55</v>
      </c>
      <c r="C154" s="11">
        <v>2</v>
      </c>
      <c r="D154" s="12">
        <v>3</v>
      </c>
      <c r="E154" s="13" t="s">
        <v>10</v>
      </c>
      <c r="F154" s="2">
        <v>0.83230000000000004</v>
      </c>
      <c r="G154" s="18">
        <f t="shared" si="21"/>
        <v>0.31128020000000001</v>
      </c>
      <c r="H154" s="18">
        <f t="shared" si="22"/>
        <v>0.31128020000000001</v>
      </c>
      <c r="I154" s="18">
        <f t="shared" si="23"/>
        <v>0.31128020000000001</v>
      </c>
      <c r="J154" s="37">
        <f t="shared" si="24"/>
        <v>0.31128020000000001</v>
      </c>
      <c r="K154" s="27">
        <v>26</v>
      </c>
      <c r="L154" s="22">
        <v>57</v>
      </c>
      <c r="M154" s="23"/>
      <c r="N154" s="23"/>
      <c r="O154" s="23"/>
      <c r="P154" s="23"/>
      <c r="Q154" s="23"/>
      <c r="R154" s="23"/>
      <c r="S154" s="23"/>
      <c r="T154" s="5">
        <v>157</v>
      </c>
      <c r="U154" s="24">
        <v>1</v>
      </c>
      <c r="V154" s="24">
        <v>0.2</v>
      </c>
      <c r="W154" s="24">
        <v>0</v>
      </c>
      <c r="X154" s="23"/>
      <c r="AD154">
        <v>157</v>
      </c>
      <c r="AE154" s="36">
        <f t="shared" si="20"/>
        <v>0.26</v>
      </c>
      <c r="AF154" s="36">
        <f t="shared" si="20"/>
        <v>0.114</v>
      </c>
      <c r="AG154" s="36">
        <f t="shared" si="20"/>
        <v>0</v>
      </c>
      <c r="AH154" s="36"/>
      <c r="AI154" s="36"/>
      <c r="AJ154" s="36"/>
      <c r="AK154" s="36"/>
      <c r="AL154" s="36"/>
      <c r="AM154" s="36"/>
    </row>
    <row r="155" spans="1:39">
      <c r="A155" s="2">
        <v>41</v>
      </c>
      <c r="B155" s="11">
        <v>55</v>
      </c>
      <c r="C155" s="11">
        <v>2</v>
      </c>
      <c r="D155" s="12">
        <v>3</v>
      </c>
      <c r="E155" s="10" t="s">
        <v>8</v>
      </c>
      <c r="F155" s="2">
        <v>0.83230000000000004</v>
      </c>
      <c r="G155" s="18">
        <f t="shared" si="21"/>
        <v>4.0884314726597708</v>
      </c>
      <c r="H155" s="18">
        <f t="shared" si="22"/>
        <v>4.0884314726597708</v>
      </c>
      <c r="I155" s="18">
        <f t="shared" si="23"/>
        <v>4.0884314726597708</v>
      </c>
      <c r="J155" s="37">
        <f t="shared" si="24"/>
        <v>4.0884314726597708</v>
      </c>
      <c r="K155" s="20">
        <v>7.1637656865420674</v>
      </c>
      <c r="L155" s="28">
        <v>22</v>
      </c>
      <c r="M155" s="20">
        <v>22.557483414780339</v>
      </c>
      <c r="N155" s="23"/>
      <c r="O155" s="23"/>
      <c r="P155" s="23"/>
      <c r="Q155" s="23"/>
      <c r="R155" s="23"/>
      <c r="S155" s="23"/>
      <c r="T155" s="2">
        <v>41</v>
      </c>
      <c r="U155" s="24">
        <v>17</v>
      </c>
      <c r="V155" s="24">
        <v>9</v>
      </c>
      <c r="W155" s="24">
        <v>7.6</v>
      </c>
      <c r="X155" s="23"/>
      <c r="Y155" s="26"/>
      <c r="Z155" s="26"/>
      <c r="AA155" s="26"/>
      <c r="AB155" s="26"/>
      <c r="AC155" s="26"/>
      <c r="AD155">
        <v>41</v>
      </c>
      <c r="AE155" s="36">
        <f t="shared" si="20"/>
        <v>1.2178401667121515</v>
      </c>
      <c r="AF155" s="36">
        <f t="shared" si="20"/>
        <v>1.98</v>
      </c>
      <c r="AG155" s="36">
        <f t="shared" si="20"/>
        <v>1.7143687395233056</v>
      </c>
      <c r="AH155" s="36"/>
      <c r="AI155" s="36"/>
      <c r="AJ155" s="36"/>
      <c r="AK155" s="36"/>
      <c r="AL155" s="36"/>
      <c r="AM155" s="36"/>
    </row>
    <row r="156" spans="1:39">
      <c r="A156" s="3">
        <v>57</v>
      </c>
      <c r="B156" s="11">
        <v>55</v>
      </c>
      <c r="C156" s="11">
        <v>2</v>
      </c>
      <c r="D156" s="13">
        <v>3</v>
      </c>
      <c r="E156" s="11" t="s">
        <v>8</v>
      </c>
      <c r="F156" s="2">
        <v>0.83230000000000004</v>
      </c>
      <c r="G156" s="18">
        <f t="shared" si="21"/>
        <v>2.6789634431740184</v>
      </c>
      <c r="H156" s="18">
        <f t="shared" si="22"/>
        <v>2.6789634431740184</v>
      </c>
      <c r="I156" s="18">
        <f t="shared" si="23"/>
        <v>2.6789634431740184</v>
      </c>
      <c r="J156" s="37">
        <f t="shared" si="24"/>
        <v>2.6789634431740184</v>
      </c>
      <c r="K156" s="20">
        <v>5.6493794439930953</v>
      </c>
      <c r="L156" s="20">
        <v>10.380254477229848</v>
      </c>
      <c r="M156" s="20">
        <v>17.190626105929706</v>
      </c>
      <c r="N156" s="23"/>
      <c r="O156" s="23"/>
      <c r="P156" s="23"/>
      <c r="Q156" s="23"/>
      <c r="R156" s="23"/>
      <c r="S156" s="23"/>
      <c r="T156" s="3">
        <v>57</v>
      </c>
      <c r="U156" s="24">
        <v>19</v>
      </c>
      <c r="V156" s="24">
        <v>10.4</v>
      </c>
      <c r="W156" s="24">
        <v>6.2</v>
      </c>
      <c r="X156" s="23"/>
      <c r="Y156" s="26"/>
      <c r="Z156" s="26"/>
      <c r="AA156" s="26"/>
      <c r="AB156" s="26"/>
      <c r="AC156" s="26"/>
      <c r="AD156">
        <v>57</v>
      </c>
      <c r="AE156" s="36">
        <f t="shared" si="20"/>
        <v>1.073382094358688</v>
      </c>
      <c r="AF156" s="36">
        <f t="shared" si="20"/>
        <v>1.0795464656319043</v>
      </c>
      <c r="AG156" s="36">
        <f t="shared" si="20"/>
        <v>1.0658188185676418</v>
      </c>
      <c r="AH156" s="36"/>
      <c r="AI156" s="36"/>
      <c r="AJ156" s="36"/>
      <c r="AK156" s="36"/>
      <c r="AL156" s="36"/>
      <c r="AM156" s="36"/>
    </row>
    <row r="157" spans="1:39">
      <c r="A157" s="4">
        <v>126</v>
      </c>
      <c r="B157" s="11">
        <v>55</v>
      </c>
      <c r="C157" s="11">
        <v>2</v>
      </c>
      <c r="D157" s="13">
        <v>3</v>
      </c>
      <c r="E157" s="12" t="s">
        <v>8</v>
      </c>
      <c r="F157" s="2">
        <v>0.83230000000000004</v>
      </c>
      <c r="G157" s="18">
        <f t="shared" si="21"/>
        <v>5.7443215315747409</v>
      </c>
      <c r="H157" s="18">
        <f t="shared" si="22"/>
        <v>5.7443215315747409</v>
      </c>
      <c r="I157" s="18">
        <f t="shared" si="23"/>
        <v>5.7443215315747409</v>
      </c>
      <c r="J157" s="37">
        <f t="shared" si="24"/>
        <v>5.7443215315747409</v>
      </c>
      <c r="K157" s="20">
        <v>8.3897688404788493</v>
      </c>
      <c r="L157" s="21">
        <v>14.15274594632201</v>
      </c>
      <c r="M157" s="20">
        <v>59.115410717206423</v>
      </c>
      <c r="N157" s="23"/>
      <c r="P157" s="23"/>
      <c r="Q157" s="23"/>
      <c r="R157" s="23"/>
      <c r="S157" s="23"/>
      <c r="T157" s="4">
        <v>126</v>
      </c>
      <c r="U157" s="24">
        <v>15</v>
      </c>
      <c r="V157" s="24">
        <v>9.8000000000000007</v>
      </c>
      <c r="W157" s="24">
        <v>7.2</v>
      </c>
      <c r="X157" s="23"/>
      <c r="Y157" s="26"/>
      <c r="Z157" s="26"/>
      <c r="AA157" s="26"/>
      <c r="AB157" s="26"/>
      <c r="AC157" s="26"/>
      <c r="AD157">
        <v>126</v>
      </c>
      <c r="AE157" s="36">
        <f t="shared" si="20"/>
        <v>1.2584653260718275</v>
      </c>
      <c r="AF157" s="36">
        <f t="shared" si="20"/>
        <v>1.3869691027395572</v>
      </c>
      <c r="AG157" s="36">
        <f t="shared" si="20"/>
        <v>4.2563095716388624</v>
      </c>
      <c r="AH157" s="36"/>
      <c r="AI157" s="36"/>
      <c r="AJ157" s="36"/>
      <c r="AK157" s="36"/>
      <c r="AL157" s="36"/>
      <c r="AM157" s="36"/>
    </row>
    <row r="158" spans="1:39">
      <c r="A158" s="5">
        <v>144</v>
      </c>
      <c r="B158" s="11">
        <v>55</v>
      </c>
      <c r="C158" s="11">
        <v>2</v>
      </c>
      <c r="D158" s="13">
        <v>3</v>
      </c>
      <c r="E158" s="13" t="s">
        <v>8</v>
      </c>
      <c r="F158" s="2">
        <v>0.83230000000000004</v>
      </c>
      <c r="G158" s="18">
        <f t="shared" si="21"/>
        <v>8.0411166138438812</v>
      </c>
      <c r="H158" s="18">
        <f t="shared" si="22"/>
        <v>8.0411166138438812</v>
      </c>
      <c r="I158" s="18">
        <f t="shared" si="23"/>
        <v>8.0411166138438812</v>
      </c>
      <c r="J158" s="37">
        <f t="shared" si="24"/>
        <v>8.0411166138438812</v>
      </c>
      <c r="K158" s="20">
        <v>45.654846766823475</v>
      </c>
      <c r="L158" s="21">
        <v>14.369728872619618</v>
      </c>
      <c r="M158" s="20">
        <v>22.285742157755909</v>
      </c>
      <c r="N158" s="23"/>
      <c r="O158" s="23"/>
      <c r="P158" s="23"/>
      <c r="Q158" s="23"/>
      <c r="R158" s="23"/>
      <c r="S158" s="23"/>
      <c r="T158" s="5">
        <v>144</v>
      </c>
      <c r="U158" s="24">
        <v>15</v>
      </c>
      <c r="V158" s="24">
        <v>8.1</v>
      </c>
      <c r="W158" s="24">
        <v>7.4</v>
      </c>
      <c r="X158" s="23"/>
      <c r="AD158">
        <v>144</v>
      </c>
      <c r="AE158" s="36">
        <f t="shared" si="20"/>
        <v>6.8482270150235216</v>
      </c>
      <c r="AF158" s="36">
        <f t="shared" si="20"/>
        <v>1.163948038682189</v>
      </c>
      <c r="AG158" s="36">
        <f t="shared" si="20"/>
        <v>1.6491449196739374</v>
      </c>
      <c r="AH158" s="36"/>
      <c r="AI158" s="36"/>
      <c r="AJ158" s="36"/>
      <c r="AK158" s="36"/>
      <c r="AL158" s="36"/>
      <c r="AM158" s="36"/>
    </row>
    <row r="159" spans="1:39">
      <c r="A159" s="2">
        <v>19</v>
      </c>
      <c r="B159" s="12">
        <v>55</v>
      </c>
      <c r="C159" s="12">
        <v>2</v>
      </c>
      <c r="D159" s="10">
        <v>9</v>
      </c>
      <c r="E159" s="10" t="s">
        <v>9</v>
      </c>
      <c r="F159" s="2">
        <v>0.83230000000000004</v>
      </c>
      <c r="G159" s="18">
        <f t="shared" si="21"/>
        <v>7.6124937502535008</v>
      </c>
      <c r="H159" s="18">
        <f t="shared" si="22"/>
        <v>11.634973915150145</v>
      </c>
      <c r="I159" s="18">
        <f t="shared" si="23"/>
        <v>21.172628679589643</v>
      </c>
      <c r="J159" s="37">
        <f t="shared" si="24"/>
        <v>21.172628679589643</v>
      </c>
      <c r="K159" s="20">
        <v>9.9705607852710312</v>
      </c>
      <c r="L159" s="21">
        <v>51.688252038030924</v>
      </c>
      <c r="M159" s="20">
        <v>20.81686554141092</v>
      </c>
      <c r="N159" s="27">
        <v>29</v>
      </c>
      <c r="O159" s="23"/>
      <c r="P159" s="21">
        <v>31.452135551861868</v>
      </c>
      <c r="Q159" s="21">
        <v>35.49346974265525</v>
      </c>
      <c r="R159" s="21">
        <v>40.033705069327283</v>
      </c>
      <c r="S159" s="21">
        <v>47.177669022786411</v>
      </c>
      <c r="T159" s="2">
        <v>19</v>
      </c>
      <c r="U159" s="24">
        <v>19</v>
      </c>
      <c r="V159" s="24">
        <v>9.6</v>
      </c>
      <c r="W159" s="24">
        <v>11</v>
      </c>
      <c r="X159" s="24">
        <v>3</v>
      </c>
      <c r="Y159" s="24">
        <v>0</v>
      </c>
      <c r="Z159" s="24">
        <v>12.6</v>
      </c>
      <c r="AA159" s="24">
        <v>9.6</v>
      </c>
      <c r="AB159" s="24">
        <v>8.8000000000000007</v>
      </c>
      <c r="AC159" s="24">
        <v>9.6</v>
      </c>
      <c r="AD159">
        <v>19</v>
      </c>
      <c r="AE159" s="36">
        <f t="shared" si="20"/>
        <v>1.8944065492014959</v>
      </c>
      <c r="AF159" s="36">
        <f t="shared" si="20"/>
        <v>4.9620721956509684</v>
      </c>
      <c r="AG159" s="36">
        <f t="shared" si="20"/>
        <v>2.2898552095552009</v>
      </c>
      <c r="AH159" s="36">
        <f t="shared" si="20"/>
        <v>0.87</v>
      </c>
      <c r="AI159" s="36">
        <f t="shared" si="20"/>
        <v>0</v>
      </c>
      <c r="AJ159" s="36">
        <f t="shared" si="20"/>
        <v>3.9629690795345955</v>
      </c>
      <c r="AK159" s="36">
        <f t="shared" si="20"/>
        <v>3.4073730952949042</v>
      </c>
      <c r="AL159" s="36">
        <f t="shared" si="20"/>
        <v>3.5229660461008012</v>
      </c>
      <c r="AM159" s="36">
        <f t="shared" si="20"/>
        <v>4.5290562261874951</v>
      </c>
    </row>
    <row r="160" spans="1:39">
      <c r="A160" s="3">
        <v>46</v>
      </c>
      <c r="B160" s="12">
        <v>55</v>
      </c>
      <c r="C160" s="12">
        <v>2</v>
      </c>
      <c r="D160" s="10">
        <v>9</v>
      </c>
      <c r="E160" s="11" t="s">
        <v>9</v>
      </c>
      <c r="F160" s="2">
        <v>0.83230000000000004</v>
      </c>
      <c r="G160" s="18">
        <f t="shared" si="21"/>
        <v>3.9812849745425929</v>
      </c>
      <c r="H160" s="18">
        <f t="shared" si="22"/>
        <v>8.1999318291973005</v>
      </c>
      <c r="I160" s="18">
        <f t="shared" si="23"/>
        <v>17.442342513239723</v>
      </c>
      <c r="J160" s="37">
        <f t="shared" si="24"/>
        <v>17.442342513239723</v>
      </c>
      <c r="K160" s="20">
        <v>7.4572698380731124</v>
      </c>
      <c r="L160" s="21">
        <v>11.220975641135677</v>
      </c>
      <c r="M160" s="20">
        <v>23.175992589802583</v>
      </c>
      <c r="N160" s="27">
        <v>28</v>
      </c>
      <c r="O160" s="23"/>
      <c r="P160" s="21">
        <v>31.855511380659078</v>
      </c>
      <c r="Q160" s="21">
        <v>35.684379688955119</v>
      </c>
      <c r="R160" s="21">
        <v>40.015884378812189</v>
      </c>
      <c r="S160" s="21">
        <v>46.532483829597901</v>
      </c>
      <c r="T160" s="3">
        <v>46</v>
      </c>
      <c r="U160" s="24">
        <v>18</v>
      </c>
      <c r="V160" s="24">
        <v>9.6</v>
      </c>
      <c r="W160" s="24">
        <v>10.199999999999999</v>
      </c>
      <c r="X160" s="24">
        <v>4.45</v>
      </c>
      <c r="Y160" s="24">
        <v>0</v>
      </c>
      <c r="Z160" s="24">
        <v>12</v>
      </c>
      <c r="AA160" s="24">
        <v>10</v>
      </c>
      <c r="AB160" s="24">
        <v>8.6</v>
      </c>
      <c r="AC160" s="24">
        <v>8.8000000000000007</v>
      </c>
      <c r="AD160">
        <v>46</v>
      </c>
      <c r="AE160" s="36">
        <f t="shared" si="20"/>
        <v>1.3423085708531601</v>
      </c>
      <c r="AF160" s="36">
        <f t="shared" si="20"/>
        <v>1.0772136615490249</v>
      </c>
      <c r="AG160" s="36">
        <f t="shared" si="20"/>
        <v>2.3639512441598631</v>
      </c>
      <c r="AH160" s="36">
        <f t="shared" si="20"/>
        <v>1.246</v>
      </c>
      <c r="AI160" s="36">
        <f t="shared" si="20"/>
        <v>0</v>
      </c>
      <c r="AJ160" s="36">
        <f t="shared" si="20"/>
        <v>3.8226613656790893</v>
      </c>
      <c r="AK160" s="36">
        <f t="shared" si="20"/>
        <v>3.5684379688955117</v>
      </c>
      <c r="AL160" s="36">
        <f t="shared" si="20"/>
        <v>3.4413660565778481</v>
      </c>
      <c r="AM160" s="36">
        <f t="shared" si="20"/>
        <v>4.094858577004616</v>
      </c>
    </row>
    <row r="161" spans="1:39">
      <c r="A161" s="4">
        <v>110</v>
      </c>
      <c r="B161" s="12">
        <v>55</v>
      </c>
      <c r="C161" s="12">
        <v>2</v>
      </c>
      <c r="D161" s="10">
        <v>9</v>
      </c>
      <c r="E161" s="12" t="s">
        <v>9</v>
      </c>
      <c r="F161" s="2">
        <v>0.83230000000000004</v>
      </c>
      <c r="G161" s="18">
        <f t="shared" si="21"/>
        <v>4.2583305402794887</v>
      </c>
      <c r="H161" s="18">
        <f t="shared" si="22"/>
        <v>8.6540641779863705</v>
      </c>
      <c r="I161" s="18">
        <f t="shared" si="23"/>
        <v>19.517549163422856</v>
      </c>
      <c r="J161" s="37">
        <f t="shared" si="24"/>
        <v>19.517549163422856</v>
      </c>
      <c r="K161" s="20">
        <v>6.8881981872040772</v>
      </c>
      <c r="L161" s="21">
        <v>11.751020728519688</v>
      </c>
      <c r="M161" s="20">
        <v>21.967724398131416</v>
      </c>
      <c r="N161" s="28">
        <v>27</v>
      </c>
      <c r="O161" s="23"/>
      <c r="P161" s="21">
        <v>32.487534425610427</v>
      </c>
      <c r="Q161" s="21">
        <v>36.145783486416768</v>
      </c>
      <c r="R161" s="21">
        <v>57.682736833802466</v>
      </c>
      <c r="S161" s="21">
        <v>47.288785421201581</v>
      </c>
      <c r="T161" s="4">
        <v>110</v>
      </c>
      <c r="U161" s="24">
        <v>20</v>
      </c>
      <c r="V161" s="24">
        <v>12</v>
      </c>
      <c r="W161" s="24">
        <v>10.6</v>
      </c>
      <c r="X161" s="24">
        <v>4.4000000000000004</v>
      </c>
      <c r="Y161" s="24">
        <v>0</v>
      </c>
      <c r="Z161" s="24">
        <v>12.6</v>
      </c>
      <c r="AA161" s="24">
        <v>9</v>
      </c>
      <c r="AB161" s="24">
        <v>9.1999999999999993</v>
      </c>
      <c r="AC161" s="24">
        <v>9.5</v>
      </c>
      <c r="AD161">
        <v>110</v>
      </c>
      <c r="AE161" s="36">
        <f t="shared" ref="AE161:AM182" si="26">U161*K161/100</f>
        <v>1.3776396374408153</v>
      </c>
      <c r="AF161" s="36">
        <f t="shared" si="26"/>
        <v>1.4101224874223623</v>
      </c>
      <c r="AG161" s="36">
        <f t="shared" si="26"/>
        <v>2.32857878620193</v>
      </c>
      <c r="AH161" s="36">
        <f t="shared" si="26"/>
        <v>1.1880000000000002</v>
      </c>
      <c r="AI161" s="36">
        <f t="shared" si="26"/>
        <v>0</v>
      </c>
      <c r="AJ161" s="36">
        <f t="shared" si="26"/>
        <v>4.0934293376269135</v>
      </c>
      <c r="AK161" s="36">
        <f t="shared" si="26"/>
        <v>3.253120513777509</v>
      </c>
      <c r="AL161" s="36">
        <f t="shared" si="26"/>
        <v>5.3068117887098261</v>
      </c>
      <c r="AM161" s="36">
        <f t="shared" si="26"/>
        <v>4.4924346150141501</v>
      </c>
    </row>
    <row r="162" spans="1:39">
      <c r="A162" s="5">
        <v>146</v>
      </c>
      <c r="B162" s="12">
        <v>55</v>
      </c>
      <c r="C162" s="12">
        <v>2</v>
      </c>
      <c r="D162" s="11">
        <v>9</v>
      </c>
      <c r="E162" s="13" t="s">
        <v>9</v>
      </c>
      <c r="F162" s="2">
        <v>0.83230000000000004</v>
      </c>
      <c r="G162" s="18">
        <f t="shared" si="21"/>
        <v>10.857547325545559</v>
      </c>
      <c r="H162" s="18">
        <f t="shared" si="22"/>
        <v>17.533700401217189</v>
      </c>
      <c r="I162" s="18">
        <f t="shared" si="23"/>
        <v>27.861941581544222</v>
      </c>
      <c r="J162" s="37">
        <f t="shared" si="24"/>
        <v>27.861941581544222</v>
      </c>
      <c r="K162" s="20">
        <v>8.5993444608397986</v>
      </c>
      <c r="L162" s="28">
        <v>54</v>
      </c>
      <c r="M162" s="20">
        <v>62.24295120706023</v>
      </c>
      <c r="N162" s="19">
        <v>63</v>
      </c>
      <c r="O162" s="23"/>
      <c r="P162" s="21">
        <v>34.795215286998427</v>
      </c>
      <c r="Q162" s="21">
        <v>37.676212848628261</v>
      </c>
      <c r="R162" s="21">
        <v>41.718018638985747</v>
      </c>
      <c r="S162" s="21">
        <v>46.856343974326485</v>
      </c>
      <c r="T162" s="5">
        <v>146</v>
      </c>
      <c r="U162" s="24">
        <v>31</v>
      </c>
      <c r="V162" s="24">
        <v>10</v>
      </c>
      <c r="W162" s="24">
        <v>8</v>
      </c>
      <c r="X162" s="24">
        <v>5</v>
      </c>
      <c r="Y162" s="24">
        <v>0</v>
      </c>
      <c r="Z162" s="24">
        <v>14</v>
      </c>
      <c r="AA162" s="24">
        <v>9.4</v>
      </c>
      <c r="AB162" s="24">
        <v>9.8000000000000007</v>
      </c>
      <c r="AC162" s="24">
        <v>10.199999999999999</v>
      </c>
      <c r="AD162">
        <v>146</v>
      </c>
      <c r="AE162" s="36">
        <f t="shared" si="26"/>
        <v>2.6657967828603377</v>
      </c>
      <c r="AF162" s="36">
        <f t="shared" si="26"/>
        <v>5.4</v>
      </c>
      <c r="AG162" s="36">
        <f t="shared" si="26"/>
        <v>4.9794360965648181</v>
      </c>
      <c r="AH162" s="36">
        <f t="shared" si="26"/>
        <v>3.15</v>
      </c>
      <c r="AI162" s="36">
        <f t="shared" si="26"/>
        <v>0</v>
      </c>
      <c r="AJ162" s="36">
        <f t="shared" si="26"/>
        <v>4.8713301401797802</v>
      </c>
      <c r="AK162" s="36">
        <f t="shared" si="26"/>
        <v>3.5415640077710564</v>
      </c>
      <c r="AL162" s="36">
        <f t="shared" si="26"/>
        <v>4.0883658266206035</v>
      </c>
      <c r="AM162" s="36">
        <f t="shared" si="26"/>
        <v>4.7793470853813007</v>
      </c>
    </row>
    <row r="163" spans="1:39">
      <c r="A163" s="2">
        <v>32</v>
      </c>
      <c r="B163" s="12">
        <v>55</v>
      </c>
      <c r="C163" s="12">
        <v>2</v>
      </c>
      <c r="D163" s="11">
        <v>9</v>
      </c>
      <c r="E163" s="10" t="s">
        <v>10</v>
      </c>
      <c r="F163" s="2">
        <v>0.83230000000000004</v>
      </c>
      <c r="G163" s="18">
        <f t="shared" ref="G163:G182" si="27">(AE163+AF163+AG163)*F163</f>
        <v>1.5730470000000001</v>
      </c>
      <c r="H163" s="18">
        <f t="shared" ref="H163:H182" si="28">G163+(AH163+AI163+AJ163)*F163</f>
        <v>3.3841318000000005</v>
      </c>
      <c r="I163" s="18">
        <f t="shared" ref="I163:I182" si="29">H163+(AK163+AL163+AM163)*F163</f>
        <v>13.989242218051626</v>
      </c>
      <c r="J163" s="37">
        <f t="shared" si="24"/>
        <v>13.989242218051626</v>
      </c>
      <c r="K163" s="19">
        <v>10</v>
      </c>
      <c r="L163" s="28">
        <v>15</v>
      </c>
      <c r="M163" s="19">
        <v>20</v>
      </c>
      <c r="N163" s="19">
        <v>32</v>
      </c>
      <c r="O163" s="23"/>
      <c r="P163" s="19">
        <v>31</v>
      </c>
      <c r="Q163" s="21">
        <v>32.421189109154589</v>
      </c>
      <c r="R163" s="21">
        <v>41.990694499759336</v>
      </c>
      <c r="S163" s="28">
        <v>48</v>
      </c>
      <c r="T163" s="2">
        <v>32</v>
      </c>
      <c r="U163" s="24">
        <v>5</v>
      </c>
      <c r="V163" s="24">
        <v>5</v>
      </c>
      <c r="W163" s="24">
        <v>3.2</v>
      </c>
      <c r="X163" s="24">
        <v>0.6</v>
      </c>
      <c r="Y163" s="24">
        <v>0</v>
      </c>
      <c r="Z163" s="24">
        <v>6.4</v>
      </c>
      <c r="AA163" s="24">
        <v>6.4</v>
      </c>
      <c r="AB163" s="24">
        <v>11</v>
      </c>
      <c r="AC163" s="24">
        <v>12.6</v>
      </c>
      <c r="AD163">
        <v>32</v>
      </c>
      <c r="AE163" s="36">
        <f t="shared" si="26"/>
        <v>0.5</v>
      </c>
      <c r="AF163" s="36">
        <f t="shared" si="26"/>
        <v>0.75</v>
      </c>
      <c r="AG163" s="36">
        <f t="shared" si="26"/>
        <v>0.64</v>
      </c>
      <c r="AH163" s="36">
        <f t="shared" si="26"/>
        <v>0.192</v>
      </c>
      <c r="AI163" s="36">
        <f t="shared" si="26"/>
        <v>0</v>
      </c>
      <c r="AJ163" s="36">
        <f t="shared" si="26"/>
        <v>1.984</v>
      </c>
      <c r="AK163" s="36">
        <f t="shared" si="26"/>
        <v>2.0749561029858938</v>
      </c>
      <c r="AL163" s="36">
        <f t="shared" si="26"/>
        <v>4.6189763949735267</v>
      </c>
      <c r="AM163" s="36">
        <f t="shared" si="26"/>
        <v>6.0479999999999992</v>
      </c>
    </row>
    <row r="164" spans="1:39">
      <c r="A164" s="3">
        <v>52</v>
      </c>
      <c r="B164" s="12">
        <v>55</v>
      </c>
      <c r="C164" s="12">
        <v>2</v>
      </c>
      <c r="D164" s="11">
        <v>9</v>
      </c>
      <c r="E164" s="11" t="s">
        <v>10</v>
      </c>
      <c r="F164" s="2">
        <v>0.83230000000000004</v>
      </c>
      <c r="G164" s="18">
        <f t="shared" si="27"/>
        <v>1.91429</v>
      </c>
      <c r="H164" s="18">
        <f t="shared" si="28"/>
        <v>2.9791421696272575</v>
      </c>
      <c r="I164" s="18">
        <f t="shared" si="29"/>
        <v>11.624697356302983</v>
      </c>
      <c r="J164" s="37">
        <f t="shared" si="24"/>
        <v>11.624697356302983</v>
      </c>
      <c r="K164" s="19">
        <v>12</v>
      </c>
      <c r="L164" s="28">
        <v>16</v>
      </c>
      <c r="M164" s="19">
        <v>30</v>
      </c>
      <c r="N164" s="23"/>
      <c r="O164" s="23"/>
      <c r="P164" s="21">
        <v>21.323484513341686</v>
      </c>
      <c r="Q164" s="21">
        <v>36.553080192771532</v>
      </c>
      <c r="R164" s="21">
        <v>36.421731826032818</v>
      </c>
      <c r="S164" s="21">
        <v>46.718989010249118</v>
      </c>
      <c r="T164" s="3">
        <v>52</v>
      </c>
      <c r="U164" s="24">
        <v>4.5</v>
      </c>
      <c r="V164" s="24">
        <v>5</v>
      </c>
      <c r="W164" s="24">
        <v>3.2</v>
      </c>
      <c r="X164" s="21"/>
      <c r="Y164" s="24"/>
      <c r="Z164" s="24">
        <v>6</v>
      </c>
      <c r="AA164" s="24">
        <v>4</v>
      </c>
      <c r="AB164" s="24">
        <v>8.6</v>
      </c>
      <c r="AC164" s="24">
        <v>12.4</v>
      </c>
      <c r="AD164">
        <v>52</v>
      </c>
      <c r="AE164" s="36">
        <f t="shared" si="26"/>
        <v>0.54</v>
      </c>
      <c r="AF164" s="36">
        <f t="shared" si="26"/>
        <v>0.8</v>
      </c>
      <c r="AG164" s="36">
        <f t="shared" si="26"/>
        <v>0.96</v>
      </c>
      <c r="AH164" s="36"/>
      <c r="AI164" s="36"/>
      <c r="AJ164" s="36">
        <f t="shared" si="26"/>
        <v>1.2794090708005013</v>
      </c>
      <c r="AK164" s="36">
        <f t="shared" si="26"/>
        <v>1.4621232077108612</v>
      </c>
      <c r="AL164" s="36">
        <f t="shared" si="26"/>
        <v>3.1322689370388224</v>
      </c>
      <c r="AM164" s="36">
        <f t="shared" si="26"/>
        <v>5.7931546372708906</v>
      </c>
    </row>
    <row r="165" spans="1:39">
      <c r="A165" s="4">
        <v>129</v>
      </c>
      <c r="B165" s="12">
        <v>55</v>
      </c>
      <c r="C165" s="13">
        <v>2</v>
      </c>
      <c r="D165" s="12">
        <v>9</v>
      </c>
      <c r="E165" s="12" t="s">
        <v>10</v>
      </c>
      <c r="F165" s="2">
        <v>0.83230000000000004</v>
      </c>
      <c r="G165" s="18">
        <f t="shared" si="27"/>
        <v>3.2259948000000001</v>
      </c>
      <c r="H165" s="18">
        <f t="shared" si="28"/>
        <v>5.4486794272874093</v>
      </c>
      <c r="I165" s="18">
        <f t="shared" si="29"/>
        <v>17.296279588913528</v>
      </c>
      <c r="J165" s="37">
        <f t="shared" si="24"/>
        <v>17.296279588913528</v>
      </c>
      <c r="K165" s="27">
        <v>17</v>
      </c>
      <c r="L165" s="28">
        <v>19</v>
      </c>
      <c r="M165" s="19">
        <v>22</v>
      </c>
      <c r="N165" s="27">
        <v>28</v>
      </c>
      <c r="O165" s="21">
        <v>23.675780698051959</v>
      </c>
      <c r="P165" s="21">
        <v>32.424069634470236</v>
      </c>
      <c r="Q165" s="21">
        <v>41.749688800823265</v>
      </c>
      <c r="R165" s="21">
        <v>47.857093979684031</v>
      </c>
      <c r="S165" s="21">
        <v>48.789332529458775</v>
      </c>
      <c r="T165" s="4">
        <v>129</v>
      </c>
      <c r="U165" s="24">
        <v>15</v>
      </c>
      <c r="V165" s="24">
        <v>4.2</v>
      </c>
      <c r="W165" s="24">
        <v>2.4</v>
      </c>
      <c r="X165" s="24">
        <v>1.2</v>
      </c>
      <c r="Y165" s="24">
        <v>0</v>
      </c>
      <c r="Z165" s="24">
        <v>7.2</v>
      </c>
      <c r="AA165" s="24">
        <v>7</v>
      </c>
      <c r="AB165" s="24">
        <v>11.2</v>
      </c>
      <c r="AC165" s="24">
        <v>12.2</v>
      </c>
      <c r="AD165">
        <v>129</v>
      </c>
      <c r="AE165" s="36">
        <f t="shared" si="26"/>
        <v>2.5499999999999998</v>
      </c>
      <c r="AF165" s="36">
        <f t="shared" si="26"/>
        <v>0.79799999999999993</v>
      </c>
      <c r="AG165" s="36">
        <f t="shared" si="26"/>
        <v>0.52800000000000002</v>
      </c>
      <c r="AH165" s="36">
        <f t="shared" si="26"/>
        <v>0.33600000000000002</v>
      </c>
      <c r="AI165" s="36">
        <f t="shared" si="26"/>
        <v>0</v>
      </c>
      <c r="AJ165" s="36">
        <f t="shared" si="26"/>
        <v>2.3345330136818569</v>
      </c>
      <c r="AK165" s="36">
        <f t="shared" si="26"/>
        <v>2.9224782160576286</v>
      </c>
      <c r="AL165" s="36">
        <f t="shared" si="26"/>
        <v>5.3599945257246109</v>
      </c>
      <c r="AM165" s="36">
        <f t="shared" si="26"/>
        <v>5.9522985685939709</v>
      </c>
    </row>
    <row r="166" spans="1:39">
      <c r="A166" s="5">
        <v>167</v>
      </c>
      <c r="B166" s="12">
        <v>55</v>
      </c>
      <c r="C166" s="13">
        <v>2</v>
      </c>
      <c r="D166" s="12">
        <v>9</v>
      </c>
      <c r="E166" s="13" t="s">
        <v>10</v>
      </c>
      <c r="F166" s="2">
        <v>0.83230000000000004</v>
      </c>
      <c r="G166" s="18">
        <f t="shared" si="27"/>
        <v>2.6034344000000003</v>
      </c>
      <c r="H166" s="18">
        <f t="shared" si="28"/>
        <v>3.1111374000000005</v>
      </c>
      <c r="I166" s="18">
        <f t="shared" si="29"/>
        <v>12.969803145413186</v>
      </c>
      <c r="J166" s="37">
        <f t="shared" si="24"/>
        <v>12.969803145413186</v>
      </c>
      <c r="K166" s="27">
        <v>17</v>
      </c>
      <c r="L166" s="19">
        <v>33</v>
      </c>
      <c r="M166" s="19">
        <v>56</v>
      </c>
      <c r="N166" s="28">
        <v>61</v>
      </c>
      <c r="O166" s="19">
        <v>55</v>
      </c>
      <c r="P166" s="21"/>
      <c r="Q166" s="28">
        <v>24</v>
      </c>
      <c r="R166" s="22">
        <v>44</v>
      </c>
      <c r="S166" s="21">
        <v>48.802276207384615</v>
      </c>
      <c r="T166" s="5">
        <v>167</v>
      </c>
      <c r="U166" s="24">
        <v>3</v>
      </c>
      <c r="V166" s="24">
        <v>4.2</v>
      </c>
      <c r="W166" s="24">
        <v>2.2000000000000002</v>
      </c>
      <c r="X166" s="24">
        <v>1</v>
      </c>
      <c r="Y166" s="24">
        <v>0</v>
      </c>
      <c r="Z166" s="24">
        <v>6.2</v>
      </c>
      <c r="AA166" s="24">
        <v>5.4</v>
      </c>
      <c r="AB166" s="24">
        <v>10</v>
      </c>
      <c r="AC166" s="24">
        <v>12.6</v>
      </c>
      <c r="AD166">
        <v>167</v>
      </c>
      <c r="AE166" s="36">
        <f t="shared" si="26"/>
        <v>0.51</v>
      </c>
      <c r="AF166" s="36">
        <f t="shared" si="26"/>
        <v>1.3859999999999999</v>
      </c>
      <c r="AG166" s="36">
        <f t="shared" si="26"/>
        <v>1.2320000000000002</v>
      </c>
      <c r="AH166" s="36">
        <f t="shared" si="26"/>
        <v>0.61</v>
      </c>
      <c r="AI166" s="36">
        <f t="shared" si="26"/>
        <v>0</v>
      </c>
      <c r="AJ166" s="36">
        <f t="shared" si="26"/>
        <v>0</v>
      </c>
      <c r="AK166" s="36">
        <f t="shared" si="26"/>
        <v>1.2960000000000003</v>
      </c>
      <c r="AL166" s="36">
        <f t="shared" si="26"/>
        <v>4.4000000000000004</v>
      </c>
      <c r="AM166" s="36">
        <f t="shared" si="26"/>
        <v>6.1490868021304621</v>
      </c>
    </row>
    <row r="167" spans="1:39">
      <c r="A167" s="2">
        <v>28</v>
      </c>
      <c r="B167" s="12">
        <v>55</v>
      </c>
      <c r="C167" s="13">
        <v>2</v>
      </c>
      <c r="D167" s="12">
        <v>9</v>
      </c>
      <c r="E167" s="10" t="s">
        <v>8</v>
      </c>
      <c r="F167" s="2">
        <v>0.83230000000000004</v>
      </c>
      <c r="G167" s="18">
        <f t="shared" si="27"/>
        <v>3.4307859296216296</v>
      </c>
      <c r="H167" s="18">
        <f t="shared" si="28"/>
        <v>7.1046470236682513</v>
      </c>
      <c r="I167" s="18">
        <f t="shared" si="29"/>
        <v>14.118295789433608</v>
      </c>
      <c r="J167" s="37">
        <f t="shared" si="24"/>
        <v>14.118295789433608</v>
      </c>
      <c r="K167" s="20">
        <v>7.2992475442929923</v>
      </c>
      <c r="L167" s="21">
        <v>13.235860176493341</v>
      </c>
      <c r="M167" s="20">
        <v>18.302623943700265</v>
      </c>
      <c r="N167" s="28">
        <v>27</v>
      </c>
      <c r="O167" s="23"/>
      <c r="P167" s="21">
        <v>28.684223377454256</v>
      </c>
      <c r="Q167" s="21">
        <v>30.8367123252055</v>
      </c>
      <c r="R167" s="21">
        <v>42.826922465966277</v>
      </c>
      <c r="S167" s="21">
        <v>43.643176502955129</v>
      </c>
      <c r="T167" s="2">
        <v>28</v>
      </c>
      <c r="U167" s="24">
        <v>25</v>
      </c>
      <c r="V167" s="24">
        <v>7.4</v>
      </c>
      <c r="W167" s="24">
        <v>7.2</v>
      </c>
      <c r="X167" s="24">
        <v>3.6</v>
      </c>
      <c r="Y167" s="24">
        <v>0</v>
      </c>
      <c r="Z167" s="24">
        <v>12</v>
      </c>
      <c r="AA167" s="24">
        <v>6</v>
      </c>
      <c r="AB167" s="24">
        <v>7</v>
      </c>
      <c r="AC167" s="24">
        <v>8.1999999999999993</v>
      </c>
      <c r="AD167">
        <v>28</v>
      </c>
      <c r="AE167" s="36">
        <f t="shared" si="26"/>
        <v>1.8248118860732481</v>
      </c>
      <c r="AF167" s="36">
        <f t="shared" si="26"/>
        <v>0.97945365306050736</v>
      </c>
      <c r="AG167" s="36">
        <f t="shared" si="26"/>
        <v>1.3177889239464191</v>
      </c>
      <c r="AH167" s="36">
        <f t="shared" si="26"/>
        <v>0.97199999999999998</v>
      </c>
      <c r="AI167" s="36">
        <f t="shared" si="26"/>
        <v>0</v>
      </c>
      <c r="AJ167" s="36">
        <f t="shared" si="26"/>
        <v>3.4421068052945105</v>
      </c>
      <c r="AK167" s="36">
        <f t="shared" si="26"/>
        <v>1.8502027395123302</v>
      </c>
      <c r="AL167" s="36">
        <f t="shared" si="26"/>
        <v>2.9978845726176395</v>
      </c>
      <c r="AM167" s="36">
        <f t="shared" si="26"/>
        <v>3.5787404732423203</v>
      </c>
    </row>
    <row r="168" spans="1:39">
      <c r="A168" s="3">
        <v>64</v>
      </c>
      <c r="B168" s="12">
        <v>55</v>
      </c>
      <c r="C168" s="13">
        <v>2</v>
      </c>
      <c r="D168" s="13">
        <v>9</v>
      </c>
      <c r="E168" s="11" t="s">
        <v>8</v>
      </c>
      <c r="F168" s="2">
        <v>0.83230000000000004</v>
      </c>
      <c r="G168" s="18">
        <f t="shared" si="27"/>
        <v>7.9999631133647231</v>
      </c>
      <c r="H168" s="18">
        <f t="shared" si="28"/>
        <v>12.280040848776302</v>
      </c>
      <c r="I168" s="18">
        <f t="shared" si="29"/>
        <v>18.797900075597092</v>
      </c>
      <c r="J168" s="37">
        <f t="shared" si="24"/>
        <v>18.797900075597092</v>
      </c>
      <c r="K168" s="20">
        <v>9.6463496541924698</v>
      </c>
      <c r="L168" s="21">
        <v>14.077315520265199</v>
      </c>
      <c r="M168" s="20">
        <v>65.459627365602017</v>
      </c>
      <c r="N168" s="28">
        <v>60</v>
      </c>
      <c r="O168" s="23"/>
      <c r="P168" s="21">
        <v>27.424699452259752</v>
      </c>
      <c r="Q168" s="21">
        <v>29.5978422210293</v>
      </c>
      <c r="R168" s="21">
        <v>35.480702264924489</v>
      </c>
      <c r="S168" s="21">
        <v>41.390670033478855</v>
      </c>
      <c r="T168" s="3">
        <v>64</v>
      </c>
      <c r="U168" s="24">
        <v>17</v>
      </c>
      <c r="V168" s="24">
        <v>9.1999999999999993</v>
      </c>
      <c r="W168" s="24">
        <v>10.199999999999999</v>
      </c>
      <c r="X168" s="24">
        <v>4</v>
      </c>
      <c r="Y168" s="24"/>
      <c r="Z168" s="24">
        <v>10</v>
      </c>
      <c r="AA168" s="24">
        <v>6.6</v>
      </c>
      <c r="AB168" s="24">
        <v>7</v>
      </c>
      <c r="AC168" s="24">
        <v>8.1999999999999993</v>
      </c>
      <c r="AD168">
        <v>64</v>
      </c>
      <c r="AE168" s="36">
        <f t="shared" si="26"/>
        <v>1.63987944121272</v>
      </c>
      <c r="AF168" s="36">
        <f t="shared" si="26"/>
        <v>1.2951130278643981</v>
      </c>
      <c r="AG168" s="36">
        <f t="shared" si="26"/>
        <v>6.6768819912914061</v>
      </c>
      <c r="AH168" s="36">
        <f t="shared" si="26"/>
        <v>2.4</v>
      </c>
      <c r="AI168" s="36">
        <f t="shared" si="26"/>
        <v>0</v>
      </c>
      <c r="AJ168" s="36">
        <f t="shared" si="26"/>
        <v>2.7424699452259751</v>
      </c>
      <c r="AK168" s="36">
        <f t="shared" si="26"/>
        <v>1.9534575865879336</v>
      </c>
      <c r="AL168" s="36">
        <f t="shared" si="26"/>
        <v>2.483649158544714</v>
      </c>
      <c r="AM168" s="36">
        <f t="shared" si="26"/>
        <v>3.3940349427452658</v>
      </c>
    </row>
    <row r="169" spans="1:39">
      <c r="A169" s="4">
        <v>120</v>
      </c>
      <c r="B169" s="12">
        <v>55</v>
      </c>
      <c r="C169" s="13">
        <v>2</v>
      </c>
      <c r="D169" s="13">
        <v>9</v>
      </c>
      <c r="E169" s="12" t="s">
        <v>8</v>
      </c>
      <c r="F169" s="2">
        <v>0.83230000000000004</v>
      </c>
      <c r="G169" s="18">
        <f t="shared" si="27"/>
        <v>3.4657106521765022</v>
      </c>
      <c r="H169" s="18">
        <f t="shared" si="28"/>
        <v>6.9303905387902311</v>
      </c>
      <c r="I169" s="18">
        <f t="shared" si="29"/>
        <v>14.76896546970789</v>
      </c>
      <c r="J169" s="37">
        <f t="shared" si="24"/>
        <v>14.76896546970789</v>
      </c>
      <c r="K169" s="20">
        <v>8.1054528586544841</v>
      </c>
      <c r="L169" s="21">
        <v>13.757494971304927</v>
      </c>
      <c r="M169" s="20">
        <v>19.655609209060341</v>
      </c>
      <c r="N169" s="22">
        <v>28</v>
      </c>
      <c r="O169" s="23"/>
      <c r="P169" s="21">
        <v>29.282134395046661</v>
      </c>
      <c r="Q169" s="21">
        <v>31.571797337710802</v>
      </c>
      <c r="R169" s="28">
        <v>42</v>
      </c>
      <c r="S169" s="21">
        <v>42.516795555558616</v>
      </c>
      <c r="T169" s="4">
        <v>120</v>
      </c>
      <c r="U169" s="24">
        <v>15</v>
      </c>
      <c r="V169" s="24">
        <v>10</v>
      </c>
      <c r="W169" s="24">
        <v>8</v>
      </c>
      <c r="X169" s="24">
        <v>4.2</v>
      </c>
      <c r="Y169" s="24">
        <v>0</v>
      </c>
      <c r="Z169" s="24">
        <v>10.199999999999999</v>
      </c>
      <c r="AA169" s="24">
        <v>7.6</v>
      </c>
      <c r="AB169" s="24">
        <v>7.6</v>
      </c>
      <c r="AC169" s="24">
        <v>9</v>
      </c>
      <c r="AD169">
        <v>120</v>
      </c>
      <c r="AE169" s="36">
        <f t="shared" si="26"/>
        <v>1.2158179287981725</v>
      </c>
      <c r="AF169" s="36">
        <f t="shared" si="26"/>
        <v>1.3757494971304929</v>
      </c>
      <c r="AG169" s="36">
        <f t="shared" si="26"/>
        <v>1.5724487367248272</v>
      </c>
      <c r="AH169" s="36">
        <f t="shared" si="26"/>
        <v>1.1760000000000002</v>
      </c>
      <c r="AI169" s="36">
        <f t="shared" si="26"/>
        <v>0</v>
      </c>
      <c r="AJ169" s="36">
        <f t="shared" si="26"/>
        <v>2.9867777082947593</v>
      </c>
      <c r="AK169" s="36">
        <f t="shared" si="26"/>
        <v>2.3994565976660209</v>
      </c>
      <c r="AL169" s="36">
        <f t="shared" si="26"/>
        <v>3.1919999999999997</v>
      </c>
      <c r="AM169" s="36">
        <f t="shared" si="26"/>
        <v>3.8265116000002752</v>
      </c>
    </row>
    <row r="170" spans="1:39">
      <c r="A170" s="5">
        <v>169</v>
      </c>
      <c r="B170" s="12">
        <v>55</v>
      </c>
      <c r="C170" s="13">
        <v>2</v>
      </c>
      <c r="D170" s="13">
        <v>9</v>
      </c>
      <c r="E170" s="13" t="s">
        <v>8</v>
      </c>
      <c r="F170" s="2">
        <v>0.83230000000000004</v>
      </c>
      <c r="G170" s="18">
        <f t="shared" si="27"/>
        <v>2.457626364529367</v>
      </c>
      <c r="H170" s="18">
        <f t="shared" si="28"/>
        <v>6.3738078006484731</v>
      </c>
      <c r="I170" s="18">
        <f t="shared" si="29"/>
        <v>14.039179679204128</v>
      </c>
      <c r="J170" s="37">
        <f t="shared" si="24"/>
        <v>14.039179679204128</v>
      </c>
      <c r="K170" s="27">
        <v>19</v>
      </c>
      <c r="L170" s="19">
        <v>22</v>
      </c>
      <c r="M170" s="20">
        <v>23.45131541524561</v>
      </c>
      <c r="N170" s="22">
        <v>63</v>
      </c>
      <c r="O170" s="23"/>
      <c r="P170" s="21">
        <v>31.320474873779183</v>
      </c>
      <c r="Q170" s="21">
        <v>32.253317103368296</v>
      </c>
      <c r="R170" s="21">
        <v>37.789337552834645</v>
      </c>
      <c r="S170" s="21">
        <v>43.77843697943522</v>
      </c>
      <c r="T170" s="5">
        <v>169</v>
      </c>
      <c r="U170" s="24">
        <v>4</v>
      </c>
      <c r="V170" s="24">
        <v>0.8</v>
      </c>
      <c r="W170" s="24">
        <v>8.6</v>
      </c>
      <c r="X170" s="24">
        <v>2</v>
      </c>
      <c r="Y170" s="24">
        <v>0</v>
      </c>
      <c r="Z170" s="24">
        <v>11</v>
      </c>
      <c r="AA170" s="24">
        <v>7.2</v>
      </c>
      <c r="AB170" s="24">
        <v>7.8</v>
      </c>
      <c r="AC170" s="24">
        <v>9</v>
      </c>
      <c r="AD170">
        <v>169</v>
      </c>
      <c r="AE170" s="36">
        <f t="shared" si="26"/>
        <v>0.76</v>
      </c>
      <c r="AF170" s="36">
        <f t="shared" si="26"/>
        <v>0.17600000000000002</v>
      </c>
      <c r="AG170" s="36">
        <f t="shared" si="26"/>
        <v>2.0168131257111224</v>
      </c>
      <c r="AH170" s="36">
        <f t="shared" si="26"/>
        <v>1.26</v>
      </c>
      <c r="AI170" s="36">
        <f t="shared" si="26"/>
        <v>0</v>
      </c>
      <c r="AJ170" s="36">
        <f t="shared" si="26"/>
        <v>3.4452522361157101</v>
      </c>
      <c r="AK170" s="36">
        <f t="shared" si="26"/>
        <v>2.3222388314425175</v>
      </c>
      <c r="AL170" s="36">
        <f t="shared" si="26"/>
        <v>2.9475683291211023</v>
      </c>
      <c r="AM170" s="36">
        <f t="shared" si="26"/>
        <v>3.9400593281491698</v>
      </c>
    </row>
    <row r="171" spans="1:39">
      <c r="A171" s="2">
        <v>36</v>
      </c>
      <c r="B171" s="13">
        <v>55</v>
      </c>
      <c r="C171" s="10">
        <v>3.5</v>
      </c>
      <c r="D171" s="10">
        <v>6</v>
      </c>
      <c r="E171" s="10" t="s">
        <v>9</v>
      </c>
      <c r="F171" s="2">
        <v>0.83230000000000004</v>
      </c>
      <c r="G171" s="18">
        <f t="shared" si="27"/>
        <v>6.5942271088116176</v>
      </c>
      <c r="H171" s="18">
        <f t="shared" si="28"/>
        <v>14.386477223217518</v>
      </c>
      <c r="I171" s="18">
        <f t="shared" si="29"/>
        <v>14.386477223217518</v>
      </c>
      <c r="J171" s="37">
        <f t="shared" si="24"/>
        <v>14.386477223217518</v>
      </c>
      <c r="K171" s="20">
        <v>9.2392962780175072</v>
      </c>
      <c r="L171" s="21">
        <v>8.401960941980736</v>
      </c>
      <c r="M171" s="20">
        <v>20.288755302858149</v>
      </c>
      <c r="N171" s="28">
        <v>26</v>
      </c>
      <c r="O171" s="20">
        <v>27.125947779244704</v>
      </c>
      <c r="P171" s="21">
        <v>56.367351757425411</v>
      </c>
      <c r="Q171" s="23"/>
      <c r="R171" s="23"/>
      <c r="S171" s="23"/>
      <c r="T171" s="2">
        <v>36</v>
      </c>
      <c r="U171" s="24">
        <v>25</v>
      </c>
      <c r="V171" s="24">
        <v>33</v>
      </c>
      <c r="W171" s="24">
        <v>14</v>
      </c>
      <c r="X171" s="24">
        <v>10.4</v>
      </c>
      <c r="Y171" s="24">
        <v>10</v>
      </c>
      <c r="Z171" s="24">
        <v>7</v>
      </c>
      <c r="AA171" s="26"/>
      <c r="AB171" s="26"/>
      <c r="AC171" s="26"/>
      <c r="AD171">
        <v>36</v>
      </c>
      <c r="AE171" s="36">
        <f t="shared" si="26"/>
        <v>2.3098240695043768</v>
      </c>
      <c r="AF171" s="36">
        <f t="shared" si="26"/>
        <v>2.7726471108536428</v>
      </c>
      <c r="AG171" s="36">
        <f t="shared" si="26"/>
        <v>2.8404257424001411</v>
      </c>
      <c r="AH171" s="36">
        <f t="shared" si="26"/>
        <v>2.7040000000000002</v>
      </c>
      <c r="AI171" s="36">
        <f t="shared" si="26"/>
        <v>2.7125947779244708</v>
      </c>
      <c r="AJ171" s="36">
        <f t="shared" si="26"/>
        <v>3.9457146230197786</v>
      </c>
      <c r="AK171" s="36"/>
      <c r="AL171" s="36"/>
      <c r="AM171" s="36"/>
    </row>
    <row r="172" spans="1:39">
      <c r="A172" s="3">
        <v>71</v>
      </c>
      <c r="B172" s="13">
        <v>55</v>
      </c>
      <c r="C172" s="10">
        <v>3.5</v>
      </c>
      <c r="D172" s="10">
        <v>6</v>
      </c>
      <c r="E172" s="11" t="s">
        <v>9</v>
      </c>
      <c r="F172" s="2">
        <v>0.83230000000000004</v>
      </c>
      <c r="G172" s="18">
        <f t="shared" si="27"/>
        <v>6.4568100790180232</v>
      </c>
      <c r="H172" s="18">
        <f t="shared" si="28"/>
        <v>16.00597636866565</v>
      </c>
      <c r="I172" s="18">
        <f t="shared" si="29"/>
        <v>16.00597636866565</v>
      </c>
      <c r="J172" s="37">
        <f t="shared" si="24"/>
        <v>16.00597636866565</v>
      </c>
      <c r="K172" s="20">
        <v>8.4709816564647031</v>
      </c>
      <c r="L172" s="21">
        <v>8.243574746240343</v>
      </c>
      <c r="M172" s="20">
        <v>20.265935205442279</v>
      </c>
      <c r="N172" s="21">
        <v>60.469183600926357</v>
      </c>
      <c r="O172" s="20">
        <v>26.147579331484682</v>
      </c>
      <c r="P172" s="21">
        <v>33.033402327020077</v>
      </c>
      <c r="Q172" s="23"/>
      <c r="R172" s="23"/>
      <c r="S172" s="23"/>
      <c r="T172" s="3">
        <v>71</v>
      </c>
      <c r="U172" s="24">
        <v>25</v>
      </c>
      <c r="V172" s="24">
        <v>34</v>
      </c>
      <c r="W172" s="24">
        <v>14</v>
      </c>
      <c r="X172" s="24">
        <v>12</v>
      </c>
      <c r="Y172" s="24">
        <v>8.8000000000000007</v>
      </c>
      <c r="Z172" s="24">
        <v>5.8</v>
      </c>
      <c r="AA172" s="26"/>
      <c r="AB172" s="26"/>
      <c r="AC172" s="26"/>
      <c r="AD172">
        <v>71</v>
      </c>
      <c r="AE172" s="36">
        <f t="shared" si="26"/>
        <v>2.1177454141161758</v>
      </c>
      <c r="AF172" s="36">
        <f t="shared" si="26"/>
        <v>2.8028154137217167</v>
      </c>
      <c r="AG172" s="36">
        <f t="shared" si="26"/>
        <v>2.8372309287619193</v>
      </c>
      <c r="AH172" s="36">
        <f t="shared" si="26"/>
        <v>7.2563020321111624</v>
      </c>
      <c r="AI172" s="36">
        <f t="shared" si="26"/>
        <v>2.3009869811706523</v>
      </c>
      <c r="AJ172" s="36">
        <f t="shared" si="26"/>
        <v>1.9159373349671645</v>
      </c>
      <c r="AK172" s="36"/>
      <c r="AL172" s="36"/>
      <c r="AM172" s="36"/>
    </row>
    <row r="173" spans="1:39">
      <c r="A173" s="4">
        <v>95</v>
      </c>
      <c r="B173" s="13">
        <v>55</v>
      </c>
      <c r="C173" s="10">
        <v>3.5</v>
      </c>
      <c r="D173" s="10">
        <v>6</v>
      </c>
      <c r="E173" s="12" t="s">
        <v>9</v>
      </c>
      <c r="F173" s="2">
        <v>0.83230000000000004</v>
      </c>
      <c r="G173" s="18">
        <f t="shared" si="27"/>
        <v>10.770936992049835</v>
      </c>
      <c r="H173" s="18">
        <f t="shared" si="28"/>
        <v>18.51077435831905</v>
      </c>
      <c r="I173" s="18">
        <f t="shared" si="29"/>
        <v>18.51077435831905</v>
      </c>
      <c r="J173" s="37">
        <f t="shared" si="24"/>
        <v>18.51077435831905</v>
      </c>
      <c r="K173" s="20">
        <v>5.8757601685536658</v>
      </c>
      <c r="L173" s="21">
        <v>9.1119522034922831</v>
      </c>
      <c r="M173" s="20">
        <v>58.257638265753869</v>
      </c>
      <c r="N173" s="21">
        <v>27.658298897041309</v>
      </c>
      <c r="O173" s="20">
        <v>27.952304077262177</v>
      </c>
      <c r="P173" s="21">
        <v>37.251111538965752</v>
      </c>
      <c r="Q173" s="23"/>
      <c r="R173" s="23"/>
      <c r="S173" s="23"/>
      <c r="T173" s="4">
        <v>95</v>
      </c>
      <c r="U173" s="24">
        <v>25</v>
      </c>
      <c r="V173" s="24">
        <v>30</v>
      </c>
      <c r="W173" s="24">
        <v>15</v>
      </c>
      <c r="X173" s="24">
        <v>12</v>
      </c>
      <c r="Y173" s="24">
        <v>11</v>
      </c>
      <c r="Z173" s="24">
        <v>7.8</v>
      </c>
      <c r="AA173" s="26"/>
      <c r="AB173" s="26"/>
      <c r="AC173" s="26"/>
      <c r="AD173">
        <v>95</v>
      </c>
      <c r="AE173" s="36">
        <f t="shared" si="26"/>
        <v>1.4689400421384164</v>
      </c>
      <c r="AF173" s="36">
        <f t="shared" si="26"/>
        <v>2.7335856610476852</v>
      </c>
      <c r="AG173" s="36">
        <f t="shared" si="26"/>
        <v>8.738645739863081</v>
      </c>
      <c r="AH173" s="36">
        <f t="shared" si="26"/>
        <v>3.3189958676449574</v>
      </c>
      <c r="AI173" s="36">
        <f t="shared" si="26"/>
        <v>3.0747534484988392</v>
      </c>
      <c r="AJ173" s="36">
        <f t="shared" si="26"/>
        <v>2.9055867000393283</v>
      </c>
      <c r="AK173" s="36"/>
      <c r="AL173" s="36"/>
      <c r="AM173" s="36"/>
    </row>
    <row r="174" spans="1:39">
      <c r="A174" s="5">
        <v>180</v>
      </c>
      <c r="B174" s="13">
        <v>55</v>
      </c>
      <c r="C174" s="11">
        <v>3.5</v>
      </c>
      <c r="D174" s="11">
        <v>6</v>
      </c>
      <c r="E174" s="13" t="s">
        <v>9</v>
      </c>
      <c r="F174" s="2">
        <v>0.83230000000000004</v>
      </c>
      <c r="G174" s="18">
        <f t="shared" si="27"/>
        <v>14.421642448740347</v>
      </c>
      <c r="H174" s="18">
        <f t="shared" si="28"/>
        <v>25.315689666567017</v>
      </c>
      <c r="I174" s="18">
        <f t="shared" si="29"/>
        <v>25.315689666567017</v>
      </c>
      <c r="J174" s="37">
        <f t="shared" si="24"/>
        <v>25.315689666567017</v>
      </c>
      <c r="K174" s="20">
        <v>5.5332567559126833</v>
      </c>
      <c r="L174" s="20">
        <v>18.818952101903079</v>
      </c>
      <c r="M174" s="21">
        <v>58.365165432722627</v>
      </c>
      <c r="N174" s="20">
        <v>25.433909125947736</v>
      </c>
      <c r="O174" s="21">
        <v>58.099518796208237</v>
      </c>
      <c r="P174" s="21">
        <v>65.652521047275897</v>
      </c>
      <c r="Q174" s="23"/>
      <c r="R174" s="23"/>
      <c r="S174" s="23"/>
      <c r="T174" s="5">
        <v>180</v>
      </c>
      <c r="U174" s="24">
        <v>25</v>
      </c>
      <c r="V174" s="24">
        <v>32</v>
      </c>
      <c r="W174" s="24">
        <v>17</v>
      </c>
      <c r="X174" s="24">
        <v>12.2</v>
      </c>
      <c r="Y174" s="24">
        <v>8.6</v>
      </c>
      <c r="Z174" s="24">
        <v>7.6</v>
      </c>
      <c r="AD174">
        <v>180</v>
      </c>
      <c r="AE174" s="36">
        <f t="shared" si="26"/>
        <v>1.3833141889781708</v>
      </c>
      <c r="AF174" s="36">
        <f t="shared" si="26"/>
        <v>6.0220646726089857</v>
      </c>
      <c r="AG174" s="36">
        <f t="shared" si="26"/>
        <v>9.9220781235628461</v>
      </c>
      <c r="AH174" s="36">
        <f t="shared" si="26"/>
        <v>3.1029369133656233</v>
      </c>
      <c r="AI174" s="36">
        <f t="shared" si="26"/>
        <v>4.9965586164739078</v>
      </c>
      <c r="AJ174" s="36">
        <f t="shared" si="26"/>
        <v>4.9895915995929681</v>
      </c>
      <c r="AK174" s="36"/>
      <c r="AL174" s="36"/>
      <c r="AM174" s="36"/>
    </row>
    <row r="175" spans="1:39">
      <c r="A175" s="2">
        <v>37</v>
      </c>
      <c r="B175" s="13">
        <v>55</v>
      </c>
      <c r="C175" s="11">
        <v>3.5</v>
      </c>
      <c r="D175" s="11">
        <v>6</v>
      </c>
      <c r="E175" s="10" t="s">
        <v>10</v>
      </c>
      <c r="F175" s="2">
        <v>0.83230000000000004</v>
      </c>
      <c r="G175" s="18">
        <f t="shared" si="27"/>
        <v>2.5375481051630362</v>
      </c>
      <c r="H175" s="18">
        <f t="shared" si="28"/>
        <v>4.4102231051630358</v>
      </c>
      <c r="I175" s="18">
        <f t="shared" si="29"/>
        <v>4.4102231051630358</v>
      </c>
      <c r="J175" s="37">
        <f t="shared" si="24"/>
        <v>4.4102231051630358</v>
      </c>
      <c r="K175" s="20">
        <v>9.4055885711324922</v>
      </c>
      <c r="L175" s="28">
        <v>15</v>
      </c>
      <c r="M175" s="19">
        <v>23</v>
      </c>
      <c r="N175" s="22">
        <v>30</v>
      </c>
      <c r="O175" s="19"/>
      <c r="P175" s="28">
        <v>59</v>
      </c>
      <c r="Q175" s="23"/>
      <c r="R175" s="23"/>
      <c r="S175" s="23"/>
      <c r="T175" s="2">
        <v>37</v>
      </c>
      <c r="U175" s="24">
        <v>15</v>
      </c>
      <c r="V175" s="24">
        <v>5.4</v>
      </c>
      <c r="W175" s="24">
        <v>3.6</v>
      </c>
      <c r="X175" s="24">
        <v>1.6</v>
      </c>
      <c r="Y175" s="24">
        <v>0</v>
      </c>
      <c r="Z175" s="24">
        <v>3</v>
      </c>
      <c r="AA175" s="26"/>
      <c r="AB175" s="26"/>
      <c r="AC175" s="26"/>
      <c r="AD175">
        <v>37</v>
      </c>
      <c r="AE175" s="36">
        <f t="shared" si="26"/>
        <v>1.410838285669874</v>
      </c>
      <c r="AF175" s="36">
        <f t="shared" si="26"/>
        <v>0.81</v>
      </c>
      <c r="AG175" s="36">
        <f t="shared" si="26"/>
        <v>0.82799999999999996</v>
      </c>
      <c r="AH175" s="36">
        <f t="shared" si="26"/>
        <v>0.48</v>
      </c>
      <c r="AI175" s="36"/>
      <c r="AJ175" s="36">
        <f t="shared" si="26"/>
        <v>1.77</v>
      </c>
      <c r="AK175" s="36"/>
      <c r="AL175" s="36"/>
      <c r="AM175" s="36"/>
    </row>
    <row r="176" spans="1:39">
      <c r="A176" s="3">
        <v>74</v>
      </c>
      <c r="B176" s="13">
        <v>55</v>
      </c>
      <c r="C176" s="11">
        <v>3.5</v>
      </c>
      <c r="D176" s="11">
        <v>6</v>
      </c>
      <c r="E176" s="11" t="s">
        <v>10</v>
      </c>
      <c r="F176" s="2">
        <v>0.83230000000000004</v>
      </c>
      <c r="G176" s="18">
        <f t="shared" si="27"/>
        <v>3.7482047943490748</v>
      </c>
      <c r="H176" s="18">
        <f t="shared" si="28"/>
        <v>5.6292027943490748</v>
      </c>
      <c r="I176" s="18">
        <f t="shared" si="29"/>
        <v>5.6292027943490748</v>
      </c>
      <c r="J176" s="37">
        <f t="shared" si="24"/>
        <v>5.6292027943490748</v>
      </c>
      <c r="K176" s="20">
        <v>5.0870970810846607</v>
      </c>
      <c r="L176" s="20">
        <v>27.824728301500119</v>
      </c>
      <c r="M176" s="19">
        <v>60</v>
      </c>
      <c r="N176" s="28">
        <v>63</v>
      </c>
      <c r="O176" s="23"/>
      <c r="P176" s="22">
        <v>53</v>
      </c>
      <c r="Q176" s="23"/>
      <c r="R176" s="23"/>
      <c r="S176" s="23"/>
      <c r="T176" s="3">
        <v>74</v>
      </c>
      <c r="U176" s="24">
        <v>14</v>
      </c>
      <c r="V176" s="24">
        <v>5</v>
      </c>
      <c r="W176" s="24">
        <v>4</v>
      </c>
      <c r="X176" s="24">
        <v>1.4</v>
      </c>
      <c r="Y176" s="24">
        <v>0</v>
      </c>
      <c r="Z176" s="24">
        <v>2.6</v>
      </c>
      <c r="AA176" s="26"/>
      <c r="AB176" s="26"/>
      <c r="AC176" s="26"/>
      <c r="AD176">
        <v>74</v>
      </c>
      <c r="AE176" s="36">
        <f t="shared" si="26"/>
        <v>0.71219359135185245</v>
      </c>
      <c r="AF176" s="36">
        <f t="shared" si="26"/>
        <v>1.3912364150750058</v>
      </c>
      <c r="AG176" s="36">
        <f t="shared" si="26"/>
        <v>2.4</v>
      </c>
      <c r="AH176" s="36">
        <f t="shared" si="26"/>
        <v>0.8819999999999999</v>
      </c>
      <c r="AI176" s="36"/>
      <c r="AJ176" s="36">
        <f t="shared" si="26"/>
        <v>1.3780000000000001</v>
      </c>
      <c r="AK176" s="36"/>
      <c r="AL176" s="36"/>
      <c r="AM176" s="36"/>
    </row>
    <row r="177" spans="1:39">
      <c r="A177" s="4">
        <v>119</v>
      </c>
      <c r="B177" s="13">
        <v>55</v>
      </c>
      <c r="C177" s="12">
        <v>3.5</v>
      </c>
      <c r="D177" s="12">
        <v>6</v>
      </c>
      <c r="E177" s="12" t="s">
        <v>10</v>
      </c>
      <c r="F177" s="2">
        <v>0.83230000000000004</v>
      </c>
      <c r="G177" s="18">
        <f t="shared" si="27"/>
        <v>5.3850543240384994</v>
      </c>
      <c r="H177" s="18">
        <f t="shared" si="28"/>
        <v>7.6339289240385</v>
      </c>
      <c r="I177" s="18">
        <f t="shared" si="29"/>
        <v>7.6339289240385</v>
      </c>
      <c r="J177" s="37">
        <f t="shared" si="24"/>
        <v>7.6339289240385</v>
      </c>
      <c r="K177" s="27">
        <v>22</v>
      </c>
      <c r="L177" s="21">
        <v>23.971883795409244</v>
      </c>
      <c r="M177" s="27">
        <v>55</v>
      </c>
      <c r="N177" s="22">
        <v>58</v>
      </c>
      <c r="O177" s="23"/>
      <c r="P177" s="22">
        <v>63</v>
      </c>
      <c r="Q177" s="23"/>
      <c r="R177" s="23"/>
      <c r="S177" s="23"/>
      <c r="T177" s="4">
        <v>119</v>
      </c>
      <c r="U177" s="24">
        <v>13</v>
      </c>
      <c r="V177" s="24">
        <v>6.8</v>
      </c>
      <c r="W177" s="24">
        <v>3.6</v>
      </c>
      <c r="X177" s="24">
        <v>1.4</v>
      </c>
      <c r="Y177" s="24">
        <v>0</v>
      </c>
      <c r="Z177" s="24">
        <v>3</v>
      </c>
      <c r="AA177" s="26"/>
      <c r="AB177" s="26"/>
      <c r="AC177" s="26"/>
      <c r="AD177">
        <v>119</v>
      </c>
      <c r="AE177" s="36">
        <f t="shared" si="26"/>
        <v>2.86</v>
      </c>
      <c r="AF177" s="36">
        <f t="shared" si="26"/>
        <v>1.6300880980878287</v>
      </c>
      <c r="AG177" s="36">
        <f t="shared" si="26"/>
        <v>1.98</v>
      </c>
      <c r="AH177" s="36">
        <f t="shared" si="26"/>
        <v>0.81199999999999983</v>
      </c>
      <c r="AI177" s="36">
        <f>Y177*O177/100</f>
        <v>0</v>
      </c>
      <c r="AJ177" s="36">
        <f t="shared" si="26"/>
        <v>1.89</v>
      </c>
      <c r="AK177" s="36"/>
      <c r="AL177" s="36"/>
      <c r="AM177" s="36"/>
    </row>
    <row r="178" spans="1:39">
      <c r="A178" s="5">
        <v>142</v>
      </c>
      <c r="B178" s="13">
        <v>55</v>
      </c>
      <c r="C178" s="12">
        <v>3.5</v>
      </c>
      <c r="D178" s="12">
        <v>6</v>
      </c>
      <c r="E178" s="13" t="s">
        <v>10</v>
      </c>
      <c r="F178" s="2">
        <v>0.83230000000000004</v>
      </c>
      <c r="G178" s="18">
        <f t="shared" si="27"/>
        <v>6.7233193999999994</v>
      </c>
      <c r="H178" s="18">
        <f t="shared" si="28"/>
        <v>8.9072745999999992</v>
      </c>
      <c r="I178" s="18">
        <f t="shared" si="29"/>
        <v>8.9072745999999992</v>
      </c>
      <c r="J178" s="37">
        <f t="shared" si="24"/>
        <v>8.9072745999999992</v>
      </c>
      <c r="K178" s="27">
        <v>20</v>
      </c>
      <c r="L178" s="22">
        <v>51</v>
      </c>
      <c r="M178" s="27">
        <v>60</v>
      </c>
      <c r="N178" s="27">
        <v>61</v>
      </c>
      <c r="P178" s="27">
        <v>54</v>
      </c>
      <c r="Q178" s="23"/>
      <c r="R178" s="23"/>
      <c r="S178" s="23"/>
      <c r="T178" s="5">
        <v>142</v>
      </c>
      <c r="U178" s="24">
        <v>13</v>
      </c>
      <c r="V178" s="24">
        <v>5.8</v>
      </c>
      <c r="W178" s="24">
        <v>4.2</v>
      </c>
      <c r="X178" s="24">
        <v>2</v>
      </c>
      <c r="Y178" s="24">
        <v>0</v>
      </c>
      <c r="Z178" s="24">
        <v>2.6</v>
      </c>
      <c r="AD178">
        <v>142</v>
      </c>
      <c r="AE178" s="36">
        <f t="shared" si="26"/>
        <v>2.6</v>
      </c>
      <c r="AF178" s="36">
        <f t="shared" si="26"/>
        <v>2.9580000000000002</v>
      </c>
      <c r="AG178" s="36">
        <f t="shared" si="26"/>
        <v>2.52</v>
      </c>
      <c r="AH178" s="36">
        <f t="shared" si="26"/>
        <v>1.22</v>
      </c>
      <c r="AI178" s="36">
        <f>Y178*P178/100</f>
        <v>0</v>
      </c>
      <c r="AJ178" s="36">
        <f t="shared" si="26"/>
        <v>1.4040000000000001</v>
      </c>
      <c r="AK178" s="36"/>
      <c r="AL178" s="36"/>
      <c r="AM178" s="36"/>
    </row>
    <row r="179" spans="1:39">
      <c r="A179" s="2">
        <v>11</v>
      </c>
      <c r="B179" s="13">
        <v>55</v>
      </c>
      <c r="C179" s="12">
        <v>3.5</v>
      </c>
      <c r="D179" s="12">
        <v>6</v>
      </c>
      <c r="E179" s="10" t="s">
        <v>8</v>
      </c>
      <c r="F179" s="2">
        <v>0.83230000000000004</v>
      </c>
      <c r="G179" s="18">
        <f t="shared" si="27"/>
        <v>8.7151423983318335</v>
      </c>
      <c r="H179" s="18">
        <f t="shared" si="28"/>
        <v>15.343150148020802</v>
      </c>
      <c r="I179" s="18">
        <f t="shared" si="29"/>
        <v>15.343150148020802</v>
      </c>
      <c r="J179" s="37">
        <f t="shared" si="24"/>
        <v>15.343150148020802</v>
      </c>
      <c r="K179" s="20">
        <v>6.6009919085050566</v>
      </c>
      <c r="L179" s="21">
        <v>11.407208230366063</v>
      </c>
      <c r="M179" s="20">
        <v>25.601069525622648</v>
      </c>
      <c r="N179" s="21">
        <v>25.537801632486559</v>
      </c>
      <c r="O179" s="20">
        <v>27.294043576187747</v>
      </c>
      <c r="P179" s="21">
        <v>58.174736390144375</v>
      </c>
      <c r="Q179" s="23"/>
      <c r="R179" s="23"/>
      <c r="S179" s="23"/>
      <c r="T179" s="2">
        <v>11</v>
      </c>
      <c r="U179" s="24">
        <v>40</v>
      </c>
      <c r="V179" s="24">
        <v>48</v>
      </c>
      <c r="W179" s="24">
        <v>9.1999999999999993</v>
      </c>
      <c r="X179" s="24">
        <v>6.4</v>
      </c>
      <c r="Y179" s="24">
        <v>10.4</v>
      </c>
      <c r="Z179" s="24">
        <v>6</v>
      </c>
      <c r="AA179" s="26"/>
      <c r="AB179" s="26"/>
      <c r="AC179" s="26"/>
      <c r="AD179">
        <v>11</v>
      </c>
      <c r="AE179" s="36">
        <f t="shared" si="26"/>
        <v>2.6403967634020229</v>
      </c>
      <c r="AF179" s="36">
        <f t="shared" si="26"/>
        <v>5.4754599505757096</v>
      </c>
      <c r="AG179" s="36">
        <f t="shared" si="26"/>
        <v>2.3552983963572833</v>
      </c>
      <c r="AH179" s="36">
        <f t="shared" si="26"/>
        <v>1.63441930447914</v>
      </c>
      <c r="AI179" s="36">
        <f>Y179*O179/100</f>
        <v>2.838580531923526</v>
      </c>
      <c r="AJ179" s="36">
        <f t="shared" si="26"/>
        <v>3.4904841834086624</v>
      </c>
      <c r="AK179" s="36"/>
      <c r="AL179" s="36"/>
      <c r="AM179" s="36"/>
    </row>
    <row r="180" spans="1:39">
      <c r="A180" s="3">
        <v>89</v>
      </c>
      <c r="B180" s="13">
        <v>55</v>
      </c>
      <c r="C180" s="13">
        <v>3.5</v>
      </c>
      <c r="D180" s="13">
        <v>6</v>
      </c>
      <c r="E180" s="11" t="s">
        <v>8</v>
      </c>
      <c r="F180" s="2">
        <v>0.83230000000000004</v>
      </c>
      <c r="G180" s="18">
        <f t="shared" si="27"/>
        <v>7.0896185899343642</v>
      </c>
      <c r="H180" s="18">
        <f t="shared" si="28"/>
        <v>12.133453710548462</v>
      </c>
      <c r="I180" s="18">
        <f t="shared" si="29"/>
        <v>12.133453710548462</v>
      </c>
      <c r="J180" s="37">
        <f t="shared" si="24"/>
        <v>12.133453710548462</v>
      </c>
      <c r="K180" s="27">
        <v>10</v>
      </c>
      <c r="L180" s="21">
        <v>9.8980556295076667</v>
      </c>
      <c r="M180" s="20">
        <v>21.287404692125182</v>
      </c>
      <c r="N180" s="28">
        <v>33</v>
      </c>
      <c r="O180" s="23"/>
      <c r="P180" s="21">
        <v>33.696933515454489</v>
      </c>
      <c r="Q180" s="23"/>
      <c r="R180" s="23"/>
      <c r="S180" s="23"/>
      <c r="T180" s="3">
        <v>89</v>
      </c>
      <c r="U180" s="24">
        <v>40</v>
      </c>
      <c r="V180" s="24">
        <v>25</v>
      </c>
      <c r="W180" s="24">
        <v>9.6</v>
      </c>
      <c r="X180" s="24">
        <v>5.6</v>
      </c>
      <c r="Y180" s="24"/>
      <c r="Z180" s="24">
        <v>12.5</v>
      </c>
      <c r="AA180" s="26"/>
      <c r="AB180" s="26"/>
      <c r="AC180" s="26"/>
      <c r="AD180">
        <v>89</v>
      </c>
      <c r="AE180" s="36">
        <f t="shared" si="26"/>
        <v>4</v>
      </c>
      <c r="AF180" s="36">
        <f t="shared" si="26"/>
        <v>2.4745139073769167</v>
      </c>
      <c r="AG180" s="36">
        <f t="shared" si="26"/>
        <v>2.0435908504440174</v>
      </c>
      <c r="AH180" s="36">
        <f t="shared" si="26"/>
        <v>1.8479999999999999</v>
      </c>
      <c r="AI180" s="36">
        <f>Y180*O180/100</f>
        <v>0</v>
      </c>
      <c r="AJ180" s="36">
        <f t="shared" si="26"/>
        <v>4.2121166894318112</v>
      </c>
      <c r="AK180" s="36"/>
      <c r="AL180" s="36"/>
      <c r="AM180" s="36"/>
    </row>
    <row r="181" spans="1:39">
      <c r="A181" s="4">
        <v>131</v>
      </c>
      <c r="B181" s="13">
        <v>55</v>
      </c>
      <c r="C181" s="13">
        <v>3.5</v>
      </c>
      <c r="D181" s="13">
        <v>6</v>
      </c>
      <c r="E181" s="12" t="s">
        <v>8</v>
      </c>
      <c r="F181" s="2">
        <v>0.83230000000000004</v>
      </c>
      <c r="G181" s="18">
        <f t="shared" si="27"/>
        <v>18.233009376958641</v>
      </c>
      <c r="H181" s="18">
        <f t="shared" si="28"/>
        <v>26.520700137656011</v>
      </c>
      <c r="I181" s="18">
        <f t="shared" si="29"/>
        <v>26.520700137656011</v>
      </c>
      <c r="J181" s="37">
        <f t="shared" si="24"/>
        <v>26.520700137656011</v>
      </c>
      <c r="K181" s="20">
        <v>5.4209490010672772</v>
      </c>
      <c r="L181" s="19">
        <v>50</v>
      </c>
      <c r="M181" s="20">
        <v>55.964590507100873</v>
      </c>
      <c r="N181" s="27">
        <v>55</v>
      </c>
      <c r="O181" s="23"/>
      <c r="P181" s="21">
        <v>57.202986567127702</v>
      </c>
      <c r="Q181" s="23"/>
      <c r="R181" s="23"/>
      <c r="S181" s="23"/>
      <c r="T181" s="4">
        <v>131</v>
      </c>
      <c r="U181" s="24">
        <v>25</v>
      </c>
      <c r="V181" s="24">
        <v>27</v>
      </c>
      <c r="W181" s="24">
        <v>12.6</v>
      </c>
      <c r="X181" s="24">
        <v>5</v>
      </c>
      <c r="Y181" s="24">
        <v>0</v>
      </c>
      <c r="Z181" s="24">
        <v>12.6</v>
      </c>
      <c r="AA181" s="26"/>
      <c r="AB181" s="26"/>
      <c r="AC181" s="26"/>
      <c r="AD181">
        <v>131</v>
      </c>
      <c r="AE181" s="36">
        <f t="shared" si="26"/>
        <v>1.3552372502668191</v>
      </c>
      <c r="AF181" s="36">
        <f t="shared" si="26"/>
        <v>13.5</v>
      </c>
      <c r="AG181" s="36">
        <f t="shared" si="26"/>
        <v>7.0515384038947095</v>
      </c>
      <c r="AH181" s="36">
        <f t="shared" si="26"/>
        <v>2.75</v>
      </c>
      <c r="AI181" s="36">
        <f>Y181*O181/100</f>
        <v>0</v>
      </c>
      <c r="AJ181" s="36">
        <f t="shared" si="26"/>
        <v>7.2075763074580905</v>
      </c>
      <c r="AK181" s="36"/>
      <c r="AL181" s="36"/>
      <c r="AM181" s="36"/>
    </row>
    <row r="182" spans="1:39">
      <c r="A182" s="5">
        <v>175</v>
      </c>
      <c r="B182" s="13">
        <v>55</v>
      </c>
      <c r="C182" s="13">
        <v>3.5</v>
      </c>
      <c r="D182" s="13">
        <v>6</v>
      </c>
      <c r="E182" s="13" t="s">
        <v>8</v>
      </c>
      <c r="F182" s="2">
        <v>0.83230000000000004</v>
      </c>
      <c r="G182" s="18">
        <f t="shared" si="27"/>
        <v>4.6287943231931141</v>
      </c>
      <c r="H182" s="18">
        <f t="shared" si="28"/>
        <v>11.656898490056449</v>
      </c>
      <c r="I182" s="18">
        <f t="shared" si="29"/>
        <v>11.656898490056449</v>
      </c>
      <c r="J182" s="37">
        <f t="shared" si="24"/>
        <v>11.656898490056449</v>
      </c>
      <c r="K182" s="19"/>
      <c r="L182" s="23"/>
      <c r="M182" s="20">
        <v>57.931764427804403</v>
      </c>
      <c r="N182" s="28">
        <v>63</v>
      </c>
      <c r="O182" s="23"/>
      <c r="P182" s="21">
        <v>46.539967715628919</v>
      </c>
      <c r="Q182" s="23"/>
      <c r="R182" s="23"/>
      <c r="S182" s="23"/>
      <c r="T182" s="5">
        <v>175</v>
      </c>
      <c r="U182" s="24">
        <v>0</v>
      </c>
      <c r="V182" s="24">
        <v>0</v>
      </c>
      <c r="W182" s="24">
        <v>9.6</v>
      </c>
      <c r="X182" s="24">
        <v>3.8</v>
      </c>
      <c r="Y182" s="24">
        <v>0</v>
      </c>
      <c r="Z182" s="24">
        <v>13</v>
      </c>
      <c r="AD182">
        <v>175</v>
      </c>
      <c r="AE182" s="36">
        <f t="shared" si="26"/>
        <v>0</v>
      </c>
      <c r="AF182" s="36">
        <f t="shared" si="26"/>
        <v>0</v>
      </c>
      <c r="AG182" s="36">
        <f t="shared" si="26"/>
        <v>5.5614493850692224</v>
      </c>
      <c r="AH182" s="36">
        <f t="shared" si="26"/>
        <v>2.3939999999999997</v>
      </c>
      <c r="AI182" s="36">
        <f>Y182*O182/100</f>
        <v>0</v>
      </c>
      <c r="AJ182" s="36">
        <f t="shared" si="26"/>
        <v>6.0501958030317597</v>
      </c>
      <c r="AK182" s="36"/>
      <c r="AL182" s="36"/>
      <c r="AM182" s="36"/>
    </row>
  </sheetData>
  <mergeCells count="5">
    <mergeCell ref="B1:D1"/>
    <mergeCell ref="G1:I1"/>
    <mergeCell ref="K1:S1"/>
    <mergeCell ref="U1:AC1"/>
    <mergeCell ref="AE1:AM1"/>
  </mergeCells>
  <pageMargins left="0.75" right="0.75" top="1" bottom="1" header="0.5" footer="0.5"/>
  <pageSetup paperSize="9" orientation="portrait" horizontalDpi="0" verticalDpi="0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68665-1D77-442B-A99C-AAFC7CE259F7}">
  <sheetPr>
    <tabColor rgb="FF92D050"/>
  </sheetPr>
  <dimension ref="A1:T34"/>
  <sheetViews>
    <sheetView workbookViewId="0">
      <selection activeCell="H25" sqref="H25"/>
    </sheetView>
  </sheetViews>
  <sheetFormatPr baseColWidth="10" defaultColWidth="9.83203125" defaultRowHeight="16"/>
  <cols>
    <col min="1" max="1" width="9.83203125" style="39"/>
    <col min="2" max="2" width="16.1640625" style="39" customWidth="1"/>
    <col min="3" max="3" width="12.1640625" style="39" bestFit="1" customWidth="1"/>
    <col min="4" max="4" width="12.83203125" style="39" customWidth="1"/>
    <col min="5" max="7" width="11.5" style="39" bestFit="1" customWidth="1"/>
    <col min="8" max="9" width="10.33203125" style="39" bestFit="1" customWidth="1"/>
    <col min="10" max="10" width="12" style="39" customWidth="1"/>
    <col min="11" max="11" width="11.33203125" style="39" bestFit="1" customWidth="1"/>
    <col min="12" max="12" width="10.33203125" style="39" bestFit="1" customWidth="1"/>
    <col min="13" max="15" width="11.33203125" style="39" bestFit="1" customWidth="1"/>
    <col min="16" max="16" width="14.5" style="39" customWidth="1"/>
    <col min="17" max="17" width="14.1640625" style="39" customWidth="1"/>
    <col min="18" max="16384" width="9.83203125" style="39"/>
  </cols>
  <sheetData>
    <row r="1" spans="1:20" ht="26">
      <c r="A1" s="125"/>
      <c r="B1" s="125"/>
      <c r="C1" s="125"/>
      <c r="D1" s="125"/>
      <c r="E1" s="125"/>
      <c r="F1" s="125"/>
      <c r="G1" s="125"/>
      <c r="H1" s="125"/>
      <c r="I1" s="125"/>
      <c r="J1" s="125"/>
      <c r="K1" s="125"/>
      <c r="L1" s="125"/>
      <c r="M1" s="125"/>
      <c r="N1" s="125"/>
      <c r="O1" s="125"/>
    </row>
    <row r="2" spans="1:20">
      <c r="A2" s="126" t="s">
        <v>41</v>
      </c>
      <c r="B2" s="126"/>
      <c r="C2" s="126"/>
      <c r="D2" s="126"/>
      <c r="E2" s="126"/>
      <c r="F2" s="126"/>
      <c r="G2" s="126"/>
      <c r="H2" s="126"/>
      <c r="I2" s="126"/>
      <c r="J2" s="126"/>
      <c r="K2" s="126"/>
      <c r="L2" s="126"/>
      <c r="M2" s="126"/>
      <c r="N2" s="126"/>
      <c r="O2" s="126"/>
    </row>
    <row r="3" spans="1:20" ht="34">
      <c r="B3" s="40" t="s">
        <v>42</v>
      </c>
      <c r="C3" s="40" t="s">
        <v>43</v>
      </c>
      <c r="D3" s="40" t="s">
        <v>44</v>
      </c>
      <c r="E3" s="40" t="s">
        <v>45</v>
      </c>
      <c r="F3" s="40" t="s">
        <v>46</v>
      </c>
      <c r="G3" s="39" t="s">
        <v>47</v>
      </c>
      <c r="H3" s="39" t="s">
        <v>18</v>
      </c>
      <c r="I3" s="39" t="s">
        <v>19</v>
      </c>
      <c r="J3" s="40" t="s">
        <v>48</v>
      </c>
      <c r="K3" s="39" t="s">
        <v>49</v>
      </c>
      <c r="L3" s="39" t="s">
        <v>50</v>
      </c>
      <c r="M3" s="39" t="s">
        <v>51</v>
      </c>
      <c r="N3" s="40" t="s">
        <v>52</v>
      </c>
      <c r="O3" s="40" t="s">
        <v>53</v>
      </c>
      <c r="P3" s="40"/>
    </row>
    <row r="4" spans="1:20">
      <c r="A4" s="39" t="s">
        <v>54</v>
      </c>
      <c r="B4" s="41">
        <v>20.522300000000001</v>
      </c>
      <c r="C4" s="41">
        <v>30.242100000000001</v>
      </c>
      <c r="D4" s="41">
        <f>C4-B4</f>
        <v>9.7197999999999993</v>
      </c>
      <c r="E4" s="41">
        <v>23.878599999999999</v>
      </c>
      <c r="F4" s="127">
        <f>(E4+E5+E6)/3</f>
        <v>23.418366666666667</v>
      </c>
      <c r="G4" s="41">
        <v>21.1586</v>
      </c>
      <c r="H4" s="41">
        <f>E4-B4</f>
        <v>3.3562999999999974</v>
      </c>
      <c r="I4" s="41">
        <f>E4-G4</f>
        <v>2.7199999999999989</v>
      </c>
      <c r="J4" s="127">
        <f>(I4+I5+I6)/3</f>
        <v>2.4533666666666663</v>
      </c>
      <c r="K4" s="41">
        <f>(H4/D4)*100</f>
        <v>34.530545896006068</v>
      </c>
      <c r="L4" s="41">
        <f>(I4/D4)*100</f>
        <v>27.984114899483519</v>
      </c>
      <c r="M4" s="41">
        <f>I4/H4*100</f>
        <v>81.041623216041501</v>
      </c>
      <c r="N4" s="127">
        <f>(K4+K5+K6)/3</f>
        <v>34.535818497584216</v>
      </c>
      <c r="O4" s="127">
        <f>(L4+L5+L6)/3</f>
        <v>28.137218230691261</v>
      </c>
      <c r="P4" s="127"/>
    </row>
    <row r="5" spans="1:20">
      <c r="A5" s="39" t="s">
        <v>54</v>
      </c>
      <c r="B5" s="41">
        <v>20.322500000000002</v>
      </c>
      <c r="C5" s="41">
        <v>29.520499999999998</v>
      </c>
      <c r="D5" s="41">
        <f t="shared" ref="D5:D12" si="0">C5-B5</f>
        <v>9.1979999999999968</v>
      </c>
      <c r="E5" s="41">
        <v>23.4971</v>
      </c>
      <c r="F5" s="127"/>
      <c r="G5" s="41">
        <v>20.917899999999999</v>
      </c>
      <c r="H5" s="41">
        <f t="shared" ref="H5:H12" si="1">E5-B5</f>
        <v>3.1745999999999981</v>
      </c>
      <c r="I5" s="41">
        <f t="shared" ref="I5:I12" si="2">E5-G5</f>
        <v>2.5792000000000002</v>
      </c>
      <c r="J5" s="127"/>
      <c r="K5" s="41">
        <f t="shared" ref="K5:K8" si="3">(H5/D5)*100</f>
        <v>34.514024787997386</v>
      </c>
      <c r="L5" s="41">
        <f t="shared" ref="L5:L12" si="4">(I5/D5)*100</f>
        <v>28.040878451837369</v>
      </c>
      <c r="M5" s="41">
        <f t="shared" ref="M5:M12" si="5">I5/H5*100</f>
        <v>81.244881244881299</v>
      </c>
      <c r="N5" s="127"/>
      <c r="O5" s="127"/>
      <c r="P5" s="127"/>
    </row>
    <row r="6" spans="1:20">
      <c r="A6" s="39" t="s">
        <v>54</v>
      </c>
      <c r="B6" s="41">
        <v>20.370100000000001</v>
      </c>
      <c r="C6" s="41">
        <v>27.630199999999999</v>
      </c>
      <c r="D6" s="41">
        <f t="shared" si="0"/>
        <v>7.2600999999999978</v>
      </c>
      <c r="E6" s="41">
        <v>22.8794</v>
      </c>
      <c r="F6" s="127"/>
      <c r="G6" s="41">
        <v>20.8185</v>
      </c>
      <c r="H6" s="41">
        <f t="shared" si="1"/>
        <v>2.5092999999999996</v>
      </c>
      <c r="I6" s="41">
        <f t="shared" si="2"/>
        <v>2.0609000000000002</v>
      </c>
      <c r="J6" s="127"/>
      <c r="K6" s="41">
        <f t="shared" si="3"/>
        <v>34.562884808749196</v>
      </c>
      <c r="L6" s="41">
        <f t="shared" si="4"/>
        <v>28.386661340752894</v>
      </c>
      <c r="M6" s="41">
        <f t="shared" si="5"/>
        <v>82.130474634360198</v>
      </c>
      <c r="N6" s="127"/>
      <c r="O6" s="127"/>
      <c r="P6" s="127"/>
    </row>
    <row r="7" spans="1:20">
      <c r="A7" s="39" t="s">
        <v>55</v>
      </c>
      <c r="B7" s="41">
        <v>20.3949</v>
      </c>
      <c r="C7" s="41">
        <v>42.941499999999998</v>
      </c>
      <c r="D7" s="41">
        <f t="shared" si="0"/>
        <v>22.546599999999998</v>
      </c>
      <c r="E7" s="41">
        <v>22.264399999999998</v>
      </c>
      <c r="F7" s="127">
        <f>(E7+E8+E9)/3</f>
        <v>22.066933333333335</v>
      </c>
      <c r="G7" s="41">
        <v>20.799600000000002</v>
      </c>
      <c r="H7" s="41">
        <f t="shared" si="1"/>
        <v>1.8694999999999986</v>
      </c>
      <c r="I7" s="41">
        <f t="shared" si="2"/>
        <v>1.4647999999999968</v>
      </c>
      <c r="J7" s="127">
        <f>(I7+I8+I9)/3</f>
        <v>1.3685333333333329</v>
      </c>
      <c r="K7" s="41">
        <f t="shared" si="3"/>
        <v>8.2917158241153821</v>
      </c>
      <c r="L7" s="41">
        <f t="shared" si="4"/>
        <v>6.4967666965307274</v>
      </c>
      <c r="M7" s="41">
        <f t="shared" si="5"/>
        <v>78.352500668627854</v>
      </c>
      <c r="N7" s="127">
        <f>(K7+K8+K9)/3</f>
        <v>8.2841582300292824</v>
      </c>
      <c r="O7" s="127">
        <f>(L7+L8+L9)/3</f>
        <v>6.4907799015741752</v>
      </c>
      <c r="P7" s="127"/>
    </row>
    <row r="8" spans="1:20">
      <c r="A8" s="39" t="s">
        <v>55</v>
      </c>
      <c r="B8" s="41">
        <v>20.331700000000001</v>
      </c>
      <c r="C8" s="41">
        <v>40.8337</v>
      </c>
      <c r="D8" s="41">
        <f t="shared" si="0"/>
        <v>20.501999999999999</v>
      </c>
      <c r="E8" s="41">
        <v>22.033000000000001</v>
      </c>
      <c r="F8" s="127"/>
      <c r="G8" s="41">
        <v>20.6968</v>
      </c>
      <c r="H8" s="41">
        <f>E8-B8</f>
        <v>1.7012999999999998</v>
      </c>
      <c r="I8" s="41">
        <f t="shared" si="2"/>
        <v>1.3362000000000016</v>
      </c>
      <c r="J8" s="127"/>
      <c r="K8" s="41">
        <f t="shared" si="3"/>
        <v>8.2982148083113838</v>
      </c>
      <c r="L8" s="41">
        <f t="shared" si="4"/>
        <v>6.5174129353233914</v>
      </c>
      <c r="M8" s="41">
        <f t="shared" si="5"/>
        <v>78.539940045847402</v>
      </c>
      <c r="N8" s="127"/>
      <c r="O8" s="127"/>
      <c r="P8" s="127"/>
    </row>
    <row r="9" spans="1:20">
      <c r="A9" s="39" t="s">
        <v>55</v>
      </c>
      <c r="B9" s="41">
        <v>20.234300000000001</v>
      </c>
      <c r="C9" s="41">
        <v>40.435099999999998</v>
      </c>
      <c r="D9" s="41">
        <f t="shared" si="0"/>
        <v>20.200799999999997</v>
      </c>
      <c r="E9" s="41">
        <v>21.903400000000001</v>
      </c>
      <c r="F9" s="127"/>
      <c r="G9" s="41">
        <v>20.598800000000001</v>
      </c>
      <c r="H9" s="41">
        <f t="shared" si="1"/>
        <v>1.6691000000000003</v>
      </c>
      <c r="I9" s="41">
        <f t="shared" si="2"/>
        <v>1.3046000000000006</v>
      </c>
      <c r="J9" s="127"/>
      <c r="K9" s="41">
        <f>(H9/D9)*100</f>
        <v>8.2625440576610849</v>
      </c>
      <c r="L9" s="41">
        <f t="shared" si="4"/>
        <v>6.458160072868405</v>
      </c>
      <c r="M9" s="41">
        <f t="shared" si="5"/>
        <v>78.161883649871214</v>
      </c>
      <c r="N9" s="127"/>
      <c r="O9" s="127"/>
      <c r="P9" s="127"/>
    </row>
    <row r="10" spans="1:20">
      <c r="A10" s="39" t="s">
        <v>56</v>
      </c>
      <c r="B10" s="41">
        <v>20.706399999999999</v>
      </c>
      <c r="C10" s="41">
        <v>36.075899999999997</v>
      </c>
      <c r="D10" s="41">
        <f t="shared" si="0"/>
        <v>15.369499999999999</v>
      </c>
      <c r="E10" s="41">
        <v>23.220700000000001</v>
      </c>
      <c r="F10" s="127">
        <f>(E10+E11+E12)/3</f>
        <v>22.957999999999998</v>
      </c>
      <c r="G10" s="41">
        <v>21.194500000000001</v>
      </c>
      <c r="H10" s="41">
        <f t="shared" si="1"/>
        <v>2.5143000000000022</v>
      </c>
      <c r="I10" s="41">
        <f t="shared" si="2"/>
        <v>2.0261999999999993</v>
      </c>
      <c r="J10" s="127">
        <f>(I10+I11+I12)/3</f>
        <v>2.0230666666666663</v>
      </c>
      <c r="K10" s="41">
        <f>(H10/D10)*100</f>
        <v>16.359022739841912</v>
      </c>
      <c r="L10" s="41">
        <f t="shared" si="4"/>
        <v>13.183252545626075</v>
      </c>
      <c r="M10" s="41">
        <f t="shared" si="5"/>
        <v>80.587042119078774</v>
      </c>
      <c r="N10" s="127">
        <f>(K10+K11+K12)/3</f>
        <v>16.42072159253286</v>
      </c>
      <c r="O10" s="127">
        <f>(L10+L11+L12)/3</f>
        <v>13.243496875457138</v>
      </c>
      <c r="P10" s="42"/>
    </row>
    <row r="11" spans="1:20">
      <c r="A11" s="39" t="s">
        <v>56</v>
      </c>
      <c r="B11" s="41">
        <v>20.331199999999999</v>
      </c>
      <c r="C11" s="41">
        <v>35.125100000000003</v>
      </c>
      <c r="D11" s="41">
        <f t="shared" si="0"/>
        <v>14.793900000000004</v>
      </c>
      <c r="E11" s="41">
        <v>22.756499999999999</v>
      </c>
      <c r="F11" s="127"/>
      <c r="G11" s="41">
        <v>20.8371</v>
      </c>
      <c r="H11" s="41">
        <f t="shared" si="1"/>
        <v>2.4253</v>
      </c>
      <c r="I11" s="41">
        <f t="shared" si="2"/>
        <v>1.9193999999999996</v>
      </c>
      <c r="J11" s="127"/>
      <c r="K11" s="41">
        <f>(H11/D11)*100</f>
        <v>16.393919115311036</v>
      </c>
      <c r="L11" s="41">
        <f t="shared" si="4"/>
        <v>12.974266420619301</v>
      </c>
      <c r="M11" s="41">
        <f t="shared" si="5"/>
        <v>79.140724858780345</v>
      </c>
      <c r="N11" s="127"/>
      <c r="O11" s="127"/>
      <c r="P11" s="42"/>
    </row>
    <row r="12" spans="1:20">
      <c r="A12" s="39" t="s">
        <v>56</v>
      </c>
      <c r="B12" s="41">
        <v>20.313800000000001</v>
      </c>
      <c r="C12" s="41">
        <v>35.959600000000002</v>
      </c>
      <c r="D12" s="41">
        <f t="shared" si="0"/>
        <v>15.645800000000001</v>
      </c>
      <c r="E12" s="41">
        <v>22.896799999999999</v>
      </c>
      <c r="F12" s="127"/>
      <c r="G12" s="41">
        <v>20.773199999999999</v>
      </c>
      <c r="H12" s="41">
        <f t="shared" si="1"/>
        <v>2.5829999999999984</v>
      </c>
      <c r="I12" s="41">
        <f t="shared" si="2"/>
        <v>2.1235999999999997</v>
      </c>
      <c r="J12" s="127"/>
      <c r="K12" s="41">
        <f>(H12/D12)*100</f>
        <v>16.50922292244563</v>
      </c>
      <c r="L12" s="41">
        <f t="shared" si="4"/>
        <v>13.572971660126038</v>
      </c>
      <c r="M12" s="41">
        <f t="shared" si="5"/>
        <v>82.21447928765005</v>
      </c>
      <c r="N12" s="127"/>
      <c r="O12" s="127"/>
      <c r="P12" s="42"/>
    </row>
    <row r="13" spans="1:20">
      <c r="B13" s="41"/>
      <c r="C13" s="41"/>
      <c r="D13" s="41"/>
      <c r="E13" s="41"/>
      <c r="F13" s="42"/>
      <c r="G13" s="41"/>
      <c r="H13" s="41"/>
      <c r="I13" s="41"/>
      <c r="J13" s="42"/>
      <c r="K13" s="41"/>
      <c r="L13" s="41"/>
      <c r="M13" s="41"/>
      <c r="N13" s="42"/>
      <c r="O13" s="42"/>
      <c r="P13" s="42"/>
    </row>
    <row r="14" spans="1:20">
      <c r="B14" s="41"/>
      <c r="C14" s="41"/>
      <c r="D14" s="41"/>
      <c r="E14" s="41"/>
      <c r="F14" s="43"/>
      <c r="G14" s="41"/>
      <c r="H14" s="41"/>
      <c r="I14" s="41"/>
      <c r="J14" s="43"/>
      <c r="K14" s="41"/>
      <c r="L14" s="42"/>
      <c r="Q14" s="44"/>
      <c r="R14" s="44"/>
      <c r="S14" s="45"/>
      <c r="T14" s="45"/>
    </row>
    <row r="15" spans="1:20">
      <c r="B15" s="41"/>
      <c r="C15" s="41"/>
      <c r="D15" s="41"/>
      <c r="E15" s="41"/>
      <c r="F15" s="43"/>
      <c r="G15" s="41"/>
      <c r="H15" s="41"/>
      <c r="I15" s="41"/>
      <c r="J15" s="43"/>
      <c r="K15" s="41"/>
      <c r="L15" s="42"/>
    </row>
    <row r="16" spans="1:20">
      <c r="B16" s="46" t="s">
        <v>21</v>
      </c>
      <c r="C16" s="46"/>
      <c r="D16" s="46" t="s">
        <v>22</v>
      </c>
      <c r="E16" s="46"/>
      <c r="F16" s="46" t="s">
        <v>57</v>
      </c>
      <c r="G16" s="46"/>
      <c r="H16" s="41"/>
      <c r="I16" s="41"/>
      <c r="J16" s="43"/>
      <c r="K16" s="41"/>
      <c r="L16" s="41"/>
      <c r="M16" s="42"/>
    </row>
    <row r="17" spans="1:15">
      <c r="B17" s="46" t="s">
        <v>58</v>
      </c>
      <c r="C17" s="47"/>
      <c r="D17" s="46" t="s">
        <v>58</v>
      </c>
      <c r="E17" s="47"/>
      <c r="F17" s="46" t="s">
        <v>58</v>
      </c>
      <c r="G17" s="47"/>
      <c r="H17" s="41"/>
      <c r="I17" s="41"/>
      <c r="J17" s="43"/>
      <c r="K17" s="41"/>
      <c r="L17" s="41"/>
      <c r="M17" s="41"/>
      <c r="N17" s="43"/>
      <c r="O17" s="127"/>
    </row>
    <row r="18" spans="1:15">
      <c r="B18" s="46">
        <v>2</v>
      </c>
      <c r="C18" s="48">
        <v>3990000</v>
      </c>
      <c r="D18" s="46">
        <v>2</v>
      </c>
      <c r="E18" s="48">
        <v>3270000.0000000005</v>
      </c>
      <c r="F18" s="46">
        <v>2</v>
      </c>
      <c r="G18" s="48">
        <v>93300</v>
      </c>
      <c r="H18" s="41"/>
      <c r="I18" s="41"/>
      <c r="J18" s="43"/>
      <c r="K18" s="41"/>
      <c r="L18" s="41"/>
      <c r="M18" s="41"/>
      <c r="N18" s="43"/>
      <c r="O18" s="127"/>
    </row>
    <row r="19" spans="1:15">
      <c r="B19" s="46">
        <v>3</v>
      </c>
      <c r="C19" s="48">
        <v>8704000</v>
      </c>
      <c r="D19" s="46">
        <v>3</v>
      </c>
      <c r="E19" s="48">
        <v>4786000</v>
      </c>
      <c r="F19" s="46">
        <v>3</v>
      </c>
      <c r="G19" s="48">
        <v>488400</v>
      </c>
      <c r="H19" s="41"/>
      <c r="I19" s="41"/>
      <c r="J19" s="43"/>
      <c r="K19" s="41"/>
      <c r="L19" s="41"/>
      <c r="M19" s="41"/>
      <c r="N19" s="43"/>
      <c r="O19" s="127"/>
    </row>
    <row r="20" spans="1:15">
      <c r="B20" s="46">
        <v>4</v>
      </c>
      <c r="C20" s="48">
        <v>9080000</v>
      </c>
      <c r="D20" s="46">
        <v>4</v>
      </c>
      <c r="E20" s="48">
        <v>7670000</v>
      </c>
      <c r="F20" s="46">
        <v>4</v>
      </c>
      <c r="G20" s="48">
        <v>1986300</v>
      </c>
    </row>
    <row r="22" spans="1:15">
      <c r="A22" s="49"/>
      <c r="B22" s="49"/>
      <c r="C22" s="49"/>
      <c r="I22" s="49"/>
      <c r="J22" s="49"/>
    </row>
    <row r="23" spans="1:15">
      <c r="B23" s="50"/>
      <c r="D23" s="40"/>
      <c r="I23" s="51"/>
      <c r="J23" s="40"/>
      <c r="K23" s="40"/>
    </row>
    <row r="24" spans="1:15">
      <c r="B24" s="41"/>
      <c r="C24" s="41"/>
      <c r="D24" s="43"/>
      <c r="E24" s="41"/>
      <c r="I24" s="43"/>
      <c r="J24" s="52"/>
      <c r="K24" s="41"/>
    </row>
    <row r="25" spans="1:15">
      <c r="B25" s="41"/>
      <c r="C25" s="41"/>
      <c r="D25" s="43"/>
      <c r="E25" s="41"/>
      <c r="I25" s="43"/>
      <c r="J25" s="53"/>
    </row>
    <row r="26" spans="1:15">
      <c r="B26" s="41"/>
      <c r="C26" s="41"/>
      <c r="D26" s="43"/>
      <c r="E26" s="41"/>
      <c r="I26" s="43"/>
      <c r="J26" s="53"/>
    </row>
    <row r="27" spans="1:15">
      <c r="B27" s="41"/>
      <c r="C27" s="41"/>
      <c r="D27" s="43"/>
      <c r="E27" s="41"/>
      <c r="I27" s="43"/>
      <c r="J27" s="53"/>
    </row>
    <row r="28" spans="1:15">
      <c r="B28" s="41"/>
      <c r="C28" s="41"/>
      <c r="D28" s="43"/>
      <c r="E28" s="41"/>
      <c r="I28" s="43"/>
      <c r="J28" s="53"/>
    </row>
    <row r="29" spans="1:15">
      <c r="B29" s="41"/>
      <c r="C29" s="41"/>
      <c r="D29" s="43"/>
      <c r="E29" s="41"/>
      <c r="I29" s="43"/>
      <c r="J29" s="53"/>
    </row>
    <row r="31" spans="1:15">
      <c r="D31" s="41"/>
      <c r="I31" s="54"/>
      <c r="J31" s="54"/>
      <c r="K31" s="54"/>
      <c r="L31" s="54"/>
      <c r="M31" s="55"/>
    </row>
    <row r="32" spans="1:15">
      <c r="D32" s="41"/>
      <c r="I32" s="41"/>
      <c r="J32" s="41"/>
    </row>
    <row r="33" spans="6:14">
      <c r="F33" s="41"/>
      <c r="I33" s="41"/>
      <c r="J33" s="41"/>
      <c r="N33" s="56"/>
    </row>
    <row r="34" spans="6:14">
      <c r="I34" s="41"/>
      <c r="J34" s="41"/>
      <c r="N34" s="56"/>
    </row>
  </sheetData>
  <mergeCells count="17">
    <mergeCell ref="F10:F12"/>
    <mergeCell ref="J10:J12"/>
    <mergeCell ref="N10:N12"/>
    <mergeCell ref="O10:O12"/>
    <mergeCell ref="O17:O19"/>
    <mergeCell ref="P4:P6"/>
    <mergeCell ref="F7:F9"/>
    <mergeCell ref="J7:J9"/>
    <mergeCell ref="N7:N9"/>
    <mergeCell ref="O7:O9"/>
    <mergeCell ref="P7:P9"/>
    <mergeCell ref="A1:O1"/>
    <mergeCell ref="A2:O2"/>
    <mergeCell ref="F4:F6"/>
    <mergeCell ref="J4:J6"/>
    <mergeCell ref="N4:N6"/>
    <mergeCell ref="O4:O6"/>
  </mergeCells>
  <pageMargins left="0.75" right="0.75" top="1" bottom="1" header="0.5" footer="0.5"/>
  <pageSetup paperSize="9" orientation="portrait" horizontalDpi="4294967292" verticalDpi="429496729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0B1A9-B40A-4917-8921-DB439AB19173}">
  <sheetPr>
    <tabColor rgb="FFFF0000"/>
  </sheetPr>
  <dimension ref="B2:L10116"/>
  <sheetViews>
    <sheetView topLeftCell="A107" zoomScale="115" zoomScaleNormal="115" workbookViewId="0">
      <selection activeCell="M127" sqref="M127"/>
    </sheetView>
  </sheetViews>
  <sheetFormatPr baseColWidth="10" defaultColWidth="8.83203125" defaultRowHeight="15"/>
  <cols>
    <col min="10" max="10" width="12.1640625" customWidth="1"/>
    <col min="11" max="12" width="11.1640625" customWidth="1"/>
  </cols>
  <sheetData>
    <row r="2" spans="2:10" ht="17">
      <c r="B2" s="79" t="s">
        <v>100</v>
      </c>
    </row>
    <row r="4" spans="2:10" ht="16">
      <c r="B4" s="118" t="s">
        <v>93</v>
      </c>
      <c r="C4" s="118" t="s">
        <v>94</v>
      </c>
      <c r="D4" s="84" t="s">
        <v>95</v>
      </c>
    </row>
    <row r="5" spans="2:10" ht="16">
      <c r="B5" s="118"/>
      <c r="C5" s="118"/>
      <c r="D5" s="84" t="s">
        <v>96</v>
      </c>
    </row>
    <row r="6" spans="2:10">
      <c r="E6" t="s">
        <v>70</v>
      </c>
    </row>
    <row r="7" spans="2:10">
      <c r="B7" s="9" t="s">
        <v>92</v>
      </c>
      <c r="C7" s="9" t="s">
        <v>4</v>
      </c>
      <c r="D7" s="9">
        <v>19</v>
      </c>
      <c r="E7" s="9">
        <v>37</v>
      </c>
      <c r="F7" s="9">
        <v>55</v>
      </c>
    </row>
    <row r="8" spans="2:10">
      <c r="B8" s="9" t="s">
        <v>97</v>
      </c>
      <c r="C8" s="9" t="s">
        <v>5</v>
      </c>
      <c r="D8" s="9">
        <v>0.5</v>
      </c>
      <c r="E8" s="9">
        <v>2</v>
      </c>
      <c r="F8" s="9">
        <v>3.5</v>
      </c>
    </row>
    <row r="9" spans="2:10">
      <c r="B9" s="9" t="s">
        <v>98</v>
      </c>
      <c r="C9" s="9" t="s">
        <v>99</v>
      </c>
      <c r="D9" s="9"/>
      <c r="E9" s="9"/>
      <c r="F9" s="9"/>
    </row>
    <row r="12" spans="2:10">
      <c r="F12" t="s">
        <v>99</v>
      </c>
      <c r="H12" s="121" t="s">
        <v>104</v>
      </c>
      <c r="I12" s="121"/>
      <c r="J12" s="121"/>
    </row>
    <row r="13" spans="2:10">
      <c r="H13" s="80">
        <v>19</v>
      </c>
      <c r="I13" s="80">
        <v>37</v>
      </c>
      <c r="J13" s="80">
        <v>55</v>
      </c>
    </row>
    <row r="14" spans="2:10">
      <c r="F14" s="122" t="s">
        <v>5</v>
      </c>
      <c r="G14" s="80">
        <v>0.5</v>
      </c>
      <c r="H14" s="9">
        <f>320-10.71*H$13-16.7*$G14+0.145*H$13^2-19.2*$G14^2+0.15*H$13*$G14</f>
        <v>157.13</v>
      </c>
      <c r="I14" s="9">
        <f t="shared" ref="I14:J16" si="0">320-10.71*I$13-16.7*$G14+0.145*I$13^2-19.2*$G14^2+0.15*I$13*$G14</f>
        <v>111.85999999999997</v>
      </c>
      <c r="J14" s="9">
        <f t="shared" si="0"/>
        <v>160.54999999999984</v>
      </c>
    </row>
    <row r="15" spans="2:10">
      <c r="F15" s="122"/>
      <c r="G15" s="80">
        <v>2</v>
      </c>
      <c r="H15" s="9">
        <f>320-10.71*H$13-16.7*$G15+0.145*H$13^2-19.2*$G15^2+0.15*H$13*$G15</f>
        <v>64.35499999999999</v>
      </c>
      <c r="I15" s="9">
        <f t="shared" si="0"/>
        <v>23.134999999999955</v>
      </c>
      <c r="J15" s="9">
        <f t="shared" si="0"/>
        <v>75.874999999999901</v>
      </c>
    </row>
    <row r="16" spans="2:10">
      <c r="F16" s="122"/>
      <c r="G16" s="80">
        <v>3.5</v>
      </c>
      <c r="H16" s="9">
        <f>320-10.71*H$13-16.7*$G16+0.145*H$13^2-19.2*$G16^2+0.15*H$13*$G16</f>
        <v>-114.82</v>
      </c>
      <c r="I16" s="9">
        <f t="shared" si="0"/>
        <v>-151.99</v>
      </c>
      <c r="J16" s="9">
        <f>320-10.71*J$13-16.7*$G16+0.145*J$13^2-19.2*$G16^2+0.15*J$13*$G16</f>
        <v>-95.200000000000102</v>
      </c>
    </row>
    <row r="28" spans="2:4" ht="17">
      <c r="B28" s="79" t="s">
        <v>101</v>
      </c>
    </row>
    <row r="30" spans="2:4" ht="16">
      <c r="B30" s="118" t="s">
        <v>93</v>
      </c>
      <c r="C30" s="118" t="s">
        <v>94</v>
      </c>
      <c r="D30" s="84" t="s">
        <v>102</v>
      </c>
    </row>
    <row r="31" spans="2:4" ht="16">
      <c r="B31" s="118"/>
      <c r="C31" s="118"/>
      <c r="D31" s="84" t="s">
        <v>103</v>
      </c>
    </row>
    <row r="33" spans="2:10">
      <c r="B33" s="9" t="s">
        <v>92</v>
      </c>
      <c r="C33" s="9" t="s">
        <v>4</v>
      </c>
      <c r="D33" s="9">
        <v>19</v>
      </c>
      <c r="E33" s="9">
        <v>37</v>
      </c>
      <c r="F33" s="9">
        <v>55</v>
      </c>
    </row>
    <row r="34" spans="2:10">
      <c r="B34" s="9" t="s">
        <v>97</v>
      </c>
      <c r="C34" s="9" t="s">
        <v>6</v>
      </c>
      <c r="D34" s="9">
        <v>3</v>
      </c>
      <c r="E34" s="9">
        <v>6</v>
      </c>
      <c r="F34" s="9">
        <v>9</v>
      </c>
    </row>
    <row r="35" spans="2:10">
      <c r="B35" s="9" t="s">
        <v>98</v>
      </c>
      <c r="C35" s="9" t="s">
        <v>99</v>
      </c>
      <c r="D35" s="9"/>
      <c r="E35" s="9"/>
      <c r="F35" s="9"/>
    </row>
    <row r="38" spans="2:10">
      <c r="F38" t="s">
        <v>99</v>
      </c>
      <c r="H38" s="121" t="s">
        <v>104</v>
      </c>
      <c r="I38" s="121"/>
      <c r="J38" s="121"/>
    </row>
    <row r="39" spans="2:10">
      <c r="H39" s="80">
        <v>19</v>
      </c>
      <c r="I39" s="80">
        <v>37</v>
      </c>
      <c r="J39" s="80">
        <v>55</v>
      </c>
    </row>
    <row r="40" spans="2:10">
      <c r="F40" s="122" t="s">
        <v>6</v>
      </c>
      <c r="G40" s="80">
        <v>3</v>
      </c>
      <c r="H40" s="9">
        <f>-206-10.51*H$39+95.3*$G40+0.146*H$39^2-4.35*$G40^2+0.006*H$39*$G40</f>
        <v>-105.89200000000004</v>
      </c>
      <c r="I40" s="9">
        <f t="shared" ref="I40:J40" si="1">-206-10.51*I$39+95.3*$G40+0.146*I$39^2-4.35*$G40^2+0.006*I$39*$G40</f>
        <v>-147.58000000000004</v>
      </c>
      <c r="J40" s="9">
        <f t="shared" si="1"/>
        <v>-94.660000000000011</v>
      </c>
    </row>
    <row r="41" spans="2:10">
      <c r="F41" s="122"/>
      <c r="G41" s="80">
        <v>6</v>
      </c>
      <c r="H41" s="9">
        <f t="shared" ref="H41:I42" si="2">-206-10.51*H$39+95.3*$G41+0.146*H$39^2-4.35*$G41^2+0.006*H$39*$G41</f>
        <v>62.899999999999949</v>
      </c>
      <c r="I41" s="9">
        <f t="shared" si="2"/>
        <v>21.535999999999952</v>
      </c>
      <c r="J41" s="9">
        <f>-206-10.51*J$39+95.3*$G41+0.146*J$39^2-4.35*$G41^2+0.006*J$39*$G41</f>
        <v>74.779999999999987</v>
      </c>
    </row>
    <row r="42" spans="2:10">
      <c r="F42" s="122"/>
      <c r="G42" s="80">
        <v>9</v>
      </c>
      <c r="H42" s="9">
        <f t="shared" si="2"/>
        <v>153.392</v>
      </c>
      <c r="I42" s="9">
        <f t="shared" si="2"/>
        <v>112.35199999999999</v>
      </c>
      <c r="J42" s="9">
        <f>-206-10.51*J$39+95.3*$G42+0.146*J$39^2-4.35*$G42^2+0.006*J$39*$G42</f>
        <v>165.92</v>
      </c>
    </row>
    <row r="63" spans="2:2" ht="17">
      <c r="B63" s="79" t="s">
        <v>108</v>
      </c>
    </row>
    <row r="66" spans="2:10" ht="16">
      <c r="B66" s="84" t="s">
        <v>93</v>
      </c>
      <c r="C66" s="84" t="s">
        <v>94</v>
      </c>
      <c r="D66" s="84" t="s">
        <v>107</v>
      </c>
    </row>
    <row r="69" spans="2:10">
      <c r="B69" s="9" t="s">
        <v>92</v>
      </c>
      <c r="C69" s="9" t="s">
        <v>5</v>
      </c>
      <c r="D69" s="9">
        <v>0.5</v>
      </c>
      <c r="E69" s="9">
        <v>2</v>
      </c>
      <c r="F69" s="9">
        <v>3.5</v>
      </c>
    </row>
    <row r="70" spans="2:10">
      <c r="B70" s="9" t="s">
        <v>97</v>
      </c>
      <c r="C70" s="9" t="s">
        <v>6</v>
      </c>
      <c r="D70" s="9">
        <v>3</v>
      </c>
      <c r="E70" s="9">
        <v>6</v>
      </c>
      <c r="F70" s="9">
        <v>9</v>
      </c>
    </row>
    <row r="71" spans="2:10">
      <c r="B71" s="9" t="s">
        <v>98</v>
      </c>
      <c r="C71" s="9" t="s">
        <v>99</v>
      </c>
      <c r="D71" s="9"/>
      <c r="E71" s="9"/>
      <c r="F71" s="9"/>
    </row>
    <row r="74" spans="2:10">
      <c r="F74" t="s">
        <v>99</v>
      </c>
      <c r="H74" s="121" t="s">
        <v>5</v>
      </c>
      <c r="I74" s="121"/>
      <c r="J74" s="121"/>
    </row>
    <row r="75" spans="2:10">
      <c r="H75" s="80">
        <v>0.5</v>
      </c>
      <c r="I75" s="80">
        <v>2</v>
      </c>
      <c r="J75" s="80">
        <v>3.5</v>
      </c>
    </row>
    <row r="76" spans="2:10">
      <c r="F76" s="122" t="s">
        <v>6</v>
      </c>
      <c r="G76" s="80">
        <v>3</v>
      </c>
      <c r="H76" s="9">
        <f>-45-117.1*H$75+65.5*$G76-22.1*H$75^2-5.12*$G76^2+19.63*H$75*$G76</f>
        <v>70.789999999999992</v>
      </c>
      <c r="I76" s="9">
        <f t="shared" ref="I76:J78" si="3">-45-117.1*I$75+65.5*$G76-22.1*I$75^2-5.12*$G76^2+19.63*I$75*$G76</f>
        <v>-99.4</v>
      </c>
      <c r="J76" s="9">
        <f t="shared" si="3"/>
        <v>-369.04000000000008</v>
      </c>
    </row>
    <row r="77" spans="2:10">
      <c r="F77" s="122"/>
      <c r="G77" s="80">
        <v>6</v>
      </c>
      <c r="H77" s="9">
        <f t="shared" ref="H77:H78" si="4">-45-117.1*H$75+65.5*$G77-22.1*H$75^2-5.12*$G77^2+19.63*H$75*$G77</f>
        <v>158.495</v>
      </c>
      <c r="I77" s="9">
        <f t="shared" si="3"/>
        <v>76.640000000000015</v>
      </c>
      <c r="J77" s="9">
        <f t="shared" si="3"/>
        <v>-104.66499999999996</v>
      </c>
    </row>
    <row r="78" spans="2:10">
      <c r="F78" s="122"/>
      <c r="G78" s="80">
        <v>9</v>
      </c>
      <c r="H78" s="9">
        <f t="shared" si="4"/>
        <v>154.03999999999996</v>
      </c>
      <c r="I78" s="9">
        <f t="shared" si="3"/>
        <v>160.51999999999995</v>
      </c>
      <c r="J78" s="9">
        <f t="shared" si="3"/>
        <v>67.549999999999955</v>
      </c>
    </row>
    <row r="99" spans="2:11" ht="17">
      <c r="B99" s="79" t="s">
        <v>109</v>
      </c>
    </row>
    <row r="100" spans="2:11" ht="16">
      <c r="D100" s="118">
        <v>2</v>
      </c>
      <c r="E100" s="118" t="s">
        <v>93</v>
      </c>
      <c r="F100" s="118" t="s">
        <v>94</v>
      </c>
      <c r="G100" s="84" t="s">
        <v>105</v>
      </c>
    </row>
    <row r="101" spans="2:11" ht="16">
      <c r="D101" s="118"/>
      <c r="E101" s="118"/>
      <c r="F101" s="118"/>
      <c r="G101" s="84" t="s">
        <v>106</v>
      </c>
    </row>
    <row r="102" spans="2:11" ht="16">
      <c r="D102" s="84" t="s">
        <v>110</v>
      </c>
      <c r="E102" s="84" t="s">
        <v>110</v>
      </c>
      <c r="F102" s="84" t="s">
        <v>110</v>
      </c>
      <c r="G102" s="84" t="s">
        <v>110</v>
      </c>
    </row>
    <row r="103" spans="2:11" ht="16">
      <c r="D103" s="118">
        <v>3</v>
      </c>
      <c r="E103" s="118" t="s">
        <v>93</v>
      </c>
      <c r="F103" s="118" t="s">
        <v>94</v>
      </c>
      <c r="G103" s="84" t="s">
        <v>111</v>
      </c>
    </row>
    <row r="104" spans="2:11" ht="16">
      <c r="D104" s="118"/>
      <c r="E104" s="118"/>
      <c r="F104" s="118"/>
      <c r="G104" s="84" t="s">
        <v>106</v>
      </c>
    </row>
    <row r="105" spans="2:11" ht="16">
      <c r="D105" s="84" t="s">
        <v>110</v>
      </c>
      <c r="E105" s="84" t="s">
        <v>110</v>
      </c>
      <c r="F105" s="84" t="s">
        <v>110</v>
      </c>
      <c r="G105" s="84" t="s">
        <v>110</v>
      </c>
    </row>
    <row r="106" spans="2:11" ht="16">
      <c r="D106" s="118">
        <v>4</v>
      </c>
      <c r="E106" s="118" t="s">
        <v>93</v>
      </c>
      <c r="F106" s="118" t="s">
        <v>94</v>
      </c>
      <c r="G106" s="84" t="s">
        <v>112</v>
      </c>
    </row>
    <row r="107" spans="2:11" ht="16">
      <c r="D107" s="118"/>
      <c r="E107" s="118"/>
      <c r="F107" s="118"/>
      <c r="G107" s="84" t="s">
        <v>106</v>
      </c>
    </row>
    <row r="110" spans="2:11" ht="17">
      <c r="B110" s="79" t="s">
        <v>113</v>
      </c>
      <c r="C110" s="85"/>
      <c r="D110" s="85"/>
      <c r="E110" s="85"/>
      <c r="F110" s="85"/>
      <c r="G110" s="85"/>
      <c r="H110" s="85"/>
      <c r="I110" s="85"/>
      <c r="J110" s="85"/>
      <c r="K110" s="85"/>
    </row>
    <row r="111" spans="2:11">
      <c r="C111" s="85"/>
      <c r="E111" s="85"/>
      <c r="F111" s="85"/>
      <c r="G111" s="85"/>
      <c r="H111" s="85"/>
      <c r="I111" s="85"/>
      <c r="J111" s="85"/>
      <c r="K111" s="85"/>
    </row>
    <row r="112" spans="2:11" ht="16">
      <c r="C112" s="85"/>
      <c r="D112" s="86" t="s">
        <v>93</v>
      </c>
      <c r="E112" s="86" t="s">
        <v>94</v>
      </c>
      <c r="F112" s="86" t="s">
        <v>114</v>
      </c>
      <c r="G112" s="85"/>
      <c r="H112" s="85"/>
      <c r="I112" s="85"/>
      <c r="J112" s="85"/>
      <c r="K112" s="85"/>
    </row>
    <row r="113" spans="3:12" ht="16">
      <c r="C113" s="85"/>
      <c r="D113" s="87" t="s">
        <v>115</v>
      </c>
      <c r="E113" s="85"/>
      <c r="F113" s="85"/>
      <c r="G113" s="85"/>
      <c r="H113" s="85"/>
      <c r="I113" s="85"/>
      <c r="J113" s="85"/>
      <c r="K113" s="85"/>
    </row>
    <row r="114" spans="3:12">
      <c r="C114" s="85"/>
      <c r="D114" s="85"/>
      <c r="E114" s="85"/>
      <c r="F114" s="85"/>
      <c r="G114" s="85"/>
      <c r="H114" s="85"/>
      <c r="I114" s="85"/>
      <c r="J114" s="85"/>
      <c r="K114" s="85"/>
    </row>
    <row r="115" spans="3:12">
      <c r="C115" s="85"/>
      <c r="D115" s="85"/>
      <c r="E115" s="85"/>
      <c r="F115" s="85"/>
      <c r="G115" s="85"/>
      <c r="H115" s="85"/>
      <c r="I115" s="85"/>
      <c r="J115" s="85"/>
      <c r="K115" s="85"/>
    </row>
    <row r="116" spans="3:12">
      <c r="C116" s="85"/>
      <c r="D116" s="85"/>
      <c r="E116" s="85"/>
      <c r="F116" s="88" t="s">
        <v>116</v>
      </c>
      <c r="G116" s="88" t="s">
        <v>4</v>
      </c>
      <c r="H116" s="88" t="s">
        <v>5</v>
      </c>
      <c r="I116" s="88" t="s">
        <v>6</v>
      </c>
      <c r="J116" s="88" t="s">
        <v>117</v>
      </c>
      <c r="K116" s="88" t="s">
        <v>118</v>
      </c>
      <c r="L116" s="88" t="s">
        <v>119</v>
      </c>
    </row>
    <row r="117" spans="3:12">
      <c r="C117" s="85"/>
      <c r="D117" s="85"/>
      <c r="E117" s="85"/>
      <c r="F117" s="89">
        <v>1</v>
      </c>
      <c r="G117" s="89">
        <f ca="1">RANDBETWEEN(19,55)</f>
        <v>24</v>
      </c>
      <c r="H117" s="89">
        <f ca="1">RANDBETWEEN(0.5,3.5)</f>
        <v>1</v>
      </c>
      <c r="I117" s="89">
        <f ca="1">RANDBETWEEN(3,9)</f>
        <v>5</v>
      </c>
      <c r="J117" s="89">
        <f ca="1">133-10*G117-128.7*H117+60.8*I117+0.135*G117^2-20.6*H117^2-4.74*I117^2+0.15*G117*H117+0.006*G117*I117+19.63*H117*I117</f>
        <v>109.43</v>
      </c>
      <c r="K117" s="89">
        <f ca="1">300-10.31*G117-42.6*H117+18.2*I117+0.135*G117^2-20.6*H117^2-4.74*I117^2+0.15*G117*H117+0.006*G117*I117+19.63*H117*I117</f>
        <v>142.09000000000003</v>
      </c>
      <c r="L117" s="83">
        <f ca="1">294-10.16*G117-44.4*H117+18.6*I117+0.135*G117^2-20.6*H117^2-4.74*I117^2+0.15*G117*H117+0.006*G117*I117+19.63*H117*I117</f>
        <v>139.88999999999999</v>
      </c>
    </row>
    <row r="118" spans="3:12">
      <c r="C118" s="85"/>
      <c r="D118" s="85"/>
      <c r="E118" s="85"/>
      <c r="F118" s="89">
        <v>2</v>
      </c>
      <c r="G118" s="89">
        <f t="shared" ref="G118:G181" ca="1" si="5">RANDBETWEEN(19,55)</f>
        <v>48</v>
      </c>
      <c r="H118" s="89">
        <f t="shared" ref="H118:H181" ca="1" si="6">RANDBETWEEN(0.5,3.5)</f>
        <v>1</v>
      </c>
      <c r="I118" s="89">
        <f t="shared" ref="I118:I181" ca="1" si="7">RANDBETWEEN(3,9)</f>
        <v>4</v>
      </c>
      <c r="J118" s="89">
        <f t="shared" ref="J118:J181" ca="1" si="8">133-10*G118-128.7*H118+60.8*I118+0.135*G118^2-20.6*H118^2-4.74*I118^2+0.15*G118*H118+0.006*G118*I118+19.63*H118*I118</f>
        <v>68.972000000000008</v>
      </c>
      <c r="K118" s="89">
        <f t="shared" ref="K118:K181" ca="1" si="9">300-10.31*G118-42.6*H118+18.2*I118+0.135*G118^2-20.6*H118^2-4.74*I118^2+0.15*G118*H118+0.006*G118*I118+19.63*H118*I118</f>
        <v>136.79200000000003</v>
      </c>
      <c r="L118" s="83">
        <f t="shared" ref="L118:L181" ca="1" si="10">294-10.16*G118-44.4*H118+18.6*I118+0.135*G118^2-20.6*H118^2-4.74*I118^2+0.15*G118*H118+0.006*G118*I118+19.63*H118*I118</f>
        <v>137.79200000000003</v>
      </c>
    </row>
    <row r="119" spans="3:12">
      <c r="C119" s="85"/>
      <c r="D119" s="85"/>
      <c r="E119" s="85"/>
      <c r="F119" s="89">
        <v>3</v>
      </c>
      <c r="G119" s="89">
        <f t="shared" ca="1" si="5"/>
        <v>50</v>
      </c>
      <c r="H119" s="89">
        <f t="shared" ca="1" si="6"/>
        <v>2</v>
      </c>
      <c r="I119" s="89">
        <f t="shared" ca="1" si="7"/>
        <v>7</v>
      </c>
      <c r="J119" s="89">
        <f t="shared" ca="1" si="8"/>
        <v>115.95999999999995</v>
      </c>
      <c r="K119" s="89">
        <f t="shared" ca="1" si="9"/>
        <v>141.45999999999995</v>
      </c>
      <c r="L119" s="83">
        <f t="shared" ca="1" si="10"/>
        <v>142.15999999999997</v>
      </c>
    </row>
    <row r="120" spans="3:12">
      <c r="C120" s="85"/>
      <c r="D120" s="85"/>
      <c r="E120" s="85"/>
      <c r="F120" s="89">
        <v>4</v>
      </c>
      <c r="G120" s="89">
        <f t="shared" ca="1" si="5"/>
        <v>19</v>
      </c>
      <c r="H120" s="89">
        <f t="shared" ca="1" si="6"/>
        <v>1</v>
      </c>
      <c r="I120" s="89">
        <f t="shared" ca="1" si="7"/>
        <v>3</v>
      </c>
      <c r="J120" s="89">
        <f t="shared" ca="1" si="8"/>
        <v>44.256999999999991</v>
      </c>
      <c r="K120" s="89">
        <f t="shared" ca="1" si="9"/>
        <v>163.667</v>
      </c>
      <c r="L120" s="83">
        <f t="shared" ca="1" si="10"/>
        <v>159.91700000000003</v>
      </c>
    </row>
    <row r="121" spans="3:12">
      <c r="F121" s="89">
        <v>5</v>
      </c>
      <c r="G121" s="89">
        <f t="shared" ca="1" si="5"/>
        <v>35</v>
      </c>
      <c r="H121" s="89">
        <f t="shared" ca="1" si="6"/>
        <v>2</v>
      </c>
      <c r="I121" s="89">
        <f t="shared" ca="1" si="7"/>
        <v>4</v>
      </c>
      <c r="J121" s="89">
        <f t="shared" ca="1" si="8"/>
        <v>-55.685000000000002</v>
      </c>
      <c r="K121" s="89">
        <f t="shared" ca="1" si="9"/>
        <v>102.26499999999997</v>
      </c>
      <c r="L121" s="83">
        <f t="shared" ca="1" si="10"/>
        <v>99.514999999999958</v>
      </c>
    </row>
    <row r="122" spans="3:12">
      <c r="F122" s="89">
        <v>6</v>
      </c>
      <c r="G122" s="89">
        <f t="shared" ca="1" si="5"/>
        <v>52</v>
      </c>
      <c r="H122" s="89">
        <f t="shared" ca="1" si="6"/>
        <v>2</v>
      </c>
      <c r="I122" s="89">
        <f t="shared" ca="1" si="7"/>
        <v>3</v>
      </c>
      <c r="J122" s="89">
        <f t="shared" ca="1" si="8"/>
        <v>-87.703999999999979</v>
      </c>
      <c r="K122" s="89">
        <f t="shared" ca="1" si="9"/>
        <v>107.57599999999998</v>
      </c>
      <c r="L122" s="83">
        <f t="shared" ca="1" si="10"/>
        <v>106.97599999999996</v>
      </c>
    </row>
    <row r="123" spans="3:12">
      <c r="F123" s="89">
        <v>7</v>
      </c>
      <c r="G123" s="89">
        <f t="shared" ca="1" si="5"/>
        <v>47</v>
      </c>
      <c r="H123" s="89">
        <f t="shared" ca="1" si="6"/>
        <v>1</v>
      </c>
      <c r="I123" s="89">
        <f t="shared" ca="1" si="7"/>
        <v>7</v>
      </c>
      <c r="J123" s="89">
        <f t="shared" ca="1" si="8"/>
        <v>151.68899999999999</v>
      </c>
      <c r="K123" s="89">
        <f t="shared" ca="1" si="9"/>
        <v>92.018999999999977</v>
      </c>
      <c r="L123" s="83">
        <f t="shared" ca="1" si="10"/>
        <v>94.069000000000045</v>
      </c>
    </row>
    <row r="124" spans="3:12">
      <c r="F124" s="89">
        <v>8</v>
      </c>
      <c r="G124" s="89">
        <f t="shared" ca="1" si="5"/>
        <v>28</v>
      </c>
      <c r="H124" s="89">
        <f t="shared" ca="1" si="6"/>
        <v>3</v>
      </c>
      <c r="I124" s="89">
        <f t="shared" ca="1" si="7"/>
        <v>5</v>
      </c>
      <c r="J124" s="89">
        <f t="shared" ca="1" si="8"/>
        <v>-119.26999999999992</v>
      </c>
      <c r="K124" s="89">
        <f t="shared" ca="1" si="9"/>
        <v>84.349999999999966</v>
      </c>
      <c r="L124" s="83">
        <f t="shared" ca="1" si="10"/>
        <v>79.149999999999977</v>
      </c>
    </row>
    <row r="125" spans="3:12">
      <c r="F125" s="89">
        <v>9</v>
      </c>
      <c r="G125" s="89">
        <f t="shared" ca="1" si="5"/>
        <v>22</v>
      </c>
      <c r="H125" s="89">
        <f t="shared" ca="1" si="6"/>
        <v>3</v>
      </c>
      <c r="I125" s="89">
        <f t="shared" ca="1" si="7"/>
        <v>9</v>
      </c>
      <c r="J125" s="89">
        <f t="shared" ca="1" si="8"/>
        <v>111.19799999999992</v>
      </c>
      <c r="K125" s="89">
        <f t="shared" ca="1" si="9"/>
        <v>146.27799999999991</v>
      </c>
      <c r="L125" s="83">
        <f t="shared" ca="1" si="10"/>
        <v>141.77799999999996</v>
      </c>
    </row>
    <row r="126" spans="3:12">
      <c r="F126" s="89">
        <v>10</v>
      </c>
      <c r="G126" s="89">
        <f t="shared" ca="1" si="5"/>
        <v>37</v>
      </c>
      <c r="H126" s="89">
        <f t="shared" ca="1" si="6"/>
        <v>3</v>
      </c>
      <c r="I126" s="89">
        <f t="shared" ca="1" si="7"/>
        <v>3</v>
      </c>
      <c r="J126" s="89">
        <f t="shared" ca="1" si="8"/>
        <v>-289.95899999999995</v>
      </c>
      <c r="K126" s="89">
        <f t="shared" ca="1" si="9"/>
        <v>-3.929000000000002</v>
      </c>
      <c r="L126" s="83">
        <f t="shared" ca="1" si="10"/>
        <v>-8.5789999999999509</v>
      </c>
    </row>
    <row r="127" spans="3:12">
      <c r="F127" s="89">
        <v>11</v>
      </c>
      <c r="G127" s="89">
        <f t="shared" ca="1" si="5"/>
        <v>51</v>
      </c>
      <c r="H127" s="89">
        <f t="shared" ca="1" si="6"/>
        <v>2</v>
      </c>
      <c r="I127" s="89">
        <f t="shared" ca="1" si="7"/>
        <v>9</v>
      </c>
      <c r="J127" s="89">
        <f t="shared" ca="1" si="8"/>
        <v>168.98899999999998</v>
      </c>
      <c r="K127" s="89">
        <f t="shared" ca="1" si="9"/>
        <v>108.97899999999996</v>
      </c>
      <c r="L127" s="83">
        <f t="shared" ca="1" si="10"/>
        <v>110.62900000000005</v>
      </c>
    </row>
    <row r="128" spans="3:12">
      <c r="F128" s="89">
        <v>12</v>
      </c>
      <c r="G128" s="89">
        <f t="shared" ca="1" si="5"/>
        <v>25</v>
      </c>
      <c r="H128" s="89">
        <f t="shared" ca="1" si="6"/>
        <v>1</v>
      </c>
      <c r="I128" s="89">
        <f t="shared" ca="1" si="7"/>
        <v>5</v>
      </c>
      <c r="J128" s="89">
        <f t="shared" ca="1" si="8"/>
        <v>106.22500000000001</v>
      </c>
      <c r="K128" s="89">
        <f t="shared" ca="1" si="9"/>
        <v>138.57499999999999</v>
      </c>
      <c r="L128" s="83">
        <f t="shared" ca="1" si="10"/>
        <v>136.52499999999998</v>
      </c>
    </row>
    <row r="129" spans="6:12">
      <c r="F129" s="89">
        <v>13</v>
      </c>
      <c r="G129" s="89">
        <f t="shared" ca="1" si="5"/>
        <v>22</v>
      </c>
      <c r="H129" s="89">
        <f t="shared" ca="1" si="6"/>
        <v>1</v>
      </c>
      <c r="I129" s="89">
        <f t="shared" ca="1" si="7"/>
        <v>9</v>
      </c>
      <c r="J129" s="89">
        <f t="shared" ca="1" si="8"/>
        <v>173.45799999999988</v>
      </c>
      <c r="K129" s="89">
        <f t="shared" ca="1" si="9"/>
        <v>36.337999999999965</v>
      </c>
      <c r="L129" s="83">
        <f t="shared" ca="1" si="10"/>
        <v>35.437999999999988</v>
      </c>
    </row>
    <row r="130" spans="6:12">
      <c r="F130" s="89">
        <v>14</v>
      </c>
      <c r="G130" s="89">
        <f t="shared" ca="1" si="5"/>
        <v>40</v>
      </c>
      <c r="H130" s="89">
        <f t="shared" ca="1" si="6"/>
        <v>3</v>
      </c>
      <c r="I130" s="89">
        <f t="shared" ca="1" si="7"/>
        <v>8</v>
      </c>
      <c r="J130" s="89">
        <f t="shared" ca="1" si="8"/>
        <v>51.580000000000098</v>
      </c>
      <c r="K130" s="89">
        <f t="shared" ca="1" si="9"/>
        <v>123.67999999999995</v>
      </c>
      <c r="L130" s="83">
        <f t="shared" ca="1" si="10"/>
        <v>121.48000000000008</v>
      </c>
    </row>
    <row r="131" spans="6:12">
      <c r="F131" s="89">
        <v>15</v>
      </c>
      <c r="G131" s="89">
        <f t="shared" ca="1" si="5"/>
        <v>54</v>
      </c>
      <c r="H131" s="89">
        <f t="shared" ca="1" si="6"/>
        <v>1</v>
      </c>
      <c r="I131" s="89">
        <f t="shared" ca="1" si="7"/>
        <v>9</v>
      </c>
      <c r="J131" s="89">
        <f t="shared" ca="1" si="8"/>
        <v>188.30599999999987</v>
      </c>
      <c r="K131" s="89">
        <f t="shared" ca="1" si="9"/>
        <v>41.265999999999991</v>
      </c>
      <c r="L131" s="83">
        <f t="shared" ca="1" si="10"/>
        <v>45.166000000000082</v>
      </c>
    </row>
    <row r="132" spans="6:12">
      <c r="F132" s="89">
        <v>16</v>
      </c>
      <c r="G132" s="89">
        <f t="shared" ca="1" si="5"/>
        <v>27</v>
      </c>
      <c r="H132" s="89">
        <f t="shared" ca="1" si="6"/>
        <v>2</v>
      </c>
      <c r="I132" s="89">
        <f t="shared" ca="1" si="7"/>
        <v>4</v>
      </c>
      <c r="J132" s="89">
        <f t="shared" ca="1" si="8"/>
        <v>-45.237000000000023</v>
      </c>
      <c r="K132" s="89">
        <f t="shared" ca="1" si="9"/>
        <v>115.19299999999998</v>
      </c>
      <c r="L132" s="83">
        <f t="shared" ca="1" si="10"/>
        <v>111.24300000000001</v>
      </c>
    </row>
    <row r="133" spans="6:12">
      <c r="F133" s="89">
        <v>17</v>
      </c>
      <c r="G133" s="89">
        <f t="shared" ca="1" si="5"/>
        <v>49</v>
      </c>
      <c r="H133" s="89">
        <f t="shared" ca="1" si="6"/>
        <v>3</v>
      </c>
      <c r="I133" s="89">
        <f t="shared" ca="1" si="7"/>
        <v>4</v>
      </c>
      <c r="J133" s="89">
        <f t="shared" ca="1" si="8"/>
        <v>-178.21899999999988</v>
      </c>
      <c r="K133" s="89">
        <f t="shared" ca="1" si="9"/>
        <v>61.491000000000042</v>
      </c>
      <c r="L133" s="83">
        <f t="shared" ca="1" si="10"/>
        <v>59.041000000000054</v>
      </c>
    </row>
    <row r="134" spans="6:12">
      <c r="F134" s="89">
        <v>18</v>
      </c>
      <c r="G134" s="89">
        <f t="shared" ca="1" si="5"/>
        <v>26</v>
      </c>
      <c r="H134" s="89">
        <f t="shared" ca="1" si="6"/>
        <v>1</v>
      </c>
      <c r="I134" s="89">
        <f t="shared" ca="1" si="7"/>
        <v>9</v>
      </c>
      <c r="J134" s="89">
        <f t="shared" ca="1" si="8"/>
        <v>160.1939999999999</v>
      </c>
      <c r="K134" s="89">
        <f t="shared" ca="1" si="9"/>
        <v>21.833999999999975</v>
      </c>
      <c r="L134" s="83">
        <f t="shared" ca="1" si="10"/>
        <v>21.533999999999963</v>
      </c>
    </row>
    <row r="135" spans="6:12">
      <c r="F135" s="89">
        <v>19</v>
      </c>
      <c r="G135" s="89">
        <f t="shared" ca="1" si="5"/>
        <v>50</v>
      </c>
      <c r="H135" s="89">
        <f t="shared" ca="1" si="6"/>
        <v>2</v>
      </c>
      <c r="I135" s="89">
        <f t="shared" ca="1" si="7"/>
        <v>7</v>
      </c>
      <c r="J135" s="89">
        <f t="shared" ca="1" si="8"/>
        <v>115.95999999999995</v>
      </c>
      <c r="K135" s="89">
        <f t="shared" ca="1" si="9"/>
        <v>141.45999999999995</v>
      </c>
      <c r="L135" s="83">
        <f t="shared" ca="1" si="10"/>
        <v>142.15999999999997</v>
      </c>
    </row>
    <row r="136" spans="6:12">
      <c r="F136" s="89">
        <v>20</v>
      </c>
      <c r="G136" s="89">
        <f t="shared" ca="1" si="5"/>
        <v>46</v>
      </c>
      <c r="H136" s="89">
        <f t="shared" ca="1" si="6"/>
        <v>1</v>
      </c>
      <c r="I136" s="89">
        <f t="shared" ca="1" si="7"/>
        <v>6</v>
      </c>
      <c r="J136" s="89">
        <f t="shared" ca="1" si="8"/>
        <v>129.85599999999999</v>
      </c>
      <c r="K136" s="89">
        <f t="shared" ca="1" si="9"/>
        <v>113.09599999999996</v>
      </c>
      <c r="L136" s="83">
        <f t="shared" ca="1" si="10"/>
        <v>114.59599999999999</v>
      </c>
    </row>
    <row r="137" spans="6:12">
      <c r="F137" s="89">
        <v>21</v>
      </c>
      <c r="G137" s="89">
        <f t="shared" ca="1" si="5"/>
        <v>36</v>
      </c>
      <c r="H137" s="89">
        <f t="shared" ca="1" si="6"/>
        <v>1</v>
      </c>
      <c r="I137" s="89">
        <f t="shared" ca="1" si="7"/>
        <v>3</v>
      </c>
      <c r="J137" s="89">
        <f t="shared" ca="1" si="8"/>
        <v>3.3379999999999939</v>
      </c>
      <c r="K137" s="89">
        <f t="shared" ca="1" si="9"/>
        <v>117.47799999999998</v>
      </c>
      <c r="L137" s="83">
        <f t="shared" ca="1" si="10"/>
        <v>116.27800000000002</v>
      </c>
    </row>
    <row r="138" spans="6:12">
      <c r="F138" s="89">
        <v>22</v>
      </c>
      <c r="G138" s="89">
        <f t="shared" ca="1" si="5"/>
        <v>42</v>
      </c>
      <c r="H138" s="89">
        <f t="shared" ca="1" si="6"/>
        <v>3</v>
      </c>
      <c r="I138" s="89">
        <f t="shared" ca="1" si="7"/>
        <v>6</v>
      </c>
      <c r="J138" s="89">
        <f t="shared" ca="1" si="8"/>
        <v>-52.447999999999922</v>
      </c>
      <c r="K138" s="89">
        <f t="shared" ca="1" si="9"/>
        <v>104.23199999999994</v>
      </c>
      <c r="L138" s="83">
        <f t="shared" ca="1" si="10"/>
        <v>101.53200000000001</v>
      </c>
    </row>
    <row r="139" spans="6:12">
      <c r="F139" s="89">
        <v>23</v>
      </c>
      <c r="G139" s="89">
        <f t="shared" ca="1" si="5"/>
        <v>34</v>
      </c>
      <c r="H139" s="89">
        <f t="shared" ca="1" si="6"/>
        <v>2</v>
      </c>
      <c r="I139" s="89">
        <f t="shared" ca="1" si="7"/>
        <v>3</v>
      </c>
      <c r="J139" s="89">
        <f t="shared" ca="1" si="8"/>
        <v>-122.40800000000002</v>
      </c>
      <c r="K139" s="89">
        <f t="shared" ca="1" si="9"/>
        <v>78.45199999999997</v>
      </c>
      <c r="L139" s="83">
        <f t="shared" ca="1" si="10"/>
        <v>75.151999999999987</v>
      </c>
    </row>
    <row r="140" spans="6:12">
      <c r="F140" s="89">
        <v>24</v>
      </c>
      <c r="G140" s="89">
        <f t="shared" ca="1" si="5"/>
        <v>51</v>
      </c>
      <c r="H140" s="89">
        <f t="shared" ca="1" si="6"/>
        <v>1</v>
      </c>
      <c r="I140" s="89">
        <f t="shared" ca="1" si="7"/>
        <v>5</v>
      </c>
      <c r="J140" s="89">
        <f t="shared" ca="1" si="8"/>
        <v>117.66500000000005</v>
      </c>
      <c r="K140" s="89">
        <f t="shared" ca="1" si="9"/>
        <v>141.95499999999996</v>
      </c>
      <c r="L140" s="83">
        <f t="shared" ca="1" si="10"/>
        <v>143.80500000000009</v>
      </c>
    </row>
    <row r="141" spans="6:12">
      <c r="F141" s="89">
        <v>25</v>
      </c>
      <c r="G141" s="89">
        <f t="shared" ca="1" si="5"/>
        <v>32</v>
      </c>
      <c r="H141" s="89">
        <f t="shared" ca="1" si="6"/>
        <v>2</v>
      </c>
      <c r="I141" s="89">
        <f t="shared" ca="1" si="7"/>
        <v>7</v>
      </c>
      <c r="J141" s="89">
        <f t="shared" ca="1" si="8"/>
        <v>90.543999999999954</v>
      </c>
      <c r="K141" s="89">
        <f t="shared" ca="1" si="9"/>
        <v>121.62399999999994</v>
      </c>
      <c r="L141" s="83">
        <f t="shared" ca="1" si="10"/>
        <v>119.624</v>
      </c>
    </row>
    <row r="142" spans="6:12">
      <c r="F142" s="89">
        <v>26</v>
      </c>
      <c r="G142" s="89">
        <f t="shared" ca="1" si="5"/>
        <v>43</v>
      </c>
      <c r="H142" s="89">
        <f t="shared" ca="1" si="6"/>
        <v>3</v>
      </c>
      <c r="I142" s="89">
        <f t="shared" ca="1" si="7"/>
        <v>7</v>
      </c>
      <c r="J142" s="89">
        <f t="shared" ca="1" si="8"/>
        <v>7.841000000000065</v>
      </c>
      <c r="K142" s="89">
        <f t="shared" ca="1" si="9"/>
        <v>121.61099999999993</v>
      </c>
      <c r="L142" s="83">
        <f t="shared" ca="1" si="10"/>
        <v>119.46100000000007</v>
      </c>
    </row>
    <row r="143" spans="6:12">
      <c r="F143" s="89">
        <v>27</v>
      </c>
      <c r="G143" s="89">
        <f t="shared" ca="1" si="5"/>
        <v>30</v>
      </c>
      <c r="H143" s="89">
        <f t="shared" ca="1" si="6"/>
        <v>2</v>
      </c>
      <c r="I143" s="89">
        <f t="shared" ca="1" si="7"/>
        <v>7</v>
      </c>
      <c r="J143" s="89">
        <f t="shared" ca="1" si="8"/>
        <v>93.119999999999948</v>
      </c>
      <c r="K143" s="89">
        <f t="shared" ca="1" si="9"/>
        <v>124.81999999999994</v>
      </c>
      <c r="L143" s="83">
        <f t="shared" ca="1" si="10"/>
        <v>122.51999999999998</v>
      </c>
    </row>
    <row r="144" spans="6:12">
      <c r="F144" s="89">
        <v>28</v>
      </c>
      <c r="G144" s="89">
        <f t="shared" ca="1" si="5"/>
        <v>39</v>
      </c>
      <c r="H144" s="89">
        <f t="shared" ca="1" si="6"/>
        <v>3</v>
      </c>
      <c r="I144" s="89">
        <f t="shared" ca="1" si="7"/>
        <v>5</v>
      </c>
      <c r="J144" s="89">
        <f t="shared" ca="1" si="8"/>
        <v>-124.49499999999989</v>
      </c>
      <c r="K144" s="89">
        <f t="shared" ca="1" si="9"/>
        <v>75.714999999999947</v>
      </c>
      <c r="L144" s="83">
        <f t="shared" ca="1" si="10"/>
        <v>72.164999999999992</v>
      </c>
    </row>
    <row r="145" spans="6:12">
      <c r="F145" s="89">
        <v>29</v>
      </c>
      <c r="G145" s="89">
        <f t="shared" ca="1" si="5"/>
        <v>50</v>
      </c>
      <c r="H145" s="89">
        <f t="shared" ca="1" si="6"/>
        <v>1</v>
      </c>
      <c r="I145" s="89">
        <f t="shared" ca="1" si="7"/>
        <v>3</v>
      </c>
      <c r="J145" s="89">
        <f t="shared" ca="1" si="8"/>
        <v>28.229999999999983</v>
      </c>
      <c r="K145" s="89">
        <f t="shared" ca="1" si="9"/>
        <v>138.02999999999997</v>
      </c>
      <c r="L145" s="83">
        <f t="shared" ca="1" si="10"/>
        <v>138.93000000000006</v>
      </c>
    </row>
    <row r="146" spans="6:12">
      <c r="F146" s="89">
        <v>30</v>
      </c>
      <c r="G146" s="89">
        <f t="shared" ca="1" si="5"/>
        <v>49</v>
      </c>
      <c r="H146" s="89">
        <f t="shared" ca="1" si="6"/>
        <v>2</v>
      </c>
      <c r="I146" s="89">
        <f t="shared" ca="1" si="7"/>
        <v>5</v>
      </c>
      <c r="J146" s="89">
        <f t="shared" ca="1" si="8"/>
        <v>25.305000000000035</v>
      </c>
      <c r="K146" s="89">
        <f t="shared" ca="1" si="9"/>
        <v>136.31500000000005</v>
      </c>
      <c r="L146" s="83">
        <f t="shared" ca="1" si="10"/>
        <v>136.065</v>
      </c>
    </row>
    <row r="147" spans="6:12">
      <c r="F147" s="89">
        <v>31</v>
      </c>
      <c r="G147" s="89">
        <f t="shared" ca="1" si="5"/>
        <v>19</v>
      </c>
      <c r="H147" s="89">
        <f t="shared" ca="1" si="6"/>
        <v>2</v>
      </c>
      <c r="I147" s="89">
        <f t="shared" ca="1" si="7"/>
        <v>6</v>
      </c>
      <c r="J147" s="89">
        <f t="shared" ca="1" si="8"/>
        <v>88.038999999999959</v>
      </c>
      <c r="K147" s="89">
        <f t="shared" ca="1" si="9"/>
        <v>165.74899999999997</v>
      </c>
      <c r="L147" s="83">
        <f t="shared" ca="1" si="10"/>
        <v>161.399</v>
      </c>
    </row>
    <row r="148" spans="6:12">
      <c r="F148" s="89">
        <v>32</v>
      </c>
      <c r="G148" s="89">
        <f t="shared" ca="1" si="5"/>
        <v>33</v>
      </c>
      <c r="H148" s="89">
        <f t="shared" ca="1" si="6"/>
        <v>3</v>
      </c>
      <c r="I148" s="89">
        <f t="shared" ca="1" si="7"/>
        <v>8</v>
      </c>
      <c r="J148" s="89">
        <f t="shared" ca="1" si="8"/>
        <v>49.109000000000094</v>
      </c>
      <c r="K148" s="89">
        <f t="shared" ca="1" si="9"/>
        <v>123.37899999999996</v>
      </c>
      <c r="L148" s="83">
        <f t="shared" ca="1" si="10"/>
        <v>120.12900000000002</v>
      </c>
    </row>
    <row r="149" spans="6:12">
      <c r="F149" s="89">
        <v>33</v>
      </c>
      <c r="G149" s="89">
        <f t="shared" ca="1" si="5"/>
        <v>33</v>
      </c>
      <c r="H149" s="89">
        <f t="shared" ca="1" si="6"/>
        <v>2</v>
      </c>
      <c r="I149" s="89">
        <f t="shared" ca="1" si="7"/>
        <v>3</v>
      </c>
      <c r="J149" s="89">
        <f t="shared" ca="1" si="8"/>
        <v>-121.77099999999999</v>
      </c>
      <c r="K149" s="89">
        <f t="shared" ca="1" si="9"/>
        <v>79.398999999999972</v>
      </c>
      <c r="L149" s="83">
        <f t="shared" ca="1" si="10"/>
        <v>75.948999999999984</v>
      </c>
    </row>
    <row r="150" spans="6:12">
      <c r="F150" s="89">
        <v>34</v>
      </c>
      <c r="G150" s="89">
        <f t="shared" ca="1" si="5"/>
        <v>52</v>
      </c>
      <c r="H150" s="89">
        <f t="shared" ca="1" si="6"/>
        <v>2</v>
      </c>
      <c r="I150" s="89">
        <f t="shared" ca="1" si="7"/>
        <v>4</v>
      </c>
      <c r="J150" s="89">
        <f t="shared" ca="1" si="8"/>
        <v>-20.512</v>
      </c>
      <c r="K150" s="89">
        <f t="shared" ca="1" si="9"/>
        <v>132.16800000000003</v>
      </c>
      <c r="L150" s="83">
        <f t="shared" ca="1" si="10"/>
        <v>131.96799999999996</v>
      </c>
    </row>
    <row r="151" spans="6:12">
      <c r="F151" s="89">
        <v>35</v>
      </c>
      <c r="G151" s="89">
        <f t="shared" ca="1" si="5"/>
        <v>38</v>
      </c>
      <c r="H151" s="89">
        <f t="shared" ca="1" si="6"/>
        <v>1</v>
      </c>
      <c r="I151" s="89">
        <f t="shared" ca="1" si="7"/>
        <v>3</v>
      </c>
      <c r="J151" s="89">
        <f t="shared" ca="1" si="8"/>
        <v>3.6540000000000106</v>
      </c>
      <c r="K151" s="89">
        <f t="shared" ca="1" si="9"/>
        <v>117.17400000000001</v>
      </c>
      <c r="L151" s="83">
        <f t="shared" ca="1" si="10"/>
        <v>116.27400000000006</v>
      </c>
    </row>
    <row r="152" spans="6:12">
      <c r="F152" s="89">
        <v>36</v>
      </c>
      <c r="G152" s="89">
        <f t="shared" ca="1" si="5"/>
        <v>31</v>
      </c>
      <c r="H152" s="89">
        <f t="shared" ca="1" si="6"/>
        <v>1</v>
      </c>
      <c r="I152" s="89">
        <f t="shared" ca="1" si="7"/>
        <v>3</v>
      </c>
      <c r="J152" s="89">
        <f t="shared" ca="1" si="8"/>
        <v>7.2729999999999961</v>
      </c>
      <c r="K152" s="89">
        <f t="shared" ca="1" si="9"/>
        <v>122.96300000000001</v>
      </c>
      <c r="L152" s="83">
        <f t="shared" ca="1" si="10"/>
        <v>121.01300000000003</v>
      </c>
    </row>
    <row r="153" spans="6:12">
      <c r="F153" s="89">
        <v>37</v>
      </c>
      <c r="G153" s="89">
        <f t="shared" ca="1" si="5"/>
        <v>47</v>
      </c>
      <c r="H153" s="89">
        <f t="shared" ca="1" si="6"/>
        <v>2</v>
      </c>
      <c r="I153" s="89">
        <f t="shared" ca="1" si="7"/>
        <v>9</v>
      </c>
      <c r="J153" s="89">
        <f t="shared" ca="1" si="8"/>
        <v>154.65299999999996</v>
      </c>
      <c r="K153" s="89">
        <f t="shared" ca="1" si="9"/>
        <v>95.882999999999981</v>
      </c>
      <c r="L153" s="83">
        <f t="shared" ca="1" si="10"/>
        <v>96.93300000000005</v>
      </c>
    </row>
    <row r="154" spans="6:12">
      <c r="F154" s="89">
        <v>38</v>
      </c>
      <c r="G154" s="89">
        <f t="shared" ca="1" si="5"/>
        <v>29</v>
      </c>
      <c r="H154" s="89">
        <f t="shared" ca="1" si="6"/>
        <v>1</v>
      </c>
      <c r="I154" s="89">
        <f t="shared" ca="1" si="7"/>
        <v>8</v>
      </c>
      <c r="J154" s="89">
        <f t="shared" ca="1" si="8"/>
        <v>153.05699999999996</v>
      </c>
      <c r="K154" s="89">
        <f t="shared" ca="1" si="9"/>
        <v>56.36699999999999</v>
      </c>
      <c r="L154" s="83">
        <f t="shared" ca="1" si="10"/>
        <v>56.11699999999999</v>
      </c>
    </row>
    <row r="155" spans="6:12">
      <c r="F155" s="89">
        <v>39</v>
      </c>
      <c r="G155" s="89">
        <f t="shared" ca="1" si="5"/>
        <v>22</v>
      </c>
      <c r="H155" s="89">
        <f t="shared" ca="1" si="6"/>
        <v>3</v>
      </c>
      <c r="I155" s="89">
        <f t="shared" ca="1" si="7"/>
        <v>7</v>
      </c>
      <c r="J155" s="89">
        <f t="shared" ca="1" si="8"/>
        <v>23.233999999999924</v>
      </c>
      <c r="K155" s="89">
        <f t="shared" ca="1" si="9"/>
        <v>143.5139999999999</v>
      </c>
      <c r="L155" s="83">
        <f t="shared" ca="1" si="10"/>
        <v>138.21399999999994</v>
      </c>
    </row>
    <row r="156" spans="6:12">
      <c r="F156" s="89">
        <v>40</v>
      </c>
      <c r="G156" s="89">
        <f t="shared" ca="1" si="5"/>
        <v>28</v>
      </c>
      <c r="H156" s="89">
        <f t="shared" ca="1" si="6"/>
        <v>3</v>
      </c>
      <c r="I156" s="89">
        <f t="shared" ca="1" si="7"/>
        <v>5</v>
      </c>
      <c r="J156" s="89">
        <f t="shared" ca="1" si="8"/>
        <v>-119.26999999999992</v>
      </c>
      <c r="K156" s="89">
        <f t="shared" ca="1" si="9"/>
        <v>84.349999999999966</v>
      </c>
      <c r="L156" s="83">
        <f t="shared" ca="1" si="10"/>
        <v>79.149999999999977</v>
      </c>
    </row>
    <row r="157" spans="6:12">
      <c r="F157" s="89">
        <v>41</v>
      </c>
      <c r="G157" s="89">
        <f t="shared" ca="1" si="5"/>
        <v>37</v>
      </c>
      <c r="H157" s="89">
        <f t="shared" ca="1" si="6"/>
        <v>3</v>
      </c>
      <c r="I157" s="89">
        <f t="shared" ca="1" si="7"/>
        <v>9</v>
      </c>
      <c r="J157" s="89">
        <f t="shared" ca="1" si="8"/>
        <v>88.233000000000004</v>
      </c>
      <c r="K157" s="89">
        <f t="shared" ca="1" si="9"/>
        <v>118.66299999999995</v>
      </c>
      <c r="L157" s="83">
        <f t="shared" ca="1" si="10"/>
        <v>116.41299999999995</v>
      </c>
    </row>
    <row r="158" spans="6:12">
      <c r="F158" s="89">
        <v>42</v>
      </c>
      <c r="G158" s="89">
        <f t="shared" ca="1" si="5"/>
        <v>34</v>
      </c>
      <c r="H158" s="89">
        <f t="shared" ca="1" si="6"/>
        <v>1</v>
      </c>
      <c r="I158" s="89">
        <f t="shared" ca="1" si="7"/>
        <v>5</v>
      </c>
      <c r="J158" s="89">
        <f t="shared" ca="1" si="8"/>
        <v>89.530000000000015</v>
      </c>
      <c r="K158" s="89">
        <f t="shared" ca="1" si="9"/>
        <v>119.08999999999999</v>
      </c>
      <c r="L158" s="83">
        <f t="shared" ca="1" si="10"/>
        <v>118.39</v>
      </c>
    </row>
    <row r="159" spans="6:12">
      <c r="F159" s="89">
        <v>43</v>
      </c>
      <c r="G159" s="89">
        <f t="shared" ca="1" si="5"/>
        <v>36</v>
      </c>
      <c r="H159" s="89">
        <f t="shared" ca="1" si="6"/>
        <v>3</v>
      </c>
      <c r="I159" s="89">
        <f t="shared" ca="1" si="7"/>
        <v>9</v>
      </c>
      <c r="J159" s="89">
        <f t="shared" ca="1" si="8"/>
        <v>87.874000000000024</v>
      </c>
      <c r="K159" s="89">
        <f t="shared" ca="1" si="9"/>
        <v>118.61399999999992</v>
      </c>
      <c r="L159" s="83">
        <f t="shared" ca="1" si="10"/>
        <v>116.21400000000006</v>
      </c>
    </row>
    <row r="160" spans="6:12">
      <c r="F160" s="89">
        <v>44</v>
      </c>
      <c r="G160" s="89">
        <f t="shared" ca="1" si="5"/>
        <v>39</v>
      </c>
      <c r="H160" s="89">
        <f t="shared" ca="1" si="6"/>
        <v>1</v>
      </c>
      <c r="I160" s="89">
        <f t="shared" ca="1" si="7"/>
        <v>7</v>
      </c>
      <c r="J160" s="89">
        <f t="shared" ca="1" si="8"/>
        <v>137.27299999999997</v>
      </c>
      <c r="K160" s="89">
        <f t="shared" ca="1" si="9"/>
        <v>80.082999999999942</v>
      </c>
      <c r="L160" s="83">
        <f t="shared" ca="1" si="10"/>
        <v>80.932999999999993</v>
      </c>
    </row>
    <row r="161" spans="6:12">
      <c r="F161" s="89">
        <v>45</v>
      </c>
      <c r="G161" s="89">
        <f t="shared" ca="1" si="5"/>
        <v>51</v>
      </c>
      <c r="H161" s="89">
        <f t="shared" ca="1" si="6"/>
        <v>3</v>
      </c>
      <c r="I161" s="89">
        <f t="shared" ca="1" si="7"/>
        <v>8</v>
      </c>
      <c r="J161" s="89">
        <f t="shared" ca="1" si="8"/>
        <v>82.19300000000004</v>
      </c>
      <c r="K161" s="89">
        <f t="shared" ca="1" si="9"/>
        <v>150.88299999999992</v>
      </c>
      <c r="L161" s="83">
        <f t="shared" ca="1" si="10"/>
        <v>150.33300000000003</v>
      </c>
    </row>
    <row r="162" spans="6:12">
      <c r="F162" s="89">
        <v>46</v>
      </c>
      <c r="G162" s="89">
        <f t="shared" ca="1" si="5"/>
        <v>46</v>
      </c>
      <c r="H162" s="89">
        <f t="shared" ca="1" si="6"/>
        <v>1</v>
      </c>
      <c r="I162" s="89">
        <f t="shared" ca="1" si="7"/>
        <v>3</v>
      </c>
      <c r="J162" s="89">
        <f t="shared" ca="1" si="8"/>
        <v>15.718000000000011</v>
      </c>
      <c r="K162" s="89">
        <f t="shared" ca="1" si="9"/>
        <v>126.75799999999998</v>
      </c>
      <c r="L162" s="83">
        <f t="shared" ca="1" si="10"/>
        <v>127.05800000000002</v>
      </c>
    </row>
    <row r="163" spans="6:12">
      <c r="F163" s="89">
        <v>47</v>
      </c>
      <c r="G163" s="89">
        <f t="shared" ca="1" si="5"/>
        <v>44</v>
      </c>
      <c r="H163" s="89">
        <f t="shared" ca="1" si="6"/>
        <v>2</v>
      </c>
      <c r="I163" s="89">
        <f t="shared" ca="1" si="7"/>
        <v>4</v>
      </c>
      <c r="J163" s="89">
        <f t="shared" ca="1" si="8"/>
        <v>-46.783999999999992</v>
      </c>
      <c r="K163" s="89">
        <f t="shared" ca="1" si="9"/>
        <v>108.37599999999998</v>
      </c>
      <c r="L163" s="83">
        <f t="shared" ca="1" si="10"/>
        <v>106.97599999999997</v>
      </c>
    </row>
    <row r="164" spans="6:12">
      <c r="F164" s="89">
        <v>48</v>
      </c>
      <c r="G164" s="89">
        <f t="shared" ca="1" si="5"/>
        <v>49</v>
      </c>
      <c r="H164" s="89">
        <f t="shared" ca="1" si="6"/>
        <v>2</v>
      </c>
      <c r="I164" s="89">
        <f t="shared" ca="1" si="7"/>
        <v>3</v>
      </c>
      <c r="J164" s="89">
        <f t="shared" ca="1" si="8"/>
        <v>-99.56299999999996</v>
      </c>
      <c r="K164" s="89">
        <f t="shared" ca="1" si="9"/>
        <v>96.647000000000048</v>
      </c>
      <c r="L164" s="83">
        <f t="shared" ca="1" si="10"/>
        <v>95.597000000000008</v>
      </c>
    </row>
    <row r="165" spans="6:12">
      <c r="F165" s="89">
        <v>49</v>
      </c>
      <c r="G165" s="89">
        <f t="shared" ca="1" si="5"/>
        <v>33</v>
      </c>
      <c r="H165" s="89">
        <f t="shared" ca="1" si="6"/>
        <v>2</v>
      </c>
      <c r="I165" s="89">
        <f t="shared" ca="1" si="7"/>
        <v>8</v>
      </c>
      <c r="J165" s="89">
        <f t="shared" ca="1" si="8"/>
        <v>118.81899999999999</v>
      </c>
      <c r="K165" s="89">
        <f t="shared" ca="1" si="9"/>
        <v>106.98899999999998</v>
      </c>
      <c r="L165" s="83">
        <f t="shared" ca="1" si="10"/>
        <v>105.53899999999996</v>
      </c>
    </row>
    <row r="166" spans="6:12">
      <c r="F166" s="89">
        <v>50</v>
      </c>
      <c r="G166" s="89">
        <f t="shared" ca="1" si="5"/>
        <v>46</v>
      </c>
      <c r="H166" s="89">
        <f t="shared" ca="1" si="6"/>
        <v>2</v>
      </c>
      <c r="I166" s="89">
        <f t="shared" ca="1" si="7"/>
        <v>3</v>
      </c>
      <c r="J166" s="89">
        <f t="shared" ca="1" si="8"/>
        <v>-108.99199999999996</v>
      </c>
      <c r="K166" s="89">
        <f t="shared" ca="1" si="9"/>
        <v>88.147999999999968</v>
      </c>
      <c r="L166" s="83">
        <f t="shared" ca="1" si="10"/>
        <v>86.647999999999996</v>
      </c>
    </row>
    <row r="167" spans="6:12">
      <c r="F167" s="89">
        <v>51</v>
      </c>
      <c r="G167" s="89">
        <f t="shared" ca="1" si="5"/>
        <v>41</v>
      </c>
      <c r="H167" s="89">
        <f t="shared" ca="1" si="6"/>
        <v>1</v>
      </c>
      <c r="I167" s="89">
        <f t="shared" ca="1" si="7"/>
        <v>9</v>
      </c>
      <c r="J167" s="89">
        <f t="shared" ca="1" si="8"/>
        <v>148.92899999999992</v>
      </c>
      <c r="K167" s="89">
        <f t="shared" ca="1" si="9"/>
        <v>5.9189999999999543</v>
      </c>
      <c r="L167" s="83">
        <f t="shared" ca="1" si="10"/>
        <v>7.8689999999999998</v>
      </c>
    </row>
    <row r="168" spans="6:12">
      <c r="F168" s="89">
        <v>52</v>
      </c>
      <c r="G168" s="89">
        <f t="shared" ca="1" si="5"/>
        <v>26</v>
      </c>
      <c r="H168" s="89">
        <f t="shared" ca="1" si="6"/>
        <v>1</v>
      </c>
      <c r="I168" s="89">
        <f t="shared" ca="1" si="7"/>
        <v>3</v>
      </c>
      <c r="J168" s="89">
        <f t="shared" ca="1" si="8"/>
        <v>17.957999999999984</v>
      </c>
      <c r="K168" s="89">
        <f t="shared" ca="1" si="9"/>
        <v>135.19800000000001</v>
      </c>
      <c r="L168" s="83">
        <f t="shared" ca="1" si="10"/>
        <v>132.49800000000002</v>
      </c>
    </row>
    <row r="169" spans="6:12">
      <c r="F169" s="89">
        <v>53</v>
      </c>
      <c r="G169" s="89">
        <f t="shared" ca="1" si="5"/>
        <v>31</v>
      </c>
      <c r="H169" s="89">
        <f t="shared" ca="1" si="6"/>
        <v>3</v>
      </c>
      <c r="I169" s="89">
        <f t="shared" ca="1" si="7"/>
        <v>4</v>
      </c>
      <c r="J169" s="89">
        <f t="shared" ca="1" si="8"/>
        <v>-201.15099999999995</v>
      </c>
      <c r="K169" s="89">
        <f t="shared" ca="1" si="9"/>
        <v>44.138999999999953</v>
      </c>
      <c r="L169" s="83">
        <f t="shared" ca="1" si="10"/>
        <v>38.989000000000033</v>
      </c>
    </row>
    <row r="170" spans="6:12">
      <c r="F170" s="89">
        <v>54</v>
      </c>
      <c r="G170" s="89">
        <f t="shared" ca="1" si="5"/>
        <v>41</v>
      </c>
      <c r="H170" s="89">
        <f t="shared" ca="1" si="6"/>
        <v>3</v>
      </c>
      <c r="I170" s="89">
        <f t="shared" ca="1" si="7"/>
        <v>9</v>
      </c>
      <c r="J170" s="89">
        <f t="shared" ca="1" si="8"/>
        <v>92.369000000000028</v>
      </c>
      <c r="K170" s="89">
        <f t="shared" ca="1" si="9"/>
        <v>121.55899999999991</v>
      </c>
      <c r="L170" s="83">
        <f t="shared" ca="1" si="10"/>
        <v>119.90899999999999</v>
      </c>
    </row>
    <row r="171" spans="6:12">
      <c r="F171" s="89">
        <v>55</v>
      </c>
      <c r="G171" s="89">
        <f t="shared" ca="1" si="5"/>
        <v>36</v>
      </c>
      <c r="H171" s="89">
        <f t="shared" ca="1" si="6"/>
        <v>2</v>
      </c>
      <c r="I171" s="89">
        <f t="shared" ca="1" si="7"/>
        <v>3</v>
      </c>
      <c r="J171" s="89">
        <f t="shared" ca="1" si="8"/>
        <v>-122.87199999999999</v>
      </c>
      <c r="K171" s="89">
        <f t="shared" ca="1" si="9"/>
        <v>77.367999999999981</v>
      </c>
      <c r="L171" s="83">
        <f t="shared" ca="1" si="10"/>
        <v>74.368000000000009</v>
      </c>
    </row>
    <row r="172" spans="6:12">
      <c r="F172" s="89">
        <v>56</v>
      </c>
      <c r="G172" s="89">
        <f t="shared" ca="1" si="5"/>
        <v>47</v>
      </c>
      <c r="H172" s="89">
        <f t="shared" ca="1" si="6"/>
        <v>1</v>
      </c>
      <c r="I172" s="89">
        <f t="shared" ca="1" si="7"/>
        <v>9</v>
      </c>
      <c r="J172" s="89">
        <f t="shared" ca="1" si="8"/>
        <v>161.43299999999994</v>
      </c>
      <c r="K172" s="89">
        <f t="shared" ca="1" si="9"/>
        <v>16.562999999999988</v>
      </c>
      <c r="L172" s="83">
        <f t="shared" ca="1" si="10"/>
        <v>19.413000000000068</v>
      </c>
    </row>
    <row r="173" spans="6:12">
      <c r="F173" s="89">
        <v>57</v>
      </c>
      <c r="G173" s="89">
        <f t="shared" ca="1" si="5"/>
        <v>37</v>
      </c>
      <c r="H173" s="89">
        <f t="shared" ca="1" si="6"/>
        <v>1</v>
      </c>
      <c r="I173" s="89">
        <f t="shared" ca="1" si="7"/>
        <v>7</v>
      </c>
      <c r="J173" s="89">
        <f t="shared" ca="1" si="8"/>
        <v>136.369</v>
      </c>
      <c r="K173" s="89">
        <f t="shared" ca="1" si="9"/>
        <v>79.798999999999964</v>
      </c>
      <c r="L173" s="83">
        <f t="shared" ca="1" si="10"/>
        <v>80.349000000000004</v>
      </c>
    </row>
    <row r="174" spans="6:12">
      <c r="F174" s="89">
        <v>58</v>
      </c>
      <c r="G174" s="89">
        <f t="shared" ca="1" si="5"/>
        <v>46</v>
      </c>
      <c r="H174" s="89">
        <f t="shared" ca="1" si="6"/>
        <v>2</v>
      </c>
      <c r="I174" s="89">
        <f t="shared" ca="1" si="7"/>
        <v>8</v>
      </c>
      <c r="J174" s="89">
        <f t="shared" ca="1" si="8"/>
        <v>131.988</v>
      </c>
      <c r="K174" s="89">
        <f t="shared" ca="1" si="9"/>
        <v>116.12799999999996</v>
      </c>
      <c r="L174" s="83">
        <f t="shared" ca="1" si="10"/>
        <v>116.62799999999999</v>
      </c>
    </row>
    <row r="175" spans="6:12">
      <c r="F175" s="89">
        <v>59</v>
      </c>
      <c r="G175" s="89">
        <f t="shared" ca="1" si="5"/>
        <v>46</v>
      </c>
      <c r="H175" s="89">
        <f t="shared" ca="1" si="6"/>
        <v>1</v>
      </c>
      <c r="I175" s="89">
        <f t="shared" ca="1" si="7"/>
        <v>3</v>
      </c>
      <c r="J175" s="89">
        <f t="shared" ca="1" si="8"/>
        <v>15.718000000000011</v>
      </c>
      <c r="K175" s="89">
        <f t="shared" ca="1" si="9"/>
        <v>126.75799999999998</v>
      </c>
      <c r="L175" s="83">
        <f t="shared" ca="1" si="10"/>
        <v>127.05800000000002</v>
      </c>
    </row>
    <row r="176" spans="6:12">
      <c r="F176" s="89">
        <v>60</v>
      </c>
      <c r="G176" s="89">
        <f t="shared" ca="1" si="5"/>
        <v>51</v>
      </c>
      <c r="H176" s="89">
        <f t="shared" ca="1" si="6"/>
        <v>2</v>
      </c>
      <c r="I176" s="89">
        <f t="shared" ca="1" si="7"/>
        <v>3</v>
      </c>
      <c r="J176" s="89">
        <f t="shared" ca="1" si="8"/>
        <v>-91.926999999999936</v>
      </c>
      <c r="K176" s="89">
        <f t="shared" ca="1" si="9"/>
        <v>103.66299999999995</v>
      </c>
      <c r="L176" s="83">
        <f t="shared" ca="1" si="10"/>
        <v>102.91300000000007</v>
      </c>
    </row>
    <row r="177" spans="6:12">
      <c r="F177" s="89">
        <v>61</v>
      </c>
      <c r="G177" s="89">
        <f t="shared" ca="1" si="5"/>
        <v>36</v>
      </c>
      <c r="H177" s="89">
        <f t="shared" ca="1" si="6"/>
        <v>2</v>
      </c>
      <c r="I177" s="89">
        <f t="shared" ca="1" si="7"/>
        <v>4</v>
      </c>
      <c r="J177" s="89">
        <f t="shared" ca="1" si="8"/>
        <v>-55.775999999999982</v>
      </c>
      <c r="K177" s="89">
        <f t="shared" ca="1" si="9"/>
        <v>101.86399999999998</v>
      </c>
      <c r="L177" s="83">
        <f t="shared" ca="1" si="10"/>
        <v>99.263999999999982</v>
      </c>
    </row>
    <row r="178" spans="6:12">
      <c r="F178" s="89">
        <v>62</v>
      </c>
      <c r="G178" s="89">
        <f t="shared" ca="1" si="5"/>
        <v>44</v>
      </c>
      <c r="H178" s="89">
        <f t="shared" ca="1" si="6"/>
        <v>3</v>
      </c>
      <c r="I178" s="89">
        <f t="shared" ca="1" si="7"/>
        <v>3</v>
      </c>
      <c r="J178" s="89">
        <f t="shared" ca="1" si="8"/>
        <v>-280.13799999999992</v>
      </c>
      <c r="K178" s="89">
        <f t="shared" ca="1" si="9"/>
        <v>3.7219999999999516</v>
      </c>
      <c r="L178" s="83">
        <f t="shared" ca="1" si="10"/>
        <v>0.12200000000004252</v>
      </c>
    </row>
    <row r="179" spans="6:12">
      <c r="F179" s="89">
        <v>63</v>
      </c>
      <c r="G179" s="89">
        <f t="shared" ca="1" si="5"/>
        <v>48</v>
      </c>
      <c r="H179" s="89">
        <f t="shared" ca="1" si="6"/>
        <v>1</v>
      </c>
      <c r="I179" s="89">
        <f t="shared" ca="1" si="7"/>
        <v>8</v>
      </c>
      <c r="J179" s="89">
        <f t="shared" ca="1" si="8"/>
        <v>164.32399999999996</v>
      </c>
      <c r="K179" s="89">
        <f t="shared" ca="1" si="9"/>
        <v>61.744000000000014</v>
      </c>
      <c r="L179" s="83">
        <f t="shared" ca="1" si="10"/>
        <v>64.344000000000008</v>
      </c>
    </row>
    <row r="180" spans="6:12">
      <c r="F180" s="89">
        <v>64</v>
      </c>
      <c r="G180" s="89">
        <f t="shared" ca="1" si="5"/>
        <v>20</v>
      </c>
      <c r="H180" s="89">
        <f t="shared" ca="1" si="6"/>
        <v>2</v>
      </c>
      <c r="I180" s="89">
        <f t="shared" ca="1" si="7"/>
        <v>3</v>
      </c>
      <c r="J180" s="89">
        <f t="shared" ca="1" si="8"/>
        <v>-88.919999999999987</v>
      </c>
      <c r="K180" s="89">
        <f t="shared" ca="1" si="9"/>
        <v>116.27999999999997</v>
      </c>
      <c r="L180" s="83">
        <f t="shared" ca="1" si="10"/>
        <v>110.88000000000001</v>
      </c>
    </row>
    <row r="181" spans="6:12">
      <c r="F181" s="89">
        <v>65</v>
      </c>
      <c r="G181" s="89">
        <f t="shared" ca="1" si="5"/>
        <v>48</v>
      </c>
      <c r="H181" s="89">
        <f t="shared" ca="1" si="6"/>
        <v>2</v>
      </c>
      <c r="I181" s="89">
        <f t="shared" ca="1" si="7"/>
        <v>3</v>
      </c>
      <c r="J181" s="89">
        <f t="shared" ca="1" si="8"/>
        <v>-102.97599999999997</v>
      </c>
      <c r="K181" s="89">
        <f t="shared" ca="1" si="9"/>
        <v>93.544000000000025</v>
      </c>
      <c r="L181" s="83">
        <f t="shared" ca="1" si="10"/>
        <v>92.344000000000008</v>
      </c>
    </row>
    <row r="182" spans="6:12">
      <c r="F182" s="89">
        <v>66</v>
      </c>
      <c r="G182" s="89">
        <f t="shared" ref="G182:G245" ca="1" si="11">RANDBETWEEN(19,55)</f>
        <v>49</v>
      </c>
      <c r="H182" s="89">
        <f t="shared" ref="H182:H245" ca="1" si="12">RANDBETWEEN(0.5,3.5)</f>
        <v>2</v>
      </c>
      <c r="I182" s="89">
        <f t="shared" ref="I182:I245" ca="1" si="13">RANDBETWEEN(3,9)</f>
        <v>8</v>
      </c>
      <c r="J182" s="89">
        <f t="shared" ref="J182:J245" ca="1" si="14">133-10*G182-128.7*H182+60.8*I182+0.135*G182^2-20.6*H182^2-4.74*I182^2+0.15*G182*H182+0.006*G182*I182+19.63*H182*I182</f>
        <v>141.50700000000001</v>
      </c>
      <c r="K182" s="89">
        <f t="shared" ref="K182:K245" ca="1" si="15">300-10.31*G182-42.6*H182+18.2*I182+0.135*G182^2-20.6*H182^2-4.74*I182^2+0.15*G182*H182+0.006*G182*I182+19.63*H182*I182</f>
        <v>124.71700000000001</v>
      </c>
      <c r="L182" s="83">
        <f t="shared" ref="L182:L245" ca="1" si="16">294-10.16*G182-44.4*H182+18.6*I182+0.135*G182^2-20.6*H182^2-4.74*I182^2+0.15*G182*H182+0.006*G182*I182+19.63*H182*I182</f>
        <v>125.66699999999997</v>
      </c>
    </row>
    <row r="183" spans="6:12">
      <c r="F183" s="89">
        <v>67</v>
      </c>
      <c r="G183" s="89">
        <f t="shared" ca="1" si="11"/>
        <v>52</v>
      </c>
      <c r="H183" s="89">
        <f t="shared" ca="1" si="12"/>
        <v>3</v>
      </c>
      <c r="I183" s="89">
        <f t="shared" ca="1" si="13"/>
        <v>3</v>
      </c>
      <c r="J183" s="89">
        <f t="shared" ca="1" si="14"/>
        <v>-252.714</v>
      </c>
      <c r="K183" s="89">
        <f t="shared" ca="1" si="15"/>
        <v>28.665999999999997</v>
      </c>
      <c r="L183" s="83">
        <f t="shared" ca="1" si="16"/>
        <v>26.26600000000002</v>
      </c>
    </row>
    <row r="184" spans="6:12">
      <c r="F184" s="89">
        <v>68</v>
      </c>
      <c r="G184" s="89">
        <f t="shared" ca="1" si="11"/>
        <v>29</v>
      </c>
      <c r="H184" s="89">
        <f t="shared" ca="1" si="12"/>
        <v>2</v>
      </c>
      <c r="I184" s="89">
        <f t="shared" ca="1" si="13"/>
        <v>7</v>
      </c>
      <c r="J184" s="89">
        <f t="shared" ca="1" si="14"/>
        <v>94.81299999999996</v>
      </c>
      <c r="K184" s="89">
        <f t="shared" ca="1" si="15"/>
        <v>126.82299999999995</v>
      </c>
      <c r="L184" s="83">
        <f t="shared" ca="1" si="16"/>
        <v>124.37299999999999</v>
      </c>
    </row>
    <row r="185" spans="6:12">
      <c r="F185" s="89">
        <v>69</v>
      </c>
      <c r="G185" s="89">
        <f t="shared" ca="1" si="11"/>
        <v>22</v>
      </c>
      <c r="H185" s="89">
        <f t="shared" ca="1" si="12"/>
        <v>2</v>
      </c>
      <c r="I185" s="89">
        <f t="shared" ca="1" si="13"/>
        <v>8</v>
      </c>
      <c r="J185" s="89">
        <f t="shared" ca="1" si="14"/>
        <v>143.31599999999997</v>
      </c>
      <c r="K185" s="89">
        <f t="shared" ca="1" si="15"/>
        <v>134.89599999999996</v>
      </c>
      <c r="L185" s="83">
        <f t="shared" ca="1" si="16"/>
        <v>131.79599999999999</v>
      </c>
    </row>
    <row r="186" spans="6:12">
      <c r="F186" s="89">
        <v>70</v>
      </c>
      <c r="G186" s="89">
        <f t="shared" ca="1" si="11"/>
        <v>38</v>
      </c>
      <c r="H186" s="89">
        <f t="shared" ca="1" si="12"/>
        <v>2</v>
      </c>
      <c r="I186" s="89">
        <f t="shared" ca="1" si="13"/>
        <v>4</v>
      </c>
      <c r="J186" s="89">
        <f t="shared" ca="1" si="14"/>
        <v>-55.147999999999968</v>
      </c>
      <c r="K186" s="89">
        <f t="shared" ca="1" si="15"/>
        <v>101.87199999999999</v>
      </c>
      <c r="L186" s="83">
        <f t="shared" ca="1" si="16"/>
        <v>99.572000000000017</v>
      </c>
    </row>
    <row r="187" spans="6:12">
      <c r="F187" s="89">
        <v>71</v>
      </c>
      <c r="G187" s="89">
        <f t="shared" ca="1" si="11"/>
        <v>54</v>
      </c>
      <c r="H187" s="89">
        <f t="shared" ca="1" si="12"/>
        <v>1</v>
      </c>
      <c r="I187" s="89">
        <f t="shared" ca="1" si="13"/>
        <v>7</v>
      </c>
      <c r="J187" s="89">
        <f t="shared" ca="1" si="14"/>
        <v>178.47799999999989</v>
      </c>
      <c r="K187" s="89">
        <f t="shared" ca="1" si="15"/>
        <v>116.63799999999995</v>
      </c>
      <c r="L187" s="83">
        <f t="shared" ca="1" si="16"/>
        <v>119.73800000000006</v>
      </c>
    </row>
    <row r="188" spans="6:12">
      <c r="F188" s="89">
        <v>72</v>
      </c>
      <c r="G188" s="89">
        <f t="shared" ca="1" si="11"/>
        <v>32</v>
      </c>
      <c r="H188" s="89">
        <f t="shared" ca="1" si="12"/>
        <v>3</v>
      </c>
      <c r="I188" s="89">
        <f t="shared" ca="1" si="13"/>
        <v>5</v>
      </c>
      <c r="J188" s="89">
        <f t="shared" ca="1" si="14"/>
        <v>-124.94999999999993</v>
      </c>
      <c r="K188" s="89">
        <f t="shared" ca="1" si="15"/>
        <v>77.429999999999978</v>
      </c>
      <c r="L188" s="83">
        <f t="shared" ca="1" si="16"/>
        <v>72.830000000000013</v>
      </c>
    </row>
    <row r="189" spans="6:12">
      <c r="F189" s="89">
        <v>73</v>
      </c>
      <c r="G189" s="89">
        <f t="shared" ca="1" si="11"/>
        <v>29</v>
      </c>
      <c r="H189" s="89">
        <f t="shared" ca="1" si="12"/>
        <v>2</v>
      </c>
      <c r="I189" s="89">
        <f t="shared" ca="1" si="13"/>
        <v>5</v>
      </c>
      <c r="J189" s="89">
        <f t="shared" ca="1" si="14"/>
        <v>8.1049999999999898</v>
      </c>
      <c r="K189" s="89">
        <f t="shared" ca="1" si="15"/>
        <v>125.31499999999998</v>
      </c>
      <c r="L189" s="83">
        <f t="shared" ca="1" si="16"/>
        <v>122.06500000000001</v>
      </c>
    </row>
    <row r="190" spans="6:12">
      <c r="F190" s="89">
        <v>74</v>
      </c>
      <c r="G190" s="89">
        <f t="shared" ca="1" si="11"/>
        <v>47</v>
      </c>
      <c r="H190" s="89">
        <f t="shared" ca="1" si="12"/>
        <v>2</v>
      </c>
      <c r="I190" s="89">
        <f t="shared" ca="1" si="13"/>
        <v>9</v>
      </c>
      <c r="J190" s="89">
        <f t="shared" ca="1" si="14"/>
        <v>154.65299999999996</v>
      </c>
      <c r="K190" s="89">
        <f t="shared" ca="1" si="15"/>
        <v>95.882999999999981</v>
      </c>
      <c r="L190" s="83">
        <f t="shared" ca="1" si="16"/>
        <v>96.93300000000005</v>
      </c>
    </row>
    <row r="191" spans="6:12">
      <c r="F191" s="89">
        <v>75</v>
      </c>
      <c r="G191" s="89">
        <f t="shared" ca="1" si="11"/>
        <v>53</v>
      </c>
      <c r="H191" s="89">
        <f t="shared" ca="1" si="12"/>
        <v>3</v>
      </c>
      <c r="I191" s="89">
        <f t="shared" ca="1" si="13"/>
        <v>4</v>
      </c>
      <c r="J191" s="89">
        <f t="shared" ca="1" si="14"/>
        <v>-161.24299999999982</v>
      </c>
      <c r="K191" s="89">
        <f t="shared" ca="1" si="15"/>
        <v>77.226999999999947</v>
      </c>
      <c r="L191" s="83">
        <f t="shared" ca="1" si="16"/>
        <v>75.377000000000038</v>
      </c>
    </row>
    <row r="192" spans="6:12">
      <c r="F192" s="89">
        <v>76</v>
      </c>
      <c r="G192" s="89">
        <f t="shared" ca="1" si="11"/>
        <v>29</v>
      </c>
      <c r="H192" s="89">
        <f t="shared" ca="1" si="12"/>
        <v>2</v>
      </c>
      <c r="I192" s="89">
        <f t="shared" ca="1" si="13"/>
        <v>5</v>
      </c>
      <c r="J192" s="89">
        <f t="shared" ca="1" si="14"/>
        <v>8.1049999999999898</v>
      </c>
      <c r="K192" s="89">
        <f t="shared" ca="1" si="15"/>
        <v>125.31499999999998</v>
      </c>
      <c r="L192" s="83">
        <f t="shared" ca="1" si="16"/>
        <v>122.06500000000001</v>
      </c>
    </row>
    <row r="193" spans="6:12">
      <c r="F193" s="89">
        <v>77</v>
      </c>
      <c r="G193" s="89">
        <f t="shared" ca="1" si="11"/>
        <v>35</v>
      </c>
      <c r="H193" s="89">
        <f t="shared" ca="1" si="12"/>
        <v>3</v>
      </c>
      <c r="I193" s="89">
        <f t="shared" ca="1" si="13"/>
        <v>7</v>
      </c>
      <c r="J193" s="89">
        <f t="shared" ca="1" si="14"/>
        <v>-0.33499999999992269</v>
      </c>
      <c r="K193" s="89">
        <f t="shared" ca="1" si="15"/>
        <v>115.91499999999996</v>
      </c>
      <c r="L193" s="83">
        <f t="shared" ca="1" si="16"/>
        <v>112.56500000000005</v>
      </c>
    </row>
    <row r="194" spans="6:12">
      <c r="F194" s="89">
        <v>78</v>
      </c>
      <c r="G194" s="89">
        <f t="shared" ca="1" si="11"/>
        <v>27</v>
      </c>
      <c r="H194" s="89">
        <f t="shared" ca="1" si="12"/>
        <v>2</v>
      </c>
      <c r="I194" s="89">
        <f t="shared" ca="1" si="13"/>
        <v>9</v>
      </c>
      <c r="J194" s="89">
        <f t="shared" ca="1" si="14"/>
        <v>147.77299999999994</v>
      </c>
      <c r="K194" s="89">
        <f t="shared" ca="1" si="15"/>
        <v>95.202999999999975</v>
      </c>
      <c r="L194" s="83">
        <f t="shared" ca="1" si="16"/>
        <v>93.253000000000043</v>
      </c>
    </row>
    <row r="195" spans="6:12">
      <c r="F195" s="89">
        <v>79</v>
      </c>
      <c r="G195" s="89">
        <f t="shared" ca="1" si="11"/>
        <v>42</v>
      </c>
      <c r="H195" s="89">
        <f t="shared" ca="1" si="12"/>
        <v>1</v>
      </c>
      <c r="I195" s="89">
        <f t="shared" ca="1" si="13"/>
        <v>7</v>
      </c>
      <c r="J195" s="89">
        <f t="shared" ca="1" si="14"/>
        <v>140.65399999999997</v>
      </c>
      <c r="K195" s="89">
        <f t="shared" ca="1" si="15"/>
        <v>82.533999999999935</v>
      </c>
      <c r="L195" s="83">
        <f t="shared" ca="1" si="16"/>
        <v>83.833999999999975</v>
      </c>
    </row>
    <row r="196" spans="6:12">
      <c r="F196" s="89">
        <v>80</v>
      </c>
      <c r="G196" s="89">
        <f t="shared" ca="1" si="11"/>
        <v>22</v>
      </c>
      <c r="H196" s="89">
        <f t="shared" ca="1" si="12"/>
        <v>3</v>
      </c>
      <c r="I196" s="89">
        <f t="shared" ca="1" si="13"/>
        <v>3</v>
      </c>
      <c r="J196" s="89">
        <f t="shared" ca="1" si="14"/>
        <v>-266.45400000000001</v>
      </c>
      <c r="K196" s="89">
        <f t="shared" ca="1" si="15"/>
        <v>24.225999999999971</v>
      </c>
      <c r="L196" s="83">
        <f t="shared" ca="1" si="16"/>
        <v>17.326000000000022</v>
      </c>
    </row>
    <row r="197" spans="6:12">
      <c r="F197" s="89">
        <v>81</v>
      </c>
      <c r="G197" s="89">
        <f t="shared" ca="1" si="11"/>
        <v>23</v>
      </c>
      <c r="H197" s="89">
        <f t="shared" ca="1" si="12"/>
        <v>3</v>
      </c>
      <c r="I197" s="89">
        <f t="shared" ca="1" si="13"/>
        <v>9</v>
      </c>
      <c r="J197" s="89">
        <f t="shared" ca="1" si="14"/>
        <v>107.77699999999999</v>
      </c>
      <c r="K197" s="89">
        <f t="shared" ca="1" si="15"/>
        <v>142.54699999999997</v>
      </c>
      <c r="L197" s="83">
        <f t="shared" ca="1" si="16"/>
        <v>138.19700000000006</v>
      </c>
    </row>
    <row r="198" spans="6:12">
      <c r="F198" s="89">
        <v>82</v>
      </c>
      <c r="G198" s="89">
        <f t="shared" ca="1" si="11"/>
        <v>23</v>
      </c>
      <c r="H198" s="89">
        <f t="shared" ca="1" si="12"/>
        <v>2</v>
      </c>
      <c r="I198" s="89">
        <f t="shared" ca="1" si="13"/>
        <v>5</v>
      </c>
      <c r="J198" s="89">
        <f t="shared" ca="1" si="14"/>
        <v>24.004999999999995</v>
      </c>
      <c r="K198" s="89">
        <f t="shared" ca="1" si="15"/>
        <v>143.07499999999996</v>
      </c>
      <c r="L198" s="83">
        <f t="shared" ca="1" si="16"/>
        <v>138.92499999999998</v>
      </c>
    </row>
    <row r="199" spans="6:12">
      <c r="F199" s="89">
        <v>83</v>
      </c>
      <c r="G199" s="89">
        <f t="shared" ca="1" si="11"/>
        <v>35</v>
      </c>
      <c r="H199" s="89">
        <f t="shared" ca="1" si="12"/>
        <v>1</v>
      </c>
      <c r="I199" s="89">
        <f t="shared" ca="1" si="13"/>
        <v>6</v>
      </c>
      <c r="J199" s="89">
        <f t="shared" ca="1" si="14"/>
        <v>117.52499999999996</v>
      </c>
      <c r="K199" s="89">
        <f t="shared" ca="1" si="15"/>
        <v>104.17499999999997</v>
      </c>
      <c r="L199" s="83">
        <f t="shared" ca="1" si="16"/>
        <v>104.02499999999996</v>
      </c>
    </row>
    <row r="200" spans="6:12">
      <c r="F200" s="89">
        <v>84</v>
      </c>
      <c r="G200" s="89">
        <f t="shared" ca="1" si="11"/>
        <v>26</v>
      </c>
      <c r="H200" s="89">
        <f t="shared" ca="1" si="12"/>
        <v>2</v>
      </c>
      <c r="I200" s="89">
        <f t="shared" ca="1" si="13"/>
        <v>8</v>
      </c>
      <c r="J200" s="89">
        <f t="shared" ca="1" si="14"/>
        <v>130.62799999999996</v>
      </c>
      <c r="K200" s="89">
        <f t="shared" ca="1" si="15"/>
        <v>120.96799999999996</v>
      </c>
      <c r="L200" s="83">
        <f t="shared" ca="1" si="16"/>
        <v>118.46799999999996</v>
      </c>
    </row>
    <row r="201" spans="6:12">
      <c r="F201" s="89">
        <v>85</v>
      </c>
      <c r="G201" s="89">
        <f t="shared" ca="1" si="11"/>
        <v>22</v>
      </c>
      <c r="H201" s="89">
        <f t="shared" ca="1" si="12"/>
        <v>3</v>
      </c>
      <c r="I201" s="89">
        <f t="shared" ca="1" si="13"/>
        <v>8</v>
      </c>
      <c r="J201" s="89">
        <f t="shared" ca="1" si="14"/>
        <v>71.95599999999996</v>
      </c>
      <c r="K201" s="89">
        <f t="shared" ca="1" si="15"/>
        <v>149.63599999999991</v>
      </c>
      <c r="L201" s="83">
        <f t="shared" ca="1" si="16"/>
        <v>144.73599999999993</v>
      </c>
    </row>
    <row r="202" spans="6:12">
      <c r="F202" s="89">
        <v>86</v>
      </c>
      <c r="G202" s="89">
        <f t="shared" ca="1" si="11"/>
        <v>55</v>
      </c>
      <c r="H202" s="89">
        <f t="shared" ca="1" si="12"/>
        <v>2</v>
      </c>
      <c r="I202" s="89">
        <f t="shared" ca="1" si="13"/>
        <v>7</v>
      </c>
      <c r="J202" s="89">
        <f t="shared" ca="1" si="14"/>
        <v>138.54499999999996</v>
      </c>
      <c r="K202" s="89">
        <f t="shared" ca="1" si="15"/>
        <v>162.49499999999989</v>
      </c>
      <c r="L202" s="83">
        <f t="shared" ca="1" si="16"/>
        <v>163.94500000000002</v>
      </c>
    </row>
    <row r="203" spans="6:12">
      <c r="F203" s="89">
        <v>87</v>
      </c>
      <c r="G203" s="89">
        <f t="shared" ca="1" si="11"/>
        <v>34</v>
      </c>
      <c r="H203" s="89">
        <f t="shared" ca="1" si="12"/>
        <v>2</v>
      </c>
      <c r="I203" s="89">
        <f t="shared" ca="1" si="13"/>
        <v>8</v>
      </c>
      <c r="J203" s="89">
        <f t="shared" ca="1" si="14"/>
        <v>118.21199999999996</v>
      </c>
      <c r="K203" s="89">
        <f t="shared" ca="1" si="15"/>
        <v>106.07199999999995</v>
      </c>
      <c r="L203" s="83">
        <f t="shared" ca="1" si="16"/>
        <v>104.77199999999996</v>
      </c>
    </row>
    <row r="204" spans="6:12">
      <c r="F204" s="89">
        <v>88</v>
      </c>
      <c r="G204" s="89">
        <f t="shared" ca="1" si="11"/>
        <v>45</v>
      </c>
      <c r="H204" s="89">
        <f t="shared" ca="1" si="12"/>
        <v>3</v>
      </c>
      <c r="I204" s="89">
        <f t="shared" ca="1" si="13"/>
        <v>4</v>
      </c>
      <c r="J204" s="89">
        <f t="shared" ca="1" si="14"/>
        <v>-190.875</v>
      </c>
      <c r="K204" s="89">
        <f t="shared" ca="1" si="15"/>
        <v>50.07499999999996</v>
      </c>
      <c r="L204" s="83">
        <f t="shared" ca="1" si="16"/>
        <v>47.025000000000034</v>
      </c>
    </row>
    <row r="205" spans="6:12">
      <c r="F205" s="89">
        <v>89</v>
      </c>
      <c r="G205" s="89">
        <f t="shared" ca="1" si="11"/>
        <v>32</v>
      </c>
      <c r="H205" s="89">
        <f t="shared" ca="1" si="12"/>
        <v>2</v>
      </c>
      <c r="I205" s="89">
        <f t="shared" ca="1" si="13"/>
        <v>5</v>
      </c>
      <c r="J205" s="89">
        <f t="shared" ca="1" si="14"/>
        <v>3.8000000000000114</v>
      </c>
      <c r="K205" s="89">
        <f t="shared" ca="1" si="15"/>
        <v>120.07999999999996</v>
      </c>
      <c r="L205" s="83">
        <f t="shared" ca="1" si="16"/>
        <v>117.27999999999997</v>
      </c>
    </row>
    <row r="206" spans="6:12">
      <c r="F206" s="89">
        <v>90</v>
      </c>
      <c r="G206" s="89">
        <f t="shared" ca="1" si="11"/>
        <v>44</v>
      </c>
      <c r="H206" s="89">
        <f t="shared" ca="1" si="12"/>
        <v>2</v>
      </c>
      <c r="I206" s="89">
        <f t="shared" ca="1" si="13"/>
        <v>9</v>
      </c>
      <c r="J206" s="89">
        <f t="shared" ca="1" si="14"/>
        <v>146.73599999999993</v>
      </c>
      <c r="K206" s="89">
        <f t="shared" ca="1" si="15"/>
        <v>88.895999999999901</v>
      </c>
      <c r="L206" s="83">
        <f t="shared" ca="1" si="16"/>
        <v>89.495999999999924</v>
      </c>
    </row>
    <row r="207" spans="6:12">
      <c r="F207" s="89">
        <v>91</v>
      </c>
      <c r="G207" s="89">
        <f t="shared" ca="1" si="11"/>
        <v>26</v>
      </c>
      <c r="H207" s="89">
        <f t="shared" ca="1" si="12"/>
        <v>2</v>
      </c>
      <c r="I207" s="89">
        <f t="shared" ca="1" si="13"/>
        <v>3</v>
      </c>
      <c r="J207" s="89">
        <f t="shared" ca="1" si="14"/>
        <v>-109.75199999999998</v>
      </c>
      <c r="K207" s="89">
        <f t="shared" ca="1" si="15"/>
        <v>93.587999999999994</v>
      </c>
      <c r="L207" s="83">
        <f t="shared" ca="1" si="16"/>
        <v>89.087999999999994</v>
      </c>
    </row>
    <row r="208" spans="6:12">
      <c r="F208" s="89">
        <v>92</v>
      </c>
      <c r="G208" s="89">
        <f t="shared" ca="1" si="11"/>
        <v>24</v>
      </c>
      <c r="H208" s="89">
        <f t="shared" ca="1" si="12"/>
        <v>2</v>
      </c>
      <c r="I208" s="89">
        <f t="shared" ca="1" si="13"/>
        <v>9</v>
      </c>
      <c r="J208" s="89">
        <f t="shared" ca="1" si="14"/>
        <v>156.0559999999999</v>
      </c>
      <c r="K208" s="89">
        <f t="shared" ca="1" si="15"/>
        <v>104.41599999999988</v>
      </c>
      <c r="L208" s="83">
        <f t="shared" ca="1" si="16"/>
        <v>102.01599999999991</v>
      </c>
    </row>
    <row r="209" spans="6:12">
      <c r="F209" s="89">
        <v>93</v>
      </c>
      <c r="G209" s="89">
        <f t="shared" ca="1" si="11"/>
        <v>38</v>
      </c>
      <c r="H209" s="89">
        <f t="shared" ca="1" si="12"/>
        <v>3</v>
      </c>
      <c r="I209" s="89">
        <f t="shared" ca="1" si="13"/>
        <v>4</v>
      </c>
      <c r="J209" s="89">
        <f t="shared" ca="1" si="14"/>
        <v>-202.62799999999993</v>
      </c>
      <c r="K209" s="89">
        <f t="shared" ca="1" si="15"/>
        <v>40.49199999999999</v>
      </c>
      <c r="L209" s="83">
        <f t="shared" ca="1" si="16"/>
        <v>36.392000000000053</v>
      </c>
    </row>
    <row r="210" spans="6:12">
      <c r="F210" s="89">
        <v>94</v>
      </c>
      <c r="G210" s="89">
        <f t="shared" ca="1" si="11"/>
        <v>30</v>
      </c>
      <c r="H210" s="89">
        <f t="shared" ca="1" si="12"/>
        <v>1</v>
      </c>
      <c r="I210" s="89">
        <f t="shared" ca="1" si="13"/>
        <v>9</v>
      </c>
      <c r="J210" s="89">
        <f t="shared" ca="1" si="14"/>
        <v>151.24999999999991</v>
      </c>
      <c r="K210" s="89">
        <f t="shared" ca="1" si="15"/>
        <v>11.649999999999977</v>
      </c>
      <c r="L210" s="83">
        <f t="shared" ca="1" si="16"/>
        <v>11.949999999999989</v>
      </c>
    </row>
    <row r="211" spans="6:12">
      <c r="F211" s="89">
        <v>95</v>
      </c>
      <c r="G211" s="89">
        <f t="shared" ca="1" si="11"/>
        <v>52</v>
      </c>
      <c r="H211" s="89">
        <f t="shared" ca="1" si="12"/>
        <v>2</v>
      </c>
      <c r="I211" s="89">
        <f t="shared" ca="1" si="13"/>
        <v>3</v>
      </c>
      <c r="J211" s="89">
        <f t="shared" ca="1" si="14"/>
        <v>-87.703999999999979</v>
      </c>
      <c r="K211" s="89">
        <f t="shared" ca="1" si="15"/>
        <v>107.57599999999998</v>
      </c>
      <c r="L211" s="83">
        <f t="shared" ca="1" si="16"/>
        <v>106.97599999999996</v>
      </c>
    </row>
    <row r="212" spans="6:12">
      <c r="F212" s="89">
        <v>96</v>
      </c>
      <c r="G212" s="89">
        <f t="shared" ca="1" si="11"/>
        <v>45</v>
      </c>
      <c r="H212" s="89">
        <f t="shared" ca="1" si="12"/>
        <v>1</v>
      </c>
      <c r="I212" s="89">
        <f t="shared" ca="1" si="13"/>
        <v>8</v>
      </c>
      <c r="J212" s="89">
        <f t="shared" ca="1" si="14"/>
        <v>156.06499999999994</v>
      </c>
      <c r="K212" s="89">
        <f t="shared" ca="1" si="15"/>
        <v>54.414999999999935</v>
      </c>
      <c r="L212" s="83">
        <f t="shared" ca="1" si="16"/>
        <v>56.564999999999998</v>
      </c>
    </row>
    <row r="213" spans="6:12">
      <c r="F213" s="89">
        <v>97</v>
      </c>
      <c r="G213" s="89">
        <f t="shared" ca="1" si="11"/>
        <v>33</v>
      </c>
      <c r="H213" s="89">
        <f t="shared" ca="1" si="12"/>
        <v>1</v>
      </c>
      <c r="I213" s="89">
        <f t="shared" ca="1" si="13"/>
        <v>8</v>
      </c>
      <c r="J213" s="89">
        <f t="shared" ca="1" si="14"/>
        <v>147.32899999999998</v>
      </c>
      <c r="K213" s="89">
        <f t="shared" ca="1" si="15"/>
        <v>49.398999999999987</v>
      </c>
      <c r="L213" s="83">
        <f t="shared" ca="1" si="16"/>
        <v>49.748999999999981</v>
      </c>
    </row>
    <row r="214" spans="6:12">
      <c r="F214" s="89">
        <v>98</v>
      </c>
      <c r="G214" s="89">
        <f t="shared" ca="1" si="11"/>
        <v>27</v>
      </c>
      <c r="H214" s="89">
        <f t="shared" ca="1" si="12"/>
        <v>2</v>
      </c>
      <c r="I214" s="89">
        <f t="shared" ca="1" si="13"/>
        <v>6</v>
      </c>
      <c r="J214" s="89">
        <f t="shared" ca="1" si="14"/>
        <v>60.406999999999982</v>
      </c>
      <c r="K214" s="89">
        <f t="shared" ca="1" si="15"/>
        <v>135.63699999999994</v>
      </c>
      <c r="L214" s="83">
        <f t="shared" ca="1" si="16"/>
        <v>132.48700000000002</v>
      </c>
    </row>
    <row r="215" spans="6:12">
      <c r="F215" s="89">
        <v>99</v>
      </c>
      <c r="G215" s="89">
        <f t="shared" ca="1" si="11"/>
        <v>48</v>
      </c>
      <c r="H215" s="89">
        <f t="shared" ca="1" si="12"/>
        <v>1</v>
      </c>
      <c r="I215" s="89">
        <f t="shared" ca="1" si="13"/>
        <v>9</v>
      </c>
      <c r="J215" s="89">
        <f t="shared" ca="1" si="14"/>
        <v>164.46199999999993</v>
      </c>
      <c r="K215" s="89">
        <f t="shared" ca="1" si="15"/>
        <v>19.282000000000011</v>
      </c>
      <c r="L215" s="83">
        <f t="shared" ca="1" si="16"/>
        <v>22.282000000000011</v>
      </c>
    </row>
    <row r="216" spans="6:12">
      <c r="F216" s="89">
        <v>100</v>
      </c>
      <c r="G216" s="89">
        <f t="shared" ca="1" si="11"/>
        <v>36</v>
      </c>
      <c r="H216" s="89">
        <f t="shared" ca="1" si="12"/>
        <v>1</v>
      </c>
      <c r="I216" s="89">
        <f t="shared" ca="1" si="13"/>
        <v>4</v>
      </c>
      <c r="J216" s="89">
        <f t="shared" ca="1" si="14"/>
        <v>50.804000000000002</v>
      </c>
      <c r="K216" s="89">
        <f t="shared" ca="1" si="15"/>
        <v>122.34399999999999</v>
      </c>
      <c r="L216" s="83">
        <f t="shared" ca="1" si="16"/>
        <v>121.54400000000001</v>
      </c>
    </row>
    <row r="217" spans="6:12">
      <c r="F217" s="89">
        <v>101</v>
      </c>
      <c r="G217" s="89">
        <f t="shared" ca="1" si="11"/>
        <v>22</v>
      </c>
      <c r="H217" s="89">
        <f t="shared" ca="1" si="12"/>
        <v>1</v>
      </c>
      <c r="I217" s="89">
        <f t="shared" ca="1" si="13"/>
        <v>6</v>
      </c>
      <c r="J217" s="89">
        <f t="shared" ca="1" si="14"/>
        <v>145.07199999999997</v>
      </c>
      <c r="K217" s="89">
        <f t="shared" ca="1" si="15"/>
        <v>135.75199999999998</v>
      </c>
      <c r="L217" s="83">
        <f t="shared" ca="1" si="16"/>
        <v>133.65200000000002</v>
      </c>
    </row>
    <row r="218" spans="6:12">
      <c r="F218" s="89">
        <v>102</v>
      </c>
      <c r="G218" s="89">
        <f t="shared" ca="1" si="11"/>
        <v>43</v>
      </c>
      <c r="H218" s="89">
        <f t="shared" ca="1" si="12"/>
        <v>2</v>
      </c>
      <c r="I218" s="89">
        <f t="shared" ca="1" si="13"/>
        <v>4</v>
      </c>
      <c r="J218" s="89">
        <f t="shared" ca="1" si="14"/>
        <v>-48.85299999999998</v>
      </c>
      <c r="K218" s="89">
        <f t="shared" ca="1" si="15"/>
        <v>106.61699999999998</v>
      </c>
      <c r="L218" s="83">
        <f t="shared" ca="1" si="16"/>
        <v>105.06699999999999</v>
      </c>
    </row>
    <row r="219" spans="6:12">
      <c r="F219" s="89">
        <v>103</v>
      </c>
      <c r="G219" s="89">
        <f t="shared" ca="1" si="11"/>
        <v>26</v>
      </c>
      <c r="H219" s="89">
        <f t="shared" ca="1" si="12"/>
        <v>1</v>
      </c>
      <c r="I219" s="89">
        <f t="shared" ca="1" si="13"/>
        <v>6</v>
      </c>
      <c r="J219" s="89">
        <f t="shared" ca="1" si="14"/>
        <v>131.73599999999996</v>
      </c>
      <c r="K219" s="89">
        <f t="shared" ca="1" si="15"/>
        <v>121.176</v>
      </c>
      <c r="L219" s="83">
        <f t="shared" ca="1" si="16"/>
        <v>119.676</v>
      </c>
    </row>
    <row r="220" spans="6:12">
      <c r="F220" s="89">
        <v>104</v>
      </c>
      <c r="G220" s="89">
        <f t="shared" ca="1" si="11"/>
        <v>40</v>
      </c>
      <c r="H220" s="89">
        <f t="shared" ca="1" si="12"/>
        <v>3</v>
      </c>
      <c r="I220" s="89">
        <f t="shared" ca="1" si="13"/>
        <v>6</v>
      </c>
      <c r="J220" s="89">
        <f t="shared" ca="1" si="14"/>
        <v>-55.559999999999889</v>
      </c>
      <c r="K220" s="89">
        <f t="shared" ca="1" si="15"/>
        <v>101.73999999999995</v>
      </c>
      <c r="L220" s="83">
        <f t="shared" ca="1" si="16"/>
        <v>98.740000000000066</v>
      </c>
    </row>
    <row r="221" spans="6:12">
      <c r="F221" s="89">
        <v>105</v>
      </c>
      <c r="G221" s="89">
        <f t="shared" ca="1" si="11"/>
        <v>26</v>
      </c>
      <c r="H221" s="89">
        <f t="shared" ca="1" si="12"/>
        <v>1</v>
      </c>
      <c r="I221" s="89">
        <f t="shared" ca="1" si="13"/>
        <v>3</v>
      </c>
      <c r="J221" s="89">
        <f t="shared" ca="1" si="14"/>
        <v>17.957999999999984</v>
      </c>
      <c r="K221" s="89">
        <f t="shared" ca="1" si="15"/>
        <v>135.19800000000001</v>
      </c>
      <c r="L221" s="83">
        <f t="shared" ca="1" si="16"/>
        <v>132.49800000000002</v>
      </c>
    </row>
    <row r="222" spans="6:12">
      <c r="F222" s="89">
        <v>106</v>
      </c>
      <c r="G222" s="89">
        <f t="shared" ca="1" si="11"/>
        <v>49</v>
      </c>
      <c r="H222" s="89">
        <f t="shared" ca="1" si="12"/>
        <v>3</v>
      </c>
      <c r="I222" s="89">
        <f t="shared" ca="1" si="13"/>
        <v>5</v>
      </c>
      <c r="J222" s="89">
        <f t="shared" ca="1" si="14"/>
        <v>-100.89499999999987</v>
      </c>
      <c r="K222" s="89">
        <f t="shared" ca="1" si="15"/>
        <v>96.215000000000003</v>
      </c>
      <c r="L222" s="83">
        <f t="shared" ca="1" si="16"/>
        <v>94.164999999999992</v>
      </c>
    </row>
    <row r="223" spans="6:12">
      <c r="F223" s="89">
        <v>107</v>
      </c>
      <c r="G223" s="89">
        <f t="shared" ca="1" si="11"/>
        <v>53</v>
      </c>
      <c r="H223" s="89">
        <f t="shared" ca="1" si="12"/>
        <v>3</v>
      </c>
      <c r="I223" s="89">
        <f t="shared" ca="1" si="13"/>
        <v>9</v>
      </c>
      <c r="J223" s="89">
        <f t="shared" ca="1" si="14"/>
        <v>130.69700000000006</v>
      </c>
      <c r="K223" s="89">
        <f t="shared" ca="1" si="15"/>
        <v>156.16699999999997</v>
      </c>
      <c r="L223" s="83">
        <f t="shared" ca="1" si="16"/>
        <v>156.31700000000006</v>
      </c>
    </row>
    <row r="224" spans="6:12">
      <c r="F224" s="89">
        <v>108</v>
      </c>
      <c r="G224" s="89">
        <f t="shared" ca="1" si="11"/>
        <v>31</v>
      </c>
      <c r="H224" s="89">
        <f t="shared" ca="1" si="12"/>
        <v>1</v>
      </c>
      <c r="I224" s="89">
        <f t="shared" ca="1" si="13"/>
        <v>6</v>
      </c>
      <c r="J224" s="89">
        <f t="shared" ca="1" si="14"/>
        <v>121.14099999999998</v>
      </c>
      <c r="K224" s="89">
        <f t="shared" ca="1" si="15"/>
        <v>109.03099999999998</v>
      </c>
      <c r="L224" s="83">
        <f t="shared" ca="1" si="16"/>
        <v>108.28100000000001</v>
      </c>
    </row>
    <row r="225" spans="6:12">
      <c r="F225" s="89">
        <v>109</v>
      </c>
      <c r="G225" s="89">
        <f t="shared" ca="1" si="11"/>
        <v>29</v>
      </c>
      <c r="H225" s="89">
        <f t="shared" ca="1" si="12"/>
        <v>1</v>
      </c>
      <c r="I225" s="89">
        <f t="shared" ca="1" si="13"/>
        <v>6</v>
      </c>
      <c r="J225" s="89">
        <f t="shared" ca="1" si="14"/>
        <v>124.56899999999999</v>
      </c>
      <c r="K225" s="89">
        <f t="shared" ca="1" si="15"/>
        <v>113.07899999999998</v>
      </c>
      <c r="L225" s="83">
        <f t="shared" ca="1" si="16"/>
        <v>112.02900000000002</v>
      </c>
    </row>
    <row r="226" spans="6:12">
      <c r="F226" s="89">
        <v>110</v>
      </c>
      <c r="G226" s="89">
        <f t="shared" ca="1" si="11"/>
        <v>19</v>
      </c>
      <c r="H226" s="89">
        <f t="shared" ca="1" si="12"/>
        <v>1</v>
      </c>
      <c r="I226" s="89">
        <f t="shared" ca="1" si="13"/>
        <v>7</v>
      </c>
      <c r="J226" s="89">
        <f t="shared" ca="1" si="14"/>
        <v>176.83299999999994</v>
      </c>
      <c r="K226" s="89">
        <f t="shared" ca="1" si="15"/>
        <v>125.84299999999996</v>
      </c>
      <c r="L226" s="83">
        <f t="shared" ca="1" si="16"/>
        <v>123.69300000000001</v>
      </c>
    </row>
    <row r="227" spans="6:12">
      <c r="F227" s="89">
        <v>111</v>
      </c>
      <c r="G227" s="89">
        <f t="shared" ca="1" si="11"/>
        <v>55</v>
      </c>
      <c r="H227" s="89">
        <f t="shared" ca="1" si="12"/>
        <v>1</v>
      </c>
      <c r="I227" s="89">
        <f t="shared" ca="1" si="13"/>
        <v>3</v>
      </c>
      <c r="J227" s="89">
        <f t="shared" ca="1" si="14"/>
        <v>49.944999999999929</v>
      </c>
      <c r="K227" s="89">
        <f t="shared" ca="1" si="15"/>
        <v>158.19499999999991</v>
      </c>
      <c r="L227" s="83">
        <f t="shared" ca="1" si="16"/>
        <v>159.84500000000008</v>
      </c>
    </row>
    <row r="228" spans="6:12">
      <c r="F228" s="89">
        <v>112</v>
      </c>
      <c r="G228" s="89">
        <f t="shared" ca="1" si="11"/>
        <v>26</v>
      </c>
      <c r="H228" s="89">
        <f t="shared" ca="1" si="12"/>
        <v>1</v>
      </c>
      <c r="I228" s="89">
        <f t="shared" ca="1" si="13"/>
        <v>9</v>
      </c>
      <c r="J228" s="89">
        <f t="shared" ca="1" si="14"/>
        <v>160.1939999999999</v>
      </c>
      <c r="K228" s="89">
        <f t="shared" ca="1" si="15"/>
        <v>21.833999999999975</v>
      </c>
      <c r="L228" s="83">
        <f t="shared" ca="1" si="16"/>
        <v>21.533999999999963</v>
      </c>
    </row>
    <row r="229" spans="6:12">
      <c r="F229" s="89">
        <v>113</v>
      </c>
      <c r="G229" s="89">
        <f t="shared" ca="1" si="11"/>
        <v>29</v>
      </c>
      <c r="H229" s="89">
        <f t="shared" ca="1" si="12"/>
        <v>3</v>
      </c>
      <c r="I229" s="89">
        <f t="shared" ca="1" si="13"/>
        <v>7</v>
      </c>
      <c r="J229" s="89">
        <f t="shared" ca="1" si="14"/>
        <v>4.8730000000000473</v>
      </c>
      <c r="K229" s="89">
        <f t="shared" ca="1" si="15"/>
        <v>122.983</v>
      </c>
      <c r="L229" s="83">
        <f t="shared" ca="1" si="16"/>
        <v>118.73300000000006</v>
      </c>
    </row>
    <row r="230" spans="6:12">
      <c r="F230" s="89">
        <v>114</v>
      </c>
      <c r="G230" s="89">
        <f t="shared" ca="1" si="11"/>
        <v>51</v>
      </c>
      <c r="H230" s="89">
        <f t="shared" ca="1" si="12"/>
        <v>3</v>
      </c>
      <c r="I230" s="89">
        <f t="shared" ca="1" si="13"/>
        <v>6</v>
      </c>
      <c r="J230" s="89">
        <f t="shared" ca="1" si="14"/>
        <v>-25.078999999999894</v>
      </c>
      <c r="K230" s="89">
        <f t="shared" ca="1" si="15"/>
        <v>128.81099999999998</v>
      </c>
      <c r="L230" s="83">
        <f t="shared" ca="1" si="16"/>
        <v>127.46100000000013</v>
      </c>
    </row>
    <row r="231" spans="6:12">
      <c r="F231" s="89">
        <v>115</v>
      </c>
      <c r="G231" s="89">
        <f t="shared" ca="1" si="11"/>
        <v>36</v>
      </c>
      <c r="H231" s="89">
        <f t="shared" ca="1" si="12"/>
        <v>3</v>
      </c>
      <c r="I231" s="89">
        <f t="shared" ca="1" si="13"/>
        <v>4</v>
      </c>
      <c r="J231" s="89">
        <f t="shared" ca="1" si="14"/>
        <v>-203.55599999999998</v>
      </c>
      <c r="K231" s="89">
        <f t="shared" ca="1" si="15"/>
        <v>40.183999999999969</v>
      </c>
      <c r="L231" s="83">
        <f t="shared" ca="1" si="16"/>
        <v>35.78400000000002</v>
      </c>
    </row>
    <row r="232" spans="6:12">
      <c r="F232" s="89">
        <v>116</v>
      </c>
      <c r="G232" s="89">
        <f t="shared" ca="1" si="11"/>
        <v>34</v>
      </c>
      <c r="H232" s="89">
        <f t="shared" ca="1" si="12"/>
        <v>1</v>
      </c>
      <c r="I232" s="89">
        <f t="shared" ca="1" si="13"/>
        <v>9</v>
      </c>
      <c r="J232" s="89">
        <f t="shared" ca="1" si="14"/>
        <v>146.62599999999992</v>
      </c>
      <c r="K232" s="89">
        <f t="shared" ca="1" si="15"/>
        <v>5.7859999999999729</v>
      </c>
      <c r="L232" s="83">
        <f t="shared" ca="1" si="16"/>
        <v>6.686000000000007</v>
      </c>
    </row>
    <row r="233" spans="6:12">
      <c r="F233" s="89">
        <v>117</v>
      </c>
      <c r="G233" s="89">
        <f t="shared" ca="1" si="11"/>
        <v>32</v>
      </c>
      <c r="H233" s="89">
        <f t="shared" ca="1" si="12"/>
        <v>1</v>
      </c>
      <c r="I233" s="89">
        <f t="shared" ca="1" si="13"/>
        <v>4</v>
      </c>
      <c r="J233" s="89">
        <f t="shared" ca="1" si="14"/>
        <v>53.388000000000005</v>
      </c>
      <c r="K233" s="89">
        <f t="shared" ca="1" si="15"/>
        <v>126.16799999999998</v>
      </c>
      <c r="L233" s="83">
        <f t="shared" ca="1" si="16"/>
        <v>124.768</v>
      </c>
    </row>
    <row r="234" spans="6:12">
      <c r="F234" s="89">
        <v>118</v>
      </c>
      <c r="G234" s="89">
        <f t="shared" ca="1" si="11"/>
        <v>44</v>
      </c>
      <c r="H234" s="89">
        <f t="shared" ca="1" si="12"/>
        <v>1</v>
      </c>
      <c r="I234" s="89">
        <f t="shared" ca="1" si="13"/>
        <v>4</v>
      </c>
      <c r="J234" s="89">
        <f t="shared" ca="1" si="14"/>
        <v>58.596000000000004</v>
      </c>
      <c r="K234" s="89">
        <f t="shared" ca="1" si="15"/>
        <v>127.65599999999995</v>
      </c>
      <c r="L234" s="83">
        <f t="shared" ca="1" si="16"/>
        <v>128.05599999999998</v>
      </c>
    </row>
    <row r="235" spans="6:12">
      <c r="F235" s="89">
        <v>119</v>
      </c>
      <c r="G235" s="89">
        <f t="shared" ca="1" si="11"/>
        <v>29</v>
      </c>
      <c r="H235" s="89">
        <f t="shared" ca="1" si="12"/>
        <v>3</v>
      </c>
      <c r="I235" s="89">
        <f t="shared" ca="1" si="13"/>
        <v>7</v>
      </c>
      <c r="J235" s="89">
        <f t="shared" ca="1" si="14"/>
        <v>4.8730000000000473</v>
      </c>
      <c r="K235" s="89">
        <f t="shared" ca="1" si="15"/>
        <v>122.983</v>
      </c>
      <c r="L235" s="83">
        <f t="shared" ca="1" si="16"/>
        <v>118.73300000000006</v>
      </c>
    </row>
    <row r="236" spans="6:12">
      <c r="F236" s="89">
        <v>120</v>
      </c>
      <c r="G236" s="89">
        <f t="shared" ca="1" si="11"/>
        <v>38</v>
      </c>
      <c r="H236" s="89">
        <f t="shared" ca="1" si="12"/>
        <v>2</v>
      </c>
      <c r="I236" s="89">
        <f t="shared" ca="1" si="13"/>
        <v>4</v>
      </c>
      <c r="J236" s="89">
        <f t="shared" ca="1" si="14"/>
        <v>-55.147999999999968</v>
      </c>
      <c r="K236" s="89">
        <f t="shared" ca="1" si="15"/>
        <v>101.87199999999999</v>
      </c>
      <c r="L236" s="83">
        <f t="shared" ca="1" si="16"/>
        <v>99.572000000000017</v>
      </c>
    </row>
    <row r="237" spans="6:12">
      <c r="F237" s="89">
        <v>121</v>
      </c>
      <c r="G237" s="89">
        <f t="shared" ca="1" si="11"/>
        <v>39</v>
      </c>
      <c r="H237" s="89">
        <f t="shared" ca="1" si="12"/>
        <v>3</v>
      </c>
      <c r="I237" s="89">
        <f t="shared" ca="1" si="13"/>
        <v>9</v>
      </c>
      <c r="J237" s="89">
        <f t="shared" ca="1" si="14"/>
        <v>89.761000000000024</v>
      </c>
      <c r="K237" s="89">
        <f t="shared" ca="1" si="15"/>
        <v>119.57099999999997</v>
      </c>
      <c r="L237" s="83">
        <f t="shared" ca="1" si="16"/>
        <v>117.62100000000004</v>
      </c>
    </row>
    <row r="238" spans="6:12">
      <c r="F238" s="89">
        <v>122</v>
      </c>
      <c r="G238" s="89">
        <f t="shared" ca="1" si="11"/>
        <v>32</v>
      </c>
      <c r="H238" s="89">
        <f t="shared" ca="1" si="12"/>
        <v>2</v>
      </c>
      <c r="I238" s="89">
        <f t="shared" ca="1" si="13"/>
        <v>4</v>
      </c>
      <c r="J238" s="89">
        <f t="shared" ca="1" si="14"/>
        <v>-53.792000000000002</v>
      </c>
      <c r="K238" s="89">
        <f t="shared" ca="1" si="15"/>
        <v>105.08799999999997</v>
      </c>
      <c r="L238" s="83">
        <f t="shared" ca="1" si="16"/>
        <v>101.88800000000001</v>
      </c>
    </row>
    <row r="239" spans="6:12">
      <c r="F239" s="89">
        <v>123</v>
      </c>
      <c r="G239" s="89">
        <f t="shared" ca="1" si="11"/>
        <v>50</v>
      </c>
      <c r="H239" s="89">
        <f t="shared" ca="1" si="12"/>
        <v>3</v>
      </c>
      <c r="I239" s="89">
        <f t="shared" ca="1" si="13"/>
        <v>6</v>
      </c>
      <c r="J239" s="89">
        <f t="shared" ca="1" si="14"/>
        <v>-29.199999999999932</v>
      </c>
      <c r="K239" s="89">
        <f t="shared" ca="1" si="15"/>
        <v>125</v>
      </c>
      <c r="L239" s="83">
        <f t="shared" ca="1" si="16"/>
        <v>123.50000000000006</v>
      </c>
    </row>
    <row r="240" spans="6:12">
      <c r="F240" s="89">
        <v>124</v>
      </c>
      <c r="G240" s="89">
        <f t="shared" ca="1" si="11"/>
        <v>31</v>
      </c>
      <c r="H240" s="89">
        <f t="shared" ca="1" si="12"/>
        <v>1</v>
      </c>
      <c r="I240" s="89">
        <f t="shared" ca="1" si="13"/>
        <v>5</v>
      </c>
      <c r="J240" s="89">
        <f t="shared" ca="1" si="14"/>
        <v>92.66500000000002</v>
      </c>
      <c r="K240" s="89">
        <f t="shared" ca="1" si="15"/>
        <v>123.155</v>
      </c>
      <c r="L240" s="83">
        <f t="shared" ca="1" si="16"/>
        <v>122.00500000000002</v>
      </c>
    </row>
    <row r="241" spans="6:12">
      <c r="F241" s="89">
        <v>125</v>
      </c>
      <c r="G241" s="89">
        <f t="shared" ca="1" si="11"/>
        <v>23</v>
      </c>
      <c r="H241" s="89">
        <f t="shared" ca="1" si="12"/>
        <v>1</v>
      </c>
      <c r="I241" s="89">
        <f t="shared" ca="1" si="13"/>
        <v>4</v>
      </c>
      <c r="J241" s="89">
        <f t="shared" ca="1" si="14"/>
        <v>74.996999999999986</v>
      </c>
      <c r="K241" s="89">
        <f t="shared" ca="1" si="15"/>
        <v>150.56699999999995</v>
      </c>
      <c r="L241" s="83">
        <f t="shared" ca="1" si="16"/>
        <v>147.81700000000001</v>
      </c>
    </row>
    <row r="242" spans="6:12">
      <c r="F242" s="89">
        <v>126</v>
      </c>
      <c r="G242" s="89">
        <f t="shared" ca="1" si="11"/>
        <v>31</v>
      </c>
      <c r="H242" s="89">
        <f t="shared" ca="1" si="12"/>
        <v>2</v>
      </c>
      <c r="I242" s="89">
        <f t="shared" ca="1" si="13"/>
        <v>8</v>
      </c>
      <c r="J242" s="89">
        <f t="shared" ca="1" si="14"/>
        <v>120.84299999999999</v>
      </c>
      <c r="K242" s="89">
        <f t="shared" ca="1" si="15"/>
        <v>109.63299999999995</v>
      </c>
      <c r="L242" s="83">
        <f t="shared" ca="1" si="16"/>
        <v>107.88300000000001</v>
      </c>
    </row>
    <row r="243" spans="6:12">
      <c r="F243" s="89">
        <v>127</v>
      </c>
      <c r="G243" s="89">
        <f t="shared" ca="1" si="11"/>
        <v>26</v>
      </c>
      <c r="H243" s="89">
        <f t="shared" ca="1" si="12"/>
        <v>1</v>
      </c>
      <c r="I243" s="89">
        <f t="shared" ca="1" si="13"/>
        <v>3</v>
      </c>
      <c r="J243" s="89">
        <f t="shared" ca="1" si="14"/>
        <v>17.957999999999984</v>
      </c>
      <c r="K243" s="89">
        <f t="shared" ca="1" si="15"/>
        <v>135.19800000000001</v>
      </c>
      <c r="L243" s="83">
        <f t="shared" ca="1" si="16"/>
        <v>132.49800000000002</v>
      </c>
    </row>
    <row r="244" spans="6:12">
      <c r="F244" s="89">
        <v>128</v>
      </c>
      <c r="G244" s="89">
        <f t="shared" ca="1" si="11"/>
        <v>29</v>
      </c>
      <c r="H244" s="89">
        <f t="shared" ca="1" si="12"/>
        <v>2</v>
      </c>
      <c r="I244" s="89">
        <f t="shared" ca="1" si="13"/>
        <v>4</v>
      </c>
      <c r="J244" s="89">
        <f t="shared" ca="1" si="14"/>
        <v>-49.469000000000023</v>
      </c>
      <c r="K244" s="89">
        <f t="shared" ca="1" si="15"/>
        <v>110.34099999999998</v>
      </c>
      <c r="L244" s="83">
        <f t="shared" ca="1" si="16"/>
        <v>106.69100000000002</v>
      </c>
    </row>
    <row r="245" spans="6:12">
      <c r="F245" s="89">
        <v>129</v>
      </c>
      <c r="G245" s="89">
        <f t="shared" ca="1" si="11"/>
        <v>49</v>
      </c>
      <c r="H245" s="89">
        <f t="shared" ca="1" si="12"/>
        <v>3</v>
      </c>
      <c r="I245" s="89">
        <f t="shared" ca="1" si="13"/>
        <v>4</v>
      </c>
      <c r="J245" s="89">
        <f t="shared" ca="1" si="14"/>
        <v>-178.21899999999988</v>
      </c>
      <c r="K245" s="89">
        <f t="shared" ca="1" si="15"/>
        <v>61.491000000000042</v>
      </c>
      <c r="L245" s="83">
        <f t="shared" ca="1" si="16"/>
        <v>59.041000000000054</v>
      </c>
    </row>
    <row r="246" spans="6:12">
      <c r="F246" s="89">
        <v>130</v>
      </c>
      <c r="G246" s="89">
        <f t="shared" ref="G246:G309" ca="1" si="17">RANDBETWEEN(19,55)</f>
        <v>51</v>
      </c>
      <c r="H246" s="89">
        <f t="shared" ref="H246:H309" ca="1" si="18">RANDBETWEEN(0.5,3.5)</f>
        <v>1</v>
      </c>
      <c r="I246" s="89">
        <f t="shared" ref="I246:I309" ca="1" si="19">RANDBETWEEN(3,9)</f>
        <v>5</v>
      </c>
      <c r="J246" s="89">
        <f t="shared" ref="J246:J309" ca="1" si="20">133-10*G246-128.7*H246+60.8*I246+0.135*G246^2-20.6*H246^2-4.74*I246^2+0.15*G246*H246+0.006*G246*I246+19.63*H246*I246</f>
        <v>117.66500000000005</v>
      </c>
      <c r="K246" s="89">
        <f t="shared" ref="K246:K309" ca="1" si="21">300-10.31*G246-42.6*H246+18.2*I246+0.135*G246^2-20.6*H246^2-4.74*I246^2+0.15*G246*H246+0.006*G246*I246+19.63*H246*I246</f>
        <v>141.95499999999996</v>
      </c>
      <c r="L246" s="83">
        <f t="shared" ref="L246:L309" ca="1" si="22">294-10.16*G246-44.4*H246+18.6*I246+0.135*G246^2-20.6*H246^2-4.74*I246^2+0.15*G246*H246+0.006*G246*I246+19.63*H246*I246</f>
        <v>143.80500000000009</v>
      </c>
    </row>
    <row r="247" spans="6:12">
      <c r="F247" s="89">
        <v>131</v>
      </c>
      <c r="G247" s="89">
        <f t="shared" ca="1" si="17"/>
        <v>33</v>
      </c>
      <c r="H247" s="89">
        <f t="shared" ca="1" si="18"/>
        <v>2</v>
      </c>
      <c r="I247" s="89">
        <f t="shared" ca="1" si="19"/>
        <v>7</v>
      </c>
      <c r="J247" s="89">
        <f t="shared" ca="1" si="20"/>
        <v>89.660999999999973</v>
      </c>
      <c r="K247" s="89">
        <f t="shared" ca="1" si="21"/>
        <v>120.43099999999995</v>
      </c>
      <c r="L247" s="83">
        <f t="shared" ca="1" si="22"/>
        <v>118.58099999999996</v>
      </c>
    </row>
    <row r="248" spans="6:12">
      <c r="F248" s="89">
        <v>132</v>
      </c>
      <c r="G248" s="89">
        <f t="shared" ca="1" si="17"/>
        <v>42</v>
      </c>
      <c r="H248" s="89">
        <f t="shared" ca="1" si="18"/>
        <v>3</v>
      </c>
      <c r="I248" s="89">
        <f t="shared" ca="1" si="19"/>
        <v>5</v>
      </c>
      <c r="J248" s="89">
        <f t="shared" ca="1" si="20"/>
        <v>-120.24999999999994</v>
      </c>
      <c r="K248" s="89">
        <f t="shared" ca="1" si="21"/>
        <v>79.029999999999944</v>
      </c>
      <c r="L248" s="83">
        <f t="shared" ca="1" si="22"/>
        <v>75.929999999999978</v>
      </c>
    </row>
    <row r="249" spans="6:12">
      <c r="F249" s="89">
        <v>133</v>
      </c>
      <c r="G249" s="89">
        <f t="shared" ca="1" si="17"/>
        <v>27</v>
      </c>
      <c r="H249" s="89">
        <f t="shared" ca="1" si="18"/>
        <v>2</v>
      </c>
      <c r="I249" s="89">
        <f t="shared" ca="1" si="19"/>
        <v>7</v>
      </c>
      <c r="J249" s="89">
        <f t="shared" ca="1" si="20"/>
        <v>99.008999999999958</v>
      </c>
      <c r="K249" s="89">
        <f t="shared" ca="1" si="21"/>
        <v>131.63899999999995</v>
      </c>
      <c r="L249" s="83">
        <f t="shared" ca="1" si="22"/>
        <v>128.88899999999998</v>
      </c>
    </row>
    <row r="250" spans="6:12">
      <c r="F250" s="89">
        <v>134</v>
      </c>
      <c r="G250" s="89">
        <f t="shared" ca="1" si="17"/>
        <v>46</v>
      </c>
      <c r="H250" s="89">
        <f t="shared" ca="1" si="18"/>
        <v>3</v>
      </c>
      <c r="I250" s="89">
        <f t="shared" ca="1" si="19"/>
        <v>6</v>
      </c>
      <c r="J250" s="89">
        <f t="shared" ca="1" si="20"/>
        <v>-42.983999999999924</v>
      </c>
      <c r="K250" s="89">
        <f t="shared" ca="1" si="21"/>
        <v>112.45599999999996</v>
      </c>
      <c r="L250" s="83">
        <f t="shared" ca="1" si="22"/>
        <v>110.35600000000005</v>
      </c>
    </row>
    <row r="251" spans="6:12">
      <c r="F251" s="89">
        <v>135</v>
      </c>
      <c r="G251" s="89">
        <f t="shared" ca="1" si="17"/>
        <v>27</v>
      </c>
      <c r="H251" s="89">
        <f t="shared" ca="1" si="18"/>
        <v>3</v>
      </c>
      <c r="I251" s="89">
        <f t="shared" ca="1" si="19"/>
        <v>3</v>
      </c>
      <c r="J251" s="89">
        <f t="shared" ca="1" si="20"/>
        <v>-281.03899999999999</v>
      </c>
      <c r="K251" s="89">
        <f t="shared" ca="1" si="21"/>
        <v>8.0910000000000082</v>
      </c>
      <c r="L251" s="83">
        <f t="shared" ca="1" si="22"/>
        <v>1.9410000000000309</v>
      </c>
    </row>
    <row r="252" spans="6:12">
      <c r="F252" s="89">
        <v>136</v>
      </c>
      <c r="G252" s="89">
        <f t="shared" ca="1" si="17"/>
        <v>28</v>
      </c>
      <c r="H252" s="89">
        <f t="shared" ca="1" si="18"/>
        <v>1</v>
      </c>
      <c r="I252" s="89">
        <f t="shared" ca="1" si="19"/>
        <v>6</v>
      </c>
      <c r="J252" s="89">
        <f t="shared" ca="1" si="20"/>
        <v>126.68799999999996</v>
      </c>
      <c r="K252" s="89">
        <f t="shared" ca="1" si="21"/>
        <v>115.50799999999998</v>
      </c>
      <c r="L252" s="83">
        <f t="shared" ca="1" si="22"/>
        <v>114.30799999999999</v>
      </c>
    </row>
    <row r="253" spans="6:12">
      <c r="F253" s="89">
        <v>137</v>
      </c>
      <c r="G253" s="89">
        <f t="shared" ca="1" si="17"/>
        <v>22</v>
      </c>
      <c r="H253" s="89">
        <f t="shared" ca="1" si="18"/>
        <v>1</v>
      </c>
      <c r="I253" s="89">
        <f t="shared" ca="1" si="19"/>
        <v>5</v>
      </c>
      <c r="J253" s="89">
        <f t="shared" ca="1" si="20"/>
        <v>116.65</v>
      </c>
      <c r="K253" s="89">
        <f t="shared" ca="1" si="21"/>
        <v>149.92999999999998</v>
      </c>
      <c r="L253" s="83">
        <f t="shared" ca="1" si="22"/>
        <v>147.42999999999998</v>
      </c>
    </row>
    <row r="254" spans="6:12">
      <c r="F254" s="89">
        <v>138</v>
      </c>
      <c r="G254" s="89">
        <f t="shared" ca="1" si="17"/>
        <v>22</v>
      </c>
      <c r="H254" s="89">
        <f t="shared" ca="1" si="18"/>
        <v>2</v>
      </c>
      <c r="I254" s="89">
        <f t="shared" ca="1" si="19"/>
        <v>7</v>
      </c>
      <c r="J254" s="89">
        <f t="shared" ca="1" si="20"/>
        <v>114.22399999999996</v>
      </c>
      <c r="K254" s="89">
        <f t="shared" ca="1" si="21"/>
        <v>148.40399999999994</v>
      </c>
      <c r="L254" s="83">
        <f t="shared" ca="1" si="22"/>
        <v>144.904</v>
      </c>
    </row>
    <row r="255" spans="6:12">
      <c r="F255" s="89">
        <v>139</v>
      </c>
      <c r="G255" s="89">
        <f t="shared" ca="1" si="17"/>
        <v>23</v>
      </c>
      <c r="H255" s="89">
        <f t="shared" ca="1" si="18"/>
        <v>3</v>
      </c>
      <c r="I255" s="89">
        <f t="shared" ca="1" si="19"/>
        <v>6</v>
      </c>
      <c r="J255" s="89">
        <f t="shared" ca="1" si="20"/>
        <v>-38.407000000000039</v>
      </c>
      <c r="K255" s="89">
        <f t="shared" ca="1" si="21"/>
        <v>124.16299999999995</v>
      </c>
      <c r="L255" s="83">
        <f t="shared" ca="1" si="22"/>
        <v>118.61300000000003</v>
      </c>
    </row>
    <row r="256" spans="6:12">
      <c r="F256" s="89">
        <v>140</v>
      </c>
      <c r="G256" s="89">
        <f t="shared" ca="1" si="17"/>
        <v>29</v>
      </c>
      <c r="H256" s="89">
        <f t="shared" ca="1" si="18"/>
        <v>3</v>
      </c>
      <c r="I256" s="89">
        <f t="shared" ca="1" si="19"/>
        <v>5</v>
      </c>
      <c r="J256" s="89">
        <f t="shared" ca="1" si="20"/>
        <v>-121.09499999999991</v>
      </c>
      <c r="K256" s="89">
        <f t="shared" ca="1" si="21"/>
        <v>82.214999999999975</v>
      </c>
      <c r="L256" s="83">
        <f t="shared" ca="1" si="22"/>
        <v>77.16500000000002</v>
      </c>
    </row>
    <row r="257" spans="6:12">
      <c r="F257" s="89">
        <v>141</v>
      </c>
      <c r="G257" s="89">
        <f t="shared" ca="1" si="17"/>
        <v>41</v>
      </c>
      <c r="H257" s="89">
        <f t="shared" ca="1" si="18"/>
        <v>3</v>
      </c>
      <c r="I257" s="89">
        <f t="shared" ca="1" si="19"/>
        <v>9</v>
      </c>
      <c r="J257" s="89">
        <f t="shared" ca="1" si="20"/>
        <v>92.369000000000028</v>
      </c>
      <c r="K257" s="89">
        <f t="shared" ca="1" si="21"/>
        <v>121.55899999999991</v>
      </c>
      <c r="L257" s="83">
        <f t="shared" ca="1" si="22"/>
        <v>119.90899999999999</v>
      </c>
    </row>
    <row r="258" spans="6:12">
      <c r="F258" s="89">
        <v>142</v>
      </c>
      <c r="G258" s="89">
        <f t="shared" ca="1" si="17"/>
        <v>27</v>
      </c>
      <c r="H258" s="89">
        <f t="shared" ca="1" si="18"/>
        <v>1</v>
      </c>
      <c r="I258" s="89">
        <f t="shared" ca="1" si="19"/>
        <v>6</v>
      </c>
      <c r="J258" s="89">
        <f t="shared" ca="1" si="20"/>
        <v>129.07699999999997</v>
      </c>
      <c r="K258" s="89">
        <f t="shared" ca="1" si="21"/>
        <v>118.20699999999998</v>
      </c>
      <c r="L258" s="83">
        <f t="shared" ca="1" si="22"/>
        <v>116.85700000000001</v>
      </c>
    </row>
    <row r="259" spans="6:12">
      <c r="F259" s="89">
        <v>143</v>
      </c>
      <c r="G259" s="89">
        <f t="shared" ca="1" si="17"/>
        <v>48</v>
      </c>
      <c r="H259" s="89">
        <f t="shared" ca="1" si="18"/>
        <v>1</v>
      </c>
      <c r="I259" s="89">
        <f t="shared" ca="1" si="19"/>
        <v>9</v>
      </c>
      <c r="J259" s="89">
        <f t="shared" ca="1" si="20"/>
        <v>164.46199999999993</v>
      </c>
      <c r="K259" s="89">
        <f t="shared" ca="1" si="21"/>
        <v>19.282000000000011</v>
      </c>
      <c r="L259" s="83">
        <f t="shared" ca="1" si="22"/>
        <v>22.282000000000011</v>
      </c>
    </row>
    <row r="260" spans="6:12">
      <c r="F260" s="89">
        <v>144</v>
      </c>
      <c r="G260" s="89">
        <f t="shared" ca="1" si="17"/>
        <v>40</v>
      </c>
      <c r="H260" s="89">
        <f t="shared" ca="1" si="18"/>
        <v>3</v>
      </c>
      <c r="I260" s="89">
        <f t="shared" ca="1" si="19"/>
        <v>6</v>
      </c>
      <c r="J260" s="89">
        <f t="shared" ca="1" si="20"/>
        <v>-55.559999999999889</v>
      </c>
      <c r="K260" s="89">
        <f t="shared" ca="1" si="21"/>
        <v>101.73999999999995</v>
      </c>
      <c r="L260" s="83">
        <f t="shared" ca="1" si="22"/>
        <v>98.740000000000066</v>
      </c>
    </row>
    <row r="261" spans="6:12">
      <c r="F261" s="89">
        <v>145</v>
      </c>
      <c r="G261" s="89">
        <f t="shared" ca="1" si="17"/>
        <v>23</v>
      </c>
      <c r="H261" s="89">
        <f t="shared" ca="1" si="18"/>
        <v>2</v>
      </c>
      <c r="I261" s="89">
        <f t="shared" ca="1" si="19"/>
        <v>9</v>
      </c>
      <c r="J261" s="89">
        <f t="shared" ca="1" si="20"/>
        <v>159.35699999999994</v>
      </c>
      <c r="K261" s="89">
        <f t="shared" ca="1" si="21"/>
        <v>108.02699999999996</v>
      </c>
      <c r="L261" s="83">
        <f t="shared" ca="1" si="22"/>
        <v>105.47699999999998</v>
      </c>
    </row>
    <row r="262" spans="6:12">
      <c r="F262" s="89">
        <v>146</v>
      </c>
      <c r="G262" s="89">
        <f t="shared" ca="1" si="17"/>
        <v>49</v>
      </c>
      <c r="H262" s="89">
        <f t="shared" ca="1" si="18"/>
        <v>2</v>
      </c>
      <c r="I262" s="89">
        <f t="shared" ca="1" si="19"/>
        <v>9</v>
      </c>
      <c r="J262" s="89">
        <f t="shared" ca="1" si="20"/>
        <v>161.28099999999995</v>
      </c>
      <c r="K262" s="89">
        <f t="shared" ca="1" si="21"/>
        <v>101.89099999999999</v>
      </c>
      <c r="L262" s="83">
        <f t="shared" ca="1" si="22"/>
        <v>103.24099999999996</v>
      </c>
    </row>
    <row r="263" spans="6:12">
      <c r="F263" s="89">
        <v>147</v>
      </c>
      <c r="G263" s="89">
        <f t="shared" ca="1" si="17"/>
        <v>43</v>
      </c>
      <c r="H263" s="89">
        <f t="shared" ca="1" si="18"/>
        <v>1</v>
      </c>
      <c r="I263" s="89">
        <f t="shared" ca="1" si="19"/>
        <v>6</v>
      </c>
      <c r="J263" s="89">
        <f t="shared" ca="1" si="20"/>
        <v>123.25299999999997</v>
      </c>
      <c r="K263" s="89">
        <f t="shared" ca="1" si="21"/>
        <v>107.42299999999996</v>
      </c>
      <c r="L263" s="83">
        <f t="shared" ca="1" si="22"/>
        <v>108.473</v>
      </c>
    </row>
    <row r="264" spans="6:12">
      <c r="F264" s="89">
        <v>148</v>
      </c>
      <c r="G264" s="89">
        <f t="shared" ca="1" si="17"/>
        <v>39</v>
      </c>
      <c r="H264" s="89">
        <f t="shared" ca="1" si="18"/>
        <v>3</v>
      </c>
      <c r="I264" s="89">
        <f t="shared" ca="1" si="19"/>
        <v>5</v>
      </c>
      <c r="J264" s="89">
        <f t="shared" ca="1" si="20"/>
        <v>-124.49499999999989</v>
      </c>
      <c r="K264" s="89">
        <f t="shared" ca="1" si="21"/>
        <v>75.714999999999947</v>
      </c>
      <c r="L264" s="83">
        <f t="shared" ca="1" si="22"/>
        <v>72.164999999999992</v>
      </c>
    </row>
    <row r="265" spans="6:12">
      <c r="F265" s="89">
        <v>149</v>
      </c>
      <c r="G265" s="89">
        <f t="shared" ca="1" si="17"/>
        <v>21</v>
      </c>
      <c r="H265" s="89">
        <f t="shared" ca="1" si="18"/>
        <v>1</v>
      </c>
      <c r="I265" s="89">
        <f t="shared" ca="1" si="19"/>
        <v>5</v>
      </c>
      <c r="J265" s="89">
        <f t="shared" ca="1" si="20"/>
        <v>120.66500000000001</v>
      </c>
      <c r="K265" s="89">
        <f t="shared" ca="1" si="21"/>
        <v>154.255</v>
      </c>
      <c r="L265" s="83">
        <f t="shared" ca="1" si="22"/>
        <v>151.60499999999996</v>
      </c>
    </row>
    <row r="266" spans="6:12">
      <c r="F266" s="89">
        <v>150</v>
      </c>
      <c r="G266" s="89">
        <f t="shared" ca="1" si="17"/>
        <v>35</v>
      </c>
      <c r="H266" s="89">
        <f t="shared" ca="1" si="18"/>
        <v>1</v>
      </c>
      <c r="I266" s="89">
        <f t="shared" ca="1" si="19"/>
        <v>6</v>
      </c>
      <c r="J266" s="89">
        <f t="shared" ca="1" si="20"/>
        <v>117.52499999999996</v>
      </c>
      <c r="K266" s="89">
        <f t="shared" ca="1" si="21"/>
        <v>104.17499999999997</v>
      </c>
      <c r="L266" s="83">
        <f t="shared" ca="1" si="22"/>
        <v>104.02499999999996</v>
      </c>
    </row>
    <row r="267" spans="6:12">
      <c r="F267" s="89">
        <v>151</v>
      </c>
      <c r="G267" s="89">
        <f t="shared" ca="1" si="17"/>
        <v>35</v>
      </c>
      <c r="H267" s="89">
        <f t="shared" ca="1" si="18"/>
        <v>3</v>
      </c>
      <c r="I267" s="89">
        <f t="shared" ca="1" si="19"/>
        <v>9</v>
      </c>
      <c r="J267" s="89">
        <f t="shared" ca="1" si="20"/>
        <v>87.784999999999968</v>
      </c>
      <c r="K267" s="89">
        <f t="shared" ca="1" si="21"/>
        <v>118.83499999999992</v>
      </c>
      <c r="L267" s="83">
        <f t="shared" ca="1" si="22"/>
        <v>116.28499999999997</v>
      </c>
    </row>
    <row r="268" spans="6:12">
      <c r="F268" s="89">
        <v>152</v>
      </c>
      <c r="G268" s="89">
        <f t="shared" ca="1" si="17"/>
        <v>39</v>
      </c>
      <c r="H268" s="89">
        <f t="shared" ca="1" si="18"/>
        <v>2</v>
      </c>
      <c r="I268" s="89">
        <f t="shared" ca="1" si="19"/>
        <v>5</v>
      </c>
      <c r="J268" s="89">
        <f t="shared" ca="1" si="20"/>
        <v>3.2049999999999841</v>
      </c>
      <c r="K268" s="89">
        <f t="shared" ca="1" si="21"/>
        <v>117.31499999999997</v>
      </c>
      <c r="L268" s="83">
        <f t="shared" ca="1" si="22"/>
        <v>115.56499999999997</v>
      </c>
    </row>
    <row r="269" spans="6:12">
      <c r="F269" s="89">
        <v>153</v>
      </c>
      <c r="G269" s="89">
        <f t="shared" ca="1" si="17"/>
        <v>36</v>
      </c>
      <c r="H269" s="89">
        <f t="shared" ca="1" si="18"/>
        <v>2</v>
      </c>
      <c r="I269" s="89">
        <f t="shared" ca="1" si="19"/>
        <v>8</v>
      </c>
      <c r="J269" s="89">
        <f t="shared" ca="1" si="20"/>
        <v>117.80799999999999</v>
      </c>
      <c r="K269" s="89">
        <f t="shared" ca="1" si="21"/>
        <v>105.04799999999997</v>
      </c>
      <c r="L269" s="83">
        <f t="shared" ca="1" si="22"/>
        <v>104.048</v>
      </c>
    </row>
    <row r="270" spans="6:12">
      <c r="F270" s="89">
        <v>154</v>
      </c>
      <c r="G270" s="89">
        <f t="shared" ca="1" si="17"/>
        <v>37</v>
      </c>
      <c r="H270" s="89">
        <f t="shared" ca="1" si="18"/>
        <v>1</v>
      </c>
      <c r="I270" s="89">
        <f t="shared" ca="1" si="19"/>
        <v>6</v>
      </c>
      <c r="J270" s="89">
        <f t="shared" ca="1" si="20"/>
        <v>117.33699999999999</v>
      </c>
      <c r="K270" s="89">
        <f t="shared" ca="1" si="21"/>
        <v>103.36699999999999</v>
      </c>
      <c r="L270" s="83">
        <f t="shared" ca="1" si="22"/>
        <v>103.51700000000002</v>
      </c>
    </row>
    <row r="271" spans="6:12">
      <c r="F271" s="89">
        <v>155</v>
      </c>
      <c r="G271" s="89">
        <f t="shared" ca="1" si="17"/>
        <v>52</v>
      </c>
      <c r="H271" s="89">
        <f t="shared" ca="1" si="18"/>
        <v>3</v>
      </c>
      <c r="I271" s="89">
        <f t="shared" ca="1" si="19"/>
        <v>5</v>
      </c>
      <c r="J271" s="89">
        <f t="shared" ca="1" si="20"/>
        <v>-88.549999999999955</v>
      </c>
      <c r="K271" s="89">
        <f t="shared" ca="1" si="21"/>
        <v>107.63</v>
      </c>
      <c r="L271" s="83">
        <f t="shared" ca="1" si="22"/>
        <v>106.02999999999997</v>
      </c>
    </row>
    <row r="272" spans="6:12">
      <c r="F272" s="89">
        <v>156</v>
      </c>
      <c r="G272" s="89">
        <f t="shared" ca="1" si="17"/>
        <v>25</v>
      </c>
      <c r="H272" s="89">
        <f t="shared" ca="1" si="18"/>
        <v>3</v>
      </c>
      <c r="I272" s="89">
        <f t="shared" ca="1" si="19"/>
        <v>7</v>
      </c>
      <c r="J272" s="89">
        <f t="shared" ca="1" si="20"/>
        <v>13.745000000000005</v>
      </c>
      <c r="K272" s="89">
        <f t="shared" ca="1" si="21"/>
        <v>133.09499999999997</v>
      </c>
      <c r="L272" s="83">
        <f t="shared" ca="1" si="22"/>
        <v>128.24500000000006</v>
      </c>
    </row>
    <row r="273" spans="6:12">
      <c r="F273" s="89">
        <v>157</v>
      </c>
      <c r="G273" s="89">
        <f t="shared" ca="1" si="17"/>
        <v>49</v>
      </c>
      <c r="H273" s="89">
        <f t="shared" ca="1" si="18"/>
        <v>1</v>
      </c>
      <c r="I273" s="89">
        <f t="shared" ca="1" si="19"/>
        <v>3</v>
      </c>
      <c r="J273" s="89">
        <f t="shared" ca="1" si="20"/>
        <v>24.697000000000031</v>
      </c>
      <c r="K273" s="89">
        <f t="shared" ca="1" si="21"/>
        <v>134.80700000000007</v>
      </c>
      <c r="L273" s="83">
        <f t="shared" ca="1" si="22"/>
        <v>135.55700000000002</v>
      </c>
    </row>
    <row r="274" spans="6:12">
      <c r="F274" s="89">
        <v>158</v>
      </c>
      <c r="G274" s="89">
        <f t="shared" ca="1" si="17"/>
        <v>22</v>
      </c>
      <c r="H274" s="89">
        <f t="shared" ca="1" si="18"/>
        <v>2</v>
      </c>
      <c r="I274" s="89">
        <f t="shared" ca="1" si="19"/>
        <v>9</v>
      </c>
      <c r="J274" s="89">
        <f t="shared" ca="1" si="20"/>
        <v>162.92799999999994</v>
      </c>
      <c r="K274" s="89">
        <f t="shared" ca="1" si="21"/>
        <v>111.90799999999993</v>
      </c>
      <c r="L274" s="83">
        <f t="shared" ca="1" si="22"/>
        <v>109.20799999999994</v>
      </c>
    </row>
    <row r="275" spans="6:12">
      <c r="F275" s="89">
        <v>159</v>
      </c>
      <c r="G275" s="89">
        <f t="shared" ca="1" si="17"/>
        <v>28</v>
      </c>
      <c r="H275" s="89">
        <f t="shared" ca="1" si="18"/>
        <v>3</v>
      </c>
      <c r="I275" s="89">
        <f t="shared" ca="1" si="19"/>
        <v>4</v>
      </c>
      <c r="J275" s="89">
        <f t="shared" ca="1" si="20"/>
        <v>-196.4679999999999</v>
      </c>
      <c r="K275" s="89">
        <f t="shared" ca="1" si="21"/>
        <v>49.751999999999953</v>
      </c>
      <c r="L275" s="83">
        <f t="shared" ca="1" si="22"/>
        <v>44.151999999999987</v>
      </c>
    </row>
    <row r="276" spans="6:12">
      <c r="F276" s="89">
        <v>160</v>
      </c>
      <c r="G276" s="89">
        <f t="shared" ca="1" si="17"/>
        <v>37</v>
      </c>
      <c r="H276" s="89">
        <f t="shared" ca="1" si="18"/>
        <v>1</v>
      </c>
      <c r="I276" s="89">
        <f t="shared" ca="1" si="19"/>
        <v>9</v>
      </c>
      <c r="J276" s="89">
        <f t="shared" ca="1" si="20"/>
        <v>145.99299999999991</v>
      </c>
      <c r="K276" s="89">
        <f t="shared" ca="1" si="21"/>
        <v>4.2229999999999848</v>
      </c>
      <c r="L276" s="83">
        <f t="shared" ca="1" si="22"/>
        <v>5.5730000000000075</v>
      </c>
    </row>
    <row r="277" spans="6:12">
      <c r="F277" s="89">
        <v>161</v>
      </c>
      <c r="G277" s="89">
        <f t="shared" ca="1" si="17"/>
        <v>52</v>
      </c>
      <c r="H277" s="89">
        <f t="shared" ca="1" si="18"/>
        <v>2</v>
      </c>
      <c r="I277" s="89">
        <f t="shared" ca="1" si="19"/>
        <v>3</v>
      </c>
      <c r="J277" s="89">
        <f t="shared" ca="1" si="20"/>
        <v>-87.703999999999979</v>
      </c>
      <c r="K277" s="89">
        <f t="shared" ca="1" si="21"/>
        <v>107.57599999999998</v>
      </c>
      <c r="L277" s="83">
        <f t="shared" ca="1" si="22"/>
        <v>106.97599999999996</v>
      </c>
    </row>
    <row r="278" spans="6:12">
      <c r="F278" s="89">
        <v>162</v>
      </c>
      <c r="G278" s="89">
        <f t="shared" ca="1" si="17"/>
        <v>32</v>
      </c>
      <c r="H278" s="89">
        <f t="shared" ca="1" si="18"/>
        <v>1</v>
      </c>
      <c r="I278" s="89">
        <f t="shared" ca="1" si="19"/>
        <v>7</v>
      </c>
      <c r="J278" s="89">
        <f t="shared" ca="1" si="20"/>
        <v>138.83399999999997</v>
      </c>
      <c r="K278" s="89">
        <f t="shared" ca="1" si="21"/>
        <v>83.813999999999993</v>
      </c>
      <c r="L278" s="83">
        <f t="shared" ca="1" si="22"/>
        <v>83.614000000000004</v>
      </c>
    </row>
    <row r="279" spans="6:12">
      <c r="F279" s="89">
        <v>163</v>
      </c>
      <c r="G279" s="89">
        <f t="shared" ca="1" si="17"/>
        <v>53</v>
      </c>
      <c r="H279" s="89">
        <f t="shared" ca="1" si="18"/>
        <v>3</v>
      </c>
      <c r="I279" s="89">
        <f t="shared" ca="1" si="19"/>
        <v>5</v>
      </c>
      <c r="J279" s="89">
        <f t="shared" ca="1" si="20"/>
        <v>-83.894999999999868</v>
      </c>
      <c r="K279" s="89">
        <f t="shared" ca="1" si="21"/>
        <v>111.97499999999994</v>
      </c>
      <c r="L279" s="83">
        <f t="shared" ca="1" si="22"/>
        <v>110.52500000000001</v>
      </c>
    </row>
    <row r="280" spans="6:12">
      <c r="F280" s="89">
        <v>164</v>
      </c>
      <c r="G280" s="89">
        <f t="shared" ca="1" si="17"/>
        <v>34</v>
      </c>
      <c r="H280" s="89">
        <f t="shared" ca="1" si="18"/>
        <v>3</v>
      </c>
      <c r="I280" s="89">
        <f t="shared" ca="1" si="19"/>
        <v>7</v>
      </c>
      <c r="J280" s="89">
        <f t="shared" ca="1" si="20"/>
        <v>-0.14199999999993906</v>
      </c>
      <c r="K280" s="89">
        <f t="shared" ca="1" si="21"/>
        <v>116.41799999999995</v>
      </c>
      <c r="L280" s="83">
        <f t="shared" ca="1" si="22"/>
        <v>112.91800000000006</v>
      </c>
    </row>
    <row r="281" spans="6:12">
      <c r="F281" s="89">
        <v>165</v>
      </c>
      <c r="G281" s="89">
        <f t="shared" ca="1" si="17"/>
        <v>40</v>
      </c>
      <c r="H281" s="89">
        <f t="shared" ca="1" si="18"/>
        <v>2</v>
      </c>
      <c r="I281" s="89">
        <f t="shared" ca="1" si="19"/>
        <v>3</v>
      </c>
      <c r="J281" s="89">
        <f t="shared" ca="1" si="20"/>
        <v>-120.56</v>
      </c>
      <c r="K281" s="89">
        <f t="shared" ca="1" si="21"/>
        <v>78.439999999999969</v>
      </c>
      <c r="L281" s="83">
        <f t="shared" ca="1" si="22"/>
        <v>76.04000000000002</v>
      </c>
    </row>
    <row r="282" spans="6:12">
      <c r="F282" s="89">
        <v>166</v>
      </c>
      <c r="G282" s="89">
        <f t="shared" ca="1" si="17"/>
        <v>37</v>
      </c>
      <c r="H282" s="89">
        <f t="shared" ca="1" si="18"/>
        <v>2</v>
      </c>
      <c r="I282" s="89">
        <f t="shared" ca="1" si="19"/>
        <v>5</v>
      </c>
      <c r="J282" s="89">
        <f t="shared" ca="1" si="20"/>
        <v>2.0250000000000341</v>
      </c>
      <c r="K282" s="89">
        <f t="shared" ca="1" si="21"/>
        <v>116.75499999999998</v>
      </c>
      <c r="L282" s="83">
        <f t="shared" ca="1" si="22"/>
        <v>114.70499999999997</v>
      </c>
    </row>
    <row r="283" spans="6:12">
      <c r="F283" s="89">
        <v>167</v>
      </c>
      <c r="G283" s="89">
        <f t="shared" ca="1" si="17"/>
        <v>24</v>
      </c>
      <c r="H283" s="89">
        <f t="shared" ca="1" si="18"/>
        <v>3</v>
      </c>
      <c r="I283" s="89">
        <f t="shared" ca="1" si="19"/>
        <v>9</v>
      </c>
      <c r="J283" s="89">
        <f t="shared" ca="1" si="20"/>
        <v>104.62599999999998</v>
      </c>
      <c r="K283" s="89">
        <f t="shared" ca="1" si="21"/>
        <v>139.08600000000001</v>
      </c>
      <c r="L283" s="83">
        <f t="shared" ca="1" si="22"/>
        <v>134.88599999999997</v>
      </c>
    </row>
    <row r="284" spans="6:12">
      <c r="F284" s="89">
        <v>168</v>
      </c>
      <c r="G284" s="89">
        <f t="shared" ca="1" si="17"/>
        <v>30</v>
      </c>
      <c r="H284" s="89">
        <f t="shared" ca="1" si="18"/>
        <v>1</v>
      </c>
      <c r="I284" s="89">
        <f t="shared" ca="1" si="19"/>
        <v>9</v>
      </c>
      <c r="J284" s="89">
        <f t="shared" ca="1" si="20"/>
        <v>151.24999999999991</v>
      </c>
      <c r="K284" s="89">
        <f t="shared" ca="1" si="21"/>
        <v>11.649999999999977</v>
      </c>
      <c r="L284" s="83">
        <f t="shared" ca="1" si="22"/>
        <v>11.949999999999989</v>
      </c>
    </row>
    <row r="285" spans="6:12">
      <c r="F285" s="89">
        <v>169</v>
      </c>
      <c r="G285" s="89">
        <f t="shared" ca="1" si="17"/>
        <v>44</v>
      </c>
      <c r="H285" s="89">
        <f t="shared" ca="1" si="18"/>
        <v>3</v>
      </c>
      <c r="I285" s="89">
        <f t="shared" ca="1" si="19"/>
        <v>7</v>
      </c>
      <c r="J285" s="89">
        <f t="shared" ca="1" si="20"/>
        <v>10.078000000000088</v>
      </c>
      <c r="K285" s="89">
        <f t="shared" ca="1" si="21"/>
        <v>123.53799999999995</v>
      </c>
      <c r="L285" s="83">
        <f t="shared" ca="1" si="22"/>
        <v>121.53800000000001</v>
      </c>
    </row>
    <row r="286" spans="6:12">
      <c r="F286" s="89">
        <v>170</v>
      </c>
      <c r="G286" s="89">
        <f t="shared" ca="1" si="17"/>
        <v>28</v>
      </c>
      <c r="H286" s="89">
        <f t="shared" ca="1" si="18"/>
        <v>1</v>
      </c>
      <c r="I286" s="89">
        <f t="shared" ca="1" si="19"/>
        <v>3</v>
      </c>
      <c r="J286" s="89">
        <f t="shared" ca="1" si="20"/>
        <v>12.873999999999988</v>
      </c>
      <c r="K286" s="89">
        <f t="shared" ca="1" si="21"/>
        <v>129.49400000000003</v>
      </c>
      <c r="L286" s="83">
        <f t="shared" ca="1" si="22"/>
        <v>127.09399999999999</v>
      </c>
    </row>
    <row r="287" spans="6:12">
      <c r="F287" s="89">
        <v>171</v>
      </c>
      <c r="G287" s="89">
        <f t="shared" ca="1" si="17"/>
        <v>39</v>
      </c>
      <c r="H287" s="89">
        <f t="shared" ca="1" si="18"/>
        <v>1</v>
      </c>
      <c r="I287" s="89">
        <f t="shared" ca="1" si="19"/>
        <v>8</v>
      </c>
      <c r="J287" s="89">
        <f t="shared" ca="1" si="20"/>
        <v>146.83699999999993</v>
      </c>
      <c r="K287" s="89">
        <f t="shared" ca="1" si="21"/>
        <v>47.046999999999954</v>
      </c>
      <c r="L287" s="83">
        <f t="shared" ca="1" si="22"/>
        <v>48.296999999999983</v>
      </c>
    </row>
    <row r="288" spans="6:12">
      <c r="F288" s="89">
        <v>172</v>
      </c>
      <c r="G288" s="89">
        <f t="shared" ca="1" si="17"/>
        <v>42</v>
      </c>
      <c r="H288" s="89">
        <f t="shared" ca="1" si="18"/>
        <v>3</v>
      </c>
      <c r="I288" s="89">
        <f t="shared" ca="1" si="19"/>
        <v>5</v>
      </c>
      <c r="J288" s="89">
        <f t="shared" ca="1" si="20"/>
        <v>-120.24999999999994</v>
      </c>
      <c r="K288" s="89">
        <f t="shared" ca="1" si="21"/>
        <v>79.029999999999944</v>
      </c>
      <c r="L288" s="83">
        <f t="shared" ca="1" si="22"/>
        <v>75.929999999999978</v>
      </c>
    </row>
    <row r="289" spans="6:12">
      <c r="F289" s="89">
        <v>173</v>
      </c>
      <c r="G289" s="89">
        <f t="shared" ca="1" si="17"/>
        <v>45</v>
      </c>
      <c r="H289" s="89">
        <f t="shared" ca="1" si="18"/>
        <v>1</v>
      </c>
      <c r="I289" s="89">
        <f t="shared" ca="1" si="19"/>
        <v>4</v>
      </c>
      <c r="J289" s="89">
        <f t="shared" ca="1" si="20"/>
        <v>60.784999999999989</v>
      </c>
      <c r="K289" s="89">
        <f t="shared" ca="1" si="21"/>
        <v>129.53499999999994</v>
      </c>
      <c r="L289" s="83">
        <f t="shared" ca="1" si="22"/>
        <v>130.08500000000001</v>
      </c>
    </row>
    <row r="290" spans="6:12">
      <c r="F290" s="89">
        <v>174</v>
      </c>
      <c r="G290" s="89">
        <f t="shared" ca="1" si="17"/>
        <v>20</v>
      </c>
      <c r="H290" s="89">
        <f t="shared" ca="1" si="18"/>
        <v>2</v>
      </c>
      <c r="I290" s="89">
        <f t="shared" ca="1" si="19"/>
        <v>5</v>
      </c>
      <c r="J290" s="89">
        <f t="shared" ca="1" si="20"/>
        <v>35.599999999999994</v>
      </c>
      <c r="K290" s="89">
        <f t="shared" ca="1" si="21"/>
        <v>155.59999999999994</v>
      </c>
      <c r="L290" s="83">
        <f t="shared" ca="1" si="22"/>
        <v>150.99999999999997</v>
      </c>
    </row>
    <row r="291" spans="6:12">
      <c r="F291" s="89">
        <v>175</v>
      </c>
      <c r="G291" s="89">
        <f t="shared" ca="1" si="17"/>
        <v>24</v>
      </c>
      <c r="H291" s="89">
        <f t="shared" ca="1" si="18"/>
        <v>2</v>
      </c>
      <c r="I291" s="89">
        <f t="shared" ca="1" si="19"/>
        <v>6</v>
      </c>
      <c r="J291" s="89">
        <f t="shared" ca="1" si="20"/>
        <v>68.743999999999943</v>
      </c>
      <c r="K291" s="89">
        <f t="shared" ca="1" si="21"/>
        <v>144.904</v>
      </c>
      <c r="L291" s="83">
        <f t="shared" ca="1" si="22"/>
        <v>141.30400000000003</v>
      </c>
    </row>
    <row r="292" spans="6:12">
      <c r="F292" s="89">
        <v>176</v>
      </c>
      <c r="G292" s="89">
        <f t="shared" ca="1" si="17"/>
        <v>24</v>
      </c>
      <c r="H292" s="89">
        <f t="shared" ca="1" si="18"/>
        <v>3</v>
      </c>
      <c r="I292" s="89">
        <f t="shared" ca="1" si="19"/>
        <v>7</v>
      </c>
      <c r="J292" s="89">
        <f t="shared" ca="1" si="20"/>
        <v>16.638000000000034</v>
      </c>
      <c r="K292" s="89">
        <f t="shared" ca="1" si="21"/>
        <v>136.298</v>
      </c>
      <c r="L292" s="83">
        <f t="shared" ca="1" si="22"/>
        <v>131.298</v>
      </c>
    </row>
    <row r="293" spans="6:12">
      <c r="F293" s="89">
        <v>177</v>
      </c>
      <c r="G293" s="89">
        <f t="shared" ca="1" si="17"/>
        <v>28</v>
      </c>
      <c r="H293" s="89">
        <f t="shared" ca="1" si="18"/>
        <v>2</v>
      </c>
      <c r="I293" s="89">
        <f t="shared" ca="1" si="19"/>
        <v>7</v>
      </c>
      <c r="J293" s="89">
        <f t="shared" ca="1" si="20"/>
        <v>96.775999999999954</v>
      </c>
      <c r="K293" s="89">
        <f t="shared" ca="1" si="21"/>
        <v>129.09599999999995</v>
      </c>
      <c r="L293" s="83">
        <f t="shared" ca="1" si="22"/>
        <v>126.49599999999995</v>
      </c>
    </row>
    <row r="294" spans="6:12">
      <c r="F294" s="89">
        <v>178</v>
      </c>
      <c r="G294" s="89">
        <f t="shared" ca="1" si="17"/>
        <v>35</v>
      </c>
      <c r="H294" s="89">
        <f t="shared" ca="1" si="18"/>
        <v>2</v>
      </c>
      <c r="I294" s="89">
        <f t="shared" ca="1" si="19"/>
        <v>7</v>
      </c>
      <c r="J294" s="89">
        <f t="shared" ca="1" si="20"/>
        <v>88.704999999999956</v>
      </c>
      <c r="K294" s="89">
        <f t="shared" ca="1" si="21"/>
        <v>118.85499999999993</v>
      </c>
      <c r="L294" s="83">
        <f t="shared" ca="1" si="22"/>
        <v>117.30499999999995</v>
      </c>
    </row>
    <row r="295" spans="6:12">
      <c r="F295" s="89">
        <v>179</v>
      </c>
      <c r="G295" s="89">
        <f t="shared" ca="1" si="17"/>
        <v>50</v>
      </c>
      <c r="H295" s="89">
        <f t="shared" ca="1" si="18"/>
        <v>3</v>
      </c>
      <c r="I295" s="89">
        <f t="shared" ca="1" si="19"/>
        <v>4</v>
      </c>
      <c r="J295" s="89">
        <f t="shared" ca="1" si="20"/>
        <v>-174.38</v>
      </c>
      <c r="K295" s="89">
        <f t="shared" ca="1" si="21"/>
        <v>65.019999999999982</v>
      </c>
      <c r="L295" s="83">
        <f t="shared" ca="1" si="22"/>
        <v>62.720000000000027</v>
      </c>
    </row>
    <row r="296" spans="6:12">
      <c r="F296" s="89">
        <v>180</v>
      </c>
      <c r="G296" s="89">
        <f t="shared" ca="1" si="17"/>
        <v>40</v>
      </c>
      <c r="H296" s="89">
        <f t="shared" ca="1" si="18"/>
        <v>3</v>
      </c>
      <c r="I296" s="89">
        <f t="shared" ca="1" si="19"/>
        <v>3</v>
      </c>
      <c r="J296" s="89">
        <f t="shared" ca="1" si="20"/>
        <v>-287.36999999999989</v>
      </c>
      <c r="K296" s="89">
        <f t="shared" ca="1" si="21"/>
        <v>-2.2700000000000387</v>
      </c>
      <c r="L296" s="83">
        <f t="shared" ca="1" si="22"/>
        <v>-6.469999999999942</v>
      </c>
    </row>
    <row r="297" spans="6:12">
      <c r="F297" s="89">
        <v>181</v>
      </c>
      <c r="G297" s="89">
        <f t="shared" ca="1" si="17"/>
        <v>30</v>
      </c>
      <c r="H297" s="89">
        <f t="shared" ca="1" si="18"/>
        <v>1</v>
      </c>
      <c r="I297" s="89">
        <f t="shared" ca="1" si="19"/>
        <v>9</v>
      </c>
      <c r="J297" s="89">
        <f t="shared" ca="1" si="20"/>
        <v>151.24999999999991</v>
      </c>
      <c r="K297" s="89">
        <f t="shared" ca="1" si="21"/>
        <v>11.649999999999977</v>
      </c>
      <c r="L297" s="83">
        <f t="shared" ca="1" si="22"/>
        <v>11.949999999999989</v>
      </c>
    </row>
    <row r="298" spans="6:12">
      <c r="F298" s="89">
        <v>182</v>
      </c>
      <c r="G298" s="89">
        <f t="shared" ca="1" si="17"/>
        <v>46</v>
      </c>
      <c r="H298" s="89">
        <f t="shared" ca="1" si="18"/>
        <v>3</v>
      </c>
      <c r="I298" s="89">
        <f t="shared" ca="1" si="19"/>
        <v>3</v>
      </c>
      <c r="J298" s="89">
        <f t="shared" ca="1" si="20"/>
        <v>-274.90199999999999</v>
      </c>
      <c r="K298" s="89">
        <f t="shared" ca="1" si="21"/>
        <v>8.3379999999999654</v>
      </c>
      <c r="L298" s="83">
        <f t="shared" ca="1" si="22"/>
        <v>5.0380000000000393</v>
      </c>
    </row>
    <row r="299" spans="6:12">
      <c r="F299" s="89">
        <v>183</v>
      </c>
      <c r="G299" s="89">
        <f t="shared" ca="1" si="17"/>
        <v>24</v>
      </c>
      <c r="H299" s="89">
        <f t="shared" ca="1" si="18"/>
        <v>1</v>
      </c>
      <c r="I299" s="89">
        <f t="shared" ca="1" si="19"/>
        <v>3</v>
      </c>
      <c r="J299" s="89">
        <f t="shared" ca="1" si="20"/>
        <v>24.121999999999993</v>
      </c>
      <c r="K299" s="89">
        <f t="shared" ca="1" si="21"/>
        <v>141.982</v>
      </c>
      <c r="L299" s="83">
        <f t="shared" ca="1" si="22"/>
        <v>138.982</v>
      </c>
    </row>
    <row r="300" spans="6:12">
      <c r="F300" s="89">
        <v>184</v>
      </c>
      <c r="G300" s="89">
        <f t="shared" ca="1" si="17"/>
        <v>29</v>
      </c>
      <c r="H300" s="89">
        <f t="shared" ca="1" si="18"/>
        <v>2</v>
      </c>
      <c r="I300" s="89">
        <f t="shared" ca="1" si="19"/>
        <v>6</v>
      </c>
      <c r="J300" s="89">
        <f t="shared" ca="1" si="20"/>
        <v>56.198999999999984</v>
      </c>
      <c r="K300" s="89">
        <f t="shared" ca="1" si="21"/>
        <v>130.80899999999997</v>
      </c>
      <c r="L300" s="83">
        <f t="shared" ca="1" si="22"/>
        <v>127.95900000000003</v>
      </c>
    </row>
    <row r="301" spans="6:12">
      <c r="F301" s="89">
        <v>185</v>
      </c>
      <c r="G301" s="89">
        <f t="shared" ca="1" si="17"/>
        <v>25</v>
      </c>
      <c r="H301" s="89">
        <f t="shared" ca="1" si="18"/>
        <v>2</v>
      </c>
      <c r="I301" s="89">
        <f t="shared" ca="1" si="19"/>
        <v>8</v>
      </c>
      <c r="J301" s="89">
        <f t="shared" ca="1" si="20"/>
        <v>133.39499999999995</v>
      </c>
      <c r="K301" s="89">
        <f t="shared" ca="1" si="21"/>
        <v>124.04499999999993</v>
      </c>
      <c r="L301" s="83">
        <f t="shared" ca="1" si="22"/>
        <v>121.39499999999995</v>
      </c>
    </row>
    <row r="302" spans="6:12">
      <c r="F302" s="89">
        <v>186</v>
      </c>
      <c r="G302" s="89">
        <f t="shared" ca="1" si="17"/>
        <v>48</v>
      </c>
      <c r="H302" s="89">
        <f t="shared" ca="1" si="18"/>
        <v>1</v>
      </c>
      <c r="I302" s="89">
        <f t="shared" ca="1" si="19"/>
        <v>9</v>
      </c>
      <c r="J302" s="89">
        <f t="shared" ca="1" si="20"/>
        <v>164.46199999999993</v>
      </c>
      <c r="K302" s="89">
        <f t="shared" ca="1" si="21"/>
        <v>19.282000000000011</v>
      </c>
      <c r="L302" s="83">
        <f t="shared" ca="1" si="22"/>
        <v>22.282000000000011</v>
      </c>
    </row>
    <row r="303" spans="6:12">
      <c r="F303" s="89">
        <v>187</v>
      </c>
      <c r="G303" s="89">
        <f t="shared" ca="1" si="17"/>
        <v>44</v>
      </c>
      <c r="H303" s="89">
        <f t="shared" ca="1" si="18"/>
        <v>1</v>
      </c>
      <c r="I303" s="89">
        <f t="shared" ca="1" si="19"/>
        <v>6</v>
      </c>
      <c r="J303" s="89">
        <f t="shared" ca="1" si="20"/>
        <v>125.18399999999997</v>
      </c>
      <c r="K303" s="89">
        <f t="shared" ca="1" si="21"/>
        <v>109.04399999999995</v>
      </c>
      <c r="L303" s="83">
        <f t="shared" ca="1" si="22"/>
        <v>110.24399999999997</v>
      </c>
    </row>
    <row r="304" spans="6:12">
      <c r="F304" s="89">
        <v>188</v>
      </c>
      <c r="G304" s="89">
        <f t="shared" ca="1" si="17"/>
        <v>40</v>
      </c>
      <c r="H304" s="89">
        <f t="shared" ca="1" si="18"/>
        <v>3</v>
      </c>
      <c r="I304" s="89">
        <f t="shared" ca="1" si="19"/>
        <v>5</v>
      </c>
      <c r="J304" s="89">
        <f t="shared" ca="1" si="20"/>
        <v>-123.34999999999991</v>
      </c>
      <c r="K304" s="89">
        <f t="shared" ca="1" si="21"/>
        <v>76.549999999999926</v>
      </c>
      <c r="L304" s="83">
        <f t="shared" ca="1" si="22"/>
        <v>73.150000000000006</v>
      </c>
    </row>
    <row r="305" spans="6:12">
      <c r="F305" s="89">
        <v>189</v>
      </c>
      <c r="G305" s="89">
        <f t="shared" ca="1" si="17"/>
        <v>20</v>
      </c>
      <c r="H305" s="89">
        <f t="shared" ca="1" si="18"/>
        <v>1</v>
      </c>
      <c r="I305" s="89">
        <f t="shared" ca="1" si="19"/>
        <v>3</v>
      </c>
      <c r="J305" s="89">
        <f t="shared" ca="1" si="20"/>
        <v>39.689999999999984</v>
      </c>
      <c r="K305" s="89">
        <f t="shared" ca="1" si="21"/>
        <v>158.79</v>
      </c>
      <c r="L305" s="83">
        <f t="shared" ca="1" si="22"/>
        <v>155.19000000000003</v>
      </c>
    </row>
    <row r="306" spans="6:12">
      <c r="F306" s="89">
        <v>190</v>
      </c>
      <c r="G306" s="89">
        <f t="shared" ca="1" si="17"/>
        <v>25</v>
      </c>
      <c r="H306" s="89">
        <f t="shared" ca="1" si="18"/>
        <v>1</v>
      </c>
      <c r="I306" s="89">
        <f t="shared" ca="1" si="19"/>
        <v>8</v>
      </c>
      <c r="J306" s="89">
        <f t="shared" ca="1" si="20"/>
        <v>163.10499999999993</v>
      </c>
      <c r="K306" s="89">
        <f t="shared" ca="1" si="21"/>
        <v>67.654999999999987</v>
      </c>
      <c r="L306" s="83">
        <f t="shared" ca="1" si="22"/>
        <v>66.804999999999993</v>
      </c>
    </row>
    <row r="307" spans="6:12">
      <c r="F307" s="89">
        <v>191</v>
      </c>
      <c r="G307" s="89">
        <f t="shared" ca="1" si="17"/>
        <v>27</v>
      </c>
      <c r="H307" s="89">
        <f t="shared" ca="1" si="18"/>
        <v>1</v>
      </c>
      <c r="I307" s="89">
        <f t="shared" ca="1" si="19"/>
        <v>7</v>
      </c>
      <c r="J307" s="89">
        <f t="shared" ca="1" si="20"/>
        <v>148.04899999999998</v>
      </c>
      <c r="K307" s="89">
        <f t="shared" ca="1" si="21"/>
        <v>94.578999999999951</v>
      </c>
      <c r="L307" s="83">
        <f t="shared" ca="1" si="22"/>
        <v>93.629000000000019</v>
      </c>
    </row>
    <row r="308" spans="6:12">
      <c r="F308" s="89">
        <v>192</v>
      </c>
      <c r="G308" s="89">
        <f t="shared" ca="1" si="17"/>
        <v>44</v>
      </c>
      <c r="H308" s="89">
        <f t="shared" ca="1" si="18"/>
        <v>3</v>
      </c>
      <c r="I308" s="89">
        <f t="shared" ca="1" si="19"/>
        <v>4</v>
      </c>
      <c r="J308" s="89">
        <f t="shared" ca="1" si="20"/>
        <v>-193.36399999999998</v>
      </c>
      <c r="K308" s="89">
        <f t="shared" ca="1" si="21"/>
        <v>47.895999999999987</v>
      </c>
      <c r="L308" s="83">
        <f t="shared" ca="1" si="22"/>
        <v>44.695999999999998</v>
      </c>
    </row>
    <row r="309" spans="6:12">
      <c r="F309" s="89">
        <v>193</v>
      </c>
      <c r="G309" s="89">
        <f t="shared" ca="1" si="17"/>
        <v>31</v>
      </c>
      <c r="H309" s="89">
        <f t="shared" ca="1" si="18"/>
        <v>2</v>
      </c>
      <c r="I309" s="89">
        <f t="shared" ca="1" si="19"/>
        <v>8</v>
      </c>
      <c r="J309" s="89">
        <f t="shared" ca="1" si="20"/>
        <v>120.84299999999999</v>
      </c>
      <c r="K309" s="89">
        <f t="shared" ca="1" si="21"/>
        <v>109.63299999999995</v>
      </c>
      <c r="L309" s="83">
        <f t="shared" ca="1" si="22"/>
        <v>107.88300000000001</v>
      </c>
    </row>
    <row r="310" spans="6:12">
      <c r="F310" s="89">
        <v>194</v>
      </c>
      <c r="G310" s="89">
        <f t="shared" ref="G310:G373" ca="1" si="23">RANDBETWEEN(19,55)</f>
        <v>50</v>
      </c>
      <c r="H310" s="89">
        <f t="shared" ref="H310:H373" ca="1" si="24">RANDBETWEEN(0.5,3.5)</f>
        <v>3</v>
      </c>
      <c r="I310" s="89">
        <f t="shared" ref="I310:I373" ca="1" si="25">RANDBETWEEN(3,9)</f>
        <v>9</v>
      </c>
      <c r="J310" s="89">
        <f t="shared" ref="J310:J373" ca="1" si="26">133-10*G310-128.7*H310+60.8*I310+0.135*G310^2-20.6*H310^2-4.74*I310^2+0.15*G310*H310+0.006*G310*I310+19.63*H310*I310</f>
        <v>117.46999999999997</v>
      </c>
      <c r="K310" s="89">
        <f t="shared" ref="K310:K373" ca="1" si="27">300-10.31*G310-42.6*H310+18.2*I310+0.135*G310^2-20.6*H310^2-4.74*I310^2+0.15*G310*H310+0.006*G310*I310+19.63*H310*I310</f>
        <v>143.86999999999995</v>
      </c>
      <c r="L310" s="83">
        <f t="shared" ref="L310:L373" ca="1" si="28">294-10.16*G310-44.4*H310+18.6*I310+0.135*G310^2-20.6*H310^2-4.74*I310^2+0.15*G310*H310+0.006*G310*I310+19.63*H310*I310</f>
        <v>143.57</v>
      </c>
    </row>
    <row r="311" spans="6:12">
      <c r="F311" s="89">
        <v>195</v>
      </c>
      <c r="G311" s="89">
        <f t="shared" ca="1" si="23"/>
        <v>38</v>
      </c>
      <c r="H311" s="89">
        <f t="shared" ca="1" si="24"/>
        <v>2</v>
      </c>
      <c r="I311" s="89">
        <f t="shared" ca="1" si="25"/>
        <v>4</v>
      </c>
      <c r="J311" s="89">
        <f t="shared" ca="1" si="26"/>
        <v>-55.147999999999968</v>
      </c>
      <c r="K311" s="89">
        <f t="shared" ca="1" si="27"/>
        <v>101.87199999999999</v>
      </c>
      <c r="L311" s="83">
        <f t="shared" ca="1" si="28"/>
        <v>99.572000000000017</v>
      </c>
    </row>
    <row r="312" spans="6:12">
      <c r="F312" s="89">
        <v>196</v>
      </c>
      <c r="G312" s="89">
        <f t="shared" ca="1" si="23"/>
        <v>25</v>
      </c>
      <c r="H312" s="89">
        <f t="shared" ca="1" si="24"/>
        <v>2</v>
      </c>
      <c r="I312" s="89">
        <f t="shared" ca="1" si="25"/>
        <v>4</v>
      </c>
      <c r="J312" s="89">
        <f t="shared" ca="1" si="26"/>
        <v>-39.925000000000011</v>
      </c>
      <c r="K312" s="89">
        <f t="shared" ca="1" si="27"/>
        <v>121.12499999999997</v>
      </c>
      <c r="L312" s="83">
        <f t="shared" ca="1" si="28"/>
        <v>116.875</v>
      </c>
    </row>
    <row r="313" spans="6:12">
      <c r="F313" s="89">
        <v>197</v>
      </c>
      <c r="G313" s="89">
        <f t="shared" ca="1" si="23"/>
        <v>41</v>
      </c>
      <c r="H313" s="89">
        <f t="shared" ca="1" si="24"/>
        <v>2</v>
      </c>
      <c r="I313" s="89">
        <f t="shared" ca="1" si="25"/>
        <v>3</v>
      </c>
      <c r="J313" s="89">
        <f t="shared" ca="1" si="26"/>
        <v>-119.30699999999999</v>
      </c>
      <c r="K313" s="89">
        <f t="shared" ca="1" si="27"/>
        <v>79.382999999999953</v>
      </c>
      <c r="L313" s="83">
        <f t="shared" ca="1" si="28"/>
        <v>77.132999999999981</v>
      </c>
    </row>
    <row r="314" spans="6:12">
      <c r="F314" s="89">
        <v>198</v>
      </c>
      <c r="G314" s="89">
        <f t="shared" ca="1" si="23"/>
        <v>45</v>
      </c>
      <c r="H314" s="89">
        <f t="shared" ca="1" si="24"/>
        <v>2</v>
      </c>
      <c r="I314" s="89">
        <f t="shared" ca="1" si="25"/>
        <v>8</v>
      </c>
      <c r="J314" s="89">
        <f t="shared" ca="1" si="26"/>
        <v>129.35499999999996</v>
      </c>
      <c r="K314" s="89">
        <f t="shared" ca="1" si="27"/>
        <v>113.80499999999992</v>
      </c>
      <c r="L314" s="83">
        <f t="shared" ca="1" si="28"/>
        <v>114.15499999999997</v>
      </c>
    </row>
    <row r="315" spans="6:12">
      <c r="F315" s="89">
        <v>199</v>
      </c>
      <c r="G315" s="89">
        <f t="shared" ca="1" si="23"/>
        <v>46</v>
      </c>
      <c r="H315" s="89">
        <f t="shared" ca="1" si="24"/>
        <v>1</v>
      </c>
      <c r="I315" s="89">
        <f t="shared" ca="1" si="25"/>
        <v>4</v>
      </c>
      <c r="J315" s="89">
        <f t="shared" ca="1" si="26"/>
        <v>63.244000000000014</v>
      </c>
      <c r="K315" s="89">
        <f t="shared" ca="1" si="27"/>
        <v>131.68399999999997</v>
      </c>
      <c r="L315" s="83">
        <f t="shared" ca="1" si="28"/>
        <v>132.38400000000001</v>
      </c>
    </row>
    <row r="316" spans="6:12">
      <c r="F316" s="89">
        <v>200</v>
      </c>
      <c r="G316" s="89">
        <f t="shared" ca="1" si="23"/>
        <v>31</v>
      </c>
      <c r="H316" s="89">
        <f t="shared" ca="1" si="24"/>
        <v>2</v>
      </c>
      <c r="I316" s="89">
        <f t="shared" ca="1" si="25"/>
        <v>4</v>
      </c>
      <c r="J316" s="89">
        <f t="shared" ca="1" si="26"/>
        <v>-52.620999999999981</v>
      </c>
      <c r="K316" s="89">
        <f t="shared" ca="1" si="27"/>
        <v>106.56899999999997</v>
      </c>
      <c r="L316" s="83">
        <f t="shared" ca="1" si="28"/>
        <v>103.21900000000002</v>
      </c>
    </row>
    <row r="317" spans="6:12">
      <c r="F317" s="89">
        <v>201</v>
      </c>
      <c r="G317" s="89">
        <f t="shared" ca="1" si="23"/>
        <v>29</v>
      </c>
      <c r="H317" s="89">
        <f t="shared" ca="1" si="24"/>
        <v>1</v>
      </c>
      <c r="I317" s="89">
        <f t="shared" ca="1" si="25"/>
        <v>4</v>
      </c>
      <c r="J317" s="89">
        <f t="shared" ca="1" si="26"/>
        <v>58.161000000000001</v>
      </c>
      <c r="K317" s="89">
        <f t="shared" ca="1" si="27"/>
        <v>131.87100000000001</v>
      </c>
      <c r="L317" s="83">
        <f t="shared" ca="1" si="28"/>
        <v>130.02100000000004</v>
      </c>
    </row>
    <row r="318" spans="6:12">
      <c r="F318" s="89">
        <v>202</v>
      </c>
      <c r="G318" s="89">
        <f t="shared" ca="1" si="23"/>
        <v>32</v>
      </c>
      <c r="H318" s="89">
        <f t="shared" ca="1" si="24"/>
        <v>1</v>
      </c>
      <c r="I318" s="89">
        <f t="shared" ca="1" si="25"/>
        <v>4</v>
      </c>
      <c r="J318" s="89">
        <f t="shared" ca="1" si="26"/>
        <v>53.388000000000005</v>
      </c>
      <c r="K318" s="89">
        <f t="shared" ca="1" si="27"/>
        <v>126.16799999999998</v>
      </c>
      <c r="L318" s="83">
        <f t="shared" ca="1" si="28"/>
        <v>124.768</v>
      </c>
    </row>
    <row r="319" spans="6:12">
      <c r="F319" s="89">
        <v>203</v>
      </c>
      <c r="G319" s="89">
        <f t="shared" ca="1" si="23"/>
        <v>33</v>
      </c>
      <c r="H319" s="89">
        <f t="shared" ca="1" si="24"/>
        <v>2</v>
      </c>
      <c r="I319" s="89">
        <f t="shared" ca="1" si="25"/>
        <v>4</v>
      </c>
      <c r="J319" s="89">
        <f t="shared" ca="1" si="26"/>
        <v>-54.692999999999984</v>
      </c>
      <c r="K319" s="89">
        <f t="shared" ca="1" si="27"/>
        <v>103.87699999999998</v>
      </c>
      <c r="L319" s="83">
        <f t="shared" ca="1" si="28"/>
        <v>100.82699999999997</v>
      </c>
    </row>
    <row r="320" spans="6:12">
      <c r="F320" s="89">
        <v>204</v>
      </c>
      <c r="G320" s="89">
        <f t="shared" ca="1" si="23"/>
        <v>27</v>
      </c>
      <c r="H320" s="89">
        <f t="shared" ca="1" si="24"/>
        <v>3</v>
      </c>
      <c r="I320" s="89">
        <f t="shared" ca="1" si="25"/>
        <v>5</v>
      </c>
      <c r="J320" s="89">
        <f t="shared" ca="1" si="26"/>
        <v>-117.17499999999995</v>
      </c>
      <c r="K320" s="89">
        <f t="shared" ca="1" si="27"/>
        <v>86.754999999999967</v>
      </c>
      <c r="L320" s="83">
        <f t="shared" ca="1" si="28"/>
        <v>81.405000000000001</v>
      </c>
    </row>
    <row r="321" spans="6:12">
      <c r="F321" s="89">
        <v>205</v>
      </c>
      <c r="G321" s="89">
        <f t="shared" ca="1" si="23"/>
        <v>40</v>
      </c>
      <c r="H321" s="89">
        <f t="shared" ca="1" si="24"/>
        <v>1</v>
      </c>
      <c r="I321" s="89">
        <f t="shared" ca="1" si="25"/>
        <v>9</v>
      </c>
      <c r="J321" s="89">
        <f t="shared" ca="1" si="26"/>
        <v>147.78999999999991</v>
      </c>
      <c r="K321" s="89">
        <f t="shared" ca="1" si="27"/>
        <v>5.0899999999999466</v>
      </c>
      <c r="L321" s="83">
        <f t="shared" ca="1" si="28"/>
        <v>6.8900000000000148</v>
      </c>
    </row>
    <row r="322" spans="6:12">
      <c r="F322" s="89">
        <v>206</v>
      </c>
      <c r="G322" s="89">
        <f t="shared" ca="1" si="23"/>
        <v>44</v>
      </c>
      <c r="H322" s="89">
        <f t="shared" ca="1" si="24"/>
        <v>2</v>
      </c>
      <c r="I322" s="89">
        <f t="shared" ca="1" si="25"/>
        <v>5</v>
      </c>
      <c r="J322" s="89">
        <f t="shared" ca="1" si="26"/>
        <v>10.879999999999995</v>
      </c>
      <c r="K322" s="89">
        <f t="shared" ca="1" si="27"/>
        <v>123.43999999999996</v>
      </c>
      <c r="L322" s="83">
        <f t="shared" ca="1" si="28"/>
        <v>122.43999999999996</v>
      </c>
    </row>
    <row r="323" spans="6:12">
      <c r="F323" s="89">
        <v>207</v>
      </c>
      <c r="G323" s="89">
        <f t="shared" ca="1" si="23"/>
        <v>51</v>
      </c>
      <c r="H323" s="89">
        <f t="shared" ca="1" si="24"/>
        <v>2</v>
      </c>
      <c r="I323" s="89">
        <f t="shared" ca="1" si="25"/>
        <v>4</v>
      </c>
      <c r="J323" s="89">
        <f t="shared" ca="1" si="26"/>
        <v>-24.740999999999957</v>
      </c>
      <c r="K323" s="89">
        <f t="shared" ca="1" si="27"/>
        <v>128.249</v>
      </c>
      <c r="L323" s="83">
        <f t="shared" ca="1" si="28"/>
        <v>127.89900000000006</v>
      </c>
    </row>
    <row r="324" spans="6:12">
      <c r="F324" s="89">
        <v>208</v>
      </c>
      <c r="G324" s="89">
        <f t="shared" ca="1" si="23"/>
        <v>36</v>
      </c>
      <c r="H324" s="89">
        <f t="shared" ca="1" si="24"/>
        <v>2</v>
      </c>
      <c r="I324" s="89">
        <f t="shared" ca="1" si="25"/>
        <v>6</v>
      </c>
      <c r="J324" s="89">
        <f t="shared" ca="1" si="26"/>
        <v>49.975999999999971</v>
      </c>
      <c r="K324" s="89">
        <f t="shared" ca="1" si="27"/>
        <v>122.41599999999997</v>
      </c>
      <c r="L324" s="83">
        <f t="shared" ca="1" si="28"/>
        <v>120.616</v>
      </c>
    </row>
    <row r="325" spans="6:12">
      <c r="F325" s="89">
        <v>209</v>
      </c>
      <c r="G325" s="89">
        <f t="shared" ca="1" si="23"/>
        <v>19</v>
      </c>
      <c r="H325" s="89">
        <f t="shared" ca="1" si="24"/>
        <v>2</v>
      </c>
      <c r="I325" s="89">
        <f t="shared" ca="1" si="25"/>
        <v>9</v>
      </c>
      <c r="J325" s="89">
        <f t="shared" ca="1" si="26"/>
        <v>175.26099999999994</v>
      </c>
      <c r="K325" s="89">
        <f t="shared" ca="1" si="27"/>
        <v>125.17099999999996</v>
      </c>
      <c r="L325" s="83">
        <f t="shared" ca="1" si="28"/>
        <v>122.02099999999999</v>
      </c>
    </row>
    <row r="326" spans="6:12">
      <c r="F326" s="89">
        <v>210</v>
      </c>
      <c r="G326" s="89">
        <f t="shared" ca="1" si="23"/>
        <v>22</v>
      </c>
      <c r="H326" s="89">
        <f t="shared" ca="1" si="24"/>
        <v>2</v>
      </c>
      <c r="I326" s="89">
        <f t="shared" ca="1" si="25"/>
        <v>5</v>
      </c>
      <c r="J326" s="89">
        <f t="shared" ca="1" si="26"/>
        <v>27.599999999999994</v>
      </c>
      <c r="K326" s="89">
        <f t="shared" ca="1" si="27"/>
        <v>146.97999999999996</v>
      </c>
      <c r="L326" s="83">
        <f t="shared" ca="1" si="28"/>
        <v>142.67999999999995</v>
      </c>
    </row>
    <row r="327" spans="6:12">
      <c r="F327" s="89">
        <v>211</v>
      </c>
      <c r="G327" s="89">
        <f t="shared" ca="1" si="23"/>
        <v>33</v>
      </c>
      <c r="H327" s="89">
        <f t="shared" ca="1" si="24"/>
        <v>1</v>
      </c>
      <c r="I327" s="89">
        <f t="shared" ca="1" si="25"/>
        <v>9</v>
      </c>
      <c r="J327" s="89">
        <f t="shared" ca="1" si="26"/>
        <v>147.37699999999995</v>
      </c>
      <c r="K327" s="89">
        <f t="shared" ca="1" si="27"/>
        <v>6.84699999999998</v>
      </c>
      <c r="L327" s="83">
        <f t="shared" ca="1" si="28"/>
        <v>7.59699999999998</v>
      </c>
    </row>
    <row r="328" spans="6:12">
      <c r="F328" s="89">
        <v>212</v>
      </c>
      <c r="G328" s="89">
        <f t="shared" ca="1" si="23"/>
        <v>50</v>
      </c>
      <c r="H328" s="89">
        <f t="shared" ca="1" si="24"/>
        <v>2</v>
      </c>
      <c r="I328" s="89">
        <f t="shared" ca="1" si="25"/>
        <v>4</v>
      </c>
      <c r="J328" s="89">
        <f t="shared" ca="1" si="26"/>
        <v>-28.700000000000017</v>
      </c>
      <c r="K328" s="89">
        <f t="shared" ca="1" si="27"/>
        <v>124.60000000000001</v>
      </c>
      <c r="L328" s="83">
        <f t="shared" ca="1" si="28"/>
        <v>124.09999999999998</v>
      </c>
    </row>
    <row r="329" spans="6:12">
      <c r="F329" s="89">
        <v>213</v>
      </c>
      <c r="G329" s="89">
        <f t="shared" ca="1" si="23"/>
        <v>46</v>
      </c>
      <c r="H329" s="89">
        <f t="shared" ca="1" si="24"/>
        <v>1</v>
      </c>
      <c r="I329" s="89">
        <f t="shared" ca="1" si="25"/>
        <v>6</v>
      </c>
      <c r="J329" s="89">
        <f t="shared" ca="1" si="26"/>
        <v>129.85599999999999</v>
      </c>
      <c r="K329" s="89">
        <f t="shared" ca="1" si="27"/>
        <v>113.09599999999996</v>
      </c>
      <c r="L329" s="83">
        <f t="shared" ca="1" si="28"/>
        <v>114.59599999999999</v>
      </c>
    </row>
    <row r="330" spans="6:12">
      <c r="F330" s="89">
        <v>214</v>
      </c>
      <c r="G330" s="89">
        <f t="shared" ca="1" si="23"/>
        <v>23</v>
      </c>
      <c r="H330" s="89">
        <f t="shared" ca="1" si="24"/>
        <v>2</v>
      </c>
      <c r="I330" s="89">
        <f t="shared" ca="1" si="25"/>
        <v>6</v>
      </c>
      <c r="J330" s="89">
        <f t="shared" ca="1" si="26"/>
        <v>72.062999999999988</v>
      </c>
      <c r="K330" s="89">
        <f t="shared" ca="1" si="27"/>
        <v>148.53299999999996</v>
      </c>
      <c r="L330" s="83">
        <f t="shared" ca="1" si="28"/>
        <v>144.78300000000002</v>
      </c>
    </row>
    <row r="331" spans="6:12">
      <c r="F331" s="89">
        <v>215</v>
      </c>
      <c r="G331" s="89">
        <f t="shared" ca="1" si="23"/>
        <v>28</v>
      </c>
      <c r="H331" s="89">
        <f t="shared" ca="1" si="24"/>
        <v>1</v>
      </c>
      <c r="I331" s="89">
        <f t="shared" ca="1" si="25"/>
        <v>8</v>
      </c>
      <c r="J331" s="89">
        <f t="shared" ca="1" si="26"/>
        <v>155.16399999999993</v>
      </c>
      <c r="K331" s="89">
        <f t="shared" ca="1" si="27"/>
        <v>58.783999999999978</v>
      </c>
      <c r="L331" s="83">
        <f t="shared" ca="1" si="28"/>
        <v>58.383999999999972</v>
      </c>
    </row>
    <row r="332" spans="6:12">
      <c r="F332" s="89">
        <v>216</v>
      </c>
      <c r="G332" s="89">
        <f t="shared" ca="1" si="23"/>
        <v>47</v>
      </c>
      <c r="H332" s="89">
        <f t="shared" ca="1" si="24"/>
        <v>3</v>
      </c>
      <c r="I332" s="89">
        <f t="shared" ca="1" si="25"/>
        <v>3</v>
      </c>
      <c r="J332" s="89">
        <f t="shared" ca="1" si="26"/>
        <v>-271.87899999999991</v>
      </c>
      <c r="K332" s="89">
        <f t="shared" ca="1" si="27"/>
        <v>11.050999999999959</v>
      </c>
      <c r="L332" s="83">
        <f t="shared" ca="1" si="28"/>
        <v>7.9010000000000957</v>
      </c>
    </row>
    <row r="333" spans="6:12">
      <c r="F333" s="89">
        <v>217</v>
      </c>
      <c r="G333" s="89">
        <f t="shared" ca="1" si="23"/>
        <v>28</v>
      </c>
      <c r="H333" s="89">
        <f t="shared" ca="1" si="24"/>
        <v>2</v>
      </c>
      <c r="I333" s="89">
        <f t="shared" ca="1" si="25"/>
        <v>9</v>
      </c>
      <c r="J333" s="89">
        <f t="shared" ca="1" si="26"/>
        <v>145.55199999999994</v>
      </c>
      <c r="K333" s="89">
        <f t="shared" ca="1" si="27"/>
        <v>92.671999999999912</v>
      </c>
      <c r="L333" s="83">
        <f t="shared" ca="1" si="28"/>
        <v>90.871999999999957</v>
      </c>
    </row>
    <row r="334" spans="6:12">
      <c r="F334" s="89">
        <v>218</v>
      </c>
      <c r="G334" s="89">
        <f t="shared" ca="1" si="23"/>
        <v>55</v>
      </c>
      <c r="H334" s="89">
        <f t="shared" ca="1" si="24"/>
        <v>2</v>
      </c>
      <c r="I334" s="89">
        <f t="shared" ca="1" si="25"/>
        <v>3</v>
      </c>
      <c r="J334" s="89">
        <f t="shared" ca="1" si="26"/>
        <v>-73.414999999999992</v>
      </c>
      <c r="K334" s="89">
        <f t="shared" ca="1" si="27"/>
        <v>120.9349999999999</v>
      </c>
      <c r="L334" s="83">
        <f t="shared" ca="1" si="28"/>
        <v>120.78500000000004</v>
      </c>
    </row>
    <row r="335" spans="6:12">
      <c r="F335" s="89">
        <v>219</v>
      </c>
      <c r="G335" s="89">
        <f t="shared" ca="1" si="23"/>
        <v>51</v>
      </c>
      <c r="H335" s="89">
        <f t="shared" ca="1" si="24"/>
        <v>1</v>
      </c>
      <c r="I335" s="89">
        <f t="shared" ca="1" si="25"/>
        <v>4</v>
      </c>
      <c r="J335" s="89">
        <f t="shared" ca="1" si="26"/>
        <v>79.589000000000041</v>
      </c>
      <c r="K335" s="89">
        <f t="shared" ca="1" si="27"/>
        <v>146.47899999999998</v>
      </c>
      <c r="L335" s="83">
        <f t="shared" ca="1" si="28"/>
        <v>147.92900000000012</v>
      </c>
    </row>
    <row r="336" spans="6:12">
      <c r="F336" s="89">
        <v>220</v>
      </c>
      <c r="G336" s="89">
        <f t="shared" ca="1" si="23"/>
        <v>42</v>
      </c>
      <c r="H336" s="89">
        <f t="shared" ca="1" si="24"/>
        <v>3</v>
      </c>
      <c r="I336" s="89">
        <f t="shared" ca="1" si="25"/>
        <v>8</v>
      </c>
      <c r="J336" s="89">
        <f t="shared" ca="1" si="26"/>
        <v>54.716000000000065</v>
      </c>
      <c r="K336" s="89">
        <f t="shared" ca="1" si="27"/>
        <v>126.19599999999997</v>
      </c>
      <c r="L336" s="83">
        <f t="shared" ca="1" si="28"/>
        <v>124.29599999999999</v>
      </c>
    </row>
    <row r="337" spans="6:12">
      <c r="F337" s="89">
        <v>221</v>
      </c>
      <c r="G337" s="89">
        <f t="shared" ca="1" si="23"/>
        <v>41</v>
      </c>
      <c r="H337" s="89">
        <f t="shared" ca="1" si="24"/>
        <v>3</v>
      </c>
      <c r="I337" s="89">
        <f t="shared" ca="1" si="25"/>
        <v>6</v>
      </c>
      <c r="J337" s="89">
        <f t="shared" ca="1" si="26"/>
        <v>-54.138999999999953</v>
      </c>
      <c r="K337" s="89">
        <f t="shared" ca="1" si="27"/>
        <v>102.85099999999994</v>
      </c>
      <c r="L337" s="83">
        <f t="shared" ca="1" si="28"/>
        <v>100.00100000000003</v>
      </c>
    </row>
    <row r="338" spans="6:12">
      <c r="F338" s="89">
        <v>222</v>
      </c>
      <c r="G338" s="89">
        <f t="shared" ca="1" si="23"/>
        <v>22</v>
      </c>
      <c r="H338" s="89">
        <f t="shared" ca="1" si="24"/>
        <v>2</v>
      </c>
      <c r="I338" s="89">
        <f t="shared" ca="1" si="25"/>
        <v>7</v>
      </c>
      <c r="J338" s="89">
        <f t="shared" ca="1" si="26"/>
        <v>114.22399999999996</v>
      </c>
      <c r="K338" s="89">
        <f t="shared" ca="1" si="27"/>
        <v>148.40399999999994</v>
      </c>
      <c r="L338" s="83">
        <f t="shared" ca="1" si="28"/>
        <v>144.904</v>
      </c>
    </row>
    <row r="339" spans="6:12">
      <c r="F339" s="89">
        <v>223</v>
      </c>
      <c r="G339" s="89">
        <f t="shared" ca="1" si="23"/>
        <v>51</v>
      </c>
      <c r="H339" s="89">
        <f t="shared" ca="1" si="24"/>
        <v>1</v>
      </c>
      <c r="I339" s="89">
        <f t="shared" ca="1" si="25"/>
        <v>3</v>
      </c>
      <c r="J339" s="89">
        <f t="shared" ca="1" si="26"/>
        <v>32.03300000000003</v>
      </c>
      <c r="K339" s="89">
        <f t="shared" ca="1" si="27"/>
        <v>141.52299999999997</v>
      </c>
      <c r="L339" s="83">
        <f t="shared" ca="1" si="28"/>
        <v>142.57300000000015</v>
      </c>
    </row>
    <row r="340" spans="6:12">
      <c r="F340" s="89">
        <v>224</v>
      </c>
      <c r="G340" s="89">
        <f t="shared" ca="1" si="23"/>
        <v>20</v>
      </c>
      <c r="H340" s="89">
        <f t="shared" ca="1" si="24"/>
        <v>3</v>
      </c>
      <c r="I340" s="89">
        <f t="shared" ca="1" si="25"/>
        <v>9</v>
      </c>
      <c r="J340" s="89">
        <f t="shared" ca="1" si="26"/>
        <v>118.84999999999997</v>
      </c>
      <c r="K340" s="89">
        <f t="shared" ca="1" si="27"/>
        <v>154.5499999999999</v>
      </c>
      <c r="L340" s="83">
        <f t="shared" ca="1" si="28"/>
        <v>149.75</v>
      </c>
    </row>
    <row r="341" spans="6:12">
      <c r="F341" s="89">
        <v>225</v>
      </c>
      <c r="G341" s="89">
        <f t="shared" ca="1" si="23"/>
        <v>54</v>
      </c>
      <c r="H341" s="89">
        <f t="shared" ca="1" si="24"/>
        <v>3</v>
      </c>
      <c r="I341" s="89">
        <f t="shared" ca="1" si="25"/>
        <v>9</v>
      </c>
      <c r="J341" s="89">
        <f t="shared" ca="1" si="26"/>
        <v>135.64600000000007</v>
      </c>
      <c r="K341" s="89">
        <f t="shared" ca="1" si="27"/>
        <v>160.80599999999998</v>
      </c>
      <c r="L341" s="83">
        <f t="shared" ca="1" si="28"/>
        <v>161.10600000000005</v>
      </c>
    </row>
    <row r="342" spans="6:12">
      <c r="F342" s="89">
        <v>226</v>
      </c>
      <c r="G342" s="89">
        <f t="shared" ca="1" si="23"/>
        <v>50</v>
      </c>
      <c r="H342" s="89">
        <f t="shared" ca="1" si="24"/>
        <v>1</v>
      </c>
      <c r="I342" s="89">
        <f t="shared" ca="1" si="25"/>
        <v>4</v>
      </c>
      <c r="J342" s="89">
        <f t="shared" ca="1" si="26"/>
        <v>75.78</v>
      </c>
      <c r="K342" s="89">
        <f t="shared" ca="1" si="27"/>
        <v>142.97999999999999</v>
      </c>
      <c r="L342" s="83">
        <f t="shared" ca="1" si="28"/>
        <v>144.28000000000003</v>
      </c>
    </row>
    <row r="343" spans="6:12">
      <c r="F343" s="89">
        <v>227</v>
      </c>
      <c r="G343" s="89">
        <f t="shared" ca="1" si="23"/>
        <v>22</v>
      </c>
      <c r="H343" s="89">
        <f t="shared" ca="1" si="24"/>
        <v>2</v>
      </c>
      <c r="I343" s="89">
        <f t="shared" ca="1" si="25"/>
        <v>9</v>
      </c>
      <c r="J343" s="89">
        <f t="shared" ca="1" si="26"/>
        <v>162.92799999999994</v>
      </c>
      <c r="K343" s="89">
        <f t="shared" ca="1" si="27"/>
        <v>111.90799999999993</v>
      </c>
      <c r="L343" s="83">
        <f t="shared" ca="1" si="28"/>
        <v>109.20799999999994</v>
      </c>
    </row>
    <row r="344" spans="6:12">
      <c r="F344" s="89">
        <v>228</v>
      </c>
      <c r="G344" s="89">
        <f t="shared" ca="1" si="23"/>
        <v>23</v>
      </c>
      <c r="H344" s="89">
        <f t="shared" ca="1" si="24"/>
        <v>1</v>
      </c>
      <c r="I344" s="89">
        <f t="shared" ca="1" si="25"/>
        <v>4</v>
      </c>
      <c r="J344" s="89">
        <f t="shared" ca="1" si="26"/>
        <v>74.996999999999986</v>
      </c>
      <c r="K344" s="89">
        <f t="shared" ca="1" si="27"/>
        <v>150.56699999999995</v>
      </c>
      <c r="L344" s="83">
        <f t="shared" ca="1" si="28"/>
        <v>147.81700000000001</v>
      </c>
    </row>
    <row r="345" spans="6:12">
      <c r="F345" s="89">
        <v>229</v>
      </c>
      <c r="G345" s="89">
        <f t="shared" ca="1" si="23"/>
        <v>36</v>
      </c>
      <c r="H345" s="89">
        <f t="shared" ca="1" si="24"/>
        <v>2</v>
      </c>
      <c r="I345" s="89">
        <f t="shared" ca="1" si="25"/>
        <v>6</v>
      </c>
      <c r="J345" s="89">
        <f t="shared" ca="1" si="26"/>
        <v>49.975999999999971</v>
      </c>
      <c r="K345" s="89">
        <f t="shared" ca="1" si="27"/>
        <v>122.41599999999997</v>
      </c>
      <c r="L345" s="83">
        <f t="shared" ca="1" si="28"/>
        <v>120.616</v>
      </c>
    </row>
    <row r="346" spans="6:12">
      <c r="F346" s="89">
        <v>230</v>
      </c>
      <c r="G346" s="89">
        <f t="shared" ca="1" si="23"/>
        <v>45</v>
      </c>
      <c r="H346" s="89">
        <f t="shared" ca="1" si="24"/>
        <v>2</v>
      </c>
      <c r="I346" s="89">
        <f t="shared" ca="1" si="25"/>
        <v>9</v>
      </c>
      <c r="J346" s="89">
        <f t="shared" ca="1" si="26"/>
        <v>149.10499999999993</v>
      </c>
      <c r="K346" s="89">
        <f t="shared" ca="1" si="27"/>
        <v>90.954999999999927</v>
      </c>
      <c r="L346" s="83">
        <f t="shared" ca="1" si="28"/>
        <v>91.704999999999984</v>
      </c>
    </row>
    <row r="347" spans="6:12">
      <c r="F347" s="89">
        <v>231</v>
      </c>
      <c r="G347" s="89">
        <f t="shared" ca="1" si="23"/>
        <v>48</v>
      </c>
      <c r="H347" s="89">
        <f t="shared" ca="1" si="24"/>
        <v>1</v>
      </c>
      <c r="I347" s="89">
        <f t="shared" ca="1" si="25"/>
        <v>7</v>
      </c>
      <c r="J347" s="89">
        <f t="shared" ca="1" si="26"/>
        <v>154.70599999999999</v>
      </c>
      <c r="K347" s="89">
        <f t="shared" ca="1" si="27"/>
        <v>94.726000000000028</v>
      </c>
      <c r="L347" s="83">
        <f t="shared" ca="1" si="28"/>
        <v>96.926000000000016</v>
      </c>
    </row>
    <row r="348" spans="6:12">
      <c r="F348" s="89">
        <v>232</v>
      </c>
      <c r="G348" s="89">
        <f t="shared" ca="1" si="23"/>
        <v>36</v>
      </c>
      <c r="H348" s="89">
        <f t="shared" ca="1" si="24"/>
        <v>3</v>
      </c>
      <c r="I348" s="89">
        <f t="shared" ca="1" si="25"/>
        <v>6</v>
      </c>
      <c r="J348" s="89">
        <f t="shared" ca="1" si="26"/>
        <v>-58.543999999999983</v>
      </c>
      <c r="K348" s="89">
        <f t="shared" ca="1" si="27"/>
        <v>99.995999999999981</v>
      </c>
      <c r="L348" s="83">
        <f t="shared" ca="1" si="28"/>
        <v>96.396000000000015</v>
      </c>
    </row>
    <row r="349" spans="6:12">
      <c r="F349" s="89">
        <v>233</v>
      </c>
      <c r="G349" s="89">
        <f t="shared" ca="1" si="23"/>
        <v>27</v>
      </c>
      <c r="H349" s="89">
        <f t="shared" ca="1" si="24"/>
        <v>3</v>
      </c>
      <c r="I349" s="89">
        <f t="shared" ca="1" si="25"/>
        <v>9</v>
      </c>
      <c r="J349" s="89">
        <f t="shared" ca="1" si="26"/>
        <v>96.793000000000006</v>
      </c>
      <c r="K349" s="89">
        <f t="shared" ca="1" si="27"/>
        <v>130.32299999999992</v>
      </c>
      <c r="L349" s="83">
        <f t="shared" ca="1" si="28"/>
        <v>126.57300000000004</v>
      </c>
    </row>
    <row r="350" spans="6:12">
      <c r="F350" s="89">
        <v>234</v>
      </c>
      <c r="G350" s="89">
        <f t="shared" ca="1" si="23"/>
        <v>20</v>
      </c>
      <c r="H350" s="89">
        <f t="shared" ca="1" si="24"/>
        <v>1</v>
      </c>
      <c r="I350" s="89">
        <f t="shared" ca="1" si="25"/>
        <v>8</v>
      </c>
      <c r="J350" s="89">
        <f t="shared" ca="1" si="26"/>
        <v>181.73999999999995</v>
      </c>
      <c r="K350" s="89">
        <f t="shared" ca="1" si="27"/>
        <v>87.839999999999961</v>
      </c>
      <c r="L350" s="83">
        <f t="shared" ca="1" si="28"/>
        <v>86.24</v>
      </c>
    </row>
    <row r="351" spans="6:12">
      <c r="F351" s="89">
        <v>235</v>
      </c>
      <c r="G351" s="89">
        <f t="shared" ca="1" si="23"/>
        <v>27</v>
      </c>
      <c r="H351" s="89">
        <f t="shared" ca="1" si="24"/>
        <v>2</v>
      </c>
      <c r="I351" s="89">
        <f t="shared" ca="1" si="25"/>
        <v>8</v>
      </c>
      <c r="J351" s="89">
        <f t="shared" ca="1" si="26"/>
        <v>128.13099999999997</v>
      </c>
      <c r="K351" s="89">
        <f t="shared" ca="1" si="27"/>
        <v>118.16099999999994</v>
      </c>
      <c r="L351" s="83">
        <f t="shared" ca="1" si="28"/>
        <v>115.81099999999998</v>
      </c>
    </row>
    <row r="352" spans="6:12">
      <c r="F352" s="89">
        <v>236</v>
      </c>
      <c r="G352" s="89">
        <f t="shared" ca="1" si="23"/>
        <v>33</v>
      </c>
      <c r="H352" s="89">
        <f t="shared" ca="1" si="24"/>
        <v>1</v>
      </c>
      <c r="I352" s="89">
        <f t="shared" ca="1" si="25"/>
        <v>4</v>
      </c>
      <c r="J352" s="89">
        <f t="shared" ca="1" si="26"/>
        <v>52.337000000000003</v>
      </c>
      <c r="K352" s="89">
        <f t="shared" ca="1" si="27"/>
        <v>124.80700000000002</v>
      </c>
      <c r="L352" s="83">
        <f t="shared" ca="1" si="28"/>
        <v>123.55699999999999</v>
      </c>
    </row>
    <row r="353" spans="6:12">
      <c r="F353" s="89">
        <v>237</v>
      </c>
      <c r="G353" s="89">
        <f t="shared" ca="1" si="23"/>
        <v>33</v>
      </c>
      <c r="H353" s="89">
        <f t="shared" ca="1" si="24"/>
        <v>1</v>
      </c>
      <c r="I353" s="89">
        <f t="shared" ca="1" si="25"/>
        <v>9</v>
      </c>
      <c r="J353" s="89">
        <f t="shared" ca="1" si="26"/>
        <v>147.37699999999995</v>
      </c>
      <c r="K353" s="89">
        <f t="shared" ca="1" si="27"/>
        <v>6.84699999999998</v>
      </c>
      <c r="L353" s="83">
        <f t="shared" ca="1" si="28"/>
        <v>7.59699999999998</v>
      </c>
    </row>
    <row r="354" spans="6:12">
      <c r="F354" s="89">
        <v>238</v>
      </c>
      <c r="G354" s="89">
        <f t="shared" ca="1" si="23"/>
        <v>23</v>
      </c>
      <c r="H354" s="89">
        <f t="shared" ca="1" si="24"/>
        <v>3</v>
      </c>
      <c r="I354" s="89">
        <f t="shared" ca="1" si="25"/>
        <v>4</v>
      </c>
      <c r="J354" s="89">
        <f t="shared" ca="1" si="26"/>
        <v>-183.26299999999998</v>
      </c>
      <c r="K354" s="89">
        <f t="shared" ca="1" si="27"/>
        <v>64.506999999999948</v>
      </c>
      <c r="L354" s="83">
        <f t="shared" ca="1" si="28"/>
        <v>58.156999999999982</v>
      </c>
    </row>
    <row r="355" spans="6:12">
      <c r="F355" s="89">
        <v>239</v>
      </c>
      <c r="G355" s="89">
        <f t="shared" ca="1" si="23"/>
        <v>43</v>
      </c>
      <c r="H355" s="89">
        <f t="shared" ca="1" si="24"/>
        <v>3</v>
      </c>
      <c r="I355" s="89">
        <f t="shared" ca="1" si="25"/>
        <v>4</v>
      </c>
      <c r="J355" s="89">
        <f t="shared" ca="1" si="26"/>
        <v>-195.58299999999997</v>
      </c>
      <c r="K355" s="89">
        <f t="shared" ca="1" si="27"/>
        <v>45.986999999999966</v>
      </c>
      <c r="L355" s="83">
        <f t="shared" ca="1" si="28"/>
        <v>42.637000000000029</v>
      </c>
    </row>
    <row r="356" spans="6:12">
      <c r="F356" s="89">
        <v>240</v>
      </c>
      <c r="G356" s="89">
        <f t="shared" ca="1" si="23"/>
        <v>43</v>
      </c>
      <c r="H356" s="89">
        <f t="shared" ca="1" si="24"/>
        <v>1</v>
      </c>
      <c r="I356" s="89">
        <f t="shared" ca="1" si="25"/>
        <v>5</v>
      </c>
      <c r="J356" s="89">
        <f t="shared" ca="1" si="26"/>
        <v>94.705000000000013</v>
      </c>
      <c r="K356" s="89">
        <f t="shared" ca="1" si="27"/>
        <v>121.47499999999997</v>
      </c>
      <c r="L356" s="83">
        <f t="shared" ca="1" si="28"/>
        <v>122.125</v>
      </c>
    </row>
    <row r="357" spans="6:12">
      <c r="F357" s="89">
        <v>241</v>
      </c>
      <c r="G357" s="89">
        <f t="shared" ca="1" si="23"/>
        <v>39</v>
      </c>
      <c r="H357" s="89">
        <f t="shared" ca="1" si="24"/>
        <v>3</v>
      </c>
      <c r="I357" s="89">
        <f t="shared" ca="1" si="25"/>
        <v>6</v>
      </c>
      <c r="J357" s="89">
        <f t="shared" ca="1" si="26"/>
        <v>-56.710999999999956</v>
      </c>
      <c r="K357" s="89">
        <f t="shared" ca="1" si="27"/>
        <v>100.89899999999994</v>
      </c>
      <c r="L357" s="83">
        <f t="shared" ca="1" si="28"/>
        <v>97.749000000000024</v>
      </c>
    </row>
    <row r="358" spans="6:12">
      <c r="F358" s="89">
        <v>242</v>
      </c>
      <c r="G358" s="89">
        <f t="shared" ca="1" si="23"/>
        <v>24</v>
      </c>
      <c r="H358" s="89">
        <f t="shared" ca="1" si="24"/>
        <v>3</v>
      </c>
      <c r="I358" s="89">
        <f t="shared" ca="1" si="25"/>
        <v>8</v>
      </c>
      <c r="J358" s="89">
        <f t="shared" ca="1" si="26"/>
        <v>65.372000000000014</v>
      </c>
      <c r="K358" s="89">
        <f t="shared" ca="1" si="27"/>
        <v>142.43200000000002</v>
      </c>
      <c r="L358" s="83">
        <f t="shared" ca="1" si="28"/>
        <v>137.83199999999999</v>
      </c>
    </row>
    <row r="359" spans="6:12">
      <c r="F359" s="89">
        <v>243</v>
      </c>
      <c r="G359" s="89">
        <f t="shared" ca="1" si="23"/>
        <v>26</v>
      </c>
      <c r="H359" s="89">
        <f t="shared" ca="1" si="24"/>
        <v>1</v>
      </c>
      <c r="I359" s="89">
        <f t="shared" ca="1" si="25"/>
        <v>3</v>
      </c>
      <c r="J359" s="89">
        <f t="shared" ca="1" si="26"/>
        <v>17.957999999999984</v>
      </c>
      <c r="K359" s="89">
        <f t="shared" ca="1" si="27"/>
        <v>135.19800000000001</v>
      </c>
      <c r="L359" s="83">
        <f t="shared" ca="1" si="28"/>
        <v>132.49800000000002</v>
      </c>
    </row>
    <row r="360" spans="6:12">
      <c r="F360" s="89">
        <v>244</v>
      </c>
      <c r="G360" s="89">
        <f t="shared" ca="1" si="23"/>
        <v>32</v>
      </c>
      <c r="H360" s="89">
        <f t="shared" ca="1" si="24"/>
        <v>3</v>
      </c>
      <c r="I360" s="89">
        <f t="shared" ca="1" si="25"/>
        <v>9</v>
      </c>
      <c r="J360" s="89">
        <f t="shared" ca="1" si="26"/>
        <v>89.137999999999977</v>
      </c>
      <c r="K360" s="89">
        <f t="shared" ca="1" si="27"/>
        <v>121.11799999999994</v>
      </c>
      <c r="L360" s="83">
        <f t="shared" ca="1" si="28"/>
        <v>118.11799999999999</v>
      </c>
    </row>
    <row r="361" spans="6:12">
      <c r="F361" s="89">
        <v>245</v>
      </c>
      <c r="G361" s="89">
        <f t="shared" ca="1" si="23"/>
        <v>50</v>
      </c>
      <c r="H361" s="89">
        <f t="shared" ca="1" si="24"/>
        <v>1</v>
      </c>
      <c r="I361" s="89">
        <f t="shared" ca="1" si="25"/>
        <v>9</v>
      </c>
      <c r="J361" s="89">
        <f t="shared" ca="1" si="26"/>
        <v>171.3299999999999</v>
      </c>
      <c r="K361" s="89">
        <f t="shared" ca="1" si="27"/>
        <v>25.529999999999944</v>
      </c>
      <c r="L361" s="83">
        <f t="shared" ca="1" si="28"/>
        <v>28.830000000000013</v>
      </c>
    </row>
    <row r="362" spans="6:12">
      <c r="F362" s="89">
        <v>246</v>
      </c>
      <c r="G362" s="89">
        <f t="shared" ca="1" si="23"/>
        <v>26</v>
      </c>
      <c r="H362" s="89">
        <f t="shared" ca="1" si="24"/>
        <v>2</v>
      </c>
      <c r="I362" s="89">
        <f t="shared" ca="1" si="25"/>
        <v>8</v>
      </c>
      <c r="J362" s="89">
        <f t="shared" ca="1" si="26"/>
        <v>130.62799999999996</v>
      </c>
      <c r="K362" s="89">
        <f t="shared" ca="1" si="27"/>
        <v>120.96799999999996</v>
      </c>
      <c r="L362" s="83">
        <f t="shared" ca="1" si="28"/>
        <v>118.46799999999996</v>
      </c>
    </row>
    <row r="363" spans="6:12">
      <c r="F363" s="89">
        <v>247</v>
      </c>
      <c r="G363" s="89">
        <f t="shared" ca="1" si="23"/>
        <v>22</v>
      </c>
      <c r="H363" s="89">
        <f t="shared" ca="1" si="24"/>
        <v>3</v>
      </c>
      <c r="I363" s="89">
        <f t="shared" ca="1" si="25"/>
        <v>6</v>
      </c>
      <c r="J363" s="89">
        <f t="shared" ca="1" si="26"/>
        <v>-34.968000000000018</v>
      </c>
      <c r="K363" s="89">
        <f t="shared" ca="1" si="27"/>
        <v>127.91199999999998</v>
      </c>
      <c r="L363" s="83">
        <f t="shared" ca="1" si="28"/>
        <v>122.21200000000005</v>
      </c>
    </row>
    <row r="364" spans="6:12">
      <c r="F364" s="89">
        <v>248</v>
      </c>
      <c r="G364" s="89">
        <f t="shared" ca="1" si="23"/>
        <v>51</v>
      </c>
      <c r="H364" s="89">
        <f t="shared" ca="1" si="24"/>
        <v>3</v>
      </c>
      <c r="I364" s="89">
        <f t="shared" ca="1" si="25"/>
        <v>3</v>
      </c>
      <c r="J364" s="89">
        <f t="shared" ca="1" si="26"/>
        <v>-257.08699999999993</v>
      </c>
      <c r="K364" s="89">
        <f t="shared" ca="1" si="27"/>
        <v>24.602999999999952</v>
      </c>
      <c r="L364" s="83">
        <f t="shared" ca="1" si="28"/>
        <v>22.053000000000111</v>
      </c>
    </row>
    <row r="365" spans="6:12">
      <c r="F365" s="89">
        <v>249</v>
      </c>
      <c r="G365" s="89">
        <f t="shared" ca="1" si="23"/>
        <v>31</v>
      </c>
      <c r="H365" s="89">
        <f t="shared" ca="1" si="24"/>
        <v>1</v>
      </c>
      <c r="I365" s="89">
        <f t="shared" ca="1" si="25"/>
        <v>9</v>
      </c>
      <c r="J365" s="89">
        <f t="shared" ca="1" si="26"/>
        <v>149.68899999999991</v>
      </c>
      <c r="K365" s="89">
        <f t="shared" ca="1" si="27"/>
        <v>9.7789999999999964</v>
      </c>
      <c r="L365" s="83">
        <f t="shared" ca="1" si="28"/>
        <v>10.229000000000042</v>
      </c>
    </row>
    <row r="366" spans="6:12">
      <c r="F366" s="89">
        <v>250</v>
      </c>
      <c r="G366" s="89">
        <f t="shared" ca="1" si="23"/>
        <v>50</v>
      </c>
      <c r="H366" s="89">
        <f t="shared" ca="1" si="24"/>
        <v>2</v>
      </c>
      <c r="I366" s="89">
        <f t="shared" ca="1" si="25"/>
        <v>3</v>
      </c>
      <c r="J366" s="89">
        <f t="shared" ca="1" si="26"/>
        <v>-95.88</v>
      </c>
      <c r="K366" s="89">
        <f t="shared" ca="1" si="27"/>
        <v>100.02</v>
      </c>
      <c r="L366" s="83">
        <f t="shared" ca="1" si="28"/>
        <v>99.11999999999999</v>
      </c>
    </row>
    <row r="367" spans="6:12">
      <c r="F367" s="89">
        <v>251</v>
      </c>
      <c r="G367" s="89">
        <f t="shared" ca="1" si="23"/>
        <v>22</v>
      </c>
      <c r="H367" s="89">
        <f t="shared" ca="1" si="24"/>
        <v>3</v>
      </c>
      <c r="I367" s="89">
        <f t="shared" ca="1" si="25"/>
        <v>9</v>
      </c>
      <c r="J367" s="89">
        <f t="shared" ca="1" si="26"/>
        <v>111.19799999999992</v>
      </c>
      <c r="K367" s="89">
        <f t="shared" ca="1" si="27"/>
        <v>146.27799999999991</v>
      </c>
      <c r="L367" s="83">
        <f t="shared" ca="1" si="28"/>
        <v>141.77799999999996</v>
      </c>
    </row>
    <row r="368" spans="6:12">
      <c r="F368" s="89">
        <v>252</v>
      </c>
      <c r="G368" s="89">
        <f t="shared" ca="1" si="23"/>
        <v>53</v>
      </c>
      <c r="H368" s="89">
        <f t="shared" ca="1" si="24"/>
        <v>3</v>
      </c>
      <c r="I368" s="89">
        <f t="shared" ca="1" si="25"/>
        <v>6</v>
      </c>
      <c r="J368" s="89">
        <f t="shared" ca="1" si="26"/>
        <v>-16.026999999999873</v>
      </c>
      <c r="K368" s="89">
        <f t="shared" ca="1" si="27"/>
        <v>137.24299999999994</v>
      </c>
      <c r="L368" s="83">
        <f t="shared" ca="1" si="28"/>
        <v>136.19300000000004</v>
      </c>
    </row>
    <row r="369" spans="6:12">
      <c r="F369" s="89">
        <v>253</v>
      </c>
      <c r="G369" s="89">
        <f t="shared" ca="1" si="23"/>
        <v>41</v>
      </c>
      <c r="H369" s="89">
        <f t="shared" ca="1" si="24"/>
        <v>3</v>
      </c>
      <c r="I369" s="89">
        <f t="shared" ca="1" si="25"/>
        <v>9</v>
      </c>
      <c r="J369" s="89">
        <f t="shared" ca="1" si="26"/>
        <v>92.369000000000028</v>
      </c>
      <c r="K369" s="89">
        <f t="shared" ca="1" si="27"/>
        <v>121.55899999999991</v>
      </c>
      <c r="L369" s="83">
        <f t="shared" ca="1" si="28"/>
        <v>119.90899999999999</v>
      </c>
    </row>
    <row r="370" spans="6:12">
      <c r="F370" s="89">
        <v>254</v>
      </c>
      <c r="G370" s="89">
        <f t="shared" ca="1" si="23"/>
        <v>49</v>
      </c>
      <c r="H370" s="89">
        <f t="shared" ca="1" si="24"/>
        <v>2</v>
      </c>
      <c r="I370" s="89">
        <f t="shared" ca="1" si="25"/>
        <v>7</v>
      </c>
      <c r="J370" s="89">
        <f t="shared" ca="1" si="26"/>
        <v>112.25299999999999</v>
      </c>
      <c r="K370" s="89">
        <f t="shared" ca="1" si="27"/>
        <v>138.06299999999999</v>
      </c>
      <c r="L370" s="83">
        <f t="shared" ca="1" si="28"/>
        <v>138.61299999999997</v>
      </c>
    </row>
    <row r="371" spans="6:12">
      <c r="F371" s="89">
        <v>255</v>
      </c>
      <c r="G371" s="89">
        <f t="shared" ca="1" si="23"/>
        <v>38</v>
      </c>
      <c r="H371" s="89">
        <f t="shared" ca="1" si="24"/>
        <v>2</v>
      </c>
      <c r="I371" s="89">
        <f t="shared" ca="1" si="25"/>
        <v>3</v>
      </c>
      <c r="J371" s="89">
        <f t="shared" ca="1" si="26"/>
        <v>-122.25599999999997</v>
      </c>
      <c r="K371" s="89">
        <f t="shared" ca="1" si="27"/>
        <v>77.36399999999999</v>
      </c>
      <c r="L371" s="83">
        <f t="shared" ca="1" si="28"/>
        <v>74.66400000000003</v>
      </c>
    </row>
    <row r="372" spans="6:12">
      <c r="F372" s="89">
        <v>256</v>
      </c>
      <c r="G372" s="89">
        <f t="shared" ca="1" si="23"/>
        <v>34</v>
      </c>
      <c r="H372" s="89">
        <f t="shared" ca="1" si="24"/>
        <v>2</v>
      </c>
      <c r="I372" s="89">
        <f t="shared" ca="1" si="25"/>
        <v>6</v>
      </c>
      <c r="J372" s="89">
        <f t="shared" ca="1" si="26"/>
        <v>50.40399999999994</v>
      </c>
      <c r="K372" s="89">
        <f t="shared" ca="1" si="27"/>
        <v>123.46399999999997</v>
      </c>
      <c r="L372" s="83">
        <f t="shared" ca="1" si="28"/>
        <v>121.36399999999999</v>
      </c>
    </row>
    <row r="373" spans="6:12">
      <c r="F373" s="89">
        <v>257</v>
      </c>
      <c r="G373" s="89">
        <f t="shared" ca="1" si="23"/>
        <v>43</v>
      </c>
      <c r="H373" s="89">
        <f t="shared" ca="1" si="24"/>
        <v>1</v>
      </c>
      <c r="I373" s="89">
        <f t="shared" ca="1" si="25"/>
        <v>6</v>
      </c>
      <c r="J373" s="89">
        <f t="shared" ca="1" si="26"/>
        <v>123.25299999999997</v>
      </c>
      <c r="K373" s="89">
        <f t="shared" ca="1" si="27"/>
        <v>107.42299999999996</v>
      </c>
      <c r="L373" s="83">
        <f t="shared" ca="1" si="28"/>
        <v>108.473</v>
      </c>
    </row>
    <row r="374" spans="6:12">
      <c r="F374" s="89">
        <v>258</v>
      </c>
      <c r="G374" s="89">
        <f t="shared" ref="G374:G437" ca="1" si="29">RANDBETWEEN(19,55)</f>
        <v>25</v>
      </c>
      <c r="H374" s="89">
        <f t="shared" ref="H374:H437" ca="1" si="30">RANDBETWEEN(0.5,3.5)</f>
        <v>2</v>
      </c>
      <c r="I374" s="89">
        <f t="shared" ref="I374:I437" ca="1" si="31">RANDBETWEEN(3,9)</f>
        <v>3</v>
      </c>
      <c r="J374" s="89">
        <f t="shared" ref="J374:J437" ca="1" si="32">133-10*G374-128.7*H374+60.8*I374+0.135*G374^2-20.6*H374^2-4.74*I374^2+0.15*G374*H374+0.006*G374*I374+19.63*H374*I374</f>
        <v>-106.95500000000001</v>
      </c>
      <c r="K374" s="89">
        <f t="shared" ref="K374:K437" ca="1" si="33">300-10.31*G374-42.6*H374+18.2*I374+0.135*G374^2-20.6*H374^2-4.74*I374^2+0.15*G374*H374+0.006*G374*I374+19.63*H374*I374</f>
        <v>96.694999999999979</v>
      </c>
      <c r="L374" s="83">
        <f t="shared" ref="L374:L437" ca="1" si="34">294-10.16*G374-44.4*H374+18.6*I374+0.135*G374^2-20.6*H374^2-4.74*I374^2+0.15*G374*H374+0.006*G374*I374+19.63*H374*I374</f>
        <v>92.044999999999987</v>
      </c>
    </row>
    <row r="375" spans="6:12">
      <c r="F375" s="89">
        <v>259</v>
      </c>
      <c r="G375" s="89">
        <f t="shared" ca="1" si="29"/>
        <v>32</v>
      </c>
      <c r="H375" s="89">
        <f t="shared" ca="1" si="30"/>
        <v>3</v>
      </c>
      <c r="I375" s="89">
        <f t="shared" ca="1" si="31"/>
        <v>7</v>
      </c>
      <c r="J375" s="89">
        <f t="shared" ca="1" si="32"/>
        <v>1.0540000000000305</v>
      </c>
      <c r="K375" s="89">
        <f t="shared" ca="1" si="33"/>
        <v>118.23399999999992</v>
      </c>
      <c r="L375" s="83">
        <f t="shared" ca="1" si="34"/>
        <v>114.43400000000003</v>
      </c>
    </row>
    <row r="376" spans="6:12">
      <c r="F376" s="89">
        <v>260</v>
      </c>
      <c r="G376" s="89">
        <f t="shared" ca="1" si="29"/>
        <v>36</v>
      </c>
      <c r="H376" s="89">
        <f t="shared" ca="1" si="30"/>
        <v>2</v>
      </c>
      <c r="I376" s="89">
        <f t="shared" ca="1" si="31"/>
        <v>5</v>
      </c>
      <c r="J376" s="89">
        <f t="shared" ca="1" si="32"/>
        <v>1.8400000000000318</v>
      </c>
      <c r="K376" s="89">
        <f t="shared" ca="1" si="33"/>
        <v>116.87999999999997</v>
      </c>
      <c r="L376" s="83">
        <f t="shared" ca="1" si="34"/>
        <v>114.67999999999998</v>
      </c>
    </row>
    <row r="377" spans="6:12">
      <c r="F377" s="89">
        <v>261</v>
      </c>
      <c r="G377" s="89">
        <f t="shared" ca="1" si="29"/>
        <v>53</v>
      </c>
      <c r="H377" s="89">
        <f t="shared" ca="1" si="30"/>
        <v>2</v>
      </c>
      <c r="I377" s="89">
        <f t="shared" ca="1" si="31"/>
        <v>5</v>
      </c>
      <c r="J377" s="89">
        <f t="shared" ca="1" si="32"/>
        <v>41.705000000000041</v>
      </c>
      <c r="K377" s="89">
        <f t="shared" ca="1" si="33"/>
        <v>151.47499999999997</v>
      </c>
      <c r="L377" s="83">
        <f t="shared" ca="1" si="34"/>
        <v>151.82499999999999</v>
      </c>
    </row>
    <row r="378" spans="6:12">
      <c r="F378" s="89">
        <v>262</v>
      </c>
      <c r="G378" s="89">
        <f t="shared" ca="1" si="29"/>
        <v>50</v>
      </c>
      <c r="H378" s="89">
        <f t="shared" ca="1" si="30"/>
        <v>3</v>
      </c>
      <c r="I378" s="89">
        <f t="shared" ca="1" si="31"/>
        <v>4</v>
      </c>
      <c r="J378" s="89">
        <f t="shared" ca="1" si="32"/>
        <v>-174.38</v>
      </c>
      <c r="K378" s="89">
        <f t="shared" ca="1" si="33"/>
        <v>65.019999999999982</v>
      </c>
      <c r="L378" s="83">
        <f t="shared" ca="1" si="34"/>
        <v>62.720000000000027</v>
      </c>
    </row>
    <row r="379" spans="6:12">
      <c r="F379" s="89">
        <v>263</v>
      </c>
      <c r="G379" s="89">
        <f t="shared" ca="1" si="29"/>
        <v>36</v>
      </c>
      <c r="H379" s="89">
        <f t="shared" ca="1" si="30"/>
        <v>3</v>
      </c>
      <c r="I379" s="89">
        <f t="shared" ca="1" si="31"/>
        <v>5</v>
      </c>
      <c r="J379" s="89">
        <f t="shared" ca="1" si="32"/>
        <v>-126.30999999999995</v>
      </c>
      <c r="K379" s="89">
        <f t="shared" ca="1" si="33"/>
        <v>74.829999999999956</v>
      </c>
      <c r="L379" s="83">
        <f t="shared" ca="1" si="34"/>
        <v>70.830000000000013</v>
      </c>
    </row>
    <row r="380" spans="6:12">
      <c r="F380" s="89">
        <v>264</v>
      </c>
      <c r="G380" s="89">
        <f t="shared" ca="1" si="29"/>
        <v>42</v>
      </c>
      <c r="H380" s="89">
        <f t="shared" ca="1" si="30"/>
        <v>1</v>
      </c>
      <c r="I380" s="89">
        <f t="shared" ca="1" si="31"/>
        <v>5</v>
      </c>
      <c r="J380" s="89">
        <f t="shared" ca="1" si="32"/>
        <v>93.050000000000026</v>
      </c>
      <c r="K380" s="89">
        <f t="shared" ca="1" si="33"/>
        <v>120.12999999999998</v>
      </c>
      <c r="L380" s="83">
        <f t="shared" ca="1" si="34"/>
        <v>120.62999999999998</v>
      </c>
    </row>
    <row r="381" spans="6:12">
      <c r="F381" s="89">
        <v>265</v>
      </c>
      <c r="G381" s="89">
        <f t="shared" ca="1" si="29"/>
        <v>26</v>
      </c>
      <c r="H381" s="89">
        <f t="shared" ca="1" si="30"/>
        <v>1</v>
      </c>
      <c r="I381" s="89">
        <f t="shared" ca="1" si="31"/>
        <v>5</v>
      </c>
      <c r="J381" s="89">
        <f t="shared" ca="1" si="32"/>
        <v>103.29</v>
      </c>
      <c r="K381" s="89">
        <f t="shared" ca="1" si="33"/>
        <v>135.33000000000001</v>
      </c>
      <c r="L381" s="83">
        <f t="shared" ca="1" si="34"/>
        <v>133.42999999999998</v>
      </c>
    </row>
    <row r="382" spans="6:12">
      <c r="F382" s="89">
        <v>266</v>
      </c>
      <c r="G382" s="89">
        <f t="shared" ca="1" si="29"/>
        <v>45</v>
      </c>
      <c r="H382" s="89">
        <f t="shared" ca="1" si="30"/>
        <v>2</v>
      </c>
      <c r="I382" s="89">
        <f t="shared" ca="1" si="31"/>
        <v>8</v>
      </c>
      <c r="J382" s="89">
        <f t="shared" ca="1" si="32"/>
        <v>129.35499999999996</v>
      </c>
      <c r="K382" s="89">
        <f t="shared" ca="1" si="33"/>
        <v>113.80499999999992</v>
      </c>
      <c r="L382" s="83">
        <f t="shared" ca="1" si="34"/>
        <v>114.15499999999997</v>
      </c>
    </row>
    <row r="383" spans="6:12">
      <c r="F383" s="89">
        <v>267</v>
      </c>
      <c r="G383" s="89">
        <f t="shared" ca="1" si="29"/>
        <v>42</v>
      </c>
      <c r="H383" s="89">
        <f t="shared" ca="1" si="30"/>
        <v>3</v>
      </c>
      <c r="I383" s="89">
        <f t="shared" ca="1" si="31"/>
        <v>4</v>
      </c>
      <c r="J383" s="89">
        <f t="shared" ca="1" si="32"/>
        <v>-197.53199999999993</v>
      </c>
      <c r="K383" s="89">
        <f t="shared" ca="1" si="33"/>
        <v>44.347999999999985</v>
      </c>
      <c r="L383" s="83">
        <f t="shared" ca="1" si="34"/>
        <v>40.848000000000013</v>
      </c>
    </row>
    <row r="384" spans="6:12">
      <c r="F384" s="89">
        <v>268</v>
      </c>
      <c r="G384" s="89">
        <f t="shared" ca="1" si="29"/>
        <v>25</v>
      </c>
      <c r="H384" s="89">
        <f t="shared" ca="1" si="30"/>
        <v>2</v>
      </c>
      <c r="I384" s="89">
        <f t="shared" ca="1" si="31"/>
        <v>3</v>
      </c>
      <c r="J384" s="89">
        <f t="shared" ca="1" si="32"/>
        <v>-106.95500000000001</v>
      </c>
      <c r="K384" s="89">
        <f t="shared" ca="1" si="33"/>
        <v>96.694999999999979</v>
      </c>
      <c r="L384" s="83">
        <f t="shared" ca="1" si="34"/>
        <v>92.044999999999987</v>
      </c>
    </row>
    <row r="385" spans="6:12">
      <c r="F385" s="89">
        <v>269</v>
      </c>
      <c r="G385" s="89">
        <f t="shared" ca="1" si="29"/>
        <v>19</v>
      </c>
      <c r="H385" s="89">
        <f t="shared" ca="1" si="30"/>
        <v>2</v>
      </c>
      <c r="I385" s="89">
        <f t="shared" ca="1" si="31"/>
        <v>5</v>
      </c>
      <c r="J385" s="89">
        <f t="shared" ca="1" si="32"/>
        <v>40.004999999999995</v>
      </c>
      <c r="K385" s="89">
        <f t="shared" ca="1" si="33"/>
        <v>160.31499999999997</v>
      </c>
      <c r="L385" s="83">
        <f t="shared" ca="1" si="34"/>
        <v>155.565</v>
      </c>
    </row>
    <row r="386" spans="6:12">
      <c r="F386" s="89">
        <v>270</v>
      </c>
      <c r="G386" s="89">
        <f t="shared" ca="1" si="29"/>
        <v>47</v>
      </c>
      <c r="H386" s="89">
        <f t="shared" ca="1" si="30"/>
        <v>3</v>
      </c>
      <c r="I386" s="89">
        <f t="shared" ca="1" si="31"/>
        <v>7</v>
      </c>
      <c r="J386" s="89">
        <f t="shared" ca="1" si="32"/>
        <v>18.409000000000049</v>
      </c>
      <c r="K386" s="89">
        <f t="shared" ca="1" si="33"/>
        <v>130.93899999999991</v>
      </c>
      <c r="L386" s="83">
        <f t="shared" ca="1" si="34"/>
        <v>129.38900000000007</v>
      </c>
    </row>
    <row r="387" spans="6:12">
      <c r="F387" s="89">
        <v>271</v>
      </c>
      <c r="G387" s="89">
        <f t="shared" ca="1" si="29"/>
        <v>29</v>
      </c>
      <c r="H387" s="89">
        <f t="shared" ca="1" si="30"/>
        <v>3</v>
      </c>
      <c r="I387" s="89">
        <f t="shared" ca="1" si="31"/>
        <v>3</v>
      </c>
      <c r="J387" s="89">
        <f t="shared" ca="1" si="32"/>
        <v>-284.98299999999995</v>
      </c>
      <c r="K387" s="89">
        <f t="shared" ca="1" si="33"/>
        <v>3.5270000000000152</v>
      </c>
      <c r="L387" s="83">
        <f t="shared" ca="1" si="34"/>
        <v>-2.3229999999999507</v>
      </c>
    </row>
    <row r="388" spans="6:12">
      <c r="F388" s="89">
        <v>272</v>
      </c>
      <c r="G388" s="89">
        <f t="shared" ca="1" si="29"/>
        <v>51</v>
      </c>
      <c r="H388" s="89">
        <f t="shared" ca="1" si="30"/>
        <v>2</v>
      </c>
      <c r="I388" s="89">
        <f t="shared" ca="1" si="31"/>
        <v>5</v>
      </c>
      <c r="J388" s="89">
        <f t="shared" ca="1" si="32"/>
        <v>32.96500000000006</v>
      </c>
      <c r="K388" s="89">
        <f t="shared" ca="1" si="33"/>
        <v>143.35499999999996</v>
      </c>
      <c r="L388" s="83">
        <f t="shared" ca="1" si="34"/>
        <v>143.40500000000003</v>
      </c>
    </row>
    <row r="389" spans="6:12">
      <c r="F389" s="89">
        <v>273</v>
      </c>
      <c r="G389" s="89">
        <f t="shared" ca="1" si="29"/>
        <v>46</v>
      </c>
      <c r="H389" s="89">
        <f t="shared" ca="1" si="30"/>
        <v>1</v>
      </c>
      <c r="I389" s="89">
        <f t="shared" ca="1" si="31"/>
        <v>5</v>
      </c>
      <c r="J389" s="89">
        <f t="shared" ca="1" si="32"/>
        <v>101.29000000000003</v>
      </c>
      <c r="K389" s="89">
        <f t="shared" ca="1" si="33"/>
        <v>127.12999999999998</v>
      </c>
      <c r="L389" s="83">
        <f t="shared" ca="1" si="34"/>
        <v>128.22999999999999</v>
      </c>
    </row>
    <row r="390" spans="6:12">
      <c r="F390" s="89">
        <v>274</v>
      </c>
      <c r="G390" s="89">
        <f t="shared" ca="1" si="29"/>
        <v>44</v>
      </c>
      <c r="H390" s="89">
        <f t="shared" ca="1" si="30"/>
        <v>1</v>
      </c>
      <c r="I390" s="89">
        <f t="shared" ca="1" si="31"/>
        <v>4</v>
      </c>
      <c r="J390" s="89">
        <f t="shared" ca="1" si="32"/>
        <v>58.596000000000004</v>
      </c>
      <c r="K390" s="89">
        <f t="shared" ca="1" si="33"/>
        <v>127.65599999999995</v>
      </c>
      <c r="L390" s="83">
        <f t="shared" ca="1" si="34"/>
        <v>128.05599999999998</v>
      </c>
    </row>
    <row r="391" spans="6:12">
      <c r="F391" s="89">
        <v>275</v>
      </c>
      <c r="G391" s="89">
        <f t="shared" ca="1" si="29"/>
        <v>24</v>
      </c>
      <c r="H391" s="89">
        <f t="shared" ca="1" si="30"/>
        <v>2</v>
      </c>
      <c r="I391" s="89">
        <f t="shared" ca="1" si="31"/>
        <v>4</v>
      </c>
      <c r="J391" s="89">
        <f t="shared" ca="1" si="32"/>
        <v>-36.864000000000033</v>
      </c>
      <c r="K391" s="89">
        <f t="shared" ca="1" si="33"/>
        <v>124.49599999999998</v>
      </c>
      <c r="L391" s="83">
        <f t="shared" ca="1" si="34"/>
        <v>120.096</v>
      </c>
    </row>
    <row r="392" spans="6:12">
      <c r="F392" s="89">
        <v>276</v>
      </c>
      <c r="G392" s="89">
        <f t="shared" ca="1" si="29"/>
        <v>45</v>
      </c>
      <c r="H392" s="89">
        <f t="shared" ca="1" si="30"/>
        <v>2</v>
      </c>
      <c r="I392" s="89">
        <f t="shared" ca="1" si="31"/>
        <v>9</v>
      </c>
      <c r="J392" s="89">
        <f t="shared" ca="1" si="32"/>
        <v>149.10499999999993</v>
      </c>
      <c r="K392" s="89">
        <f t="shared" ca="1" si="33"/>
        <v>90.954999999999927</v>
      </c>
      <c r="L392" s="83">
        <f t="shared" ca="1" si="34"/>
        <v>91.704999999999984</v>
      </c>
    </row>
    <row r="393" spans="6:12">
      <c r="F393" s="89">
        <v>277</v>
      </c>
      <c r="G393" s="89">
        <f t="shared" ca="1" si="29"/>
        <v>41</v>
      </c>
      <c r="H393" s="89">
        <f t="shared" ca="1" si="30"/>
        <v>2</v>
      </c>
      <c r="I393" s="89">
        <f t="shared" ca="1" si="31"/>
        <v>3</v>
      </c>
      <c r="J393" s="89">
        <f t="shared" ca="1" si="32"/>
        <v>-119.30699999999999</v>
      </c>
      <c r="K393" s="89">
        <f t="shared" ca="1" si="33"/>
        <v>79.382999999999953</v>
      </c>
      <c r="L393" s="83">
        <f t="shared" ca="1" si="34"/>
        <v>77.132999999999981</v>
      </c>
    </row>
    <row r="394" spans="6:12">
      <c r="F394" s="89">
        <v>278</v>
      </c>
      <c r="G394" s="89">
        <f t="shared" ca="1" si="29"/>
        <v>25</v>
      </c>
      <c r="H394" s="89">
        <f t="shared" ca="1" si="30"/>
        <v>2</v>
      </c>
      <c r="I394" s="89">
        <f t="shared" ca="1" si="31"/>
        <v>8</v>
      </c>
      <c r="J394" s="89">
        <f t="shared" ca="1" si="32"/>
        <v>133.39499999999995</v>
      </c>
      <c r="K394" s="89">
        <f t="shared" ca="1" si="33"/>
        <v>124.04499999999993</v>
      </c>
      <c r="L394" s="83">
        <f t="shared" ca="1" si="34"/>
        <v>121.39499999999995</v>
      </c>
    </row>
    <row r="395" spans="6:12">
      <c r="F395" s="89">
        <v>279</v>
      </c>
      <c r="G395" s="89">
        <f t="shared" ca="1" si="29"/>
        <v>31</v>
      </c>
      <c r="H395" s="89">
        <f t="shared" ca="1" si="30"/>
        <v>1</v>
      </c>
      <c r="I395" s="89">
        <f t="shared" ca="1" si="31"/>
        <v>9</v>
      </c>
      <c r="J395" s="89">
        <f t="shared" ca="1" si="32"/>
        <v>149.68899999999991</v>
      </c>
      <c r="K395" s="89">
        <f t="shared" ca="1" si="33"/>
        <v>9.7789999999999964</v>
      </c>
      <c r="L395" s="83">
        <f t="shared" ca="1" si="34"/>
        <v>10.229000000000042</v>
      </c>
    </row>
    <row r="396" spans="6:12">
      <c r="F396" s="89">
        <v>280</v>
      </c>
      <c r="G396" s="89">
        <f t="shared" ca="1" si="29"/>
        <v>26</v>
      </c>
      <c r="H396" s="89">
        <f t="shared" ca="1" si="30"/>
        <v>3</v>
      </c>
      <c r="I396" s="89">
        <f t="shared" ca="1" si="31"/>
        <v>8</v>
      </c>
      <c r="J396" s="89">
        <f t="shared" ca="1" si="32"/>
        <v>59.868000000000052</v>
      </c>
      <c r="K396" s="89">
        <f t="shared" ca="1" si="33"/>
        <v>136.30799999999999</v>
      </c>
      <c r="L396" s="83">
        <f t="shared" ca="1" si="34"/>
        <v>132.00799999999992</v>
      </c>
    </row>
    <row r="397" spans="6:12">
      <c r="F397" s="89">
        <v>281</v>
      </c>
      <c r="G397" s="89">
        <f t="shared" ca="1" si="29"/>
        <v>19</v>
      </c>
      <c r="H397" s="89">
        <f t="shared" ca="1" si="30"/>
        <v>1</v>
      </c>
      <c r="I397" s="89">
        <f t="shared" ca="1" si="31"/>
        <v>9</v>
      </c>
      <c r="J397" s="89">
        <f t="shared" ca="1" si="32"/>
        <v>186.24099999999993</v>
      </c>
      <c r="K397" s="89">
        <f t="shared" ca="1" si="33"/>
        <v>50.050999999999945</v>
      </c>
      <c r="L397" s="83">
        <f t="shared" ca="1" si="34"/>
        <v>48.700999999999979</v>
      </c>
    </row>
    <row r="398" spans="6:12">
      <c r="F398" s="89">
        <v>282</v>
      </c>
      <c r="G398" s="89">
        <f t="shared" ca="1" si="29"/>
        <v>26</v>
      </c>
      <c r="H398" s="89">
        <f t="shared" ca="1" si="30"/>
        <v>3</v>
      </c>
      <c r="I398" s="89">
        <f t="shared" ca="1" si="31"/>
        <v>8</v>
      </c>
      <c r="J398" s="89">
        <f t="shared" ca="1" si="32"/>
        <v>59.868000000000052</v>
      </c>
      <c r="K398" s="89">
        <f t="shared" ca="1" si="33"/>
        <v>136.30799999999999</v>
      </c>
      <c r="L398" s="83">
        <f t="shared" ca="1" si="34"/>
        <v>132.00799999999992</v>
      </c>
    </row>
    <row r="399" spans="6:12">
      <c r="F399" s="89">
        <v>283</v>
      </c>
      <c r="G399" s="89">
        <f t="shared" ca="1" si="29"/>
        <v>27</v>
      </c>
      <c r="H399" s="89">
        <f t="shared" ca="1" si="30"/>
        <v>2</v>
      </c>
      <c r="I399" s="89">
        <f t="shared" ca="1" si="31"/>
        <v>4</v>
      </c>
      <c r="J399" s="89">
        <f t="shared" ca="1" si="32"/>
        <v>-45.237000000000023</v>
      </c>
      <c r="K399" s="89">
        <f t="shared" ca="1" si="33"/>
        <v>115.19299999999998</v>
      </c>
      <c r="L399" s="83">
        <f t="shared" ca="1" si="34"/>
        <v>111.24300000000001</v>
      </c>
    </row>
    <row r="400" spans="6:12">
      <c r="F400" s="89">
        <v>284</v>
      </c>
      <c r="G400" s="89">
        <f t="shared" ca="1" si="29"/>
        <v>34</v>
      </c>
      <c r="H400" s="89">
        <f t="shared" ca="1" si="30"/>
        <v>3</v>
      </c>
      <c r="I400" s="89">
        <f t="shared" ca="1" si="31"/>
        <v>4</v>
      </c>
      <c r="J400" s="89">
        <f t="shared" ca="1" si="32"/>
        <v>-203.40399999999994</v>
      </c>
      <c r="K400" s="89">
        <f t="shared" ca="1" si="33"/>
        <v>40.95599999999996</v>
      </c>
      <c r="L400" s="83">
        <f t="shared" ca="1" si="34"/>
        <v>36.256000000000029</v>
      </c>
    </row>
    <row r="401" spans="6:12">
      <c r="F401" s="89">
        <v>285</v>
      </c>
      <c r="G401" s="89">
        <f t="shared" ca="1" si="29"/>
        <v>27</v>
      </c>
      <c r="H401" s="89">
        <f t="shared" ca="1" si="30"/>
        <v>1</v>
      </c>
      <c r="I401" s="89">
        <f t="shared" ca="1" si="31"/>
        <v>3</v>
      </c>
      <c r="J401" s="89">
        <f t="shared" ca="1" si="32"/>
        <v>15.280999999999985</v>
      </c>
      <c r="K401" s="89">
        <f t="shared" ca="1" si="33"/>
        <v>132.21100000000001</v>
      </c>
      <c r="L401" s="83">
        <f t="shared" ca="1" si="34"/>
        <v>129.661</v>
      </c>
    </row>
    <row r="402" spans="6:12">
      <c r="F402" s="89">
        <v>286</v>
      </c>
      <c r="G402" s="89">
        <f t="shared" ca="1" si="29"/>
        <v>49</v>
      </c>
      <c r="H402" s="89">
        <f t="shared" ca="1" si="30"/>
        <v>1</v>
      </c>
      <c r="I402" s="89">
        <f t="shared" ca="1" si="31"/>
        <v>4</v>
      </c>
      <c r="J402" s="89">
        <f t="shared" ca="1" si="32"/>
        <v>72.241000000000042</v>
      </c>
      <c r="K402" s="89">
        <f t="shared" ca="1" si="33"/>
        <v>139.75100000000003</v>
      </c>
      <c r="L402" s="83">
        <f t="shared" ca="1" si="34"/>
        <v>140.90100000000001</v>
      </c>
    </row>
    <row r="403" spans="6:12">
      <c r="F403" s="89">
        <v>287</v>
      </c>
      <c r="G403" s="89">
        <f t="shared" ca="1" si="29"/>
        <v>50</v>
      </c>
      <c r="H403" s="89">
        <f t="shared" ca="1" si="30"/>
        <v>3</v>
      </c>
      <c r="I403" s="89">
        <f t="shared" ca="1" si="31"/>
        <v>9</v>
      </c>
      <c r="J403" s="89">
        <f t="shared" ca="1" si="32"/>
        <v>117.46999999999997</v>
      </c>
      <c r="K403" s="89">
        <f t="shared" ca="1" si="33"/>
        <v>143.86999999999995</v>
      </c>
      <c r="L403" s="83">
        <f t="shared" ca="1" si="34"/>
        <v>143.57</v>
      </c>
    </row>
    <row r="404" spans="6:12">
      <c r="F404" s="89">
        <v>288</v>
      </c>
      <c r="G404" s="89">
        <f t="shared" ca="1" si="29"/>
        <v>28</v>
      </c>
      <c r="H404" s="89">
        <f t="shared" ca="1" si="30"/>
        <v>2</v>
      </c>
      <c r="I404" s="89">
        <f t="shared" ca="1" si="31"/>
        <v>7</v>
      </c>
      <c r="J404" s="89">
        <f t="shared" ca="1" si="32"/>
        <v>96.775999999999954</v>
      </c>
      <c r="K404" s="89">
        <f t="shared" ca="1" si="33"/>
        <v>129.09599999999995</v>
      </c>
      <c r="L404" s="83">
        <f t="shared" ca="1" si="34"/>
        <v>126.49599999999995</v>
      </c>
    </row>
    <row r="405" spans="6:12">
      <c r="F405" s="89">
        <v>289</v>
      </c>
      <c r="G405" s="89">
        <f t="shared" ca="1" si="29"/>
        <v>19</v>
      </c>
      <c r="H405" s="89">
        <f t="shared" ca="1" si="30"/>
        <v>2</v>
      </c>
      <c r="I405" s="89">
        <f t="shared" ca="1" si="31"/>
        <v>7</v>
      </c>
      <c r="J405" s="89">
        <f t="shared" ca="1" si="32"/>
        <v>126.59299999999996</v>
      </c>
      <c r="K405" s="89">
        <f t="shared" ca="1" si="33"/>
        <v>161.70299999999997</v>
      </c>
      <c r="L405" s="83">
        <f t="shared" ca="1" si="34"/>
        <v>157.75299999999999</v>
      </c>
    </row>
    <row r="406" spans="6:12">
      <c r="F406" s="89">
        <v>290</v>
      </c>
      <c r="G406" s="89">
        <f t="shared" ca="1" si="29"/>
        <v>44</v>
      </c>
      <c r="H406" s="89">
        <f t="shared" ca="1" si="30"/>
        <v>3</v>
      </c>
      <c r="I406" s="89">
        <f t="shared" ca="1" si="31"/>
        <v>7</v>
      </c>
      <c r="J406" s="89">
        <f t="shared" ca="1" si="32"/>
        <v>10.078000000000088</v>
      </c>
      <c r="K406" s="89">
        <f t="shared" ca="1" si="33"/>
        <v>123.53799999999995</v>
      </c>
      <c r="L406" s="83">
        <f t="shared" ca="1" si="34"/>
        <v>121.53800000000001</v>
      </c>
    </row>
    <row r="407" spans="6:12">
      <c r="F407" s="89">
        <v>291</v>
      </c>
      <c r="G407" s="89">
        <f t="shared" ca="1" si="29"/>
        <v>23</v>
      </c>
      <c r="H407" s="89">
        <f t="shared" ca="1" si="30"/>
        <v>2</v>
      </c>
      <c r="I407" s="89">
        <f t="shared" ca="1" si="31"/>
        <v>6</v>
      </c>
      <c r="J407" s="89">
        <f t="shared" ca="1" si="32"/>
        <v>72.062999999999988</v>
      </c>
      <c r="K407" s="89">
        <f t="shared" ca="1" si="33"/>
        <v>148.53299999999996</v>
      </c>
      <c r="L407" s="83">
        <f t="shared" ca="1" si="34"/>
        <v>144.78300000000002</v>
      </c>
    </row>
    <row r="408" spans="6:12">
      <c r="F408" s="89">
        <v>292</v>
      </c>
      <c r="G408" s="89">
        <f t="shared" ca="1" si="29"/>
        <v>49</v>
      </c>
      <c r="H408" s="89">
        <f t="shared" ca="1" si="30"/>
        <v>2</v>
      </c>
      <c r="I408" s="89">
        <f t="shared" ca="1" si="31"/>
        <v>4</v>
      </c>
      <c r="J408" s="89">
        <f t="shared" ca="1" si="32"/>
        <v>-32.388999999999982</v>
      </c>
      <c r="K408" s="89">
        <f t="shared" ca="1" si="33"/>
        <v>121.22100000000006</v>
      </c>
      <c r="L408" s="83">
        <f t="shared" ca="1" si="34"/>
        <v>120.571</v>
      </c>
    </row>
    <row r="409" spans="6:12">
      <c r="F409" s="89">
        <v>293</v>
      </c>
      <c r="G409" s="89">
        <f t="shared" ca="1" si="29"/>
        <v>30</v>
      </c>
      <c r="H409" s="89">
        <f t="shared" ca="1" si="30"/>
        <v>2</v>
      </c>
      <c r="I409" s="89">
        <f t="shared" ca="1" si="31"/>
        <v>8</v>
      </c>
      <c r="J409" s="89">
        <f t="shared" ca="1" si="32"/>
        <v>122.25999999999996</v>
      </c>
      <c r="K409" s="89">
        <f t="shared" ca="1" si="33"/>
        <v>111.35999999999996</v>
      </c>
      <c r="L409" s="83">
        <f t="shared" ca="1" si="34"/>
        <v>109.45999999999998</v>
      </c>
    </row>
    <row r="410" spans="6:12">
      <c r="F410" s="89">
        <v>294</v>
      </c>
      <c r="G410" s="89">
        <f t="shared" ca="1" si="29"/>
        <v>32</v>
      </c>
      <c r="H410" s="89">
        <f t="shared" ca="1" si="30"/>
        <v>1</v>
      </c>
      <c r="I410" s="89">
        <f t="shared" ca="1" si="31"/>
        <v>8</v>
      </c>
      <c r="J410" s="89">
        <f t="shared" ca="1" si="32"/>
        <v>148.35599999999997</v>
      </c>
      <c r="K410" s="89">
        <f t="shared" ca="1" si="33"/>
        <v>50.735999999999976</v>
      </c>
      <c r="L410" s="83">
        <f t="shared" ca="1" si="34"/>
        <v>50.935999999999993</v>
      </c>
    </row>
    <row r="411" spans="6:12">
      <c r="F411" s="89">
        <v>295</v>
      </c>
      <c r="G411" s="89">
        <f t="shared" ca="1" si="29"/>
        <v>35</v>
      </c>
      <c r="H411" s="89">
        <f t="shared" ca="1" si="30"/>
        <v>2</v>
      </c>
      <c r="I411" s="89">
        <f t="shared" ca="1" si="31"/>
        <v>3</v>
      </c>
      <c r="J411" s="89">
        <f t="shared" ca="1" si="32"/>
        <v>-122.77500000000001</v>
      </c>
      <c r="K411" s="89">
        <f t="shared" ca="1" si="33"/>
        <v>77.774999999999977</v>
      </c>
      <c r="L411" s="83">
        <f t="shared" ca="1" si="34"/>
        <v>74.624999999999972</v>
      </c>
    </row>
    <row r="412" spans="6:12">
      <c r="F412" s="89">
        <v>296</v>
      </c>
      <c r="G412" s="89">
        <f t="shared" ca="1" si="29"/>
        <v>21</v>
      </c>
      <c r="H412" s="89">
        <f t="shared" ca="1" si="30"/>
        <v>2</v>
      </c>
      <c r="I412" s="89">
        <f t="shared" ca="1" si="31"/>
        <v>8</v>
      </c>
      <c r="J412" s="89">
        <f t="shared" ca="1" si="32"/>
        <v>147.16299999999998</v>
      </c>
      <c r="K412" s="89">
        <f t="shared" ca="1" si="33"/>
        <v>139.05299999999997</v>
      </c>
      <c r="L412" s="83">
        <f t="shared" ca="1" si="34"/>
        <v>135.80299999999997</v>
      </c>
    </row>
    <row r="413" spans="6:12">
      <c r="F413" s="89">
        <v>297</v>
      </c>
      <c r="G413" s="89">
        <f t="shared" ca="1" si="29"/>
        <v>29</v>
      </c>
      <c r="H413" s="89">
        <f t="shared" ca="1" si="30"/>
        <v>1</v>
      </c>
      <c r="I413" s="89">
        <f t="shared" ca="1" si="31"/>
        <v>8</v>
      </c>
      <c r="J413" s="89">
        <f t="shared" ca="1" si="32"/>
        <v>153.05699999999996</v>
      </c>
      <c r="K413" s="89">
        <f t="shared" ca="1" si="33"/>
        <v>56.36699999999999</v>
      </c>
      <c r="L413" s="83">
        <f t="shared" ca="1" si="34"/>
        <v>56.11699999999999</v>
      </c>
    </row>
    <row r="414" spans="6:12">
      <c r="F414" s="89">
        <v>298</v>
      </c>
      <c r="G414" s="89">
        <f t="shared" ca="1" si="29"/>
        <v>47</v>
      </c>
      <c r="H414" s="89">
        <f t="shared" ca="1" si="30"/>
        <v>3</v>
      </c>
      <c r="I414" s="89">
        <f t="shared" ca="1" si="31"/>
        <v>5</v>
      </c>
      <c r="J414" s="89">
        <f t="shared" ca="1" si="32"/>
        <v>-107.77499999999986</v>
      </c>
      <c r="K414" s="89">
        <f t="shared" ca="1" si="33"/>
        <v>89.954999999999956</v>
      </c>
      <c r="L414" s="83">
        <f t="shared" ca="1" si="34"/>
        <v>87.605000000000047</v>
      </c>
    </row>
    <row r="415" spans="6:12">
      <c r="F415" s="89">
        <v>299</v>
      </c>
      <c r="G415" s="89">
        <f t="shared" ca="1" si="29"/>
        <v>54</v>
      </c>
      <c r="H415" s="89">
        <f t="shared" ca="1" si="30"/>
        <v>3</v>
      </c>
      <c r="I415" s="89">
        <f t="shared" ca="1" si="31"/>
        <v>3</v>
      </c>
      <c r="J415" s="89">
        <f t="shared" ca="1" si="32"/>
        <v>-243.15799999999996</v>
      </c>
      <c r="K415" s="89">
        <f t="shared" ca="1" si="33"/>
        <v>37.602000000000004</v>
      </c>
      <c r="L415" s="83">
        <f t="shared" ca="1" si="34"/>
        <v>35.502000000000095</v>
      </c>
    </row>
    <row r="416" spans="6:12">
      <c r="F416" s="89">
        <v>300</v>
      </c>
      <c r="G416" s="89">
        <f t="shared" ca="1" si="29"/>
        <v>30</v>
      </c>
      <c r="H416" s="89">
        <f t="shared" ca="1" si="30"/>
        <v>2</v>
      </c>
      <c r="I416" s="89">
        <f t="shared" ca="1" si="31"/>
        <v>7</v>
      </c>
      <c r="J416" s="89">
        <f t="shared" ca="1" si="32"/>
        <v>93.119999999999948</v>
      </c>
      <c r="K416" s="89">
        <f t="shared" ca="1" si="33"/>
        <v>124.81999999999994</v>
      </c>
      <c r="L416" s="83">
        <f t="shared" ca="1" si="34"/>
        <v>122.51999999999998</v>
      </c>
    </row>
    <row r="417" spans="6:12">
      <c r="F417" s="89">
        <v>301</v>
      </c>
      <c r="G417" s="89">
        <f t="shared" ca="1" si="29"/>
        <v>26</v>
      </c>
      <c r="H417" s="89">
        <f t="shared" ca="1" si="30"/>
        <v>3</v>
      </c>
      <c r="I417" s="89">
        <f t="shared" ca="1" si="31"/>
        <v>5</v>
      </c>
      <c r="J417" s="89">
        <f t="shared" ca="1" si="32"/>
        <v>-114.80999999999995</v>
      </c>
      <c r="K417" s="89">
        <f t="shared" ca="1" si="33"/>
        <v>89.429999999999978</v>
      </c>
      <c r="L417" s="83">
        <f t="shared" ca="1" si="34"/>
        <v>83.929999999999978</v>
      </c>
    </row>
    <row r="418" spans="6:12">
      <c r="F418" s="89">
        <v>302</v>
      </c>
      <c r="G418" s="89">
        <f t="shared" ca="1" si="29"/>
        <v>49</v>
      </c>
      <c r="H418" s="89">
        <f t="shared" ca="1" si="30"/>
        <v>3</v>
      </c>
      <c r="I418" s="89">
        <f t="shared" ca="1" si="31"/>
        <v>7</v>
      </c>
      <c r="J418" s="89">
        <f t="shared" ca="1" si="32"/>
        <v>25.313000000000102</v>
      </c>
      <c r="K418" s="89">
        <f t="shared" ca="1" si="33"/>
        <v>137.22300000000001</v>
      </c>
      <c r="L418" s="83">
        <f t="shared" ca="1" si="34"/>
        <v>135.97300000000001</v>
      </c>
    </row>
    <row r="419" spans="6:12">
      <c r="F419" s="89">
        <v>303</v>
      </c>
      <c r="G419" s="89">
        <f t="shared" ca="1" si="29"/>
        <v>34</v>
      </c>
      <c r="H419" s="89">
        <f t="shared" ca="1" si="30"/>
        <v>1</v>
      </c>
      <c r="I419" s="89">
        <f t="shared" ca="1" si="31"/>
        <v>9</v>
      </c>
      <c r="J419" s="89">
        <f t="shared" ca="1" si="32"/>
        <v>146.62599999999992</v>
      </c>
      <c r="K419" s="89">
        <f t="shared" ca="1" si="33"/>
        <v>5.7859999999999729</v>
      </c>
      <c r="L419" s="83">
        <f t="shared" ca="1" si="34"/>
        <v>6.686000000000007</v>
      </c>
    </row>
    <row r="420" spans="6:12">
      <c r="F420" s="89">
        <v>304</v>
      </c>
      <c r="G420" s="89">
        <f t="shared" ca="1" si="29"/>
        <v>21</v>
      </c>
      <c r="H420" s="89">
        <f t="shared" ca="1" si="30"/>
        <v>2</v>
      </c>
      <c r="I420" s="89">
        <f t="shared" ca="1" si="31"/>
        <v>4</v>
      </c>
      <c r="J420" s="89">
        <f t="shared" ca="1" si="32"/>
        <v>-26.061000000000007</v>
      </c>
      <c r="K420" s="89">
        <f t="shared" ca="1" si="33"/>
        <v>136.22899999999996</v>
      </c>
      <c r="L420" s="83">
        <f t="shared" ca="1" si="34"/>
        <v>131.37899999999999</v>
      </c>
    </row>
    <row r="421" spans="6:12">
      <c r="F421" s="89">
        <v>305</v>
      </c>
      <c r="G421" s="89">
        <f t="shared" ca="1" si="29"/>
        <v>54</v>
      </c>
      <c r="H421" s="89">
        <f t="shared" ca="1" si="30"/>
        <v>2</v>
      </c>
      <c r="I421" s="89">
        <f t="shared" ca="1" si="31"/>
        <v>7</v>
      </c>
      <c r="J421" s="89">
        <f t="shared" ca="1" si="32"/>
        <v>133.48799999999997</v>
      </c>
      <c r="K421" s="89">
        <f t="shared" ca="1" si="33"/>
        <v>157.74799999999999</v>
      </c>
      <c r="L421" s="83">
        <f t="shared" ca="1" si="34"/>
        <v>159.048</v>
      </c>
    </row>
    <row r="422" spans="6:12">
      <c r="F422" s="89">
        <v>306</v>
      </c>
      <c r="G422" s="89">
        <f t="shared" ca="1" si="29"/>
        <v>54</v>
      </c>
      <c r="H422" s="89">
        <f t="shared" ca="1" si="30"/>
        <v>2</v>
      </c>
      <c r="I422" s="89">
        <f t="shared" ca="1" si="31"/>
        <v>4</v>
      </c>
      <c r="J422" s="89">
        <f t="shared" ca="1" si="32"/>
        <v>-11.244</v>
      </c>
      <c r="K422" s="89">
        <f t="shared" ca="1" si="33"/>
        <v>140.81600000000003</v>
      </c>
      <c r="L422" s="83">
        <f t="shared" ca="1" si="34"/>
        <v>140.91600000000005</v>
      </c>
    </row>
    <row r="423" spans="6:12">
      <c r="F423" s="89">
        <v>307</v>
      </c>
      <c r="G423" s="89">
        <f t="shared" ca="1" si="29"/>
        <v>31</v>
      </c>
      <c r="H423" s="89">
        <f t="shared" ca="1" si="30"/>
        <v>2</v>
      </c>
      <c r="I423" s="89">
        <f t="shared" ca="1" si="31"/>
        <v>5</v>
      </c>
      <c r="J423" s="89">
        <f t="shared" ca="1" si="32"/>
        <v>4.9650000000000318</v>
      </c>
      <c r="K423" s="89">
        <f t="shared" ca="1" si="33"/>
        <v>121.55499999999998</v>
      </c>
      <c r="L423" s="83">
        <f t="shared" ca="1" si="34"/>
        <v>118.60500000000002</v>
      </c>
    </row>
    <row r="424" spans="6:12">
      <c r="F424" s="89">
        <v>308</v>
      </c>
      <c r="G424" s="89">
        <f t="shared" ca="1" si="29"/>
        <v>29</v>
      </c>
      <c r="H424" s="89">
        <f t="shared" ca="1" si="30"/>
        <v>2</v>
      </c>
      <c r="I424" s="89">
        <f t="shared" ca="1" si="31"/>
        <v>7</v>
      </c>
      <c r="J424" s="89">
        <f t="shared" ca="1" si="32"/>
        <v>94.81299999999996</v>
      </c>
      <c r="K424" s="89">
        <f t="shared" ca="1" si="33"/>
        <v>126.82299999999995</v>
      </c>
      <c r="L424" s="83">
        <f t="shared" ca="1" si="34"/>
        <v>124.37299999999999</v>
      </c>
    </row>
    <row r="425" spans="6:12">
      <c r="F425" s="89">
        <v>309</v>
      </c>
      <c r="G425" s="89">
        <f t="shared" ca="1" si="29"/>
        <v>29</v>
      </c>
      <c r="H425" s="89">
        <f t="shared" ca="1" si="30"/>
        <v>3</v>
      </c>
      <c r="I425" s="89">
        <f t="shared" ca="1" si="31"/>
        <v>5</v>
      </c>
      <c r="J425" s="89">
        <f t="shared" ca="1" si="32"/>
        <v>-121.09499999999991</v>
      </c>
      <c r="K425" s="89">
        <f t="shared" ca="1" si="33"/>
        <v>82.214999999999975</v>
      </c>
      <c r="L425" s="83">
        <f t="shared" ca="1" si="34"/>
        <v>77.16500000000002</v>
      </c>
    </row>
    <row r="426" spans="6:12">
      <c r="F426" s="89">
        <v>310</v>
      </c>
      <c r="G426" s="89">
        <f t="shared" ca="1" si="29"/>
        <v>38</v>
      </c>
      <c r="H426" s="89">
        <f t="shared" ca="1" si="30"/>
        <v>1</v>
      </c>
      <c r="I426" s="89">
        <f t="shared" ca="1" si="31"/>
        <v>6</v>
      </c>
      <c r="J426" s="89">
        <f t="shared" ca="1" si="32"/>
        <v>117.64799999999998</v>
      </c>
      <c r="K426" s="89">
        <f t="shared" ca="1" si="33"/>
        <v>103.36799999999998</v>
      </c>
      <c r="L426" s="83">
        <f t="shared" ca="1" si="34"/>
        <v>103.66800000000005</v>
      </c>
    </row>
    <row r="427" spans="6:12">
      <c r="F427" s="89">
        <v>311</v>
      </c>
      <c r="G427" s="89">
        <f t="shared" ca="1" si="29"/>
        <v>29</v>
      </c>
      <c r="H427" s="89">
        <f t="shared" ca="1" si="30"/>
        <v>3</v>
      </c>
      <c r="I427" s="89">
        <f t="shared" ca="1" si="31"/>
        <v>7</v>
      </c>
      <c r="J427" s="89">
        <f t="shared" ca="1" si="32"/>
        <v>4.8730000000000473</v>
      </c>
      <c r="K427" s="89">
        <f t="shared" ca="1" si="33"/>
        <v>122.983</v>
      </c>
      <c r="L427" s="83">
        <f t="shared" ca="1" si="34"/>
        <v>118.73300000000006</v>
      </c>
    </row>
    <row r="428" spans="6:12">
      <c r="F428" s="89">
        <v>312</v>
      </c>
      <c r="G428" s="89">
        <f t="shared" ca="1" si="29"/>
        <v>22</v>
      </c>
      <c r="H428" s="89">
        <f t="shared" ca="1" si="30"/>
        <v>1</v>
      </c>
      <c r="I428" s="89">
        <f t="shared" ca="1" si="31"/>
        <v>5</v>
      </c>
      <c r="J428" s="89">
        <f t="shared" ca="1" si="32"/>
        <v>116.65</v>
      </c>
      <c r="K428" s="89">
        <f t="shared" ca="1" si="33"/>
        <v>149.92999999999998</v>
      </c>
      <c r="L428" s="83">
        <f t="shared" ca="1" si="34"/>
        <v>147.42999999999998</v>
      </c>
    </row>
    <row r="429" spans="6:12">
      <c r="F429" s="89">
        <v>313</v>
      </c>
      <c r="G429" s="89">
        <f t="shared" ca="1" si="29"/>
        <v>26</v>
      </c>
      <c r="H429" s="89">
        <f t="shared" ca="1" si="30"/>
        <v>1</v>
      </c>
      <c r="I429" s="89">
        <f t="shared" ca="1" si="31"/>
        <v>7</v>
      </c>
      <c r="J429" s="89">
        <f t="shared" ca="1" si="32"/>
        <v>150.70199999999994</v>
      </c>
      <c r="K429" s="89">
        <f t="shared" ca="1" si="33"/>
        <v>97.541999999999973</v>
      </c>
      <c r="L429" s="83">
        <f t="shared" ca="1" si="34"/>
        <v>96.44199999999995</v>
      </c>
    </row>
    <row r="430" spans="6:12">
      <c r="F430" s="89">
        <v>314</v>
      </c>
      <c r="G430" s="89">
        <f t="shared" ca="1" si="29"/>
        <v>52</v>
      </c>
      <c r="H430" s="89">
        <f t="shared" ca="1" si="30"/>
        <v>3</v>
      </c>
      <c r="I430" s="89">
        <f t="shared" ca="1" si="31"/>
        <v>4</v>
      </c>
      <c r="J430" s="89">
        <f t="shared" ca="1" si="32"/>
        <v>-165.89199999999994</v>
      </c>
      <c r="K430" s="89">
        <f t="shared" ca="1" si="33"/>
        <v>72.888000000000005</v>
      </c>
      <c r="L430" s="83">
        <f t="shared" ca="1" si="34"/>
        <v>70.888000000000005</v>
      </c>
    </row>
    <row r="431" spans="6:12">
      <c r="F431" s="89">
        <v>315</v>
      </c>
      <c r="G431" s="89">
        <f t="shared" ca="1" si="29"/>
        <v>22</v>
      </c>
      <c r="H431" s="89">
        <f t="shared" ca="1" si="30"/>
        <v>1</v>
      </c>
      <c r="I431" s="89">
        <f t="shared" ca="1" si="31"/>
        <v>4</v>
      </c>
      <c r="J431" s="89">
        <f t="shared" ca="1" si="32"/>
        <v>78.748000000000005</v>
      </c>
      <c r="K431" s="89">
        <f t="shared" ca="1" si="33"/>
        <v>154.62799999999999</v>
      </c>
      <c r="L431" s="83">
        <f t="shared" ca="1" si="34"/>
        <v>151.72800000000001</v>
      </c>
    </row>
    <row r="432" spans="6:12">
      <c r="F432" s="89">
        <v>316</v>
      </c>
      <c r="G432" s="89">
        <f t="shared" ca="1" si="29"/>
        <v>39</v>
      </c>
      <c r="H432" s="89">
        <f t="shared" ca="1" si="30"/>
        <v>3</v>
      </c>
      <c r="I432" s="89">
        <f t="shared" ca="1" si="31"/>
        <v>5</v>
      </c>
      <c r="J432" s="89">
        <f t="shared" ca="1" si="32"/>
        <v>-124.49499999999989</v>
      </c>
      <c r="K432" s="89">
        <f t="shared" ca="1" si="33"/>
        <v>75.714999999999947</v>
      </c>
      <c r="L432" s="83">
        <f t="shared" ca="1" si="34"/>
        <v>72.164999999999992</v>
      </c>
    </row>
    <row r="433" spans="6:12">
      <c r="F433" s="89">
        <v>317</v>
      </c>
      <c r="G433" s="89">
        <f t="shared" ca="1" si="29"/>
        <v>54</v>
      </c>
      <c r="H433" s="89">
        <f t="shared" ca="1" si="30"/>
        <v>3</v>
      </c>
      <c r="I433" s="89">
        <f t="shared" ca="1" si="31"/>
        <v>9</v>
      </c>
      <c r="J433" s="89">
        <f t="shared" ca="1" si="32"/>
        <v>135.64600000000007</v>
      </c>
      <c r="K433" s="89">
        <f t="shared" ca="1" si="33"/>
        <v>160.80599999999998</v>
      </c>
      <c r="L433" s="83">
        <f t="shared" ca="1" si="34"/>
        <v>161.10600000000005</v>
      </c>
    </row>
    <row r="434" spans="6:12">
      <c r="F434" s="89">
        <v>318</v>
      </c>
      <c r="G434" s="89">
        <f t="shared" ca="1" si="29"/>
        <v>49</v>
      </c>
      <c r="H434" s="89">
        <f t="shared" ca="1" si="30"/>
        <v>2</v>
      </c>
      <c r="I434" s="89">
        <f t="shared" ca="1" si="31"/>
        <v>6</v>
      </c>
      <c r="J434" s="89">
        <f t="shared" ca="1" si="32"/>
        <v>73.519000000000005</v>
      </c>
      <c r="K434" s="89">
        <f t="shared" ca="1" si="33"/>
        <v>141.92900000000003</v>
      </c>
      <c r="L434" s="83">
        <f t="shared" ca="1" si="34"/>
        <v>142.07900000000001</v>
      </c>
    </row>
    <row r="435" spans="6:12">
      <c r="F435" s="89">
        <v>319</v>
      </c>
      <c r="G435" s="89">
        <f t="shared" ca="1" si="29"/>
        <v>28</v>
      </c>
      <c r="H435" s="89">
        <f t="shared" ca="1" si="30"/>
        <v>2</v>
      </c>
      <c r="I435" s="89">
        <f t="shared" ca="1" si="31"/>
        <v>5</v>
      </c>
      <c r="J435" s="89">
        <f t="shared" ca="1" si="32"/>
        <v>10.080000000000013</v>
      </c>
      <c r="K435" s="89">
        <f t="shared" ca="1" si="33"/>
        <v>127.59999999999998</v>
      </c>
      <c r="L435" s="83">
        <f t="shared" ca="1" si="34"/>
        <v>124.19999999999997</v>
      </c>
    </row>
    <row r="436" spans="6:12">
      <c r="F436" s="89">
        <v>320</v>
      </c>
      <c r="G436" s="89">
        <f t="shared" ca="1" si="29"/>
        <v>55</v>
      </c>
      <c r="H436" s="89">
        <f t="shared" ca="1" si="30"/>
        <v>3</v>
      </c>
      <c r="I436" s="89">
        <f t="shared" ca="1" si="31"/>
        <v>8</v>
      </c>
      <c r="J436" s="89">
        <f t="shared" ca="1" si="32"/>
        <v>101.42500000000007</v>
      </c>
      <c r="K436" s="89">
        <f t="shared" ca="1" si="33"/>
        <v>168.87499999999989</v>
      </c>
      <c r="L436" s="83">
        <f t="shared" ca="1" si="34"/>
        <v>168.92500000000007</v>
      </c>
    </row>
    <row r="437" spans="6:12">
      <c r="F437" s="89">
        <v>321</v>
      </c>
      <c r="G437" s="89">
        <f t="shared" ca="1" si="29"/>
        <v>30</v>
      </c>
      <c r="H437" s="89">
        <f t="shared" ca="1" si="30"/>
        <v>3</v>
      </c>
      <c r="I437" s="89">
        <f t="shared" ca="1" si="31"/>
        <v>4</v>
      </c>
      <c r="J437" s="89">
        <f t="shared" ca="1" si="32"/>
        <v>-199.85999999999996</v>
      </c>
      <c r="K437" s="89">
        <f t="shared" ca="1" si="33"/>
        <v>45.739999999999981</v>
      </c>
      <c r="L437" s="83">
        <f t="shared" ca="1" si="34"/>
        <v>40.44</v>
      </c>
    </row>
    <row r="438" spans="6:12">
      <c r="F438" s="89">
        <v>322</v>
      </c>
      <c r="G438" s="89">
        <f t="shared" ref="G438:G501" ca="1" si="35">RANDBETWEEN(19,55)</f>
        <v>22</v>
      </c>
      <c r="H438" s="89">
        <f t="shared" ref="H438:H501" ca="1" si="36">RANDBETWEEN(0.5,3.5)</f>
        <v>2</v>
      </c>
      <c r="I438" s="89">
        <f t="shared" ref="I438:I501" ca="1" si="37">RANDBETWEEN(3,9)</f>
        <v>8</v>
      </c>
      <c r="J438" s="89">
        <f t="shared" ref="J438:J501" ca="1" si="38">133-10*G438-128.7*H438+60.8*I438+0.135*G438^2-20.6*H438^2-4.74*I438^2+0.15*G438*H438+0.006*G438*I438+19.63*H438*I438</f>
        <v>143.31599999999997</v>
      </c>
      <c r="K438" s="89">
        <f t="shared" ref="K438:K501" ca="1" si="39">300-10.31*G438-42.6*H438+18.2*I438+0.135*G438^2-20.6*H438^2-4.74*I438^2+0.15*G438*H438+0.006*G438*I438+19.63*H438*I438</f>
        <v>134.89599999999996</v>
      </c>
      <c r="L438" s="83">
        <f t="shared" ref="L438:L501" ca="1" si="40">294-10.16*G438-44.4*H438+18.6*I438+0.135*G438^2-20.6*H438^2-4.74*I438^2+0.15*G438*H438+0.006*G438*I438+19.63*H438*I438</f>
        <v>131.79599999999999</v>
      </c>
    </row>
    <row r="439" spans="6:12">
      <c r="F439" s="89">
        <v>323</v>
      </c>
      <c r="G439" s="89">
        <f t="shared" ca="1" si="35"/>
        <v>29</v>
      </c>
      <c r="H439" s="89">
        <f t="shared" ca="1" si="36"/>
        <v>2</v>
      </c>
      <c r="I439" s="89">
        <f t="shared" ca="1" si="37"/>
        <v>7</v>
      </c>
      <c r="J439" s="89">
        <f t="shared" ca="1" si="38"/>
        <v>94.81299999999996</v>
      </c>
      <c r="K439" s="89">
        <f t="shared" ca="1" si="39"/>
        <v>126.82299999999995</v>
      </c>
      <c r="L439" s="83">
        <f t="shared" ca="1" si="40"/>
        <v>124.37299999999999</v>
      </c>
    </row>
    <row r="440" spans="6:12">
      <c r="F440" s="89">
        <v>324</v>
      </c>
      <c r="G440" s="89">
        <f t="shared" ca="1" si="35"/>
        <v>22</v>
      </c>
      <c r="H440" s="89">
        <f t="shared" ca="1" si="36"/>
        <v>3</v>
      </c>
      <c r="I440" s="89">
        <f t="shared" ca="1" si="37"/>
        <v>5</v>
      </c>
      <c r="J440" s="89">
        <f t="shared" ca="1" si="38"/>
        <v>-102.64999999999998</v>
      </c>
      <c r="K440" s="89">
        <f t="shared" ca="1" si="39"/>
        <v>102.82999999999996</v>
      </c>
      <c r="L440" s="83">
        <f t="shared" ca="1" si="40"/>
        <v>96.72999999999999</v>
      </c>
    </row>
    <row r="441" spans="6:12">
      <c r="F441" s="89">
        <v>325</v>
      </c>
      <c r="G441" s="89">
        <f t="shared" ca="1" si="35"/>
        <v>44</v>
      </c>
      <c r="H441" s="89">
        <f t="shared" ca="1" si="36"/>
        <v>3</v>
      </c>
      <c r="I441" s="89">
        <f t="shared" ca="1" si="37"/>
        <v>6</v>
      </c>
      <c r="J441" s="89">
        <f t="shared" ca="1" si="38"/>
        <v>-48.255999999999915</v>
      </c>
      <c r="K441" s="89">
        <f t="shared" ca="1" si="39"/>
        <v>107.80399999999997</v>
      </c>
      <c r="L441" s="83">
        <f t="shared" ca="1" si="40"/>
        <v>105.40400000000005</v>
      </c>
    </row>
    <row r="442" spans="6:12">
      <c r="F442" s="89">
        <v>326</v>
      </c>
      <c r="G442" s="89">
        <f t="shared" ca="1" si="35"/>
        <v>33</v>
      </c>
      <c r="H442" s="89">
        <f t="shared" ca="1" si="36"/>
        <v>3</v>
      </c>
      <c r="I442" s="89">
        <f t="shared" ca="1" si="37"/>
        <v>5</v>
      </c>
      <c r="J442" s="89">
        <f t="shared" ca="1" si="38"/>
        <v>-125.69499999999988</v>
      </c>
      <c r="K442" s="89">
        <f t="shared" ca="1" si="39"/>
        <v>76.374999999999972</v>
      </c>
      <c r="L442" s="83">
        <f t="shared" ca="1" si="40"/>
        <v>71.924999999999983</v>
      </c>
    </row>
    <row r="443" spans="6:12">
      <c r="F443" s="89">
        <v>327</v>
      </c>
      <c r="G443" s="89">
        <f t="shared" ca="1" si="35"/>
        <v>50</v>
      </c>
      <c r="H443" s="89">
        <f t="shared" ca="1" si="36"/>
        <v>3</v>
      </c>
      <c r="I443" s="89">
        <f t="shared" ca="1" si="37"/>
        <v>4</v>
      </c>
      <c r="J443" s="89">
        <f t="shared" ca="1" si="38"/>
        <v>-174.38</v>
      </c>
      <c r="K443" s="89">
        <f t="shared" ca="1" si="39"/>
        <v>65.019999999999982</v>
      </c>
      <c r="L443" s="83">
        <f t="shared" ca="1" si="40"/>
        <v>62.720000000000027</v>
      </c>
    </row>
    <row r="444" spans="6:12">
      <c r="F444" s="89">
        <v>328</v>
      </c>
      <c r="G444" s="89">
        <f t="shared" ca="1" si="35"/>
        <v>34</v>
      </c>
      <c r="H444" s="89">
        <f t="shared" ca="1" si="36"/>
        <v>3</v>
      </c>
      <c r="I444" s="89">
        <f t="shared" ca="1" si="37"/>
        <v>3</v>
      </c>
      <c r="J444" s="89">
        <f t="shared" ca="1" si="38"/>
        <v>-290.11799999999994</v>
      </c>
      <c r="K444" s="89">
        <f t="shared" ca="1" si="39"/>
        <v>-3.1580000000000155</v>
      </c>
      <c r="L444" s="83">
        <f t="shared" ca="1" si="40"/>
        <v>-8.2579999999999529</v>
      </c>
    </row>
    <row r="445" spans="6:12">
      <c r="F445" s="89">
        <v>329</v>
      </c>
      <c r="G445" s="89">
        <f t="shared" ca="1" si="35"/>
        <v>39</v>
      </c>
      <c r="H445" s="89">
        <f t="shared" ca="1" si="36"/>
        <v>1</v>
      </c>
      <c r="I445" s="89">
        <f t="shared" ca="1" si="37"/>
        <v>8</v>
      </c>
      <c r="J445" s="89">
        <f t="shared" ca="1" si="38"/>
        <v>146.83699999999993</v>
      </c>
      <c r="K445" s="89">
        <f t="shared" ca="1" si="39"/>
        <v>47.046999999999954</v>
      </c>
      <c r="L445" s="83">
        <f t="shared" ca="1" si="40"/>
        <v>48.296999999999983</v>
      </c>
    </row>
    <row r="446" spans="6:12">
      <c r="F446" s="89">
        <v>330</v>
      </c>
      <c r="G446" s="89">
        <f t="shared" ca="1" si="35"/>
        <v>24</v>
      </c>
      <c r="H446" s="89">
        <f t="shared" ca="1" si="36"/>
        <v>3</v>
      </c>
      <c r="I446" s="89">
        <f t="shared" ca="1" si="37"/>
        <v>4</v>
      </c>
      <c r="J446" s="89">
        <f t="shared" ca="1" si="38"/>
        <v>-186.44399999999996</v>
      </c>
      <c r="K446" s="89">
        <f t="shared" ca="1" si="39"/>
        <v>61.015999999999991</v>
      </c>
      <c r="L446" s="83">
        <f t="shared" ca="1" si="40"/>
        <v>54.816000000000003</v>
      </c>
    </row>
    <row r="447" spans="6:12">
      <c r="F447" s="89">
        <v>331</v>
      </c>
      <c r="G447" s="89">
        <f t="shared" ca="1" si="35"/>
        <v>22</v>
      </c>
      <c r="H447" s="89">
        <f t="shared" ca="1" si="36"/>
        <v>2</v>
      </c>
      <c r="I447" s="89">
        <f t="shared" ca="1" si="37"/>
        <v>6</v>
      </c>
      <c r="J447" s="89">
        <f t="shared" ca="1" si="38"/>
        <v>75.651999999999958</v>
      </c>
      <c r="K447" s="89">
        <f t="shared" ca="1" si="39"/>
        <v>152.43199999999996</v>
      </c>
      <c r="L447" s="83">
        <f t="shared" ca="1" si="40"/>
        <v>148.53199999999998</v>
      </c>
    </row>
    <row r="448" spans="6:12">
      <c r="F448" s="89">
        <v>332</v>
      </c>
      <c r="G448" s="89">
        <f t="shared" ca="1" si="35"/>
        <v>27</v>
      </c>
      <c r="H448" s="89">
        <f t="shared" ca="1" si="36"/>
        <v>1</v>
      </c>
      <c r="I448" s="89">
        <f t="shared" ca="1" si="37"/>
        <v>7</v>
      </c>
      <c r="J448" s="89">
        <f t="shared" ca="1" si="38"/>
        <v>148.04899999999998</v>
      </c>
      <c r="K448" s="89">
        <f t="shared" ca="1" si="39"/>
        <v>94.578999999999951</v>
      </c>
      <c r="L448" s="83">
        <f t="shared" ca="1" si="40"/>
        <v>93.629000000000019</v>
      </c>
    </row>
    <row r="449" spans="6:12">
      <c r="F449" s="89">
        <v>333</v>
      </c>
      <c r="G449" s="89">
        <f t="shared" ca="1" si="35"/>
        <v>22</v>
      </c>
      <c r="H449" s="89">
        <f t="shared" ca="1" si="36"/>
        <v>2</v>
      </c>
      <c r="I449" s="89">
        <f t="shared" ca="1" si="37"/>
        <v>7</v>
      </c>
      <c r="J449" s="89">
        <f t="shared" ca="1" si="38"/>
        <v>114.22399999999996</v>
      </c>
      <c r="K449" s="89">
        <f t="shared" ca="1" si="39"/>
        <v>148.40399999999994</v>
      </c>
      <c r="L449" s="83">
        <f t="shared" ca="1" si="40"/>
        <v>144.904</v>
      </c>
    </row>
    <row r="450" spans="6:12">
      <c r="F450" s="89">
        <v>334</v>
      </c>
      <c r="G450" s="89">
        <f t="shared" ca="1" si="35"/>
        <v>28</v>
      </c>
      <c r="H450" s="89">
        <f t="shared" ca="1" si="36"/>
        <v>1</v>
      </c>
      <c r="I450" s="89">
        <f t="shared" ca="1" si="37"/>
        <v>4</v>
      </c>
      <c r="J450" s="89">
        <f t="shared" ca="1" si="38"/>
        <v>60.291999999999994</v>
      </c>
      <c r="K450" s="89">
        <f t="shared" ca="1" si="39"/>
        <v>134.31199999999998</v>
      </c>
      <c r="L450" s="83">
        <f t="shared" ca="1" si="40"/>
        <v>132.31199999999998</v>
      </c>
    </row>
    <row r="451" spans="6:12">
      <c r="F451" s="89">
        <v>335</v>
      </c>
      <c r="G451" s="89">
        <f t="shared" ca="1" si="35"/>
        <v>54</v>
      </c>
      <c r="H451" s="89">
        <f t="shared" ca="1" si="36"/>
        <v>2</v>
      </c>
      <c r="I451" s="89">
        <f t="shared" ca="1" si="37"/>
        <v>4</v>
      </c>
      <c r="J451" s="89">
        <f t="shared" ca="1" si="38"/>
        <v>-11.244</v>
      </c>
      <c r="K451" s="89">
        <f t="shared" ca="1" si="39"/>
        <v>140.81600000000003</v>
      </c>
      <c r="L451" s="83">
        <f t="shared" ca="1" si="40"/>
        <v>140.91600000000005</v>
      </c>
    </row>
    <row r="452" spans="6:12">
      <c r="F452" s="89">
        <v>336</v>
      </c>
      <c r="G452" s="89">
        <f t="shared" ca="1" si="35"/>
        <v>39</v>
      </c>
      <c r="H452" s="89">
        <f t="shared" ca="1" si="36"/>
        <v>1</v>
      </c>
      <c r="I452" s="89">
        <f t="shared" ca="1" si="37"/>
        <v>9</v>
      </c>
      <c r="J452" s="89">
        <f t="shared" ca="1" si="38"/>
        <v>146.92099999999988</v>
      </c>
      <c r="K452" s="89">
        <f t="shared" ca="1" si="39"/>
        <v>4.5309999999999491</v>
      </c>
      <c r="L452" s="83">
        <f t="shared" ca="1" si="40"/>
        <v>6.1809999999999832</v>
      </c>
    </row>
    <row r="453" spans="6:12">
      <c r="F453" s="89">
        <v>337</v>
      </c>
      <c r="G453" s="89">
        <f t="shared" ca="1" si="35"/>
        <v>53</v>
      </c>
      <c r="H453" s="89">
        <f t="shared" ca="1" si="36"/>
        <v>3</v>
      </c>
      <c r="I453" s="89">
        <f t="shared" ca="1" si="37"/>
        <v>7</v>
      </c>
      <c r="J453" s="89">
        <f t="shared" ca="1" si="38"/>
        <v>42.361000000000104</v>
      </c>
      <c r="K453" s="89">
        <f t="shared" ca="1" si="39"/>
        <v>153.03099999999995</v>
      </c>
      <c r="L453" s="83">
        <f t="shared" ca="1" si="40"/>
        <v>152.38100000000009</v>
      </c>
    </row>
    <row r="454" spans="6:12">
      <c r="F454" s="89">
        <v>338</v>
      </c>
      <c r="G454" s="89">
        <f t="shared" ca="1" si="35"/>
        <v>20</v>
      </c>
      <c r="H454" s="89">
        <f t="shared" ca="1" si="36"/>
        <v>1</v>
      </c>
      <c r="I454" s="89">
        <f t="shared" ca="1" si="37"/>
        <v>3</v>
      </c>
      <c r="J454" s="89">
        <f t="shared" ca="1" si="38"/>
        <v>39.689999999999984</v>
      </c>
      <c r="K454" s="89">
        <f t="shared" ca="1" si="39"/>
        <v>158.79</v>
      </c>
      <c r="L454" s="83">
        <f t="shared" ca="1" si="40"/>
        <v>155.19000000000003</v>
      </c>
    </row>
    <row r="455" spans="6:12">
      <c r="F455" s="89">
        <v>339</v>
      </c>
      <c r="G455" s="89">
        <f t="shared" ca="1" si="35"/>
        <v>20</v>
      </c>
      <c r="H455" s="89">
        <f t="shared" ca="1" si="36"/>
        <v>2</v>
      </c>
      <c r="I455" s="89">
        <f t="shared" ca="1" si="37"/>
        <v>6</v>
      </c>
      <c r="J455" s="89">
        <f t="shared" ca="1" si="38"/>
        <v>83.639999999999958</v>
      </c>
      <c r="K455" s="89">
        <f t="shared" ca="1" si="39"/>
        <v>161.03999999999994</v>
      </c>
      <c r="L455" s="83">
        <f t="shared" ca="1" si="40"/>
        <v>156.84</v>
      </c>
    </row>
    <row r="456" spans="6:12">
      <c r="F456" s="89">
        <v>340</v>
      </c>
      <c r="G456" s="89">
        <f t="shared" ca="1" si="35"/>
        <v>25</v>
      </c>
      <c r="H456" s="89">
        <f t="shared" ca="1" si="36"/>
        <v>3</v>
      </c>
      <c r="I456" s="89">
        <f t="shared" ca="1" si="37"/>
        <v>8</v>
      </c>
      <c r="J456" s="89">
        <f t="shared" ca="1" si="38"/>
        <v>62.484999999999957</v>
      </c>
      <c r="K456" s="89">
        <f t="shared" ca="1" si="39"/>
        <v>139.23499999999996</v>
      </c>
      <c r="L456" s="83">
        <f t="shared" ca="1" si="40"/>
        <v>134.78500000000003</v>
      </c>
    </row>
    <row r="457" spans="6:12">
      <c r="F457" s="89">
        <v>341</v>
      </c>
      <c r="G457" s="89">
        <f t="shared" ca="1" si="35"/>
        <v>54</v>
      </c>
      <c r="H457" s="89">
        <f t="shared" ca="1" si="36"/>
        <v>1</v>
      </c>
      <c r="I457" s="89">
        <f t="shared" ca="1" si="37"/>
        <v>7</v>
      </c>
      <c r="J457" s="89">
        <f t="shared" ca="1" si="38"/>
        <v>178.47799999999989</v>
      </c>
      <c r="K457" s="89">
        <f t="shared" ca="1" si="39"/>
        <v>116.63799999999995</v>
      </c>
      <c r="L457" s="83">
        <f t="shared" ca="1" si="40"/>
        <v>119.73800000000006</v>
      </c>
    </row>
    <row r="458" spans="6:12">
      <c r="F458" s="89">
        <v>342</v>
      </c>
      <c r="G458" s="89">
        <f t="shared" ca="1" si="35"/>
        <v>45</v>
      </c>
      <c r="H458" s="89">
        <f t="shared" ca="1" si="36"/>
        <v>1</v>
      </c>
      <c r="I458" s="89">
        <f t="shared" ca="1" si="37"/>
        <v>7</v>
      </c>
      <c r="J458" s="89">
        <f t="shared" ca="1" si="38"/>
        <v>146.46499999999997</v>
      </c>
      <c r="K458" s="89">
        <f t="shared" ca="1" si="39"/>
        <v>87.414999999999949</v>
      </c>
      <c r="L458" s="83">
        <f t="shared" ca="1" si="40"/>
        <v>89.165000000000006</v>
      </c>
    </row>
    <row r="459" spans="6:12">
      <c r="F459" s="89">
        <v>343</v>
      </c>
      <c r="G459" s="89">
        <f t="shared" ca="1" si="35"/>
        <v>46</v>
      </c>
      <c r="H459" s="89">
        <f t="shared" ca="1" si="36"/>
        <v>3</v>
      </c>
      <c r="I459" s="89">
        <f t="shared" ca="1" si="37"/>
        <v>9</v>
      </c>
      <c r="J459" s="89">
        <f t="shared" ca="1" si="38"/>
        <v>103.61400000000003</v>
      </c>
      <c r="K459" s="89">
        <f t="shared" ca="1" si="39"/>
        <v>131.25399999999991</v>
      </c>
      <c r="L459" s="83">
        <f t="shared" ca="1" si="40"/>
        <v>130.35399999999998</v>
      </c>
    </row>
    <row r="460" spans="6:12">
      <c r="F460" s="89">
        <v>344</v>
      </c>
      <c r="G460" s="89">
        <f t="shared" ca="1" si="35"/>
        <v>22</v>
      </c>
      <c r="H460" s="89">
        <f t="shared" ca="1" si="36"/>
        <v>1</v>
      </c>
      <c r="I460" s="89">
        <f t="shared" ca="1" si="37"/>
        <v>4</v>
      </c>
      <c r="J460" s="89">
        <f t="shared" ca="1" si="38"/>
        <v>78.748000000000005</v>
      </c>
      <c r="K460" s="89">
        <f t="shared" ca="1" si="39"/>
        <v>154.62799999999999</v>
      </c>
      <c r="L460" s="83">
        <f t="shared" ca="1" si="40"/>
        <v>151.72800000000001</v>
      </c>
    </row>
    <row r="461" spans="6:12">
      <c r="F461" s="89">
        <v>345</v>
      </c>
      <c r="G461" s="89">
        <f t="shared" ca="1" si="35"/>
        <v>41</v>
      </c>
      <c r="H461" s="89">
        <f t="shared" ca="1" si="36"/>
        <v>1</v>
      </c>
      <c r="I461" s="89">
        <f t="shared" ca="1" si="37"/>
        <v>5</v>
      </c>
      <c r="J461" s="89">
        <f t="shared" ca="1" si="38"/>
        <v>91.665000000000006</v>
      </c>
      <c r="K461" s="89">
        <f t="shared" ca="1" si="39"/>
        <v>119.05499999999996</v>
      </c>
      <c r="L461" s="83">
        <f t="shared" ca="1" si="40"/>
        <v>119.40499999999999</v>
      </c>
    </row>
    <row r="462" spans="6:12">
      <c r="F462" s="89">
        <v>346</v>
      </c>
      <c r="G462" s="89">
        <f t="shared" ca="1" si="35"/>
        <v>26</v>
      </c>
      <c r="H462" s="89">
        <f t="shared" ca="1" si="36"/>
        <v>3</v>
      </c>
      <c r="I462" s="89">
        <f t="shared" ca="1" si="37"/>
        <v>8</v>
      </c>
      <c r="J462" s="89">
        <f t="shared" ca="1" si="38"/>
        <v>59.868000000000052</v>
      </c>
      <c r="K462" s="89">
        <f t="shared" ca="1" si="39"/>
        <v>136.30799999999999</v>
      </c>
      <c r="L462" s="83">
        <f t="shared" ca="1" si="40"/>
        <v>132.00799999999992</v>
      </c>
    </row>
    <row r="463" spans="6:12">
      <c r="F463" s="89">
        <v>347</v>
      </c>
      <c r="G463" s="89">
        <f t="shared" ca="1" si="35"/>
        <v>37</v>
      </c>
      <c r="H463" s="89">
        <f t="shared" ca="1" si="36"/>
        <v>3</v>
      </c>
      <c r="I463" s="89">
        <f t="shared" ca="1" si="37"/>
        <v>3</v>
      </c>
      <c r="J463" s="89">
        <f t="shared" ca="1" si="38"/>
        <v>-289.95899999999995</v>
      </c>
      <c r="K463" s="89">
        <f t="shared" ca="1" si="39"/>
        <v>-3.929000000000002</v>
      </c>
      <c r="L463" s="83">
        <f t="shared" ca="1" si="40"/>
        <v>-8.5789999999999509</v>
      </c>
    </row>
    <row r="464" spans="6:12">
      <c r="F464" s="89">
        <v>348</v>
      </c>
      <c r="G464" s="89">
        <f t="shared" ca="1" si="35"/>
        <v>39</v>
      </c>
      <c r="H464" s="89">
        <f t="shared" ca="1" si="36"/>
        <v>3</v>
      </c>
      <c r="I464" s="89">
        <f t="shared" ca="1" si="37"/>
        <v>7</v>
      </c>
      <c r="J464" s="89">
        <f t="shared" ca="1" si="38"/>
        <v>1.5930000000000746</v>
      </c>
      <c r="K464" s="89">
        <f t="shared" ca="1" si="39"/>
        <v>116.60299999999995</v>
      </c>
      <c r="L464" s="83">
        <f t="shared" ca="1" si="40"/>
        <v>113.85300000000001</v>
      </c>
    </row>
    <row r="465" spans="6:12">
      <c r="F465" s="89">
        <v>349</v>
      </c>
      <c r="G465" s="89">
        <f t="shared" ca="1" si="35"/>
        <v>34</v>
      </c>
      <c r="H465" s="89">
        <f t="shared" ca="1" si="36"/>
        <v>3</v>
      </c>
      <c r="I465" s="89">
        <f t="shared" ca="1" si="37"/>
        <v>3</v>
      </c>
      <c r="J465" s="89">
        <f t="shared" ca="1" si="38"/>
        <v>-290.11799999999994</v>
      </c>
      <c r="K465" s="89">
        <f t="shared" ca="1" si="39"/>
        <v>-3.1580000000000155</v>
      </c>
      <c r="L465" s="83">
        <f t="shared" ca="1" si="40"/>
        <v>-8.2579999999999529</v>
      </c>
    </row>
    <row r="466" spans="6:12">
      <c r="F466" s="89">
        <v>350</v>
      </c>
      <c r="G466" s="89">
        <f t="shared" ca="1" si="35"/>
        <v>37</v>
      </c>
      <c r="H466" s="89">
        <f t="shared" ca="1" si="36"/>
        <v>1</v>
      </c>
      <c r="I466" s="89">
        <f t="shared" ca="1" si="37"/>
        <v>9</v>
      </c>
      <c r="J466" s="89">
        <f t="shared" ca="1" si="38"/>
        <v>145.99299999999991</v>
      </c>
      <c r="K466" s="89">
        <f t="shared" ca="1" si="39"/>
        <v>4.2229999999999848</v>
      </c>
      <c r="L466" s="83">
        <f t="shared" ca="1" si="40"/>
        <v>5.5730000000000075</v>
      </c>
    </row>
    <row r="467" spans="6:12">
      <c r="F467" s="89">
        <v>351</v>
      </c>
      <c r="G467" s="89">
        <f t="shared" ca="1" si="35"/>
        <v>51</v>
      </c>
      <c r="H467" s="89">
        <f t="shared" ca="1" si="36"/>
        <v>1</v>
      </c>
      <c r="I467" s="89">
        <f t="shared" ca="1" si="37"/>
        <v>7</v>
      </c>
      <c r="J467" s="89">
        <f t="shared" ca="1" si="38"/>
        <v>165.37700000000001</v>
      </c>
      <c r="K467" s="89">
        <f t="shared" ca="1" si="39"/>
        <v>104.46699999999993</v>
      </c>
      <c r="L467" s="83">
        <f t="shared" ca="1" si="40"/>
        <v>107.1170000000001</v>
      </c>
    </row>
    <row r="468" spans="6:12">
      <c r="F468" s="89">
        <v>352</v>
      </c>
      <c r="G468" s="89">
        <f t="shared" ca="1" si="35"/>
        <v>51</v>
      </c>
      <c r="H468" s="89">
        <f t="shared" ca="1" si="36"/>
        <v>2</v>
      </c>
      <c r="I468" s="89">
        <f t="shared" ca="1" si="37"/>
        <v>4</v>
      </c>
      <c r="J468" s="89">
        <f t="shared" ca="1" si="38"/>
        <v>-24.740999999999957</v>
      </c>
      <c r="K468" s="89">
        <f t="shared" ca="1" si="39"/>
        <v>128.249</v>
      </c>
      <c r="L468" s="83">
        <f t="shared" ca="1" si="40"/>
        <v>127.89900000000006</v>
      </c>
    </row>
    <row r="469" spans="6:12">
      <c r="F469" s="89">
        <v>353</v>
      </c>
      <c r="G469" s="89">
        <f t="shared" ca="1" si="35"/>
        <v>48</v>
      </c>
      <c r="H469" s="89">
        <f t="shared" ca="1" si="36"/>
        <v>3</v>
      </c>
      <c r="I469" s="89">
        <f t="shared" ca="1" si="37"/>
        <v>5</v>
      </c>
      <c r="J469" s="89">
        <f t="shared" ca="1" si="38"/>
        <v>-104.46999999999991</v>
      </c>
      <c r="K469" s="89">
        <f t="shared" ca="1" si="39"/>
        <v>92.949999999999989</v>
      </c>
      <c r="L469" s="83">
        <f t="shared" ca="1" si="40"/>
        <v>90.75</v>
      </c>
    </row>
    <row r="470" spans="6:12">
      <c r="F470" s="89">
        <v>354</v>
      </c>
      <c r="G470" s="89">
        <f t="shared" ca="1" si="35"/>
        <v>43</v>
      </c>
      <c r="H470" s="89">
        <f t="shared" ca="1" si="36"/>
        <v>1</v>
      </c>
      <c r="I470" s="89">
        <f t="shared" ca="1" si="37"/>
        <v>4</v>
      </c>
      <c r="J470" s="89">
        <f t="shared" ca="1" si="38"/>
        <v>56.677</v>
      </c>
      <c r="K470" s="89">
        <f t="shared" ca="1" si="39"/>
        <v>126.04699999999995</v>
      </c>
      <c r="L470" s="83">
        <f t="shared" ca="1" si="40"/>
        <v>126.29700000000001</v>
      </c>
    </row>
    <row r="471" spans="6:12">
      <c r="F471" s="89">
        <v>355</v>
      </c>
      <c r="G471" s="89">
        <f t="shared" ca="1" si="35"/>
        <v>53</v>
      </c>
      <c r="H471" s="89">
        <f t="shared" ca="1" si="36"/>
        <v>3</v>
      </c>
      <c r="I471" s="89">
        <f t="shared" ca="1" si="37"/>
        <v>7</v>
      </c>
      <c r="J471" s="89">
        <f t="shared" ca="1" si="38"/>
        <v>42.361000000000104</v>
      </c>
      <c r="K471" s="89">
        <f t="shared" ca="1" si="39"/>
        <v>153.03099999999995</v>
      </c>
      <c r="L471" s="83">
        <f t="shared" ca="1" si="40"/>
        <v>152.38100000000009</v>
      </c>
    </row>
    <row r="472" spans="6:12">
      <c r="F472" s="89">
        <v>356</v>
      </c>
      <c r="G472" s="89">
        <f t="shared" ca="1" si="35"/>
        <v>55</v>
      </c>
      <c r="H472" s="89">
        <f t="shared" ca="1" si="36"/>
        <v>2</v>
      </c>
      <c r="I472" s="89">
        <f t="shared" ca="1" si="37"/>
        <v>3</v>
      </c>
      <c r="J472" s="89">
        <f t="shared" ca="1" si="38"/>
        <v>-73.414999999999992</v>
      </c>
      <c r="K472" s="89">
        <f t="shared" ca="1" si="39"/>
        <v>120.9349999999999</v>
      </c>
      <c r="L472" s="83">
        <f t="shared" ca="1" si="40"/>
        <v>120.78500000000004</v>
      </c>
    </row>
    <row r="473" spans="6:12">
      <c r="F473" s="89">
        <v>357</v>
      </c>
      <c r="G473" s="89">
        <f t="shared" ca="1" si="35"/>
        <v>40</v>
      </c>
      <c r="H473" s="89">
        <f t="shared" ca="1" si="36"/>
        <v>2</v>
      </c>
      <c r="I473" s="89">
        <f t="shared" ca="1" si="37"/>
        <v>7</v>
      </c>
      <c r="J473" s="89">
        <f t="shared" ca="1" si="38"/>
        <v>91.039999999999964</v>
      </c>
      <c r="K473" s="89">
        <f t="shared" ca="1" si="39"/>
        <v>119.63999999999993</v>
      </c>
      <c r="L473" s="83">
        <f t="shared" ca="1" si="40"/>
        <v>118.84</v>
      </c>
    </row>
    <row r="474" spans="6:12">
      <c r="F474" s="89">
        <v>358</v>
      </c>
      <c r="G474" s="89">
        <f t="shared" ca="1" si="35"/>
        <v>34</v>
      </c>
      <c r="H474" s="89">
        <f t="shared" ca="1" si="36"/>
        <v>2</v>
      </c>
      <c r="I474" s="89">
        <f t="shared" ca="1" si="37"/>
        <v>8</v>
      </c>
      <c r="J474" s="89">
        <f t="shared" ca="1" si="38"/>
        <v>118.21199999999996</v>
      </c>
      <c r="K474" s="89">
        <f t="shared" ca="1" si="39"/>
        <v>106.07199999999995</v>
      </c>
      <c r="L474" s="83">
        <f t="shared" ca="1" si="40"/>
        <v>104.77199999999996</v>
      </c>
    </row>
    <row r="475" spans="6:12">
      <c r="F475" s="89">
        <v>359</v>
      </c>
      <c r="G475" s="89">
        <f t="shared" ca="1" si="35"/>
        <v>49</v>
      </c>
      <c r="H475" s="89">
        <f t="shared" ca="1" si="36"/>
        <v>1</v>
      </c>
      <c r="I475" s="89">
        <f t="shared" ca="1" si="37"/>
        <v>5</v>
      </c>
      <c r="J475" s="89">
        <f t="shared" ca="1" si="38"/>
        <v>110.30500000000006</v>
      </c>
      <c r="K475" s="89">
        <f t="shared" ca="1" si="39"/>
        <v>135.21500000000006</v>
      </c>
      <c r="L475" s="83">
        <f t="shared" ca="1" si="40"/>
        <v>136.76500000000001</v>
      </c>
    </row>
    <row r="476" spans="6:12">
      <c r="F476" s="89">
        <v>360</v>
      </c>
      <c r="G476" s="89">
        <f t="shared" ca="1" si="35"/>
        <v>37</v>
      </c>
      <c r="H476" s="89">
        <f t="shared" ca="1" si="36"/>
        <v>1</v>
      </c>
      <c r="I476" s="89">
        <f t="shared" ca="1" si="37"/>
        <v>6</v>
      </c>
      <c r="J476" s="89">
        <f t="shared" ca="1" si="38"/>
        <v>117.33699999999999</v>
      </c>
      <c r="K476" s="89">
        <f t="shared" ca="1" si="39"/>
        <v>103.36699999999999</v>
      </c>
      <c r="L476" s="83">
        <f t="shared" ca="1" si="40"/>
        <v>103.51700000000002</v>
      </c>
    </row>
    <row r="477" spans="6:12">
      <c r="F477" s="89">
        <v>361</v>
      </c>
      <c r="G477" s="89">
        <f t="shared" ca="1" si="35"/>
        <v>54</v>
      </c>
      <c r="H477" s="89">
        <f t="shared" ca="1" si="36"/>
        <v>3</v>
      </c>
      <c r="I477" s="89">
        <f t="shared" ca="1" si="37"/>
        <v>9</v>
      </c>
      <c r="J477" s="89">
        <f t="shared" ca="1" si="38"/>
        <v>135.64600000000007</v>
      </c>
      <c r="K477" s="89">
        <f t="shared" ca="1" si="39"/>
        <v>160.80599999999998</v>
      </c>
      <c r="L477" s="83">
        <f t="shared" ca="1" si="40"/>
        <v>161.10600000000005</v>
      </c>
    </row>
    <row r="478" spans="6:12">
      <c r="F478" s="89">
        <v>362</v>
      </c>
      <c r="G478" s="89">
        <f t="shared" ca="1" si="35"/>
        <v>24</v>
      </c>
      <c r="H478" s="89">
        <f t="shared" ca="1" si="36"/>
        <v>3</v>
      </c>
      <c r="I478" s="89">
        <f t="shared" ca="1" si="37"/>
        <v>3</v>
      </c>
      <c r="J478" s="89">
        <f t="shared" ca="1" si="38"/>
        <v>-273.09800000000001</v>
      </c>
      <c r="K478" s="89">
        <f t="shared" ca="1" si="39"/>
        <v>16.961999999999989</v>
      </c>
      <c r="L478" s="83">
        <f t="shared" ca="1" si="40"/>
        <v>10.362000000000023</v>
      </c>
    </row>
    <row r="479" spans="6:12">
      <c r="F479" s="89">
        <v>363</v>
      </c>
      <c r="G479" s="89">
        <f t="shared" ca="1" si="35"/>
        <v>48</v>
      </c>
      <c r="H479" s="89">
        <f t="shared" ca="1" si="36"/>
        <v>1</v>
      </c>
      <c r="I479" s="89">
        <f t="shared" ca="1" si="37"/>
        <v>8</v>
      </c>
      <c r="J479" s="89">
        <f t="shared" ca="1" si="38"/>
        <v>164.32399999999996</v>
      </c>
      <c r="K479" s="89">
        <f t="shared" ca="1" si="39"/>
        <v>61.744000000000014</v>
      </c>
      <c r="L479" s="83">
        <f t="shared" ca="1" si="40"/>
        <v>64.344000000000008</v>
      </c>
    </row>
    <row r="480" spans="6:12">
      <c r="F480" s="89">
        <v>364</v>
      </c>
      <c r="G480" s="89">
        <f t="shared" ca="1" si="35"/>
        <v>48</v>
      </c>
      <c r="H480" s="89">
        <f t="shared" ca="1" si="36"/>
        <v>2</v>
      </c>
      <c r="I480" s="89">
        <f t="shared" ca="1" si="37"/>
        <v>3</v>
      </c>
      <c r="J480" s="89">
        <f t="shared" ca="1" si="38"/>
        <v>-102.97599999999997</v>
      </c>
      <c r="K480" s="89">
        <f t="shared" ca="1" si="39"/>
        <v>93.544000000000025</v>
      </c>
      <c r="L480" s="83">
        <f t="shared" ca="1" si="40"/>
        <v>92.344000000000008</v>
      </c>
    </row>
    <row r="481" spans="6:12">
      <c r="F481" s="89">
        <v>365</v>
      </c>
      <c r="G481" s="89">
        <f t="shared" ca="1" si="35"/>
        <v>33</v>
      </c>
      <c r="H481" s="89">
        <f t="shared" ca="1" si="36"/>
        <v>3</v>
      </c>
      <c r="I481" s="89">
        <f t="shared" ca="1" si="37"/>
        <v>3</v>
      </c>
      <c r="J481" s="89">
        <f t="shared" ca="1" si="38"/>
        <v>-289.63099999999991</v>
      </c>
      <c r="K481" s="89">
        <f t="shared" ca="1" si="39"/>
        <v>-2.3610000000000184</v>
      </c>
      <c r="L481" s="83">
        <f t="shared" ca="1" si="40"/>
        <v>-7.61099999999999</v>
      </c>
    </row>
    <row r="482" spans="6:12">
      <c r="F482" s="89">
        <v>366</v>
      </c>
      <c r="G482" s="89">
        <f t="shared" ca="1" si="35"/>
        <v>39</v>
      </c>
      <c r="H482" s="89">
        <f t="shared" ca="1" si="36"/>
        <v>1</v>
      </c>
      <c r="I482" s="89">
        <f t="shared" ca="1" si="37"/>
        <v>4</v>
      </c>
      <c r="J482" s="89">
        <f t="shared" ca="1" si="38"/>
        <v>51.701000000000001</v>
      </c>
      <c r="K482" s="89">
        <f t="shared" ca="1" si="39"/>
        <v>122.31099999999999</v>
      </c>
      <c r="L482" s="83">
        <f t="shared" ca="1" si="40"/>
        <v>121.961</v>
      </c>
    </row>
    <row r="483" spans="6:12">
      <c r="F483" s="89">
        <v>367</v>
      </c>
      <c r="G483" s="89">
        <f t="shared" ca="1" si="35"/>
        <v>53</v>
      </c>
      <c r="H483" s="89">
        <f t="shared" ca="1" si="36"/>
        <v>2</v>
      </c>
      <c r="I483" s="89">
        <f t="shared" ca="1" si="37"/>
        <v>9</v>
      </c>
      <c r="J483" s="89">
        <f t="shared" ca="1" si="38"/>
        <v>177.77699999999996</v>
      </c>
      <c r="K483" s="89">
        <f t="shared" ca="1" si="39"/>
        <v>117.14699999999993</v>
      </c>
      <c r="L483" s="83">
        <f t="shared" ca="1" si="40"/>
        <v>119.09699999999998</v>
      </c>
    </row>
    <row r="484" spans="6:12">
      <c r="F484" s="89">
        <v>368</v>
      </c>
      <c r="G484" s="89">
        <f t="shared" ca="1" si="35"/>
        <v>48</v>
      </c>
      <c r="H484" s="89">
        <f t="shared" ca="1" si="36"/>
        <v>2</v>
      </c>
      <c r="I484" s="89">
        <f t="shared" ca="1" si="37"/>
        <v>3</v>
      </c>
      <c r="J484" s="89">
        <f t="shared" ca="1" si="38"/>
        <v>-102.97599999999997</v>
      </c>
      <c r="K484" s="89">
        <f t="shared" ca="1" si="39"/>
        <v>93.544000000000025</v>
      </c>
      <c r="L484" s="83">
        <f t="shared" ca="1" si="40"/>
        <v>92.344000000000008</v>
      </c>
    </row>
    <row r="485" spans="6:12">
      <c r="F485" s="89">
        <v>369</v>
      </c>
      <c r="G485" s="89">
        <f t="shared" ca="1" si="35"/>
        <v>25</v>
      </c>
      <c r="H485" s="89">
        <f t="shared" ca="1" si="36"/>
        <v>1</v>
      </c>
      <c r="I485" s="89">
        <f t="shared" ca="1" si="37"/>
        <v>8</v>
      </c>
      <c r="J485" s="89">
        <f t="shared" ca="1" si="38"/>
        <v>163.10499999999993</v>
      </c>
      <c r="K485" s="89">
        <f t="shared" ca="1" si="39"/>
        <v>67.654999999999987</v>
      </c>
      <c r="L485" s="83">
        <f t="shared" ca="1" si="40"/>
        <v>66.804999999999993</v>
      </c>
    </row>
    <row r="486" spans="6:12">
      <c r="F486" s="89">
        <v>370</v>
      </c>
      <c r="G486" s="89">
        <f t="shared" ca="1" si="35"/>
        <v>40</v>
      </c>
      <c r="H486" s="89">
        <f t="shared" ca="1" si="36"/>
        <v>3</v>
      </c>
      <c r="I486" s="89">
        <f t="shared" ca="1" si="37"/>
        <v>8</v>
      </c>
      <c r="J486" s="89">
        <f t="shared" ca="1" si="38"/>
        <v>51.580000000000098</v>
      </c>
      <c r="K486" s="89">
        <f t="shared" ca="1" si="39"/>
        <v>123.67999999999995</v>
      </c>
      <c r="L486" s="83">
        <f t="shared" ca="1" si="40"/>
        <v>121.48000000000008</v>
      </c>
    </row>
    <row r="487" spans="6:12">
      <c r="F487" s="89">
        <v>371</v>
      </c>
      <c r="G487" s="89">
        <f t="shared" ca="1" si="35"/>
        <v>40</v>
      </c>
      <c r="H487" s="89">
        <f t="shared" ca="1" si="36"/>
        <v>1</v>
      </c>
      <c r="I487" s="89">
        <f t="shared" ca="1" si="37"/>
        <v>6</v>
      </c>
      <c r="J487" s="89">
        <f t="shared" ca="1" si="38"/>
        <v>119.07999999999996</v>
      </c>
      <c r="K487" s="89">
        <f t="shared" ca="1" si="39"/>
        <v>104.17999999999995</v>
      </c>
      <c r="L487" s="83">
        <f t="shared" ca="1" si="40"/>
        <v>104.78</v>
      </c>
    </row>
    <row r="488" spans="6:12">
      <c r="F488" s="89">
        <v>372</v>
      </c>
      <c r="G488" s="89">
        <f t="shared" ca="1" si="35"/>
        <v>29</v>
      </c>
      <c r="H488" s="89">
        <f t="shared" ca="1" si="36"/>
        <v>2</v>
      </c>
      <c r="I488" s="89">
        <f t="shared" ca="1" si="37"/>
        <v>3</v>
      </c>
      <c r="J488" s="89">
        <f t="shared" ca="1" si="38"/>
        <v>-116.52300000000002</v>
      </c>
      <c r="K488" s="89">
        <f t="shared" ca="1" si="39"/>
        <v>85.886999999999972</v>
      </c>
      <c r="L488" s="83">
        <f t="shared" ca="1" si="40"/>
        <v>81.837000000000018</v>
      </c>
    </row>
    <row r="489" spans="6:12">
      <c r="F489" s="89">
        <v>373</v>
      </c>
      <c r="G489" s="89">
        <f t="shared" ca="1" si="35"/>
        <v>55</v>
      </c>
      <c r="H489" s="89">
        <f t="shared" ca="1" si="36"/>
        <v>1</v>
      </c>
      <c r="I489" s="89">
        <f t="shared" ca="1" si="37"/>
        <v>6</v>
      </c>
      <c r="J489" s="89">
        <f t="shared" ca="1" si="38"/>
        <v>164.24499999999989</v>
      </c>
      <c r="K489" s="89">
        <f t="shared" ca="1" si="39"/>
        <v>144.69499999999988</v>
      </c>
      <c r="L489" s="83">
        <f t="shared" ca="1" si="40"/>
        <v>147.54500000000007</v>
      </c>
    </row>
    <row r="490" spans="6:12">
      <c r="F490" s="89">
        <v>374</v>
      </c>
      <c r="G490" s="89">
        <f t="shared" ca="1" si="35"/>
        <v>41</v>
      </c>
      <c r="H490" s="89">
        <f t="shared" ca="1" si="36"/>
        <v>3</v>
      </c>
      <c r="I490" s="89">
        <f t="shared" ca="1" si="37"/>
        <v>8</v>
      </c>
      <c r="J490" s="89">
        <f t="shared" ca="1" si="38"/>
        <v>53.013000000000034</v>
      </c>
      <c r="K490" s="89">
        <f t="shared" ca="1" si="39"/>
        <v>124.80299999999994</v>
      </c>
      <c r="L490" s="83">
        <f t="shared" ca="1" si="40"/>
        <v>122.75300000000004</v>
      </c>
    </row>
    <row r="491" spans="6:12">
      <c r="F491" s="89">
        <v>375</v>
      </c>
      <c r="G491" s="89">
        <f t="shared" ca="1" si="35"/>
        <v>43</v>
      </c>
      <c r="H491" s="89">
        <f t="shared" ca="1" si="36"/>
        <v>2</v>
      </c>
      <c r="I491" s="89">
        <f t="shared" ca="1" si="37"/>
        <v>5</v>
      </c>
      <c r="J491" s="89">
        <f t="shared" ca="1" si="38"/>
        <v>8.8050000000000068</v>
      </c>
      <c r="K491" s="89">
        <f t="shared" ca="1" si="39"/>
        <v>121.67499999999997</v>
      </c>
      <c r="L491" s="83">
        <f t="shared" ca="1" si="40"/>
        <v>120.52499999999999</v>
      </c>
    </row>
    <row r="492" spans="6:12">
      <c r="F492" s="89">
        <v>376</v>
      </c>
      <c r="G492" s="89">
        <f t="shared" ca="1" si="35"/>
        <v>21</v>
      </c>
      <c r="H492" s="89">
        <f t="shared" ca="1" si="36"/>
        <v>3</v>
      </c>
      <c r="I492" s="89">
        <f t="shared" ca="1" si="37"/>
        <v>4</v>
      </c>
      <c r="J492" s="89">
        <f t="shared" ca="1" si="38"/>
        <v>-176.09100000000001</v>
      </c>
      <c r="K492" s="89">
        <f t="shared" ca="1" si="39"/>
        <v>72.29899999999995</v>
      </c>
      <c r="L492" s="83">
        <f t="shared" ca="1" si="40"/>
        <v>65.648999999999972</v>
      </c>
    </row>
    <row r="493" spans="6:12">
      <c r="F493" s="89">
        <v>377</v>
      </c>
      <c r="G493" s="89">
        <f t="shared" ca="1" si="35"/>
        <v>30</v>
      </c>
      <c r="H493" s="89">
        <f t="shared" ca="1" si="36"/>
        <v>2</v>
      </c>
      <c r="I493" s="89">
        <f t="shared" ca="1" si="37"/>
        <v>8</v>
      </c>
      <c r="J493" s="89">
        <f t="shared" ca="1" si="38"/>
        <v>122.25999999999996</v>
      </c>
      <c r="K493" s="89">
        <f t="shared" ca="1" si="39"/>
        <v>111.35999999999996</v>
      </c>
      <c r="L493" s="83">
        <f t="shared" ca="1" si="40"/>
        <v>109.45999999999998</v>
      </c>
    </row>
    <row r="494" spans="6:12">
      <c r="F494" s="89">
        <v>378</v>
      </c>
      <c r="G494" s="89">
        <f t="shared" ca="1" si="35"/>
        <v>38</v>
      </c>
      <c r="H494" s="89">
        <f t="shared" ca="1" si="36"/>
        <v>3</v>
      </c>
      <c r="I494" s="89">
        <f t="shared" ca="1" si="37"/>
        <v>4</v>
      </c>
      <c r="J494" s="89">
        <f t="shared" ca="1" si="38"/>
        <v>-202.62799999999993</v>
      </c>
      <c r="K494" s="89">
        <f t="shared" ca="1" si="39"/>
        <v>40.49199999999999</v>
      </c>
      <c r="L494" s="83">
        <f t="shared" ca="1" si="40"/>
        <v>36.392000000000053</v>
      </c>
    </row>
    <row r="495" spans="6:12">
      <c r="F495" s="89">
        <v>379</v>
      </c>
      <c r="G495" s="89">
        <f t="shared" ca="1" si="35"/>
        <v>24</v>
      </c>
      <c r="H495" s="89">
        <f t="shared" ca="1" si="36"/>
        <v>1</v>
      </c>
      <c r="I495" s="89">
        <f t="shared" ca="1" si="37"/>
        <v>7</v>
      </c>
      <c r="J495" s="89">
        <f t="shared" ca="1" si="38"/>
        <v>156.81799999999996</v>
      </c>
      <c r="K495" s="89">
        <f t="shared" ca="1" si="39"/>
        <v>104.27799999999999</v>
      </c>
      <c r="L495" s="83">
        <f t="shared" ca="1" si="40"/>
        <v>102.87800000000001</v>
      </c>
    </row>
    <row r="496" spans="6:12">
      <c r="F496" s="89">
        <v>380</v>
      </c>
      <c r="G496" s="89">
        <f t="shared" ca="1" si="35"/>
        <v>27</v>
      </c>
      <c r="H496" s="89">
        <f t="shared" ca="1" si="36"/>
        <v>2</v>
      </c>
      <c r="I496" s="89">
        <f t="shared" ca="1" si="37"/>
        <v>6</v>
      </c>
      <c r="J496" s="89">
        <f t="shared" ca="1" si="38"/>
        <v>60.406999999999982</v>
      </c>
      <c r="K496" s="89">
        <f t="shared" ca="1" si="39"/>
        <v>135.63699999999994</v>
      </c>
      <c r="L496" s="83">
        <f t="shared" ca="1" si="40"/>
        <v>132.48700000000002</v>
      </c>
    </row>
    <row r="497" spans="6:12">
      <c r="F497" s="89">
        <v>381</v>
      </c>
      <c r="G497" s="89">
        <f t="shared" ca="1" si="35"/>
        <v>35</v>
      </c>
      <c r="H497" s="89">
        <f t="shared" ca="1" si="36"/>
        <v>3</v>
      </c>
      <c r="I497" s="89">
        <f t="shared" ca="1" si="37"/>
        <v>8</v>
      </c>
      <c r="J497" s="89">
        <f t="shared" ca="1" si="38"/>
        <v>48.465000000000089</v>
      </c>
      <c r="K497" s="89">
        <f t="shared" ca="1" si="39"/>
        <v>122.11499999999995</v>
      </c>
      <c r="L497" s="83">
        <f t="shared" ca="1" si="40"/>
        <v>119.16500000000002</v>
      </c>
    </row>
    <row r="498" spans="6:12">
      <c r="F498" s="89">
        <v>382</v>
      </c>
      <c r="G498" s="89">
        <f t="shared" ca="1" si="35"/>
        <v>48</v>
      </c>
      <c r="H498" s="89">
        <f t="shared" ca="1" si="36"/>
        <v>1</v>
      </c>
      <c r="I498" s="89">
        <f t="shared" ca="1" si="37"/>
        <v>8</v>
      </c>
      <c r="J498" s="89">
        <f t="shared" ca="1" si="38"/>
        <v>164.32399999999996</v>
      </c>
      <c r="K498" s="89">
        <f t="shared" ca="1" si="39"/>
        <v>61.744000000000014</v>
      </c>
      <c r="L498" s="83">
        <f t="shared" ca="1" si="40"/>
        <v>64.344000000000008</v>
      </c>
    </row>
    <row r="499" spans="6:12">
      <c r="F499" s="89">
        <v>383</v>
      </c>
      <c r="G499" s="89">
        <f t="shared" ca="1" si="35"/>
        <v>39</v>
      </c>
      <c r="H499" s="89">
        <f t="shared" ca="1" si="36"/>
        <v>2</v>
      </c>
      <c r="I499" s="89">
        <f t="shared" ca="1" si="37"/>
        <v>4</v>
      </c>
      <c r="J499" s="89">
        <f t="shared" ca="1" si="38"/>
        <v>-54.429000000000002</v>
      </c>
      <c r="K499" s="89">
        <f t="shared" ca="1" si="39"/>
        <v>102.28099999999998</v>
      </c>
      <c r="L499" s="83">
        <f t="shared" ca="1" si="40"/>
        <v>100.13099999999997</v>
      </c>
    </row>
    <row r="500" spans="6:12">
      <c r="F500" s="89">
        <v>384</v>
      </c>
      <c r="G500" s="89">
        <f t="shared" ca="1" si="35"/>
        <v>34</v>
      </c>
      <c r="H500" s="89">
        <f t="shared" ca="1" si="36"/>
        <v>3</v>
      </c>
      <c r="I500" s="89">
        <f t="shared" ca="1" si="37"/>
        <v>3</v>
      </c>
      <c r="J500" s="89">
        <f t="shared" ca="1" si="38"/>
        <v>-290.11799999999994</v>
      </c>
      <c r="K500" s="89">
        <f t="shared" ca="1" si="39"/>
        <v>-3.1580000000000155</v>
      </c>
      <c r="L500" s="83">
        <f t="shared" ca="1" si="40"/>
        <v>-8.2579999999999529</v>
      </c>
    </row>
    <row r="501" spans="6:12">
      <c r="F501" s="89">
        <v>385</v>
      </c>
      <c r="G501" s="89">
        <f t="shared" ca="1" si="35"/>
        <v>38</v>
      </c>
      <c r="H501" s="89">
        <f t="shared" ca="1" si="36"/>
        <v>1</v>
      </c>
      <c r="I501" s="89">
        <f t="shared" ca="1" si="37"/>
        <v>6</v>
      </c>
      <c r="J501" s="89">
        <f t="shared" ca="1" si="38"/>
        <v>117.64799999999998</v>
      </c>
      <c r="K501" s="89">
        <f t="shared" ca="1" si="39"/>
        <v>103.36799999999998</v>
      </c>
      <c r="L501" s="83">
        <f t="shared" ca="1" si="40"/>
        <v>103.66800000000005</v>
      </c>
    </row>
    <row r="502" spans="6:12">
      <c r="F502" s="89">
        <v>386</v>
      </c>
      <c r="G502" s="89">
        <f t="shared" ref="G502:G565" ca="1" si="41">RANDBETWEEN(19,55)</f>
        <v>49</v>
      </c>
      <c r="H502" s="89">
        <f t="shared" ref="H502:H565" ca="1" si="42">RANDBETWEEN(0.5,3.5)</f>
        <v>3</v>
      </c>
      <c r="I502" s="89">
        <f t="shared" ref="I502:I565" ca="1" si="43">RANDBETWEEN(3,9)</f>
        <v>3</v>
      </c>
      <c r="J502" s="89">
        <f t="shared" ref="J502:J565" ca="1" si="44">133-10*G502-128.7*H502+60.8*I502+0.135*G502^2-20.6*H502^2-4.74*I502^2+0.15*G502*H502+0.006*G502*I502+19.63*H502*I502</f>
        <v>-265.02299999999991</v>
      </c>
      <c r="K502" s="89">
        <f t="shared" ref="K502:K565" ca="1" si="45">300-10.31*G502-42.6*H502+18.2*I502+0.135*G502^2-20.6*H502^2-4.74*I502^2+0.15*G502*H502+0.006*G502*I502+19.63*H502*I502</f>
        <v>17.287000000000091</v>
      </c>
      <c r="L502" s="83">
        <f t="shared" ref="L502:L565" ca="1" si="46">294-10.16*G502-44.4*H502+18.6*I502+0.135*G502^2-20.6*H502^2-4.74*I502^2+0.15*G502*H502+0.006*G502*I502+19.63*H502*I502</f>
        <v>14.437000000000069</v>
      </c>
    </row>
    <row r="503" spans="6:12">
      <c r="F503" s="89">
        <v>387</v>
      </c>
      <c r="G503" s="89">
        <f t="shared" ca="1" si="41"/>
        <v>25</v>
      </c>
      <c r="H503" s="89">
        <f t="shared" ca="1" si="42"/>
        <v>3</v>
      </c>
      <c r="I503" s="89">
        <f t="shared" ca="1" si="43"/>
        <v>6</v>
      </c>
      <c r="J503" s="89">
        <f t="shared" ca="1" si="44"/>
        <v>-44.475000000000023</v>
      </c>
      <c r="K503" s="89">
        <f t="shared" ca="1" si="45"/>
        <v>117.47499999999999</v>
      </c>
      <c r="L503" s="83">
        <f t="shared" ca="1" si="46"/>
        <v>112.22500000000005</v>
      </c>
    </row>
    <row r="504" spans="6:12">
      <c r="F504" s="89">
        <v>388</v>
      </c>
      <c r="G504" s="89">
        <f t="shared" ca="1" si="41"/>
        <v>55</v>
      </c>
      <c r="H504" s="89">
        <f t="shared" ca="1" si="42"/>
        <v>1</v>
      </c>
      <c r="I504" s="89">
        <f t="shared" ca="1" si="43"/>
        <v>9</v>
      </c>
      <c r="J504" s="89">
        <f t="shared" ca="1" si="44"/>
        <v>193.22499999999985</v>
      </c>
      <c r="K504" s="89">
        <f t="shared" ca="1" si="45"/>
        <v>45.874999999999858</v>
      </c>
      <c r="L504" s="83">
        <f t="shared" ca="1" si="46"/>
        <v>49.92500000000004</v>
      </c>
    </row>
    <row r="505" spans="6:12">
      <c r="F505" s="89">
        <v>389</v>
      </c>
      <c r="G505" s="89">
        <f t="shared" ca="1" si="41"/>
        <v>29</v>
      </c>
      <c r="H505" s="89">
        <f t="shared" ca="1" si="42"/>
        <v>1</v>
      </c>
      <c r="I505" s="89">
        <f t="shared" ca="1" si="43"/>
        <v>5</v>
      </c>
      <c r="J505" s="89">
        <f t="shared" ca="1" si="44"/>
        <v>96.105000000000032</v>
      </c>
      <c r="K505" s="89">
        <f t="shared" ca="1" si="45"/>
        <v>127.21499999999999</v>
      </c>
      <c r="L505" s="83">
        <f t="shared" ca="1" si="46"/>
        <v>125.76500000000003</v>
      </c>
    </row>
    <row r="506" spans="6:12">
      <c r="F506" s="89">
        <v>390</v>
      </c>
      <c r="G506" s="89">
        <f t="shared" ca="1" si="41"/>
        <v>35</v>
      </c>
      <c r="H506" s="89">
        <f t="shared" ca="1" si="42"/>
        <v>3</v>
      </c>
      <c r="I506" s="89">
        <f t="shared" ca="1" si="43"/>
        <v>4</v>
      </c>
      <c r="J506" s="89">
        <f t="shared" ca="1" si="44"/>
        <v>-203.61500000000001</v>
      </c>
      <c r="K506" s="89">
        <f t="shared" ca="1" si="45"/>
        <v>40.434999999999945</v>
      </c>
      <c r="L506" s="83">
        <f t="shared" ca="1" si="46"/>
        <v>35.884999999999991</v>
      </c>
    </row>
    <row r="507" spans="6:12">
      <c r="F507" s="89">
        <v>391</v>
      </c>
      <c r="G507" s="89">
        <f t="shared" ca="1" si="41"/>
        <v>19</v>
      </c>
      <c r="H507" s="89">
        <f t="shared" ca="1" si="42"/>
        <v>3</v>
      </c>
      <c r="I507" s="89">
        <f t="shared" ca="1" si="43"/>
        <v>5</v>
      </c>
      <c r="J507" s="89">
        <f t="shared" ca="1" si="44"/>
        <v>-90.694999999999993</v>
      </c>
      <c r="K507" s="89">
        <f t="shared" ca="1" si="45"/>
        <v>115.71499999999997</v>
      </c>
      <c r="L507" s="83">
        <f t="shared" ca="1" si="46"/>
        <v>109.16500000000002</v>
      </c>
    </row>
    <row r="508" spans="6:12">
      <c r="F508" s="89">
        <v>392</v>
      </c>
      <c r="G508" s="89">
        <f t="shared" ca="1" si="41"/>
        <v>49</v>
      </c>
      <c r="H508" s="89">
        <f t="shared" ca="1" si="42"/>
        <v>2</v>
      </c>
      <c r="I508" s="89">
        <f t="shared" ca="1" si="43"/>
        <v>9</v>
      </c>
      <c r="J508" s="89">
        <f t="shared" ca="1" si="44"/>
        <v>161.28099999999995</v>
      </c>
      <c r="K508" s="89">
        <f t="shared" ca="1" si="45"/>
        <v>101.89099999999999</v>
      </c>
      <c r="L508" s="83">
        <f t="shared" ca="1" si="46"/>
        <v>103.24099999999996</v>
      </c>
    </row>
    <row r="509" spans="6:12">
      <c r="F509" s="89">
        <v>393</v>
      </c>
      <c r="G509" s="89">
        <f t="shared" ca="1" si="41"/>
        <v>33</v>
      </c>
      <c r="H509" s="89">
        <f t="shared" ca="1" si="42"/>
        <v>3</v>
      </c>
      <c r="I509" s="89">
        <f t="shared" ca="1" si="43"/>
        <v>7</v>
      </c>
      <c r="J509" s="89">
        <f t="shared" ca="1" si="44"/>
        <v>0.32100000000008322</v>
      </c>
      <c r="K509" s="89">
        <f t="shared" ca="1" si="45"/>
        <v>117.19100000000003</v>
      </c>
      <c r="L509" s="83">
        <f t="shared" ca="1" si="46"/>
        <v>113.54100000000005</v>
      </c>
    </row>
    <row r="510" spans="6:12">
      <c r="F510" s="89">
        <v>394</v>
      </c>
      <c r="G510" s="89">
        <f t="shared" ca="1" si="41"/>
        <v>55</v>
      </c>
      <c r="H510" s="89">
        <f t="shared" ca="1" si="42"/>
        <v>3</v>
      </c>
      <c r="I510" s="89">
        <f t="shared" ca="1" si="43"/>
        <v>9</v>
      </c>
      <c r="J510" s="89">
        <f t="shared" ca="1" si="44"/>
        <v>140.86500000000001</v>
      </c>
      <c r="K510" s="89">
        <f t="shared" ca="1" si="45"/>
        <v>165.71499999999992</v>
      </c>
      <c r="L510" s="83">
        <f t="shared" ca="1" si="46"/>
        <v>166.16500000000008</v>
      </c>
    </row>
    <row r="511" spans="6:12">
      <c r="F511" s="89">
        <v>395</v>
      </c>
      <c r="G511" s="89">
        <f t="shared" ca="1" si="41"/>
        <v>19</v>
      </c>
      <c r="H511" s="89">
        <f t="shared" ca="1" si="42"/>
        <v>3</v>
      </c>
      <c r="I511" s="89">
        <f t="shared" ca="1" si="43"/>
        <v>8</v>
      </c>
      <c r="J511" s="89">
        <f t="shared" ca="1" si="44"/>
        <v>83.856999999999971</v>
      </c>
      <c r="K511" s="89">
        <f t="shared" ca="1" si="45"/>
        <v>162.46699999999998</v>
      </c>
      <c r="L511" s="83">
        <f t="shared" ca="1" si="46"/>
        <v>157.11700000000002</v>
      </c>
    </row>
    <row r="512" spans="6:12">
      <c r="F512" s="89">
        <v>396</v>
      </c>
      <c r="G512" s="89">
        <f t="shared" ca="1" si="41"/>
        <v>27</v>
      </c>
      <c r="H512" s="89">
        <f t="shared" ca="1" si="42"/>
        <v>2</v>
      </c>
      <c r="I512" s="89">
        <f t="shared" ca="1" si="43"/>
        <v>5</v>
      </c>
      <c r="J512" s="89">
        <f t="shared" ca="1" si="44"/>
        <v>12.324999999999989</v>
      </c>
      <c r="K512" s="89">
        <f t="shared" ca="1" si="45"/>
        <v>130.15499999999997</v>
      </c>
      <c r="L512" s="83">
        <f t="shared" ca="1" si="46"/>
        <v>126.60499999999999</v>
      </c>
    </row>
    <row r="513" spans="6:12">
      <c r="F513" s="89">
        <v>397</v>
      </c>
      <c r="G513" s="89">
        <f t="shared" ca="1" si="41"/>
        <v>20</v>
      </c>
      <c r="H513" s="89">
        <f t="shared" ca="1" si="42"/>
        <v>2</v>
      </c>
      <c r="I513" s="89">
        <f t="shared" ca="1" si="43"/>
        <v>7</v>
      </c>
      <c r="J513" s="89">
        <f t="shared" ca="1" si="44"/>
        <v>122.19999999999996</v>
      </c>
      <c r="K513" s="89">
        <f t="shared" ca="1" si="45"/>
        <v>156.99999999999994</v>
      </c>
      <c r="L513" s="83">
        <f t="shared" ca="1" si="46"/>
        <v>153.20000000000002</v>
      </c>
    </row>
    <row r="514" spans="6:12">
      <c r="F514" s="89">
        <v>398</v>
      </c>
      <c r="G514" s="89">
        <f t="shared" ca="1" si="41"/>
        <v>25</v>
      </c>
      <c r="H514" s="89">
        <f t="shared" ca="1" si="42"/>
        <v>1</v>
      </c>
      <c r="I514" s="89">
        <f t="shared" ca="1" si="43"/>
        <v>9</v>
      </c>
      <c r="J514" s="89">
        <f t="shared" ca="1" si="44"/>
        <v>163.1049999999999</v>
      </c>
      <c r="K514" s="89">
        <f t="shared" ca="1" si="45"/>
        <v>25.054999999999978</v>
      </c>
      <c r="L514" s="83">
        <f t="shared" ca="1" si="46"/>
        <v>24.60499999999999</v>
      </c>
    </row>
    <row r="515" spans="6:12">
      <c r="F515" s="89">
        <v>399</v>
      </c>
      <c r="G515" s="89">
        <f t="shared" ca="1" si="41"/>
        <v>26</v>
      </c>
      <c r="H515" s="89">
        <f t="shared" ca="1" si="42"/>
        <v>3</v>
      </c>
      <c r="I515" s="89">
        <f t="shared" ca="1" si="43"/>
        <v>3</v>
      </c>
      <c r="J515" s="89">
        <f t="shared" ca="1" si="44"/>
        <v>-278.66199999999992</v>
      </c>
      <c r="K515" s="89">
        <f t="shared" ca="1" si="45"/>
        <v>10.777999999999963</v>
      </c>
      <c r="L515" s="83">
        <f t="shared" ca="1" si="46"/>
        <v>4.4779999999999802</v>
      </c>
    </row>
    <row r="516" spans="6:12">
      <c r="F516" s="89">
        <v>400</v>
      </c>
      <c r="G516" s="89">
        <f t="shared" ca="1" si="41"/>
        <v>28</v>
      </c>
      <c r="H516" s="89">
        <f t="shared" ca="1" si="42"/>
        <v>2</v>
      </c>
      <c r="I516" s="89">
        <f t="shared" ca="1" si="43"/>
        <v>8</v>
      </c>
      <c r="J516" s="89">
        <f t="shared" ca="1" si="44"/>
        <v>125.90399999999997</v>
      </c>
      <c r="K516" s="89">
        <f t="shared" ca="1" si="45"/>
        <v>115.62399999999997</v>
      </c>
      <c r="L516" s="83">
        <f t="shared" ca="1" si="46"/>
        <v>113.42399999999998</v>
      </c>
    </row>
    <row r="517" spans="6:12">
      <c r="F517" s="89">
        <v>401</v>
      </c>
      <c r="G517" s="89">
        <f t="shared" ca="1" si="41"/>
        <v>27</v>
      </c>
      <c r="H517" s="89">
        <f t="shared" ca="1" si="42"/>
        <v>2</v>
      </c>
      <c r="I517" s="89">
        <f t="shared" ca="1" si="43"/>
        <v>6</v>
      </c>
      <c r="J517" s="89">
        <f t="shared" ca="1" si="44"/>
        <v>60.406999999999982</v>
      </c>
      <c r="K517" s="89">
        <f t="shared" ca="1" si="45"/>
        <v>135.63699999999994</v>
      </c>
      <c r="L517" s="83">
        <f t="shared" ca="1" si="46"/>
        <v>132.48700000000002</v>
      </c>
    </row>
    <row r="518" spans="6:12">
      <c r="F518" s="89">
        <v>402</v>
      </c>
      <c r="G518" s="89">
        <f t="shared" ca="1" si="41"/>
        <v>32</v>
      </c>
      <c r="H518" s="89">
        <f t="shared" ca="1" si="42"/>
        <v>2</v>
      </c>
      <c r="I518" s="89">
        <f t="shared" ca="1" si="43"/>
        <v>5</v>
      </c>
      <c r="J518" s="89">
        <f t="shared" ca="1" si="44"/>
        <v>3.8000000000000114</v>
      </c>
      <c r="K518" s="89">
        <f t="shared" ca="1" si="45"/>
        <v>120.07999999999996</v>
      </c>
      <c r="L518" s="83">
        <f t="shared" ca="1" si="46"/>
        <v>117.27999999999997</v>
      </c>
    </row>
    <row r="519" spans="6:12">
      <c r="F519" s="89">
        <v>403</v>
      </c>
      <c r="G519" s="89">
        <f t="shared" ca="1" si="41"/>
        <v>48</v>
      </c>
      <c r="H519" s="89">
        <f t="shared" ca="1" si="42"/>
        <v>3</v>
      </c>
      <c r="I519" s="89">
        <f t="shared" ca="1" si="43"/>
        <v>4</v>
      </c>
      <c r="J519" s="89">
        <f t="shared" ca="1" si="44"/>
        <v>-181.7879999999999</v>
      </c>
      <c r="K519" s="89">
        <f t="shared" ca="1" si="45"/>
        <v>58.231999999999999</v>
      </c>
      <c r="L519" s="83">
        <f t="shared" ca="1" si="46"/>
        <v>55.632000000000005</v>
      </c>
    </row>
    <row r="520" spans="6:12">
      <c r="F520" s="89">
        <v>404</v>
      </c>
      <c r="G520" s="89">
        <f t="shared" ca="1" si="41"/>
        <v>34</v>
      </c>
      <c r="H520" s="89">
        <f t="shared" ca="1" si="42"/>
        <v>3</v>
      </c>
      <c r="I520" s="89">
        <f t="shared" ca="1" si="43"/>
        <v>3</v>
      </c>
      <c r="J520" s="89">
        <f t="shared" ca="1" si="44"/>
        <v>-290.11799999999994</v>
      </c>
      <c r="K520" s="89">
        <f t="shared" ca="1" si="45"/>
        <v>-3.1580000000000155</v>
      </c>
      <c r="L520" s="83">
        <f t="shared" ca="1" si="46"/>
        <v>-8.2579999999999529</v>
      </c>
    </row>
    <row r="521" spans="6:12">
      <c r="F521" s="89">
        <v>405</v>
      </c>
      <c r="G521" s="89">
        <f t="shared" ca="1" si="41"/>
        <v>19</v>
      </c>
      <c r="H521" s="89">
        <f t="shared" ca="1" si="42"/>
        <v>3</v>
      </c>
      <c r="I521" s="89">
        <f t="shared" ca="1" si="43"/>
        <v>5</v>
      </c>
      <c r="J521" s="89">
        <f t="shared" ca="1" si="44"/>
        <v>-90.694999999999993</v>
      </c>
      <c r="K521" s="89">
        <f t="shared" ca="1" si="45"/>
        <v>115.71499999999997</v>
      </c>
      <c r="L521" s="83">
        <f t="shared" ca="1" si="46"/>
        <v>109.16500000000002</v>
      </c>
    </row>
    <row r="522" spans="6:12">
      <c r="F522" s="89">
        <v>406</v>
      </c>
      <c r="G522" s="89">
        <f t="shared" ca="1" si="41"/>
        <v>50</v>
      </c>
      <c r="H522" s="89">
        <f t="shared" ca="1" si="42"/>
        <v>2</v>
      </c>
      <c r="I522" s="89">
        <f t="shared" ca="1" si="43"/>
        <v>7</v>
      </c>
      <c r="J522" s="89">
        <f t="shared" ca="1" si="44"/>
        <v>115.95999999999995</v>
      </c>
      <c r="K522" s="89">
        <f t="shared" ca="1" si="45"/>
        <v>141.45999999999995</v>
      </c>
      <c r="L522" s="83">
        <f t="shared" ca="1" si="46"/>
        <v>142.15999999999997</v>
      </c>
    </row>
    <row r="523" spans="6:12">
      <c r="F523" s="89">
        <v>407</v>
      </c>
      <c r="G523" s="89">
        <f t="shared" ca="1" si="41"/>
        <v>47</v>
      </c>
      <c r="H523" s="89">
        <f t="shared" ca="1" si="42"/>
        <v>2</v>
      </c>
      <c r="I523" s="89">
        <f t="shared" ca="1" si="43"/>
        <v>7</v>
      </c>
      <c r="J523" s="89">
        <f t="shared" ca="1" si="44"/>
        <v>105.64899999999997</v>
      </c>
      <c r="K523" s="89">
        <f t="shared" ca="1" si="45"/>
        <v>132.07899999999992</v>
      </c>
      <c r="L523" s="83">
        <f t="shared" ca="1" si="46"/>
        <v>132.32900000000001</v>
      </c>
    </row>
    <row r="524" spans="6:12">
      <c r="F524" s="89">
        <v>408</v>
      </c>
      <c r="G524" s="89">
        <f t="shared" ca="1" si="41"/>
        <v>53</v>
      </c>
      <c r="H524" s="89">
        <f t="shared" ca="1" si="42"/>
        <v>2</v>
      </c>
      <c r="I524" s="89">
        <f t="shared" ca="1" si="43"/>
        <v>4</v>
      </c>
      <c r="J524" s="89">
        <f t="shared" ca="1" si="44"/>
        <v>-16.012999999999977</v>
      </c>
      <c r="K524" s="89">
        <f t="shared" ca="1" si="45"/>
        <v>136.35699999999997</v>
      </c>
      <c r="L524" s="83">
        <f t="shared" ca="1" si="46"/>
        <v>136.30700000000002</v>
      </c>
    </row>
    <row r="525" spans="6:12">
      <c r="F525" s="89">
        <v>409</v>
      </c>
      <c r="G525" s="89">
        <f t="shared" ca="1" si="41"/>
        <v>49</v>
      </c>
      <c r="H525" s="89">
        <f t="shared" ca="1" si="42"/>
        <v>3</v>
      </c>
      <c r="I525" s="89">
        <f t="shared" ca="1" si="43"/>
        <v>9</v>
      </c>
      <c r="J525" s="89">
        <f t="shared" ca="1" si="44"/>
        <v>113.60100000000011</v>
      </c>
      <c r="K525" s="89">
        <f t="shared" ca="1" si="45"/>
        <v>140.31100000000004</v>
      </c>
      <c r="L525" s="83">
        <f t="shared" ca="1" si="46"/>
        <v>139.86100000000005</v>
      </c>
    </row>
    <row r="526" spans="6:12">
      <c r="F526" s="89">
        <v>410</v>
      </c>
      <c r="G526" s="89">
        <f t="shared" ca="1" si="41"/>
        <v>38</v>
      </c>
      <c r="H526" s="89">
        <f t="shared" ca="1" si="42"/>
        <v>2</v>
      </c>
      <c r="I526" s="89">
        <f t="shared" ca="1" si="43"/>
        <v>7</v>
      </c>
      <c r="J526" s="89">
        <f t="shared" ca="1" si="44"/>
        <v>89.295999999999992</v>
      </c>
      <c r="K526" s="89">
        <f t="shared" ca="1" si="45"/>
        <v>118.51599999999999</v>
      </c>
      <c r="L526" s="83">
        <f t="shared" ca="1" si="46"/>
        <v>117.41600000000003</v>
      </c>
    </row>
    <row r="527" spans="6:12">
      <c r="F527" s="89">
        <v>411</v>
      </c>
      <c r="G527" s="89">
        <f t="shared" ca="1" si="41"/>
        <v>27</v>
      </c>
      <c r="H527" s="89">
        <f t="shared" ca="1" si="42"/>
        <v>1</v>
      </c>
      <c r="I527" s="89">
        <f t="shared" ca="1" si="43"/>
        <v>6</v>
      </c>
      <c r="J527" s="89">
        <f t="shared" ca="1" si="44"/>
        <v>129.07699999999997</v>
      </c>
      <c r="K527" s="89">
        <f t="shared" ca="1" si="45"/>
        <v>118.20699999999998</v>
      </c>
      <c r="L527" s="83">
        <f t="shared" ca="1" si="46"/>
        <v>116.85700000000001</v>
      </c>
    </row>
    <row r="528" spans="6:12">
      <c r="F528" s="89">
        <v>412</v>
      </c>
      <c r="G528" s="89">
        <f t="shared" ca="1" si="41"/>
        <v>28</v>
      </c>
      <c r="H528" s="89">
        <f t="shared" ca="1" si="42"/>
        <v>3</v>
      </c>
      <c r="I528" s="89">
        <f t="shared" ca="1" si="43"/>
        <v>3</v>
      </c>
      <c r="J528" s="89">
        <f t="shared" ca="1" si="44"/>
        <v>-283.1459999999999</v>
      </c>
      <c r="K528" s="89">
        <f t="shared" ca="1" si="45"/>
        <v>5.6739999999999782</v>
      </c>
      <c r="L528" s="83">
        <f t="shared" ca="1" si="46"/>
        <v>-0.32599999999999341</v>
      </c>
    </row>
    <row r="529" spans="6:12">
      <c r="F529" s="89">
        <v>413</v>
      </c>
      <c r="G529" s="89">
        <f t="shared" ca="1" si="41"/>
        <v>49</v>
      </c>
      <c r="H529" s="89">
        <f t="shared" ca="1" si="42"/>
        <v>2</v>
      </c>
      <c r="I529" s="89">
        <f t="shared" ca="1" si="43"/>
        <v>8</v>
      </c>
      <c r="J529" s="89">
        <f t="shared" ca="1" si="44"/>
        <v>141.50700000000001</v>
      </c>
      <c r="K529" s="89">
        <f t="shared" ca="1" si="45"/>
        <v>124.71700000000001</v>
      </c>
      <c r="L529" s="83">
        <f t="shared" ca="1" si="46"/>
        <v>125.66699999999997</v>
      </c>
    </row>
    <row r="530" spans="6:12">
      <c r="F530" s="89">
        <v>414</v>
      </c>
      <c r="G530" s="89">
        <f t="shared" ca="1" si="41"/>
        <v>41</v>
      </c>
      <c r="H530" s="89">
        <f t="shared" ca="1" si="42"/>
        <v>2</v>
      </c>
      <c r="I530" s="89">
        <f t="shared" ca="1" si="43"/>
        <v>5</v>
      </c>
      <c r="J530" s="89">
        <f t="shared" ca="1" si="44"/>
        <v>5.4650000000000034</v>
      </c>
      <c r="K530" s="89">
        <f t="shared" ca="1" si="45"/>
        <v>118.95499999999996</v>
      </c>
      <c r="L530" s="83">
        <f t="shared" ca="1" si="46"/>
        <v>117.50499999999997</v>
      </c>
    </row>
    <row r="531" spans="6:12">
      <c r="F531" s="89">
        <v>415</v>
      </c>
      <c r="G531" s="89">
        <f t="shared" ca="1" si="41"/>
        <v>44</v>
      </c>
      <c r="H531" s="89">
        <f t="shared" ca="1" si="42"/>
        <v>3</v>
      </c>
      <c r="I531" s="89">
        <f t="shared" ca="1" si="43"/>
        <v>9</v>
      </c>
      <c r="J531" s="89">
        <f t="shared" ca="1" si="44"/>
        <v>98.305999999999983</v>
      </c>
      <c r="K531" s="89">
        <f t="shared" ca="1" si="45"/>
        <v>126.56599999999992</v>
      </c>
      <c r="L531" s="83">
        <f t="shared" ca="1" si="46"/>
        <v>125.36599999999999</v>
      </c>
    </row>
    <row r="532" spans="6:12">
      <c r="F532" s="89">
        <v>416</v>
      </c>
      <c r="G532" s="89">
        <f t="shared" ca="1" si="41"/>
        <v>43</v>
      </c>
      <c r="H532" s="89">
        <f t="shared" ca="1" si="42"/>
        <v>1</v>
      </c>
      <c r="I532" s="89">
        <f t="shared" ca="1" si="43"/>
        <v>4</v>
      </c>
      <c r="J532" s="89">
        <f t="shared" ca="1" si="44"/>
        <v>56.677</v>
      </c>
      <c r="K532" s="89">
        <f t="shared" ca="1" si="45"/>
        <v>126.04699999999995</v>
      </c>
      <c r="L532" s="83">
        <f t="shared" ca="1" si="46"/>
        <v>126.29700000000001</v>
      </c>
    </row>
    <row r="533" spans="6:12">
      <c r="F533" s="89">
        <v>417</v>
      </c>
      <c r="G533" s="89">
        <f t="shared" ca="1" si="41"/>
        <v>47</v>
      </c>
      <c r="H533" s="89">
        <f t="shared" ca="1" si="42"/>
        <v>2</v>
      </c>
      <c r="I533" s="89">
        <f t="shared" ca="1" si="43"/>
        <v>6</v>
      </c>
      <c r="J533" s="89">
        <f t="shared" ca="1" si="44"/>
        <v>66.926999999999992</v>
      </c>
      <c r="K533" s="89">
        <f t="shared" ca="1" si="45"/>
        <v>135.95699999999997</v>
      </c>
      <c r="L533" s="83">
        <f t="shared" ca="1" si="46"/>
        <v>135.80700000000004</v>
      </c>
    </row>
    <row r="534" spans="6:12">
      <c r="F534" s="89">
        <v>418</v>
      </c>
      <c r="G534" s="89">
        <f t="shared" ca="1" si="41"/>
        <v>48</v>
      </c>
      <c r="H534" s="89">
        <f t="shared" ca="1" si="42"/>
        <v>1</v>
      </c>
      <c r="I534" s="89">
        <f t="shared" ca="1" si="43"/>
        <v>9</v>
      </c>
      <c r="J534" s="89">
        <f t="shared" ca="1" si="44"/>
        <v>164.46199999999993</v>
      </c>
      <c r="K534" s="89">
        <f t="shared" ca="1" si="45"/>
        <v>19.282000000000011</v>
      </c>
      <c r="L534" s="83">
        <f t="shared" ca="1" si="46"/>
        <v>22.282000000000011</v>
      </c>
    </row>
    <row r="535" spans="6:12">
      <c r="F535" s="89">
        <v>419</v>
      </c>
      <c r="G535" s="89">
        <f t="shared" ca="1" si="41"/>
        <v>36</v>
      </c>
      <c r="H535" s="89">
        <f t="shared" ca="1" si="42"/>
        <v>1</v>
      </c>
      <c r="I535" s="89">
        <f t="shared" ca="1" si="43"/>
        <v>8</v>
      </c>
      <c r="J535" s="89">
        <f t="shared" ca="1" si="44"/>
        <v>145.86799999999991</v>
      </c>
      <c r="K535" s="89">
        <f t="shared" ca="1" si="45"/>
        <v>47.007999999999967</v>
      </c>
      <c r="L535" s="83">
        <f t="shared" ca="1" si="46"/>
        <v>47.808000000000007</v>
      </c>
    </row>
    <row r="536" spans="6:12">
      <c r="F536" s="89">
        <v>420</v>
      </c>
      <c r="G536" s="89">
        <f t="shared" ca="1" si="41"/>
        <v>50</v>
      </c>
      <c r="H536" s="89">
        <f t="shared" ca="1" si="42"/>
        <v>2</v>
      </c>
      <c r="I536" s="89">
        <f t="shared" ca="1" si="43"/>
        <v>5</v>
      </c>
      <c r="J536" s="89">
        <f t="shared" ca="1" si="44"/>
        <v>29</v>
      </c>
      <c r="K536" s="89">
        <f t="shared" ca="1" si="45"/>
        <v>139.69999999999999</v>
      </c>
      <c r="L536" s="83">
        <f t="shared" ca="1" si="46"/>
        <v>139.59999999999997</v>
      </c>
    </row>
    <row r="537" spans="6:12">
      <c r="F537" s="89">
        <v>421</v>
      </c>
      <c r="G537" s="89">
        <f t="shared" ca="1" si="41"/>
        <v>20</v>
      </c>
      <c r="H537" s="89">
        <f t="shared" ca="1" si="42"/>
        <v>3</v>
      </c>
      <c r="I537" s="89">
        <f t="shared" ca="1" si="43"/>
        <v>3</v>
      </c>
      <c r="J537" s="89">
        <f t="shared" ca="1" si="44"/>
        <v>-258.73</v>
      </c>
      <c r="K537" s="89">
        <f t="shared" ca="1" si="45"/>
        <v>32.569999999999993</v>
      </c>
      <c r="L537" s="83">
        <f t="shared" ca="1" si="46"/>
        <v>25.370000000000061</v>
      </c>
    </row>
    <row r="538" spans="6:12">
      <c r="F538" s="89">
        <v>422</v>
      </c>
      <c r="G538" s="89">
        <f t="shared" ca="1" si="41"/>
        <v>19</v>
      </c>
      <c r="H538" s="89">
        <f t="shared" ca="1" si="42"/>
        <v>1</v>
      </c>
      <c r="I538" s="89">
        <f t="shared" ca="1" si="43"/>
        <v>5</v>
      </c>
      <c r="J538" s="89">
        <f t="shared" ca="1" si="44"/>
        <v>129.50500000000002</v>
      </c>
      <c r="K538" s="89">
        <f t="shared" ca="1" si="45"/>
        <v>163.71499999999997</v>
      </c>
      <c r="L538" s="83">
        <f t="shared" ca="1" si="46"/>
        <v>160.76500000000001</v>
      </c>
    </row>
    <row r="539" spans="6:12">
      <c r="F539" s="89">
        <v>423</v>
      </c>
      <c r="G539" s="89">
        <f t="shared" ca="1" si="41"/>
        <v>27</v>
      </c>
      <c r="H539" s="89">
        <f t="shared" ca="1" si="42"/>
        <v>3</v>
      </c>
      <c r="I539" s="89">
        <f t="shared" ca="1" si="43"/>
        <v>9</v>
      </c>
      <c r="J539" s="89">
        <f t="shared" ca="1" si="44"/>
        <v>96.793000000000006</v>
      </c>
      <c r="K539" s="89">
        <f t="shared" ca="1" si="45"/>
        <v>130.32299999999992</v>
      </c>
      <c r="L539" s="83">
        <f t="shared" ca="1" si="46"/>
        <v>126.57300000000004</v>
      </c>
    </row>
    <row r="540" spans="6:12">
      <c r="F540" s="89">
        <v>424</v>
      </c>
      <c r="G540" s="89">
        <f t="shared" ca="1" si="41"/>
        <v>51</v>
      </c>
      <c r="H540" s="89">
        <f t="shared" ca="1" si="42"/>
        <v>3</v>
      </c>
      <c r="I540" s="89">
        <f t="shared" ca="1" si="43"/>
        <v>5</v>
      </c>
      <c r="J540" s="89">
        <f t="shared" ca="1" si="44"/>
        <v>-92.934999999999945</v>
      </c>
      <c r="K540" s="89">
        <f t="shared" ca="1" si="45"/>
        <v>103.55499999999995</v>
      </c>
      <c r="L540" s="83">
        <f t="shared" ca="1" si="46"/>
        <v>101.80500000000006</v>
      </c>
    </row>
    <row r="541" spans="6:12">
      <c r="F541" s="89">
        <v>425</v>
      </c>
      <c r="G541" s="89">
        <f t="shared" ca="1" si="41"/>
        <v>40</v>
      </c>
      <c r="H541" s="89">
        <f t="shared" ca="1" si="42"/>
        <v>2</v>
      </c>
      <c r="I541" s="89">
        <f t="shared" ca="1" si="43"/>
        <v>7</v>
      </c>
      <c r="J541" s="89">
        <f t="shared" ca="1" si="44"/>
        <v>91.039999999999964</v>
      </c>
      <c r="K541" s="89">
        <f t="shared" ca="1" si="45"/>
        <v>119.63999999999993</v>
      </c>
      <c r="L541" s="83">
        <f t="shared" ca="1" si="46"/>
        <v>118.84</v>
      </c>
    </row>
    <row r="542" spans="6:12">
      <c r="F542" s="89">
        <v>426</v>
      </c>
      <c r="G542" s="89">
        <f t="shared" ca="1" si="41"/>
        <v>27</v>
      </c>
      <c r="H542" s="89">
        <f t="shared" ca="1" si="42"/>
        <v>2</v>
      </c>
      <c r="I542" s="89">
        <f t="shared" ca="1" si="43"/>
        <v>8</v>
      </c>
      <c r="J542" s="89">
        <f t="shared" ca="1" si="44"/>
        <v>128.13099999999997</v>
      </c>
      <c r="K542" s="89">
        <f t="shared" ca="1" si="45"/>
        <v>118.16099999999994</v>
      </c>
      <c r="L542" s="83">
        <f t="shared" ca="1" si="46"/>
        <v>115.81099999999998</v>
      </c>
    </row>
    <row r="543" spans="6:12">
      <c r="F543" s="89">
        <v>427</v>
      </c>
      <c r="G543" s="89">
        <f t="shared" ca="1" si="41"/>
        <v>45</v>
      </c>
      <c r="H543" s="89">
        <f t="shared" ca="1" si="42"/>
        <v>3</v>
      </c>
      <c r="I543" s="89">
        <f t="shared" ca="1" si="43"/>
        <v>4</v>
      </c>
      <c r="J543" s="89">
        <f t="shared" ca="1" si="44"/>
        <v>-190.875</v>
      </c>
      <c r="K543" s="89">
        <f t="shared" ca="1" si="45"/>
        <v>50.07499999999996</v>
      </c>
      <c r="L543" s="83">
        <f t="shared" ca="1" si="46"/>
        <v>47.025000000000034</v>
      </c>
    </row>
    <row r="544" spans="6:12">
      <c r="F544" s="89">
        <v>428</v>
      </c>
      <c r="G544" s="89">
        <f t="shared" ca="1" si="41"/>
        <v>43</v>
      </c>
      <c r="H544" s="89">
        <f t="shared" ca="1" si="42"/>
        <v>1</v>
      </c>
      <c r="I544" s="89">
        <f t="shared" ca="1" si="43"/>
        <v>7</v>
      </c>
      <c r="J544" s="89">
        <f t="shared" ca="1" si="44"/>
        <v>142.32099999999997</v>
      </c>
      <c r="K544" s="89">
        <f t="shared" ca="1" si="45"/>
        <v>83.890999999999963</v>
      </c>
      <c r="L544" s="83">
        <f t="shared" ca="1" si="46"/>
        <v>85.341000000000008</v>
      </c>
    </row>
    <row r="545" spans="6:12">
      <c r="F545" s="89">
        <v>429</v>
      </c>
      <c r="G545" s="89">
        <f t="shared" ca="1" si="41"/>
        <v>50</v>
      </c>
      <c r="H545" s="89">
        <f t="shared" ca="1" si="42"/>
        <v>2</v>
      </c>
      <c r="I545" s="89">
        <f t="shared" ca="1" si="43"/>
        <v>4</v>
      </c>
      <c r="J545" s="89">
        <f t="shared" ca="1" si="44"/>
        <v>-28.700000000000017</v>
      </c>
      <c r="K545" s="89">
        <f t="shared" ca="1" si="45"/>
        <v>124.60000000000001</v>
      </c>
      <c r="L545" s="83">
        <f t="shared" ca="1" si="46"/>
        <v>124.09999999999998</v>
      </c>
    </row>
    <row r="546" spans="6:12">
      <c r="F546" s="89">
        <v>430</v>
      </c>
      <c r="G546" s="89">
        <f t="shared" ca="1" si="41"/>
        <v>46</v>
      </c>
      <c r="H546" s="89">
        <f t="shared" ca="1" si="42"/>
        <v>1</v>
      </c>
      <c r="I546" s="89">
        <f t="shared" ca="1" si="43"/>
        <v>5</v>
      </c>
      <c r="J546" s="89">
        <f t="shared" ca="1" si="44"/>
        <v>101.29000000000003</v>
      </c>
      <c r="K546" s="89">
        <f t="shared" ca="1" si="45"/>
        <v>127.12999999999998</v>
      </c>
      <c r="L546" s="83">
        <f t="shared" ca="1" si="46"/>
        <v>128.22999999999999</v>
      </c>
    </row>
    <row r="547" spans="6:12">
      <c r="F547" s="89">
        <v>431</v>
      </c>
      <c r="G547" s="89">
        <f t="shared" ca="1" si="41"/>
        <v>54</v>
      </c>
      <c r="H547" s="89">
        <f t="shared" ca="1" si="42"/>
        <v>3</v>
      </c>
      <c r="I547" s="89">
        <f t="shared" ca="1" si="43"/>
        <v>3</v>
      </c>
      <c r="J547" s="89">
        <f t="shared" ca="1" si="44"/>
        <v>-243.15799999999996</v>
      </c>
      <c r="K547" s="89">
        <f t="shared" ca="1" si="45"/>
        <v>37.602000000000004</v>
      </c>
      <c r="L547" s="83">
        <f t="shared" ca="1" si="46"/>
        <v>35.502000000000095</v>
      </c>
    </row>
    <row r="548" spans="6:12">
      <c r="F548" s="89">
        <v>432</v>
      </c>
      <c r="G548" s="89">
        <f t="shared" ca="1" si="41"/>
        <v>19</v>
      </c>
      <c r="H548" s="89">
        <f t="shared" ca="1" si="42"/>
        <v>3</v>
      </c>
      <c r="I548" s="89">
        <f t="shared" ca="1" si="43"/>
        <v>9</v>
      </c>
      <c r="J548" s="89">
        <f t="shared" ca="1" si="44"/>
        <v>123.08100000000002</v>
      </c>
      <c r="K548" s="89">
        <f t="shared" ca="1" si="45"/>
        <v>159.09100000000001</v>
      </c>
      <c r="L548" s="83">
        <f t="shared" ca="1" si="46"/>
        <v>154.14100000000008</v>
      </c>
    </row>
    <row r="549" spans="6:12">
      <c r="F549" s="89">
        <v>433</v>
      </c>
      <c r="G549" s="89">
        <f t="shared" ca="1" si="41"/>
        <v>38</v>
      </c>
      <c r="H549" s="89">
        <f t="shared" ca="1" si="42"/>
        <v>2</v>
      </c>
      <c r="I549" s="89">
        <f t="shared" ca="1" si="43"/>
        <v>7</v>
      </c>
      <c r="J549" s="89">
        <f t="shared" ca="1" si="44"/>
        <v>89.295999999999992</v>
      </c>
      <c r="K549" s="89">
        <f t="shared" ca="1" si="45"/>
        <v>118.51599999999999</v>
      </c>
      <c r="L549" s="83">
        <f t="shared" ca="1" si="46"/>
        <v>117.41600000000003</v>
      </c>
    </row>
    <row r="550" spans="6:12">
      <c r="F550" s="89">
        <v>434</v>
      </c>
      <c r="G550" s="89">
        <f t="shared" ca="1" si="41"/>
        <v>44</v>
      </c>
      <c r="H550" s="89">
        <f t="shared" ca="1" si="42"/>
        <v>3</v>
      </c>
      <c r="I550" s="89">
        <f t="shared" ca="1" si="43"/>
        <v>9</v>
      </c>
      <c r="J550" s="89">
        <f t="shared" ca="1" si="44"/>
        <v>98.305999999999983</v>
      </c>
      <c r="K550" s="89">
        <f t="shared" ca="1" si="45"/>
        <v>126.56599999999992</v>
      </c>
      <c r="L550" s="83">
        <f t="shared" ca="1" si="46"/>
        <v>125.36599999999999</v>
      </c>
    </row>
    <row r="551" spans="6:12">
      <c r="F551" s="89">
        <v>435</v>
      </c>
      <c r="G551" s="89">
        <f t="shared" ca="1" si="41"/>
        <v>34</v>
      </c>
      <c r="H551" s="89">
        <f t="shared" ca="1" si="42"/>
        <v>1</v>
      </c>
      <c r="I551" s="89">
        <f t="shared" ca="1" si="43"/>
        <v>5</v>
      </c>
      <c r="J551" s="89">
        <f t="shared" ca="1" si="44"/>
        <v>89.530000000000015</v>
      </c>
      <c r="K551" s="89">
        <f t="shared" ca="1" si="45"/>
        <v>119.08999999999999</v>
      </c>
      <c r="L551" s="83">
        <f t="shared" ca="1" si="46"/>
        <v>118.39</v>
      </c>
    </row>
    <row r="552" spans="6:12">
      <c r="F552" s="89">
        <v>436</v>
      </c>
      <c r="G552" s="89">
        <f t="shared" ca="1" si="41"/>
        <v>45</v>
      </c>
      <c r="H552" s="89">
        <f t="shared" ca="1" si="42"/>
        <v>3</v>
      </c>
      <c r="I552" s="89">
        <f t="shared" ca="1" si="43"/>
        <v>4</v>
      </c>
      <c r="J552" s="89">
        <f t="shared" ca="1" si="44"/>
        <v>-190.875</v>
      </c>
      <c r="K552" s="89">
        <f t="shared" ca="1" si="45"/>
        <v>50.07499999999996</v>
      </c>
      <c r="L552" s="83">
        <f t="shared" ca="1" si="46"/>
        <v>47.025000000000034</v>
      </c>
    </row>
    <row r="553" spans="6:12">
      <c r="F553" s="89">
        <v>437</v>
      </c>
      <c r="G553" s="89">
        <f t="shared" ca="1" si="41"/>
        <v>28</v>
      </c>
      <c r="H553" s="89">
        <f t="shared" ca="1" si="42"/>
        <v>1</v>
      </c>
      <c r="I553" s="89">
        <f t="shared" ca="1" si="43"/>
        <v>9</v>
      </c>
      <c r="J553" s="89">
        <f t="shared" ca="1" si="44"/>
        <v>155.18199999999987</v>
      </c>
      <c r="K553" s="89">
        <f t="shared" ca="1" si="45"/>
        <v>16.20199999999997</v>
      </c>
      <c r="L553" s="83">
        <f t="shared" ca="1" si="46"/>
        <v>16.20199999999997</v>
      </c>
    </row>
    <row r="554" spans="6:12">
      <c r="F554" s="89">
        <v>438</v>
      </c>
      <c r="G554" s="89">
        <f t="shared" ca="1" si="41"/>
        <v>52</v>
      </c>
      <c r="H554" s="89">
        <f t="shared" ca="1" si="42"/>
        <v>3</v>
      </c>
      <c r="I554" s="89">
        <f t="shared" ca="1" si="43"/>
        <v>5</v>
      </c>
      <c r="J554" s="89">
        <f t="shared" ca="1" si="44"/>
        <v>-88.549999999999955</v>
      </c>
      <c r="K554" s="89">
        <f t="shared" ca="1" si="45"/>
        <v>107.63</v>
      </c>
      <c r="L554" s="83">
        <f t="shared" ca="1" si="46"/>
        <v>106.02999999999997</v>
      </c>
    </row>
    <row r="555" spans="6:12">
      <c r="F555" s="89">
        <v>439</v>
      </c>
      <c r="G555" s="89">
        <f t="shared" ca="1" si="41"/>
        <v>35</v>
      </c>
      <c r="H555" s="89">
        <f t="shared" ca="1" si="42"/>
        <v>3</v>
      </c>
      <c r="I555" s="89">
        <f t="shared" ca="1" si="43"/>
        <v>6</v>
      </c>
      <c r="J555" s="89">
        <f t="shared" ca="1" si="44"/>
        <v>-58.614999999999895</v>
      </c>
      <c r="K555" s="89">
        <f t="shared" ca="1" si="45"/>
        <v>100.23499999999996</v>
      </c>
      <c r="L555" s="83">
        <f t="shared" ca="1" si="46"/>
        <v>96.485000000000014</v>
      </c>
    </row>
    <row r="556" spans="6:12">
      <c r="F556" s="89">
        <v>440</v>
      </c>
      <c r="G556" s="89">
        <f t="shared" ca="1" si="41"/>
        <v>49</v>
      </c>
      <c r="H556" s="89">
        <f t="shared" ca="1" si="42"/>
        <v>1</v>
      </c>
      <c r="I556" s="89">
        <f t="shared" ca="1" si="43"/>
        <v>7</v>
      </c>
      <c r="J556" s="89">
        <f t="shared" ca="1" si="44"/>
        <v>157.99299999999999</v>
      </c>
      <c r="K556" s="89">
        <f t="shared" ca="1" si="45"/>
        <v>97.703000000000046</v>
      </c>
      <c r="L556" s="83">
        <f t="shared" ca="1" si="46"/>
        <v>100.05300000000001</v>
      </c>
    </row>
    <row r="557" spans="6:12">
      <c r="F557" s="89">
        <v>441</v>
      </c>
      <c r="G557" s="89">
        <f t="shared" ca="1" si="41"/>
        <v>35</v>
      </c>
      <c r="H557" s="89">
        <f t="shared" ca="1" si="42"/>
        <v>2</v>
      </c>
      <c r="I557" s="89">
        <f t="shared" ca="1" si="43"/>
        <v>6</v>
      </c>
      <c r="J557" s="89">
        <f t="shared" ca="1" si="44"/>
        <v>50.05499999999995</v>
      </c>
      <c r="K557" s="89">
        <f t="shared" ca="1" si="45"/>
        <v>122.80499999999996</v>
      </c>
      <c r="L557" s="83">
        <f t="shared" ca="1" si="46"/>
        <v>120.85499999999996</v>
      </c>
    </row>
    <row r="558" spans="6:12">
      <c r="F558" s="89">
        <v>442</v>
      </c>
      <c r="G558" s="89">
        <f t="shared" ca="1" si="41"/>
        <v>32</v>
      </c>
      <c r="H558" s="89">
        <f t="shared" ca="1" si="42"/>
        <v>1</v>
      </c>
      <c r="I558" s="89">
        <f t="shared" ca="1" si="43"/>
        <v>9</v>
      </c>
      <c r="J558" s="89">
        <f t="shared" ca="1" si="44"/>
        <v>148.39799999999991</v>
      </c>
      <c r="K558" s="89">
        <f t="shared" ca="1" si="45"/>
        <v>8.1779999999999973</v>
      </c>
      <c r="L558" s="83">
        <f t="shared" ca="1" si="46"/>
        <v>8.77800000000002</v>
      </c>
    </row>
    <row r="559" spans="6:12">
      <c r="F559" s="89">
        <v>443</v>
      </c>
      <c r="G559" s="89">
        <f t="shared" ca="1" si="41"/>
        <v>24</v>
      </c>
      <c r="H559" s="89">
        <f t="shared" ca="1" si="42"/>
        <v>3</v>
      </c>
      <c r="I559" s="89">
        <f t="shared" ca="1" si="43"/>
        <v>7</v>
      </c>
      <c r="J559" s="89">
        <f t="shared" ca="1" si="44"/>
        <v>16.638000000000034</v>
      </c>
      <c r="K559" s="89">
        <f t="shared" ca="1" si="45"/>
        <v>136.298</v>
      </c>
      <c r="L559" s="83">
        <f t="shared" ca="1" si="46"/>
        <v>131.298</v>
      </c>
    </row>
    <row r="560" spans="6:12">
      <c r="F560" s="89">
        <v>444</v>
      </c>
      <c r="G560" s="89">
        <f t="shared" ca="1" si="41"/>
        <v>30</v>
      </c>
      <c r="H560" s="89">
        <f t="shared" ca="1" si="42"/>
        <v>3</v>
      </c>
      <c r="I560" s="89">
        <f t="shared" ca="1" si="43"/>
        <v>4</v>
      </c>
      <c r="J560" s="89">
        <f t="shared" ca="1" si="44"/>
        <v>-199.85999999999996</v>
      </c>
      <c r="K560" s="89">
        <f t="shared" ca="1" si="45"/>
        <v>45.739999999999981</v>
      </c>
      <c r="L560" s="83">
        <f t="shared" ca="1" si="46"/>
        <v>40.44</v>
      </c>
    </row>
    <row r="561" spans="6:12">
      <c r="F561" s="89">
        <v>445</v>
      </c>
      <c r="G561" s="89">
        <f t="shared" ca="1" si="41"/>
        <v>19</v>
      </c>
      <c r="H561" s="89">
        <f t="shared" ca="1" si="42"/>
        <v>2</v>
      </c>
      <c r="I561" s="89">
        <f t="shared" ca="1" si="43"/>
        <v>5</v>
      </c>
      <c r="J561" s="89">
        <f t="shared" ca="1" si="44"/>
        <v>40.004999999999995</v>
      </c>
      <c r="K561" s="89">
        <f t="shared" ca="1" si="45"/>
        <v>160.31499999999997</v>
      </c>
      <c r="L561" s="83">
        <f t="shared" ca="1" si="46"/>
        <v>155.565</v>
      </c>
    </row>
    <row r="562" spans="6:12">
      <c r="F562" s="89">
        <v>446</v>
      </c>
      <c r="G562" s="89">
        <f t="shared" ca="1" si="41"/>
        <v>45</v>
      </c>
      <c r="H562" s="89">
        <f t="shared" ca="1" si="42"/>
        <v>1</v>
      </c>
      <c r="I562" s="89">
        <f t="shared" ca="1" si="43"/>
        <v>8</v>
      </c>
      <c r="J562" s="89">
        <f t="shared" ca="1" si="44"/>
        <v>156.06499999999994</v>
      </c>
      <c r="K562" s="89">
        <f t="shared" ca="1" si="45"/>
        <v>54.414999999999935</v>
      </c>
      <c r="L562" s="83">
        <f t="shared" ca="1" si="46"/>
        <v>56.564999999999998</v>
      </c>
    </row>
    <row r="563" spans="6:12">
      <c r="F563" s="89">
        <v>447</v>
      </c>
      <c r="G563" s="89">
        <f t="shared" ca="1" si="41"/>
        <v>53</v>
      </c>
      <c r="H563" s="89">
        <f t="shared" ca="1" si="42"/>
        <v>2</v>
      </c>
      <c r="I563" s="89">
        <f t="shared" ca="1" si="43"/>
        <v>9</v>
      </c>
      <c r="J563" s="89">
        <f t="shared" ca="1" si="44"/>
        <v>177.77699999999996</v>
      </c>
      <c r="K563" s="89">
        <f t="shared" ca="1" si="45"/>
        <v>117.14699999999993</v>
      </c>
      <c r="L563" s="83">
        <f t="shared" ca="1" si="46"/>
        <v>119.09699999999998</v>
      </c>
    </row>
    <row r="564" spans="6:12">
      <c r="F564" s="89">
        <v>448</v>
      </c>
      <c r="G564" s="89">
        <f t="shared" ca="1" si="41"/>
        <v>27</v>
      </c>
      <c r="H564" s="89">
        <f t="shared" ca="1" si="42"/>
        <v>3</v>
      </c>
      <c r="I564" s="89">
        <f t="shared" ca="1" si="43"/>
        <v>6</v>
      </c>
      <c r="J564" s="89">
        <f t="shared" ca="1" si="44"/>
        <v>-49.462999999999965</v>
      </c>
      <c r="K564" s="89">
        <f t="shared" ca="1" si="45"/>
        <v>111.86700000000002</v>
      </c>
      <c r="L564" s="83">
        <f t="shared" ca="1" si="46"/>
        <v>106.91700000000009</v>
      </c>
    </row>
    <row r="565" spans="6:12">
      <c r="F565" s="89">
        <v>449</v>
      </c>
      <c r="G565" s="89">
        <f t="shared" ca="1" si="41"/>
        <v>47</v>
      </c>
      <c r="H565" s="89">
        <f t="shared" ca="1" si="42"/>
        <v>1</v>
      </c>
      <c r="I565" s="89">
        <f t="shared" ca="1" si="43"/>
        <v>9</v>
      </c>
      <c r="J565" s="89">
        <f t="shared" ca="1" si="44"/>
        <v>161.43299999999994</v>
      </c>
      <c r="K565" s="89">
        <f t="shared" ca="1" si="45"/>
        <v>16.562999999999988</v>
      </c>
      <c r="L565" s="83">
        <f t="shared" ca="1" si="46"/>
        <v>19.413000000000068</v>
      </c>
    </row>
    <row r="566" spans="6:12">
      <c r="F566" s="89">
        <v>450</v>
      </c>
      <c r="G566" s="89">
        <f t="shared" ref="G566:G629" ca="1" si="47">RANDBETWEEN(19,55)</f>
        <v>21</v>
      </c>
      <c r="H566" s="89">
        <f t="shared" ref="H566:H629" ca="1" si="48">RANDBETWEEN(0.5,3.5)</f>
        <v>3</v>
      </c>
      <c r="I566" s="89">
        <f t="shared" ref="I566:I629" ca="1" si="49">RANDBETWEEN(3,9)</f>
        <v>5</v>
      </c>
      <c r="J566" s="89">
        <f t="shared" ref="J566:J629" ca="1" si="50">133-10*G566-128.7*H566+60.8*I566+0.135*G566^2-20.6*H566^2-4.74*I566^2+0.15*G566*H566+0.006*G566*I566+19.63*H566*I566</f>
        <v>-98.935000000000002</v>
      </c>
      <c r="K566" s="89">
        <f t="shared" ref="K566:K629" ca="1" si="51">300-10.31*G566-42.6*H566+18.2*I566+0.135*G566^2-20.6*H566^2-4.74*I566^2+0.15*G566*H566+0.006*G566*I566+19.63*H566*I566</f>
        <v>106.85499999999993</v>
      </c>
      <c r="L566" s="83">
        <f t="shared" ref="L566:L629" ca="1" si="52">294-10.16*G566-44.4*H566+18.6*I566+0.135*G566^2-20.6*H566^2-4.74*I566^2+0.15*G566*H566+0.006*G566*I566+19.63*H566*I566</f>
        <v>100.60499999999996</v>
      </c>
    </row>
    <row r="567" spans="6:12">
      <c r="F567" s="89">
        <v>451</v>
      </c>
      <c r="G567" s="89">
        <f t="shared" ca="1" si="47"/>
        <v>28</v>
      </c>
      <c r="H567" s="89">
        <f t="shared" ca="1" si="48"/>
        <v>2</v>
      </c>
      <c r="I567" s="89">
        <f t="shared" ca="1" si="49"/>
        <v>9</v>
      </c>
      <c r="J567" s="89">
        <f t="shared" ca="1" si="50"/>
        <v>145.55199999999994</v>
      </c>
      <c r="K567" s="89">
        <f t="shared" ca="1" si="51"/>
        <v>92.671999999999912</v>
      </c>
      <c r="L567" s="83">
        <f t="shared" ca="1" si="52"/>
        <v>90.871999999999957</v>
      </c>
    </row>
    <row r="568" spans="6:12">
      <c r="F568" s="89">
        <v>452</v>
      </c>
      <c r="G568" s="89">
        <f t="shared" ca="1" si="47"/>
        <v>36</v>
      </c>
      <c r="H568" s="89">
        <f t="shared" ca="1" si="48"/>
        <v>1</v>
      </c>
      <c r="I568" s="89">
        <f t="shared" ca="1" si="49"/>
        <v>4</v>
      </c>
      <c r="J568" s="89">
        <f t="shared" ca="1" si="50"/>
        <v>50.804000000000002</v>
      </c>
      <c r="K568" s="89">
        <f t="shared" ca="1" si="51"/>
        <v>122.34399999999999</v>
      </c>
      <c r="L568" s="83">
        <f t="shared" ca="1" si="52"/>
        <v>121.54400000000001</v>
      </c>
    </row>
    <row r="569" spans="6:12">
      <c r="F569" s="89">
        <v>453</v>
      </c>
      <c r="G569" s="89">
        <f t="shared" ca="1" si="47"/>
        <v>25</v>
      </c>
      <c r="H569" s="89">
        <f t="shared" ca="1" si="48"/>
        <v>2</v>
      </c>
      <c r="I569" s="89">
        <f t="shared" ca="1" si="49"/>
        <v>7</v>
      </c>
      <c r="J569" s="89">
        <f t="shared" ca="1" si="50"/>
        <v>104.28499999999997</v>
      </c>
      <c r="K569" s="89">
        <f t="shared" ca="1" si="51"/>
        <v>137.53499999999997</v>
      </c>
      <c r="L569" s="83">
        <f t="shared" ca="1" si="52"/>
        <v>134.48500000000001</v>
      </c>
    </row>
    <row r="570" spans="6:12">
      <c r="F570" s="89">
        <v>454</v>
      </c>
      <c r="G570" s="89">
        <f t="shared" ca="1" si="47"/>
        <v>30</v>
      </c>
      <c r="H570" s="89">
        <f t="shared" ca="1" si="48"/>
        <v>3</v>
      </c>
      <c r="I570" s="89">
        <f t="shared" ca="1" si="49"/>
        <v>8</v>
      </c>
      <c r="J570" s="89">
        <f t="shared" ca="1" si="50"/>
        <v>52.10000000000008</v>
      </c>
      <c r="K570" s="89">
        <f t="shared" ca="1" si="51"/>
        <v>127.30000000000001</v>
      </c>
      <c r="L570" s="83">
        <f t="shared" ca="1" si="52"/>
        <v>123.60000000000002</v>
      </c>
    </row>
    <row r="571" spans="6:12">
      <c r="F571" s="89">
        <v>455</v>
      </c>
      <c r="G571" s="89">
        <f t="shared" ca="1" si="47"/>
        <v>47</v>
      </c>
      <c r="H571" s="89">
        <f t="shared" ca="1" si="48"/>
        <v>3</v>
      </c>
      <c r="I571" s="89">
        <f t="shared" ca="1" si="49"/>
        <v>3</v>
      </c>
      <c r="J571" s="89">
        <f t="shared" ca="1" si="50"/>
        <v>-271.87899999999991</v>
      </c>
      <c r="K571" s="89">
        <f t="shared" ca="1" si="51"/>
        <v>11.050999999999959</v>
      </c>
      <c r="L571" s="83">
        <f t="shared" ca="1" si="52"/>
        <v>7.9010000000000957</v>
      </c>
    </row>
    <row r="572" spans="6:12">
      <c r="F572" s="89">
        <v>456</v>
      </c>
      <c r="G572" s="89">
        <f t="shared" ca="1" si="47"/>
        <v>50</v>
      </c>
      <c r="H572" s="89">
        <f t="shared" ca="1" si="48"/>
        <v>2</v>
      </c>
      <c r="I572" s="89">
        <f t="shared" ca="1" si="49"/>
        <v>3</v>
      </c>
      <c r="J572" s="89">
        <f t="shared" ca="1" si="50"/>
        <v>-95.88</v>
      </c>
      <c r="K572" s="89">
        <f t="shared" ca="1" si="51"/>
        <v>100.02</v>
      </c>
      <c r="L572" s="83">
        <f t="shared" ca="1" si="52"/>
        <v>99.11999999999999</v>
      </c>
    </row>
    <row r="573" spans="6:12">
      <c r="F573" s="89">
        <v>457</v>
      </c>
      <c r="G573" s="89">
        <f t="shared" ca="1" si="47"/>
        <v>30</v>
      </c>
      <c r="H573" s="89">
        <f t="shared" ca="1" si="48"/>
        <v>2</v>
      </c>
      <c r="I573" s="89">
        <f t="shared" ca="1" si="49"/>
        <v>7</v>
      </c>
      <c r="J573" s="89">
        <f t="shared" ca="1" si="50"/>
        <v>93.119999999999948</v>
      </c>
      <c r="K573" s="89">
        <f t="shared" ca="1" si="51"/>
        <v>124.81999999999994</v>
      </c>
      <c r="L573" s="83">
        <f t="shared" ca="1" si="52"/>
        <v>122.51999999999998</v>
      </c>
    </row>
    <row r="574" spans="6:12">
      <c r="F574" s="89">
        <v>458</v>
      </c>
      <c r="G574" s="89">
        <f t="shared" ca="1" si="47"/>
        <v>22</v>
      </c>
      <c r="H574" s="89">
        <f t="shared" ca="1" si="48"/>
        <v>3</v>
      </c>
      <c r="I574" s="89">
        <f t="shared" ca="1" si="49"/>
        <v>5</v>
      </c>
      <c r="J574" s="89">
        <f t="shared" ca="1" si="50"/>
        <v>-102.64999999999998</v>
      </c>
      <c r="K574" s="89">
        <f t="shared" ca="1" si="51"/>
        <v>102.82999999999996</v>
      </c>
      <c r="L574" s="83">
        <f t="shared" ca="1" si="52"/>
        <v>96.72999999999999</v>
      </c>
    </row>
    <row r="575" spans="6:12">
      <c r="F575" s="89">
        <v>459</v>
      </c>
      <c r="G575" s="89">
        <f t="shared" ca="1" si="47"/>
        <v>54</v>
      </c>
      <c r="H575" s="89">
        <f t="shared" ca="1" si="48"/>
        <v>2</v>
      </c>
      <c r="I575" s="89">
        <f t="shared" ca="1" si="49"/>
        <v>7</v>
      </c>
      <c r="J575" s="89">
        <f t="shared" ca="1" si="50"/>
        <v>133.48799999999997</v>
      </c>
      <c r="K575" s="89">
        <f t="shared" ca="1" si="51"/>
        <v>157.74799999999999</v>
      </c>
      <c r="L575" s="83">
        <f t="shared" ca="1" si="52"/>
        <v>159.048</v>
      </c>
    </row>
    <row r="576" spans="6:12">
      <c r="F576" s="89">
        <v>460</v>
      </c>
      <c r="G576" s="89">
        <f t="shared" ca="1" si="47"/>
        <v>20</v>
      </c>
      <c r="H576" s="89">
        <f t="shared" ca="1" si="48"/>
        <v>1</v>
      </c>
      <c r="I576" s="89">
        <f t="shared" ca="1" si="49"/>
        <v>3</v>
      </c>
      <c r="J576" s="89">
        <f t="shared" ca="1" si="50"/>
        <v>39.689999999999984</v>
      </c>
      <c r="K576" s="89">
        <f t="shared" ca="1" si="51"/>
        <v>158.79</v>
      </c>
      <c r="L576" s="83">
        <f t="shared" ca="1" si="52"/>
        <v>155.19000000000003</v>
      </c>
    </row>
    <row r="577" spans="6:12">
      <c r="F577" s="89">
        <v>461</v>
      </c>
      <c r="G577" s="89">
        <f t="shared" ca="1" si="47"/>
        <v>20</v>
      </c>
      <c r="H577" s="89">
        <f t="shared" ca="1" si="48"/>
        <v>1</v>
      </c>
      <c r="I577" s="89">
        <f t="shared" ca="1" si="49"/>
        <v>4</v>
      </c>
      <c r="J577" s="89">
        <f t="shared" ca="1" si="50"/>
        <v>87.06</v>
      </c>
      <c r="K577" s="89">
        <f t="shared" ca="1" si="51"/>
        <v>163.55999999999997</v>
      </c>
      <c r="L577" s="83">
        <f t="shared" ca="1" si="52"/>
        <v>160.36000000000001</v>
      </c>
    </row>
    <row r="578" spans="6:12">
      <c r="F578" s="89">
        <v>462</v>
      </c>
      <c r="G578" s="89">
        <f t="shared" ca="1" si="47"/>
        <v>39</v>
      </c>
      <c r="H578" s="89">
        <f t="shared" ca="1" si="48"/>
        <v>2</v>
      </c>
      <c r="I578" s="89">
        <f t="shared" ca="1" si="49"/>
        <v>3</v>
      </c>
      <c r="J578" s="89">
        <f t="shared" ca="1" si="50"/>
        <v>-121.54300000000001</v>
      </c>
      <c r="K578" s="89">
        <f t="shared" ca="1" si="51"/>
        <v>77.766999999999967</v>
      </c>
      <c r="L578" s="83">
        <f t="shared" ca="1" si="52"/>
        <v>75.216999999999985</v>
      </c>
    </row>
    <row r="579" spans="6:12">
      <c r="F579" s="89">
        <v>463</v>
      </c>
      <c r="G579" s="89">
        <f t="shared" ca="1" si="47"/>
        <v>47</v>
      </c>
      <c r="H579" s="89">
        <f t="shared" ca="1" si="48"/>
        <v>2</v>
      </c>
      <c r="I579" s="89">
        <f t="shared" ca="1" si="49"/>
        <v>3</v>
      </c>
      <c r="J579" s="89">
        <f t="shared" ca="1" si="50"/>
        <v>-106.11899999999997</v>
      </c>
      <c r="K579" s="89">
        <f t="shared" ca="1" si="51"/>
        <v>90.710999999999984</v>
      </c>
      <c r="L579" s="83">
        <f t="shared" ca="1" si="52"/>
        <v>89.361000000000047</v>
      </c>
    </row>
    <row r="580" spans="6:12">
      <c r="F580" s="89">
        <v>464</v>
      </c>
      <c r="G580" s="89">
        <f t="shared" ca="1" si="47"/>
        <v>24</v>
      </c>
      <c r="H580" s="89">
        <f t="shared" ca="1" si="48"/>
        <v>3</v>
      </c>
      <c r="I580" s="89">
        <f t="shared" ca="1" si="49"/>
        <v>3</v>
      </c>
      <c r="J580" s="89">
        <f t="shared" ca="1" si="50"/>
        <v>-273.09800000000001</v>
      </c>
      <c r="K580" s="89">
        <f t="shared" ca="1" si="51"/>
        <v>16.961999999999989</v>
      </c>
      <c r="L580" s="83">
        <f t="shared" ca="1" si="52"/>
        <v>10.362000000000023</v>
      </c>
    </row>
    <row r="581" spans="6:12">
      <c r="F581" s="89">
        <v>465</v>
      </c>
      <c r="G581" s="89">
        <f t="shared" ca="1" si="47"/>
        <v>46</v>
      </c>
      <c r="H581" s="89">
        <f t="shared" ca="1" si="48"/>
        <v>1</v>
      </c>
      <c r="I581" s="89">
        <f t="shared" ca="1" si="49"/>
        <v>3</v>
      </c>
      <c r="J581" s="89">
        <f t="shared" ca="1" si="50"/>
        <v>15.718000000000011</v>
      </c>
      <c r="K581" s="89">
        <f t="shared" ca="1" si="51"/>
        <v>126.75799999999998</v>
      </c>
      <c r="L581" s="83">
        <f t="shared" ca="1" si="52"/>
        <v>127.05800000000002</v>
      </c>
    </row>
    <row r="582" spans="6:12">
      <c r="F582" s="89">
        <v>466</v>
      </c>
      <c r="G582" s="89">
        <f t="shared" ca="1" si="47"/>
        <v>34</v>
      </c>
      <c r="H582" s="89">
        <f t="shared" ca="1" si="48"/>
        <v>2</v>
      </c>
      <c r="I582" s="89">
        <f t="shared" ca="1" si="49"/>
        <v>8</v>
      </c>
      <c r="J582" s="89">
        <f t="shared" ca="1" si="50"/>
        <v>118.21199999999996</v>
      </c>
      <c r="K582" s="89">
        <f t="shared" ca="1" si="51"/>
        <v>106.07199999999995</v>
      </c>
      <c r="L582" s="83">
        <f t="shared" ca="1" si="52"/>
        <v>104.77199999999996</v>
      </c>
    </row>
    <row r="583" spans="6:12">
      <c r="F583" s="89">
        <v>467</v>
      </c>
      <c r="G583" s="89">
        <f t="shared" ca="1" si="47"/>
        <v>34</v>
      </c>
      <c r="H583" s="89">
        <f t="shared" ca="1" si="48"/>
        <v>1</v>
      </c>
      <c r="I583" s="89">
        <f t="shared" ca="1" si="49"/>
        <v>4</v>
      </c>
      <c r="J583" s="89">
        <f t="shared" ca="1" si="50"/>
        <v>51.555999999999997</v>
      </c>
      <c r="K583" s="89">
        <f t="shared" ca="1" si="51"/>
        <v>123.71599999999998</v>
      </c>
      <c r="L583" s="83">
        <f t="shared" ca="1" si="52"/>
        <v>122.61600000000001</v>
      </c>
    </row>
    <row r="584" spans="6:12">
      <c r="F584" s="89">
        <v>468</v>
      </c>
      <c r="G584" s="89">
        <f t="shared" ca="1" si="47"/>
        <v>23</v>
      </c>
      <c r="H584" s="89">
        <f t="shared" ca="1" si="48"/>
        <v>3</v>
      </c>
      <c r="I584" s="89">
        <f t="shared" ca="1" si="49"/>
        <v>8</v>
      </c>
      <c r="J584" s="89">
        <f t="shared" ca="1" si="50"/>
        <v>68.528999999999996</v>
      </c>
      <c r="K584" s="89">
        <f t="shared" ca="1" si="51"/>
        <v>145.89899999999994</v>
      </c>
      <c r="L584" s="83">
        <f t="shared" ca="1" si="52"/>
        <v>141.14900000000006</v>
      </c>
    </row>
    <row r="585" spans="6:12">
      <c r="F585" s="89">
        <v>469</v>
      </c>
      <c r="G585" s="89">
        <f t="shared" ca="1" si="47"/>
        <v>37</v>
      </c>
      <c r="H585" s="89">
        <f t="shared" ca="1" si="48"/>
        <v>1</v>
      </c>
      <c r="I585" s="89">
        <f t="shared" ca="1" si="49"/>
        <v>3</v>
      </c>
      <c r="J585" s="89">
        <f t="shared" ca="1" si="50"/>
        <v>3.3610000000000042</v>
      </c>
      <c r="K585" s="89">
        <f t="shared" ca="1" si="51"/>
        <v>117.191</v>
      </c>
      <c r="L585" s="83">
        <f t="shared" ca="1" si="52"/>
        <v>116.14100000000002</v>
      </c>
    </row>
    <row r="586" spans="6:12">
      <c r="F586" s="89">
        <v>470</v>
      </c>
      <c r="G586" s="89">
        <f t="shared" ca="1" si="47"/>
        <v>53</v>
      </c>
      <c r="H586" s="89">
        <f t="shared" ca="1" si="48"/>
        <v>2</v>
      </c>
      <c r="I586" s="89">
        <f t="shared" ca="1" si="49"/>
        <v>8</v>
      </c>
      <c r="J586" s="89">
        <f t="shared" ca="1" si="50"/>
        <v>157.97900000000001</v>
      </c>
      <c r="K586" s="89">
        <f t="shared" ca="1" si="51"/>
        <v>139.94899999999996</v>
      </c>
      <c r="L586" s="83">
        <f t="shared" ca="1" si="52"/>
        <v>141.499</v>
      </c>
    </row>
    <row r="587" spans="6:12">
      <c r="F587" s="89">
        <v>471</v>
      </c>
      <c r="G587" s="89">
        <f t="shared" ca="1" si="47"/>
        <v>20</v>
      </c>
      <c r="H587" s="89">
        <f t="shared" ca="1" si="48"/>
        <v>3</v>
      </c>
      <c r="I587" s="89">
        <f t="shared" ca="1" si="49"/>
        <v>8</v>
      </c>
      <c r="J587" s="89">
        <f t="shared" ca="1" si="50"/>
        <v>79.619999999999948</v>
      </c>
      <c r="K587" s="89">
        <f t="shared" ca="1" si="51"/>
        <v>157.9199999999999</v>
      </c>
      <c r="L587" s="83">
        <f t="shared" ca="1" si="52"/>
        <v>152.71999999999997</v>
      </c>
    </row>
    <row r="588" spans="6:12">
      <c r="F588" s="89">
        <v>472</v>
      </c>
      <c r="G588" s="89">
        <f t="shared" ca="1" si="47"/>
        <v>42</v>
      </c>
      <c r="H588" s="89">
        <f t="shared" ca="1" si="48"/>
        <v>1</v>
      </c>
      <c r="I588" s="89">
        <f t="shared" ca="1" si="49"/>
        <v>3</v>
      </c>
      <c r="J588" s="89">
        <f t="shared" ca="1" si="50"/>
        <v>7.5259999999999962</v>
      </c>
      <c r="K588" s="89">
        <f t="shared" ca="1" si="51"/>
        <v>119.80599999999998</v>
      </c>
      <c r="L588" s="83">
        <f t="shared" ca="1" si="52"/>
        <v>119.506</v>
      </c>
    </row>
    <row r="589" spans="6:12">
      <c r="F589" s="89">
        <v>473</v>
      </c>
      <c r="G589" s="89">
        <f t="shared" ca="1" si="47"/>
        <v>52</v>
      </c>
      <c r="H589" s="89">
        <f t="shared" ca="1" si="48"/>
        <v>2</v>
      </c>
      <c r="I589" s="89">
        <f t="shared" ca="1" si="49"/>
        <v>8</v>
      </c>
      <c r="J589" s="89">
        <f t="shared" ca="1" si="50"/>
        <v>153.45599999999999</v>
      </c>
      <c r="K589" s="89">
        <f t="shared" ca="1" si="51"/>
        <v>135.73599999999999</v>
      </c>
      <c r="L589" s="83">
        <f t="shared" ca="1" si="52"/>
        <v>137.13599999999994</v>
      </c>
    </row>
    <row r="590" spans="6:12">
      <c r="F590" s="89">
        <v>474</v>
      </c>
      <c r="G590" s="89">
        <f t="shared" ca="1" si="47"/>
        <v>52</v>
      </c>
      <c r="H590" s="89">
        <f t="shared" ca="1" si="48"/>
        <v>2</v>
      </c>
      <c r="I590" s="89">
        <f t="shared" ca="1" si="49"/>
        <v>5</v>
      </c>
      <c r="J590" s="89">
        <f t="shared" ca="1" si="50"/>
        <v>37.200000000000017</v>
      </c>
      <c r="K590" s="89">
        <f t="shared" ca="1" si="51"/>
        <v>147.28</v>
      </c>
      <c r="L590" s="83">
        <f t="shared" ca="1" si="52"/>
        <v>147.47999999999993</v>
      </c>
    </row>
    <row r="591" spans="6:12">
      <c r="F591" s="89">
        <v>475</v>
      </c>
      <c r="G591" s="89">
        <f t="shared" ca="1" si="47"/>
        <v>53</v>
      </c>
      <c r="H591" s="89">
        <f t="shared" ca="1" si="48"/>
        <v>2</v>
      </c>
      <c r="I591" s="89">
        <f t="shared" ca="1" si="49"/>
        <v>4</v>
      </c>
      <c r="J591" s="89">
        <f t="shared" ca="1" si="50"/>
        <v>-16.012999999999977</v>
      </c>
      <c r="K591" s="89">
        <f t="shared" ca="1" si="51"/>
        <v>136.35699999999997</v>
      </c>
      <c r="L591" s="83">
        <f t="shared" ca="1" si="52"/>
        <v>136.30700000000002</v>
      </c>
    </row>
    <row r="592" spans="6:12">
      <c r="F592" s="89">
        <v>476</v>
      </c>
      <c r="G592" s="89">
        <f t="shared" ca="1" si="47"/>
        <v>27</v>
      </c>
      <c r="H592" s="89">
        <f t="shared" ca="1" si="48"/>
        <v>2</v>
      </c>
      <c r="I592" s="89">
        <f t="shared" ca="1" si="49"/>
        <v>5</v>
      </c>
      <c r="J592" s="89">
        <f t="shared" ca="1" si="50"/>
        <v>12.324999999999989</v>
      </c>
      <c r="K592" s="89">
        <f t="shared" ca="1" si="51"/>
        <v>130.15499999999997</v>
      </c>
      <c r="L592" s="83">
        <f t="shared" ca="1" si="52"/>
        <v>126.60499999999999</v>
      </c>
    </row>
    <row r="593" spans="6:12">
      <c r="F593" s="89">
        <v>477</v>
      </c>
      <c r="G593" s="89">
        <f t="shared" ca="1" si="47"/>
        <v>37</v>
      </c>
      <c r="H593" s="89">
        <f t="shared" ca="1" si="48"/>
        <v>3</v>
      </c>
      <c r="I593" s="89">
        <f t="shared" ca="1" si="49"/>
        <v>6</v>
      </c>
      <c r="J593" s="89">
        <f t="shared" ca="1" si="50"/>
        <v>-58.202999999999975</v>
      </c>
      <c r="K593" s="89">
        <f t="shared" ca="1" si="51"/>
        <v>100.02699999999996</v>
      </c>
      <c r="L593" s="83">
        <f t="shared" ca="1" si="52"/>
        <v>96.576999999999998</v>
      </c>
    </row>
    <row r="594" spans="6:12">
      <c r="F594" s="89">
        <v>478</v>
      </c>
      <c r="G594" s="89">
        <f t="shared" ca="1" si="47"/>
        <v>53</v>
      </c>
      <c r="H594" s="89">
        <f t="shared" ca="1" si="48"/>
        <v>2</v>
      </c>
      <c r="I594" s="89">
        <f t="shared" ca="1" si="49"/>
        <v>4</v>
      </c>
      <c r="J594" s="89">
        <f t="shared" ca="1" si="50"/>
        <v>-16.012999999999977</v>
      </c>
      <c r="K594" s="89">
        <f t="shared" ca="1" si="51"/>
        <v>136.35699999999997</v>
      </c>
      <c r="L594" s="83">
        <f t="shared" ca="1" si="52"/>
        <v>136.30700000000002</v>
      </c>
    </row>
    <row r="595" spans="6:12">
      <c r="F595" s="89">
        <v>479</v>
      </c>
      <c r="G595" s="89">
        <f t="shared" ca="1" si="47"/>
        <v>28</v>
      </c>
      <c r="H595" s="89">
        <f t="shared" ca="1" si="48"/>
        <v>1</v>
      </c>
      <c r="I595" s="89">
        <f t="shared" ca="1" si="49"/>
        <v>7</v>
      </c>
      <c r="J595" s="89">
        <f t="shared" ca="1" si="50"/>
        <v>145.66599999999997</v>
      </c>
      <c r="K595" s="89">
        <f t="shared" ca="1" si="51"/>
        <v>91.885999999999967</v>
      </c>
      <c r="L595" s="83">
        <f t="shared" ca="1" si="52"/>
        <v>91.085999999999984</v>
      </c>
    </row>
    <row r="596" spans="6:12">
      <c r="F596" s="89">
        <v>480</v>
      </c>
      <c r="G596" s="89">
        <f t="shared" ca="1" si="47"/>
        <v>42</v>
      </c>
      <c r="H596" s="89">
        <f t="shared" ca="1" si="48"/>
        <v>2</v>
      </c>
      <c r="I596" s="89">
        <f t="shared" ca="1" si="49"/>
        <v>8</v>
      </c>
      <c r="J596" s="89">
        <f t="shared" ca="1" si="50"/>
        <v>123.07599999999996</v>
      </c>
      <c r="K596" s="89">
        <f t="shared" ca="1" si="51"/>
        <v>108.45599999999993</v>
      </c>
      <c r="L596" s="83">
        <f t="shared" ca="1" si="52"/>
        <v>108.35599999999994</v>
      </c>
    </row>
    <row r="597" spans="6:12">
      <c r="F597" s="89">
        <v>481</v>
      </c>
      <c r="G597" s="89">
        <f t="shared" ca="1" si="47"/>
        <v>27</v>
      </c>
      <c r="H597" s="89">
        <f t="shared" ca="1" si="48"/>
        <v>2</v>
      </c>
      <c r="I597" s="89">
        <f t="shared" ca="1" si="49"/>
        <v>9</v>
      </c>
      <c r="J597" s="89">
        <f t="shared" ca="1" si="50"/>
        <v>147.77299999999994</v>
      </c>
      <c r="K597" s="89">
        <f t="shared" ca="1" si="51"/>
        <v>95.202999999999975</v>
      </c>
      <c r="L597" s="83">
        <f t="shared" ca="1" si="52"/>
        <v>93.253000000000043</v>
      </c>
    </row>
    <row r="598" spans="6:12">
      <c r="F598" s="89">
        <v>482</v>
      </c>
      <c r="G598" s="89">
        <f t="shared" ca="1" si="47"/>
        <v>43</v>
      </c>
      <c r="H598" s="89">
        <f t="shared" ca="1" si="48"/>
        <v>1</v>
      </c>
      <c r="I598" s="89">
        <f t="shared" ca="1" si="49"/>
        <v>7</v>
      </c>
      <c r="J598" s="89">
        <f t="shared" ca="1" si="50"/>
        <v>142.32099999999997</v>
      </c>
      <c r="K598" s="89">
        <f t="shared" ca="1" si="51"/>
        <v>83.890999999999963</v>
      </c>
      <c r="L598" s="83">
        <f t="shared" ca="1" si="52"/>
        <v>85.341000000000008</v>
      </c>
    </row>
    <row r="599" spans="6:12">
      <c r="F599" s="89">
        <v>483</v>
      </c>
      <c r="G599" s="89">
        <f t="shared" ca="1" si="47"/>
        <v>54</v>
      </c>
      <c r="H599" s="89">
        <f t="shared" ca="1" si="48"/>
        <v>1</v>
      </c>
      <c r="I599" s="89">
        <f t="shared" ca="1" si="49"/>
        <v>7</v>
      </c>
      <c r="J599" s="89">
        <f t="shared" ca="1" si="50"/>
        <v>178.47799999999989</v>
      </c>
      <c r="K599" s="89">
        <f t="shared" ca="1" si="51"/>
        <v>116.63799999999995</v>
      </c>
      <c r="L599" s="83">
        <f t="shared" ca="1" si="52"/>
        <v>119.73800000000006</v>
      </c>
    </row>
    <row r="600" spans="6:12">
      <c r="F600" s="89">
        <v>484</v>
      </c>
      <c r="G600" s="89">
        <f t="shared" ca="1" si="47"/>
        <v>25</v>
      </c>
      <c r="H600" s="89">
        <f t="shared" ca="1" si="48"/>
        <v>2</v>
      </c>
      <c r="I600" s="89">
        <f t="shared" ca="1" si="49"/>
        <v>4</v>
      </c>
      <c r="J600" s="89">
        <f t="shared" ca="1" si="50"/>
        <v>-39.925000000000011</v>
      </c>
      <c r="K600" s="89">
        <f t="shared" ca="1" si="51"/>
        <v>121.12499999999997</v>
      </c>
      <c r="L600" s="83">
        <f t="shared" ca="1" si="52"/>
        <v>116.875</v>
      </c>
    </row>
    <row r="601" spans="6:12">
      <c r="F601" s="89">
        <v>485</v>
      </c>
      <c r="G601" s="89">
        <f t="shared" ca="1" si="47"/>
        <v>42</v>
      </c>
      <c r="H601" s="89">
        <f t="shared" ca="1" si="48"/>
        <v>2</v>
      </c>
      <c r="I601" s="89">
        <f t="shared" ca="1" si="49"/>
        <v>4</v>
      </c>
      <c r="J601" s="89">
        <f t="shared" ca="1" si="50"/>
        <v>-50.651999999999987</v>
      </c>
      <c r="K601" s="89">
        <f t="shared" ca="1" si="51"/>
        <v>105.12799999999999</v>
      </c>
      <c r="L601" s="83">
        <f t="shared" ca="1" si="52"/>
        <v>103.42799999999997</v>
      </c>
    </row>
    <row r="602" spans="6:12">
      <c r="F602" s="89">
        <v>486</v>
      </c>
      <c r="G602" s="89">
        <f t="shared" ca="1" si="47"/>
        <v>33</v>
      </c>
      <c r="H602" s="89">
        <f t="shared" ca="1" si="48"/>
        <v>2</v>
      </c>
      <c r="I602" s="89">
        <f t="shared" ca="1" si="49"/>
        <v>9</v>
      </c>
      <c r="J602" s="89">
        <f t="shared" ca="1" si="50"/>
        <v>138.49699999999996</v>
      </c>
      <c r="K602" s="89">
        <f t="shared" ca="1" si="51"/>
        <v>84.066999999999894</v>
      </c>
      <c r="L602" s="83">
        <f t="shared" ca="1" si="52"/>
        <v>83.016999999999939</v>
      </c>
    </row>
    <row r="603" spans="6:12">
      <c r="F603" s="89">
        <v>487</v>
      </c>
      <c r="G603" s="89">
        <f t="shared" ca="1" si="47"/>
        <v>55</v>
      </c>
      <c r="H603" s="89">
        <f t="shared" ca="1" si="48"/>
        <v>1</v>
      </c>
      <c r="I603" s="89">
        <f t="shared" ca="1" si="49"/>
        <v>7</v>
      </c>
      <c r="J603" s="89">
        <f t="shared" ca="1" si="50"/>
        <v>183.38499999999988</v>
      </c>
      <c r="K603" s="89">
        <f t="shared" ca="1" si="51"/>
        <v>121.23499999999987</v>
      </c>
      <c r="L603" s="83">
        <f t="shared" ca="1" si="52"/>
        <v>124.48500000000007</v>
      </c>
    </row>
    <row r="604" spans="6:12">
      <c r="F604" s="89">
        <v>488</v>
      </c>
      <c r="G604" s="89">
        <f t="shared" ca="1" si="47"/>
        <v>42</v>
      </c>
      <c r="H604" s="89">
        <f t="shared" ca="1" si="48"/>
        <v>2</v>
      </c>
      <c r="I604" s="89">
        <f t="shared" ca="1" si="49"/>
        <v>6</v>
      </c>
      <c r="J604" s="89">
        <f t="shared" ca="1" si="50"/>
        <v>55.171999999999969</v>
      </c>
      <c r="K604" s="89">
        <f t="shared" ca="1" si="51"/>
        <v>125.75199999999995</v>
      </c>
      <c r="L604" s="83">
        <f t="shared" ca="1" si="52"/>
        <v>124.85199999999995</v>
      </c>
    </row>
    <row r="605" spans="6:12">
      <c r="F605" s="89">
        <v>489</v>
      </c>
      <c r="G605" s="89">
        <f t="shared" ca="1" si="47"/>
        <v>22</v>
      </c>
      <c r="H605" s="89">
        <f t="shared" ca="1" si="48"/>
        <v>1</v>
      </c>
      <c r="I605" s="89">
        <f t="shared" ca="1" si="49"/>
        <v>7</v>
      </c>
      <c r="J605" s="89">
        <f t="shared" ca="1" si="50"/>
        <v>164.01399999999998</v>
      </c>
      <c r="K605" s="89">
        <f t="shared" ca="1" si="51"/>
        <v>112.09399999999995</v>
      </c>
      <c r="L605" s="83">
        <f t="shared" ca="1" si="52"/>
        <v>110.39399999999999</v>
      </c>
    </row>
    <row r="606" spans="6:12">
      <c r="F606" s="89">
        <v>490</v>
      </c>
      <c r="G606" s="89">
        <f t="shared" ca="1" si="47"/>
        <v>39</v>
      </c>
      <c r="H606" s="89">
        <f t="shared" ca="1" si="48"/>
        <v>3</v>
      </c>
      <c r="I606" s="89">
        <f t="shared" ca="1" si="49"/>
        <v>4</v>
      </c>
      <c r="J606" s="89">
        <f t="shared" ca="1" si="50"/>
        <v>-201.75899999999996</v>
      </c>
      <c r="K606" s="89">
        <f t="shared" ca="1" si="51"/>
        <v>41.050999999999959</v>
      </c>
      <c r="L606" s="83">
        <f t="shared" ca="1" si="52"/>
        <v>37.101000000000028</v>
      </c>
    </row>
    <row r="607" spans="6:12">
      <c r="F607" s="89">
        <v>491</v>
      </c>
      <c r="G607" s="89">
        <f t="shared" ca="1" si="47"/>
        <v>21</v>
      </c>
      <c r="H607" s="89">
        <f t="shared" ca="1" si="48"/>
        <v>1</v>
      </c>
      <c r="I607" s="89">
        <f t="shared" ca="1" si="49"/>
        <v>8</v>
      </c>
      <c r="J607" s="89">
        <f t="shared" ca="1" si="50"/>
        <v>177.47299999999996</v>
      </c>
      <c r="K607" s="89">
        <f t="shared" ca="1" si="51"/>
        <v>83.262999999999963</v>
      </c>
      <c r="L607" s="83">
        <f t="shared" ca="1" si="52"/>
        <v>81.812999999999974</v>
      </c>
    </row>
    <row r="608" spans="6:12">
      <c r="F608" s="89">
        <v>492</v>
      </c>
      <c r="G608" s="89">
        <f t="shared" ca="1" si="47"/>
        <v>43</v>
      </c>
      <c r="H608" s="89">
        <f t="shared" ca="1" si="48"/>
        <v>2</v>
      </c>
      <c r="I608" s="89">
        <f t="shared" ca="1" si="49"/>
        <v>3</v>
      </c>
      <c r="J608" s="89">
        <f t="shared" ca="1" si="50"/>
        <v>-115.99099999999999</v>
      </c>
      <c r="K608" s="89">
        <f t="shared" ca="1" si="51"/>
        <v>82.078999999999965</v>
      </c>
      <c r="L608" s="83">
        <f t="shared" ca="1" si="52"/>
        <v>80.129000000000005</v>
      </c>
    </row>
    <row r="609" spans="6:12">
      <c r="F609" s="89">
        <v>493</v>
      </c>
      <c r="G609" s="89">
        <f t="shared" ca="1" si="47"/>
        <v>52</v>
      </c>
      <c r="H609" s="89">
        <f t="shared" ca="1" si="48"/>
        <v>2</v>
      </c>
      <c r="I609" s="89">
        <f t="shared" ca="1" si="49"/>
        <v>6</v>
      </c>
      <c r="J609" s="89">
        <f t="shared" ca="1" si="50"/>
        <v>85.43199999999996</v>
      </c>
      <c r="K609" s="89">
        <f t="shared" ca="1" si="51"/>
        <v>152.91199999999998</v>
      </c>
      <c r="L609" s="83">
        <f t="shared" ca="1" si="52"/>
        <v>153.51199999999994</v>
      </c>
    </row>
    <row r="610" spans="6:12">
      <c r="F610" s="89">
        <v>494</v>
      </c>
      <c r="G610" s="89">
        <f t="shared" ca="1" si="47"/>
        <v>55</v>
      </c>
      <c r="H610" s="89">
        <f t="shared" ca="1" si="48"/>
        <v>1</v>
      </c>
      <c r="I610" s="89">
        <f t="shared" ca="1" si="49"/>
        <v>4</v>
      </c>
      <c r="J610" s="89">
        <f t="shared" ca="1" si="50"/>
        <v>97.524999999999949</v>
      </c>
      <c r="K610" s="89">
        <f t="shared" ca="1" si="51"/>
        <v>163.1749999999999</v>
      </c>
      <c r="L610" s="83">
        <f t="shared" ca="1" si="52"/>
        <v>165.22500000000008</v>
      </c>
    </row>
    <row r="611" spans="6:12">
      <c r="F611" s="89">
        <v>495</v>
      </c>
      <c r="G611" s="89">
        <f t="shared" ca="1" si="47"/>
        <v>33</v>
      </c>
      <c r="H611" s="89">
        <f t="shared" ca="1" si="48"/>
        <v>2</v>
      </c>
      <c r="I611" s="89">
        <f t="shared" ca="1" si="49"/>
        <v>3</v>
      </c>
      <c r="J611" s="89">
        <f t="shared" ca="1" si="50"/>
        <v>-121.77099999999999</v>
      </c>
      <c r="K611" s="89">
        <f t="shared" ca="1" si="51"/>
        <v>79.398999999999972</v>
      </c>
      <c r="L611" s="83">
        <f t="shared" ca="1" si="52"/>
        <v>75.948999999999984</v>
      </c>
    </row>
    <row r="612" spans="6:12">
      <c r="F612" s="89">
        <v>496</v>
      </c>
      <c r="G612" s="89">
        <f t="shared" ca="1" si="47"/>
        <v>36</v>
      </c>
      <c r="H612" s="89">
        <f t="shared" ca="1" si="48"/>
        <v>1</v>
      </c>
      <c r="I612" s="89">
        <f t="shared" ca="1" si="49"/>
        <v>4</v>
      </c>
      <c r="J612" s="89">
        <f t="shared" ca="1" si="50"/>
        <v>50.804000000000002</v>
      </c>
      <c r="K612" s="89">
        <f t="shared" ca="1" si="51"/>
        <v>122.34399999999999</v>
      </c>
      <c r="L612" s="83">
        <f t="shared" ca="1" si="52"/>
        <v>121.54400000000001</v>
      </c>
    </row>
    <row r="613" spans="6:12">
      <c r="F613" s="89">
        <v>497</v>
      </c>
      <c r="G613" s="89">
        <f t="shared" ca="1" si="47"/>
        <v>34</v>
      </c>
      <c r="H613" s="89">
        <f t="shared" ca="1" si="48"/>
        <v>1</v>
      </c>
      <c r="I613" s="89">
        <f t="shared" ca="1" si="49"/>
        <v>8</v>
      </c>
      <c r="J613" s="89">
        <f t="shared" ca="1" si="50"/>
        <v>146.57199999999995</v>
      </c>
      <c r="K613" s="89">
        <f t="shared" ca="1" si="51"/>
        <v>48.331999999999965</v>
      </c>
      <c r="L613" s="83">
        <f t="shared" ca="1" si="52"/>
        <v>48.831999999999994</v>
      </c>
    </row>
    <row r="614" spans="6:12">
      <c r="F614" s="89">
        <v>498</v>
      </c>
      <c r="G614" s="89">
        <f t="shared" ca="1" si="47"/>
        <v>53</v>
      </c>
      <c r="H614" s="89">
        <f t="shared" ca="1" si="48"/>
        <v>1</v>
      </c>
      <c r="I614" s="89">
        <f t="shared" ca="1" si="49"/>
        <v>6</v>
      </c>
      <c r="J614" s="89">
        <f t="shared" ca="1" si="50"/>
        <v>154.71299999999994</v>
      </c>
      <c r="K614" s="89">
        <f t="shared" ca="1" si="51"/>
        <v>135.78299999999993</v>
      </c>
      <c r="L614" s="83">
        <f t="shared" ca="1" si="52"/>
        <v>138.33300000000006</v>
      </c>
    </row>
    <row r="615" spans="6:12">
      <c r="F615" s="89">
        <v>499</v>
      </c>
      <c r="G615" s="89">
        <f t="shared" ca="1" si="47"/>
        <v>50</v>
      </c>
      <c r="H615" s="89">
        <f t="shared" ca="1" si="48"/>
        <v>2</v>
      </c>
      <c r="I615" s="89">
        <f t="shared" ca="1" si="49"/>
        <v>6</v>
      </c>
      <c r="J615" s="89">
        <f t="shared" ca="1" si="50"/>
        <v>77.21999999999997</v>
      </c>
      <c r="K615" s="89">
        <f t="shared" ca="1" si="51"/>
        <v>145.32</v>
      </c>
      <c r="L615" s="83">
        <f t="shared" ca="1" si="52"/>
        <v>145.62</v>
      </c>
    </row>
    <row r="616" spans="6:12">
      <c r="F616" s="89">
        <v>500</v>
      </c>
      <c r="G616" s="89">
        <f t="shared" ca="1" si="47"/>
        <v>27</v>
      </c>
      <c r="H616" s="89">
        <f t="shared" ca="1" si="48"/>
        <v>1</v>
      </c>
      <c r="I616" s="89">
        <f t="shared" ca="1" si="49"/>
        <v>3</v>
      </c>
      <c r="J616" s="89">
        <f t="shared" ca="1" si="50"/>
        <v>15.280999999999985</v>
      </c>
      <c r="K616" s="89">
        <f t="shared" ca="1" si="51"/>
        <v>132.21100000000001</v>
      </c>
      <c r="L616" s="83">
        <f t="shared" ca="1" si="52"/>
        <v>129.661</v>
      </c>
    </row>
    <row r="617" spans="6:12">
      <c r="F617" s="89">
        <v>501</v>
      </c>
      <c r="G617" s="89">
        <f t="shared" ca="1" si="47"/>
        <v>42</v>
      </c>
      <c r="H617" s="89">
        <f t="shared" ca="1" si="48"/>
        <v>3</v>
      </c>
      <c r="I617" s="89">
        <f t="shared" ca="1" si="49"/>
        <v>5</v>
      </c>
      <c r="J617" s="89">
        <f t="shared" ca="1" si="50"/>
        <v>-120.24999999999994</v>
      </c>
      <c r="K617" s="89">
        <f t="shared" ca="1" si="51"/>
        <v>79.029999999999944</v>
      </c>
      <c r="L617" s="83">
        <f t="shared" ca="1" si="52"/>
        <v>75.929999999999978</v>
      </c>
    </row>
    <row r="618" spans="6:12">
      <c r="F618" s="89">
        <v>502</v>
      </c>
      <c r="G618" s="89">
        <f t="shared" ca="1" si="47"/>
        <v>33</v>
      </c>
      <c r="H618" s="89">
        <f t="shared" ca="1" si="48"/>
        <v>1</v>
      </c>
      <c r="I618" s="89">
        <f t="shared" ca="1" si="49"/>
        <v>7</v>
      </c>
      <c r="J618" s="89">
        <f t="shared" ca="1" si="50"/>
        <v>137.80099999999999</v>
      </c>
      <c r="K618" s="89">
        <f t="shared" ca="1" si="51"/>
        <v>82.470999999999975</v>
      </c>
      <c r="L618" s="83">
        <f t="shared" ca="1" si="52"/>
        <v>82.420999999999992</v>
      </c>
    </row>
    <row r="619" spans="6:12">
      <c r="F619" s="89">
        <v>503</v>
      </c>
      <c r="G619" s="89">
        <f t="shared" ca="1" si="47"/>
        <v>40</v>
      </c>
      <c r="H619" s="89">
        <f t="shared" ca="1" si="48"/>
        <v>2</v>
      </c>
      <c r="I619" s="89">
        <f t="shared" ca="1" si="49"/>
        <v>5</v>
      </c>
      <c r="J619" s="89">
        <f t="shared" ca="1" si="50"/>
        <v>4.1999999999999886</v>
      </c>
      <c r="K619" s="89">
        <f t="shared" ca="1" si="51"/>
        <v>117.99999999999996</v>
      </c>
      <c r="L619" s="83">
        <f t="shared" ca="1" si="52"/>
        <v>116.39999999999999</v>
      </c>
    </row>
    <row r="620" spans="6:12">
      <c r="F620" s="89">
        <v>504</v>
      </c>
      <c r="G620" s="89">
        <f t="shared" ca="1" si="47"/>
        <v>23</v>
      </c>
      <c r="H620" s="89">
        <f t="shared" ca="1" si="48"/>
        <v>1</v>
      </c>
      <c r="I620" s="89">
        <f t="shared" ca="1" si="49"/>
        <v>8</v>
      </c>
      <c r="J620" s="89">
        <f t="shared" ca="1" si="50"/>
        <v>169.74899999999997</v>
      </c>
      <c r="K620" s="89">
        <f t="shared" ca="1" si="51"/>
        <v>74.918999999999954</v>
      </c>
      <c r="L620" s="83">
        <f t="shared" ca="1" si="52"/>
        <v>73.768999999999977</v>
      </c>
    </row>
    <row r="621" spans="6:12">
      <c r="F621" s="89">
        <v>505</v>
      </c>
      <c r="G621" s="89">
        <f t="shared" ca="1" si="47"/>
        <v>48</v>
      </c>
      <c r="H621" s="89">
        <f t="shared" ca="1" si="48"/>
        <v>2</v>
      </c>
      <c r="I621" s="89">
        <f t="shared" ca="1" si="49"/>
        <v>9</v>
      </c>
      <c r="J621" s="89">
        <f t="shared" ca="1" si="50"/>
        <v>157.83199999999997</v>
      </c>
      <c r="K621" s="89">
        <f t="shared" ca="1" si="51"/>
        <v>98.751999999999981</v>
      </c>
      <c r="L621" s="83">
        <f t="shared" ca="1" si="52"/>
        <v>99.951999999999998</v>
      </c>
    </row>
    <row r="622" spans="6:12">
      <c r="F622" s="89">
        <v>506</v>
      </c>
      <c r="G622" s="89">
        <f t="shared" ca="1" si="47"/>
        <v>27</v>
      </c>
      <c r="H622" s="89">
        <f t="shared" ca="1" si="48"/>
        <v>1</v>
      </c>
      <c r="I622" s="89">
        <f t="shared" ca="1" si="49"/>
        <v>5</v>
      </c>
      <c r="J622" s="89">
        <f t="shared" ca="1" si="50"/>
        <v>100.62500000000003</v>
      </c>
      <c r="K622" s="89">
        <f t="shared" ca="1" si="51"/>
        <v>132.35499999999999</v>
      </c>
      <c r="L622" s="83">
        <f t="shared" ca="1" si="52"/>
        <v>130.60499999999999</v>
      </c>
    </row>
    <row r="623" spans="6:12">
      <c r="F623" s="89">
        <v>507</v>
      </c>
      <c r="G623" s="89">
        <f t="shared" ca="1" si="47"/>
        <v>48</v>
      </c>
      <c r="H623" s="89">
        <f t="shared" ca="1" si="48"/>
        <v>2</v>
      </c>
      <c r="I623" s="89">
        <f t="shared" ca="1" si="49"/>
        <v>8</v>
      </c>
      <c r="J623" s="89">
        <f t="shared" ca="1" si="50"/>
        <v>138.06399999999999</v>
      </c>
      <c r="K623" s="89">
        <f t="shared" ca="1" si="51"/>
        <v>121.584</v>
      </c>
      <c r="L623" s="83">
        <f t="shared" ca="1" si="52"/>
        <v>122.38399999999999</v>
      </c>
    </row>
    <row r="624" spans="6:12">
      <c r="F624" s="89">
        <v>508</v>
      </c>
      <c r="G624" s="89">
        <f t="shared" ca="1" si="47"/>
        <v>33</v>
      </c>
      <c r="H624" s="89">
        <f t="shared" ca="1" si="48"/>
        <v>1</v>
      </c>
      <c r="I624" s="89">
        <f t="shared" ca="1" si="49"/>
        <v>6</v>
      </c>
      <c r="J624" s="89">
        <f t="shared" ca="1" si="50"/>
        <v>118.79299999999998</v>
      </c>
      <c r="K624" s="89">
        <f t="shared" ca="1" si="51"/>
        <v>106.06299999999999</v>
      </c>
      <c r="L624" s="83">
        <f t="shared" ca="1" si="52"/>
        <v>105.613</v>
      </c>
    </row>
    <row r="625" spans="6:12">
      <c r="F625" s="89">
        <v>509</v>
      </c>
      <c r="G625" s="89">
        <f t="shared" ca="1" si="47"/>
        <v>25</v>
      </c>
      <c r="H625" s="89">
        <f t="shared" ca="1" si="48"/>
        <v>3</v>
      </c>
      <c r="I625" s="89">
        <f t="shared" ca="1" si="49"/>
        <v>9</v>
      </c>
      <c r="J625" s="89">
        <f t="shared" ca="1" si="50"/>
        <v>101.745</v>
      </c>
      <c r="K625" s="89">
        <f t="shared" ca="1" si="51"/>
        <v>135.89499999999998</v>
      </c>
      <c r="L625" s="83">
        <f t="shared" ca="1" si="52"/>
        <v>131.84500000000003</v>
      </c>
    </row>
    <row r="626" spans="6:12">
      <c r="F626" s="89">
        <v>510</v>
      </c>
      <c r="G626" s="89">
        <f t="shared" ca="1" si="47"/>
        <v>52</v>
      </c>
      <c r="H626" s="89">
        <f t="shared" ca="1" si="48"/>
        <v>1</v>
      </c>
      <c r="I626" s="89">
        <f t="shared" ca="1" si="49"/>
        <v>7</v>
      </c>
      <c r="J626" s="89">
        <f t="shared" ca="1" si="50"/>
        <v>169.47399999999993</v>
      </c>
      <c r="K626" s="89">
        <f t="shared" ca="1" si="51"/>
        <v>108.25399999999996</v>
      </c>
      <c r="L626" s="83">
        <f t="shared" ca="1" si="52"/>
        <v>111.054</v>
      </c>
    </row>
    <row r="627" spans="6:12">
      <c r="F627" s="89">
        <v>511</v>
      </c>
      <c r="G627" s="89">
        <f t="shared" ca="1" si="47"/>
        <v>48</v>
      </c>
      <c r="H627" s="89">
        <f t="shared" ca="1" si="48"/>
        <v>3</v>
      </c>
      <c r="I627" s="89">
        <f t="shared" ca="1" si="49"/>
        <v>7</v>
      </c>
      <c r="J627" s="89">
        <f t="shared" ca="1" si="50"/>
        <v>21.726000000000113</v>
      </c>
      <c r="K627" s="89">
        <f t="shared" ca="1" si="51"/>
        <v>133.94600000000003</v>
      </c>
      <c r="L627" s="83">
        <f t="shared" ca="1" si="52"/>
        <v>132.54600000000011</v>
      </c>
    </row>
    <row r="628" spans="6:12">
      <c r="F628" s="89">
        <v>512</v>
      </c>
      <c r="G628" s="89">
        <f t="shared" ca="1" si="47"/>
        <v>37</v>
      </c>
      <c r="H628" s="89">
        <f t="shared" ca="1" si="48"/>
        <v>2</v>
      </c>
      <c r="I628" s="89">
        <f t="shared" ca="1" si="49"/>
        <v>4</v>
      </c>
      <c r="J628" s="89">
        <f t="shared" ca="1" si="50"/>
        <v>-55.59699999999998</v>
      </c>
      <c r="K628" s="89">
        <f t="shared" ca="1" si="51"/>
        <v>101.73299999999999</v>
      </c>
      <c r="L628" s="83">
        <f t="shared" ca="1" si="52"/>
        <v>99.282999999999987</v>
      </c>
    </row>
    <row r="629" spans="6:12">
      <c r="F629" s="89">
        <v>513</v>
      </c>
      <c r="G629" s="89">
        <f t="shared" ca="1" si="47"/>
        <v>55</v>
      </c>
      <c r="H629" s="89">
        <f t="shared" ca="1" si="48"/>
        <v>2</v>
      </c>
      <c r="I629" s="89">
        <f t="shared" ca="1" si="49"/>
        <v>4</v>
      </c>
      <c r="J629" s="89">
        <f t="shared" ca="1" si="50"/>
        <v>-6.2050000000000125</v>
      </c>
      <c r="K629" s="89">
        <f t="shared" ca="1" si="51"/>
        <v>145.54499999999993</v>
      </c>
      <c r="L629" s="83">
        <f t="shared" ca="1" si="52"/>
        <v>145.79500000000004</v>
      </c>
    </row>
    <row r="630" spans="6:12">
      <c r="F630" s="89">
        <v>514</v>
      </c>
      <c r="G630" s="89">
        <f t="shared" ref="G630:G693" ca="1" si="53">RANDBETWEEN(19,55)</f>
        <v>35</v>
      </c>
      <c r="H630" s="89">
        <f t="shared" ref="H630:H693" ca="1" si="54">RANDBETWEEN(0.5,3.5)</f>
        <v>3</v>
      </c>
      <c r="I630" s="89">
        <f t="shared" ref="I630:I693" ca="1" si="55">RANDBETWEEN(3,9)</f>
        <v>4</v>
      </c>
      <c r="J630" s="89">
        <f t="shared" ref="J630:J693" ca="1" si="56">133-10*G630-128.7*H630+60.8*I630+0.135*G630^2-20.6*H630^2-4.74*I630^2+0.15*G630*H630+0.006*G630*I630+19.63*H630*I630</f>
        <v>-203.61500000000001</v>
      </c>
      <c r="K630" s="89">
        <f t="shared" ref="K630:K693" ca="1" si="57">300-10.31*G630-42.6*H630+18.2*I630+0.135*G630^2-20.6*H630^2-4.74*I630^2+0.15*G630*H630+0.006*G630*I630+19.63*H630*I630</f>
        <v>40.434999999999945</v>
      </c>
      <c r="L630" s="83">
        <f t="shared" ref="L630:L693" ca="1" si="58">294-10.16*G630-44.4*H630+18.6*I630+0.135*G630^2-20.6*H630^2-4.74*I630^2+0.15*G630*H630+0.006*G630*I630+19.63*H630*I630</f>
        <v>35.884999999999991</v>
      </c>
    </row>
    <row r="631" spans="6:12">
      <c r="F631" s="89">
        <v>515</v>
      </c>
      <c r="G631" s="89">
        <f t="shared" ca="1" si="53"/>
        <v>36</v>
      </c>
      <c r="H631" s="89">
        <f t="shared" ca="1" si="54"/>
        <v>1</v>
      </c>
      <c r="I631" s="89">
        <f t="shared" ca="1" si="55"/>
        <v>6</v>
      </c>
      <c r="J631" s="89">
        <f t="shared" ca="1" si="56"/>
        <v>117.29599999999996</v>
      </c>
      <c r="K631" s="89">
        <f t="shared" ca="1" si="57"/>
        <v>103.63599999999997</v>
      </c>
      <c r="L631" s="83">
        <f t="shared" ca="1" si="58"/>
        <v>103.63600000000002</v>
      </c>
    </row>
    <row r="632" spans="6:12">
      <c r="F632" s="89">
        <v>516</v>
      </c>
      <c r="G632" s="89">
        <f t="shared" ca="1" si="53"/>
        <v>20</v>
      </c>
      <c r="H632" s="89">
        <f t="shared" ca="1" si="54"/>
        <v>1</v>
      </c>
      <c r="I632" s="89">
        <f t="shared" ca="1" si="55"/>
        <v>8</v>
      </c>
      <c r="J632" s="89">
        <f t="shared" ca="1" si="56"/>
        <v>181.73999999999995</v>
      </c>
      <c r="K632" s="89">
        <f t="shared" ca="1" si="57"/>
        <v>87.839999999999961</v>
      </c>
      <c r="L632" s="83">
        <f t="shared" ca="1" si="58"/>
        <v>86.24</v>
      </c>
    </row>
    <row r="633" spans="6:12">
      <c r="F633" s="89">
        <v>517</v>
      </c>
      <c r="G633" s="89">
        <f t="shared" ca="1" si="53"/>
        <v>38</v>
      </c>
      <c r="H633" s="89">
        <f t="shared" ca="1" si="54"/>
        <v>2</v>
      </c>
      <c r="I633" s="89">
        <f t="shared" ca="1" si="55"/>
        <v>6</v>
      </c>
      <c r="J633" s="89">
        <f t="shared" ca="1" si="56"/>
        <v>50.627999999999986</v>
      </c>
      <c r="K633" s="89">
        <f t="shared" ca="1" si="57"/>
        <v>122.44799999999998</v>
      </c>
      <c r="L633" s="83">
        <f t="shared" ca="1" si="58"/>
        <v>120.94800000000002</v>
      </c>
    </row>
    <row r="634" spans="6:12">
      <c r="F634" s="89">
        <v>518</v>
      </c>
      <c r="G634" s="89">
        <f t="shared" ca="1" si="53"/>
        <v>45</v>
      </c>
      <c r="H634" s="89">
        <f t="shared" ca="1" si="54"/>
        <v>1</v>
      </c>
      <c r="I634" s="89">
        <f t="shared" ca="1" si="55"/>
        <v>6</v>
      </c>
      <c r="J634" s="89">
        <f t="shared" ca="1" si="56"/>
        <v>127.38499999999996</v>
      </c>
      <c r="K634" s="89">
        <f t="shared" ca="1" si="57"/>
        <v>110.93499999999995</v>
      </c>
      <c r="L634" s="83">
        <f t="shared" ca="1" si="58"/>
        <v>112.285</v>
      </c>
    </row>
    <row r="635" spans="6:12">
      <c r="F635" s="89">
        <v>519</v>
      </c>
      <c r="G635" s="89">
        <f t="shared" ca="1" si="53"/>
        <v>31</v>
      </c>
      <c r="H635" s="89">
        <f t="shared" ca="1" si="54"/>
        <v>1</v>
      </c>
      <c r="I635" s="89">
        <f t="shared" ca="1" si="55"/>
        <v>9</v>
      </c>
      <c r="J635" s="89">
        <f t="shared" ca="1" si="56"/>
        <v>149.68899999999991</v>
      </c>
      <c r="K635" s="89">
        <f t="shared" ca="1" si="57"/>
        <v>9.7789999999999964</v>
      </c>
      <c r="L635" s="83">
        <f t="shared" ca="1" si="58"/>
        <v>10.229000000000042</v>
      </c>
    </row>
    <row r="636" spans="6:12">
      <c r="F636" s="89">
        <v>520</v>
      </c>
      <c r="G636" s="89">
        <f t="shared" ca="1" si="53"/>
        <v>45</v>
      </c>
      <c r="H636" s="89">
        <f t="shared" ca="1" si="54"/>
        <v>2</v>
      </c>
      <c r="I636" s="89">
        <f t="shared" ca="1" si="55"/>
        <v>3</v>
      </c>
      <c r="J636" s="89">
        <f t="shared" ca="1" si="56"/>
        <v>-111.595</v>
      </c>
      <c r="K636" s="89">
        <f t="shared" ca="1" si="57"/>
        <v>85.854999999999947</v>
      </c>
      <c r="L636" s="83">
        <f t="shared" ca="1" si="58"/>
        <v>84.205000000000013</v>
      </c>
    </row>
    <row r="637" spans="6:12">
      <c r="F637" s="89">
        <v>521</v>
      </c>
      <c r="G637" s="89">
        <f t="shared" ca="1" si="53"/>
        <v>37</v>
      </c>
      <c r="H637" s="89">
        <f t="shared" ca="1" si="54"/>
        <v>1</v>
      </c>
      <c r="I637" s="89">
        <f t="shared" ca="1" si="55"/>
        <v>8</v>
      </c>
      <c r="J637" s="89">
        <f t="shared" ca="1" si="56"/>
        <v>145.92099999999994</v>
      </c>
      <c r="K637" s="89">
        <f t="shared" ca="1" si="57"/>
        <v>46.750999999999976</v>
      </c>
      <c r="L637" s="83">
        <f t="shared" ca="1" si="58"/>
        <v>47.700999999999993</v>
      </c>
    </row>
    <row r="638" spans="6:12">
      <c r="F638" s="89">
        <v>522</v>
      </c>
      <c r="G638" s="89">
        <f t="shared" ca="1" si="53"/>
        <v>54</v>
      </c>
      <c r="H638" s="89">
        <f t="shared" ca="1" si="54"/>
        <v>3</v>
      </c>
      <c r="I638" s="89">
        <f t="shared" ca="1" si="55"/>
        <v>5</v>
      </c>
      <c r="J638" s="89">
        <f t="shared" ca="1" si="56"/>
        <v>-78.969999999999914</v>
      </c>
      <c r="K638" s="89">
        <f t="shared" ca="1" si="57"/>
        <v>116.58999999999997</v>
      </c>
      <c r="L638" s="83">
        <f t="shared" ca="1" si="58"/>
        <v>115.29000000000002</v>
      </c>
    </row>
    <row r="639" spans="6:12">
      <c r="F639" s="89">
        <v>523</v>
      </c>
      <c r="G639" s="89">
        <f t="shared" ca="1" si="53"/>
        <v>49</v>
      </c>
      <c r="H639" s="89">
        <f t="shared" ca="1" si="54"/>
        <v>2</v>
      </c>
      <c r="I639" s="89">
        <f t="shared" ca="1" si="55"/>
        <v>9</v>
      </c>
      <c r="J639" s="89">
        <f t="shared" ca="1" si="56"/>
        <v>161.28099999999995</v>
      </c>
      <c r="K639" s="89">
        <f t="shared" ca="1" si="57"/>
        <v>101.89099999999999</v>
      </c>
      <c r="L639" s="83">
        <f t="shared" ca="1" si="58"/>
        <v>103.24099999999996</v>
      </c>
    </row>
    <row r="640" spans="6:12">
      <c r="F640" s="89">
        <v>524</v>
      </c>
      <c r="G640" s="89">
        <f t="shared" ca="1" si="53"/>
        <v>24</v>
      </c>
      <c r="H640" s="89">
        <f t="shared" ca="1" si="54"/>
        <v>3</v>
      </c>
      <c r="I640" s="89">
        <f t="shared" ca="1" si="55"/>
        <v>7</v>
      </c>
      <c r="J640" s="89">
        <f t="shared" ca="1" si="56"/>
        <v>16.638000000000034</v>
      </c>
      <c r="K640" s="89">
        <f t="shared" ca="1" si="57"/>
        <v>136.298</v>
      </c>
      <c r="L640" s="83">
        <f t="shared" ca="1" si="58"/>
        <v>131.298</v>
      </c>
    </row>
    <row r="641" spans="6:12">
      <c r="F641" s="89">
        <v>525</v>
      </c>
      <c r="G641" s="89">
        <f t="shared" ca="1" si="53"/>
        <v>31</v>
      </c>
      <c r="H641" s="89">
        <f t="shared" ca="1" si="54"/>
        <v>1</v>
      </c>
      <c r="I641" s="89">
        <f t="shared" ca="1" si="55"/>
        <v>4</v>
      </c>
      <c r="J641" s="89">
        <f t="shared" ca="1" si="56"/>
        <v>54.709000000000003</v>
      </c>
      <c r="K641" s="89">
        <f t="shared" ca="1" si="57"/>
        <v>127.79899999999998</v>
      </c>
      <c r="L641" s="83">
        <f t="shared" ca="1" si="58"/>
        <v>126.24900000000002</v>
      </c>
    </row>
    <row r="642" spans="6:12">
      <c r="F642" s="89">
        <v>526</v>
      </c>
      <c r="G642" s="89">
        <f t="shared" ca="1" si="53"/>
        <v>28</v>
      </c>
      <c r="H642" s="89">
        <f t="shared" ca="1" si="54"/>
        <v>3</v>
      </c>
      <c r="I642" s="89">
        <f t="shared" ca="1" si="55"/>
        <v>9</v>
      </c>
      <c r="J642" s="89">
        <f t="shared" ca="1" si="56"/>
        <v>94.722000000000037</v>
      </c>
      <c r="K642" s="89">
        <f t="shared" ca="1" si="57"/>
        <v>127.94199999999995</v>
      </c>
      <c r="L642" s="83">
        <f t="shared" ca="1" si="58"/>
        <v>124.34200000000004</v>
      </c>
    </row>
    <row r="643" spans="6:12">
      <c r="F643" s="89">
        <v>527</v>
      </c>
      <c r="G643" s="89">
        <f t="shared" ca="1" si="53"/>
        <v>52</v>
      </c>
      <c r="H643" s="89">
        <f t="shared" ca="1" si="54"/>
        <v>1</v>
      </c>
      <c r="I643" s="89">
        <f t="shared" ca="1" si="55"/>
        <v>8</v>
      </c>
      <c r="J643" s="89">
        <f t="shared" ca="1" si="56"/>
        <v>179.1159999999999</v>
      </c>
      <c r="K643" s="89">
        <f t="shared" ca="1" si="57"/>
        <v>75.295999999999964</v>
      </c>
      <c r="L643" s="83">
        <f t="shared" ca="1" si="58"/>
        <v>78.495999999999981</v>
      </c>
    </row>
    <row r="644" spans="6:12">
      <c r="F644" s="89">
        <v>528</v>
      </c>
      <c r="G644" s="89">
        <f t="shared" ca="1" si="53"/>
        <v>51</v>
      </c>
      <c r="H644" s="89">
        <f t="shared" ca="1" si="54"/>
        <v>2</v>
      </c>
      <c r="I644" s="89">
        <f t="shared" ca="1" si="55"/>
        <v>6</v>
      </c>
      <c r="J644" s="89">
        <f t="shared" ca="1" si="56"/>
        <v>81.191000000000031</v>
      </c>
      <c r="K644" s="89">
        <f t="shared" ca="1" si="57"/>
        <v>148.98099999999997</v>
      </c>
      <c r="L644" s="83">
        <f t="shared" ca="1" si="58"/>
        <v>149.43100000000007</v>
      </c>
    </row>
    <row r="645" spans="6:12">
      <c r="F645" s="89">
        <v>529</v>
      </c>
      <c r="G645" s="89">
        <f t="shared" ca="1" si="53"/>
        <v>34</v>
      </c>
      <c r="H645" s="89">
        <f t="shared" ca="1" si="54"/>
        <v>3</v>
      </c>
      <c r="I645" s="89">
        <f t="shared" ca="1" si="55"/>
        <v>5</v>
      </c>
      <c r="J645" s="89">
        <f t="shared" ca="1" si="56"/>
        <v>-126.16999999999996</v>
      </c>
      <c r="K645" s="89">
        <f t="shared" ca="1" si="57"/>
        <v>75.589999999999975</v>
      </c>
      <c r="L645" s="83">
        <f t="shared" ca="1" si="58"/>
        <v>71.29000000000002</v>
      </c>
    </row>
    <row r="646" spans="6:12">
      <c r="F646" s="89">
        <v>530</v>
      </c>
      <c r="G646" s="89">
        <f t="shared" ca="1" si="53"/>
        <v>42</v>
      </c>
      <c r="H646" s="89">
        <f t="shared" ca="1" si="54"/>
        <v>2</v>
      </c>
      <c r="I646" s="89">
        <f t="shared" ca="1" si="55"/>
        <v>8</v>
      </c>
      <c r="J646" s="89">
        <f t="shared" ca="1" si="56"/>
        <v>123.07599999999996</v>
      </c>
      <c r="K646" s="89">
        <f t="shared" ca="1" si="57"/>
        <v>108.45599999999993</v>
      </c>
      <c r="L646" s="83">
        <f t="shared" ca="1" si="58"/>
        <v>108.35599999999994</v>
      </c>
    </row>
    <row r="647" spans="6:12">
      <c r="F647" s="89">
        <v>531</v>
      </c>
      <c r="G647" s="89">
        <f t="shared" ca="1" si="53"/>
        <v>20</v>
      </c>
      <c r="H647" s="89">
        <f t="shared" ca="1" si="54"/>
        <v>3</v>
      </c>
      <c r="I647" s="89">
        <f t="shared" ca="1" si="55"/>
        <v>3</v>
      </c>
      <c r="J647" s="89">
        <f t="shared" ca="1" si="56"/>
        <v>-258.73</v>
      </c>
      <c r="K647" s="89">
        <f t="shared" ca="1" si="57"/>
        <v>32.569999999999993</v>
      </c>
      <c r="L647" s="83">
        <f t="shared" ca="1" si="58"/>
        <v>25.370000000000061</v>
      </c>
    </row>
    <row r="648" spans="6:12">
      <c r="F648" s="89">
        <v>532</v>
      </c>
      <c r="G648" s="89">
        <f t="shared" ca="1" si="53"/>
        <v>39</v>
      </c>
      <c r="H648" s="89">
        <f t="shared" ca="1" si="54"/>
        <v>1</v>
      </c>
      <c r="I648" s="89">
        <f t="shared" ca="1" si="55"/>
        <v>3</v>
      </c>
      <c r="J648" s="89">
        <f t="shared" ca="1" si="56"/>
        <v>4.2169999999999916</v>
      </c>
      <c r="K648" s="89">
        <f t="shared" ca="1" si="57"/>
        <v>117.42699999999998</v>
      </c>
      <c r="L648" s="83">
        <f t="shared" ca="1" si="58"/>
        <v>116.67700000000001</v>
      </c>
    </row>
    <row r="649" spans="6:12">
      <c r="F649" s="89">
        <v>533</v>
      </c>
      <c r="G649" s="89">
        <f t="shared" ca="1" si="53"/>
        <v>39</v>
      </c>
      <c r="H649" s="89">
        <f t="shared" ca="1" si="54"/>
        <v>1</v>
      </c>
      <c r="I649" s="89">
        <f t="shared" ca="1" si="55"/>
        <v>4</v>
      </c>
      <c r="J649" s="89">
        <f t="shared" ca="1" si="56"/>
        <v>51.701000000000001</v>
      </c>
      <c r="K649" s="89">
        <f t="shared" ca="1" si="57"/>
        <v>122.31099999999999</v>
      </c>
      <c r="L649" s="83">
        <f t="shared" ca="1" si="58"/>
        <v>121.961</v>
      </c>
    </row>
    <row r="650" spans="6:12">
      <c r="F650" s="89">
        <v>534</v>
      </c>
      <c r="G650" s="89">
        <f t="shared" ca="1" si="53"/>
        <v>47</v>
      </c>
      <c r="H650" s="89">
        <f t="shared" ca="1" si="54"/>
        <v>3</v>
      </c>
      <c r="I650" s="89">
        <f t="shared" ca="1" si="55"/>
        <v>8</v>
      </c>
      <c r="J650" s="89">
        <f t="shared" ca="1" si="56"/>
        <v>67.281000000000063</v>
      </c>
      <c r="K650" s="89">
        <f t="shared" ca="1" si="57"/>
        <v>137.2109999999999</v>
      </c>
      <c r="L650" s="83">
        <f t="shared" ca="1" si="58"/>
        <v>136.06100000000004</v>
      </c>
    </row>
    <row r="651" spans="6:12">
      <c r="F651" s="89">
        <v>535</v>
      </c>
      <c r="G651" s="89">
        <f t="shared" ca="1" si="53"/>
        <v>36</v>
      </c>
      <c r="H651" s="89">
        <f t="shared" ca="1" si="54"/>
        <v>1</v>
      </c>
      <c r="I651" s="89">
        <f t="shared" ca="1" si="55"/>
        <v>9</v>
      </c>
      <c r="J651" s="89">
        <f t="shared" ca="1" si="56"/>
        <v>145.93399999999988</v>
      </c>
      <c r="K651" s="89">
        <f t="shared" ca="1" si="57"/>
        <v>4.4739999999999611</v>
      </c>
      <c r="L651" s="83">
        <f t="shared" ca="1" si="58"/>
        <v>5.6740000000000066</v>
      </c>
    </row>
    <row r="652" spans="6:12">
      <c r="F652" s="89">
        <v>536</v>
      </c>
      <c r="G652" s="89">
        <f t="shared" ca="1" si="53"/>
        <v>31</v>
      </c>
      <c r="H652" s="89">
        <f t="shared" ca="1" si="54"/>
        <v>2</v>
      </c>
      <c r="I652" s="89">
        <f t="shared" ca="1" si="55"/>
        <v>8</v>
      </c>
      <c r="J652" s="89">
        <f t="shared" ca="1" si="56"/>
        <v>120.84299999999999</v>
      </c>
      <c r="K652" s="89">
        <f t="shared" ca="1" si="57"/>
        <v>109.63299999999995</v>
      </c>
      <c r="L652" s="83">
        <f t="shared" ca="1" si="58"/>
        <v>107.88300000000001</v>
      </c>
    </row>
    <row r="653" spans="6:12">
      <c r="F653" s="89">
        <v>537</v>
      </c>
      <c r="G653" s="89">
        <f t="shared" ca="1" si="53"/>
        <v>25</v>
      </c>
      <c r="H653" s="89">
        <f t="shared" ca="1" si="54"/>
        <v>1</v>
      </c>
      <c r="I653" s="89">
        <f t="shared" ca="1" si="55"/>
        <v>8</v>
      </c>
      <c r="J653" s="89">
        <f t="shared" ca="1" si="56"/>
        <v>163.10499999999993</v>
      </c>
      <c r="K653" s="89">
        <f t="shared" ca="1" si="57"/>
        <v>67.654999999999987</v>
      </c>
      <c r="L653" s="83">
        <f t="shared" ca="1" si="58"/>
        <v>66.804999999999993</v>
      </c>
    </row>
    <row r="654" spans="6:12">
      <c r="F654" s="89">
        <v>538</v>
      </c>
      <c r="G654" s="89">
        <f t="shared" ca="1" si="53"/>
        <v>23</v>
      </c>
      <c r="H654" s="89">
        <f t="shared" ca="1" si="54"/>
        <v>2</v>
      </c>
      <c r="I654" s="89">
        <f t="shared" ca="1" si="55"/>
        <v>3</v>
      </c>
      <c r="J654" s="89">
        <f t="shared" ca="1" si="56"/>
        <v>-100.55100000000002</v>
      </c>
      <c r="K654" s="89">
        <f t="shared" ca="1" si="57"/>
        <v>103.71899999999997</v>
      </c>
      <c r="L654" s="83">
        <f t="shared" ca="1" si="58"/>
        <v>98.769000000000005</v>
      </c>
    </row>
    <row r="655" spans="6:12">
      <c r="F655" s="89">
        <v>539</v>
      </c>
      <c r="G655" s="89">
        <f t="shared" ca="1" si="53"/>
        <v>26</v>
      </c>
      <c r="H655" s="89">
        <f t="shared" ca="1" si="54"/>
        <v>1</v>
      </c>
      <c r="I655" s="89">
        <f t="shared" ca="1" si="55"/>
        <v>3</v>
      </c>
      <c r="J655" s="89">
        <f t="shared" ca="1" si="56"/>
        <v>17.957999999999984</v>
      </c>
      <c r="K655" s="89">
        <f t="shared" ca="1" si="57"/>
        <v>135.19800000000001</v>
      </c>
      <c r="L655" s="83">
        <f t="shared" ca="1" si="58"/>
        <v>132.49800000000002</v>
      </c>
    </row>
    <row r="656" spans="6:12">
      <c r="F656" s="89">
        <v>540</v>
      </c>
      <c r="G656" s="89">
        <f t="shared" ca="1" si="53"/>
        <v>48</v>
      </c>
      <c r="H656" s="89">
        <f t="shared" ca="1" si="54"/>
        <v>1</v>
      </c>
      <c r="I656" s="89">
        <f t="shared" ca="1" si="55"/>
        <v>5</v>
      </c>
      <c r="J656" s="89">
        <f t="shared" ca="1" si="56"/>
        <v>107.03000000000003</v>
      </c>
      <c r="K656" s="89">
        <f t="shared" ca="1" si="57"/>
        <v>132.25000000000003</v>
      </c>
      <c r="L656" s="83">
        <f t="shared" ca="1" si="58"/>
        <v>133.65</v>
      </c>
    </row>
    <row r="657" spans="6:12">
      <c r="F657" s="89">
        <v>541</v>
      </c>
      <c r="G657" s="89">
        <f t="shared" ca="1" si="53"/>
        <v>33</v>
      </c>
      <c r="H657" s="89">
        <f t="shared" ca="1" si="54"/>
        <v>3</v>
      </c>
      <c r="I657" s="89">
        <f t="shared" ca="1" si="55"/>
        <v>4</v>
      </c>
      <c r="J657" s="89">
        <f t="shared" ca="1" si="56"/>
        <v>-202.92299999999989</v>
      </c>
      <c r="K657" s="89">
        <f t="shared" ca="1" si="57"/>
        <v>41.746999999999986</v>
      </c>
      <c r="L657" s="83">
        <f t="shared" ca="1" si="58"/>
        <v>36.896999999999991</v>
      </c>
    </row>
    <row r="658" spans="6:12">
      <c r="F658" s="89">
        <v>542</v>
      </c>
      <c r="G658" s="89">
        <f t="shared" ca="1" si="53"/>
        <v>36</v>
      </c>
      <c r="H658" s="89">
        <f t="shared" ca="1" si="54"/>
        <v>1</v>
      </c>
      <c r="I658" s="89">
        <f t="shared" ca="1" si="55"/>
        <v>3</v>
      </c>
      <c r="J658" s="89">
        <f t="shared" ca="1" si="56"/>
        <v>3.3379999999999939</v>
      </c>
      <c r="K658" s="89">
        <f t="shared" ca="1" si="57"/>
        <v>117.47799999999998</v>
      </c>
      <c r="L658" s="83">
        <f t="shared" ca="1" si="58"/>
        <v>116.27800000000002</v>
      </c>
    </row>
    <row r="659" spans="6:12">
      <c r="F659" s="89">
        <v>543</v>
      </c>
      <c r="G659" s="89">
        <f t="shared" ca="1" si="53"/>
        <v>52</v>
      </c>
      <c r="H659" s="89">
        <f t="shared" ca="1" si="54"/>
        <v>3</v>
      </c>
      <c r="I659" s="89">
        <f t="shared" ca="1" si="55"/>
        <v>8</v>
      </c>
      <c r="J659" s="89">
        <f t="shared" ca="1" si="56"/>
        <v>86.596000000000004</v>
      </c>
      <c r="K659" s="89">
        <f t="shared" ca="1" si="57"/>
        <v>154.97599999999994</v>
      </c>
      <c r="L659" s="83">
        <f t="shared" ca="1" si="58"/>
        <v>154.57599999999991</v>
      </c>
    </row>
    <row r="660" spans="6:12">
      <c r="F660" s="89">
        <v>544</v>
      </c>
      <c r="G660" s="89">
        <f t="shared" ca="1" si="53"/>
        <v>21</v>
      </c>
      <c r="H660" s="89">
        <f t="shared" ca="1" si="54"/>
        <v>3</v>
      </c>
      <c r="I660" s="89">
        <f t="shared" ca="1" si="55"/>
        <v>7</v>
      </c>
      <c r="J660" s="89">
        <f t="shared" ca="1" si="56"/>
        <v>26.937000000000012</v>
      </c>
      <c r="K660" s="89">
        <f t="shared" ca="1" si="57"/>
        <v>147.52699999999993</v>
      </c>
      <c r="L660" s="83">
        <f t="shared" ca="1" si="58"/>
        <v>142.077</v>
      </c>
    </row>
    <row r="661" spans="6:12">
      <c r="F661" s="89">
        <v>545</v>
      </c>
      <c r="G661" s="89">
        <f t="shared" ca="1" si="53"/>
        <v>20</v>
      </c>
      <c r="H661" s="89">
        <f t="shared" ca="1" si="54"/>
        <v>1</v>
      </c>
      <c r="I661" s="89">
        <f t="shared" ca="1" si="55"/>
        <v>5</v>
      </c>
      <c r="J661" s="89">
        <f t="shared" ca="1" si="56"/>
        <v>124.95000000000002</v>
      </c>
      <c r="K661" s="89">
        <f t="shared" ca="1" si="57"/>
        <v>158.85</v>
      </c>
      <c r="L661" s="83">
        <f t="shared" ca="1" si="58"/>
        <v>156.05000000000001</v>
      </c>
    </row>
    <row r="662" spans="6:12">
      <c r="F662" s="89">
        <v>546</v>
      </c>
      <c r="G662" s="89">
        <f t="shared" ca="1" si="53"/>
        <v>25</v>
      </c>
      <c r="H662" s="89">
        <f t="shared" ca="1" si="54"/>
        <v>3</v>
      </c>
      <c r="I662" s="89">
        <f t="shared" ca="1" si="55"/>
        <v>9</v>
      </c>
      <c r="J662" s="89">
        <f t="shared" ca="1" si="56"/>
        <v>101.745</v>
      </c>
      <c r="K662" s="89">
        <f t="shared" ca="1" si="57"/>
        <v>135.89499999999998</v>
      </c>
      <c r="L662" s="83">
        <f t="shared" ca="1" si="58"/>
        <v>131.84500000000003</v>
      </c>
    </row>
    <row r="663" spans="6:12">
      <c r="F663" s="89">
        <v>547</v>
      </c>
      <c r="G663" s="89">
        <f t="shared" ca="1" si="53"/>
        <v>51</v>
      </c>
      <c r="H663" s="89">
        <f t="shared" ca="1" si="54"/>
        <v>1</v>
      </c>
      <c r="I663" s="89">
        <f t="shared" ca="1" si="55"/>
        <v>3</v>
      </c>
      <c r="J663" s="89">
        <f t="shared" ca="1" si="56"/>
        <v>32.03300000000003</v>
      </c>
      <c r="K663" s="89">
        <f t="shared" ca="1" si="57"/>
        <v>141.52299999999997</v>
      </c>
      <c r="L663" s="83">
        <f t="shared" ca="1" si="58"/>
        <v>142.57300000000015</v>
      </c>
    </row>
    <row r="664" spans="6:12">
      <c r="F664" s="89">
        <v>548</v>
      </c>
      <c r="G664" s="89">
        <f t="shared" ca="1" si="53"/>
        <v>40</v>
      </c>
      <c r="H664" s="89">
        <f t="shared" ca="1" si="54"/>
        <v>1</v>
      </c>
      <c r="I664" s="89">
        <f t="shared" ca="1" si="55"/>
        <v>4</v>
      </c>
      <c r="J664" s="89">
        <f t="shared" ca="1" si="56"/>
        <v>52.539999999999992</v>
      </c>
      <c r="K664" s="89">
        <f t="shared" ca="1" si="57"/>
        <v>122.83999999999995</v>
      </c>
      <c r="L664" s="83">
        <f t="shared" ca="1" si="58"/>
        <v>122.64000000000001</v>
      </c>
    </row>
    <row r="665" spans="6:12">
      <c r="F665" s="89">
        <v>549</v>
      </c>
      <c r="G665" s="89">
        <f t="shared" ca="1" si="53"/>
        <v>31</v>
      </c>
      <c r="H665" s="89">
        <f t="shared" ca="1" si="54"/>
        <v>2</v>
      </c>
      <c r="I665" s="89">
        <f t="shared" ca="1" si="55"/>
        <v>4</v>
      </c>
      <c r="J665" s="89">
        <f t="shared" ca="1" si="56"/>
        <v>-52.620999999999981</v>
      </c>
      <c r="K665" s="89">
        <f t="shared" ca="1" si="57"/>
        <v>106.56899999999997</v>
      </c>
      <c r="L665" s="83">
        <f t="shared" ca="1" si="58"/>
        <v>103.21900000000002</v>
      </c>
    </row>
    <row r="666" spans="6:12">
      <c r="F666" s="89">
        <v>550</v>
      </c>
      <c r="G666" s="89">
        <f t="shared" ca="1" si="53"/>
        <v>31</v>
      </c>
      <c r="H666" s="89">
        <f t="shared" ca="1" si="54"/>
        <v>3</v>
      </c>
      <c r="I666" s="89">
        <f t="shared" ca="1" si="55"/>
        <v>3</v>
      </c>
      <c r="J666" s="89">
        <f t="shared" ca="1" si="56"/>
        <v>-287.84699999999992</v>
      </c>
      <c r="K666" s="89">
        <f t="shared" ca="1" si="57"/>
        <v>4.2999999999977945E-2</v>
      </c>
      <c r="L666" s="83">
        <f t="shared" ca="1" si="58"/>
        <v>-5.5069999999999482</v>
      </c>
    </row>
    <row r="667" spans="6:12">
      <c r="F667" s="89">
        <v>551</v>
      </c>
      <c r="G667" s="89">
        <f t="shared" ca="1" si="53"/>
        <v>46</v>
      </c>
      <c r="H667" s="89">
        <f t="shared" ca="1" si="54"/>
        <v>1</v>
      </c>
      <c r="I667" s="89">
        <f t="shared" ca="1" si="55"/>
        <v>9</v>
      </c>
      <c r="J667" s="89">
        <f t="shared" ca="1" si="56"/>
        <v>158.67399999999992</v>
      </c>
      <c r="K667" s="89">
        <f t="shared" ca="1" si="57"/>
        <v>14.113999999999976</v>
      </c>
      <c r="L667" s="83">
        <f t="shared" ca="1" si="58"/>
        <v>16.814000000000021</v>
      </c>
    </row>
    <row r="668" spans="6:12">
      <c r="F668" s="89">
        <v>552</v>
      </c>
      <c r="G668" s="89">
        <f t="shared" ca="1" si="53"/>
        <v>31</v>
      </c>
      <c r="H668" s="89">
        <f t="shared" ca="1" si="54"/>
        <v>2</v>
      </c>
      <c r="I668" s="89">
        <f t="shared" ca="1" si="55"/>
        <v>8</v>
      </c>
      <c r="J668" s="89">
        <f t="shared" ca="1" si="56"/>
        <v>120.84299999999999</v>
      </c>
      <c r="K668" s="89">
        <f t="shared" ca="1" si="57"/>
        <v>109.63299999999995</v>
      </c>
      <c r="L668" s="83">
        <f t="shared" ca="1" si="58"/>
        <v>107.88300000000001</v>
      </c>
    </row>
    <row r="669" spans="6:12">
      <c r="F669" s="89">
        <v>553</v>
      </c>
      <c r="G669" s="89">
        <f t="shared" ca="1" si="53"/>
        <v>26</v>
      </c>
      <c r="H669" s="89">
        <f t="shared" ca="1" si="54"/>
        <v>3</v>
      </c>
      <c r="I669" s="89">
        <f t="shared" ca="1" si="55"/>
        <v>4</v>
      </c>
      <c r="J669" s="89">
        <f t="shared" ca="1" si="56"/>
        <v>-191.99599999999998</v>
      </c>
      <c r="K669" s="89">
        <f t="shared" ca="1" si="57"/>
        <v>54.843999999999966</v>
      </c>
      <c r="L669" s="83">
        <f t="shared" ca="1" si="58"/>
        <v>48.943999999999988</v>
      </c>
    </row>
    <row r="670" spans="6:12">
      <c r="F670" s="89">
        <v>554</v>
      </c>
      <c r="G670" s="89">
        <f t="shared" ca="1" si="53"/>
        <v>33</v>
      </c>
      <c r="H670" s="89">
        <f t="shared" ca="1" si="54"/>
        <v>2</v>
      </c>
      <c r="I670" s="89">
        <f t="shared" ca="1" si="55"/>
        <v>8</v>
      </c>
      <c r="J670" s="89">
        <f t="shared" ca="1" si="56"/>
        <v>118.81899999999999</v>
      </c>
      <c r="K670" s="89">
        <f t="shared" ca="1" si="57"/>
        <v>106.98899999999998</v>
      </c>
      <c r="L670" s="83">
        <f t="shared" ca="1" si="58"/>
        <v>105.53899999999996</v>
      </c>
    </row>
    <row r="671" spans="6:12">
      <c r="F671" s="89">
        <v>555</v>
      </c>
      <c r="G671" s="89">
        <f t="shared" ca="1" si="53"/>
        <v>53</v>
      </c>
      <c r="H671" s="89">
        <f t="shared" ca="1" si="54"/>
        <v>3</v>
      </c>
      <c r="I671" s="89">
        <f t="shared" ca="1" si="55"/>
        <v>9</v>
      </c>
      <c r="J671" s="89">
        <f t="shared" ca="1" si="56"/>
        <v>130.69700000000006</v>
      </c>
      <c r="K671" s="89">
        <f t="shared" ca="1" si="57"/>
        <v>156.16699999999997</v>
      </c>
      <c r="L671" s="83">
        <f t="shared" ca="1" si="58"/>
        <v>156.31700000000006</v>
      </c>
    </row>
    <row r="672" spans="6:12">
      <c r="F672" s="89">
        <v>556</v>
      </c>
      <c r="G672" s="89">
        <f t="shared" ca="1" si="53"/>
        <v>48</v>
      </c>
      <c r="H672" s="89">
        <f t="shared" ca="1" si="54"/>
        <v>1</v>
      </c>
      <c r="I672" s="89">
        <f t="shared" ca="1" si="55"/>
        <v>9</v>
      </c>
      <c r="J672" s="89">
        <f t="shared" ca="1" si="56"/>
        <v>164.46199999999993</v>
      </c>
      <c r="K672" s="89">
        <f t="shared" ca="1" si="57"/>
        <v>19.282000000000011</v>
      </c>
      <c r="L672" s="83">
        <f t="shared" ca="1" si="58"/>
        <v>22.282000000000011</v>
      </c>
    </row>
    <row r="673" spans="6:12">
      <c r="F673" s="89">
        <v>557</v>
      </c>
      <c r="G673" s="89">
        <f t="shared" ca="1" si="53"/>
        <v>21</v>
      </c>
      <c r="H673" s="89">
        <f t="shared" ca="1" si="54"/>
        <v>3</v>
      </c>
      <c r="I673" s="89">
        <f t="shared" ca="1" si="55"/>
        <v>3</v>
      </c>
      <c r="J673" s="89">
        <f t="shared" ca="1" si="56"/>
        <v>-262.72700000000003</v>
      </c>
      <c r="K673" s="89">
        <f t="shared" ca="1" si="57"/>
        <v>28.262999999999948</v>
      </c>
      <c r="L673" s="83">
        <f t="shared" ca="1" si="58"/>
        <v>21.212999999999994</v>
      </c>
    </row>
    <row r="674" spans="6:12">
      <c r="F674" s="89">
        <v>558</v>
      </c>
      <c r="G674" s="89">
        <f t="shared" ca="1" si="53"/>
        <v>29</v>
      </c>
      <c r="H674" s="89">
        <f t="shared" ca="1" si="54"/>
        <v>1</v>
      </c>
      <c r="I674" s="89">
        <f t="shared" ca="1" si="55"/>
        <v>5</v>
      </c>
      <c r="J674" s="89">
        <f t="shared" ca="1" si="56"/>
        <v>96.105000000000032</v>
      </c>
      <c r="K674" s="89">
        <f t="shared" ca="1" si="57"/>
        <v>127.21499999999999</v>
      </c>
      <c r="L674" s="83">
        <f t="shared" ca="1" si="58"/>
        <v>125.76500000000003</v>
      </c>
    </row>
    <row r="675" spans="6:12">
      <c r="F675" s="89">
        <v>559</v>
      </c>
      <c r="G675" s="89">
        <f t="shared" ca="1" si="53"/>
        <v>26</v>
      </c>
      <c r="H675" s="89">
        <f t="shared" ca="1" si="54"/>
        <v>3</v>
      </c>
      <c r="I675" s="89">
        <f t="shared" ca="1" si="55"/>
        <v>5</v>
      </c>
      <c r="J675" s="89">
        <f t="shared" ca="1" si="56"/>
        <v>-114.80999999999995</v>
      </c>
      <c r="K675" s="89">
        <f t="shared" ca="1" si="57"/>
        <v>89.429999999999978</v>
      </c>
      <c r="L675" s="83">
        <f t="shared" ca="1" si="58"/>
        <v>83.929999999999978</v>
      </c>
    </row>
    <row r="676" spans="6:12">
      <c r="F676" s="89">
        <v>560</v>
      </c>
      <c r="G676" s="89">
        <f t="shared" ca="1" si="53"/>
        <v>55</v>
      </c>
      <c r="H676" s="89">
        <f t="shared" ca="1" si="54"/>
        <v>1</v>
      </c>
      <c r="I676" s="89">
        <f t="shared" ca="1" si="55"/>
        <v>5</v>
      </c>
      <c r="J676" s="89">
        <f t="shared" ca="1" si="56"/>
        <v>135.62499999999994</v>
      </c>
      <c r="K676" s="89">
        <f t="shared" ca="1" si="57"/>
        <v>158.6749999999999</v>
      </c>
      <c r="L676" s="83">
        <f t="shared" ca="1" si="58"/>
        <v>161.12500000000006</v>
      </c>
    </row>
    <row r="677" spans="6:12">
      <c r="F677" s="89">
        <v>561</v>
      </c>
      <c r="G677" s="89">
        <f t="shared" ca="1" si="53"/>
        <v>28</v>
      </c>
      <c r="H677" s="89">
        <f t="shared" ca="1" si="54"/>
        <v>2</v>
      </c>
      <c r="I677" s="89">
        <f t="shared" ca="1" si="55"/>
        <v>7</v>
      </c>
      <c r="J677" s="89">
        <f t="shared" ca="1" si="56"/>
        <v>96.775999999999954</v>
      </c>
      <c r="K677" s="89">
        <f t="shared" ca="1" si="57"/>
        <v>129.09599999999995</v>
      </c>
      <c r="L677" s="83">
        <f t="shared" ca="1" si="58"/>
        <v>126.49599999999995</v>
      </c>
    </row>
    <row r="678" spans="6:12">
      <c r="F678" s="89">
        <v>562</v>
      </c>
      <c r="G678" s="89">
        <f t="shared" ca="1" si="53"/>
        <v>45</v>
      </c>
      <c r="H678" s="89">
        <f t="shared" ca="1" si="54"/>
        <v>1</v>
      </c>
      <c r="I678" s="89">
        <f t="shared" ca="1" si="55"/>
        <v>7</v>
      </c>
      <c r="J678" s="89">
        <f t="shared" ca="1" si="56"/>
        <v>146.46499999999997</v>
      </c>
      <c r="K678" s="89">
        <f t="shared" ca="1" si="57"/>
        <v>87.414999999999949</v>
      </c>
      <c r="L678" s="83">
        <f t="shared" ca="1" si="58"/>
        <v>89.165000000000006</v>
      </c>
    </row>
    <row r="679" spans="6:12">
      <c r="F679" s="89">
        <v>563</v>
      </c>
      <c r="G679" s="89">
        <f t="shared" ca="1" si="53"/>
        <v>50</v>
      </c>
      <c r="H679" s="89">
        <f t="shared" ca="1" si="54"/>
        <v>1</v>
      </c>
      <c r="I679" s="89">
        <f t="shared" ca="1" si="55"/>
        <v>6</v>
      </c>
      <c r="J679" s="89">
        <f t="shared" ca="1" si="56"/>
        <v>142.43999999999997</v>
      </c>
      <c r="K679" s="89">
        <f t="shared" ca="1" si="57"/>
        <v>124.43999999999996</v>
      </c>
      <c r="L679" s="83">
        <f t="shared" ca="1" si="58"/>
        <v>126.54000000000003</v>
      </c>
    </row>
    <row r="680" spans="6:12">
      <c r="F680" s="89">
        <v>564</v>
      </c>
      <c r="G680" s="89">
        <f t="shared" ca="1" si="53"/>
        <v>29</v>
      </c>
      <c r="H680" s="89">
        <f t="shared" ca="1" si="54"/>
        <v>2</v>
      </c>
      <c r="I680" s="89">
        <f t="shared" ca="1" si="55"/>
        <v>3</v>
      </c>
      <c r="J680" s="89">
        <f t="shared" ca="1" si="56"/>
        <v>-116.52300000000002</v>
      </c>
      <c r="K680" s="89">
        <f t="shared" ca="1" si="57"/>
        <v>85.886999999999972</v>
      </c>
      <c r="L680" s="83">
        <f t="shared" ca="1" si="58"/>
        <v>81.837000000000018</v>
      </c>
    </row>
    <row r="681" spans="6:12">
      <c r="F681" s="89">
        <v>565</v>
      </c>
      <c r="G681" s="89">
        <f t="shared" ca="1" si="53"/>
        <v>45</v>
      </c>
      <c r="H681" s="89">
        <f t="shared" ca="1" si="54"/>
        <v>2</v>
      </c>
      <c r="I681" s="89">
        <f t="shared" ca="1" si="55"/>
        <v>4</v>
      </c>
      <c r="J681" s="89">
        <f t="shared" ca="1" si="56"/>
        <v>-44.444999999999993</v>
      </c>
      <c r="K681" s="89">
        <f t="shared" ca="1" si="57"/>
        <v>110.40499999999996</v>
      </c>
      <c r="L681" s="83">
        <f t="shared" ca="1" si="58"/>
        <v>109.15499999999999</v>
      </c>
    </row>
    <row r="682" spans="6:12">
      <c r="F682" s="89">
        <v>566</v>
      </c>
      <c r="G682" s="89">
        <f t="shared" ca="1" si="53"/>
        <v>46</v>
      </c>
      <c r="H682" s="89">
        <f t="shared" ca="1" si="54"/>
        <v>3</v>
      </c>
      <c r="I682" s="89">
        <f t="shared" ca="1" si="55"/>
        <v>3</v>
      </c>
      <c r="J682" s="89">
        <f t="shared" ca="1" si="56"/>
        <v>-274.90199999999999</v>
      </c>
      <c r="K682" s="89">
        <f t="shared" ca="1" si="57"/>
        <v>8.3379999999999654</v>
      </c>
      <c r="L682" s="83">
        <f t="shared" ca="1" si="58"/>
        <v>5.0380000000000393</v>
      </c>
    </row>
    <row r="683" spans="6:12">
      <c r="F683" s="89">
        <v>567</v>
      </c>
      <c r="G683" s="89">
        <f t="shared" ca="1" si="53"/>
        <v>30</v>
      </c>
      <c r="H683" s="89">
        <f t="shared" ca="1" si="54"/>
        <v>2</v>
      </c>
      <c r="I683" s="89">
        <f t="shared" ca="1" si="55"/>
        <v>8</v>
      </c>
      <c r="J683" s="89">
        <f t="shared" ca="1" si="56"/>
        <v>122.25999999999996</v>
      </c>
      <c r="K683" s="89">
        <f t="shared" ca="1" si="57"/>
        <v>111.35999999999996</v>
      </c>
      <c r="L683" s="83">
        <f t="shared" ca="1" si="58"/>
        <v>109.45999999999998</v>
      </c>
    </row>
    <row r="684" spans="6:12">
      <c r="F684" s="89">
        <v>568</v>
      </c>
      <c r="G684" s="89">
        <f t="shared" ca="1" si="53"/>
        <v>22</v>
      </c>
      <c r="H684" s="89">
        <f t="shared" ca="1" si="54"/>
        <v>3</v>
      </c>
      <c r="I684" s="89">
        <f t="shared" ca="1" si="55"/>
        <v>6</v>
      </c>
      <c r="J684" s="89">
        <f t="shared" ca="1" si="56"/>
        <v>-34.968000000000018</v>
      </c>
      <c r="K684" s="89">
        <f t="shared" ca="1" si="57"/>
        <v>127.91199999999998</v>
      </c>
      <c r="L684" s="83">
        <f t="shared" ca="1" si="58"/>
        <v>122.21200000000005</v>
      </c>
    </row>
    <row r="685" spans="6:12">
      <c r="F685" s="89">
        <v>569</v>
      </c>
      <c r="G685" s="89">
        <f t="shared" ca="1" si="53"/>
        <v>40</v>
      </c>
      <c r="H685" s="89">
        <f t="shared" ca="1" si="54"/>
        <v>2</v>
      </c>
      <c r="I685" s="89">
        <f t="shared" ca="1" si="55"/>
        <v>7</v>
      </c>
      <c r="J685" s="89">
        <f t="shared" ca="1" si="56"/>
        <v>91.039999999999964</v>
      </c>
      <c r="K685" s="89">
        <f t="shared" ca="1" si="57"/>
        <v>119.63999999999993</v>
      </c>
      <c r="L685" s="83">
        <f t="shared" ca="1" si="58"/>
        <v>118.84</v>
      </c>
    </row>
    <row r="686" spans="6:12">
      <c r="F686" s="89">
        <v>570</v>
      </c>
      <c r="G686" s="89">
        <f t="shared" ca="1" si="53"/>
        <v>49</v>
      </c>
      <c r="H686" s="89">
        <f t="shared" ca="1" si="54"/>
        <v>3</v>
      </c>
      <c r="I686" s="89">
        <f t="shared" ca="1" si="55"/>
        <v>7</v>
      </c>
      <c r="J686" s="89">
        <f t="shared" ca="1" si="56"/>
        <v>25.313000000000102</v>
      </c>
      <c r="K686" s="89">
        <f t="shared" ca="1" si="57"/>
        <v>137.22300000000001</v>
      </c>
      <c r="L686" s="83">
        <f t="shared" ca="1" si="58"/>
        <v>135.97300000000001</v>
      </c>
    </row>
    <row r="687" spans="6:12">
      <c r="F687" s="89">
        <v>571</v>
      </c>
      <c r="G687" s="89">
        <f t="shared" ca="1" si="53"/>
        <v>19</v>
      </c>
      <c r="H687" s="89">
        <f t="shared" ca="1" si="54"/>
        <v>3</v>
      </c>
      <c r="I687" s="89">
        <f t="shared" ca="1" si="55"/>
        <v>4</v>
      </c>
      <c r="J687" s="89">
        <f t="shared" ca="1" si="56"/>
        <v>-167.83899999999994</v>
      </c>
      <c r="K687" s="89">
        <f t="shared" ca="1" si="57"/>
        <v>81.170999999999964</v>
      </c>
      <c r="L687" s="83">
        <f t="shared" ca="1" si="58"/>
        <v>74.221000000000032</v>
      </c>
    </row>
    <row r="688" spans="6:12">
      <c r="F688" s="89">
        <v>572</v>
      </c>
      <c r="G688" s="89">
        <f t="shared" ca="1" si="53"/>
        <v>40</v>
      </c>
      <c r="H688" s="89">
        <f t="shared" ca="1" si="54"/>
        <v>2</v>
      </c>
      <c r="I688" s="89">
        <f t="shared" ca="1" si="55"/>
        <v>3</v>
      </c>
      <c r="J688" s="89">
        <f t="shared" ca="1" si="56"/>
        <v>-120.56</v>
      </c>
      <c r="K688" s="89">
        <f t="shared" ca="1" si="57"/>
        <v>78.439999999999969</v>
      </c>
      <c r="L688" s="83">
        <f t="shared" ca="1" si="58"/>
        <v>76.04000000000002</v>
      </c>
    </row>
    <row r="689" spans="6:12">
      <c r="F689" s="89">
        <v>573</v>
      </c>
      <c r="G689" s="89">
        <f t="shared" ca="1" si="53"/>
        <v>44</v>
      </c>
      <c r="H689" s="89">
        <f t="shared" ca="1" si="54"/>
        <v>3</v>
      </c>
      <c r="I689" s="89">
        <f t="shared" ca="1" si="55"/>
        <v>9</v>
      </c>
      <c r="J689" s="89">
        <f t="shared" ca="1" si="56"/>
        <v>98.305999999999983</v>
      </c>
      <c r="K689" s="89">
        <f t="shared" ca="1" si="57"/>
        <v>126.56599999999992</v>
      </c>
      <c r="L689" s="83">
        <f t="shared" ca="1" si="58"/>
        <v>125.36599999999999</v>
      </c>
    </row>
    <row r="690" spans="6:12">
      <c r="F690" s="89">
        <v>574</v>
      </c>
      <c r="G690" s="89">
        <f t="shared" ca="1" si="53"/>
        <v>52</v>
      </c>
      <c r="H690" s="89">
        <f t="shared" ca="1" si="54"/>
        <v>1</v>
      </c>
      <c r="I690" s="89">
        <f t="shared" ca="1" si="55"/>
        <v>7</v>
      </c>
      <c r="J690" s="89">
        <f t="shared" ca="1" si="56"/>
        <v>169.47399999999993</v>
      </c>
      <c r="K690" s="89">
        <f t="shared" ca="1" si="57"/>
        <v>108.25399999999996</v>
      </c>
      <c r="L690" s="83">
        <f t="shared" ca="1" si="58"/>
        <v>111.054</v>
      </c>
    </row>
    <row r="691" spans="6:12">
      <c r="F691" s="89">
        <v>575</v>
      </c>
      <c r="G691" s="89">
        <f t="shared" ca="1" si="53"/>
        <v>53</v>
      </c>
      <c r="H691" s="89">
        <f t="shared" ca="1" si="54"/>
        <v>2</v>
      </c>
      <c r="I691" s="89">
        <f t="shared" ca="1" si="55"/>
        <v>9</v>
      </c>
      <c r="J691" s="89">
        <f t="shared" ca="1" si="56"/>
        <v>177.77699999999996</v>
      </c>
      <c r="K691" s="89">
        <f t="shared" ca="1" si="57"/>
        <v>117.14699999999993</v>
      </c>
      <c r="L691" s="83">
        <f t="shared" ca="1" si="58"/>
        <v>119.09699999999998</v>
      </c>
    </row>
    <row r="692" spans="6:12">
      <c r="F692" s="89">
        <v>576</v>
      </c>
      <c r="G692" s="89">
        <f t="shared" ca="1" si="53"/>
        <v>53</v>
      </c>
      <c r="H692" s="89">
        <f t="shared" ca="1" si="54"/>
        <v>3</v>
      </c>
      <c r="I692" s="89">
        <f t="shared" ca="1" si="55"/>
        <v>4</v>
      </c>
      <c r="J692" s="89">
        <f t="shared" ca="1" si="56"/>
        <v>-161.24299999999982</v>
      </c>
      <c r="K692" s="89">
        <f t="shared" ca="1" si="57"/>
        <v>77.226999999999947</v>
      </c>
      <c r="L692" s="83">
        <f t="shared" ca="1" si="58"/>
        <v>75.377000000000038</v>
      </c>
    </row>
    <row r="693" spans="6:12">
      <c r="F693" s="89">
        <v>577</v>
      </c>
      <c r="G693" s="89">
        <f t="shared" ca="1" si="53"/>
        <v>23</v>
      </c>
      <c r="H693" s="89">
        <f t="shared" ca="1" si="54"/>
        <v>3</v>
      </c>
      <c r="I693" s="89">
        <f t="shared" ca="1" si="55"/>
        <v>4</v>
      </c>
      <c r="J693" s="89">
        <f t="shared" ca="1" si="56"/>
        <v>-183.26299999999998</v>
      </c>
      <c r="K693" s="89">
        <f t="shared" ca="1" si="57"/>
        <v>64.506999999999948</v>
      </c>
      <c r="L693" s="83">
        <f t="shared" ca="1" si="58"/>
        <v>58.156999999999982</v>
      </c>
    </row>
    <row r="694" spans="6:12">
      <c r="F694" s="89">
        <v>578</v>
      </c>
      <c r="G694" s="89">
        <f t="shared" ref="G694:G757" ca="1" si="59">RANDBETWEEN(19,55)</f>
        <v>46</v>
      </c>
      <c r="H694" s="89">
        <f t="shared" ref="H694:H757" ca="1" si="60">RANDBETWEEN(0.5,3.5)</f>
        <v>2</v>
      </c>
      <c r="I694" s="89">
        <f t="shared" ref="I694:I757" ca="1" si="61">RANDBETWEEN(3,9)</f>
        <v>3</v>
      </c>
      <c r="J694" s="89">
        <f t="shared" ref="J694:J757" ca="1" si="62">133-10*G694-128.7*H694+60.8*I694+0.135*G694^2-20.6*H694^2-4.74*I694^2+0.15*G694*H694+0.006*G694*I694+19.63*H694*I694</f>
        <v>-108.99199999999996</v>
      </c>
      <c r="K694" s="89">
        <f t="shared" ref="K694:K757" ca="1" si="63">300-10.31*G694-42.6*H694+18.2*I694+0.135*G694^2-20.6*H694^2-4.74*I694^2+0.15*G694*H694+0.006*G694*I694+19.63*H694*I694</f>
        <v>88.147999999999968</v>
      </c>
      <c r="L694" s="83">
        <f t="shared" ref="L694:L757" ca="1" si="64">294-10.16*G694-44.4*H694+18.6*I694+0.135*G694^2-20.6*H694^2-4.74*I694^2+0.15*G694*H694+0.006*G694*I694+19.63*H694*I694</f>
        <v>86.647999999999996</v>
      </c>
    </row>
    <row r="695" spans="6:12">
      <c r="F695" s="89">
        <v>579</v>
      </c>
      <c r="G695" s="89">
        <f t="shared" ca="1" si="59"/>
        <v>53</v>
      </c>
      <c r="H695" s="89">
        <f t="shared" ca="1" si="60"/>
        <v>2</v>
      </c>
      <c r="I695" s="89">
        <f t="shared" ca="1" si="61"/>
        <v>7</v>
      </c>
      <c r="J695" s="89">
        <f t="shared" ca="1" si="62"/>
        <v>128.70099999999999</v>
      </c>
      <c r="K695" s="89">
        <f t="shared" ca="1" si="63"/>
        <v>153.27099999999993</v>
      </c>
      <c r="L695" s="83">
        <f t="shared" ca="1" si="64"/>
        <v>154.42099999999999</v>
      </c>
    </row>
    <row r="696" spans="6:12">
      <c r="F696" s="89">
        <v>580</v>
      </c>
      <c r="G696" s="89">
        <f t="shared" ca="1" si="59"/>
        <v>41</v>
      </c>
      <c r="H696" s="89">
        <f t="shared" ca="1" si="60"/>
        <v>1</v>
      </c>
      <c r="I696" s="89">
        <f t="shared" ca="1" si="61"/>
        <v>5</v>
      </c>
      <c r="J696" s="89">
        <f t="shared" ca="1" si="62"/>
        <v>91.665000000000006</v>
      </c>
      <c r="K696" s="89">
        <f t="shared" ca="1" si="63"/>
        <v>119.05499999999996</v>
      </c>
      <c r="L696" s="83">
        <f t="shared" ca="1" si="64"/>
        <v>119.40499999999999</v>
      </c>
    </row>
    <row r="697" spans="6:12">
      <c r="F697" s="89">
        <v>581</v>
      </c>
      <c r="G697" s="89">
        <f t="shared" ca="1" si="59"/>
        <v>32</v>
      </c>
      <c r="H697" s="89">
        <f t="shared" ca="1" si="60"/>
        <v>2</v>
      </c>
      <c r="I697" s="89">
        <f t="shared" ca="1" si="61"/>
        <v>5</v>
      </c>
      <c r="J697" s="89">
        <f t="shared" ca="1" si="62"/>
        <v>3.8000000000000114</v>
      </c>
      <c r="K697" s="89">
        <f t="shared" ca="1" si="63"/>
        <v>120.07999999999996</v>
      </c>
      <c r="L697" s="83">
        <f t="shared" ca="1" si="64"/>
        <v>117.27999999999997</v>
      </c>
    </row>
    <row r="698" spans="6:12">
      <c r="F698" s="89">
        <v>582</v>
      </c>
      <c r="G698" s="89">
        <f t="shared" ca="1" si="59"/>
        <v>48</v>
      </c>
      <c r="H698" s="89">
        <f t="shared" ca="1" si="60"/>
        <v>1</v>
      </c>
      <c r="I698" s="89">
        <f t="shared" ca="1" si="61"/>
        <v>3</v>
      </c>
      <c r="J698" s="89">
        <f t="shared" ca="1" si="62"/>
        <v>21.434000000000005</v>
      </c>
      <c r="K698" s="89">
        <f t="shared" ca="1" si="63"/>
        <v>131.85400000000004</v>
      </c>
      <c r="L698" s="83">
        <f t="shared" ca="1" si="64"/>
        <v>132.45400000000004</v>
      </c>
    </row>
    <row r="699" spans="6:12">
      <c r="F699" s="89">
        <v>583</v>
      </c>
      <c r="G699" s="89">
        <f t="shared" ca="1" si="59"/>
        <v>39</v>
      </c>
      <c r="H699" s="89">
        <f t="shared" ca="1" si="60"/>
        <v>3</v>
      </c>
      <c r="I699" s="89">
        <f t="shared" ca="1" si="61"/>
        <v>8</v>
      </c>
      <c r="J699" s="89">
        <f t="shared" ca="1" si="62"/>
        <v>50.417000000000087</v>
      </c>
      <c r="K699" s="89">
        <f t="shared" ca="1" si="63"/>
        <v>122.827</v>
      </c>
      <c r="L699" s="83">
        <f t="shared" ca="1" si="64"/>
        <v>120.47700000000003</v>
      </c>
    </row>
    <row r="700" spans="6:12">
      <c r="F700" s="89">
        <v>584</v>
      </c>
      <c r="G700" s="89">
        <f t="shared" ca="1" si="59"/>
        <v>41</v>
      </c>
      <c r="H700" s="89">
        <f t="shared" ca="1" si="60"/>
        <v>3</v>
      </c>
      <c r="I700" s="89">
        <f t="shared" ca="1" si="61"/>
        <v>8</v>
      </c>
      <c r="J700" s="89">
        <f t="shared" ca="1" si="62"/>
        <v>53.013000000000034</v>
      </c>
      <c r="K700" s="89">
        <f t="shared" ca="1" si="63"/>
        <v>124.80299999999994</v>
      </c>
      <c r="L700" s="83">
        <f t="shared" ca="1" si="64"/>
        <v>122.75300000000004</v>
      </c>
    </row>
    <row r="701" spans="6:12">
      <c r="F701" s="89">
        <v>585</v>
      </c>
      <c r="G701" s="89">
        <f t="shared" ca="1" si="59"/>
        <v>34</v>
      </c>
      <c r="H701" s="89">
        <f t="shared" ca="1" si="60"/>
        <v>2</v>
      </c>
      <c r="I701" s="89">
        <f t="shared" ca="1" si="61"/>
        <v>9</v>
      </c>
      <c r="J701" s="89">
        <f t="shared" ca="1" si="62"/>
        <v>137.89599999999993</v>
      </c>
      <c r="K701" s="89">
        <f t="shared" ca="1" si="63"/>
        <v>83.155999999999949</v>
      </c>
      <c r="L701" s="83">
        <f t="shared" ca="1" si="64"/>
        <v>82.255999999999972</v>
      </c>
    </row>
    <row r="702" spans="6:12">
      <c r="F702" s="89">
        <v>586</v>
      </c>
      <c r="G702" s="89">
        <f t="shared" ca="1" si="59"/>
        <v>31</v>
      </c>
      <c r="H702" s="89">
        <f t="shared" ca="1" si="60"/>
        <v>3</v>
      </c>
      <c r="I702" s="89">
        <f t="shared" ca="1" si="61"/>
        <v>3</v>
      </c>
      <c r="J702" s="89">
        <f t="shared" ca="1" si="62"/>
        <v>-287.84699999999992</v>
      </c>
      <c r="K702" s="89">
        <f t="shared" ca="1" si="63"/>
        <v>4.2999999999977945E-2</v>
      </c>
      <c r="L702" s="83">
        <f t="shared" ca="1" si="64"/>
        <v>-5.5069999999999482</v>
      </c>
    </row>
    <row r="703" spans="6:12">
      <c r="F703" s="89">
        <v>587</v>
      </c>
      <c r="G703" s="89">
        <f t="shared" ca="1" si="59"/>
        <v>55</v>
      </c>
      <c r="H703" s="89">
        <f t="shared" ca="1" si="60"/>
        <v>1</v>
      </c>
      <c r="I703" s="89">
        <f t="shared" ca="1" si="61"/>
        <v>9</v>
      </c>
      <c r="J703" s="89">
        <f t="shared" ca="1" si="62"/>
        <v>193.22499999999985</v>
      </c>
      <c r="K703" s="89">
        <f t="shared" ca="1" si="63"/>
        <v>45.874999999999858</v>
      </c>
      <c r="L703" s="83">
        <f t="shared" ca="1" si="64"/>
        <v>49.92500000000004</v>
      </c>
    </row>
    <row r="704" spans="6:12">
      <c r="F704" s="89">
        <v>588</v>
      </c>
      <c r="G704" s="89">
        <f t="shared" ca="1" si="59"/>
        <v>45</v>
      </c>
      <c r="H704" s="89">
        <f t="shared" ca="1" si="60"/>
        <v>2</v>
      </c>
      <c r="I704" s="89">
        <f t="shared" ca="1" si="61"/>
        <v>9</v>
      </c>
      <c r="J704" s="89">
        <f t="shared" ca="1" si="62"/>
        <v>149.10499999999993</v>
      </c>
      <c r="K704" s="89">
        <f t="shared" ca="1" si="63"/>
        <v>90.954999999999927</v>
      </c>
      <c r="L704" s="83">
        <f t="shared" ca="1" si="64"/>
        <v>91.704999999999984</v>
      </c>
    </row>
    <row r="705" spans="6:12">
      <c r="F705" s="89">
        <v>589</v>
      </c>
      <c r="G705" s="89">
        <f t="shared" ca="1" si="59"/>
        <v>35</v>
      </c>
      <c r="H705" s="89">
        <f t="shared" ca="1" si="60"/>
        <v>2</v>
      </c>
      <c r="I705" s="89">
        <f t="shared" ca="1" si="61"/>
        <v>7</v>
      </c>
      <c r="J705" s="89">
        <f t="shared" ca="1" si="62"/>
        <v>88.704999999999956</v>
      </c>
      <c r="K705" s="89">
        <f t="shared" ca="1" si="63"/>
        <v>118.85499999999993</v>
      </c>
      <c r="L705" s="83">
        <f t="shared" ca="1" si="64"/>
        <v>117.30499999999995</v>
      </c>
    </row>
    <row r="706" spans="6:12">
      <c r="F706" s="89">
        <v>590</v>
      </c>
      <c r="G706" s="89">
        <f t="shared" ca="1" si="59"/>
        <v>32</v>
      </c>
      <c r="H706" s="89">
        <f t="shared" ca="1" si="60"/>
        <v>1</v>
      </c>
      <c r="I706" s="89">
        <f t="shared" ca="1" si="61"/>
        <v>7</v>
      </c>
      <c r="J706" s="89">
        <f t="shared" ca="1" si="62"/>
        <v>138.83399999999997</v>
      </c>
      <c r="K706" s="89">
        <f t="shared" ca="1" si="63"/>
        <v>83.813999999999993</v>
      </c>
      <c r="L706" s="83">
        <f t="shared" ca="1" si="64"/>
        <v>83.614000000000004</v>
      </c>
    </row>
    <row r="707" spans="6:12">
      <c r="F707" s="89">
        <v>591</v>
      </c>
      <c r="G707" s="89">
        <f t="shared" ca="1" si="59"/>
        <v>33</v>
      </c>
      <c r="H707" s="89">
        <f t="shared" ca="1" si="60"/>
        <v>1</v>
      </c>
      <c r="I707" s="89">
        <f t="shared" ca="1" si="61"/>
        <v>8</v>
      </c>
      <c r="J707" s="89">
        <f t="shared" ca="1" si="62"/>
        <v>147.32899999999998</v>
      </c>
      <c r="K707" s="89">
        <f t="shared" ca="1" si="63"/>
        <v>49.398999999999987</v>
      </c>
      <c r="L707" s="83">
        <f t="shared" ca="1" si="64"/>
        <v>49.748999999999981</v>
      </c>
    </row>
    <row r="708" spans="6:12">
      <c r="F708" s="89">
        <v>592</v>
      </c>
      <c r="G708" s="89">
        <f t="shared" ca="1" si="59"/>
        <v>23</v>
      </c>
      <c r="H708" s="89">
        <f t="shared" ca="1" si="60"/>
        <v>2</v>
      </c>
      <c r="I708" s="89">
        <f t="shared" ca="1" si="61"/>
        <v>5</v>
      </c>
      <c r="J708" s="89">
        <f t="shared" ca="1" si="62"/>
        <v>24.004999999999995</v>
      </c>
      <c r="K708" s="89">
        <f t="shared" ca="1" si="63"/>
        <v>143.07499999999996</v>
      </c>
      <c r="L708" s="83">
        <f t="shared" ca="1" si="64"/>
        <v>138.92499999999998</v>
      </c>
    </row>
    <row r="709" spans="6:12">
      <c r="F709" s="89">
        <v>593</v>
      </c>
      <c r="G709" s="89">
        <f t="shared" ca="1" si="59"/>
        <v>31</v>
      </c>
      <c r="H709" s="89">
        <f t="shared" ca="1" si="60"/>
        <v>1</v>
      </c>
      <c r="I709" s="89">
        <f t="shared" ca="1" si="61"/>
        <v>7</v>
      </c>
      <c r="J709" s="89">
        <f t="shared" ca="1" si="62"/>
        <v>140.13699999999997</v>
      </c>
      <c r="K709" s="89">
        <f t="shared" ca="1" si="63"/>
        <v>85.426999999999964</v>
      </c>
      <c r="L709" s="83">
        <f t="shared" ca="1" si="64"/>
        <v>85.077000000000027</v>
      </c>
    </row>
    <row r="710" spans="6:12">
      <c r="F710" s="89">
        <v>594</v>
      </c>
      <c r="G710" s="89">
        <f t="shared" ca="1" si="59"/>
        <v>39</v>
      </c>
      <c r="H710" s="89">
        <f t="shared" ca="1" si="60"/>
        <v>1</v>
      </c>
      <c r="I710" s="89">
        <f t="shared" ca="1" si="61"/>
        <v>4</v>
      </c>
      <c r="J710" s="89">
        <f t="shared" ca="1" si="62"/>
        <v>51.701000000000001</v>
      </c>
      <c r="K710" s="89">
        <f t="shared" ca="1" si="63"/>
        <v>122.31099999999999</v>
      </c>
      <c r="L710" s="83">
        <f t="shared" ca="1" si="64"/>
        <v>121.961</v>
      </c>
    </row>
    <row r="711" spans="6:12">
      <c r="F711" s="89">
        <v>595</v>
      </c>
      <c r="G711" s="89">
        <f t="shared" ca="1" si="59"/>
        <v>31</v>
      </c>
      <c r="H711" s="89">
        <f t="shared" ca="1" si="60"/>
        <v>2</v>
      </c>
      <c r="I711" s="89">
        <f t="shared" ca="1" si="61"/>
        <v>4</v>
      </c>
      <c r="J711" s="89">
        <f t="shared" ca="1" si="62"/>
        <v>-52.620999999999981</v>
      </c>
      <c r="K711" s="89">
        <f t="shared" ca="1" si="63"/>
        <v>106.56899999999997</v>
      </c>
      <c r="L711" s="83">
        <f t="shared" ca="1" si="64"/>
        <v>103.21900000000002</v>
      </c>
    </row>
    <row r="712" spans="6:12">
      <c r="F712" s="89">
        <v>596</v>
      </c>
      <c r="G712" s="89">
        <f t="shared" ca="1" si="59"/>
        <v>45</v>
      </c>
      <c r="H712" s="89">
        <f t="shared" ca="1" si="60"/>
        <v>1</v>
      </c>
      <c r="I712" s="89">
        <f t="shared" ca="1" si="61"/>
        <v>5</v>
      </c>
      <c r="J712" s="89">
        <f t="shared" ca="1" si="62"/>
        <v>98.825000000000003</v>
      </c>
      <c r="K712" s="89">
        <f t="shared" ca="1" si="63"/>
        <v>124.97499999999997</v>
      </c>
      <c r="L712" s="83">
        <f t="shared" ca="1" si="64"/>
        <v>125.92500000000001</v>
      </c>
    </row>
    <row r="713" spans="6:12">
      <c r="F713" s="89">
        <v>597</v>
      </c>
      <c r="G713" s="89">
        <f t="shared" ca="1" si="59"/>
        <v>48</v>
      </c>
      <c r="H713" s="89">
        <f t="shared" ca="1" si="60"/>
        <v>1</v>
      </c>
      <c r="I713" s="89">
        <f t="shared" ca="1" si="61"/>
        <v>7</v>
      </c>
      <c r="J713" s="89">
        <f t="shared" ca="1" si="62"/>
        <v>154.70599999999999</v>
      </c>
      <c r="K713" s="89">
        <f t="shared" ca="1" si="63"/>
        <v>94.726000000000028</v>
      </c>
      <c r="L713" s="83">
        <f t="shared" ca="1" si="64"/>
        <v>96.926000000000016</v>
      </c>
    </row>
    <row r="714" spans="6:12">
      <c r="F714" s="89">
        <v>598</v>
      </c>
      <c r="G714" s="89">
        <f t="shared" ca="1" si="59"/>
        <v>50</v>
      </c>
      <c r="H714" s="89">
        <f t="shared" ca="1" si="60"/>
        <v>1</v>
      </c>
      <c r="I714" s="89">
        <f t="shared" ca="1" si="61"/>
        <v>5</v>
      </c>
      <c r="J714" s="89">
        <f t="shared" ca="1" si="62"/>
        <v>113.85000000000001</v>
      </c>
      <c r="K714" s="89">
        <f t="shared" ca="1" si="63"/>
        <v>138.44999999999999</v>
      </c>
      <c r="L714" s="83">
        <f t="shared" ca="1" si="64"/>
        <v>140.15000000000003</v>
      </c>
    </row>
    <row r="715" spans="6:12">
      <c r="F715" s="89">
        <v>599</v>
      </c>
      <c r="G715" s="89">
        <f t="shared" ca="1" si="59"/>
        <v>32</v>
      </c>
      <c r="H715" s="89">
        <f t="shared" ca="1" si="60"/>
        <v>3</v>
      </c>
      <c r="I715" s="89">
        <f t="shared" ca="1" si="61"/>
        <v>5</v>
      </c>
      <c r="J715" s="89">
        <f t="shared" ca="1" si="62"/>
        <v>-124.94999999999993</v>
      </c>
      <c r="K715" s="89">
        <f t="shared" ca="1" si="63"/>
        <v>77.429999999999978</v>
      </c>
      <c r="L715" s="83">
        <f t="shared" ca="1" si="64"/>
        <v>72.830000000000013</v>
      </c>
    </row>
    <row r="716" spans="6:12">
      <c r="F716" s="89">
        <v>600</v>
      </c>
      <c r="G716" s="89">
        <f t="shared" ca="1" si="59"/>
        <v>31</v>
      </c>
      <c r="H716" s="89">
        <f t="shared" ca="1" si="60"/>
        <v>2</v>
      </c>
      <c r="I716" s="89">
        <f t="shared" ca="1" si="61"/>
        <v>5</v>
      </c>
      <c r="J716" s="89">
        <f t="shared" ca="1" si="62"/>
        <v>4.9650000000000318</v>
      </c>
      <c r="K716" s="89">
        <f t="shared" ca="1" si="63"/>
        <v>121.55499999999998</v>
      </c>
      <c r="L716" s="83">
        <f t="shared" ca="1" si="64"/>
        <v>118.60500000000002</v>
      </c>
    </row>
    <row r="717" spans="6:12">
      <c r="F717" s="89">
        <v>601</v>
      </c>
      <c r="G717" s="89">
        <f t="shared" ca="1" si="59"/>
        <v>39</v>
      </c>
      <c r="H717" s="89">
        <f t="shared" ca="1" si="60"/>
        <v>2</v>
      </c>
      <c r="I717" s="89">
        <f t="shared" ca="1" si="61"/>
        <v>4</v>
      </c>
      <c r="J717" s="89">
        <f t="shared" ca="1" si="62"/>
        <v>-54.429000000000002</v>
      </c>
      <c r="K717" s="89">
        <f t="shared" ca="1" si="63"/>
        <v>102.28099999999998</v>
      </c>
      <c r="L717" s="83">
        <f t="shared" ca="1" si="64"/>
        <v>100.13099999999997</v>
      </c>
    </row>
    <row r="718" spans="6:12">
      <c r="F718" s="89">
        <v>602</v>
      </c>
      <c r="G718" s="89">
        <f t="shared" ca="1" si="59"/>
        <v>30</v>
      </c>
      <c r="H718" s="89">
        <f t="shared" ca="1" si="60"/>
        <v>2</v>
      </c>
      <c r="I718" s="89">
        <f t="shared" ca="1" si="61"/>
        <v>6</v>
      </c>
      <c r="J718" s="89">
        <f t="shared" ca="1" si="62"/>
        <v>54.499999999999972</v>
      </c>
      <c r="K718" s="89">
        <f t="shared" ca="1" si="63"/>
        <v>128.79999999999995</v>
      </c>
      <c r="L718" s="83">
        <f t="shared" ca="1" si="64"/>
        <v>126.09999999999998</v>
      </c>
    </row>
    <row r="719" spans="6:12">
      <c r="F719" s="89">
        <v>603</v>
      </c>
      <c r="G719" s="89">
        <f t="shared" ca="1" si="59"/>
        <v>25</v>
      </c>
      <c r="H719" s="89">
        <f t="shared" ca="1" si="60"/>
        <v>2</v>
      </c>
      <c r="I719" s="89">
        <f t="shared" ca="1" si="61"/>
        <v>9</v>
      </c>
      <c r="J719" s="89">
        <f t="shared" ca="1" si="62"/>
        <v>153.02499999999992</v>
      </c>
      <c r="K719" s="89">
        <f t="shared" ca="1" si="63"/>
        <v>101.07499999999996</v>
      </c>
      <c r="L719" s="83">
        <f t="shared" ca="1" si="64"/>
        <v>98.82499999999996</v>
      </c>
    </row>
    <row r="720" spans="6:12">
      <c r="F720" s="89">
        <v>604</v>
      </c>
      <c r="G720" s="89">
        <f t="shared" ca="1" si="59"/>
        <v>24</v>
      </c>
      <c r="H720" s="89">
        <f t="shared" ca="1" si="60"/>
        <v>1</v>
      </c>
      <c r="I720" s="89">
        <f t="shared" ca="1" si="61"/>
        <v>8</v>
      </c>
      <c r="J720" s="89">
        <f t="shared" ca="1" si="62"/>
        <v>166.29199999999994</v>
      </c>
      <c r="K720" s="89">
        <f t="shared" ca="1" si="63"/>
        <v>71.151999999999973</v>
      </c>
      <c r="L720" s="83">
        <f t="shared" ca="1" si="64"/>
        <v>70.151999999999973</v>
      </c>
    </row>
    <row r="721" spans="6:12">
      <c r="F721" s="89">
        <v>605</v>
      </c>
      <c r="G721" s="89">
        <f t="shared" ca="1" si="59"/>
        <v>52</v>
      </c>
      <c r="H721" s="89">
        <f t="shared" ca="1" si="60"/>
        <v>1</v>
      </c>
      <c r="I721" s="89">
        <f t="shared" ca="1" si="61"/>
        <v>6</v>
      </c>
      <c r="J721" s="89">
        <f t="shared" ca="1" si="62"/>
        <v>150.35199999999992</v>
      </c>
      <c r="K721" s="89">
        <f t="shared" ca="1" si="63"/>
        <v>131.73199999999997</v>
      </c>
      <c r="L721" s="83">
        <f t="shared" ca="1" si="64"/>
        <v>134.13200000000001</v>
      </c>
    </row>
    <row r="722" spans="6:12">
      <c r="F722" s="89">
        <v>606</v>
      </c>
      <c r="G722" s="89">
        <f t="shared" ca="1" si="59"/>
        <v>22</v>
      </c>
      <c r="H722" s="89">
        <f t="shared" ca="1" si="60"/>
        <v>1</v>
      </c>
      <c r="I722" s="89">
        <f t="shared" ca="1" si="61"/>
        <v>6</v>
      </c>
      <c r="J722" s="89">
        <f t="shared" ca="1" si="62"/>
        <v>145.07199999999997</v>
      </c>
      <c r="K722" s="89">
        <f t="shared" ca="1" si="63"/>
        <v>135.75199999999998</v>
      </c>
      <c r="L722" s="83">
        <f t="shared" ca="1" si="64"/>
        <v>133.65200000000002</v>
      </c>
    </row>
    <row r="723" spans="6:12">
      <c r="F723" s="89">
        <v>607</v>
      </c>
      <c r="G723" s="89">
        <f t="shared" ca="1" si="59"/>
        <v>50</v>
      </c>
      <c r="H723" s="89">
        <f t="shared" ca="1" si="60"/>
        <v>1</v>
      </c>
      <c r="I723" s="89">
        <f t="shared" ca="1" si="61"/>
        <v>6</v>
      </c>
      <c r="J723" s="89">
        <f t="shared" ca="1" si="62"/>
        <v>142.43999999999997</v>
      </c>
      <c r="K723" s="89">
        <f t="shared" ca="1" si="63"/>
        <v>124.43999999999996</v>
      </c>
      <c r="L723" s="83">
        <f t="shared" ca="1" si="64"/>
        <v>126.54000000000003</v>
      </c>
    </row>
    <row r="724" spans="6:12">
      <c r="F724" s="89">
        <v>608</v>
      </c>
      <c r="G724" s="89">
        <f t="shared" ca="1" si="59"/>
        <v>38</v>
      </c>
      <c r="H724" s="89">
        <f t="shared" ca="1" si="60"/>
        <v>1</v>
      </c>
      <c r="I724" s="89">
        <f t="shared" ca="1" si="61"/>
        <v>9</v>
      </c>
      <c r="J724" s="89">
        <f t="shared" ca="1" si="62"/>
        <v>146.32199999999992</v>
      </c>
      <c r="K724" s="89">
        <f t="shared" ca="1" si="63"/>
        <v>4.2419999999999618</v>
      </c>
      <c r="L724" s="83">
        <f t="shared" ca="1" si="64"/>
        <v>5.7420000000000186</v>
      </c>
    </row>
    <row r="725" spans="6:12">
      <c r="F725" s="89">
        <v>609</v>
      </c>
      <c r="G725" s="89">
        <f t="shared" ca="1" si="59"/>
        <v>47</v>
      </c>
      <c r="H725" s="89">
        <f t="shared" ca="1" si="60"/>
        <v>3</v>
      </c>
      <c r="I725" s="89">
        <f t="shared" ca="1" si="61"/>
        <v>9</v>
      </c>
      <c r="J725" s="89">
        <f t="shared" ca="1" si="62"/>
        <v>106.673</v>
      </c>
      <c r="K725" s="89">
        <f t="shared" ca="1" si="63"/>
        <v>134.00299999999993</v>
      </c>
      <c r="L725" s="83">
        <f t="shared" ca="1" si="64"/>
        <v>133.25300000000004</v>
      </c>
    </row>
    <row r="726" spans="6:12">
      <c r="F726" s="89">
        <v>610</v>
      </c>
      <c r="G726" s="89">
        <f t="shared" ca="1" si="59"/>
        <v>25</v>
      </c>
      <c r="H726" s="89">
        <f t="shared" ca="1" si="60"/>
        <v>3</v>
      </c>
      <c r="I726" s="89">
        <f t="shared" ca="1" si="61"/>
        <v>5</v>
      </c>
      <c r="J726" s="89">
        <f t="shared" ca="1" si="62"/>
        <v>-112.17500000000001</v>
      </c>
      <c r="K726" s="89">
        <f t="shared" ca="1" si="63"/>
        <v>92.374999999999972</v>
      </c>
      <c r="L726" s="83">
        <f t="shared" ca="1" si="64"/>
        <v>86.724999999999994</v>
      </c>
    </row>
    <row r="727" spans="6:12">
      <c r="F727" s="89">
        <v>611</v>
      </c>
      <c r="G727" s="89">
        <f t="shared" ca="1" si="59"/>
        <v>24</v>
      </c>
      <c r="H727" s="89">
        <f t="shared" ca="1" si="60"/>
        <v>3</v>
      </c>
      <c r="I727" s="89">
        <f t="shared" ca="1" si="61"/>
        <v>8</v>
      </c>
      <c r="J727" s="89">
        <f t="shared" ca="1" si="62"/>
        <v>65.372000000000014</v>
      </c>
      <c r="K727" s="89">
        <f t="shared" ca="1" si="63"/>
        <v>142.43200000000002</v>
      </c>
      <c r="L727" s="83">
        <f t="shared" ca="1" si="64"/>
        <v>137.83199999999999</v>
      </c>
    </row>
    <row r="728" spans="6:12">
      <c r="F728" s="89">
        <v>612</v>
      </c>
      <c r="G728" s="89">
        <f t="shared" ca="1" si="59"/>
        <v>26</v>
      </c>
      <c r="H728" s="89">
        <f t="shared" ca="1" si="60"/>
        <v>3</v>
      </c>
      <c r="I728" s="89">
        <f t="shared" ca="1" si="61"/>
        <v>5</v>
      </c>
      <c r="J728" s="89">
        <f t="shared" ca="1" si="62"/>
        <v>-114.80999999999995</v>
      </c>
      <c r="K728" s="89">
        <f t="shared" ca="1" si="63"/>
        <v>89.429999999999978</v>
      </c>
      <c r="L728" s="83">
        <f t="shared" ca="1" si="64"/>
        <v>83.929999999999978</v>
      </c>
    </row>
    <row r="729" spans="6:12">
      <c r="F729" s="89">
        <v>613</v>
      </c>
      <c r="G729" s="89">
        <f t="shared" ca="1" si="59"/>
        <v>44</v>
      </c>
      <c r="H729" s="89">
        <f t="shared" ca="1" si="60"/>
        <v>3</v>
      </c>
      <c r="I729" s="89">
        <f t="shared" ca="1" si="61"/>
        <v>9</v>
      </c>
      <c r="J729" s="89">
        <f t="shared" ca="1" si="62"/>
        <v>98.305999999999983</v>
      </c>
      <c r="K729" s="89">
        <f t="shared" ca="1" si="63"/>
        <v>126.56599999999992</v>
      </c>
      <c r="L729" s="83">
        <f t="shared" ca="1" si="64"/>
        <v>125.36599999999999</v>
      </c>
    </row>
    <row r="730" spans="6:12">
      <c r="F730" s="89">
        <v>614</v>
      </c>
      <c r="G730" s="89">
        <f t="shared" ca="1" si="59"/>
        <v>28</v>
      </c>
      <c r="H730" s="89">
        <f t="shared" ca="1" si="60"/>
        <v>3</v>
      </c>
      <c r="I730" s="89">
        <f t="shared" ca="1" si="61"/>
        <v>9</v>
      </c>
      <c r="J730" s="89">
        <f t="shared" ca="1" si="62"/>
        <v>94.722000000000037</v>
      </c>
      <c r="K730" s="89">
        <f t="shared" ca="1" si="63"/>
        <v>127.94199999999995</v>
      </c>
      <c r="L730" s="83">
        <f t="shared" ca="1" si="64"/>
        <v>124.34200000000004</v>
      </c>
    </row>
    <row r="731" spans="6:12">
      <c r="F731" s="89">
        <v>615</v>
      </c>
      <c r="G731" s="89">
        <f t="shared" ca="1" si="59"/>
        <v>27</v>
      </c>
      <c r="H731" s="89">
        <f t="shared" ca="1" si="60"/>
        <v>2</v>
      </c>
      <c r="I731" s="89">
        <f t="shared" ca="1" si="61"/>
        <v>3</v>
      </c>
      <c r="J731" s="89">
        <f t="shared" ca="1" si="62"/>
        <v>-112.27900000000002</v>
      </c>
      <c r="K731" s="89">
        <f t="shared" ca="1" si="63"/>
        <v>90.750999999999991</v>
      </c>
      <c r="L731" s="83">
        <f t="shared" ca="1" si="64"/>
        <v>86.401000000000025</v>
      </c>
    </row>
    <row r="732" spans="6:12">
      <c r="F732" s="89">
        <v>616</v>
      </c>
      <c r="G732" s="89">
        <f t="shared" ca="1" si="59"/>
        <v>52</v>
      </c>
      <c r="H732" s="89">
        <f t="shared" ca="1" si="60"/>
        <v>2</v>
      </c>
      <c r="I732" s="89">
        <f t="shared" ca="1" si="61"/>
        <v>6</v>
      </c>
      <c r="J732" s="89">
        <f t="shared" ca="1" si="62"/>
        <v>85.43199999999996</v>
      </c>
      <c r="K732" s="89">
        <f t="shared" ca="1" si="63"/>
        <v>152.91199999999998</v>
      </c>
      <c r="L732" s="83">
        <f t="shared" ca="1" si="64"/>
        <v>153.51199999999994</v>
      </c>
    </row>
    <row r="733" spans="6:12">
      <c r="F733" s="89">
        <v>617</v>
      </c>
      <c r="G733" s="89">
        <f t="shared" ca="1" si="59"/>
        <v>52</v>
      </c>
      <c r="H733" s="89">
        <f t="shared" ca="1" si="60"/>
        <v>2</v>
      </c>
      <c r="I733" s="89">
        <f t="shared" ca="1" si="61"/>
        <v>9</v>
      </c>
      <c r="J733" s="89">
        <f t="shared" ca="1" si="62"/>
        <v>173.24799999999993</v>
      </c>
      <c r="K733" s="89">
        <f t="shared" ca="1" si="63"/>
        <v>112.92799999999997</v>
      </c>
      <c r="L733" s="83">
        <f t="shared" ca="1" si="64"/>
        <v>114.72799999999992</v>
      </c>
    </row>
    <row r="734" spans="6:12">
      <c r="F734" s="89">
        <v>618</v>
      </c>
      <c r="G734" s="89">
        <f t="shared" ca="1" si="59"/>
        <v>22</v>
      </c>
      <c r="H734" s="89">
        <f t="shared" ca="1" si="60"/>
        <v>2</v>
      </c>
      <c r="I734" s="89">
        <f t="shared" ca="1" si="61"/>
        <v>8</v>
      </c>
      <c r="J734" s="89">
        <f t="shared" ca="1" si="62"/>
        <v>143.31599999999997</v>
      </c>
      <c r="K734" s="89">
        <f t="shared" ca="1" si="63"/>
        <v>134.89599999999996</v>
      </c>
      <c r="L734" s="83">
        <f t="shared" ca="1" si="64"/>
        <v>131.79599999999999</v>
      </c>
    </row>
    <row r="735" spans="6:12">
      <c r="F735" s="89">
        <v>619</v>
      </c>
      <c r="G735" s="89">
        <f t="shared" ca="1" si="59"/>
        <v>53</v>
      </c>
      <c r="H735" s="89">
        <f t="shared" ca="1" si="60"/>
        <v>3</v>
      </c>
      <c r="I735" s="89">
        <f t="shared" ca="1" si="61"/>
        <v>7</v>
      </c>
      <c r="J735" s="89">
        <f t="shared" ca="1" si="62"/>
        <v>42.361000000000104</v>
      </c>
      <c r="K735" s="89">
        <f t="shared" ca="1" si="63"/>
        <v>153.03099999999995</v>
      </c>
      <c r="L735" s="83">
        <f t="shared" ca="1" si="64"/>
        <v>152.38100000000009</v>
      </c>
    </row>
    <row r="736" spans="6:12">
      <c r="F736" s="89">
        <v>620</v>
      </c>
      <c r="G736" s="89">
        <f t="shared" ca="1" si="59"/>
        <v>42</v>
      </c>
      <c r="H736" s="89">
        <f t="shared" ca="1" si="60"/>
        <v>2</v>
      </c>
      <c r="I736" s="89">
        <f t="shared" ca="1" si="61"/>
        <v>3</v>
      </c>
      <c r="J736" s="89">
        <f t="shared" ca="1" si="62"/>
        <v>-117.78399999999999</v>
      </c>
      <c r="K736" s="89">
        <f t="shared" ca="1" si="63"/>
        <v>80.595999999999975</v>
      </c>
      <c r="L736" s="83">
        <f t="shared" ca="1" si="64"/>
        <v>78.495999999999981</v>
      </c>
    </row>
    <row r="737" spans="6:12">
      <c r="F737" s="89">
        <v>621</v>
      </c>
      <c r="G737" s="89">
        <f t="shared" ca="1" si="59"/>
        <v>50</v>
      </c>
      <c r="H737" s="89">
        <f t="shared" ca="1" si="60"/>
        <v>3</v>
      </c>
      <c r="I737" s="89">
        <f t="shared" ca="1" si="61"/>
        <v>5</v>
      </c>
      <c r="J737" s="89">
        <f t="shared" ca="1" si="62"/>
        <v>-97.049999999999898</v>
      </c>
      <c r="K737" s="89">
        <f t="shared" ca="1" si="63"/>
        <v>99.749999999999972</v>
      </c>
      <c r="L737" s="83">
        <f t="shared" ca="1" si="64"/>
        <v>97.85</v>
      </c>
    </row>
    <row r="738" spans="6:12">
      <c r="F738" s="89">
        <v>622</v>
      </c>
      <c r="G738" s="89">
        <f t="shared" ca="1" si="59"/>
        <v>20</v>
      </c>
      <c r="H738" s="89">
        <f t="shared" ca="1" si="60"/>
        <v>3</v>
      </c>
      <c r="I738" s="89">
        <f t="shared" ca="1" si="61"/>
        <v>3</v>
      </c>
      <c r="J738" s="89">
        <f t="shared" ca="1" si="62"/>
        <v>-258.73</v>
      </c>
      <c r="K738" s="89">
        <f t="shared" ca="1" si="63"/>
        <v>32.569999999999993</v>
      </c>
      <c r="L738" s="83">
        <f t="shared" ca="1" si="64"/>
        <v>25.370000000000061</v>
      </c>
    </row>
    <row r="739" spans="6:12">
      <c r="F739" s="89">
        <v>623</v>
      </c>
      <c r="G739" s="89">
        <f t="shared" ca="1" si="59"/>
        <v>51</v>
      </c>
      <c r="H739" s="89">
        <f t="shared" ca="1" si="60"/>
        <v>3</v>
      </c>
      <c r="I739" s="89">
        <f t="shared" ca="1" si="61"/>
        <v>8</v>
      </c>
      <c r="J739" s="89">
        <f t="shared" ca="1" si="62"/>
        <v>82.19300000000004</v>
      </c>
      <c r="K739" s="89">
        <f t="shared" ca="1" si="63"/>
        <v>150.88299999999992</v>
      </c>
      <c r="L739" s="83">
        <f t="shared" ca="1" si="64"/>
        <v>150.33300000000003</v>
      </c>
    </row>
    <row r="740" spans="6:12">
      <c r="F740" s="89">
        <v>624</v>
      </c>
      <c r="G740" s="89">
        <f t="shared" ca="1" si="59"/>
        <v>28</v>
      </c>
      <c r="H740" s="89">
        <f t="shared" ca="1" si="60"/>
        <v>3</v>
      </c>
      <c r="I740" s="89">
        <f t="shared" ca="1" si="61"/>
        <v>9</v>
      </c>
      <c r="J740" s="89">
        <f t="shared" ca="1" si="62"/>
        <v>94.722000000000037</v>
      </c>
      <c r="K740" s="89">
        <f t="shared" ca="1" si="63"/>
        <v>127.94199999999995</v>
      </c>
      <c r="L740" s="83">
        <f t="shared" ca="1" si="64"/>
        <v>124.34200000000004</v>
      </c>
    </row>
    <row r="741" spans="6:12">
      <c r="F741" s="89">
        <v>625</v>
      </c>
      <c r="G741" s="89">
        <f t="shared" ca="1" si="59"/>
        <v>37</v>
      </c>
      <c r="H741" s="89">
        <f t="shared" ca="1" si="60"/>
        <v>1</v>
      </c>
      <c r="I741" s="89">
        <f t="shared" ca="1" si="61"/>
        <v>8</v>
      </c>
      <c r="J741" s="89">
        <f t="shared" ca="1" si="62"/>
        <v>145.92099999999994</v>
      </c>
      <c r="K741" s="89">
        <f t="shared" ca="1" si="63"/>
        <v>46.750999999999976</v>
      </c>
      <c r="L741" s="83">
        <f t="shared" ca="1" si="64"/>
        <v>47.700999999999993</v>
      </c>
    </row>
    <row r="742" spans="6:12">
      <c r="F742" s="89">
        <v>626</v>
      </c>
      <c r="G742" s="89">
        <f t="shared" ca="1" si="59"/>
        <v>35</v>
      </c>
      <c r="H742" s="89">
        <f t="shared" ca="1" si="60"/>
        <v>1</v>
      </c>
      <c r="I742" s="89">
        <f t="shared" ca="1" si="61"/>
        <v>6</v>
      </c>
      <c r="J742" s="89">
        <f t="shared" ca="1" si="62"/>
        <v>117.52499999999996</v>
      </c>
      <c r="K742" s="89">
        <f t="shared" ca="1" si="63"/>
        <v>104.17499999999997</v>
      </c>
      <c r="L742" s="83">
        <f t="shared" ca="1" si="64"/>
        <v>104.02499999999996</v>
      </c>
    </row>
    <row r="743" spans="6:12">
      <c r="F743" s="89">
        <v>627</v>
      </c>
      <c r="G743" s="89">
        <f t="shared" ca="1" si="59"/>
        <v>28</v>
      </c>
      <c r="H743" s="89">
        <f t="shared" ca="1" si="60"/>
        <v>3</v>
      </c>
      <c r="I743" s="89">
        <f t="shared" ca="1" si="61"/>
        <v>7</v>
      </c>
      <c r="J743" s="89">
        <f t="shared" ca="1" si="62"/>
        <v>6.6860000000000923</v>
      </c>
      <c r="K743" s="89">
        <f t="shared" ca="1" si="63"/>
        <v>125.10599999999999</v>
      </c>
      <c r="L743" s="83">
        <f t="shared" ca="1" si="64"/>
        <v>120.70600000000002</v>
      </c>
    </row>
    <row r="744" spans="6:12">
      <c r="F744" s="89">
        <v>628</v>
      </c>
      <c r="G744" s="89">
        <f t="shared" ca="1" si="59"/>
        <v>24</v>
      </c>
      <c r="H744" s="89">
        <f t="shared" ca="1" si="60"/>
        <v>2</v>
      </c>
      <c r="I744" s="89">
        <f t="shared" ca="1" si="61"/>
        <v>3</v>
      </c>
      <c r="J744" s="89">
        <f t="shared" ca="1" si="62"/>
        <v>-103.88800000000001</v>
      </c>
      <c r="K744" s="89">
        <f t="shared" ca="1" si="63"/>
        <v>100.07199999999999</v>
      </c>
      <c r="L744" s="83">
        <f t="shared" ca="1" si="64"/>
        <v>95.272000000000006</v>
      </c>
    </row>
    <row r="745" spans="6:12">
      <c r="F745" s="89">
        <v>629</v>
      </c>
      <c r="G745" s="89">
        <f t="shared" ca="1" si="59"/>
        <v>24</v>
      </c>
      <c r="H745" s="89">
        <f t="shared" ca="1" si="60"/>
        <v>1</v>
      </c>
      <c r="I745" s="89">
        <f t="shared" ca="1" si="61"/>
        <v>4</v>
      </c>
      <c r="J745" s="89">
        <f t="shared" ca="1" si="62"/>
        <v>71.515999999999991</v>
      </c>
      <c r="K745" s="89">
        <f t="shared" ca="1" si="63"/>
        <v>146.77599999999995</v>
      </c>
      <c r="L745" s="83">
        <f t="shared" ca="1" si="64"/>
        <v>144.17599999999999</v>
      </c>
    </row>
    <row r="746" spans="6:12">
      <c r="F746" s="89">
        <v>630</v>
      </c>
      <c r="G746" s="89">
        <f t="shared" ca="1" si="59"/>
        <v>54</v>
      </c>
      <c r="H746" s="89">
        <f t="shared" ca="1" si="60"/>
        <v>3</v>
      </c>
      <c r="I746" s="89">
        <f t="shared" ca="1" si="61"/>
        <v>8</v>
      </c>
      <c r="J746" s="89">
        <f t="shared" ca="1" si="62"/>
        <v>96.212000000000046</v>
      </c>
      <c r="K746" s="89">
        <f t="shared" ca="1" si="63"/>
        <v>163.97199999999998</v>
      </c>
      <c r="L746" s="83">
        <f t="shared" ca="1" si="64"/>
        <v>163.87200000000001</v>
      </c>
    </row>
    <row r="747" spans="6:12">
      <c r="F747" s="89">
        <v>631</v>
      </c>
      <c r="G747" s="89">
        <f t="shared" ca="1" si="59"/>
        <v>41</v>
      </c>
      <c r="H747" s="89">
        <f t="shared" ca="1" si="60"/>
        <v>2</v>
      </c>
      <c r="I747" s="89">
        <f t="shared" ca="1" si="61"/>
        <v>9</v>
      </c>
      <c r="J747" s="89">
        <f t="shared" ca="1" si="62"/>
        <v>141.24899999999994</v>
      </c>
      <c r="K747" s="89">
        <f t="shared" ca="1" si="63"/>
        <v>84.338999999999942</v>
      </c>
      <c r="L747" s="83">
        <f t="shared" ca="1" si="64"/>
        <v>84.488999999999976</v>
      </c>
    </row>
    <row r="748" spans="6:12">
      <c r="F748" s="89">
        <v>632</v>
      </c>
      <c r="G748" s="89">
        <f t="shared" ca="1" si="59"/>
        <v>39</v>
      </c>
      <c r="H748" s="89">
        <f t="shared" ca="1" si="60"/>
        <v>1</v>
      </c>
      <c r="I748" s="89">
        <f t="shared" ca="1" si="61"/>
        <v>6</v>
      </c>
      <c r="J748" s="89">
        <f t="shared" ca="1" si="62"/>
        <v>118.22899999999997</v>
      </c>
      <c r="K748" s="89">
        <f t="shared" ca="1" si="63"/>
        <v>103.63899999999997</v>
      </c>
      <c r="L748" s="83">
        <f t="shared" ca="1" si="64"/>
        <v>104.08900000000001</v>
      </c>
    </row>
    <row r="749" spans="6:12">
      <c r="F749" s="89">
        <v>633</v>
      </c>
      <c r="G749" s="89">
        <f t="shared" ca="1" si="59"/>
        <v>50</v>
      </c>
      <c r="H749" s="89">
        <f t="shared" ca="1" si="60"/>
        <v>3</v>
      </c>
      <c r="I749" s="89">
        <f t="shared" ca="1" si="61"/>
        <v>6</v>
      </c>
      <c r="J749" s="89">
        <f t="shared" ca="1" si="62"/>
        <v>-29.199999999999932</v>
      </c>
      <c r="K749" s="89">
        <f t="shared" ca="1" si="63"/>
        <v>125</v>
      </c>
      <c r="L749" s="83">
        <f t="shared" ca="1" si="64"/>
        <v>123.50000000000006</v>
      </c>
    </row>
    <row r="750" spans="6:12">
      <c r="F750" s="89">
        <v>634</v>
      </c>
      <c r="G750" s="89">
        <f t="shared" ca="1" si="59"/>
        <v>22</v>
      </c>
      <c r="H750" s="89">
        <f t="shared" ca="1" si="60"/>
        <v>3</v>
      </c>
      <c r="I750" s="89">
        <f t="shared" ca="1" si="61"/>
        <v>3</v>
      </c>
      <c r="J750" s="89">
        <f t="shared" ca="1" si="62"/>
        <v>-266.45400000000001</v>
      </c>
      <c r="K750" s="89">
        <f t="shared" ca="1" si="63"/>
        <v>24.225999999999971</v>
      </c>
      <c r="L750" s="83">
        <f t="shared" ca="1" si="64"/>
        <v>17.326000000000022</v>
      </c>
    </row>
    <row r="751" spans="6:12">
      <c r="F751" s="89">
        <v>635</v>
      </c>
      <c r="G751" s="89">
        <f t="shared" ca="1" si="59"/>
        <v>54</v>
      </c>
      <c r="H751" s="89">
        <f t="shared" ca="1" si="60"/>
        <v>2</v>
      </c>
      <c r="I751" s="89">
        <f t="shared" ca="1" si="61"/>
        <v>5</v>
      </c>
      <c r="J751" s="89">
        <f t="shared" ca="1" si="62"/>
        <v>46.480000000000018</v>
      </c>
      <c r="K751" s="89">
        <f t="shared" ca="1" si="63"/>
        <v>155.94</v>
      </c>
      <c r="L751" s="83">
        <f t="shared" ca="1" si="64"/>
        <v>156.44</v>
      </c>
    </row>
    <row r="752" spans="6:12">
      <c r="F752" s="89">
        <v>636</v>
      </c>
      <c r="G752" s="89">
        <f t="shared" ca="1" si="59"/>
        <v>51</v>
      </c>
      <c r="H752" s="89">
        <f t="shared" ca="1" si="60"/>
        <v>1</v>
      </c>
      <c r="I752" s="89">
        <f t="shared" ca="1" si="61"/>
        <v>8</v>
      </c>
      <c r="J752" s="89">
        <f t="shared" ca="1" si="62"/>
        <v>175.01299999999998</v>
      </c>
      <c r="K752" s="89">
        <f t="shared" ca="1" si="63"/>
        <v>71.502999999999943</v>
      </c>
      <c r="L752" s="83">
        <f t="shared" ca="1" si="64"/>
        <v>74.553000000000097</v>
      </c>
    </row>
    <row r="753" spans="6:12">
      <c r="F753" s="89">
        <v>637</v>
      </c>
      <c r="G753" s="89">
        <f t="shared" ca="1" si="59"/>
        <v>27</v>
      </c>
      <c r="H753" s="89">
        <f t="shared" ca="1" si="60"/>
        <v>2</v>
      </c>
      <c r="I753" s="89">
        <f t="shared" ca="1" si="61"/>
        <v>5</v>
      </c>
      <c r="J753" s="89">
        <f t="shared" ca="1" si="62"/>
        <v>12.324999999999989</v>
      </c>
      <c r="K753" s="89">
        <f t="shared" ca="1" si="63"/>
        <v>130.15499999999997</v>
      </c>
      <c r="L753" s="83">
        <f t="shared" ca="1" si="64"/>
        <v>126.60499999999999</v>
      </c>
    </row>
    <row r="754" spans="6:12">
      <c r="F754" s="89">
        <v>638</v>
      </c>
      <c r="G754" s="89">
        <f t="shared" ca="1" si="59"/>
        <v>33</v>
      </c>
      <c r="H754" s="89">
        <f t="shared" ca="1" si="60"/>
        <v>2</v>
      </c>
      <c r="I754" s="89">
        <f t="shared" ca="1" si="61"/>
        <v>3</v>
      </c>
      <c r="J754" s="89">
        <f t="shared" ca="1" si="62"/>
        <v>-121.77099999999999</v>
      </c>
      <c r="K754" s="89">
        <f t="shared" ca="1" si="63"/>
        <v>79.398999999999972</v>
      </c>
      <c r="L754" s="83">
        <f t="shared" ca="1" si="64"/>
        <v>75.948999999999984</v>
      </c>
    </row>
    <row r="755" spans="6:12">
      <c r="F755" s="89">
        <v>639</v>
      </c>
      <c r="G755" s="89">
        <f t="shared" ca="1" si="59"/>
        <v>41</v>
      </c>
      <c r="H755" s="89">
        <f t="shared" ca="1" si="60"/>
        <v>3</v>
      </c>
      <c r="I755" s="89">
        <f t="shared" ca="1" si="61"/>
        <v>5</v>
      </c>
      <c r="J755" s="89">
        <f t="shared" ca="1" si="62"/>
        <v>-121.93499999999995</v>
      </c>
      <c r="K755" s="89">
        <f t="shared" ca="1" si="63"/>
        <v>77.654999999999916</v>
      </c>
      <c r="L755" s="83">
        <f t="shared" ca="1" si="64"/>
        <v>74.404999999999973</v>
      </c>
    </row>
    <row r="756" spans="6:12">
      <c r="F756" s="89">
        <v>640</v>
      </c>
      <c r="G756" s="89">
        <f t="shared" ca="1" si="59"/>
        <v>28</v>
      </c>
      <c r="H756" s="89">
        <f t="shared" ca="1" si="60"/>
        <v>2</v>
      </c>
      <c r="I756" s="89">
        <f t="shared" ca="1" si="61"/>
        <v>3</v>
      </c>
      <c r="J756" s="89">
        <f t="shared" ca="1" si="62"/>
        <v>-114.536</v>
      </c>
      <c r="K756" s="89">
        <f t="shared" ca="1" si="63"/>
        <v>88.183999999999983</v>
      </c>
      <c r="L756" s="83">
        <f t="shared" ca="1" si="64"/>
        <v>83.98399999999998</v>
      </c>
    </row>
    <row r="757" spans="6:12">
      <c r="F757" s="89">
        <v>641</v>
      </c>
      <c r="G757" s="89">
        <f t="shared" ca="1" si="59"/>
        <v>36</v>
      </c>
      <c r="H757" s="89">
        <f t="shared" ca="1" si="60"/>
        <v>1</v>
      </c>
      <c r="I757" s="89">
        <f t="shared" ca="1" si="61"/>
        <v>7</v>
      </c>
      <c r="J757" s="89">
        <f t="shared" ca="1" si="62"/>
        <v>136.32199999999997</v>
      </c>
      <c r="K757" s="89">
        <f t="shared" ca="1" si="63"/>
        <v>80.061999999999955</v>
      </c>
      <c r="L757" s="83">
        <f t="shared" ca="1" si="64"/>
        <v>80.462000000000018</v>
      </c>
    </row>
    <row r="758" spans="6:12">
      <c r="F758" s="89">
        <v>642</v>
      </c>
      <c r="G758" s="89">
        <f t="shared" ref="G758:G821" ca="1" si="65">RANDBETWEEN(19,55)</f>
        <v>19</v>
      </c>
      <c r="H758" s="89">
        <f t="shared" ref="H758:H821" ca="1" si="66">RANDBETWEEN(0.5,3.5)</f>
        <v>1</v>
      </c>
      <c r="I758" s="89">
        <f t="shared" ref="I758:I821" ca="1" si="67">RANDBETWEEN(3,9)</f>
        <v>4</v>
      </c>
      <c r="J758" s="89">
        <f t="shared" ref="J758:J821" ca="1" si="68">133-10*G758-128.7*H758+60.8*I758+0.135*G758^2-20.6*H758^2-4.74*I758^2+0.15*G758*H758+0.006*G758*I758+19.63*H758*I758</f>
        <v>91.621000000000009</v>
      </c>
      <c r="K758" s="89">
        <f t="shared" ref="K758:K821" ca="1" si="69">300-10.31*G758-42.6*H758+18.2*I758+0.135*G758^2-20.6*H758^2-4.74*I758^2+0.15*G758*H758+0.006*G758*I758+19.63*H758*I758</f>
        <v>168.43099999999998</v>
      </c>
      <c r="L758" s="83">
        <f t="shared" ref="L758:L821" ca="1" si="70">294-10.16*G758-44.4*H758+18.6*I758+0.135*G758^2-20.6*H758^2-4.74*I758^2+0.15*G758*H758+0.006*G758*I758+19.63*H758*I758</f>
        <v>165.08100000000002</v>
      </c>
    </row>
    <row r="759" spans="6:12">
      <c r="F759" s="89">
        <v>643</v>
      </c>
      <c r="G759" s="89">
        <f t="shared" ca="1" si="65"/>
        <v>37</v>
      </c>
      <c r="H759" s="89">
        <f t="shared" ca="1" si="66"/>
        <v>3</v>
      </c>
      <c r="I759" s="89">
        <f t="shared" ca="1" si="67"/>
        <v>7</v>
      </c>
      <c r="J759" s="89">
        <f t="shared" ca="1" si="68"/>
        <v>8.9000000000055479E-2</v>
      </c>
      <c r="K759" s="89">
        <f t="shared" ca="1" si="69"/>
        <v>115.71899999999994</v>
      </c>
      <c r="L759" s="83">
        <f t="shared" ca="1" si="70"/>
        <v>112.66899999999998</v>
      </c>
    </row>
    <row r="760" spans="6:12">
      <c r="F760" s="89">
        <v>644</v>
      </c>
      <c r="G760" s="89">
        <f t="shared" ca="1" si="65"/>
        <v>26</v>
      </c>
      <c r="H760" s="89">
        <f t="shared" ca="1" si="66"/>
        <v>3</v>
      </c>
      <c r="I760" s="89">
        <f t="shared" ca="1" si="67"/>
        <v>5</v>
      </c>
      <c r="J760" s="89">
        <f t="shared" ca="1" si="68"/>
        <v>-114.80999999999995</v>
      </c>
      <c r="K760" s="89">
        <f t="shared" ca="1" si="69"/>
        <v>89.429999999999978</v>
      </c>
      <c r="L760" s="83">
        <f t="shared" ca="1" si="70"/>
        <v>83.929999999999978</v>
      </c>
    </row>
    <row r="761" spans="6:12">
      <c r="F761" s="89">
        <v>645</v>
      </c>
      <c r="G761" s="89">
        <f t="shared" ca="1" si="65"/>
        <v>34</v>
      </c>
      <c r="H761" s="89">
        <f t="shared" ca="1" si="66"/>
        <v>2</v>
      </c>
      <c r="I761" s="89">
        <f t="shared" ca="1" si="67"/>
        <v>7</v>
      </c>
      <c r="J761" s="89">
        <f t="shared" ca="1" si="68"/>
        <v>89.047999999999945</v>
      </c>
      <c r="K761" s="89">
        <f t="shared" ca="1" si="69"/>
        <v>119.50799999999992</v>
      </c>
      <c r="L761" s="83">
        <f t="shared" ca="1" si="70"/>
        <v>117.80799999999996</v>
      </c>
    </row>
    <row r="762" spans="6:12">
      <c r="F762" s="89">
        <v>646</v>
      </c>
      <c r="G762" s="89">
        <f t="shared" ca="1" si="65"/>
        <v>54</v>
      </c>
      <c r="H762" s="89">
        <f t="shared" ca="1" si="66"/>
        <v>3</v>
      </c>
      <c r="I762" s="89">
        <f t="shared" ca="1" si="67"/>
        <v>3</v>
      </c>
      <c r="J762" s="89">
        <f t="shared" ca="1" si="68"/>
        <v>-243.15799999999996</v>
      </c>
      <c r="K762" s="89">
        <f t="shared" ca="1" si="69"/>
        <v>37.602000000000004</v>
      </c>
      <c r="L762" s="83">
        <f t="shared" ca="1" si="70"/>
        <v>35.502000000000095</v>
      </c>
    </row>
    <row r="763" spans="6:12">
      <c r="F763" s="89">
        <v>647</v>
      </c>
      <c r="G763" s="89">
        <f t="shared" ca="1" si="65"/>
        <v>45</v>
      </c>
      <c r="H763" s="89">
        <f t="shared" ca="1" si="66"/>
        <v>1</v>
      </c>
      <c r="I763" s="89">
        <f t="shared" ca="1" si="67"/>
        <v>6</v>
      </c>
      <c r="J763" s="89">
        <f t="shared" ca="1" si="68"/>
        <v>127.38499999999996</v>
      </c>
      <c r="K763" s="89">
        <f t="shared" ca="1" si="69"/>
        <v>110.93499999999995</v>
      </c>
      <c r="L763" s="83">
        <f t="shared" ca="1" si="70"/>
        <v>112.285</v>
      </c>
    </row>
    <row r="764" spans="6:12">
      <c r="F764" s="89">
        <v>648</v>
      </c>
      <c r="G764" s="89">
        <f t="shared" ca="1" si="65"/>
        <v>23</v>
      </c>
      <c r="H764" s="89">
        <f t="shared" ca="1" si="66"/>
        <v>1</v>
      </c>
      <c r="I764" s="89">
        <f t="shared" ca="1" si="67"/>
        <v>6</v>
      </c>
      <c r="J764" s="89">
        <f t="shared" ca="1" si="68"/>
        <v>141.33299999999997</v>
      </c>
      <c r="K764" s="89">
        <f t="shared" ca="1" si="69"/>
        <v>131.70299999999997</v>
      </c>
      <c r="L764" s="83">
        <f t="shared" ca="1" si="70"/>
        <v>129.75299999999999</v>
      </c>
    </row>
    <row r="765" spans="6:12">
      <c r="F765" s="89">
        <v>649</v>
      </c>
      <c r="G765" s="89">
        <f t="shared" ca="1" si="65"/>
        <v>40</v>
      </c>
      <c r="H765" s="89">
        <f t="shared" ca="1" si="66"/>
        <v>1</v>
      </c>
      <c r="I765" s="89">
        <f t="shared" ca="1" si="67"/>
        <v>7</v>
      </c>
      <c r="J765" s="89">
        <f t="shared" ca="1" si="68"/>
        <v>138.12999999999997</v>
      </c>
      <c r="K765" s="89">
        <f t="shared" ca="1" si="69"/>
        <v>80.629999999999967</v>
      </c>
      <c r="L765" s="83">
        <f t="shared" ca="1" si="70"/>
        <v>81.630000000000024</v>
      </c>
    </row>
    <row r="766" spans="6:12">
      <c r="F766" s="89">
        <v>650</v>
      </c>
      <c r="G766" s="89">
        <f t="shared" ca="1" si="65"/>
        <v>49</v>
      </c>
      <c r="H766" s="89">
        <f t="shared" ca="1" si="66"/>
        <v>3</v>
      </c>
      <c r="I766" s="89">
        <f t="shared" ca="1" si="67"/>
        <v>8</v>
      </c>
      <c r="J766" s="89">
        <f t="shared" ca="1" si="68"/>
        <v>74.19700000000006</v>
      </c>
      <c r="K766" s="89">
        <f t="shared" ca="1" si="69"/>
        <v>143.50700000000001</v>
      </c>
      <c r="L766" s="83">
        <f t="shared" ca="1" si="70"/>
        <v>142.65699999999998</v>
      </c>
    </row>
    <row r="767" spans="6:12">
      <c r="F767" s="89">
        <v>651</v>
      </c>
      <c r="G767" s="89">
        <f t="shared" ca="1" si="65"/>
        <v>46</v>
      </c>
      <c r="H767" s="89">
        <f t="shared" ca="1" si="66"/>
        <v>2</v>
      </c>
      <c r="I767" s="89">
        <f t="shared" ca="1" si="67"/>
        <v>7</v>
      </c>
      <c r="J767" s="89">
        <f t="shared" ca="1" si="68"/>
        <v>102.75199999999998</v>
      </c>
      <c r="K767" s="89">
        <f t="shared" ca="1" si="69"/>
        <v>129.49199999999993</v>
      </c>
      <c r="L767" s="83">
        <f t="shared" ca="1" si="70"/>
        <v>129.59199999999998</v>
      </c>
    </row>
    <row r="768" spans="6:12">
      <c r="F768" s="89">
        <v>652</v>
      </c>
      <c r="G768" s="89">
        <f t="shared" ca="1" si="65"/>
        <v>22</v>
      </c>
      <c r="H768" s="89">
        <f t="shared" ca="1" si="66"/>
        <v>2</v>
      </c>
      <c r="I768" s="89">
        <f t="shared" ca="1" si="67"/>
        <v>8</v>
      </c>
      <c r="J768" s="89">
        <f t="shared" ca="1" si="68"/>
        <v>143.31599999999997</v>
      </c>
      <c r="K768" s="89">
        <f t="shared" ca="1" si="69"/>
        <v>134.89599999999996</v>
      </c>
      <c r="L768" s="83">
        <f t="shared" ca="1" si="70"/>
        <v>131.79599999999999</v>
      </c>
    </row>
    <row r="769" spans="6:12">
      <c r="F769" s="89">
        <v>653</v>
      </c>
      <c r="G769" s="89">
        <f t="shared" ca="1" si="65"/>
        <v>22</v>
      </c>
      <c r="H769" s="89">
        <f t="shared" ca="1" si="66"/>
        <v>2</v>
      </c>
      <c r="I769" s="89">
        <f t="shared" ca="1" si="67"/>
        <v>6</v>
      </c>
      <c r="J769" s="89">
        <f t="shared" ca="1" si="68"/>
        <v>75.651999999999958</v>
      </c>
      <c r="K769" s="89">
        <f t="shared" ca="1" si="69"/>
        <v>152.43199999999996</v>
      </c>
      <c r="L769" s="83">
        <f t="shared" ca="1" si="70"/>
        <v>148.53199999999998</v>
      </c>
    </row>
    <row r="770" spans="6:12">
      <c r="F770" s="89">
        <v>654</v>
      </c>
      <c r="G770" s="89">
        <f t="shared" ca="1" si="65"/>
        <v>31</v>
      </c>
      <c r="H770" s="89">
        <f t="shared" ca="1" si="66"/>
        <v>3</v>
      </c>
      <c r="I770" s="89">
        <f t="shared" ca="1" si="67"/>
        <v>6</v>
      </c>
      <c r="J770" s="89">
        <f t="shared" ca="1" si="68"/>
        <v>-56.198999999999955</v>
      </c>
      <c r="K770" s="89">
        <f t="shared" ca="1" si="69"/>
        <v>103.89099999999999</v>
      </c>
      <c r="L770" s="83">
        <f t="shared" ca="1" si="70"/>
        <v>99.541000000000082</v>
      </c>
    </row>
    <row r="771" spans="6:12">
      <c r="F771" s="89">
        <v>655</v>
      </c>
      <c r="G771" s="89">
        <f t="shared" ca="1" si="65"/>
        <v>37</v>
      </c>
      <c r="H771" s="89">
        <f t="shared" ca="1" si="66"/>
        <v>1</v>
      </c>
      <c r="I771" s="89">
        <f t="shared" ca="1" si="67"/>
        <v>8</v>
      </c>
      <c r="J771" s="89">
        <f t="shared" ca="1" si="68"/>
        <v>145.92099999999994</v>
      </c>
      <c r="K771" s="89">
        <f t="shared" ca="1" si="69"/>
        <v>46.750999999999976</v>
      </c>
      <c r="L771" s="83">
        <f t="shared" ca="1" si="70"/>
        <v>47.700999999999993</v>
      </c>
    </row>
    <row r="772" spans="6:12">
      <c r="F772" s="89">
        <v>656</v>
      </c>
      <c r="G772" s="89">
        <f t="shared" ca="1" si="65"/>
        <v>26</v>
      </c>
      <c r="H772" s="89">
        <f t="shared" ca="1" si="66"/>
        <v>3</v>
      </c>
      <c r="I772" s="89">
        <f t="shared" ca="1" si="67"/>
        <v>7</v>
      </c>
      <c r="J772" s="89">
        <f t="shared" ca="1" si="68"/>
        <v>11.122000000000014</v>
      </c>
      <c r="K772" s="89">
        <f t="shared" ca="1" si="69"/>
        <v>130.16199999999998</v>
      </c>
      <c r="L772" s="83">
        <f t="shared" ca="1" si="70"/>
        <v>125.46199999999999</v>
      </c>
    </row>
    <row r="773" spans="6:12">
      <c r="F773" s="89">
        <v>657</v>
      </c>
      <c r="G773" s="89">
        <f t="shared" ca="1" si="65"/>
        <v>41</v>
      </c>
      <c r="H773" s="89">
        <f t="shared" ca="1" si="66"/>
        <v>3</v>
      </c>
      <c r="I773" s="89">
        <f t="shared" ca="1" si="67"/>
        <v>5</v>
      </c>
      <c r="J773" s="89">
        <f t="shared" ca="1" si="68"/>
        <v>-121.93499999999995</v>
      </c>
      <c r="K773" s="89">
        <f t="shared" ca="1" si="69"/>
        <v>77.654999999999916</v>
      </c>
      <c r="L773" s="83">
        <f t="shared" ca="1" si="70"/>
        <v>74.404999999999973</v>
      </c>
    </row>
    <row r="774" spans="6:12">
      <c r="F774" s="89">
        <v>658</v>
      </c>
      <c r="G774" s="89">
        <f t="shared" ca="1" si="65"/>
        <v>45</v>
      </c>
      <c r="H774" s="89">
        <f t="shared" ca="1" si="66"/>
        <v>3</v>
      </c>
      <c r="I774" s="89">
        <f t="shared" ca="1" si="67"/>
        <v>9</v>
      </c>
      <c r="J774" s="89">
        <f t="shared" ca="1" si="68"/>
        <v>100.82499999999999</v>
      </c>
      <c r="K774" s="89">
        <f t="shared" ca="1" si="69"/>
        <v>128.77499999999992</v>
      </c>
      <c r="L774" s="83">
        <f t="shared" ca="1" si="70"/>
        <v>127.72500000000002</v>
      </c>
    </row>
    <row r="775" spans="6:12">
      <c r="F775" s="89">
        <v>659</v>
      </c>
      <c r="G775" s="89">
        <f t="shared" ca="1" si="65"/>
        <v>31</v>
      </c>
      <c r="H775" s="89">
        <f t="shared" ca="1" si="66"/>
        <v>1</v>
      </c>
      <c r="I775" s="89">
        <f t="shared" ca="1" si="67"/>
        <v>7</v>
      </c>
      <c r="J775" s="89">
        <f t="shared" ca="1" si="68"/>
        <v>140.13699999999997</v>
      </c>
      <c r="K775" s="89">
        <f t="shared" ca="1" si="69"/>
        <v>85.426999999999964</v>
      </c>
      <c r="L775" s="83">
        <f t="shared" ca="1" si="70"/>
        <v>85.077000000000027</v>
      </c>
    </row>
    <row r="776" spans="6:12">
      <c r="F776" s="89">
        <v>660</v>
      </c>
      <c r="G776" s="89">
        <f t="shared" ca="1" si="65"/>
        <v>41</v>
      </c>
      <c r="H776" s="89">
        <f t="shared" ca="1" si="66"/>
        <v>3</v>
      </c>
      <c r="I776" s="89">
        <f t="shared" ca="1" si="67"/>
        <v>5</v>
      </c>
      <c r="J776" s="89">
        <f t="shared" ca="1" si="68"/>
        <v>-121.93499999999995</v>
      </c>
      <c r="K776" s="89">
        <f t="shared" ca="1" si="69"/>
        <v>77.654999999999916</v>
      </c>
      <c r="L776" s="83">
        <f t="shared" ca="1" si="70"/>
        <v>74.404999999999973</v>
      </c>
    </row>
    <row r="777" spans="6:12">
      <c r="F777" s="89">
        <v>661</v>
      </c>
      <c r="G777" s="89">
        <f t="shared" ca="1" si="65"/>
        <v>31</v>
      </c>
      <c r="H777" s="89">
        <f t="shared" ca="1" si="66"/>
        <v>3</v>
      </c>
      <c r="I777" s="89">
        <f t="shared" ca="1" si="67"/>
        <v>3</v>
      </c>
      <c r="J777" s="89">
        <f t="shared" ca="1" si="68"/>
        <v>-287.84699999999992</v>
      </c>
      <c r="K777" s="89">
        <f t="shared" ca="1" si="69"/>
        <v>4.2999999999977945E-2</v>
      </c>
      <c r="L777" s="83">
        <f t="shared" ca="1" si="70"/>
        <v>-5.5069999999999482</v>
      </c>
    </row>
    <row r="778" spans="6:12">
      <c r="F778" s="89">
        <v>662</v>
      </c>
      <c r="G778" s="89">
        <f t="shared" ca="1" si="65"/>
        <v>30</v>
      </c>
      <c r="H778" s="89">
        <f t="shared" ca="1" si="66"/>
        <v>3</v>
      </c>
      <c r="I778" s="89">
        <f t="shared" ca="1" si="67"/>
        <v>9</v>
      </c>
      <c r="J778" s="89">
        <f t="shared" ca="1" si="68"/>
        <v>91.390000000000043</v>
      </c>
      <c r="K778" s="89">
        <f t="shared" ca="1" si="69"/>
        <v>123.99000000000001</v>
      </c>
      <c r="L778" s="83">
        <f t="shared" ca="1" si="70"/>
        <v>120.69000000000005</v>
      </c>
    </row>
    <row r="779" spans="6:12">
      <c r="F779" s="89">
        <v>663</v>
      </c>
      <c r="G779" s="89">
        <f t="shared" ca="1" si="65"/>
        <v>38</v>
      </c>
      <c r="H779" s="89">
        <f t="shared" ca="1" si="66"/>
        <v>1</v>
      </c>
      <c r="I779" s="89">
        <f t="shared" ca="1" si="67"/>
        <v>5</v>
      </c>
      <c r="J779" s="89">
        <f t="shared" ca="1" si="68"/>
        <v>89.130000000000038</v>
      </c>
      <c r="K779" s="89">
        <f t="shared" ca="1" si="69"/>
        <v>117.45</v>
      </c>
      <c r="L779" s="83">
        <f t="shared" ca="1" si="70"/>
        <v>117.35000000000004</v>
      </c>
    </row>
    <row r="780" spans="6:12">
      <c r="F780" s="89">
        <v>664</v>
      </c>
      <c r="G780" s="89">
        <f t="shared" ca="1" si="65"/>
        <v>48</v>
      </c>
      <c r="H780" s="89">
        <f t="shared" ca="1" si="66"/>
        <v>2</v>
      </c>
      <c r="I780" s="89">
        <f t="shared" ca="1" si="67"/>
        <v>4</v>
      </c>
      <c r="J780" s="89">
        <f t="shared" ca="1" si="68"/>
        <v>-35.807999999999993</v>
      </c>
      <c r="K780" s="89">
        <f t="shared" ca="1" si="69"/>
        <v>118.11200000000002</v>
      </c>
      <c r="L780" s="83">
        <f t="shared" ca="1" si="70"/>
        <v>117.31199999999998</v>
      </c>
    </row>
    <row r="781" spans="6:12">
      <c r="F781" s="89">
        <v>665</v>
      </c>
      <c r="G781" s="89">
        <f t="shared" ca="1" si="65"/>
        <v>39</v>
      </c>
      <c r="H781" s="89">
        <f t="shared" ca="1" si="66"/>
        <v>1</v>
      </c>
      <c r="I781" s="89">
        <f t="shared" ca="1" si="67"/>
        <v>6</v>
      </c>
      <c r="J781" s="89">
        <f t="shared" ca="1" si="68"/>
        <v>118.22899999999997</v>
      </c>
      <c r="K781" s="89">
        <f t="shared" ca="1" si="69"/>
        <v>103.63899999999997</v>
      </c>
      <c r="L781" s="83">
        <f t="shared" ca="1" si="70"/>
        <v>104.08900000000001</v>
      </c>
    </row>
    <row r="782" spans="6:12">
      <c r="F782" s="89">
        <v>666</v>
      </c>
      <c r="G782" s="89">
        <f t="shared" ca="1" si="65"/>
        <v>30</v>
      </c>
      <c r="H782" s="89">
        <f t="shared" ca="1" si="66"/>
        <v>2</v>
      </c>
      <c r="I782" s="89">
        <f t="shared" ca="1" si="67"/>
        <v>9</v>
      </c>
      <c r="J782" s="89">
        <f t="shared" ca="1" si="68"/>
        <v>141.91999999999993</v>
      </c>
      <c r="K782" s="89">
        <f t="shared" ca="1" si="69"/>
        <v>88.419999999999959</v>
      </c>
      <c r="L782" s="83">
        <f t="shared" ca="1" si="70"/>
        <v>86.920000000000016</v>
      </c>
    </row>
    <row r="783" spans="6:12">
      <c r="F783" s="89">
        <v>667</v>
      </c>
      <c r="G783" s="89">
        <f t="shared" ca="1" si="65"/>
        <v>20</v>
      </c>
      <c r="H783" s="89">
        <f t="shared" ca="1" si="66"/>
        <v>3</v>
      </c>
      <c r="I783" s="89">
        <f t="shared" ca="1" si="67"/>
        <v>7</v>
      </c>
      <c r="J783" s="89">
        <f t="shared" ca="1" si="68"/>
        <v>30.909999999999968</v>
      </c>
      <c r="K783" s="89">
        <f t="shared" ca="1" si="69"/>
        <v>151.80999999999995</v>
      </c>
      <c r="L783" s="83">
        <f t="shared" ca="1" si="70"/>
        <v>146.20999999999998</v>
      </c>
    </row>
    <row r="784" spans="6:12">
      <c r="F784" s="89">
        <v>668</v>
      </c>
      <c r="G784" s="89">
        <f t="shared" ca="1" si="65"/>
        <v>44</v>
      </c>
      <c r="H784" s="89">
        <f t="shared" ca="1" si="66"/>
        <v>3</v>
      </c>
      <c r="I784" s="89">
        <f t="shared" ca="1" si="67"/>
        <v>8</v>
      </c>
      <c r="J784" s="89">
        <f t="shared" ca="1" si="68"/>
        <v>58.93200000000013</v>
      </c>
      <c r="K784" s="89">
        <f t="shared" ca="1" si="69"/>
        <v>129.79199999999997</v>
      </c>
      <c r="L784" s="83">
        <f t="shared" ca="1" si="70"/>
        <v>128.19200000000001</v>
      </c>
    </row>
    <row r="785" spans="6:12">
      <c r="F785" s="89">
        <v>669</v>
      </c>
      <c r="G785" s="89">
        <f t="shared" ca="1" si="65"/>
        <v>45</v>
      </c>
      <c r="H785" s="89">
        <f t="shared" ca="1" si="66"/>
        <v>3</v>
      </c>
      <c r="I785" s="89">
        <f t="shared" ca="1" si="67"/>
        <v>6</v>
      </c>
      <c r="J785" s="89">
        <f t="shared" ca="1" si="68"/>
        <v>-45.754999999999939</v>
      </c>
      <c r="K785" s="89">
        <f t="shared" ca="1" si="69"/>
        <v>109.99499999999995</v>
      </c>
      <c r="L785" s="83">
        <f t="shared" ca="1" si="70"/>
        <v>107.74500000000006</v>
      </c>
    </row>
    <row r="786" spans="6:12">
      <c r="F786" s="89">
        <v>670</v>
      </c>
      <c r="G786" s="89">
        <f t="shared" ca="1" si="65"/>
        <v>42</v>
      </c>
      <c r="H786" s="89">
        <f t="shared" ca="1" si="66"/>
        <v>1</v>
      </c>
      <c r="I786" s="89">
        <f t="shared" ca="1" si="67"/>
        <v>9</v>
      </c>
      <c r="J786" s="89">
        <f t="shared" ca="1" si="68"/>
        <v>150.33799999999997</v>
      </c>
      <c r="K786" s="89">
        <f t="shared" ca="1" si="69"/>
        <v>7.0179999999999723</v>
      </c>
      <c r="L786" s="83">
        <f t="shared" ca="1" si="70"/>
        <v>9.117999999999995</v>
      </c>
    </row>
    <row r="787" spans="6:12">
      <c r="F787" s="89">
        <v>671</v>
      </c>
      <c r="G787" s="89">
        <f t="shared" ca="1" si="65"/>
        <v>55</v>
      </c>
      <c r="H787" s="89">
        <f t="shared" ca="1" si="66"/>
        <v>2</v>
      </c>
      <c r="I787" s="89">
        <f t="shared" ca="1" si="67"/>
        <v>7</v>
      </c>
      <c r="J787" s="89">
        <f t="shared" ca="1" si="68"/>
        <v>138.54499999999996</v>
      </c>
      <c r="K787" s="89">
        <f t="shared" ca="1" si="69"/>
        <v>162.49499999999989</v>
      </c>
      <c r="L787" s="83">
        <f t="shared" ca="1" si="70"/>
        <v>163.94500000000002</v>
      </c>
    </row>
    <row r="788" spans="6:12">
      <c r="F788" s="89">
        <v>672</v>
      </c>
      <c r="G788" s="89">
        <f t="shared" ca="1" si="65"/>
        <v>33</v>
      </c>
      <c r="H788" s="89">
        <f t="shared" ca="1" si="66"/>
        <v>1</v>
      </c>
      <c r="I788" s="89">
        <f t="shared" ca="1" si="67"/>
        <v>9</v>
      </c>
      <c r="J788" s="89">
        <f t="shared" ca="1" si="68"/>
        <v>147.37699999999995</v>
      </c>
      <c r="K788" s="89">
        <f t="shared" ca="1" si="69"/>
        <v>6.84699999999998</v>
      </c>
      <c r="L788" s="83">
        <f t="shared" ca="1" si="70"/>
        <v>7.59699999999998</v>
      </c>
    </row>
    <row r="789" spans="6:12">
      <c r="F789" s="89">
        <v>673</v>
      </c>
      <c r="G789" s="89">
        <f t="shared" ca="1" si="65"/>
        <v>28</v>
      </c>
      <c r="H789" s="89">
        <f t="shared" ca="1" si="66"/>
        <v>2</v>
      </c>
      <c r="I789" s="89">
        <f t="shared" ca="1" si="67"/>
        <v>5</v>
      </c>
      <c r="J789" s="89">
        <f t="shared" ca="1" si="68"/>
        <v>10.080000000000013</v>
      </c>
      <c r="K789" s="89">
        <f t="shared" ca="1" si="69"/>
        <v>127.59999999999998</v>
      </c>
      <c r="L789" s="83">
        <f t="shared" ca="1" si="70"/>
        <v>124.19999999999997</v>
      </c>
    </row>
    <row r="790" spans="6:12">
      <c r="F790" s="89">
        <v>674</v>
      </c>
      <c r="G790" s="89">
        <f t="shared" ca="1" si="65"/>
        <v>27</v>
      </c>
      <c r="H790" s="89">
        <f t="shared" ca="1" si="66"/>
        <v>3</v>
      </c>
      <c r="I790" s="89">
        <f t="shared" ca="1" si="67"/>
        <v>4</v>
      </c>
      <c r="J790" s="89">
        <f t="shared" ca="1" si="68"/>
        <v>-194.3669999999999</v>
      </c>
      <c r="K790" s="89">
        <f t="shared" ca="1" si="69"/>
        <v>52.162999999999982</v>
      </c>
      <c r="L790" s="83">
        <f t="shared" ca="1" si="70"/>
        <v>46.413000000000011</v>
      </c>
    </row>
    <row r="791" spans="6:12">
      <c r="F791" s="89">
        <v>675</v>
      </c>
      <c r="G791" s="89">
        <f t="shared" ca="1" si="65"/>
        <v>50</v>
      </c>
      <c r="H791" s="89">
        <f t="shared" ca="1" si="66"/>
        <v>1</v>
      </c>
      <c r="I791" s="89">
        <f t="shared" ca="1" si="67"/>
        <v>4</v>
      </c>
      <c r="J791" s="89">
        <f t="shared" ca="1" si="68"/>
        <v>75.78</v>
      </c>
      <c r="K791" s="89">
        <f t="shared" ca="1" si="69"/>
        <v>142.97999999999999</v>
      </c>
      <c r="L791" s="83">
        <f t="shared" ca="1" si="70"/>
        <v>144.28000000000003</v>
      </c>
    </row>
    <row r="792" spans="6:12">
      <c r="F792" s="89">
        <v>676</v>
      </c>
      <c r="G792" s="89">
        <f t="shared" ca="1" si="65"/>
        <v>39</v>
      </c>
      <c r="H792" s="89">
        <f t="shared" ca="1" si="66"/>
        <v>2</v>
      </c>
      <c r="I792" s="89">
        <f t="shared" ca="1" si="67"/>
        <v>5</v>
      </c>
      <c r="J792" s="89">
        <f t="shared" ca="1" si="68"/>
        <v>3.2049999999999841</v>
      </c>
      <c r="K792" s="89">
        <f t="shared" ca="1" si="69"/>
        <v>117.31499999999997</v>
      </c>
      <c r="L792" s="83">
        <f t="shared" ca="1" si="70"/>
        <v>115.56499999999997</v>
      </c>
    </row>
    <row r="793" spans="6:12">
      <c r="F793" s="89">
        <v>677</v>
      </c>
      <c r="G793" s="89">
        <f t="shared" ca="1" si="65"/>
        <v>32</v>
      </c>
      <c r="H793" s="89">
        <f t="shared" ca="1" si="66"/>
        <v>1</v>
      </c>
      <c r="I793" s="89">
        <f t="shared" ca="1" si="67"/>
        <v>5</v>
      </c>
      <c r="J793" s="89">
        <f t="shared" ca="1" si="68"/>
        <v>91.350000000000023</v>
      </c>
      <c r="K793" s="89">
        <f t="shared" ca="1" si="69"/>
        <v>121.53</v>
      </c>
      <c r="L793" s="83">
        <f t="shared" ca="1" si="70"/>
        <v>120.53</v>
      </c>
    </row>
    <row r="794" spans="6:12">
      <c r="F794" s="89">
        <v>678</v>
      </c>
      <c r="G794" s="89">
        <f t="shared" ca="1" si="65"/>
        <v>33</v>
      </c>
      <c r="H794" s="89">
        <f t="shared" ca="1" si="66"/>
        <v>3</v>
      </c>
      <c r="I794" s="89">
        <f t="shared" ca="1" si="67"/>
        <v>3</v>
      </c>
      <c r="J794" s="89">
        <f t="shared" ca="1" si="68"/>
        <v>-289.63099999999991</v>
      </c>
      <c r="K794" s="89">
        <f t="shared" ca="1" si="69"/>
        <v>-2.3610000000000184</v>
      </c>
      <c r="L794" s="83">
        <f t="shared" ca="1" si="70"/>
        <v>-7.61099999999999</v>
      </c>
    </row>
    <row r="795" spans="6:12">
      <c r="F795" s="89">
        <v>679</v>
      </c>
      <c r="G795" s="89">
        <f t="shared" ca="1" si="65"/>
        <v>36</v>
      </c>
      <c r="H795" s="89">
        <f t="shared" ca="1" si="66"/>
        <v>1</v>
      </c>
      <c r="I795" s="89">
        <f t="shared" ca="1" si="67"/>
        <v>3</v>
      </c>
      <c r="J795" s="89">
        <f t="shared" ca="1" si="68"/>
        <v>3.3379999999999939</v>
      </c>
      <c r="K795" s="89">
        <f t="shared" ca="1" si="69"/>
        <v>117.47799999999998</v>
      </c>
      <c r="L795" s="83">
        <f t="shared" ca="1" si="70"/>
        <v>116.27800000000002</v>
      </c>
    </row>
    <row r="796" spans="6:12">
      <c r="F796" s="89">
        <v>680</v>
      </c>
      <c r="G796" s="89">
        <f t="shared" ca="1" si="65"/>
        <v>36</v>
      </c>
      <c r="H796" s="89">
        <f t="shared" ca="1" si="66"/>
        <v>1</v>
      </c>
      <c r="I796" s="89">
        <f t="shared" ca="1" si="67"/>
        <v>9</v>
      </c>
      <c r="J796" s="89">
        <f t="shared" ca="1" si="68"/>
        <v>145.93399999999988</v>
      </c>
      <c r="K796" s="89">
        <f t="shared" ca="1" si="69"/>
        <v>4.4739999999999611</v>
      </c>
      <c r="L796" s="83">
        <f t="shared" ca="1" si="70"/>
        <v>5.6740000000000066</v>
      </c>
    </row>
    <row r="797" spans="6:12">
      <c r="F797" s="89">
        <v>681</v>
      </c>
      <c r="G797" s="89">
        <f t="shared" ca="1" si="65"/>
        <v>29</v>
      </c>
      <c r="H797" s="89">
        <f t="shared" ca="1" si="66"/>
        <v>2</v>
      </c>
      <c r="I797" s="89">
        <f t="shared" ca="1" si="67"/>
        <v>4</v>
      </c>
      <c r="J797" s="89">
        <f t="shared" ca="1" si="68"/>
        <v>-49.469000000000023</v>
      </c>
      <c r="K797" s="89">
        <f t="shared" ca="1" si="69"/>
        <v>110.34099999999998</v>
      </c>
      <c r="L797" s="83">
        <f t="shared" ca="1" si="70"/>
        <v>106.69100000000002</v>
      </c>
    </row>
    <row r="798" spans="6:12">
      <c r="F798" s="89">
        <v>682</v>
      </c>
      <c r="G798" s="89">
        <f t="shared" ca="1" si="65"/>
        <v>22</v>
      </c>
      <c r="H798" s="89">
        <f t="shared" ca="1" si="66"/>
        <v>1</v>
      </c>
      <c r="I798" s="89">
        <f t="shared" ca="1" si="67"/>
        <v>6</v>
      </c>
      <c r="J798" s="89">
        <f t="shared" ca="1" si="68"/>
        <v>145.07199999999997</v>
      </c>
      <c r="K798" s="89">
        <f t="shared" ca="1" si="69"/>
        <v>135.75199999999998</v>
      </c>
      <c r="L798" s="83">
        <f t="shared" ca="1" si="70"/>
        <v>133.65200000000002</v>
      </c>
    </row>
    <row r="799" spans="6:12">
      <c r="F799" s="89">
        <v>683</v>
      </c>
      <c r="G799" s="89">
        <f t="shared" ca="1" si="65"/>
        <v>27</v>
      </c>
      <c r="H799" s="89">
        <f t="shared" ca="1" si="66"/>
        <v>1</v>
      </c>
      <c r="I799" s="89">
        <f t="shared" ca="1" si="67"/>
        <v>8</v>
      </c>
      <c r="J799" s="89">
        <f t="shared" ca="1" si="68"/>
        <v>157.54099999999997</v>
      </c>
      <c r="K799" s="89">
        <f t="shared" ca="1" si="69"/>
        <v>61.471000000000004</v>
      </c>
      <c r="L799" s="83">
        <f t="shared" ca="1" si="70"/>
        <v>60.920999999999992</v>
      </c>
    </row>
    <row r="800" spans="6:12">
      <c r="F800" s="89">
        <v>684</v>
      </c>
      <c r="G800" s="89">
        <f t="shared" ca="1" si="65"/>
        <v>25</v>
      </c>
      <c r="H800" s="89">
        <f t="shared" ca="1" si="66"/>
        <v>1</v>
      </c>
      <c r="I800" s="89">
        <f t="shared" ca="1" si="67"/>
        <v>3</v>
      </c>
      <c r="J800" s="89">
        <f t="shared" ca="1" si="68"/>
        <v>20.904999999999987</v>
      </c>
      <c r="K800" s="89">
        <f t="shared" ca="1" si="69"/>
        <v>138.45500000000001</v>
      </c>
      <c r="L800" s="83">
        <f t="shared" ca="1" si="70"/>
        <v>135.60500000000002</v>
      </c>
    </row>
    <row r="801" spans="6:12">
      <c r="F801" s="89">
        <v>685</v>
      </c>
      <c r="G801" s="89">
        <f t="shared" ca="1" si="65"/>
        <v>45</v>
      </c>
      <c r="H801" s="89">
        <f t="shared" ca="1" si="66"/>
        <v>1</v>
      </c>
      <c r="I801" s="89">
        <f t="shared" ca="1" si="67"/>
        <v>4</v>
      </c>
      <c r="J801" s="89">
        <f t="shared" ca="1" si="68"/>
        <v>60.784999999999989</v>
      </c>
      <c r="K801" s="89">
        <f t="shared" ca="1" si="69"/>
        <v>129.53499999999994</v>
      </c>
      <c r="L801" s="83">
        <f t="shared" ca="1" si="70"/>
        <v>130.08500000000001</v>
      </c>
    </row>
    <row r="802" spans="6:12">
      <c r="F802" s="89">
        <v>686</v>
      </c>
      <c r="G802" s="89">
        <f t="shared" ca="1" si="65"/>
        <v>19</v>
      </c>
      <c r="H802" s="89">
        <f t="shared" ca="1" si="66"/>
        <v>2</v>
      </c>
      <c r="I802" s="89">
        <f t="shared" ca="1" si="67"/>
        <v>9</v>
      </c>
      <c r="J802" s="89">
        <f t="shared" ca="1" si="68"/>
        <v>175.26099999999994</v>
      </c>
      <c r="K802" s="89">
        <f t="shared" ca="1" si="69"/>
        <v>125.17099999999996</v>
      </c>
      <c r="L802" s="83">
        <f t="shared" ca="1" si="70"/>
        <v>122.02099999999999</v>
      </c>
    </row>
    <row r="803" spans="6:12">
      <c r="F803" s="89">
        <v>687</v>
      </c>
      <c r="G803" s="89">
        <f t="shared" ca="1" si="65"/>
        <v>54</v>
      </c>
      <c r="H803" s="89">
        <f t="shared" ca="1" si="66"/>
        <v>2</v>
      </c>
      <c r="I803" s="89">
        <f t="shared" ca="1" si="67"/>
        <v>7</v>
      </c>
      <c r="J803" s="89">
        <f t="shared" ca="1" si="68"/>
        <v>133.48799999999997</v>
      </c>
      <c r="K803" s="89">
        <f t="shared" ca="1" si="69"/>
        <v>157.74799999999999</v>
      </c>
      <c r="L803" s="83">
        <f t="shared" ca="1" si="70"/>
        <v>159.048</v>
      </c>
    </row>
    <row r="804" spans="6:12">
      <c r="F804" s="89">
        <v>688</v>
      </c>
      <c r="G804" s="89">
        <f t="shared" ca="1" si="65"/>
        <v>35</v>
      </c>
      <c r="H804" s="89">
        <f t="shared" ca="1" si="66"/>
        <v>1</v>
      </c>
      <c r="I804" s="89">
        <f t="shared" ca="1" si="67"/>
        <v>3</v>
      </c>
      <c r="J804" s="89">
        <f t="shared" ca="1" si="68"/>
        <v>3.5849999999999866</v>
      </c>
      <c r="K804" s="89">
        <f t="shared" ca="1" si="69"/>
        <v>118.03499999999998</v>
      </c>
      <c r="L804" s="83">
        <f t="shared" ca="1" si="70"/>
        <v>116.68499999999999</v>
      </c>
    </row>
    <row r="805" spans="6:12">
      <c r="F805" s="89">
        <v>689</v>
      </c>
      <c r="G805" s="89">
        <f t="shared" ca="1" si="65"/>
        <v>44</v>
      </c>
      <c r="H805" s="89">
        <f t="shared" ca="1" si="66"/>
        <v>1</v>
      </c>
      <c r="I805" s="89">
        <f t="shared" ca="1" si="67"/>
        <v>8</v>
      </c>
      <c r="J805" s="89">
        <f t="shared" ca="1" si="68"/>
        <v>153.85199999999995</v>
      </c>
      <c r="K805" s="89">
        <f t="shared" ca="1" si="69"/>
        <v>52.511999999999944</v>
      </c>
      <c r="L805" s="83">
        <f t="shared" ca="1" si="70"/>
        <v>54.511999999999972</v>
      </c>
    </row>
    <row r="806" spans="6:12">
      <c r="F806" s="89">
        <v>690</v>
      </c>
      <c r="G806" s="89">
        <f t="shared" ca="1" si="65"/>
        <v>30</v>
      </c>
      <c r="H806" s="89">
        <f t="shared" ca="1" si="66"/>
        <v>1</v>
      </c>
      <c r="I806" s="89">
        <f t="shared" ca="1" si="67"/>
        <v>9</v>
      </c>
      <c r="J806" s="89">
        <f t="shared" ca="1" si="68"/>
        <v>151.24999999999991</v>
      </c>
      <c r="K806" s="89">
        <f t="shared" ca="1" si="69"/>
        <v>11.649999999999977</v>
      </c>
      <c r="L806" s="83">
        <f t="shared" ca="1" si="70"/>
        <v>11.949999999999989</v>
      </c>
    </row>
    <row r="807" spans="6:12">
      <c r="F807" s="89">
        <v>691</v>
      </c>
      <c r="G807" s="89">
        <f t="shared" ca="1" si="65"/>
        <v>35</v>
      </c>
      <c r="H807" s="89">
        <f t="shared" ca="1" si="66"/>
        <v>2</v>
      </c>
      <c r="I807" s="89">
        <f t="shared" ca="1" si="67"/>
        <v>6</v>
      </c>
      <c r="J807" s="89">
        <f t="shared" ca="1" si="68"/>
        <v>50.05499999999995</v>
      </c>
      <c r="K807" s="89">
        <f t="shared" ca="1" si="69"/>
        <v>122.80499999999996</v>
      </c>
      <c r="L807" s="83">
        <f t="shared" ca="1" si="70"/>
        <v>120.85499999999996</v>
      </c>
    </row>
    <row r="808" spans="6:12">
      <c r="F808" s="89">
        <v>692</v>
      </c>
      <c r="G808" s="89">
        <f t="shared" ca="1" si="65"/>
        <v>21</v>
      </c>
      <c r="H808" s="89">
        <f t="shared" ca="1" si="66"/>
        <v>2</v>
      </c>
      <c r="I808" s="89">
        <f t="shared" ca="1" si="67"/>
        <v>7</v>
      </c>
      <c r="J808" s="89">
        <f t="shared" ca="1" si="68"/>
        <v>118.07699999999997</v>
      </c>
      <c r="K808" s="89">
        <f t="shared" ca="1" si="69"/>
        <v>152.56699999999995</v>
      </c>
      <c r="L808" s="83">
        <f t="shared" ca="1" si="70"/>
        <v>148.91699999999997</v>
      </c>
    </row>
    <row r="809" spans="6:12">
      <c r="F809" s="89">
        <v>693</v>
      </c>
      <c r="G809" s="89">
        <f t="shared" ca="1" si="65"/>
        <v>44</v>
      </c>
      <c r="H809" s="89">
        <f t="shared" ca="1" si="66"/>
        <v>1</v>
      </c>
      <c r="I809" s="89">
        <f t="shared" ca="1" si="67"/>
        <v>3</v>
      </c>
      <c r="J809" s="89">
        <f t="shared" ca="1" si="68"/>
        <v>11.082000000000001</v>
      </c>
      <c r="K809" s="89">
        <f t="shared" ca="1" si="69"/>
        <v>122.74199999999998</v>
      </c>
      <c r="L809" s="83">
        <f t="shared" ca="1" si="70"/>
        <v>122.742</v>
      </c>
    </row>
    <row r="810" spans="6:12">
      <c r="F810" s="89">
        <v>694</v>
      </c>
      <c r="G810" s="89">
        <f t="shared" ca="1" si="65"/>
        <v>42</v>
      </c>
      <c r="H810" s="89">
        <f t="shared" ca="1" si="66"/>
        <v>2</v>
      </c>
      <c r="I810" s="89">
        <f t="shared" ca="1" si="67"/>
        <v>6</v>
      </c>
      <c r="J810" s="89">
        <f t="shared" ca="1" si="68"/>
        <v>55.171999999999969</v>
      </c>
      <c r="K810" s="89">
        <f t="shared" ca="1" si="69"/>
        <v>125.75199999999995</v>
      </c>
      <c r="L810" s="83">
        <f t="shared" ca="1" si="70"/>
        <v>124.85199999999995</v>
      </c>
    </row>
    <row r="811" spans="6:12">
      <c r="F811" s="89">
        <v>695</v>
      </c>
      <c r="G811" s="89">
        <f t="shared" ca="1" si="65"/>
        <v>36</v>
      </c>
      <c r="H811" s="89">
        <f t="shared" ca="1" si="66"/>
        <v>2</v>
      </c>
      <c r="I811" s="89">
        <f t="shared" ca="1" si="67"/>
        <v>4</v>
      </c>
      <c r="J811" s="89">
        <f t="shared" ca="1" si="68"/>
        <v>-55.775999999999982</v>
      </c>
      <c r="K811" s="89">
        <f t="shared" ca="1" si="69"/>
        <v>101.86399999999998</v>
      </c>
      <c r="L811" s="83">
        <f t="shared" ca="1" si="70"/>
        <v>99.263999999999982</v>
      </c>
    </row>
    <row r="812" spans="6:12">
      <c r="F812" s="89">
        <v>696</v>
      </c>
      <c r="G812" s="89">
        <f t="shared" ca="1" si="65"/>
        <v>35</v>
      </c>
      <c r="H812" s="89">
        <f t="shared" ca="1" si="66"/>
        <v>3</v>
      </c>
      <c r="I812" s="89">
        <f t="shared" ca="1" si="67"/>
        <v>8</v>
      </c>
      <c r="J812" s="89">
        <f t="shared" ca="1" si="68"/>
        <v>48.465000000000089</v>
      </c>
      <c r="K812" s="89">
        <f t="shared" ca="1" si="69"/>
        <v>122.11499999999995</v>
      </c>
      <c r="L812" s="83">
        <f t="shared" ca="1" si="70"/>
        <v>119.16500000000002</v>
      </c>
    </row>
    <row r="813" spans="6:12">
      <c r="F813" s="89">
        <v>697</v>
      </c>
      <c r="G813" s="89">
        <f t="shared" ca="1" si="65"/>
        <v>40</v>
      </c>
      <c r="H813" s="89">
        <f t="shared" ca="1" si="66"/>
        <v>2</v>
      </c>
      <c r="I813" s="89">
        <f t="shared" ca="1" si="67"/>
        <v>7</v>
      </c>
      <c r="J813" s="89">
        <f t="shared" ca="1" si="68"/>
        <v>91.039999999999964</v>
      </c>
      <c r="K813" s="89">
        <f t="shared" ca="1" si="69"/>
        <v>119.63999999999993</v>
      </c>
      <c r="L813" s="83">
        <f t="shared" ca="1" si="70"/>
        <v>118.84</v>
      </c>
    </row>
    <row r="814" spans="6:12">
      <c r="F814" s="89">
        <v>698</v>
      </c>
      <c r="G814" s="89">
        <f t="shared" ca="1" si="65"/>
        <v>19</v>
      </c>
      <c r="H814" s="89">
        <f t="shared" ca="1" si="66"/>
        <v>2</v>
      </c>
      <c r="I814" s="89">
        <f t="shared" ca="1" si="67"/>
        <v>8</v>
      </c>
      <c r="J814" s="89">
        <f t="shared" ca="1" si="68"/>
        <v>155.66699999999997</v>
      </c>
      <c r="K814" s="89">
        <f t="shared" ca="1" si="69"/>
        <v>148.17699999999996</v>
      </c>
      <c r="L814" s="83">
        <f t="shared" ca="1" si="70"/>
        <v>144.62700000000001</v>
      </c>
    </row>
    <row r="815" spans="6:12">
      <c r="F815" s="89">
        <v>699</v>
      </c>
      <c r="G815" s="89">
        <f t="shared" ca="1" si="65"/>
        <v>48</v>
      </c>
      <c r="H815" s="89">
        <f t="shared" ca="1" si="66"/>
        <v>3</v>
      </c>
      <c r="I815" s="89">
        <f t="shared" ca="1" si="67"/>
        <v>6</v>
      </c>
      <c r="J815" s="89">
        <f t="shared" ca="1" si="68"/>
        <v>-36.631999999999891</v>
      </c>
      <c r="K815" s="89">
        <f t="shared" ca="1" si="69"/>
        <v>118.18800000000002</v>
      </c>
      <c r="L815" s="83">
        <f t="shared" ca="1" si="70"/>
        <v>116.38800000000006</v>
      </c>
    </row>
    <row r="816" spans="6:12">
      <c r="F816" s="89">
        <v>700</v>
      </c>
      <c r="G816" s="89">
        <f t="shared" ca="1" si="65"/>
        <v>31</v>
      </c>
      <c r="H816" s="89">
        <f t="shared" ca="1" si="66"/>
        <v>2</v>
      </c>
      <c r="I816" s="89">
        <f t="shared" ca="1" si="67"/>
        <v>5</v>
      </c>
      <c r="J816" s="89">
        <f t="shared" ca="1" si="68"/>
        <v>4.9650000000000318</v>
      </c>
      <c r="K816" s="89">
        <f t="shared" ca="1" si="69"/>
        <v>121.55499999999998</v>
      </c>
      <c r="L816" s="83">
        <f t="shared" ca="1" si="70"/>
        <v>118.60500000000002</v>
      </c>
    </row>
    <row r="817" spans="6:12">
      <c r="F817" s="89">
        <v>701</v>
      </c>
      <c r="G817" s="89">
        <f t="shared" ca="1" si="65"/>
        <v>42</v>
      </c>
      <c r="H817" s="89">
        <f t="shared" ca="1" si="66"/>
        <v>2</v>
      </c>
      <c r="I817" s="89">
        <f t="shared" ca="1" si="67"/>
        <v>9</v>
      </c>
      <c r="J817" s="89">
        <f t="shared" ca="1" si="68"/>
        <v>142.80799999999994</v>
      </c>
      <c r="K817" s="89">
        <f t="shared" ca="1" si="69"/>
        <v>85.587999999999965</v>
      </c>
      <c r="L817" s="83">
        <f t="shared" ca="1" si="70"/>
        <v>85.88799999999992</v>
      </c>
    </row>
    <row r="818" spans="6:12">
      <c r="F818" s="89">
        <v>702</v>
      </c>
      <c r="G818" s="89">
        <f t="shared" ca="1" si="65"/>
        <v>46</v>
      </c>
      <c r="H818" s="89">
        <f t="shared" ca="1" si="66"/>
        <v>2</v>
      </c>
      <c r="I818" s="89">
        <f t="shared" ca="1" si="67"/>
        <v>9</v>
      </c>
      <c r="J818" s="89">
        <f t="shared" ca="1" si="68"/>
        <v>151.74399999999997</v>
      </c>
      <c r="K818" s="89">
        <f t="shared" ca="1" si="69"/>
        <v>93.283999999999935</v>
      </c>
      <c r="L818" s="83">
        <f t="shared" ca="1" si="70"/>
        <v>94.183999999999969</v>
      </c>
    </row>
    <row r="819" spans="6:12">
      <c r="F819" s="89">
        <v>703</v>
      </c>
      <c r="G819" s="89">
        <f t="shared" ca="1" si="65"/>
        <v>52</v>
      </c>
      <c r="H819" s="89">
        <f t="shared" ca="1" si="66"/>
        <v>3</v>
      </c>
      <c r="I819" s="89">
        <f t="shared" ca="1" si="67"/>
        <v>6</v>
      </c>
      <c r="J819" s="89">
        <f t="shared" ca="1" si="68"/>
        <v>-20.687999999999931</v>
      </c>
      <c r="K819" s="89">
        <f t="shared" ca="1" si="69"/>
        <v>132.892</v>
      </c>
      <c r="L819" s="83">
        <f t="shared" ca="1" si="70"/>
        <v>131.69200000000001</v>
      </c>
    </row>
    <row r="820" spans="6:12">
      <c r="F820" s="89">
        <v>704</v>
      </c>
      <c r="G820" s="89">
        <f t="shared" ca="1" si="65"/>
        <v>31</v>
      </c>
      <c r="H820" s="89">
        <f t="shared" ca="1" si="66"/>
        <v>2</v>
      </c>
      <c r="I820" s="89">
        <f t="shared" ca="1" si="67"/>
        <v>3</v>
      </c>
      <c r="J820" s="89">
        <f t="shared" ca="1" si="68"/>
        <v>-119.68699999999998</v>
      </c>
      <c r="K820" s="89">
        <f t="shared" ca="1" si="69"/>
        <v>82.10299999999998</v>
      </c>
      <c r="L820" s="83">
        <f t="shared" ca="1" si="70"/>
        <v>78.353000000000023</v>
      </c>
    </row>
    <row r="821" spans="6:12">
      <c r="F821" s="89">
        <v>705</v>
      </c>
      <c r="G821" s="89">
        <f t="shared" ca="1" si="65"/>
        <v>31</v>
      </c>
      <c r="H821" s="89">
        <f t="shared" ca="1" si="66"/>
        <v>3</v>
      </c>
      <c r="I821" s="89">
        <f t="shared" ca="1" si="67"/>
        <v>9</v>
      </c>
      <c r="J821" s="89">
        <f t="shared" ca="1" si="68"/>
        <v>90.128999999999962</v>
      </c>
      <c r="K821" s="89">
        <f t="shared" ca="1" si="69"/>
        <v>122.41899999999993</v>
      </c>
      <c r="L821" s="83">
        <f t="shared" ca="1" si="70"/>
        <v>119.26900000000001</v>
      </c>
    </row>
    <row r="822" spans="6:12">
      <c r="F822" s="89">
        <v>706</v>
      </c>
      <c r="G822" s="89">
        <f t="shared" ref="G822:G885" ca="1" si="71">RANDBETWEEN(19,55)</f>
        <v>54</v>
      </c>
      <c r="H822" s="89">
        <f t="shared" ref="H822:H885" ca="1" si="72">RANDBETWEEN(0.5,3.5)</f>
        <v>3</v>
      </c>
      <c r="I822" s="89">
        <f t="shared" ref="I822:I885" ca="1" si="73">RANDBETWEEN(3,9)</f>
        <v>3</v>
      </c>
      <c r="J822" s="89">
        <f t="shared" ref="J822:J885" ca="1" si="74">133-10*G822-128.7*H822+60.8*I822+0.135*G822^2-20.6*H822^2-4.74*I822^2+0.15*G822*H822+0.006*G822*I822+19.63*H822*I822</f>
        <v>-243.15799999999996</v>
      </c>
      <c r="K822" s="89">
        <f t="shared" ref="K822:K885" ca="1" si="75">300-10.31*G822-42.6*H822+18.2*I822+0.135*G822^2-20.6*H822^2-4.74*I822^2+0.15*G822*H822+0.006*G822*I822+19.63*H822*I822</f>
        <v>37.602000000000004</v>
      </c>
      <c r="L822" s="83">
        <f t="shared" ref="L822:L885" ca="1" si="76">294-10.16*G822-44.4*H822+18.6*I822+0.135*G822^2-20.6*H822^2-4.74*I822^2+0.15*G822*H822+0.006*G822*I822+19.63*H822*I822</f>
        <v>35.502000000000095</v>
      </c>
    </row>
    <row r="823" spans="6:12">
      <c r="F823" s="89">
        <v>707</v>
      </c>
      <c r="G823" s="89">
        <f t="shared" ca="1" si="71"/>
        <v>43</v>
      </c>
      <c r="H823" s="89">
        <f t="shared" ca="1" si="72"/>
        <v>1</v>
      </c>
      <c r="I823" s="89">
        <f t="shared" ca="1" si="73"/>
        <v>3</v>
      </c>
      <c r="J823" s="89">
        <f t="shared" ca="1" si="74"/>
        <v>9.1689999999999969</v>
      </c>
      <c r="K823" s="89">
        <f t="shared" ca="1" si="75"/>
        <v>121.13899999999998</v>
      </c>
      <c r="L823" s="83">
        <f t="shared" ca="1" si="76"/>
        <v>120.98900000000003</v>
      </c>
    </row>
    <row r="824" spans="6:12">
      <c r="F824" s="89">
        <v>708</v>
      </c>
      <c r="G824" s="89">
        <f t="shared" ca="1" si="71"/>
        <v>25</v>
      </c>
      <c r="H824" s="89">
        <f t="shared" ca="1" si="72"/>
        <v>1</v>
      </c>
      <c r="I824" s="89">
        <f t="shared" ca="1" si="73"/>
        <v>6</v>
      </c>
      <c r="J824" s="89">
        <f t="shared" ca="1" si="74"/>
        <v>134.66499999999996</v>
      </c>
      <c r="K824" s="89">
        <f t="shared" ca="1" si="75"/>
        <v>124.41499999999999</v>
      </c>
      <c r="L824" s="83">
        <f t="shared" ca="1" si="76"/>
        <v>122.76500000000001</v>
      </c>
    </row>
    <row r="825" spans="6:12">
      <c r="F825" s="89">
        <v>709</v>
      </c>
      <c r="G825" s="89">
        <f t="shared" ca="1" si="71"/>
        <v>37</v>
      </c>
      <c r="H825" s="89">
        <f t="shared" ca="1" si="72"/>
        <v>2</v>
      </c>
      <c r="I825" s="89">
        <f t="shared" ca="1" si="73"/>
        <v>9</v>
      </c>
      <c r="J825" s="89">
        <f t="shared" ca="1" si="74"/>
        <v>137.71299999999994</v>
      </c>
      <c r="K825" s="89">
        <f t="shared" ca="1" si="75"/>
        <v>82.043000000000006</v>
      </c>
      <c r="L825" s="83">
        <f t="shared" ca="1" si="76"/>
        <v>81.592999999999961</v>
      </c>
    </row>
    <row r="826" spans="6:12">
      <c r="F826" s="89">
        <v>710</v>
      </c>
      <c r="G826" s="89">
        <f t="shared" ca="1" si="71"/>
        <v>46</v>
      </c>
      <c r="H826" s="89">
        <f t="shared" ca="1" si="72"/>
        <v>3</v>
      </c>
      <c r="I826" s="89">
        <f t="shared" ca="1" si="73"/>
        <v>6</v>
      </c>
      <c r="J826" s="89">
        <f t="shared" ca="1" si="74"/>
        <v>-42.983999999999924</v>
      </c>
      <c r="K826" s="89">
        <f t="shared" ca="1" si="75"/>
        <v>112.45599999999996</v>
      </c>
      <c r="L826" s="83">
        <f t="shared" ca="1" si="76"/>
        <v>110.35600000000005</v>
      </c>
    </row>
    <row r="827" spans="6:12">
      <c r="F827" s="89">
        <v>711</v>
      </c>
      <c r="G827" s="89">
        <f t="shared" ca="1" si="71"/>
        <v>47</v>
      </c>
      <c r="H827" s="89">
        <f t="shared" ca="1" si="72"/>
        <v>1</v>
      </c>
      <c r="I827" s="89">
        <f t="shared" ca="1" si="73"/>
        <v>9</v>
      </c>
      <c r="J827" s="89">
        <f t="shared" ca="1" si="74"/>
        <v>161.43299999999994</v>
      </c>
      <c r="K827" s="89">
        <f t="shared" ca="1" si="75"/>
        <v>16.562999999999988</v>
      </c>
      <c r="L827" s="83">
        <f t="shared" ca="1" si="76"/>
        <v>19.413000000000068</v>
      </c>
    </row>
    <row r="828" spans="6:12">
      <c r="F828" s="89">
        <v>712</v>
      </c>
      <c r="G828" s="89">
        <f t="shared" ca="1" si="71"/>
        <v>30</v>
      </c>
      <c r="H828" s="89">
        <f t="shared" ca="1" si="72"/>
        <v>3</v>
      </c>
      <c r="I828" s="89">
        <f t="shared" ca="1" si="73"/>
        <v>4</v>
      </c>
      <c r="J828" s="89">
        <f t="shared" ca="1" si="74"/>
        <v>-199.85999999999996</v>
      </c>
      <c r="K828" s="89">
        <f t="shared" ca="1" si="75"/>
        <v>45.739999999999981</v>
      </c>
      <c r="L828" s="83">
        <f t="shared" ca="1" si="76"/>
        <v>40.44</v>
      </c>
    </row>
    <row r="829" spans="6:12">
      <c r="F829" s="89">
        <v>713</v>
      </c>
      <c r="G829" s="89">
        <f t="shared" ca="1" si="71"/>
        <v>41</v>
      </c>
      <c r="H829" s="89">
        <f t="shared" ca="1" si="72"/>
        <v>1</v>
      </c>
      <c r="I829" s="89">
        <f t="shared" ca="1" si="73"/>
        <v>8</v>
      </c>
      <c r="J829" s="89">
        <f t="shared" ca="1" si="74"/>
        <v>148.83299999999994</v>
      </c>
      <c r="K829" s="89">
        <f t="shared" ca="1" si="75"/>
        <v>48.422999999999959</v>
      </c>
      <c r="L829" s="83">
        <f t="shared" ca="1" si="76"/>
        <v>49.972999999999999</v>
      </c>
    </row>
    <row r="830" spans="6:12">
      <c r="F830" s="89">
        <v>714</v>
      </c>
      <c r="G830" s="89">
        <f t="shared" ca="1" si="71"/>
        <v>38</v>
      </c>
      <c r="H830" s="89">
        <f t="shared" ca="1" si="72"/>
        <v>3</v>
      </c>
      <c r="I830" s="89">
        <f t="shared" ca="1" si="73"/>
        <v>8</v>
      </c>
      <c r="J830" s="89">
        <f t="shared" ca="1" si="74"/>
        <v>49.524000000000115</v>
      </c>
      <c r="K830" s="89">
        <f t="shared" ca="1" si="75"/>
        <v>122.24399999999997</v>
      </c>
      <c r="L830" s="83">
        <f t="shared" ca="1" si="76"/>
        <v>119.74400000000009</v>
      </c>
    </row>
    <row r="831" spans="6:12">
      <c r="F831" s="89">
        <v>715</v>
      </c>
      <c r="G831" s="89">
        <f t="shared" ca="1" si="71"/>
        <v>40</v>
      </c>
      <c r="H831" s="89">
        <f t="shared" ca="1" si="72"/>
        <v>3</v>
      </c>
      <c r="I831" s="89">
        <f t="shared" ca="1" si="73"/>
        <v>9</v>
      </c>
      <c r="J831" s="89">
        <f t="shared" ca="1" si="74"/>
        <v>90.93</v>
      </c>
      <c r="K831" s="89">
        <f t="shared" ca="1" si="75"/>
        <v>120.42999999999995</v>
      </c>
      <c r="L831" s="83">
        <f t="shared" ca="1" si="76"/>
        <v>118.63000000000005</v>
      </c>
    </row>
    <row r="832" spans="6:12">
      <c r="F832" s="89">
        <v>716</v>
      </c>
      <c r="G832" s="89">
        <f t="shared" ca="1" si="71"/>
        <v>38</v>
      </c>
      <c r="H832" s="89">
        <f t="shared" ca="1" si="72"/>
        <v>3</v>
      </c>
      <c r="I832" s="89">
        <f t="shared" ca="1" si="73"/>
        <v>4</v>
      </c>
      <c r="J832" s="89">
        <f t="shared" ca="1" si="74"/>
        <v>-202.62799999999993</v>
      </c>
      <c r="K832" s="89">
        <f t="shared" ca="1" si="75"/>
        <v>40.49199999999999</v>
      </c>
      <c r="L832" s="83">
        <f t="shared" ca="1" si="76"/>
        <v>36.392000000000053</v>
      </c>
    </row>
    <row r="833" spans="6:12">
      <c r="F833" s="89">
        <v>717</v>
      </c>
      <c r="G833" s="89">
        <f t="shared" ca="1" si="71"/>
        <v>48</v>
      </c>
      <c r="H833" s="89">
        <f t="shared" ca="1" si="72"/>
        <v>3</v>
      </c>
      <c r="I833" s="89">
        <f t="shared" ca="1" si="73"/>
        <v>9</v>
      </c>
      <c r="J833" s="89">
        <f t="shared" ca="1" si="74"/>
        <v>110.00200000000007</v>
      </c>
      <c r="K833" s="89">
        <f t="shared" ca="1" si="75"/>
        <v>137.02199999999999</v>
      </c>
      <c r="L833" s="83">
        <f t="shared" ca="1" si="76"/>
        <v>136.42200000000003</v>
      </c>
    </row>
    <row r="834" spans="6:12">
      <c r="F834" s="89">
        <v>718</v>
      </c>
      <c r="G834" s="89">
        <f t="shared" ca="1" si="71"/>
        <v>45</v>
      </c>
      <c r="H834" s="89">
        <f t="shared" ca="1" si="72"/>
        <v>1</v>
      </c>
      <c r="I834" s="89">
        <f t="shared" ca="1" si="73"/>
        <v>9</v>
      </c>
      <c r="J834" s="89">
        <f t="shared" ca="1" si="74"/>
        <v>156.18499999999992</v>
      </c>
      <c r="K834" s="89">
        <f t="shared" ca="1" si="75"/>
        <v>11.934999999999945</v>
      </c>
      <c r="L834" s="83">
        <f t="shared" ca="1" si="76"/>
        <v>14.485000000000014</v>
      </c>
    </row>
    <row r="835" spans="6:12">
      <c r="F835" s="89">
        <v>719</v>
      </c>
      <c r="G835" s="89">
        <f t="shared" ca="1" si="71"/>
        <v>37</v>
      </c>
      <c r="H835" s="89">
        <f t="shared" ca="1" si="72"/>
        <v>1</v>
      </c>
      <c r="I835" s="89">
        <f t="shared" ca="1" si="73"/>
        <v>6</v>
      </c>
      <c r="J835" s="89">
        <f t="shared" ca="1" si="74"/>
        <v>117.33699999999999</v>
      </c>
      <c r="K835" s="89">
        <f t="shared" ca="1" si="75"/>
        <v>103.36699999999999</v>
      </c>
      <c r="L835" s="83">
        <f t="shared" ca="1" si="76"/>
        <v>103.51700000000002</v>
      </c>
    </row>
    <row r="836" spans="6:12">
      <c r="F836" s="89">
        <v>720</v>
      </c>
      <c r="G836" s="89">
        <f t="shared" ca="1" si="71"/>
        <v>23</v>
      </c>
      <c r="H836" s="89">
        <f t="shared" ca="1" si="72"/>
        <v>3</v>
      </c>
      <c r="I836" s="89">
        <f t="shared" ca="1" si="73"/>
        <v>9</v>
      </c>
      <c r="J836" s="89">
        <f t="shared" ca="1" si="74"/>
        <v>107.77699999999999</v>
      </c>
      <c r="K836" s="89">
        <f t="shared" ca="1" si="75"/>
        <v>142.54699999999997</v>
      </c>
      <c r="L836" s="83">
        <f t="shared" ca="1" si="76"/>
        <v>138.19700000000006</v>
      </c>
    </row>
    <row r="837" spans="6:12">
      <c r="F837" s="89">
        <v>721</v>
      </c>
      <c r="G837" s="89">
        <f t="shared" ca="1" si="71"/>
        <v>40</v>
      </c>
      <c r="H837" s="89">
        <f t="shared" ca="1" si="72"/>
        <v>1</v>
      </c>
      <c r="I837" s="89">
        <f t="shared" ca="1" si="73"/>
        <v>4</v>
      </c>
      <c r="J837" s="89">
        <f t="shared" ca="1" si="74"/>
        <v>52.539999999999992</v>
      </c>
      <c r="K837" s="89">
        <f t="shared" ca="1" si="75"/>
        <v>122.83999999999995</v>
      </c>
      <c r="L837" s="83">
        <f t="shared" ca="1" si="76"/>
        <v>122.64000000000001</v>
      </c>
    </row>
    <row r="838" spans="6:12">
      <c r="F838" s="89">
        <v>722</v>
      </c>
      <c r="G838" s="89">
        <f t="shared" ca="1" si="71"/>
        <v>48</v>
      </c>
      <c r="H838" s="89">
        <f t="shared" ca="1" si="72"/>
        <v>2</v>
      </c>
      <c r="I838" s="89">
        <f t="shared" ca="1" si="73"/>
        <v>9</v>
      </c>
      <c r="J838" s="89">
        <f t="shared" ca="1" si="74"/>
        <v>157.83199999999997</v>
      </c>
      <c r="K838" s="89">
        <f t="shared" ca="1" si="75"/>
        <v>98.751999999999981</v>
      </c>
      <c r="L838" s="83">
        <f t="shared" ca="1" si="76"/>
        <v>99.951999999999998</v>
      </c>
    </row>
    <row r="839" spans="6:12">
      <c r="F839" s="89">
        <v>723</v>
      </c>
      <c r="G839" s="89">
        <f t="shared" ca="1" si="71"/>
        <v>34</v>
      </c>
      <c r="H839" s="89">
        <f t="shared" ca="1" si="72"/>
        <v>2</v>
      </c>
      <c r="I839" s="89">
        <f t="shared" ca="1" si="73"/>
        <v>9</v>
      </c>
      <c r="J839" s="89">
        <f t="shared" ca="1" si="74"/>
        <v>137.89599999999993</v>
      </c>
      <c r="K839" s="89">
        <f t="shared" ca="1" si="75"/>
        <v>83.155999999999949</v>
      </c>
      <c r="L839" s="83">
        <f t="shared" ca="1" si="76"/>
        <v>82.255999999999972</v>
      </c>
    </row>
    <row r="840" spans="6:12">
      <c r="F840" s="89">
        <v>724</v>
      </c>
      <c r="G840" s="89">
        <f t="shared" ca="1" si="71"/>
        <v>23</v>
      </c>
      <c r="H840" s="89">
        <f t="shared" ca="1" si="72"/>
        <v>1</v>
      </c>
      <c r="I840" s="89">
        <f t="shared" ca="1" si="73"/>
        <v>7</v>
      </c>
      <c r="J840" s="89">
        <f t="shared" ca="1" si="74"/>
        <v>160.28099999999998</v>
      </c>
      <c r="K840" s="89">
        <f t="shared" ca="1" si="75"/>
        <v>108.05099999999996</v>
      </c>
      <c r="L840" s="83">
        <f t="shared" ca="1" si="76"/>
        <v>106.501</v>
      </c>
    </row>
    <row r="841" spans="6:12">
      <c r="F841" s="89">
        <v>725</v>
      </c>
      <c r="G841" s="89">
        <f t="shared" ca="1" si="71"/>
        <v>55</v>
      </c>
      <c r="H841" s="89">
        <f t="shared" ca="1" si="72"/>
        <v>3</v>
      </c>
      <c r="I841" s="89">
        <f t="shared" ca="1" si="73"/>
        <v>9</v>
      </c>
      <c r="J841" s="89">
        <f t="shared" ca="1" si="74"/>
        <v>140.86500000000001</v>
      </c>
      <c r="K841" s="89">
        <f t="shared" ca="1" si="75"/>
        <v>165.71499999999992</v>
      </c>
      <c r="L841" s="83">
        <f t="shared" ca="1" si="76"/>
        <v>166.16500000000008</v>
      </c>
    </row>
    <row r="842" spans="6:12">
      <c r="F842" s="89">
        <v>726</v>
      </c>
      <c r="G842" s="89">
        <f t="shared" ca="1" si="71"/>
        <v>21</v>
      </c>
      <c r="H842" s="89">
        <f t="shared" ca="1" si="72"/>
        <v>2</v>
      </c>
      <c r="I842" s="89">
        <f t="shared" ca="1" si="73"/>
        <v>7</v>
      </c>
      <c r="J842" s="89">
        <f t="shared" ca="1" si="74"/>
        <v>118.07699999999997</v>
      </c>
      <c r="K842" s="89">
        <f t="shared" ca="1" si="75"/>
        <v>152.56699999999995</v>
      </c>
      <c r="L842" s="83">
        <f t="shared" ca="1" si="76"/>
        <v>148.91699999999997</v>
      </c>
    </row>
    <row r="843" spans="6:12">
      <c r="F843" s="89">
        <v>727</v>
      </c>
      <c r="G843" s="89">
        <f t="shared" ca="1" si="71"/>
        <v>43</v>
      </c>
      <c r="H843" s="89">
        <f t="shared" ca="1" si="72"/>
        <v>1</v>
      </c>
      <c r="I843" s="89">
        <f t="shared" ca="1" si="73"/>
        <v>6</v>
      </c>
      <c r="J843" s="89">
        <f t="shared" ca="1" si="74"/>
        <v>123.25299999999997</v>
      </c>
      <c r="K843" s="89">
        <f t="shared" ca="1" si="75"/>
        <v>107.42299999999996</v>
      </c>
      <c r="L843" s="83">
        <f t="shared" ca="1" si="76"/>
        <v>108.473</v>
      </c>
    </row>
    <row r="844" spans="6:12">
      <c r="F844" s="89">
        <v>728</v>
      </c>
      <c r="G844" s="89">
        <f t="shared" ca="1" si="71"/>
        <v>35</v>
      </c>
      <c r="H844" s="89">
        <f t="shared" ca="1" si="72"/>
        <v>3</v>
      </c>
      <c r="I844" s="89">
        <f t="shared" ca="1" si="73"/>
        <v>4</v>
      </c>
      <c r="J844" s="89">
        <f t="shared" ca="1" si="74"/>
        <v>-203.61500000000001</v>
      </c>
      <c r="K844" s="89">
        <f t="shared" ca="1" si="75"/>
        <v>40.434999999999945</v>
      </c>
      <c r="L844" s="83">
        <f t="shared" ca="1" si="76"/>
        <v>35.884999999999991</v>
      </c>
    </row>
    <row r="845" spans="6:12">
      <c r="F845" s="89">
        <v>729</v>
      </c>
      <c r="G845" s="89">
        <f t="shared" ca="1" si="71"/>
        <v>46</v>
      </c>
      <c r="H845" s="89">
        <f t="shared" ca="1" si="72"/>
        <v>3</v>
      </c>
      <c r="I845" s="89">
        <f t="shared" ca="1" si="73"/>
        <v>7</v>
      </c>
      <c r="J845" s="89">
        <f t="shared" ca="1" si="74"/>
        <v>15.36200000000008</v>
      </c>
      <c r="K845" s="89">
        <f t="shared" ca="1" si="75"/>
        <v>128.20199999999994</v>
      </c>
      <c r="L845" s="83">
        <f t="shared" ca="1" si="76"/>
        <v>126.50200000000001</v>
      </c>
    </row>
    <row r="846" spans="6:12">
      <c r="F846" s="89">
        <v>730</v>
      </c>
      <c r="G846" s="89">
        <f t="shared" ca="1" si="71"/>
        <v>40</v>
      </c>
      <c r="H846" s="89">
        <f t="shared" ca="1" si="72"/>
        <v>3</v>
      </c>
      <c r="I846" s="89">
        <f t="shared" ca="1" si="73"/>
        <v>5</v>
      </c>
      <c r="J846" s="89">
        <f t="shared" ca="1" si="74"/>
        <v>-123.34999999999991</v>
      </c>
      <c r="K846" s="89">
        <f t="shared" ca="1" si="75"/>
        <v>76.549999999999926</v>
      </c>
      <c r="L846" s="83">
        <f t="shared" ca="1" si="76"/>
        <v>73.150000000000006</v>
      </c>
    </row>
    <row r="847" spans="6:12">
      <c r="F847" s="89">
        <v>731</v>
      </c>
      <c r="G847" s="89">
        <f t="shared" ca="1" si="71"/>
        <v>52</v>
      </c>
      <c r="H847" s="89">
        <f t="shared" ca="1" si="72"/>
        <v>3</v>
      </c>
      <c r="I847" s="89">
        <f t="shared" ca="1" si="73"/>
        <v>8</v>
      </c>
      <c r="J847" s="89">
        <f t="shared" ca="1" si="74"/>
        <v>86.596000000000004</v>
      </c>
      <c r="K847" s="89">
        <f t="shared" ca="1" si="75"/>
        <v>154.97599999999994</v>
      </c>
      <c r="L847" s="83">
        <f t="shared" ca="1" si="76"/>
        <v>154.57599999999991</v>
      </c>
    </row>
    <row r="848" spans="6:12">
      <c r="F848" s="89">
        <v>732</v>
      </c>
      <c r="G848" s="89">
        <f t="shared" ca="1" si="71"/>
        <v>42</v>
      </c>
      <c r="H848" s="89">
        <f t="shared" ca="1" si="72"/>
        <v>1</v>
      </c>
      <c r="I848" s="89">
        <f t="shared" ca="1" si="73"/>
        <v>8</v>
      </c>
      <c r="J848" s="89">
        <f t="shared" ca="1" si="74"/>
        <v>150.23599999999999</v>
      </c>
      <c r="K848" s="89">
        <f t="shared" ca="1" si="75"/>
        <v>49.515999999999963</v>
      </c>
      <c r="L848" s="83">
        <f t="shared" ca="1" si="76"/>
        <v>51.21599999999998</v>
      </c>
    </row>
    <row r="849" spans="6:12">
      <c r="F849" s="89">
        <v>733</v>
      </c>
      <c r="G849" s="89">
        <f t="shared" ca="1" si="71"/>
        <v>39</v>
      </c>
      <c r="H849" s="89">
        <f t="shared" ca="1" si="72"/>
        <v>1</v>
      </c>
      <c r="I849" s="89">
        <f t="shared" ca="1" si="73"/>
        <v>3</v>
      </c>
      <c r="J849" s="89">
        <f t="shared" ca="1" si="74"/>
        <v>4.2169999999999916</v>
      </c>
      <c r="K849" s="89">
        <f t="shared" ca="1" si="75"/>
        <v>117.42699999999998</v>
      </c>
      <c r="L849" s="83">
        <f t="shared" ca="1" si="76"/>
        <v>116.67700000000001</v>
      </c>
    </row>
    <row r="850" spans="6:12">
      <c r="F850" s="89">
        <v>734</v>
      </c>
      <c r="G850" s="89">
        <f t="shared" ca="1" si="71"/>
        <v>37</v>
      </c>
      <c r="H850" s="89">
        <f t="shared" ca="1" si="72"/>
        <v>1</v>
      </c>
      <c r="I850" s="89">
        <f t="shared" ca="1" si="73"/>
        <v>9</v>
      </c>
      <c r="J850" s="89">
        <f t="shared" ca="1" si="74"/>
        <v>145.99299999999991</v>
      </c>
      <c r="K850" s="89">
        <f t="shared" ca="1" si="75"/>
        <v>4.2229999999999848</v>
      </c>
      <c r="L850" s="83">
        <f t="shared" ca="1" si="76"/>
        <v>5.5730000000000075</v>
      </c>
    </row>
    <row r="851" spans="6:12">
      <c r="F851" s="89">
        <v>735</v>
      </c>
      <c r="G851" s="89">
        <f t="shared" ca="1" si="71"/>
        <v>36</v>
      </c>
      <c r="H851" s="89">
        <f t="shared" ca="1" si="72"/>
        <v>2</v>
      </c>
      <c r="I851" s="89">
        <f t="shared" ca="1" si="73"/>
        <v>4</v>
      </c>
      <c r="J851" s="89">
        <f t="shared" ca="1" si="74"/>
        <v>-55.775999999999982</v>
      </c>
      <c r="K851" s="89">
        <f t="shared" ca="1" si="75"/>
        <v>101.86399999999998</v>
      </c>
      <c r="L851" s="83">
        <f t="shared" ca="1" si="76"/>
        <v>99.263999999999982</v>
      </c>
    </row>
    <row r="852" spans="6:12">
      <c r="F852" s="89">
        <v>736</v>
      </c>
      <c r="G852" s="89">
        <f t="shared" ca="1" si="71"/>
        <v>43</v>
      </c>
      <c r="H852" s="89">
        <f t="shared" ca="1" si="72"/>
        <v>3</v>
      </c>
      <c r="I852" s="89">
        <f t="shared" ca="1" si="73"/>
        <v>5</v>
      </c>
      <c r="J852" s="89">
        <f t="shared" ca="1" si="74"/>
        <v>-118.29499999999985</v>
      </c>
      <c r="K852" s="89">
        <f t="shared" ca="1" si="75"/>
        <v>80.674999999999926</v>
      </c>
      <c r="L852" s="83">
        <f t="shared" ca="1" si="76"/>
        <v>77.724999999999994</v>
      </c>
    </row>
    <row r="853" spans="6:12">
      <c r="F853" s="89">
        <v>737</v>
      </c>
      <c r="G853" s="89">
        <f t="shared" ca="1" si="71"/>
        <v>44</v>
      </c>
      <c r="H853" s="89">
        <f t="shared" ca="1" si="72"/>
        <v>2</v>
      </c>
      <c r="I853" s="89">
        <f t="shared" ca="1" si="73"/>
        <v>6</v>
      </c>
      <c r="J853" s="89">
        <f t="shared" ca="1" si="74"/>
        <v>59.063999999999965</v>
      </c>
      <c r="K853" s="89">
        <f t="shared" ca="1" si="75"/>
        <v>129.02399999999994</v>
      </c>
      <c r="L853" s="83">
        <f t="shared" ca="1" si="76"/>
        <v>128.42399999999998</v>
      </c>
    </row>
    <row r="854" spans="6:12">
      <c r="F854" s="89">
        <v>738</v>
      </c>
      <c r="G854" s="89">
        <f t="shared" ca="1" si="71"/>
        <v>51</v>
      </c>
      <c r="H854" s="89">
        <f t="shared" ca="1" si="72"/>
        <v>1</v>
      </c>
      <c r="I854" s="89">
        <f t="shared" ca="1" si="73"/>
        <v>7</v>
      </c>
      <c r="J854" s="89">
        <f t="shared" ca="1" si="74"/>
        <v>165.37700000000001</v>
      </c>
      <c r="K854" s="89">
        <f t="shared" ca="1" si="75"/>
        <v>104.46699999999993</v>
      </c>
      <c r="L854" s="83">
        <f t="shared" ca="1" si="76"/>
        <v>107.1170000000001</v>
      </c>
    </row>
    <row r="855" spans="6:12">
      <c r="F855" s="89">
        <v>739</v>
      </c>
      <c r="G855" s="89">
        <f t="shared" ca="1" si="71"/>
        <v>49</v>
      </c>
      <c r="H855" s="89">
        <f t="shared" ca="1" si="72"/>
        <v>3</v>
      </c>
      <c r="I855" s="89">
        <f t="shared" ca="1" si="73"/>
        <v>7</v>
      </c>
      <c r="J855" s="89">
        <f t="shared" ca="1" si="74"/>
        <v>25.313000000000102</v>
      </c>
      <c r="K855" s="89">
        <f t="shared" ca="1" si="75"/>
        <v>137.22300000000001</v>
      </c>
      <c r="L855" s="83">
        <f t="shared" ca="1" si="76"/>
        <v>135.97300000000001</v>
      </c>
    </row>
    <row r="856" spans="6:12">
      <c r="F856" s="89">
        <v>740</v>
      </c>
      <c r="G856" s="89">
        <f t="shared" ca="1" si="71"/>
        <v>46</v>
      </c>
      <c r="H856" s="89">
        <f t="shared" ca="1" si="72"/>
        <v>1</v>
      </c>
      <c r="I856" s="89">
        <f t="shared" ca="1" si="73"/>
        <v>7</v>
      </c>
      <c r="J856" s="89">
        <f t="shared" ca="1" si="74"/>
        <v>148.94199999999998</v>
      </c>
      <c r="K856" s="89">
        <f t="shared" ca="1" si="75"/>
        <v>89.581999999999965</v>
      </c>
      <c r="L856" s="83">
        <f t="shared" ca="1" si="76"/>
        <v>91.481999999999999</v>
      </c>
    </row>
    <row r="857" spans="6:12">
      <c r="F857" s="89">
        <v>741</v>
      </c>
      <c r="G857" s="89">
        <f t="shared" ca="1" si="71"/>
        <v>38</v>
      </c>
      <c r="H857" s="89">
        <f t="shared" ca="1" si="72"/>
        <v>3</v>
      </c>
      <c r="I857" s="89">
        <f t="shared" ca="1" si="73"/>
        <v>9</v>
      </c>
      <c r="J857" s="89">
        <f t="shared" ca="1" si="74"/>
        <v>88.86200000000008</v>
      </c>
      <c r="K857" s="89">
        <f t="shared" ca="1" si="75"/>
        <v>118.98199999999997</v>
      </c>
      <c r="L857" s="83">
        <f t="shared" ca="1" si="76"/>
        <v>116.88200000000006</v>
      </c>
    </row>
    <row r="858" spans="6:12">
      <c r="F858" s="89">
        <v>742</v>
      </c>
      <c r="G858" s="89">
        <f t="shared" ca="1" si="71"/>
        <v>44</v>
      </c>
      <c r="H858" s="89">
        <f t="shared" ca="1" si="72"/>
        <v>3</v>
      </c>
      <c r="I858" s="89">
        <f t="shared" ca="1" si="73"/>
        <v>6</v>
      </c>
      <c r="J858" s="89">
        <f t="shared" ca="1" si="74"/>
        <v>-48.255999999999915</v>
      </c>
      <c r="K858" s="89">
        <f t="shared" ca="1" si="75"/>
        <v>107.80399999999997</v>
      </c>
      <c r="L858" s="83">
        <f t="shared" ca="1" si="76"/>
        <v>105.40400000000005</v>
      </c>
    </row>
    <row r="859" spans="6:12">
      <c r="F859" s="89">
        <v>743</v>
      </c>
      <c r="G859" s="89">
        <f t="shared" ca="1" si="71"/>
        <v>55</v>
      </c>
      <c r="H859" s="89">
        <f t="shared" ca="1" si="72"/>
        <v>3</v>
      </c>
      <c r="I859" s="89">
        <f t="shared" ca="1" si="73"/>
        <v>4</v>
      </c>
      <c r="J859" s="89">
        <f t="shared" ca="1" si="74"/>
        <v>-151.13499999999988</v>
      </c>
      <c r="K859" s="89">
        <f t="shared" ca="1" si="75"/>
        <v>86.714999999999918</v>
      </c>
      <c r="L859" s="83">
        <f t="shared" ca="1" si="76"/>
        <v>85.165000000000077</v>
      </c>
    </row>
    <row r="860" spans="6:12">
      <c r="F860" s="89">
        <v>744</v>
      </c>
      <c r="G860" s="89">
        <f t="shared" ca="1" si="71"/>
        <v>28</v>
      </c>
      <c r="H860" s="89">
        <f t="shared" ca="1" si="72"/>
        <v>1</v>
      </c>
      <c r="I860" s="89">
        <f t="shared" ca="1" si="73"/>
        <v>9</v>
      </c>
      <c r="J860" s="89">
        <f t="shared" ca="1" si="74"/>
        <v>155.18199999999987</v>
      </c>
      <c r="K860" s="89">
        <f t="shared" ca="1" si="75"/>
        <v>16.20199999999997</v>
      </c>
      <c r="L860" s="83">
        <f t="shared" ca="1" si="76"/>
        <v>16.20199999999997</v>
      </c>
    </row>
    <row r="861" spans="6:12">
      <c r="F861" s="89">
        <v>745</v>
      </c>
      <c r="G861" s="89">
        <f t="shared" ca="1" si="71"/>
        <v>47</v>
      </c>
      <c r="H861" s="89">
        <f t="shared" ca="1" si="72"/>
        <v>1</v>
      </c>
      <c r="I861" s="89">
        <f t="shared" ca="1" si="73"/>
        <v>9</v>
      </c>
      <c r="J861" s="89">
        <f t="shared" ca="1" si="74"/>
        <v>161.43299999999994</v>
      </c>
      <c r="K861" s="89">
        <f t="shared" ca="1" si="75"/>
        <v>16.562999999999988</v>
      </c>
      <c r="L861" s="83">
        <f t="shared" ca="1" si="76"/>
        <v>19.413000000000068</v>
      </c>
    </row>
    <row r="862" spans="6:12">
      <c r="F862" s="89">
        <v>746</v>
      </c>
      <c r="G862" s="89">
        <f t="shared" ca="1" si="71"/>
        <v>51</v>
      </c>
      <c r="H862" s="89">
        <f t="shared" ca="1" si="72"/>
        <v>1</v>
      </c>
      <c r="I862" s="89">
        <f t="shared" ca="1" si="73"/>
        <v>8</v>
      </c>
      <c r="J862" s="89">
        <f t="shared" ca="1" si="74"/>
        <v>175.01299999999998</v>
      </c>
      <c r="K862" s="89">
        <f t="shared" ca="1" si="75"/>
        <v>71.502999999999943</v>
      </c>
      <c r="L862" s="83">
        <f t="shared" ca="1" si="76"/>
        <v>74.553000000000097</v>
      </c>
    </row>
    <row r="863" spans="6:12">
      <c r="F863" s="89">
        <v>747</v>
      </c>
      <c r="G863" s="89">
        <f t="shared" ca="1" si="71"/>
        <v>19</v>
      </c>
      <c r="H863" s="89">
        <f t="shared" ca="1" si="72"/>
        <v>3</v>
      </c>
      <c r="I863" s="89">
        <f t="shared" ca="1" si="73"/>
        <v>7</v>
      </c>
      <c r="J863" s="89">
        <f t="shared" ca="1" si="74"/>
        <v>35.15300000000002</v>
      </c>
      <c r="K863" s="89">
        <f t="shared" ca="1" si="75"/>
        <v>156.363</v>
      </c>
      <c r="L863" s="83">
        <f t="shared" ca="1" si="76"/>
        <v>150.61300000000006</v>
      </c>
    </row>
    <row r="864" spans="6:12">
      <c r="F864" s="89">
        <v>748</v>
      </c>
      <c r="G864" s="89">
        <f t="shared" ca="1" si="71"/>
        <v>40</v>
      </c>
      <c r="H864" s="89">
        <f t="shared" ca="1" si="72"/>
        <v>3</v>
      </c>
      <c r="I864" s="89">
        <f t="shared" ca="1" si="73"/>
        <v>4</v>
      </c>
      <c r="J864" s="89">
        <f t="shared" ca="1" si="74"/>
        <v>-200.62</v>
      </c>
      <c r="K864" s="89">
        <f t="shared" ca="1" si="75"/>
        <v>41.879999999999967</v>
      </c>
      <c r="L864" s="83">
        <f t="shared" ca="1" si="76"/>
        <v>38.080000000000041</v>
      </c>
    </row>
    <row r="865" spans="6:12">
      <c r="F865" s="89">
        <v>749</v>
      </c>
      <c r="G865" s="89">
        <f t="shared" ca="1" si="71"/>
        <v>20</v>
      </c>
      <c r="H865" s="89">
        <f t="shared" ca="1" si="72"/>
        <v>3</v>
      </c>
      <c r="I865" s="89">
        <f t="shared" ca="1" si="73"/>
        <v>5</v>
      </c>
      <c r="J865" s="89">
        <f t="shared" ca="1" si="74"/>
        <v>-94.949999999999989</v>
      </c>
      <c r="K865" s="89">
        <f t="shared" ca="1" si="75"/>
        <v>111.14999999999995</v>
      </c>
      <c r="L865" s="83">
        <f t="shared" ca="1" si="76"/>
        <v>104.75</v>
      </c>
    </row>
    <row r="866" spans="6:12">
      <c r="F866" s="89">
        <v>750</v>
      </c>
      <c r="G866" s="89">
        <f t="shared" ca="1" si="71"/>
        <v>39</v>
      </c>
      <c r="H866" s="89">
        <f t="shared" ca="1" si="72"/>
        <v>2</v>
      </c>
      <c r="I866" s="89">
        <f t="shared" ca="1" si="73"/>
        <v>7</v>
      </c>
      <c r="J866" s="89">
        <f t="shared" ca="1" si="74"/>
        <v>90.032999999999959</v>
      </c>
      <c r="K866" s="89">
        <f t="shared" ca="1" si="75"/>
        <v>118.94299999999996</v>
      </c>
      <c r="L866" s="83">
        <f t="shared" ca="1" si="76"/>
        <v>117.99299999999997</v>
      </c>
    </row>
    <row r="867" spans="6:12">
      <c r="F867" s="89">
        <v>751</v>
      </c>
      <c r="G867" s="89">
        <f t="shared" ca="1" si="71"/>
        <v>25</v>
      </c>
      <c r="H867" s="89">
        <f t="shared" ca="1" si="72"/>
        <v>2</v>
      </c>
      <c r="I867" s="89">
        <f t="shared" ca="1" si="73"/>
        <v>7</v>
      </c>
      <c r="J867" s="89">
        <f t="shared" ca="1" si="74"/>
        <v>104.28499999999997</v>
      </c>
      <c r="K867" s="89">
        <f t="shared" ca="1" si="75"/>
        <v>137.53499999999997</v>
      </c>
      <c r="L867" s="83">
        <f t="shared" ca="1" si="76"/>
        <v>134.48500000000001</v>
      </c>
    </row>
    <row r="868" spans="6:12">
      <c r="F868" s="89">
        <v>752</v>
      </c>
      <c r="G868" s="89">
        <f t="shared" ca="1" si="71"/>
        <v>45</v>
      </c>
      <c r="H868" s="89">
        <f t="shared" ca="1" si="72"/>
        <v>2</v>
      </c>
      <c r="I868" s="89">
        <f t="shared" ca="1" si="73"/>
        <v>9</v>
      </c>
      <c r="J868" s="89">
        <f t="shared" ca="1" si="74"/>
        <v>149.10499999999993</v>
      </c>
      <c r="K868" s="89">
        <f t="shared" ca="1" si="75"/>
        <v>90.954999999999927</v>
      </c>
      <c r="L868" s="83">
        <f t="shared" ca="1" si="76"/>
        <v>91.704999999999984</v>
      </c>
    </row>
    <row r="869" spans="6:12">
      <c r="F869" s="89">
        <v>753</v>
      </c>
      <c r="G869" s="89">
        <f t="shared" ca="1" si="71"/>
        <v>47</v>
      </c>
      <c r="H869" s="89">
        <f t="shared" ca="1" si="72"/>
        <v>3</v>
      </c>
      <c r="I869" s="89">
        <f t="shared" ca="1" si="73"/>
        <v>7</v>
      </c>
      <c r="J869" s="89">
        <f t="shared" ca="1" si="74"/>
        <v>18.409000000000049</v>
      </c>
      <c r="K869" s="89">
        <f t="shared" ca="1" si="75"/>
        <v>130.93899999999991</v>
      </c>
      <c r="L869" s="83">
        <f t="shared" ca="1" si="76"/>
        <v>129.38900000000007</v>
      </c>
    </row>
    <row r="870" spans="6:12">
      <c r="F870" s="89">
        <v>754</v>
      </c>
      <c r="G870" s="89">
        <f t="shared" ca="1" si="71"/>
        <v>50</v>
      </c>
      <c r="H870" s="89">
        <f t="shared" ca="1" si="72"/>
        <v>1</v>
      </c>
      <c r="I870" s="89">
        <f t="shared" ca="1" si="73"/>
        <v>9</v>
      </c>
      <c r="J870" s="89">
        <f t="shared" ca="1" si="74"/>
        <v>171.3299999999999</v>
      </c>
      <c r="K870" s="89">
        <f t="shared" ca="1" si="75"/>
        <v>25.529999999999944</v>
      </c>
      <c r="L870" s="83">
        <f t="shared" ca="1" si="76"/>
        <v>28.830000000000013</v>
      </c>
    </row>
    <row r="871" spans="6:12">
      <c r="F871" s="89">
        <v>755</v>
      </c>
      <c r="G871" s="89">
        <f t="shared" ca="1" si="71"/>
        <v>36</v>
      </c>
      <c r="H871" s="89">
        <f t="shared" ca="1" si="72"/>
        <v>2</v>
      </c>
      <c r="I871" s="89">
        <f t="shared" ca="1" si="73"/>
        <v>8</v>
      </c>
      <c r="J871" s="89">
        <f t="shared" ca="1" si="74"/>
        <v>117.80799999999999</v>
      </c>
      <c r="K871" s="89">
        <f t="shared" ca="1" si="75"/>
        <v>105.04799999999997</v>
      </c>
      <c r="L871" s="83">
        <f t="shared" ca="1" si="76"/>
        <v>104.048</v>
      </c>
    </row>
    <row r="872" spans="6:12">
      <c r="F872" s="89">
        <v>756</v>
      </c>
      <c r="G872" s="89">
        <f t="shared" ca="1" si="71"/>
        <v>41</v>
      </c>
      <c r="H872" s="89">
        <f t="shared" ca="1" si="72"/>
        <v>3</v>
      </c>
      <c r="I872" s="89">
        <f t="shared" ca="1" si="73"/>
        <v>7</v>
      </c>
      <c r="J872" s="89">
        <f t="shared" ca="1" si="74"/>
        <v>4.1770000000000209</v>
      </c>
      <c r="K872" s="89">
        <f t="shared" ca="1" si="75"/>
        <v>118.56699999999989</v>
      </c>
      <c r="L872" s="83">
        <f t="shared" ca="1" si="76"/>
        <v>116.11700000000002</v>
      </c>
    </row>
    <row r="873" spans="6:12">
      <c r="F873" s="89">
        <v>757</v>
      </c>
      <c r="G873" s="89">
        <f t="shared" ca="1" si="71"/>
        <v>37</v>
      </c>
      <c r="H873" s="89">
        <f t="shared" ca="1" si="72"/>
        <v>1</v>
      </c>
      <c r="I873" s="89">
        <f t="shared" ca="1" si="73"/>
        <v>3</v>
      </c>
      <c r="J873" s="89">
        <f t="shared" ca="1" si="74"/>
        <v>3.3610000000000042</v>
      </c>
      <c r="K873" s="89">
        <f t="shared" ca="1" si="75"/>
        <v>117.191</v>
      </c>
      <c r="L873" s="83">
        <f t="shared" ca="1" si="76"/>
        <v>116.14100000000002</v>
      </c>
    </row>
    <row r="874" spans="6:12">
      <c r="F874" s="89">
        <v>758</v>
      </c>
      <c r="G874" s="89">
        <f t="shared" ca="1" si="71"/>
        <v>31</v>
      </c>
      <c r="H874" s="89">
        <f t="shared" ca="1" si="72"/>
        <v>1</v>
      </c>
      <c r="I874" s="89">
        <f t="shared" ca="1" si="73"/>
        <v>7</v>
      </c>
      <c r="J874" s="89">
        <f t="shared" ca="1" si="74"/>
        <v>140.13699999999997</v>
      </c>
      <c r="K874" s="89">
        <f t="shared" ca="1" si="75"/>
        <v>85.426999999999964</v>
      </c>
      <c r="L874" s="83">
        <f t="shared" ca="1" si="76"/>
        <v>85.077000000000027</v>
      </c>
    </row>
    <row r="875" spans="6:12">
      <c r="F875" s="89">
        <v>759</v>
      </c>
      <c r="G875" s="89">
        <f t="shared" ca="1" si="71"/>
        <v>29</v>
      </c>
      <c r="H875" s="89">
        <f t="shared" ca="1" si="72"/>
        <v>2</v>
      </c>
      <c r="I875" s="89">
        <f t="shared" ca="1" si="73"/>
        <v>6</v>
      </c>
      <c r="J875" s="89">
        <f t="shared" ca="1" si="74"/>
        <v>56.198999999999984</v>
      </c>
      <c r="K875" s="89">
        <f t="shared" ca="1" si="75"/>
        <v>130.80899999999997</v>
      </c>
      <c r="L875" s="83">
        <f t="shared" ca="1" si="76"/>
        <v>127.95900000000003</v>
      </c>
    </row>
    <row r="876" spans="6:12">
      <c r="F876" s="89">
        <v>760</v>
      </c>
      <c r="G876" s="89">
        <f t="shared" ca="1" si="71"/>
        <v>41</v>
      </c>
      <c r="H876" s="89">
        <f t="shared" ca="1" si="72"/>
        <v>3</v>
      </c>
      <c r="I876" s="89">
        <f t="shared" ca="1" si="73"/>
        <v>6</v>
      </c>
      <c r="J876" s="89">
        <f t="shared" ca="1" si="74"/>
        <v>-54.138999999999953</v>
      </c>
      <c r="K876" s="89">
        <f t="shared" ca="1" si="75"/>
        <v>102.85099999999994</v>
      </c>
      <c r="L876" s="83">
        <f t="shared" ca="1" si="76"/>
        <v>100.00100000000003</v>
      </c>
    </row>
    <row r="877" spans="6:12">
      <c r="F877" s="89">
        <v>761</v>
      </c>
      <c r="G877" s="89">
        <f t="shared" ca="1" si="71"/>
        <v>35</v>
      </c>
      <c r="H877" s="89">
        <f t="shared" ca="1" si="72"/>
        <v>2</v>
      </c>
      <c r="I877" s="89">
        <f t="shared" ca="1" si="73"/>
        <v>9</v>
      </c>
      <c r="J877" s="89">
        <f t="shared" ca="1" si="74"/>
        <v>137.56499999999991</v>
      </c>
      <c r="K877" s="89">
        <f t="shared" ca="1" si="75"/>
        <v>82.51499999999993</v>
      </c>
      <c r="L877" s="83">
        <f t="shared" ca="1" si="76"/>
        <v>81.76499999999993</v>
      </c>
    </row>
    <row r="878" spans="6:12">
      <c r="F878" s="89">
        <v>762</v>
      </c>
      <c r="G878" s="89">
        <f t="shared" ca="1" si="71"/>
        <v>20</v>
      </c>
      <c r="H878" s="89">
        <f t="shared" ca="1" si="72"/>
        <v>2</v>
      </c>
      <c r="I878" s="89">
        <f t="shared" ca="1" si="73"/>
        <v>3</v>
      </c>
      <c r="J878" s="89">
        <f t="shared" ca="1" si="74"/>
        <v>-88.919999999999987</v>
      </c>
      <c r="K878" s="89">
        <f t="shared" ca="1" si="75"/>
        <v>116.27999999999997</v>
      </c>
      <c r="L878" s="83">
        <f t="shared" ca="1" si="76"/>
        <v>110.88000000000001</v>
      </c>
    </row>
    <row r="879" spans="6:12">
      <c r="F879" s="89">
        <v>763</v>
      </c>
      <c r="G879" s="89">
        <f t="shared" ca="1" si="71"/>
        <v>39</v>
      </c>
      <c r="H879" s="89">
        <f t="shared" ca="1" si="72"/>
        <v>3</v>
      </c>
      <c r="I879" s="89">
        <f t="shared" ca="1" si="73"/>
        <v>7</v>
      </c>
      <c r="J879" s="89">
        <f t="shared" ca="1" si="74"/>
        <v>1.5930000000000746</v>
      </c>
      <c r="K879" s="89">
        <f t="shared" ca="1" si="75"/>
        <v>116.60299999999995</v>
      </c>
      <c r="L879" s="83">
        <f t="shared" ca="1" si="76"/>
        <v>113.85300000000001</v>
      </c>
    </row>
    <row r="880" spans="6:12">
      <c r="F880" s="89">
        <v>764</v>
      </c>
      <c r="G880" s="89">
        <f t="shared" ca="1" si="71"/>
        <v>34</v>
      </c>
      <c r="H880" s="89">
        <f t="shared" ca="1" si="72"/>
        <v>1</v>
      </c>
      <c r="I880" s="89">
        <f t="shared" ca="1" si="73"/>
        <v>8</v>
      </c>
      <c r="J880" s="89">
        <f t="shared" ca="1" si="74"/>
        <v>146.57199999999995</v>
      </c>
      <c r="K880" s="89">
        <f t="shared" ca="1" si="75"/>
        <v>48.331999999999965</v>
      </c>
      <c r="L880" s="83">
        <f t="shared" ca="1" si="76"/>
        <v>48.831999999999994</v>
      </c>
    </row>
    <row r="881" spans="6:12">
      <c r="F881" s="89">
        <v>765</v>
      </c>
      <c r="G881" s="89">
        <f t="shared" ca="1" si="71"/>
        <v>32</v>
      </c>
      <c r="H881" s="89">
        <f t="shared" ca="1" si="72"/>
        <v>3</v>
      </c>
      <c r="I881" s="89">
        <f t="shared" ca="1" si="73"/>
        <v>6</v>
      </c>
      <c r="J881" s="89">
        <f t="shared" ca="1" si="74"/>
        <v>-57.20799999999997</v>
      </c>
      <c r="K881" s="89">
        <f t="shared" ca="1" si="75"/>
        <v>102.57199999999997</v>
      </c>
      <c r="L881" s="83">
        <f t="shared" ca="1" si="76"/>
        <v>98.372000000000014</v>
      </c>
    </row>
    <row r="882" spans="6:12">
      <c r="F882" s="89">
        <v>766</v>
      </c>
      <c r="G882" s="89">
        <f t="shared" ca="1" si="71"/>
        <v>24</v>
      </c>
      <c r="H882" s="89">
        <f t="shared" ca="1" si="72"/>
        <v>1</v>
      </c>
      <c r="I882" s="89">
        <f t="shared" ca="1" si="73"/>
        <v>9</v>
      </c>
      <c r="J882" s="89">
        <f t="shared" ca="1" si="74"/>
        <v>166.28599999999989</v>
      </c>
      <c r="K882" s="89">
        <f t="shared" ca="1" si="75"/>
        <v>28.545999999999964</v>
      </c>
      <c r="L882" s="83">
        <f t="shared" ca="1" si="76"/>
        <v>27.945999999999998</v>
      </c>
    </row>
    <row r="883" spans="6:12">
      <c r="F883" s="89">
        <v>767</v>
      </c>
      <c r="G883" s="89">
        <f t="shared" ca="1" si="71"/>
        <v>44</v>
      </c>
      <c r="H883" s="89">
        <f t="shared" ca="1" si="72"/>
        <v>2</v>
      </c>
      <c r="I883" s="89">
        <f t="shared" ca="1" si="73"/>
        <v>5</v>
      </c>
      <c r="J883" s="89">
        <f t="shared" ca="1" si="74"/>
        <v>10.879999999999995</v>
      </c>
      <c r="K883" s="89">
        <f t="shared" ca="1" si="75"/>
        <v>123.43999999999996</v>
      </c>
      <c r="L883" s="83">
        <f t="shared" ca="1" si="76"/>
        <v>122.43999999999996</v>
      </c>
    </row>
    <row r="884" spans="6:12">
      <c r="F884" s="89">
        <v>768</v>
      </c>
      <c r="G884" s="89">
        <f t="shared" ca="1" si="71"/>
        <v>27</v>
      </c>
      <c r="H884" s="89">
        <f t="shared" ca="1" si="72"/>
        <v>1</v>
      </c>
      <c r="I884" s="89">
        <f t="shared" ca="1" si="73"/>
        <v>8</v>
      </c>
      <c r="J884" s="89">
        <f t="shared" ca="1" si="74"/>
        <v>157.54099999999997</v>
      </c>
      <c r="K884" s="89">
        <f t="shared" ca="1" si="75"/>
        <v>61.471000000000004</v>
      </c>
      <c r="L884" s="83">
        <f t="shared" ca="1" si="76"/>
        <v>60.920999999999992</v>
      </c>
    </row>
    <row r="885" spans="6:12">
      <c r="F885" s="89">
        <v>769</v>
      </c>
      <c r="G885" s="89">
        <f t="shared" ca="1" si="71"/>
        <v>37</v>
      </c>
      <c r="H885" s="89">
        <f t="shared" ca="1" si="72"/>
        <v>2</v>
      </c>
      <c r="I885" s="89">
        <f t="shared" ca="1" si="73"/>
        <v>6</v>
      </c>
      <c r="J885" s="89">
        <f t="shared" ca="1" si="74"/>
        <v>50.166999999999973</v>
      </c>
      <c r="K885" s="89">
        <f t="shared" ca="1" si="75"/>
        <v>122.29699999999997</v>
      </c>
      <c r="L885" s="83">
        <f t="shared" ca="1" si="76"/>
        <v>120.64699999999998</v>
      </c>
    </row>
    <row r="886" spans="6:12">
      <c r="F886" s="89">
        <v>770</v>
      </c>
      <c r="G886" s="89">
        <f t="shared" ref="G886:G949" ca="1" si="77">RANDBETWEEN(19,55)</f>
        <v>35</v>
      </c>
      <c r="H886" s="89">
        <f t="shared" ref="H886:H949" ca="1" si="78">RANDBETWEEN(0.5,3.5)</f>
        <v>2</v>
      </c>
      <c r="I886" s="89">
        <f t="shared" ref="I886:I949" ca="1" si="79">RANDBETWEEN(3,9)</f>
        <v>4</v>
      </c>
      <c r="J886" s="89">
        <f t="shared" ref="J886:J949" ca="1" si="80">133-10*G886-128.7*H886+60.8*I886+0.135*G886^2-20.6*H886^2-4.74*I886^2+0.15*G886*H886+0.006*G886*I886+19.63*H886*I886</f>
        <v>-55.685000000000002</v>
      </c>
      <c r="K886" s="89">
        <f t="shared" ref="K886:K949" ca="1" si="81">300-10.31*G886-42.6*H886+18.2*I886+0.135*G886^2-20.6*H886^2-4.74*I886^2+0.15*G886*H886+0.006*G886*I886+19.63*H886*I886</f>
        <v>102.26499999999997</v>
      </c>
      <c r="L886" s="83">
        <f t="shared" ref="L886:L949" ca="1" si="82">294-10.16*G886-44.4*H886+18.6*I886+0.135*G886^2-20.6*H886^2-4.74*I886^2+0.15*G886*H886+0.006*G886*I886+19.63*H886*I886</f>
        <v>99.514999999999958</v>
      </c>
    </row>
    <row r="887" spans="6:12">
      <c r="F887" s="89">
        <v>771</v>
      </c>
      <c r="G887" s="89">
        <f t="shared" ca="1" si="77"/>
        <v>48</v>
      </c>
      <c r="H887" s="89">
        <f t="shared" ca="1" si="78"/>
        <v>3</v>
      </c>
      <c r="I887" s="89">
        <f t="shared" ca="1" si="79"/>
        <v>8</v>
      </c>
      <c r="J887" s="89">
        <f t="shared" ca="1" si="80"/>
        <v>70.604000000000042</v>
      </c>
      <c r="K887" s="89">
        <f t="shared" ca="1" si="81"/>
        <v>140.22399999999999</v>
      </c>
      <c r="L887" s="83">
        <f t="shared" ca="1" si="82"/>
        <v>139.22400000000005</v>
      </c>
    </row>
    <row r="888" spans="6:12">
      <c r="F888" s="89">
        <v>772</v>
      </c>
      <c r="G888" s="89">
        <f t="shared" ca="1" si="77"/>
        <v>39</v>
      </c>
      <c r="H888" s="89">
        <f t="shared" ca="1" si="78"/>
        <v>3</v>
      </c>
      <c r="I888" s="89">
        <f t="shared" ca="1" si="79"/>
        <v>3</v>
      </c>
      <c r="J888" s="89">
        <f t="shared" ca="1" si="80"/>
        <v>-288.50299999999993</v>
      </c>
      <c r="K888" s="89">
        <f t="shared" ca="1" si="81"/>
        <v>-3.0930000000000177</v>
      </c>
      <c r="L888" s="83">
        <f t="shared" ca="1" si="82"/>
        <v>-7.4429999999999836</v>
      </c>
    </row>
    <row r="889" spans="6:12">
      <c r="F889" s="89">
        <v>773</v>
      </c>
      <c r="G889" s="89">
        <f t="shared" ca="1" si="77"/>
        <v>32</v>
      </c>
      <c r="H889" s="89">
        <f t="shared" ca="1" si="78"/>
        <v>1</v>
      </c>
      <c r="I889" s="89">
        <f t="shared" ca="1" si="79"/>
        <v>9</v>
      </c>
      <c r="J889" s="89">
        <f t="shared" ca="1" si="80"/>
        <v>148.39799999999991</v>
      </c>
      <c r="K889" s="89">
        <f t="shared" ca="1" si="81"/>
        <v>8.1779999999999973</v>
      </c>
      <c r="L889" s="83">
        <f t="shared" ca="1" si="82"/>
        <v>8.77800000000002</v>
      </c>
    </row>
    <row r="890" spans="6:12">
      <c r="F890" s="89">
        <v>774</v>
      </c>
      <c r="G890" s="89">
        <f t="shared" ca="1" si="77"/>
        <v>20</v>
      </c>
      <c r="H890" s="89">
        <f t="shared" ca="1" si="78"/>
        <v>3</v>
      </c>
      <c r="I890" s="89">
        <f t="shared" ca="1" si="79"/>
        <v>9</v>
      </c>
      <c r="J890" s="89">
        <f t="shared" ca="1" si="80"/>
        <v>118.84999999999997</v>
      </c>
      <c r="K890" s="89">
        <f t="shared" ca="1" si="81"/>
        <v>154.5499999999999</v>
      </c>
      <c r="L890" s="83">
        <f t="shared" ca="1" si="82"/>
        <v>149.75</v>
      </c>
    </row>
    <row r="891" spans="6:12">
      <c r="F891" s="89">
        <v>775</v>
      </c>
      <c r="G891" s="89">
        <f t="shared" ca="1" si="77"/>
        <v>31</v>
      </c>
      <c r="H891" s="89">
        <f t="shared" ca="1" si="78"/>
        <v>2</v>
      </c>
      <c r="I891" s="89">
        <f t="shared" ca="1" si="79"/>
        <v>8</v>
      </c>
      <c r="J891" s="89">
        <f t="shared" ca="1" si="80"/>
        <v>120.84299999999999</v>
      </c>
      <c r="K891" s="89">
        <f t="shared" ca="1" si="81"/>
        <v>109.63299999999995</v>
      </c>
      <c r="L891" s="83">
        <f t="shared" ca="1" si="82"/>
        <v>107.88300000000001</v>
      </c>
    </row>
    <row r="892" spans="6:12">
      <c r="F892" s="89">
        <v>776</v>
      </c>
      <c r="G892" s="89">
        <f t="shared" ca="1" si="77"/>
        <v>26</v>
      </c>
      <c r="H892" s="89">
        <f t="shared" ca="1" si="78"/>
        <v>1</v>
      </c>
      <c r="I892" s="89">
        <f t="shared" ca="1" si="79"/>
        <v>9</v>
      </c>
      <c r="J892" s="89">
        <f t="shared" ca="1" si="80"/>
        <v>160.1939999999999</v>
      </c>
      <c r="K892" s="89">
        <f t="shared" ca="1" si="81"/>
        <v>21.833999999999975</v>
      </c>
      <c r="L892" s="83">
        <f t="shared" ca="1" si="82"/>
        <v>21.533999999999963</v>
      </c>
    </row>
    <row r="893" spans="6:12">
      <c r="F893" s="89">
        <v>777</v>
      </c>
      <c r="G893" s="89">
        <f t="shared" ca="1" si="77"/>
        <v>41</v>
      </c>
      <c r="H893" s="89">
        <f t="shared" ca="1" si="78"/>
        <v>3</v>
      </c>
      <c r="I893" s="89">
        <f t="shared" ca="1" si="79"/>
        <v>6</v>
      </c>
      <c r="J893" s="89">
        <f t="shared" ca="1" si="80"/>
        <v>-54.138999999999953</v>
      </c>
      <c r="K893" s="89">
        <f t="shared" ca="1" si="81"/>
        <v>102.85099999999994</v>
      </c>
      <c r="L893" s="83">
        <f t="shared" ca="1" si="82"/>
        <v>100.00100000000003</v>
      </c>
    </row>
    <row r="894" spans="6:12">
      <c r="F894" s="89">
        <v>778</v>
      </c>
      <c r="G894" s="89">
        <f t="shared" ca="1" si="77"/>
        <v>34</v>
      </c>
      <c r="H894" s="89">
        <f t="shared" ca="1" si="78"/>
        <v>1</v>
      </c>
      <c r="I894" s="89">
        <f t="shared" ca="1" si="79"/>
        <v>5</v>
      </c>
      <c r="J894" s="89">
        <f t="shared" ca="1" si="80"/>
        <v>89.530000000000015</v>
      </c>
      <c r="K894" s="89">
        <f t="shared" ca="1" si="81"/>
        <v>119.08999999999999</v>
      </c>
      <c r="L894" s="83">
        <f t="shared" ca="1" si="82"/>
        <v>118.39</v>
      </c>
    </row>
    <row r="895" spans="6:12">
      <c r="F895" s="89">
        <v>779</v>
      </c>
      <c r="G895" s="89">
        <f t="shared" ca="1" si="77"/>
        <v>39</v>
      </c>
      <c r="H895" s="89">
        <f t="shared" ca="1" si="78"/>
        <v>2</v>
      </c>
      <c r="I895" s="89">
        <f t="shared" ca="1" si="79"/>
        <v>7</v>
      </c>
      <c r="J895" s="89">
        <f t="shared" ca="1" si="80"/>
        <v>90.032999999999959</v>
      </c>
      <c r="K895" s="89">
        <f t="shared" ca="1" si="81"/>
        <v>118.94299999999996</v>
      </c>
      <c r="L895" s="83">
        <f t="shared" ca="1" si="82"/>
        <v>117.99299999999997</v>
      </c>
    </row>
    <row r="896" spans="6:12">
      <c r="F896" s="89">
        <v>780</v>
      </c>
      <c r="G896" s="89">
        <f t="shared" ca="1" si="77"/>
        <v>43</v>
      </c>
      <c r="H896" s="89">
        <f t="shared" ca="1" si="78"/>
        <v>3</v>
      </c>
      <c r="I896" s="89">
        <f t="shared" ca="1" si="79"/>
        <v>8</v>
      </c>
      <c r="J896" s="89">
        <f t="shared" ca="1" si="80"/>
        <v>56.689000000000135</v>
      </c>
      <c r="K896" s="89">
        <f t="shared" ca="1" si="81"/>
        <v>127.85899999999998</v>
      </c>
      <c r="L896" s="83">
        <f t="shared" ca="1" si="82"/>
        <v>126.10900000000009</v>
      </c>
    </row>
    <row r="897" spans="6:12">
      <c r="F897" s="89">
        <v>781</v>
      </c>
      <c r="G897" s="89">
        <f t="shared" ca="1" si="77"/>
        <v>26</v>
      </c>
      <c r="H897" s="89">
        <f t="shared" ca="1" si="78"/>
        <v>3</v>
      </c>
      <c r="I897" s="89">
        <f t="shared" ca="1" si="79"/>
        <v>4</v>
      </c>
      <c r="J897" s="89">
        <f t="shared" ca="1" si="80"/>
        <v>-191.99599999999998</v>
      </c>
      <c r="K897" s="89">
        <f t="shared" ca="1" si="81"/>
        <v>54.843999999999966</v>
      </c>
      <c r="L897" s="83">
        <f t="shared" ca="1" si="82"/>
        <v>48.943999999999988</v>
      </c>
    </row>
    <row r="898" spans="6:12">
      <c r="F898" s="89">
        <v>782</v>
      </c>
      <c r="G898" s="89">
        <f t="shared" ca="1" si="77"/>
        <v>23</v>
      </c>
      <c r="H898" s="89">
        <f t="shared" ca="1" si="78"/>
        <v>3</v>
      </c>
      <c r="I898" s="89">
        <f t="shared" ca="1" si="79"/>
        <v>3</v>
      </c>
      <c r="J898" s="89">
        <f t="shared" ca="1" si="80"/>
        <v>-269.91099999999994</v>
      </c>
      <c r="K898" s="89">
        <f t="shared" ca="1" si="81"/>
        <v>20.458999999999946</v>
      </c>
      <c r="L898" s="83">
        <f t="shared" ca="1" si="82"/>
        <v>13.709000000000003</v>
      </c>
    </row>
    <row r="899" spans="6:12">
      <c r="F899" s="89">
        <v>783</v>
      </c>
      <c r="G899" s="89">
        <f t="shared" ca="1" si="77"/>
        <v>28</v>
      </c>
      <c r="H899" s="89">
        <f t="shared" ca="1" si="78"/>
        <v>3</v>
      </c>
      <c r="I899" s="89">
        <f t="shared" ca="1" si="79"/>
        <v>8</v>
      </c>
      <c r="J899" s="89">
        <f t="shared" ca="1" si="80"/>
        <v>55.444000000000074</v>
      </c>
      <c r="K899" s="89">
        <f t="shared" ca="1" si="81"/>
        <v>131.26399999999995</v>
      </c>
      <c r="L899" s="83">
        <f t="shared" ca="1" si="82"/>
        <v>127.26400000000001</v>
      </c>
    </row>
    <row r="900" spans="6:12">
      <c r="F900" s="89">
        <v>784</v>
      </c>
      <c r="G900" s="89">
        <f t="shared" ca="1" si="77"/>
        <v>31</v>
      </c>
      <c r="H900" s="89">
        <f t="shared" ca="1" si="78"/>
        <v>3</v>
      </c>
      <c r="I900" s="89">
        <f t="shared" ca="1" si="79"/>
        <v>8</v>
      </c>
      <c r="J900" s="89">
        <f t="shared" ca="1" si="80"/>
        <v>50.833000000000084</v>
      </c>
      <c r="K900" s="89">
        <f t="shared" ca="1" si="81"/>
        <v>125.72299999999996</v>
      </c>
      <c r="L900" s="83">
        <f t="shared" ca="1" si="82"/>
        <v>122.173</v>
      </c>
    </row>
    <row r="901" spans="6:12">
      <c r="F901" s="89">
        <v>785</v>
      </c>
      <c r="G901" s="89">
        <f t="shared" ca="1" si="77"/>
        <v>26</v>
      </c>
      <c r="H901" s="89">
        <f t="shared" ca="1" si="78"/>
        <v>1</v>
      </c>
      <c r="I901" s="89">
        <f t="shared" ca="1" si="79"/>
        <v>3</v>
      </c>
      <c r="J901" s="89">
        <f t="shared" ca="1" si="80"/>
        <v>17.957999999999984</v>
      </c>
      <c r="K901" s="89">
        <f t="shared" ca="1" si="81"/>
        <v>135.19800000000001</v>
      </c>
      <c r="L901" s="83">
        <f t="shared" ca="1" si="82"/>
        <v>132.49800000000002</v>
      </c>
    </row>
    <row r="902" spans="6:12">
      <c r="F902" s="89">
        <v>786</v>
      </c>
      <c r="G902" s="89">
        <f t="shared" ca="1" si="77"/>
        <v>49</v>
      </c>
      <c r="H902" s="89">
        <f t="shared" ca="1" si="78"/>
        <v>2</v>
      </c>
      <c r="I902" s="89">
        <f t="shared" ca="1" si="79"/>
        <v>4</v>
      </c>
      <c r="J902" s="89">
        <f t="shared" ca="1" si="80"/>
        <v>-32.388999999999982</v>
      </c>
      <c r="K902" s="89">
        <f t="shared" ca="1" si="81"/>
        <v>121.22100000000006</v>
      </c>
      <c r="L902" s="83">
        <f t="shared" ca="1" si="82"/>
        <v>120.571</v>
      </c>
    </row>
    <row r="903" spans="6:12">
      <c r="F903" s="89">
        <v>787</v>
      </c>
      <c r="G903" s="89">
        <f t="shared" ca="1" si="77"/>
        <v>24</v>
      </c>
      <c r="H903" s="89">
        <f t="shared" ca="1" si="78"/>
        <v>1</v>
      </c>
      <c r="I903" s="89">
        <f t="shared" ca="1" si="79"/>
        <v>9</v>
      </c>
      <c r="J903" s="89">
        <f t="shared" ca="1" si="80"/>
        <v>166.28599999999989</v>
      </c>
      <c r="K903" s="89">
        <f t="shared" ca="1" si="81"/>
        <v>28.545999999999964</v>
      </c>
      <c r="L903" s="83">
        <f t="shared" ca="1" si="82"/>
        <v>27.945999999999998</v>
      </c>
    </row>
    <row r="904" spans="6:12">
      <c r="F904" s="89">
        <v>788</v>
      </c>
      <c r="G904" s="89">
        <f t="shared" ca="1" si="77"/>
        <v>40</v>
      </c>
      <c r="H904" s="89">
        <f t="shared" ca="1" si="78"/>
        <v>2</v>
      </c>
      <c r="I904" s="89">
        <f t="shared" ca="1" si="79"/>
        <v>8</v>
      </c>
      <c r="J904" s="89">
        <f t="shared" ca="1" si="80"/>
        <v>120.23999999999995</v>
      </c>
      <c r="K904" s="89">
        <f t="shared" ca="1" si="81"/>
        <v>106.23999999999992</v>
      </c>
      <c r="L904" s="83">
        <f t="shared" ca="1" si="82"/>
        <v>105.83999999999997</v>
      </c>
    </row>
    <row r="905" spans="6:12">
      <c r="F905" s="89">
        <v>789</v>
      </c>
      <c r="G905" s="89">
        <f t="shared" ca="1" si="77"/>
        <v>49</v>
      </c>
      <c r="H905" s="89">
        <f t="shared" ca="1" si="78"/>
        <v>1</v>
      </c>
      <c r="I905" s="89">
        <f t="shared" ca="1" si="79"/>
        <v>6</v>
      </c>
      <c r="J905" s="89">
        <f t="shared" ca="1" si="80"/>
        <v>138.88900000000001</v>
      </c>
      <c r="K905" s="89">
        <f t="shared" ca="1" si="81"/>
        <v>121.19900000000004</v>
      </c>
      <c r="L905" s="83">
        <f t="shared" ca="1" si="82"/>
        <v>123.149</v>
      </c>
    </row>
    <row r="906" spans="6:12">
      <c r="F906" s="89">
        <v>790</v>
      </c>
      <c r="G906" s="89">
        <f t="shared" ca="1" si="77"/>
        <v>35</v>
      </c>
      <c r="H906" s="89">
        <f t="shared" ca="1" si="78"/>
        <v>1</v>
      </c>
      <c r="I906" s="89">
        <f t="shared" ca="1" si="79"/>
        <v>3</v>
      </c>
      <c r="J906" s="89">
        <f t="shared" ca="1" si="80"/>
        <v>3.5849999999999866</v>
      </c>
      <c r="K906" s="89">
        <f t="shared" ca="1" si="81"/>
        <v>118.03499999999998</v>
      </c>
      <c r="L906" s="83">
        <f t="shared" ca="1" si="82"/>
        <v>116.68499999999999</v>
      </c>
    </row>
    <row r="907" spans="6:12">
      <c r="F907" s="89">
        <v>791</v>
      </c>
      <c r="G907" s="89">
        <f t="shared" ca="1" si="77"/>
        <v>46</v>
      </c>
      <c r="H907" s="89">
        <f t="shared" ca="1" si="78"/>
        <v>1</v>
      </c>
      <c r="I907" s="89">
        <f t="shared" ca="1" si="79"/>
        <v>5</v>
      </c>
      <c r="J907" s="89">
        <f t="shared" ca="1" si="80"/>
        <v>101.29000000000003</v>
      </c>
      <c r="K907" s="89">
        <f t="shared" ca="1" si="81"/>
        <v>127.12999999999998</v>
      </c>
      <c r="L907" s="83">
        <f t="shared" ca="1" si="82"/>
        <v>128.22999999999999</v>
      </c>
    </row>
    <row r="908" spans="6:12">
      <c r="F908" s="89">
        <v>792</v>
      </c>
      <c r="G908" s="89">
        <f t="shared" ca="1" si="77"/>
        <v>39</v>
      </c>
      <c r="H908" s="89">
        <f t="shared" ca="1" si="78"/>
        <v>1</v>
      </c>
      <c r="I908" s="89">
        <f t="shared" ca="1" si="79"/>
        <v>8</v>
      </c>
      <c r="J908" s="89">
        <f t="shared" ca="1" si="80"/>
        <v>146.83699999999993</v>
      </c>
      <c r="K908" s="89">
        <f t="shared" ca="1" si="81"/>
        <v>47.046999999999954</v>
      </c>
      <c r="L908" s="83">
        <f t="shared" ca="1" si="82"/>
        <v>48.296999999999983</v>
      </c>
    </row>
    <row r="909" spans="6:12">
      <c r="F909" s="89">
        <v>793</v>
      </c>
      <c r="G909" s="89">
        <f t="shared" ca="1" si="77"/>
        <v>54</v>
      </c>
      <c r="H909" s="89">
        <f t="shared" ca="1" si="78"/>
        <v>1</v>
      </c>
      <c r="I909" s="89">
        <f t="shared" ca="1" si="79"/>
        <v>6</v>
      </c>
      <c r="J909" s="89">
        <f t="shared" ca="1" si="80"/>
        <v>159.34399999999994</v>
      </c>
      <c r="K909" s="89">
        <f t="shared" ca="1" si="81"/>
        <v>140.10399999999998</v>
      </c>
      <c r="L909" s="83">
        <f t="shared" ca="1" si="82"/>
        <v>142.80400000000009</v>
      </c>
    </row>
    <row r="910" spans="6:12">
      <c r="F910" s="89">
        <v>794</v>
      </c>
      <c r="G910" s="89">
        <f t="shared" ca="1" si="77"/>
        <v>48</v>
      </c>
      <c r="H910" s="89">
        <f t="shared" ca="1" si="78"/>
        <v>3</v>
      </c>
      <c r="I910" s="89">
        <f t="shared" ca="1" si="79"/>
        <v>4</v>
      </c>
      <c r="J910" s="89">
        <f t="shared" ca="1" si="80"/>
        <v>-181.7879999999999</v>
      </c>
      <c r="K910" s="89">
        <f t="shared" ca="1" si="81"/>
        <v>58.231999999999999</v>
      </c>
      <c r="L910" s="83">
        <f t="shared" ca="1" si="82"/>
        <v>55.632000000000005</v>
      </c>
    </row>
    <row r="911" spans="6:12">
      <c r="F911" s="89">
        <v>795</v>
      </c>
      <c r="G911" s="89">
        <f t="shared" ca="1" si="77"/>
        <v>28</v>
      </c>
      <c r="H911" s="89">
        <f t="shared" ca="1" si="78"/>
        <v>1</v>
      </c>
      <c r="I911" s="89">
        <f t="shared" ca="1" si="79"/>
        <v>4</v>
      </c>
      <c r="J911" s="89">
        <f t="shared" ca="1" si="80"/>
        <v>60.291999999999994</v>
      </c>
      <c r="K911" s="89">
        <f t="shared" ca="1" si="81"/>
        <v>134.31199999999998</v>
      </c>
      <c r="L911" s="83">
        <f t="shared" ca="1" si="82"/>
        <v>132.31199999999998</v>
      </c>
    </row>
    <row r="912" spans="6:12">
      <c r="F912" s="89">
        <v>796</v>
      </c>
      <c r="G912" s="89">
        <f t="shared" ca="1" si="77"/>
        <v>32</v>
      </c>
      <c r="H912" s="89">
        <f t="shared" ca="1" si="78"/>
        <v>2</v>
      </c>
      <c r="I912" s="89">
        <f t="shared" ca="1" si="79"/>
        <v>8</v>
      </c>
      <c r="J912" s="89">
        <f t="shared" ca="1" si="80"/>
        <v>119.69599999999997</v>
      </c>
      <c r="K912" s="89">
        <f t="shared" ca="1" si="81"/>
        <v>108.17599999999993</v>
      </c>
      <c r="L912" s="83">
        <f t="shared" ca="1" si="82"/>
        <v>106.57599999999996</v>
      </c>
    </row>
    <row r="913" spans="6:12">
      <c r="F913" s="89">
        <v>797</v>
      </c>
      <c r="G913" s="89">
        <f t="shared" ca="1" si="77"/>
        <v>38</v>
      </c>
      <c r="H913" s="89">
        <f t="shared" ca="1" si="78"/>
        <v>1</v>
      </c>
      <c r="I913" s="89">
        <f t="shared" ca="1" si="79"/>
        <v>8</v>
      </c>
      <c r="J913" s="89">
        <f t="shared" ca="1" si="80"/>
        <v>146.24399999999994</v>
      </c>
      <c r="K913" s="89">
        <f t="shared" ca="1" si="81"/>
        <v>46.763999999999982</v>
      </c>
      <c r="L913" s="83">
        <f t="shared" ca="1" si="82"/>
        <v>47.864000000000033</v>
      </c>
    </row>
    <row r="914" spans="6:12">
      <c r="F914" s="89">
        <v>798</v>
      </c>
      <c r="G914" s="89">
        <f t="shared" ca="1" si="77"/>
        <v>21</v>
      </c>
      <c r="H914" s="89">
        <f t="shared" ca="1" si="78"/>
        <v>2</v>
      </c>
      <c r="I914" s="89">
        <f t="shared" ca="1" si="79"/>
        <v>5</v>
      </c>
      <c r="J914" s="89">
        <f t="shared" ca="1" si="80"/>
        <v>31.465000000000003</v>
      </c>
      <c r="K914" s="89">
        <f t="shared" ca="1" si="81"/>
        <v>151.15499999999997</v>
      </c>
      <c r="L914" s="83">
        <f t="shared" ca="1" si="82"/>
        <v>146.70499999999998</v>
      </c>
    </row>
    <row r="915" spans="6:12">
      <c r="F915" s="89">
        <v>799</v>
      </c>
      <c r="G915" s="89">
        <f t="shared" ca="1" si="77"/>
        <v>50</v>
      </c>
      <c r="H915" s="89">
        <f t="shared" ca="1" si="78"/>
        <v>1</v>
      </c>
      <c r="I915" s="89">
        <f t="shared" ca="1" si="79"/>
        <v>8</v>
      </c>
      <c r="J915" s="89">
        <f t="shared" ca="1" si="80"/>
        <v>171.17999999999995</v>
      </c>
      <c r="K915" s="89">
        <f t="shared" ca="1" si="81"/>
        <v>67.979999999999961</v>
      </c>
      <c r="L915" s="83">
        <f t="shared" ca="1" si="82"/>
        <v>70.880000000000024</v>
      </c>
    </row>
    <row r="916" spans="6:12">
      <c r="F916" s="89">
        <v>800</v>
      </c>
      <c r="G916" s="89">
        <f t="shared" ca="1" si="77"/>
        <v>20</v>
      </c>
      <c r="H916" s="89">
        <f t="shared" ca="1" si="78"/>
        <v>1</v>
      </c>
      <c r="I916" s="89">
        <f t="shared" ca="1" si="79"/>
        <v>7</v>
      </c>
      <c r="J916" s="89">
        <f t="shared" ca="1" si="80"/>
        <v>172.28999999999994</v>
      </c>
      <c r="K916" s="89">
        <f t="shared" ca="1" si="81"/>
        <v>120.98999999999995</v>
      </c>
      <c r="L916" s="83">
        <f t="shared" ca="1" si="82"/>
        <v>118.99000000000001</v>
      </c>
    </row>
    <row r="917" spans="6:12">
      <c r="F917" s="89">
        <v>801</v>
      </c>
      <c r="G917" s="89">
        <f t="shared" ca="1" si="77"/>
        <v>40</v>
      </c>
      <c r="H917" s="89">
        <f t="shared" ca="1" si="78"/>
        <v>3</v>
      </c>
      <c r="I917" s="89">
        <f t="shared" ca="1" si="79"/>
        <v>9</v>
      </c>
      <c r="J917" s="89">
        <f t="shared" ca="1" si="80"/>
        <v>90.93</v>
      </c>
      <c r="K917" s="89">
        <f t="shared" ca="1" si="81"/>
        <v>120.42999999999995</v>
      </c>
      <c r="L917" s="83">
        <f t="shared" ca="1" si="82"/>
        <v>118.63000000000005</v>
      </c>
    </row>
    <row r="918" spans="6:12">
      <c r="F918" s="89">
        <v>802</v>
      </c>
      <c r="G918" s="89">
        <f t="shared" ca="1" si="77"/>
        <v>45</v>
      </c>
      <c r="H918" s="89">
        <f t="shared" ca="1" si="78"/>
        <v>1</v>
      </c>
      <c r="I918" s="89">
        <f t="shared" ca="1" si="79"/>
        <v>9</v>
      </c>
      <c r="J918" s="89">
        <f t="shared" ca="1" si="80"/>
        <v>156.18499999999992</v>
      </c>
      <c r="K918" s="89">
        <f t="shared" ca="1" si="81"/>
        <v>11.934999999999945</v>
      </c>
      <c r="L918" s="83">
        <f t="shared" ca="1" si="82"/>
        <v>14.485000000000014</v>
      </c>
    </row>
    <row r="919" spans="6:12">
      <c r="F919" s="89">
        <v>803</v>
      </c>
      <c r="G919" s="89">
        <f t="shared" ca="1" si="77"/>
        <v>46</v>
      </c>
      <c r="H919" s="89">
        <f t="shared" ca="1" si="78"/>
        <v>1</v>
      </c>
      <c r="I919" s="89">
        <f t="shared" ca="1" si="79"/>
        <v>7</v>
      </c>
      <c r="J919" s="89">
        <f t="shared" ca="1" si="80"/>
        <v>148.94199999999998</v>
      </c>
      <c r="K919" s="89">
        <f t="shared" ca="1" si="81"/>
        <v>89.581999999999965</v>
      </c>
      <c r="L919" s="83">
        <f t="shared" ca="1" si="82"/>
        <v>91.481999999999999</v>
      </c>
    </row>
    <row r="920" spans="6:12">
      <c r="F920" s="89">
        <v>804</v>
      </c>
      <c r="G920" s="89">
        <f t="shared" ca="1" si="77"/>
        <v>48</v>
      </c>
      <c r="H920" s="89">
        <f t="shared" ca="1" si="78"/>
        <v>1</v>
      </c>
      <c r="I920" s="89">
        <f t="shared" ca="1" si="79"/>
        <v>9</v>
      </c>
      <c r="J920" s="89">
        <f t="shared" ca="1" si="80"/>
        <v>164.46199999999993</v>
      </c>
      <c r="K920" s="89">
        <f t="shared" ca="1" si="81"/>
        <v>19.282000000000011</v>
      </c>
      <c r="L920" s="83">
        <f t="shared" ca="1" si="82"/>
        <v>22.282000000000011</v>
      </c>
    </row>
    <row r="921" spans="6:12">
      <c r="F921" s="89">
        <v>805</v>
      </c>
      <c r="G921" s="89">
        <f t="shared" ca="1" si="77"/>
        <v>41</v>
      </c>
      <c r="H921" s="89">
        <f t="shared" ca="1" si="78"/>
        <v>1</v>
      </c>
      <c r="I921" s="89">
        <f t="shared" ca="1" si="79"/>
        <v>3</v>
      </c>
      <c r="J921" s="89">
        <f t="shared" ca="1" si="80"/>
        <v>6.1529999999999845</v>
      </c>
      <c r="K921" s="89">
        <f t="shared" ca="1" si="81"/>
        <v>118.74299999999997</v>
      </c>
      <c r="L921" s="83">
        <f t="shared" ca="1" si="82"/>
        <v>118.29300000000001</v>
      </c>
    </row>
    <row r="922" spans="6:12">
      <c r="F922" s="89">
        <v>806</v>
      </c>
      <c r="G922" s="89">
        <f t="shared" ca="1" si="77"/>
        <v>49</v>
      </c>
      <c r="H922" s="89">
        <f t="shared" ca="1" si="78"/>
        <v>2</v>
      </c>
      <c r="I922" s="89">
        <f t="shared" ca="1" si="79"/>
        <v>3</v>
      </c>
      <c r="J922" s="89">
        <f t="shared" ca="1" si="80"/>
        <v>-99.56299999999996</v>
      </c>
      <c r="K922" s="89">
        <f t="shared" ca="1" si="81"/>
        <v>96.647000000000048</v>
      </c>
      <c r="L922" s="83">
        <f t="shared" ca="1" si="82"/>
        <v>95.597000000000008</v>
      </c>
    </row>
    <row r="923" spans="6:12">
      <c r="F923" s="89">
        <v>807</v>
      </c>
      <c r="G923" s="89">
        <f t="shared" ca="1" si="77"/>
        <v>51</v>
      </c>
      <c r="H923" s="89">
        <f t="shared" ca="1" si="78"/>
        <v>2</v>
      </c>
      <c r="I923" s="89">
        <f t="shared" ca="1" si="79"/>
        <v>6</v>
      </c>
      <c r="J923" s="89">
        <f t="shared" ca="1" si="80"/>
        <v>81.191000000000031</v>
      </c>
      <c r="K923" s="89">
        <f t="shared" ca="1" si="81"/>
        <v>148.98099999999997</v>
      </c>
      <c r="L923" s="83">
        <f t="shared" ca="1" si="82"/>
        <v>149.43100000000007</v>
      </c>
    </row>
    <row r="924" spans="6:12">
      <c r="F924" s="89">
        <v>808</v>
      </c>
      <c r="G924" s="89">
        <f t="shared" ca="1" si="77"/>
        <v>53</v>
      </c>
      <c r="H924" s="89">
        <f t="shared" ca="1" si="78"/>
        <v>3</v>
      </c>
      <c r="I924" s="89">
        <f t="shared" ca="1" si="79"/>
        <v>9</v>
      </c>
      <c r="J924" s="89">
        <f t="shared" ca="1" si="80"/>
        <v>130.69700000000006</v>
      </c>
      <c r="K924" s="89">
        <f t="shared" ca="1" si="81"/>
        <v>156.16699999999997</v>
      </c>
      <c r="L924" s="83">
        <f t="shared" ca="1" si="82"/>
        <v>156.31700000000006</v>
      </c>
    </row>
    <row r="925" spans="6:12">
      <c r="F925" s="89">
        <v>809</v>
      </c>
      <c r="G925" s="89">
        <f t="shared" ca="1" si="77"/>
        <v>31</v>
      </c>
      <c r="H925" s="89">
        <f t="shared" ca="1" si="78"/>
        <v>3</v>
      </c>
      <c r="I925" s="89">
        <f t="shared" ca="1" si="79"/>
        <v>8</v>
      </c>
      <c r="J925" s="89">
        <f t="shared" ca="1" si="80"/>
        <v>50.833000000000084</v>
      </c>
      <c r="K925" s="89">
        <f t="shared" ca="1" si="81"/>
        <v>125.72299999999996</v>
      </c>
      <c r="L925" s="83">
        <f t="shared" ca="1" si="82"/>
        <v>122.173</v>
      </c>
    </row>
    <row r="926" spans="6:12">
      <c r="F926" s="89">
        <v>810</v>
      </c>
      <c r="G926" s="89">
        <f t="shared" ca="1" si="77"/>
        <v>45</v>
      </c>
      <c r="H926" s="89">
        <f t="shared" ca="1" si="78"/>
        <v>3</v>
      </c>
      <c r="I926" s="89">
        <f t="shared" ca="1" si="79"/>
        <v>6</v>
      </c>
      <c r="J926" s="89">
        <f t="shared" ca="1" si="80"/>
        <v>-45.754999999999939</v>
      </c>
      <c r="K926" s="89">
        <f t="shared" ca="1" si="81"/>
        <v>109.99499999999995</v>
      </c>
      <c r="L926" s="83">
        <f t="shared" ca="1" si="82"/>
        <v>107.74500000000006</v>
      </c>
    </row>
    <row r="927" spans="6:12">
      <c r="F927" s="89">
        <v>811</v>
      </c>
      <c r="G927" s="89">
        <f t="shared" ca="1" si="77"/>
        <v>53</v>
      </c>
      <c r="H927" s="89">
        <f t="shared" ca="1" si="78"/>
        <v>1</v>
      </c>
      <c r="I927" s="89">
        <f t="shared" ca="1" si="79"/>
        <v>5</v>
      </c>
      <c r="J927" s="89">
        <f t="shared" ca="1" si="80"/>
        <v>126.10499999999999</v>
      </c>
      <c r="K927" s="89">
        <f t="shared" ca="1" si="81"/>
        <v>149.77499999999995</v>
      </c>
      <c r="L927" s="83">
        <f t="shared" ca="1" si="82"/>
        <v>151.92500000000004</v>
      </c>
    </row>
    <row r="928" spans="6:12">
      <c r="F928" s="89">
        <v>812</v>
      </c>
      <c r="G928" s="89">
        <f t="shared" ca="1" si="77"/>
        <v>52</v>
      </c>
      <c r="H928" s="89">
        <f t="shared" ca="1" si="78"/>
        <v>1</v>
      </c>
      <c r="I928" s="89">
        <f t="shared" ca="1" si="79"/>
        <v>6</v>
      </c>
      <c r="J928" s="89">
        <f t="shared" ca="1" si="80"/>
        <v>150.35199999999992</v>
      </c>
      <c r="K928" s="89">
        <f t="shared" ca="1" si="81"/>
        <v>131.73199999999997</v>
      </c>
      <c r="L928" s="83">
        <f t="shared" ca="1" si="82"/>
        <v>134.13200000000001</v>
      </c>
    </row>
    <row r="929" spans="6:12">
      <c r="F929" s="89">
        <v>813</v>
      </c>
      <c r="G929" s="89">
        <f t="shared" ca="1" si="77"/>
        <v>35</v>
      </c>
      <c r="H929" s="89">
        <f t="shared" ca="1" si="78"/>
        <v>1</v>
      </c>
      <c r="I929" s="89">
        <f t="shared" ca="1" si="79"/>
        <v>4</v>
      </c>
      <c r="J929" s="89">
        <f t="shared" ca="1" si="80"/>
        <v>51.044999999999987</v>
      </c>
      <c r="K929" s="89">
        <f t="shared" ca="1" si="81"/>
        <v>122.89499999999997</v>
      </c>
      <c r="L929" s="83">
        <f t="shared" ca="1" si="82"/>
        <v>121.94499999999998</v>
      </c>
    </row>
    <row r="930" spans="6:12">
      <c r="F930" s="89">
        <v>814</v>
      </c>
      <c r="G930" s="89">
        <f t="shared" ca="1" si="77"/>
        <v>24</v>
      </c>
      <c r="H930" s="89">
        <f t="shared" ca="1" si="78"/>
        <v>2</v>
      </c>
      <c r="I930" s="89">
        <f t="shared" ca="1" si="79"/>
        <v>4</v>
      </c>
      <c r="J930" s="89">
        <f t="shared" ca="1" si="80"/>
        <v>-36.864000000000033</v>
      </c>
      <c r="K930" s="89">
        <f t="shared" ca="1" si="81"/>
        <v>124.49599999999998</v>
      </c>
      <c r="L930" s="83">
        <f t="shared" ca="1" si="82"/>
        <v>120.096</v>
      </c>
    </row>
    <row r="931" spans="6:12">
      <c r="F931" s="89">
        <v>815</v>
      </c>
      <c r="G931" s="89">
        <f t="shared" ca="1" si="77"/>
        <v>27</v>
      </c>
      <c r="H931" s="89">
        <f t="shared" ca="1" si="78"/>
        <v>1</v>
      </c>
      <c r="I931" s="89">
        <f t="shared" ca="1" si="79"/>
        <v>3</v>
      </c>
      <c r="J931" s="89">
        <f t="shared" ca="1" si="80"/>
        <v>15.280999999999985</v>
      </c>
      <c r="K931" s="89">
        <f t="shared" ca="1" si="81"/>
        <v>132.21100000000001</v>
      </c>
      <c r="L931" s="83">
        <f t="shared" ca="1" si="82"/>
        <v>129.661</v>
      </c>
    </row>
    <row r="932" spans="6:12">
      <c r="F932" s="89">
        <v>816</v>
      </c>
      <c r="G932" s="89">
        <f t="shared" ca="1" si="77"/>
        <v>46</v>
      </c>
      <c r="H932" s="89">
        <f t="shared" ca="1" si="78"/>
        <v>3</v>
      </c>
      <c r="I932" s="89">
        <f t="shared" ca="1" si="79"/>
        <v>6</v>
      </c>
      <c r="J932" s="89">
        <f t="shared" ca="1" si="80"/>
        <v>-42.983999999999924</v>
      </c>
      <c r="K932" s="89">
        <f t="shared" ca="1" si="81"/>
        <v>112.45599999999996</v>
      </c>
      <c r="L932" s="83">
        <f t="shared" ca="1" si="82"/>
        <v>110.35600000000005</v>
      </c>
    </row>
    <row r="933" spans="6:12">
      <c r="F933" s="89">
        <v>817</v>
      </c>
      <c r="G933" s="89">
        <f t="shared" ca="1" si="77"/>
        <v>37</v>
      </c>
      <c r="H933" s="89">
        <f t="shared" ca="1" si="78"/>
        <v>2</v>
      </c>
      <c r="I933" s="89">
        <f t="shared" ca="1" si="79"/>
        <v>3</v>
      </c>
      <c r="J933" s="89">
        <f t="shared" ca="1" si="80"/>
        <v>-122.69899999999998</v>
      </c>
      <c r="K933" s="89">
        <f t="shared" ca="1" si="81"/>
        <v>77.230999999999995</v>
      </c>
      <c r="L933" s="83">
        <f t="shared" ca="1" si="82"/>
        <v>74.381</v>
      </c>
    </row>
    <row r="934" spans="6:12">
      <c r="F934" s="89">
        <v>818</v>
      </c>
      <c r="G934" s="89">
        <f t="shared" ca="1" si="77"/>
        <v>33</v>
      </c>
      <c r="H934" s="89">
        <f t="shared" ca="1" si="78"/>
        <v>3</v>
      </c>
      <c r="I934" s="89">
        <f t="shared" ca="1" si="79"/>
        <v>6</v>
      </c>
      <c r="J934" s="89">
        <f t="shared" ca="1" si="80"/>
        <v>-57.946999999999889</v>
      </c>
      <c r="K934" s="89">
        <f t="shared" ca="1" si="81"/>
        <v>101.523</v>
      </c>
      <c r="L934" s="83">
        <f t="shared" ca="1" si="82"/>
        <v>97.473000000000013</v>
      </c>
    </row>
    <row r="935" spans="6:12">
      <c r="F935" s="89">
        <v>819</v>
      </c>
      <c r="G935" s="89">
        <f t="shared" ca="1" si="77"/>
        <v>32</v>
      </c>
      <c r="H935" s="89">
        <f t="shared" ca="1" si="78"/>
        <v>2</v>
      </c>
      <c r="I935" s="89">
        <f t="shared" ca="1" si="79"/>
        <v>9</v>
      </c>
      <c r="J935" s="89">
        <f t="shared" ca="1" si="80"/>
        <v>139.36799999999994</v>
      </c>
      <c r="K935" s="89">
        <f t="shared" ca="1" si="81"/>
        <v>85.247999999999934</v>
      </c>
      <c r="L935" s="83">
        <f t="shared" ca="1" si="82"/>
        <v>84.048000000000002</v>
      </c>
    </row>
    <row r="936" spans="6:12">
      <c r="F936" s="89">
        <v>820</v>
      </c>
      <c r="G936" s="89">
        <f t="shared" ca="1" si="77"/>
        <v>40</v>
      </c>
      <c r="H936" s="89">
        <f t="shared" ca="1" si="78"/>
        <v>2</v>
      </c>
      <c r="I936" s="89">
        <f t="shared" ca="1" si="79"/>
        <v>7</v>
      </c>
      <c r="J936" s="89">
        <f t="shared" ca="1" si="80"/>
        <v>91.039999999999964</v>
      </c>
      <c r="K936" s="89">
        <f t="shared" ca="1" si="81"/>
        <v>119.63999999999993</v>
      </c>
      <c r="L936" s="83">
        <f t="shared" ca="1" si="82"/>
        <v>118.84</v>
      </c>
    </row>
    <row r="937" spans="6:12">
      <c r="F937" s="89">
        <v>821</v>
      </c>
      <c r="G937" s="89">
        <f t="shared" ca="1" si="77"/>
        <v>33</v>
      </c>
      <c r="H937" s="89">
        <f t="shared" ca="1" si="78"/>
        <v>2</v>
      </c>
      <c r="I937" s="89">
        <f t="shared" ca="1" si="79"/>
        <v>3</v>
      </c>
      <c r="J937" s="89">
        <f t="shared" ca="1" si="80"/>
        <v>-121.77099999999999</v>
      </c>
      <c r="K937" s="89">
        <f t="shared" ca="1" si="81"/>
        <v>79.398999999999972</v>
      </c>
      <c r="L937" s="83">
        <f t="shared" ca="1" si="82"/>
        <v>75.948999999999984</v>
      </c>
    </row>
    <row r="938" spans="6:12">
      <c r="F938" s="89">
        <v>822</v>
      </c>
      <c r="G938" s="89">
        <f t="shared" ca="1" si="77"/>
        <v>37</v>
      </c>
      <c r="H938" s="89">
        <f t="shared" ca="1" si="78"/>
        <v>2</v>
      </c>
      <c r="I938" s="89">
        <f t="shared" ca="1" si="79"/>
        <v>5</v>
      </c>
      <c r="J938" s="89">
        <f t="shared" ca="1" si="80"/>
        <v>2.0250000000000341</v>
      </c>
      <c r="K938" s="89">
        <f t="shared" ca="1" si="81"/>
        <v>116.75499999999998</v>
      </c>
      <c r="L938" s="83">
        <f t="shared" ca="1" si="82"/>
        <v>114.70499999999997</v>
      </c>
    </row>
    <row r="939" spans="6:12">
      <c r="F939" s="89">
        <v>823</v>
      </c>
      <c r="G939" s="89">
        <f t="shared" ca="1" si="77"/>
        <v>44</v>
      </c>
      <c r="H939" s="89">
        <f t="shared" ca="1" si="78"/>
        <v>1</v>
      </c>
      <c r="I939" s="89">
        <f t="shared" ca="1" si="79"/>
        <v>9</v>
      </c>
      <c r="J939" s="89">
        <f t="shared" ca="1" si="80"/>
        <v>153.96599999999992</v>
      </c>
      <c r="K939" s="89">
        <f t="shared" ca="1" si="81"/>
        <v>10.025999999999954</v>
      </c>
      <c r="L939" s="83">
        <f t="shared" ca="1" si="82"/>
        <v>12.425999999999988</v>
      </c>
    </row>
    <row r="940" spans="6:12">
      <c r="F940" s="89">
        <v>824</v>
      </c>
      <c r="G940" s="89">
        <f t="shared" ca="1" si="77"/>
        <v>34</v>
      </c>
      <c r="H940" s="89">
        <f t="shared" ca="1" si="78"/>
        <v>3</v>
      </c>
      <c r="I940" s="89">
        <f t="shared" ca="1" si="79"/>
        <v>6</v>
      </c>
      <c r="J940" s="89">
        <f t="shared" ca="1" si="80"/>
        <v>-58.41599999999994</v>
      </c>
      <c r="K940" s="89">
        <f t="shared" ca="1" si="81"/>
        <v>100.74399999999997</v>
      </c>
      <c r="L940" s="83">
        <f t="shared" ca="1" si="82"/>
        <v>96.844000000000051</v>
      </c>
    </row>
    <row r="941" spans="6:12">
      <c r="F941" s="89">
        <v>825</v>
      </c>
      <c r="G941" s="89">
        <f t="shared" ca="1" si="77"/>
        <v>39</v>
      </c>
      <c r="H941" s="89">
        <f t="shared" ca="1" si="78"/>
        <v>2</v>
      </c>
      <c r="I941" s="89">
        <f t="shared" ca="1" si="79"/>
        <v>9</v>
      </c>
      <c r="J941" s="89">
        <f t="shared" ca="1" si="80"/>
        <v>138.94099999999992</v>
      </c>
      <c r="K941" s="89">
        <f t="shared" ca="1" si="81"/>
        <v>82.650999999999954</v>
      </c>
      <c r="L941" s="83">
        <f t="shared" ca="1" si="82"/>
        <v>82.500999999999976</v>
      </c>
    </row>
    <row r="942" spans="6:12">
      <c r="F942" s="89">
        <v>826</v>
      </c>
      <c r="G942" s="89">
        <f t="shared" ca="1" si="77"/>
        <v>51</v>
      </c>
      <c r="H942" s="89">
        <f t="shared" ca="1" si="78"/>
        <v>1</v>
      </c>
      <c r="I942" s="89">
        <f t="shared" ca="1" si="79"/>
        <v>7</v>
      </c>
      <c r="J942" s="89">
        <f t="shared" ca="1" si="80"/>
        <v>165.37700000000001</v>
      </c>
      <c r="K942" s="89">
        <f t="shared" ca="1" si="81"/>
        <v>104.46699999999993</v>
      </c>
      <c r="L942" s="83">
        <f t="shared" ca="1" si="82"/>
        <v>107.1170000000001</v>
      </c>
    </row>
    <row r="943" spans="6:12">
      <c r="F943" s="89">
        <v>827</v>
      </c>
      <c r="G943" s="89">
        <f t="shared" ca="1" si="77"/>
        <v>40</v>
      </c>
      <c r="H943" s="89">
        <f t="shared" ca="1" si="78"/>
        <v>1</v>
      </c>
      <c r="I943" s="89">
        <f t="shared" ca="1" si="79"/>
        <v>6</v>
      </c>
      <c r="J943" s="89">
        <f t="shared" ca="1" si="80"/>
        <v>119.07999999999996</v>
      </c>
      <c r="K943" s="89">
        <f t="shared" ca="1" si="81"/>
        <v>104.17999999999995</v>
      </c>
      <c r="L943" s="83">
        <f t="shared" ca="1" si="82"/>
        <v>104.78</v>
      </c>
    </row>
    <row r="944" spans="6:12">
      <c r="F944" s="89">
        <v>828</v>
      </c>
      <c r="G944" s="89">
        <f t="shared" ca="1" si="77"/>
        <v>31</v>
      </c>
      <c r="H944" s="89">
        <f t="shared" ca="1" si="78"/>
        <v>2</v>
      </c>
      <c r="I944" s="89">
        <f t="shared" ca="1" si="79"/>
        <v>8</v>
      </c>
      <c r="J944" s="89">
        <f t="shared" ca="1" si="80"/>
        <v>120.84299999999999</v>
      </c>
      <c r="K944" s="89">
        <f t="shared" ca="1" si="81"/>
        <v>109.63299999999995</v>
      </c>
      <c r="L944" s="83">
        <f t="shared" ca="1" si="82"/>
        <v>107.88300000000001</v>
      </c>
    </row>
    <row r="945" spans="6:12">
      <c r="F945" s="89">
        <v>829</v>
      </c>
      <c r="G945" s="89">
        <f t="shared" ca="1" si="77"/>
        <v>35</v>
      </c>
      <c r="H945" s="89">
        <f t="shared" ca="1" si="78"/>
        <v>2</v>
      </c>
      <c r="I945" s="89">
        <f t="shared" ca="1" si="79"/>
        <v>9</v>
      </c>
      <c r="J945" s="89">
        <f t="shared" ca="1" si="80"/>
        <v>137.56499999999991</v>
      </c>
      <c r="K945" s="89">
        <f t="shared" ca="1" si="81"/>
        <v>82.51499999999993</v>
      </c>
      <c r="L945" s="83">
        <f t="shared" ca="1" si="82"/>
        <v>81.76499999999993</v>
      </c>
    </row>
    <row r="946" spans="6:12">
      <c r="F946" s="89">
        <v>830</v>
      </c>
      <c r="G946" s="89">
        <f t="shared" ca="1" si="77"/>
        <v>47</v>
      </c>
      <c r="H946" s="89">
        <f t="shared" ca="1" si="78"/>
        <v>3</v>
      </c>
      <c r="I946" s="89">
        <f t="shared" ca="1" si="79"/>
        <v>6</v>
      </c>
      <c r="J946" s="89">
        <f t="shared" ca="1" si="80"/>
        <v>-39.942999999999927</v>
      </c>
      <c r="K946" s="89">
        <f t="shared" ca="1" si="81"/>
        <v>115.18699999999998</v>
      </c>
      <c r="L946" s="83">
        <f t="shared" ca="1" si="82"/>
        <v>113.23700000000011</v>
      </c>
    </row>
    <row r="947" spans="6:12">
      <c r="F947" s="89">
        <v>831</v>
      </c>
      <c r="G947" s="89">
        <f t="shared" ca="1" si="77"/>
        <v>30</v>
      </c>
      <c r="H947" s="89">
        <f t="shared" ca="1" si="78"/>
        <v>2</v>
      </c>
      <c r="I947" s="89">
        <f t="shared" ca="1" si="79"/>
        <v>7</v>
      </c>
      <c r="J947" s="89">
        <f t="shared" ca="1" si="80"/>
        <v>93.119999999999948</v>
      </c>
      <c r="K947" s="89">
        <f t="shared" ca="1" si="81"/>
        <v>124.81999999999994</v>
      </c>
      <c r="L947" s="83">
        <f t="shared" ca="1" si="82"/>
        <v>122.51999999999998</v>
      </c>
    </row>
    <row r="948" spans="6:12">
      <c r="F948" s="89">
        <v>832</v>
      </c>
      <c r="G948" s="89">
        <f t="shared" ca="1" si="77"/>
        <v>39</v>
      </c>
      <c r="H948" s="89">
        <f t="shared" ca="1" si="78"/>
        <v>3</v>
      </c>
      <c r="I948" s="89">
        <f t="shared" ca="1" si="79"/>
        <v>5</v>
      </c>
      <c r="J948" s="89">
        <f t="shared" ca="1" si="80"/>
        <v>-124.49499999999989</v>
      </c>
      <c r="K948" s="89">
        <f t="shared" ca="1" si="81"/>
        <v>75.714999999999947</v>
      </c>
      <c r="L948" s="83">
        <f t="shared" ca="1" si="82"/>
        <v>72.164999999999992</v>
      </c>
    </row>
    <row r="949" spans="6:12">
      <c r="F949" s="89">
        <v>833</v>
      </c>
      <c r="G949" s="89">
        <f t="shared" ca="1" si="77"/>
        <v>22</v>
      </c>
      <c r="H949" s="89">
        <f t="shared" ca="1" si="78"/>
        <v>2</v>
      </c>
      <c r="I949" s="89">
        <f t="shared" ca="1" si="79"/>
        <v>5</v>
      </c>
      <c r="J949" s="89">
        <f t="shared" ca="1" si="80"/>
        <v>27.599999999999994</v>
      </c>
      <c r="K949" s="89">
        <f t="shared" ca="1" si="81"/>
        <v>146.97999999999996</v>
      </c>
      <c r="L949" s="83">
        <f t="shared" ca="1" si="82"/>
        <v>142.67999999999995</v>
      </c>
    </row>
    <row r="950" spans="6:12">
      <c r="F950" s="89">
        <v>834</v>
      </c>
      <c r="G950" s="89">
        <f t="shared" ref="G950:G1013" ca="1" si="83">RANDBETWEEN(19,55)</f>
        <v>53</v>
      </c>
      <c r="H950" s="89">
        <f t="shared" ref="H950:H1013" ca="1" si="84">RANDBETWEEN(0.5,3.5)</f>
        <v>2</v>
      </c>
      <c r="I950" s="89">
        <f t="shared" ref="I950:I1013" ca="1" si="85">RANDBETWEEN(3,9)</f>
        <v>4</v>
      </c>
      <c r="J950" s="89">
        <f t="shared" ref="J950:J1013" ca="1" si="86">133-10*G950-128.7*H950+60.8*I950+0.135*G950^2-20.6*H950^2-4.74*I950^2+0.15*G950*H950+0.006*G950*I950+19.63*H950*I950</f>
        <v>-16.012999999999977</v>
      </c>
      <c r="K950" s="89">
        <f t="shared" ref="K950:K1013" ca="1" si="87">300-10.31*G950-42.6*H950+18.2*I950+0.135*G950^2-20.6*H950^2-4.74*I950^2+0.15*G950*H950+0.006*G950*I950+19.63*H950*I950</f>
        <v>136.35699999999997</v>
      </c>
      <c r="L950" s="83">
        <f t="shared" ref="L950:L1013" ca="1" si="88">294-10.16*G950-44.4*H950+18.6*I950+0.135*G950^2-20.6*H950^2-4.74*I950^2+0.15*G950*H950+0.006*G950*I950+19.63*H950*I950</f>
        <v>136.30700000000002</v>
      </c>
    </row>
    <row r="951" spans="6:12">
      <c r="F951" s="89">
        <v>835</v>
      </c>
      <c r="G951" s="89">
        <f t="shared" ca="1" si="83"/>
        <v>48</v>
      </c>
      <c r="H951" s="89">
        <f t="shared" ca="1" si="84"/>
        <v>3</v>
      </c>
      <c r="I951" s="89">
        <f t="shared" ca="1" si="85"/>
        <v>6</v>
      </c>
      <c r="J951" s="89">
        <f t="shared" ca="1" si="86"/>
        <v>-36.631999999999891</v>
      </c>
      <c r="K951" s="89">
        <f t="shared" ca="1" si="87"/>
        <v>118.18800000000002</v>
      </c>
      <c r="L951" s="83">
        <f t="shared" ca="1" si="88"/>
        <v>116.38800000000006</v>
      </c>
    </row>
    <row r="952" spans="6:12">
      <c r="F952" s="89">
        <v>836</v>
      </c>
      <c r="G952" s="89">
        <f t="shared" ca="1" si="83"/>
        <v>34</v>
      </c>
      <c r="H952" s="89">
        <f t="shared" ca="1" si="84"/>
        <v>3</v>
      </c>
      <c r="I952" s="89">
        <f t="shared" ca="1" si="85"/>
        <v>5</v>
      </c>
      <c r="J952" s="89">
        <f t="shared" ca="1" si="86"/>
        <v>-126.16999999999996</v>
      </c>
      <c r="K952" s="89">
        <f t="shared" ca="1" si="87"/>
        <v>75.589999999999975</v>
      </c>
      <c r="L952" s="83">
        <f t="shared" ca="1" si="88"/>
        <v>71.29000000000002</v>
      </c>
    </row>
    <row r="953" spans="6:12">
      <c r="F953" s="89">
        <v>837</v>
      </c>
      <c r="G953" s="89">
        <f t="shared" ca="1" si="83"/>
        <v>28</v>
      </c>
      <c r="H953" s="89">
        <f t="shared" ca="1" si="84"/>
        <v>2</v>
      </c>
      <c r="I953" s="89">
        <f t="shared" ca="1" si="85"/>
        <v>9</v>
      </c>
      <c r="J953" s="89">
        <f t="shared" ca="1" si="86"/>
        <v>145.55199999999994</v>
      </c>
      <c r="K953" s="89">
        <f t="shared" ca="1" si="87"/>
        <v>92.671999999999912</v>
      </c>
      <c r="L953" s="83">
        <f t="shared" ca="1" si="88"/>
        <v>90.871999999999957</v>
      </c>
    </row>
    <row r="954" spans="6:12">
      <c r="F954" s="89">
        <v>838</v>
      </c>
      <c r="G954" s="89">
        <f t="shared" ca="1" si="83"/>
        <v>44</v>
      </c>
      <c r="H954" s="89">
        <f t="shared" ca="1" si="84"/>
        <v>2</v>
      </c>
      <c r="I954" s="89">
        <f t="shared" ca="1" si="85"/>
        <v>7</v>
      </c>
      <c r="J954" s="89">
        <f t="shared" ca="1" si="86"/>
        <v>97.767999999999972</v>
      </c>
      <c r="K954" s="89">
        <f t="shared" ca="1" si="87"/>
        <v>125.12799999999993</v>
      </c>
      <c r="L954" s="83">
        <f t="shared" ca="1" si="88"/>
        <v>124.92799999999997</v>
      </c>
    </row>
    <row r="955" spans="6:12">
      <c r="F955" s="89">
        <v>839</v>
      </c>
      <c r="G955" s="89">
        <f t="shared" ca="1" si="83"/>
        <v>48</v>
      </c>
      <c r="H955" s="89">
        <f t="shared" ca="1" si="84"/>
        <v>1</v>
      </c>
      <c r="I955" s="89">
        <f t="shared" ca="1" si="85"/>
        <v>9</v>
      </c>
      <c r="J955" s="89">
        <f t="shared" ca="1" si="86"/>
        <v>164.46199999999993</v>
      </c>
      <c r="K955" s="89">
        <f t="shared" ca="1" si="87"/>
        <v>19.282000000000011</v>
      </c>
      <c r="L955" s="83">
        <f t="shared" ca="1" si="88"/>
        <v>22.282000000000011</v>
      </c>
    </row>
    <row r="956" spans="6:12">
      <c r="F956" s="89">
        <v>840</v>
      </c>
      <c r="G956" s="89">
        <f t="shared" ca="1" si="83"/>
        <v>25</v>
      </c>
      <c r="H956" s="89">
        <f t="shared" ca="1" si="84"/>
        <v>1</v>
      </c>
      <c r="I956" s="89">
        <f t="shared" ca="1" si="85"/>
        <v>7</v>
      </c>
      <c r="J956" s="89">
        <f t="shared" ca="1" si="86"/>
        <v>153.62499999999997</v>
      </c>
      <c r="K956" s="89">
        <f t="shared" ca="1" si="87"/>
        <v>100.77499999999996</v>
      </c>
      <c r="L956" s="83">
        <f t="shared" ca="1" si="88"/>
        <v>99.524999999999991</v>
      </c>
    </row>
    <row r="957" spans="6:12">
      <c r="F957" s="89">
        <v>841</v>
      </c>
      <c r="G957" s="89">
        <f t="shared" ca="1" si="83"/>
        <v>47</v>
      </c>
      <c r="H957" s="89">
        <f t="shared" ca="1" si="84"/>
        <v>1</v>
      </c>
      <c r="I957" s="89">
        <f t="shared" ca="1" si="85"/>
        <v>6</v>
      </c>
      <c r="J957" s="89">
        <f t="shared" ca="1" si="86"/>
        <v>132.59699999999998</v>
      </c>
      <c r="K957" s="89">
        <f t="shared" ca="1" si="87"/>
        <v>115.52699999999997</v>
      </c>
      <c r="L957" s="83">
        <f t="shared" ca="1" si="88"/>
        <v>117.17700000000004</v>
      </c>
    </row>
    <row r="958" spans="6:12">
      <c r="F958" s="89">
        <v>842</v>
      </c>
      <c r="G958" s="89">
        <f t="shared" ca="1" si="83"/>
        <v>47</v>
      </c>
      <c r="H958" s="89">
        <f t="shared" ca="1" si="84"/>
        <v>2</v>
      </c>
      <c r="I958" s="89">
        <f t="shared" ca="1" si="85"/>
        <v>4</v>
      </c>
      <c r="J958" s="89">
        <f t="shared" ca="1" si="86"/>
        <v>-38.956999999999965</v>
      </c>
      <c r="K958" s="89">
        <f t="shared" ca="1" si="87"/>
        <v>115.273</v>
      </c>
      <c r="L958" s="83">
        <f t="shared" ca="1" si="88"/>
        <v>114.32300000000004</v>
      </c>
    </row>
    <row r="959" spans="6:12">
      <c r="F959" s="89">
        <v>843</v>
      </c>
      <c r="G959" s="89">
        <f t="shared" ca="1" si="83"/>
        <v>24</v>
      </c>
      <c r="H959" s="89">
        <f t="shared" ca="1" si="84"/>
        <v>3</v>
      </c>
      <c r="I959" s="89">
        <f t="shared" ca="1" si="85"/>
        <v>5</v>
      </c>
      <c r="J959" s="89">
        <f t="shared" ca="1" si="86"/>
        <v>-109.26999999999992</v>
      </c>
      <c r="K959" s="89">
        <f t="shared" ca="1" si="87"/>
        <v>95.59</v>
      </c>
      <c r="L959" s="83">
        <f t="shared" ca="1" si="88"/>
        <v>89.789999999999992</v>
      </c>
    </row>
    <row r="960" spans="6:12">
      <c r="F960" s="89">
        <v>844</v>
      </c>
      <c r="G960" s="89">
        <f t="shared" ca="1" si="83"/>
        <v>29</v>
      </c>
      <c r="H960" s="89">
        <f t="shared" ca="1" si="84"/>
        <v>3</v>
      </c>
      <c r="I960" s="89">
        <f t="shared" ca="1" si="85"/>
        <v>5</v>
      </c>
      <c r="J960" s="89">
        <f t="shared" ca="1" si="86"/>
        <v>-121.09499999999991</v>
      </c>
      <c r="K960" s="89">
        <f t="shared" ca="1" si="87"/>
        <v>82.214999999999975</v>
      </c>
      <c r="L960" s="83">
        <f t="shared" ca="1" si="88"/>
        <v>77.16500000000002</v>
      </c>
    </row>
    <row r="961" spans="6:12">
      <c r="F961" s="89">
        <v>845</v>
      </c>
      <c r="G961" s="89">
        <f t="shared" ca="1" si="83"/>
        <v>31</v>
      </c>
      <c r="H961" s="89">
        <f t="shared" ca="1" si="84"/>
        <v>1</v>
      </c>
      <c r="I961" s="89">
        <f t="shared" ca="1" si="85"/>
        <v>8</v>
      </c>
      <c r="J961" s="89">
        <f t="shared" ca="1" si="86"/>
        <v>149.65299999999996</v>
      </c>
      <c r="K961" s="89">
        <f t="shared" ca="1" si="87"/>
        <v>52.342999999999989</v>
      </c>
      <c r="L961" s="83">
        <f t="shared" ca="1" si="88"/>
        <v>52.393000000000029</v>
      </c>
    </row>
    <row r="962" spans="6:12">
      <c r="F962" s="89">
        <v>846</v>
      </c>
      <c r="G962" s="89">
        <f t="shared" ca="1" si="83"/>
        <v>24</v>
      </c>
      <c r="H962" s="89">
        <f t="shared" ca="1" si="84"/>
        <v>3</v>
      </c>
      <c r="I962" s="89">
        <f t="shared" ca="1" si="85"/>
        <v>3</v>
      </c>
      <c r="J962" s="89">
        <f t="shared" ca="1" si="86"/>
        <v>-273.09800000000001</v>
      </c>
      <c r="K962" s="89">
        <f t="shared" ca="1" si="87"/>
        <v>16.961999999999989</v>
      </c>
      <c r="L962" s="83">
        <f t="shared" ca="1" si="88"/>
        <v>10.362000000000023</v>
      </c>
    </row>
    <row r="963" spans="6:12">
      <c r="F963" s="89">
        <v>847</v>
      </c>
      <c r="G963" s="89">
        <f t="shared" ca="1" si="83"/>
        <v>32</v>
      </c>
      <c r="H963" s="89">
        <f t="shared" ca="1" si="84"/>
        <v>3</v>
      </c>
      <c r="I963" s="89">
        <f t="shared" ca="1" si="85"/>
        <v>6</v>
      </c>
      <c r="J963" s="89">
        <f t="shared" ca="1" si="86"/>
        <v>-57.20799999999997</v>
      </c>
      <c r="K963" s="89">
        <f t="shared" ca="1" si="87"/>
        <v>102.57199999999997</v>
      </c>
      <c r="L963" s="83">
        <f t="shared" ca="1" si="88"/>
        <v>98.372000000000014</v>
      </c>
    </row>
    <row r="964" spans="6:12">
      <c r="F964" s="89">
        <v>848</v>
      </c>
      <c r="G964" s="89">
        <f t="shared" ca="1" si="83"/>
        <v>22</v>
      </c>
      <c r="H964" s="89">
        <f t="shared" ca="1" si="84"/>
        <v>3</v>
      </c>
      <c r="I964" s="89">
        <f t="shared" ca="1" si="85"/>
        <v>7</v>
      </c>
      <c r="J964" s="89">
        <f t="shared" ca="1" si="86"/>
        <v>23.233999999999924</v>
      </c>
      <c r="K964" s="89">
        <f t="shared" ca="1" si="87"/>
        <v>143.5139999999999</v>
      </c>
      <c r="L964" s="83">
        <f t="shared" ca="1" si="88"/>
        <v>138.21399999999994</v>
      </c>
    </row>
    <row r="965" spans="6:12">
      <c r="F965" s="89">
        <v>849</v>
      </c>
      <c r="G965" s="89">
        <f t="shared" ca="1" si="83"/>
        <v>51</v>
      </c>
      <c r="H965" s="89">
        <f t="shared" ca="1" si="84"/>
        <v>3</v>
      </c>
      <c r="I965" s="89">
        <f t="shared" ca="1" si="85"/>
        <v>9</v>
      </c>
      <c r="J965" s="89">
        <f t="shared" ca="1" si="86"/>
        <v>121.60900000000009</v>
      </c>
      <c r="K965" s="89">
        <f t="shared" ca="1" si="87"/>
        <v>147.69899999999996</v>
      </c>
      <c r="L965" s="83">
        <f t="shared" ca="1" si="88"/>
        <v>147.54900000000009</v>
      </c>
    </row>
    <row r="966" spans="6:12">
      <c r="F966" s="89">
        <v>850</v>
      </c>
      <c r="G966" s="89">
        <f t="shared" ca="1" si="83"/>
        <v>25</v>
      </c>
      <c r="H966" s="89">
        <f t="shared" ca="1" si="84"/>
        <v>2</v>
      </c>
      <c r="I966" s="89">
        <f t="shared" ca="1" si="85"/>
        <v>4</v>
      </c>
      <c r="J966" s="89">
        <f t="shared" ca="1" si="86"/>
        <v>-39.925000000000011</v>
      </c>
      <c r="K966" s="89">
        <f t="shared" ca="1" si="87"/>
        <v>121.12499999999997</v>
      </c>
      <c r="L966" s="83">
        <f t="shared" ca="1" si="88"/>
        <v>116.875</v>
      </c>
    </row>
    <row r="967" spans="6:12">
      <c r="F967" s="89">
        <v>851</v>
      </c>
      <c r="G967" s="89">
        <f t="shared" ca="1" si="83"/>
        <v>39</v>
      </c>
      <c r="H967" s="89">
        <f t="shared" ca="1" si="84"/>
        <v>1</v>
      </c>
      <c r="I967" s="89">
        <f t="shared" ca="1" si="85"/>
        <v>7</v>
      </c>
      <c r="J967" s="89">
        <f t="shared" ca="1" si="86"/>
        <v>137.27299999999997</v>
      </c>
      <c r="K967" s="89">
        <f t="shared" ca="1" si="87"/>
        <v>80.082999999999942</v>
      </c>
      <c r="L967" s="83">
        <f t="shared" ca="1" si="88"/>
        <v>80.932999999999993</v>
      </c>
    </row>
    <row r="968" spans="6:12">
      <c r="F968" s="89">
        <v>852</v>
      </c>
      <c r="G968" s="89">
        <f t="shared" ca="1" si="83"/>
        <v>32</v>
      </c>
      <c r="H968" s="89">
        <f t="shared" ca="1" si="84"/>
        <v>1</v>
      </c>
      <c r="I968" s="89">
        <f t="shared" ca="1" si="85"/>
        <v>8</v>
      </c>
      <c r="J968" s="89">
        <f t="shared" ca="1" si="86"/>
        <v>148.35599999999997</v>
      </c>
      <c r="K968" s="89">
        <f t="shared" ca="1" si="87"/>
        <v>50.735999999999976</v>
      </c>
      <c r="L968" s="83">
        <f t="shared" ca="1" si="88"/>
        <v>50.935999999999993</v>
      </c>
    </row>
    <row r="969" spans="6:12">
      <c r="F969" s="89">
        <v>853</v>
      </c>
      <c r="G969" s="89">
        <f t="shared" ca="1" si="83"/>
        <v>39</v>
      </c>
      <c r="H969" s="89">
        <f t="shared" ca="1" si="84"/>
        <v>1</v>
      </c>
      <c r="I969" s="89">
        <f t="shared" ca="1" si="85"/>
        <v>4</v>
      </c>
      <c r="J969" s="89">
        <f t="shared" ca="1" si="86"/>
        <v>51.701000000000001</v>
      </c>
      <c r="K969" s="89">
        <f t="shared" ca="1" si="87"/>
        <v>122.31099999999999</v>
      </c>
      <c r="L969" s="83">
        <f t="shared" ca="1" si="88"/>
        <v>121.961</v>
      </c>
    </row>
    <row r="970" spans="6:12">
      <c r="F970" s="89">
        <v>854</v>
      </c>
      <c r="G970" s="89">
        <f t="shared" ca="1" si="83"/>
        <v>41</v>
      </c>
      <c r="H970" s="89">
        <f t="shared" ca="1" si="84"/>
        <v>1</v>
      </c>
      <c r="I970" s="89">
        <f t="shared" ca="1" si="85"/>
        <v>6</v>
      </c>
      <c r="J970" s="89">
        <f t="shared" ca="1" si="86"/>
        <v>120.20099999999996</v>
      </c>
      <c r="K970" s="89">
        <f t="shared" ca="1" si="87"/>
        <v>104.99099999999996</v>
      </c>
      <c r="L970" s="83">
        <f t="shared" ca="1" si="88"/>
        <v>105.74099999999999</v>
      </c>
    </row>
    <row r="971" spans="6:12">
      <c r="F971" s="89">
        <v>855</v>
      </c>
      <c r="G971" s="89">
        <f t="shared" ca="1" si="83"/>
        <v>25</v>
      </c>
      <c r="H971" s="89">
        <f t="shared" ca="1" si="84"/>
        <v>1</v>
      </c>
      <c r="I971" s="89">
        <f t="shared" ca="1" si="85"/>
        <v>7</v>
      </c>
      <c r="J971" s="89">
        <f t="shared" ca="1" si="86"/>
        <v>153.62499999999997</v>
      </c>
      <c r="K971" s="89">
        <f t="shared" ca="1" si="87"/>
        <v>100.77499999999996</v>
      </c>
      <c r="L971" s="83">
        <f t="shared" ca="1" si="88"/>
        <v>99.524999999999991</v>
      </c>
    </row>
    <row r="972" spans="6:12">
      <c r="F972" s="89">
        <v>856</v>
      </c>
      <c r="G972" s="89">
        <f t="shared" ca="1" si="83"/>
        <v>32</v>
      </c>
      <c r="H972" s="89">
        <f t="shared" ca="1" si="84"/>
        <v>2</v>
      </c>
      <c r="I972" s="89">
        <f t="shared" ca="1" si="85"/>
        <v>8</v>
      </c>
      <c r="J972" s="89">
        <f t="shared" ca="1" si="86"/>
        <v>119.69599999999997</v>
      </c>
      <c r="K972" s="89">
        <f t="shared" ca="1" si="87"/>
        <v>108.17599999999993</v>
      </c>
      <c r="L972" s="83">
        <f t="shared" ca="1" si="88"/>
        <v>106.57599999999996</v>
      </c>
    </row>
    <row r="973" spans="6:12">
      <c r="F973" s="89">
        <v>857</v>
      </c>
      <c r="G973" s="89">
        <f t="shared" ca="1" si="83"/>
        <v>48</v>
      </c>
      <c r="H973" s="89">
        <f t="shared" ca="1" si="84"/>
        <v>3</v>
      </c>
      <c r="I973" s="89">
        <f t="shared" ca="1" si="85"/>
        <v>5</v>
      </c>
      <c r="J973" s="89">
        <f t="shared" ca="1" si="86"/>
        <v>-104.46999999999991</v>
      </c>
      <c r="K973" s="89">
        <f t="shared" ca="1" si="87"/>
        <v>92.949999999999989</v>
      </c>
      <c r="L973" s="83">
        <f t="shared" ca="1" si="88"/>
        <v>90.75</v>
      </c>
    </row>
    <row r="974" spans="6:12">
      <c r="F974" s="89">
        <v>858</v>
      </c>
      <c r="G974" s="89">
        <f t="shared" ca="1" si="83"/>
        <v>41</v>
      </c>
      <c r="H974" s="89">
        <f t="shared" ca="1" si="84"/>
        <v>2</v>
      </c>
      <c r="I974" s="89">
        <f t="shared" ca="1" si="85"/>
        <v>4</v>
      </c>
      <c r="J974" s="89">
        <f t="shared" ca="1" si="86"/>
        <v>-52.180999999999983</v>
      </c>
      <c r="K974" s="89">
        <f t="shared" ca="1" si="87"/>
        <v>103.90899999999996</v>
      </c>
      <c r="L974" s="83">
        <f t="shared" ca="1" si="88"/>
        <v>102.05899999999997</v>
      </c>
    </row>
    <row r="975" spans="6:12">
      <c r="F975" s="89">
        <v>859</v>
      </c>
      <c r="G975" s="89">
        <f t="shared" ca="1" si="83"/>
        <v>42</v>
      </c>
      <c r="H975" s="89">
        <f t="shared" ca="1" si="84"/>
        <v>1</v>
      </c>
      <c r="I975" s="89">
        <f t="shared" ca="1" si="85"/>
        <v>4</v>
      </c>
      <c r="J975" s="89">
        <f t="shared" ca="1" si="86"/>
        <v>55.028000000000006</v>
      </c>
      <c r="K975" s="89">
        <f t="shared" ca="1" si="87"/>
        <v>124.708</v>
      </c>
      <c r="L975" s="83">
        <f t="shared" ca="1" si="88"/>
        <v>124.80799999999999</v>
      </c>
    </row>
    <row r="976" spans="6:12">
      <c r="F976" s="89">
        <v>860</v>
      </c>
      <c r="G976" s="89">
        <f t="shared" ca="1" si="83"/>
        <v>38</v>
      </c>
      <c r="H976" s="89">
        <f t="shared" ca="1" si="84"/>
        <v>3</v>
      </c>
      <c r="I976" s="89">
        <f t="shared" ca="1" si="85"/>
        <v>9</v>
      </c>
      <c r="J976" s="89">
        <f t="shared" ca="1" si="86"/>
        <v>88.86200000000008</v>
      </c>
      <c r="K976" s="89">
        <f t="shared" ca="1" si="87"/>
        <v>118.98199999999997</v>
      </c>
      <c r="L976" s="83">
        <f t="shared" ca="1" si="88"/>
        <v>116.88200000000006</v>
      </c>
    </row>
    <row r="977" spans="6:12">
      <c r="F977" s="89">
        <v>861</v>
      </c>
      <c r="G977" s="89">
        <f t="shared" ca="1" si="83"/>
        <v>51</v>
      </c>
      <c r="H977" s="89">
        <f t="shared" ca="1" si="84"/>
        <v>1</v>
      </c>
      <c r="I977" s="89">
        <f t="shared" ca="1" si="85"/>
        <v>5</v>
      </c>
      <c r="J977" s="89">
        <f t="shared" ca="1" si="86"/>
        <v>117.66500000000005</v>
      </c>
      <c r="K977" s="89">
        <f t="shared" ca="1" si="87"/>
        <v>141.95499999999996</v>
      </c>
      <c r="L977" s="83">
        <f t="shared" ca="1" si="88"/>
        <v>143.80500000000009</v>
      </c>
    </row>
    <row r="978" spans="6:12">
      <c r="F978" s="89">
        <v>862</v>
      </c>
      <c r="G978" s="89">
        <f t="shared" ca="1" si="83"/>
        <v>33</v>
      </c>
      <c r="H978" s="89">
        <f t="shared" ca="1" si="84"/>
        <v>1</v>
      </c>
      <c r="I978" s="89">
        <f t="shared" ca="1" si="85"/>
        <v>3</v>
      </c>
      <c r="J978" s="89">
        <f t="shared" ca="1" si="86"/>
        <v>4.8890000000000029</v>
      </c>
      <c r="K978" s="89">
        <f t="shared" ca="1" si="87"/>
        <v>119.959</v>
      </c>
      <c r="L978" s="83">
        <f t="shared" ca="1" si="88"/>
        <v>118.309</v>
      </c>
    </row>
    <row r="979" spans="6:12">
      <c r="F979" s="89">
        <v>863</v>
      </c>
      <c r="G979" s="89">
        <f t="shared" ca="1" si="83"/>
        <v>27</v>
      </c>
      <c r="H979" s="89">
        <f t="shared" ca="1" si="84"/>
        <v>1</v>
      </c>
      <c r="I979" s="89">
        <f t="shared" ca="1" si="85"/>
        <v>8</v>
      </c>
      <c r="J979" s="89">
        <f t="shared" ca="1" si="86"/>
        <v>157.54099999999997</v>
      </c>
      <c r="K979" s="89">
        <f t="shared" ca="1" si="87"/>
        <v>61.471000000000004</v>
      </c>
      <c r="L979" s="83">
        <f t="shared" ca="1" si="88"/>
        <v>60.920999999999992</v>
      </c>
    </row>
    <row r="980" spans="6:12">
      <c r="F980" s="89">
        <v>864</v>
      </c>
      <c r="G980" s="89">
        <f t="shared" ca="1" si="83"/>
        <v>42</v>
      </c>
      <c r="H980" s="89">
        <f t="shared" ca="1" si="84"/>
        <v>2</v>
      </c>
      <c r="I980" s="89">
        <f t="shared" ca="1" si="85"/>
        <v>8</v>
      </c>
      <c r="J980" s="89">
        <f t="shared" ca="1" si="86"/>
        <v>123.07599999999996</v>
      </c>
      <c r="K980" s="89">
        <f t="shared" ca="1" si="87"/>
        <v>108.45599999999993</v>
      </c>
      <c r="L980" s="83">
        <f t="shared" ca="1" si="88"/>
        <v>108.35599999999994</v>
      </c>
    </row>
    <row r="981" spans="6:12">
      <c r="F981" s="89">
        <v>865</v>
      </c>
      <c r="G981" s="89">
        <f t="shared" ca="1" si="83"/>
        <v>53</v>
      </c>
      <c r="H981" s="89">
        <f t="shared" ca="1" si="84"/>
        <v>2</v>
      </c>
      <c r="I981" s="89">
        <f t="shared" ca="1" si="85"/>
        <v>8</v>
      </c>
      <c r="J981" s="89">
        <f t="shared" ca="1" si="86"/>
        <v>157.97900000000001</v>
      </c>
      <c r="K981" s="89">
        <f t="shared" ca="1" si="87"/>
        <v>139.94899999999996</v>
      </c>
      <c r="L981" s="83">
        <f t="shared" ca="1" si="88"/>
        <v>141.499</v>
      </c>
    </row>
    <row r="982" spans="6:12">
      <c r="F982" s="89">
        <v>866</v>
      </c>
      <c r="G982" s="89">
        <f t="shared" ca="1" si="83"/>
        <v>50</v>
      </c>
      <c r="H982" s="89">
        <f t="shared" ca="1" si="84"/>
        <v>3</v>
      </c>
      <c r="I982" s="89">
        <f t="shared" ca="1" si="85"/>
        <v>3</v>
      </c>
      <c r="J982" s="89">
        <f t="shared" ca="1" si="86"/>
        <v>-261.18999999999994</v>
      </c>
      <c r="K982" s="89">
        <f t="shared" ca="1" si="87"/>
        <v>20.809999999999974</v>
      </c>
      <c r="L982" s="83">
        <f t="shared" ca="1" si="88"/>
        <v>18.110000000000042</v>
      </c>
    </row>
    <row r="983" spans="6:12">
      <c r="F983" s="89">
        <v>867</v>
      </c>
      <c r="G983" s="89">
        <f t="shared" ca="1" si="83"/>
        <v>52</v>
      </c>
      <c r="H983" s="89">
        <f t="shared" ca="1" si="84"/>
        <v>2</v>
      </c>
      <c r="I983" s="89">
        <f t="shared" ca="1" si="85"/>
        <v>7</v>
      </c>
      <c r="J983" s="89">
        <f t="shared" ca="1" si="86"/>
        <v>124.18399999999997</v>
      </c>
      <c r="K983" s="89">
        <f t="shared" ca="1" si="87"/>
        <v>149.06399999999996</v>
      </c>
      <c r="L983" s="83">
        <f t="shared" ca="1" si="88"/>
        <v>150.06399999999994</v>
      </c>
    </row>
    <row r="984" spans="6:12">
      <c r="F984" s="89">
        <v>868</v>
      </c>
      <c r="G984" s="89">
        <f t="shared" ca="1" si="83"/>
        <v>46</v>
      </c>
      <c r="H984" s="89">
        <f t="shared" ca="1" si="84"/>
        <v>3</v>
      </c>
      <c r="I984" s="89">
        <f t="shared" ca="1" si="85"/>
        <v>6</v>
      </c>
      <c r="J984" s="89">
        <f t="shared" ca="1" si="86"/>
        <v>-42.983999999999924</v>
      </c>
      <c r="K984" s="89">
        <f t="shared" ca="1" si="87"/>
        <v>112.45599999999996</v>
      </c>
      <c r="L984" s="83">
        <f t="shared" ca="1" si="88"/>
        <v>110.35600000000005</v>
      </c>
    </row>
    <row r="985" spans="6:12">
      <c r="F985" s="89">
        <v>869</v>
      </c>
      <c r="G985" s="89">
        <f t="shared" ca="1" si="83"/>
        <v>51</v>
      </c>
      <c r="H985" s="89">
        <f t="shared" ca="1" si="84"/>
        <v>3</v>
      </c>
      <c r="I985" s="89">
        <f t="shared" ca="1" si="85"/>
        <v>8</v>
      </c>
      <c r="J985" s="89">
        <f t="shared" ca="1" si="86"/>
        <v>82.19300000000004</v>
      </c>
      <c r="K985" s="89">
        <f t="shared" ca="1" si="87"/>
        <v>150.88299999999992</v>
      </c>
      <c r="L985" s="83">
        <f t="shared" ca="1" si="88"/>
        <v>150.33300000000003</v>
      </c>
    </row>
    <row r="986" spans="6:12">
      <c r="F986" s="89">
        <v>870</v>
      </c>
      <c r="G986" s="89">
        <f t="shared" ca="1" si="83"/>
        <v>52</v>
      </c>
      <c r="H986" s="89">
        <f t="shared" ca="1" si="84"/>
        <v>2</v>
      </c>
      <c r="I986" s="89">
        <f t="shared" ca="1" si="85"/>
        <v>9</v>
      </c>
      <c r="J986" s="89">
        <f t="shared" ca="1" si="86"/>
        <v>173.24799999999993</v>
      </c>
      <c r="K986" s="89">
        <f t="shared" ca="1" si="87"/>
        <v>112.92799999999997</v>
      </c>
      <c r="L986" s="83">
        <f t="shared" ca="1" si="88"/>
        <v>114.72799999999992</v>
      </c>
    </row>
    <row r="987" spans="6:12">
      <c r="F987" s="89">
        <v>871</v>
      </c>
      <c r="G987" s="89">
        <f t="shared" ca="1" si="83"/>
        <v>29</v>
      </c>
      <c r="H987" s="89">
        <f t="shared" ca="1" si="84"/>
        <v>2</v>
      </c>
      <c r="I987" s="89">
        <f t="shared" ca="1" si="85"/>
        <v>5</v>
      </c>
      <c r="J987" s="89">
        <f t="shared" ca="1" si="86"/>
        <v>8.1049999999999898</v>
      </c>
      <c r="K987" s="89">
        <f t="shared" ca="1" si="87"/>
        <v>125.31499999999998</v>
      </c>
      <c r="L987" s="83">
        <f t="shared" ca="1" si="88"/>
        <v>122.06500000000001</v>
      </c>
    </row>
    <row r="988" spans="6:12">
      <c r="F988" s="89">
        <v>872</v>
      </c>
      <c r="G988" s="89">
        <f t="shared" ca="1" si="83"/>
        <v>20</v>
      </c>
      <c r="H988" s="89">
        <f t="shared" ca="1" si="84"/>
        <v>2</v>
      </c>
      <c r="I988" s="89">
        <f t="shared" ca="1" si="85"/>
        <v>4</v>
      </c>
      <c r="J988" s="89">
        <f t="shared" ca="1" si="86"/>
        <v>-21.920000000000016</v>
      </c>
      <c r="K988" s="89">
        <f t="shared" ca="1" si="87"/>
        <v>140.67999999999995</v>
      </c>
      <c r="L988" s="83">
        <f t="shared" ca="1" si="88"/>
        <v>135.68</v>
      </c>
    </row>
    <row r="989" spans="6:12">
      <c r="F989" s="89">
        <v>873</v>
      </c>
      <c r="G989" s="89">
        <f t="shared" ca="1" si="83"/>
        <v>35</v>
      </c>
      <c r="H989" s="89">
        <f t="shared" ca="1" si="84"/>
        <v>2</v>
      </c>
      <c r="I989" s="89">
        <f t="shared" ca="1" si="85"/>
        <v>3</v>
      </c>
      <c r="J989" s="89">
        <f t="shared" ca="1" si="86"/>
        <v>-122.77500000000001</v>
      </c>
      <c r="K989" s="89">
        <f t="shared" ca="1" si="87"/>
        <v>77.774999999999977</v>
      </c>
      <c r="L989" s="83">
        <f t="shared" ca="1" si="88"/>
        <v>74.624999999999972</v>
      </c>
    </row>
    <row r="990" spans="6:12">
      <c r="F990" s="89">
        <v>874</v>
      </c>
      <c r="G990" s="89">
        <f t="shared" ca="1" si="83"/>
        <v>34</v>
      </c>
      <c r="H990" s="89">
        <f t="shared" ca="1" si="84"/>
        <v>3</v>
      </c>
      <c r="I990" s="89">
        <f t="shared" ca="1" si="85"/>
        <v>9</v>
      </c>
      <c r="J990" s="89">
        <f t="shared" ca="1" si="86"/>
        <v>87.966000000000065</v>
      </c>
      <c r="K990" s="89">
        <f t="shared" ca="1" si="87"/>
        <v>119.32599999999996</v>
      </c>
      <c r="L990" s="83">
        <f t="shared" ca="1" si="88"/>
        <v>116.62600000000003</v>
      </c>
    </row>
    <row r="991" spans="6:12">
      <c r="F991" s="89">
        <v>875</v>
      </c>
      <c r="G991" s="89">
        <f t="shared" ca="1" si="83"/>
        <v>28</v>
      </c>
      <c r="H991" s="89">
        <f t="shared" ca="1" si="84"/>
        <v>1</v>
      </c>
      <c r="I991" s="89">
        <f t="shared" ca="1" si="85"/>
        <v>3</v>
      </c>
      <c r="J991" s="89">
        <f t="shared" ca="1" si="86"/>
        <v>12.873999999999988</v>
      </c>
      <c r="K991" s="89">
        <f t="shared" ca="1" si="87"/>
        <v>129.49400000000003</v>
      </c>
      <c r="L991" s="83">
        <f t="shared" ca="1" si="88"/>
        <v>127.09399999999999</v>
      </c>
    </row>
    <row r="992" spans="6:12">
      <c r="F992" s="89">
        <v>876</v>
      </c>
      <c r="G992" s="89">
        <f t="shared" ca="1" si="83"/>
        <v>51</v>
      </c>
      <c r="H992" s="89">
        <f t="shared" ca="1" si="84"/>
        <v>3</v>
      </c>
      <c r="I992" s="89">
        <f t="shared" ca="1" si="85"/>
        <v>6</v>
      </c>
      <c r="J992" s="89">
        <f t="shared" ca="1" si="86"/>
        <v>-25.078999999999894</v>
      </c>
      <c r="K992" s="89">
        <f t="shared" ca="1" si="87"/>
        <v>128.81099999999998</v>
      </c>
      <c r="L992" s="83">
        <f t="shared" ca="1" si="88"/>
        <v>127.46100000000013</v>
      </c>
    </row>
    <row r="993" spans="6:12">
      <c r="F993" s="89">
        <v>877</v>
      </c>
      <c r="G993" s="89">
        <f t="shared" ca="1" si="83"/>
        <v>20</v>
      </c>
      <c r="H993" s="89">
        <f t="shared" ca="1" si="84"/>
        <v>1</v>
      </c>
      <c r="I993" s="89">
        <f t="shared" ca="1" si="85"/>
        <v>7</v>
      </c>
      <c r="J993" s="89">
        <f t="shared" ca="1" si="86"/>
        <v>172.28999999999994</v>
      </c>
      <c r="K993" s="89">
        <f t="shared" ca="1" si="87"/>
        <v>120.98999999999995</v>
      </c>
      <c r="L993" s="83">
        <f t="shared" ca="1" si="88"/>
        <v>118.99000000000001</v>
      </c>
    </row>
    <row r="994" spans="6:12">
      <c r="F994" s="89">
        <v>878</v>
      </c>
      <c r="G994" s="89">
        <f t="shared" ca="1" si="83"/>
        <v>19</v>
      </c>
      <c r="H994" s="89">
        <f t="shared" ca="1" si="84"/>
        <v>2</v>
      </c>
      <c r="I994" s="89">
        <f t="shared" ca="1" si="85"/>
        <v>9</v>
      </c>
      <c r="J994" s="89">
        <f t="shared" ca="1" si="86"/>
        <v>175.26099999999994</v>
      </c>
      <c r="K994" s="89">
        <f t="shared" ca="1" si="87"/>
        <v>125.17099999999996</v>
      </c>
      <c r="L994" s="83">
        <f t="shared" ca="1" si="88"/>
        <v>122.02099999999999</v>
      </c>
    </row>
    <row r="995" spans="6:12">
      <c r="F995" s="89">
        <v>879</v>
      </c>
      <c r="G995" s="89">
        <f t="shared" ca="1" si="83"/>
        <v>41</v>
      </c>
      <c r="H995" s="89">
        <f t="shared" ca="1" si="84"/>
        <v>1</v>
      </c>
      <c r="I995" s="89">
        <f t="shared" ca="1" si="85"/>
        <v>6</v>
      </c>
      <c r="J995" s="89">
        <f t="shared" ca="1" si="86"/>
        <v>120.20099999999996</v>
      </c>
      <c r="K995" s="89">
        <f t="shared" ca="1" si="87"/>
        <v>104.99099999999996</v>
      </c>
      <c r="L995" s="83">
        <f t="shared" ca="1" si="88"/>
        <v>105.74099999999999</v>
      </c>
    </row>
    <row r="996" spans="6:12">
      <c r="F996" s="89">
        <v>880</v>
      </c>
      <c r="G996" s="89">
        <f t="shared" ca="1" si="83"/>
        <v>33</v>
      </c>
      <c r="H996" s="89">
        <f t="shared" ca="1" si="84"/>
        <v>1</v>
      </c>
      <c r="I996" s="89">
        <f t="shared" ca="1" si="85"/>
        <v>5</v>
      </c>
      <c r="J996" s="89">
        <f t="shared" ca="1" si="86"/>
        <v>90.305000000000021</v>
      </c>
      <c r="K996" s="89">
        <f t="shared" ca="1" si="87"/>
        <v>120.175</v>
      </c>
      <c r="L996" s="83">
        <f t="shared" ca="1" si="88"/>
        <v>119.32499999999997</v>
      </c>
    </row>
    <row r="997" spans="6:12">
      <c r="F997" s="89">
        <v>881</v>
      </c>
      <c r="G997" s="89">
        <f t="shared" ca="1" si="83"/>
        <v>53</v>
      </c>
      <c r="H997" s="89">
        <f t="shared" ca="1" si="84"/>
        <v>3</v>
      </c>
      <c r="I997" s="89">
        <f t="shared" ca="1" si="85"/>
        <v>3</v>
      </c>
      <c r="J997" s="89">
        <f t="shared" ca="1" si="86"/>
        <v>-248.07099999999986</v>
      </c>
      <c r="K997" s="89">
        <f t="shared" ca="1" si="87"/>
        <v>32.998999999999938</v>
      </c>
      <c r="L997" s="83">
        <f t="shared" ca="1" si="88"/>
        <v>30.749000000000052</v>
      </c>
    </row>
    <row r="998" spans="6:12">
      <c r="F998" s="89">
        <v>882</v>
      </c>
      <c r="G998" s="89">
        <f t="shared" ca="1" si="83"/>
        <v>32</v>
      </c>
      <c r="H998" s="89">
        <f t="shared" ca="1" si="84"/>
        <v>2</v>
      </c>
      <c r="I998" s="89">
        <f t="shared" ca="1" si="85"/>
        <v>7</v>
      </c>
      <c r="J998" s="89">
        <f t="shared" ca="1" si="86"/>
        <v>90.543999999999954</v>
      </c>
      <c r="K998" s="89">
        <f t="shared" ca="1" si="87"/>
        <v>121.62399999999994</v>
      </c>
      <c r="L998" s="83">
        <f t="shared" ca="1" si="88"/>
        <v>119.624</v>
      </c>
    </row>
    <row r="999" spans="6:12">
      <c r="F999" s="89">
        <v>883</v>
      </c>
      <c r="G999" s="89">
        <f t="shared" ca="1" si="83"/>
        <v>26</v>
      </c>
      <c r="H999" s="89">
        <f t="shared" ca="1" si="84"/>
        <v>3</v>
      </c>
      <c r="I999" s="89">
        <f t="shared" ca="1" si="85"/>
        <v>7</v>
      </c>
      <c r="J999" s="89">
        <f t="shared" ca="1" si="86"/>
        <v>11.122000000000014</v>
      </c>
      <c r="K999" s="89">
        <f t="shared" ca="1" si="87"/>
        <v>130.16199999999998</v>
      </c>
      <c r="L999" s="83">
        <f t="shared" ca="1" si="88"/>
        <v>125.46199999999999</v>
      </c>
    </row>
    <row r="1000" spans="6:12">
      <c r="F1000" s="89">
        <v>884</v>
      </c>
      <c r="G1000" s="89">
        <f t="shared" ca="1" si="83"/>
        <v>29</v>
      </c>
      <c r="H1000" s="89">
        <f t="shared" ca="1" si="84"/>
        <v>1</v>
      </c>
      <c r="I1000" s="89">
        <f t="shared" ca="1" si="85"/>
        <v>7</v>
      </c>
      <c r="J1000" s="89">
        <f t="shared" ca="1" si="86"/>
        <v>143.553</v>
      </c>
      <c r="K1000" s="89">
        <f t="shared" ca="1" si="87"/>
        <v>89.462999999999965</v>
      </c>
      <c r="L1000" s="83">
        <f t="shared" ca="1" si="88"/>
        <v>88.813000000000045</v>
      </c>
    </row>
    <row r="1001" spans="6:12">
      <c r="F1001" s="89">
        <v>885</v>
      </c>
      <c r="G1001" s="89">
        <f t="shared" ca="1" si="83"/>
        <v>47</v>
      </c>
      <c r="H1001" s="89">
        <f t="shared" ca="1" si="84"/>
        <v>3</v>
      </c>
      <c r="I1001" s="89">
        <f t="shared" ca="1" si="85"/>
        <v>8</v>
      </c>
      <c r="J1001" s="89">
        <f t="shared" ca="1" si="86"/>
        <v>67.281000000000063</v>
      </c>
      <c r="K1001" s="89">
        <f t="shared" ca="1" si="87"/>
        <v>137.2109999999999</v>
      </c>
      <c r="L1001" s="83">
        <f t="shared" ca="1" si="88"/>
        <v>136.06100000000004</v>
      </c>
    </row>
    <row r="1002" spans="6:12">
      <c r="F1002" s="89">
        <v>886</v>
      </c>
      <c r="G1002" s="89">
        <f t="shared" ca="1" si="83"/>
        <v>36</v>
      </c>
      <c r="H1002" s="89">
        <f t="shared" ca="1" si="84"/>
        <v>2</v>
      </c>
      <c r="I1002" s="89">
        <f t="shared" ca="1" si="85"/>
        <v>7</v>
      </c>
      <c r="J1002" s="89">
        <f t="shared" ca="1" si="86"/>
        <v>88.631999999999977</v>
      </c>
      <c r="K1002" s="89">
        <f t="shared" ca="1" si="87"/>
        <v>118.47199999999998</v>
      </c>
      <c r="L1002" s="83">
        <f t="shared" ca="1" si="88"/>
        <v>117.072</v>
      </c>
    </row>
    <row r="1003" spans="6:12">
      <c r="F1003" s="89">
        <v>887</v>
      </c>
      <c r="G1003" s="89">
        <f t="shared" ca="1" si="83"/>
        <v>33</v>
      </c>
      <c r="H1003" s="89">
        <f t="shared" ca="1" si="84"/>
        <v>2</v>
      </c>
      <c r="I1003" s="89">
        <f t="shared" ca="1" si="85"/>
        <v>3</v>
      </c>
      <c r="J1003" s="89">
        <f t="shared" ca="1" si="86"/>
        <v>-121.77099999999999</v>
      </c>
      <c r="K1003" s="89">
        <f t="shared" ca="1" si="87"/>
        <v>79.398999999999972</v>
      </c>
      <c r="L1003" s="83">
        <f t="shared" ca="1" si="88"/>
        <v>75.948999999999984</v>
      </c>
    </row>
    <row r="1004" spans="6:12">
      <c r="F1004" s="89">
        <v>888</v>
      </c>
      <c r="G1004" s="89">
        <f t="shared" ca="1" si="83"/>
        <v>24</v>
      </c>
      <c r="H1004" s="89">
        <f t="shared" ca="1" si="84"/>
        <v>3</v>
      </c>
      <c r="I1004" s="89">
        <f t="shared" ca="1" si="85"/>
        <v>7</v>
      </c>
      <c r="J1004" s="89">
        <f t="shared" ca="1" si="86"/>
        <v>16.638000000000034</v>
      </c>
      <c r="K1004" s="89">
        <f t="shared" ca="1" si="87"/>
        <v>136.298</v>
      </c>
      <c r="L1004" s="83">
        <f t="shared" ca="1" si="88"/>
        <v>131.298</v>
      </c>
    </row>
    <row r="1005" spans="6:12">
      <c r="F1005" s="89">
        <v>889</v>
      </c>
      <c r="G1005" s="89">
        <f t="shared" ca="1" si="83"/>
        <v>50</v>
      </c>
      <c r="H1005" s="89">
        <f t="shared" ca="1" si="84"/>
        <v>1</v>
      </c>
      <c r="I1005" s="89">
        <f t="shared" ca="1" si="85"/>
        <v>7</v>
      </c>
      <c r="J1005" s="89">
        <f t="shared" ca="1" si="86"/>
        <v>161.54999999999995</v>
      </c>
      <c r="K1005" s="89">
        <f t="shared" ca="1" si="87"/>
        <v>100.94999999999993</v>
      </c>
      <c r="L1005" s="83">
        <f t="shared" ca="1" si="88"/>
        <v>103.45000000000002</v>
      </c>
    </row>
    <row r="1006" spans="6:12">
      <c r="F1006" s="89">
        <v>890</v>
      </c>
      <c r="G1006" s="89">
        <f t="shared" ca="1" si="83"/>
        <v>43</v>
      </c>
      <c r="H1006" s="89">
        <f t="shared" ca="1" si="84"/>
        <v>2</v>
      </c>
      <c r="I1006" s="89">
        <f t="shared" ca="1" si="85"/>
        <v>5</v>
      </c>
      <c r="J1006" s="89">
        <f t="shared" ca="1" si="86"/>
        <v>8.8050000000000068</v>
      </c>
      <c r="K1006" s="89">
        <f t="shared" ca="1" si="87"/>
        <v>121.67499999999997</v>
      </c>
      <c r="L1006" s="83">
        <f t="shared" ca="1" si="88"/>
        <v>120.52499999999999</v>
      </c>
    </row>
    <row r="1007" spans="6:12">
      <c r="F1007" s="89">
        <v>891</v>
      </c>
      <c r="G1007" s="89">
        <f t="shared" ca="1" si="83"/>
        <v>55</v>
      </c>
      <c r="H1007" s="89">
        <f t="shared" ca="1" si="84"/>
        <v>3</v>
      </c>
      <c r="I1007" s="89">
        <f t="shared" ca="1" si="85"/>
        <v>6</v>
      </c>
      <c r="J1007" s="89">
        <f t="shared" ca="1" si="86"/>
        <v>-5.894999999999925</v>
      </c>
      <c r="K1007" s="89">
        <f t="shared" ca="1" si="87"/>
        <v>146.75499999999991</v>
      </c>
      <c r="L1007" s="83">
        <f t="shared" ca="1" si="88"/>
        <v>146.00500000000008</v>
      </c>
    </row>
    <row r="1008" spans="6:12">
      <c r="F1008" s="89">
        <v>892</v>
      </c>
      <c r="G1008" s="89">
        <f t="shared" ca="1" si="83"/>
        <v>35</v>
      </c>
      <c r="H1008" s="89">
        <f t="shared" ca="1" si="84"/>
        <v>2</v>
      </c>
      <c r="I1008" s="89">
        <f t="shared" ca="1" si="85"/>
        <v>6</v>
      </c>
      <c r="J1008" s="89">
        <f t="shared" ca="1" si="86"/>
        <v>50.05499999999995</v>
      </c>
      <c r="K1008" s="89">
        <f t="shared" ca="1" si="87"/>
        <v>122.80499999999996</v>
      </c>
      <c r="L1008" s="83">
        <f t="shared" ca="1" si="88"/>
        <v>120.85499999999996</v>
      </c>
    </row>
    <row r="1009" spans="6:12">
      <c r="F1009" s="89">
        <v>893</v>
      </c>
      <c r="G1009" s="89">
        <f t="shared" ca="1" si="83"/>
        <v>49</v>
      </c>
      <c r="H1009" s="89">
        <f t="shared" ca="1" si="84"/>
        <v>3</v>
      </c>
      <c r="I1009" s="89">
        <f t="shared" ca="1" si="85"/>
        <v>4</v>
      </c>
      <c r="J1009" s="89">
        <f t="shared" ca="1" si="86"/>
        <v>-178.21899999999988</v>
      </c>
      <c r="K1009" s="89">
        <f t="shared" ca="1" si="87"/>
        <v>61.491000000000042</v>
      </c>
      <c r="L1009" s="83">
        <f t="shared" ca="1" si="88"/>
        <v>59.041000000000054</v>
      </c>
    </row>
    <row r="1010" spans="6:12">
      <c r="F1010" s="89">
        <v>894</v>
      </c>
      <c r="G1010" s="89">
        <f t="shared" ca="1" si="83"/>
        <v>44</v>
      </c>
      <c r="H1010" s="89">
        <f t="shared" ca="1" si="84"/>
        <v>3</v>
      </c>
      <c r="I1010" s="89">
        <f t="shared" ca="1" si="85"/>
        <v>7</v>
      </c>
      <c r="J1010" s="89">
        <f t="shared" ca="1" si="86"/>
        <v>10.078000000000088</v>
      </c>
      <c r="K1010" s="89">
        <f t="shared" ca="1" si="87"/>
        <v>123.53799999999995</v>
      </c>
      <c r="L1010" s="83">
        <f t="shared" ca="1" si="88"/>
        <v>121.53800000000001</v>
      </c>
    </row>
    <row r="1011" spans="6:12">
      <c r="F1011" s="89">
        <v>895</v>
      </c>
      <c r="G1011" s="89">
        <f t="shared" ca="1" si="83"/>
        <v>53</v>
      </c>
      <c r="H1011" s="89">
        <f t="shared" ca="1" si="84"/>
        <v>3</v>
      </c>
      <c r="I1011" s="89">
        <f t="shared" ca="1" si="85"/>
        <v>9</v>
      </c>
      <c r="J1011" s="89">
        <f t="shared" ca="1" si="86"/>
        <v>130.69700000000006</v>
      </c>
      <c r="K1011" s="89">
        <f t="shared" ca="1" si="87"/>
        <v>156.16699999999997</v>
      </c>
      <c r="L1011" s="83">
        <f t="shared" ca="1" si="88"/>
        <v>156.31700000000006</v>
      </c>
    </row>
    <row r="1012" spans="6:12">
      <c r="F1012" s="89">
        <v>896</v>
      </c>
      <c r="G1012" s="89">
        <f t="shared" ca="1" si="83"/>
        <v>40</v>
      </c>
      <c r="H1012" s="89">
        <f t="shared" ca="1" si="84"/>
        <v>1</v>
      </c>
      <c r="I1012" s="89">
        <f t="shared" ca="1" si="85"/>
        <v>8</v>
      </c>
      <c r="J1012" s="89">
        <f t="shared" ca="1" si="86"/>
        <v>147.69999999999993</v>
      </c>
      <c r="K1012" s="89">
        <f t="shared" ca="1" si="87"/>
        <v>47.599999999999952</v>
      </c>
      <c r="L1012" s="83">
        <f t="shared" ca="1" si="88"/>
        <v>49.000000000000014</v>
      </c>
    </row>
    <row r="1013" spans="6:12">
      <c r="F1013" s="89">
        <v>897</v>
      </c>
      <c r="G1013" s="89">
        <f t="shared" ca="1" si="83"/>
        <v>27</v>
      </c>
      <c r="H1013" s="89">
        <f t="shared" ca="1" si="84"/>
        <v>1</v>
      </c>
      <c r="I1013" s="89">
        <f t="shared" ca="1" si="85"/>
        <v>8</v>
      </c>
      <c r="J1013" s="89">
        <f t="shared" ca="1" si="86"/>
        <v>157.54099999999997</v>
      </c>
      <c r="K1013" s="89">
        <f t="shared" ca="1" si="87"/>
        <v>61.471000000000004</v>
      </c>
      <c r="L1013" s="83">
        <f t="shared" ca="1" si="88"/>
        <v>60.920999999999992</v>
      </c>
    </row>
    <row r="1014" spans="6:12">
      <c r="F1014" s="89">
        <v>898</v>
      </c>
      <c r="G1014" s="89">
        <f t="shared" ref="G1014:G1077" ca="1" si="89">RANDBETWEEN(19,55)</f>
        <v>53</v>
      </c>
      <c r="H1014" s="89">
        <f t="shared" ref="H1014:H1077" ca="1" si="90">RANDBETWEEN(0.5,3.5)</f>
        <v>2</v>
      </c>
      <c r="I1014" s="89">
        <f t="shared" ref="I1014:I1077" ca="1" si="91">RANDBETWEEN(3,9)</f>
        <v>3</v>
      </c>
      <c r="J1014" s="89">
        <f t="shared" ref="J1014:J1077" ca="1" si="92">133-10*G1014-128.7*H1014+60.8*I1014+0.135*G1014^2-20.6*H1014^2-4.74*I1014^2+0.15*G1014*H1014+0.006*G1014*I1014+19.63*H1014*I1014</f>
        <v>-83.210999999999956</v>
      </c>
      <c r="K1014" s="89">
        <f t="shared" ref="K1014:K1077" ca="1" si="93">300-10.31*G1014-42.6*H1014+18.2*I1014+0.135*G1014^2-20.6*H1014^2-4.74*I1014^2+0.15*G1014*H1014+0.006*G1014*I1014+19.63*H1014*I1014</f>
        <v>111.75899999999993</v>
      </c>
      <c r="L1014" s="83">
        <f t="shared" ref="L1014:L1077" ca="1" si="94">294-10.16*G1014-44.4*H1014+18.6*I1014+0.135*G1014^2-20.6*H1014^2-4.74*I1014^2+0.15*G1014*H1014+0.006*G1014*I1014+19.63*H1014*I1014</f>
        <v>111.309</v>
      </c>
    </row>
    <row r="1015" spans="6:12">
      <c r="F1015" s="89">
        <v>899</v>
      </c>
      <c r="G1015" s="89">
        <f t="shared" ca="1" si="89"/>
        <v>37</v>
      </c>
      <c r="H1015" s="89">
        <f t="shared" ca="1" si="90"/>
        <v>1</v>
      </c>
      <c r="I1015" s="89">
        <f t="shared" ca="1" si="91"/>
        <v>4</v>
      </c>
      <c r="J1015" s="89">
        <f t="shared" ca="1" si="92"/>
        <v>50.83300000000002</v>
      </c>
      <c r="K1015" s="89">
        <f t="shared" ca="1" si="93"/>
        <v>122.06300000000002</v>
      </c>
      <c r="L1015" s="83">
        <f t="shared" ca="1" si="94"/>
        <v>121.41300000000001</v>
      </c>
    </row>
    <row r="1016" spans="6:12">
      <c r="F1016" s="89">
        <v>900</v>
      </c>
      <c r="G1016" s="89">
        <f t="shared" ca="1" si="89"/>
        <v>29</v>
      </c>
      <c r="H1016" s="89">
        <f t="shared" ca="1" si="90"/>
        <v>3</v>
      </c>
      <c r="I1016" s="89">
        <f t="shared" ca="1" si="91"/>
        <v>9</v>
      </c>
      <c r="J1016" s="89">
        <f t="shared" ca="1" si="92"/>
        <v>92.920999999999992</v>
      </c>
      <c r="K1016" s="89">
        <f t="shared" ca="1" si="93"/>
        <v>125.8309999999999</v>
      </c>
      <c r="L1016" s="83">
        <f t="shared" ca="1" si="94"/>
        <v>122.38099999999997</v>
      </c>
    </row>
    <row r="1017" spans="6:12">
      <c r="F1017" s="89">
        <v>901</v>
      </c>
      <c r="G1017" s="89">
        <f t="shared" ca="1" si="89"/>
        <v>35</v>
      </c>
      <c r="H1017" s="89">
        <f t="shared" ca="1" si="90"/>
        <v>1</v>
      </c>
      <c r="I1017" s="89">
        <f t="shared" ca="1" si="91"/>
        <v>9</v>
      </c>
      <c r="J1017" s="89">
        <f t="shared" ca="1" si="92"/>
        <v>146.14499999999992</v>
      </c>
      <c r="K1017" s="89">
        <f t="shared" ca="1" si="93"/>
        <v>4.9949999999999477</v>
      </c>
      <c r="L1017" s="83">
        <f t="shared" ca="1" si="94"/>
        <v>6.0449999999999591</v>
      </c>
    </row>
    <row r="1018" spans="6:12">
      <c r="F1018" s="89">
        <v>902</v>
      </c>
      <c r="G1018" s="89">
        <f t="shared" ca="1" si="89"/>
        <v>47</v>
      </c>
      <c r="H1018" s="89">
        <f t="shared" ca="1" si="90"/>
        <v>3</v>
      </c>
      <c r="I1018" s="89">
        <f t="shared" ca="1" si="91"/>
        <v>9</v>
      </c>
      <c r="J1018" s="89">
        <f t="shared" ca="1" si="92"/>
        <v>106.673</v>
      </c>
      <c r="K1018" s="89">
        <f t="shared" ca="1" si="93"/>
        <v>134.00299999999993</v>
      </c>
      <c r="L1018" s="83">
        <f t="shared" ca="1" si="94"/>
        <v>133.25300000000004</v>
      </c>
    </row>
    <row r="1019" spans="6:12">
      <c r="F1019" s="89">
        <v>903</v>
      </c>
      <c r="G1019" s="89">
        <f t="shared" ca="1" si="89"/>
        <v>24</v>
      </c>
      <c r="H1019" s="89">
        <f t="shared" ca="1" si="90"/>
        <v>3</v>
      </c>
      <c r="I1019" s="89">
        <f t="shared" ca="1" si="91"/>
        <v>5</v>
      </c>
      <c r="J1019" s="89">
        <f t="shared" ca="1" si="92"/>
        <v>-109.26999999999992</v>
      </c>
      <c r="K1019" s="89">
        <f t="shared" ca="1" si="93"/>
        <v>95.59</v>
      </c>
      <c r="L1019" s="83">
        <f t="shared" ca="1" si="94"/>
        <v>89.789999999999992</v>
      </c>
    </row>
    <row r="1020" spans="6:12">
      <c r="F1020" s="89">
        <v>904</v>
      </c>
      <c r="G1020" s="89">
        <f t="shared" ca="1" si="89"/>
        <v>49</v>
      </c>
      <c r="H1020" s="89">
        <f t="shared" ca="1" si="90"/>
        <v>1</v>
      </c>
      <c r="I1020" s="89">
        <f t="shared" ca="1" si="91"/>
        <v>6</v>
      </c>
      <c r="J1020" s="89">
        <f t="shared" ca="1" si="92"/>
        <v>138.88900000000001</v>
      </c>
      <c r="K1020" s="89">
        <f t="shared" ca="1" si="93"/>
        <v>121.19900000000004</v>
      </c>
      <c r="L1020" s="83">
        <f t="shared" ca="1" si="94"/>
        <v>123.149</v>
      </c>
    </row>
    <row r="1021" spans="6:12">
      <c r="F1021" s="89">
        <v>905</v>
      </c>
      <c r="G1021" s="89">
        <f t="shared" ca="1" si="89"/>
        <v>31</v>
      </c>
      <c r="H1021" s="89">
        <f t="shared" ca="1" si="90"/>
        <v>1</v>
      </c>
      <c r="I1021" s="89">
        <f t="shared" ca="1" si="91"/>
        <v>4</v>
      </c>
      <c r="J1021" s="89">
        <f t="shared" ca="1" si="92"/>
        <v>54.709000000000003</v>
      </c>
      <c r="K1021" s="89">
        <f t="shared" ca="1" si="93"/>
        <v>127.79899999999998</v>
      </c>
      <c r="L1021" s="83">
        <f t="shared" ca="1" si="94"/>
        <v>126.24900000000002</v>
      </c>
    </row>
    <row r="1022" spans="6:12">
      <c r="F1022" s="89">
        <v>906</v>
      </c>
      <c r="G1022" s="89">
        <f t="shared" ca="1" si="89"/>
        <v>22</v>
      </c>
      <c r="H1022" s="89">
        <f t="shared" ca="1" si="90"/>
        <v>2</v>
      </c>
      <c r="I1022" s="89">
        <f t="shared" ca="1" si="91"/>
        <v>6</v>
      </c>
      <c r="J1022" s="89">
        <f t="shared" ca="1" si="92"/>
        <v>75.651999999999958</v>
      </c>
      <c r="K1022" s="89">
        <f t="shared" ca="1" si="93"/>
        <v>152.43199999999996</v>
      </c>
      <c r="L1022" s="83">
        <f t="shared" ca="1" si="94"/>
        <v>148.53199999999998</v>
      </c>
    </row>
    <row r="1023" spans="6:12">
      <c r="F1023" s="89">
        <v>907</v>
      </c>
      <c r="G1023" s="89">
        <f t="shared" ca="1" si="89"/>
        <v>55</v>
      </c>
      <c r="H1023" s="89">
        <f t="shared" ca="1" si="90"/>
        <v>1</v>
      </c>
      <c r="I1023" s="89">
        <f t="shared" ca="1" si="91"/>
        <v>7</v>
      </c>
      <c r="J1023" s="89">
        <f t="shared" ca="1" si="92"/>
        <v>183.38499999999988</v>
      </c>
      <c r="K1023" s="89">
        <f t="shared" ca="1" si="93"/>
        <v>121.23499999999987</v>
      </c>
      <c r="L1023" s="83">
        <f t="shared" ca="1" si="94"/>
        <v>124.48500000000007</v>
      </c>
    </row>
    <row r="1024" spans="6:12">
      <c r="F1024" s="89">
        <v>908</v>
      </c>
      <c r="G1024" s="89">
        <f t="shared" ca="1" si="89"/>
        <v>53</v>
      </c>
      <c r="H1024" s="89">
        <f t="shared" ca="1" si="90"/>
        <v>1</v>
      </c>
      <c r="I1024" s="89">
        <f t="shared" ca="1" si="91"/>
        <v>5</v>
      </c>
      <c r="J1024" s="89">
        <f t="shared" ca="1" si="92"/>
        <v>126.10499999999999</v>
      </c>
      <c r="K1024" s="89">
        <f t="shared" ca="1" si="93"/>
        <v>149.77499999999995</v>
      </c>
      <c r="L1024" s="83">
        <f t="shared" ca="1" si="94"/>
        <v>151.92500000000004</v>
      </c>
    </row>
    <row r="1025" spans="6:12">
      <c r="F1025" s="89">
        <v>909</v>
      </c>
      <c r="G1025" s="89">
        <f t="shared" ca="1" si="89"/>
        <v>42</v>
      </c>
      <c r="H1025" s="89">
        <f t="shared" ca="1" si="90"/>
        <v>1</v>
      </c>
      <c r="I1025" s="89">
        <f t="shared" ca="1" si="91"/>
        <v>9</v>
      </c>
      <c r="J1025" s="89">
        <f t="shared" ca="1" si="92"/>
        <v>150.33799999999997</v>
      </c>
      <c r="K1025" s="89">
        <f t="shared" ca="1" si="93"/>
        <v>7.0179999999999723</v>
      </c>
      <c r="L1025" s="83">
        <f t="shared" ca="1" si="94"/>
        <v>9.117999999999995</v>
      </c>
    </row>
    <row r="1026" spans="6:12">
      <c r="F1026" s="89">
        <v>910</v>
      </c>
      <c r="G1026" s="89">
        <f t="shared" ca="1" si="89"/>
        <v>23</v>
      </c>
      <c r="H1026" s="89">
        <f t="shared" ca="1" si="90"/>
        <v>1</v>
      </c>
      <c r="I1026" s="89">
        <f t="shared" ca="1" si="91"/>
        <v>7</v>
      </c>
      <c r="J1026" s="89">
        <f t="shared" ca="1" si="92"/>
        <v>160.28099999999998</v>
      </c>
      <c r="K1026" s="89">
        <f t="shared" ca="1" si="93"/>
        <v>108.05099999999996</v>
      </c>
      <c r="L1026" s="83">
        <f t="shared" ca="1" si="94"/>
        <v>106.501</v>
      </c>
    </row>
    <row r="1027" spans="6:12">
      <c r="F1027" s="89">
        <v>911</v>
      </c>
      <c r="G1027" s="89">
        <f t="shared" ca="1" si="89"/>
        <v>35</v>
      </c>
      <c r="H1027" s="89">
        <f t="shared" ca="1" si="90"/>
        <v>2</v>
      </c>
      <c r="I1027" s="89">
        <f t="shared" ca="1" si="91"/>
        <v>5</v>
      </c>
      <c r="J1027" s="89">
        <f t="shared" ca="1" si="92"/>
        <v>1.9250000000000114</v>
      </c>
      <c r="K1027" s="89">
        <f t="shared" ca="1" si="93"/>
        <v>117.27499999999996</v>
      </c>
      <c r="L1027" s="83">
        <f t="shared" ca="1" si="94"/>
        <v>114.92499999999994</v>
      </c>
    </row>
    <row r="1028" spans="6:12">
      <c r="F1028" s="89">
        <v>912</v>
      </c>
      <c r="G1028" s="89">
        <f t="shared" ca="1" si="89"/>
        <v>38</v>
      </c>
      <c r="H1028" s="89">
        <f t="shared" ca="1" si="90"/>
        <v>2</v>
      </c>
      <c r="I1028" s="89">
        <f t="shared" ca="1" si="91"/>
        <v>5</v>
      </c>
      <c r="J1028" s="89">
        <f t="shared" ca="1" si="92"/>
        <v>2.4800000000000182</v>
      </c>
      <c r="K1028" s="89">
        <f t="shared" ca="1" si="93"/>
        <v>116.89999999999999</v>
      </c>
      <c r="L1028" s="83">
        <f t="shared" ca="1" si="94"/>
        <v>115.00000000000001</v>
      </c>
    </row>
    <row r="1029" spans="6:12">
      <c r="F1029" s="89">
        <v>913</v>
      </c>
      <c r="G1029" s="89">
        <f t="shared" ca="1" si="89"/>
        <v>46</v>
      </c>
      <c r="H1029" s="89">
        <f t="shared" ca="1" si="90"/>
        <v>1</v>
      </c>
      <c r="I1029" s="89">
        <f t="shared" ca="1" si="91"/>
        <v>8</v>
      </c>
      <c r="J1029" s="89">
        <f t="shared" ca="1" si="92"/>
        <v>158.54799999999997</v>
      </c>
      <c r="K1029" s="89">
        <f t="shared" ca="1" si="93"/>
        <v>56.587999999999965</v>
      </c>
      <c r="L1029" s="83">
        <f t="shared" ca="1" si="94"/>
        <v>58.888000000000005</v>
      </c>
    </row>
    <row r="1030" spans="6:12">
      <c r="F1030" s="89">
        <v>914</v>
      </c>
      <c r="G1030" s="89">
        <f t="shared" ca="1" si="89"/>
        <v>40</v>
      </c>
      <c r="H1030" s="89">
        <f t="shared" ca="1" si="90"/>
        <v>1</v>
      </c>
      <c r="I1030" s="89">
        <f t="shared" ca="1" si="91"/>
        <v>6</v>
      </c>
      <c r="J1030" s="89">
        <f t="shared" ca="1" si="92"/>
        <v>119.07999999999996</v>
      </c>
      <c r="K1030" s="89">
        <f t="shared" ca="1" si="93"/>
        <v>104.17999999999995</v>
      </c>
      <c r="L1030" s="83">
        <f t="shared" ca="1" si="94"/>
        <v>104.78</v>
      </c>
    </row>
    <row r="1031" spans="6:12">
      <c r="F1031" s="89">
        <v>915</v>
      </c>
      <c r="G1031" s="89">
        <f t="shared" ca="1" si="89"/>
        <v>46</v>
      </c>
      <c r="H1031" s="89">
        <f t="shared" ca="1" si="90"/>
        <v>3</v>
      </c>
      <c r="I1031" s="89">
        <f t="shared" ca="1" si="91"/>
        <v>5</v>
      </c>
      <c r="J1031" s="89">
        <f t="shared" ca="1" si="92"/>
        <v>-110.80999999999995</v>
      </c>
      <c r="K1031" s="89">
        <f t="shared" ca="1" si="93"/>
        <v>87.229999999999933</v>
      </c>
      <c r="L1031" s="83">
        <f t="shared" ca="1" si="94"/>
        <v>84.72999999999999</v>
      </c>
    </row>
    <row r="1032" spans="6:12">
      <c r="F1032" s="89">
        <v>916</v>
      </c>
      <c r="G1032" s="89">
        <f t="shared" ca="1" si="89"/>
        <v>19</v>
      </c>
      <c r="H1032" s="89">
        <f t="shared" ca="1" si="90"/>
        <v>1</v>
      </c>
      <c r="I1032" s="89">
        <f t="shared" ca="1" si="91"/>
        <v>4</v>
      </c>
      <c r="J1032" s="89">
        <f t="shared" ca="1" si="92"/>
        <v>91.621000000000009</v>
      </c>
      <c r="K1032" s="89">
        <f t="shared" ca="1" si="93"/>
        <v>168.43099999999998</v>
      </c>
      <c r="L1032" s="83">
        <f t="shared" ca="1" si="94"/>
        <v>165.08100000000002</v>
      </c>
    </row>
    <row r="1033" spans="6:12">
      <c r="F1033" s="89">
        <v>917</v>
      </c>
      <c r="G1033" s="89">
        <f t="shared" ca="1" si="89"/>
        <v>34</v>
      </c>
      <c r="H1033" s="89">
        <f t="shared" ca="1" si="90"/>
        <v>2</v>
      </c>
      <c r="I1033" s="89">
        <f t="shared" ca="1" si="91"/>
        <v>5</v>
      </c>
      <c r="J1033" s="89">
        <f t="shared" ca="1" si="92"/>
        <v>2.2800000000000011</v>
      </c>
      <c r="K1033" s="89">
        <f t="shared" ca="1" si="93"/>
        <v>117.93999999999997</v>
      </c>
      <c r="L1033" s="83">
        <f t="shared" ca="1" si="94"/>
        <v>115.43999999999997</v>
      </c>
    </row>
    <row r="1034" spans="6:12">
      <c r="F1034" s="89">
        <v>918</v>
      </c>
      <c r="G1034" s="89">
        <f t="shared" ca="1" si="89"/>
        <v>42</v>
      </c>
      <c r="H1034" s="89">
        <f t="shared" ca="1" si="90"/>
        <v>3</v>
      </c>
      <c r="I1034" s="89">
        <f t="shared" ca="1" si="91"/>
        <v>7</v>
      </c>
      <c r="J1034" s="89">
        <f t="shared" ca="1" si="92"/>
        <v>5.8740000000000236</v>
      </c>
      <c r="K1034" s="89">
        <f t="shared" ca="1" si="93"/>
        <v>119.95399999999995</v>
      </c>
      <c r="L1034" s="83">
        <f t="shared" ca="1" si="94"/>
        <v>117.654</v>
      </c>
    </row>
    <row r="1035" spans="6:12">
      <c r="F1035" s="89">
        <v>919</v>
      </c>
      <c r="G1035" s="89">
        <f t="shared" ca="1" si="89"/>
        <v>37</v>
      </c>
      <c r="H1035" s="89">
        <f t="shared" ca="1" si="90"/>
        <v>3</v>
      </c>
      <c r="I1035" s="89">
        <f t="shared" ca="1" si="91"/>
        <v>6</v>
      </c>
      <c r="J1035" s="89">
        <f t="shared" ca="1" si="92"/>
        <v>-58.202999999999975</v>
      </c>
      <c r="K1035" s="89">
        <f t="shared" ca="1" si="93"/>
        <v>100.02699999999996</v>
      </c>
      <c r="L1035" s="83">
        <f t="shared" ca="1" si="94"/>
        <v>96.576999999999998</v>
      </c>
    </row>
    <row r="1036" spans="6:12">
      <c r="F1036" s="89">
        <v>920</v>
      </c>
      <c r="G1036" s="89">
        <f t="shared" ca="1" si="89"/>
        <v>45</v>
      </c>
      <c r="H1036" s="89">
        <f t="shared" ca="1" si="90"/>
        <v>1</v>
      </c>
      <c r="I1036" s="89">
        <f t="shared" ca="1" si="91"/>
        <v>5</v>
      </c>
      <c r="J1036" s="89">
        <f t="shared" ca="1" si="92"/>
        <v>98.825000000000003</v>
      </c>
      <c r="K1036" s="89">
        <f t="shared" ca="1" si="93"/>
        <v>124.97499999999997</v>
      </c>
      <c r="L1036" s="83">
        <f t="shared" ca="1" si="94"/>
        <v>125.92500000000001</v>
      </c>
    </row>
    <row r="1037" spans="6:12">
      <c r="F1037" s="89">
        <v>921</v>
      </c>
      <c r="G1037" s="89">
        <f t="shared" ca="1" si="89"/>
        <v>23</v>
      </c>
      <c r="H1037" s="89">
        <f t="shared" ca="1" si="90"/>
        <v>2</v>
      </c>
      <c r="I1037" s="89">
        <f t="shared" ca="1" si="91"/>
        <v>4</v>
      </c>
      <c r="J1037" s="89">
        <f t="shared" ca="1" si="92"/>
        <v>-33.532999999999987</v>
      </c>
      <c r="K1037" s="89">
        <f t="shared" ca="1" si="93"/>
        <v>128.13699999999994</v>
      </c>
      <c r="L1037" s="83">
        <f t="shared" ca="1" si="94"/>
        <v>123.58699999999999</v>
      </c>
    </row>
    <row r="1038" spans="6:12">
      <c r="F1038" s="89">
        <v>922</v>
      </c>
      <c r="G1038" s="89">
        <f t="shared" ca="1" si="89"/>
        <v>49</v>
      </c>
      <c r="H1038" s="89">
        <f t="shared" ca="1" si="90"/>
        <v>3</v>
      </c>
      <c r="I1038" s="89">
        <f t="shared" ca="1" si="91"/>
        <v>7</v>
      </c>
      <c r="J1038" s="89">
        <f t="shared" ca="1" si="92"/>
        <v>25.313000000000102</v>
      </c>
      <c r="K1038" s="89">
        <f t="shared" ca="1" si="93"/>
        <v>137.22300000000001</v>
      </c>
      <c r="L1038" s="83">
        <f t="shared" ca="1" si="94"/>
        <v>135.97300000000001</v>
      </c>
    </row>
    <row r="1039" spans="6:12">
      <c r="F1039" s="89">
        <v>923</v>
      </c>
      <c r="G1039" s="89">
        <f t="shared" ca="1" si="89"/>
        <v>37</v>
      </c>
      <c r="H1039" s="89">
        <f t="shared" ca="1" si="90"/>
        <v>1</v>
      </c>
      <c r="I1039" s="89">
        <f t="shared" ca="1" si="91"/>
        <v>8</v>
      </c>
      <c r="J1039" s="89">
        <f t="shared" ca="1" si="92"/>
        <v>145.92099999999994</v>
      </c>
      <c r="K1039" s="89">
        <f t="shared" ca="1" si="93"/>
        <v>46.750999999999976</v>
      </c>
      <c r="L1039" s="83">
        <f t="shared" ca="1" si="94"/>
        <v>47.700999999999993</v>
      </c>
    </row>
    <row r="1040" spans="6:12">
      <c r="F1040" s="89">
        <v>924</v>
      </c>
      <c r="G1040" s="89">
        <f t="shared" ca="1" si="89"/>
        <v>19</v>
      </c>
      <c r="H1040" s="89">
        <f t="shared" ca="1" si="90"/>
        <v>1</v>
      </c>
      <c r="I1040" s="89">
        <f t="shared" ca="1" si="91"/>
        <v>4</v>
      </c>
      <c r="J1040" s="89">
        <f t="shared" ca="1" si="92"/>
        <v>91.621000000000009</v>
      </c>
      <c r="K1040" s="89">
        <f t="shared" ca="1" si="93"/>
        <v>168.43099999999998</v>
      </c>
      <c r="L1040" s="83">
        <f t="shared" ca="1" si="94"/>
        <v>165.08100000000002</v>
      </c>
    </row>
    <row r="1041" spans="6:12">
      <c r="F1041" s="89">
        <v>925</v>
      </c>
      <c r="G1041" s="89">
        <f t="shared" ca="1" si="89"/>
        <v>23</v>
      </c>
      <c r="H1041" s="89">
        <f t="shared" ca="1" si="90"/>
        <v>2</v>
      </c>
      <c r="I1041" s="89">
        <f t="shared" ca="1" si="91"/>
        <v>9</v>
      </c>
      <c r="J1041" s="89">
        <f t="shared" ca="1" si="92"/>
        <v>159.35699999999994</v>
      </c>
      <c r="K1041" s="89">
        <f t="shared" ca="1" si="93"/>
        <v>108.02699999999996</v>
      </c>
      <c r="L1041" s="83">
        <f t="shared" ca="1" si="94"/>
        <v>105.47699999999998</v>
      </c>
    </row>
    <row r="1042" spans="6:12">
      <c r="F1042" s="89">
        <v>926</v>
      </c>
      <c r="G1042" s="89">
        <f t="shared" ca="1" si="89"/>
        <v>40</v>
      </c>
      <c r="H1042" s="89">
        <f t="shared" ca="1" si="90"/>
        <v>1</v>
      </c>
      <c r="I1042" s="89">
        <f t="shared" ca="1" si="91"/>
        <v>4</v>
      </c>
      <c r="J1042" s="89">
        <f t="shared" ca="1" si="92"/>
        <v>52.539999999999992</v>
      </c>
      <c r="K1042" s="89">
        <f t="shared" ca="1" si="93"/>
        <v>122.83999999999995</v>
      </c>
      <c r="L1042" s="83">
        <f t="shared" ca="1" si="94"/>
        <v>122.64000000000001</v>
      </c>
    </row>
    <row r="1043" spans="6:12">
      <c r="F1043" s="89">
        <v>927</v>
      </c>
      <c r="G1043" s="89">
        <f t="shared" ca="1" si="89"/>
        <v>43</v>
      </c>
      <c r="H1043" s="89">
        <f t="shared" ca="1" si="90"/>
        <v>1</v>
      </c>
      <c r="I1043" s="89">
        <f t="shared" ca="1" si="91"/>
        <v>3</v>
      </c>
      <c r="J1043" s="89">
        <f t="shared" ca="1" si="92"/>
        <v>9.1689999999999969</v>
      </c>
      <c r="K1043" s="89">
        <f t="shared" ca="1" si="93"/>
        <v>121.13899999999998</v>
      </c>
      <c r="L1043" s="83">
        <f t="shared" ca="1" si="94"/>
        <v>120.98900000000003</v>
      </c>
    </row>
    <row r="1044" spans="6:12">
      <c r="F1044" s="89">
        <v>928</v>
      </c>
      <c r="G1044" s="89">
        <f t="shared" ca="1" si="89"/>
        <v>28</v>
      </c>
      <c r="H1044" s="89">
        <f t="shared" ca="1" si="90"/>
        <v>2</v>
      </c>
      <c r="I1044" s="89">
        <f t="shared" ca="1" si="91"/>
        <v>8</v>
      </c>
      <c r="J1044" s="89">
        <f t="shared" ca="1" si="92"/>
        <v>125.90399999999997</v>
      </c>
      <c r="K1044" s="89">
        <f t="shared" ca="1" si="93"/>
        <v>115.62399999999997</v>
      </c>
      <c r="L1044" s="83">
        <f t="shared" ca="1" si="94"/>
        <v>113.42399999999998</v>
      </c>
    </row>
    <row r="1045" spans="6:12">
      <c r="F1045" s="89">
        <v>929</v>
      </c>
      <c r="G1045" s="89">
        <f t="shared" ca="1" si="89"/>
        <v>44</v>
      </c>
      <c r="H1045" s="89">
        <f t="shared" ca="1" si="90"/>
        <v>1</v>
      </c>
      <c r="I1045" s="89">
        <f t="shared" ca="1" si="91"/>
        <v>5</v>
      </c>
      <c r="J1045" s="89">
        <f t="shared" ca="1" si="92"/>
        <v>96.630000000000024</v>
      </c>
      <c r="K1045" s="89">
        <f t="shared" ca="1" si="93"/>
        <v>123.08999999999997</v>
      </c>
      <c r="L1045" s="83">
        <f t="shared" ca="1" si="94"/>
        <v>123.88999999999999</v>
      </c>
    </row>
    <row r="1046" spans="6:12">
      <c r="F1046" s="89">
        <v>930</v>
      </c>
      <c r="G1046" s="89">
        <f t="shared" ca="1" si="89"/>
        <v>32</v>
      </c>
      <c r="H1046" s="89">
        <f t="shared" ca="1" si="90"/>
        <v>2</v>
      </c>
      <c r="I1046" s="89">
        <f t="shared" ca="1" si="91"/>
        <v>5</v>
      </c>
      <c r="J1046" s="89">
        <f t="shared" ca="1" si="92"/>
        <v>3.8000000000000114</v>
      </c>
      <c r="K1046" s="89">
        <f t="shared" ca="1" si="93"/>
        <v>120.07999999999996</v>
      </c>
      <c r="L1046" s="83">
        <f t="shared" ca="1" si="94"/>
        <v>117.27999999999997</v>
      </c>
    </row>
    <row r="1047" spans="6:12">
      <c r="F1047" s="89">
        <v>931</v>
      </c>
      <c r="G1047" s="89">
        <f t="shared" ca="1" si="89"/>
        <v>41</v>
      </c>
      <c r="H1047" s="89">
        <f t="shared" ca="1" si="90"/>
        <v>2</v>
      </c>
      <c r="I1047" s="89">
        <f t="shared" ca="1" si="91"/>
        <v>3</v>
      </c>
      <c r="J1047" s="89">
        <f t="shared" ca="1" si="92"/>
        <v>-119.30699999999999</v>
      </c>
      <c r="K1047" s="89">
        <f t="shared" ca="1" si="93"/>
        <v>79.382999999999953</v>
      </c>
      <c r="L1047" s="83">
        <f t="shared" ca="1" si="94"/>
        <v>77.132999999999981</v>
      </c>
    </row>
    <row r="1048" spans="6:12">
      <c r="F1048" s="89">
        <v>932</v>
      </c>
      <c r="G1048" s="89">
        <f t="shared" ca="1" si="89"/>
        <v>32</v>
      </c>
      <c r="H1048" s="89">
        <f t="shared" ca="1" si="90"/>
        <v>2</v>
      </c>
      <c r="I1048" s="89">
        <f t="shared" ca="1" si="91"/>
        <v>6</v>
      </c>
      <c r="J1048" s="89">
        <f t="shared" ca="1" si="92"/>
        <v>51.911999999999949</v>
      </c>
      <c r="K1048" s="89">
        <f t="shared" ca="1" si="93"/>
        <v>125.59199999999997</v>
      </c>
      <c r="L1048" s="83">
        <f t="shared" ca="1" si="94"/>
        <v>123.19199999999999</v>
      </c>
    </row>
    <row r="1049" spans="6:12">
      <c r="F1049" s="89">
        <v>933</v>
      </c>
      <c r="G1049" s="89">
        <f t="shared" ca="1" si="89"/>
        <v>29</v>
      </c>
      <c r="H1049" s="89">
        <f t="shared" ca="1" si="90"/>
        <v>3</v>
      </c>
      <c r="I1049" s="89">
        <f t="shared" ca="1" si="91"/>
        <v>4</v>
      </c>
      <c r="J1049" s="89">
        <f t="shared" ca="1" si="92"/>
        <v>-198.29899999999986</v>
      </c>
      <c r="K1049" s="89">
        <f t="shared" ca="1" si="93"/>
        <v>47.61099999999999</v>
      </c>
      <c r="L1049" s="83">
        <f t="shared" ca="1" si="94"/>
        <v>42.161000000000058</v>
      </c>
    </row>
    <row r="1050" spans="6:12">
      <c r="F1050" s="89">
        <v>934</v>
      </c>
      <c r="G1050" s="89">
        <f t="shared" ca="1" si="89"/>
        <v>31</v>
      </c>
      <c r="H1050" s="89">
        <f t="shared" ca="1" si="90"/>
        <v>2</v>
      </c>
      <c r="I1050" s="89">
        <f t="shared" ca="1" si="91"/>
        <v>9</v>
      </c>
      <c r="J1050" s="89">
        <f t="shared" ca="1" si="92"/>
        <v>140.50899999999996</v>
      </c>
      <c r="K1050" s="89">
        <f t="shared" ca="1" si="93"/>
        <v>86.698999999999955</v>
      </c>
      <c r="L1050" s="83">
        <f t="shared" ca="1" si="94"/>
        <v>85.349000000000046</v>
      </c>
    </row>
    <row r="1051" spans="6:12">
      <c r="F1051" s="89">
        <v>935</v>
      </c>
      <c r="G1051" s="89">
        <f t="shared" ca="1" si="89"/>
        <v>33</v>
      </c>
      <c r="H1051" s="89">
        <f t="shared" ca="1" si="90"/>
        <v>3</v>
      </c>
      <c r="I1051" s="89">
        <f t="shared" ca="1" si="91"/>
        <v>8</v>
      </c>
      <c r="J1051" s="89">
        <f t="shared" ca="1" si="92"/>
        <v>49.109000000000094</v>
      </c>
      <c r="K1051" s="89">
        <f t="shared" ca="1" si="93"/>
        <v>123.37899999999996</v>
      </c>
      <c r="L1051" s="83">
        <f t="shared" ca="1" si="94"/>
        <v>120.12900000000002</v>
      </c>
    </row>
    <row r="1052" spans="6:12">
      <c r="F1052" s="89">
        <v>936</v>
      </c>
      <c r="G1052" s="89">
        <f t="shared" ca="1" si="89"/>
        <v>20</v>
      </c>
      <c r="H1052" s="89">
        <f t="shared" ca="1" si="90"/>
        <v>3</v>
      </c>
      <c r="I1052" s="89">
        <f t="shared" ca="1" si="91"/>
        <v>3</v>
      </c>
      <c r="J1052" s="89">
        <f t="shared" ca="1" si="92"/>
        <v>-258.73</v>
      </c>
      <c r="K1052" s="89">
        <f t="shared" ca="1" si="93"/>
        <v>32.569999999999993</v>
      </c>
      <c r="L1052" s="83">
        <f t="shared" ca="1" si="94"/>
        <v>25.370000000000061</v>
      </c>
    </row>
    <row r="1053" spans="6:12">
      <c r="F1053" s="89">
        <v>937</v>
      </c>
      <c r="G1053" s="89">
        <f t="shared" ca="1" si="89"/>
        <v>33</v>
      </c>
      <c r="H1053" s="89">
        <f t="shared" ca="1" si="90"/>
        <v>1</v>
      </c>
      <c r="I1053" s="89">
        <f t="shared" ca="1" si="91"/>
        <v>9</v>
      </c>
      <c r="J1053" s="89">
        <f t="shared" ca="1" si="92"/>
        <v>147.37699999999995</v>
      </c>
      <c r="K1053" s="89">
        <f t="shared" ca="1" si="93"/>
        <v>6.84699999999998</v>
      </c>
      <c r="L1053" s="83">
        <f t="shared" ca="1" si="94"/>
        <v>7.59699999999998</v>
      </c>
    </row>
    <row r="1054" spans="6:12">
      <c r="F1054" s="89">
        <v>938</v>
      </c>
      <c r="G1054" s="89">
        <f t="shared" ca="1" si="89"/>
        <v>48</v>
      </c>
      <c r="H1054" s="89">
        <f t="shared" ca="1" si="90"/>
        <v>3</v>
      </c>
      <c r="I1054" s="89">
        <f t="shared" ca="1" si="91"/>
        <v>6</v>
      </c>
      <c r="J1054" s="89">
        <f t="shared" ca="1" si="92"/>
        <v>-36.631999999999891</v>
      </c>
      <c r="K1054" s="89">
        <f t="shared" ca="1" si="93"/>
        <v>118.18800000000002</v>
      </c>
      <c r="L1054" s="83">
        <f t="shared" ca="1" si="94"/>
        <v>116.38800000000006</v>
      </c>
    </row>
    <row r="1055" spans="6:12">
      <c r="F1055" s="89">
        <v>939</v>
      </c>
      <c r="G1055" s="89">
        <f t="shared" ca="1" si="89"/>
        <v>49</v>
      </c>
      <c r="H1055" s="89">
        <f t="shared" ca="1" si="90"/>
        <v>3</v>
      </c>
      <c r="I1055" s="89">
        <f t="shared" ca="1" si="91"/>
        <v>3</v>
      </c>
      <c r="J1055" s="89">
        <f t="shared" ca="1" si="92"/>
        <v>-265.02299999999991</v>
      </c>
      <c r="K1055" s="89">
        <f t="shared" ca="1" si="93"/>
        <v>17.287000000000091</v>
      </c>
      <c r="L1055" s="83">
        <f t="shared" ca="1" si="94"/>
        <v>14.437000000000069</v>
      </c>
    </row>
    <row r="1056" spans="6:12">
      <c r="F1056" s="89">
        <v>940</v>
      </c>
      <c r="G1056" s="89">
        <f t="shared" ca="1" si="89"/>
        <v>43</v>
      </c>
      <c r="H1056" s="89">
        <f t="shared" ca="1" si="90"/>
        <v>1</v>
      </c>
      <c r="I1056" s="89">
        <f t="shared" ca="1" si="91"/>
        <v>8</v>
      </c>
      <c r="J1056" s="89">
        <f t="shared" ca="1" si="92"/>
        <v>151.90899999999996</v>
      </c>
      <c r="K1056" s="89">
        <f t="shared" ca="1" si="93"/>
        <v>50.878999999999962</v>
      </c>
      <c r="L1056" s="83">
        <f t="shared" ca="1" si="94"/>
        <v>52.729000000000013</v>
      </c>
    </row>
    <row r="1057" spans="6:12">
      <c r="F1057" s="89">
        <v>941</v>
      </c>
      <c r="G1057" s="89">
        <f t="shared" ca="1" si="89"/>
        <v>47</v>
      </c>
      <c r="H1057" s="89">
        <f t="shared" ca="1" si="90"/>
        <v>3</v>
      </c>
      <c r="I1057" s="89">
        <f t="shared" ca="1" si="91"/>
        <v>3</v>
      </c>
      <c r="J1057" s="89">
        <f t="shared" ca="1" si="92"/>
        <v>-271.87899999999991</v>
      </c>
      <c r="K1057" s="89">
        <f t="shared" ca="1" si="93"/>
        <v>11.050999999999959</v>
      </c>
      <c r="L1057" s="83">
        <f t="shared" ca="1" si="94"/>
        <v>7.9010000000000957</v>
      </c>
    </row>
    <row r="1058" spans="6:12">
      <c r="F1058" s="89">
        <v>942</v>
      </c>
      <c r="G1058" s="89">
        <f t="shared" ca="1" si="89"/>
        <v>55</v>
      </c>
      <c r="H1058" s="89">
        <f t="shared" ca="1" si="90"/>
        <v>2</v>
      </c>
      <c r="I1058" s="89">
        <f t="shared" ca="1" si="91"/>
        <v>9</v>
      </c>
      <c r="J1058" s="89">
        <f t="shared" ca="1" si="92"/>
        <v>187.64499999999992</v>
      </c>
      <c r="K1058" s="89">
        <f t="shared" ca="1" si="93"/>
        <v>126.3949999999999</v>
      </c>
      <c r="L1058" s="83">
        <f t="shared" ca="1" si="94"/>
        <v>128.64500000000001</v>
      </c>
    </row>
    <row r="1059" spans="6:12">
      <c r="F1059" s="89">
        <v>943</v>
      </c>
      <c r="G1059" s="89">
        <f t="shared" ca="1" si="89"/>
        <v>50</v>
      </c>
      <c r="H1059" s="89">
        <f t="shared" ca="1" si="90"/>
        <v>1</v>
      </c>
      <c r="I1059" s="89">
        <f t="shared" ca="1" si="91"/>
        <v>7</v>
      </c>
      <c r="J1059" s="89">
        <f t="shared" ca="1" si="92"/>
        <v>161.54999999999995</v>
      </c>
      <c r="K1059" s="89">
        <f t="shared" ca="1" si="93"/>
        <v>100.94999999999993</v>
      </c>
      <c r="L1059" s="83">
        <f t="shared" ca="1" si="94"/>
        <v>103.45000000000002</v>
      </c>
    </row>
    <row r="1060" spans="6:12">
      <c r="F1060" s="89">
        <v>944</v>
      </c>
      <c r="G1060" s="89">
        <f t="shared" ca="1" si="89"/>
        <v>24</v>
      </c>
      <c r="H1060" s="89">
        <f t="shared" ca="1" si="90"/>
        <v>3</v>
      </c>
      <c r="I1060" s="89">
        <f t="shared" ca="1" si="91"/>
        <v>6</v>
      </c>
      <c r="J1060" s="89">
        <f t="shared" ca="1" si="92"/>
        <v>-41.576000000000022</v>
      </c>
      <c r="K1060" s="89">
        <f t="shared" ca="1" si="93"/>
        <v>120.684</v>
      </c>
      <c r="L1060" s="83">
        <f t="shared" ca="1" si="94"/>
        <v>115.28400000000005</v>
      </c>
    </row>
    <row r="1061" spans="6:12">
      <c r="F1061" s="89">
        <v>945</v>
      </c>
      <c r="G1061" s="89">
        <f t="shared" ca="1" si="89"/>
        <v>46</v>
      </c>
      <c r="H1061" s="89">
        <f t="shared" ca="1" si="90"/>
        <v>1</v>
      </c>
      <c r="I1061" s="89">
        <f t="shared" ca="1" si="91"/>
        <v>8</v>
      </c>
      <c r="J1061" s="89">
        <f t="shared" ca="1" si="92"/>
        <v>158.54799999999997</v>
      </c>
      <c r="K1061" s="89">
        <f t="shared" ca="1" si="93"/>
        <v>56.587999999999965</v>
      </c>
      <c r="L1061" s="83">
        <f t="shared" ca="1" si="94"/>
        <v>58.888000000000005</v>
      </c>
    </row>
    <row r="1062" spans="6:12">
      <c r="F1062" s="89">
        <v>946</v>
      </c>
      <c r="G1062" s="89">
        <f t="shared" ca="1" si="89"/>
        <v>28</v>
      </c>
      <c r="H1062" s="89">
        <f t="shared" ca="1" si="90"/>
        <v>1</v>
      </c>
      <c r="I1062" s="89">
        <f t="shared" ca="1" si="91"/>
        <v>9</v>
      </c>
      <c r="J1062" s="89">
        <f t="shared" ca="1" si="92"/>
        <v>155.18199999999987</v>
      </c>
      <c r="K1062" s="89">
        <f t="shared" ca="1" si="93"/>
        <v>16.20199999999997</v>
      </c>
      <c r="L1062" s="83">
        <f t="shared" ca="1" si="94"/>
        <v>16.20199999999997</v>
      </c>
    </row>
    <row r="1063" spans="6:12">
      <c r="F1063" s="89">
        <v>947</v>
      </c>
      <c r="G1063" s="89">
        <f t="shared" ca="1" si="89"/>
        <v>52</v>
      </c>
      <c r="H1063" s="89">
        <f t="shared" ca="1" si="90"/>
        <v>1</v>
      </c>
      <c r="I1063" s="89">
        <f t="shared" ca="1" si="91"/>
        <v>5</v>
      </c>
      <c r="J1063" s="89">
        <f t="shared" ca="1" si="92"/>
        <v>121.74999999999997</v>
      </c>
      <c r="K1063" s="89">
        <f t="shared" ca="1" si="93"/>
        <v>145.72999999999999</v>
      </c>
      <c r="L1063" s="83">
        <f t="shared" ca="1" si="94"/>
        <v>147.72999999999999</v>
      </c>
    </row>
    <row r="1064" spans="6:12">
      <c r="F1064" s="89">
        <v>948</v>
      </c>
      <c r="G1064" s="89">
        <f t="shared" ca="1" si="89"/>
        <v>40</v>
      </c>
      <c r="H1064" s="89">
        <f t="shared" ca="1" si="90"/>
        <v>3</v>
      </c>
      <c r="I1064" s="89">
        <f t="shared" ca="1" si="91"/>
        <v>8</v>
      </c>
      <c r="J1064" s="89">
        <f t="shared" ca="1" si="92"/>
        <v>51.580000000000098</v>
      </c>
      <c r="K1064" s="89">
        <f t="shared" ca="1" si="93"/>
        <v>123.67999999999995</v>
      </c>
      <c r="L1064" s="83">
        <f t="shared" ca="1" si="94"/>
        <v>121.48000000000008</v>
      </c>
    </row>
    <row r="1065" spans="6:12">
      <c r="F1065" s="89">
        <v>949</v>
      </c>
      <c r="G1065" s="89">
        <f t="shared" ca="1" si="89"/>
        <v>33</v>
      </c>
      <c r="H1065" s="89">
        <f t="shared" ca="1" si="90"/>
        <v>1</v>
      </c>
      <c r="I1065" s="89">
        <f t="shared" ca="1" si="91"/>
        <v>3</v>
      </c>
      <c r="J1065" s="89">
        <f t="shared" ca="1" si="92"/>
        <v>4.8890000000000029</v>
      </c>
      <c r="K1065" s="89">
        <f t="shared" ca="1" si="93"/>
        <v>119.959</v>
      </c>
      <c r="L1065" s="83">
        <f t="shared" ca="1" si="94"/>
        <v>118.309</v>
      </c>
    </row>
    <row r="1066" spans="6:12">
      <c r="F1066" s="89">
        <v>950</v>
      </c>
      <c r="G1066" s="89">
        <f t="shared" ca="1" si="89"/>
        <v>52</v>
      </c>
      <c r="H1066" s="89">
        <f t="shared" ca="1" si="90"/>
        <v>1</v>
      </c>
      <c r="I1066" s="89">
        <f t="shared" ca="1" si="91"/>
        <v>5</v>
      </c>
      <c r="J1066" s="89">
        <f t="shared" ca="1" si="92"/>
        <v>121.74999999999997</v>
      </c>
      <c r="K1066" s="89">
        <f t="shared" ca="1" si="93"/>
        <v>145.72999999999999</v>
      </c>
      <c r="L1066" s="83">
        <f t="shared" ca="1" si="94"/>
        <v>147.72999999999999</v>
      </c>
    </row>
    <row r="1067" spans="6:12">
      <c r="F1067" s="89">
        <v>951</v>
      </c>
      <c r="G1067" s="89">
        <f t="shared" ca="1" si="89"/>
        <v>24</v>
      </c>
      <c r="H1067" s="89">
        <f t="shared" ca="1" si="90"/>
        <v>1</v>
      </c>
      <c r="I1067" s="89">
        <f t="shared" ca="1" si="91"/>
        <v>4</v>
      </c>
      <c r="J1067" s="89">
        <f t="shared" ca="1" si="92"/>
        <v>71.515999999999991</v>
      </c>
      <c r="K1067" s="89">
        <f t="shared" ca="1" si="93"/>
        <v>146.77599999999995</v>
      </c>
      <c r="L1067" s="83">
        <f t="shared" ca="1" si="94"/>
        <v>144.17599999999999</v>
      </c>
    </row>
    <row r="1068" spans="6:12">
      <c r="F1068" s="89">
        <v>952</v>
      </c>
      <c r="G1068" s="89">
        <f t="shared" ca="1" si="89"/>
        <v>43</v>
      </c>
      <c r="H1068" s="89">
        <f t="shared" ca="1" si="90"/>
        <v>1</v>
      </c>
      <c r="I1068" s="89">
        <f t="shared" ca="1" si="91"/>
        <v>7</v>
      </c>
      <c r="J1068" s="89">
        <f t="shared" ca="1" si="92"/>
        <v>142.32099999999997</v>
      </c>
      <c r="K1068" s="89">
        <f t="shared" ca="1" si="93"/>
        <v>83.890999999999963</v>
      </c>
      <c r="L1068" s="83">
        <f t="shared" ca="1" si="94"/>
        <v>85.341000000000008</v>
      </c>
    </row>
    <row r="1069" spans="6:12">
      <c r="F1069" s="89">
        <v>953</v>
      </c>
      <c r="G1069" s="89">
        <f t="shared" ca="1" si="89"/>
        <v>48</v>
      </c>
      <c r="H1069" s="89">
        <f t="shared" ca="1" si="90"/>
        <v>1</v>
      </c>
      <c r="I1069" s="89">
        <f t="shared" ca="1" si="91"/>
        <v>9</v>
      </c>
      <c r="J1069" s="89">
        <f t="shared" ca="1" si="92"/>
        <v>164.46199999999993</v>
      </c>
      <c r="K1069" s="89">
        <f t="shared" ca="1" si="93"/>
        <v>19.282000000000011</v>
      </c>
      <c r="L1069" s="83">
        <f t="shared" ca="1" si="94"/>
        <v>22.282000000000011</v>
      </c>
    </row>
    <row r="1070" spans="6:12">
      <c r="F1070" s="89">
        <v>954</v>
      </c>
      <c r="G1070" s="89">
        <f t="shared" ca="1" si="89"/>
        <v>52</v>
      </c>
      <c r="H1070" s="89">
        <f t="shared" ca="1" si="90"/>
        <v>3</v>
      </c>
      <c r="I1070" s="89">
        <f t="shared" ca="1" si="91"/>
        <v>7</v>
      </c>
      <c r="J1070" s="89">
        <f t="shared" ca="1" si="92"/>
        <v>37.694000000000074</v>
      </c>
      <c r="K1070" s="89">
        <f t="shared" ca="1" si="93"/>
        <v>148.67399999999998</v>
      </c>
      <c r="L1070" s="83">
        <f t="shared" ca="1" si="94"/>
        <v>147.87399999999997</v>
      </c>
    </row>
    <row r="1071" spans="6:12">
      <c r="F1071" s="89">
        <v>955</v>
      </c>
      <c r="G1071" s="89">
        <f t="shared" ca="1" si="89"/>
        <v>22</v>
      </c>
      <c r="H1071" s="89">
        <f t="shared" ca="1" si="90"/>
        <v>3</v>
      </c>
      <c r="I1071" s="89">
        <f t="shared" ca="1" si="91"/>
        <v>4</v>
      </c>
      <c r="J1071" s="89">
        <f t="shared" ca="1" si="92"/>
        <v>-179.81199999999995</v>
      </c>
      <c r="K1071" s="89">
        <f t="shared" ca="1" si="93"/>
        <v>68.267999999999972</v>
      </c>
      <c r="L1071" s="83">
        <f t="shared" ca="1" si="94"/>
        <v>61.768000000000001</v>
      </c>
    </row>
    <row r="1072" spans="6:12">
      <c r="F1072" s="89">
        <v>956</v>
      </c>
      <c r="G1072" s="89">
        <f t="shared" ca="1" si="89"/>
        <v>25</v>
      </c>
      <c r="H1072" s="89">
        <f t="shared" ca="1" si="90"/>
        <v>2</v>
      </c>
      <c r="I1072" s="89">
        <f t="shared" ca="1" si="91"/>
        <v>6</v>
      </c>
      <c r="J1072" s="89">
        <f t="shared" ca="1" si="92"/>
        <v>65.694999999999965</v>
      </c>
      <c r="K1072" s="89">
        <f t="shared" ca="1" si="93"/>
        <v>141.54499999999999</v>
      </c>
      <c r="L1072" s="83">
        <f t="shared" ca="1" si="94"/>
        <v>138.095</v>
      </c>
    </row>
    <row r="1073" spans="6:12">
      <c r="F1073" s="89">
        <v>957</v>
      </c>
      <c r="G1073" s="89">
        <f t="shared" ca="1" si="89"/>
        <v>23</v>
      </c>
      <c r="H1073" s="89">
        <f t="shared" ca="1" si="90"/>
        <v>1</v>
      </c>
      <c r="I1073" s="89">
        <f t="shared" ca="1" si="91"/>
        <v>7</v>
      </c>
      <c r="J1073" s="89">
        <f t="shared" ca="1" si="92"/>
        <v>160.28099999999998</v>
      </c>
      <c r="K1073" s="89">
        <f t="shared" ca="1" si="93"/>
        <v>108.05099999999996</v>
      </c>
      <c r="L1073" s="83">
        <f t="shared" ca="1" si="94"/>
        <v>106.501</v>
      </c>
    </row>
    <row r="1074" spans="6:12">
      <c r="F1074" s="89">
        <v>958</v>
      </c>
      <c r="G1074" s="89">
        <f t="shared" ca="1" si="89"/>
        <v>50</v>
      </c>
      <c r="H1074" s="89">
        <f t="shared" ca="1" si="90"/>
        <v>1</v>
      </c>
      <c r="I1074" s="89">
        <f t="shared" ca="1" si="91"/>
        <v>7</v>
      </c>
      <c r="J1074" s="89">
        <f t="shared" ca="1" si="92"/>
        <v>161.54999999999995</v>
      </c>
      <c r="K1074" s="89">
        <f t="shared" ca="1" si="93"/>
        <v>100.94999999999993</v>
      </c>
      <c r="L1074" s="83">
        <f t="shared" ca="1" si="94"/>
        <v>103.45000000000002</v>
      </c>
    </row>
    <row r="1075" spans="6:12">
      <c r="F1075" s="89">
        <v>959</v>
      </c>
      <c r="G1075" s="89">
        <f t="shared" ca="1" si="89"/>
        <v>27</v>
      </c>
      <c r="H1075" s="89">
        <f t="shared" ca="1" si="90"/>
        <v>2</v>
      </c>
      <c r="I1075" s="89">
        <f t="shared" ca="1" si="91"/>
        <v>7</v>
      </c>
      <c r="J1075" s="89">
        <f t="shared" ca="1" si="92"/>
        <v>99.008999999999958</v>
      </c>
      <c r="K1075" s="89">
        <f t="shared" ca="1" si="93"/>
        <v>131.63899999999995</v>
      </c>
      <c r="L1075" s="83">
        <f t="shared" ca="1" si="94"/>
        <v>128.88899999999998</v>
      </c>
    </row>
    <row r="1076" spans="6:12">
      <c r="F1076" s="89">
        <v>960</v>
      </c>
      <c r="G1076" s="89">
        <f t="shared" ca="1" si="89"/>
        <v>42</v>
      </c>
      <c r="H1076" s="89">
        <f t="shared" ca="1" si="90"/>
        <v>2</v>
      </c>
      <c r="I1076" s="89">
        <f t="shared" ca="1" si="91"/>
        <v>6</v>
      </c>
      <c r="J1076" s="89">
        <f t="shared" ca="1" si="92"/>
        <v>55.171999999999969</v>
      </c>
      <c r="K1076" s="89">
        <f t="shared" ca="1" si="93"/>
        <v>125.75199999999995</v>
      </c>
      <c r="L1076" s="83">
        <f t="shared" ca="1" si="94"/>
        <v>124.85199999999995</v>
      </c>
    </row>
    <row r="1077" spans="6:12">
      <c r="F1077" s="89">
        <v>961</v>
      </c>
      <c r="G1077" s="89">
        <f t="shared" ca="1" si="89"/>
        <v>23</v>
      </c>
      <c r="H1077" s="89">
        <f t="shared" ca="1" si="90"/>
        <v>2</v>
      </c>
      <c r="I1077" s="89">
        <f t="shared" ca="1" si="91"/>
        <v>8</v>
      </c>
      <c r="J1077" s="89">
        <f t="shared" ca="1" si="92"/>
        <v>139.739</v>
      </c>
      <c r="K1077" s="89">
        <f t="shared" ca="1" si="93"/>
        <v>131.00899999999996</v>
      </c>
      <c r="L1077" s="83">
        <f t="shared" ca="1" si="94"/>
        <v>128.059</v>
      </c>
    </row>
    <row r="1078" spans="6:12">
      <c r="F1078" s="89">
        <v>962</v>
      </c>
      <c r="G1078" s="89">
        <f t="shared" ref="G1078:G1141" ca="1" si="95">RANDBETWEEN(19,55)</f>
        <v>37</v>
      </c>
      <c r="H1078" s="89">
        <f t="shared" ref="H1078:H1141" ca="1" si="96">RANDBETWEEN(0.5,3.5)</f>
        <v>1</v>
      </c>
      <c r="I1078" s="89">
        <f t="shared" ref="I1078:I1141" ca="1" si="97">RANDBETWEEN(3,9)</f>
        <v>5</v>
      </c>
      <c r="J1078" s="89">
        <f t="shared" ref="J1078:J1141" ca="1" si="98">133-10*G1078-128.7*H1078+60.8*I1078+0.135*G1078^2-20.6*H1078^2-4.74*I1078^2+0.15*G1078*H1078+0.006*G1078*I1078+19.63*H1078*I1078</f>
        <v>88.825000000000031</v>
      </c>
      <c r="K1078" s="89">
        <f t="shared" ref="K1078:K1141" ca="1" si="99">300-10.31*G1078-42.6*H1078+18.2*I1078+0.135*G1078^2-20.6*H1078^2-4.74*I1078^2+0.15*G1078*H1078+0.006*G1078*I1078+19.63*H1078*I1078</f>
        <v>117.455</v>
      </c>
      <c r="L1078" s="83">
        <f t="shared" ref="L1078:L1141" ca="1" si="100">294-10.16*G1078-44.4*H1078+18.6*I1078+0.135*G1078^2-20.6*H1078^2-4.74*I1078^2+0.15*G1078*H1078+0.006*G1078*I1078+19.63*H1078*I1078</f>
        <v>117.205</v>
      </c>
    </row>
    <row r="1079" spans="6:12">
      <c r="F1079" s="89">
        <v>963</v>
      </c>
      <c r="G1079" s="89">
        <f t="shared" ca="1" si="95"/>
        <v>47</v>
      </c>
      <c r="H1079" s="89">
        <f t="shared" ca="1" si="96"/>
        <v>1</v>
      </c>
      <c r="I1079" s="89">
        <f t="shared" ca="1" si="97"/>
        <v>3</v>
      </c>
      <c r="J1079" s="89">
        <f t="shared" ca="1" si="98"/>
        <v>18.441000000000017</v>
      </c>
      <c r="K1079" s="89">
        <f t="shared" ca="1" si="99"/>
        <v>129.17099999999999</v>
      </c>
      <c r="L1079" s="83">
        <f t="shared" ca="1" si="100"/>
        <v>129.62100000000007</v>
      </c>
    </row>
    <row r="1080" spans="6:12">
      <c r="F1080" s="89">
        <v>964</v>
      </c>
      <c r="G1080" s="89">
        <f t="shared" ca="1" si="95"/>
        <v>52</v>
      </c>
      <c r="H1080" s="89">
        <f t="shared" ca="1" si="96"/>
        <v>1</v>
      </c>
      <c r="I1080" s="89">
        <f t="shared" ca="1" si="97"/>
        <v>3</v>
      </c>
      <c r="J1080" s="89">
        <f t="shared" ca="1" si="98"/>
        <v>36.105999999999952</v>
      </c>
      <c r="K1080" s="89">
        <f t="shared" ca="1" si="99"/>
        <v>145.286</v>
      </c>
      <c r="L1080" s="83">
        <f t="shared" ca="1" si="100"/>
        <v>146.48599999999999</v>
      </c>
    </row>
    <row r="1081" spans="6:12">
      <c r="F1081" s="89">
        <v>965</v>
      </c>
      <c r="G1081" s="89">
        <f t="shared" ca="1" si="95"/>
        <v>29</v>
      </c>
      <c r="H1081" s="89">
        <f t="shared" ca="1" si="96"/>
        <v>1</v>
      </c>
      <c r="I1081" s="89">
        <f t="shared" ca="1" si="97"/>
        <v>3</v>
      </c>
      <c r="J1081" s="89">
        <f t="shared" ca="1" si="98"/>
        <v>10.736999999999995</v>
      </c>
      <c r="K1081" s="89">
        <f t="shared" ca="1" si="99"/>
        <v>127.047</v>
      </c>
      <c r="L1081" s="83">
        <f t="shared" ca="1" si="100"/>
        <v>124.79700000000003</v>
      </c>
    </row>
    <row r="1082" spans="6:12">
      <c r="F1082" s="89">
        <v>966</v>
      </c>
      <c r="G1082" s="89">
        <f t="shared" ca="1" si="95"/>
        <v>36</v>
      </c>
      <c r="H1082" s="89">
        <f t="shared" ca="1" si="96"/>
        <v>2</v>
      </c>
      <c r="I1082" s="89">
        <f t="shared" ca="1" si="97"/>
        <v>7</v>
      </c>
      <c r="J1082" s="89">
        <f t="shared" ca="1" si="98"/>
        <v>88.631999999999977</v>
      </c>
      <c r="K1082" s="89">
        <f t="shared" ca="1" si="99"/>
        <v>118.47199999999998</v>
      </c>
      <c r="L1082" s="83">
        <f t="shared" ca="1" si="100"/>
        <v>117.072</v>
      </c>
    </row>
    <row r="1083" spans="6:12">
      <c r="F1083" s="89">
        <v>967</v>
      </c>
      <c r="G1083" s="89">
        <f t="shared" ca="1" si="95"/>
        <v>24</v>
      </c>
      <c r="H1083" s="89">
        <f t="shared" ca="1" si="96"/>
        <v>1</v>
      </c>
      <c r="I1083" s="89">
        <f t="shared" ca="1" si="97"/>
        <v>3</v>
      </c>
      <c r="J1083" s="89">
        <f t="shared" ca="1" si="98"/>
        <v>24.121999999999993</v>
      </c>
      <c r="K1083" s="89">
        <f t="shared" ca="1" si="99"/>
        <v>141.982</v>
      </c>
      <c r="L1083" s="83">
        <f t="shared" ca="1" si="100"/>
        <v>138.982</v>
      </c>
    </row>
    <row r="1084" spans="6:12">
      <c r="F1084" s="89">
        <v>968</v>
      </c>
      <c r="G1084" s="89">
        <f t="shared" ca="1" si="95"/>
        <v>52</v>
      </c>
      <c r="H1084" s="89">
        <f t="shared" ca="1" si="96"/>
        <v>3</v>
      </c>
      <c r="I1084" s="89">
        <f t="shared" ca="1" si="97"/>
        <v>5</v>
      </c>
      <c r="J1084" s="89">
        <f t="shared" ca="1" si="98"/>
        <v>-88.549999999999955</v>
      </c>
      <c r="K1084" s="89">
        <f t="shared" ca="1" si="99"/>
        <v>107.63</v>
      </c>
      <c r="L1084" s="83">
        <f t="shared" ca="1" si="100"/>
        <v>106.02999999999997</v>
      </c>
    </row>
    <row r="1085" spans="6:12">
      <c r="F1085" s="89">
        <v>969</v>
      </c>
      <c r="G1085" s="89">
        <f t="shared" ca="1" si="95"/>
        <v>26</v>
      </c>
      <c r="H1085" s="89">
        <f t="shared" ca="1" si="96"/>
        <v>1</v>
      </c>
      <c r="I1085" s="89">
        <f t="shared" ca="1" si="97"/>
        <v>4</v>
      </c>
      <c r="J1085" s="89">
        <f t="shared" ca="1" si="98"/>
        <v>65.364000000000004</v>
      </c>
      <c r="K1085" s="89">
        <f t="shared" ca="1" si="99"/>
        <v>140.00400000000002</v>
      </c>
      <c r="L1085" s="83">
        <f t="shared" ca="1" si="100"/>
        <v>137.70400000000001</v>
      </c>
    </row>
    <row r="1086" spans="6:12">
      <c r="F1086" s="89">
        <v>970</v>
      </c>
      <c r="G1086" s="89">
        <f t="shared" ca="1" si="95"/>
        <v>45</v>
      </c>
      <c r="H1086" s="89">
        <f t="shared" ca="1" si="96"/>
        <v>3</v>
      </c>
      <c r="I1086" s="89">
        <f t="shared" ca="1" si="97"/>
        <v>5</v>
      </c>
      <c r="J1086" s="89">
        <f t="shared" ca="1" si="98"/>
        <v>-113.57499999999987</v>
      </c>
      <c r="K1086" s="89">
        <f t="shared" ca="1" si="99"/>
        <v>84.77499999999992</v>
      </c>
      <c r="L1086" s="83">
        <f t="shared" ca="1" si="100"/>
        <v>82.125</v>
      </c>
    </row>
    <row r="1087" spans="6:12">
      <c r="F1087" s="89">
        <v>971</v>
      </c>
      <c r="G1087" s="89">
        <f t="shared" ca="1" si="95"/>
        <v>30</v>
      </c>
      <c r="H1087" s="89">
        <f t="shared" ca="1" si="96"/>
        <v>2</v>
      </c>
      <c r="I1087" s="89">
        <f t="shared" ca="1" si="97"/>
        <v>7</v>
      </c>
      <c r="J1087" s="89">
        <f t="shared" ca="1" si="98"/>
        <v>93.119999999999948</v>
      </c>
      <c r="K1087" s="89">
        <f t="shared" ca="1" si="99"/>
        <v>124.81999999999994</v>
      </c>
      <c r="L1087" s="83">
        <f t="shared" ca="1" si="100"/>
        <v>122.51999999999998</v>
      </c>
    </row>
    <row r="1088" spans="6:12">
      <c r="F1088" s="89">
        <v>972</v>
      </c>
      <c r="G1088" s="89">
        <f t="shared" ca="1" si="95"/>
        <v>39</v>
      </c>
      <c r="H1088" s="89">
        <f t="shared" ca="1" si="96"/>
        <v>3</v>
      </c>
      <c r="I1088" s="89">
        <f t="shared" ca="1" si="97"/>
        <v>4</v>
      </c>
      <c r="J1088" s="89">
        <f t="shared" ca="1" si="98"/>
        <v>-201.75899999999996</v>
      </c>
      <c r="K1088" s="89">
        <f t="shared" ca="1" si="99"/>
        <v>41.050999999999959</v>
      </c>
      <c r="L1088" s="83">
        <f t="shared" ca="1" si="100"/>
        <v>37.101000000000028</v>
      </c>
    </row>
    <row r="1089" spans="6:12">
      <c r="F1089" s="89">
        <v>973</v>
      </c>
      <c r="G1089" s="89">
        <f t="shared" ca="1" si="95"/>
        <v>42</v>
      </c>
      <c r="H1089" s="89">
        <f t="shared" ca="1" si="96"/>
        <v>2</v>
      </c>
      <c r="I1089" s="89">
        <f t="shared" ca="1" si="97"/>
        <v>7</v>
      </c>
      <c r="J1089" s="89">
        <f t="shared" ca="1" si="98"/>
        <v>93.863999999999976</v>
      </c>
      <c r="K1089" s="89">
        <f t="shared" ca="1" si="99"/>
        <v>121.84399999999997</v>
      </c>
      <c r="L1089" s="83">
        <f t="shared" ca="1" si="100"/>
        <v>121.34399999999997</v>
      </c>
    </row>
    <row r="1090" spans="6:12">
      <c r="F1090" s="89">
        <v>974</v>
      </c>
      <c r="G1090" s="89">
        <f t="shared" ca="1" si="95"/>
        <v>50</v>
      </c>
      <c r="H1090" s="89">
        <f t="shared" ca="1" si="96"/>
        <v>2</v>
      </c>
      <c r="I1090" s="89">
        <f t="shared" ca="1" si="97"/>
        <v>8</v>
      </c>
      <c r="J1090" s="89">
        <f t="shared" ca="1" si="98"/>
        <v>145.21999999999997</v>
      </c>
      <c r="K1090" s="89">
        <f t="shared" ca="1" si="99"/>
        <v>128.11999999999998</v>
      </c>
      <c r="L1090" s="83">
        <f t="shared" ca="1" si="100"/>
        <v>129.21999999999997</v>
      </c>
    </row>
    <row r="1091" spans="6:12">
      <c r="F1091" s="89">
        <v>975</v>
      </c>
      <c r="G1091" s="89">
        <f t="shared" ca="1" si="95"/>
        <v>25</v>
      </c>
      <c r="H1091" s="89">
        <f t="shared" ca="1" si="96"/>
        <v>1</v>
      </c>
      <c r="I1091" s="89">
        <f t="shared" ca="1" si="97"/>
        <v>8</v>
      </c>
      <c r="J1091" s="89">
        <f t="shared" ca="1" si="98"/>
        <v>163.10499999999993</v>
      </c>
      <c r="K1091" s="89">
        <f t="shared" ca="1" si="99"/>
        <v>67.654999999999987</v>
      </c>
      <c r="L1091" s="83">
        <f t="shared" ca="1" si="100"/>
        <v>66.804999999999993</v>
      </c>
    </row>
    <row r="1092" spans="6:12">
      <c r="F1092" s="89">
        <v>976</v>
      </c>
      <c r="G1092" s="89">
        <f t="shared" ca="1" si="95"/>
        <v>51</v>
      </c>
      <c r="H1092" s="89">
        <f t="shared" ca="1" si="96"/>
        <v>2</v>
      </c>
      <c r="I1092" s="89">
        <f t="shared" ca="1" si="97"/>
        <v>9</v>
      </c>
      <c r="J1092" s="89">
        <f t="shared" ca="1" si="98"/>
        <v>168.98899999999998</v>
      </c>
      <c r="K1092" s="89">
        <f t="shared" ca="1" si="99"/>
        <v>108.97899999999996</v>
      </c>
      <c r="L1092" s="83">
        <f t="shared" ca="1" si="100"/>
        <v>110.62900000000005</v>
      </c>
    </row>
    <row r="1093" spans="6:12">
      <c r="F1093" s="89">
        <v>977</v>
      </c>
      <c r="G1093" s="89">
        <f t="shared" ca="1" si="95"/>
        <v>41</v>
      </c>
      <c r="H1093" s="89">
        <f t="shared" ca="1" si="96"/>
        <v>2</v>
      </c>
      <c r="I1093" s="89">
        <f t="shared" ca="1" si="97"/>
        <v>7</v>
      </c>
      <c r="J1093" s="89">
        <f t="shared" ca="1" si="98"/>
        <v>92.316999999999979</v>
      </c>
      <c r="K1093" s="89">
        <f t="shared" ca="1" si="99"/>
        <v>120.60699999999994</v>
      </c>
      <c r="L1093" s="83">
        <f t="shared" ca="1" si="100"/>
        <v>119.95699999999999</v>
      </c>
    </row>
    <row r="1094" spans="6:12">
      <c r="F1094" s="89">
        <v>978</v>
      </c>
      <c r="G1094" s="89">
        <f t="shared" ca="1" si="95"/>
        <v>51</v>
      </c>
      <c r="H1094" s="89">
        <f t="shared" ca="1" si="96"/>
        <v>3</v>
      </c>
      <c r="I1094" s="89">
        <f t="shared" ca="1" si="97"/>
        <v>8</v>
      </c>
      <c r="J1094" s="89">
        <f t="shared" ca="1" si="98"/>
        <v>82.19300000000004</v>
      </c>
      <c r="K1094" s="89">
        <f t="shared" ca="1" si="99"/>
        <v>150.88299999999992</v>
      </c>
      <c r="L1094" s="83">
        <f t="shared" ca="1" si="100"/>
        <v>150.33300000000003</v>
      </c>
    </row>
    <row r="1095" spans="6:12">
      <c r="F1095" s="89">
        <v>979</v>
      </c>
      <c r="G1095" s="89">
        <f t="shared" ca="1" si="95"/>
        <v>51</v>
      </c>
      <c r="H1095" s="89">
        <f t="shared" ca="1" si="96"/>
        <v>1</v>
      </c>
      <c r="I1095" s="89">
        <f t="shared" ca="1" si="97"/>
        <v>8</v>
      </c>
      <c r="J1095" s="89">
        <f t="shared" ca="1" si="98"/>
        <v>175.01299999999998</v>
      </c>
      <c r="K1095" s="89">
        <f t="shared" ca="1" si="99"/>
        <v>71.502999999999943</v>
      </c>
      <c r="L1095" s="83">
        <f t="shared" ca="1" si="100"/>
        <v>74.553000000000097</v>
      </c>
    </row>
    <row r="1096" spans="6:12">
      <c r="F1096" s="89">
        <v>980</v>
      </c>
      <c r="G1096" s="89">
        <f t="shared" ca="1" si="95"/>
        <v>40</v>
      </c>
      <c r="H1096" s="89">
        <f t="shared" ca="1" si="96"/>
        <v>3</v>
      </c>
      <c r="I1096" s="89">
        <f t="shared" ca="1" si="97"/>
        <v>3</v>
      </c>
      <c r="J1096" s="89">
        <f t="shared" ca="1" si="98"/>
        <v>-287.36999999999989</v>
      </c>
      <c r="K1096" s="89">
        <f t="shared" ca="1" si="99"/>
        <v>-2.2700000000000387</v>
      </c>
      <c r="L1096" s="83">
        <f t="shared" ca="1" si="100"/>
        <v>-6.469999999999942</v>
      </c>
    </row>
    <row r="1097" spans="6:12">
      <c r="F1097" s="89">
        <v>981</v>
      </c>
      <c r="G1097" s="89">
        <f t="shared" ca="1" si="95"/>
        <v>29</v>
      </c>
      <c r="H1097" s="89">
        <f t="shared" ca="1" si="96"/>
        <v>3</v>
      </c>
      <c r="I1097" s="89">
        <f t="shared" ca="1" si="97"/>
        <v>8</v>
      </c>
      <c r="J1097" s="89">
        <f t="shared" ca="1" si="98"/>
        <v>53.637000000000057</v>
      </c>
      <c r="K1097" s="89">
        <f t="shared" ca="1" si="99"/>
        <v>129.14699999999993</v>
      </c>
      <c r="L1097" s="83">
        <f t="shared" ca="1" si="100"/>
        <v>125.29700000000003</v>
      </c>
    </row>
    <row r="1098" spans="6:12">
      <c r="F1098" s="89">
        <v>982</v>
      </c>
      <c r="G1098" s="89">
        <f t="shared" ca="1" si="95"/>
        <v>47</v>
      </c>
      <c r="H1098" s="89">
        <f t="shared" ca="1" si="96"/>
        <v>1</v>
      </c>
      <c r="I1098" s="89">
        <f t="shared" ca="1" si="97"/>
        <v>9</v>
      </c>
      <c r="J1098" s="89">
        <f t="shared" ca="1" si="98"/>
        <v>161.43299999999994</v>
      </c>
      <c r="K1098" s="89">
        <f t="shared" ca="1" si="99"/>
        <v>16.562999999999988</v>
      </c>
      <c r="L1098" s="83">
        <f t="shared" ca="1" si="100"/>
        <v>19.413000000000068</v>
      </c>
    </row>
    <row r="1099" spans="6:12">
      <c r="F1099" s="89">
        <v>983</v>
      </c>
      <c r="G1099" s="89">
        <f t="shared" ca="1" si="95"/>
        <v>20</v>
      </c>
      <c r="H1099" s="89">
        <f t="shared" ca="1" si="96"/>
        <v>1</v>
      </c>
      <c r="I1099" s="89">
        <f t="shared" ca="1" si="97"/>
        <v>9</v>
      </c>
      <c r="J1099" s="89">
        <f t="shared" ca="1" si="98"/>
        <v>181.70999999999992</v>
      </c>
      <c r="K1099" s="89">
        <f t="shared" ca="1" si="99"/>
        <v>45.210000000000008</v>
      </c>
      <c r="L1099" s="83">
        <f t="shared" ca="1" si="100"/>
        <v>44.010000000000019</v>
      </c>
    </row>
    <row r="1100" spans="6:12">
      <c r="F1100" s="89">
        <v>984</v>
      </c>
      <c r="G1100" s="89">
        <f t="shared" ca="1" si="95"/>
        <v>28</v>
      </c>
      <c r="H1100" s="89">
        <f t="shared" ca="1" si="96"/>
        <v>1</v>
      </c>
      <c r="I1100" s="89">
        <f t="shared" ca="1" si="97"/>
        <v>6</v>
      </c>
      <c r="J1100" s="89">
        <f t="shared" ca="1" si="98"/>
        <v>126.68799999999996</v>
      </c>
      <c r="K1100" s="89">
        <f t="shared" ca="1" si="99"/>
        <v>115.50799999999998</v>
      </c>
      <c r="L1100" s="83">
        <f t="shared" ca="1" si="100"/>
        <v>114.30799999999999</v>
      </c>
    </row>
    <row r="1101" spans="6:12">
      <c r="F1101" s="89">
        <v>985</v>
      </c>
      <c r="G1101" s="89">
        <f t="shared" ca="1" si="95"/>
        <v>42</v>
      </c>
      <c r="H1101" s="89">
        <f t="shared" ca="1" si="96"/>
        <v>2</v>
      </c>
      <c r="I1101" s="89">
        <f t="shared" ca="1" si="97"/>
        <v>3</v>
      </c>
      <c r="J1101" s="89">
        <f t="shared" ca="1" si="98"/>
        <v>-117.78399999999999</v>
      </c>
      <c r="K1101" s="89">
        <f t="shared" ca="1" si="99"/>
        <v>80.595999999999975</v>
      </c>
      <c r="L1101" s="83">
        <f t="shared" ca="1" si="100"/>
        <v>78.495999999999981</v>
      </c>
    </row>
    <row r="1102" spans="6:12">
      <c r="F1102" s="89">
        <v>986</v>
      </c>
      <c r="G1102" s="89">
        <f t="shared" ca="1" si="95"/>
        <v>28</v>
      </c>
      <c r="H1102" s="89">
        <f t="shared" ca="1" si="96"/>
        <v>3</v>
      </c>
      <c r="I1102" s="89">
        <f t="shared" ca="1" si="97"/>
        <v>3</v>
      </c>
      <c r="J1102" s="89">
        <f t="shared" ca="1" si="98"/>
        <v>-283.1459999999999</v>
      </c>
      <c r="K1102" s="89">
        <f t="shared" ca="1" si="99"/>
        <v>5.6739999999999782</v>
      </c>
      <c r="L1102" s="83">
        <f t="shared" ca="1" si="100"/>
        <v>-0.32599999999999341</v>
      </c>
    </row>
    <row r="1103" spans="6:12">
      <c r="F1103" s="89">
        <v>987</v>
      </c>
      <c r="G1103" s="89">
        <f t="shared" ca="1" si="95"/>
        <v>51</v>
      </c>
      <c r="H1103" s="89">
        <f t="shared" ca="1" si="96"/>
        <v>1</v>
      </c>
      <c r="I1103" s="89">
        <f t="shared" ca="1" si="97"/>
        <v>7</v>
      </c>
      <c r="J1103" s="89">
        <f t="shared" ca="1" si="98"/>
        <v>165.37700000000001</v>
      </c>
      <c r="K1103" s="89">
        <f t="shared" ca="1" si="99"/>
        <v>104.46699999999993</v>
      </c>
      <c r="L1103" s="83">
        <f t="shared" ca="1" si="100"/>
        <v>107.1170000000001</v>
      </c>
    </row>
    <row r="1104" spans="6:12">
      <c r="F1104" s="89">
        <v>988</v>
      </c>
      <c r="G1104" s="89">
        <f t="shared" ca="1" si="95"/>
        <v>23</v>
      </c>
      <c r="H1104" s="89">
        <f t="shared" ca="1" si="96"/>
        <v>1</v>
      </c>
      <c r="I1104" s="89">
        <f t="shared" ca="1" si="97"/>
        <v>9</v>
      </c>
      <c r="J1104" s="89">
        <f t="shared" ca="1" si="98"/>
        <v>169.73699999999994</v>
      </c>
      <c r="K1104" s="89">
        <f t="shared" ca="1" si="99"/>
        <v>32.306999999999931</v>
      </c>
      <c r="L1104" s="83">
        <f t="shared" ca="1" si="100"/>
        <v>31.556999999999988</v>
      </c>
    </row>
    <row r="1105" spans="6:12">
      <c r="F1105" s="89">
        <v>989</v>
      </c>
      <c r="G1105" s="89">
        <f t="shared" ca="1" si="95"/>
        <v>38</v>
      </c>
      <c r="H1105" s="89">
        <f t="shared" ca="1" si="96"/>
        <v>1</v>
      </c>
      <c r="I1105" s="89">
        <f t="shared" ca="1" si="97"/>
        <v>6</v>
      </c>
      <c r="J1105" s="89">
        <f t="shared" ca="1" si="98"/>
        <v>117.64799999999998</v>
      </c>
      <c r="K1105" s="89">
        <f t="shared" ca="1" si="99"/>
        <v>103.36799999999998</v>
      </c>
      <c r="L1105" s="83">
        <f t="shared" ca="1" si="100"/>
        <v>103.66800000000005</v>
      </c>
    </row>
    <row r="1106" spans="6:12">
      <c r="F1106" s="89">
        <v>990</v>
      </c>
      <c r="G1106" s="89">
        <f t="shared" ca="1" si="95"/>
        <v>23</v>
      </c>
      <c r="H1106" s="89">
        <f t="shared" ca="1" si="96"/>
        <v>1</v>
      </c>
      <c r="I1106" s="89">
        <f t="shared" ca="1" si="97"/>
        <v>8</v>
      </c>
      <c r="J1106" s="89">
        <f t="shared" ca="1" si="98"/>
        <v>169.74899999999997</v>
      </c>
      <c r="K1106" s="89">
        <f t="shared" ca="1" si="99"/>
        <v>74.918999999999954</v>
      </c>
      <c r="L1106" s="83">
        <f t="shared" ca="1" si="100"/>
        <v>73.768999999999977</v>
      </c>
    </row>
    <row r="1107" spans="6:12">
      <c r="F1107" s="89">
        <v>991</v>
      </c>
      <c r="G1107" s="89">
        <f t="shared" ca="1" si="95"/>
        <v>51</v>
      </c>
      <c r="H1107" s="89">
        <f t="shared" ca="1" si="96"/>
        <v>3</v>
      </c>
      <c r="I1107" s="89">
        <f t="shared" ca="1" si="97"/>
        <v>6</v>
      </c>
      <c r="J1107" s="89">
        <f t="shared" ca="1" si="98"/>
        <v>-25.078999999999894</v>
      </c>
      <c r="K1107" s="89">
        <f t="shared" ca="1" si="99"/>
        <v>128.81099999999998</v>
      </c>
      <c r="L1107" s="83">
        <f t="shared" ca="1" si="100"/>
        <v>127.46100000000013</v>
      </c>
    </row>
    <row r="1108" spans="6:12">
      <c r="F1108" s="89">
        <v>992</v>
      </c>
      <c r="G1108" s="89">
        <f t="shared" ca="1" si="95"/>
        <v>43</v>
      </c>
      <c r="H1108" s="89">
        <f t="shared" ca="1" si="96"/>
        <v>3</v>
      </c>
      <c r="I1108" s="89">
        <f t="shared" ca="1" si="97"/>
        <v>5</v>
      </c>
      <c r="J1108" s="89">
        <f t="shared" ca="1" si="98"/>
        <v>-118.29499999999985</v>
      </c>
      <c r="K1108" s="89">
        <f t="shared" ca="1" si="99"/>
        <v>80.674999999999926</v>
      </c>
      <c r="L1108" s="83">
        <f t="shared" ca="1" si="100"/>
        <v>77.724999999999994</v>
      </c>
    </row>
    <row r="1109" spans="6:12">
      <c r="F1109" s="89">
        <v>993</v>
      </c>
      <c r="G1109" s="89">
        <f t="shared" ca="1" si="95"/>
        <v>37</v>
      </c>
      <c r="H1109" s="89">
        <f t="shared" ca="1" si="96"/>
        <v>1</v>
      </c>
      <c r="I1109" s="89">
        <f t="shared" ca="1" si="97"/>
        <v>7</v>
      </c>
      <c r="J1109" s="89">
        <f t="shared" ca="1" si="98"/>
        <v>136.369</v>
      </c>
      <c r="K1109" s="89">
        <f t="shared" ca="1" si="99"/>
        <v>79.798999999999964</v>
      </c>
      <c r="L1109" s="83">
        <f t="shared" ca="1" si="100"/>
        <v>80.349000000000004</v>
      </c>
    </row>
    <row r="1110" spans="6:12">
      <c r="F1110" s="89">
        <v>994</v>
      </c>
      <c r="G1110" s="89">
        <f t="shared" ca="1" si="95"/>
        <v>40</v>
      </c>
      <c r="H1110" s="89">
        <f t="shared" ca="1" si="96"/>
        <v>3</v>
      </c>
      <c r="I1110" s="89">
        <f t="shared" ca="1" si="97"/>
        <v>5</v>
      </c>
      <c r="J1110" s="89">
        <f t="shared" ca="1" si="98"/>
        <v>-123.34999999999991</v>
      </c>
      <c r="K1110" s="89">
        <f t="shared" ca="1" si="99"/>
        <v>76.549999999999926</v>
      </c>
      <c r="L1110" s="83">
        <f t="shared" ca="1" si="100"/>
        <v>73.150000000000006</v>
      </c>
    </row>
    <row r="1111" spans="6:12">
      <c r="F1111" s="89">
        <v>995</v>
      </c>
      <c r="G1111" s="89">
        <f t="shared" ca="1" si="95"/>
        <v>19</v>
      </c>
      <c r="H1111" s="89">
        <f t="shared" ca="1" si="96"/>
        <v>1</v>
      </c>
      <c r="I1111" s="89">
        <f t="shared" ca="1" si="97"/>
        <v>6</v>
      </c>
      <c r="J1111" s="89">
        <f t="shared" ca="1" si="98"/>
        <v>157.90899999999996</v>
      </c>
      <c r="K1111" s="89">
        <f t="shared" ca="1" si="99"/>
        <v>149.51899999999998</v>
      </c>
      <c r="L1111" s="83">
        <f t="shared" ca="1" si="100"/>
        <v>146.96900000000002</v>
      </c>
    </row>
    <row r="1112" spans="6:12">
      <c r="F1112" s="89">
        <v>996</v>
      </c>
      <c r="G1112" s="89">
        <f t="shared" ca="1" si="95"/>
        <v>26</v>
      </c>
      <c r="H1112" s="89">
        <f t="shared" ca="1" si="96"/>
        <v>3</v>
      </c>
      <c r="I1112" s="89">
        <f t="shared" ca="1" si="97"/>
        <v>8</v>
      </c>
      <c r="J1112" s="89">
        <f t="shared" ca="1" si="98"/>
        <v>59.868000000000052</v>
      </c>
      <c r="K1112" s="89">
        <f t="shared" ca="1" si="99"/>
        <v>136.30799999999999</v>
      </c>
      <c r="L1112" s="83">
        <f t="shared" ca="1" si="100"/>
        <v>132.00799999999992</v>
      </c>
    </row>
    <row r="1113" spans="6:12">
      <c r="F1113" s="89">
        <v>997</v>
      </c>
      <c r="G1113" s="89">
        <f t="shared" ca="1" si="95"/>
        <v>27</v>
      </c>
      <c r="H1113" s="89">
        <f t="shared" ca="1" si="96"/>
        <v>3</v>
      </c>
      <c r="I1113" s="89">
        <f t="shared" ca="1" si="97"/>
        <v>9</v>
      </c>
      <c r="J1113" s="89">
        <f t="shared" ca="1" si="98"/>
        <v>96.793000000000006</v>
      </c>
      <c r="K1113" s="89">
        <f t="shared" ca="1" si="99"/>
        <v>130.32299999999992</v>
      </c>
      <c r="L1113" s="83">
        <f t="shared" ca="1" si="100"/>
        <v>126.57300000000004</v>
      </c>
    </row>
    <row r="1114" spans="6:12">
      <c r="F1114" s="89">
        <v>998</v>
      </c>
      <c r="G1114" s="89">
        <f t="shared" ca="1" si="95"/>
        <v>25</v>
      </c>
      <c r="H1114" s="89">
        <f t="shared" ca="1" si="96"/>
        <v>3</v>
      </c>
      <c r="I1114" s="89">
        <f t="shared" ca="1" si="97"/>
        <v>3</v>
      </c>
      <c r="J1114" s="89">
        <f t="shared" ca="1" si="98"/>
        <v>-276.01500000000004</v>
      </c>
      <c r="K1114" s="89">
        <f t="shared" ca="1" si="99"/>
        <v>13.734999999999985</v>
      </c>
      <c r="L1114" s="83">
        <f t="shared" ca="1" si="100"/>
        <v>7.285000000000025</v>
      </c>
    </row>
    <row r="1115" spans="6:12">
      <c r="F1115" s="89">
        <v>999</v>
      </c>
      <c r="G1115" s="89">
        <f t="shared" ca="1" si="95"/>
        <v>53</v>
      </c>
      <c r="H1115" s="89">
        <f t="shared" ca="1" si="96"/>
        <v>1</v>
      </c>
      <c r="I1115" s="89">
        <f t="shared" ca="1" si="97"/>
        <v>4</v>
      </c>
      <c r="J1115" s="89">
        <f t="shared" ca="1" si="98"/>
        <v>88.016999999999967</v>
      </c>
      <c r="K1115" s="89">
        <f t="shared" ca="1" si="99"/>
        <v>154.28699999999998</v>
      </c>
      <c r="L1115" s="83">
        <f t="shared" ca="1" si="100"/>
        <v>156.03700000000003</v>
      </c>
    </row>
    <row r="1116" spans="6:12">
      <c r="F1116" s="89">
        <v>1000</v>
      </c>
      <c r="G1116" s="89">
        <f t="shared" ca="1" si="95"/>
        <v>53</v>
      </c>
      <c r="H1116" s="89">
        <f t="shared" ca="1" si="96"/>
        <v>3</v>
      </c>
      <c r="I1116" s="89">
        <f t="shared" ca="1" si="97"/>
        <v>3</v>
      </c>
      <c r="J1116" s="89">
        <f t="shared" ca="1" si="98"/>
        <v>-248.07099999999986</v>
      </c>
      <c r="K1116" s="89">
        <f t="shared" ca="1" si="99"/>
        <v>32.998999999999938</v>
      </c>
      <c r="L1116" s="83">
        <f t="shared" ca="1" si="100"/>
        <v>30.749000000000052</v>
      </c>
    </row>
    <row r="1117" spans="6:12">
      <c r="F1117" s="89">
        <v>1001</v>
      </c>
      <c r="G1117" s="89">
        <f t="shared" ca="1" si="95"/>
        <v>55</v>
      </c>
      <c r="H1117" s="89">
        <f t="shared" ca="1" si="96"/>
        <v>2</v>
      </c>
      <c r="I1117" s="89">
        <f t="shared" ca="1" si="97"/>
        <v>7</v>
      </c>
      <c r="J1117" s="89">
        <f t="shared" ca="1" si="98"/>
        <v>138.54499999999996</v>
      </c>
      <c r="K1117" s="89">
        <f t="shared" ca="1" si="99"/>
        <v>162.49499999999989</v>
      </c>
      <c r="L1117" s="83">
        <f t="shared" ca="1" si="100"/>
        <v>163.94500000000002</v>
      </c>
    </row>
    <row r="1118" spans="6:12">
      <c r="F1118" s="89">
        <v>1002</v>
      </c>
      <c r="G1118" s="89">
        <f t="shared" ca="1" si="95"/>
        <v>46</v>
      </c>
      <c r="H1118" s="89">
        <f t="shared" ca="1" si="96"/>
        <v>3</v>
      </c>
      <c r="I1118" s="89">
        <f t="shared" ca="1" si="97"/>
        <v>7</v>
      </c>
      <c r="J1118" s="89">
        <f t="shared" ca="1" si="98"/>
        <v>15.36200000000008</v>
      </c>
      <c r="K1118" s="89">
        <f t="shared" ca="1" si="99"/>
        <v>128.20199999999994</v>
      </c>
      <c r="L1118" s="83">
        <f t="shared" ca="1" si="100"/>
        <v>126.50200000000001</v>
      </c>
    </row>
    <row r="1119" spans="6:12">
      <c r="F1119" s="89">
        <v>1003</v>
      </c>
      <c r="G1119" s="89">
        <f t="shared" ca="1" si="95"/>
        <v>44</v>
      </c>
      <c r="H1119" s="89">
        <f t="shared" ca="1" si="96"/>
        <v>3</v>
      </c>
      <c r="I1119" s="89">
        <f t="shared" ca="1" si="97"/>
        <v>7</v>
      </c>
      <c r="J1119" s="89">
        <f t="shared" ca="1" si="98"/>
        <v>10.078000000000088</v>
      </c>
      <c r="K1119" s="89">
        <f t="shared" ca="1" si="99"/>
        <v>123.53799999999995</v>
      </c>
      <c r="L1119" s="83">
        <f t="shared" ca="1" si="100"/>
        <v>121.53800000000001</v>
      </c>
    </row>
    <row r="1120" spans="6:12">
      <c r="F1120" s="89">
        <v>1004</v>
      </c>
      <c r="G1120" s="89">
        <f t="shared" ca="1" si="95"/>
        <v>43</v>
      </c>
      <c r="H1120" s="89">
        <f t="shared" ca="1" si="96"/>
        <v>1</v>
      </c>
      <c r="I1120" s="89">
        <f t="shared" ca="1" si="97"/>
        <v>6</v>
      </c>
      <c r="J1120" s="89">
        <f t="shared" ca="1" si="98"/>
        <v>123.25299999999997</v>
      </c>
      <c r="K1120" s="89">
        <f t="shared" ca="1" si="99"/>
        <v>107.42299999999996</v>
      </c>
      <c r="L1120" s="83">
        <f t="shared" ca="1" si="100"/>
        <v>108.473</v>
      </c>
    </row>
    <row r="1121" spans="6:12">
      <c r="F1121" s="89">
        <v>1005</v>
      </c>
      <c r="G1121" s="89">
        <f t="shared" ca="1" si="95"/>
        <v>44</v>
      </c>
      <c r="H1121" s="89">
        <f t="shared" ca="1" si="96"/>
        <v>3</v>
      </c>
      <c r="I1121" s="89">
        <f t="shared" ca="1" si="97"/>
        <v>6</v>
      </c>
      <c r="J1121" s="89">
        <f t="shared" ca="1" si="98"/>
        <v>-48.255999999999915</v>
      </c>
      <c r="K1121" s="89">
        <f t="shared" ca="1" si="99"/>
        <v>107.80399999999997</v>
      </c>
      <c r="L1121" s="83">
        <f t="shared" ca="1" si="100"/>
        <v>105.40400000000005</v>
      </c>
    </row>
    <row r="1122" spans="6:12">
      <c r="F1122" s="89">
        <v>1006</v>
      </c>
      <c r="G1122" s="89">
        <f t="shared" ca="1" si="95"/>
        <v>54</v>
      </c>
      <c r="H1122" s="89">
        <f t="shared" ca="1" si="96"/>
        <v>3</v>
      </c>
      <c r="I1122" s="89">
        <f t="shared" ca="1" si="97"/>
        <v>4</v>
      </c>
      <c r="J1122" s="89">
        <f t="shared" ca="1" si="98"/>
        <v>-156.3239999999999</v>
      </c>
      <c r="K1122" s="89">
        <f t="shared" ca="1" si="99"/>
        <v>81.836000000000013</v>
      </c>
      <c r="L1122" s="83">
        <f t="shared" ca="1" si="100"/>
        <v>80.136000000000081</v>
      </c>
    </row>
    <row r="1123" spans="6:12">
      <c r="F1123" s="89">
        <v>1007</v>
      </c>
      <c r="G1123" s="89">
        <f t="shared" ca="1" si="95"/>
        <v>33</v>
      </c>
      <c r="H1123" s="89">
        <f t="shared" ca="1" si="96"/>
        <v>3</v>
      </c>
      <c r="I1123" s="89">
        <f t="shared" ca="1" si="97"/>
        <v>5</v>
      </c>
      <c r="J1123" s="89">
        <f t="shared" ca="1" si="98"/>
        <v>-125.69499999999988</v>
      </c>
      <c r="K1123" s="89">
        <f t="shared" ca="1" si="99"/>
        <v>76.374999999999972</v>
      </c>
      <c r="L1123" s="83">
        <f t="shared" ca="1" si="100"/>
        <v>71.924999999999983</v>
      </c>
    </row>
    <row r="1124" spans="6:12">
      <c r="F1124" s="89">
        <v>1008</v>
      </c>
      <c r="G1124" s="89">
        <f t="shared" ca="1" si="95"/>
        <v>19</v>
      </c>
      <c r="H1124" s="89">
        <f t="shared" ca="1" si="96"/>
        <v>3</v>
      </c>
      <c r="I1124" s="89">
        <f t="shared" ca="1" si="97"/>
        <v>9</v>
      </c>
      <c r="J1124" s="89">
        <f t="shared" ca="1" si="98"/>
        <v>123.08100000000002</v>
      </c>
      <c r="K1124" s="89">
        <f t="shared" ca="1" si="99"/>
        <v>159.09100000000001</v>
      </c>
      <c r="L1124" s="83">
        <f t="shared" ca="1" si="100"/>
        <v>154.14100000000008</v>
      </c>
    </row>
    <row r="1125" spans="6:12">
      <c r="F1125" s="89">
        <v>1009</v>
      </c>
      <c r="G1125" s="89">
        <f t="shared" ca="1" si="95"/>
        <v>24</v>
      </c>
      <c r="H1125" s="89">
        <f t="shared" ca="1" si="96"/>
        <v>1</v>
      </c>
      <c r="I1125" s="89">
        <f t="shared" ca="1" si="97"/>
        <v>6</v>
      </c>
      <c r="J1125" s="89">
        <f t="shared" ca="1" si="98"/>
        <v>137.86399999999995</v>
      </c>
      <c r="K1125" s="89">
        <f t="shared" ca="1" si="99"/>
        <v>127.92400000000001</v>
      </c>
      <c r="L1125" s="83">
        <f t="shared" ca="1" si="100"/>
        <v>126.124</v>
      </c>
    </row>
    <row r="1126" spans="6:12">
      <c r="F1126" s="89">
        <v>1010</v>
      </c>
      <c r="G1126" s="89">
        <f t="shared" ca="1" si="95"/>
        <v>46</v>
      </c>
      <c r="H1126" s="89">
        <f t="shared" ca="1" si="96"/>
        <v>1</v>
      </c>
      <c r="I1126" s="89">
        <f t="shared" ca="1" si="97"/>
        <v>6</v>
      </c>
      <c r="J1126" s="89">
        <f t="shared" ca="1" si="98"/>
        <v>129.85599999999999</v>
      </c>
      <c r="K1126" s="89">
        <f t="shared" ca="1" si="99"/>
        <v>113.09599999999996</v>
      </c>
      <c r="L1126" s="83">
        <f t="shared" ca="1" si="100"/>
        <v>114.59599999999999</v>
      </c>
    </row>
    <row r="1127" spans="6:12">
      <c r="F1127" s="89">
        <v>1011</v>
      </c>
      <c r="G1127" s="89">
        <f t="shared" ca="1" si="95"/>
        <v>45</v>
      </c>
      <c r="H1127" s="89">
        <f t="shared" ca="1" si="96"/>
        <v>2</v>
      </c>
      <c r="I1127" s="89">
        <f t="shared" ca="1" si="97"/>
        <v>6</v>
      </c>
      <c r="J1127" s="89">
        <f t="shared" ca="1" si="98"/>
        <v>61.414999999999964</v>
      </c>
      <c r="K1127" s="89">
        <f t="shared" ca="1" si="99"/>
        <v>131.06499999999994</v>
      </c>
      <c r="L1127" s="83">
        <f t="shared" ca="1" si="100"/>
        <v>130.61500000000001</v>
      </c>
    </row>
    <row r="1128" spans="6:12">
      <c r="F1128" s="89">
        <v>1012</v>
      </c>
      <c r="G1128" s="89">
        <f t="shared" ca="1" si="95"/>
        <v>49</v>
      </c>
      <c r="H1128" s="89">
        <f t="shared" ca="1" si="96"/>
        <v>3</v>
      </c>
      <c r="I1128" s="89">
        <f t="shared" ca="1" si="97"/>
        <v>4</v>
      </c>
      <c r="J1128" s="89">
        <f t="shared" ca="1" si="98"/>
        <v>-178.21899999999988</v>
      </c>
      <c r="K1128" s="89">
        <f t="shared" ca="1" si="99"/>
        <v>61.491000000000042</v>
      </c>
      <c r="L1128" s="83">
        <f t="shared" ca="1" si="100"/>
        <v>59.041000000000054</v>
      </c>
    </row>
    <row r="1129" spans="6:12">
      <c r="F1129" s="89">
        <v>1013</v>
      </c>
      <c r="G1129" s="89">
        <f t="shared" ca="1" si="95"/>
        <v>25</v>
      </c>
      <c r="H1129" s="89">
        <f t="shared" ca="1" si="96"/>
        <v>1</v>
      </c>
      <c r="I1129" s="89">
        <f t="shared" ca="1" si="97"/>
        <v>5</v>
      </c>
      <c r="J1129" s="89">
        <f t="shared" ca="1" si="98"/>
        <v>106.22500000000001</v>
      </c>
      <c r="K1129" s="89">
        <f t="shared" ca="1" si="99"/>
        <v>138.57499999999999</v>
      </c>
      <c r="L1129" s="83">
        <f t="shared" ca="1" si="100"/>
        <v>136.52499999999998</v>
      </c>
    </row>
    <row r="1130" spans="6:12">
      <c r="F1130" s="89">
        <v>1014</v>
      </c>
      <c r="G1130" s="89">
        <f t="shared" ca="1" si="95"/>
        <v>24</v>
      </c>
      <c r="H1130" s="89">
        <f t="shared" ca="1" si="96"/>
        <v>3</v>
      </c>
      <c r="I1130" s="89">
        <f t="shared" ca="1" si="97"/>
        <v>6</v>
      </c>
      <c r="J1130" s="89">
        <f t="shared" ca="1" si="98"/>
        <v>-41.576000000000022</v>
      </c>
      <c r="K1130" s="89">
        <f t="shared" ca="1" si="99"/>
        <v>120.684</v>
      </c>
      <c r="L1130" s="83">
        <f t="shared" ca="1" si="100"/>
        <v>115.28400000000005</v>
      </c>
    </row>
    <row r="1131" spans="6:12">
      <c r="F1131" s="89">
        <v>1015</v>
      </c>
      <c r="G1131" s="89">
        <f t="shared" ca="1" si="95"/>
        <v>21</v>
      </c>
      <c r="H1131" s="89">
        <f t="shared" ca="1" si="96"/>
        <v>1</v>
      </c>
      <c r="I1131" s="89">
        <f t="shared" ca="1" si="97"/>
        <v>9</v>
      </c>
      <c r="J1131" s="89">
        <f t="shared" ca="1" si="98"/>
        <v>177.44899999999993</v>
      </c>
      <c r="K1131" s="89">
        <f t="shared" ca="1" si="99"/>
        <v>40.638999999999953</v>
      </c>
      <c r="L1131" s="83">
        <f t="shared" ca="1" si="100"/>
        <v>39.588999999999999</v>
      </c>
    </row>
    <row r="1132" spans="6:12">
      <c r="F1132" s="89">
        <v>1016</v>
      </c>
      <c r="G1132" s="89">
        <f t="shared" ca="1" si="95"/>
        <v>39</v>
      </c>
      <c r="H1132" s="89">
        <f t="shared" ca="1" si="96"/>
        <v>1</v>
      </c>
      <c r="I1132" s="89">
        <f t="shared" ca="1" si="97"/>
        <v>7</v>
      </c>
      <c r="J1132" s="89">
        <f t="shared" ca="1" si="98"/>
        <v>137.27299999999997</v>
      </c>
      <c r="K1132" s="89">
        <f t="shared" ca="1" si="99"/>
        <v>80.082999999999942</v>
      </c>
      <c r="L1132" s="83">
        <f t="shared" ca="1" si="100"/>
        <v>80.932999999999993</v>
      </c>
    </row>
    <row r="1133" spans="6:12">
      <c r="F1133" s="89">
        <v>1017</v>
      </c>
      <c r="G1133" s="89">
        <f t="shared" ca="1" si="95"/>
        <v>27</v>
      </c>
      <c r="H1133" s="89">
        <f t="shared" ca="1" si="96"/>
        <v>3</v>
      </c>
      <c r="I1133" s="89">
        <f t="shared" ca="1" si="97"/>
        <v>6</v>
      </c>
      <c r="J1133" s="89">
        <f t="shared" ca="1" si="98"/>
        <v>-49.462999999999965</v>
      </c>
      <c r="K1133" s="89">
        <f t="shared" ca="1" si="99"/>
        <v>111.86700000000002</v>
      </c>
      <c r="L1133" s="83">
        <f t="shared" ca="1" si="100"/>
        <v>106.91700000000009</v>
      </c>
    </row>
    <row r="1134" spans="6:12">
      <c r="F1134" s="89">
        <v>1018</v>
      </c>
      <c r="G1134" s="89">
        <f t="shared" ca="1" si="95"/>
        <v>29</v>
      </c>
      <c r="H1134" s="89">
        <f t="shared" ca="1" si="96"/>
        <v>3</v>
      </c>
      <c r="I1134" s="89">
        <f t="shared" ca="1" si="97"/>
        <v>9</v>
      </c>
      <c r="J1134" s="89">
        <f t="shared" ca="1" si="98"/>
        <v>92.920999999999992</v>
      </c>
      <c r="K1134" s="89">
        <f t="shared" ca="1" si="99"/>
        <v>125.8309999999999</v>
      </c>
      <c r="L1134" s="83">
        <f t="shared" ca="1" si="100"/>
        <v>122.38099999999997</v>
      </c>
    </row>
    <row r="1135" spans="6:12">
      <c r="F1135" s="89">
        <v>1019</v>
      </c>
      <c r="G1135" s="89">
        <f t="shared" ca="1" si="95"/>
        <v>44</v>
      </c>
      <c r="H1135" s="89">
        <f t="shared" ca="1" si="96"/>
        <v>3</v>
      </c>
      <c r="I1135" s="89">
        <f t="shared" ca="1" si="97"/>
        <v>6</v>
      </c>
      <c r="J1135" s="89">
        <f t="shared" ca="1" si="98"/>
        <v>-48.255999999999915</v>
      </c>
      <c r="K1135" s="89">
        <f t="shared" ca="1" si="99"/>
        <v>107.80399999999997</v>
      </c>
      <c r="L1135" s="83">
        <f t="shared" ca="1" si="100"/>
        <v>105.40400000000005</v>
      </c>
    </row>
    <row r="1136" spans="6:12">
      <c r="F1136" s="89">
        <v>1020</v>
      </c>
      <c r="G1136" s="89">
        <f t="shared" ca="1" si="95"/>
        <v>51</v>
      </c>
      <c r="H1136" s="89">
        <f t="shared" ca="1" si="96"/>
        <v>3</v>
      </c>
      <c r="I1136" s="89">
        <f t="shared" ca="1" si="97"/>
        <v>5</v>
      </c>
      <c r="J1136" s="89">
        <f t="shared" ca="1" si="98"/>
        <v>-92.934999999999945</v>
      </c>
      <c r="K1136" s="89">
        <f t="shared" ca="1" si="99"/>
        <v>103.55499999999995</v>
      </c>
      <c r="L1136" s="83">
        <f t="shared" ca="1" si="100"/>
        <v>101.80500000000006</v>
      </c>
    </row>
    <row r="1137" spans="6:12">
      <c r="F1137" s="89">
        <v>1021</v>
      </c>
      <c r="G1137" s="89">
        <f t="shared" ca="1" si="95"/>
        <v>41</v>
      </c>
      <c r="H1137" s="89">
        <f t="shared" ca="1" si="96"/>
        <v>3</v>
      </c>
      <c r="I1137" s="89">
        <f t="shared" ca="1" si="97"/>
        <v>4</v>
      </c>
      <c r="J1137" s="89">
        <f t="shared" ca="1" si="98"/>
        <v>-199.21099999999996</v>
      </c>
      <c r="K1137" s="89">
        <f t="shared" ca="1" si="99"/>
        <v>42.978999999999957</v>
      </c>
      <c r="L1137" s="83">
        <f t="shared" ca="1" si="100"/>
        <v>39.329000000000008</v>
      </c>
    </row>
    <row r="1138" spans="6:12">
      <c r="F1138" s="89">
        <v>1022</v>
      </c>
      <c r="G1138" s="89">
        <f t="shared" ca="1" si="95"/>
        <v>51</v>
      </c>
      <c r="H1138" s="89">
        <f t="shared" ca="1" si="96"/>
        <v>2</v>
      </c>
      <c r="I1138" s="89">
        <f t="shared" ca="1" si="97"/>
        <v>9</v>
      </c>
      <c r="J1138" s="89">
        <f t="shared" ca="1" si="98"/>
        <v>168.98899999999998</v>
      </c>
      <c r="K1138" s="89">
        <f t="shared" ca="1" si="99"/>
        <v>108.97899999999996</v>
      </c>
      <c r="L1138" s="83">
        <f t="shared" ca="1" si="100"/>
        <v>110.62900000000005</v>
      </c>
    </row>
    <row r="1139" spans="6:12">
      <c r="F1139" s="89">
        <v>1023</v>
      </c>
      <c r="G1139" s="89">
        <f t="shared" ca="1" si="95"/>
        <v>53</v>
      </c>
      <c r="H1139" s="89">
        <f t="shared" ca="1" si="96"/>
        <v>1</v>
      </c>
      <c r="I1139" s="89">
        <f t="shared" ca="1" si="97"/>
        <v>4</v>
      </c>
      <c r="J1139" s="89">
        <f t="shared" ca="1" si="98"/>
        <v>88.016999999999967</v>
      </c>
      <c r="K1139" s="89">
        <f t="shared" ca="1" si="99"/>
        <v>154.28699999999998</v>
      </c>
      <c r="L1139" s="83">
        <f t="shared" ca="1" si="100"/>
        <v>156.03700000000003</v>
      </c>
    </row>
    <row r="1140" spans="6:12">
      <c r="F1140" s="89">
        <v>1024</v>
      </c>
      <c r="G1140" s="89">
        <f t="shared" ca="1" si="95"/>
        <v>23</v>
      </c>
      <c r="H1140" s="89">
        <f t="shared" ca="1" si="96"/>
        <v>3</v>
      </c>
      <c r="I1140" s="89">
        <f t="shared" ca="1" si="97"/>
        <v>7</v>
      </c>
      <c r="J1140" s="89">
        <f t="shared" ca="1" si="98"/>
        <v>19.801000000000045</v>
      </c>
      <c r="K1140" s="89">
        <f t="shared" ca="1" si="99"/>
        <v>139.77099999999996</v>
      </c>
      <c r="L1140" s="83">
        <f t="shared" ca="1" si="100"/>
        <v>134.62100000000004</v>
      </c>
    </row>
    <row r="1141" spans="6:12">
      <c r="F1141" s="89">
        <v>1025</v>
      </c>
      <c r="G1141" s="89">
        <f t="shared" ca="1" si="95"/>
        <v>51</v>
      </c>
      <c r="H1141" s="89">
        <f t="shared" ca="1" si="96"/>
        <v>2</v>
      </c>
      <c r="I1141" s="89">
        <f t="shared" ca="1" si="97"/>
        <v>9</v>
      </c>
      <c r="J1141" s="89">
        <f t="shared" ca="1" si="98"/>
        <v>168.98899999999998</v>
      </c>
      <c r="K1141" s="89">
        <f t="shared" ca="1" si="99"/>
        <v>108.97899999999996</v>
      </c>
      <c r="L1141" s="83">
        <f t="shared" ca="1" si="100"/>
        <v>110.62900000000005</v>
      </c>
    </row>
    <row r="1142" spans="6:12">
      <c r="F1142" s="89">
        <v>1026</v>
      </c>
      <c r="G1142" s="89">
        <f t="shared" ref="G1142:G1205" ca="1" si="101">RANDBETWEEN(19,55)</f>
        <v>32</v>
      </c>
      <c r="H1142" s="89">
        <f t="shared" ref="H1142:H1205" ca="1" si="102">RANDBETWEEN(0.5,3.5)</f>
        <v>1</v>
      </c>
      <c r="I1142" s="89">
        <f t="shared" ref="I1142:I1205" ca="1" si="103">RANDBETWEEN(3,9)</f>
        <v>8</v>
      </c>
      <c r="J1142" s="89">
        <f t="shared" ref="J1142:J1205" ca="1" si="104">133-10*G1142-128.7*H1142+60.8*I1142+0.135*G1142^2-20.6*H1142^2-4.74*I1142^2+0.15*G1142*H1142+0.006*G1142*I1142+19.63*H1142*I1142</f>
        <v>148.35599999999997</v>
      </c>
      <c r="K1142" s="89">
        <f t="shared" ref="K1142:K1205" ca="1" si="105">300-10.31*G1142-42.6*H1142+18.2*I1142+0.135*G1142^2-20.6*H1142^2-4.74*I1142^2+0.15*G1142*H1142+0.006*G1142*I1142+19.63*H1142*I1142</f>
        <v>50.735999999999976</v>
      </c>
      <c r="L1142" s="83">
        <f t="shared" ref="L1142:L1205" ca="1" si="106">294-10.16*G1142-44.4*H1142+18.6*I1142+0.135*G1142^2-20.6*H1142^2-4.74*I1142^2+0.15*G1142*H1142+0.006*G1142*I1142+19.63*H1142*I1142</f>
        <v>50.935999999999993</v>
      </c>
    </row>
    <row r="1143" spans="6:12">
      <c r="F1143" s="89">
        <v>1027</v>
      </c>
      <c r="G1143" s="89">
        <f t="shared" ca="1" si="101"/>
        <v>32</v>
      </c>
      <c r="H1143" s="89">
        <f t="shared" ca="1" si="102"/>
        <v>1</v>
      </c>
      <c r="I1143" s="89">
        <f t="shared" ca="1" si="103"/>
        <v>9</v>
      </c>
      <c r="J1143" s="89">
        <f t="shared" ca="1" si="104"/>
        <v>148.39799999999991</v>
      </c>
      <c r="K1143" s="89">
        <f t="shared" ca="1" si="105"/>
        <v>8.1779999999999973</v>
      </c>
      <c r="L1143" s="83">
        <f t="shared" ca="1" si="106"/>
        <v>8.77800000000002</v>
      </c>
    </row>
    <row r="1144" spans="6:12">
      <c r="F1144" s="89">
        <v>1028</v>
      </c>
      <c r="G1144" s="89">
        <f t="shared" ca="1" si="101"/>
        <v>27</v>
      </c>
      <c r="H1144" s="89">
        <f t="shared" ca="1" si="102"/>
        <v>2</v>
      </c>
      <c r="I1144" s="89">
        <f t="shared" ca="1" si="103"/>
        <v>3</v>
      </c>
      <c r="J1144" s="89">
        <f t="shared" ca="1" si="104"/>
        <v>-112.27900000000002</v>
      </c>
      <c r="K1144" s="89">
        <f t="shared" ca="1" si="105"/>
        <v>90.750999999999991</v>
      </c>
      <c r="L1144" s="83">
        <f t="shared" ca="1" si="106"/>
        <v>86.401000000000025</v>
      </c>
    </row>
    <row r="1145" spans="6:12">
      <c r="F1145" s="89">
        <v>1029</v>
      </c>
      <c r="G1145" s="89">
        <f t="shared" ca="1" si="101"/>
        <v>20</v>
      </c>
      <c r="H1145" s="89">
        <f t="shared" ca="1" si="102"/>
        <v>2</v>
      </c>
      <c r="I1145" s="89">
        <f t="shared" ca="1" si="103"/>
        <v>4</v>
      </c>
      <c r="J1145" s="89">
        <f t="shared" ca="1" si="104"/>
        <v>-21.920000000000016</v>
      </c>
      <c r="K1145" s="89">
        <f t="shared" ca="1" si="105"/>
        <v>140.67999999999995</v>
      </c>
      <c r="L1145" s="83">
        <f t="shared" ca="1" si="106"/>
        <v>135.68</v>
      </c>
    </row>
    <row r="1146" spans="6:12">
      <c r="F1146" s="89">
        <v>1030</v>
      </c>
      <c r="G1146" s="89">
        <f t="shared" ca="1" si="101"/>
        <v>28</v>
      </c>
      <c r="H1146" s="89">
        <f t="shared" ca="1" si="102"/>
        <v>2</v>
      </c>
      <c r="I1146" s="89">
        <f t="shared" ca="1" si="103"/>
        <v>4</v>
      </c>
      <c r="J1146" s="89">
        <f t="shared" ca="1" si="104"/>
        <v>-47.488</v>
      </c>
      <c r="K1146" s="89">
        <f t="shared" ca="1" si="105"/>
        <v>112.63199999999998</v>
      </c>
      <c r="L1146" s="83">
        <f t="shared" ca="1" si="106"/>
        <v>108.83199999999997</v>
      </c>
    </row>
    <row r="1147" spans="6:12">
      <c r="F1147" s="89">
        <v>1031</v>
      </c>
      <c r="G1147" s="89">
        <f t="shared" ca="1" si="101"/>
        <v>36</v>
      </c>
      <c r="H1147" s="89">
        <f t="shared" ca="1" si="102"/>
        <v>2</v>
      </c>
      <c r="I1147" s="89">
        <f t="shared" ca="1" si="103"/>
        <v>8</v>
      </c>
      <c r="J1147" s="89">
        <f t="shared" ca="1" si="104"/>
        <v>117.80799999999999</v>
      </c>
      <c r="K1147" s="89">
        <f t="shared" ca="1" si="105"/>
        <v>105.04799999999997</v>
      </c>
      <c r="L1147" s="83">
        <f t="shared" ca="1" si="106"/>
        <v>104.048</v>
      </c>
    </row>
    <row r="1148" spans="6:12">
      <c r="F1148" s="89">
        <v>1032</v>
      </c>
      <c r="G1148" s="89">
        <f t="shared" ca="1" si="101"/>
        <v>20</v>
      </c>
      <c r="H1148" s="89">
        <f t="shared" ca="1" si="102"/>
        <v>3</v>
      </c>
      <c r="I1148" s="89">
        <f t="shared" ca="1" si="103"/>
        <v>8</v>
      </c>
      <c r="J1148" s="89">
        <f t="shared" ca="1" si="104"/>
        <v>79.619999999999948</v>
      </c>
      <c r="K1148" s="89">
        <f t="shared" ca="1" si="105"/>
        <v>157.9199999999999</v>
      </c>
      <c r="L1148" s="83">
        <f t="shared" ca="1" si="106"/>
        <v>152.71999999999997</v>
      </c>
    </row>
    <row r="1149" spans="6:12">
      <c r="F1149" s="89">
        <v>1033</v>
      </c>
      <c r="G1149" s="89">
        <f t="shared" ca="1" si="101"/>
        <v>25</v>
      </c>
      <c r="H1149" s="89">
        <f t="shared" ca="1" si="102"/>
        <v>1</v>
      </c>
      <c r="I1149" s="89">
        <f t="shared" ca="1" si="103"/>
        <v>6</v>
      </c>
      <c r="J1149" s="89">
        <f t="shared" ca="1" si="104"/>
        <v>134.66499999999996</v>
      </c>
      <c r="K1149" s="89">
        <f t="shared" ca="1" si="105"/>
        <v>124.41499999999999</v>
      </c>
      <c r="L1149" s="83">
        <f t="shared" ca="1" si="106"/>
        <v>122.76500000000001</v>
      </c>
    </row>
    <row r="1150" spans="6:12">
      <c r="F1150" s="89">
        <v>1034</v>
      </c>
      <c r="G1150" s="89">
        <f t="shared" ca="1" si="101"/>
        <v>38</v>
      </c>
      <c r="H1150" s="89">
        <f t="shared" ca="1" si="102"/>
        <v>2</v>
      </c>
      <c r="I1150" s="89">
        <f t="shared" ca="1" si="103"/>
        <v>8</v>
      </c>
      <c r="J1150" s="89">
        <f t="shared" ca="1" si="104"/>
        <v>118.48400000000001</v>
      </c>
      <c r="K1150" s="89">
        <f t="shared" ca="1" si="105"/>
        <v>105.10399999999998</v>
      </c>
      <c r="L1150" s="83">
        <f t="shared" ca="1" si="106"/>
        <v>104.40400000000002</v>
      </c>
    </row>
    <row r="1151" spans="6:12">
      <c r="F1151" s="89">
        <v>1035</v>
      </c>
      <c r="G1151" s="89">
        <f t="shared" ca="1" si="101"/>
        <v>42</v>
      </c>
      <c r="H1151" s="89">
        <f t="shared" ca="1" si="102"/>
        <v>2</v>
      </c>
      <c r="I1151" s="89">
        <f t="shared" ca="1" si="103"/>
        <v>4</v>
      </c>
      <c r="J1151" s="89">
        <f t="shared" ca="1" si="104"/>
        <v>-50.651999999999987</v>
      </c>
      <c r="K1151" s="89">
        <f t="shared" ca="1" si="105"/>
        <v>105.12799999999999</v>
      </c>
      <c r="L1151" s="83">
        <f t="shared" ca="1" si="106"/>
        <v>103.42799999999997</v>
      </c>
    </row>
    <row r="1152" spans="6:12">
      <c r="F1152" s="89">
        <v>1036</v>
      </c>
      <c r="G1152" s="89">
        <f t="shared" ca="1" si="101"/>
        <v>41</v>
      </c>
      <c r="H1152" s="89">
        <f t="shared" ca="1" si="102"/>
        <v>1</v>
      </c>
      <c r="I1152" s="89">
        <f t="shared" ca="1" si="103"/>
        <v>6</v>
      </c>
      <c r="J1152" s="89">
        <f t="shared" ca="1" si="104"/>
        <v>120.20099999999996</v>
      </c>
      <c r="K1152" s="89">
        <f t="shared" ca="1" si="105"/>
        <v>104.99099999999996</v>
      </c>
      <c r="L1152" s="83">
        <f t="shared" ca="1" si="106"/>
        <v>105.74099999999999</v>
      </c>
    </row>
    <row r="1153" spans="6:12">
      <c r="F1153" s="89">
        <v>1037</v>
      </c>
      <c r="G1153" s="89">
        <f t="shared" ca="1" si="101"/>
        <v>37</v>
      </c>
      <c r="H1153" s="89">
        <f t="shared" ca="1" si="102"/>
        <v>3</v>
      </c>
      <c r="I1153" s="89">
        <f t="shared" ca="1" si="103"/>
        <v>6</v>
      </c>
      <c r="J1153" s="89">
        <f t="shared" ca="1" si="104"/>
        <v>-58.202999999999975</v>
      </c>
      <c r="K1153" s="89">
        <f t="shared" ca="1" si="105"/>
        <v>100.02699999999996</v>
      </c>
      <c r="L1153" s="83">
        <f t="shared" ca="1" si="106"/>
        <v>96.576999999999998</v>
      </c>
    </row>
    <row r="1154" spans="6:12">
      <c r="F1154" s="89">
        <v>1038</v>
      </c>
      <c r="G1154" s="89">
        <f t="shared" ca="1" si="101"/>
        <v>29</v>
      </c>
      <c r="H1154" s="89">
        <f t="shared" ca="1" si="102"/>
        <v>2</v>
      </c>
      <c r="I1154" s="89">
        <f t="shared" ca="1" si="103"/>
        <v>6</v>
      </c>
      <c r="J1154" s="89">
        <f t="shared" ca="1" si="104"/>
        <v>56.198999999999984</v>
      </c>
      <c r="K1154" s="89">
        <f t="shared" ca="1" si="105"/>
        <v>130.80899999999997</v>
      </c>
      <c r="L1154" s="83">
        <f t="shared" ca="1" si="106"/>
        <v>127.95900000000003</v>
      </c>
    </row>
    <row r="1155" spans="6:12">
      <c r="F1155" s="89">
        <v>1039</v>
      </c>
      <c r="G1155" s="89">
        <f t="shared" ca="1" si="101"/>
        <v>20</v>
      </c>
      <c r="H1155" s="89">
        <f t="shared" ca="1" si="102"/>
        <v>1</v>
      </c>
      <c r="I1155" s="89">
        <f t="shared" ca="1" si="103"/>
        <v>7</v>
      </c>
      <c r="J1155" s="89">
        <f t="shared" ca="1" si="104"/>
        <v>172.28999999999994</v>
      </c>
      <c r="K1155" s="89">
        <f t="shared" ca="1" si="105"/>
        <v>120.98999999999995</v>
      </c>
      <c r="L1155" s="83">
        <f t="shared" ca="1" si="106"/>
        <v>118.99000000000001</v>
      </c>
    </row>
    <row r="1156" spans="6:12">
      <c r="F1156" s="89">
        <v>1040</v>
      </c>
      <c r="G1156" s="89">
        <f t="shared" ca="1" si="101"/>
        <v>33</v>
      </c>
      <c r="H1156" s="89">
        <f t="shared" ca="1" si="102"/>
        <v>3</v>
      </c>
      <c r="I1156" s="89">
        <f t="shared" ca="1" si="103"/>
        <v>7</v>
      </c>
      <c r="J1156" s="89">
        <f t="shared" ca="1" si="104"/>
        <v>0.32100000000008322</v>
      </c>
      <c r="K1156" s="89">
        <f t="shared" ca="1" si="105"/>
        <v>117.19100000000003</v>
      </c>
      <c r="L1156" s="83">
        <f t="shared" ca="1" si="106"/>
        <v>113.54100000000005</v>
      </c>
    </row>
    <row r="1157" spans="6:12">
      <c r="F1157" s="89">
        <v>1041</v>
      </c>
      <c r="G1157" s="89">
        <f t="shared" ca="1" si="101"/>
        <v>24</v>
      </c>
      <c r="H1157" s="89">
        <f t="shared" ca="1" si="102"/>
        <v>1</v>
      </c>
      <c r="I1157" s="89">
        <f t="shared" ca="1" si="103"/>
        <v>5</v>
      </c>
      <c r="J1157" s="89">
        <f t="shared" ca="1" si="104"/>
        <v>109.43</v>
      </c>
      <c r="K1157" s="89">
        <f t="shared" ca="1" si="105"/>
        <v>142.09000000000003</v>
      </c>
      <c r="L1157" s="83">
        <f t="shared" ca="1" si="106"/>
        <v>139.88999999999999</v>
      </c>
    </row>
    <row r="1158" spans="6:12">
      <c r="F1158" s="89">
        <v>1042</v>
      </c>
      <c r="G1158" s="89">
        <f t="shared" ca="1" si="101"/>
        <v>25</v>
      </c>
      <c r="H1158" s="89">
        <f t="shared" ca="1" si="102"/>
        <v>3</v>
      </c>
      <c r="I1158" s="89">
        <f t="shared" ca="1" si="103"/>
        <v>6</v>
      </c>
      <c r="J1158" s="89">
        <f t="shared" ca="1" si="104"/>
        <v>-44.475000000000023</v>
      </c>
      <c r="K1158" s="89">
        <f t="shared" ca="1" si="105"/>
        <v>117.47499999999999</v>
      </c>
      <c r="L1158" s="83">
        <f t="shared" ca="1" si="106"/>
        <v>112.22500000000005</v>
      </c>
    </row>
    <row r="1159" spans="6:12">
      <c r="F1159" s="89">
        <v>1043</v>
      </c>
      <c r="G1159" s="89">
        <f t="shared" ca="1" si="101"/>
        <v>23</v>
      </c>
      <c r="H1159" s="89">
        <f t="shared" ca="1" si="102"/>
        <v>2</v>
      </c>
      <c r="I1159" s="89">
        <f t="shared" ca="1" si="103"/>
        <v>6</v>
      </c>
      <c r="J1159" s="89">
        <f t="shared" ca="1" si="104"/>
        <v>72.062999999999988</v>
      </c>
      <c r="K1159" s="89">
        <f t="shared" ca="1" si="105"/>
        <v>148.53299999999996</v>
      </c>
      <c r="L1159" s="83">
        <f t="shared" ca="1" si="106"/>
        <v>144.78300000000002</v>
      </c>
    </row>
    <row r="1160" spans="6:12">
      <c r="F1160" s="89">
        <v>1044</v>
      </c>
      <c r="G1160" s="89">
        <f t="shared" ca="1" si="101"/>
        <v>41</v>
      </c>
      <c r="H1160" s="89">
        <f t="shared" ca="1" si="102"/>
        <v>3</v>
      </c>
      <c r="I1160" s="89">
        <f t="shared" ca="1" si="103"/>
        <v>6</v>
      </c>
      <c r="J1160" s="89">
        <f t="shared" ca="1" si="104"/>
        <v>-54.138999999999953</v>
      </c>
      <c r="K1160" s="89">
        <f t="shared" ca="1" si="105"/>
        <v>102.85099999999994</v>
      </c>
      <c r="L1160" s="83">
        <f t="shared" ca="1" si="106"/>
        <v>100.00100000000003</v>
      </c>
    </row>
    <row r="1161" spans="6:12">
      <c r="F1161" s="89">
        <v>1045</v>
      </c>
      <c r="G1161" s="89">
        <f t="shared" ca="1" si="101"/>
        <v>26</v>
      </c>
      <c r="H1161" s="89">
        <f t="shared" ca="1" si="102"/>
        <v>2</v>
      </c>
      <c r="I1161" s="89">
        <f t="shared" ca="1" si="103"/>
        <v>3</v>
      </c>
      <c r="J1161" s="89">
        <f t="shared" ca="1" si="104"/>
        <v>-109.75199999999998</v>
      </c>
      <c r="K1161" s="89">
        <f t="shared" ca="1" si="105"/>
        <v>93.587999999999994</v>
      </c>
      <c r="L1161" s="83">
        <f t="shared" ca="1" si="106"/>
        <v>89.087999999999994</v>
      </c>
    </row>
    <row r="1162" spans="6:12">
      <c r="F1162" s="89">
        <v>1046</v>
      </c>
      <c r="G1162" s="89">
        <f t="shared" ca="1" si="101"/>
        <v>43</v>
      </c>
      <c r="H1162" s="89">
        <f t="shared" ca="1" si="102"/>
        <v>3</v>
      </c>
      <c r="I1162" s="89">
        <f t="shared" ca="1" si="103"/>
        <v>5</v>
      </c>
      <c r="J1162" s="89">
        <f t="shared" ca="1" si="104"/>
        <v>-118.29499999999985</v>
      </c>
      <c r="K1162" s="89">
        <f t="shared" ca="1" si="105"/>
        <v>80.674999999999926</v>
      </c>
      <c r="L1162" s="83">
        <f t="shared" ca="1" si="106"/>
        <v>77.724999999999994</v>
      </c>
    </row>
    <row r="1163" spans="6:12">
      <c r="F1163" s="89">
        <v>1047</v>
      </c>
      <c r="G1163" s="89">
        <f t="shared" ca="1" si="101"/>
        <v>34</v>
      </c>
      <c r="H1163" s="89">
        <f t="shared" ca="1" si="102"/>
        <v>1</v>
      </c>
      <c r="I1163" s="89">
        <f t="shared" ca="1" si="103"/>
        <v>4</v>
      </c>
      <c r="J1163" s="89">
        <f t="shared" ca="1" si="104"/>
        <v>51.555999999999997</v>
      </c>
      <c r="K1163" s="89">
        <f t="shared" ca="1" si="105"/>
        <v>123.71599999999998</v>
      </c>
      <c r="L1163" s="83">
        <f t="shared" ca="1" si="106"/>
        <v>122.61600000000001</v>
      </c>
    </row>
    <row r="1164" spans="6:12">
      <c r="F1164" s="89">
        <v>1048</v>
      </c>
      <c r="G1164" s="89">
        <f t="shared" ca="1" si="101"/>
        <v>25</v>
      </c>
      <c r="H1164" s="89">
        <f t="shared" ca="1" si="102"/>
        <v>3</v>
      </c>
      <c r="I1164" s="89">
        <f t="shared" ca="1" si="103"/>
        <v>5</v>
      </c>
      <c r="J1164" s="89">
        <f t="shared" ca="1" si="104"/>
        <v>-112.17500000000001</v>
      </c>
      <c r="K1164" s="89">
        <f t="shared" ca="1" si="105"/>
        <v>92.374999999999972</v>
      </c>
      <c r="L1164" s="83">
        <f t="shared" ca="1" si="106"/>
        <v>86.724999999999994</v>
      </c>
    </row>
    <row r="1165" spans="6:12">
      <c r="F1165" s="89">
        <v>1049</v>
      </c>
      <c r="G1165" s="89">
        <f t="shared" ca="1" si="101"/>
        <v>52</v>
      </c>
      <c r="H1165" s="89">
        <f t="shared" ca="1" si="102"/>
        <v>1</v>
      </c>
      <c r="I1165" s="89">
        <f t="shared" ca="1" si="103"/>
        <v>3</v>
      </c>
      <c r="J1165" s="89">
        <f t="shared" ca="1" si="104"/>
        <v>36.105999999999952</v>
      </c>
      <c r="K1165" s="89">
        <f t="shared" ca="1" si="105"/>
        <v>145.286</v>
      </c>
      <c r="L1165" s="83">
        <f t="shared" ca="1" si="106"/>
        <v>146.48599999999999</v>
      </c>
    </row>
    <row r="1166" spans="6:12">
      <c r="F1166" s="89">
        <v>1050</v>
      </c>
      <c r="G1166" s="89">
        <f t="shared" ca="1" si="101"/>
        <v>31</v>
      </c>
      <c r="H1166" s="89">
        <f t="shared" ca="1" si="102"/>
        <v>3</v>
      </c>
      <c r="I1166" s="89">
        <f t="shared" ca="1" si="103"/>
        <v>4</v>
      </c>
      <c r="J1166" s="89">
        <f t="shared" ca="1" si="104"/>
        <v>-201.15099999999995</v>
      </c>
      <c r="K1166" s="89">
        <f t="shared" ca="1" si="105"/>
        <v>44.138999999999953</v>
      </c>
      <c r="L1166" s="83">
        <f t="shared" ca="1" si="106"/>
        <v>38.989000000000033</v>
      </c>
    </row>
    <row r="1167" spans="6:12">
      <c r="F1167" s="89">
        <v>1051</v>
      </c>
      <c r="G1167" s="89">
        <f t="shared" ca="1" si="101"/>
        <v>40</v>
      </c>
      <c r="H1167" s="89">
        <f t="shared" ca="1" si="102"/>
        <v>1</v>
      </c>
      <c r="I1167" s="89">
        <f t="shared" ca="1" si="103"/>
        <v>9</v>
      </c>
      <c r="J1167" s="89">
        <f t="shared" ca="1" si="104"/>
        <v>147.78999999999991</v>
      </c>
      <c r="K1167" s="89">
        <f t="shared" ca="1" si="105"/>
        <v>5.0899999999999466</v>
      </c>
      <c r="L1167" s="83">
        <f t="shared" ca="1" si="106"/>
        <v>6.8900000000000148</v>
      </c>
    </row>
    <row r="1168" spans="6:12">
      <c r="F1168" s="89">
        <v>1052</v>
      </c>
      <c r="G1168" s="89">
        <f t="shared" ca="1" si="101"/>
        <v>31</v>
      </c>
      <c r="H1168" s="89">
        <f t="shared" ca="1" si="102"/>
        <v>1</v>
      </c>
      <c r="I1168" s="89">
        <f t="shared" ca="1" si="103"/>
        <v>7</v>
      </c>
      <c r="J1168" s="89">
        <f t="shared" ca="1" si="104"/>
        <v>140.13699999999997</v>
      </c>
      <c r="K1168" s="89">
        <f t="shared" ca="1" si="105"/>
        <v>85.426999999999964</v>
      </c>
      <c r="L1168" s="83">
        <f t="shared" ca="1" si="106"/>
        <v>85.077000000000027</v>
      </c>
    </row>
    <row r="1169" spans="6:12">
      <c r="F1169" s="89">
        <v>1053</v>
      </c>
      <c r="G1169" s="89">
        <f t="shared" ca="1" si="101"/>
        <v>50</v>
      </c>
      <c r="H1169" s="89">
        <f t="shared" ca="1" si="102"/>
        <v>1</v>
      </c>
      <c r="I1169" s="89">
        <f t="shared" ca="1" si="103"/>
        <v>4</v>
      </c>
      <c r="J1169" s="89">
        <f t="shared" ca="1" si="104"/>
        <v>75.78</v>
      </c>
      <c r="K1169" s="89">
        <f t="shared" ca="1" si="105"/>
        <v>142.97999999999999</v>
      </c>
      <c r="L1169" s="83">
        <f t="shared" ca="1" si="106"/>
        <v>144.28000000000003</v>
      </c>
    </row>
    <row r="1170" spans="6:12">
      <c r="F1170" s="89">
        <v>1054</v>
      </c>
      <c r="G1170" s="89">
        <f t="shared" ca="1" si="101"/>
        <v>24</v>
      </c>
      <c r="H1170" s="89">
        <f t="shared" ca="1" si="102"/>
        <v>3</v>
      </c>
      <c r="I1170" s="89">
        <f t="shared" ca="1" si="103"/>
        <v>5</v>
      </c>
      <c r="J1170" s="89">
        <f t="shared" ca="1" si="104"/>
        <v>-109.26999999999992</v>
      </c>
      <c r="K1170" s="89">
        <f t="shared" ca="1" si="105"/>
        <v>95.59</v>
      </c>
      <c r="L1170" s="83">
        <f t="shared" ca="1" si="106"/>
        <v>89.789999999999992</v>
      </c>
    </row>
    <row r="1171" spans="6:12">
      <c r="F1171" s="89">
        <v>1055</v>
      </c>
      <c r="G1171" s="89">
        <f t="shared" ca="1" si="101"/>
        <v>19</v>
      </c>
      <c r="H1171" s="89">
        <f t="shared" ca="1" si="102"/>
        <v>3</v>
      </c>
      <c r="I1171" s="89">
        <f t="shared" ca="1" si="103"/>
        <v>5</v>
      </c>
      <c r="J1171" s="89">
        <f t="shared" ca="1" si="104"/>
        <v>-90.694999999999993</v>
      </c>
      <c r="K1171" s="89">
        <f t="shared" ca="1" si="105"/>
        <v>115.71499999999997</v>
      </c>
      <c r="L1171" s="83">
        <f t="shared" ca="1" si="106"/>
        <v>109.16500000000002</v>
      </c>
    </row>
    <row r="1172" spans="6:12">
      <c r="F1172" s="89">
        <v>1056</v>
      </c>
      <c r="G1172" s="89">
        <f t="shared" ca="1" si="101"/>
        <v>24</v>
      </c>
      <c r="H1172" s="89">
        <f t="shared" ca="1" si="102"/>
        <v>1</v>
      </c>
      <c r="I1172" s="89">
        <f t="shared" ca="1" si="103"/>
        <v>6</v>
      </c>
      <c r="J1172" s="89">
        <f t="shared" ca="1" si="104"/>
        <v>137.86399999999995</v>
      </c>
      <c r="K1172" s="89">
        <f t="shared" ca="1" si="105"/>
        <v>127.92400000000001</v>
      </c>
      <c r="L1172" s="83">
        <f t="shared" ca="1" si="106"/>
        <v>126.124</v>
      </c>
    </row>
    <row r="1173" spans="6:12">
      <c r="F1173" s="89">
        <v>1057</v>
      </c>
      <c r="G1173" s="89">
        <f t="shared" ca="1" si="101"/>
        <v>49</v>
      </c>
      <c r="H1173" s="89">
        <f t="shared" ca="1" si="102"/>
        <v>2</v>
      </c>
      <c r="I1173" s="89">
        <f t="shared" ca="1" si="103"/>
        <v>8</v>
      </c>
      <c r="J1173" s="89">
        <f t="shared" ca="1" si="104"/>
        <v>141.50700000000001</v>
      </c>
      <c r="K1173" s="89">
        <f t="shared" ca="1" si="105"/>
        <v>124.71700000000001</v>
      </c>
      <c r="L1173" s="83">
        <f t="shared" ca="1" si="106"/>
        <v>125.66699999999997</v>
      </c>
    </row>
    <row r="1174" spans="6:12">
      <c r="F1174" s="89">
        <v>1058</v>
      </c>
      <c r="G1174" s="89">
        <f t="shared" ca="1" si="101"/>
        <v>33</v>
      </c>
      <c r="H1174" s="89">
        <f t="shared" ca="1" si="102"/>
        <v>2</v>
      </c>
      <c r="I1174" s="89">
        <f t="shared" ca="1" si="103"/>
        <v>4</v>
      </c>
      <c r="J1174" s="89">
        <f t="shared" ca="1" si="104"/>
        <v>-54.692999999999984</v>
      </c>
      <c r="K1174" s="89">
        <f t="shared" ca="1" si="105"/>
        <v>103.87699999999998</v>
      </c>
      <c r="L1174" s="83">
        <f t="shared" ca="1" si="106"/>
        <v>100.82699999999997</v>
      </c>
    </row>
    <row r="1175" spans="6:12">
      <c r="F1175" s="89">
        <v>1059</v>
      </c>
      <c r="G1175" s="89">
        <f t="shared" ca="1" si="101"/>
        <v>38</v>
      </c>
      <c r="H1175" s="89">
        <f t="shared" ca="1" si="102"/>
        <v>3</v>
      </c>
      <c r="I1175" s="89">
        <f t="shared" ca="1" si="103"/>
        <v>5</v>
      </c>
      <c r="J1175" s="89">
        <f t="shared" ca="1" si="104"/>
        <v>-125.36999999999989</v>
      </c>
      <c r="K1175" s="89">
        <f t="shared" ca="1" si="105"/>
        <v>75.149999999999949</v>
      </c>
      <c r="L1175" s="83">
        <f t="shared" ca="1" si="106"/>
        <v>71.450000000000017</v>
      </c>
    </row>
    <row r="1176" spans="6:12">
      <c r="F1176" s="89">
        <v>1060</v>
      </c>
      <c r="G1176" s="89">
        <f t="shared" ca="1" si="101"/>
        <v>46</v>
      </c>
      <c r="H1176" s="89">
        <f t="shared" ca="1" si="102"/>
        <v>1</v>
      </c>
      <c r="I1176" s="89">
        <f t="shared" ca="1" si="103"/>
        <v>4</v>
      </c>
      <c r="J1176" s="89">
        <f t="shared" ca="1" si="104"/>
        <v>63.244000000000014</v>
      </c>
      <c r="K1176" s="89">
        <f t="shared" ca="1" si="105"/>
        <v>131.68399999999997</v>
      </c>
      <c r="L1176" s="83">
        <f t="shared" ca="1" si="106"/>
        <v>132.38400000000001</v>
      </c>
    </row>
    <row r="1177" spans="6:12">
      <c r="F1177" s="89">
        <v>1061</v>
      </c>
      <c r="G1177" s="89">
        <f t="shared" ca="1" si="101"/>
        <v>31</v>
      </c>
      <c r="H1177" s="89">
        <f t="shared" ca="1" si="102"/>
        <v>1</v>
      </c>
      <c r="I1177" s="89">
        <f t="shared" ca="1" si="103"/>
        <v>3</v>
      </c>
      <c r="J1177" s="89">
        <f t="shared" ca="1" si="104"/>
        <v>7.2729999999999961</v>
      </c>
      <c r="K1177" s="89">
        <f t="shared" ca="1" si="105"/>
        <v>122.96300000000001</v>
      </c>
      <c r="L1177" s="83">
        <f t="shared" ca="1" si="106"/>
        <v>121.01300000000003</v>
      </c>
    </row>
    <row r="1178" spans="6:12">
      <c r="F1178" s="89">
        <v>1062</v>
      </c>
      <c r="G1178" s="89">
        <f t="shared" ca="1" si="101"/>
        <v>30</v>
      </c>
      <c r="H1178" s="89">
        <f t="shared" ca="1" si="102"/>
        <v>3</v>
      </c>
      <c r="I1178" s="89">
        <f t="shared" ca="1" si="103"/>
        <v>7</v>
      </c>
      <c r="J1178" s="89">
        <f t="shared" ca="1" si="104"/>
        <v>3.3300000000000409</v>
      </c>
      <c r="K1178" s="89">
        <f t="shared" ca="1" si="105"/>
        <v>121.13</v>
      </c>
      <c r="L1178" s="83">
        <f t="shared" ca="1" si="106"/>
        <v>117.03000000000003</v>
      </c>
    </row>
    <row r="1179" spans="6:12">
      <c r="F1179" s="89">
        <v>1063</v>
      </c>
      <c r="G1179" s="89">
        <f t="shared" ca="1" si="101"/>
        <v>27</v>
      </c>
      <c r="H1179" s="89">
        <f t="shared" ca="1" si="102"/>
        <v>1</v>
      </c>
      <c r="I1179" s="89">
        <f t="shared" ca="1" si="103"/>
        <v>5</v>
      </c>
      <c r="J1179" s="89">
        <f t="shared" ca="1" si="104"/>
        <v>100.62500000000003</v>
      </c>
      <c r="K1179" s="89">
        <f t="shared" ca="1" si="105"/>
        <v>132.35499999999999</v>
      </c>
      <c r="L1179" s="83">
        <f t="shared" ca="1" si="106"/>
        <v>130.60499999999999</v>
      </c>
    </row>
    <row r="1180" spans="6:12">
      <c r="F1180" s="89">
        <v>1064</v>
      </c>
      <c r="G1180" s="89">
        <f t="shared" ca="1" si="101"/>
        <v>33</v>
      </c>
      <c r="H1180" s="89">
        <f t="shared" ca="1" si="102"/>
        <v>3</v>
      </c>
      <c r="I1180" s="89">
        <f t="shared" ca="1" si="103"/>
        <v>6</v>
      </c>
      <c r="J1180" s="89">
        <f t="shared" ca="1" si="104"/>
        <v>-57.946999999999889</v>
      </c>
      <c r="K1180" s="89">
        <f t="shared" ca="1" si="105"/>
        <v>101.523</v>
      </c>
      <c r="L1180" s="83">
        <f t="shared" ca="1" si="106"/>
        <v>97.473000000000013</v>
      </c>
    </row>
    <row r="1181" spans="6:12">
      <c r="F1181" s="89">
        <v>1065</v>
      </c>
      <c r="G1181" s="89">
        <f t="shared" ca="1" si="101"/>
        <v>47</v>
      </c>
      <c r="H1181" s="89">
        <f t="shared" ca="1" si="102"/>
        <v>1</v>
      </c>
      <c r="I1181" s="89">
        <f t="shared" ca="1" si="103"/>
        <v>7</v>
      </c>
      <c r="J1181" s="89">
        <f t="shared" ca="1" si="104"/>
        <v>151.68899999999999</v>
      </c>
      <c r="K1181" s="89">
        <f t="shared" ca="1" si="105"/>
        <v>92.018999999999977</v>
      </c>
      <c r="L1181" s="83">
        <f t="shared" ca="1" si="106"/>
        <v>94.069000000000045</v>
      </c>
    </row>
    <row r="1182" spans="6:12">
      <c r="F1182" s="89">
        <v>1066</v>
      </c>
      <c r="G1182" s="89">
        <f t="shared" ca="1" si="101"/>
        <v>32</v>
      </c>
      <c r="H1182" s="89">
        <f t="shared" ca="1" si="102"/>
        <v>2</v>
      </c>
      <c r="I1182" s="89">
        <f t="shared" ca="1" si="103"/>
        <v>4</v>
      </c>
      <c r="J1182" s="89">
        <f t="shared" ca="1" si="104"/>
        <v>-53.792000000000002</v>
      </c>
      <c r="K1182" s="89">
        <f t="shared" ca="1" si="105"/>
        <v>105.08799999999997</v>
      </c>
      <c r="L1182" s="83">
        <f t="shared" ca="1" si="106"/>
        <v>101.88800000000001</v>
      </c>
    </row>
    <row r="1183" spans="6:12">
      <c r="F1183" s="89">
        <v>1067</v>
      </c>
      <c r="G1183" s="89">
        <f t="shared" ca="1" si="101"/>
        <v>49</v>
      </c>
      <c r="H1183" s="89">
        <f t="shared" ca="1" si="102"/>
        <v>1</v>
      </c>
      <c r="I1183" s="89">
        <f t="shared" ca="1" si="103"/>
        <v>8</v>
      </c>
      <c r="J1183" s="89">
        <f t="shared" ca="1" si="104"/>
        <v>167.61699999999999</v>
      </c>
      <c r="K1183" s="89">
        <f t="shared" ca="1" si="105"/>
        <v>64.727000000000032</v>
      </c>
      <c r="L1183" s="83">
        <f t="shared" ca="1" si="106"/>
        <v>67.477000000000004</v>
      </c>
    </row>
    <row r="1184" spans="6:12">
      <c r="F1184" s="89">
        <v>1068</v>
      </c>
      <c r="G1184" s="89">
        <f t="shared" ca="1" si="101"/>
        <v>32</v>
      </c>
      <c r="H1184" s="89">
        <f t="shared" ca="1" si="102"/>
        <v>1</v>
      </c>
      <c r="I1184" s="89">
        <f t="shared" ca="1" si="103"/>
        <v>9</v>
      </c>
      <c r="J1184" s="89">
        <f t="shared" ca="1" si="104"/>
        <v>148.39799999999991</v>
      </c>
      <c r="K1184" s="89">
        <f t="shared" ca="1" si="105"/>
        <v>8.1779999999999973</v>
      </c>
      <c r="L1184" s="83">
        <f t="shared" ca="1" si="106"/>
        <v>8.77800000000002</v>
      </c>
    </row>
    <row r="1185" spans="6:12">
      <c r="F1185" s="89">
        <v>1069</v>
      </c>
      <c r="G1185" s="89">
        <f t="shared" ca="1" si="101"/>
        <v>24</v>
      </c>
      <c r="H1185" s="89">
        <f t="shared" ca="1" si="102"/>
        <v>1</v>
      </c>
      <c r="I1185" s="89">
        <f t="shared" ca="1" si="103"/>
        <v>4</v>
      </c>
      <c r="J1185" s="89">
        <f t="shared" ca="1" si="104"/>
        <v>71.515999999999991</v>
      </c>
      <c r="K1185" s="89">
        <f t="shared" ca="1" si="105"/>
        <v>146.77599999999995</v>
      </c>
      <c r="L1185" s="83">
        <f t="shared" ca="1" si="106"/>
        <v>144.17599999999999</v>
      </c>
    </row>
    <row r="1186" spans="6:12">
      <c r="F1186" s="89">
        <v>1070</v>
      </c>
      <c r="G1186" s="89">
        <f t="shared" ca="1" si="101"/>
        <v>25</v>
      </c>
      <c r="H1186" s="89">
        <f t="shared" ca="1" si="102"/>
        <v>2</v>
      </c>
      <c r="I1186" s="89">
        <f t="shared" ca="1" si="103"/>
        <v>8</v>
      </c>
      <c r="J1186" s="89">
        <f t="shared" ca="1" si="104"/>
        <v>133.39499999999995</v>
      </c>
      <c r="K1186" s="89">
        <f t="shared" ca="1" si="105"/>
        <v>124.04499999999993</v>
      </c>
      <c r="L1186" s="83">
        <f t="shared" ca="1" si="106"/>
        <v>121.39499999999995</v>
      </c>
    </row>
    <row r="1187" spans="6:12">
      <c r="F1187" s="89">
        <v>1071</v>
      </c>
      <c r="G1187" s="89">
        <f t="shared" ca="1" si="101"/>
        <v>47</v>
      </c>
      <c r="H1187" s="89">
        <f t="shared" ca="1" si="102"/>
        <v>2</v>
      </c>
      <c r="I1187" s="89">
        <f t="shared" ca="1" si="103"/>
        <v>9</v>
      </c>
      <c r="J1187" s="89">
        <f t="shared" ca="1" si="104"/>
        <v>154.65299999999996</v>
      </c>
      <c r="K1187" s="89">
        <f t="shared" ca="1" si="105"/>
        <v>95.882999999999981</v>
      </c>
      <c r="L1187" s="83">
        <f t="shared" ca="1" si="106"/>
        <v>96.93300000000005</v>
      </c>
    </row>
    <row r="1188" spans="6:12">
      <c r="F1188" s="89">
        <v>1072</v>
      </c>
      <c r="G1188" s="89">
        <f t="shared" ca="1" si="101"/>
        <v>33</v>
      </c>
      <c r="H1188" s="89">
        <f t="shared" ca="1" si="102"/>
        <v>2</v>
      </c>
      <c r="I1188" s="89">
        <f t="shared" ca="1" si="103"/>
        <v>4</v>
      </c>
      <c r="J1188" s="89">
        <f t="shared" ca="1" si="104"/>
        <v>-54.692999999999984</v>
      </c>
      <c r="K1188" s="89">
        <f t="shared" ca="1" si="105"/>
        <v>103.87699999999998</v>
      </c>
      <c r="L1188" s="83">
        <f t="shared" ca="1" si="106"/>
        <v>100.82699999999997</v>
      </c>
    </row>
    <row r="1189" spans="6:12">
      <c r="F1189" s="89">
        <v>1073</v>
      </c>
      <c r="G1189" s="89">
        <f t="shared" ca="1" si="101"/>
        <v>24</v>
      </c>
      <c r="H1189" s="89">
        <f t="shared" ca="1" si="102"/>
        <v>2</v>
      </c>
      <c r="I1189" s="89">
        <f t="shared" ca="1" si="103"/>
        <v>3</v>
      </c>
      <c r="J1189" s="89">
        <f t="shared" ca="1" si="104"/>
        <v>-103.88800000000001</v>
      </c>
      <c r="K1189" s="89">
        <f t="shared" ca="1" si="105"/>
        <v>100.07199999999999</v>
      </c>
      <c r="L1189" s="83">
        <f t="shared" ca="1" si="106"/>
        <v>95.272000000000006</v>
      </c>
    </row>
    <row r="1190" spans="6:12">
      <c r="F1190" s="89">
        <v>1074</v>
      </c>
      <c r="G1190" s="89">
        <f t="shared" ca="1" si="101"/>
        <v>21</v>
      </c>
      <c r="H1190" s="89">
        <f t="shared" ca="1" si="102"/>
        <v>1</v>
      </c>
      <c r="I1190" s="89">
        <f t="shared" ca="1" si="103"/>
        <v>3</v>
      </c>
      <c r="J1190" s="89">
        <f t="shared" ca="1" si="104"/>
        <v>35.392999999999986</v>
      </c>
      <c r="K1190" s="89">
        <f t="shared" ca="1" si="105"/>
        <v>154.18299999999999</v>
      </c>
      <c r="L1190" s="83">
        <f t="shared" ca="1" si="106"/>
        <v>150.733</v>
      </c>
    </row>
    <row r="1191" spans="6:12">
      <c r="F1191" s="89">
        <v>1075</v>
      </c>
      <c r="G1191" s="89">
        <f t="shared" ca="1" si="101"/>
        <v>46</v>
      </c>
      <c r="H1191" s="89">
        <f t="shared" ca="1" si="102"/>
        <v>3</v>
      </c>
      <c r="I1191" s="89">
        <f t="shared" ca="1" si="103"/>
        <v>3</v>
      </c>
      <c r="J1191" s="89">
        <f t="shared" ca="1" si="104"/>
        <v>-274.90199999999999</v>
      </c>
      <c r="K1191" s="89">
        <f t="shared" ca="1" si="105"/>
        <v>8.3379999999999654</v>
      </c>
      <c r="L1191" s="83">
        <f t="shared" ca="1" si="106"/>
        <v>5.0380000000000393</v>
      </c>
    </row>
    <row r="1192" spans="6:12">
      <c r="F1192" s="89">
        <v>1076</v>
      </c>
      <c r="G1192" s="89">
        <f t="shared" ca="1" si="101"/>
        <v>51</v>
      </c>
      <c r="H1192" s="89">
        <f t="shared" ca="1" si="102"/>
        <v>2</v>
      </c>
      <c r="I1192" s="89">
        <f t="shared" ca="1" si="103"/>
        <v>7</v>
      </c>
      <c r="J1192" s="89">
        <f t="shared" ca="1" si="104"/>
        <v>119.93700000000001</v>
      </c>
      <c r="K1192" s="89">
        <f t="shared" ca="1" si="105"/>
        <v>145.12699999999995</v>
      </c>
      <c r="L1192" s="83">
        <f t="shared" ca="1" si="106"/>
        <v>145.97700000000006</v>
      </c>
    </row>
    <row r="1193" spans="6:12">
      <c r="F1193" s="89">
        <v>1077</v>
      </c>
      <c r="G1193" s="89">
        <f t="shared" ca="1" si="101"/>
        <v>54</v>
      </c>
      <c r="H1193" s="89">
        <f t="shared" ca="1" si="102"/>
        <v>2</v>
      </c>
      <c r="I1193" s="89">
        <f t="shared" ca="1" si="103"/>
        <v>3</v>
      </c>
      <c r="J1193" s="89">
        <f t="shared" ca="1" si="104"/>
        <v>-78.447999999999979</v>
      </c>
      <c r="K1193" s="89">
        <f t="shared" ca="1" si="105"/>
        <v>116.21199999999999</v>
      </c>
      <c r="L1193" s="83">
        <f t="shared" ca="1" si="106"/>
        <v>115.91200000000003</v>
      </c>
    </row>
    <row r="1194" spans="6:12">
      <c r="F1194" s="89">
        <v>1078</v>
      </c>
      <c r="G1194" s="89">
        <f t="shared" ca="1" si="101"/>
        <v>42</v>
      </c>
      <c r="H1194" s="89">
        <f t="shared" ca="1" si="102"/>
        <v>2</v>
      </c>
      <c r="I1194" s="89">
        <f t="shared" ca="1" si="103"/>
        <v>9</v>
      </c>
      <c r="J1194" s="89">
        <f t="shared" ca="1" si="104"/>
        <v>142.80799999999994</v>
      </c>
      <c r="K1194" s="89">
        <f t="shared" ca="1" si="105"/>
        <v>85.587999999999965</v>
      </c>
      <c r="L1194" s="83">
        <f t="shared" ca="1" si="106"/>
        <v>85.88799999999992</v>
      </c>
    </row>
    <row r="1195" spans="6:12">
      <c r="F1195" s="89">
        <v>1079</v>
      </c>
      <c r="G1195" s="89">
        <f t="shared" ca="1" si="101"/>
        <v>52</v>
      </c>
      <c r="H1195" s="89">
        <f t="shared" ca="1" si="102"/>
        <v>2</v>
      </c>
      <c r="I1195" s="89">
        <f t="shared" ca="1" si="103"/>
        <v>6</v>
      </c>
      <c r="J1195" s="89">
        <f t="shared" ca="1" si="104"/>
        <v>85.43199999999996</v>
      </c>
      <c r="K1195" s="89">
        <f t="shared" ca="1" si="105"/>
        <v>152.91199999999998</v>
      </c>
      <c r="L1195" s="83">
        <f t="shared" ca="1" si="106"/>
        <v>153.51199999999994</v>
      </c>
    </row>
    <row r="1196" spans="6:12">
      <c r="F1196" s="89">
        <v>1080</v>
      </c>
      <c r="G1196" s="89">
        <f t="shared" ca="1" si="101"/>
        <v>55</v>
      </c>
      <c r="H1196" s="89">
        <f t="shared" ca="1" si="102"/>
        <v>2</v>
      </c>
      <c r="I1196" s="89">
        <f t="shared" ca="1" si="103"/>
        <v>3</v>
      </c>
      <c r="J1196" s="89">
        <f t="shared" ca="1" si="104"/>
        <v>-73.414999999999992</v>
      </c>
      <c r="K1196" s="89">
        <f t="shared" ca="1" si="105"/>
        <v>120.9349999999999</v>
      </c>
      <c r="L1196" s="83">
        <f t="shared" ca="1" si="106"/>
        <v>120.78500000000004</v>
      </c>
    </row>
    <row r="1197" spans="6:12">
      <c r="F1197" s="89">
        <v>1081</v>
      </c>
      <c r="G1197" s="89">
        <f t="shared" ca="1" si="101"/>
        <v>48</v>
      </c>
      <c r="H1197" s="89">
        <f t="shared" ca="1" si="102"/>
        <v>3</v>
      </c>
      <c r="I1197" s="89">
        <f t="shared" ca="1" si="103"/>
        <v>7</v>
      </c>
      <c r="J1197" s="89">
        <f t="shared" ca="1" si="104"/>
        <v>21.726000000000113</v>
      </c>
      <c r="K1197" s="89">
        <f t="shared" ca="1" si="105"/>
        <v>133.94600000000003</v>
      </c>
      <c r="L1197" s="83">
        <f t="shared" ca="1" si="106"/>
        <v>132.54600000000011</v>
      </c>
    </row>
    <row r="1198" spans="6:12">
      <c r="F1198" s="89">
        <v>1082</v>
      </c>
      <c r="G1198" s="89">
        <f t="shared" ca="1" si="101"/>
        <v>46</v>
      </c>
      <c r="H1198" s="89">
        <f t="shared" ca="1" si="102"/>
        <v>2</v>
      </c>
      <c r="I1198" s="89">
        <f t="shared" ca="1" si="103"/>
        <v>8</v>
      </c>
      <c r="J1198" s="89">
        <f t="shared" ca="1" si="104"/>
        <v>131.988</v>
      </c>
      <c r="K1198" s="89">
        <f t="shared" ca="1" si="105"/>
        <v>116.12799999999996</v>
      </c>
      <c r="L1198" s="83">
        <f t="shared" ca="1" si="106"/>
        <v>116.62799999999999</v>
      </c>
    </row>
    <row r="1199" spans="6:12">
      <c r="F1199" s="89">
        <v>1083</v>
      </c>
      <c r="G1199" s="89">
        <f t="shared" ca="1" si="101"/>
        <v>43</v>
      </c>
      <c r="H1199" s="89">
        <f t="shared" ca="1" si="102"/>
        <v>1</v>
      </c>
      <c r="I1199" s="89">
        <f t="shared" ca="1" si="103"/>
        <v>5</v>
      </c>
      <c r="J1199" s="89">
        <f t="shared" ca="1" si="104"/>
        <v>94.705000000000013</v>
      </c>
      <c r="K1199" s="89">
        <f t="shared" ca="1" si="105"/>
        <v>121.47499999999997</v>
      </c>
      <c r="L1199" s="83">
        <f t="shared" ca="1" si="106"/>
        <v>122.125</v>
      </c>
    </row>
    <row r="1200" spans="6:12">
      <c r="F1200" s="89">
        <v>1084</v>
      </c>
      <c r="G1200" s="89">
        <f t="shared" ca="1" si="101"/>
        <v>49</v>
      </c>
      <c r="H1200" s="89">
        <f t="shared" ca="1" si="102"/>
        <v>1</v>
      </c>
      <c r="I1200" s="89">
        <f t="shared" ca="1" si="103"/>
        <v>5</v>
      </c>
      <c r="J1200" s="89">
        <f t="shared" ca="1" si="104"/>
        <v>110.30500000000006</v>
      </c>
      <c r="K1200" s="89">
        <f t="shared" ca="1" si="105"/>
        <v>135.21500000000006</v>
      </c>
      <c r="L1200" s="83">
        <f t="shared" ca="1" si="106"/>
        <v>136.76500000000001</v>
      </c>
    </row>
    <row r="1201" spans="6:12">
      <c r="F1201" s="89">
        <v>1085</v>
      </c>
      <c r="G1201" s="89">
        <f t="shared" ca="1" si="101"/>
        <v>44</v>
      </c>
      <c r="H1201" s="89">
        <f t="shared" ca="1" si="102"/>
        <v>1</v>
      </c>
      <c r="I1201" s="89">
        <f t="shared" ca="1" si="103"/>
        <v>6</v>
      </c>
      <c r="J1201" s="89">
        <f t="shared" ca="1" si="104"/>
        <v>125.18399999999997</v>
      </c>
      <c r="K1201" s="89">
        <f t="shared" ca="1" si="105"/>
        <v>109.04399999999995</v>
      </c>
      <c r="L1201" s="83">
        <f t="shared" ca="1" si="106"/>
        <v>110.24399999999997</v>
      </c>
    </row>
    <row r="1202" spans="6:12">
      <c r="F1202" s="89">
        <v>1086</v>
      </c>
      <c r="G1202" s="89">
        <f t="shared" ca="1" si="101"/>
        <v>40</v>
      </c>
      <c r="H1202" s="89">
        <f t="shared" ca="1" si="102"/>
        <v>2</v>
      </c>
      <c r="I1202" s="89">
        <f t="shared" ca="1" si="103"/>
        <v>3</v>
      </c>
      <c r="J1202" s="89">
        <f t="shared" ca="1" si="104"/>
        <v>-120.56</v>
      </c>
      <c r="K1202" s="89">
        <f t="shared" ca="1" si="105"/>
        <v>78.439999999999969</v>
      </c>
      <c r="L1202" s="83">
        <f t="shared" ca="1" si="106"/>
        <v>76.04000000000002</v>
      </c>
    </row>
    <row r="1203" spans="6:12">
      <c r="F1203" s="89">
        <v>1087</v>
      </c>
      <c r="G1203" s="89">
        <f t="shared" ca="1" si="101"/>
        <v>23</v>
      </c>
      <c r="H1203" s="89">
        <f t="shared" ca="1" si="102"/>
        <v>2</v>
      </c>
      <c r="I1203" s="89">
        <f t="shared" ca="1" si="103"/>
        <v>9</v>
      </c>
      <c r="J1203" s="89">
        <f t="shared" ca="1" si="104"/>
        <v>159.35699999999994</v>
      </c>
      <c r="K1203" s="89">
        <f t="shared" ca="1" si="105"/>
        <v>108.02699999999996</v>
      </c>
      <c r="L1203" s="83">
        <f t="shared" ca="1" si="106"/>
        <v>105.47699999999998</v>
      </c>
    </row>
    <row r="1204" spans="6:12">
      <c r="F1204" s="89">
        <v>1088</v>
      </c>
      <c r="G1204" s="89">
        <f t="shared" ca="1" si="101"/>
        <v>22</v>
      </c>
      <c r="H1204" s="89">
        <f t="shared" ca="1" si="102"/>
        <v>1</v>
      </c>
      <c r="I1204" s="89">
        <f t="shared" ca="1" si="103"/>
        <v>6</v>
      </c>
      <c r="J1204" s="89">
        <f t="shared" ca="1" si="104"/>
        <v>145.07199999999997</v>
      </c>
      <c r="K1204" s="89">
        <f t="shared" ca="1" si="105"/>
        <v>135.75199999999998</v>
      </c>
      <c r="L1204" s="83">
        <f t="shared" ca="1" si="106"/>
        <v>133.65200000000002</v>
      </c>
    </row>
    <row r="1205" spans="6:12">
      <c r="F1205" s="89">
        <v>1089</v>
      </c>
      <c r="G1205" s="89">
        <f t="shared" ca="1" si="101"/>
        <v>28</v>
      </c>
      <c r="H1205" s="89">
        <f t="shared" ca="1" si="102"/>
        <v>3</v>
      </c>
      <c r="I1205" s="89">
        <f t="shared" ca="1" si="103"/>
        <v>6</v>
      </c>
      <c r="J1205" s="89">
        <f t="shared" ca="1" si="104"/>
        <v>-51.551999999999964</v>
      </c>
      <c r="K1205" s="89">
        <f t="shared" ca="1" si="105"/>
        <v>109.46800000000002</v>
      </c>
      <c r="L1205" s="83">
        <f t="shared" ca="1" si="106"/>
        <v>104.66800000000001</v>
      </c>
    </row>
    <row r="1206" spans="6:12">
      <c r="F1206" s="89">
        <v>1090</v>
      </c>
      <c r="G1206" s="89">
        <f t="shared" ref="G1206:G1269" ca="1" si="107">RANDBETWEEN(19,55)</f>
        <v>47</v>
      </c>
      <c r="H1206" s="89">
        <f t="shared" ref="H1206:H1269" ca="1" si="108">RANDBETWEEN(0.5,3.5)</f>
        <v>1</v>
      </c>
      <c r="I1206" s="89">
        <f t="shared" ref="I1206:I1269" ca="1" si="109">RANDBETWEEN(3,9)</f>
        <v>3</v>
      </c>
      <c r="J1206" s="89">
        <f t="shared" ref="J1206:J1269" ca="1" si="110">133-10*G1206-128.7*H1206+60.8*I1206+0.135*G1206^2-20.6*H1206^2-4.74*I1206^2+0.15*G1206*H1206+0.006*G1206*I1206+19.63*H1206*I1206</f>
        <v>18.441000000000017</v>
      </c>
      <c r="K1206" s="89">
        <f t="shared" ref="K1206:K1269" ca="1" si="111">300-10.31*G1206-42.6*H1206+18.2*I1206+0.135*G1206^2-20.6*H1206^2-4.74*I1206^2+0.15*G1206*H1206+0.006*G1206*I1206+19.63*H1206*I1206</f>
        <v>129.17099999999999</v>
      </c>
      <c r="L1206" s="83">
        <f t="shared" ref="L1206:L1269" ca="1" si="112">294-10.16*G1206-44.4*H1206+18.6*I1206+0.135*G1206^2-20.6*H1206^2-4.74*I1206^2+0.15*G1206*H1206+0.006*G1206*I1206+19.63*H1206*I1206</f>
        <v>129.62100000000007</v>
      </c>
    </row>
    <row r="1207" spans="6:12">
      <c r="F1207" s="89">
        <v>1091</v>
      </c>
      <c r="G1207" s="89">
        <f t="shared" ca="1" si="107"/>
        <v>25</v>
      </c>
      <c r="H1207" s="89">
        <f t="shared" ca="1" si="108"/>
        <v>3</v>
      </c>
      <c r="I1207" s="89">
        <f t="shared" ca="1" si="109"/>
        <v>8</v>
      </c>
      <c r="J1207" s="89">
        <f t="shared" ca="1" si="110"/>
        <v>62.484999999999957</v>
      </c>
      <c r="K1207" s="89">
        <f t="shared" ca="1" si="111"/>
        <v>139.23499999999996</v>
      </c>
      <c r="L1207" s="83">
        <f t="shared" ca="1" si="112"/>
        <v>134.78500000000003</v>
      </c>
    </row>
    <row r="1208" spans="6:12">
      <c r="F1208" s="89">
        <v>1092</v>
      </c>
      <c r="G1208" s="89">
        <f t="shared" ca="1" si="107"/>
        <v>40</v>
      </c>
      <c r="H1208" s="89">
        <f t="shared" ca="1" si="108"/>
        <v>3</v>
      </c>
      <c r="I1208" s="89">
        <f t="shared" ca="1" si="109"/>
        <v>9</v>
      </c>
      <c r="J1208" s="89">
        <f t="shared" ca="1" si="110"/>
        <v>90.93</v>
      </c>
      <c r="K1208" s="89">
        <f t="shared" ca="1" si="111"/>
        <v>120.42999999999995</v>
      </c>
      <c r="L1208" s="83">
        <f t="shared" ca="1" si="112"/>
        <v>118.63000000000005</v>
      </c>
    </row>
    <row r="1209" spans="6:12">
      <c r="F1209" s="89">
        <v>1093</v>
      </c>
      <c r="G1209" s="89">
        <f t="shared" ca="1" si="107"/>
        <v>24</v>
      </c>
      <c r="H1209" s="89">
        <f t="shared" ca="1" si="108"/>
        <v>2</v>
      </c>
      <c r="I1209" s="89">
        <f t="shared" ca="1" si="109"/>
        <v>8</v>
      </c>
      <c r="J1209" s="89">
        <f t="shared" ca="1" si="110"/>
        <v>136.43199999999993</v>
      </c>
      <c r="K1209" s="89">
        <f t="shared" ca="1" si="111"/>
        <v>127.39199999999994</v>
      </c>
      <c r="L1209" s="83">
        <f t="shared" ca="1" si="112"/>
        <v>124.59199999999996</v>
      </c>
    </row>
    <row r="1210" spans="6:12">
      <c r="F1210" s="89">
        <v>1094</v>
      </c>
      <c r="G1210" s="89">
        <f t="shared" ca="1" si="107"/>
        <v>45</v>
      </c>
      <c r="H1210" s="89">
        <f t="shared" ca="1" si="108"/>
        <v>2</v>
      </c>
      <c r="I1210" s="89">
        <f t="shared" ca="1" si="109"/>
        <v>7</v>
      </c>
      <c r="J1210" s="89">
        <f t="shared" ca="1" si="110"/>
        <v>100.12499999999994</v>
      </c>
      <c r="K1210" s="89">
        <f t="shared" ca="1" si="111"/>
        <v>127.1749999999999</v>
      </c>
      <c r="L1210" s="83">
        <f t="shared" ca="1" si="112"/>
        <v>127.12499999999997</v>
      </c>
    </row>
    <row r="1211" spans="6:12">
      <c r="F1211" s="89">
        <v>1095</v>
      </c>
      <c r="G1211" s="89">
        <f t="shared" ca="1" si="107"/>
        <v>27</v>
      </c>
      <c r="H1211" s="89">
        <f t="shared" ca="1" si="108"/>
        <v>1</v>
      </c>
      <c r="I1211" s="89">
        <f t="shared" ca="1" si="109"/>
        <v>8</v>
      </c>
      <c r="J1211" s="89">
        <f t="shared" ca="1" si="110"/>
        <v>157.54099999999997</v>
      </c>
      <c r="K1211" s="89">
        <f t="shared" ca="1" si="111"/>
        <v>61.471000000000004</v>
      </c>
      <c r="L1211" s="83">
        <f t="shared" ca="1" si="112"/>
        <v>60.920999999999992</v>
      </c>
    </row>
    <row r="1212" spans="6:12">
      <c r="F1212" s="89">
        <v>1096</v>
      </c>
      <c r="G1212" s="89">
        <f t="shared" ca="1" si="107"/>
        <v>37</v>
      </c>
      <c r="H1212" s="89">
        <f t="shared" ca="1" si="108"/>
        <v>2</v>
      </c>
      <c r="I1212" s="89">
        <f t="shared" ca="1" si="109"/>
        <v>6</v>
      </c>
      <c r="J1212" s="89">
        <f t="shared" ca="1" si="110"/>
        <v>50.166999999999973</v>
      </c>
      <c r="K1212" s="89">
        <f t="shared" ca="1" si="111"/>
        <v>122.29699999999997</v>
      </c>
      <c r="L1212" s="83">
        <f t="shared" ca="1" si="112"/>
        <v>120.64699999999998</v>
      </c>
    </row>
    <row r="1213" spans="6:12">
      <c r="F1213" s="89">
        <v>1097</v>
      </c>
      <c r="G1213" s="89">
        <f t="shared" ca="1" si="107"/>
        <v>31</v>
      </c>
      <c r="H1213" s="89">
        <f t="shared" ca="1" si="108"/>
        <v>1</v>
      </c>
      <c r="I1213" s="89">
        <f t="shared" ca="1" si="109"/>
        <v>3</v>
      </c>
      <c r="J1213" s="89">
        <f t="shared" ca="1" si="110"/>
        <v>7.2729999999999961</v>
      </c>
      <c r="K1213" s="89">
        <f t="shared" ca="1" si="111"/>
        <v>122.96300000000001</v>
      </c>
      <c r="L1213" s="83">
        <f t="shared" ca="1" si="112"/>
        <v>121.01300000000003</v>
      </c>
    </row>
    <row r="1214" spans="6:12">
      <c r="F1214" s="89">
        <v>1098</v>
      </c>
      <c r="G1214" s="89">
        <f t="shared" ca="1" si="107"/>
        <v>24</v>
      </c>
      <c r="H1214" s="89">
        <f t="shared" ca="1" si="108"/>
        <v>1</v>
      </c>
      <c r="I1214" s="89">
        <f t="shared" ca="1" si="109"/>
        <v>8</v>
      </c>
      <c r="J1214" s="89">
        <f t="shared" ca="1" si="110"/>
        <v>166.29199999999994</v>
      </c>
      <c r="K1214" s="89">
        <f t="shared" ca="1" si="111"/>
        <v>71.151999999999973</v>
      </c>
      <c r="L1214" s="83">
        <f t="shared" ca="1" si="112"/>
        <v>70.151999999999973</v>
      </c>
    </row>
    <row r="1215" spans="6:12">
      <c r="F1215" s="89">
        <v>1099</v>
      </c>
      <c r="G1215" s="89">
        <f t="shared" ca="1" si="107"/>
        <v>49</v>
      </c>
      <c r="H1215" s="89">
        <f t="shared" ca="1" si="108"/>
        <v>1</v>
      </c>
      <c r="I1215" s="89">
        <f t="shared" ca="1" si="109"/>
        <v>4</v>
      </c>
      <c r="J1215" s="89">
        <f t="shared" ca="1" si="110"/>
        <v>72.241000000000042</v>
      </c>
      <c r="K1215" s="89">
        <f t="shared" ca="1" si="111"/>
        <v>139.75100000000003</v>
      </c>
      <c r="L1215" s="83">
        <f t="shared" ca="1" si="112"/>
        <v>140.90100000000001</v>
      </c>
    </row>
    <row r="1216" spans="6:12">
      <c r="F1216" s="89">
        <v>1100</v>
      </c>
      <c r="G1216" s="89">
        <f t="shared" ca="1" si="107"/>
        <v>22</v>
      </c>
      <c r="H1216" s="89">
        <f t="shared" ca="1" si="108"/>
        <v>3</v>
      </c>
      <c r="I1216" s="89">
        <f t="shared" ca="1" si="109"/>
        <v>5</v>
      </c>
      <c r="J1216" s="89">
        <f t="shared" ca="1" si="110"/>
        <v>-102.64999999999998</v>
      </c>
      <c r="K1216" s="89">
        <f t="shared" ca="1" si="111"/>
        <v>102.82999999999996</v>
      </c>
      <c r="L1216" s="83">
        <f t="shared" ca="1" si="112"/>
        <v>96.72999999999999</v>
      </c>
    </row>
    <row r="1217" spans="6:12">
      <c r="F1217" s="89">
        <v>1101</v>
      </c>
      <c r="G1217" s="89">
        <f t="shared" ca="1" si="107"/>
        <v>25</v>
      </c>
      <c r="H1217" s="89">
        <f t="shared" ca="1" si="108"/>
        <v>2</v>
      </c>
      <c r="I1217" s="89">
        <f t="shared" ca="1" si="109"/>
        <v>9</v>
      </c>
      <c r="J1217" s="89">
        <f t="shared" ca="1" si="110"/>
        <v>153.02499999999992</v>
      </c>
      <c r="K1217" s="89">
        <f t="shared" ca="1" si="111"/>
        <v>101.07499999999996</v>
      </c>
      <c r="L1217" s="83">
        <f t="shared" ca="1" si="112"/>
        <v>98.82499999999996</v>
      </c>
    </row>
    <row r="1218" spans="6:12">
      <c r="F1218" s="89">
        <v>1102</v>
      </c>
      <c r="G1218" s="89">
        <f t="shared" ca="1" si="107"/>
        <v>39</v>
      </c>
      <c r="H1218" s="89">
        <f t="shared" ca="1" si="108"/>
        <v>2</v>
      </c>
      <c r="I1218" s="89">
        <f t="shared" ca="1" si="109"/>
        <v>4</v>
      </c>
      <c r="J1218" s="89">
        <f t="shared" ca="1" si="110"/>
        <v>-54.429000000000002</v>
      </c>
      <c r="K1218" s="89">
        <f t="shared" ca="1" si="111"/>
        <v>102.28099999999998</v>
      </c>
      <c r="L1218" s="83">
        <f t="shared" ca="1" si="112"/>
        <v>100.13099999999997</v>
      </c>
    </row>
    <row r="1219" spans="6:12">
      <c r="F1219" s="89">
        <v>1103</v>
      </c>
      <c r="G1219" s="89">
        <f t="shared" ca="1" si="107"/>
        <v>24</v>
      </c>
      <c r="H1219" s="89">
        <f t="shared" ca="1" si="108"/>
        <v>3</v>
      </c>
      <c r="I1219" s="89">
        <f t="shared" ca="1" si="109"/>
        <v>9</v>
      </c>
      <c r="J1219" s="89">
        <f t="shared" ca="1" si="110"/>
        <v>104.62599999999998</v>
      </c>
      <c r="K1219" s="89">
        <f t="shared" ca="1" si="111"/>
        <v>139.08600000000001</v>
      </c>
      <c r="L1219" s="83">
        <f t="shared" ca="1" si="112"/>
        <v>134.88599999999997</v>
      </c>
    </row>
    <row r="1220" spans="6:12">
      <c r="F1220" s="89">
        <v>1104</v>
      </c>
      <c r="G1220" s="89">
        <f t="shared" ca="1" si="107"/>
        <v>27</v>
      </c>
      <c r="H1220" s="89">
        <f t="shared" ca="1" si="108"/>
        <v>2</v>
      </c>
      <c r="I1220" s="89">
        <f t="shared" ca="1" si="109"/>
        <v>6</v>
      </c>
      <c r="J1220" s="89">
        <f t="shared" ca="1" si="110"/>
        <v>60.406999999999982</v>
      </c>
      <c r="K1220" s="89">
        <f t="shared" ca="1" si="111"/>
        <v>135.63699999999994</v>
      </c>
      <c r="L1220" s="83">
        <f t="shared" ca="1" si="112"/>
        <v>132.48700000000002</v>
      </c>
    </row>
    <row r="1221" spans="6:12">
      <c r="F1221" s="89">
        <v>1105</v>
      </c>
      <c r="G1221" s="89">
        <f t="shared" ca="1" si="107"/>
        <v>27</v>
      </c>
      <c r="H1221" s="89">
        <f t="shared" ca="1" si="108"/>
        <v>3</v>
      </c>
      <c r="I1221" s="89">
        <f t="shared" ca="1" si="109"/>
        <v>8</v>
      </c>
      <c r="J1221" s="89">
        <f t="shared" ca="1" si="110"/>
        <v>57.521000000000015</v>
      </c>
      <c r="K1221" s="89">
        <f t="shared" ca="1" si="111"/>
        <v>133.6509999999999</v>
      </c>
      <c r="L1221" s="83">
        <f t="shared" ca="1" si="112"/>
        <v>129.50100000000003</v>
      </c>
    </row>
    <row r="1222" spans="6:12">
      <c r="F1222" s="89">
        <v>1106</v>
      </c>
      <c r="G1222" s="89">
        <f t="shared" ca="1" si="107"/>
        <v>39</v>
      </c>
      <c r="H1222" s="89">
        <f t="shared" ca="1" si="108"/>
        <v>2</v>
      </c>
      <c r="I1222" s="89">
        <f t="shared" ca="1" si="109"/>
        <v>3</v>
      </c>
      <c r="J1222" s="89">
        <f t="shared" ca="1" si="110"/>
        <v>-121.54300000000001</v>
      </c>
      <c r="K1222" s="89">
        <f t="shared" ca="1" si="111"/>
        <v>77.766999999999967</v>
      </c>
      <c r="L1222" s="83">
        <f t="shared" ca="1" si="112"/>
        <v>75.216999999999985</v>
      </c>
    </row>
    <row r="1223" spans="6:12">
      <c r="F1223" s="89">
        <v>1107</v>
      </c>
      <c r="G1223" s="89">
        <f t="shared" ca="1" si="107"/>
        <v>42</v>
      </c>
      <c r="H1223" s="89">
        <f t="shared" ca="1" si="108"/>
        <v>3</v>
      </c>
      <c r="I1223" s="89">
        <f t="shared" ca="1" si="109"/>
        <v>7</v>
      </c>
      <c r="J1223" s="89">
        <f t="shared" ca="1" si="110"/>
        <v>5.8740000000000236</v>
      </c>
      <c r="K1223" s="89">
        <f t="shared" ca="1" si="111"/>
        <v>119.95399999999995</v>
      </c>
      <c r="L1223" s="83">
        <f t="shared" ca="1" si="112"/>
        <v>117.654</v>
      </c>
    </row>
    <row r="1224" spans="6:12">
      <c r="F1224" s="89">
        <v>1108</v>
      </c>
      <c r="G1224" s="89">
        <f t="shared" ca="1" si="107"/>
        <v>53</v>
      </c>
      <c r="H1224" s="89">
        <f t="shared" ca="1" si="108"/>
        <v>2</v>
      </c>
      <c r="I1224" s="89">
        <f t="shared" ca="1" si="109"/>
        <v>6</v>
      </c>
      <c r="J1224" s="89">
        <f t="shared" ca="1" si="110"/>
        <v>89.942999999999984</v>
      </c>
      <c r="K1224" s="89">
        <f t="shared" ca="1" si="111"/>
        <v>157.11299999999994</v>
      </c>
      <c r="L1224" s="83">
        <f t="shared" ca="1" si="112"/>
        <v>157.863</v>
      </c>
    </row>
    <row r="1225" spans="6:12">
      <c r="F1225" s="89">
        <v>1109</v>
      </c>
      <c r="G1225" s="89">
        <f t="shared" ca="1" si="107"/>
        <v>50</v>
      </c>
      <c r="H1225" s="89">
        <f t="shared" ca="1" si="108"/>
        <v>3</v>
      </c>
      <c r="I1225" s="89">
        <f t="shared" ca="1" si="109"/>
        <v>5</v>
      </c>
      <c r="J1225" s="89">
        <f t="shared" ca="1" si="110"/>
        <v>-97.049999999999898</v>
      </c>
      <c r="K1225" s="89">
        <f t="shared" ca="1" si="111"/>
        <v>99.749999999999972</v>
      </c>
      <c r="L1225" s="83">
        <f t="shared" ca="1" si="112"/>
        <v>97.85</v>
      </c>
    </row>
    <row r="1226" spans="6:12">
      <c r="F1226" s="89">
        <v>1110</v>
      </c>
      <c r="G1226" s="89">
        <f t="shared" ca="1" si="107"/>
        <v>26</v>
      </c>
      <c r="H1226" s="89">
        <f t="shared" ca="1" si="108"/>
        <v>1</v>
      </c>
      <c r="I1226" s="89">
        <f t="shared" ca="1" si="109"/>
        <v>8</v>
      </c>
      <c r="J1226" s="89">
        <f t="shared" ca="1" si="110"/>
        <v>160.18799999999993</v>
      </c>
      <c r="K1226" s="89">
        <f t="shared" ca="1" si="111"/>
        <v>64.427999999999983</v>
      </c>
      <c r="L1226" s="83">
        <f t="shared" ca="1" si="112"/>
        <v>63.727999999999994</v>
      </c>
    </row>
    <row r="1227" spans="6:12">
      <c r="F1227" s="89">
        <v>1111</v>
      </c>
      <c r="G1227" s="89">
        <f t="shared" ca="1" si="107"/>
        <v>40</v>
      </c>
      <c r="H1227" s="89">
        <f t="shared" ca="1" si="108"/>
        <v>2</v>
      </c>
      <c r="I1227" s="89">
        <f t="shared" ca="1" si="109"/>
        <v>8</v>
      </c>
      <c r="J1227" s="89">
        <f t="shared" ca="1" si="110"/>
        <v>120.23999999999995</v>
      </c>
      <c r="K1227" s="89">
        <f t="shared" ca="1" si="111"/>
        <v>106.23999999999992</v>
      </c>
      <c r="L1227" s="83">
        <f t="shared" ca="1" si="112"/>
        <v>105.83999999999997</v>
      </c>
    </row>
    <row r="1228" spans="6:12">
      <c r="F1228" s="89">
        <v>1112</v>
      </c>
      <c r="G1228" s="89">
        <f t="shared" ca="1" si="107"/>
        <v>49</v>
      </c>
      <c r="H1228" s="89">
        <f t="shared" ca="1" si="108"/>
        <v>3</v>
      </c>
      <c r="I1228" s="89">
        <f t="shared" ca="1" si="109"/>
        <v>8</v>
      </c>
      <c r="J1228" s="89">
        <f t="shared" ca="1" si="110"/>
        <v>74.19700000000006</v>
      </c>
      <c r="K1228" s="89">
        <f t="shared" ca="1" si="111"/>
        <v>143.50700000000001</v>
      </c>
      <c r="L1228" s="83">
        <f t="shared" ca="1" si="112"/>
        <v>142.65699999999998</v>
      </c>
    </row>
    <row r="1229" spans="6:12">
      <c r="F1229" s="89">
        <v>1113</v>
      </c>
      <c r="G1229" s="89">
        <f t="shared" ca="1" si="107"/>
        <v>47</v>
      </c>
      <c r="H1229" s="89">
        <f t="shared" ca="1" si="108"/>
        <v>2</v>
      </c>
      <c r="I1229" s="89">
        <f t="shared" ca="1" si="109"/>
        <v>8</v>
      </c>
      <c r="J1229" s="89">
        <f t="shared" ca="1" si="110"/>
        <v>134.89099999999999</v>
      </c>
      <c r="K1229" s="89">
        <f t="shared" ca="1" si="111"/>
        <v>118.72099999999995</v>
      </c>
      <c r="L1229" s="83">
        <f t="shared" ca="1" si="112"/>
        <v>119.37100000000001</v>
      </c>
    </row>
    <row r="1230" spans="6:12">
      <c r="F1230" s="89">
        <v>1114</v>
      </c>
      <c r="G1230" s="89">
        <f t="shared" ca="1" si="107"/>
        <v>46</v>
      </c>
      <c r="H1230" s="89">
        <f t="shared" ca="1" si="108"/>
        <v>2</v>
      </c>
      <c r="I1230" s="89">
        <f t="shared" ca="1" si="109"/>
        <v>3</v>
      </c>
      <c r="J1230" s="89">
        <f t="shared" ca="1" si="110"/>
        <v>-108.99199999999996</v>
      </c>
      <c r="K1230" s="89">
        <f t="shared" ca="1" si="111"/>
        <v>88.147999999999968</v>
      </c>
      <c r="L1230" s="83">
        <f t="shared" ca="1" si="112"/>
        <v>86.647999999999996</v>
      </c>
    </row>
    <row r="1231" spans="6:12">
      <c r="F1231" s="89">
        <v>1115</v>
      </c>
      <c r="G1231" s="89">
        <f t="shared" ca="1" si="107"/>
        <v>26</v>
      </c>
      <c r="H1231" s="89">
        <f t="shared" ca="1" si="108"/>
        <v>2</v>
      </c>
      <c r="I1231" s="89">
        <f t="shared" ca="1" si="109"/>
        <v>3</v>
      </c>
      <c r="J1231" s="89">
        <f t="shared" ca="1" si="110"/>
        <v>-109.75199999999998</v>
      </c>
      <c r="K1231" s="89">
        <f t="shared" ca="1" si="111"/>
        <v>93.587999999999994</v>
      </c>
      <c r="L1231" s="83">
        <f t="shared" ca="1" si="112"/>
        <v>89.087999999999994</v>
      </c>
    </row>
    <row r="1232" spans="6:12">
      <c r="F1232" s="89">
        <v>1116</v>
      </c>
      <c r="G1232" s="89">
        <f t="shared" ca="1" si="107"/>
        <v>27</v>
      </c>
      <c r="H1232" s="89">
        <f t="shared" ca="1" si="108"/>
        <v>3</v>
      </c>
      <c r="I1232" s="89">
        <f t="shared" ca="1" si="109"/>
        <v>3</v>
      </c>
      <c r="J1232" s="89">
        <f t="shared" ca="1" si="110"/>
        <v>-281.03899999999999</v>
      </c>
      <c r="K1232" s="89">
        <f t="shared" ca="1" si="111"/>
        <v>8.0910000000000082</v>
      </c>
      <c r="L1232" s="83">
        <f t="shared" ca="1" si="112"/>
        <v>1.9410000000000309</v>
      </c>
    </row>
    <row r="1233" spans="6:12">
      <c r="F1233" s="89">
        <v>1117</v>
      </c>
      <c r="G1233" s="89">
        <f t="shared" ca="1" si="107"/>
        <v>48</v>
      </c>
      <c r="H1233" s="89">
        <f t="shared" ca="1" si="108"/>
        <v>3</v>
      </c>
      <c r="I1233" s="89">
        <f t="shared" ca="1" si="109"/>
        <v>3</v>
      </c>
      <c r="J1233" s="89">
        <f t="shared" ca="1" si="110"/>
        <v>-268.58599999999996</v>
      </c>
      <c r="K1233" s="89">
        <f t="shared" ca="1" si="111"/>
        <v>14.033999999999992</v>
      </c>
      <c r="L1233" s="83">
        <f t="shared" ca="1" si="112"/>
        <v>11.034000000000049</v>
      </c>
    </row>
    <row r="1234" spans="6:12">
      <c r="F1234" s="89">
        <v>1118</v>
      </c>
      <c r="G1234" s="89">
        <f t="shared" ca="1" si="107"/>
        <v>30</v>
      </c>
      <c r="H1234" s="89">
        <f t="shared" ca="1" si="108"/>
        <v>3</v>
      </c>
      <c r="I1234" s="89">
        <f t="shared" ca="1" si="109"/>
        <v>4</v>
      </c>
      <c r="J1234" s="89">
        <f t="shared" ca="1" si="110"/>
        <v>-199.85999999999996</v>
      </c>
      <c r="K1234" s="89">
        <f t="shared" ca="1" si="111"/>
        <v>45.739999999999981</v>
      </c>
      <c r="L1234" s="83">
        <f t="shared" ca="1" si="112"/>
        <v>40.44</v>
      </c>
    </row>
    <row r="1235" spans="6:12">
      <c r="F1235" s="89">
        <v>1119</v>
      </c>
      <c r="G1235" s="89">
        <f t="shared" ca="1" si="107"/>
        <v>50</v>
      </c>
      <c r="H1235" s="89">
        <f t="shared" ca="1" si="108"/>
        <v>1</v>
      </c>
      <c r="I1235" s="89">
        <f t="shared" ca="1" si="109"/>
        <v>4</v>
      </c>
      <c r="J1235" s="89">
        <f t="shared" ca="1" si="110"/>
        <v>75.78</v>
      </c>
      <c r="K1235" s="89">
        <f t="shared" ca="1" si="111"/>
        <v>142.97999999999999</v>
      </c>
      <c r="L1235" s="83">
        <f t="shared" ca="1" si="112"/>
        <v>144.28000000000003</v>
      </c>
    </row>
    <row r="1236" spans="6:12">
      <c r="F1236" s="89">
        <v>1120</v>
      </c>
      <c r="G1236" s="89">
        <f t="shared" ca="1" si="107"/>
        <v>42</v>
      </c>
      <c r="H1236" s="89">
        <f t="shared" ca="1" si="108"/>
        <v>1</v>
      </c>
      <c r="I1236" s="89">
        <f t="shared" ca="1" si="109"/>
        <v>9</v>
      </c>
      <c r="J1236" s="89">
        <f t="shared" ca="1" si="110"/>
        <v>150.33799999999997</v>
      </c>
      <c r="K1236" s="89">
        <f t="shared" ca="1" si="111"/>
        <v>7.0179999999999723</v>
      </c>
      <c r="L1236" s="83">
        <f t="shared" ca="1" si="112"/>
        <v>9.117999999999995</v>
      </c>
    </row>
    <row r="1237" spans="6:12">
      <c r="F1237" s="89">
        <v>1121</v>
      </c>
      <c r="G1237" s="89">
        <f t="shared" ca="1" si="107"/>
        <v>44</v>
      </c>
      <c r="H1237" s="89">
        <f t="shared" ca="1" si="108"/>
        <v>1</v>
      </c>
      <c r="I1237" s="89">
        <f t="shared" ca="1" si="109"/>
        <v>8</v>
      </c>
      <c r="J1237" s="89">
        <f t="shared" ca="1" si="110"/>
        <v>153.85199999999995</v>
      </c>
      <c r="K1237" s="89">
        <f t="shared" ca="1" si="111"/>
        <v>52.511999999999944</v>
      </c>
      <c r="L1237" s="83">
        <f t="shared" ca="1" si="112"/>
        <v>54.511999999999972</v>
      </c>
    </row>
    <row r="1238" spans="6:12">
      <c r="F1238" s="89">
        <v>1122</v>
      </c>
      <c r="G1238" s="89">
        <f t="shared" ca="1" si="107"/>
        <v>36</v>
      </c>
      <c r="H1238" s="89">
        <f t="shared" ca="1" si="108"/>
        <v>3</v>
      </c>
      <c r="I1238" s="89">
        <f t="shared" ca="1" si="109"/>
        <v>8</v>
      </c>
      <c r="J1238" s="89">
        <f t="shared" ca="1" si="110"/>
        <v>48.548000000000059</v>
      </c>
      <c r="K1238" s="89">
        <f t="shared" ca="1" si="111"/>
        <v>121.88799999999992</v>
      </c>
      <c r="L1238" s="83">
        <f t="shared" ca="1" si="112"/>
        <v>119.08800000000002</v>
      </c>
    </row>
    <row r="1239" spans="6:12">
      <c r="F1239" s="89">
        <v>1123</v>
      </c>
      <c r="G1239" s="89">
        <f t="shared" ca="1" si="107"/>
        <v>40</v>
      </c>
      <c r="H1239" s="89">
        <f t="shared" ca="1" si="108"/>
        <v>2</v>
      </c>
      <c r="I1239" s="89">
        <f t="shared" ca="1" si="109"/>
        <v>5</v>
      </c>
      <c r="J1239" s="89">
        <f t="shared" ca="1" si="110"/>
        <v>4.1999999999999886</v>
      </c>
      <c r="K1239" s="89">
        <f t="shared" ca="1" si="111"/>
        <v>117.99999999999996</v>
      </c>
      <c r="L1239" s="83">
        <f t="shared" ca="1" si="112"/>
        <v>116.39999999999999</v>
      </c>
    </row>
    <row r="1240" spans="6:12">
      <c r="F1240" s="89">
        <v>1124</v>
      </c>
      <c r="G1240" s="89">
        <f t="shared" ca="1" si="107"/>
        <v>30</v>
      </c>
      <c r="H1240" s="89">
        <f t="shared" ca="1" si="108"/>
        <v>3</v>
      </c>
      <c r="I1240" s="89">
        <f t="shared" ca="1" si="109"/>
        <v>3</v>
      </c>
      <c r="J1240" s="89">
        <f t="shared" ca="1" si="110"/>
        <v>-286.5499999999999</v>
      </c>
      <c r="K1240" s="89">
        <f t="shared" ca="1" si="111"/>
        <v>1.6499999999999773</v>
      </c>
      <c r="L1240" s="83">
        <f t="shared" ca="1" si="112"/>
        <v>-4.0499999999999545</v>
      </c>
    </row>
    <row r="1241" spans="6:12">
      <c r="F1241" s="89">
        <v>1125</v>
      </c>
      <c r="G1241" s="89">
        <f t="shared" ca="1" si="107"/>
        <v>39</v>
      </c>
      <c r="H1241" s="89">
        <f t="shared" ca="1" si="108"/>
        <v>2</v>
      </c>
      <c r="I1241" s="89">
        <f t="shared" ca="1" si="109"/>
        <v>4</v>
      </c>
      <c r="J1241" s="89">
        <f t="shared" ca="1" si="110"/>
        <v>-54.429000000000002</v>
      </c>
      <c r="K1241" s="89">
        <f t="shared" ca="1" si="111"/>
        <v>102.28099999999998</v>
      </c>
      <c r="L1241" s="83">
        <f t="shared" ca="1" si="112"/>
        <v>100.13099999999997</v>
      </c>
    </row>
    <row r="1242" spans="6:12">
      <c r="F1242" s="89">
        <v>1126</v>
      </c>
      <c r="G1242" s="89">
        <f t="shared" ca="1" si="107"/>
        <v>28</v>
      </c>
      <c r="H1242" s="89">
        <f t="shared" ca="1" si="108"/>
        <v>1</v>
      </c>
      <c r="I1242" s="89">
        <f t="shared" ca="1" si="109"/>
        <v>4</v>
      </c>
      <c r="J1242" s="89">
        <f t="shared" ca="1" si="110"/>
        <v>60.291999999999994</v>
      </c>
      <c r="K1242" s="89">
        <f t="shared" ca="1" si="111"/>
        <v>134.31199999999998</v>
      </c>
      <c r="L1242" s="83">
        <f t="shared" ca="1" si="112"/>
        <v>132.31199999999998</v>
      </c>
    </row>
    <row r="1243" spans="6:12">
      <c r="F1243" s="89">
        <v>1127</v>
      </c>
      <c r="G1243" s="89">
        <f t="shared" ca="1" si="107"/>
        <v>25</v>
      </c>
      <c r="H1243" s="89">
        <f t="shared" ca="1" si="108"/>
        <v>2</v>
      </c>
      <c r="I1243" s="89">
        <f t="shared" ca="1" si="109"/>
        <v>4</v>
      </c>
      <c r="J1243" s="89">
        <f t="shared" ca="1" si="110"/>
        <v>-39.925000000000011</v>
      </c>
      <c r="K1243" s="89">
        <f t="shared" ca="1" si="111"/>
        <v>121.12499999999997</v>
      </c>
      <c r="L1243" s="83">
        <f t="shared" ca="1" si="112"/>
        <v>116.875</v>
      </c>
    </row>
    <row r="1244" spans="6:12">
      <c r="F1244" s="89">
        <v>1128</v>
      </c>
      <c r="G1244" s="89">
        <f t="shared" ca="1" si="107"/>
        <v>45</v>
      </c>
      <c r="H1244" s="89">
        <f t="shared" ca="1" si="108"/>
        <v>1</v>
      </c>
      <c r="I1244" s="89">
        <f t="shared" ca="1" si="109"/>
        <v>7</v>
      </c>
      <c r="J1244" s="89">
        <f t="shared" ca="1" si="110"/>
        <v>146.46499999999997</v>
      </c>
      <c r="K1244" s="89">
        <f t="shared" ca="1" si="111"/>
        <v>87.414999999999949</v>
      </c>
      <c r="L1244" s="83">
        <f t="shared" ca="1" si="112"/>
        <v>89.165000000000006</v>
      </c>
    </row>
    <row r="1245" spans="6:12">
      <c r="F1245" s="89">
        <v>1129</v>
      </c>
      <c r="G1245" s="89">
        <f t="shared" ca="1" si="107"/>
        <v>50</v>
      </c>
      <c r="H1245" s="89">
        <f t="shared" ca="1" si="108"/>
        <v>3</v>
      </c>
      <c r="I1245" s="89">
        <f t="shared" ca="1" si="109"/>
        <v>8</v>
      </c>
      <c r="J1245" s="89">
        <f t="shared" ca="1" si="110"/>
        <v>78.060000000000059</v>
      </c>
      <c r="K1245" s="89">
        <f t="shared" ca="1" si="111"/>
        <v>147.05999999999995</v>
      </c>
      <c r="L1245" s="83">
        <f t="shared" ca="1" si="112"/>
        <v>146.36000000000001</v>
      </c>
    </row>
    <row r="1246" spans="6:12">
      <c r="F1246" s="89">
        <v>1130</v>
      </c>
      <c r="G1246" s="89">
        <f t="shared" ca="1" si="107"/>
        <v>55</v>
      </c>
      <c r="H1246" s="89">
        <f t="shared" ca="1" si="108"/>
        <v>1</v>
      </c>
      <c r="I1246" s="89">
        <f t="shared" ca="1" si="109"/>
        <v>7</v>
      </c>
      <c r="J1246" s="89">
        <f t="shared" ca="1" si="110"/>
        <v>183.38499999999988</v>
      </c>
      <c r="K1246" s="89">
        <f t="shared" ca="1" si="111"/>
        <v>121.23499999999987</v>
      </c>
      <c r="L1246" s="83">
        <f t="shared" ca="1" si="112"/>
        <v>124.48500000000007</v>
      </c>
    </row>
    <row r="1247" spans="6:12">
      <c r="F1247" s="89">
        <v>1131</v>
      </c>
      <c r="G1247" s="89">
        <f t="shared" ca="1" si="107"/>
        <v>27</v>
      </c>
      <c r="H1247" s="89">
        <f t="shared" ca="1" si="108"/>
        <v>3</v>
      </c>
      <c r="I1247" s="89">
        <f t="shared" ca="1" si="109"/>
        <v>5</v>
      </c>
      <c r="J1247" s="89">
        <f t="shared" ca="1" si="110"/>
        <v>-117.17499999999995</v>
      </c>
      <c r="K1247" s="89">
        <f t="shared" ca="1" si="111"/>
        <v>86.754999999999967</v>
      </c>
      <c r="L1247" s="83">
        <f t="shared" ca="1" si="112"/>
        <v>81.405000000000001</v>
      </c>
    </row>
    <row r="1248" spans="6:12">
      <c r="F1248" s="89">
        <v>1132</v>
      </c>
      <c r="G1248" s="89">
        <f t="shared" ca="1" si="107"/>
        <v>21</v>
      </c>
      <c r="H1248" s="89">
        <f t="shared" ca="1" si="108"/>
        <v>2</v>
      </c>
      <c r="I1248" s="89">
        <f t="shared" ca="1" si="109"/>
        <v>3</v>
      </c>
      <c r="J1248" s="89">
        <f t="shared" ca="1" si="110"/>
        <v>-93.067000000000007</v>
      </c>
      <c r="K1248" s="89">
        <f t="shared" ca="1" si="111"/>
        <v>111.82299999999998</v>
      </c>
      <c r="L1248" s="83">
        <f t="shared" ca="1" si="112"/>
        <v>106.57299999999999</v>
      </c>
    </row>
    <row r="1249" spans="6:12">
      <c r="F1249" s="89">
        <v>1133</v>
      </c>
      <c r="G1249" s="89">
        <f t="shared" ca="1" si="107"/>
        <v>42</v>
      </c>
      <c r="H1249" s="89">
        <f t="shared" ca="1" si="108"/>
        <v>3</v>
      </c>
      <c r="I1249" s="89">
        <f t="shared" ca="1" si="109"/>
        <v>7</v>
      </c>
      <c r="J1249" s="89">
        <f t="shared" ca="1" si="110"/>
        <v>5.8740000000000236</v>
      </c>
      <c r="K1249" s="89">
        <f t="shared" ca="1" si="111"/>
        <v>119.95399999999995</v>
      </c>
      <c r="L1249" s="83">
        <f t="shared" ca="1" si="112"/>
        <v>117.654</v>
      </c>
    </row>
    <row r="1250" spans="6:12">
      <c r="F1250" s="89">
        <v>1134</v>
      </c>
      <c r="G1250" s="89">
        <f t="shared" ca="1" si="107"/>
        <v>46</v>
      </c>
      <c r="H1250" s="89">
        <f t="shared" ca="1" si="108"/>
        <v>3</v>
      </c>
      <c r="I1250" s="89">
        <f t="shared" ca="1" si="109"/>
        <v>9</v>
      </c>
      <c r="J1250" s="89">
        <f t="shared" ca="1" si="110"/>
        <v>103.61400000000003</v>
      </c>
      <c r="K1250" s="89">
        <f t="shared" ca="1" si="111"/>
        <v>131.25399999999991</v>
      </c>
      <c r="L1250" s="83">
        <f t="shared" ca="1" si="112"/>
        <v>130.35399999999998</v>
      </c>
    </row>
    <row r="1251" spans="6:12">
      <c r="F1251" s="89">
        <v>1135</v>
      </c>
      <c r="G1251" s="89">
        <f t="shared" ca="1" si="107"/>
        <v>19</v>
      </c>
      <c r="H1251" s="89">
        <f t="shared" ca="1" si="108"/>
        <v>1</v>
      </c>
      <c r="I1251" s="89">
        <f t="shared" ca="1" si="109"/>
        <v>3</v>
      </c>
      <c r="J1251" s="89">
        <f t="shared" ca="1" si="110"/>
        <v>44.256999999999991</v>
      </c>
      <c r="K1251" s="89">
        <f t="shared" ca="1" si="111"/>
        <v>163.667</v>
      </c>
      <c r="L1251" s="83">
        <f t="shared" ca="1" si="112"/>
        <v>159.91700000000003</v>
      </c>
    </row>
    <row r="1252" spans="6:12">
      <c r="F1252" s="89">
        <v>1136</v>
      </c>
      <c r="G1252" s="89">
        <f t="shared" ca="1" si="107"/>
        <v>35</v>
      </c>
      <c r="H1252" s="89">
        <f t="shared" ca="1" si="108"/>
        <v>3</v>
      </c>
      <c r="I1252" s="89">
        <f t="shared" ca="1" si="109"/>
        <v>7</v>
      </c>
      <c r="J1252" s="89">
        <f t="shared" ca="1" si="110"/>
        <v>-0.33499999999992269</v>
      </c>
      <c r="K1252" s="89">
        <f t="shared" ca="1" si="111"/>
        <v>115.91499999999996</v>
      </c>
      <c r="L1252" s="83">
        <f t="shared" ca="1" si="112"/>
        <v>112.56500000000005</v>
      </c>
    </row>
    <row r="1253" spans="6:12">
      <c r="F1253" s="89">
        <v>1137</v>
      </c>
      <c r="G1253" s="89">
        <f t="shared" ca="1" si="107"/>
        <v>55</v>
      </c>
      <c r="H1253" s="89">
        <f t="shared" ca="1" si="108"/>
        <v>1</v>
      </c>
      <c r="I1253" s="89">
        <f t="shared" ca="1" si="109"/>
        <v>4</v>
      </c>
      <c r="J1253" s="89">
        <f t="shared" ca="1" si="110"/>
        <v>97.524999999999949</v>
      </c>
      <c r="K1253" s="89">
        <f t="shared" ca="1" si="111"/>
        <v>163.1749999999999</v>
      </c>
      <c r="L1253" s="83">
        <f t="shared" ca="1" si="112"/>
        <v>165.22500000000008</v>
      </c>
    </row>
    <row r="1254" spans="6:12">
      <c r="F1254" s="89">
        <v>1138</v>
      </c>
      <c r="G1254" s="89">
        <f t="shared" ca="1" si="107"/>
        <v>40</v>
      </c>
      <c r="H1254" s="89">
        <f t="shared" ca="1" si="108"/>
        <v>1</v>
      </c>
      <c r="I1254" s="89">
        <f t="shared" ca="1" si="109"/>
        <v>6</v>
      </c>
      <c r="J1254" s="89">
        <f t="shared" ca="1" si="110"/>
        <v>119.07999999999996</v>
      </c>
      <c r="K1254" s="89">
        <f t="shared" ca="1" si="111"/>
        <v>104.17999999999995</v>
      </c>
      <c r="L1254" s="83">
        <f t="shared" ca="1" si="112"/>
        <v>104.78</v>
      </c>
    </row>
    <row r="1255" spans="6:12">
      <c r="F1255" s="89">
        <v>1139</v>
      </c>
      <c r="G1255" s="89">
        <f t="shared" ca="1" si="107"/>
        <v>34</v>
      </c>
      <c r="H1255" s="89">
        <f t="shared" ca="1" si="108"/>
        <v>1</v>
      </c>
      <c r="I1255" s="89">
        <f t="shared" ca="1" si="109"/>
        <v>5</v>
      </c>
      <c r="J1255" s="89">
        <f t="shared" ca="1" si="110"/>
        <v>89.530000000000015</v>
      </c>
      <c r="K1255" s="89">
        <f t="shared" ca="1" si="111"/>
        <v>119.08999999999999</v>
      </c>
      <c r="L1255" s="83">
        <f t="shared" ca="1" si="112"/>
        <v>118.39</v>
      </c>
    </row>
    <row r="1256" spans="6:12">
      <c r="F1256" s="89">
        <v>1140</v>
      </c>
      <c r="G1256" s="89">
        <f t="shared" ca="1" si="107"/>
        <v>20</v>
      </c>
      <c r="H1256" s="89">
        <f t="shared" ca="1" si="108"/>
        <v>2</v>
      </c>
      <c r="I1256" s="89">
        <f t="shared" ca="1" si="109"/>
        <v>3</v>
      </c>
      <c r="J1256" s="89">
        <f t="shared" ca="1" si="110"/>
        <v>-88.919999999999987</v>
      </c>
      <c r="K1256" s="89">
        <f t="shared" ca="1" si="111"/>
        <v>116.27999999999997</v>
      </c>
      <c r="L1256" s="83">
        <f t="shared" ca="1" si="112"/>
        <v>110.88000000000001</v>
      </c>
    </row>
    <row r="1257" spans="6:12">
      <c r="F1257" s="89">
        <v>1141</v>
      </c>
      <c r="G1257" s="89">
        <f t="shared" ca="1" si="107"/>
        <v>30</v>
      </c>
      <c r="H1257" s="89">
        <f t="shared" ca="1" si="108"/>
        <v>3</v>
      </c>
      <c r="I1257" s="89">
        <f t="shared" ca="1" si="109"/>
        <v>8</v>
      </c>
      <c r="J1257" s="89">
        <f t="shared" ca="1" si="110"/>
        <v>52.10000000000008</v>
      </c>
      <c r="K1257" s="89">
        <f t="shared" ca="1" si="111"/>
        <v>127.30000000000001</v>
      </c>
      <c r="L1257" s="83">
        <f t="shared" ca="1" si="112"/>
        <v>123.60000000000002</v>
      </c>
    </row>
    <row r="1258" spans="6:12">
      <c r="F1258" s="89">
        <v>1142</v>
      </c>
      <c r="G1258" s="89">
        <f t="shared" ca="1" si="107"/>
        <v>38</v>
      </c>
      <c r="H1258" s="89">
        <f t="shared" ca="1" si="108"/>
        <v>3</v>
      </c>
      <c r="I1258" s="89">
        <f t="shared" ca="1" si="109"/>
        <v>3</v>
      </c>
      <c r="J1258" s="89">
        <f t="shared" ca="1" si="110"/>
        <v>-289.36599999999987</v>
      </c>
      <c r="K1258" s="89">
        <f t="shared" ca="1" si="111"/>
        <v>-3.646000000000015</v>
      </c>
      <c r="L1258" s="83">
        <f t="shared" ca="1" si="112"/>
        <v>-8.1459999999999297</v>
      </c>
    </row>
    <row r="1259" spans="6:12">
      <c r="F1259" s="89">
        <v>1143</v>
      </c>
      <c r="G1259" s="89">
        <f t="shared" ca="1" si="107"/>
        <v>30</v>
      </c>
      <c r="H1259" s="89">
        <f t="shared" ca="1" si="108"/>
        <v>2</v>
      </c>
      <c r="I1259" s="89">
        <f t="shared" ca="1" si="109"/>
        <v>5</v>
      </c>
      <c r="J1259" s="89">
        <f t="shared" ca="1" si="110"/>
        <v>6.4000000000000341</v>
      </c>
      <c r="K1259" s="89">
        <f t="shared" ca="1" si="111"/>
        <v>123.29999999999998</v>
      </c>
      <c r="L1259" s="83">
        <f t="shared" ca="1" si="112"/>
        <v>120.19999999999999</v>
      </c>
    </row>
    <row r="1260" spans="6:12">
      <c r="F1260" s="89">
        <v>1144</v>
      </c>
      <c r="G1260" s="89">
        <f t="shared" ca="1" si="107"/>
        <v>48</v>
      </c>
      <c r="H1260" s="89">
        <f t="shared" ca="1" si="108"/>
        <v>2</v>
      </c>
      <c r="I1260" s="89">
        <f t="shared" ca="1" si="109"/>
        <v>4</v>
      </c>
      <c r="J1260" s="89">
        <f t="shared" ca="1" si="110"/>
        <v>-35.807999999999993</v>
      </c>
      <c r="K1260" s="89">
        <f t="shared" ca="1" si="111"/>
        <v>118.11200000000002</v>
      </c>
      <c r="L1260" s="83">
        <f t="shared" ca="1" si="112"/>
        <v>117.31199999999998</v>
      </c>
    </row>
    <row r="1261" spans="6:12">
      <c r="F1261" s="89">
        <v>1145</v>
      </c>
      <c r="G1261" s="89">
        <f t="shared" ca="1" si="107"/>
        <v>31</v>
      </c>
      <c r="H1261" s="89">
        <f t="shared" ca="1" si="108"/>
        <v>1</v>
      </c>
      <c r="I1261" s="89">
        <f t="shared" ca="1" si="109"/>
        <v>3</v>
      </c>
      <c r="J1261" s="89">
        <f t="shared" ca="1" si="110"/>
        <v>7.2729999999999961</v>
      </c>
      <c r="K1261" s="89">
        <f t="shared" ca="1" si="111"/>
        <v>122.96300000000001</v>
      </c>
      <c r="L1261" s="83">
        <f t="shared" ca="1" si="112"/>
        <v>121.01300000000003</v>
      </c>
    </row>
    <row r="1262" spans="6:12">
      <c r="F1262" s="89">
        <v>1146</v>
      </c>
      <c r="G1262" s="89">
        <f t="shared" ca="1" si="107"/>
        <v>47</v>
      </c>
      <c r="H1262" s="89">
        <f t="shared" ca="1" si="108"/>
        <v>3</v>
      </c>
      <c r="I1262" s="89">
        <f t="shared" ca="1" si="109"/>
        <v>8</v>
      </c>
      <c r="J1262" s="89">
        <f t="shared" ca="1" si="110"/>
        <v>67.281000000000063</v>
      </c>
      <c r="K1262" s="89">
        <f t="shared" ca="1" si="111"/>
        <v>137.2109999999999</v>
      </c>
      <c r="L1262" s="83">
        <f t="shared" ca="1" si="112"/>
        <v>136.06100000000004</v>
      </c>
    </row>
    <row r="1263" spans="6:12">
      <c r="F1263" s="89">
        <v>1147</v>
      </c>
      <c r="G1263" s="89">
        <f t="shared" ca="1" si="107"/>
        <v>31</v>
      </c>
      <c r="H1263" s="89">
        <f t="shared" ca="1" si="108"/>
        <v>1</v>
      </c>
      <c r="I1263" s="89">
        <f t="shared" ca="1" si="109"/>
        <v>5</v>
      </c>
      <c r="J1263" s="89">
        <f t="shared" ca="1" si="110"/>
        <v>92.66500000000002</v>
      </c>
      <c r="K1263" s="89">
        <f t="shared" ca="1" si="111"/>
        <v>123.155</v>
      </c>
      <c r="L1263" s="83">
        <f t="shared" ca="1" si="112"/>
        <v>122.00500000000002</v>
      </c>
    </row>
    <row r="1264" spans="6:12">
      <c r="F1264" s="89">
        <v>1148</v>
      </c>
      <c r="G1264" s="89">
        <f t="shared" ca="1" si="107"/>
        <v>49</v>
      </c>
      <c r="H1264" s="89">
        <f t="shared" ca="1" si="108"/>
        <v>3</v>
      </c>
      <c r="I1264" s="89">
        <f t="shared" ca="1" si="109"/>
        <v>9</v>
      </c>
      <c r="J1264" s="89">
        <f t="shared" ca="1" si="110"/>
        <v>113.60100000000011</v>
      </c>
      <c r="K1264" s="89">
        <f t="shared" ca="1" si="111"/>
        <v>140.31100000000004</v>
      </c>
      <c r="L1264" s="83">
        <f t="shared" ca="1" si="112"/>
        <v>139.86100000000005</v>
      </c>
    </row>
    <row r="1265" spans="6:12">
      <c r="F1265" s="89">
        <v>1149</v>
      </c>
      <c r="G1265" s="89">
        <f t="shared" ca="1" si="107"/>
        <v>29</v>
      </c>
      <c r="H1265" s="89">
        <f t="shared" ca="1" si="108"/>
        <v>1</v>
      </c>
      <c r="I1265" s="89">
        <f t="shared" ca="1" si="109"/>
        <v>8</v>
      </c>
      <c r="J1265" s="89">
        <f t="shared" ca="1" si="110"/>
        <v>153.05699999999996</v>
      </c>
      <c r="K1265" s="89">
        <f t="shared" ca="1" si="111"/>
        <v>56.36699999999999</v>
      </c>
      <c r="L1265" s="83">
        <f t="shared" ca="1" si="112"/>
        <v>56.11699999999999</v>
      </c>
    </row>
    <row r="1266" spans="6:12">
      <c r="F1266" s="89">
        <v>1150</v>
      </c>
      <c r="G1266" s="89">
        <f t="shared" ca="1" si="107"/>
        <v>36</v>
      </c>
      <c r="H1266" s="89">
        <f t="shared" ca="1" si="108"/>
        <v>3</v>
      </c>
      <c r="I1266" s="89">
        <f t="shared" ca="1" si="109"/>
        <v>9</v>
      </c>
      <c r="J1266" s="89">
        <f t="shared" ca="1" si="110"/>
        <v>87.874000000000024</v>
      </c>
      <c r="K1266" s="89">
        <f t="shared" ca="1" si="111"/>
        <v>118.61399999999992</v>
      </c>
      <c r="L1266" s="83">
        <f t="shared" ca="1" si="112"/>
        <v>116.21400000000006</v>
      </c>
    </row>
    <row r="1267" spans="6:12">
      <c r="F1267" s="89">
        <v>1151</v>
      </c>
      <c r="G1267" s="89">
        <f t="shared" ca="1" si="107"/>
        <v>47</v>
      </c>
      <c r="H1267" s="89">
        <f t="shared" ca="1" si="108"/>
        <v>3</v>
      </c>
      <c r="I1267" s="89">
        <f t="shared" ca="1" si="109"/>
        <v>5</v>
      </c>
      <c r="J1267" s="89">
        <f t="shared" ca="1" si="110"/>
        <v>-107.77499999999986</v>
      </c>
      <c r="K1267" s="89">
        <f t="shared" ca="1" si="111"/>
        <v>89.954999999999956</v>
      </c>
      <c r="L1267" s="83">
        <f t="shared" ca="1" si="112"/>
        <v>87.605000000000047</v>
      </c>
    </row>
    <row r="1268" spans="6:12">
      <c r="F1268" s="89">
        <v>1152</v>
      </c>
      <c r="G1268" s="89">
        <f t="shared" ca="1" si="107"/>
        <v>39</v>
      </c>
      <c r="H1268" s="89">
        <f t="shared" ca="1" si="108"/>
        <v>1</v>
      </c>
      <c r="I1268" s="89">
        <f t="shared" ca="1" si="109"/>
        <v>6</v>
      </c>
      <c r="J1268" s="89">
        <f t="shared" ca="1" si="110"/>
        <v>118.22899999999997</v>
      </c>
      <c r="K1268" s="89">
        <f t="shared" ca="1" si="111"/>
        <v>103.63899999999997</v>
      </c>
      <c r="L1268" s="83">
        <f t="shared" ca="1" si="112"/>
        <v>104.08900000000001</v>
      </c>
    </row>
    <row r="1269" spans="6:12">
      <c r="F1269" s="89">
        <v>1153</v>
      </c>
      <c r="G1269" s="89">
        <f t="shared" ca="1" si="107"/>
        <v>30</v>
      </c>
      <c r="H1269" s="89">
        <f t="shared" ca="1" si="108"/>
        <v>1</v>
      </c>
      <c r="I1269" s="89">
        <f t="shared" ca="1" si="109"/>
        <v>3</v>
      </c>
      <c r="J1269" s="89">
        <f t="shared" ca="1" si="110"/>
        <v>8.8699999999999974</v>
      </c>
      <c r="K1269" s="89">
        <f t="shared" ca="1" si="111"/>
        <v>124.87</v>
      </c>
      <c r="L1269" s="83">
        <f t="shared" ca="1" si="112"/>
        <v>122.77</v>
      </c>
    </row>
    <row r="1270" spans="6:12">
      <c r="F1270" s="89">
        <v>1154</v>
      </c>
      <c r="G1270" s="89">
        <f t="shared" ref="G1270:G1333" ca="1" si="113">RANDBETWEEN(19,55)</f>
        <v>49</v>
      </c>
      <c r="H1270" s="89">
        <f t="shared" ref="H1270:H1333" ca="1" si="114">RANDBETWEEN(0.5,3.5)</f>
        <v>2</v>
      </c>
      <c r="I1270" s="89">
        <f t="shared" ref="I1270:I1333" ca="1" si="115">RANDBETWEEN(3,9)</f>
        <v>6</v>
      </c>
      <c r="J1270" s="89">
        <f t="shared" ref="J1270:J1333" ca="1" si="116">133-10*G1270-128.7*H1270+60.8*I1270+0.135*G1270^2-20.6*H1270^2-4.74*I1270^2+0.15*G1270*H1270+0.006*G1270*I1270+19.63*H1270*I1270</f>
        <v>73.519000000000005</v>
      </c>
      <c r="K1270" s="89">
        <f t="shared" ref="K1270:K1333" ca="1" si="117">300-10.31*G1270-42.6*H1270+18.2*I1270+0.135*G1270^2-20.6*H1270^2-4.74*I1270^2+0.15*G1270*H1270+0.006*G1270*I1270+19.63*H1270*I1270</f>
        <v>141.92900000000003</v>
      </c>
      <c r="L1270" s="83">
        <f t="shared" ref="L1270:L1333" ca="1" si="118">294-10.16*G1270-44.4*H1270+18.6*I1270+0.135*G1270^2-20.6*H1270^2-4.74*I1270^2+0.15*G1270*H1270+0.006*G1270*I1270+19.63*H1270*I1270</f>
        <v>142.07900000000001</v>
      </c>
    </row>
    <row r="1271" spans="6:12">
      <c r="F1271" s="89">
        <v>1155</v>
      </c>
      <c r="G1271" s="89">
        <f t="shared" ca="1" si="113"/>
        <v>47</v>
      </c>
      <c r="H1271" s="89">
        <f t="shared" ca="1" si="114"/>
        <v>1</v>
      </c>
      <c r="I1271" s="89">
        <f t="shared" ca="1" si="115"/>
        <v>7</v>
      </c>
      <c r="J1271" s="89">
        <f t="shared" ca="1" si="116"/>
        <v>151.68899999999999</v>
      </c>
      <c r="K1271" s="89">
        <f t="shared" ca="1" si="117"/>
        <v>92.018999999999977</v>
      </c>
      <c r="L1271" s="83">
        <f t="shared" ca="1" si="118"/>
        <v>94.069000000000045</v>
      </c>
    </row>
    <row r="1272" spans="6:12">
      <c r="F1272" s="89">
        <v>1156</v>
      </c>
      <c r="G1272" s="89">
        <f t="shared" ca="1" si="113"/>
        <v>45</v>
      </c>
      <c r="H1272" s="89">
        <f t="shared" ca="1" si="114"/>
        <v>1</v>
      </c>
      <c r="I1272" s="89">
        <f t="shared" ca="1" si="115"/>
        <v>7</v>
      </c>
      <c r="J1272" s="89">
        <f t="shared" ca="1" si="116"/>
        <v>146.46499999999997</v>
      </c>
      <c r="K1272" s="89">
        <f t="shared" ca="1" si="117"/>
        <v>87.414999999999949</v>
      </c>
      <c r="L1272" s="83">
        <f t="shared" ca="1" si="118"/>
        <v>89.165000000000006</v>
      </c>
    </row>
    <row r="1273" spans="6:12">
      <c r="F1273" s="89">
        <v>1157</v>
      </c>
      <c r="G1273" s="89">
        <f t="shared" ca="1" si="113"/>
        <v>30</v>
      </c>
      <c r="H1273" s="89">
        <f t="shared" ca="1" si="114"/>
        <v>3</v>
      </c>
      <c r="I1273" s="89">
        <f t="shared" ca="1" si="115"/>
        <v>7</v>
      </c>
      <c r="J1273" s="89">
        <f t="shared" ca="1" si="116"/>
        <v>3.3300000000000409</v>
      </c>
      <c r="K1273" s="89">
        <f t="shared" ca="1" si="117"/>
        <v>121.13</v>
      </c>
      <c r="L1273" s="83">
        <f t="shared" ca="1" si="118"/>
        <v>117.03000000000003</v>
      </c>
    </row>
    <row r="1274" spans="6:12">
      <c r="F1274" s="89">
        <v>1158</v>
      </c>
      <c r="G1274" s="89">
        <f t="shared" ca="1" si="113"/>
        <v>55</v>
      </c>
      <c r="H1274" s="89">
        <f t="shared" ca="1" si="114"/>
        <v>1</v>
      </c>
      <c r="I1274" s="89">
        <f t="shared" ca="1" si="115"/>
        <v>7</v>
      </c>
      <c r="J1274" s="89">
        <f t="shared" ca="1" si="116"/>
        <v>183.38499999999988</v>
      </c>
      <c r="K1274" s="89">
        <f t="shared" ca="1" si="117"/>
        <v>121.23499999999987</v>
      </c>
      <c r="L1274" s="83">
        <f t="shared" ca="1" si="118"/>
        <v>124.48500000000007</v>
      </c>
    </row>
    <row r="1275" spans="6:12">
      <c r="F1275" s="89">
        <v>1159</v>
      </c>
      <c r="G1275" s="89">
        <f t="shared" ca="1" si="113"/>
        <v>28</v>
      </c>
      <c r="H1275" s="89">
        <f t="shared" ca="1" si="114"/>
        <v>2</v>
      </c>
      <c r="I1275" s="89">
        <f t="shared" ca="1" si="115"/>
        <v>7</v>
      </c>
      <c r="J1275" s="89">
        <f t="shared" ca="1" si="116"/>
        <v>96.775999999999954</v>
      </c>
      <c r="K1275" s="89">
        <f t="shared" ca="1" si="117"/>
        <v>129.09599999999995</v>
      </c>
      <c r="L1275" s="83">
        <f t="shared" ca="1" si="118"/>
        <v>126.49599999999995</v>
      </c>
    </row>
    <row r="1276" spans="6:12">
      <c r="F1276" s="89">
        <v>1160</v>
      </c>
      <c r="G1276" s="89">
        <f t="shared" ca="1" si="113"/>
        <v>52</v>
      </c>
      <c r="H1276" s="89">
        <f t="shared" ca="1" si="114"/>
        <v>3</v>
      </c>
      <c r="I1276" s="89">
        <f t="shared" ca="1" si="115"/>
        <v>9</v>
      </c>
      <c r="J1276" s="89">
        <f t="shared" ca="1" si="116"/>
        <v>126.01800000000003</v>
      </c>
      <c r="K1276" s="89">
        <f t="shared" ca="1" si="117"/>
        <v>151.79799999999994</v>
      </c>
      <c r="L1276" s="83">
        <f t="shared" ca="1" si="118"/>
        <v>151.79799999999994</v>
      </c>
    </row>
    <row r="1277" spans="6:12">
      <c r="F1277" s="89">
        <v>1161</v>
      </c>
      <c r="G1277" s="89">
        <f t="shared" ca="1" si="113"/>
        <v>24</v>
      </c>
      <c r="H1277" s="89">
        <f t="shared" ca="1" si="114"/>
        <v>3</v>
      </c>
      <c r="I1277" s="89">
        <f t="shared" ca="1" si="115"/>
        <v>8</v>
      </c>
      <c r="J1277" s="89">
        <f t="shared" ca="1" si="116"/>
        <v>65.372000000000014</v>
      </c>
      <c r="K1277" s="89">
        <f t="shared" ca="1" si="117"/>
        <v>142.43200000000002</v>
      </c>
      <c r="L1277" s="83">
        <f t="shared" ca="1" si="118"/>
        <v>137.83199999999999</v>
      </c>
    </row>
    <row r="1278" spans="6:12">
      <c r="F1278" s="89">
        <v>1162</v>
      </c>
      <c r="G1278" s="89">
        <f t="shared" ca="1" si="113"/>
        <v>34</v>
      </c>
      <c r="H1278" s="89">
        <f t="shared" ca="1" si="114"/>
        <v>3</v>
      </c>
      <c r="I1278" s="89">
        <f t="shared" ca="1" si="115"/>
        <v>5</v>
      </c>
      <c r="J1278" s="89">
        <f t="shared" ca="1" si="116"/>
        <v>-126.16999999999996</v>
      </c>
      <c r="K1278" s="89">
        <f t="shared" ca="1" si="117"/>
        <v>75.589999999999975</v>
      </c>
      <c r="L1278" s="83">
        <f t="shared" ca="1" si="118"/>
        <v>71.29000000000002</v>
      </c>
    </row>
    <row r="1279" spans="6:12">
      <c r="F1279" s="89">
        <v>1163</v>
      </c>
      <c r="G1279" s="89">
        <f t="shared" ca="1" si="113"/>
        <v>40</v>
      </c>
      <c r="H1279" s="89">
        <f t="shared" ca="1" si="114"/>
        <v>2</v>
      </c>
      <c r="I1279" s="89">
        <f t="shared" ca="1" si="115"/>
        <v>9</v>
      </c>
      <c r="J1279" s="89">
        <f t="shared" ca="1" si="116"/>
        <v>139.95999999999992</v>
      </c>
      <c r="K1279" s="89">
        <f t="shared" ca="1" si="117"/>
        <v>83.359999999999957</v>
      </c>
      <c r="L1279" s="83">
        <f t="shared" ca="1" si="118"/>
        <v>83.360000000000014</v>
      </c>
    </row>
    <row r="1280" spans="6:12">
      <c r="F1280" s="89">
        <v>1164</v>
      </c>
      <c r="G1280" s="89">
        <f t="shared" ca="1" si="113"/>
        <v>52</v>
      </c>
      <c r="H1280" s="89">
        <f t="shared" ca="1" si="114"/>
        <v>1</v>
      </c>
      <c r="I1280" s="89">
        <f t="shared" ca="1" si="115"/>
        <v>5</v>
      </c>
      <c r="J1280" s="89">
        <f t="shared" ca="1" si="116"/>
        <v>121.74999999999997</v>
      </c>
      <c r="K1280" s="89">
        <f t="shared" ca="1" si="117"/>
        <v>145.72999999999999</v>
      </c>
      <c r="L1280" s="83">
        <f t="shared" ca="1" si="118"/>
        <v>147.72999999999999</v>
      </c>
    </row>
    <row r="1281" spans="6:12">
      <c r="F1281" s="89">
        <v>1165</v>
      </c>
      <c r="G1281" s="89">
        <f t="shared" ca="1" si="113"/>
        <v>23</v>
      </c>
      <c r="H1281" s="89">
        <f t="shared" ca="1" si="114"/>
        <v>1</v>
      </c>
      <c r="I1281" s="89">
        <f t="shared" ca="1" si="115"/>
        <v>7</v>
      </c>
      <c r="J1281" s="89">
        <f t="shared" ca="1" si="116"/>
        <v>160.28099999999998</v>
      </c>
      <c r="K1281" s="89">
        <f t="shared" ca="1" si="117"/>
        <v>108.05099999999996</v>
      </c>
      <c r="L1281" s="83">
        <f t="shared" ca="1" si="118"/>
        <v>106.501</v>
      </c>
    </row>
    <row r="1282" spans="6:12">
      <c r="F1282" s="89">
        <v>1166</v>
      </c>
      <c r="G1282" s="89">
        <f t="shared" ca="1" si="113"/>
        <v>22</v>
      </c>
      <c r="H1282" s="89">
        <f t="shared" ca="1" si="114"/>
        <v>1</v>
      </c>
      <c r="I1282" s="89">
        <f t="shared" ca="1" si="115"/>
        <v>8</v>
      </c>
      <c r="J1282" s="89">
        <f t="shared" ca="1" si="116"/>
        <v>173.47599999999991</v>
      </c>
      <c r="K1282" s="89">
        <f t="shared" ca="1" si="117"/>
        <v>78.95599999999996</v>
      </c>
      <c r="L1282" s="83">
        <f t="shared" ca="1" si="118"/>
        <v>77.655999999999977</v>
      </c>
    </row>
    <row r="1283" spans="6:12">
      <c r="F1283" s="89">
        <v>1167</v>
      </c>
      <c r="G1283" s="89">
        <f t="shared" ca="1" si="113"/>
        <v>25</v>
      </c>
      <c r="H1283" s="89">
        <f t="shared" ca="1" si="114"/>
        <v>1</v>
      </c>
      <c r="I1283" s="89">
        <f t="shared" ca="1" si="115"/>
        <v>4</v>
      </c>
      <c r="J1283" s="89">
        <f t="shared" ca="1" si="116"/>
        <v>68.304999999999993</v>
      </c>
      <c r="K1283" s="89">
        <f t="shared" ca="1" si="117"/>
        <v>143.255</v>
      </c>
      <c r="L1283" s="83">
        <f t="shared" ca="1" si="118"/>
        <v>140.80500000000001</v>
      </c>
    </row>
    <row r="1284" spans="6:12">
      <c r="F1284" s="89">
        <v>1168</v>
      </c>
      <c r="G1284" s="89">
        <f t="shared" ca="1" si="113"/>
        <v>46</v>
      </c>
      <c r="H1284" s="89">
        <f t="shared" ca="1" si="114"/>
        <v>2</v>
      </c>
      <c r="I1284" s="89">
        <f t="shared" ca="1" si="115"/>
        <v>6</v>
      </c>
      <c r="J1284" s="89">
        <f t="shared" ca="1" si="116"/>
        <v>64.036000000000001</v>
      </c>
      <c r="K1284" s="89">
        <f t="shared" ca="1" si="117"/>
        <v>133.37599999999998</v>
      </c>
      <c r="L1284" s="83">
        <f t="shared" ca="1" si="118"/>
        <v>133.07600000000002</v>
      </c>
    </row>
    <row r="1285" spans="6:12">
      <c r="F1285" s="89">
        <v>1169</v>
      </c>
      <c r="G1285" s="89">
        <f t="shared" ca="1" si="113"/>
        <v>54</v>
      </c>
      <c r="H1285" s="89">
        <f t="shared" ca="1" si="114"/>
        <v>3</v>
      </c>
      <c r="I1285" s="89">
        <f t="shared" ca="1" si="115"/>
        <v>7</v>
      </c>
      <c r="J1285" s="89">
        <f t="shared" ca="1" si="116"/>
        <v>47.298000000000059</v>
      </c>
      <c r="K1285" s="89">
        <f t="shared" ca="1" si="117"/>
        <v>157.65799999999999</v>
      </c>
      <c r="L1285" s="83">
        <f t="shared" ca="1" si="118"/>
        <v>157.15800000000004</v>
      </c>
    </row>
    <row r="1286" spans="6:12">
      <c r="F1286" s="89">
        <v>1170</v>
      </c>
      <c r="G1286" s="89">
        <f t="shared" ca="1" si="113"/>
        <v>44</v>
      </c>
      <c r="H1286" s="89">
        <f t="shared" ca="1" si="114"/>
        <v>1</v>
      </c>
      <c r="I1286" s="89">
        <f t="shared" ca="1" si="115"/>
        <v>7</v>
      </c>
      <c r="J1286" s="89">
        <f t="shared" ca="1" si="116"/>
        <v>144.25799999999998</v>
      </c>
      <c r="K1286" s="89">
        <f t="shared" ca="1" si="117"/>
        <v>85.517999999999972</v>
      </c>
      <c r="L1286" s="83">
        <f t="shared" ca="1" si="118"/>
        <v>87.117999999999995</v>
      </c>
    </row>
    <row r="1287" spans="6:12">
      <c r="F1287" s="89">
        <v>1171</v>
      </c>
      <c r="G1287" s="89">
        <f t="shared" ca="1" si="113"/>
        <v>52</v>
      </c>
      <c r="H1287" s="89">
        <f t="shared" ca="1" si="114"/>
        <v>3</v>
      </c>
      <c r="I1287" s="89">
        <f t="shared" ca="1" si="115"/>
        <v>6</v>
      </c>
      <c r="J1287" s="89">
        <f t="shared" ca="1" si="116"/>
        <v>-20.687999999999931</v>
      </c>
      <c r="K1287" s="89">
        <f t="shared" ca="1" si="117"/>
        <v>132.892</v>
      </c>
      <c r="L1287" s="83">
        <f t="shared" ca="1" si="118"/>
        <v>131.69200000000001</v>
      </c>
    </row>
    <row r="1288" spans="6:12">
      <c r="F1288" s="89">
        <v>1172</v>
      </c>
      <c r="G1288" s="89">
        <f t="shared" ca="1" si="113"/>
        <v>27</v>
      </c>
      <c r="H1288" s="89">
        <f t="shared" ca="1" si="114"/>
        <v>2</v>
      </c>
      <c r="I1288" s="89">
        <f t="shared" ca="1" si="115"/>
        <v>8</v>
      </c>
      <c r="J1288" s="89">
        <f t="shared" ca="1" si="116"/>
        <v>128.13099999999997</v>
      </c>
      <c r="K1288" s="89">
        <f t="shared" ca="1" si="117"/>
        <v>118.16099999999994</v>
      </c>
      <c r="L1288" s="83">
        <f t="shared" ca="1" si="118"/>
        <v>115.81099999999998</v>
      </c>
    </row>
    <row r="1289" spans="6:12">
      <c r="F1289" s="89">
        <v>1173</v>
      </c>
      <c r="G1289" s="89">
        <f t="shared" ca="1" si="113"/>
        <v>22</v>
      </c>
      <c r="H1289" s="89">
        <f t="shared" ca="1" si="114"/>
        <v>3</v>
      </c>
      <c r="I1289" s="89">
        <f t="shared" ca="1" si="115"/>
        <v>8</v>
      </c>
      <c r="J1289" s="89">
        <f t="shared" ca="1" si="116"/>
        <v>71.95599999999996</v>
      </c>
      <c r="K1289" s="89">
        <f t="shared" ca="1" si="117"/>
        <v>149.63599999999991</v>
      </c>
      <c r="L1289" s="83">
        <f t="shared" ca="1" si="118"/>
        <v>144.73599999999993</v>
      </c>
    </row>
    <row r="1290" spans="6:12">
      <c r="F1290" s="89">
        <v>1174</v>
      </c>
      <c r="G1290" s="89">
        <f t="shared" ca="1" si="113"/>
        <v>31</v>
      </c>
      <c r="H1290" s="89">
        <f t="shared" ca="1" si="114"/>
        <v>3</v>
      </c>
      <c r="I1290" s="89">
        <f t="shared" ca="1" si="115"/>
        <v>4</v>
      </c>
      <c r="J1290" s="89">
        <f t="shared" ca="1" si="116"/>
        <v>-201.15099999999995</v>
      </c>
      <c r="K1290" s="89">
        <f t="shared" ca="1" si="117"/>
        <v>44.138999999999953</v>
      </c>
      <c r="L1290" s="83">
        <f t="shared" ca="1" si="118"/>
        <v>38.989000000000033</v>
      </c>
    </row>
    <row r="1291" spans="6:12">
      <c r="F1291" s="89">
        <v>1175</v>
      </c>
      <c r="G1291" s="89">
        <f t="shared" ca="1" si="113"/>
        <v>45</v>
      </c>
      <c r="H1291" s="89">
        <f t="shared" ca="1" si="114"/>
        <v>2</v>
      </c>
      <c r="I1291" s="89">
        <f t="shared" ca="1" si="115"/>
        <v>3</v>
      </c>
      <c r="J1291" s="89">
        <f t="shared" ca="1" si="116"/>
        <v>-111.595</v>
      </c>
      <c r="K1291" s="89">
        <f t="shared" ca="1" si="117"/>
        <v>85.854999999999947</v>
      </c>
      <c r="L1291" s="83">
        <f t="shared" ca="1" si="118"/>
        <v>84.205000000000013</v>
      </c>
    </row>
    <row r="1292" spans="6:12">
      <c r="F1292" s="89">
        <v>1176</v>
      </c>
      <c r="G1292" s="89">
        <f t="shared" ca="1" si="113"/>
        <v>28</v>
      </c>
      <c r="H1292" s="89">
        <f t="shared" ca="1" si="114"/>
        <v>2</v>
      </c>
      <c r="I1292" s="89">
        <f t="shared" ca="1" si="115"/>
        <v>9</v>
      </c>
      <c r="J1292" s="89">
        <f t="shared" ca="1" si="116"/>
        <v>145.55199999999994</v>
      </c>
      <c r="K1292" s="89">
        <f t="shared" ca="1" si="117"/>
        <v>92.671999999999912</v>
      </c>
      <c r="L1292" s="83">
        <f t="shared" ca="1" si="118"/>
        <v>90.871999999999957</v>
      </c>
    </row>
    <row r="1293" spans="6:12">
      <c r="F1293" s="89">
        <v>1177</v>
      </c>
      <c r="G1293" s="89">
        <f t="shared" ca="1" si="113"/>
        <v>33</v>
      </c>
      <c r="H1293" s="89">
        <f t="shared" ca="1" si="114"/>
        <v>3</v>
      </c>
      <c r="I1293" s="89">
        <f t="shared" ca="1" si="115"/>
        <v>7</v>
      </c>
      <c r="J1293" s="89">
        <f t="shared" ca="1" si="116"/>
        <v>0.32100000000008322</v>
      </c>
      <c r="K1293" s="89">
        <f t="shared" ca="1" si="117"/>
        <v>117.19100000000003</v>
      </c>
      <c r="L1293" s="83">
        <f t="shared" ca="1" si="118"/>
        <v>113.54100000000005</v>
      </c>
    </row>
    <row r="1294" spans="6:12">
      <c r="F1294" s="89">
        <v>1178</v>
      </c>
      <c r="G1294" s="89">
        <f t="shared" ca="1" si="113"/>
        <v>42</v>
      </c>
      <c r="H1294" s="89">
        <f t="shared" ca="1" si="114"/>
        <v>1</v>
      </c>
      <c r="I1294" s="89">
        <f t="shared" ca="1" si="115"/>
        <v>3</v>
      </c>
      <c r="J1294" s="89">
        <f t="shared" ca="1" si="116"/>
        <v>7.5259999999999962</v>
      </c>
      <c r="K1294" s="89">
        <f t="shared" ca="1" si="117"/>
        <v>119.80599999999998</v>
      </c>
      <c r="L1294" s="83">
        <f t="shared" ca="1" si="118"/>
        <v>119.506</v>
      </c>
    </row>
    <row r="1295" spans="6:12">
      <c r="F1295" s="89">
        <v>1179</v>
      </c>
      <c r="G1295" s="89">
        <f t="shared" ca="1" si="113"/>
        <v>53</v>
      </c>
      <c r="H1295" s="89">
        <f t="shared" ca="1" si="114"/>
        <v>1</v>
      </c>
      <c r="I1295" s="89">
        <f t="shared" ca="1" si="115"/>
        <v>9</v>
      </c>
      <c r="J1295" s="89">
        <f t="shared" ca="1" si="116"/>
        <v>183.6569999999999</v>
      </c>
      <c r="K1295" s="89">
        <f t="shared" ca="1" si="117"/>
        <v>36.926999999999907</v>
      </c>
      <c r="L1295" s="83">
        <f t="shared" ca="1" si="118"/>
        <v>40.676999999999992</v>
      </c>
    </row>
    <row r="1296" spans="6:12">
      <c r="F1296" s="89">
        <v>1180</v>
      </c>
      <c r="G1296" s="89">
        <f t="shared" ca="1" si="113"/>
        <v>36</v>
      </c>
      <c r="H1296" s="89">
        <f t="shared" ca="1" si="114"/>
        <v>3</v>
      </c>
      <c r="I1296" s="89">
        <f t="shared" ca="1" si="115"/>
        <v>4</v>
      </c>
      <c r="J1296" s="89">
        <f t="shared" ca="1" si="116"/>
        <v>-203.55599999999998</v>
      </c>
      <c r="K1296" s="89">
        <f t="shared" ca="1" si="117"/>
        <v>40.183999999999969</v>
      </c>
      <c r="L1296" s="83">
        <f t="shared" ca="1" si="118"/>
        <v>35.78400000000002</v>
      </c>
    </row>
    <row r="1297" spans="6:12">
      <c r="F1297" s="89">
        <v>1181</v>
      </c>
      <c r="G1297" s="89">
        <f t="shared" ca="1" si="113"/>
        <v>28</v>
      </c>
      <c r="H1297" s="89">
        <f t="shared" ca="1" si="114"/>
        <v>2</v>
      </c>
      <c r="I1297" s="89">
        <f t="shared" ca="1" si="115"/>
        <v>5</v>
      </c>
      <c r="J1297" s="89">
        <f t="shared" ca="1" si="116"/>
        <v>10.080000000000013</v>
      </c>
      <c r="K1297" s="89">
        <f t="shared" ca="1" si="117"/>
        <v>127.59999999999998</v>
      </c>
      <c r="L1297" s="83">
        <f t="shared" ca="1" si="118"/>
        <v>124.19999999999997</v>
      </c>
    </row>
    <row r="1298" spans="6:12">
      <c r="F1298" s="89">
        <v>1182</v>
      </c>
      <c r="G1298" s="89">
        <f t="shared" ca="1" si="113"/>
        <v>41</v>
      </c>
      <c r="H1298" s="89">
        <f t="shared" ca="1" si="114"/>
        <v>2</v>
      </c>
      <c r="I1298" s="89">
        <f t="shared" ca="1" si="115"/>
        <v>4</v>
      </c>
      <c r="J1298" s="89">
        <f t="shared" ca="1" si="116"/>
        <v>-52.180999999999983</v>
      </c>
      <c r="K1298" s="89">
        <f t="shared" ca="1" si="117"/>
        <v>103.90899999999996</v>
      </c>
      <c r="L1298" s="83">
        <f t="shared" ca="1" si="118"/>
        <v>102.05899999999997</v>
      </c>
    </row>
    <row r="1299" spans="6:12">
      <c r="F1299" s="89">
        <v>1183</v>
      </c>
      <c r="G1299" s="89">
        <f t="shared" ca="1" si="113"/>
        <v>49</v>
      </c>
      <c r="H1299" s="89">
        <f t="shared" ca="1" si="114"/>
        <v>2</v>
      </c>
      <c r="I1299" s="89">
        <f t="shared" ca="1" si="115"/>
        <v>6</v>
      </c>
      <c r="J1299" s="89">
        <f t="shared" ca="1" si="116"/>
        <v>73.519000000000005</v>
      </c>
      <c r="K1299" s="89">
        <f t="shared" ca="1" si="117"/>
        <v>141.92900000000003</v>
      </c>
      <c r="L1299" s="83">
        <f t="shared" ca="1" si="118"/>
        <v>142.07900000000001</v>
      </c>
    </row>
    <row r="1300" spans="6:12">
      <c r="F1300" s="89">
        <v>1184</v>
      </c>
      <c r="G1300" s="89">
        <f t="shared" ca="1" si="113"/>
        <v>33</v>
      </c>
      <c r="H1300" s="89">
        <f t="shared" ca="1" si="114"/>
        <v>2</v>
      </c>
      <c r="I1300" s="89">
        <f t="shared" ca="1" si="115"/>
        <v>4</v>
      </c>
      <c r="J1300" s="89">
        <f t="shared" ca="1" si="116"/>
        <v>-54.692999999999984</v>
      </c>
      <c r="K1300" s="89">
        <f t="shared" ca="1" si="117"/>
        <v>103.87699999999998</v>
      </c>
      <c r="L1300" s="83">
        <f t="shared" ca="1" si="118"/>
        <v>100.82699999999997</v>
      </c>
    </row>
    <row r="1301" spans="6:12">
      <c r="F1301" s="89">
        <v>1185</v>
      </c>
      <c r="G1301" s="89">
        <f t="shared" ca="1" si="113"/>
        <v>20</v>
      </c>
      <c r="H1301" s="89">
        <f t="shared" ca="1" si="114"/>
        <v>1</v>
      </c>
      <c r="I1301" s="89">
        <f t="shared" ca="1" si="115"/>
        <v>9</v>
      </c>
      <c r="J1301" s="89">
        <f t="shared" ca="1" si="116"/>
        <v>181.70999999999992</v>
      </c>
      <c r="K1301" s="89">
        <f t="shared" ca="1" si="117"/>
        <v>45.210000000000008</v>
      </c>
      <c r="L1301" s="83">
        <f t="shared" ca="1" si="118"/>
        <v>44.010000000000019</v>
      </c>
    </row>
    <row r="1302" spans="6:12">
      <c r="F1302" s="89">
        <v>1186</v>
      </c>
      <c r="G1302" s="89">
        <f t="shared" ca="1" si="113"/>
        <v>42</v>
      </c>
      <c r="H1302" s="89">
        <f t="shared" ca="1" si="114"/>
        <v>1</v>
      </c>
      <c r="I1302" s="89">
        <f t="shared" ca="1" si="115"/>
        <v>6</v>
      </c>
      <c r="J1302" s="89">
        <f t="shared" ca="1" si="116"/>
        <v>121.59199999999997</v>
      </c>
      <c r="K1302" s="89">
        <f t="shared" ca="1" si="117"/>
        <v>106.07199999999996</v>
      </c>
      <c r="L1302" s="83">
        <f t="shared" ca="1" si="118"/>
        <v>106.97199999999999</v>
      </c>
    </row>
    <row r="1303" spans="6:12">
      <c r="F1303" s="89">
        <v>1187</v>
      </c>
      <c r="G1303" s="89">
        <f t="shared" ca="1" si="113"/>
        <v>34</v>
      </c>
      <c r="H1303" s="89">
        <f t="shared" ca="1" si="114"/>
        <v>1</v>
      </c>
      <c r="I1303" s="89">
        <f t="shared" ca="1" si="115"/>
        <v>8</v>
      </c>
      <c r="J1303" s="89">
        <f t="shared" ca="1" si="116"/>
        <v>146.57199999999995</v>
      </c>
      <c r="K1303" s="89">
        <f t="shared" ca="1" si="117"/>
        <v>48.331999999999965</v>
      </c>
      <c r="L1303" s="83">
        <f t="shared" ca="1" si="118"/>
        <v>48.831999999999994</v>
      </c>
    </row>
    <row r="1304" spans="6:12">
      <c r="F1304" s="89">
        <v>1188</v>
      </c>
      <c r="G1304" s="89">
        <f t="shared" ca="1" si="113"/>
        <v>22</v>
      </c>
      <c r="H1304" s="89">
        <f t="shared" ca="1" si="114"/>
        <v>3</v>
      </c>
      <c r="I1304" s="89">
        <f t="shared" ca="1" si="115"/>
        <v>7</v>
      </c>
      <c r="J1304" s="89">
        <f t="shared" ca="1" si="116"/>
        <v>23.233999999999924</v>
      </c>
      <c r="K1304" s="89">
        <f t="shared" ca="1" si="117"/>
        <v>143.5139999999999</v>
      </c>
      <c r="L1304" s="83">
        <f t="shared" ca="1" si="118"/>
        <v>138.21399999999994</v>
      </c>
    </row>
    <row r="1305" spans="6:12">
      <c r="F1305" s="89">
        <v>1189</v>
      </c>
      <c r="G1305" s="89">
        <f t="shared" ca="1" si="113"/>
        <v>45</v>
      </c>
      <c r="H1305" s="89">
        <f t="shared" ca="1" si="114"/>
        <v>1</v>
      </c>
      <c r="I1305" s="89">
        <f t="shared" ca="1" si="115"/>
        <v>4</v>
      </c>
      <c r="J1305" s="89">
        <f t="shared" ca="1" si="116"/>
        <v>60.784999999999989</v>
      </c>
      <c r="K1305" s="89">
        <f t="shared" ca="1" si="117"/>
        <v>129.53499999999994</v>
      </c>
      <c r="L1305" s="83">
        <f t="shared" ca="1" si="118"/>
        <v>130.08500000000001</v>
      </c>
    </row>
    <row r="1306" spans="6:12">
      <c r="F1306" s="89">
        <v>1190</v>
      </c>
      <c r="G1306" s="89">
        <f t="shared" ca="1" si="113"/>
        <v>37</v>
      </c>
      <c r="H1306" s="89">
        <f t="shared" ca="1" si="114"/>
        <v>3</v>
      </c>
      <c r="I1306" s="89">
        <f t="shared" ca="1" si="115"/>
        <v>9</v>
      </c>
      <c r="J1306" s="89">
        <f t="shared" ca="1" si="116"/>
        <v>88.233000000000004</v>
      </c>
      <c r="K1306" s="89">
        <f t="shared" ca="1" si="117"/>
        <v>118.66299999999995</v>
      </c>
      <c r="L1306" s="83">
        <f t="shared" ca="1" si="118"/>
        <v>116.41299999999995</v>
      </c>
    </row>
    <row r="1307" spans="6:12">
      <c r="F1307" s="89">
        <v>1191</v>
      </c>
      <c r="G1307" s="89">
        <f t="shared" ca="1" si="113"/>
        <v>26</v>
      </c>
      <c r="H1307" s="89">
        <f t="shared" ca="1" si="114"/>
        <v>2</v>
      </c>
      <c r="I1307" s="89">
        <f t="shared" ca="1" si="115"/>
        <v>3</v>
      </c>
      <c r="J1307" s="89">
        <f t="shared" ca="1" si="116"/>
        <v>-109.75199999999998</v>
      </c>
      <c r="K1307" s="89">
        <f t="shared" ca="1" si="117"/>
        <v>93.587999999999994</v>
      </c>
      <c r="L1307" s="83">
        <f t="shared" ca="1" si="118"/>
        <v>89.087999999999994</v>
      </c>
    </row>
    <row r="1308" spans="6:12">
      <c r="F1308" s="89">
        <v>1192</v>
      </c>
      <c r="G1308" s="89">
        <f t="shared" ca="1" si="113"/>
        <v>40</v>
      </c>
      <c r="H1308" s="89">
        <f t="shared" ca="1" si="114"/>
        <v>3</v>
      </c>
      <c r="I1308" s="89">
        <f t="shared" ca="1" si="115"/>
        <v>4</v>
      </c>
      <c r="J1308" s="89">
        <f t="shared" ca="1" si="116"/>
        <v>-200.62</v>
      </c>
      <c r="K1308" s="89">
        <f t="shared" ca="1" si="117"/>
        <v>41.879999999999967</v>
      </c>
      <c r="L1308" s="83">
        <f t="shared" ca="1" si="118"/>
        <v>38.080000000000041</v>
      </c>
    </row>
    <row r="1309" spans="6:12">
      <c r="F1309" s="89">
        <v>1193</v>
      </c>
      <c r="G1309" s="89">
        <f t="shared" ca="1" si="113"/>
        <v>34</v>
      </c>
      <c r="H1309" s="89">
        <f t="shared" ca="1" si="114"/>
        <v>2</v>
      </c>
      <c r="I1309" s="89">
        <f t="shared" ca="1" si="115"/>
        <v>3</v>
      </c>
      <c r="J1309" s="89">
        <f t="shared" ca="1" si="116"/>
        <v>-122.40800000000002</v>
      </c>
      <c r="K1309" s="89">
        <f t="shared" ca="1" si="117"/>
        <v>78.45199999999997</v>
      </c>
      <c r="L1309" s="83">
        <f t="shared" ca="1" si="118"/>
        <v>75.151999999999987</v>
      </c>
    </row>
    <row r="1310" spans="6:12">
      <c r="F1310" s="89">
        <v>1194</v>
      </c>
      <c r="G1310" s="89">
        <f t="shared" ca="1" si="113"/>
        <v>46</v>
      </c>
      <c r="H1310" s="89">
        <f t="shared" ca="1" si="114"/>
        <v>1</v>
      </c>
      <c r="I1310" s="89">
        <f t="shared" ca="1" si="115"/>
        <v>6</v>
      </c>
      <c r="J1310" s="89">
        <f t="shared" ca="1" si="116"/>
        <v>129.85599999999999</v>
      </c>
      <c r="K1310" s="89">
        <f t="shared" ca="1" si="117"/>
        <v>113.09599999999996</v>
      </c>
      <c r="L1310" s="83">
        <f t="shared" ca="1" si="118"/>
        <v>114.59599999999999</v>
      </c>
    </row>
    <row r="1311" spans="6:12">
      <c r="F1311" s="89">
        <v>1195</v>
      </c>
      <c r="G1311" s="89">
        <f t="shared" ca="1" si="113"/>
        <v>36</v>
      </c>
      <c r="H1311" s="89">
        <f t="shared" ca="1" si="114"/>
        <v>3</v>
      </c>
      <c r="I1311" s="89">
        <f t="shared" ca="1" si="115"/>
        <v>3</v>
      </c>
      <c r="J1311" s="89">
        <f t="shared" ca="1" si="116"/>
        <v>-290.28199999999993</v>
      </c>
      <c r="K1311" s="89">
        <f t="shared" ca="1" si="117"/>
        <v>-3.9420000000000357</v>
      </c>
      <c r="L1311" s="83">
        <f t="shared" ca="1" si="118"/>
        <v>-8.7419999999999618</v>
      </c>
    </row>
    <row r="1312" spans="6:12">
      <c r="F1312" s="89">
        <v>1196</v>
      </c>
      <c r="G1312" s="89">
        <f t="shared" ca="1" si="113"/>
        <v>25</v>
      </c>
      <c r="H1312" s="89">
        <f t="shared" ca="1" si="114"/>
        <v>1</v>
      </c>
      <c r="I1312" s="89">
        <f t="shared" ca="1" si="115"/>
        <v>4</v>
      </c>
      <c r="J1312" s="89">
        <f t="shared" ca="1" si="116"/>
        <v>68.304999999999993</v>
      </c>
      <c r="K1312" s="89">
        <f t="shared" ca="1" si="117"/>
        <v>143.255</v>
      </c>
      <c r="L1312" s="83">
        <f t="shared" ca="1" si="118"/>
        <v>140.80500000000001</v>
      </c>
    </row>
    <row r="1313" spans="6:12">
      <c r="F1313" s="89">
        <v>1197</v>
      </c>
      <c r="G1313" s="89">
        <f t="shared" ca="1" si="113"/>
        <v>55</v>
      </c>
      <c r="H1313" s="89">
        <f t="shared" ca="1" si="114"/>
        <v>3</v>
      </c>
      <c r="I1313" s="89">
        <f t="shared" ca="1" si="115"/>
        <v>3</v>
      </c>
      <c r="J1313" s="89">
        <f t="shared" ca="1" si="116"/>
        <v>-237.97499999999991</v>
      </c>
      <c r="K1313" s="89">
        <f t="shared" ca="1" si="117"/>
        <v>42.474999999999909</v>
      </c>
      <c r="L1313" s="83">
        <f t="shared" ca="1" si="118"/>
        <v>40.525000000000091</v>
      </c>
    </row>
    <row r="1314" spans="6:12">
      <c r="F1314" s="89">
        <v>1198</v>
      </c>
      <c r="G1314" s="89">
        <f t="shared" ca="1" si="113"/>
        <v>47</v>
      </c>
      <c r="H1314" s="89">
        <f t="shared" ca="1" si="114"/>
        <v>3</v>
      </c>
      <c r="I1314" s="89">
        <f t="shared" ca="1" si="115"/>
        <v>3</v>
      </c>
      <c r="J1314" s="89">
        <f t="shared" ca="1" si="116"/>
        <v>-271.87899999999991</v>
      </c>
      <c r="K1314" s="89">
        <f t="shared" ca="1" si="117"/>
        <v>11.050999999999959</v>
      </c>
      <c r="L1314" s="83">
        <f t="shared" ca="1" si="118"/>
        <v>7.9010000000000957</v>
      </c>
    </row>
    <row r="1315" spans="6:12">
      <c r="F1315" s="89">
        <v>1199</v>
      </c>
      <c r="G1315" s="89">
        <f t="shared" ca="1" si="113"/>
        <v>32</v>
      </c>
      <c r="H1315" s="89">
        <f t="shared" ca="1" si="114"/>
        <v>1</v>
      </c>
      <c r="I1315" s="89">
        <f t="shared" ca="1" si="115"/>
        <v>6</v>
      </c>
      <c r="J1315" s="89">
        <f t="shared" ca="1" si="116"/>
        <v>119.83199999999997</v>
      </c>
      <c r="K1315" s="89">
        <f t="shared" ca="1" si="117"/>
        <v>107.41199999999998</v>
      </c>
      <c r="L1315" s="83">
        <f t="shared" ca="1" si="118"/>
        <v>106.81199999999998</v>
      </c>
    </row>
    <row r="1316" spans="6:12">
      <c r="F1316" s="89">
        <v>1200</v>
      </c>
      <c r="G1316" s="89">
        <f t="shared" ca="1" si="113"/>
        <v>32</v>
      </c>
      <c r="H1316" s="89">
        <f t="shared" ca="1" si="114"/>
        <v>2</v>
      </c>
      <c r="I1316" s="89">
        <f t="shared" ca="1" si="115"/>
        <v>6</v>
      </c>
      <c r="J1316" s="89">
        <f t="shared" ca="1" si="116"/>
        <v>51.911999999999949</v>
      </c>
      <c r="K1316" s="89">
        <f t="shared" ca="1" si="117"/>
        <v>125.59199999999997</v>
      </c>
      <c r="L1316" s="83">
        <f t="shared" ca="1" si="118"/>
        <v>123.19199999999999</v>
      </c>
    </row>
    <row r="1317" spans="6:12">
      <c r="F1317" s="89">
        <v>1201</v>
      </c>
      <c r="G1317" s="89">
        <f t="shared" ca="1" si="113"/>
        <v>34</v>
      </c>
      <c r="H1317" s="89">
        <f t="shared" ca="1" si="114"/>
        <v>2</v>
      </c>
      <c r="I1317" s="89">
        <f t="shared" ca="1" si="115"/>
        <v>3</v>
      </c>
      <c r="J1317" s="89">
        <f t="shared" ca="1" si="116"/>
        <v>-122.40800000000002</v>
      </c>
      <c r="K1317" s="89">
        <f t="shared" ca="1" si="117"/>
        <v>78.45199999999997</v>
      </c>
      <c r="L1317" s="83">
        <f t="shared" ca="1" si="118"/>
        <v>75.151999999999987</v>
      </c>
    </row>
    <row r="1318" spans="6:12">
      <c r="F1318" s="89">
        <v>1202</v>
      </c>
      <c r="G1318" s="89">
        <f t="shared" ca="1" si="113"/>
        <v>24</v>
      </c>
      <c r="H1318" s="89">
        <f t="shared" ca="1" si="114"/>
        <v>3</v>
      </c>
      <c r="I1318" s="89">
        <f t="shared" ca="1" si="115"/>
        <v>6</v>
      </c>
      <c r="J1318" s="89">
        <f t="shared" ca="1" si="116"/>
        <v>-41.576000000000022</v>
      </c>
      <c r="K1318" s="89">
        <f t="shared" ca="1" si="117"/>
        <v>120.684</v>
      </c>
      <c r="L1318" s="83">
        <f t="shared" ca="1" si="118"/>
        <v>115.28400000000005</v>
      </c>
    </row>
    <row r="1319" spans="6:12">
      <c r="F1319" s="89">
        <v>1203</v>
      </c>
      <c r="G1319" s="89">
        <f t="shared" ca="1" si="113"/>
        <v>41</v>
      </c>
      <c r="H1319" s="89">
        <f t="shared" ca="1" si="114"/>
        <v>3</v>
      </c>
      <c r="I1319" s="89">
        <f t="shared" ca="1" si="115"/>
        <v>5</v>
      </c>
      <c r="J1319" s="89">
        <f t="shared" ca="1" si="116"/>
        <v>-121.93499999999995</v>
      </c>
      <c r="K1319" s="89">
        <f t="shared" ca="1" si="117"/>
        <v>77.654999999999916</v>
      </c>
      <c r="L1319" s="83">
        <f t="shared" ca="1" si="118"/>
        <v>74.404999999999973</v>
      </c>
    </row>
    <row r="1320" spans="6:12">
      <c r="F1320" s="89">
        <v>1204</v>
      </c>
      <c r="G1320" s="89">
        <f t="shared" ca="1" si="113"/>
        <v>24</v>
      </c>
      <c r="H1320" s="89">
        <f t="shared" ca="1" si="114"/>
        <v>2</v>
      </c>
      <c r="I1320" s="89">
        <f t="shared" ca="1" si="115"/>
        <v>5</v>
      </c>
      <c r="J1320" s="89">
        <f t="shared" ca="1" si="116"/>
        <v>20.680000000000007</v>
      </c>
      <c r="K1320" s="89">
        <f t="shared" ca="1" si="117"/>
        <v>139.44</v>
      </c>
      <c r="L1320" s="83">
        <f t="shared" ca="1" si="118"/>
        <v>135.44</v>
      </c>
    </row>
    <row r="1321" spans="6:12">
      <c r="F1321" s="89">
        <v>1205</v>
      </c>
      <c r="G1321" s="89">
        <f t="shared" ca="1" si="113"/>
        <v>37</v>
      </c>
      <c r="H1321" s="89">
        <f t="shared" ca="1" si="114"/>
        <v>2</v>
      </c>
      <c r="I1321" s="89">
        <f t="shared" ca="1" si="115"/>
        <v>7</v>
      </c>
      <c r="J1321" s="89">
        <f t="shared" ca="1" si="116"/>
        <v>88.828999999999979</v>
      </c>
      <c r="K1321" s="89">
        <f t="shared" ca="1" si="117"/>
        <v>118.35899999999998</v>
      </c>
      <c r="L1321" s="83">
        <f t="shared" ca="1" si="118"/>
        <v>117.10899999999998</v>
      </c>
    </row>
    <row r="1322" spans="6:12">
      <c r="F1322" s="89">
        <v>1206</v>
      </c>
      <c r="G1322" s="89">
        <f t="shared" ca="1" si="113"/>
        <v>28</v>
      </c>
      <c r="H1322" s="89">
        <f t="shared" ca="1" si="114"/>
        <v>3</v>
      </c>
      <c r="I1322" s="89">
        <f t="shared" ca="1" si="115"/>
        <v>3</v>
      </c>
      <c r="J1322" s="89">
        <f t="shared" ca="1" si="116"/>
        <v>-283.1459999999999</v>
      </c>
      <c r="K1322" s="89">
        <f t="shared" ca="1" si="117"/>
        <v>5.6739999999999782</v>
      </c>
      <c r="L1322" s="83">
        <f t="shared" ca="1" si="118"/>
        <v>-0.32599999999999341</v>
      </c>
    </row>
    <row r="1323" spans="6:12">
      <c r="F1323" s="89">
        <v>1207</v>
      </c>
      <c r="G1323" s="89">
        <f t="shared" ca="1" si="113"/>
        <v>19</v>
      </c>
      <c r="H1323" s="89">
        <f t="shared" ca="1" si="114"/>
        <v>1</v>
      </c>
      <c r="I1323" s="89">
        <f t="shared" ca="1" si="115"/>
        <v>8</v>
      </c>
      <c r="J1323" s="89">
        <f t="shared" ca="1" si="116"/>
        <v>186.27699999999996</v>
      </c>
      <c r="K1323" s="89">
        <f t="shared" ca="1" si="117"/>
        <v>92.686999999999983</v>
      </c>
      <c r="L1323" s="83">
        <f t="shared" ca="1" si="118"/>
        <v>90.937000000000012</v>
      </c>
    </row>
    <row r="1324" spans="6:12">
      <c r="F1324" s="89">
        <v>1208</v>
      </c>
      <c r="G1324" s="89">
        <f t="shared" ca="1" si="113"/>
        <v>47</v>
      </c>
      <c r="H1324" s="89">
        <f t="shared" ca="1" si="114"/>
        <v>1</v>
      </c>
      <c r="I1324" s="89">
        <f t="shared" ca="1" si="115"/>
        <v>7</v>
      </c>
      <c r="J1324" s="89">
        <f t="shared" ca="1" si="116"/>
        <v>151.68899999999999</v>
      </c>
      <c r="K1324" s="89">
        <f t="shared" ca="1" si="117"/>
        <v>92.018999999999977</v>
      </c>
      <c r="L1324" s="83">
        <f t="shared" ca="1" si="118"/>
        <v>94.069000000000045</v>
      </c>
    </row>
    <row r="1325" spans="6:12">
      <c r="F1325" s="89">
        <v>1209</v>
      </c>
      <c r="G1325" s="89">
        <f t="shared" ca="1" si="113"/>
        <v>20</v>
      </c>
      <c r="H1325" s="89">
        <f t="shared" ca="1" si="114"/>
        <v>2</v>
      </c>
      <c r="I1325" s="89">
        <f t="shared" ca="1" si="115"/>
        <v>4</v>
      </c>
      <c r="J1325" s="89">
        <f t="shared" ca="1" si="116"/>
        <v>-21.920000000000016</v>
      </c>
      <c r="K1325" s="89">
        <f t="shared" ca="1" si="117"/>
        <v>140.67999999999995</v>
      </c>
      <c r="L1325" s="83">
        <f t="shared" ca="1" si="118"/>
        <v>135.68</v>
      </c>
    </row>
    <row r="1326" spans="6:12">
      <c r="F1326" s="89">
        <v>1210</v>
      </c>
      <c r="G1326" s="89">
        <f t="shared" ca="1" si="113"/>
        <v>38</v>
      </c>
      <c r="H1326" s="89">
        <f t="shared" ca="1" si="114"/>
        <v>1</v>
      </c>
      <c r="I1326" s="89">
        <f t="shared" ca="1" si="115"/>
        <v>7</v>
      </c>
      <c r="J1326" s="89">
        <f t="shared" ca="1" si="116"/>
        <v>136.68599999999998</v>
      </c>
      <c r="K1326" s="89">
        <f t="shared" ca="1" si="117"/>
        <v>79.805999999999969</v>
      </c>
      <c r="L1326" s="83">
        <f t="shared" ca="1" si="118"/>
        <v>80.506000000000043</v>
      </c>
    </row>
    <row r="1327" spans="6:12">
      <c r="F1327" s="89">
        <v>1211</v>
      </c>
      <c r="G1327" s="89">
        <f t="shared" ca="1" si="113"/>
        <v>30</v>
      </c>
      <c r="H1327" s="89">
        <f t="shared" ca="1" si="114"/>
        <v>1</v>
      </c>
      <c r="I1327" s="89">
        <f t="shared" ca="1" si="115"/>
        <v>3</v>
      </c>
      <c r="J1327" s="89">
        <f t="shared" ca="1" si="116"/>
        <v>8.8699999999999974</v>
      </c>
      <c r="K1327" s="89">
        <f t="shared" ca="1" si="117"/>
        <v>124.87</v>
      </c>
      <c r="L1327" s="83">
        <f t="shared" ca="1" si="118"/>
        <v>122.77</v>
      </c>
    </row>
    <row r="1328" spans="6:12">
      <c r="F1328" s="89">
        <v>1212</v>
      </c>
      <c r="G1328" s="89">
        <f t="shared" ca="1" si="113"/>
        <v>50</v>
      </c>
      <c r="H1328" s="89">
        <f t="shared" ca="1" si="114"/>
        <v>2</v>
      </c>
      <c r="I1328" s="89">
        <f t="shared" ca="1" si="115"/>
        <v>3</v>
      </c>
      <c r="J1328" s="89">
        <f t="shared" ca="1" si="116"/>
        <v>-95.88</v>
      </c>
      <c r="K1328" s="89">
        <f t="shared" ca="1" si="117"/>
        <v>100.02</v>
      </c>
      <c r="L1328" s="83">
        <f t="shared" ca="1" si="118"/>
        <v>99.11999999999999</v>
      </c>
    </row>
    <row r="1329" spans="6:12">
      <c r="F1329" s="89">
        <v>1213</v>
      </c>
      <c r="G1329" s="89">
        <f t="shared" ca="1" si="113"/>
        <v>35</v>
      </c>
      <c r="H1329" s="89">
        <f t="shared" ca="1" si="114"/>
        <v>2</v>
      </c>
      <c r="I1329" s="89">
        <f t="shared" ca="1" si="115"/>
        <v>9</v>
      </c>
      <c r="J1329" s="89">
        <f t="shared" ca="1" si="116"/>
        <v>137.56499999999991</v>
      </c>
      <c r="K1329" s="89">
        <f t="shared" ca="1" si="117"/>
        <v>82.51499999999993</v>
      </c>
      <c r="L1329" s="83">
        <f t="shared" ca="1" si="118"/>
        <v>81.76499999999993</v>
      </c>
    </row>
    <row r="1330" spans="6:12">
      <c r="F1330" s="89">
        <v>1214</v>
      </c>
      <c r="G1330" s="89">
        <f t="shared" ca="1" si="113"/>
        <v>50</v>
      </c>
      <c r="H1330" s="89">
        <f t="shared" ca="1" si="114"/>
        <v>1</v>
      </c>
      <c r="I1330" s="89">
        <f t="shared" ca="1" si="115"/>
        <v>6</v>
      </c>
      <c r="J1330" s="89">
        <f t="shared" ca="1" si="116"/>
        <v>142.43999999999997</v>
      </c>
      <c r="K1330" s="89">
        <f t="shared" ca="1" si="117"/>
        <v>124.43999999999996</v>
      </c>
      <c r="L1330" s="83">
        <f t="shared" ca="1" si="118"/>
        <v>126.54000000000003</v>
      </c>
    </row>
    <row r="1331" spans="6:12">
      <c r="F1331" s="89">
        <v>1215</v>
      </c>
      <c r="G1331" s="89">
        <f t="shared" ca="1" si="113"/>
        <v>34</v>
      </c>
      <c r="H1331" s="89">
        <f t="shared" ca="1" si="114"/>
        <v>3</v>
      </c>
      <c r="I1331" s="89">
        <f t="shared" ca="1" si="115"/>
        <v>6</v>
      </c>
      <c r="J1331" s="89">
        <f t="shared" ca="1" si="116"/>
        <v>-58.41599999999994</v>
      </c>
      <c r="K1331" s="89">
        <f t="shared" ca="1" si="117"/>
        <v>100.74399999999997</v>
      </c>
      <c r="L1331" s="83">
        <f t="shared" ca="1" si="118"/>
        <v>96.844000000000051</v>
      </c>
    </row>
    <row r="1332" spans="6:12">
      <c r="F1332" s="89">
        <v>1216</v>
      </c>
      <c r="G1332" s="89">
        <f t="shared" ca="1" si="113"/>
        <v>21</v>
      </c>
      <c r="H1332" s="89">
        <f t="shared" ca="1" si="114"/>
        <v>2</v>
      </c>
      <c r="I1332" s="89">
        <f t="shared" ca="1" si="115"/>
        <v>3</v>
      </c>
      <c r="J1332" s="89">
        <f t="shared" ca="1" si="116"/>
        <v>-93.067000000000007</v>
      </c>
      <c r="K1332" s="89">
        <f t="shared" ca="1" si="117"/>
        <v>111.82299999999998</v>
      </c>
      <c r="L1332" s="83">
        <f t="shared" ca="1" si="118"/>
        <v>106.57299999999999</v>
      </c>
    </row>
    <row r="1333" spans="6:12">
      <c r="F1333" s="89">
        <v>1217</v>
      </c>
      <c r="G1333" s="89">
        <f t="shared" ca="1" si="113"/>
        <v>35</v>
      </c>
      <c r="H1333" s="89">
        <f t="shared" ca="1" si="114"/>
        <v>2</v>
      </c>
      <c r="I1333" s="89">
        <f t="shared" ca="1" si="115"/>
        <v>3</v>
      </c>
      <c r="J1333" s="89">
        <f t="shared" ca="1" si="116"/>
        <v>-122.77500000000001</v>
      </c>
      <c r="K1333" s="89">
        <f t="shared" ca="1" si="117"/>
        <v>77.774999999999977</v>
      </c>
      <c r="L1333" s="83">
        <f t="shared" ca="1" si="118"/>
        <v>74.624999999999972</v>
      </c>
    </row>
    <row r="1334" spans="6:12">
      <c r="F1334" s="89">
        <v>1218</v>
      </c>
      <c r="G1334" s="89">
        <f t="shared" ref="G1334:G1397" ca="1" si="119">RANDBETWEEN(19,55)</f>
        <v>26</v>
      </c>
      <c r="H1334" s="89">
        <f t="shared" ref="H1334:H1397" ca="1" si="120">RANDBETWEEN(0.5,3.5)</f>
        <v>3</v>
      </c>
      <c r="I1334" s="89">
        <f t="shared" ref="I1334:I1397" ca="1" si="121">RANDBETWEEN(3,9)</f>
        <v>5</v>
      </c>
      <c r="J1334" s="89">
        <f t="shared" ref="J1334:J1397" ca="1" si="122">133-10*G1334-128.7*H1334+60.8*I1334+0.135*G1334^2-20.6*H1334^2-4.74*I1334^2+0.15*G1334*H1334+0.006*G1334*I1334+19.63*H1334*I1334</f>
        <v>-114.80999999999995</v>
      </c>
      <c r="K1334" s="89">
        <f t="shared" ref="K1334:K1397" ca="1" si="123">300-10.31*G1334-42.6*H1334+18.2*I1334+0.135*G1334^2-20.6*H1334^2-4.74*I1334^2+0.15*G1334*H1334+0.006*G1334*I1334+19.63*H1334*I1334</f>
        <v>89.429999999999978</v>
      </c>
      <c r="L1334" s="83">
        <f t="shared" ref="L1334:L1397" ca="1" si="124">294-10.16*G1334-44.4*H1334+18.6*I1334+0.135*G1334^2-20.6*H1334^2-4.74*I1334^2+0.15*G1334*H1334+0.006*G1334*I1334+19.63*H1334*I1334</f>
        <v>83.929999999999978</v>
      </c>
    </row>
    <row r="1335" spans="6:12">
      <c r="F1335" s="89">
        <v>1219</v>
      </c>
      <c r="G1335" s="89">
        <f t="shared" ca="1" si="119"/>
        <v>49</v>
      </c>
      <c r="H1335" s="89">
        <f t="shared" ca="1" si="120"/>
        <v>1</v>
      </c>
      <c r="I1335" s="89">
        <f t="shared" ca="1" si="121"/>
        <v>7</v>
      </c>
      <c r="J1335" s="89">
        <f t="shared" ca="1" si="122"/>
        <v>157.99299999999999</v>
      </c>
      <c r="K1335" s="89">
        <f t="shared" ca="1" si="123"/>
        <v>97.703000000000046</v>
      </c>
      <c r="L1335" s="83">
        <f t="shared" ca="1" si="124"/>
        <v>100.05300000000001</v>
      </c>
    </row>
    <row r="1336" spans="6:12">
      <c r="F1336" s="89">
        <v>1220</v>
      </c>
      <c r="G1336" s="89">
        <f t="shared" ca="1" si="119"/>
        <v>28</v>
      </c>
      <c r="H1336" s="89">
        <f t="shared" ca="1" si="120"/>
        <v>1</v>
      </c>
      <c r="I1336" s="89">
        <f t="shared" ca="1" si="121"/>
        <v>9</v>
      </c>
      <c r="J1336" s="89">
        <f t="shared" ca="1" si="122"/>
        <v>155.18199999999987</v>
      </c>
      <c r="K1336" s="89">
        <f t="shared" ca="1" si="123"/>
        <v>16.20199999999997</v>
      </c>
      <c r="L1336" s="83">
        <f t="shared" ca="1" si="124"/>
        <v>16.20199999999997</v>
      </c>
    </row>
    <row r="1337" spans="6:12">
      <c r="F1337" s="89">
        <v>1221</v>
      </c>
      <c r="G1337" s="89">
        <f t="shared" ca="1" si="119"/>
        <v>38</v>
      </c>
      <c r="H1337" s="89">
        <f t="shared" ca="1" si="120"/>
        <v>1</v>
      </c>
      <c r="I1337" s="89">
        <f t="shared" ca="1" si="121"/>
        <v>3</v>
      </c>
      <c r="J1337" s="89">
        <f t="shared" ca="1" si="122"/>
        <v>3.6540000000000106</v>
      </c>
      <c r="K1337" s="89">
        <f t="shared" ca="1" si="123"/>
        <v>117.17400000000001</v>
      </c>
      <c r="L1337" s="83">
        <f t="shared" ca="1" si="124"/>
        <v>116.27400000000006</v>
      </c>
    </row>
    <row r="1338" spans="6:12">
      <c r="F1338" s="89">
        <v>1222</v>
      </c>
      <c r="G1338" s="89">
        <f t="shared" ca="1" si="119"/>
        <v>24</v>
      </c>
      <c r="H1338" s="89">
        <f t="shared" ca="1" si="120"/>
        <v>1</v>
      </c>
      <c r="I1338" s="89">
        <f t="shared" ca="1" si="121"/>
        <v>9</v>
      </c>
      <c r="J1338" s="89">
        <f t="shared" ca="1" si="122"/>
        <v>166.28599999999989</v>
      </c>
      <c r="K1338" s="89">
        <f t="shared" ca="1" si="123"/>
        <v>28.545999999999964</v>
      </c>
      <c r="L1338" s="83">
        <f t="shared" ca="1" si="124"/>
        <v>27.945999999999998</v>
      </c>
    </row>
    <row r="1339" spans="6:12">
      <c r="F1339" s="89">
        <v>1223</v>
      </c>
      <c r="G1339" s="89">
        <f t="shared" ca="1" si="119"/>
        <v>38</v>
      </c>
      <c r="H1339" s="89">
        <f t="shared" ca="1" si="120"/>
        <v>2</v>
      </c>
      <c r="I1339" s="89">
        <f t="shared" ca="1" si="121"/>
        <v>3</v>
      </c>
      <c r="J1339" s="89">
        <f t="shared" ca="1" si="122"/>
        <v>-122.25599999999997</v>
      </c>
      <c r="K1339" s="89">
        <f t="shared" ca="1" si="123"/>
        <v>77.36399999999999</v>
      </c>
      <c r="L1339" s="83">
        <f t="shared" ca="1" si="124"/>
        <v>74.66400000000003</v>
      </c>
    </row>
    <row r="1340" spans="6:12">
      <c r="F1340" s="89">
        <v>1224</v>
      </c>
      <c r="G1340" s="89">
        <f t="shared" ca="1" si="119"/>
        <v>24</v>
      </c>
      <c r="H1340" s="89">
        <f t="shared" ca="1" si="120"/>
        <v>1</v>
      </c>
      <c r="I1340" s="89">
        <f t="shared" ca="1" si="121"/>
        <v>3</v>
      </c>
      <c r="J1340" s="89">
        <f t="shared" ca="1" si="122"/>
        <v>24.121999999999993</v>
      </c>
      <c r="K1340" s="89">
        <f t="shared" ca="1" si="123"/>
        <v>141.982</v>
      </c>
      <c r="L1340" s="83">
        <f t="shared" ca="1" si="124"/>
        <v>138.982</v>
      </c>
    </row>
    <row r="1341" spans="6:12">
      <c r="F1341" s="89">
        <v>1225</v>
      </c>
      <c r="G1341" s="89">
        <f t="shared" ca="1" si="119"/>
        <v>49</v>
      </c>
      <c r="H1341" s="89">
        <f t="shared" ca="1" si="120"/>
        <v>1</v>
      </c>
      <c r="I1341" s="89">
        <f t="shared" ca="1" si="121"/>
        <v>4</v>
      </c>
      <c r="J1341" s="89">
        <f t="shared" ca="1" si="122"/>
        <v>72.241000000000042</v>
      </c>
      <c r="K1341" s="89">
        <f t="shared" ca="1" si="123"/>
        <v>139.75100000000003</v>
      </c>
      <c r="L1341" s="83">
        <f t="shared" ca="1" si="124"/>
        <v>140.90100000000001</v>
      </c>
    </row>
    <row r="1342" spans="6:12">
      <c r="F1342" s="89">
        <v>1226</v>
      </c>
      <c r="G1342" s="89">
        <f t="shared" ca="1" si="119"/>
        <v>45</v>
      </c>
      <c r="H1342" s="89">
        <f t="shared" ca="1" si="120"/>
        <v>3</v>
      </c>
      <c r="I1342" s="89">
        <f t="shared" ca="1" si="121"/>
        <v>6</v>
      </c>
      <c r="J1342" s="89">
        <f t="shared" ca="1" si="122"/>
        <v>-45.754999999999939</v>
      </c>
      <c r="K1342" s="89">
        <f t="shared" ca="1" si="123"/>
        <v>109.99499999999995</v>
      </c>
      <c r="L1342" s="83">
        <f t="shared" ca="1" si="124"/>
        <v>107.74500000000006</v>
      </c>
    </row>
    <row r="1343" spans="6:12">
      <c r="F1343" s="89">
        <v>1227</v>
      </c>
      <c r="G1343" s="89">
        <f t="shared" ca="1" si="119"/>
        <v>30</v>
      </c>
      <c r="H1343" s="89">
        <f t="shared" ca="1" si="120"/>
        <v>3</v>
      </c>
      <c r="I1343" s="89">
        <f t="shared" ca="1" si="121"/>
        <v>6</v>
      </c>
      <c r="J1343" s="89">
        <f t="shared" ca="1" si="122"/>
        <v>-54.919999999999902</v>
      </c>
      <c r="K1343" s="89">
        <f t="shared" ca="1" si="123"/>
        <v>105.47999999999999</v>
      </c>
      <c r="L1343" s="83">
        <f t="shared" ca="1" si="124"/>
        <v>100.98000000000005</v>
      </c>
    </row>
    <row r="1344" spans="6:12">
      <c r="F1344" s="89">
        <v>1228</v>
      </c>
      <c r="G1344" s="89">
        <f t="shared" ca="1" si="119"/>
        <v>33</v>
      </c>
      <c r="H1344" s="89">
        <f t="shared" ca="1" si="120"/>
        <v>3</v>
      </c>
      <c r="I1344" s="89">
        <f t="shared" ca="1" si="121"/>
        <v>4</v>
      </c>
      <c r="J1344" s="89">
        <f t="shared" ca="1" si="122"/>
        <v>-202.92299999999989</v>
      </c>
      <c r="K1344" s="89">
        <f t="shared" ca="1" si="123"/>
        <v>41.746999999999986</v>
      </c>
      <c r="L1344" s="83">
        <f t="shared" ca="1" si="124"/>
        <v>36.896999999999991</v>
      </c>
    </row>
    <row r="1345" spans="6:12">
      <c r="F1345" s="89">
        <v>1229</v>
      </c>
      <c r="G1345" s="89">
        <f t="shared" ca="1" si="119"/>
        <v>22</v>
      </c>
      <c r="H1345" s="89">
        <f t="shared" ca="1" si="120"/>
        <v>3</v>
      </c>
      <c r="I1345" s="89">
        <f t="shared" ca="1" si="121"/>
        <v>3</v>
      </c>
      <c r="J1345" s="89">
        <f t="shared" ca="1" si="122"/>
        <v>-266.45400000000001</v>
      </c>
      <c r="K1345" s="89">
        <f t="shared" ca="1" si="123"/>
        <v>24.225999999999971</v>
      </c>
      <c r="L1345" s="83">
        <f t="shared" ca="1" si="124"/>
        <v>17.326000000000022</v>
      </c>
    </row>
    <row r="1346" spans="6:12">
      <c r="F1346" s="89">
        <v>1230</v>
      </c>
      <c r="G1346" s="89">
        <f t="shared" ca="1" si="119"/>
        <v>51</v>
      </c>
      <c r="H1346" s="89">
        <f t="shared" ca="1" si="120"/>
        <v>1</v>
      </c>
      <c r="I1346" s="89">
        <f t="shared" ca="1" si="121"/>
        <v>4</v>
      </c>
      <c r="J1346" s="89">
        <f t="shared" ca="1" si="122"/>
        <v>79.589000000000041</v>
      </c>
      <c r="K1346" s="89">
        <f t="shared" ca="1" si="123"/>
        <v>146.47899999999998</v>
      </c>
      <c r="L1346" s="83">
        <f t="shared" ca="1" si="124"/>
        <v>147.92900000000012</v>
      </c>
    </row>
    <row r="1347" spans="6:12">
      <c r="F1347" s="89">
        <v>1231</v>
      </c>
      <c r="G1347" s="89">
        <f t="shared" ca="1" si="119"/>
        <v>53</v>
      </c>
      <c r="H1347" s="89">
        <f t="shared" ca="1" si="120"/>
        <v>1</v>
      </c>
      <c r="I1347" s="89">
        <f t="shared" ca="1" si="121"/>
        <v>7</v>
      </c>
      <c r="J1347" s="89">
        <f t="shared" ca="1" si="122"/>
        <v>173.84099999999989</v>
      </c>
      <c r="K1347" s="89">
        <f t="shared" ca="1" si="123"/>
        <v>112.31099999999991</v>
      </c>
      <c r="L1347" s="83">
        <f t="shared" ca="1" si="124"/>
        <v>115.26100000000004</v>
      </c>
    </row>
    <row r="1348" spans="6:12">
      <c r="F1348" s="89">
        <v>1232</v>
      </c>
      <c r="G1348" s="89">
        <f t="shared" ca="1" si="119"/>
        <v>31</v>
      </c>
      <c r="H1348" s="89">
        <f t="shared" ca="1" si="120"/>
        <v>2</v>
      </c>
      <c r="I1348" s="89">
        <f t="shared" ca="1" si="121"/>
        <v>9</v>
      </c>
      <c r="J1348" s="89">
        <f t="shared" ca="1" si="122"/>
        <v>140.50899999999996</v>
      </c>
      <c r="K1348" s="89">
        <f t="shared" ca="1" si="123"/>
        <v>86.698999999999955</v>
      </c>
      <c r="L1348" s="83">
        <f t="shared" ca="1" si="124"/>
        <v>85.349000000000046</v>
      </c>
    </row>
    <row r="1349" spans="6:12">
      <c r="F1349" s="89">
        <v>1233</v>
      </c>
      <c r="G1349" s="89">
        <f t="shared" ca="1" si="119"/>
        <v>26</v>
      </c>
      <c r="H1349" s="89">
        <f t="shared" ca="1" si="120"/>
        <v>1</v>
      </c>
      <c r="I1349" s="89">
        <f t="shared" ca="1" si="121"/>
        <v>6</v>
      </c>
      <c r="J1349" s="89">
        <f t="shared" ca="1" si="122"/>
        <v>131.73599999999996</v>
      </c>
      <c r="K1349" s="89">
        <f t="shared" ca="1" si="123"/>
        <v>121.176</v>
      </c>
      <c r="L1349" s="83">
        <f t="shared" ca="1" si="124"/>
        <v>119.676</v>
      </c>
    </row>
    <row r="1350" spans="6:12">
      <c r="F1350" s="89">
        <v>1234</v>
      </c>
      <c r="G1350" s="89">
        <f t="shared" ca="1" si="119"/>
        <v>34</v>
      </c>
      <c r="H1350" s="89">
        <f t="shared" ca="1" si="120"/>
        <v>3</v>
      </c>
      <c r="I1350" s="89">
        <f t="shared" ca="1" si="121"/>
        <v>3</v>
      </c>
      <c r="J1350" s="89">
        <f t="shared" ca="1" si="122"/>
        <v>-290.11799999999994</v>
      </c>
      <c r="K1350" s="89">
        <f t="shared" ca="1" si="123"/>
        <v>-3.1580000000000155</v>
      </c>
      <c r="L1350" s="83">
        <f t="shared" ca="1" si="124"/>
        <v>-8.2579999999999529</v>
      </c>
    </row>
    <row r="1351" spans="6:12">
      <c r="F1351" s="89">
        <v>1235</v>
      </c>
      <c r="G1351" s="89">
        <f t="shared" ca="1" si="119"/>
        <v>51</v>
      </c>
      <c r="H1351" s="89">
        <f t="shared" ca="1" si="120"/>
        <v>1</v>
      </c>
      <c r="I1351" s="89">
        <f t="shared" ca="1" si="121"/>
        <v>6</v>
      </c>
      <c r="J1351" s="89">
        <f t="shared" ca="1" si="122"/>
        <v>146.261</v>
      </c>
      <c r="K1351" s="89">
        <f t="shared" ca="1" si="123"/>
        <v>127.95099999999995</v>
      </c>
      <c r="L1351" s="83">
        <f t="shared" ca="1" si="124"/>
        <v>130.20100000000011</v>
      </c>
    </row>
    <row r="1352" spans="6:12">
      <c r="F1352" s="89">
        <v>1236</v>
      </c>
      <c r="G1352" s="89">
        <f t="shared" ca="1" si="119"/>
        <v>32</v>
      </c>
      <c r="H1352" s="89">
        <f t="shared" ca="1" si="120"/>
        <v>2</v>
      </c>
      <c r="I1352" s="89">
        <f t="shared" ca="1" si="121"/>
        <v>5</v>
      </c>
      <c r="J1352" s="89">
        <f t="shared" ca="1" si="122"/>
        <v>3.8000000000000114</v>
      </c>
      <c r="K1352" s="89">
        <f t="shared" ca="1" si="123"/>
        <v>120.07999999999996</v>
      </c>
      <c r="L1352" s="83">
        <f t="shared" ca="1" si="124"/>
        <v>117.27999999999997</v>
      </c>
    </row>
    <row r="1353" spans="6:12">
      <c r="F1353" s="89">
        <v>1237</v>
      </c>
      <c r="G1353" s="89">
        <f t="shared" ca="1" si="119"/>
        <v>33</v>
      </c>
      <c r="H1353" s="89">
        <f t="shared" ca="1" si="120"/>
        <v>2</v>
      </c>
      <c r="I1353" s="89">
        <f t="shared" ca="1" si="121"/>
        <v>6</v>
      </c>
      <c r="J1353" s="89">
        <f t="shared" ca="1" si="122"/>
        <v>51.022999999999968</v>
      </c>
      <c r="K1353" s="89">
        <f t="shared" ca="1" si="123"/>
        <v>124.39299999999996</v>
      </c>
      <c r="L1353" s="83">
        <f t="shared" ca="1" si="124"/>
        <v>122.14299999999996</v>
      </c>
    </row>
    <row r="1354" spans="6:12">
      <c r="F1354" s="89">
        <v>1238</v>
      </c>
      <c r="G1354" s="89">
        <f t="shared" ca="1" si="119"/>
        <v>48</v>
      </c>
      <c r="H1354" s="89">
        <f t="shared" ca="1" si="120"/>
        <v>2</v>
      </c>
      <c r="I1354" s="89">
        <f t="shared" ca="1" si="121"/>
        <v>8</v>
      </c>
      <c r="J1354" s="89">
        <f t="shared" ca="1" si="122"/>
        <v>138.06399999999999</v>
      </c>
      <c r="K1354" s="89">
        <f t="shared" ca="1" si="123"/>
        <v>121.584</v>
      </c>
      <c r="L1354" s="83">
        <f t="shared" ca="1" si="124"/>
        <v>122.38399999999999</v>
      </c>
    </row>
    <row r="1355" spans="6:12">
      <c r="F1355" s="89">
        <v>1239</v>
      </c>
      <c r="G1355" s="89">
        <f t="shared" ca="1" si="119"/>
        <v>44</v>
      </c>
      <c r="H1355" s="89">
        <f t="shared" ca="1" si="120"/>
        <v>3</v>
      </c>
      <c r="I1355" s="89">
        <f t="shared" ca="1" si="121"/>
        <v>8</v>
      </c>
      <c r="J1355" s="89">
        <f t="shared" ca="1" si="122"/>
        <v>58.93200000000013</v>
      </c>
      <c r="K1355" s="89">
        <f t="shared" ca="1" si="123"/>
        <v>129.79199999999997</v>
      </c>
      <c r="L1355" s="83">
        <f t="shared" ca="1" si="124"/>
        <v>128.19200000000001</v>
      </c>
    </row>
    <row r="1356" spans="6:12">
      <c r="F1356" s="89">
        <v>1240</v>
      </c>
      <c r="G1356" s="89">
        <f t="shared" ca="1" si="119"/>
        <v>24</v>
      </c>
      <c r="H1356" s="89">
        <f t="shared" ca="1" si="120"/>
        <v>3</v>
      </c>
      <c r="I1356" s="89">
        <f t="shared" ca="1" si="121"/>
        <v>9</v>
      </c>
      <c r="J1356" s="89">
        <f t="shared" ca="1" si="122"/>
        <v>104.62599999999998</v>
      </c>
      <c r="K1356" s="89">
        <f t="shared" ca="1" si="123"/>
        <v>139.08600000000001</v>
      </c>
      <c r="L1356" s="83">
        <f t="shared" ca="1" si="124"/>
        <v>134.88599999999997</v>
      </c>
    </row>
    <row r="1357" spans="6:12">
      <c r="F1357" s="89">
        <v>1241</v>
      </c>
      <c r="G1357" s="89">
        <f t="shared" ca="1" si="119"/>
        <v>31</v>
      </c>
      <c r="H1357" s="89">
        <f t="shared" ca="1" si="120"/>
        <v>1</v>
      </c>
      <c r="I1357" s="89">
        <f t="shared" ca="1" si="121"/>
        <v>7</v>
      </c>
      <c r="J1357" s="89">
        <f t="shared" ca="1" si="122"/>
        <v>140.13699999999997</v>
      </c>
      <c r="K1357" s="89">
        <f t="shared" ca="1" si="123"/>
        <v>85.426999999999964</v>
      </c>
      <c r="L1357" s="83">
        <f t="shared" ca="1" si="124"/>
        <v>85.077000000000027</v>
      </c>
    </row>
    <row r="1358" spans="6:12">
      <c r="F1358" s="89">
        <v>1242</v>
      </c>
      <c r="G1358" s="89">
        <f t="shared" ca="1" si="119"/>
        <v>24</v>
      </c>
      <c r="H1358" s="89">
        <f t="shared" ca="1" si="120"/>
        <v>2</v>
      </c>
      <c r="I1358" s="89">
        <f t="shared" ca="1" si="121"/>
        <v>3</v>
      </c>
      <c r="J1358" s="89">
        <f t="shared" ca="1" si="122"/>
        <v>-103.88800000000001</v>
      </c>
      <c r="K1358" s="89">
        <f t="shared" ca="1" si="123"/>
        <v>100.07199999999999</v>
      </c>
      <c r="L1358" s="83">
        <f t="shared" ca="1" si="124"/>
        <v>95.272000000000006</v>
      </c>
    </row>
    <row r="1359" spans="6:12">
      <c r="F1359" s="89">
        <v>1243</v>
      </c>
      <c r="G1359" s="89">
        <f t="shared" ca="1" si="119"/>
        <v>48</v>
      </c>
      <c r="H1359" s="89">
        <f t="shared" ca="1" si="120"/>
        <v>1</v>
      </c>
      <c r="I1359" s="89">
        <f t="shared" ca="1" si="121"/>
        <v>8</v>
      </c>
      <c r="J1359" s="89">
        <f t="shared" ca="1" si="122"/>
        <v>164.32399999999996</v>
      </c>
      <c r="K1359" s="89">
        <f t="shared" ca="1" si="123"/>
        <v>61.744000000000014</v>
      </c>
      <c r="L1359" s="83">
        <f t="shared" ca="1" si="124"/>
        <v>64.344000000000008</v>
      </c>
    </row>
    <row r="1360" spans="6:12">
      <c r="F1360" s="89">
        <v>1244</v>
      </c>
      <c r="G1360" s="89">
        <f t="shared" ca="1" si="119"/>
        <v>23</v>
      </c>
      <c r="H1360" s="89">
        <f t="shared" ca="1" si="120"/>
        <v>3</v>
      </c>
      <c r="I1360" s="89">
        <f t="shared" ca="1" si="121"/>
        <v>9</v>
      </c>
      <c r="J1360" s="89">
        <f t="shared" ca="1" si="122"/>
        <v>107.77699999999999</v>
      </c>
      <c r="K1360" s="89">
        <f t="shared" ca="1" si="123"/>
        <v>142.54699999999997</v>
      </c>
      <c r="L1360" s="83">
        <f t="shared" ca="1" si="124"/>
        <v>138.19700000000006</v>
      </c>
    </row>
    <row r="1361" spans="6:12">
      <c r="F1361" s="89">
        <v>1245</v>
      </c>
      <c r="G1361" s="89">
        <f t="shared" ca="1" si="119"/>
        <v>42</v>
      </c>
      <c r="H1361" s="89">
        <f t="shared" ca="1" si="120"/>
        <v>2</v>
      </c>
      <c r="I1361" s="89">
        <f t="shared" ca="1" si="121"/>
        <v>5</v>
      </c>
      <c r="J1361" s="89">
        <f t="shared" ca="1" si="122"/>
        <v>7</v>
      </c>
      <c r="K1361" s="89">
        <f t="shared" ca="1" si="123"/>
        <v>120.17999999999996</v>
      </c>
      <c r="L1361" s="83">
        <f t="shared" ca="1" si="124"/>
        <v>118.87999999999995</v>
      </c>
    </row>
    <row r="1362" spans="6:12">
      <c r="F1362" s="89">
        <v>1246</v>
      </c>
      <c r="G1362" s="89">
        <f t="shared" ca="1" si="119"/>
        <v>42</v>
      </c>
      <c r="H1362" s="89">
        <f t="shared" ca="1" si="120"/>
        <v>2</v>
      </c>
      <c r="I1362" s="89">
        <f t="shared" ca="1" si="121"/>
        <v>4</v>
      </c>
      <c r="J1362" s="89">
        <f t="shared" ca="1" si="122"/>
        <v>-50.651999999999987</v>
      </c>
      <c r="K1362" s="89">
        <f t="shared" ca="1" si="123"/>
        <v>105.12799999999999</v>
      </c>
      <c r="L1362" s="83">
        <f t="shared" ca="1" si="124"/>
        <v>103.42799999999997</v>
      </c>
    </row>
    <row r="1363" spans="6:12">
      <c r="F1363" s="89">
        <v>1247</v>
      </c>
      <c r="G1363" s="89">
        <f t="shared" ca="1" si="119"/>
        <v>34</v>
      </c>
      <c r="H1363" s="89">
        <f t="shared" ca="1" si="120"/>
        <v>3</v>
      </c>
      <c r="I1363" s="89">
        <f t="shared" ca="1" si="121"/>
        <v>7</v>
      </c>
      <c r="J1363" s="89">
        <f t="shared" ca="1" si="122"/>
        <v>-0.14199999999993906</v>
      </c>
      <c r="K1363" s="89">
        <f t="shared" ca="1" si="123"/>
        <v>116.41799999999995</v>
      </c>
      <c r="L1363" s="83">
        <f t="shared" ca="1" si="124"/>
        <v>112.91800000000006</v>
      </c>
    </row>
    <row r="1364" spans="6:12">
      <c r="F1364" s="89">
        <v>1248</v>
      </c>
      <c r="G1364" s="89">
        <f t="shared" ca="1" si="119"/>
        <v>46</v>
      </c>
      <c r="H1364" s="89">
        <f t="shared" ca="1" si="120"/>
        <v>2</v>
      </c>
      <c r="I1364" s="89">
        <f t="shared" ca="1" si="121"/>
        <v>7</v>
      </c>
      <c r="J1364" s="89">
        <f t="shared" ca="1" si="122"/>
        <v>102.75199999999998</v>
      </c>
      <c r="K1364" s="89">
        <f t="shared" ca="1" si="123"/>
        <v>129.49199999999993</v>
      </c>
      <c r="L1364" s="83">
        <f t="shared" ca="1" si="124"/>
        <v>129.59199999999998</v>
      </c>
    </row>
    <row r="1365" spans="6:12">
      <c r="F1365" s="89">
        <v>1249</v>
      </c>
      <c r="G1365" s="89">
        <f t="shared" ca="1" si="119"/>
        <v>21</v>
      </c>
      <c r="H1365" s="89">
        <f t="shared" ca="1" si="120"/>
        <v>3</v>
      </c>
      <c r="I1365" s="89">
        <f t="shared" ca="1" si="121"/>
        <v>6</v>
      </c>
      <c r="J1365" s="89">
        <f t="shared" ca="1" si="122"/>
        <v>-31.259000000000071</v>
      </c>
      <c r="K1365" s="89">
        <f t="shared" ca="1" si="123"/>
        <v>131.93099999999995</v>
      </c>
      <c r="L1365" s="83">
        <f t="shared" ca="1" si="124"/>
        <v>126.08100000000002</v>
      </c>
    </row>
    <row r="1366" spans="6:12">
      <c r="F1366" s="89">
        <v>1250</v>
      </c>
      <c r="G1366" s="89">
        <f t="shared" ca="1" si="119"/>
        <v>21</v>
      </c>
      <c r="H1366" s="89">
        <f t="shared" ca="1" si="120"/>
        <v>2</v>
      </c>
      <c r="I1366" s="89">
        <f t="shared" ca="1" si="121"/>
        <v>4</v>
      </c>
      <c r="J1366" s="89">
        <f t="shared" ca="1" si="122"/>
        <v>-26.061000000000007</v>
      </c>
      <c r="K1366" s="89">
        <f t="shared" ca="1" si="123"/>
        <v>136.22899999999996</v>
      </c>
      <c r="L1366" s="83">
        <f t="shared" ca="1" si="124"/>
        <v>131.37899999999999</v>
      </c>
    </row>
    <row r="1367" spans="6:12">
      <c r="F1367" s="89">
        <v>1251</v>
      </c>
      <c r="G1367" s="89">
        <f t="shared" ca="1" si="119"/>
        <v>20</v>
      </c>
      <c r="H1367" s="89">
        <f t="shared" ca="1" si="120"/>
        <v>1</v>
      </c>
      <c r="I1367" s="89">
        <f t="shared" ca="1" si="121"/>
        <v>7</v>
      </c>
      <c r="J1367" s="89">
        <f t="shared" ca="1" si="122"/>
        <v>172.28999999999994</v>
      </c>
      <c r="K1367" s="89">
        <f t="shared" ca="1" si="123"/>
        <v>120.98999999999995</v>
      </c>
      <c r="L1367" s="83">
        <f t="shared" ca="1" si="124"/>
        <v>118.99000000000001</v>
      </c>
    </row>
    <row r="1368" spans="6:12">
      <c r="F1368" s="89">
        <v>1252</v>
      </c>
      <c r="G1368" s="89">
        <f t="shared" ca="1" si="119"/>
        <v>36</v>
      </c>
      <c r="H1368" s="89">
        <f t="shared" ca="1" si="120"/>
        <v>3</v>
      </c>
      <c r="I1368" s="89">
        <f t="shared" ca="1" si="121"/>
        <v>3</v>
      </c>
      <c r="J1368" s="89">
        <f t="shared" ca="1" si="122"/>
        <v>-290.28199999999993</v>
      </c>
      <c r="K1368" s="89">
        <f t="shared" ca="1" si="123"/>
        <v>-3.9420000000000357</v>
      </c>
      <c r="L1368" s="83">
        <f t="shared" ca="1" si="124"/>
        <v>-8.7419999999999618</v>
      </c>
    </row>
    <row r="1369" spans="6:12">
      <c r="F1369" s="89">
        <v>1253</v>
      </c>
      <c r="G1369" s="89">
        <f t="shared" ca="1" si="119"/>
        <v>36</v>
      </c>
      <c r="H1369" s="89">
        <f t="shared" ca="1" si="120"/>
        <v>1</v>
      </c>
      <c r="I1369" s="89">
        <f t="shared" ca="1" si="121"/>
        <v>5</v>
      </c>
      <c r="J1369" s="89">
        <f t="shared" ca="1" si="122"/>
        <v>88.79000000000002</v>
      </c>
      <c r="K1369" s="89">
        <f t="shared" ca="1" si="123"/>
        <v>117.72999999999999</v>
      </c>
      <c r="L1369" s="83">
        <f t="shared" ca="1" si="124"/>
        <v>117.33000000000001</v>
      </c>
    </row>
    <row r="1370" spans="6:12">
      <c r="F1370" s="89">
        <v>1254</v>
      </c>
      <c r="G1370" s="89">
        <f t="shared" ca="1" si="119"/>
        <v>40</v>
      </c>
      <c r="H1370" s="89">
        <f t="shared" ca="1" si="120"/>
        <v>3</v>
      </c>
      <c r="I1370" s="89">
        <f t="shared" ca="1" si="121"/>
        <v>8</v>
      </c>
      <c r="J1370" s="89">
        <f t="shared" ca="1" si="122"/>
        <v>51.580000000000098</v>
      </c>
      <c r="K1370" s="89">
        <f t="shared" ca="1" si="123"/>
        <v>123.67999999999995</v>
      </c>
      <c r="L1370" s="83">
        <f t="shared" ca="1" si="124"/>
        <v>121.48000000000008</v>
      </c>
    </row>
    <row r="1371" spans="6:12">
      <c r="F1371" s="89">
        <v>1255</v>
      </c>
      <c r="G1371" s="89">
        <f t="shared" ca="1" si="119"/>
        <v>24</v>
      </c>
      <c r="H1371" s="89">
        <f t="shared" ca="1" si="120"/>
        <v>3</v>
      </c>
      <c r="I1371" s="89">
        <f t="shared" ca="1" si="121"/>
        <v>3</v>
      </c>
      <c r="J1371" s="89">
        <f t="shared" ca="1" si="122"/>
        <v>-273.09800000000001</v>
      </c>
      <c r="K1371" s="89">
        <f t="shared" ca="1" si="123"/>
        <v>16.961999999999989</v>
      </c>
      <c r="L1371" s="83">
        <f t="shared" ca="1" si="124"/>
        <v>10.362000000000023</v>
      </c>
    </row>
    <row r="1372" spans="6:12">
      <c r="F1372" s="89">
        <v>1256</v>
      </c>
      <c r="G1372" s="89">
        <f t="shared" ca="1" si="119"/>
        <v>49</v>
      </c>
      <c r="H1372" s="89">
        <f t="shared" ca="1" si="120"/>
        <v>2</v>
      </c>
      <c r="I1372" s="89">
        <f t="shared" ca="1" si="121"/>
        <v>9</v>
      </c>
      <c r="J1372" s="89">
        <f t="shared" ca="1" si="122"/>
        <v>161.28099999999995</v>
      </c>
      <c r="K1372" s="89">
        <f t="shared" ca="1" si="123"/>
        <v>101.89099999999999</v>
      </c>
      <c r="L1372" s="83">
        <f t="shared" ca="1" si="124"/>
        <v>103.24099999999996</v>
      </c>
    </row>
    <row r="1373" spans="6:12">
      <c r="F1373" s="89">
        <v>1257</v>
      </c>
      <c r="G1373" s="89">
        <f t="shared" ca="1" si="119"/>
        <v>45</v>
      </c>
      <c r="H1373" s="89">
        <f t="shared" ca="1" si="120"/>
        <v>3</v>
      </c>
      <c r="I1373" s="89">
        <f t="shared" ca="1" si="121"/>
        <v>8</v>
      </c>
      <c r="J1373" s="89">
        <f t="shared" ca="1" si="122"/>
        <v>61.445000000000107</v>
      </c>
      <c r="K1373" s="89">
        <f t="shared" ca="1" si="123"/>
        <v>131.99499999999995</v>
      </c>
      <c r="L1373" s="83">
        <f t="shared" ca="1" si="124"/>
        <v>130.54500000000002</v>
      </c>
    </row>
    <row r="1374" spans="6:12">
      <c r="F1374" s="89">
        <v>1258</v>
      </c>
      <c r="G1374" s="89">
        <f t="shared" ca="1" si="119"/>
        <v>35</v>
      </c>
      <c r="H1374" s="89">
        <f t="shared" ca="1" si="120"/>
        <v>2</v>
      </c>
      <c r="I1374" s="89">
        <f t="shared" ca="1" si="121"/>
        <v>8</v>
      </c>
      <c r="J1374" s="89">
        <f t="shared" ca="1" si="122"/>
        <v>117.87499999999997</v>
      </c>
      <c r="K1374" s="89">
        <f t="shared" ca="1" si="123"/>
        <v>105.42499999999995</v>
      </c>
      <c r="L1374" s="83">
        <f t="shared" ca="1" si="124"/>
        <v>104.27499999999995</v>
      </c>
    </row>
    <row r="1375" spans="6:12">
      <c r="F1375" s="89">
        <v>1259</v>
      </c>
      <c r="G1375" s="89">
        <f t="shared" ca="1" si="119"/>
        <v>35</v>
      </c>
      <c r="H1375" s="89">
        <f t="shared" ca="1" si="120"/>
        <v>1</v>
      </c>
      <c r="I1375" s="89">
        <f t="shared" ca="1" si="121"/>
        <v>4</v>
      </c>
      <c r="J1375" s="89">
        <f t="shared" ca="1" si="122"/>
        <v>51.044999999999987</v>
      </c>
      <c r="K1375" s="89">
        <f t="shared" ca="1" si="123"/>
        <v>122.89499999999997</v>
      </c>
      <c r="L1375" s="83">
        <f t="shared" ca="1" si="124"/>
        <v>121.94499999999998</v>
      </c>
    </row>
    <row r="1376" spans="6:12">
      <c r="F1376" s="89">
        <v>1260</v>
      </c>
      <c r="G1376" s="89">
        <f t="shared" ca="1" si="119"/>
        <v>34</v>
      </c>
      <c r="H1376" s="89">
        <f t="shared" ca="1" si="120"/>
        <v>2</v>
      </c>
      <c r="I1376" s="89">
        <f t="shared" ca="1" si="121"/>
        <v>6</v>
      </c>
      <c r="J1376" s="89">
        <f t="shared" ca="1" si="122"/>
        <v>50.40399999999994</v>
      </c>
      <c r="K1376" s="89">
        <f t="shared" ca="1" si="123"/>
        <v>123.46399999999997</v>
      </c>
      <c r="L1376" s="83">
        <f t="shared" ca="1" si="124"/>
        <v>121.36399999999999</v>
      </c>
    </row>
    <row r="1377" spans="6:12">
      <c r="F1377" s="89">
        <v>1261</v>
      </c>
      <c r="G1377" s="89">
        <f t="shared" ca="1" si="119"/>
        <v>37</v>
      </c>
      <c r="H1377" s="89">
        <f t="shared" ca="1" si="120"/>
        <v>2</v>
      </c>
      <c r="I1377" s="89">
        <f t="shared" ca="1" si="121"/>
        <v>5</v>
      </c>
      <c r="J1377" s="89">
        <f t="shared" ca="1" si="122"/>
        <v>2.0250000000000341</v>
      </c>
      <c r="K1377" s="89">
        <f t="shared" ca="1" si="123"/>
        <v>116.75499999999998</v>
      </c>
      <c r="L1377" s="83">
        <f t="shared" ca="1" si="124"/>
        <v>114.70499999999997</v>
      </c>
    </row>
    <row r="1378" spans="6:12">
      <c r="F1378" s="89">
        <v>1262</v>
      </c>
      <c r="G1378" s="89">
        <f t="shared" ca="1" si="119"/>
        <v>40</v>
      </c>
      <c r="H1378" s="89">
        <f t="shared" ca="1" si="120"/>
        <v>2</v>
      </c>
      <c r="I1378" s="89">
        <f t="shared" ca="1" si="121"/>
        <v>3</v>
      </c>
      <c r="J1378" s="89">
        <f t="shared" ca="1" si="122"/>
        <v>-120.56</v>
      </c>
      <c r="K1378" s="89">
        <f t="shared" ca="1" si="123"/>
        <v>78.439999999999969</v>
      </c>
      <c r="L1378" s="83">
        <f t="shared" ca="1" si="124"/>
        <v>76.04000000000002</v>
      </c>
    </row>
    <row r="1379" spans="6:12">
      <c r="F1379" s="89">
        <v>1263</v>
      </c>
      <c r="G1379" s="89">
        <f t="shared" ca="1" si="119"/>
        <v>24</v>
      </c>
      <c r="H1379" s="89">
        <f t="shared" ca="1" si="120"/>
        <v>3</v>
      </c>
      <c r="I1379" s="89">
        <f t="shared" ca="1" si="121"/>
        <v>8</v>
      </c>
      <c r="J1379" s="89">
        <f t="shared" ca="1" si="122"/>
        <v>65.372000000000014</v>
      </c>
      <c r="K1379" s="89">
        <f t="shared" ca="1" si="123"/>
        <v>142.43200000000002</v>
      </c>
      <c r="L1379" s="83">
        <f t="shared" ca="1" si="124"/>
        <v>137.83199999999999</v>
      </c>
    </row>
    <row r="1380" spans="6:12">
      <c r="F1380" s="89">
        <v>1264</v>
      </c>
      <c r="G1380" s="89">
        <f t="shared" ca="1" si="119"/>
        <v>49</v>
      </c>
      <c r="H1380" s="89">
        <f t="shared" ca="1" si="120"/>
        <v>3</v>
      </c>
      <c r="I1380" s="89">
        <f t="shared" ca="1" si="121"/>
        <v>9</v>
      </c>
      <c r="J1380" s="89">
        <f t="shared" ca="1" si="122"/>
        <v>113.60100000000011</v>
      </c>
      <c r="K1380" s="89">
        <f t="shared" ca="1" si="123"/>
        <v>140.31100000000004</v>
      </c>
      <c r="L1380" s="83">
        <f t="shared" ca="1" si="124"/>
        <v>139.86100000000005</v>
      </c>
    </row>
    <row r="1381" spans="6:12">
      <c r="F1381" s="89">
        <v>1265</v>
      </c>
      <c r="G1381" s="89">
        <f t="shared" ca="1" si="119"/>
        <v>30</v>
      </c>
      <c r="H1381" s="89">
        <f t="shared" ca="1" si="120"/>
        <v>3</v>
      </c>
      <c r="I1381" s="89">
        <f t="shared" ca="1" si="121"/>
        <v>3</v>
      </c>
      <c r="J1381" s="89">
        <f t="shared" ca="1" si="122"/>
        <v>-286.5499999999999</v>
      </c>
      <c r="K1381" s="89">
        <f t="shared" ca="1" si="123"/>
        <v>1.6499999999999773</v>
      </c>
      <c r="L1381" s="83">
        <f t="shared" ca="1" si="124"/>
        <v>-4.0499999999999545</v>
      </c>
    </row>
    <row r="1382" spans="6:12">
      <c r="F1382" s="89">
        <v>1266</v>
      </c>
      <c r="G1382" s="89">
        <f t="shared" ca="1" si="119"/>
        <v>26</v>
      </c>
      <c r="H1382" s="89">
        <f t="shared" ca="1" si="120"/>
        <v>3</v>
      </c>
      <c r="I1382" s="89">
        <f t="shared" ca="1" si="121"/>
        <v>8</v>
      </c>
      <c r="J1382" s="89">
        <f t="shared" ca="1" si="122"/>
        <v>59.868000000000052</v>
      </c>
      <c r="K1382" s="89">
        <f t="shared" ca="1" si="123"/>
        <v>136.30799999999999</v>
      </c>
      <c r="L1382" s="83">
        <f t="shared" ca="1" si="124"/>
        <v>132.00799999999992</v>
      </c>
    </row>
    <row r="1383" spans="6:12">
      <c r="F1383" s="89">
        <v>1267</v>
      </c>
      <c r="G1383" s="89">
        <f t="shared" ca="1" si="119"/>
        <v>38</v>
      </c>
      <c r="H1383" s="89">
        <f t="shared" ca="1" si="120"/>
        <v>1</v>
      </c>
      <c r="I1383" s="89">
        <f t="shared" ca="1" si="121"/>
        <v>5</v>
      </c>
      <c r="J1383" s="89">
        <f t="shared" ca="1" si="122"/>
        <v>89.130000000000038</v>
      </c>
      <c r="K1383" s="89">
        <f t="shared" ca="1" si="123"/>
        <v>117.45</v>
      </c>
      <c r="L1383" s="83">
        <f t="shared" ca="1" si="124"/>
        <v>117.35000000000004</v>
      </c>
    </row>
    <row r="1384" spans="6:12">
      <c r="F1384" s="89">
        <v>1268</v>
      </c>
      <c r="G1384" s="89">
        <f t="shared" ca="1" si="119"/>
        <v>27</v>
      </c>
      <c r="H1384" s="89">
        <f t="shared" ca="1" si="120"/>
        <v>2</v>
      </c>
      <c r="I1384" s="89">
        <f t="shared" ca="1" si="121"/>
        <v>6</v>
      </c>
      <c r="J1384" s="89">
        <f t="shared" ca="1" si="122"/>
        <v>60.406999999999982</v>
      </c>
      <c r="K1384" s="89">
        <f t="shared" ca="1" si="123"/>
        <v>135.63699999999994</v>
      </c>
      <c r="L1384" s="83">
        <f t="shared" ca="1" si="124"/>
        <v>132.48700000000002</v>
      </c>
    </row>
    <row r="1385" spans="6:12">
      <c r="F1385" s="89">
        <v>1269</v>
      </c>
      <c r="G1385" s="89">
        <f t="shared" ca="1" si="119"/>
        <v>52</v>
      </c>
      <c r="H1385" s="89">
        <f t="shared" ca="1" si="120"/>
        <v>1</v>
      </c>
      <c r="I1385" s="89">
        <f t="shared" ca="1" si="121"/>
        <v>5</v>
      </c>
      <c r="J1385" s="89">
        <f t="shared" ca="1" si="122"/>
        <v>121.74999999999997</v>
      </c>
      <c r="K1385" s="89">
        <f t="shared" ca="1" si="123"/>
        <v>145.72999999999999</v>
      </c>
      <c r="L1385" s="83">
        <f t="shared" ca="1" si="124"/>
        <v>147.72999999999999</v>
      </c>
    </row>
    <row r="1386" spans="6:12">
      <c r="F1386" s="89">
        <v>1270</v>
      </c>
      <c r="G1386" s="89">
        <f t="shared" ca="1" si="119"/>
        <v>35</v>
      </c>
      <c r="H1386" s="89">
        <f t="shared" ca="1" si="120"/>
        <v>3</v>
      </c>
      <c r="I1386" s="89">
        <f t="shared" ca="1" si="121"/>
        <v>9</v>
      </c>
      <c r="J1386" s="89">
        <f t="shared" ca="1" si="122"/>
        <v>87.784999999999968</v>
      </c>
      <c r="K1386" s="89">
        <f t="shared" ca="1" si="123"/>
        <v>118.83499999999992</v>
      </c>
      <c r="L1386" s="83">
        <f t="shared" ca="1" si="124"/>
        <v>116.28499999999997</v>
      </c>
    </row>
    <row r="1387" spans="6:12">
      <c r="F1387" s="89">
        <v>1271</v>
      </c>
      <c r="G1387" s="89">
        <f t="shared" ca="1" si="119"/>
        <v>21</v>
      </c>
      <c r="H1387" s="89">
        <f t="shared" ca="1" si="120"/>
        <v>1</v>
      </c>
      <c r="I1387" s="89">
        <f t="shared" ca="1" si="121"/>
        <v>4</v>
      </c>
      <c r="J1387" s="89">
        <f t="shared" ca="1" si="122"/>
        <v>82.768999999999991</v>
      </c>
      <c r="K1387" s="89">
        <f t="shared" ca="1" si="123"/>
        <v>158.95899999999997</v>
      </c>
      <c r="L1387" s="83">
        <f t="shared" ca="1" si="124"/>
        <v>155.90899999999999</v>
      </c>
    </row>
    <row r="1388" spans="6:12">
      <c r="F1388" s="89">
        <v>1272</v>
      </c>
      <c r="G1388" s="89">
        <f t="shared" ca="1" si="119"/>
        <v>21</v>
      </c>
      <c r="H1388" s="89">
        <f t="shared" ca="1" si="120"/>
        <v>2</v>
      </c>
      <c r="I1388" s="89">
        <f t="shared" ca="1" si="121"/>
        <v>8</v>
      </c>
      <c r="J1388" s="89">
        <f t="shared" ca="1" si="122"/>
        <v>147.16299999999998</v>
      </c>
      <c r="K1388" s="89">
        <f t="shared" ca="1" si="123"/>
        <v>139.05299999999997</v>
      </c>
      <c r="L1388" s="83">
        <f t="shared" ca="1" si="124"/>
        <v>135.80299999999997</v>
      </c>
    </row>
    <row r="1389" spans="6:12">
      <c r="F1389" s="89">
        <v>1273</v>
      </c>
      <c r="G1389" s="89">
        <f t="shared" ca="1" si="119"/>
        <v>48</v>
      </c>
      <c r="H1389" s="89">
        <f t="shared" ca="1" si="120"/>
        <v>1</v>
      </c>
      <c r="I1389" s="89">
        <f t="shared" ca="1" si="121"/>
        <v>4</v>
      </c>
      <c r="J1389" s="89">
        <f t="shared" ca="1" si="122"/>
        <v>68.972000000000008</v>
      </c>
      <c r="K1389" s="89">
        <f t="shared" ca="1" si="123"/>
        <v>136.79200000000003</v>
      </c>
      <c r="L1389" s="83">
        <f t="shared" ca="1" si="124"/>
        <v>137.79200000000003</v>
      </c>
    </row>
    <row r="1390" spans="6:12">
      <c r="F1390" s="89">
        <v>1274</v>
      </c>
      <c r="G1390" s="89">
        <f t="shared" ca="1" si="119"/>
        <v>48</v>
      </c>
      <c r="H1390" s="89">
        <f t="shared" ca="1" si="120"/>
        <v>2</v>
      </c>
      <c r="I1390" s="89">
        <f t="shared" ca="1" si="121"/>
        <v>5</v>
      </c>
      <c r="J1390" s="89">
        <f t="shared" ca="1" si="122"/>
        <v>21.880000000000024</v>
      </c>
      <c r="K1390" s="89">
        <f t="shared" ca="1" si="123"/>
        <v>133.20000000000002</v>
      </c>
      <c r="L1390" s="83">
        <f t="shared" ca="1" si="124"/>
        <v>132.79999999999998</v>
      </c>
    </row>
    <row r="1391" spans="6:12">
      <c r="F1391" s="89">
        <v>1275</v>
      </c>
      <c r="G1391" s="89">
        <f t="shared" ca="1" si="119"/>
        <v>28</v>
      </c>
      <c r="H1391" s="89">
        <f t="shared" ca="1" si="120"/>
        <v>2</v>
      </c>
      <c r="I1391" s="89">
        <f t="shared" ca="1" si="121"/>
        <v>7</v>
      </c>
      <c r="J1391" s="89">
        <f t="shared" ca="1" si="122"/>
        <v>96.775999999999954</v>
      </c>
      <c r="K1391" s="89">
        <f t="shared" ca="1" si="123"/>
        <v>129.09599999999995</v>
      </c>
      <c r="L1391" s="83">
        <f t="shared" ca="1" si="124"/>
        <v>126.49599999999995</v>
      </c>
    </row>
    <row r="1392" spans="6:12">
      <c r="F1392" s="89">
        <v>1276</v>
      </c>
      <c r="G1392" s="89">
        <f t="shared" ca="1" si="119"/>
        <v>25</v>
      </c>
      <c r="H1392" s="89">
        <f t="shared" ca="1" si="120"/>
        <v>2</v>
      </c>
      <c r="I1392" s="89">
        <f t="shared" ca="1" si="121"/>
        <v>8</v>
      </c>
      <c r="J1392" s="89">
        <f t="shared" ca="1" si="122"/>
        <v>133.39499999999995</v>
      </c>
      <c r="K1392" s="89">
        <f t="shared" ca="1" si="123"/>
        <v>124.04499999999993</v>
      </c>
      <c r="L1392" s="83">
        <f t="shared" ca="1" si="124"/>
        <v>121.39499999999995</v>
      </c>
    </row>
    <row r="1393" spans="6:12">
      <c r="F1393" s="89">
        <v>1277</v>
      </c>
      <c r="G1393" s="89">
        <f t="shared" ca="1" si="119"/>
        <v>34</v>
      </c>
      <c r="H1393" s="89">
        <f t="shared" ca="1" si="120"/>
        <v>2</v>
      </c>
      <c r="I1393" s="89">
        <f t="shared" ca="1" si="121"/>
        <v>8</v>
      </c>
      <c r="J1393" s="89">
        <f t="shared" ca="1" si="122"/>
        <v>118.21199999999996</v>
      </c>
      <c r="K1393" s="89">
        <f t="shared" ca="1" si="123"/>
        <v>106.07199999999995</v>
      </c>
      <c r="L1393" s="83">
        <f t="shared" ca="1" si="124"/>
        <v>104.77199999999996</v>
      </c>
    </row>
    <row r="1394" spans="6:12">
      <c r="F1394" s="89">
        <v>1278</v>
      </c>
      <c r="G1394" s="89">
        <f t="shared" ca="1" si="119"/>
        <v>33</v>
      </c>
      <c r="H1394" s="89">
        <f t="shared" ca="1" si="120"/>
        <v>2</v>
      </c>
      <c r="I1394" s="89">
        <f t="shared" ca="1" si="121"/>
        <v>3</v>
      </c>
      <c r="J1394" s="89">
        <f t="shared" ca="1" si="122"/>
        <v>-121.77099999999999</v>
      </c>
      <c r="K1394" s="89">
        <f t="shared" ca="1" si="123"/>
        <v>79.398999999999972</v>
      </c>
      <c r="L1394" s="83">
        <f t="shared" ca="1" si="124"/>
        <v>75.948999999999984</v>
      </c>
    </row>
    <row r="1395" spans="6:12">
      <c r="F1395" s="89">
        <v>1279</v>
      </c>
      <c r="G1395" s="89">
        <f t="shared" ca="1" si="119"/>
        <v>53</v>
      </c>
      <c r="H1395" s="89">
        <f t="shared" ca="1" si="120"/>
        <v>1</v>
      </c>
      <c r="I1395" s="89">
        <f t="shared" ca="1" si="121"/>
        <v>6</v>
      </c>
      <c r="J1395" s="89">
        <f t="shared" ca="1" si="122"/>
        <v>154.71299999999994</v>
      </c>
      <c r="K1395" s="89">
        <f t="shared" ca="1" si="123"/>
        <v>135.78299999999993</v>
      </c>
      <c r="L1395" s="83">
        <f t="shared" ca="1" si="124"/>
        <v>138.33300000000006</v>
      </c>
    </row>
    <row r="1396" spans="6:12">
      <c r="F1396" s="89">
        <v>1280</v>
      </c>
      <c r="G1396" s="89">
        <f t="shared" ca="1" si="119"/>
        <v>48</v>
      </c>
      <c r="H1396" s="89">
        <f t="shared" ca="1" si="120"/>
        <v>2</v>
      </c>
      <c r="I1396" s="89">
        <f t="shared" ca="1" si="121"/>
        <v>6</v>
      </c>
      <c r="J1396" s="89">
        <f t="shared" ca="1" si="122"/>
        <v>70.087999999999994</v>
      </c>
      <c r="K1396" s="89">
        <f t="shared" ca="1" si="123"/>
        <v>138.80799999999999</v>
      </c>
      <c r="L1396" s="83">
        <f t="shared" ca="1" si="124"/>
        <v>138.80799999999999</v>
      </c>
    </row>
    <row r="1397" spans="6:12">
      <c r="F1397" s="89">
        <v>1281</v>
      </c>
      <c r="G1397" s="89">
        <f t="shared" ca="1" si="119"/>
        <v>54</v>
      </c>
      <c r="H1397" s="89">
        <f t="shared" ca="1" si="120"/>
        <v>2</v>
      </c>
      <c r="I1397" s="89">
        <f t="shared" ca="1" si="121"/>
        <v>3</v>
      </c>
      <c r="J1397" s="89">
        <f t="shared" ca="1" si="122"/>
        <v>-78.447999999999979</v>
      </c>
      <c r="K1397" s="89">
        <f t="shared" ca="1" si="123"/>
        <v>116.21199999999999</v>
      </c>
      <c r="L1397" s="83">
        <f t="shared" ca="1" si="124"/>
        <v>115.91200000000003</v>
      </c>
    </row>
    <row r="1398" spans="6:12">
      <c r="F1398" s="89">
        <v>1282</v>
      </c>
      <c r="G1398" s="89">
        <f t="shared" ref="G1398:G1461" ca="1" si="125">RANDBETWEEN(19,55)</f>
        <v>26</v>
      </c>
      <c r="H1398" s="89">
        <f t="shared" ref="H1398:H1461" ca="1" si="126">RANDBETWEEN(0.5,3.5)</f>
        <v>1</v>
      </c>
      <c r="I1398" s="89">
        <f t="shared" ref="I1398:I1461" ca="1" si="127">RANDBETWEEN(3,9)</f>
        <v>7</v>
      </c>
      <c r="J1398" s="89">
        <f t="shared" ref="J1398:J1461" ca="1" si="128">133-10*G1398-128.7*H1398+60.8*I1398+0.135*G1398^2-20.6*H1398^2-4.74*I1398^2+0.15*G1398*H1398+0.006*G1398*I1398+19.63*H1398*I1398</f>
        <v>150.70199999999994</v>
      </c>
      <c r="K1398" s="89">
        <f t="shared" ref="K1398:K1461" ca="1" si="129">300-10.31*G1398-42.6*H1398+18.2*I1398+0.135*G1398^2-20.6*H1398^2-4.74*I1398^2+0.15*G1398*H1398+0.006*G1398*I1398+19.63*H1398*I1398</f>
        <v>97.541999999999973</v>
      </c>
      <c r="L1398" s="83">
        <f t="shared" ref="L1398:L1461" ca="1" si="130">294-10.16*G1398-44.4*H1398+18.6*I1398+0.135*G1398^2-20.6*H1398^2-4.74*I1398^2+0.15*G1398*H1398+0.006*G1398*I1398+19.63*H1398*I1398</f>
        <v>96.44199999999995</v>
      </c>
    </row>
    <row r="1399" spans="6:12">
      <c r="F1399" s="89">
        <v>1283</v>
      </c>
      <c r="G1399" s="89">
        <f t="shared" ca="1" si="125"/>
        <v>42</v>
      </c>
      <c r="H1399" s="89">
        <f t="shared" ca="1" si="126"/>
        <v>2</v>
      </c>
      <c r="I1399" s="89">
        <f t="shared" ca="1" si="127"/>
        <v>5</v>
      </c>
      <c r="J1399" s="89">
        <f t="shared" ca="1" si="128"/>
        <v>7</v>
      </c>
      <c r="K1399" s="89">
        <f t="shared" ca="1" si="129"/>
        <v>120.17999999999996</v>
      </c>
      <c r="L1399" s="83">
        <f t="shared" ca="1" si="130"/>
        <v>118.87999999999995</v>
      </c>
    </row>
    <row r="1400" spans="6:12">
      <c r="F1400" s="89">
        <v>1284</v>
      </c>
      <c r="G1400" s="89">
        <f t="shared" ca="1" si="125"/>
        <v>20</v>
      </c>
      <c r="H1400" s="89">
        <f t="shared" ca="1" si="126"/>
        <v>1</v>
      </c>
      <c r="I1400" s="89">
        <f t="shared" ca="1" si="127"/>
        <v>6</v>
      </c>
      <c r="J1400" s="89">
        <f t="shared" ca="1" si="128"/>
        <v>153.35999999999996</v>
      </c>
      <c r="K1400" s="89">
        <f t="shared" ca="1" si="129"/>
        <v>144.65999999999997</v>
      </c>
      <c r="L1400" s="83">
        <f t="shared" ca="1" si="130"/>
        <v>142.26000000000002</v>
      </c>
    </row>
    <row r="1401" spans="6:12">
      <c r="F1401" s="89">
        <v>1285</v>
      </c>
      <c r="G1401" s="89">
        <f t="shared" ca="1" si="125"/>
        <v>26</v>
      </c>
      <c r="H1401" s="89">
        <f t="shared" ca="1" si="126"/>
        <v>2</v>
      </c>
      <c r="I1401" s="89">
        <f t="shared" ca="1" si="127"/>
        <v>4</v>
      </c>
      <c r="J1401" s="89">
        <f t="shared" ca="1" si="128"/>
        <v>-42.71599999999998</v>
      </c>
      <c r="K1401" s="89">
        <f t="shared" ca="1" si="129"/>
        <v>118.02399999999997</v>
      </c>
      <c r="L1401" s="83">
        <f t="shared" ca="1" si="130"/>
        <v>113.92399999999998</v>
      </c>
    </row>
    <row r="1402" spans="6:12">
      <c r="F1402" s="89">
        <v>1286</v>
      </c>
      <c r="G1402" s="89">
        <f t="shared" ca="1" si="125"/>
        <v>29</v>
      </c>
      <c r="H1402" s="89">
        <f t="shared" ca="1" si="126"/>
        <v>2</v>
      </c>
      <c r="I1402" s="89">
        <f t="shared" ca="1" si="127"/>
        <v>9</v>
      </c>
      <c r="J1402" s="89">
        <f t="shared" ca="1" si="128"/>
        <v>143.60099999999994</v>
      </c>
      <c r="K1402" s="89">
        <f t="shared" ca="1" si="129"/>
        <v>90.410999999999888</v>
      </c>
      <c r="L1402" s="83">
        <f t="shared" ca="1" si="130"/>
        <v>88.760999999999967</v>
      </c>
    </row>
    <row r="1403" spans="6:12">
      <c r="F1403" s="89">
        <v>1287</v>
      </c>
      <c r="G1403" s="89">
        <f t="shared" ca="1" si="125"/>
        <v>44</v>
      </c>
      <c r="H1403" s="89">
        <f t="shared" ca="1" si="126"/>
        <v>2</v>
      </c>
      <c r="I1403" s="89">
        <f t="shared" ca="1" si="127"/>
        <v>4</v>
      </c>
      <c r="J1403" s="89">
        <f t="shared" ca="1" si="128"/>
        <v>-46.783999999999992</v>
      </c>
      <c r="K1403" s="89">
        <f t="shared" ca="1" si="129"/>
        <v>108.37599999999998</v>
      </c>
      <c r="L1403" s="83">
        <f t="shared" ca="1" si="130"/>
        <v>106.97599999999997</v>
      </c>
    </row>
    <row r="1404" spans="6:12">
      <c r="F1404" s="89">
        <v>1288</v>
      </c>
      <c r="G1404" s="89">
        <f t="shared" ca="1" si="125"/>
        <v>31</v>
      </c>
      <c r="H1404" s="89">
        <f t="shared" ca="1" si="126"/>
        <v>2</v>
      </c>
      <c r="I1404" s="89">
        <f t="shared" ca="1" si="127"/>
        <v>8</v>
      </c>
      <c r="J1404" s="89">
        <f t="shared" ca="1" si="128"/>
        <v>120.84299999999999</v>
      </c>
      <c r="K1404" s="89">
        <f t="shared" ca="1" si="129"/>
        <v>109.63299999999995</v>
      </c>
      <c r="L1404" s="83">
        <f t="shared" ca="1" si="130"/>
        <v>107.88300000000001</v>
      </c>
    </row>
    <row r="1405" spans="6:12">
      <c r="F1405" s="89">
        <v>1289</v>
      </c>
      <c r="G1405" s="89">
        <f t="shared" ca="1" si="125"/>
        <v>46</v>
      </c>
      <c r="H1405" s="89">
        <f t="shared" ca="1" si="126"/>
        <v>2</v>
      </c>
      <c r="I1405" s="89">
        <f t="shared" ca="1" si="127"/>
        <v>7</v>
      </c>
      <c r="J1405" s="89">
        <f t="shared" ca="1" si="128"/>
        <v>102.75199999999998</v>
      </c>
      <c r="K1405" s="89">
        <f t="shared" ca="1" si="129"/>
        <v>129.49199999999993</v>
      </c>
      <c r="L1405" s="83">
        <f t="shared" ca="1" si="130"/>
        <v>129.59199999999998</v>
      </c>
    </row>
    <row r="1406" spans="6:12">
      <c r="F1406" s="89">
        <v>1290</v>
      </c>
      <c r="G1406" s="89">
        <f t="shared" ca="1" si="125"/>
        <v>53</v>
      </c>
      <c r="H1406" s="89">
        <f t="shared" ca="1" si="126"/>
        <v>3</v>
      </c>
      <c r="I1406" s="89">
        <f t="shared" ca="1" si="127"/>
        <v>3</v>
      </c>
      <c r="J1406" s="89">
        <f t="shared" ca="1" si="128"/>
        <v>-248.07099999999986</v>
      </c>
      <c r="K1406" s="89">
        <f t="shared" ca="1" si="129"/>
        <v>32.998999999999938</v>
      </c>
      <c r="L1406" s="83">
        <f t="shared" ca="1" si="130"/>
        <v>30.749000000000052</v>
      </c>
    </row>
    <row r="1407" spans="6:12">
      <c r="F1407" s="89">
        <v>1291</v>
      </c>
      <c r="G1407" s="89">
        <f t="shared" ca="1" si="125"/>
        <v>28</v>
      </c>
      <c r="H1407" s="89">
        <f t="shared" ca="1" si="126"/>
        <v>1</v>
      </c>
      <c r="I1407" s="89">
        <f t="shared" ca="1" si="127"/>
        <v>6</v>
      </c>
      <c r="J1407" s="89">
        <f t="shared" ca="1" si="128"/>
        <v>126.68799999999996</v>
      </c>
      <c r="K1407" s="89">
        <f t="shared" ca="1" si="129"/>
        <v>115.50799999999998</v>
      </c>
      <c r="L1407" s="83">
        <f t="shared" ca="1" si="130"/>
        <v>114.30799999999999</v>
      </c>
    </row>
    <row r="1408" spans="6:12">
      <c r="F1408" s="89">
        <v>1292</v>
      </c>
      <c r="G1408" s="89">
        <f t="shared" ca="1" si="125"/>
        <v>25</v>
      </c>
      <c r="H1408" s="89">
        <f t="shared" ca="1" si="126"/>
        <v>2</v>
      </c>
      <c r="I1408" s="89">
        <f t="shared" ca="1" si="127"/>
        <v>7</v>
      </c>
      <c r="J1408" s="89">
        <f t="shared" ca="1" si="128"/>
        <v>104.28499999999997</v>
      </c>
      <c r="K1408" s="89">
        <f t="shared" ca="1" si="129"/>
        <v>137.53499999999997</v>
      </c>
      <c r="L1408" s="83">
        <f t="shared" ca="1" si="130"/>
        <v>134.48500000000001</v>
      </c>
    </row>
    <row r="1409" spans="6:12">
      <c r="F1409" s="89">
        <v>1293</v>
      </c>
      <c r="G1409" s="89">
        <f t="shared" ca="1" si="125"/>
        <v>28</v>
      </c>
      <c r="H1409" s="89">
        <f t="shared" ca="1" si="126"/>
        <v>2</v>
      </c>
      <c r="I1409" s="89">
        <f t="shared" ca="1" si="127"/>
        <v>5</v>
      </c>
      <c r="J1409" s="89">
        <f t="shared" ca="1" si="128"/>
        <v>10.080000000000013</v>
      </c>
      <c r="K1409" s="89">
        <f t="shared" ca="1" si="129"/>
        <v>127.59999999999998</v>
      </c>
      <c r="L1409" s="83">
        <f t="shared" ca="1" si="130"/>
        <v>124.19999999999997</v>
      </c>
    </row>
    <row r="1410" spans="6:12">
      <c r="F1410" s="89">
        <v>1294</v>
      </c>
      <c r="G1410" s="89">
        <f t="shared" ca="1" si="125"/>
        <v>50</v>
      </c>
      <c r="H1410" s="89">
        <f t="shared" ca="1" si="126"/>
        <v>2</v>
      </c>
      <c r="I1410" s="89">
        <f t="shared" ca="1" si="127"/>
        <v>9</v>
      </c>
      <c r="J1410" s="89">
        <f t="shared" ca="1" si="128"/>
        <v>164.99999999999991</v>
      </c>
      <c r="K1410" s="89">
        <f t="shared" ca="1" si="129"/>
        <v>105.29999999999995</v>
      </c>
      <c r="L1410" s="83">
        <f t="shared" ca="1" si="130"/>
        <v>106.79999999999995</v>
      </c>
    </row>
    <row r="1411" spans="6:12">
      <c r="F1411" s="89">
        <v>1295</v>
      </c>
      <c r="G1411" s="89">
        <f t="shared" ca="1" si="125"/>
        <v>29</v>
      </c>
      <c r="H1411" s="89">
        <f t="shared" ca="1" si="126"/>
        <v>2</v>
      </c>
      <c r="I1411" s="89">
        <f t="shared" ca="1" si="127"/>
        <v>3</v>
      </c>
      <c r="J1411" s="89">
        <f t="shared" ca="1" si="128"/>
        <v>-116.52300000000002</v>
      </c>
      <c r="K1411" s="89">
        <f t="shared" ca="1" si="129"/>
        <v>85.886999999999972</v>
      </c>
      <c r="L1411" s="83">
        <f t="shared" ca="1" si="130"/>
        <v>81.837000000000018</v>
      </c>
    </row>
    <row r="1412" spans="6:12">
      <c r="F1412" s="89">
        <v>1296</v>
      </c>
      <c r="G1412" s="89">
        <f t="shared" ca="1" si="125"/>
        <v>29</v>
      </c>
      <c r="H1412" s="89">
        <f t="shared" ca="1" si="126"/>
        <v>3</v>
      </c>
      <c r="I1412" s="89">
        <f t="shared" ca="1" si="127"/>
        <v>5</v>
      </c>
      <c r="J1412" s="89">
        <f t="shared" ca="1" si="128"/>
        <v>-121.09499999999991</v>
      </c>
      <c r="K1412" s="89">
        <f t="shared" ca="1" si="129"/>
        <v>82.214999999999975</v>
      </c>
      <c r="L1412" s="83">
        <f t="shared" ca="1" si="130"/>
        <v>77.16500000000002</v>
      </c>
    </row>
    <row r="1413" spans="6:12">
      <c r="F1413" s="89">
        <v>1297</v>
      </c>
      <c r="G1413" s="89">
        <f t="shared" ca="1" si="125"/>
        <v>55</v>
      </c>
      <c r="H1413" s="89">
        <f t="shared" ca="1" si="126"/>
        <v>2</v>
      </c>
      <c r="I1413" s="89">
        <f t="shared" ca="1" si="127"/>
        <v>4</v>
      </c>
      <c r="J1413" s="89">
        <f t="shared" ca="1" si="128"/>
        <v>-6.2050000000000125</v>
      </c>
      <c r="K1413" s="89">
        <f t="shared" ca="1" si="129"/>
        <v>145.54499999999993</v>
      </c>
      <c r="L1413" s="83">
        <f t="shared" ca="1" si="130"/>
        <v>145.79500000000004</v>
      </c>
    </row>
    <row r="1414" spans="6:12">
      <c r="F1414" s="89">
        <v>1298</v>
      </c>
      <c r="G1414" s="89">
        <f t="shared" ca="1" si="125"/>
        <v>54</v>
      </c>
      <c r="H1414" s="89">
        <f t="shared" ca="1" si="126"/>
        <v>1</v>
      </c>
      <c r="I1414" s="89">
        <f t="shared" ca="1" si="127"/>
        <v>3</v>
      </c>
      <c r="J1414" s="89">
        <f t="shared" ca="1" si="128"/>
        <v>45.061999999999955</v>
      </c>
      <c r="K1414" s="89">
        <f t="shared" ca="1" si="129"/>
        <v>153.62199999999999</v>
      </c>
      <c r="L1414" s="83">
        <f t="shared" ca="1" si="130"/>
        <v>155.12200000000007</v>
      </c>
    </row>
    <row r="1415" spans="6:12">
      <c r="F1415" s="89">
        <v>1299</v>
      </c>
      <c r="G1415" s="89">
        <f t="shared" ca="1" si="125"/>
        <v>53</v>
      </c>
      <c r="H1415" s="89">
        <f t="shared" ca="1" si="126"/>
        <v>1</v>
      </c>
      <c r="I1415" s="89">
        <f t="shared" ca="1" si="127"/>
        <v>9</v>
      </c>
      <c r="J1415" s="89">
        <f t="shared" ca="1" si="128"/>
        <v>183.6569999999999</v>
      </c>
      <c r="K1415" s="89">
        <f t="shared" ca="1" si="129"/>
        <v>36.926999999999907</v>
      </c>
      <c r="L1415" s="83">
        <f t="shared" ca="1" si="130"/>
        <v>40.676999999999992</v>
      </c>
    </row>
    <row r="1416" spans="6:12">
      <c r="F1416" s="89">
        <v>1300</v>
      </c>
      <c r="G1416" s="89">
        <f t="shared" ca="1" si="125"/>
        <v>27</v>
      </c>
      <c r="H1416" s="89">
        <f t="shared" ca="1" si="126"/>
        <v>3</v>
      </c>
      <c r="I1416" s="89">
        <f t="shared" ca="1" si="127"/>
        <v>9</v>
      </c>
      <c r="J1416" s="89">
        <f t="shared" ca="1" si="128"/>
        <v>96.793000000000006</v>
      </c>
      <c r="K1416" s="89">
        <f t="shared" ca="1" si="129"/>
        <v>130.32299999999992</v>
      </c>
      <c r="L1416" s="83">
        <f t="shared" ca="1" si="130"/>
        <v>126.57300000000004</v>
      </c>
    </row>
    <row r="1417" spans="6:12">
      <c r="F1417" s="89">
        <v>1301</v>
      </c>
      <c r="G1417" s="89">
        <f t="shared" ca="1" si="125"/>
        <v>22</v>
      </c>
      <c r="H1417" s="89">
        <f t="shared" ca="1" si="126"/>
        <v>2</v>
      </c>
      <c r="I1417" s="89">
        <f t="shared" ca="1" si="127"/>
        <v>3</v>
      </c>
      <c r="J1417" s="89">
        <f t="shared" ca="1" si="128"/>
        <v>-96.944000000000017</v>
      </c>
      <c r="K1417" s="89">
        <f t="shared" ca="1" si="129"/>
        <v>107.63599999999997</v>
      </c>
      <c r="L1417" s="83">
        <f t="shared" ca="1" si="130"/>
        <v>102.53599999999999</v>
      </c>
    </row>
    <row r="1418" spans="6:12">
      <c r="F1418" s="89">
        <v>1302</v>
      </c>
      <c r="G1418" s="89">
        <f t="shared" ca="1" si="125"/>
        <v>36</v>
      </c>
      <c r="H1418" s="89">
        <f t="shared" ca="1" si="126"/>
        <v>2</v>
      </c>
      <c r="I1418" s="89">
        <f t="shared" ca="1" si="127"/>
        <v>5</v>
      </c>
      <c r="J1418" s="89">
        <f t="shared" ca="1" si="128"/>
        <v>1.8400000000000318</v>
      </c>
      <c r="K1418" s="89">
        <f t="shared" ca="1" si="129"/>
        <v>116.87999999999997</v>
      </c>
      <c r="L1418" s="83">
        <f t="shared" ca="1" si="130"/>
        <v>114.67999999999998</v>
      </c>
    </row>
    <row r="1419" spans="6:12">
      <c r="F1419" s="89">
        <v>1303</v>
      </c>
      <c r="G1419" s="89">
        <f t="shared" ca="1" si="125"/>
        <v>44</v>
      </c>
      <c r="H1419" s="89">
        <f t="shared" ca="1" si="126"/>
        <v>2</v>
      </c>
      <c r="I1419" s="89">
        <f t="shared" ca="1" si="127"/>
        <v>4</v>
      </c>
      <c r="J1419" s="89">
        <f t="shared" ca="1" si="128"/>
        <v>-46.783999999999992</v>
      </c>
      <c r="K1419" s="89">
        <f t="shared" ca="1" si="129"/>
        <v>108.37599999999998</v>
      </c>
      <c r="L1419" s="83">
        <f t="shared" ca="1" si="130"/>
        <v>106.97599999999997</v>
      </c>
    </row>
    <row r="1420" spans="6:12">
      <c r="F1420" s="89">
        <v>1304</v>
      </c>
      <c r="G1420" s="89">
        <f t="shared" ca="1" si="125"/>
        <v>39</v>
      </c>
      <c r="H1420" s="89">
        <f t="shared" ca="1" si="126"/>
        <v>2</v>
      </c>
      <c r="I1420" s="89">
        <f t="shared" ca="1" si="127"/>
        <v>6</v>
      </c>
      <c r="J1420" s="89">
        <f t="shared" ca="1" si="128"/>
        <v>51.358999999999952</v>
      </c>
      <c r="K1420" s="89">
        <f t="shared" ca="1" si="129"/>
        <v>122.86899999999996</v>
      </c>
      <c r="L1420" s="83">
        <f t="shared" ca="1" si="130"/>
        <v>121.51899999999998</v>
      </c>
    </row>
    <row r="1421" spans="6:12">
      <c r="F1421" s="89">
        <v>1305</v>
      </c>
      <c r="G1421" s="89">
        <f t="shared" ca="1" si="125"/>
        <v>46</v>
      </c>
      <c r="H1421" s="89">
        <f t="shared" ca="1" si="126"/>
        <v>1</v>
      </c>
      <c r="I1421" s="89">
        <f t="shared" ca="1" si="127"/>
        <v>7</v>
      </c>
      <c r="J1421" s="89">
        <f t="shared" ca="1" si="128"/>
        <v>148.94199999999998</v>
      </c>
      <c r="K1421" s="89">
        <f t="shared" ca="1" si="129"/>
        <v>89.581999999999965</v>
      </c>
      <c r="L1421" s="83">
        <f t="shared" ca="1" si="130"/>
        <v>91.481999999999999</v>
      </c>
    </row>
    <row r="1422" spans="6:12">
      <c r="F1422" s="89">
        <v>1306</v>
      </c>
      <c r="G1422" s="89">
        <f t="shared" ca="1" si="125"/>
        <v>19</v>
      </c>
      <c r="H1422" s="89">
        <f t="shared" ca="1" si="126"/>
        <v>2</v>
      </c>
      <c r="I1422" s="89">
        <f t="shared" ca="1" si="127"/>
        <v>8</v>
      </c>
      <c r="J1422" s="89">
        <f t="shared" ca="1" si="128"/>
        <v>155.66699999999997</v>
      </c>
      <c r="K1422" s="89">
        <f t="shared" ca="1" si="129"/>
        <v>148.17699999999996</v>
      </c>
      <c r="L1422" s="83">
        <f t="shared" ca="1" si="130"/>
        <v>144.62700000000001</v>
      </c>
    </row>
    <row r="1423" spans="6:12">
      <c r="F1423" s="89">
        <v>1307</v>
      </c>
      <c r="G1423" s="89">
        <f t="shared" ca="1" si="125"/>
        <v>40</v>
      </c>
      <c r="H1423" s="89">
        <f t="shared" ca="1" si="126"/>
        <v>3</v>
      </c>
      <c r="I1423" s="89">
        <f t="shared" ca="1" si="127"/>
        <v>9</v>
      </c>
      <c r="J1423" s="89">
        <f t="shared" ca="1" si="128"/>
        <v>90.93</v>
      </c>
      <c r="K1423" s="89">
        <f t="shared" ca="1" si="129"/>
        <v>120.42999999999995</v>
      </c>
      <c r="L1423" s="83">
        <f t="shared" ca="1" si="130"/>
        <v>118.63000000000005</v>
      </c>
    </row>
    <row r="1424" spans="6:12">
      <c r="F1424" s="89">
        <v>1308</v>
      </c>
      <c r="G1424" s="89">
        <f t="shared" ca="1" si="125"/>
        <v>53</v>
      </c>
      <c r="H1424" s="89">
        <f t="shared" ca="1" si="126"/>
        <v>3</v>
      </c>
      <c r="I1424" s="89">
        <f t="shared" ca="1" si="127"/>
        <v>6</v>
      </c>
      <c r="J1424" s="89">
        <f t="shared" ca="1" si="128"/>
        <v>-16.026999999999873</v>
      </c>
      <c r="K1424" s="89">
        <f t="shared" ca="1" si="129"/>
        <v>137.24299999999994</v>
      </c>
      <c r="L1424" s="83">
        <f t="shared" ca="1" si="130"/>
        <v>136.19300000000004</v>
      </c>
    </row>
    <row r="1425" spans="6:12">
      <c r="F1425" s="89">
        <v>1309</v>
      </c>
      <c r="G1425" s="89">
        <f t="shared" ca="1" si="125"/>
        <v>46</v>
      </c>
      <c r="H1425" s="89">
        <f t="shared" ca="1" si="126"/>
        <v>1</v>
      </c>
      <c r="I1425" s="89">
        <f t="shared" ca="1" si="127"/>
        <v>7</v>
      </c>
      <c r="J1425" s="89">
        <f t="shared" ca="1" si="128"/>
        <v>148.94199999999998</v>
      </c>
      <c r="K1425" s="89">
        <f t="shared" ca="1" si="129"/>
        <v>89.581999999999965</v>
      </c>
      <c r="L1425" s="83">
        <f t="shared" ca="1" si="130"/>
        <v>91.481999999999999</v>
      </c>
    </row>
    <row r="1426" spans="6:12">
      <c r="F1426" s="89">
        <v>1310</v>
      </c>
      <c r="G1426" s="89">
        <f t="shared" ca="1" si="125"/>
        <v>39</v>
      </c>
      <c r="H1426" s="89">
        <f t="shared" ca="1" si="126"/>
        <v>3</v>
      </c>
      <c r="I1426" s="89">
        <f t="shared" ca="1" si="127"/>
        <v>8</v>
      </c>
      <c r="J1426" s="89">
        <f t="shared" ca="1" si="128"/>
        <v>50.417000000000087</v>
      </c>
      <c r="K1426" s="89">
        <f t="shared" ca="1" si="129"/>
        <v>122.827</v>
      </c>
      <c r="L1426" s="83">
        <f t="shared" ca="1" si="130"/>
        <v>120.47700000000003</v>
      </c>
    </row>
    <row r="1427" spans="6:12">
      <c r="F1427" s="89">
        <v>1311</v>
      </c>
      <c r="G1427" s="89">
        <f t="shared" ca="1" si="125"/>
        <v>53</v>
      </c>
      <c r="H1427" s="89">
        <f t="shared" ca="1" si="126"/>
        <v>2</v>
      </c>
      <c r="I1427" s="89">
        <f t="shared" ca="1" si="127"/>
        <v>5</v>
      </c>
      <c r="J1427" s="89">
        <f t="shared" ca="1" si="128"/>
        <v>41.705000000000041</v>
      </c>
      <c r="K1427" s="89">
        <f t="shared" ca="1" si="129"/>
        <v>151.47499999999997</v>
      </c>
      <c r="L1427" s="83">
        <f t="shared" ca="1" si="130"/>
        <v>151.82499999999999</v>
      </c>
    </row>
    <row r="1428" spans="6:12">
      <c r="F1428" s="89">
        <v>1312</v>
      </c>
      <c r="G1428" s="89">
        <f t="shared" ca="1" si="125"/>
        <v>36</v>
      </c>
      <c r="H1428" s="89">
        <f t="shared" ca="1" si="126"/>
        <v>1</v>
      </c>
      <c r="I1428" s="89">
        <f t="shared" ca="1" si="127"/>
        <v>9</v>
      </c>
      <c r="J1428" s="89">
        <f t="shared" ca="1" si="128"/>
        <v>145.93399999999988</v>
      </c>
      <c r="K1428" s="89">
        <f t="shared" ca="1" si="129"/>
        <v>4.4739999999999611</v>
      </c>
      <c r="L1428" s="83">
        <f t="shared" ca="1" si="130"/>
        <v>5.6740000000000066</v>
      </c>
    </row>
    <row r="1429" spans="6:12">
      <c r="F1429" s="89">
        <v>1313</v>
      </c>
      <c r="G1429" s="89">
        <f t="shared" ca="1" si="125"/>
        <v>31</v>
      </c>
      <c r="H1429" s="89">
        <f t="shared" ca="1" si="126"/>
        <v>2</v>
      </c>
      <c r="I1429" s="89">
        <f t="shared" ca="1" si="127"/>
        <v>4</v>
      </c>
      <c r="J1429" s="89">
        <f t="shared" ca="1" si="128"/>
        <v>-52.620999999999981</v>
      </c>
      <c r="K1429" s="89">
        <f t="shared" ca="1" si="129"/>
        <v>106.56899999999997</v>
      </c>
      <c r="L1429" s="83">
        <f t="shared" ca="1" si="130"/>
        <v>103.21900000000002</v>
      </c>
    </row>
    <row r="1430" spans="6:12">
      <c r="F1430" s="89">
        <v>1314</v>
      </c>
      <c r="G1430" s="89">
        <f t="shared" ca="1" si="125"/>
        <v>48</v>
      </c>
      <c r="H1430" s="89">
        <f t="shared" ca="1" si="126"/>
        <v>1</v>
      </c>
      <c r="I1430" s="89">
        <f t="shared" ca="1" si="127"/>
        <v>8</v>
      </c>
      <c r="J1430" s="89">
        <f t="shared" ca="1" si="128"/>
        <v>164.32399999999996</v>
      </c>
      <c r="K1430" s="89">
        <f t="shared" ca="1" si="129"/>
        <v>61.744000000000014</v>
      </c>
      <c r="L1430" s="83">
        <f t="shared" ca="1" si="130"/>
        <v>64.344000000000008</v>
      </c>
    </row>
    <row r="1431" spans="6:12">
      <c r="F1431" s="89">
        <v>1315</v>
      </c>
      <c r="G1431" s="89">
        <f t="shared" ca="1" si="125"/>
        <v>41</v>
      </c>
      <c r="H1431" s="89">
        <f t="shared" ca="1" si="126"/>
        <v>2</v>
      </c>
      <c r="I1431" s="89">
        <f t="shared" ca="1" si="127"/>
        <v>3</v>
      </c>
      <c r="J1431" s="89">
        <f t="shared" ca="1" si="128"/>
        <v>-119.30699999999999</v>
      </c>
      <c r="K1431" s="89">
        <f t="shared" ca="1" si="129"/>
        <v>79.382999999999953</v>
      </c>
      <c r="L1431" s="83">
        <f t="shared" ca="1" si="130"/>
        <v>77.132999999999981</v>
      </c>
    </row>
    <row r="1432" spans="6:12">
      <c r="F1432" s="89">
        <v>1316</v>
      </c>
      <c r="G1432" s="89">
        <f t="shared" ca="1" si="125"/>
        <v>48</v>
      </c>
      <c r="H1432" s="89">
        <f t="shared" ca="1" si="126"/>
        <v>3</v>
      </c>
      <c r="I1432" s="89">
        <f t="shared" ca="1" si="127"/>
        <v>3</v>
      </c>
      <c r="J1432" s="89">
        <f t="shared" ca="1" si="128"/>
        <v>-268.58599999999996</v>
      </c>
      <c r="K1432" s="89">
        <f t="shared" ca="1" si="129"/>
        <v>14.033999999999992</v>
      </c>
      <c r="L1432" s="83">
        <f t="shared" ca="1" si="130"/>
        <v>11.034000000000049</v>
      </c>
    </row>
    <row r="1433" spans="6:12">
      <c r="F1433" s="89">
        <v>1317</v>
      </c>
      <c r="G1433" s="89">
        <f t="shared" ca="1" si="125"/>
        <v>52</v>
      </c>
      <c r="H1433" s="89">
        <f t="shared" ca="1" si="126"/>
        <v>3</v>
      </c>
      <c r="I1433" s="89">
        <f t="shared" ca="1" si="127"/>
        <v>4</v>
      </c>
      <c r="J1433" s="89">
        <f t="shared" ca="1" si="128"/>
        <v>-165.89199999999994</v>
      </c>
      <c r="K1433" s="89">
        <f t="shared" ca="1" si="129"/>
        <v>72.888000000000005</v>
      </c>
      <c r="L1433" s="83">
        <f t="shared" ca="1" si="130"/>
        <v>70.888000000000005</v>
      </c>
    </row>
    <row r="1434" spans="6:12">
      <c r="F1434" s="89">
        <v>1318</v>
      </c>
      <c r="G1434" s="89">
        <f t="shared" ca="1" si="125"/>
        <v>25</v>
      </c>
      <c r="H1434" s="89">
        <f t="shared" ca="1" si="126"/>
        <v>1</v>
      </c>
      <c r="I1434" s="89">
        <f t="shared" ca="1" si="127"/>
        <v>8</v>
      </c>
      <c r="J1434" s="89">
        <f t="shared" ca="1" si="128"/>
        <v>163.10499999999993</v>
      </c>
      <c r="K1434" s="89">
        <f t="shared" ca="1" si="129"/>
        <v>67.654999999999987</v>
      </c>
      <c r="L1434" s="83">
        <f t="shared" ca="1" si="130"/>
        <v>66.804999999999993</v>
      </c>
    </row>
    <row r="1435" spans="6:12">
      <c r="F1435" s="89">
        <v>1319</v>
      </c>
      <c r="G1435" s="89">
        <f t="shared" ca="1" si="125"/>
        <v>30</v>
      </c>
      <c r="H1435" s="89">
        <f t="shared" ca="1" si="126"/>
        <v>2</v>
      </c>
      <c r="I1435" s="89">
        <f t="shared" ca="1" si="127"/>
        <v>5</v>
      </c>
      <c r="J1435" s="89">
        <f t="shared" ca="1" si="128"/>
        <v>6.4000000000000341</v>
      </c>
      <c r="K1435" s="89">
        <f t="shared" ca="1" si="129"/>
        <v>123.29999999999998</v>
      </c>
      <c r="L1435" s="83">
        <f t="shared" ca="1" si="130"/>
        <v>120.19999999999999</v>
      </c>
    </row>
    <row r="1436" spans="6:12">
      <c r="F1436" s="89">
        <v>1320</v>
      </c>
      <c r="G1436" s="89">
        <f t="shared" ca="1" si="125"/>
        <v>20</v>
      </c>
      <c r="H1436" s="89">
        <f t="shared" ca="1" si="126"/>
        <v>2</v>
      </c>
      <c r="I1436" s="89">
        <f t="shared" ca="1" si="127"/>
        <v>9</v>
      </c>
      <c r="J1436" s="89">
        <f t="shared" ca="1" si="128"/>
        <v>170.87999999999994</v>
      </c>
      <c r="K1436" s="89">
        <f t="shared" ca="1" si="129"/>
        <v>120.47999999999996</v>
      </c>
      <c r="L1436" s="83">
        <f t="shared" ca="1" si="130"/>
        <v>117.48000000000002</v>
      </c>
    </row>
    <row r="1437" spans="6:12">
      <c r="F1437" s="89">
        <v>1321</v>
      </c>
      <c r="G1437" s="89">
        <f t="shared" ca="1" si="125"/>
        <v>54</v>
      </c>
      <c r="H1437" s="89">
        <f t="shared" ca="1" si="126"/>
        <v>1</v>
      </c>
      <c r="I1437" s="89">
        <f t="shared" ca="1" si="127"/>
        <v>6</v>
      </c>
      <c r="J1437" s="89">
        <f t="shared" ca="1" si="128"/>
        <v>159.34399999999994</v>
      </c>
      <c r="K1437" s="89">
        <f t="shared" ca="1" si="129"/>
        <v>140.10399999999998</v>
      </c>
      <c r="L1437" s="83">
        <f t="shared" ca="1" si="130"/>
        <v>142.80400000000009</v>
      </c>
    </row>
    <row r="1438" spans="6:12">
      <c r="F1438" s="89">
        <v>1322</v>
      </c>
      <c r="G1438" s="89">
        <f t="shared" ca="1" si="125"/>
        <v>19</v>
      </c>
      <c r="H1438" s="89">
        <f t="shared" ca="1" si="126"/>
        <v>3</v>
      </c>
      <c r="I1438" s="89">
        <f t="shared" ca="1" si="127"/>
        <v>4</v>
      </c>
      <c r="J1438" s="89">
        <f t="shared" ca="1" si="128"/>
        <v>-167.83899999999994</v>
      </c>
      <c r="K1438" s="89">
        <f t="shared" ca="1" si="129"/>
        <v>81.170999999999964</v>
      </c>
      <c r="L1438" s="83">
        <f t="shared" ca="1" si="130"/>
        <v>74.221000000000032</v>
      </c>
    </row>
    <row r="1439" spans="6:12">
      <c r="F1439" s="89">
        <v>1323</v>
      </c>
      <c r="G1439" s="89">
        <f t="shared" ca="1" si="125"/>
        <v>52</v>
      </c>
      <c r="H1439" s="89">
        <f t="shared" ca="1" si="126"/>
        <v>3</v>
      </c>
      <c r="I1439" s="89">
        <f t="shared" ca="1" si="127"/>
        <v>5</v>
      </c>
      <c r="J1439" s="89">
        <f t="shared" ca="1" si="128"/>
        <v>-88.549999999999955</v>
      </c>
      <c r="K1439" s="89">
        <f t="shared" ca="1" si="129"/>
        <v>107.63</v>
      </c>
      <c r="L1439" s="83">
        <f t="shared" ca="1" si="130"/>
        <v>106.02999999999997</v>
      </c>
    </row>
    <row r="1440" spans="6:12">
      <c r="F1440" s="89">
        <v>1324</v>
      </c>
      <c r="G1440" s="89">
        <f t="shared" ca="1" si="125"/>
        <v>22</v>
      </c>
      <c r="H1440" s="89">
        <f t="shared" ca="1" si="126"/>
        <v>3</v>
      </c>
      <c r="I1440" s="89">
        <f t="shared" ca="1" si="127"/>
        <v>7</v>
      </c>
      <c r="J1440" s="89">
        <f t="shared" ca="1" si="128"/>
        <v>23.233999999999924</v>
      </c>
      <c r="K1440" s="89">
        <f t="shared" ca="1" si="129"/>
        <v>143.5139999999999</v>
      </c>
      <c r="L1440" s="83">
        <f t="shared" ca="1" si="130"/>
        <v>138.21399999999994</v>
      </c>
    </row>
    <row r="1441" spans="6:12">
      <c r="F1441" s="89">
        <v>1325</v>
      </c>
      <c r="G1441" s="89">
        <f t="shared" ca="1" si="125"/>
        <v>33</v>
      </c>
      <c r="H1441" s="89">
        <f t="shared" ca="1" si="126"/>
        <v>1</v>
      </c>
      <c r="I1441" s="89">
        <f t="shared" ca="1" si="127"/>
        <v>8</v>
      </c>
      <c r="J1441" s="89">
        <f t="shared" ca="1" si="128"/>
        <v>147.32899999999998</v>
      </c>
      <c r="K1441" s="89">
        <f t="shared" ca="1" si="129"/>
        <v>49.398999999999987</v>
      </c>
      <c r="L1441" s="83">
        <f t="shared" ca="1" si="130"/>
        <v>49.748999999999981</v>
      </c>
    </row>
    <row r="1442" spans="6:12">
      <c r="F1442" s="89">
        <v>1326</v>
      </c>
      <c r="G1442" s="89">
        <f t="shared" ca="1" si="125"/>
        <v>21</v>
      </c>
      <c r="H1442" s="89">
        <f t="shared" ca="1" si="126"/>
        <v>3</v>
      </c>
      <c r="I1442" s="89">
        <f t="shared" ca="1" si="127"/>
        <v>8</v>
      </c>
      <c r="J1442" s="89">
        <f t="shared" ca="1" si="128"/>
        <v>75.652999999999963</v>
      </c>
      <c r="K1442" s="89">
        <f t="shared" ca="1" si="129"/>
        <v>153.64299999999992</v>
      </c>
      <c r="L1442" s="83">
        <f t="shared" ca="1" si="130"/>
        <v>148.59299999999996</v>
      </c>
    </row>
    <row r="1443" spans="6:12">
      <c r="F1443" s="89">
        <v>1327</v>
      </c>
      <c r="G1443" s="89">
        <f t="shared" ca="1" si="125"/>
        <v>44</v>
      </c>
      <c r="H1443" s="89">
        <f t="shared" ca="1" si="126"/>
        <v>3</v>
      </c>
      <c r="I1443" s="89">
        <f t="shared" ca="1" si="127"/>
        <v>9</v>
      </c>
      <c r="J1443" s="89">
        <f t="shared" ca="1" si="128"/>
        <v>98.305999999999983</v>
      </c>
      <c r="K1443" s="89">
        <f t="shared" ca="1" si="129"/>
        <v>126.56599999999992</v>
      </c>
      <c r="L1443" s="83">
        <f t="shared" ca="1" si="130"/>
        <v>125.36599999999999</v>
      </c>
    </row>
    <row r="1444" spans="6:12">
      <c r="F1444" s="89">
        <v>1328</v>
      </c>
      <c r="G1444" s="89">
        <f t="shared" ca="1" si="125"/>
        <v>38</v>
      </c>
      <c r="H1444" s="89">
        <f t="shared" ca="1" si="126"/>
        <v>3</v>
      </c>
      <c r="I1444" s="89">
        <f t="shared" ca="1" si="127"/>
        <v>8</v>
      </c>
      <c r="J1444" s="89">
        <f t="shared" ca="1" si="128"/>
        <v>49.524000000000115</v>
      </c>
      <c r="K1444" s="89">
        <f t="shared" ca="1" si="129"/>
        <v>122.24399999999997</v>
      </c>
      <c r="L1444" s="83">
        <f t="shared" ca="1" si="130"/>
        <v>119.74400000000009</v>
      </c>
    </row>
    <row r="1445" spans="6:12">
      <c r="F1445" s="89">
        <v>1329</v>
      </c>
      <c r="G1445" s="89">
        <f t="shared" ca="1" si="125"/>
        <v>51</v>
      </c>
      <c r="H1445" s="89">
        <f t="shared" ca="1" si="126"/>
        <v>3</v>
      </c>
      <c r="I1445" s="89">
        <f t="shared" ca="1" si="127"/>
        <v>4</v>
      </c>
      <c r="J1445" s="89">
        <f t="shared" ca="1" si="128"/>
        <v>-170.2709999999999</v>
      </c>
      <c r="K1445" s="89">
        <f t="shared" ca="1" si="129"/>
        <v>68.81899999999996</v>
      </c>
      <c r="L1445" s="83">
        <f t="shared" ca="1" si="130"/>
        <v>66.669000000000096</v>
      </c>
    </row>
    <row r="1446" spans="6:12">
      <c r="F1446" s="89">
        <v>1330</v>
      </c>
      <c r="G1446" s="89">
        <f t="shared" ca="1" si="125"/>
        <v>33</v>
      </c>
      <c r="H1446" s="89">
        <f t="shared" ca="1" si="126"/>
        <v>3</v>
      </c>
      <c r="I1446" s="89">
        <f t="shared" ca="1" si="127"/>
        <v>8</v>
      </c>
      <c r="J1446" s="89">
        <f t="shared" ca="1" si="128"/>
        <v>49.109000000000094</v>
      </c>
      <c r="K1446" s="89">
        <f t="shared" ca="1" si="129"/>
        <v>123.37899999999996</v>
      </c>
      <c r="L1446" s="83">
        <f t="shared" ca="1" si="130"/>
        <v>120.12900000000002</v>
      </c>
    </row>
    <row r="1447" spans="6:12">
      <c r="F1447" s="89">
        <v>1331</v>
      </c>
      <c r="G1447" s="89">
        <f t="shared" ca="1" si="125"/>
        <v>24</v>
      </c>
      <c r="H1447" s="89">
        <f t="shared" ca="1" si="126"/>
        <v>1</v>
      </c>
      <c r="I1447" s="89">
        <f t="shared" ca="1" si="127"/>
        <v>7</v>
      </c>
      <c r="J1447" s="89">
        <f t="shared" ca="1" si="128"/>
        <v>156.81799999999996</v>
      </c>
      <c r="K1447" s="89">
        <f t="shared" ca="1" si="129"/>
        <v>104.27799999999999</v>
      </c>
      <c r="L1447" s="83">
        <f t="shared" ca="1" si="130"/>
        <v>102.87800000000001</v>
      </c>
    </row>
    <row r="1448" spans="6:12">
      <c r="F1448" s="89">
        <v>1332</v>
      </c>
      <c r="G1448" s="89">
        <f t="shared" ca="1" si="125"/>
        <v>43</v>
      </c>
      <c r="H1448" s="89">
        <f t="shared" ca="1" si="126"/>
        <v>2</v>
      </c>
      <c r="I1448" s="89">
        <f t="shared" ca="1" si="127"/>
        <v>8</v>
      </c>
      <c r="J1448" s="89">
        <f t="shared" ca="1" si="128"/>
        <v>124.89899999999997</v>
      </c>
      <c r="K1448" s="89">
        <f t="shared" ca="1" si="129"/>
        <v>109.96899999999994</v>
      </c>
      <c r="L1448" s="83">
        <f t="shared" ca="1" si="130"/>
        <v>110.01899999999998</v>
      </c>
    </row>
    <row r="1449" spans="6:12">
      <c r="F1449" s="89">
        <v>1333</v>
      </c>
      <c r="G1449" s="89">
        <f t="shared" ca="1" si="125"/>
        <v>52</v>
      </c>
      <c r="H1449" s="89">
        <f t="shared" ca="1" si="126"/>
        <v>3</v>
      </c>
      <c r="I1449" s="89">
        <f t="shared" ca="1" si="127"/>
        <v>8</v>
      </c>
      <c r="J1449" s="89">
        <f t="shared" ca="1" si="128"/>
        <v>86.596000000000004</v>
      </c>
      <c r="K1449" s="89">
        <f t="shared" ca="1" si="129"/>
        <v>154.97599999999994</v>
      </c>
      <c r="L1449" s="83">
        <f t="shared" ca="1" si="130"/>
        <v>154.57599999999991</v>
      </c>
    </row>
    <row r="1450" spans="6:12">
      <c r="F1450" s="89">
        <v>1334</v>
      </c>
      <c r="G1450" s="89">
        <f t="shared" ca="1" si="125"/>
        <v>50</v>
      </c>
      <c r="H1450" s="89">
        <f t="shared" ca="1" si="126"/>
        <v>3</v>
      </c>
      <c r="I1450" s="89">
        <f t="shared" ca="1" si="127"/>
        <v>4</v>
      </c>
      <c r="J1450" s="89">
        <f t="shared" ca="1" si="128"/>
        <v>-174.38</v>
      </c>
      <c r="K1450" s="89">
        <f t="shared" ca="1" si="129"/>
        <v>65.019999999999982</v>
      </c>
      <c r="L1450" s="83">
        <f t="shared" ca="1" si="130"/>
        <v>62.720000000000027</v>
      </c>
    </row>
    <row r="1451" spans="6:12">
      <c r="F1451" s="89">
        <v>1335</v>
      </c>
      <c r="G1451" s="89">
        <f t="shared" ca="1" si="125"/>
        <v>25</v>
      </c>
      <c r="H1451" s="89">
        <f t="shared" ca="1" si="126"/>
        <v>2</v>
      </c>
      <c r="I1451" s="89">
        <f t="shared" ca="1" si="127"/>
        <v>3</v>
      </c>
      <c r="J1451" s="89">
        <f t="shared" ca="1" si="128"/>
        <v>-106.95500000000001</v>
      </c>
      <c r="K1451" s="89">
        <f t="shared" ca="1" si="129"/>
        <v>96.694999999999979</v>
      </c>
      <c r="L1451" s="83">
        <f t="shared" ca="1" si="130"/>
        <v>92.044999999999987</v>
      </c>
    </row>
    <row r="1452" spans="6:12">
      <c r="F1452" s="89">
        <v>1336</v>
      </c>
      <c r="G1452" s="89">
        <f t="shared" ca="1" si="125"/>
        <v>20</v>
      </c>
      <c r="H1452" s="89">
        <f t="shared" ca="1" si="126"/>
        <v>2</v>
      </c>
      <c r="I1452" s="89">
        <f t="shared" ca="1" si="127"/>
        <v>5</v>
      </c>
      <c r="J1452" s="89">
        <f t="shared" ca="1" si="128"/>
        <v>35.599999999999994</v>
      </c>
      <c r="K1452" s="89">
        <f t="shared" ca="1" si="129"/>
        <v>155.59999999999994</v>
      </c>
      <c r="L1452" s="83">
        <f t="shared" ca="1" si="130"/>
        <v>150.99999999999997</v>
      </c>
    </row>
    <row r="1453" spans="6:12">
      <c r="F1453" s="89">
        <v>1337</v>
      </c>
      <c r="G1453" s="89">
        <f t="shared" ca="1" si="125"/>
        <v>22</v>
      </c>
      <c r="H1453" s="89">
        <f t="shared" ca="1" si="126"/>
        <v>3</v>
      </c>
      <c r="I1453" s="89">
        <f t="shared" ca="1" si="127"/>
        <v>7</v>
      </c>
      <c r="J1453" s="89">
        <f t="shared" ca="1" si="128"/>
        <v>23.233999999999924</v>
      </c>
      <c r="K1453" s="89">
        <f t="shared" ca="1" si="129"/>
        <v>143.5139999999999</v>
      </c>
      <c r="L1453" s="83">
        <f t="shared" ca="1" si="130"/>
        <v>138.21399999999994</v>
      </c>
    </row>
    <row r="1454" spans="6:12">
      <c r="F1454" s="89">
        <v>1338</v>
      </c>
      <c r="G1454" s="89">
        <f t="shared" ca="1" si="125"/>
        <v>41</v>
      </c>
      <c r="H1454" s="89">
        <f t="shared" ca="1" si="126"/>
        <v>2</v>
      </c>
      <c r="I1454" s="89">
        <f t="shared" ca="1" si="127"/>
        <v>5</v>
      </c>
      <c r="J1454" s="89">
        <f t="shared" ca="1" si="128"/>
        <v>5.4650000000000034</v>
      </c>
      <c r="K1454" s="89">
        <f t="shared" ca="1" si="129"/>
        <v>118.95499999999996</v>
      </c>
      <c r="L1454" s="83">
        <f t="shared" ca="1" si="130"/>
        <v>117.50499999999997</v>
      </c>
    </row>
    <row r="1455" spans="6:12">
      <c r="F1455" s="89">
        <v>1339</v>
      </c>
      <c r="G1455" s="89">
        <f t="shared" ca="1" si="125"/>
        <v>38</v>
      </c>
      <c r="H1455" s="89">
        <f t="shared" ca="1" si="126"/>
        <v>3</v>
      </c>
      <c r="I1455" s="89">
        <f t="shared" ca="1" si="127"/>
        <v>4</v>
      </c>
      <c r="J1455" s="89">
        <f t="shared" ca="1" si="128"/>
        <v>-202.62799999999993</v>
      </c>
      <c r="K1455" s="89">
        <f t="shared" ca="1" si="129"/>
        <v>40.49199999999999</v>
      </c>
      <c r="L1455" s="83">
        <f t="shared" ca="1" si="130"/>
        <v>36.392000000000053</v>
      </c>
    </row>
    <row r="1456" spans="6:12">
      <c r="F1456" s="89">
        <v>1340</v>
      </c>
      <c r="G1456" s="89">
        <f t="shared" ca="1" si="125"/>
        <v>47</v>
      </c>
      <c r="H1456" s="89">
        <f t="shared" ca="1" si="126"/>
        <v>3</v>
      </c>
      <c r="I1456" s="89">
        <f t="shared" ca="1" si="127"/>
        <v>7</v>
      </c>
      <c r="J1456" s="89">
        <f t="shared" ca="1" si="128"/>
        <v>18.409000000000049</v>
      </c>
      <c r="K1456" s="89">
        <f t="shared" ca="1" si="129"/>
        <v>130.93899999999991</v>
      </c>
      <c r="L1456" s="83">
        <f t="shared" ca="1" si="130"/>
        <v>129.38900000000007</v>
      </c>
    </row>
    <row r="1457" spans="6:12">
      <c r="F1457" s="89">
        <v>1341</v>
      </c>
      <c r="G1457" s="89">
        <f t="shared" ca="1" si="125"/>
        <v>21</v>
      </c>
      <c r="H1457" s="89">
        <f t="shared" ca="1" si="126"/>
        <v>3</v>
      </c>
      <c r="I1457" s="89">
        <f t="shared" ca="1" si="127"/>
        <v>6</v>
      </c>
      <c r="J1457" s="89">
        <f t="shared" ca="1" si="128"/>
        <v>-31.259000000000071</v>
      </c>
      <c r="K1457" s="89">
        <f t="shared" ca="1" si="129"/>
        <v>131.93099999999995</v>
      </c>
      <c r="L1457" s="83">
        <f t="shared" ca="1" si="130"/>
        <v>126.08100000000002</v>
      </c>
    </row>
    <row r="1458" spans="6:12">
      <c r="F1458" s="89">
        <v>1342</v>
      </c>
      <c r="G1458" s="89">
        <f t="shared" ca="1" si="125"/>
        <v>44</v>
      </c>
      <c r="H1458" s="89">
        <f t="shared" ca="1" si="126"/>
        <v>3</v>
      </c>
      <c r="I1458" s="89">
        <f t="shared" ca="1" si="127"/>
        <v>9</v>
      </c>
      <c r="J1458" s="89">
        <f t="shared" ca="1" si="128"/>
        <v>98.305999999999983</v>
      </c>
      <c r="K1458" s="89">
        <f t="shared" ca="1" si="129"/>
        <v>126.56599999999992</v>
      </c>
      <c r="L1458" s="83">
        <f t="shared" ca="1" si="130"/>
        <v>125.36599999999999</v>
      </c>
    </row>
    <row r="1459" spans="6:12">
      <c r="F1459" s="89">
        <v>1343</v>
      </c>
      <c r="G1459" s="89">
        <f t="shared" ca="1" si="125"/>
        <v>32</v>
      </c>
      <c r="H1459" s="89">
        <f t="shared" ca="1" si="126"/>
        <v>1</v>
      </c>
      <c r="I1459" s="89">
        <f t="shared" ca="1" si="127"/>
        <v>3</v>
      </c>
      <c r="J1459" s="89">
        <f t="shared" ca="1" si="128"/>
        <v>5.9459999999999908</v>
      </c>
      <c r="K1459" s="89">
        <f t="shared" ca="1" si="129"/>
        <v>121.32599999999999</v>
      </c>
      <c r="L1459" s="83">
        <f t="shared" ca="1" si="130"/>
        <v>119.52600000000001</v>
      </c>
    </row>
    <row r="1460" spans="6:12">
      <c r="F1460" s="89">
        <v>1344</v>
      </c>
      <c r="G1460" s="89">
        <f t="shared" ca="1" si="125"/>
        <v>24</v>
      </c>
      <c r="H1460" s="89">
        <f t="shared" ca="1" si="126"/>
        <v>2</v>
      </c>
      <c r="I1460" s="89">
        <f t="shared" ca="1" si="127"/>
        <v>6</v>
      </c>
      <c r="J1460" s="89">
        <f t="shared" ca="1" si="128"/>
        <v>68.743999999999943</v>
      </c>
      <c r="K1460" s="89">
        <f t="shared" ca="1" si="129"/>
        <v>144.904</v>
      </c>
      <c r="L1460" s="83">
        <f t="shared" ca="1" si="130"/>
        <v>141.30400000000003</v>
      </c>
    </row>
    <row r="1461" spans="6:12">
      <c r="F1461" s="89">
        <v>1345</v>
      </c>
      <c r="G1461" s="89">
        <f t="shared" ca="1" si="125"/>
        <v>25</v>
      </c>
      <c r="H1461" s="89">
        <f t="shared" ca="1" si="126"/>
        <v>1</v>
      </c>
      <c r="I1461" s="89">
        <f t="shared" ca="1" si="127"/>
        <v>7</v>
      </c>
      <c r="J1461" s="89">
        <f t="shared" ca="1" si="128"/>
        <v>153.62499999999997</v>
      </c>
      <c r="K1461" s="89">
        <f t="shared" ca="1" si="129"/>
        <v>100.77499999999996</v>
      </c>
      <c r="L1461" s="83">
        <f t="shared" ca="1" si="130"/>
        <v>99.524999999999991</v>
      </c>
    </row>
    <row r="1462" spans="6:12">
      <c r="F1462" s="89">
        <v>1346</v>
      </c>
      <c r="G1462" s="89">
        <f t="shared" ref="G1462:G1525" ca="1" si="131">RANDBETWEEN(19,55)</f>
        <v>31</v>
      </c>
      <c r="H1462" s="89">
        <f t="shared" ref="H1462:H1525" ca="1" si="132">RANDBETWEEN(0.5,3.5)</f>
        <v>2</v>
      </c>
      <c r="I1462" s="89">
        <f t="shared" ref="I1462:I1525" ca="1" si="133">RANDBETWEEN(3,9)</f>
        <v>4</v>
      </c>
      <c r="J1462" s="89">
        <f t="shared" ref="J1462:J1525" ca="1" si="134">133-10*G1462-128.7*H1462+60.8*I1462+0.135*G1462^2-20.6*H1462^2-4.74*I1462^2+0.15*G1462*H1462+0.006*G1462*I1462+19.63*H1462*I1462</f>
        <v>-52.620999999999981</v>
      </c>
      <c r="K1462" s="89">
        <f t="shared" ref="K1462:K1525" ca="1" si="135">300-10.31*G1462-42.6*H1462+18.2*I1462+0.135*G1462^2-20.6*H1462^2-4.74*I1462^2+0.15*G1462*H1462+0.006*G1462*I1462+19.63*H1462*I1462</f>
        <v>106.56899999999997</v>
      </c>
      <c r="L1462" s="83">
        <f t="shared" ref="L1462:L1525" ca="1" si="136">294-10.16*G1462-44.4*H1462+18.6*I1462+0.135*G1462^2-20.6*H1462^2-4.74*I1462^2+0.15*G1462*H1462+0.006*G1462*I1462+19.63*H1462*I1462</f>
        <v>103.21900000000002</v>
      </c>
    </row>
    <row r="1463" spans="6:12">
      <c r="F1463" s="89">
        <v>1347</v>
      </c>
      <c r="G1463" s="89">
        <f t="shared" ca="1" si="131"/>
        <v>22</v>
      </c>
      <c r="H1463" s="89">
        <f t="shared" ca="1" si="132"/>
        <v>1</v>
      </c>
      <c r="I1463" s="89">
        <f t="shared" ca="1" si="133"/>
        <v>6</v>
      </c>
      <c r="J1463" s="89">
        <f t="shared" ca="1" si="134"/>
        <v>145.07199999999997</v>
      </c>
      <c r="K1463" s="89">
        <f t="shared" ca="1" si="135"/>
        <v>135.75199999999998</v>
      </c>
      <c r="L1463" s="83">
        <f t="shared" ca="1" si="136"/>
        <v>133.65200000000002</v>
      </c>
    </row>
    <row r="1464" spans="6:12">
      <c r="F1464" s="89">
        <v>1348</v>
      </c>
      <c r="G1464" s="89">
        <f t="shared" ca="1" si="131"/>
        <v>30</v>
      </c>
      <c r="H1464" s="89">
        <f t="shared" ca="1" si="132"/>
        <v>3</v>
      </c>
      <c r="I1464" s="89">
        <f t="shared" ca="1" si="133"/>
        <v>8</v>
      </c>
      <c r="J1464" s="89">
        <f t="shared" ca="1" si="134"/>
        <v>52.10000000000008</v>
      </c>
      <c r="K1464" s="89">
        <f t="shared" ca="1" si="135"/>
        <v>127.30000000000001</v>
      </c>
      <c r="L1464" s="83">
        <f t="shared" ca="1" si="136"/>
        <v>123.60000000000002</v>
      </c>
    </row>
    <row r="1465" spans="6:12">
      <c r="F1465" s="89">
        <v>1349</v>
      </c>
      <c r="G1465" s="89">
        <f t="shared" ca="1" si="131"/>
        <v>19</v>
      </c>
      <c r="H1465" s="89">
        <f t="shared" ca="1" si="132"/>
        <v>3</v>
      </c>
      <c r="I1465" s="89">
        <f t="shared" ca="1" si="133"/>
        <v>5</v>
      </c>
      <c r="J1465" s="89">
        <f t="shared" ca="1" si="134"/>
        <v>-90.694999999999993</v>
      </c>
      <c r="K1465" s="89">
        <f t="shared" ca="1" si="135"/>
        <v>115.71499999999997</v>
      </c>
      <c r="L1465" s="83">
        <f t="shared" ca="1" si="136"/>
        <v>109.16500000000002</v>
      </c>
    </row>
    <row r="1466" spans="6:12">
      <c r="F1466" s="89">
        <v>1350</v>
      </c>
      <c r="G1466" s="89">
        <f t="shared" ca="1" si="131"/>
        <v>23</v>
      </c>
      <c r="H1466" s="89">
        <f t="shared" ca="1" si="132"/>
        <v>1</v>
      </c>
      <c r="I1466" s="89">
        <f t="shared" ca="1" si="133"/>
        <v>7</v>
      </c>
      <c r="J1466" s="89">
        <f t="shared" ca="1" si="134"/>
        <v>160.28099999999998</v>
      </c>
      <c r="K1466" s="89">
        <f t="shared" ca="1" si="135"/>
        <v>108.05099999999996</v>
      </c>
      <c r="L1466" s="83">
        <f t="shared" ca="1" si="136"/>
        <v>106.501</v>
      </c>
    </row>
    <row r="1467" spans="6:12">
      <c r="F1467" s="89">
        <v>1351</v>
      </c>
      <c r="G1467" s="89">
        <f t="shared" ca="1" si="131"/>
        <v>44</v>
      </c>
      <c r="H1467" s="89">
        <f t="shared" ca="1" si="132"/>
        <v>1</v>
      </c>
      <c r="I1467" s="89">
        <f t="shared" ca="1" si="133"/>
        <v>4</v>
      </c>
      <c r="J1467" s="89">
        <f t="shared" ca="1" si="134"/>
        <v>58.596000000000004</v>
      </c>
      <c r="K1467" s="89">
        <f t="shared" ca="1" si="135"/>
        <v>127.65599999999995</v>
      </c>
      <c r="L1467" s="83">
        <f t="shared" ca="1" si="136"/>
        <v>128.05599999999998</v>
      </c>
    </row>
    <row r="1468" spans="6:12">
      <c r="F1468" s="89">
        <v>1352</v>
      </c>
      <c r="G1468" s="89">
        <f t="shared" ca="1" si="131"/>
        <v>27</v>
      </c>
      <c r="H1468" s="89">
        <f t="shared" ca="1" si="132"/>
        <v>1</v>
      </c>
      <c r="I1468" s="89">
        <f t="shared" ca="1" si="133"/>
        <v>4</v>
      </c>
      <c r="J1468" s="89">
        <f t="shared" ca="1" si="134"/>
        <v>62.692999999999998</v>
      </c>
      <c r="K1468" s="89">
        <f t="shared" ca="1" si="135"/>
        <v>137.023</v>
      </c>
      <c r="L1468" s="83">
        <f t="shared" ca="1" si="136"/>
        <v>134.87300000000002</v>
      </c>
    </row>
    <row r="1469" spans="6:12">
      <c r="F1469" s="89">
        <v>1353</v>
      </c>
      <c r="G1469" s="89">
        <f t="shared" ca="1" si="131"/>
        <v>22</v>
      </c>
      <c r="H1469" s="89">
        <f t="shared" ca="1" si="132"/>
        <v>1</v>
      </c>
      <c r="I1469" s="89">
        <f t="shared" ca="1" si="133"/>
        <v>3</v>
      </c>
      <c r="J1469" s="89">
        <f t="shared" ca="1" si="134"/>
        <v>31.365999999999989</v>
      </c>
      <c r="K1469" s="89">
        <f t="shared" ca="1" si="135"/>
        <v>149.846</v>
      </c>
      <c r="L1469" s="83">
        <f t="shared" ca="1" si="136"/>
        <v>146.54599999999999</v>
      </c>
    </row>
    <row r="1470" spans="6:12">
      <c r="F1470" s="89">
        <v>1354</v>
      </c>
      <c r="G1470" s="89">
        <f t="shared" ca="1" si="131"/>
        <v>40</v>
      </c>
      <c r="H1470" s="89">
        <f t="shared" ca="1" si="132"/>
        <v>1</v>
      </c>
      <c r="I1470" s="89">
        <f t="shared" ca="1" si="133"/>
        <v>6</v>
      </c>
      <c r="J1470" s="89">
        <f t="shared" ca="1" si="134"/>
        <v>119.07999999999996</v>
      </c>
      <c r="K1470" s="89">
        <f t="shared" ca="1" si="135"/>
        <v>104.17999999999995</v>
      </c>
      <c r="L1470" s="83">
        <f t="shared" ca="1" si="136"/>
        <v>104.78</v>
      </c>
    </row>
    <row r="1471" spans="6:12">
      <c r="F1471" s="89">
        <v>1355</v>
      </c>
      <c r="G1471" s="89">
        <f t="shared" ca="1" si="131"/>
        <v>54</v>
      </c>
      <c r="H1471" s="89">
        <f t="shared" ca="1" si="132"/>
        <v>3</v>
      </c>
      <c r="I1471" s="89">
        <f t="shared" ca="1" si="133"/>
        <v>4</v>
      </c>
      <c r="J1471" s="89">
        <f t="shared" ca="1" si="134"/>
        <v>-156.3239999999999</v>
      </c>
      <c r="K1471" s="89">
        <f t="shared" ca="1" si="135"/>
        <v>81.836000000000013</v>
      </c>
      <c r="L1471" s="83">
        <f t="shared" ca="1" si="136"/>
        <v>80.136000000000081</v>
      </c>
    </row>
    <row r="1472" spans="6:12">
      <c r="F1472" s="89">
        <v>1356</v>
      </c>
      <c r="G1472" s="89">
        <f t="shared" ca="1" si="131"/>
        <v>20</v>
      </c>
      <c r="H1472" s="89">
        <f t="shared" ca="1" si="132"/>
        <v>2</v>
      </c>
      <c r="I1472" s="89">
        <f t="shared" ca="1" si="133"/>
        <v>9</v>
      </c>
      <c r="J1472" s="89">
        <f t="shared" ca="1" si="134"/>
        <v>170.87999999999994</v>
      </c>
      <c r="K1472" s="89">
        <f t="shared" ca="1" si="135"/>
        <v>120.47999999999996</v>
      </c>
      <c r="L1472" s="83">
        <f t="shared" ca="1" si="136"/>
        <v>117.48000000000002</v>
      </c>
    </row>
    <row r="1473" spans="6:12">
      <c r="F1473" s="89">
        <v>1357</v>
      </c>
      <c r="G1473" s="89">
        <f t="shared" ca="1" si="131"/>
        <v>47</v>
      </c>
      <c r="H1473" s="89">
        <f t="shared" ca="1" si="132"/>
        <v>3</v>
      </c>
      <c r="I1473" s="89">
        <f t="shared" ca="1" si="133"/>
        <v>4</v>
      </c>
      <c r="J1473" s="89">
        <f t="shared" ca="1" si="134"/>
        <v>-185.08699999999999</v>
      </c>
      <c r="K1473" s="89">
        <f t="shared" ca="1" si="135"/>
        <v>55.242999999999995</v>
      </c>
      <c r="L1473" s="83">
        <f t="shared" ca="1" si="136"/>
        <v>52.493000000000052</v>
      </c>
    </row>
    <row r="1474" spans="6:12">
      <c r="F1474" s="89">
        <v>1358</v>
      </c>
      <c r="G1474" s="89">
        <f t="shared" ca="1" si="131"/>
        <v>20</v>
      </c>
      <c r="H1474" s="89">
        <f t="shared" ca="1" si="132"/>
        <v>2</v>
      </c>
      <c r="I1474" s="89">
        <f t="shared" ca="1" si="133"/>
        <v>7</v>
      </c>
      <c r="J1474" s="89">
        <f t="shared" ca="1" si="134"/>
        <v>122.19999999999996</v>
      </c>
      <c r="K1474" s="89">
        <f t="shared" ca="1" si="135"/>
        <v>156.99999999999994</v>
      </c>
      <c r="L1474" s="83">
        <f t="shared" ca="1" si="136"/>
        <v>153.20000000000002</v>
      </c>
    </row>
    <row r="1475" spans="6:12">
      <c r="F1475" s="89">
        <v>1359</v>
      </c>
      <c r="G1475" s="89">
        <f t="shared" ca="1" si="131"/>
        <v>52</v>
      </c>
      <c r="H1475" s="89">
        <f t="shared" ca="1" si="132"/>
        <v>2</v>
      </c>
      <c r="I1475" s="89">
        <f t="shared" ca="1" si="133"/>
        <v>3</v>
      </c>
      <c r="J1475" s="89">
        <f t="shared" ca="1" si="134"/>
        <v>-87.703999999999979</v>
      </c>
      <c r="K1475" s="89">
        <f t="shared" ca="1" si="135"/>
        <v>107.57599999999998</v>
      </c>
      <c r="L1475" s="83">
        <f t="shared" ca="1" si="136"/>
        <v>106.97599999999996</v>
      </c>
    </row>
    <row r="1476" spans="6:12">
      <c r="F1476" s="89">
        <v>1360</v>
      </c>
      <c r="G1476" s="89">
        <f t="shared" ca="1" si="131"/>
        <v>35</v>
      </c>
      <c r="H1476" s="89">
        <f t="shared" ca="1" si="132"/>
        <v>3</v>
      </c>
      <c r="I1476" s="89">
        <f t="shared" ca="1" si="133"/>
        <v>7</v>
      </c>
      <c r="J1476" s="89">
        <f t="shared" ca="1" si="134"/>
        <v>-0.33499999999992269</v>
      </c>
      <c r="K1476" s="89">
        <f t="shared" ca="1" si="135"/>
        <v>115.91499999999996</v>
      </c>
      <c r="L1476" s="83">
        <f t="shared" ca="1" si="136"/>
        <v>112.56500000000005</v>
      </c>
    </row>
    <row r="1477" spans="6:12">
      <c r="F1477" s="89">
        <v>1361</v>
      </c>
      <c r="G1477" s="89">
        <f t="shared" ca="1" si="131"/>
        <v>44</v>
      </c>
      <c r="H1477" s="89">
        <f t="shared" ca="1" si="132"/>
        <v>1</v>
      </c>
      <c r="I1477" s="89">
        <f t="shared" ca="1" si="133"/>
        <v>5</v>
      </c>
      <c r="J1477" s="89">
        <f t="shared" ca="1" si="134"/>
        <v>96.630000000000024</v>
      </c>
      <c r="K1477" s="89">
        <f t="shared" ca="1" si="135"/>
        <v>123.08999999999997</v>
      </c>
      <c r="L1477" s="83">
        <f t="shared" ca="1" si="136"/>
        <v>123.88999999999999</v>
      </c>
    </row>
    <row r="1478" spans="6:12">
      <c r="F1478" s="89">
        <v>1362</v>
      </c>
      <c r="G1478" s="89">
        <f t="shared" ca="1" si="131"/>
        <v>51</v>
      </c>
      <c r="H1478" s="89">
        <f t="shared" ca="1" si="132"/>
        <v>2</v>
      </c>
      <c r="I1478" s="89">
        <f t="shared" ca="1" si="133"/>
        <v>8</v>
      </c>
      <c r="J1478" s="89">
        <f t="shared" ca="1" si="134"/>
        <v>149.20300000000003</v>
      </c>
      <c r="K1478" s="89">
        <f t="shared" ca="1" si="135"/>
        <v>131.79299999999998</v>
      </c>
      <c r="L1478" s="83">
        <f t="shared" ca="1" si="136"/>
        <v>133.04300000000006</v>
      </c>
    </row>
    <row r="1479" spans="6:12">
      <c r="F1479" s="89">
        <v>1363</v>
      </c>
      <c r="G1479" s="89">
        <f t="shared" ca="1" si="131"/>
        <v>34</v>
      </c>
      <c r="H1479" s="89">
        <f t="shared" ca="1" si="132"/>
        <v>3</v>
      </c>
      <c r="I1479" s="89">
        <f t="shared" ca="1" si="133"/>
        <v>3</v>
      </c>
      <c r="J1479" s="89">
        <f t="shared" ca="1" si="134"/>
        <v>-290.11799999999994</v>
      </c>
      <c r="K1479" s="89">
        <f t="shared" ca="1" si="135"/>
        <v>-3.1580000000000155</v>
      </c>
      <c r="L1479" s="83">
        <f t="shared" ca="1" si="136"/>
        <v>-8.2579999999999529</v>
      </c>
    </row>
    <row r="1480" spans="6:12">
      <c r="F1480" s="89">
        <v>1364</v>
      </c>
      <c r="G1480" s="89">
        <f t="shared" ca="1" si="131"/>
        <v>49</v>
      </c>
      <c r="H1480" s="89">
        <f t="shared" ca="1" si="132"/>
        <v>3</v>
      </c>
      <c r="I1480" s="89">
        <f t="shared" ca="1" si="133"/>
        <v>3</v>
      </c>
      <c r="J1480" s="89">
        <f t="shared" ca="1" si="134"/>
        <v>-265.02299999999991</v>
      </c>
      <c r="K1480" s="89">
        <f t="shared" ca="1" si="135"/>
        <v>17.287000000000091</v>
      </c>
      <c r="L1480" s="83">
        <f t="shared" ca="1" si="136"/>
        <v>14.437000000000069</v>
      </c>
    </row>
    <row r="1481" spans="6:12">
      <c r="F1481" s="89">
        <v>1365</v>
      </c>
      <c r="G1481" s="89">
        <f t="shared" ca="1" si="131"/>
        <v>26</v>
      </c>
      <c r="H1481" s="89">
        <f t="shared" ca="1" si="132"/>
        <v>3</v>
      </c>
      <c r="I1481" s="89">
        <f t="shared" ca="1" si="133"/>
        <v>4</v>
      </c>
      <c r="J1481" s="89">
        <f t="shared" ca="1" si="134"/>
        <v>-191.99599999999998</v>
      </c>
      <c r="K1481" s="89">
        <f t="shared" ca="1" si="135"/>
        <v>54.843999999999966</v>
      </c>
      <c r="L1481" s="83">
        <f t="shared" ca="1" si="136"/>
        <v>48.943999999999988</v>
      </c>
    </row>
    <row r="1482" spans="6:12">
      <c r="F1482" s="89">
        <v>1366</v>
      </c>
      <c r="G1482" s="89">
        <f t="shared" ca="1" si="131"/>
        <v>37</v>
      </c>
      <c r="H1482" s="89">
        <f t="shared" ca="1" si="132"/>
        <v>1</v>
      </c>
      <c r="I1482" s="89">
        <f t="shared" ca="1" si="133"/>
        <v>7</v>
      </c>
      <c r="J1482" s="89">
        <f t="shared" ca="1" si="134"/>
        <v>136.369</v>
      </c>
      <c r="K1482" s="89">
        <f t="shared" ca="1" si="135"/>
        <v>79.798999999999964</v>
      </c>
      <c r="L1482" s="83">
        <f t="shared" ca="1" si="136"/>
        <v>80.349000000000004</v>
      </c>
    </row>
    <row r="1483" spans="6:12">
      <c r="F1483" s="89">
        <v>1367</v>
      </c>
      <c r="G1483" s="89">
        <f t="shared" ca="1" si="131"/>
        <v>23</v>
      </c>
      <c r="H1483" s="89">
        <f t="shared" ca="1" si="132"/>
        <v>1</v>
      </c>
      <c r="I1483" s="89">
        <f t="shared" ca="1" si="133"/>
        <v>4</v>
      </c>
      <c r="J1483" s="89">
        <f t="shared" ca="1" si="134"/>
        <v>74.996999999999986</v>
      </c>
      <c r="K1483" s="89">
        <f t="shared" ca="1" si="135"/>
        <v>150.56699999999995</v>
      </c>
      <c r="L1483" s="83">
        <f t="shared" ca="1" si="136"/>
        <v>147.81700000000001</v>
      </c>
    </row>
    <row r="1484" spans="6:12">
      <c r="F1484" s="89">
        <v>1368</v>
      </c>
      <c r="G1484" s="89">
        <f t="shared" ca="1" si="131"/>
        <v>24</v>
      </c>
      <c r="H1484" s="89">
        <f t="shared" ca="1" si="132"/>
        <v>3</v>
      </c>
      <c r="I1484" s="89">
        <f t="shared" ca="1" si="133"/>
        <v>3</v>
      </c>
      <c r="J1484" s="89">
        <f t="shared" ca="1" si="134"/>
        <v>-273.09800000000001</v>
      </c>
      <c r="K1484" s="89">
        <f t="shared" ca="1" si="135"/>
        <v>16.961999999999989</v>
      </c>
      <c r="L1484" s="83">
        <f t="shared" ca="1" si="136"/>
        <v>10.362000000000023</v>
      </c>
    </row>
    <row r="1485" spans="6:12">
      <c r="F1485" s="89">
        <v>1369</v>
      </c>
      <c r="G1485" s="89">
        <f t="shared" ca="1" si="131"/>
        <v>47</v>
      </c>
      <c r="H1485" s="89">
        <f t="shared" ca="1" si="132"/>
        <v>2</v>
      </c>
      <c r="I1485" s="89">
        <f t="shared" ca="1" si="133"/>
        <v>6</v>
      </c>
      <c r="J1485" s="89">
        <f t="shared" ca="1" si="134"/>
        <v>66.926999999999992</v>
      </c>
      <c r="K1485" s="89">
        <f t="shared" ca="1" si="135"/>
        <v>135.95699999999997</v>
      </c>
      <c r="L1485" s="83">
        <f t="shared" ca="1" si="136"/>
        <v>135.80700000000004</v>
      </c>
    </row>
    <row r="1486" spans="6:12">
      <c r="F1486" s="89">
        <v>1370</v>
      </c>
      <c r="G1486" s="89">
        <f t="shared" ca="1" si="131"/>
        <v>20</v>
      </c>
      <c r="H1486" s="89">
        <f t="shared" ca="1" si="132"/>
        <v>2</v>
      </c>
      <c r="I1486" s="89">
        <f t="shared" ca="1" si="133"/>
        <v>4</v>
      </c>
      <c r="J1486" s="89">
        <f t="shared" ca="1" si="134"/>
        <v>-21.920000000000016</v>
      </c>
      <c r="K1486" s="89">
        <f t="shared" ca="1" si="135"/>
        <v>140.67999999999995</v>
      </c>
      <c r="L1486" s="83">
        <f t="shared" ca="1" si="136"/>
        <v>135.68</v>
      </c>
    </row>
    <row r="1487" spans="6:12">
      <c r="F1487" s="89">
        <v>1371</v>
      </c>
      <c r="G1487" s="89">
        <f t="shared" ca="1" si="131"/>
        <v>36</v>
      </c>
      <c r="H1487" s="89">
        <f t="shared" ca="1" si="132"/>
        <v>3</v>
      </c>
      <c r="I1487" s="89">
        <f t="shared" ca="1" si="133"/>
        <v>8</v>
      </c>
      <c r="J1487" s="89">
        <f t="shared" ca="1" si="134"/>
        <v>48.548000000000059</v>
      </c>
      <c r="K1487" s="89">
        <f t="shared" ca="1" si="135"/>
        <v>121.88799999999992</v>
      </c>
      <c r="L1487" s="83">
        <f t="shared" ca="1" si="136"/>
        <v>119.08800000000002</v>
      </c>
    </row>
    <row r="1488" spans="6:12">
      <c r="F1488" s="89">
        <v>1372</v>
      </c>
      <c r="G1488" s="89">
        <f t="shared" ca="1" si="131"/>
        <v>28</v>
      </c>
      <c r="H1488" s="89">
        <f t="shared" ca="1" si="132"/>
        <v>3</v>
      </c>
      <c r="I1488" s="89">
        <f t="shared" ca="1" si="133"/>
        <v>4</v>
      </c>
      <c r="J1488" s="89">
        <f t="shared" ca="1" si="134"/>
        <v>-196.4679999999999</v>
      </c>
      <c r="K1488" s="89">
        <f t="shared" ca="1" si="135"/>
        <v>49.751999999999953</v>
      </c>
      <c r="L1488" s="83">
        <f t="shared" ca="1" si="136"/>
        <v>44.151999999999987</v>
      </c>
    </row>
    <row r="1489" spans="6:12">
      <c r="F1489" s="89">
        <v>1373</v>
      </c>
      <c r="G1489" s="89">
        <f t="shared" ca="1" si="131"/>
        <v>25</v>
      </c>
      <c r="H1489" s="89">
        <f t="shared" ca="1" si="132"/>
        <v>1</v>
      </c>
      <c r="I1489" s="89">
        <f t="shared" ca="1" si="133"/>
        <v>7</v>
      </c>
      <c r="J1489" s="89">
        <f t="shared" ca="1" si="134"/>
        <v>153.62499999999997</v>
      </c>
      <c r="K1489" s="89">
        <f t="shared" ca="1" si="135"/>
        <v>100.77499999999996</v>
      </c>
      <c r="L1489" s="83">
        <f t="shared" ca="1" si="136"/>
        <v>99.524999999999991</v>
      </c>
    </row>
    <row r="1490" spans="6:12">
      <c r="F1490" s="89">
        <v>1374</v>
      </c>
      <c r="G1490" s="89">
        <f t="shared" ca="1" si="131"/>
        <v>37</v>
      </c>
      <c r="H1490" s="89">
        <f t="shared" ca="1" si="132"/>
        <v>1</v>
      </c>
      <c r="I1490" s="89">
        <f t="shared" ca="1" si="133"/>
        <v>9</v>
      </c>
      <c r="J1490" s="89">
        <f t="shared" ca="1" si="134"/>
        <v>145.99299999999991</v>
      </c>
      <c r="K1490" s="89">
        <f t="shared" ca="1" si="135"/>
        <v>4.2229999999999848</v>
      </c>
      <c r="L1490" s="83">
        <f t="shared" ca="1" si="136"/>
        <v>5.5730000000000075</v>
      </c>
    </row>
    <row r="1491" spans="6:12">
      <c r="F1491" s="89">
        <v>1375</v>
      </c>
      <c r="G1491" s="89">
        <f t="shared" ca="1" si="131"/>
        <v>40</v>
      </c>
      <c r="H1491" s="89">
        <f t="shared" ca="1" si="132"/>
        <v>1</v>
      </c>
      <c r="I1491" s="89">
        <f t="shared" ca="1" si="133"/>
        <v>5</v>
      </c>
      <c r="J1491" s="89">
        <f t="shared" ca="1" si="134"/>
        <v>90.550000000000011</v>
      </c>
      <c r="K1491" s="89">
        <f t="shared" ca="1" si="135"/>
        <v>118.24999999999997</v>
      </c>
      <c r="L1491" s="83">
        <f t="shared" ca="1" si="136"/>
        <v>118.45000000000002</v>
      </c>
    </row>
    <row r="1492" spans="6:12">
      <c r="F1492" s="89">
        <v>1376</v>
      </c>
      <c r="G1492" s="89">
        <f t="shared" ca="1" si="131"/>
        <v>31</v>
      </c>
      <c r="H1492" s="89">
        <f t="shared" ca="1" si="132"/>
        <v>3</v>
      </c>
      <c r="I1492" s="89">
        <f t="shared" ca="1" si="133"/>
        <v>3</v>
      </c>
      <c r="J1492" s="89">
        <f t="shared" ca="1" si="134"/>
        <v>-287.84699999999992</v>
      </c>
      <c r="K1492" s="89">
        <f t="shared" ca="1" si="135"/>
        <v>4.2999999999977945E-2</v>
      </c>
      <c r="L1492" s="83">
        <f t="shared" ca="1" si="136"/>
        <v>-5.5069999999999482</v>
      </c>
    </row>
    <row r="1493" spans="6:12">
      <c r="F1493" s="89">
        <v>1377</v>
      </c>
      <c r="G1493" s="89">
        <f t="shared" ca="1" si="131"/>
        <v>40</v>
      </c>
      <c r="H1493" s="89">
        <f t="shared" ca="1" si="132"/>
        <v>1</v>
      </c>
      <c r="I1493" s="89">
        <f t="shared" ca="1" si="133"/>
        <v>4</v>
      </c>
      <c r="J1493" s="89">
        <f t="shared" ca="1" si="134"/>
        <v>52.539999999999992</v>
      </c>
      <c r="K1493" s="89">
        <f t="shared" ca="1" si="135"/>
        <v>122.83999999999995</v>
      </c>
      <c r="L1493" s="83">
        <f t="shared" ca="1" si="136"/>
        <v>122.64000000000001</v>
      </c>
    </row>
    <row r="1494" spans="6:12">
      <c r="F1494" s="89">
        <v>1378</v>
      </c>
      <c r="G1494" s="89">
        <f t="shared" ca="1" si="131"/>
        <v>42</v>
      </c>
      <c r="H1494" s="89">
        <f t="shared" ca="1" si="132"/>
        <v>1</v>
      </c>
      <c r="I1494" s="89">
        <f t="shared" ca="1" si="133"/>
        <v>7</v>
      </c>
      <c r="J1494" s="89">
        <f t="shared" ca="1" si="134"/>
        <v>140.65399999999997</v>
      </c>
      <c r="K1494" s="89">
        <f t="shared" ca="1" si="135"/>
        <v>82.533999999999935</v>
      </c>
      <c r="L1494" s="83">
        <f t="shared" ca="1" si="136"/>
        <v>83.833999999999975</v>
      </c>
    </row>
    <row r="1495" spans="6:12">
      <c r="F1495" s="89">
        <v>1379</v>
      </c>
      <c r="G1495" s="89">
        <f t="shared" ca="1" si="131"/>
        <v>26</v>
      </c>
      <c r="H1495" s="89">
        <f t="shared" ca="1" si="132"/>
        <v>3</v>
      </c>
      <c r="I1495" s="89">
        <f t="shared" ca="1" si="133"/>
        <v>4</v>
      </c>
      <c r="J1495" s="89">
        <f t="shared" ca="1" si="134"/>
        <v>-191.99599999999998</v>
      </c>
      <c r="K1495" s="89">
        <f t="shared" ca="1" si="135"/>
        <v>54.843999999999966</v>
      </c>
      <c r="L1495" s="83">
        <f t="shared" ca="1" si="136"/>
        <v>48.943999999999988</v>
      </c>
    </row>
    <row r="1496" spans="6:12">
      <c r="F1496" s="89">
        <v>1380</v>
      </c>
      <c r="G1496" s="89">
        <f t="shared" ca="1" si="131"/>
        <v>37</v>
      </c>
      <c r="H1496" s="89">
        <f t="shared" ca="1" si="132"/>
        <v>2</v>
      </c>
      <c r="I1496" s="89">
        <f t="shared" ca="1" si="133"/>
        <v>5</v>
      </c>
      <c r="J1496" s="89">
        <f t="shared" ca="1" si="134"/>
        <v>2.0250000000000341</v>
      </c>
      <c r="K1496" s="89">
        <f t="shared" ca="1" si="135"/>
        <v>116.75499999999998</v>
      </c>
      <c r="L1496" s="83">
        <f t="shared" ca="1" si="136"/>
        <v>114.70499999999997</v>
      </c>
    </row>
    <row r="1497" spans="6:12">
      <c r="F1497" s="89">
        <v>1381</v>
      </c>
      <c r="G1497" s="89">
        <f t="shared" ca="1" si="131"/>
        <v>28</v>
      </c>
      <c r="H1497" s="89">
        <f t="shared" ca="1" si="132"/>
        <v>2</v>
      </c>
      <c r="I1497" s="89">
        <f t="shared" ca="1" si="133"/>
        <v>4</v>
      </c>
      <c r="J1497" s="89">
        <f t="shared" ca="1" si="134"/>
        <v>-47.488</v>
      </c>
      <c r="K1497" s="89">
        <f t="shared" ca="1" si="135"/>
        <v>112.63199999999998</v>
      </c>
      <c r="L1497" s="83">
        <f t="shared" ca="1" si="136"/>
        <v>108.83199999999997</v>
      </c>
    </row>
    <row r="1498" spans="6:12">
      <c r="F1498" s="89">
        <v>1382</v>
      </c>
      <c r="G1498" s="89">
        <f t="shared" ca="1" si="131"/>
        <v>41</v>
      </c>
      <c r="H1498" s="89">
        <f t="shared" ca="1" si="132"/>
        <v>2</v>
      </c>
      <c r="I1498" s="89">
        <f t="shared" ca="1" si="133"/>
        <v>6</v>
      </c>
      <c r="J1498" s="89">
        <f t="shared" ca="1" si="134"/>
        <v>53.630999999999972</v>
      </c>
      <c r="K1498" s="89">
        <f t="shared" ca="1" si="135"/>
        <v>124.52099999999994</v>
      </c>
      <c r="L1498" s="83">
        <f t="shared" ca="1" si="136"/>
        <v>123.47099999999998</v>
      </c>
    </row>
    <row r="1499" spans="6:12">
      <c r="F1499" s="89">
        <v>1383</v>
      </c>
      <c r="G1499" s="89">
        <f t="shared" ca="1" si="131"/>
        <v>37</v>
      </c>
      <c r="H1499" s="89">
        <f t="shared" ca="1" si="132"/>
        <v>2</v>
      </c>
      <c r="I1499" s="89">
        <f t="shared" ca="1" si="133"/>
        <v>8</v>
      </c>
      <c r="J1499" s="89">
        <f t="shared" ca="1" si="134"/>
        <v>118.011</v>
      </c>
      <c r="K1499" s="89">
        <f t="shared" ca="1" si="135"/>
        <v>104.94099999999997</v>
      </c>
      <c r="L1499" s="83">
        <f t="shared" ca="1" si="136"/>
        <v>104.09099999999998</v>
      </c>
    </row>
    <row r="1500" spans="6:12">
      <c r="F1500" s="89">
        <v>1384</v>
      </c>
      <c r="G1500" s="89">
        <f t="shared" ca="1" si="131"/>
        <v>36</v>
      </c>
      <c r="H1500" s="89">
        <f t="shared" ca="1" si="132"/>
        <v>2</v>
      </c>
      <c r="I1500" s="89">
        <f t="shared" ca="1" si="133"/>
        <v>4</v>
      </c>
      <c r="J1500" s="89">
        <f t="shared" ca="1" si="134"/>
        <v>-55.775999999999982</v>
      </c>
      <c r="K1500" s="89">
        <f t="shared" ca="1" si="135"/>
        <v>101.86399999999998</v>
      </c>
      <c r="L1500" s="83">
        <f t="shared" ca="1" si="136"/>
        <v>99.263999999999982</v>
      </c>
    </row>
    <row r="1501" spans="6:12">
      <c r="F1501" s="89">
        <v>1385</v>
      </c>
      <c r="G1501" s="89">
        <f t="shared" ca="1" si="131"/>
        <v>48</v>
      </c>
      <c r="H1501" s="89">
        <f t="shared" ca="1" si="132"/>
        <v>3</v>
      </c>
      <c r="I1501" s="89">
        <f t="shared" ca="1" si="133"/>
        <v>5</v>
      </c>
      <c r="J1501" s="89">
        <f t="shared" ca="1" si="134"/>
        <v>-104.46999999999991</v>
      </c>
      <c r="K1501" s="89">
        <f t="shared" ca="1" si="135"/>
        <v>92.949999999999989</v>
      </c>
      <c r="L1501" s="83">
        <f t="shared" ca="1" si="136"/>
        <v>90.75</v>
      </c>
    </row>
    <row r="1502" spans="6:12">
      <c r="F1502" s="89">
        <v>1386</v>
      </c>
      <c r="G1502" s="89">
        <f t="shared" ca="1" si="131"/>
        <v>43</v>
      </c>
      <c r="H1502" s="89">
        <f t="shared" ca="1" si="132"/>
        <v>2</v>
      </c>
      <c r="I1502" s="89">
        <f t="shared" ca="1" si="133"/>
        <v>3</v>
      </c>
      <c r="J1502" s="89">
        <f t="shared" ca="1" si="134"/>
        <v>-115.99099999999999</v>
      </c>
      <c r="K1502" s="89">
        <f t="shared" ca="1" si="135"/>
        <v>82.078999999999965</v>
      </c>
      <c r="L1502" s="83">
        <f t="shared" ca="1" si="136"/>
        <v>80.129000000000005</v>
      </c>
    </row>
    <row r="1503" spans="6:12">
      <c r="F1503" s="89">
        <v>1387</v>
      </c>
      <c r="G1503" s="89">
        <f t="shared" ca="1" si="131"/>
        <v>51</v>
      </c>
      <c r="H1503" s="89">
        <f t="shared" ca="1" si="132"/>
        <v>3</v>
      </c>
      <c r="I1503" s="89">
        <f t="shared" ca="1" si="133"/>
        <v>9</v>
      </c>
      <c r="J1503" s="89">
        <f t="shared" ca="1" si="134"/>
        <v>121.60900000000009</v>
      </c>
      <c r="K1503" s="89">
        <f t="shared" ca="1" si="135"/>
        <v>147.69899999999996</v>
      </c>
      <c r="L1503" s="83">
        <f t="shared" ca="1" si="136"/>
        <v>147.54900000000009</v>
      </c>
    </row>
    <row r="1504" spans="6:12">
      <c r="F1504" s="89">
        <v>1388</v>
      </c>
      <c r="G1504" s="89">
        <f t="shared" ca="1" si="131"/>
        <v>55</v>
      </c>
      <c r="H1504" s="89">
        <f t="shared" ca="1" si="132"/>
        <v>1</v>
      </c>
      <c r="I1504" s="89">
        <f t="shared" ca="1" si="133"/>
        <v>5</v>
      </c>
      <c r="J1504" s="89">
        <f t="shared" ca="1" si="134"/>
        <v>135.62499999999994</v>
      </c>
      <c r="K1504" s="89">
        <f t="shared" ca="1" si="135"/>
        <v>158.6749999999999</v>
      </c>
      <c r="L1504" s="83">
        <f t="shared" ca="1" si="136"/>
        <v>161.12500000000006</v>
      </c>
    </row>
    <row r="1505" spans="6:12">
      <c r="F1505" s="89">
        <v>1389</v>
      </c>
      <c r="G1505" s="89">
        <f t="shared" ca="1" si="131"/>
        <v>51</v>
      </c>
      <c r="H1505" s="89">
        <f t="shared" ca="1" si="132"/>
        <v>1</v>
      </c>
      <c r="I1505" s="89">
        <f t="shared" ca="1" si="133"/>
        <v>9</v>
      </c>
      <c r="J1505" s="89">
        <f t="shared" ca="1" si="134"/>
        <v>175.16899999999995</v>
      </c>
      <c r="K1505" s="89">
        <f t="shared" ca="1" si="135"/>
        <v>29.058999999999941</v>
      </c>
      <c r="L1505" s="83">
        <f t="shared" ca="1" si="136"/>
        <v>32.5090000000001</v>
      </c>
    </row>
    <row r="1506" spans="6:12">
      <c r="F1506" s="89">
        <v>1390</v>
      </c>
      <c r="G1506" s="89">
        <f t="shared" ca="1" si="131"/>
        <v>37</v>
      </c>
      <c r="H1506" s="89">
        <f t="shared" ca="1" si="132"/>
        <v>1</v>
      </c>
      <c r="I1506" s="89">
        <f t="shared" ca="1" si="133"/>
        <v>4</v>
      </c>
      <c r="J1506" s="89">
        <f t="shared" ca="1" si="134"/>
        <v>50.83300000000002</v>
      </c>
      <c r="K1506" s="89">
        <f t="shared" ca="1" si="135"/>
        <v>122.06300000000002</v>
      </c>
      <c r="L1506" s="83">
        <f t="shared" ca="1" si="136"/>
        <v>121.41300000000001</v>
      </c>
    </row>
    <row r="1507" spans="6:12">
      <c r="F1507" s="89">
        <v>1391</v>
      </c>
      <c r="G1507" s="89">
        <f t="shared" ca="1" si="131"/>
        <v>38</v>
      </c>
      <c r="H1507" s="89">
        <f t="shared" ca="1" si="132"/>
        <v>1</v>
      </c>
      <c r="I1507" s="89">
        <f t="shared" ca="1" si="133"/>
        <v>6</v>
      </c>
      <c r="J1507" s="89">
        <f t="shared" ca="1" si="134"/>
        <v>117.64799999999998</v>
      </c>
      <c r="K1507" s="89">
        <f t="shared" ca="1" si="135"/>
        <v>103.36799999999998</v>
      </c>
      <c r="L1507" s="83">
        <f t="shared" ca="1" si="136"/>
        <v>103.66800000000005</v>
      </c>
    </row>
    <row r="1508" spans="6:12">
      <c r="F1508" s="89">
        <v>1392</v>
      </c>
      <c r="G1508" s="89">
        <f t="shared" ca="1" si="131"/>
        <v>31</v>
      </c>
      <c r="H1508" s="89">
        <f t="shared" ca="1" si="132"/>
        <v>1</v>
      </c>
      <c r="I1508" s="89">
        <f t="shared" ca="1" si="133"/>
        <v>4</v>
      </c>
      <c r="J1508" s="89">
        <f t="shared" ca="1" si="134"/>
        <v>54.709000000000003</v>
      </c>
      <c r="K1508" s="89">
        <f t="shared" ca="1" si="135"/>
        <v>127.79899999999998</v>
      </c>
      <c r="L1508" s="83">
        <f t="shared" ca="1" si="136"/>
        <v>126.24900000000002</v>
      </c>
    </row>
    <row r="1509" spans="6:12">
      <c r="F1509" s="89">
        <v>1393</v>
      </c>
      <c r="G1509" s="89">
        <f t="shared" ca="1" si="131"/>
        <v>32</v>
      </c>
      <c r="H1509" s="89">
        <f t="shared" ca="1" si="132"/>
        <v>3</v>
      </c>
      <c r="I1509" s="89">
        <f t="shared" ca="1" si="133"/>
        <v>7</v>
      </c>
      <c r="J1509" s="89">
        <f t="shared" ca="1" si="134"/>
        <v>1.0540000000000305</v>
      </c>
      <c r="K1509" s="89">
        <f t="shared" ca="1" si="135"/>
        <v>118.23399999999992</v>
      </c>
      <c r="L1509" s="83">
        <f t="shared" ca="1" si="136"/>
        <v>114.43400000000003</v>
      </c>
    </row>
    <row r="1510" spans="6:12">
      <c r="F1510" s="89">
        <v>1394</v>
      </c>
      <c r="G1510" s="89">
        <f t="shared" ca="1" si="131"/>
        <v>25</v>
      </c>
      <c r="H1510" s="89">
        <f t="shared" ca="1" si="132"/>
        <v>1</v>
      </c>
      <c r="I1510" s="89">
        <f t="shared" ca="1" si="133"/>
        <v>6</v>
      </c>
      <c r="J1510" s="89">
        <f t="shared" ca="1" si="134"/>
        <v>134.66499999999996</v>
      </c>
      <c r="K1510" s="89">
        <f t="shared" ca="1" si="135"/>
        <v>124.41499999999999</v>
      </c>
      <c r="L1510" s="83">
        <f t="shared" ca="1" si="136"/>
        <v>122.76500000000001</v>
      </c>
    </row>
    <row r="1511" spans="6:12">
      <c r="F1511" s="89">
        <v>1395</v>
      </c>
      <c r="G1511" s="89">
        <f t="shared" ca="1" si="131"/>
        <v>50</v>
      </c>
      <c r="H1511" s="89">
        <f t="shared" ca="1" si="132"/>
        <v>3</v>
      </c>
      <c r="I1511" s="89">
        <f t="shared" ca="1" si="133"/>
        <v>3</v>
      </c>
      <c r="J1511" s="89">
        <f t="shared" ca="1" si="134"/>
        <v>-261.18999999999994</v>
      </c>
      <c r="K1511" s="89">
        <f t="shared" ca="1" si="135"/>
        <v>20.809999999999974</v>
      </c>
      <c r="L1511" s="83">
        <f t="shared" ca="1" si="136"/>
        <v>18.110000000000042</v>
      </c>
    </row>
    <row r="1512" spans="6:12">
      <c r="F1512" s="89">
        <v>1396</v>
      </c>
      <c r="G1512" s="89">
        <f t="shared" ca="1" si="131"/>
        <v>43</v>
      </c>
      <c r="H1512" s="89">
        <f t="shared" ca="1" si="132"/>
        <v>2</v>
      </c>
      <c r="I1512" s="89">
        <f t="shared" ca="1" si="133"/>
        <v>5</v>
      </c>
      <c r="J1512" s="89">
        <f t="shared" ca="1" si="134"/>
        <v>8.8050000000000068</v>
      </c>
      <c r="K1512" s="89">
        <f t="shared" ca="1" si="135"/>
        <v>121.67499999999997</v>
      </c>
      <c r="L1512" s="83">
        <f t="shared" ca="1" si="136"/>
        <v>120.52499999999999</v>
      </c>
    </row>
    <row r="1513" spans="6:12">
      <c r="F1513" s="89">
        <v>1397</v>
      </c>
      <c r="G1513" s="89">
        <f t="shared" ca="1" si="131"/>
        <v>30</v>
      </c>
      <c r="H1513" s="89">
        <f t="shared" ca="1" si="132"/>
        <v>1</v>
      </c>
      <c r="I1513" s="89">
        <f t="shared" ca="1" si="133"/>
        <v>4</v>
      </c>
      <c r="J1513" s="89">
        <f t="shared" ca="1" si="134"/>
        <v>56.300000000000004</v>
      </c>
      <c r="K1513" s="89">
        <f t="shared" ca="1" si="135"/>
        <v>129.69999999999999</v>
      </c>
      <c r="L1513" s="83">
        <f t="shared" ca="1" si="136"/>
        <v>128</v>
      </c>
    </row>
    <row r="1514" spans="6:12">
      <c r="F1514" s="89">
        <v>1398</v>
      </c>
      <c r="G1514" s="89">
        <f t="shared" ca="1" si="131"/>
        <v>38</v>
      </c>
      <c r="H1514" s="89">
        <f t="shared" ca="1" si="132"/>
        <v>3</v>
      </c>
      <c r="I1514" s="89">
        <f t="shared" ca="1" si="133"/>
        <v>4</v>
      </c>
      <c r="J1514" s="89">
        <f t="shared" ca="1" si="134"/>
        <v>-202.62799999999993</v>
      </c>
      <c r="K1514" s="89">
        <f t="shared" ca="1" si="135"/>
        <v>40.49199999999999</v>
      </c>
      <c r="L1514" s="83">
        <f t="shared" ca="1" si="136"/>
        <v>36.392000000000053</v>
      </c>
    </row>
    <row r="1515" spans="6:12">
      <c r="F1515" s="89">
        <v>1399</v>
      </c>
      <c r="G1515" s="89">
        <f t="shared" ca="1" si="131"/>
        <v>30</v>
      </c>
      <c r="H1515" s="89">
        <f t="shared" ca="1" si="132"/>
        <v>1</v>
      </c>
      <c r="I1515" s="89">
        <f t="shared" ca="1" si="133"/>
        <v>8</v>
      </c>
      <c r="J1515" s="89">
        <f t="shared" ca="1" si="134"/>
        <v>151.21999999999994</v>
      </c>
      <c r="K1515" s="89">
        <f t="shared" ca="1" si="135"/>
        <v>54.21999999999997</v>
      </c>
      <c r="L1515" s="83">
        <f t="shared" ca="1" si="136"/>
        <v>54.120000000000005</v>
      </c>
    </row>
    <row r="1516" spans="6:12">
      <c r="F1516" s="89">
        <v>1400</v>
      </c>
      <c r="G1516" s="89">
        <f t="shared" ca="1" si="131"/>
        <v>33</v>
      </c>
      <c r="H1516" s="89">
        <f t="shared" ca="1" si="132"/>
        <v>2</v>
      </c>
      <c r="I1516" s="89">
        <f t="shared" ca="1" si="133"/>
        <v>5</v>
      </c>
      <c r="J1516" s="89">
        <f t="shared" ca="1" si="134"/>
        <v>2.9050000000000296</v>
      </c>
      <c r="K1516" s="89">
        <f t="shared" ca="1" si="135"/>
        <v>118.87499999999997</v>
      </c>
      <c r="L1516" s="83">
        <f t="shared" ca="1" si="136"/>
        <v>116.22499999999995</v>
      </c>
    </row>
    <row r="1517" spans="6:12">
      <c r="F1517" s="89">
        <v>1401</v>
      </c>
      <c r="G1517" s="89">
        <f t="shared" ca="1" si="131"/>
        <v>28</v>
      </c>
      <c r="H1517" s="89">
        <f t="shared" ca="1" si="132"/>
        <v>1</v>
      </c>
      <c r="I1517" s="89">
        <f t="shared" ca="1" si="133"/>
        <v>7</v>
      </c>
      <c r="J1517" s="89">
        <f t="shared" ca="1" si="134"/>
        <v>145.66599999999997</v>
      </c>
      <c r="K1517" s="89">
        <f t="shared" ca="1" si="135"/>
        <v>91.885999999999967</v>
      </c>
      <c r="L1517" s="83">
        <f t="shared" ca="1" si="136"/>
        <v>91.085999999999984</v>
      </c>
    </row>
    <row r="1518" spans="6:12">
      <c r="F1518" s="89">
        <v>1402</v>
      </c>
      <c r="G1518" s="89">
        <f t="shared" ca="1" si="131"/>
        <v>44</v>
      </c>
      <c r="H1518" s="89">
        <f t="shared" ca="1" si="132"/>
        <v>3</v>
      </c>
      <c r="I1518" s="89">
        <f t="shared" ca="1" si="133"/>
        <v>6</v>
      </c>
      <c r="J1518" s="89">
        <f t="shared" ca="1" si="134"/>
        <v>-48.255999999999915</v>
      </c>
      <c r="K1518" s="89">
        <f t="shared" ca="1" si="135"/>
        <v>107.80399999999997</v>
      </c>
      <c r="L1518" s="83">
        <f t="shared" ca="1" si="136"/>
        <v>105.40400000000005</v>
      </c>
    </row>
    <row r="1519" spans="6:12">
      <c r="F1519" s="89">
        <v>1403</v>
      </c>
      <c r="G1519" s="89">
        <f t="shared" ca="1" si="131"/>
        <v>34</v>
      </c>
      <c r="H1519" s="89">
        <f t="shared" ca="1" si="132"/>
        <v>2</v>
      </c>
      <c r="I1519" s="89">
        <f t="shared" ca="1" si="133"/>
        <v>9</v>
      </c>
      <c r="J1519" s="89">
        <f t="shared" ca="1" si="134"/>
        <v>137.89599999999993</v>
      </c>
      <c r="K1519" s="89">
        <f t="shared" ca="1" si="135"/>
        <v>83.155999999999949</v>
      </c>
      <c r="L1519" s="83">
        <f t="shared" ca="1" si="136"/>
        <v>82.255999999999972</v>
      </c>
    </row>
    <row r="1520" spans="6:12">
      <c r="F1520" s="89">
        <v>1404</v>
      </c>
      <c r="G1520" s="89">
        <f t="shared" ca="1" si="131"/>
        <v>24</v>
      </c>
      <c r="H1520" s="89">
        <f t="shared" ca="1" si="132"/>
        <v>2</v>
      </c>
      <c r="I1520" s="89">
        <f t="shared" ca="1" si="133"/>
        <v>7</v>
      </c>
      <c r="J1520" s="89">
        <f t="shared" ca="1" si="134"/>
        <v>107.32799999999995</v>
      </c>
      <c r="K1520" s="89">
        <f t="shared" ca="1" si="135"/>
        <v>140.88799999999995</v>
      </c>
      <c r="L1520" s="83">
        <f t="shared" ca="1" si="136"/>
        <v>137.68799999999999</v>
      </c>
    </row>
    <row r="1521" spans="6:12">
      <c r="F1521" s="89">
        <v>1405</v>
      </c>
      <c r="G1521" s="89">
        <f t="shared" ca="1" si="131"/>
        <v>38</v>
      </c>
      <c r="H1521" s="89">
        <f t="shared" ca="1" si="132"/>
        <v>2</v>
      </c>
      <c r="I1521" s="89">
        <f t="shared" ca="1" si="133"/>
        <v>9</v>
      </c>
      <c r="J1521" s="89">
        <f t="shared" ca="1" si="134"/>
        <v>138.19199999999995</v>
      </c>
      <c r="K1521" s="89">
        <f t="shared" ca="1" si="135"/>
        <v>82.211999999999932</v>
      </c>
      <c r="L1521" s="83">
        <f t="shared" ca="1" si="136"/>
        <v>81.911999999999978</v>
      </c>
    </row>
    <row r="1522" spans="6:12">
      <c r="F1522" s="89">
        <v>1406</v>
      </c>
      <c r="G1522" s="89">
        <f t="shared" ca="1" si="131"/>
        <v>49</v>
      </c>
      <c r="H1522" s="89">
        <f t="shared" ca="1" si="132"/>
        <v>1</v>
      </c>
      <c r="I1522" s="89">
        <f t="shared" ca="1" si="133"/>
        <v>4</v>
      </c>
      <c r="J1522" s="89">
        <f t="shared" ca="1" si="134"/>
        <v>72.241000000000042</v>
      </c>
      <c r="K1522" s="89">
        <f t="shared" ca="1" si="135"/>
        <v>139.75100000000003</v>
      </c>
      <c r="L1522" s="83">
        <f t="shared" ca="1" si="136"/>
        <v>140.90100000000001</v>
      </c>
    </row>
    <row r="1523" spans="6:12">
      <c r="F1523" s="89">
        <v>1407</v>
      </c>
      <c r="G1523" s="89">
        <f t="shared" ca="1" si="131"/>
        <v>29</v>
      </c>
      <c r="H1523" s="89">
        <f t="shared" ca="1" si="132"/>
        <v>1</v>
      </c>
      <c r="I1523" s="89">
        <f t="shared" ca="1" si="133"/>
        <v>8</v>
      </c>
      <c r="J1523" s="89">
        <f t="shared" ca="1" si="134"/>
        <v>153.05699999999996</v>
      </c>
      <c r="K1523" s="89">
        <f t="shared" ca="1" si="135"/>
        <v>56.36699999999999</v>
      </c>
      <c r="L1523" s="83">
        <f t="shared" ca="1" si="136"/>
        <v>56.11699999999999</v>
      </c>
    </row>
    <row r="1524" spans="6:12">
      <c r="F1524" s="89">
        <v>1408</v>
      </c>
      <c r="G1524" s="89">
        <f t="shared" ca="1" si="131"/>
        <v>23</v>
      </c>
      <c r="H1524" s="89">
        <f t="shared" ca="1" si="132"/>
        <v>1</v>
      </c>
      <c r="I1524" s="89">
        <f t="shared" ca="1" si="133"/>
        <v>6</v>
      </c>
      <c r="J1524" s="89">
        <f t="shared" ca="1" si="134"/>
        <v>141.33299999999997</v>
      </c>
      <c r="K1524" s="89">
        <f t="shared" ca="1" si="135"/>
        <v>131.70299999999997</v>
      </c>
      <c r="L1524" s="83">
        <f t="shared" ca="1" si="136"/>
        <v>129.75299999999999</v>
      </c>
    </row>
    <row r="1525" spans="6:12">
      <c r="F1525" s="89">
        <v>1409</v>
      </c>
      <c r="G1525" s="89">
        <f t="shared" ca="1" si="131"/>
        <v>35</v>
      </c>
      <c r="H1525" s="89">
        <f t="shared" ca="1" si="132"/>
        <v>3</v>
      </c>
      <c r="I1525" s="89">
        <f t="shared" ca="1" si="133"/>
        <v>8</v>
      </c>
      <c r="J1525" s="89">
        <f t="shared" ca="1" si="134"/>
        <v>48.465000000000089</v>
      </c>
      <c r="K1525" s="89">
        <f t="shared" ca="1" si="135"/>
        <v>122.11499999999995</v>
      </c>
      <c r="L1525" s="83">
        <f t="shared" ca="1" si="136"/>
        <v>119.16500000000002</v>
      </c>
    </row>
    <row r="1526" spans="6:12">
      <c r="F1526" s="89">
        <v>1410</v>
      </c>
      <c r="G1526" s="89">
        <f t="shared" ref="G1526:G1589" ca="1" si="137">RANDBETWEEN(19,55)</f>
        <v>42</v>
      </c>
      <c r="H1526" s="89">
        <f t="shared" ref="H1526:H1589" ca="1" si="138">RANDBETWEEN(0.5,3.5)</f>
        <v>1</v>
      </c>
      <c r="I1526" s="89">
        <f t="shared" ref="I1526:I1589" ca="1" si="139">RANDBETWEEN(3,9)</f>
        <v>3</v>
      </c>
      <c r="J1526" s="89">
        <f t="shared" ref="J1526:J1589" ca="1" si="140">133-10*G1526-128.7*H1526+60.8*I1526+0.135*G1526^2-20.6*H1526^2-4.74*I1526^2+0.15*G1526*H1526+0.006*G1526*I1526+19.63*H1526*I1526</f>
        <v>7.5259999999999962</v>
      </c>
      <c r="K1526" s="89">
        <f t="shared" ref="K1526:K1589" ca="1" si="141">300-10.31*G1526-42.6*H1526+18.2*I1526+0.135*G1526^2-20.6*H1526^2-4.74*I1526^2+0.15*G1526*H1526+0.006*G1526*I1526+19.63*H1526*I1526</f>
        <v>119.80599999999998</v>
      </c>
      <c r="L1526" s="83">
        <f t="shared" ref="L1526:L1589" ca="1" si="142">294-10.16*G1526-44.4*H1526+18.6*I1526+0.135*G1526^2-20.6*H1526^2-4.74*I1526^2+0.15*G1526*H1526+0.006*G1526*I1526+19.63*H1526*I1526</f>
        <v>119.506</v>
      </c>
    </row>
    <row r="1527" spans="6:12">
      <c r="F1527" s="89">
        <v>1411</v>
      </c>
      <c r="G1527" s="89">
        <f t="shared" ca="1" si="137"/>
        <v>29</v>
      </c>
      <c r="H1527" s="89">
        <f t="shared" ca="1" si="138"/>
        <v>3</v>
      </c>
      <c r="I1527" s="89">
        <f t="shared" ca="1" si="139"/>
        <v>3</v>
      </c>
      <c r="J1527" s="89">
        <f t="shared" ca="1" si="140"/>
        <v>-284.98299999999995</v>
      </c>
      <c r="K1527" s="89">
        <f t="shared" ca="1" si="141"/>
        <v>3.5270000000000152</v>
      </c>
      <c r="L1527" s="83">
        <f t="shared" ca="1" si="142"/>
        <v>-2.3229999999999507</v>
      </c>
    </row>
    <row r="1528" spans="6:12">
      <c r="F1528" s="89">
        <v>1412</v>
      </c>
      <c r="G1528" s="89">
        <f t="shared" ca="1" si="137"/>
        <v>55</v>
      </c>
      <c r="H1528" s="89">
        <f t="shared" ca="1" si="138"/>
        <v>3</v>
      </c>
      <c r="I1528" s="89">
        <f t="shared" ca="1" si="139"/>
        <v>5</v>
      </c>
      <c r="J1528" s="89">
        <f t="shared" ca="1" si="140"/>
        <v>-73.77499999999992</v>
      </c>
      <c r="K1528" s="89">
        <f t="shared" ca="1" si="141"/>
        <v>121.47499999999991</v>
      </c>
      <c r="L1528" s="83">
        <f t="shared" ca="1" si="142"/>
        <v>120.32500000000005</v>
      </c>
    </row>
    <row r="1529" spans="6:12">
      <c r="F1529" s="89">
        <v>1413</v>
      </c>
      <c r="G1529" s="89">
        <f t="shared" ca="1" si="137"/>
        <v>46</v>
      </c>
      <c r="H1529" s="89">
        <f t="shared" ca="1" si="138"/>
        <v>1</v>
      </c>
      <c r="I1529" s="89">
        <f t="shared" ca="1" si="139"/>
        <v>5</v>
      </c>
      <c r="J1529" s="89">
        <f t="shared" ca="1" si="140"/>
        <v>101.29000000000003</v>
      </c>
      <c r="K1529" s="89">
        <f t="shared" ca="1" si="141"/>
        <v>127.12999999999998</v>
      </c>
      <c r="L1529" s="83">
        <f t="shared" ca="1" si="142"/>
        <v>128.22999999999999</v>
      </c>
    </row>
    <row r="1530" spans="6:12">
      <c r="F1530" s="89">
        <v>1414</v>
      </c>
      <c r="G1530" s="89">
        <f t="shared" ca="1" si="137"/>
        <v>21</v>
      </c>
      <c r="H1530" s="89">
        <f t="shared" ca="1" si="138"/>
        <v>3</v>
      </c>
      <c r="I1530" s="89">
        <f t="shared" ca="1" si="139"/>
        <v>8</v>
      </c>
      <c r="J1530" s="89">
        <f t="shared" ca="1" si="140"/>
        <v>75.652999999999963</v>
      </c>
      <c r="K1530" s="89">
        <f t="shared" ca="1" si="141"/>
        <v>153.64299999999992</v>
      </c>
      <c r="L1530" s="83">
        <f t="shared" ca="1" si="142"/>
        <v>148.59299999999996</v>
      </c>
    </row>
    <row r="1531" spans="6:12">
      <c r="F1531" s="89">
        <v>1415</v>
      </c>
      <c r="G1531" s="89">
        <f t="shared" ca="1" si="137"/>
        <v>30</v>
      </c>
      <c r="H1531" s="89">
        <f t="shared" ca="1" si="138"/>
        <v>1</v>
      </c>
      <c r="I1531" s="89">
        <f t="shared" ca="1" si="139"/>
        <v>5</v>
      </c>
      <c r="J1531" s="89">
        <f t="shared" ca="1" si="140"/>
        <v>94.250000000000014</v>
      </c>
      <c r="K1531" s="89">
        <f t="shared" ca="1" si="141"/>
        <v>125.04999999999998</v>
      </c>
      <c r="L1531" s="83">
        <f t="shared" ca="1" si="142"/>
        <v>123.75</v>
      </c>
    </row>
    <row r="1532" spans="6:12">
      <c r="F1532" s="89">
        <v>1416</v>
      </c>
      <c r="G1532" s="89">
        <f t="shared" ca="1" si="137"/>
        <v>51</v>
      </c>
      <c r="H1532" s="89">
        <f t="shared" ca="1" si="138"/>
        <v>2</v>
      </c>
      <c r="I1532" s="89">
        <f t="shared" ca="1" si="139"/>
        <v>4</v>
      </c>
      <c r="J1532" s="89">
        <f t="shared" ca="1" si="140"/>
        <v>-24.740999999999957</v>
      </c>
      <c r="K1532" s="89">
        <f t="shared" ca="1" si="141"/>
        <v>128.249</v>
      </c>
      <c r="L1532" s="83">
        <f t="shared" ca="1" si="142"/>
        <v>127.89900000000006</v>
      </c>
    </row>
    <row r="1533" spans="6:12">
      <c r="F1533" s="89">
        <v>1417</v>
      </c>
      <c r="G1533" s="89">
        <f t="shared" ca="1" si="137"/>
        <v>30</v>
      </c>
      <c r="H1533" s="89">
        <f t="shared" ca="1" si="138"/>
        <v>2</v>
      </c>
      <c r="I1533" s="89">
        <f t="shared" ca="1" si="139"/>
        <v>8</v>
      </c>
      <c r="J1533" s="89">
        <f t="shared" ca="1" si="140"/>
        <v>122.25999999999996</v>
      </c>
      <c r="K1533" s="89">
        <f t="shared" ca="1" si="141"/>
        <v>111.35999999999996</v>
      </c>
      <c r="L1533" s="83">
        <f t="shared" ca="1" si="142"/>
        <v>109.45999999999998</v>
      </c>
    </row>
    <row r="1534" spans="6:12">
      <c r="F1534" s="89">
        <v>1418</v>
      </c>
      <c r="G1534" s="89">
        <f t="shared" ca="1" si="137"/>
        <v>46</v>
      </c>
      <c r="H1534" s="89">
        <f t="shared" ca="1" si="138"/>
        <v>3</v>
      </c>
      <c r="I1534" s="89">
        <f t="shared" ca="1" si="139"/>
        <v>3</v>
      </c>
      <c r="J1534" s="89">
        <f t="shared" ca="1" si="140"/>
        <v>-274.90199999999999</v>
      </c>
      <c r="K1534" s="89">
        <f t="shared" ca="1" si="141"/>
        <v>8.3379999999999654</v>
      </c>
      <c r="L1534" s="83">
        <f t="shared" ca="1" si="142"/>
        <v>5.0380000000000393</v>
      </c>
    </row>
    <row r="1535" spans="6:12">
      <c r="F1535" s="89">
        <v>1419</v>
      </c>
      <c r="G1535" s="89">
        <f t="shared" ca="1" si="137"/>
        <v>37</v>
      </c>
      <c r="H1535" s="89">
        <f t="shared" ca="1" si="138"/>
        <v>1</v>
      </c>
      <c r="I1535" s="89">
        <f t="shared" ca="1" si="139"/>
        <v>3</v>
      </c>
      <c r="J1535" s="89">
        <f t="shared" ca="1" si="140"/>
        <v>3.3610000000000042</v>
      </c>
      <c r="K1535" s="89">
        <f t="shared" ca="1" si="141"/>
        <v>117.191</v>
      </c>
      <c r="L1535" s="83">
        <f t="shared" ca="1" si="142"/>
        <v>116.14100000000002</v>
      </c>
    </row>
    <row r="1536" spans="6:12">
      <c r="F1536" s="89">
        <v>1420</v>
      </c>
      <c r="G1536" s="89">
        <f t="shared" ca="1" si="137"/>
        <v>27</v>
      </c>
      <c r="H1536" s="89">
        <f t="shared" ca="1" si="138"/>
        <v>3</v>
      </c>
      <c r="I1536" s="89">
        <f t="shared" ca="1" si="139"/>
        <v>7</v>
      </c>
      <c r="J1536" s="89">
        <f t="shared" ca="1" si="140"/>
        <v>8.7690000000000055</v>
      </c>
      <c r="K1536" s="89">
        <f t="shared" ca="1" si="141"/>
        <v>127.49899999999997</v>
      </c>
      <c r="L1536" s="83">
        <f t="shared" ca="1" si="142"/>
        <v>122.94900000000001</v>
      </c>
    </row>
    <row r="1537" spans="6:12">
      <c r="F1537" s="89">
        <v>1421</v>
      </c>
      <c r="G1537" s="89">
        <f t="shared" ca="1" si="137"/>
        <v>49</v>
      </c>
      <c r="H1537" s="89">
        <f t="shared" ca="1" si="138"/>
        <v>1</v>
      </c>
      <c r="I1537" s="89">
        <f t="shared" ca="1" si="139"/>
        <v>6</v>
      </c>
      <c r="J1537" s="89">
        <f t="shared" ca="1" si="140"/>
        <v>138.88900000000001</v>
      </c>
      <c r="K1537" s="89">
        <f t="shared" ca="1" si="141"/>
        <v>121.19900000000004</v>
      </c>
      <c r="L1537" s="83">
        <f t="shared" ca="1" si="142"/>
        <v>123.149</v>
      </c>
    </row>
    <row r="1538" spans="6:12">
      <c r="F1538" s="89">
        <v>1422</v>
      </c>
      <c r="G1538" s="89">
        <f t="shared" ca="1" si="137"/>
        <v>54</v>
      </c>
      <c r="H1538" s="89">
        <f t="shared" ca="1" si="138"/>
        <v>1</v>
      </c>
      <c r="I1538" s="89">
        <f t="shared" ca="1" si="139"/>
        <v>6</v>
      </c>
      <c r="J1538" s="89">
        <f t="shared" ca="1" si="140"/>
        <v>159.34399999999994</v>
      </c>
      <c r="K1538" s="89">
        <f t="shared" ca="1" si="141"/>
        <v>140.10399999999998</v>
      </c>
      <c r="L1538" s="83">
        <f t="shared" ca="1" si="142"/>
        <v>142.80400000000009</v>
      </c>
    </row>
    <row r="1539" spans="6:12">
      <c r="F1539" s="89">
        <v>1423</v>
      </c>
      <c r="G1539" s="89">
        <f t="shared" ca="1" si="137"/>
        <v>43</v>
      </c>
      <c r="H1539" s="89">
        <f t="shared" ca="1" si="138"/>
        <v>2</v>
      </c>
      <c r="I1539" s="89">
        <f t="shared" ca="1" si="139"/>
        <v>8</v>
      </c>
      <c r="J1539" s="89">
        <f t="shared" ca="1" si="140"/>
        <v>124.89899999999997</v>
      </c>
      <c r="K1539" s="89">
        <f t="shared" ca="1" si="141"/>
        <v>109.96899999999994</v>
      </c>
      <c r="L1539" s="83">
        <f t="shared" ca="1" si="142"/>
        <v>110.01899999999998</v>
      </c>
    </row>
    <row r="1540" spans="6:12">
      <c r="F1540" s="89">
        <v>1424</v>
      </c>
      <c r="G1540" s="89">
        <f t="shared" ca="1" si="137"/>
        <v>33</v>
      </c>
      <c r="H1540" s="89">
        <f t="shared" ca="1" si="138"/>
        <v>1</v>
      </c>
      <c r="I1540" s="89">
        <f t="shared" ca="1" si="139"/>
        <v>7</v>
      </c>
      <c r="J1540" s="89">
        <f t="shared" ca="1" si="140"/>
        <v>137.80099999999999</v>
      </c>
      <c r="K1540" s="89">
        <f t="shared" ca="1" si="141"/>
        <v>82.470999999999975</v>
      </c>
      <c r="L1540" s="83">
        <f t="shared" ca="1" si="142"/>
        <v>82.420999999999992</v>
      </c>
    </row>
    <row r="1541" spans="6:12">
      <c r="F1541" s="89">
        <v>1425</v>
      </c>
      <c r="G1541" s="89">
        <f t="shared" ca="1" si="137"/>
        <v>25</v>
      </c>
      <c r="H1541" s="89">
        <f t="shared" ca="1" si="138"/>
        <v>3</v>
      </c>
      <c r="I1541" s="89">
        <f t="shared" ca="1" si="139"/>
        <v>5</v>
      </c>
      <c r="J1541" s="89">
        <f t="shared" ca="1" si="140"/>
        <v>-112.17500000000001</v>
      </c>
      <c r="K1541" s="89">
        <f t="shared" ca="1" si="141"/>
        <v>92.374999999999972</v>
      </c>
      <c r="L1541" s="83">
        <f t="shared" ca="1" si="142"/>
        <v>86.724999999999994</v>
      </c>
    </row>
    <row r="1542" spans="6:12">
      <c r="F1542" s="89">
        <v>1426</v>
      </c>
      <c r="G1542" s="89">
        <f t="shared" ca="1" si="137"/>
        <v>48</v>
      </c>
      <c r="H1542" s="89">
        <f t="shared" ca="1" si="138"/>
        <v>1</v>
      </c>
      <c r="I1542" s="89">
        <f t="shared" ca="1" si="139"/>
        <v>4</v>
      </c>
      <c r="J1542" s="89">
        <f t="shared" ca="1" si="140"/>
        <v>68.972000000000008</v>
      </c>
      <c r="K1542" s="89">
        <f t="shared" ca="1" si="141"/>
        <v>136.79200000000003</v>
      </c>
      <c r="L1542" s="83">
        <f t="shared" ca="1" si="142"/>
        <v>137.79200000000003</v>
      </c>
    </row>
    <row r="1543" spans="6:12">
      <c r="F1543" s="89">
        <v>1427</v>
      </c>
      <c r="G1543" s="89">
        <f t="shared" ca="1" si="137"/>
        <v>40</v>
      </c>
      <c r="H1543" s="89">
        <f t="shared" ca="1" si="138"/>
        <v>2</v>
      </c>
      <c r="I1543" s="89">
        <f t="shared" ca="1" si="139"/>
        <v>5</v>
      </c>
      <c r="J1543" s="89">
        <f t="shared" ca="1" si="140"/>
        <v>4.1999999999999886</v>
      </c>
      <c r="K1543" s="89">
        <f t="shared" ca="1" si="141"/>
        <v>117.99999999999996</v>
      </c>
      <c r="L1543" s="83">
        <f t="shared" ca="1" si="142"/>
        <v>116.39999999999999</v>
      </c>
    </row>
    <row r="1544" spans="6:12">
      <c r="F1544" s="89">
        <v>1428</v>
      </c>
      <c r="G1544" s="89">
        <f t="shared" ca="1" si="137"/>
        <v>42</v>
      </c>
      <c r="H1544" s="89">
        <f t="shared" ca="1" si="138"/>
        <v>2</v>
      </c>
      <c r="I1544" s="89">
        <f t="shared" ca="1" si="139"/>
        <v>4</v>
      </c>
      <c r="J1544" s="89">
        <f t="shared" ca="1" si="140"/>
        <v>-50.651999999999987</v>
      </c>
      <c r="K1544" s="89">
        <f t="shared" ca="1" si="141"/>
        <v>105.12799999999999</v>
      </c>
      <c r="L1544" s="83">
        <f t="shared" ca="1" si="142"/>
        <v>103.42799999999997</v>
      </c>
    </row>
    <row r="1545" spans="6:12">
      <c r="F1545" s="89">
        <v>1429</v>
      </c>
      <c r="G1545" s="89">
        <f t="shared" ca="1" si="137"/>
        <v>45</v>
      </c>
      <c r="H1545" s="89">
        <f t="shared" ca="1" si="138"/>
        <v>1</v>
      </c>
      <c r="I1545" s="89">
        <f t="shared" ca="1" si="139"/>
        <v>3</v>
      </c>
      <c r="J1545" s="89">
        <f t="shared" ca="1" si="140"/>
        <v>13.264999999999986</v>
      </c>
      <c r="K1545" s="89">
        <f t="shared" ca="1" si="141"/>
        <v>124.61499999999997</v>
      </c>
      <c r="L1545" s="83">
        <f t="shared" ca="1" si="142"/>
        <v>124.76500000000003</v>
      </c>
    </row>
    <row r="1546" spans="6:12">
      <c r="F1546" s="89">
        <v>1430</v>
      </c>
      <c r="G1546" s="89">
        <f t="shared" ca="1" si="137"/>
        <v>51</v>
      </c>
      <c r="H1546" s="89">
        <f t="shared" ca="1" si="138"/>
        <v>1</v>
      </c>
      <c r="I1546" s="89">
        <f t="shared" ca="1" si="139"/>
        <v>3</v>
      </c>
      <c r="J1546" s="89">
        <f t="shared" ca="1" si="140"/>
        <v>32.03300000000003</v>
      </c>
      <c r="K1546" s="89">
        <f t="shared" ca="1" si="141"/>
        <v>141.52299999999997</v>
      </c>
      <c r="L1546" s="83">
        <f t="shared" ca="1" si="142"/>
        <v>142.57300000000015</v>
      </c>
    </row>
    <row r="1547" spans="6:12">
      <c r="F1547" s="89">
        <v>1431</v>
      </c>
      <c r="G1547" s="89">
        <f t="shared" ca="1" si="137"/>
        <v>42</v>
      </c>
      <c r="H1547" s="89">
        <f t="shared" ca="1" si="138"/>
        <v>3</v>
      </c>
      <c r="I1547" s="89">
        <f t="shared" ca="1" si="139"/>
        <v>6</v>
      </c>
      <c r="J1547" s="89">
        <f t="shared" ca="1" si="140"/>
        <v>-52.447999999999922</v>
      </c>
      <c r="K1547" s="89">
        <f t="shared" ca="1" si="141"/>
        <v>104.23199999999994</v>
      </c>
      <c r="L1547" s="83">
        <f t="shared" ca="1" si="142"/>
        <v>101.53200000000001</v>
      </c>
    </row>
    <row r="1548" spans="6:12">
      <c r="F1548" s="89">
        <v>1432</v>
      </c>
      <c r="G1548" s="89">
        <f t="shared" ca="1" si="137"/>
        <v>32</v>
      </c>
      <c r="H1548" s="89">
        <f t="shared" ca="1" si="138"/>
        <v>1</v>
      </c>
      <c r="I1548" s="89">
        <f t="shared" ca="1" si="139"/>
        <v>8</v>
      </c>
      <c r="J1548" s="89">
        <f t="shared" ca="1" si="140"/>
        <v>148.35599999999997</v>
      </c>
      <c r="K1548" s="89">
        <f t="shared" ca="1" si="141"/>
        <v>50.735999999999976</v>
      </c>
      <c r="L1548" s="83">
        <f t="shared" ca="1" si="142"/>
        <v>50.935999999999993</v>
      </c>
    </row>
    <row r="1549" spans="6:12">
      <c r="F1549" s="89">
        <v>1433</v>
      </c>
      <c r="G1549" s="89">
        <f t="shared" ca="1" si="137"/>
        <v>41</v>
      </c>
      <c r="H1549" s="89">
        <f t="shared" ca="1" si="138"/>
        <v>3</v>
      </c>
      <c r="I1549" s="89">
        <f t="shared" ca="1" si="139"/>
        <v>5</v>
      </c>
      <c r="J1549" s="89">
        <f t="shared" ca="1" si="140"/>
        <v>-121.93499999999995</v>
      </c>
      <c r="K1549" s="89">
        <f t="shared" ca="1" si="141"/>
        <v>77.654999999999916</v>
      </c>
      <c r="L1549" s="83">
        <f t="shared" ca="1" si="142"/>
        <v>74.404999999999973</v>
      </c>
    </row>
    <row r="1550" spans="6:12">
      <c r="F1550" s="89">
        <v>1434</v>
      </c>
      <c r="G1550" s="89">
        <f t="shared" ca="1" si="137"/>
        <v>45</v>
      </c>
      <c r="H1550" s="89">
        <f t="shared" ca="1" si="138"/>
        <v>3</v>
      </c>
      <c r="I1550" s="89">
        <f t="shared" ca="1" si="139"/>
        <v>8</v>
      </c>
      <c r="J1550" s="89">
        <f t="shared" ca="1" si="140"/>
        <v>61.445000000000107</v>
      </c>
      <c r="K1550" s="89">
        <f t="shared" ca="1" si="141"/>
        <v>131.99499999999995</v>
      </c>
      <c r="L1550" s="83">
        <f t="shared" ca="1" si="142"/>
        <v>130.54500000000002</v>
      </c>
    </row>
    <row r="1551" spans="6:12">
      <c r="F1551" s="89">
        <v>1435</v>
      </c>
      <c r="G1551" s="89">
        <f t="shared" ca="1" si="137"/>
        <v>52</v>
      </c>
      <c r="H1551" s="89">
        <f t="shared" ca="1" si="138"/>
        <v>2</v>
      </c>
      <c r="I1551" s="89">
        <f t="shared" ca="1" si="139"/>
        <v>8</v>
      </c>
      <c r="J1551" s="89">
        <f t="shared" ca="1" si="140"/>
        <v>153.45599999999999</v>
      </c>
      <c r="K1551" s="89">
        <f t="shared" ca="1" si="141"/>
        <v>135.73599999999999</v>
      </c>
      <c r="L1551" s="83">
        <f t="shared" ca="1" si="142"/>
        <v>137.13599999999994</v>
      </c>
    </row>
    <row r="1552" spans="6:12">
      <c r="F1552" s="89">
        <v>1436</v>
      </c>
      <c r="G1552" s="89">
        <f t="shared" ca="1" si="137"/>
        <v>37</v>
      </c>
      <c r="H1552" s="89">
        <f t="shared" ca="1" si="138"/>
        <v>1</v>
      </c>
      <c r="I1552" s="89">
        <f t="shared" ca="1" si="139"/>
        <v>9</v>
      </c>
      <c r="J1552" s="89">
        <f t="shared" ca="1" si="140"/>
        <v>145.99299999999991</v>
      </c>
      <c r="K1552" s="89">
        <f t="shared" ca="1" si="141"/>
        <v>4.2229999999999848</v>
      </c>
      <c r="L1552" s="83">
        <f t="shared" ca="1" si="142"/>
        <v>5.5730000000000075</v>
      </c>
    </row>
    <row r="1553" spans="6:12">
      <c r="F1553" s="89">
        <v>1437</v>
      </c>
      <c r="G1553" s="89">
        <f t="shared" ca="1" si="137"/>
        <v>48</v>
      </c>
      <c r="H1553" s="89">
        <f t="shared" ca="1" si="138"/>
        <v>3</v>
      </c>
      <c r="I1553" s="89">
        <f t="shared" ca="1" si="139"/>
        <v>6</v>
      </c>
      <c r="J1553" s="89">
        <f t="shared" ca="1" si="140"/>
        <v>-36.631999999999891</v>
      </c>
      <c r="K1553" s="89">
        <f t="shared" ca="1" si="141"/>
        <v>118.18800000000002</v>
      </c>
      <c r="L1553" s="83">
        <f t="shared" ca="1" si="142"/>
        <v>116.38800000000006</v>
      </c>
    </row>
    <row r="1554" spans="6:12">
      <c r="F1554" s="89">
        <v>1438</v>
      </c>
      <c r="G1554" s="89">
        <f t="shared" ca="1" si="137"/>
        <v>28</v>
      </c>
      <c r="H1554" s="89">
        <f t="shared" ca="1" si="138"/>
        <v>3</v>
      </c>
      <c r="I1554" s="89">
        <f t="shared" ca="1" si="139"/>
        <v>6</v>
      </c>
      <c r="J1554" s="89">
        <f t="shared" ca="1" si="140"/>
        <v>-51.551999999999964</v>
      </c>
      <c r="K1554" s="89">
        <f t="shared" ca="1" si="141"/>
        <v>109.46800000000002</v>
      </c>
      <c r="L1554" s="83">
        <f t="shared" ca="1" si="142"/>
        <v>104.66800000000001</v>
      </c>
    </row>
    <row r="1555" spans="6:12">
      <c r="F1555" s="89">
        <v>1439</v>
      </c>
      <c r="G1555" s="89">
        <f t="shared" ca="1" si="137"/>
        <v>27</v>
      </c>
      <c r="H1555" s="89">
        <f t="shared" ca="1" si="138"/>
        <v>2</v>
      </c>
      <c r="I1555" s="89">
        <f t="shared" ca="1" si="139"/>
        <v>7</v>
      </c>
      <c r="J1555" s="89">
        <f t="shared" ca="1" si="140"/>
        <v>99.008999999999958</v>
      </c>
      <c r="K1555" s="89">
        <f t="shared" ca="1" si="141"/>
        <v>131.63899999999995</v>
      </c>
      <c r="L1555" s="83">
        <f t="shared" ca="1" si="142"/>
        <v>128.88899999999998</v>
      </c>
    </row>
    <row r="1556" spans="6:12">
      <c r="F1556" s="89">
        <v>1440</v>
      </c>
      <c r="G1556" s="89">
        <f t="shared" ca="1" si="137"/>
        <v>40</v>
      </c>
      <c r="H1556" s="89">
        <f t="shared" ca="1" si="138"/>
        <v>1</v>
      </c>
      <c r="I1556" s="89">
        <f t="shared" ca="1" si="139"/>
        <v>4</v>
      </c>
      <c r="J1556" s="89">
        <f t="shared" ca="1" si="140"/>
        <v>52.539999999999992</v>
      </c>
      <c r="K1556" s="89">
        <f t="shared" ca="1" si="141"/>
        <v>122.83999999999995</v>
      </c>
      <c r="L1556" s="83">
        <f t="shared" ca="1" si="142"/>
        <v>122.64000000000001</v>
      </c>
    </row>
    <row r="1557" spans="6:12">
      <c r="F1557" s="89">
        <v>1441</v>
      </c>
      <c r="G1557" s="89">
        <f t="shared" ca="1" si="137"/>
        <v>45</v>
      </c>
      <c r="H1557" s="89">
        <f t="shared" ca="1" si="138"/>
        <v>2</v>
      </c>
      <c r="I1557" s="89">
        <f t="shared" ca="1" si="139"/>
        <v>3</v>
      </c>
      <c r="J1557" s="89">
        <f t="shared" ca="1" si="140"/>
        <v>-111.595</v>
      </c>
      <c r="K1557" s="89">
        <f t="shared" ca="1" si="141"/>
        <v>85.854999999999947</v>
      </c>
      <c r="L1557" s="83">
        <f t="shared" ca="1" si="142"/>
        <v>84.205000000000013</v>
      </c>
    </row>
    <row r="1558" spans="6:12">
      <c r="F1558" s="89">
        <v>1442</v>
      </c>
      <c r="G1558" s="89">
        <f t="shared" ca="1" si="137"/>
        <v>27</v>
      </c>
      <c r="H1558" s="89">
        <f t="shared" ca="1" si="138"/>
        <v>2</v>
      </c>
      <c r="I1558" s="89">
        <f t="shared" ca="1" si="139"/>
        <v>7</v>
      </c>
      <c r="J1558" s="89">
        <f t="shared" ca="1" si="140"/>
        <v>99.008999999999958</v>
      </c>
      <c r="K1558" s="89">
        <f t="shared" ca="1" si="141"/>
        <v>131.63899999999995</v>
      </c>
      <c r="L1558" s="83">
        <f t="shared" ca="1" si="142"/>
        <v>128.88899999999998</v>
      </c>
    </row>
    <row r="1559" spans="6:12">
      <c r="F1559" s="89">
        <v>1443</v>
      </c>
      <c r="G1559" s="89">
        <f t="shared" ca="1" si="137"/>
        <v>52</v>
      </c>
      <c r="H1559" s="89">
        <f t="shared" ca="1" si="138"/>
        <v>2</v>
      </c>
      <c r="I1559" s="89">
        <f t="shared" ca="1" si="139"/>
        <v>3</v>
      </c>
      <c r="J1559" s="89">
        <f t="shared" ca="1" si="140"/>
        <v>-87.703999999999979</v>
      </c>
      <c r="K1559" s="89">
        <f t="shared" ca="1" si="141"/>
        <v>107.57599999999998</v>
      </c>
      <c r="L1559" s="83">
        <f t="shared" ca="1" si="142"/>
        <v>106.97599999999996</v>
      </c>
    </row>
    <row r="1560" spans="6:12">
      <c r="F1560" s="89">
        <v>1444</v>
      </c>
      <c r="G1560" s="89">
        <f t="shared" ca="1" si="137"/>
        <v>32</v>
      </c>
      <c r="H1560" s="89">
        <f t="shared" ca="1" si="138"/>
        <v>3</v>
      </c>
      <c r="I1560" s="89">
        <f t="shared" ca="1" si="139"/>
        <v>9</v>
      </c>
      <c r="J1560" s="89">
        <f t="shared" ca="1" si="140"/>
        <v>89.137999999999977</v>
      </c>
      <c r="K1560" s="89">
        <f t="shared" ca="1" si="141"/>
        <v>121.11799999999994</v>
      </c>
      <c r="L1560" s="83">
        <f t="shared" ca="1" si="142"/>
        <v>118.11799999999999</v>
      </c>
    </row>
    <row r="1561" spans="6:12">
      <c r="F1561" s="89">
        <v>1445</v>
      </c>
      <c r="G1561" s="89">
        <f t="shared" ca="1" si="137"/>
        <v>36</v>
      </c>
      <c r="H1561" s="89">
        <f t="shared" ca="1" si="138"/>
        <v>1</v>
      </c>
      <c r="I1561" s="89">
        <f t="shared" ca="1" si="139"/>
        <v>6</v>
      </c>
      <c r="J1561" s="89">
        <f t="shared" ca="1" si="140"/>
        <v>117.29599999999996</v>
      </c>
      <c r="K1561" s="89">
        <f t="shared" ca="1" si="141"/>
        <v>103.63599999999997</v>
      </c>
      <c r="L1561" s="83">
        <f t="shared" ca="1" si="142"/>
        <v>103.63600000000002</v>
      </c>
    </row>
    <row r="1562" spans="6:12">
      <c r="F1562" s="89">
        <v>1446</v>
      </c>
      <c r="G1562" s="89">
        <f t="shared" ca="1" si="137"/>
        <v>34</v>
      </c>
      <c r="H1562" s="89">
        <f t="shared" ca="1" si="138"/>
        <v>1</v>
      </c>
      <c r="I1562" s="89">
        <f t="shared" ca="1" si="139"/>
        <v>8</v>
      </c>
      <c r="J1562" s="89">
        <f t="shared" ca="1" si="140"/>
        <v>146.57199999999995</v>
      </c>
      <c r="K1562" s="89">
        <f t="shared" ca="1" si="141"/>
        <v>48.331999999999965</v>
      </c>
      <c r="L1562" s="83">
        <f t="shared" ca="1" si="142"/>
        <v>48.831999999999994</v>
      </c>
    </row>
    <row r="1563" spans="6:12">
      <c r="F1563" s="89">
        <v>1447</v>
      </c>
      <c r="G1563" s="89">
        <f t="shared" ca="1" si="137"/>
        <v>41</v>
      </c>
      <c r="H1563" s="89">
        <f t="shared" ca="1" si="138"/>
        <v>3</v>
      </c>
      <c r="I1563" s="89">
        <f t="shared" ca="1" si="139"/>
        <v>5</v>
      </c>
      <c r="J1563" s="89">
        <f t="shared" ca="1" si="140"/>
        <v>-121.93499999999995</v>
      </c>
      <c r="K1563" s="89">
        <f t="shared" ca="1" si="141"/>
        <v>77.654999999999916</v>
      </c>
      <c r="L1563" s="83">
        <f t="shared" ca="1" si="142"/>
        <v>74.404999999999973</v>
      </c>
    </row>
    <row r="1564" spans="6:12">
      <c r="F1564" s="89">
        <v>1448</v>
      </c>
      <c r="G1564" s="89">
        <f t="shared" ca="1" si="137"/>
        <v>54</v>
      </c>
      <c r="H1564" s="89">
        <f t="shared" ca="1" si="138"/>
        <v>2</v>
      </c>
      <c r="I1564" s="89">
        <f t="shared" ca="1" si="139"/>
        <v>3</v>
      </c>
      <c r="J1564" s="89">
        <f t="shared" ca="1" si="140"/>
        <v>-78.447999999999979</v>
      </c>
      <c r="K1564" s="89">
        <f t="shared" ca="1" si="141"/>
        <v>116.21199999999999</v>
      </c>
      <c r="L1564" s="83">
        <f t="shared" ca="1" si="142"/>
        <v>115.91200000000003</v>
      </c>
    </row>
    <row r="1565" spans="6:12">
      <c r="F1565" s="89">
        <v>1449</v>
      </c>
      <c r="G1565" s="89">
        <f t="shared" ca="1" si="137"/>
        <v>22</v>
      </c>
      <c r="H1565" s="89">
        <f t="shared" ca="1" si="138"/>
        <v>3</v>
      </c>
      <c r="I1565" s="89">
        <f t="shared" ca="1" si="139"/>
        <v>5</v>
      </c>
      <c r="J1565" s="89">
        <f t="shared" ca="1" si="140"/>
        <v>-102.64999999999998</v>
      </c>
      <c r="K1565" s="89">
        <f t="shared" ca="1" si="141"/>
        <v>102.82999999999996</v>
      </c>
      <c r="L1565" s="83">
        <f t="shared" ca="1" si="142"/>
        <v>96.72999999999999</v>
      </c>
    </row>
    <row r="1566" spans="6:12">
      <c r="F1566" s="89">
        <v>1450</v>
      </c>
      <c r="G1566" s="89">
        <f t="shared" ca="1" si="137"/>
        <v>23</v>
      </c>
      <c r="H1566" s="89">
        <f t="shared" ca="1" si="138"/>
        <v>2</v>
      </c>
      <c r="I1566" s="89">
        <f t="shared" ca="1" si="139"/>
        <v>4</v>
      </c>
      <c r="J1566" s="89">
        <f t="shared" ca="1" si="140"/>
        <v>-33.532999999999987</v>
      </c>
      <c r="K1566" s="89">
        <f t="shared" ca="1" si="141"/>
        <v>128.13699999999994</v>
      </c>
      <c r="L1566" s="83">
        <f t="shared" ca="1" si="142"/>
        <v>123.58699999999999</v>
      </c>
    </row>
    <row r="1567" spans="6:12">
      <c r="F1567" s="89">
        <v>1451</v>
      </c>
      <c r="G1567" s="89">
        <f t="shared" ca="1" si="137"/>
        <v>43</v>
      </c>
      <c r="H1567" s="89">
        <f t="shared" ca="1" si="138"/>
        <v>2</v>
      </c>
      <c r="I1567" s="89">
        <f t="shared" ca="1" si="139"/>
        <v>7</v>
      </c>
      <c r="J1567" s="89">
        <f t="shared" ca="1" si="140"/>
        <v>95.680999999999983</v>
      </c>
      <c r="K1567" s="89">
        <f t="shared" ca="1" si="141"/>
        <v>123.35099999999994</v>
      </c>
      <c r="L1567" s="83">
        <f t="shared" ca="1" si="142"/>
        <v>123.001</v>
      </c>
    </row>
    <row r="1568" spans="6:12">
      <c r="F1568" s="89">
        <v>1452</v>
      </c>
      <c r="G1568" s="89">
        <f t="shared" ca="1" si="137"/>
        <v>49</v>
      </c>
      <c r="H1568" s="89">
        <f t="shared" ca="1" si="138"/>
        <v>3</v>
      </c>
      <c r="I1568" s="89">
        <f t="shared" ca="1" si="139"/>
        <v>8</v>
      </c>
      <c r="J1568" s="89">
        <f t="shared" ca="1" si="140"/>
        <v>74.19700000000006</v>
      </c>
      <c r="K1568" s="89">
        <f t="shared" ca="1" si="141"/>
        <v>143.50700000000001</v>
      </c>
      <c r="L1568" s="83">
        <f t="shared" ca="1" si="142"/>
        <v>142.65699999999998</v>
      </c>
    </row>
    <row r="1569" spans="6:12">
      <c r="F1569" s="89">
        <v>1453</v>
      </c>
      <c r="G1569" s="89">
        <f t="shared" ca="1" si="137"/>
        <v>27</v>
      </c>
      <c r="H1569" s="89">
        <f t="shared" ca="1" si="138"/>
        <v>1</v>
      </c>
      <c r="I1569" s="89">
        <f t="shared" ca="1" si="139"/>
        <v>9</v>
      </c>
      <c r="J1569" s="89">
        <f t="shared" ca="1" si="140"/>
        <v>157.55299999999994</v>
      </c>
      <c r="K1569" s="89">
        <f t="shared" ca="1" si="141"/>
        <v>18.88300000000001</v>
      </c>
      <c r="L1569" s="83">
        <f t="shared" ca="1" si="142"/>
        <v>18.733000000000033</v>
      </c>
    </row>
    <row r="1570" spans="6:12">
      <c r="F1570" s="89">
        <v>1454</v>
      </c>
      <c r="G1570" s="89">
        <f t="shared" ca="1" si="137"/>
        <v>35</v>
      </c>
      <c r="H1570" s="89">
        <f t="shared" ca="1" si="138"/>
        <v>3</v>
      </c>
      <c r="I1570" s="89">
        <f t="shared" ca="1" si="139"/>
        <v>3</v>
      </c>
      <c r="J1570" s="89">
        <f t="shared" ca="1" si="140"/>
        <v>-290.33499999999992</v>
      </c>
      <c r="K1570" s="89">
        <f t="shared" ca="1" si="141"/>
        <v>-3.6850000000000307</v>
      </c>
      <c r="L1570" s="83">
        <f t="shared" ca="1" si="142"/>
        <v>-8.6349999999999909</v>
      </c>
    </row>
    <row r="1571" spans="6:12">
      <c r="F1571" s="89">
        <v>1455</v>
      </c>
      <c r="G1571" s="89">
        <f t="shared" ca="1" si="137"/>
        <v>27</v>
      </c>
      <c r="H1571" s="89">
        <f t="shared" ca="1" si="138"/>
        <v>3</v>
      </c>
      <c r="I1571" s="89">
        <f t="shared" ca="1" si="139"/>
        <v>8</v>
      </c>
      <c r="J1571" s="89">
        <f t="shared" ca="1" si="140"/>
        <v>57.521000000000015</v>
      </c>
      <c r="K1571" s="89">
        <f t="shared" ca="1" si="141"/>
        <v>133.6509999999999</v>
      </c>
      <c r="L1571" s="83">
        <f t="shared" ca="1" si="142"/>
        <v>129.50100000000003</v>
      </c>
    </row>
    <row r="1572" spans="6:12">
      <c r="F1572" s="89">
        <v>1456</v>
      </c>
      <c r="G1572" s="89">
        <f t="shared" ca="1" si="137"/>
        <v>26</v>
      </c>
      <c r="H1572" s="89">
        <f t="shared" ca="1" si="138"/>
        <v>2</v>
      </c>
      <c r="I1572" s="89">
        <f t="shared" ca="1" si="139"/>
        <v>4</v>
      </c>
      <c r="J1572" s="89">
        <f t="shared" ca="1" si="140"/>
        <v>-42.71599999999998</v>
      </c>
      <c r="K1572" s="89">
        <f t="shared" ca="1" si="141"/>
        <v>118.02399999999997</v>
      </c>
      <c r="L1572" s="83">
        <f t="shared" ca="1" si="142"/>
        <v>113.92399999999998</v>
      </c>
    </row>
    <row r="1573" spans="6:12">
      <c r="F1573" s="89">
        <v>1457</v>
      </c>
      <c r="G1573" s="89">
        <f t="shared" ca="1" si="137"/>
        <v>49</v>
      </c>
      <c r="H1573" s="89">
        <f t="shared" ca="1" si="138"/>
        <v>1</v>
      </c>
      <c r="I1573" s="89">
        <f t="shared" ca="1" si="139"/>
        <v>7</v>
      </c>
      <c r="J1573" s="89">
        <f t="shared" ca="1" si="140"/>
        <v>157.99299999999999</v>
      </c>
      <c r="K1573" s="89">
        <f t="shared" ca="1" si="141"/>
        <v>97.703000000000046</v>
      </c>
      <c r="L1573" s="83">
        <f t="shared" ca="1" si="142"/>
        <v>100.05300000000001</v>
      </c>
    </row>
    <row r="1574" spans="6:12">
      <c r="F1574" s="89">
        <v>1458</v>
      </c>
      <c r="G1574" s="89">
        <f t="shared" ca="1" si="137"/>
        <v>53</v>
      </c>
      <c r="H1574" s="89">
        <f t="shared" ca="1" si="138"/>
        <v>1</v>
      </c>
      <c r="I1574" s="89">
        <f t="shared" ca="1" si="139"/>
        <v>4</v>
      </c>
      <c r="J1574" s="89">
        <f t="shared" ca="1" si="140"/>
        <v>88.016999999999967</v>
      </c>
      <c r="K1574" s="89">
        <f t="shared" ca="1" si="141"/>
        <v>154.28699999999998</v>
      </c>
      <c r="L1574" s="83">
        <f t="shared" ca="1" si="142"/>
        <v>156.03700000000003</v>
      </c>
    </row>
    <row r="1575" spans="6:12">
      <c r="F1575" s="89">
        <v>1459</v>
      </c>
      <c r="G1575" s="89">
        <f t="shared" ca="1" si="137"/>
        <v>51</v>
      </c>
      <c r="H1575" s="89">
        <f t="shared" ca="1" si="138"/>
        <v>3</v>
      </c>
      <c r="I1575" s="89">
        <f t="shared" ca="1" si="139"/>
        <v>9</v>
      </c>
      <c r="J1575" s="89">
        <f t="shared" ca="1" si="140"/>
        <v>121.60900000000009</v>
      </c>
      <c r="K1575" s="89">
        <f t="shared" ca="1" si="141"/>
        <v>147.69899999999996</v>
      </c>
      <c r="L1575" s="83">
        <f t="shared" ca="1" si="142"/>
        <v>147.54900000000009</v>
      </c>
    </row>
    <row r="1576" spans="6:12">
      <c r="F1576" s="89">
        <v>1460</v>
      </c>
      <c r="G1576" s="89">
        <f t="shared" ca="1" si="137"/>
        <v>54</v>
      </c>
      <c r="H1576" s="89">
        <f t="shared" ca="1" si="138"/>
        <v>2</v>
      </c>
      <c r="I1576" s="89">
        <f t="shared" ca="1" si="139"/>
        <v>4</v>
      </c>
      <c r="J1576" s="89">
        <f t="shared" ca="1" si="140"/>
        <v>-11.244</v>
      </c>
      <c r="K1576" s="89">
        <f t="shared" ca="1" si="141"/>
        <v>140.81600000000003</v>
      </c>
      <c r="L1576" s="83">
        <f t="shared" ca="1" si="142"/>
        <v>140.91600000000005</v>
      </c>
    </row>
    <row r="1577" spans="6:12">
      <c r="F1577" s="89">
        <v>1461</v>
      </c>
      <c r="G1577" s="89">
        <f t="shared" ca="1" si="137"/>
        <v>54</v>
      </c>
      <c r="H1577" s="89">
        <f t="shared" ca="1" si="138"/>
        <v>1</v>
      </c>
      <c r="I1577" s="89">
        <f t="shared" ca="1" si="139"/>
        <v>7</v>
      </c>
      <c r="J1577" s="89">
        <f t="shared" ca="1" si="140"/>
        <v>178.47799999999989</v>
      </c>
      <c r="K1577" s="89">
        <f t="shared" ca="1" si="141"/>
        <v>116.63799999999995</v>
      </c>
      <c r="L1577" s="83">
        <f t="shared" ca="1" si="142"/>
        <v>119.73800000000006</v>
      </c>
    </row>
    <row r="1578" spans="6:12">
      <c r="F1578" s="89">
        <v>1462</v>
      </c>
      <c r="G1578" s="89">
        <f t="shared" ca="1" si="137"/>
        <v>48</v>
      </c>
      <c r="H1578" s="89">
        <f t="shared" ca="1" si="138"/>
        <v>2</v>
      </c>
      <c r="I1578" s="89">
        <f t="shared" ca="1" si="139"/>
        <v>8</v>
      </c>
      <c r="J1578" s="89">
        <f t="shared" ca="1" si="140"/>
        <v>138.06399999999999</v>
      </c>
      <c r="K1578" s="89">
        <f t="shared" ca="1" si="141"/>
        <v>121.584</v>
      </c>
      <c r="L1578" s="83">
        <f t="shared" ca="1" si="142"/>
        <v>122.38399999999999</v>
      </c>
    </row>
    <row r="1579" spans="6:12">
      <c r="F1579" s="89">
        <v>1463</v>
      </c>
      <c r="G1579" s="89">
        <f t="shared" ca="1" si="137"/>
        <v>47</v>
      </c>
      <c r="H1579" s="89">
        <f t="shared" ca="1" si="138"/>
        <v>3</v>
      </c>
      <c r="I1579" s="89">
        <f t="shared" ca="1" si="139"/>
        <v>6</v>
      </c>
      <c r="J1579" s="89">
        <f t="shared" ca="1" si="140"/>
        <v>-39.942999999999927</v>
      </c>
      <c r="K1579" s="89">
        <f t="shared" ca="1" si="141"/>
        <v>115.18699999999998</v>
      </c>
      <c r="L1579" s="83">
        <f t="shared" ca="1" si="142"/>
        <v>113.23700000000011</v>
      </c>
    </row>
    <row r="1580" spans="6:12">
      <c r="F1580" s="89">
        <v>1464</v>
      </c>
      <c r="G1580" s="89">
        <f t="shared" ca="1" si="137"/>
        <v>30</v>
      </c>
      <c r="H1580" s="89">
        <f t="shared" ca="1" si="138"/>
        <v>1</v>
      </c>
      <c r="I1580" s="89">
        <f t="shared" ca="1" si="139"/>
        <v>9</v>
      </c>
      <c r="J1580" s="89">
        <f t="shared" ca="1" si="140"/>
        <v>151.24999999999991</v>
      </c>
      <c r="K1580" s="89">
        <f t="shared" ca="1" si="141"/>
        <v>11.649999999999977</v>
      </c>
      <c r="L1580" s="83">
        <f t="shared" ca="1" si="142"/>
        <v>11.949999999999989</v>
      </c>
    </row>
    <row r="1581" spans="6:12">
      <c r="F1581" s="89">
        <v>1465</v>
      </c>
      <c r="G1581" s="89">
        <f t="shared" ca="1" si="137"/>
        <v>46</v>
      </c>
      <c r="H1581" s="89">
        <f t="shared" ca="1" si="138"/>
        <v>1</v>
      </c>
      <c r="I1581" s="89">
        <f t="shared" ca="1" si="139"/>
        <v>7</v>
      </c>
      <c r="J1581" s="89">
        <f t="shared" ca="1" si="140"/>
        <v>148.94199999999998</v>
      </c>
      <c r="K1581" s="89">
        <f t="shared" ca="1" si="141"/>
        <v>89.581999999999965</v>
      </c>
      <c r="L1581" s="83">
        <f t="shared" ca="1" si="142"/>
        <v>91.481999999999999</v>
      </c>
    </row>
    <row r="1582" spans="6:12">
      <c r="F1582" s="89">
        <v>1466</v>
      </c>
      <c r="G1582" s="89">
        <f t="shared" ca="1" si="137"/>
        <v>32</v>
      </c>
      <c r="H1582" s="89">
        <f t="shared" ca="1" si="138"/>
        <v>3</v>
      </c>
      <c r="I1582" s="89">
        <f t="shared" ca="1" si="139"/>
        <v>6</v>
      </c>
      <c r="J1582" s="89">
        <f t="shared" ca="1" si="140"/>
        <v>-57.20799999999997</v>
      </c>
      <c r="K1582" s="89">
        <f t="shared" ca="1" si="141"/>
        <v>102.57199999999997</v>
      </c>
      <c r="L1582" s="83">
        <f t="shared" ca="1" si="142"/>
        <v>98.372000000000014</v>
      </c>
    </row>
    <row r="1583" spans="6:12">
      <c r="F1583" s="89">
        <v>1467</v>
      </c>
      <c r="G1583" s="89">
        <f t="shared" ca="1" si="137"/>
        <v>29</v>
      </c>
      <c r="H1583" s="89">
        <f t="shared" ca="1" si="138"/>
        <v>3</v>
      </c>
      <c r="I1583" s="89">
        <f t="shared" ca="1" si="139"/>
        <v>9</v>
      </c>
      <c r="J1583" s="89">
        <f t="shared" ca="1" si="140"/>
        <v>92.920999999999992</v>
      </c>
      <c r="K1583" s="89">
        <f t="shared" ca="1" si="141"/>
        <v>125.8309999999999</v>
      </c>
      <c r="L1583" s="83">
        <f t="shared" ca="1" si="142"/>
        <v>122.38099999999997</v>
      </c>
    </row>
    <row r="1584" spans="6:12">
      <c r="F1584" s="89">
        <v>1468</v>
      </c>
      <c r="G1584" s="89">
        <f t="shared" ca="1" si="137"/>
        <v>44</v>
      </c>
      <c r="H1584" s="89">
        <f t="shared" ca="1" si="138"/>
        <v>1</v>
      </c>
      <c r="I1584" s="89">
        <f t="shared" ca="1" si="139"/>
        <v>6</v>
      </c>
      <c r="J1584" s="89">
        <f t="shared" ca="1" si="140"/>
        <v>125.18399999999997</v>
      </c>
      <c r="K1584" s="89">
        <f t="shared" ca="1" si="141"/>
        <v>109.04399999999995</v>
      </c>
      <c r="L1584" s="83">
        <f t="shared" ca="1" si="142"/>
        <v>110.24399999999997</v>
      </c>
    </row>
    <row r="1585" spans="6:12">
      <c r="F1585" s="89">
        <v>1469</v>
      </c>
      <c r="G1585" s="89">
        <f t="shared" ca="1" si="137"/>
        <v>31</v>
      </c>
      <c r="H1585" s="89">
        <f t="shared" ca="1" si="138"/>
        <v>2</v>
      </c>
      <c r="I1585" s="89">
        <f t="shared" ca="1" si="139"/>
        <v>7</v>
      </c>
      <c r="J1585" s="89">
        <f t="shared" ca="1" si="140"/>
        <v>91.696999999999974</v>
      </c>
      <c r="K1585" s="89">
        <f t="shared" ca="1" si="141"/>
        <v>123.08699999999996</v>
      </c>
      <c r="L1585" s="83">
        <f t="shared" ca="1" si="142"/>
        <v>120.93700000000004</v>
      </c>
    </row>
    <row r="1586" spans="6:12">
      <c r="F1586" s="89">
        <v>1470</v>
      </c>
      <c r="G1586" s="89">
        <f t="shared" ca="1" si="137"/>
        <v>23</v>
      </c>
      <c r="H1586" s="89">
        <f t="shared" ca="1" si="138"/>
        <v>2</v>
      </c>
      <c r="I1586" s="89">
        <f t="shared" ca="1" si="139"/>
        <v>8</v>
      </c>
      <c r="J1586" s="89">
        <f t="shared" ca="1" si="140"/>
        <v>139.739</v>
      </c>
      <c r="K1586" s="89">
        <f t="shared" ca="1" si="141"/>
        <v>131.00899999999996</v>
      </c>
      <c r="L1586" s="83">
        <f t="shared" ca="1" si="142"/>
        <v>128.059</v>
      </c>
    </row>
    <row r="1587" spans="6:12">
      <c r="F1587" s="89">
        <v>1471</v>
      </c>
      <c r="G1587" s="89">
        <f t="shared" ca="1" si="137"/>
        <v>38</v>
      </c>
      <c r="H1587" s="89">
        <f t="shared" ca="1" si="138"/>
        <v>3</v>
      </c>
      <c r="I1587" s="89">
        <f t="shared" ca="1" si="139"/>
        <v>5</v>
      </c>
      <c r="J1587" s="89">
        <f t="shared" ca="1" si="140"/>
        <v>-125.36999999999989</v>
      </c>
      <c r="K1587" s="89">
        <f t="shared" ca="1" si="141"/>
        <v>75.149999999999949</v>
      </c>
      <c r="L1587" s="83">
        <f t="shared" ca="1" si="142"/>
        <v>71.450000000000017</v>
      </c>
    </row>
    <row r="1588" spans="6:12">
      <c r="F1588" s="89">
        <v>1472</v>
      </c>
      <c r="G1588" s="89">
        <f t="shared" ca="1" si="137"/>
        <v>48</v>
      </c>
      <c r="H1588" s="89">
        <f t="shared" ca="1" si="138"/>
        <v>2</v>
      </c>
      <c r="I1588" s="89">
        <f t="shared" ca="1" si="139"/>
        <v>7</v>
      </c>
      <c r="J1588" s="89">
        <f t="shared" ca="1" si="140"/>
        <v>108.81599999999997</v>
      </c>
      <c r="K1588" s="89">
        <f t="shared" ca="1" si="141"/>
        <v>134.93599999999998</v>
      </c>
      <c r="L1588" s="83">
        <f t="shared" ca="1" si="142"/>
        <v>135.33599999999998</v>
      </c>
    </row>
    <row r="1589" spans="6:12">
      <c r="F1589" s="89">
        <v>1473</v>
      </c>
      <c r="G1589" s="89">
        <f t="shared" ca="1" si="137"/>
        <v>26</v>
      </c>
      <c r="H1589" s="89">
        <f t="shared" ca="1" si="138"/>
        <v>1</v>
      </c>
      <c r="I1589" s="89">
        <f t="shared" ca="1" si="139"/>
        <v>5</v>
      </c>
      <c r="J1589" s="89">
        <f t="shared" ca="1" si="140"/>
        <v>103.29</v>
      </c>
      <c r="K1589" s="89">
        <f t="shared" ca="1" si="141"/>
        <v>135.33000000000001</v>
      </c>
      <c r="L1589" s="83">
        <f t="shared" ca="1" si="142"/>
        <v>133.42999999999998</v>
      </c>
    </row>
    <row r="1590" spans="6:12">
      <c r="F1590" s="89">
        <v>1474</v>
      </c>
      <c r="G1590" s="89">
        <f t="shared" ref="G1590:G1653" ca="1" si="143">RANDBETWEEN(19,55)</f>
        <v>27</v>
      </c>
      <c r="H1590" s="89">
        <f t="shared" ref="H1590:H1653" ca="1" si="144">RANDBETWEEN(0.5,3.5)</f>
        <v>3</v>
      </c>
      <c r="I1590" s="89">
        <f t="shared" ref="I1590:I1653" ca="1" si="145">RANDBETWEEN(3,9)</f>
        <v>6</v>
      </c>
      <c r="J1590" s="89">
        <f t="shared" ref="J1590:J1653" ca="1" si="146">133-10*G1590-128.7*H1590+60.8*I1590+0.135*G1590^2-20.6*H1590^2-4.74*I1590^2+0.15*G1590*H1590+0.006*G1590*I1590+19.63*H1590*I1590</f>
        <v>-49.462999999999965</v>
      </c>
      <c r="K1590" s="89">
        <f t="shared" ref="K1590:K1653" ca="1" si="147">300-10.31*G1590-42.6*H1590+18.2*I1590+0.135*G1590^2-20.6*H1590^2-4.74*I1590^2+0.15*G1590*H1590+0.006*G1590*I1590+19.63*H1590*I1590</f>
        <v>111.86700000000002</v>
      </c>
      <c r="L1590" s="83">
        <f t="shared" ref="L1590:L1653" ca="1" si="148">294-10.16*G1590-44.4*H1590+18.6*I1590+0.135*G1590^2-20.6*H1590^2-4.74*I1590^2+0.15*G1590*H1590+0.006*G1590*I1590+19.63*H1590*I1590</f>
        <v>106.91700000000009</v>
      </c>
    </row>
    <row r="1591" spans="6:12">
      <c r="F1591" s="89">
        <v>1475</v>
      </c>
      <c r="G1591" s="89">
        <f t="shared" ca="1" si="143"/>
        <v>22</v>
      </c>
      <c r="H1591" s="89">
        <f t="shared" ca="1" si="144"/>
        <v>3</v>
      </c>
      <c r="I1591" s="89">
        <f t="shared" ca="1" si="145"/>
        <v>4</v>
      </c>
      <c r="J1591" s="89">
        <f t="shared" ca="1" si="146"/>
        <v>-179.81199999999995</v>
      </c>
      <c r="K1591" s="89">
        <f t="shared" ca="1" si="147"/>
        <v>68.267999999999972</v>
      </c>
      <c r="L1591" s="83">
        <f t="shared" ca="1" si="148"/>
        <v>61.768000000000001</v>
      </c>
    </row>
    <row r="1592" spans="6:12">
      <c r="F1592" s="89">
        <v>1476</v>
      </c>
      <c r="G1592" s="89">
        <f t="shared" ca="1" si="143"/>
        <v>32</v>
      </c>
      <c r="H1592" s="89">
        <f t="shared" ca="1" si="144"/>
        <v>3</v>
      </c>
      <c r="I1592" s="89">
        <f t="shared" ca="1" si="145"/>
        <v>5</v>
      </c>
      <c r="J1592" s="89">
        <f t="shared" ca="1" si="146"/>
        <v>-124.94999999999993</v>
      </c>
      <c r="K1592" s="89">
        <f t="shared" ca="1" si="147"/>
        <v>77.429999999999978</v>
      </c>
      <c r="L1592" s="83">
        <f t="shared" ca="1" si="148"/>
        <v>72.830000000000013</v>
      </c>
    </row>
    <row r="1593" spans="6:12">
      <c r="F1593" s="89">
        <v>1477</v>
      </c>
      <c r="G1593" s="89">
        <f t="shared" ca="1" si="143"/>
        <v>55</v>
      </c>
      <c r="H1593" s="89">
        <f t="shared" ca="1" si="144"/>
        <v>2</v>
      </c>
      <c r="I1593" s="89">
        <f t="shared" ca="1" si="145"/>
        <v>8</v>
      </c>
      <c r="J1593" s="89">
        <f t="shared" ca="1" si="146"/>
        <v>167.83499999999995</v>
      </c>
      <c r="K1593" s="89">
        <f t="shared" ca="1" si="147"/>
        <v>149.18499999999989</v>
      </c>
      <c r="L1593" s="83">
        <f t="shared" ca="1" si="148"/>
        <v>151.035</v>
      </c>
    </row>
    <row r="1594" spans="6:12">
      <c r="F1594" s="89">
        <v>1478</v>
      </c>
      <c r="G1594" s="89">
        <f t="shared" ca="1" si="143"/>
        <v>49</v>
      </c>
      <c r="H1594" s="89">
        <f t="shared" ca="1" si="144"/>
        <v>3</v>
      </c>
      <c r="I1594" s="89">
        <f t="shared" ca="1" si="145"/>
        <v>3</v>
      </c>
      <c r="J1594" s="89">
        <f t="shared" ca="1" si="146"/>
        <v>-265.02299999999991</v>
      </c>
      <c r="K1594" s="89">
        <f t="shared" ca="1" si="147"/>
        <v>17.287000000000091</v>
      </c>
      <c r="L1594" s="83">
        <f t="shared" ca="1" si="148"/>
        <v>14.437000000000069</v>
      </c>
    </row>
    <row r="1595" spans="6:12">
      <c r="F1595" s="89">
        <v>1479</v>
      </c>
      <c r="G1595" s="89">
        <f t="shared" ca="1" si="143"/>
        <v>50</v>
      </c>
      <c r="H1595" s="89">
        <f t="shared" ca="1" si="144"/>
        <v>2</v>
      </c>
      <c r="I1595" s="89">
        <f t="shared" ca="1" si="145"/>
        <v>5</v>
      </c>
      <c r="J1595" s="89">
        <f t="shared" ca="1" si="146"/>
        <v>29</v>
      </c>
      <c r="K1595" s="89">
        <f t="shared" ca="1" si="147"/>
        <v>139.69999999999999</v>
      </c>
      <c r="L1595" s="83">
        <f t="shared" ca="1" si="148"/>
        <v>139.59999999999997</v>
      </c>
    </row>
    <row r="1596" spans="6:12">
      <c r="F1596" s="89">
        <v>1480</v>
      </c>
      <c r="G1596" s="89">
        <f t="shared" ca="1" si="143"/>
        <v>51</v>
      </c>
      <c r="H1596" s="89">
        <f t="shared" ca="1" si="144"/>
        <v>3</v>
      </c>
      <c r="I1596" s="89">
        <f t="shared" ca="1" si="145"/>
        <v>6</v>
      </c>
      <c r="J1596" s="89">
        <f t="shared" ca="1" si="146"/>
        <v>-25.078999999999894</v>
      </c>
      <c r="K1596" s="89">
        <f t="shared" ca="1" si="147"/>
        <v>128.81099999999998</v>
      </c>
      <c r="L1596" s="83">
        <f t="shared" ca="1" si="148"/>
        <v>127.46100000000013</v>
      </c>
    </row>
    <row r="1597" spans="6:12">
      <c r="F1597" s="89">
        <v>1481</v>
      </c>
      <c r="G1597" s="89">
        <f t="shared" ca="1" si="143"/>
        <v>24</v>
      </c>
      <c r="H1597" s="89">
        <f t="shared" ca="1" si="144"/>
        <v>1</v>
      </c>
      <c r="I1597" s="89">
        <f t="shared" ca="1" si="145"/>
        <v>8</v>
      </c>
      <c r="J1597" s="89">
        <f t="shared" ca="1" si="146"/>
        <v>166.29199999999994</v>
      </c>
      <c r="K1597" s="89">
        <f t="shared" ca="1" si="147"/>
        <v>71.151999999999973</v>
      </c>
      <c r="L1597" s="83">
        <f t="shared" ca="1" si="148"/>
        <v>70.151999999999973</v>
      </c>
    </row>
    <row r="1598" spans="6:12">
      <c r="F1598" s="89">
        <v>1482</v>
      </c>
      <c r="G1598" s="89">
        <f t="shared" ca="1" si="143"/>
        <v>48</v>
      </c>
      <c r="H1598" s="89">
        <f t="shared" ca="1" si="144"/>
        <v>1</v>
      </c>
      <c r="I1598" s="89">
        <f t="shared" ca="1" si="145"/>
        <v>8</v>
      </c>
      <c r="J1598" s="89">
        <f t="shared" ca="1" si="146"/>
        <v>164.32399999999996</v>
      </c>
      <c r="K1598" s="89">
        <f t="shared" ca="1" si="147"/>
        <v>61.744000000000014</v>
      </c>
      <c r="L1598" s="83">
        <f t="shared" ca="1" si="148"/>
        <v>64.344000000000008</v>
      </c>
    </row>
    <row r="1599" spans="6:12">
      <c r="F1599" s="89">
        <v>1483</v>
      </c>
      <c r="G1599" s="89">
        <f t="shared" ca="1" si="143"/>
        <v>43</v>
      </c>
      <c r="H1599" s="89">
        <f t="shared" ca="1" si="144"/>
        <v>2</v>
      </c>
      <c r="I1599" s="89">
        <f t="shared" ca="1" si="145"/>
        <v>8</v>
      </c>
      <c r="J1599" s="89">
        <f t="shared" ca="1" si="146"/>
        <v>124.89899999999997</v>
      </c>
      <c r="K1599" s="89">
        <f t="shared" ca="1" si="147"/>
        <v>109.96899999999994</v>
      </c>
      <c r="L1599" s="83">
        <f t="shared" ca="1" si="148"/>
        <v>110.01899999999998</v>
      </c>
    </row>
    <row r="1600" spans="6:12">
      <c r="F1600" s="89">
        <v>1484</v>
      </c>
      <c r="G1600" s="89">
        <f t="shared" ca="1" si="143"/>
        <v>54</v>
      </c>
      <c r="H1600" s="89">
        <f t="shared" ca="1" si="144"/>
        <v>3</v>
      </c>
      <c r="I1600" s="89">
        <f t="shared" ca="1" si="145"/>
        <v>8</v>
      </c>
      <c r="J1600" s="89">
        <f t="shared" ca="1" si="146"/>
        <v>96.212000000000046</v>
      </c>
      <c r="K1600" s="89">
        <f t="shared" ca="1" si="147"/>
        <v>163.97199999999998</v>
      </c>
      <c r="L1600" s="83">
        <f t="shared" ca="1" si="148"/>
        <v>163.87200000000001</v>
      </c>
    </row>
    <row r="1601" spans="6:12">
      <c r="F1601" s="89">
        <v>1485</v>
      </c>
      <c r="G1601" s="89">
        <f t="shared" ca="1" si="143"/>
        <v>49</v>
      </c>
      <c r="H1601" s="89">
        <f t="shared" ca="1" si="144"/>
        <v>2</v>
      </c>
      <c r="I1601" s="89">
        <f t="shared" ca="1" si="145"/>
        <v>6</v>
      </c>
      <c r="J1601" s="89">
        <f t="shared" ca="1" si="146"/>
        <v>73.519000000000005</v>
      </c>
      <c r="K1601" s="89">
        <f t="shared" ca="1" si="147"/>
        <v>141.92900000000003</v>
      </c>
      <c r="L1601" s="83">
        <f t="shared" ca="1" si="148"/>
        <v>142.07900000000001</v>
      </c>
    </row>
    <row r="1602" spans="6:12">
      <c r="F1602" s="89">
        <v>1486</v>
      </c>
      <c r="G1602" s="89">
        <f t="shared" ca="1" si="143"/>
        <v>34</v>
      </c>
      <c r="H1602" s="89">
        <f t="shared" ca="1" si="144"/>
        <v>2</v>
      </c>
      <c r="I1602" s="89">
        <f t="shared" ca="1" si="145"/>
        <v>6</v>
      </c>
      <c r="J1602" s="89">
        <f t="shared" ca="1" si="146"/>
        <v>50.40399999999994</v>
      </c>
      <c r="K1602" s="89">
        <f t="shared" ca="1" si="147"/>
        <v>123.46399999999997</v>
      </c>
      <c r="L1602" s="83">
        <f t="shared" ca="1" si="148"/>
        <v>121.36399999999999</v>
      </c>
    </row>
    <row r="1603" spans="6:12">
      <c r="F1603" s="89">
        <v>1487</v>
      </c>
      <c r="G1603" s="89">
        <f t="shared" ca="1" si="143"/>
        <v>29</v>
      </c>
      <c r="H1603" s="89">
        <f t="shared" ca="1" si="144"/>
        <v>2</v>
      </c>
      <c r="I1603" s="89">
        <f t="shared" ca="1" si="145"/>
        <v>9</v>
      </c>
      <c r="J1603" s="89">
        <f t="shared" ca="1" si="146"/>
        <v>143.60099999999994</v>
      </c>
      <c r="K1603" s="89">
        <f t="shared" ca="1" si="147"/>
        <v>90.410999999999888</v>
      </c>
      <c r="L1603" s="83">
        <f t="shared" ca="1" si="148"/>
        <v>88.760999999999967</v>
      </c>
    </row>
    <row r="1604" spans="6:12">
      <c r="F1604" s="89">
        <v>1488</v>
      </c>
      <c r="G1604" s="89">
        <f t="shared" ca="1" si="143"/>
        <v>23</v>
      </c>
      <c r="H1604" s="89">
        <f t="shared" ca="1" si="144"/>
        <v>2</v>
      </c>
      <c r="I1604" s="89">
        <f t="shared" ca="1" si="145"/>
        <v>8</v>
      </c>
      <c r="J1604" s="89">
        <f t="shared" ca="1" si="146"/>
        <v>139.739</v>
      </c>
      <c r="K1604" s="89">
        <f t="shared" ca="1" si="147"/>
        <v>131.00899999999996</v>
      </c>
      <c r="L1604" s="83">
        <f t="shared" ca="1" si="148"/>
        <v>128.059</v>
      </c>
    </row>
    <row r="1605" spans="6:12">
      <c r="F1605" s="89">
        <v>1489</v>
      </c>
      <c r="G1605" s="89">
        <f t="shared" ca="1" si="143"/>
        <v>54</v>
      </c>
      <c r="H1605" s="89">
        <f t="shared" ca="1" si="144"/>
        <v>1</v>
      </c>
      <c r="I1605" s="89">
        <f t="shared" ca="1" si="145"/>
        <v>3</v>
      </c>
      <c r="J1605" s="89">
        <f t="shared" ca="1" si="146"/>
        <v>45.061999999999955</v>
      </c>
      <c r="K1605" s="89">
        <f t="shared" ca="1" si="147"/>
        <v>153.62199999999999</v>
      </c>
      <c r="L1605" s="83">
        <f t="shared" ca="1" si="148"/>
        <v>155.12200000000007</v>
      </c>
    </row>
    <row r="1606" spans="6:12">
      <c r="F1606" s="89">
        <v>1490</v>
      </c>
      <c r="G1606" s="89">
        <f t="shared" ca="1" si="143"/>
        <v>47</v>
      </c>
      <c r="H1606" s="89">
        <f t="shared" ca="1" si="144"/>
        <v>1</v>
      </c>
      <c r="I1606" s="89">
        <f t="shared" ca="1" si="145"/>
        <v>7</v>
      </c>
      <c r="J1606" s="89">
        <f t="shared" ca="1" si="146"/>
        <v>151.68899999999999</v>
      </c>
      <c r="K1606" s="89">
        <f t="shared" ca="1" si="147"/>
        <v>92.018999999999977</v>
      </c>
      <c r="L1606" s="83">
        <f t="shared" ca="1" si="148"/>
        <v>94.069000000000045</v>
      </c>
    </row>
    <row r="1607" spans="6:12">
      <c r="F1607" s="89">
        <v>1491</v>
      </c>
      <c r="G1607" s="89">
        <f t="shared" ca="1" si="143"/>
        <v>49</v>
      </c>
      <c r="H1607" s="89">
        <f t="shared" ca="1" si="144"/>
        <v>1</v>
      </c>
      <c r="I1607" s="89">
        <f t="shared" ca="1" si="145"/>
        <v>8</v>
      </c>
      <c r="J1607" s="89">
        <f t="shared" ca="1" si="146"/>
        <v>167.61699999999999</v>
      </c>
      <c r="K1607" s="89">
        <f t="shared" ca="1" si="147"/>
        <v>64.727000000000032</v>
      </c>
      <c r="L1607" s="83">
        <f t="shared" ca="1" si="148"/>
        <v>67.477000000000004</v>
      </c>
    </row>
    <row r="1608" spans="6:12">
      <c r="F1608" s="89">
        <v>1492</v>
      </c>
      <c r="G1608" s="89">
        <f t="shared" ca="1" si="143"/>
        <v>29</v>
      </c>
      <c r="H1608" s="89">
        <f t="shared" ca="1" si="144"/>
        <v>2</v>
      </c>
      <c r="I1608" s="89">
        <f t="shared" ca="1" si="145"/>
        <v>3</v>
      </c>
      <c r="J1608" s="89">
        <f t="shared" ca="1" si="146"/>
        <v>-116.52300000000002</v>
      </c>
      <c r="K1608" s="89">
        <f t="shared" ca="1" si="147"/>
        <v>85.886999999999972</v>
      </c>
      <c r="L1608" s="83">
        <f t="shared" ca="1" si="148"/>
        <v>81.837000000000018</v>
      </c>
    </row>
    <row r="1609" spans="6:12">
      <c r="F1609" s="89">
        <v>1493</v>
      </c>
      <c r="G1609" s="89">
        <f t="shared" ca="1" si="143"/>
        <v>52</v>
      </c>
      <c r="H1609" s="89">
        <f t="shared" ca="1" si="144"/>
        <v>3</v>
      </c>
      <c r="I1609" s="89">
        <f t="shared" ca="1" si="145"/>
        <v>8</v>
      </c>
      <c r="J1609" s="89">
        <f t="shared" ca="1" si="146"/>
        <v>86.596000000000004</v>
      </c>
      <c r="K1609" s="89">
        <f t="shared" ca="1" si="147"/>
        <v>154.97599999999994</v>
      </c>
      <c r="L1609" s="83">
        <f t="shared" ca="1" si="148"/>
        <v>154.57599999999991</v>
      </c>
    </row>
    <row r="1610" spans="6:12">
      <c r="F1610" s="89">
        <v>1494</v>
      </c>
      <c r="G1610" s="89">
        <f t="shared" ca="1" si="143"/>
        <v>45</v>
      </c>
      <c r="H1610" s="89">
        <f t="shared" ca="1" si="144"/>
        <v>3</v>
      </c>
      <c r="I1610" s="89">
        <f t="shared" ca="1" si="145"/>
        <v>4</v>
      </c>
      <c r="J1610" s="89">
        <f t="shared" ca="1" si="146"/>
        <v>-190.875</v>
      </c>
      <c r="K1610" s="89">
        <f t="shared" ca="1" si="147"/>
        <v>50.07499999999996</v>
      </c>
      <c r="L1610" s="83">
        <f t="shared" ca="1" si="148"/>
        <v>47.025000000000034</v>
      </c>
    </row>
    <row r="1611" spans="6:12">
      <c r="F1611" s="89">
        <v>1495</v>
      </c>
      <c r="G1611" s="89">
        <f t="shared" ca="1" si="143"/>
        <v>36</v>
      </c>
      <c r="H1611" s="89">
        <f t="shared" ca="1" si="144"/>
        <v>3</v>
      </c>
      <c r="I1611" s="89">
        <f t="shared" ca="1" si="145"/>
        <v>5</v>
      </c>
      <c r="J1611" s="89">
        <f t="shared" ca="1" si="146"/>
        <v>-126.30999999999995</v>
      </c>
      <c r="K1611" s="89">
        <f t="shared" ca="1" si="147"/>
        <v>74.829999999999956</v>
      </c>
      <c r="L1611" s="83">
        <f t="shared" ca="1" si="148"/>
        <v>70.830000000000013</v>
      </c>
    </row>
    <row r="1612" spans="6:12">
      <c r="F1612" s="89">
        <v>1496</v>
      </c>
      <c r="G1612" s="89">
        <f t="shared" ca="1" si="143"/>
        <v>39</v>
      </c>
      <c r="H1612" s="89">
        <f t="shared" ca="1" si="144"/>
        <v>1</v>
      </c>
      <c r="I1612" s="89">
        <f t="shared" ca="1" si="145"/>
        <v>6</v>
      </c>
      <c r="J1612" s="89">
        <f t="shared" ca="1" si="146"/>
        <v>118.22899999999997</v>
      </c>
      <c r="K1612" s="89">
        <f t="shared" ca="1" si="147"/>
        <v>103.63899999999997</v>
      </c>
      <c r="L1612" s="83">
        <f t="shared" ca="1" si="148"/>
        <v>104.08900000000001</v>
      </c>
    </row>
    <row r="1613" spans="6:12">
      <c r="F1613" s="89">
        <v>1497</v>
      </c>
      <c r="G1613" s="89">
        <f t="shared" ca="1" si="143"/>
        <v>52</v>
      </c>
      <c r="H1613" s="89">
        <f t="shared" ca="1" si="144"/>
        <v>1</v>
      </c>
      <c r="I1613" s="89">
        <f t="shared" ca="1" si="145"/>
        <v>7</v>
      </c>
      <c r="J1613" s="89">
        <f t="shared" ca="1" si="146"/>
        <v>169.47399999999993</v>
      </c>
      <c r="K1613" s="89">
        <f t="shared" ca="1" si="147"/>
        <v>108.25399999999996</v>
      </c>
      <c r="L1613" s="83">
        <f t="shared" ca="1" si="148"/>
        <v>111.054</v>
      </c>
    </row>
    <row r="1614" spans="6:12">
      <c r="F1614" s="89">
        <v>1498</v>
      </c>
      <c r="G1614" s="89">
        <f t="shared" ca="1" si="143"/>
        <v>19</v>
      </c>
      <c r="H1614" s="89">
        <f t="shared" ca="1" si="144"/>
        <v>2</v>
      </c>
      <c r="I1614" s="89">
        <f t="shared" ca="1" si="145"/>
        <v>9</v>
      </c>
      <c r="J1614" s="89">
        <f t="shared" ca="1" si="146"/>
        <v>175.26099999999994</v>
      </c>
      <c r="K1614" s="89">
        <f t="shared" ca="1" si="147"/>
        <v>125.17099999999996</v>
      </c>
      <c r="L1614" s="83">
        <f t="shared" ca="1" si="148"/>
        <v>122.02099999999999</v>
      </c>
    </row>
    <row r="1615" spans="6:12">
      <c r="F1615" s="89">
        <v>1499</v>
      </c>
      <c r="G1615" s="89">
        <f t="shared" ca="1" si="143"/>
        <v>47</v>
      </c>
      <c r="H1615" s="89">
        <f t="shared" ca="1" si="144"/>
        <v>2</v>
      </c>
      <c r="I1615" s="89">
        <f t="shared" ca="1" si="145"/>
        <v>9</v>
      </c>
      <c r="J1615" s="89">
        <f t="shared" ca="1" si="146"/>
        <v>154.65299999999996</v>
      </c>
      <c r="K1615" s="89">
        <f t="shared" ca="1" si="147"/>
        <v>95.882999999999981</v>
      </c>
      <c r="L1615" s="83">
        <f t="shared" ca="1" si="148"/>
        <v>96.93300000000005</v>
      </c>
    </row>
    <row r="1616" spans="6:12">
      <c r="F1616" s="89">
        <v>1500</v>
      </c>
      <c r="G1616" s="89">
        <f t="shared" ca="1" si="143"/>
        <v>35</v>
      </c>
      <c r="H1616" s="89">
        <f t="shared" ca="1" si="144"/>
        <v>3</v>
      </c>
      <c r="I1616" s="89">
        <f t="shared" ca="1" si="145"/>
        <v>5</v>
      </c>
      <c r="J1616" s="89">
        <f t="shared" ca="1" si="146"/>
        <v>-126.37499999999989</v>
      </c>
      <c r="K1616" s="89">
        <f t="shared" ca="1" si="147"/>
        <v>75.07499999999996</v>
      </c>
      <c r="L1616" s="83">
        <f t="shared" ca="1" si="148"/>
        <v>70.924999999999983</v>
      </c>
    </row>
    <row r="1617" spans="6:12">
      <c r="F1617" s="89">
        <v>1501</v>
      </c>
      <c r="G1617" s="89">
        <f t="shared" ca="1" si="143"/>
        <v>23</v>
      </c>
      <c r="H1617" s="89">
        <f t="shared" ca="1" si="144"/>
        <v>1</v>
      </c>
      <c r="I1617" s="89">
        <f t="shared" ca="1" si="145"/>
        <v>7</v>
      </c>
      <c r="J1617" s="89">
        <f t="shared" ca="1" si="146"/>
        <v>160.28099999999998</v>
      </c>
      <c r="K1617" s="89">
        <f t="shared" ca="1" si="147"/>
        <v>108.05099999999996</v>
      </c>
      <c r="L1617" s="83">
        <f t="shared" ca="1" si="148"/>
        <v>106.501</v>
      </c>
    </row>
    <row r="1618" spans="6:12">
      <c r="F1618" s="89">
        <v>1502</v>
      </c>
      <c r="G1618" s="89">
        <f t="shared" ca="1" si="143"/>
        <v>46</v>
      </c>
      <c r="H1618" s="89">
        <f t="shared" ca="1" si="144"/>
        <v>1</v>
      </c>
      <c r="I1618" s="89">
        <f t="shared" ca="1" si="145"/>
        <v>8</v>
      </c>
      <c r="J1618" s="89">
        <f t="shared" ca="1" si="146"/>
        <v>158.54799999999997</v>
      </c>
      <c r="K1618" s="89">
        <f t="shared" ca="1" si="147"/>
        <v>56.587999999999965</v>
      </c>
      <c r="L1618" s="83">
        <f t="shared" ca="1" si="148"/>
        <v>58.888000000000005</v>
      </c>
    </row>
    <row r="1619" spans="6:12">
      <c r="F1619" s="89">
        <v>1503</v>
      </c>
      <c r="G1619" s="89">
        <f t="shared" ca="1" si="143"/>
        <v>19</v>
      </c>
      <c r="H1619" s="89">
        <f t="shared" ca="1" si="144"/>
        <v>1</v>
      </c>
      <c r="I1619" s="89">
        <f t="shared" ca="1" si="145"/>
        <v>8</v>
      </c>
      <c r="J1619" s="89">
        <f t="shared" ca="1" si="146"/>
        <v>186.27699999999996</v>
      </c>
      <c r="K1619" s="89">
        <f t="shared" ca="1" si="147"/>
        <v>92.686999999999983</v>
      </c>
      <c r="L1619" s="83">
        <f t="shared" ca="1" si="148"/>
        <v>90.937000000000012</v>
      </c>
    </row>
    <row r="1620" spans="6:12">
      <c r="F1620" s="89">
        <v>1504</v>
      </c>
      <c r="G1620" s="89">
        <f t="shared" ca="1" si="143"/>
        <v>19</v>
      </c>
      <c r="H1620" s="89">
        <f t="shared" ca="1" si="144"/>
        <v>2</v>
      </c>
      <c r="I1620" s="89">
        <f t="shared" ca="1" si="145"/>
        <v>6</v>
      </c>
      <c r="J1620" s="89">
        <f t="shared" ca="1" si="146"/>
        <v>88.038999999999959</v>
      </c>
      <c r="K1620" s="89">
        <f t="shared" ca="1" si="147"/>
        <v>165.74899999999997</v>
      </c>
      <c r="L1620" s="83">
        <f t="shared" ca="1" si="148"/>
        <v>161.399</v>
      </c>
    </row>
    <row r="1621" spans="6:12">
      <c r="F1621" s="89">
        <v>1505</v>
      </c>
      <c r="G1621" s="89">
        <f t="shared" ca="1" si="143"/>
        <v>54</v>
      </c>
      <c r="H1621" s="89">
        <f t="shared" ca="1" si="144"/>
        <v>2</v>
      </c>
      <c r="I1621" s="89">
        <f t="shared" ca="1" si="145"/>
        <v>6</v>
      </c>
      <c r="J1621" s="89">
        <f t="shared" ca="1" si="146"/>
        <v>94.723999999999961</v>
      </c>
      <c r="K1621" s="89">
        <f t="shared" ca="1" si="147"/>
        <v>161.584</v>
      </c>
      <c r="L1621" s="83">
        <f t="shared" ca="1" si="148"/>
        <v>162.48400000000004</v>
      </c>
    </row>
    <row r="1622" spans="6:12">
      <c r="F1622" s="89">
        <v>1506</v>
      </c>
      <c r="G1622" s="89">
        <f t="shared" ca="1" si="143"/>
        <v>46</v>
      </c>
      <c r="H1622" s="89">
        <f t="shared" ca="1" si="144"/>
        <v>2</v>
      </c>
      <c r="I1622" s="89">
        <f t="shared" ca="1" si="145"/>
        <v>7</v>
      </c>
      <c r="J1622" s="89">
        <f t="shared" ca="1" si="146"/>
        <v>102.75199999999998</v>
      </c>
      <c r="K1622" s="89">
        <f t="shared" ca="1" si="147"/>
        <v>129.49199999999993</v>
      </c>
      <c r="L1622" s="83">
        <f t="shared" ca="1" si="148"/>
        <v>129.59199999999998</v>
      </c>
    </row>
    <row r="1623" spans="6:12">
      <c r="F1623" s="89">
        <v>1507</v>
      </c>
      <c r="G1623" s="89">
        <f t="shared" ca="1" si="143"/>
        <v>48</v>
      </c>
      <c r="H1623" s="89">
        <f t="shared" ca="1" si="144"/>
        <v>2</v>
      </c>
      <c r="I1623" s="89">
        <f t="shared" ca="1" si="145"/>
        <v>8</v>
      </c>
      <c r="J1623" s="89">
        <f t="shared" ca="1" si="146"/>
        <v>138.06399999999999</v>
      </c>
      <c r="K1623" s="89">
        <f t="shared" ca="1" si="147"/>
        <v>121.584</v>
      </c>
      <c r="L1623" s="83">
        <f t="shared" ca="1" si="148"/>
        <v>122.38399999999999</v>
      </c>
    </row>
    <row r="1624" spans="6:12">
      <c r="F1624" s="89">
        <v>1508</v>
      </c>
      <c r="G1624" s="89">
        <f t="shared" ca="1" si="143"/>
        <v>26</v>
      </c>
      <c r="H1624" s="89">
        <f t="shared" ca="1" si="144"/>
        <v>3</v>
      </c>
      <c r="I1624" s="89">
        <f t="shared" ca="1" si="145"/>
        <v>7</v>
      </c>
      <c r="J1624" s="89">
        <f t="shared" ca="1" si="146"/>
        <v>11.122000000000014</v>
      </c>
      <c r="K1624" s="89">
        <f t="shared" ca="1" si="147"/>
        <v>130.16199999999998</v>
      </c>
      <c r="L1624" s="83">
        <f t="shared" ca="1" si="148"/>
        <v>125.46199999999999</v>
      </c>
    </row>
    <row r="1625" spans="6:12">
      <c r="F1625" s="89">
        <v>1509</v>
      </c>
      <c r="G1625" s="89">
        <f t="shared" ca="1" si="143"/>
        <v>21</v>
      </c>
      <c r="H1625" s="89">
        <f t="shared" ca="1" si="144"/>
        <v>2</v>
      </c>
      <c r="I1625" s="89">
        <f t="shared" ca="1" si="145"/>
        <v>3</v>
      </c>
      <c r="J1625" s="89">
        <f t="shared" ca="1" si="146"/>
        <v>-93.067000000000007</v>
      </c>
      <c r="K1625" s="89">
        <f t="shared" ca="1" si="147"/>
        <v>111.82299999999998</v>
      </c>
      <c r="L1625" s="83">
        <f t="shared" ca="1" si="148"/>
        <v>106.57299999999999</v>
      </c>
    </row>
    <row r="1626" spans="6:12">
      <c r="F1626" s="89">
        <v>1510</v>
      </c>
      <c r="G1626" s="89">
        <f t="shared" ca="1" si="143"/>
        <v>21</v>
      </c>
      <c r="H1626" s="89">
        <f t="shared" ca="1" si="144"/>
        <v>3</v>
      </c>
      <c r="I1626" s="89">
        <f t="shared" ca="1" si="145"/>
        <v>6</v>
      </c>
      <c r="J1626" s="89">
        <f t="shared" ca="1" si="146"/>
        <v>-31.259000000000071</v>
      </c>
      <c r="K1626" s="89">
        <f t="shared" ca="1" si="147"/>
        <v>131.93099999999995</v>
      </c>
      <c r="L1626" s="83">
        <f t="shared" ca="1" si="148"/>
        <v>126.08100000000002</v>
      </c>
    </row>
    <row r="1627" spans="6:12">
      <c r="F1627" s="89">
        <v>1511</v>
      </c>
      <c r="G1627" s="89">
        <f t="shared" ca="1" si="143"/>
        <v>21</v>
      </c>
      <c r="H1627" s="89">
        <f t="shared" ca="1" si="144"/>
        <v>3</v>
      </c>
      <c r="I1627" s="89">
        <f t="shared" ca="1" si="145"/>
        <v>4</v>
      </c>
      <c r="J1627" s="89">
        <f t="shared" ca="1" si="146"/>
        <v>-176.09100000000001</v>
      </c>
      <c r="K1627" s="89">
        <f t="shared" ca="1" si="147"/>
        <v>72.29899999999995</v>
      </c>
      <c r="L1627" s="83">
        <f t="shared" ca="1" si="148"/>
        <v>65.648999999999972</v>
      </c>
    </row>
    <row r="1628" spans="6:12">
      <c r="F1628" s="89">
        <v>1512</v>
      </c>
      <c r="G1628" s="89">
        <f t="shared" ca="1" si="143"/>
        <v>20</v>
      </c>
      <c r="H1628" s="89">
        <f t="shared" ca="1" si="144"/>
        <v>2</v>
      </c>
      <c r="I1628" s="89">
        <f t="shared" ca="1" si="145"/>
        <v>9</v>
      </c>
      <c r="J1628" s="89">
        <f t="shared" ca="1" si="146"/>
        <v>170.87999999999994</v>
      </c>
      <c r="K1628" s="89">
        <f t="shared" ca="1" si="147"/>
        <v>120.47999999999996</v>
      </c>
      <c r="L1628" s="83">
        <f t="shared" ca="1" si="148"/>
        <v>117.48000000000002</v>
      </c>
    </row>
    <row r="1629" spans="6:12">
      <c r="F1629" s="89">
        <v>1513</v>
      </c>
      <c r="G1629" s="89">
        <f t="shared" ca="1" si="143"/>
        <v>47</v>
      </c>
      <c r="H1629" s="89">
        <f t="shared" ca="1" si="144"/>
        <v>3</v>
      </c>
      <c r="I1629" s="89">
        <f t="shared" ca="1" si="145"/>
        <v>8</v>
      </c>
      <c r="J1629" s="89">
        <f t="shared" ca="1" si="146"/>
        <v>67.281000000000063</v>
      </c>
      <c r="K1629" s="89">
        <f t="shared" ca="1" si="147"/>
        <v>137.2109999999999</v>
      </c>
      <c r="L1629" s="83">
        <f t="shared" ca="1" si="148"/>
        <v>136.06100000000004</v>
      </c>
    </row>
    <row r="1630" spans="6:12">
      <c r="F1630" s="89">
        <v>1514</v>
      </c>
      <c r="G1630" s="89">
        <f t="shared" ca="1" si="143"/>
        <v>33</v>
      </c>
      <c r="H1630" s="89">
        <f t="shared" ca="1" si="144"/>
        <v>1</v>
      </c>
      <c r="I1630" s="89">
        <f t="shared" ca="1" si="145"/>
        <v>3</v>
      </c>
      <c r="J1630" s="89">
        <f t="shared" ca="1" si="146"/>
        <v>4.8890000000000029</v>
      </c>
      <c r="K1630" s="89">
        <f t="shared" ca="1" si="147"/>
        <v>119.959</v>
      </c>
      <c r="L1630" s="83">
        <f t="shared" ca="1" si="148"/>
        <v>118.309</v>
      </c>
    </row>
    <row r="1631" spans="6:12">
      <c r="F1631" s="89">
        <v>1515</v>
      </c>
      <c r="G1631" s="89">
        <f t="shared" ca="1" si="143"/>
        <v>36</v>
      </c>
      <c r="H1631" s="89">
        <f t="shared" ca="1" si="144"/>
        <v>2</v>
      </c>
      <c r="I1631" s="89">
        <f t="shared" ca="1" si="145"/>
        <v>6</v>
      </c>
      <c r="J1631" s="89">
        <f t="shared" ca="1" si="146"/>
        <v>49.975999999999971</v>
      </c>
      <c r="K1631" s="89">
        <f t="shared" ca="1" si="147"/>
        <v>122.41599999999997</v>
      </c>
      <c r="L1631" s="83">
        <f t="shared" ca="1" si="148"/>
        <v>120.616</v>
      </c>
    </row>
    <row r="1632" spans="6:12">
      <c r="F1632" s="89">
        <v>1516</v>
      </c>
      <c r="G1632" s="89">
        <f t="shared" ca="1" si="143"/>
        <v>54</v>
      </c>
      <c r="H1632" s="89">
        <f t="shared" ca="1" si="144"/>
        <v>1</v>
      </c>
      <c r="I1632" s="89">
        <f t="shared" ca="1" si="145"/>
        <v>4</v>
      </c>
      <c r="J1632" s="89">
        <f t="shared" ca="1" si="146"/>
        <v>92.635999999999967</v>
      </c>
      <c r="K1632" s="89">
        <f t="shared" ca="1" si="147"/>
        <v>158.596</v>
      </c>
      <c r="L1632" s="83">
        <f t="shared" ca="1" si="148"/>
        <v>160.49600000000007</v>
      </c>
    </row>
    <row r="1633" spans="6:12">
      <c r="F1633" s="89">
        <v>1517</v>
      </c>
      <c r="G1633" s="89">
        <f t="shared" ca="1" si="143"/>
        <v>22</v>
      </c>
      <c r="H1633" s="89">
        <f t="shared" ca="1" si="144"/>
        <v>3</v>
      </c>
      <c r="I1633" s="89">
        <f t="shared" ca="1" si="145"/>
        <v>9</v>
      </c>
      <c r="J1633" s="89">
        <f t="shared" ca="1" si="146"/>
        <v>111.19799999999992</v>
      </c>
      <c r="K1633" s="89">
        <f t="shared" ca="1" si="147"/>
        <v>146.27799999999991</v>
      </c>
      <c r="L1633" s="83">
        <f t="shared" ca="1" si="148"/>
        <v>141.77799999999996</v>
      </c>
    </row>
    <row r="1634" spans="6:12">
      <c r="F1634" s="89">
        <v>1518</v>
      </c>
      <c r="G1634" s="89">
        <f t="shared" ca="1" si="143"/>
        <v>33</v>
      </c>
      <c r="H1634" s="89">
        <f t="shared" ca="1" si="144"/>
        <v>2</v>
      </c>
      <c r="I1634" s="89">
        <f t="shared" ca="1" si="145"/>
        <v>6</v>
      </c>
      <c r="J1634" s="89">
        <f t="shared" ca="1" si="146"/>
        <v>51.022999999999968</v>
      </c>
      <c r="K1634" s="89">
        <f t="shared" ca="1" si="147"/>
        <v>124.39299999999996</v>
      </c>
      <c r="L1634" s="83">
        <f t="shared" ca="1" si="148"/>
        <v>122.14299999999996</v>
      </c>
    </row>
    <row r="1635" spans="6:12">
      <c r="F1635" s="89">
        <v>1519</v>
      </c>
      <c r="G1635" s="89">
        <f t="shared" ca="1" si="143"/>
        <v>31</v>
      </c>
      <c r="H1635" s="89">
        <f t="shared" ca="1" si="144"/>
        <v>1</v>
      </c>
      <c r="I1635" s="89">
        <f t="shared" ca="1" si="145"/>
        <v>5</v>
      </c>
      <c r="J1635" s="89">
        <f t="shared" ca="1" si="146"/>
        <v>92.66500000000002</v>
      </c>
      <c r="K1635" s="89">
        <f t="shared" ca="1" si="147"/>
        <v>123.155</v>
      </c>
      <c r="L1635" s="83">
        <f t="shared" ca="1" si="148"/>
        <v>122.00500000000002</v>
      </c>
    </row>
    <row r="1636" spans="6:12">
      <c r="F1636" s="89">
        <v>1520</v>
      </c>
      <c r="G1636" s="89">
        <f t="shared" ca="1" si="143"/>
        <v>51</v>
      </c>
      <c r="H1636" s="89">
        <f t="shared" ca="1" si="144"/>
        <v>1</v>
      </c>
      <c r="I1636" s="89">
        <f t="shared" ca="1" si="145"/>
        <v>6</v>
      </c>
      <c r="J1636" s="89">
        <f t="shared" ca="1" si="146"/>
        <v>146.261</v>
      </c>
      <c r="K1636" s="89">
        <f t="shared" ca="1" si="147"/>
        <v>127.95099999999995</v>
      </c>
      <c r="L1636" s="83">
        <f t="shared" ca="1" si="148"/>
        <v>130.20100000000011</v>
      </c>
    </row>
    <row r="1637" spans="6:12">
      <c r="F1637" s="89">
        <v>1521</v>
      </c>
      <c r="G1637" s="89">
        <f t="shared" ca="1" si="143"/>
        <v>33</v>
      </c>
      <c r="H1637" s="89">
        <f t="shared" ca="1" si="144"/>
        <v>2</v>
      </c>
      <c r="I1637" s="89">
        <f t="shared" ca="1" si="145"/>
        <v>5</v>
      </c>
      <c r="J1637" s="89">
        <f t="shared" ca="1" si="146"/>
        <v>2.9050000000000296</v>
      </c>
      <c r="K1637" s="89">
        <f t="shared" ca="1" si="147"/>
        <v>118.87499999999997</v>
      </c>
      <c r="L1637" s="83">
        <f t="shared" ca="1" si="148"/>
        <v>116.22499999999995</v>
      </c>
    </row>
    <row r="1638" spans="6:12">
      <c r="F1638" s="89">
        <v>1522</v>
      </c>
      <c r="G1638" s="89">
        <f t="shared" ca="1" si="143"/>
        <v>51</v>
      </c>
      <c r="H1638" s="89">
        <f t="shared" ca="1" si="144"/>
        <v>3</v>
      </c>
      <c r="I1638" s="89">
        <f t="shared" ca="1" si="145"/>
        <v>8</v>
      </c>
      <c r="J1638" s="89">
        <f t="shared" ca="1" si="146"/>
        <v>82.19300000000004</v>
      </c>
      <c r="K1638" s="89">
        <f t="shared" ca="1" si="147"/>
        <v>150.88299999999992</v>
      </c>
      <c r="L1638" s="83">
        <f t="shared" ca="1" si="148"/>
        <v>150.33300000000003</v>
      </c>
    </row>
    <row r="1639" spans="6:12">
      <c r="F1639" s="89">
        <v>1523</v>
      </c>
      <c r="G1639" s="89">
        <f t="shared" ca="1" si="143"/>
        <v>45</v>
      </c>
      <c r="H1639" s="89">
        <f t="shared" ca="1" si="144"/>
        <v>1</v>
      </c>
      <c r="I1639" s="89">
        <f t="shared" ca="1" si="145"/>
        <v>3</v>
      </c>
      <c r="J1639" s="89">
        <f t="shared" ca="1" si="146"/>
        <v>13.264999999999986</v>
      </c>
      <c r="K1639" s="89">
        <f t="shared" ca="1" si="147"/>
        <v>124.61499999999997</v>
      </c>
      <c r="L1639" s="83">
        <f t="shared" ca="1" si="148"/>
        <v>124.76500000000003</v>
      </c>
    </row>
    <row r="1640" spans="6:12">
      <c r="F1640" s="89">
        <v>1524</v>
      </c>
      <c r="G1640" s="89">
        <f t="shared" ca="1" si="143"/>
        <v>35</v>
      </c>
      <c r="H1640" s="89">
        <f t="shared" ca="1" si="144"/>
        <v>3</v>
      </c>
      <c r="I1640" s="89">
        <f t="shared" ca="1" si="145"/>
        <v>3</v>
      </c>
      <c r="J1640" s="89">
        <f t="shared" ca="1" si="146"/>
        <v>-290.33499999999992</v>
      </c>
      <c r="K1640" s="89">
        <f t="shared" ca="1" si="147"/>
        <v>-3.6850000000000307</v>
      </c>
      <c r="L1640" s="83">
        <f t="shared" ca="1" si="148"/>
        <v>-8.6349999999999909</v>
      </c>
    </row>
    <row r="1641" spans="6:12">
      <c r="F1641" s="89">
        <v>1525</v>
      </c>
      <c r="G1641" s="89">
        <f t="shared" ca="1" si="143"/>
        <v>45</v>
      </c>
      <c r="H1641" s="89">
        <f t="shared" ca="1" si="144"/>
        <v>3</v>
      </c>
      <c r="I1641" s="89">
        <f t="shared" ca="1" si="145"/>
        <v>9</v>
      </c>
      <c r="J1641" s="89">
        <f t="shared" ca="1" si="146"/>
        <v>100.82499999999999</v>
      </c>
      <c r="K1641" s="89">
        <f t="shared" ca="1" si="147"/>
        <v>128.77499999999992</v>
      </c>
      <c r="L1641" s="83">
        <f t="shared" ca="1" si="148"/>
        <v>127.72500000000002</v>
      </c>
    </row>
    <row r="1642" spans="6:12">
      <c r="F1642" s="89">
        <v>1526</v>
      </c>
      <c r="G1642" s="89">
        <f t="shared" ca="1" si="143"/>
        <v>39</v>
      </c>
      <c r="H1642" s="89">
        <f t="shared" ca="1" si="144"/>
        <v>1</v>
      </c>
      <c r="I1642" s="89">
        <f t="shared" ca="1" si="145"/>
        <v>5</v>
      </c>
      <c r="J1642" s="89">
        <f t="shared" ca="1" si="146"/>
        <v>89.705000000000013</v>
      </c>
      <c r="K1642" s="89">
        <f t="shared" ca="1" si="147"/>
        <v>117.71499999999997</v>
      </c>
      <c r="L1642" s="83">
        <f t="shared" ca="1" si="148"/>
        <v>117.76499999999999</v>
      </c>
    </row>
    <row r="1643" spans="6:12">
      <c r="F1643" s="89">
        <v>1527</v>
      </c>
      <c r="G1643" s="89">
        <f t="shared" ca="1" si="143"/>
        <v>50</v>
      </c>
      <c r="H1643" s="89">
        <f t="shared" ca="1" si="144"/>
        <v>1</v>
      </c>
      <c r="I1643" s="89">
        <f t="shared" ca="1" si="145"/>
        <v>6</v>
      </c>
      <c r="J1643" s="89">
        <f t="shared" ca="1" si="146"/>
        <v>142.43999999999997</v>
      </c>
      <c r="K1643" s="89">
        <f t="shared" ca="1" si="147"/>
        <v>124.43999999999996</v>
      </c>
      <c r="L1643" s="83">
        <f t="shared" ca="1" si="148"/>
        <v>126.54000000000003</v>
      </c>
    </row>
    <row r="1644" spans="6:12">
      <c r="F1644" s="89">
        <v>1528</v>
      </c>
      <c r="G1644" s="89">
        <f t="shared" ca="1" si="143"/>
        <v>46</v>
      </c>
      <c r="H1644" s="89">
        <f t="shared" ca="1" si="144"/>
        <v>3</v>
      </c>
      <c r="I1644" s="89">
        <f t="shared" ca="1" si="145"/>
        <v>4</v>
      </c>
      <c r="J1644" s="89">
        <f t="shared" ca="1" si="146"/>
        <v>-188.11599999999993</v>
      </c>
      <c r="K1644" s="89">
        <f t="shared" ca="1" si="147"/>
        <v>52.523999999999972</v>
      </c>
      <c r="L1644" s="83">
        <f t="shared" ca="1" si="148"/>
        <v>49.624000000000024</v>
      </c>
    </row>
    <row r="1645" spans="6:12">
      <c r="F1645" s="89">
        <v>1529</v>
      </c>
      <c r="G1645" s="89">
        <f t="shared" ca="1" si="143"/>
        <v>25</v>
      </c>
      <c r="H1645" s="89">
        <f t="shared" ca="1" si="144"/>
        <v>3</v>
      </c>
      <c r="I1645" s="89">
        <f t="shared" ca="1" si="145"/>
        <v>9</v>
      </c>
      <c r="J1645" s="89">
        <f t="shared" ca="1" si="146"/>
        <v>101.745</v>
      </c>
      <c r="K1645" s="89">
        <f t="shared" ca="1" si="147"/>
        <v>135.89499999999998</v>
      </c>
      <c r="L1645" s="83">
        <f t="shared" ca="1" si="148"/>
        <v>131.84500000000003</v>
      </c>
    </row>
    <row r="1646" spans="6:12">
      <c r="F1646" s="89">
        <v>1530</v>
      </c>
      <c r="G1646" s="89">
        <f t="shared" ca="1" si="143"/>
        <v>38</v>
      </c>
      <c r="H1646" s="89">
        <f t="shared" ca="1" si="144"/>
        <v>3</v>
      </c>
      <c r="I1646" s="89">
        <f t="shared" ca="1" si="145"/>
        <v>6</v>
      </c>
      <c r="J1646" s="89">
        <f t="shared" ca="1" si="146"/>
        <v>-57.591999999999928</v>
      </c>
      <c r="K1646" s="89">
        <f t="shared" ca="1" si="147"/>
        <v>100.328</v>
      </c>
      <c r="L1646" s="83">
        <f t="shared" ca="1" si="148"/>
        <v>97.028000000000077</v>
      </c>
    </row>
    <row r="1647" spans="6:12">
      <c r="F1647" s="89">
        <v>1531</v>
      </c>
      <c r="G1647" s="89">
        <f t="shared" ca="1" si="143"/>
        <v>42</v>
      </c>
      <c r="H1647" s="89">
        <f t="shared" ca="1" si="144"/>
        <v>3</v>
      </c>
      <c r="I1647" s="89">
        <f t="shared" ca="1" si="145"/>
        <v>5</v>
      </c>
      <c r="J1647" s="89">
        <f t="shared" ca="1" si="146"/>
        <v>-120.24999999999994</v>
      </c>
      <c r="K1647" s="89">
        <f t="shared" ca="1" si="147"/>
        <v>79.029999999999944</v>
      </c>
      <c r="L1647" s="83">
        <f t="shared" ca="1" si="148"/>
        <v>75.929999999999978</v>
      </c>
    </row>
    <row r="1648" spans="6:12">
      <c r="F1648" s="89">
        <v>1532</v>
      </c>
      <c r="G1648" s="89">
        <f t="shared" ca="1" si="143"/>
        <v>27</v>
      </c>
      <c r="H1648" s="89">
        <f t="shared" ca="1" si="144"/>
        <v>2</v>
      </c>
      <c r="I1648" s="89">
        <f t="shared" ca="1" si="145"/>
        <v>8</v>
      </c>
      <c r="J1648" s="89">
        <f t="shared" ca="1" si="146"/>
        <v>128.13099999999997</v>
      </c>
      <c r="K1648" s="89">
        <f t="shared" ca="1" si="147"/>
        <v>118.16099999999994</v>
      </c>
      <c r="L1648" s="83">
        <f t="shared" ca="1" si="148"/>
        <v>115.81099999999998</v>
      </c>
    </row>
    <row r="1649" spans="6:12">
      <c r="F1649" s="89">
        <v>1533</v>
      </c>
      <c r="G1649" s="89">
        <f t="shared" ca="1" si="143"/>
        <v>47</v>
      </c>
      <c r="H1649" s="89">
        <f t="shared" ca="1" si="144"/>
        <v>3</v>
      </c>
      <c r="I1649" s="89">
        <f t="shared" ca="1" si="145"/>
        <v>3</v>
      </c>
      <c r="J1649" s="89">
        <f t="shared" ca="1" si="146"/>
        <v>-271.87899999999991</v>
      </c>
      <c r="K1649" s="89">
        <f t="shared" ca="1" si="147"/>
        <v>11.050999999999959</v>
      </c>
      <c r="L1649" s="83">
        <f t="shared" ca="1" si="148"/>
        <v>7.9010000000000957</v>
      </c>
    </row>
    <row r="1650" spans="6:12">
      <c r="F1650" s="89">
        <v>1534</v>
      </c>
      <c r="G1650" s="89">
        <f t="shared" ca="1" si="143"/>
        <v>50</v>
      </c>
      <c r="H1650" s="89">
        <f t="shared" ca="1" si="144"/>
        <v>2</v>
      </c>
      <c r="I1650" s="89">
        <f t="shared" ca="1" si="145"/>
        <v>6</v>
      </c>
      <c r="J1650" s="89">
        <f t="shared" ca="1" si="146"/>
        <v>77.21999999999997</v>
      </c>
      <c r="K1650" s="89">
        <f t="shared" ca="1" si="147"/>
        <v>145.32</v>
      </c>
      <c r="L1650" s="83">
        <f t="shared" ca="1" si="148"/>
        <v>145.62</v>
      </c>
    </row>
    <row r="1651" spans="6:12">
      <c r="F1651" s="89">
        <v>1535</v>
      </c>
      <c r="G1651" s="89">
        <f t="shared" ca="1" si="143"/>
        <v>46</v>
      </c>
      <c r="H1651" s="89">
        <f t="shared" ca="1" si="144"/>
        <v>1</v>
      </c>
      <c r="I1651" s="89">
        <f t="shared" ca="1" si="145"/>
        <v>9</v>
      </c>
      <c r="J1651" s="89">
        <f t="shared" ca="1" si="146"/>
        <v>158.67399999999992</v>
      </c>
      <c r="K1651" s="89">
        <f t="shared" ca="1" si="147"/>
        <v>14.113999999999976</v>
      </c>
      <c r="L1651" s="83">
        <f t="shared" ca="1" si="148"/>
        <v>16.814000000000021</v>
      </c>
    </row>
    <row r="1652" spans="6:12">
      <c r="F1652" s="89">
        <v>1536</v>
      </c>
      <c r="G1652" s="89">
        <f t="shared" ca="1" si="143"/>
        <v>34</v>
      </c>
      <c r="H1652" s="89">
        <f t="shared" ca="1" si="144"/>
        <v>2</v>
      </c>
      <c r="I1652" s="89">
        <f t="shared" ca="1" si="145"/>
        <v>7</v>
      </c>
      <c r="J1652" s="89">
        <f t="shared" ca="1" si="146"/>
        <v>89.047999999999945</v>
      </c>
      <c r="K1652" s="89">
        <f t="shared" ca="1" si="147"/>
        <v>119.50799999999992</v>
      </c>
      <c r="L1652" s="83">
        <f t="shared" ca="1" si="148"/>
        <v>117.80799999999996</v>
      </c>
    </row>
    <row r="1653" spans="6:12">
      <c r="F1653" s="89">
        <v>1537</v>
      </c>
      <c r="G1653" s="89">
        <f t="shared" ca="1" si="143"/>
        <v>24</v>
      </c>
      <c r="H1653" s="89">
        <f t="shared" ca="1" si="144"/>
        <v>2</v>
      </c>
      <c r="I1653" s="89">
        <f t="shared" ca="1" si="145"/>
        <v>8</v>
      </c>
      <c r="J1653" s="89">
        <f t="shared" ca="1" si="146"/>
        <v>136.43199999999993</v>
      </c>
      <c r="K1653" s="89">
        <f t="shared" ca="1" si="147"/>
        <v>127.39199999999994</v>
      </c>
      <c r="L1653" s="83">
        <f t="shared" ca="1" si="148"/>
        <v>124.59199999999996</v>
      </c>
    </row>
    <row r="1654" spans="6:12">
      <c r="F1654" s="89">
        <v>1538</v>
      </c>
      <c r="G1654" s="89">
        <f t="shared" ref="G1654:G1717" ca="1" si="149">RANDBETWEEN(19,55)</f>
        <v>55</v>
      </c>
      <c r="H1654" s="89">
        <f t="shared" ref="H1654:H1717" ca="1" si="150">RANDBETWEEN(0.5,3.5)</f>
        <v>3</v>
      </c>
      <c r="I1654" s="89">
        <f t="shared" ref="I1654:I1717" ca="1" si="151">RANDBETWEEN(3,9)</f>
        <v>3</v>
      </c>
      <c r="J1654" s="89">
        <f t="shared" ref="J1654:J1717" ca="1" si="152">133-10*G1654-128.7*H1654+60.8*I1654+0.135*G1654^2-20.6*H1654^2-4.74*I1654^2+0.15*G1654*H1654+0.006*G1654*I1654+19.63*H1654*I1654</f>
        <v>-237.97499999999991</v>
      </c>
      <c r="K1654" s="89">
        <f t="shared" ref="K1654:K1717" ca="1" si="153">300-10.31*G1654-42.6*H1654+18.2*I1654+0.135*G1654^2-20.6*H1654^2-4.74*I1654^2+0.15*G1654*H1654+0.006*G1654*I1654+19.63*H1654*I1654</f>
        <v>42.474999999999909</v>
      </c>
      <c r="L1654" s="83">
        <f t="shared" ref="L1654:L1717" ca="1" si="154">294-10.16*G1654-44.4*H1654+18.6*I1654+0.135*G1654^2-20.6*H1654^2-4.74*I1654^2+0.15*G1654*H1654+0.006*G1654*I1654+19.63*H1654*I1654</f>
        <v>40.525000000000091</v>
      </c>
    </row>
    <row r="1655" spans="6:12">
      <c r="F1655" s="89">
        <v>1539</v>
      </c>
      <c r="G1655" s="89">
        <f t="shared" ca="1" si="149"/>
        <v>53</v>
      </c>
      <c r="H1655" s="89">
        <f t="shared" ca="1" si="150"/>
        <v>2</v>
      </c>
      <c r="I1655" s="89">
        <f t="shared" ca="1" si="151"/>
        <v>7</v>
      </c>
      <c r="J1655" s="89">
        <f t="shared" ca="1" si="152"/>
        <v>128.70099999999999</v>
      </c>
      <c r="K1655" s="89">
        <f t="shared" ca="1" si="153"/>
        <v>153.27099999999993</v>
      </c>
      <c r="L1655" s="83">
        <f t="shared" ca="1" si="154"/>
        <v>154.42099999999999</v>
      </c>
    </row>
    <row r="1656" spans="6:12">
      <c r="F1656" s="89">
        <v>1540</v>
      </c>
      <c r="G1656" s="89">
        <f t="shared" ca="1" si="149"/>
        <v>53</v>
      </c>
      <c r="H1656" s="89">
        <f t="shared" ca="1" si="150"/>
        <v>1</v>
      </c>
      <c r="I1656" s="89">
        <f t="shared" ca="1" si="151"/>
        <v>9</v>
      </c>
      <c r="J1656" s="89">
        <f t="shared" ca="1" si="152"/>
        <v>183.6569999999999</v>
      </c>
      <c r="K1656" s="89">
        <f t="shared" ca="1" si="153"/>
        <v>36.926999999999907</v>
      </c>
      <c r="L1656" s="83">
        <f t="shared" ca="1" si="154"/>
        <v>40.676999999999992</v>
      </c>
    </row>
    <row r="1657" spans="6:12">
      <c r="F1657" s="89">
        <v>1541</v>
      </c>
      <c r="G1657" s="89">
        <f t="shared" ca="1" si="149"/>
        <v>36</v>
      </c>
      <c r="H1657" s="89">
        <f t="shared" ca="1" si="150"/>
        <v>1</v>
      </c>
      <c r="I1657" s="89">
        <f t="shared" ca="1" si="151"/>
        <v>6</v>
      </c>
      <c r="J1657" s="89">
        <f t="shared" ca="1" si="152"/>
        <v>117.29599999999996</v>
      </c>
      <c r="K1657" s="89">
        <f t="shared" ca="1" si="153"/>
        <v>103.63599999999997</v>
      </c>
      <c r="L1657" s="83">
        <f t="shared" ca="1" si="154"/>
        <v>103.63600000000002</v>
      </c>
    </row>
    <row r="1658" spans="6:12">
      <c r="F1658" s="89">
        <v>1542</v>
      </c>
      <c r="G1658" s="89">
        <f t="shared" ca="1" si="149"/>
        <v>29</v>
      </c>
      <c r="H1658" s="89">
        <f t="shared" ca="1" si="150"/>
        <v>1</v>
      </c>
      <c r="I1658" s="89">
        <f t="shared" ca="1" si="151"/>
        <v>6</v>
      </c>
      <c r="J1658" s="89">
        <f t="shared" ca="1" si="152"/>
        <v>124.56899999999999</v>
      </c>
      <c r="K1658" s="89">
        <f t="shared" ca="1" si="153"/>
        <v>113.07899999999998</v>
      </c>
      <c r="L1658" s="83">
        <f t="shared" ca="1" si="154"/>
        <v>112.02900000000002</v>
      </c>
    </row>
    <row r="1659" spans="6:12">
      <c r="F1659" s="89">
        <v>1543</v>
      </c>
      <c r="G1659" s="89">
        <f t="shared" ca="1" si="149"/>
        <v>28</v>
      </c>
      <c r="H1659" s="89">
        <f t="shared" ca="1" si="150"/>
        <v>2</v>
      </c>
      <c r="I1659" s="89">
        <f t="shared" ca="1" si="151"/>
        <v>9</v>
      </c>
      <c r="J1659" s="89">
        <f t="shared" ca="1" si="152"/>
        <v>145.55199999999994</v>
      </c>
      <c r="K1659" s="89">
        <f t="shared" ca="1" si="153"/>
        <v>92.671999999999912</v>
      </c>
      <c r="L1659" s="83">
        <f t="shared" ca="1" si="154"/>
        <v>90.871999999999957</v>
      </c>
    </row>
    <row r="1660" spans="6:12">
      <c r="F1660" s="89">
        <v>1544</v>
      </c>
      <c r="G1660" s="89">
        <f t="shared" ca="1" si="149"/>
        <v>44</v>
      </c>
      <c r="H1660" s="89">
        <f t="shared" ca="1" si="150"/>
        <v>2</v>
      </c>
      <c r="I1660" s="89">
        <f t="shared" ca="1" si="151"/>
        <v>4</v>
      </c>
      <c r="J1660" s="89">
        <f t="shared" ca="1" si="152"/>
        <v>-46.783999999999992</v>
      </c>
      <c r="K1660" s="89">
        <f t="shared" ca="1" si="153"/>
        <v>108.37599999999998</v>
      </c>
      <c r="L1660" s="83">
        <f t="shared" ca="1" si="154"/>
        <v>106.97599999999997</v>
      </c>
    </row>
    <row r="1661" spans="6:12">
      <c r="F1661" s="89">
        <v>1545</v>
      </c>
      <c r="G1661" s="89">
        <f t="shared" ca="1" si="149"/>
        <v>25</v>
      </c>
      <c r="H1661" s="89">
        <f t="shared" ca="1" si="150"/>
        <v>1</v>
      </c>
      <c r="I1661" s="89">
        <f t="shared" ca="1" si="151"/>
        <v>5</v>
      </c>
      <c r="J1661" s="89">
        <f t="shared" ca="1" si="152"/>
        <v>106.22500000000001</v>
      </c>
      <c r="K1661" s="89">
        <f t="shared" ca="1" si="153"/>
        <v>138.57499999999999</v>
      </c>
      <c r="L1661" s="83">
        <f t="shared" ca="1" si="154"/>
        <v>136.52499999999998</v>
      </c>
    </row>
    <row r="1662" spans="6:12">
      <c r="F1662" s="89">
        <v>1546</v>
      </c>
      <c r="G1662" s="89">
        <f t="shared" ca="1" si="149"/>
        <v>37</v>
      </c>
      <c r="H1662" s="89">
        <f t="shared" ca="1" si="150"/>
        <v>1</v>
      </c>
      <c r="I1662" s="89">
        <f t="shared" ca="1" si="151"/>
        <v>5</v>
      </c>
      <c r="J1662" s="89">
        <f t="shared" ca="1" si="152"/>
        <v>88.825000000000031</v>
      </c>
      <c r="K1662" s="89">
        <f t="shared" ca="1" si="153"/>
        <v>117.455</v>
      </c>
      <c r="L1662" s="83">
        <f t="shared" ca="1" si="154"/>
        <v>117.205</v>
      </c>
    </row>
    <row r="1663" spans="6:12">
      <c r="F1663" s="89">
        <v>1547</v>
      </c>
      <c r="G1663" s="89">
        <f t="shared" ca="1" si="149"/>
        <v>37</v>
      </c>
      <c r="H1663" s="89">
        <f t="shared" ca="1" si="150"/>
        <v>3</v>
      </c>
      <c r="I1663" s="89">
        <f t="shared" ca="1" si="151"/>
        <v>5</v>
      </c>
      <c r="J1663" s="89">
        <f t="shared" ca="1" si="152"/>
        <v>-125.97499999999991</v>
      </c>
      <c r="K1663" s="89">
        <f t="shared" ca="1" si="153"/>
        <v>74.85499999999999</v>
      </c>
      <c r="L1663" s="83">
        <f t="shared" ca="1" si="154"/>
        <v>71.005000000000024</v>
      </c>
    </row>
    <row r="1664" spans="6:12">
      <c r="F1664" s="89">
        <v>1548</v>
      </c>
      <c r="G1664" s="89">
        <f t="shared" ca="1" si="149"/>
        <v>27</v>
      </c>
      <c r="H1664" s="89">
        <f t="shared" ca="1" si="150"/>
        <v>3</v>
      </c>
      <c r="I1664" s="89">
        <f t="shared" ca="1" si="151"/>
        <v>5</v>
      </c>
      <c r="J1664" s="89">
        <f t="shared" ca="1" si="152"/>
        <v>-117.17499999999995</v>
      </c>
      <c r="K1664" s="89">
        <f t="shared" ca="1" si="153"/>
        <v>86.754999999999967</v>
      </c>
      <c r="L1664" s="83">
        <f t="shared" ca="1" si="154"/>
        <v>81.405000000000001</v>
      </c>
    </row>
    <row r="1665" spans="6:12">
      <c r="F1665" s="89">
        <v>1549</v>
      </c>
      <c r="G1665" s="89">
        <f t="shared" ca="1" si="149"/>
        <v>35</v>
      </c>
      <c r="H1665" s="89">
        <f t="shared" ca="1" si="150"/>
        <v>3</v>
      </c>
      <c r="I1665" s="89">
        <f t="shared" ca="1" si="151"/>
        <v>9</v>
      </c>
      <c r="J1665" s="89">
        <f t="shared" ca="1" si="152"/>
        <v>87.784999999999968</v>
      </c>
      <c r="K1665" s="89">
        <f t="shared" ca="1" si="153"/>
        <v>118.83499999999992</v>
      </c>
      <c r="L1665" s="83">
        <f t="shared" ca="1" si="154"/>
        <v>116.28499999999997</v>
      </c>
    </row>
    <row r="1666" spans="6:12">
      <c r="F1666" s="89">
        <v>1550</v>
      </c>
      <c r="G1666" s="89">
        <f t="shared" ca="1" si="149"/>
        <v>50</v>
      </c>
      <c r="H1666" s="89">
        <f t="shared" ca="1" si="150"/>
        <v>1</v>
      </c>
      <c r="I1666" s="89">
        <f t="shared" ca="1" si="151"/>
        <v>9</v>
      </c>
      <c r="J1666" s="89">
        <f t="shared" ca="1" si="152"/>
        <v>171.3299999999999</v>
      </c>
      <c r="K1666" s="89">
        <f t="shared" ca="1" si="153"/>
        <v>25.529999999999944</v>
      </c>
      <c r="L1666" s="83">
        <f t="shared" ca="1" si="154"/>
        <v>28.830000000000013</v>
      </c>
    </row>
    <row r="1667" spans="6:12">
      <c r="F1667" s="89">
        <v>1551</v>
      </c>
      <c r="G1667" s="89">
        <f t="shared" ca="1" si="149"/>
        <v>46</v>
      </c>
      <c r="H1667" s="89">
        <f t="shared" ca="1" si="150"/>
        <v>1</v>
      </c>
      <c r="I1667" s="89">
        <f t="shared" ca="1" si="151"/>
        <v>3</v>
      </c>
      <c r="J1667" s="89">
        <f t="shared" ca="1" si="152"/>
        <v>15.718000000000011</v>
      </c>
      <c r="K1667" s="89">
        <f t="shared" ca="1" si="153"/>
        <v>126.75799999999998</v>
      </c>
      <c r="L1667" s="83">
        <f t="shared" ca="1" si="154"/>
        <v>127.05800000000002</v>
      </c>
    </row>
    <row r="1668" spans="6:12">
      <c r="F1668" s="89">
        <v>1552</v>
      </c>
      <c r="G1668" s="89">
        <f t="shared" ca="1" si="149"/>
        <v>19</v>
      </c>
      <c r="H1668" s="89">
        <f t="shared" ca="1" si="150"/>
        <v>3</v>
      </c>
      <c r="I1668" s="89">
        <f t="shared" ca="1" si="151"/>
        <v>5</v>
      </c>
      <c r="J1668" s="89">
        <f t="shared" ca="1" si="152"/>
        <v>-90.694999999999993</v>
      </c>
      <c r="K1668" s="89">
        <f t="shared" ca="1" si="153"/>
        <v>115.71499999999997</v>
      </c>
      <c r="L1668" s="83">
        <f t="shared" ca="1" si="154"/>
        <v>109.16500000000002</v>
      </c>
    </row>
    <row r="1669" spans="6:12">
      <c r="F1669" s="89">
        <v>1553</v>
      </c>
      <c r="G1669" s="89">
        <f t="shared" ca="1" si="149"/>
        <v>30</v>
      </c>
      <c r="H1669" s="89">
        <f t="shared" ca="1" si="150"/>
        <v>3</v>
      </c>
      <c r="I1669" s="89">
        <f t="shared" ca="1" si="151"/>
        <v>5</v>
      </c>
      <c r="J1669" s="89">
        <f t="shared" ca="1" si="152"/>
        <v>-122.64999999999992</v>
      </c>
      <c r="K1669" s="89">
        <f t="shared" ca="1" si="153"/>
        <v>80.349999999999994</v>
      </c>
      <c r="L1669" s="83">
        <f t="shared" ca="1" si="154"/>
        <v>75.450000000000017</v>
      </c>
    </row>
    <row r="1670" spans="6:12">
      <c r="F1670" s="89">
        <v>1554</v>
      </c>
      <c r="G1670" s="89">
        <f t="shared" ca="1" si="149"/>
        <v>39</v>
      </c>
      <c r="H1670" s="89">
        <f t="shared" ca="1" si="150"/>
        <v>3</v>
      </c>
      <c r="I1670" s="89">
        <f t="shared" ca="1" si="151"/>
        <v>3</v>
      </c>
      <c r="J1670" s="89">
        <f t="shared" ca="1" si="152"/>
        <v>-288.50299999999993</v>
      </c>
      <c r="K1670" s="89">
        <f t="shared" ca="1" si="153"/>
        <v>-3.0930000000000177</v>
      </c>
      <c r="L1670" s="83">
        <f t="shared" ca="1" si="154"/>
        <v>-7.4429999999999836</v>
      </c>
    </row>
    <row r="1671" spans="6:12">
      <c r="F1671" s="89">
        <v>1555</v>
      </c>
      <c r="G1671" s="89">
        <f t="shared" ca="1" si="149"/>
        <v>43</v>
      </c>
      <c r="H1671" s="89">
        <f t="shared" ca="1" si="150"/>
        <v>1</v>
      </c>
      <c r="I1671" s="89">
        <f t="shared" ca="1" si="151"/>
        <v>3</v>
      </c>
      <c r="J1671" s="89">
        <f t="shared" ca="1" si="152"/>
        <v>9.1689999999999969</v>
      </c>
      <c r="K1671" s="89">
        <f t="shared" ca="1" si="153"/>
        <v>121.13899999999998</v>
      </c>
      <c r="L1671" s="83">
        <f t="shared" ca="1" si="154"/>
        <v>120.98900000000003</v>
      </c>
    </row>
    <row r="1672" spans="6:12">
      <c r="F1672" s="89">
        <v>1556</v>
      </c>
      <c r="G1672" s="89">
        <f t="shared" ca="1" si="149"/>
        <v>21</v>
      </c>
      <c r="H1672" s="89">
        <f t="shared" ca="1" si="150"/>
        <v>1</v>
      </c>
      <c r="I1672" s="89">
        <f t="shared" ca="1" si="151"/>
        <v>4</v>
      </c>
      <c r="J1672" s="89">
        <f t="shared" ca="1" si="152"/>
        <v>82.768999999999991</v>
      </c>
      <c r="K1672" s="89">
        <f t="shared" ca="1" si="153"/>
        <v>158.95899999999997</v>
      </c>
      <c r="L1672" s="83">
        <f t="shared" ca="1" si="154"/>
        <v>155.90899999999999</v>
      </c>
    </row>
    <row r="1673" spans="6:12">
      <c r="F1673" s="89">
        <v>1557</v>
      </c>
      <c r="G1673" s="89">
        <f t="shared" ca="1" si="149"/>
        <v>43</v>
      </c>
      <c r="H1673" s="89">
        <f t="shared" ca="1" si="150"/>
        <v>1</v>
      </c>
      <c r="I1673" s="89">
        <f t="shared" ca="1" si="151"/>
        <v>8</v>
      </c>
      <c r="J1673" s="89">
        <f t="shared" ca="1" si="152"/>
        <v>151.90899999999996</v>
      </c>
      <c r="K1673" s="89">
        <f t="shared" ca="1" si="153"/>
        <v>50.878999999999962</v>
      </c>
      <c r="L1673" s="83">
        <f t="shared" ca="1" si="154"/>
        <v>52.729000000000013</v>
      </c>
    </row>
    <row r="1674" spans="6:12">
      <c r="F1674" s="89">
        <v>1558</v>
      </c>
      <c r="G1674" s="89">
        <f t="shared" ca="1" si="149"/>
        <v>20</v>
      </c>
      <c r="H1674" s="89">
        <f t="shared" ca="1" si="150"/>
        <v>1</v>
      </c>
      <c r="I1674" s="89">
        <f t="shared" ca="1" si="151"/>
        <v>7</v>
      </c>
      <c r="J1674" s="89">
        <f t="shared" ca="1" si="152"/>
        <v>172.28999999999994</v>
      </c>
      <c r="K1674" s="89">
        <f t="shared" ca="1" si="153"/>
        <v>120.98999999999995</v>
      </c>
      <c r="L1674" s="83">
        <f t="shared" ca="1" si="154"/>
        <v>118.99000000000001</v>
      </c>
    </row>
    <row r="1675" spans="6:12">
      <c r="F1675" s="89">
        <v>1559</v>
      </c>
      <c r="G1675" s="89">
        <f t="shared" ca="1" si="149"/>
        <v>48</v>
      </c>
      <c r="H1675" s="89">
        <f t="shared" ca="1" si="150"/>
        <v>3</v>
      </c>
      <c r="I1675" s="89">
        <f t="shared" ca="1" si="151"/>
        <v>6</v>
      </c>
      <c r="J1675" s="89">
        <f t="shared" ca="1" si="152"/>
        <v>-36.631999999999891</v>
      </c>
      <c r="K1675" s="89">
        <f t="shared" ca="1" si="153"/>
        <v>118.18800000000002</v>
      </c>
      <c r="L1675" s="83">
        <f t="shared" ca="1" si="154"/>
        <v>116.38800000000006</v>
      </c>
    </row>
    <row r="1676" spans="6:12">
      <c r="F1676" s="89">
        <v>1560</v>
      </c>
      <c r="G1676" s="89">
        <f t="shared" ca="1" si="149"/>
        <v>41</v>
      </c>
      <c r="H1676" s="89">
        <f t="shared" ca="1" si="150"/>
        <v>3</v>
      </c>
      <c r="I1676" s="89">
        <f t="shared" ca="1" si="151"/>
        <v>4</v>
      </c>
      <c r="J1676" s="89">
        <f t="shared" ca="1" si="152"/>
        <v>-199.21099999999996</v>
      </c>
      <c r="K1676" s="89">
        <f t="shared" ca="1" si="153"/>
        <v>42.978999999999957</v>
      </c>
      <c r="L1676" s="83">
        <f t="shared" ca="1" si="154"/>
        <v>39.329000000000008</v>
      </c>
    </row>
    <row r="1677" spans="6:12">
      <c r="F1677" s="89">
        <v>1561</v>
      </c>
      <c r="G1677" s="89">
        <f t="shared" ca="1" si="149"/>
        <v>34</v>
      </c>
      <c r="H1677" s="89">
        <f t="shared" ca="1" si="150"/>
        <v>2</v>
      </c>
      <c r="I1677" s="89">
        <f t="shared" ca="1" si="151"/>
        <v>4</v>
      </c>
      <c r="J1677" s="89">
        <f t="shared" ca="1" si="152"/>
        <v>-55.324000000000012</v>
      </c>
      <c r="K1677" s="89">
        <f t="shared" ca="1" si="153"/>
        <v>102.93599999999998</v>
      </c>
      <c r="L1677" s="83">
        <f t="shared" ca="1" si="154"/>
        <v>100.03599999999999</v>
      </c>
    </row>
    <row r="1678" spans="6:12">
      <c r="F1678" s="89">
        <v>1562</v>
      </c>
      <c r="G1678" s="89">
        <f t="shared" ca="1" si="149"/>
        <v>33</v>
      </c>
      <c r="H1678" s="89">
        <f t="shared" ca="1" si="150"/>
        <v>1</v>
      </c>
      <c r="I1678" s="89">
        <f t="shared" ca="1" si="151"/>
        <v>5</v>
      </c>
      <c r="J1678" s="89">
        <f t="shared" ca="1" si="152"/>
        <v>90.305000000000021</v>
      </c>
      <c r="K1678" s="89">
        <f t="shared" ca="1" si="153"/>
        <v>120.175</v>
      </c>
      <c r="L1678" s="83">
        <f t="shared" ca="1" si="154"/>
        <v>119.32499999999997</v>
      </c>
    </row>
    <row r="1679" spans="6:12">
      <c r="F1679" s="89">
        <v>1563</v>
      </c>
      <c r="G1679" s="89">
        <f t="shared" ca="1" si="149"/>
        <v>52</v>
      </c>
      <c r="H1679" s="89">
        <f t="shared" ca="1" si="150"/>
        <v>2</v>
      </c>
      <c r="I1679" s="89">
        <f t="shared" ca="1" si="151"/>
        <v>8</v>
      </c>
      <c r="J1679" s="89">
        <f t="shared" ca="1" si="152"/>
        <v>153.45599999999999</v>
      </c>
      <c r="K1679" s="89">
        <f t="shared" ca="1" si="153"/>
        <v>135.73599999999999</v>
      </c>
      <c r="L1679" s="83">
        <f t="shared" ca="1" si="154"/>
        <v>137.13599999999994</v>
      </c>
    </row>
    <row r="1680" spans="6:12">
      <c r="F1680" s="89">
        <v>1564</v>
      </c>
      <c r="G1680" s="89">
        <f t="shared" ca="1" si="149"/>
        <v>36</v>
      </c>
      <c r="H1680" s="89">
        <f t="shared" ca="1" si="150"/>
        <v>2</v>
      </c>
      <c r="I1680" s="89">
        <f t="shared" ca="1" si="151"/>
        <v>7</v>
      </c>
      <c r="J1680" s="89">
        <f t="shared" ca="1" si="152"/>
        <v>88.631999999999977</v>
      </c>
      <c r="K1680" s="89">
        <f t="shared" ca="1" si="153"/>
        <v>118.47199999999998</v>
      </c>
      <c r="L1680" s="83">
        <f t="shared" ca="1" si="154"/>
        <v>117.072</v>
      </c>
    </row>
    <row r="1681" spans="6:12">
      <c r="F1681" s="89">
        <v>1565</v>
      </c>
      <c r="G1681" s="89">
        <f t="shared" ca="1" si="149"/>
        <v>55</v>
      </c>
      <c r="H1681" s="89">
        <f t="shared" ca="1" si="150"/>
        <v>2</v>
      </c>
      <c r="I1681" s="89">
        <f t="shared" ca="1" si="151"/>
        <v>5</v>
      </c>
      <c r="J1681" s="89">
        <f t="shared" ca="1" si="152"/>
        <v>51.525000000000006</v>
      </c>
      <c r="K1681" s="89">
        <f t="shared" ca="1" si="153"/>
        <v>160.67499999999993</v>
      </c>
      <c r="L1681" s="83">
        <f t="shared" ca="1" si="154"/>
        <v>161.32500000000002</v>
      </c>
    </row>
    <row r="1682" spans="6:12">
      <c r="F1682" s="89">
        <v>1566</v>
      </c>
      <c r="G1682" s="89">
        <f t="shared" ca="1" si="149"/>
        <v>28</v>
      </c>
      <c r="H1682" s="89">
        <f t="shared" ca="1" si="150"/>
        <v>1</v>
      </c>
      <c r="I1682" s="89">
        <f t="shared" ca="1" si="151"/>
        <v>5</v>
      </c>
      <c r="J1682" s="89">
        <f t="shared" ca="1" si="152"/>
        <v>98.230000000000018</v>
      </c>
      <c r="K1682" s="89">
        <f t="shared" ca="1" si="153"/>
        <v>129.65</v>
      </c>
      <c r="L1682" s="83">
        <f t="shared" ca="1" si="154"/>
        <v>128.04999999999998</v>
      </c>
    </row>
    <row r="1683" spans="6:12">
      <c r="F1683" s="89">
        <v>1567</v>
      </c>
      <c r="G1683" s="89">
        <f t="shared" ca="1" si="149"/>
        <v>46</v>
      </c>
      <c r="H1683" s="89">
        <f t="shared" ca="1" si="150"/>
        <v>3</v>
      </c>
      <c r="I1683" s="89">
        <f t="shared" ca="1" si="151"/>
        <v>9</v>
      </c>
      <c r="J1683" s="89">
        <f t="shared" ca="1" si="152"/>
        <v>103.61400000000003</v>
      </c>
      <c r="K1683" s="89">
        <f t="shared" ca="1" si="153"/>
        <v>131.25399999999991</v>
      </c>
      <c r="L1683" s="83">
        <f t="shared" ca="1" si="154"/>
        <v>130.35399999999998</v>
      </c>
    </row>
    <row r="1684" spans="6:12">
      <c r="F1684" s="89">
        <v>1568</v>
      </c>
      <c r="G1684" s="89">
        <f t="shared" ca="1" si="149"/>
        <v>39</v>
      </c>
      <c r="H1684" s="89">
        <f t="shared" ca="1" si="150"/>
        <v>1</v>
      </c>
      <c r="I1684" s="89">
        <f t="shared" ca="1" si="151"/>
        <v>8</v>
      </c>
      <c r="J1684" s="89">
        <f t="shared" ca="1" si="152"/>
        <v>146.83699999999993</v>
      </c>
      <c r="K1684" s="89">
        <f t="shared" ca="1" si="153"/>
        <v>47.046999999999954</v>
      </c>
      <c r="L1684" s="83">
        <f t="shared" ca="1" si="154"/>
        <v>48.296999999999983</v>
      </c>
    </row>
    <row r="1685" spans="6:12">
      <c r="F1685" s="89">
        <v>1569</v>
      </c>
      <c r="G1685" s="89">
        <f t="shared" ca="1" si="149"/>
        <v>53</v>
      </c>
      <c r="H1685" s="89">
        <f t="shared" ca="1" si="150"/>
        <v>1</v>
      </c>
      <c r="I1685" s="89">
        <f t="shared" ca="1" si="151"/>
        <v>3</v>
      </c>
      <c r="J1685" s="89">
        <f t="shared" ca="1" si="152"/>
        <v>40.448999999999955</v>
      </c>
      <c r="K1685" s="89">
        <f t="shared" ca="1" si="153"/>
        <v>149.31899999999996</v>
      </c>
      <c r="L1685" s="83">
        <f t="shared" ca="1" si="154"/>
        <v>150.66900000000004</v>
      </c>
    </row>
    <row r="1686" spans="6:12">
      <c r="F1686" s="89">
        <v>1570</v>
      </c>
      <c r="G1686" s="89">
        <f t="shared" ca="1" si="149"/>
        <v>37</v>
      </c>
      <c r="H1686" s="89">
        <f t="shared" ca="1" si="150"/>
        <v>2</v>
      </c>
      <c r="I1686" s="89">
        <f t="shared" ca="1" si="151"/>
        <v>3</v>
      </c>
      <c r="J1686" s="89">
        <f t="shared" ca="1" si="152"/>
        <v>-122.69899999999998</v>
      </c>
      <c r="K1686" s="89">
        <f t="shared" ca="1" si="153"/>
        <v>77.230999999999995</v>
      </c>
      <c r="L1686" s="83">
        <f t="shared" ca="1" si="154"/>
        <v>74.381</v>
      </c>
    </row>
    <row r="1687" spans="6:12">
      <c r="F1687" s="89">
        <v>1571</v>
      </c>
      <c r="G1687" s="89">
        <f t="shared" ca="1" si="149"/>
        <v>21</v>
      </c>
      <c r="H1687" s="89">
        <f t="shared" ca="1" si="150"/>
        <v>3</v>
      </c>
      <c r="I1687" s="89">
        <f t="shared" ca="1" si="151"/>
        <v>6</v>
      </c>
      <c r="J1687" s="89">
        <f t="shared" ca="1" si="152"/>
        <v>-31.259000000000071</v>
      </c>
      <c r="K1687" s="89">
        <f t="shared" ca="1" si="153"/>
        <v>131.93099999999995</v>
      </c>
      <c r="L1687" s="83">
        <f t="shared" ca="1" si="154"/>
        <v>126.08100000000002</v>
      </c>
    </row>
    <row r="1688" spans="6:12">
      <c r="F1688" s="89">
        <v>1572</v>
      </c>
      <c r="G1688" s="89">
        <f t="shared" ca="1" si="149"/>
        <v>33</v>
      </c>
      <c r="H1688" s="89">
        <f t="shared" ca="1" si="150"/>
        <v>3</v>
      </c>
      <c r="I1688" s="89">
        <f t="shared" ca="1" si="151"/>
        <v>3</v>
      </c>
      <c r="J1688" s="89">
        <f t="shared" ca="1" si="152"/>
        <v>-289.63099999999991</v>
      </c>
      <c r="K1688" s="89">
        <f t="shared" ca="1" si="153"/>
        <v>-2.3610000000000184</v>
      </c>
      <c r="L1688" s="83">
        <f t="shared" ca="1" si="154"/>
        <v>-7.61099999999999</v>
      </c>
    </row>
    <row r="1689" spans="6:12">
      <c r="F1689" s="89">
        <v>1573</v>
      </c>
      <c r="G1689" s="89">
        <f t="shared" ca="1" si="149"/>
        <v>28</v>
      </c>
      <c r="H1689" s="89">
        <f t="shared" ca="1" si="150"/>
        <v>3</v>
      </c>
      <c r="I1689" s="89">
        <f t="shared" ca="1" si="151"/>
        <v>6</v>
      </c>
      <c r="J1689" s="89">
        <f t="shared" ca="1" si="152"/>
        <v>-51.551999999999964</v>
      </c>
      <c r="K1689" s="89">
        <f t="shared" ca="1" si="153"/>
        <v>109.46800000000002</v>
      </c>
      <c r="L1689" s="83">
        <f t="shared" ca="1" si="154"/>
        <v>104.66800000000001</v>
      </c>
    </row>
    <row r="1690" spans="6:12">
      <c r="F1690" s="89">
        <v>1574</v>
      </c>
      <c r="G1690" s="89">
        <f t="shared" ca="1" si="149"/>
        <v>38</v>
      </c>
      <c r="H1690" s="89">
        <f t="shared" ca="1" si="150"/>
        <v>1</v>
      </c>
      <c r="I1690" s="89">
        <f t="shared" ca="1" si="151"/>
        <v>3</v>
      </c>
      <c r="J1690" s="89">
        <f t="shared" ca="1" si="152"/>
        <v>3.6540000000000106</v>
      </c>
      <c r="K1690" s="89">
        <f t="shared" ca="1" si="153"/>
        <v>117.17400000000001</v>
      </c>
      <c r="L1690" s="83">
        <f t="shared" ca="1" si="154"/>
        <v>116.27400000000006</v>
      </c>
    </row>
    <row r="1691" spans="6:12">
      <c r="F1691" s="89">
        <v>1575</v>
      </c>
      <c r="G1691" s="89">
        <f t="shared" ca="1" si="149"/>
        <v>38</v>
      </c>
      <c r="H1691" s="89">
        <f t="shared" ca="1" si="150"/>
        <v>1</v>
      </c>
      <c r="I1691" s="89">
        <f t="shared" ca="1" si="151"/>
        <v>5</v>
      </c>
      <c r="J1691" s="89">
        <f t="shared" ca="1" si="152"/>
        <v>89.130000000000038</v>
      </c>
      <c r="K1691" s="89">
        <f t="shared" ca="1" si="153"/>
        <v>117.45</v>
      </c>
      <c r="L1691" s="83">
        <f t="shared" ca="1" si="154"/>
        <v>117.35000000000004</v>
      </c>
    </row>
    <row r="1692" spans="6:12">
      <c r="F1692" s="89">
        <v>1576</v>
      </c>
      <c r="G1692" s="89">
        <f t="shared" ca="1" si="149"/>
        <v>28</v>
      </c>
      <c r="H1692" s="89">
        <f t="shared" ca="1" si="150"/>
        <v>2</v>
      </c>
      <c r="I1692" s="89">
        <f t="shared" ca="1" si="151"/>
        <v>7</v>
      </c>
      <c r="J1692" s="89">
        <f t="shared" ca="1" si="152"/>
        <v>96.775999999999954</v>
      </c>
      <c r="K1692" s="89">
        <f t="shared" ca="1" si="153"/>
        <v>129.09599999999995</v>
      </c>
      <c r="L1692" s="83">
        <f t="shared" ca="1" si="154"/>
        <v>126.49599999999995</v>
      </c>
    </row>
    <row r="1693" spans="6:12">
      <c r="F1693" s="89">
        <v>1577</v>
      </c>
      <c r="G1693" s="89">
        <f t="shared" ca="1" si="149"/>
        <v>42</v>
      </c>
      <c r="H1693" s="89">
        <f t="shared" ca="1" si="150"/>
        <v>1</v>
      </c>
      <c r="I1693" s="89">
        <f t="shared" ca="1" si="151"/>
        <v>9</v>
      </c>
      <c r="J1693" s="89">
        <f t="shared" ca="1" si="152"/>
        <v>150.33799999999997</v>
      </c>
      <c r="K1693" s="89">
        <f t="shared" ca="1" si="153"/>
        <v>7.0179999999999723</v>
      </c>
      <c r="L1693" s="83">
        <f t="shared" ca="1" si="154"/>
        <v>9.117999999999995</v>
      </c>
    </row>
    <row r="1694" spans="6:12">
      <c r="F1694" s="89">
        <v>1578</v>
      </c>
      <c r="G1694" s="89">
        <f t="shared" ca="1" si="149"/>
        <v>55</v>
      </c>
      <c r="H1694" s="89">
        <f t="shared" ca="1" si="150"/>
        <v>2</v>
      </c>
      <c r="I1694" s="89">
        <f t="shared" ca="1" si="151"/>
        <v>5</v>
      </c>
      <c r="J1694" s="89">
        <f t="shared" ca="1" si="152"/>
        <v>51.525000000000006</v>
      </c>
      <c r="K1694" s="89">
        <f t="shared" ca="1" si="153"/>
        <v>160.67499999999993</v>
      </c>
      <c r="L1694" s="83">
        <f t="shared" ca="1" si="154"/>
        <v>161.32500000000002</v>
      </c>
    </row>
    <row r="1695" spans="6:12">
      <c r="F1695" s="89">
        <v>1579</v>
      </c>
      <c r="G1695" s="89">
        <f t="shared" ca="1" si="149"/>
        <v>27</v>
      </c>
      <c r="H1695" s="89">
        <f t="shared" ca="1" si="150"/>
        <v>1</v>
      </c>
      <c r="I1695" s="89">
        <f t="shared" ca="1" si="151"/>
        <v>4</v>
      </c>
      <c r="J1695" s="89">
        <f t="shared" ca="1" si="152"/>
        <v>62.692999999999998</v>
      </c>
      <c r="K1695" s="89">
        <f t="shared" ca="1" si="153"/>
        <v>137.023</v>
      </c>
      <c r="L1695" s="83">
        <f t="shared" ca="1" si="154"/>
        <v>134.87300000000002</v>
      </c>
    </row>
    <row r="1696" spans="6:12">
      <c r="F1696" s="89">
        <v>1580</v>
      </c>
      <c r="G1696" s="89">
        <f t="shared" ca="1" si="149"/>
        <v>39</v>
      </c>
      <c r="H1696" s="89">
        <f t="shared" ca="1" si="150"/>
        <v>3</v>
      </c>
      <c r="I1696" s="89">
        <f t="shared" ca="1" si="151"/>
        <v>6</v>
      </c>
      <c r="J1696" s="89">
        <f t="shared" ca="1" si="152"/>
        <v>-56.710999999999956</v>
      </c>
      <c r="K1696" s="89">
        <f t="shared" ca="1" si="153"/>
        <v>100.89899999999994</v>
      </c>
      <c r="L1696" s="83">
        <f t="shared" ca="1" si="154"/>
        <v>97.749000000000024</v>
      </c>
    </row>
    <row r="1697" spans="6:12">
      <c r="F1697" s="89">
        <v>1581</v>
      </c>
      <c r="G1697" s="89">
        <f t="shared" ca="1" si="149"/>
        <v>35</v>
      </c>
      <c r="H1697" s="89">
        <f t="shared" ca="1" si="150"/>
        <v>3</v>
      </c>
      <c r="I1697" s="89">
        <f t="shared" ca="1" si="151"/>
        <v>7</v>
      </c>
      <c r="J1697" s="89">
        <f t="shared" ca="1" si="152"/>
        <v>-0.33499999999992269</v>
      </c>
      <c r="K1697" s="89">
        <f t="shared" ca="1" si="153"/>
        <v>115.91499999999996</v>
      </c>
      <c r="L1697" s="83">
        <f t="shared" ca="1" si="154"/>
        <v>112.56500000000005</v>
      </c>
    </row>
    <row r="1698" spans="6:12">
      <c r="F1698" s="89">
        <v>1582</v>
      </c>
      <c r="G1698" s="89">
        <f t="shared" ca="1" si="149"/>
        <v>41</v>
      </c>
      <c r="H1698" s="89">
        <f t="shared" ca="1" si="150"/>
        <v>1</v>
      </c>
      <c r="I1698" s="89">
        <f t="shared" ca="1" si="151"/>
        <v>3</v>
      </c>
      <c r="J1698" s="89">
        <f t="shared" ca="1" si="152"/>
        <v>6.1529999999999845</v>
      </c>
      <c r="K1698" s="89">
        <f t="shared" ca="1" si="153"/>
        <v>118.74299999999997</v>
      </c>
      <c r="L1698" s="83">
        <f t="shared" ca="1" si="154"/>
        <v>118.29300000000001</v>
      </c>
    </row>
    <row r="1699" spans="6:12">
      <c r="F1699" s="89">
        <v>1583</v>
      </c>
      <c r="G1699" s="89">
        <f t="shared" ca="1" si="149"/>
        <v>25</v>
      </c>
      <c r="H1699" s="89">
        <f t="shared" ca="1" si="150"/>
        <v>1</v>
      </c>
      <c r="I1699" s="89">
        <f t="shared" ca="1" si="151"/>
        <v>5</v>
      </c>
      <c r="J1699" s="89">
        <f t="shared" ca="1" si="152"/>
        <v>106.22500000000001</v>
      </c>
      <c r="K1699" s="89">
        <f t="shared" ca="1" si="153"/>
        <v>138.57499999999999</v>
      </c>
      <c r="L1699" s="83">
        <f t="shared" ca="1" si="154"/>
        <v>136.52499999999998</v>
      </c>
    </row>
    <row r="1700" spans="6:12">
      <c r="F1700" s="89">
        <v>1584</v>
      </c>
      <c r="G1700" s="89">
        <f t="shared" ca="1" si="149"/>
        <v>41</v>
      </c>
      <c r="H1700" s="89">
        <f t="shared" ca="1" si="150"/>
        <v>1</v>
      </c>
      <c r="I1700" s="89">
        <f t="shared" ca="1" si="151"/>
        <v>9</v>
      </c>
      <c r="J1700" s="89">
        <f t="shared" ca="1" si="152"/>
        <v>148.92899999999992</v>
      </c>
      <c r="K1700" s="89">
        <f t="shared" ca="1" si="153"/>
        <v>5.9189999999999543</v>
      </c>
      <c r="L1700" s="83">
        <f t="shared" ca="1" si="154"/>
        <v>7.8689999999999998</v>
      </c>
    </row>
    <row r="1701" spans="6:12">
      <c r="F1701" s="89">
        <v>1585</v>
      </c>
      <c r="G1701" s="89">
        <f t="shared" ca="1" si="149"/>
        <v>41</v>
      </c>
      <c r="H1701" s="89">
        <f t="shared" ca="1" si="150"/>
        <v>1</v>
      </c>
      <c r="I1701" s="89">
        <f t="shared" ca="1" si="151"/>
        <v>9</v>
      </c>
      <c r="J1701" s="89">
        <f t="shared" ca="1" si="152"/>
        <v>148.92899999999992</v>
      </c>
      <c r="K1701" s="89">
        <f t="shared" ca="1" si="153"/>
        <v>5.9189999999999543</v>
      </c>
      <c r="L1701" s="83">
        <f t="shared" ca="1" si="154"/>
        <v>7.8689999999999998</v>
      </c>
    </row>
    <row r="1702" spans="6:12">
      <c r="F1702" s="89">
        <v>1586</v>
      </c>
      <c r="G1702" s="89">
        <f t="shared" ca="1" si="149"/>
        <v>45</v>
      </c>
      <c r="H1702" s="89">
        <f t="shared" ca="1" si="150"/>
        <v>3</v>
      </c>
      <c r="I1702" s="89">
        <f t="shared" ca="1" si="151"/>
        <v>9</v>
      </c>
      <c r="J1702" s="89">
        <f t="shared" ca="1" si="152"/>
        <v>100.82499999999999</v>
      </c>
      <c r="K1702" s="89">
        <f t="shared" ca="1" si="153"/>
        <v>128.77499999999992</v>
      </c>
      <c r="L1702" s="83">
        <f t="shared" ca="1" si="154"/>
        <v>127.72500000000002</v>
      </c>
    </row>
    <row r="1703" spans="6:12">
      <c r="F1703" s="89">
        <v>1587</v>
      </c>
      <c r="G1703" s="89">
        <f t="shared" ca="1" si="149"/>
        <v>50</v>
      </c>
      <c r="H1703" s="89">
        <f t="shared" ca="1" si="150"/>
        <v>1</v>
      </c>
      <c r="I1703" s="89">
        <f t="shared" ca="1" si="151"/>
        <v>3</v>
      </c>
      <c r="J1703" s="89">
        <f t="shared" ca="1" si="152"/>
        <v>28.229999999999983</v>
      </c>
      <c r="K1703" s="89">
        <f t="shared" ca="1" si="153"/>
        <v>138.02999999999997</v>
      </c>
      <c r="L1703" s="83">
        <f t="shared" ca="1" si="154"/>
        <v>138.93000000000006</v>
      </c>
    </row>
    <row r="1704" spans="6:12">
      <c r="F1704" s="89">
        <v>1588</v>
      </c>
      <c r="G1704" s="89">
        <f t="shared" ca="1" si="149"/>
        <v>37</v>
      </c>
      <c r="H1704" s="89">
        <f t="shared" ca="1" si="150"/>
        <v>1</v>
      </c>
      <c r="I1704" s="89">
        <f t="shared" ca="1" si="151"/>
        <v>8</v>
      </c>
      <c r="J1704" s="89">
        <f t="shared" ca="1" si="152"/>
        <v>145.92099999999994</v>
      </c>
      <c r="K1704" s="89">
        <f t="shared" ca="1" si="153"/>
        <v>46.750999999999976</v>
      </c>
      <c r="L1704" s="83">
        <f t="shared" ca="1" si="154"/>
        <v>47.700999999999993</v>
      </c>
    </row>
    <row r="1705" spans="6:12">
      <c r="F1705" s="89">
        <v>1589</v>
      </c>
      <c r="G1705" s="89">
        <f t="shared" ca="1" si="149"/>
        <v>46</v>
      </c>
      <c r="H1705" s="89">
        <f t="shared" ca="1" si="150"/>
        <v>3</v>
      </c>
      <c r="I1705" s="89">
        <f t="shared" ca="1" si="151"/>
        <v>6</v>
      </c>
      <c r="J1705" s="89">
        <f t="shared" ca="1" si="152"/>
        <v>-42.983999999999924</v>
      </c>
      <c r="K1705" s="89">
        <f t="shared" ca="1" si="153"/>
        <v>112.45599999999996</v>
      </c>
      <c r="L1705" s="83">
        <f t="shared" ca="1" si="154"/>
        <v>110.35600000000005</v>
      </c>
    </row>
    <row r="1706" spans="6:12">
      <c r="F1706" s="89">
        <v>1590</v>
      </c>
      <c r="G1706" s="89">
        <f t="shared" ca="1" si="149"/>
        <v>22</v>
      </c>
      <c r="H1706" s="89">
        <f t="shared" ca="1" si="150"/>
        <v>1</v>
      </c>
      <c r="I1706" s="89">
        <f t="shared" ca="1" si="151"/>
        <v>6</v>
      </c>
      <c r="J1706" s="89">
        <f t="shared" ca="1" si="152"/>
        <v>145.07199999999997</v>
      </c>
      <c r="K1706" s="89">
        <f t="shared" ca="1" si="153"/>
        <v>135.75199999999998</v>
      </c>
      <c r="L1706" s="83">
        <f t="shared" ca="1" si="154"/>
        <v>133.65200000000002</v>
      </c>
    </row>
    <row r="1707" spans="6:12">
      <c r="F1707" s="89">
        <v>1591</v>
      </c>
      <c r="G1707" s="89">
        <f t="shared" ca="1" si="149"/>
        <v>42</v>
      </c>
      <c r="H1707" s="89">
        <f t="shared" ca="1" si="150"/>
        <v>1</v>
      </c>
      <c r="I1707" s="89">
        <f t="shared" ca="1" si="151"/>
        <v>7</v>
      </c>
      <c r="J1707" s="89">
        <f t="shared" ca="1" si="152"/>
        <v>140.65399999999997</v>
      </c>
      <c r="K1707" s="89">
        <f t="shared" ca="1" si="153"/>
        <v>82.533999999999935</v>
      </c>
      <c r="L1707" s="83">
        <f t="shared" ca="1" si="154"/>
        <v>83.833999999999975</v>
      </c>
    </row>
    <row r="1708" spans="6:12">
      <c r="F1708" s="89">
        <v>1592</v>
      </c>
      <c r="G1708" s="89">
        <f t="shared" ca="1" si="149"/>
        <v>29</v>
      </c>
      <c r="H1708" s="89">
        <f t="shared" ca="1" si="150"/>
        <v>1</v>
      </c>
      <c r="I1708" s="89">
        <f t="shared" ca="1" si="151"/>
        <v>5</v>
      </c>
      <c r="J1708" s="89">
        <f t="shared" ca="1" si="152"/>
        <v>96.105000000000032</v>
      </c>
      <c r="K1708" s="89">
        <f t="shared" ca="1" si="153"/>
        <v>127.21499999999999</v>
      </c>
      <c r="L1708" s="83">
        <f t="shared" ca="1" si="154"/>
        <v>125.76500000000003</v>
      </c>
    </row>
    <row r="1709" spans="6:12">
      <c r="F1709" s="89">
        <v>1593</v>
      </c>
      <c r="G1709" s="89">
        <f t="shared" ca="1" si="149"/>
        <v>19</v>
      </c>
      <c r="H1709" s="89">
        <f t="shared" ca="1" si="150"/>
        <v>3</v>
      </c>
      <c r="I1709" s="89">
        <f t="shared" ca="1" si="151"/>
        <v>5</v>
      </c>
      <c r="J1709" s="89">
        <f t="shared" ca="1" si="152"/>
        <v>-90.694999999999993</v>
      </c>
      <c r="K1709" s="89">
        <f t="shared" ca="1" si="153"/>
        <v>115.71499999999997</v>
      </c>
      <c r="L1709" s="83">
        <f t="shared" ca="1" si="154"/>
        <v>109.16500000000002</v>
      </c>
    </row>
    <row r="1710" spans="6:12">
      <c r="F1710" s="89">
        <v>1594</v>
      </c>
      <c r="G1710" s="89">
        <f t="shared" ca="1" si="149"/>
        <v>39</v>
      </c>
      <c r="H1710" s="89">
        <f t="shared" ca="1" si="150"/>
        <v>3</v>
      </c>
      <c r="I1710" s="89">
        <f t="shared" ca="1" si="151"/>
        <v>3</v>
      </c>
      <c r="J1710" s="89">
        <f t="shared" ca="1" si="152"/>
        <v>-288.50299999999993</v>
      </c>
      <c r="K1710" s="89">
        <f t="shared" ca="1" si="153"/>
        <v>-3.0930000000000177</v>
      </c>
      <c r="L1710" s="83">
        <f t="shared" ca="1" si="154"/>
        <v>-7.4429999999999836</v>
      </c>
    </row>
    <row r="1711" spans="6:12">
      <c r="F1711" s="89">
        <v>1595</v>
      </c>
      <c r="G1711" s="89">
        <f t="shared" ca="1" si="149"/>
        <v>54</v>
      </c>
      <c r="H1711" s="89">
        <f t="shared" ca="1" si="150"/>
        <v>2</v>
      </c>
      <c r="I1711" s="89">
        <f t="shared" ca="1" si="151"/>
        <v>6</v>
      </c>
      <c r="J1711" s="89">
        <f t="shared" ca="1" si="152"/>
        <v>94.723999999999961</v>
      </c>
      <c r="K1711" s="89">
        <f t="shared" ca="1" si="153"/>
        <v>161.584</v>
      </c>
      <c r="L1711" s="83">
        <f t="shared" ca="1" si="154"/>
        <v>162.48400000000004</v>
      </c>
    </row>
    <row r="1712" spans="6:12">
      <c r="F1712" s="89">
        <v>1596</v>
      </c>
      <c r="G1712" s="89">
        <f t="shared" ca="1" si="149"/>
        <v>22</v>
      </c>
      <c r="H1712" s="89">
        <f t="shared" ca="1" si="150"/>
        <v>3</v>
      </c>
      <c r="I1712" s="89">
        <f t="shared" ca="1" si="151"/>
        <v>3</v>
      </c>
      <c r="J1712" s="89">
        <f t="shared" ca="1" si="152"/>
        <v>-266.45400000000001</v>
      </c>
      <c r="K1712" s="89">
        <f t="shared" ca="1" si="153"/>
        <v>24.225999999999971</v>
      </c>
      <c r="L1712" s="83">
        <f t="shared" ca="1" si="154"/>
        <v>17.326000000000022</v>
      </c>
    </row>
    <row r="1713" spans="6:12">
      <c r="F1713" s="89">
        <v>1597</v>
      </c>
      <c r="G1713" s="89">
        <f t="shared" ca="1" si="149"/>
        <v>33</v>
      </c>
      <c r="H1713" s="89">
        <f t="shared" ca="1" si="150"/>
        <v>2</v>
      </c>
      <c r="I1713" s="89">
        <f t="shared" ca="1" si="151"/>
        <v>7</v>
      </c>
      <c r="J1713" s="89">
        <f t="shared" ca="1" si="152"/>
        <v>89.660999999999973</v>
      </c>
      <c r="K1713" s="89">
        <f t="shared" ca="1" si="153"/>
        <v>120.43099999999995</v>
      </c>
      <c r="L1713" s="83">
        <f t="shared" ca="1" si="154"/>
        <v>118.58099999999996</v>
      </c>
    </row>
    <row r="1714" spans="6:12">
      <c r="F1714" s="89">
        <v>1598</v>
      </c>
      <c r="G1714" s="89">
        <f t="shared" ca="1" si="149"/>
        <v>26</v>
      </c>
      <c r="H1714" s="89">
        <f t="shared" ca="1" si="150"/>
        <v>1</v>
      </c>
      <c r="I1714" s="89">
        <f t="shared" ca="1" si="151"/>
        <v>9</v>
      </c>
      <c r="J1714" s="89">
        <f t="shared" ca="1" si="152"/>
        <v>160.1939999999999</v>
      </c>
      <c r="K1714" s="89">
        <f t="shared" ca="1" si="153"/>
        <v>21.833999999999975</v>
      </c>
      <c r="L1714" s="83">
        <f t="shared" ca="1" si="154"/>
        <v>21.533999999999963</v>
      </c>
    </row>
    <row r="1715" spans="6:12">
      <c r="F1715" s="89">
        <v>1599</v>
      </c>
      <c r="G1715" s="89">
        <f t="shared" ca="1" si="149"/>
        <v>20</v>
      </c>
      <c r="H1715" s="89">
        <f t="shared" ca="1" si="150"/>
        <v>2</v>
      </c>
      <c r="I1715" s="89">
        <f t="shared" ca="1" si="151"/>
        <v>6</v>
      </c>
      <c r="J1715" s="89">
        <f t="shared" ca="1" si="152"/>
        <v>83.639999999999958</v>
      </c>
      <c r="K1715" s="89">
        <f t="shared" ca="1" si="153"/>
        <v>161.03999999999994</v>
      </c>
      <c r="L1715" s="83">
        <f t="shared" ca="1" si="154"/>
        <v>156.84</v>
      </c>
    </row>
    <row r="1716" spans="6:12">
      <c r="F1716" s="89">
        <v>1600</v>
      </c>
      <c r="G1716" s="89">
        <f t="shared" ca="1" si="149"/>
        <v>32</v>
      </c>
      <c r="H1716" s="89">
        <f t="shared" ca="1" si="150"/>
        <v>3</v>
      </c>
      <c r="I1716" s="89">
        <f t="shared" ca="1" si="151"/>
        <v>8</v>
      </c>
      <c r="J1716" s="89">
        <f t="shared" ca="1" si="152"/>
        <v>49.83600000000007</v>
      </c>
      <c r="K1716" s="89">
        <f t="shared" ca="1" si="153"/>
        <v>124.41599999999994</v>
      </c>
      <c r="L1716" s="83">
        <f t="shared" ca="1" si="154"/>
        <v>121.01600000000002</v>
      </c>
    </row>
    <row r="1717" spans="6:12">
      <c r="F1717" s="89">
        <v>1601</v>
      </c>
      <c r="G1717" s="89">
        <f t="shared" ca="1" si="149"/>
        <v>28</v>
      </c>
      <c r="H1717" s="89">
        <f t="shared" ca="1" si="150"/>
        <v>1</v>
      </c>
      <c r="I1717" s="89">
        <f t="shared" ca="1" si="151"/>
        <v>7</v>
      </c>
      <c r="J1717" s="89">
        <f t="shared" ca="1" si="152"/>
        <v>145.66599999999997</v>
      </c>
      <c r="K1717" s="89">
        <f t="shared" ca="1" si="153"/>
        <v>91.885999999999967</v>
      </c>
      <c r="L1717" s="83">
        <f t="shared" ca="1" si="154"/>
        <v>91.085999999999984</v>
      </c>
    </row>
    <row r="1718" spans="6:12">
      <c r="F1718" s="89">
        <v>1602</v>
      </c>
      <c r="G1718" s="89">
        <f t="shared" ref="G1718:G1781" ca="1" si="155">RANDBETWEEN(19,55)</f>
        <v>41</v>
      </c>
      <c r="H1718" s="89">
        <f t="shared" ref="H1718:H1781" ca="1" si="156">RANDBETWEEN(0.5,3.5)</f>
        <v>1</v>
      </c>
      <c r="I1718" s="89">
        <f t="shared" ref="I1718:I1781" ca="1" si="157">RANDBETWEEN(3,9)</f>
        <v>3</v>
      </c>
      <c r="J1718" s="89">
        <f t="shared" ref="J1718:J1781" ca="1" si="158">133-10*G1718-128.7*H1718+60.8*I1718+0.135*G1718^2-20.6*H1718^2-4.74*I1718^2+0.15*G1718*H1718+0.006*G1718*I1718+19.63*H1718*I1718</f>
        <v>6.1529999999999845</v>
      </c>
      <c r="K1718" s="89">
        <f t="shared" ref="K1718:K1781" ca="1" si="159">300-10.31*G1718-42.6*H1718+18.2*I1718+0.135*G1718^2-20.6*H1718^2-4.74*I1718^2+0.15*G1718*H1718+0.006*G1718*I1718+19.63*H1718*I1718</f>
        <v>118.74299999999997</v>
      </c>
      <c r="L1718" s="83">
        <f t="shared" ref="L1718:L1781" ca="1" si="160">294-10.16*G1718-44.4*H1718+18.6*I1718+0.135*G1718^2-20.6*H1718^2-4.74*I1718^2+0.15*G1718*H1718+0.006*G1718*I1718+19.63*H1718*I1718</f>
        <v>118.29300000000001</v>
      </c>
    </row>
    <row r="1719" spans="6:12">
      <c r="F1719" s="89">
        <v>1603</v>
      </c>
      <c r="G1719" s="89">
        <f t="shared" ca="1" si="155"/>
        <v>39</v>
      </c>
      <c r="H1719" s="89">
        <f t="shared" ca="1" si="156"/>
        <v>3</v>
      </c>
      <c r="I1719" s="89">
        <f t="shared" ca="1" si="157"/>
        <v>4</v>
      </c>
      <c r="J1719" s="89">
        <f t="shared" ca="1" si="158"/>
        <v>-201.75899999999996</v>
      </c>
      <c r="K1719" s="89">
        <f t="shared" ca="1" si="159"/>
        <v>41.050999999999959</v>
      </c>
      <c r="L1719" s="83">
        <f t="shared" ca="1" si="160"/>
        <v>37.101000000000028</v>
      </c>
    </row>
    <row r="1720" spans="6:12">
      <c r="F1720" s="89">
        <v>1604</v>
      </c>
      <c r="G1720" s="89">
        <f t="shared" ca="1" si="155"/>
        <v>27</v>
      </c>
      <c r="H1720" s="89">
        <f t="shared" ca="1" si="156"/>
        <v>1</v>
      </c>
      <c r="I1720" s="89">
        <f t="shared" ca="1" si="157"/>
        <v>5</v>
      </c>
      <c r="J1720" s="89">
        <f t="shared" ca="1" si="158"/>
        <v>100.62500000000003</v>
      </c>
      <c r="K1720" s="89">
        <f t="shared" ca="1" si="159"/>
        <v>132.35499999999999</v>
      </c>
      <c r="L1720" s="83">
        <f t="shared" ca="1" si="160"/>
        <v>130.60499999999999</v>
      </c>
    </row>
    <row r="1721" spans="6:12">
      <c r="F1721" s="89">
        <v>1605</v>
      </c>
      <c r="G1721" s="89">
        <f t="shared" ca="1" si="155"/>
        <v>26</v>
      </c>
      <c r="H1721" s="89">
        <f t="shared" ca="1" si="156"/>
        <v>1</v>
      </c>
      <c r="I1721" s="89">
        <f t="shared" ca="1" si="157"/>
        <v>6</v>
      </c>
      <c r="J1721" s="89">
        <f t="shared" ca="1" si="158"/>
        <v>131.73599999999996</v>
      </c>
      <c r="K1721" s="89">
        <f t="shared" ca="1" si="159"/>
        <v>121.176</v>
      </c>
      <c r="L1721" s="83">
        <f t="shared" ca="1" si="160"/>
        <v>119.676</v>
      </c>
    </row>
    <row r="1722" spans="6:12">
      <c r="F1722" s="89">
        <v>1606</v>
      </c>
      <c r="G1722" s="89">
        <f t="shared" ca="1" si="155"/>
        <v>25</v>
      </c>
      <c r="H1722" s="89">
        <f t="shared" ca="1" si="156"/>
        <v>1</v>
      </c>
      <c r="I1722" s="89">
        <f t="shared" ca="1" si="157"/>
        <v>9</v>
      </c>
      <c r="J1722" s="89">
        <f t="shared" ca="1" si="158"/>
        <v>163.1049999999999</v>
      </c>
      <c r="K1722" s="89">
        <f t="shared" ca="1" si="159"/>
        <v>25.054999999999978</v>
      </c>
      <c r="L1722" s="83">
        <f t="shared" ca="1" si="160"/>
        <v>24.60499999999999</v>
      </c>
    </row>
    <row r="1723" spans="6:12">
      <c r="F1723" s="89">
        <v>1607</v>
      </c>
      <c r="G1723" s="89">
        <f t="shared" ca="1" si="155"/>
        <v>31</v>
      </c>
      <c r="H1723" s="89">
        <f t="shared" ca="1" si="156"/>
        <v>2</v>
      </c>
      <c r="I1723" s="89">
        <f t="shared" ca="1" si="157"/>
        <v>9</v>
      </c>
      <c r="J1723" s="89">
        <f t="shared" ca="1" si="158"/>
        <v>140.50899999999996</v>
      </c>
      <c r="K1723" s="89">
        <f t="shared" ca="1" si="159"/>
        <v>86.698999999999955</v>
      </c>
      <c r="L1723" s="83">
        <f t="shared" ca="1" si="160"/>
        <v>85.349000000000046</v>
      </c>
    </row>
    <row r="1724" spans="6:12">
      <c r="F1724" s="89">
        <v>1608</v>
      </c>
      <c r="G1724" s="89">
        <f t="shared" ca="1" si="155"/>
        <v>30</v>
      </c>
      <c r="H1724" s="89">
        <f t="shared" ca="1" si="156"/>
        <v>2</v>
      </c>
      <c r="I1724" s="89">
        <f t="shared" ca="1" si="157"/>
        <v>3</v>
      </c>
      <c r="J1724" s="89">
        <f t="shared" ca="1" si="158"/>
        <v>-118.23999999999998</v>
      </c>
      <c r="K1724" s="89">
        <f t="shared" ca="1" si="159"/>
        <v>83.859999999999985</v>
      </c>
      <c r="L1724" s="83">
        <f t="shared" ca="1" si="160"/>
        <v>79.960000000000008</v>
      </c>
    </row>
    <row r="1725" spans="6:12">
      <c r="F1725" s="89">
        <v>1609</v>
      </c>
      <c r="G1725" s="89">
        <f t="shared" ca="1" si="155"/>
        <v>38</v>
      </c>
      <c r="H1725" s="89">
        <f t="shared" ca="1" si="156"/>
        <v>2</v>
      </c>
      <c r="I1725" s="89">
        <f t="shared" ca="1" si="157"/>
        <v>9</v>
      </c>
      <c r="J1725" s="89">
        <f t="shared" ca="1" si="158"/>
        <v>138.19199999999995</v>
      </c>
      <c r="K1725" s="89">
        <f t="shared" ca="1" si="159"/>
        <v>82.211999999999932</v>
      </c>
      <c r="L1725" s="83">
        <f t="shared" ca="1" si="160"/>
        <v>81.911999999999978</v>
      </c>
    </row>
    <row r="1726" spans="6:12">
      <c r="F1726" s="89">
        <v>1610</v>
      </c>
      <c r="G1726" s="89">
        <f t="shared" ca="1" si="155"/>
        <v>42</v>
      </c>
      <c r="H1726" s="89">
        <f t="shared" ca="1" si="156"/>
        <v>1</v>
      </c>
      <c r="I1726" s="89">
        <f t="shared" ca="1" si="157"/>
        <v>8</v>
      </c>
      <c r="J1726" s="89">
        <f t="shared" ca="1" si="158"/>
        <v>150.23599999999999</v>
      </c>
      <c r="K1726" s="89">
        <f t="shared" ca="1" si="159"/>
        <v>49.515999999999963</v>
      </c>
      <c r="L1726" s="83">
        <f t="shared" ca="1" si="160"/>
        <v>51.21599999999998</v>
      </c>
    </row>
    <row r="1727" spans="6:12">
      <c r="F1727" s="89">
        <v>1611</v>
      </c>
      <c r="G1727" s="89">
        <f t="shared" ca="1" si="155"/>
        <v>53</v>
      </c>
      <c r="H1727" s="89">
        <f t="shared" ca="1" si="156"/>
        <v>2</v>
      </c>
      <c r="I1727" s="89">
        <f t="shared" ca="1" si="157"/>
        <v>6</v>
      </c>
      <c r="J1727" s="89">
        <f t="shared" ca="1" si="158"/>
        <v>89.942999999999984</v>
      </c>
      <c r="K1727" s="89">
        <f t="shared" ca="1" si="159"/>
        <v>157.11299999999994</v>
      </c>
      <c r="L1727" s="83">
        <f t="shared" ca="1" si="160"/>
        <v>157.863</v>
      </c>
    </row>
    <row r="1728" spans="6:12">
      <c r="F1728" s="89">
        <v>1612</v>
      </c>
      <c r="G1728" s="89">
        <f t="shared" ca="1" si="155"/>
        <v>51</v>
      </c>
      <c r="H1728" s="89">
        <f t="shared" ca="1" si="156"/>
        <v>3</v>
      </c>
      <c r="I1728" s="89">
        <f t="shared" ca="1" si="157"/>
        <v>3</v>
      </c>
      <c r="J1728" s="89">
        <f t="shared" ca="1" si="158"/>
        <v>-257.08699999999993</v>
      </c>
      <c r="K1728" s="89">
        <f t="shared" ca="1" si="159"/>
        <v>24.602999999999952</v>
      </c>
      <c r="L1728" s="83">
        <f t="shared" ca="1" si="160"/>
        <v>22.053000000000111</v>
      </c>
    </row>
    <row r="1729" spans="6:12">
      <c r="F1729" s="89">
        <v>1613</v>
      </c>
      <c r="G1729" s="89">
        <f t="shared" ca="1" si="155"/>
        <v>37</v>
      </c>
      <c r="H1729" s="89">
        <f t="shared" ca="1" si="156"/>
        <v>2</v>
      </c>
      <c r="I1729" s="89">
        <f t="shared" ca="1" si="157"/>
        <v>6</v>
      </c>
      <c r="J1729" s="89">
        <f t="shared" ca="1" si="158"/>
        <v>50.166999999999973</v>
      </c>
      <c r="K1729" s="89">
        <f t="shared" ca="1" si="159"/>
        <v>122.29699999999997</v>
      </c>
      <c r="L1729" s="83">
        <f t="shared" ca="1" si="160"/>
        <v>120.64699999999998</v>
      </c>
    </row>
    <row r="1730" spans="6:12">
      <c r="F1730" s="89">
        <v>1614</v>
      </c>
      <c r="G1730" s="89">
        <f t="shared" ca="1" si="155"/>
        <v>49</v>
      </c>
      <c r="H1730" s="89">
        <f t="shared" ca="1" si="156"/>
        <v>3</v>
      </c>
      <c r="I1730" s="89">
        <f t="shared" ca="1" si="157"/>
        <v>8</v>
      </c>
      <c r="J1730" s="89">
        <f t="shared" ca="1" si="158"/>
        <v>74.19700000000006</v>
      </c>
      <c r="K1730" s="89">
        <f t="shared" ca="1" si="159"/>
        <v>143.50700000000001</v>
      </c>
      <c r="L1730" s="83">
        <f t="shared" ca="1" si="160"/>
        <v>142.65699999999998</v>
      </c>
    </row>
    <row r="1731" spans="6:12">
      <c r="F1731" s="89">
        <v>1615</v>
      </c>
      <c r="G1731" s="89">
        <f t="shared" ca="1" si="155"/>
        <v>39</v>
      </c>
      <c r="H1731" s="89">
        <f t="shared" ca="1" si="156"/>
        <v>3</v>
      </c>
      <c r="I1731" s="89">
        <f t="shared" ca="1" si="157"/>
        <v>5</v>
      </c>
      <c r="J1731" s="89">
        <f t="shared" ca="1" si="158"/>
        <v>-124.49499999999989</v>
      </c>
      <c r="K1731" s="89">
        <f t="shared" ca="1" si="159"/>
        <v>75.714999999999947</v>
      </c>
      <c r="L1731" s="83">
        <f t="shared" ca="1" si="160"/>
        <v>72.164999999999992</v>
      </c>
    </row>
    <row r="1732" spans="6:12">
      <c r="F1732" s="89">
        <v>1616</v>
      </c>
      <c r="G1732" s="89">
        <f t="shared" ca="1" si="155"/>
        <v>20</v>
      </c>
      <c r="H1732" s="89">
        <f t="shared" ca="1" si="156"/>
        <v>2</v>
      </c>
      <c r="I1732" s="89">
        <f t="shared" ca="1" si="157"/>
        <v>7</v>
      </c>
      <c r="J1732" s="89">
        <f t="shared" ca="1" si="158"/>
        <v>122.19999999999996</v>
      </c>
      <c r="K1732" s="89">
        <f t="shared" ca="1" si="159"/>
        <v>156.99999999999994</v>
      </c>
      <c r="L1732" s="83">
        <f t="shared" ca="1" si="160"/>
        <v>153.20000000000002</v>
      </c>
    </row>
    <row r="1733" spans="6:12">
      <c r="F1733" s="89">
        <v>1617</v>
      </c>
      <c r="G1733" s="89">
        <f t="shared" ca="1" si="155"/>
        <v>45</v>
      </c>
      <c r="H1733" s="89">
        <f t="shared" ca="1" si="156"/>
        <v>2</v>
      </c>
      <c r="I1733" s="89">
        <f t="shared" ca="1" si="157"/>
        <v>3</v>
      </c>
      <c r="J1733" s="89">
        <f t="shared" ca="1" si="158"/>
        <v>-111.595</v>
      </c>
      <c r="K1733" s="89">
        <f t="shared" ca="1" si="159"/>
        <v>85.854999999999947</v>
      </c>
      <c r="L1733" s="83">
        <f t="shared" ca="1" si="160"/>
        <v>84.205000000000013</v>
      </c>
    </row>
    <row r="1734" spans="6:12">
      <c r="F1734" s="89">
        <v>1618</v>
      </c>
      <c r="G1734" s="89">
        <f t="shared" ca="1" si="155"/>
        <v>34</v>
      </c>
      <c r="H1734" s="89">
        <f t="shared" ca="1" si="156"/>
        <v>1</v>
      </c>
      <c r="I1734" s="89">
        <f t="shared" ca="1" si="157"/>
        <v>8</v>
      </c>
      <c r="J1734" s="89">
        <f t="shared" ca="1" si="158"/>
        <v>146.57199999999995</v>
      </c>
      <c r="K1734" s="89">
        <f t="shared" ca="1" si="159"/>
        <v>48.331999999999965</v>
      </c>
      <c r="L1734" s="83">
        <f t="shared" ca="1" si="160"/>
        <v>48.831999999999994</v>
      </c>
    </row>
    <row r="1735" spans="6:12">
      <c r="F1735" s="89">
        <v>1619</v>
      </c>
      <c r="G1735" s="89">
        <f t="shared" ca="1" si="155"/>
        <v>39</v>
      </c>
      <c r="H1735" s="89">
        <f t="shared" ca="1" si="156"/>
        <v>2</v>
      </c>
      <c r="I1735" s="89">
        <f t="shared" ca="1" si="157"/>
        <v>6</v>
      </c>
      <c r="J1735" s="89">
        <f t="shared" ca="1" si="158"/>
        <v>51.358999999999952</v>
      </c>
      <c r="K1735" s="89">
        <f t="shared" ca="1" si="159"/>
        <v>122.86899999999996</v>
      </c>
      <c r="L1735" s="83">
        <f t="shared" ca="1" si="160"/>
        <v>121.51899999999998</v>
      </c>
    </row>
    <row r="1736" spans="6:12">
      <c r="F1736" s="89">
        <v>1620</v>
      </c>
      <c r="G1736" s="89">
        <f t="shared" ca="1" si="155"/>
        <v>54</v>
      </c>
      <c r="H1736" s="89">
        <f t="shared" ca="1" si="156"/>
        <v>2</v>
      </c>
      <c r="I1736" s="89">
        <f t="shared" ca="1" si="157"/>
        <v>7</v>
      </c>
      <c r="J1736" s="89">
        <f t="shared" ca="1" si="158"/>
        <v>133.48799999999997</v>
      </c>
      <c r="K1736" s="89">
        <f t="shared" ca="1" si="159"/>
        <v>157.74799999999999</v>
      </c>
      <c r="L1736" s="83">
        <f t="shared" ca="1" si="160"/>
        <v>159.048</v>
      </c>
    </row>
    <row r="1737" spans="6:12">
      <c r="F1737" s="89">
        <v>1621</v>
      </c>
      <c r="G1737" s="89">
        <f t="shared" ca="1" si="155"/>
        <v>53</v>
      </c>
      <c r="H1737" s="89">
        <f t="shared" ca="1" si="156"/>
        <v>1</v>
      </c>
      <c r="I1737" s="89">
        <f t="shared" ca="1" si="157"/>
        <v>8</v>
      </c>
      <c r="J1737" s="89">
        <f t="shared" ca="1" si="158"/>
        <v>183.48899999999992</v>
      </c>
      <c r="K1737" s="89">
        <f t="shared" ca="1" si="159"/>
        <v>79.358999999999924</v>
      </c>
      <c r="L1737" s="83">
        <f t="shared" ca="1" si="160"/>
        <v>82.709000000000032</v>
      </c>
    </row>
    <row r="1738" spans="6:12">
      <c r="F1738" s="89">
        <v>1622</v>
      </c>
      <c r="G1738" s="89">
        <f t="shared" ca="1" si="155"/>
        <v>20</v>
      </c>
      <c r="H1738" s="89">
        <f t="shared" ca="1" si="156"/>
        <v>2</v>
      </c>
      <c r="I1738" s="89">
        <f t="shared" ca="1" si="157"/>
        <v>4</v>
      </c>
      <c r="J1738" s="89">
        <f t="shared" ca="1" si="158"/>
        <v>-21.920000000000016</v>
      </c>
      <c r="K1738" s="89">
        <f t="shared" ca="1" si="159"/>
        <v>140.67999999999995</v>
      </c>
      <c r="L1738" s="83">
        <f t="shared" ca="1" si="160"/>
        <v>135.68</v>
      </c>
    </row>
    <row r="1739" spans="6:12">
      <c r="F1739" s="89">
        <v>1623</v>
      </c>
      <c r="G1739" s="89">
        <f t="shared" ca="1" si="155"/>
        <v>52</v>
      </c>
      <c r="H1739" s="89">
        <f t="shared" ca="1" si="156"/>
        <v>3</v>
      </c>
      <c r="I1739" s="89">
        <f t="shared" ca="1" si="157"/>
        <v>5</v>
      </c>
      <c r="J1739" s="89">
        <f t="shared" ca="1" si="158"/>
        <v>-88.549999999999955</v>
      </c>
      <c r="K1739" s="89">
        <f t="shared" ca="1" si="159"/>
        <v>107.63</v>
      </c>
      <c r="L1739" s="83">
        <f t="shared" ca="1" si="160"/>
        <v>106.02999999999997</v>
      </c>
    </row>
    <row r="1740" spans="6:12">
      <c r="F1740" s="89">
        <v>1624</v>
      </c>
      <c r="G1740" s="89">
        <f t="shared" ca="1" si="155"/>
        <v>25</v>
      </c>
      <c r="H1740" s="89">
        <f t="shared" ca="1" si="156"/>
        <v>3</v>
      </c>
      <c r="I1740" s="89">
        <f t="shared" ca="1" si="157"/>
        <v>5</v>
      </c>
      <c r="J1740" s="89">
        <f t="shared" ca="1" si="158"/>
        <v>-112.17500000000001</v>
      </c>
      <c r="K1740" s="89">
        <f t="shared" ca="1" si="159"/>
        <v>92.374999999999972</v>
      </c>
      <c r="L1740" s="83">
        <f t="shared" ca="1" si="160"/>
        <v>86.724999999999994</v>
      </c>
    </row>
    <row r="1741" spans="6:12">
      <c r="F1741" s="89">
        <v>1625</v>
      </c>
      <c r="G1741" s="89">
        <f t="shared" ca="1" si="155"/>
        <v>50</v>
      </c>
      <c r="H1741" s="89">
        <f t="shared" ca="1" si="156"/>
        <v>1</v>
      </c>
      <c r="I1741" s="89">
        <f t="shared" ca="1" si="157"/>
        <v>5</v>
      </c>
      <c r="J1741" s="89">
        <f t="shared" ca="1" si="158"/>
        <v>113.85000000000001</v>
      </c>
      <c r="K1741" s="89">
        <f t="shared" ca="1" si="159"/>
        <v>138.44999999999999</v>
      </c>
      <c r="L1741" s="83">
        <f t="shared" ca="1" si="160"/>
        <v>140.15000000000003</v>
      </c>
    </row>
    <row r="1742" spans="6:12">
      <c r="F1742" s="89">
        <v>1626</v>
      </c>
      <c r="G1742" s="89">
        <f t="shared" ca="1" si="155"/>
        <v>35</v>
      </c>
      <c r="H1742" s="89">
        <f t="shared" ca="1" si="156"/>
        <v>1</v>
      </c>
      <c r="I1742" s="89">
        <f t="shared" ca="1" si="157"/>
        <v>6</v>
      </c>
      <c r="J1742" s="89">
        <f t="shared" ca="1" si="158"/>
        <v>117.52499999999996</v>
      </c>
      <c r="K1742" s="89">
        <f t="shared" ca="1" si="159"/>
        <v>104.17499999999997</v>
      </c>
      <c r="L1742" s="83">
        <f t="shared" ca="1" si="160"/>
        <v>104.02499999999996</v>
      </c>
    </row>
    <row r="1743" spans="6:12">
      <c r="F1743" s="89">
        <v>1627</v>
      </c>
      <c r="G1743" s="89">
        <f t="shared" ca="1" si="155"/>
        <v>28</v>
      </c>
      <c r="H1743" s="89">
        <f t="shared" ca="1" si="156"/>
        <v>2</v>
      </c>
      <c r="I1743" s="89">
        <f t="shared" ca="1" si="157"/>
        <v>3</v>
      </c>
      <c r="J1743" s="89">
        <f t="shared" ca="1" si="158"/>
        <v>-114.536</v>
      </c>
      <c r="K1743" s="89">
        <f t="shared" ca="1" si="159"/>
        <v>88.183999999999983</v>
      </c>
      <c r="L1743" s="83">
        <f t="shared" ca="1" si="160"/>
        <v>83.98399999999998</v>
      </c>
    </row>
    <row r="1744" spans="6:12">
      <c r="F1744" s="89">
        <v>1628</v>
      </c>
      <c r="G1744" s="89">
        <f t="shared" ca="1" si="155"/>
        <v>31</v>
      </c>
      <c r="H1744" s="89">
        <f t="shared" ca="1" si="156"/>
        <v>3</v>
      </c>
      <c r="I1744" s="89">
        <f t="shared" ca="1" si="157"/>
        <v>7</v>
      </c>
      <c r="J1744" s="89">
        <f t="shared" ca="1" si="158"/>
        <v>2.0570000000000732</v>
      </c>
      <c r="K1744" s="89">
        <f t="shared" ca="1" si="159"/>
        <v>119.54699999999997</v>
      </c>
      <c r="L1744" s="83">
        <f t="shared" ca="1" si="160"/>
        <v>115.59700000000004</v>
      </c>
    </row>
    <row r="1745" spans="6:12">
      <c r="F1745" s="89">
        <v>1629</v>
      </c>
      <c r="G1745" s="89">
        <f t="shared" ca="1" si="155"/>
        <v>38</v>
      </c>
      <c r="H1745" s="89">
        <f t="shared" ca="1" si="156"/>
        <v>1</v>
      </c>
      <c r="I1745" s="89">
        <f t="shared" ca="1" si="157"/>
        <v>6</v>
      </c>
      <c r="J1745" s="89">
        <f t="shared" ca="1" si="158"/>
        <v>117.64799999999998</v>
      </c>
      <c r="K1745" s="89">
        <f t="shared" ca="1" si="159"/>
        <v>103.36799999999998</v>
      </c>
      <c r="L1745" s="83">
        <f t="shared" ca="1" si="160"/>
        <v>103.66800000000005</v>
      </c>
    </row>
    <row r="1746" spans="6:12">
      <c r="F1746" s="89">
        <v>1630</v>
      </c>
      <c r="G1746" s="89">
        <f t="shared" ca="1" si="155"/>
        <v>31</v>
      </c>
      <c r="H1746" s="89">
        <f t="shared" ca="1" si="156"/>
        <v>2</v>
      </c>
      <c r="I1746" s="89">
        <f t="shared" ca="1" si="157"/>
        <v>3</v>
      </c>
      <c r="J1746" s="89">
        <f t="shared" ca="1" si="158"/>
        <v>-119.68699999999998</v>
      </c>
      <c r="K1746" s="89">
        <f t="shared" ca="1" si="159"/>
        <v>82.10299999999998</v>
      </c>
      <c r="L1746" s="83">
        <f t="shared" ca="1" si="160"/>
        <v>78.353000000000023</v>
      </c>
    </row>
    <row r="1747" spans="6:12">
      <c r="F1747" s="89">
        <v>1631</v>
      </c>
      <c r="G1747" s="89">
        <f t="shared" ca="1" si="155"/>
        <v>46</v>
      </c>
      <c r="H1747" s="89">
        <f t="shared" ca="1" si="156"/>
        <v>3</v>
      </c>
      <c r="I1747" s="89">
        <f t="shared" ca="1" si="157"/>
        <v>9</v>
      </c>
      <c r="J1747" s="89">
        <f t="shared" ca="1" si="158"/>
        <v>103.61400000000003</v>
      </c>
      <c r="K1747" s="89">
        <f t="shared" ca="1" si="159"/>
        <v>131.25399999999991</v>
      </c>
      <c r="L1747" s="83">
        <f t="shared" ca="1" si="160"/>
        <v>130.35399999999998</v>
      </c>
    </row>
    <row r="1748" spans="6:12">
      <c r="F1748" s="89">
        <v>1632</v>
      </c>
      <c r="G1748" s="89">
        <f t="shared" ca="1" si="155"/>
        <v>50</v>
      </c>
      <c r="H1748" s="89">
        <f t="shared" ca="1" si="156"/>
        <v>1</v>
      </c>
      <c r="I1748" s="89">
        <f t="shared" ca="1" si="157"/>
        <v>4</v>
      </c>
      <c r="J1748" s="89">
        <f t="shared" ca="1" si="158"/>
        <v>75.78</v>
      </c>
      <c r="K1748" s="89">
        <f t="shared" ca="1" si="159"/>
        <v>142.97999999999999</v>
      </c>
      <c r="L1748" s="83">
        <f t="shared" ca="1" si="160"/>
        <v>144.28000000000003</v>
      </c>
    </row>
    <row r="1749" spans="6:12">
      <c r="F1749" s="89">
        <v>1633</v>
      </c>
      <c r="G1749" s="89">
        <f t="shared" ca="1" si="155"/>
        <v>47</v>
      </c>
      <c r="H1749" s="89">
        <f t="shared" ca="1" si="156"/>
        <v>1</v>
      </c>
      <c r="I1749" s="89">
        <f t="shared" ca="1" si="157"/>
        <v>3</v>
      </c>
      <c r="J1749" s="89">
        <f t="shared" ca="1" si="158"/>
        <v>18.441000000000017</v>
      </c>
      <c r="K1749" s="89">
        <f t="shared" ca="1" si="159"/>
        <v>129.17099999999999</v>
      </c>
      <c r="L1749" s="83">
        <f t="shared" ca="1" si="160"/>
        <v>129.62100000000007</v>
      </c>
    </row>
    <row r="1750" spans="6:12">
      <c r="F1750" s="89">
        <v>1634</v>
      </c>
      <c r="G1750" s="89">
        <f t="shared" ca="1" si="155"/>
        <v>45</v>
      </c>
      <c r="H1750" s="89">
        <f t="shared" ca="1" si="156"/>
        <v>3</v>
      </c>
      <c r="I1750" s="89">
        <f t="shared" ca="1" si="157"/>
        <v>5</v>
      </c>
      <c r="J1750" s="89">
        <f t="shared" ca="1" si="158"/>
        <v>-113.57499999999987</v>
      </c>
      <c r="K1750" s="89">
        <f t="shared" ca="1" si="159"/>
        <v>84.77499999999992</v>
      </c>
      <c r="L1750" s="83">
        <f t="shared" ca="1" si="160"/>
        <v>82.125</v>
      </c>
    </row>
    <row r="1751" spans="6:12">
      <c r="F1751" s="89">
        <v>1635</v>
      </c>
      <c r="G1751" s="89">
        <f t="shared" ca="1" si="155"/>
        <v>28</v>
      </c>
      <c r="H1751" s="89">
        <f t="shared" ca="1" si="156"/>
        <v>3</v>
      </c>
      <c r="I1751" s="89">
        <f t="shared" ca="1" si="157"/>
        <v>7</v>
      </c>
      <c r="J1751" s="89">
        <f t="shared" ca="1" si="158"/>
        <v>6.6860000000000923</v>
      </c>
      <c r="K1751" s="89">
        <f t="shared" ca="1" si="159"/>
        <v>125.10599999999999</v>
      </c>
      <c r="L1751" s="83">
        <f t="shared" ca="1" si="160"/>
        <v>120.70600000000002</v>
      </c>
    </row>
    <row r="1752" spans="6:12">
      <c r="F1752" s="89">
        <v>1636</v>
      </c>
      <c r="G1752" s="89">
        <f t="shared" ca="1" si="155"/>
        <v>47</v>
      </c>
      <c r="H1752" s="89">
        <f t="shared" ca="1" si="156"/>
        <v>1</v>
      </c>
      <c r="I1752" s="89">
        <f t="shared" ca="1" si="157"/>
        <v>7</v>
      </c>
      <c r="J1752" s="89">
        <f t="shared" ca="1" si="158"/>
        <v>151.68899999999999</v>
      </c>
      <c r="K1752" s="89">
        <f t="shared" ca="1" si="159"/>
        <v>92.018999999999977</v>
      </c>
      <c r="L1752" s="83">
        <f t="shared" ca="1" si="160"/>
        <v>94.069000000000045</v>
      </c>
    </row>
    <row r="1753" spans="6:12">
      <c r="F1753" s="89">
        <v>1637</v>
      </c>
      <c r="G1753" s="89">
        <f t="shared" ca="1" si="155"/>
        <v>33</v>
      </c>
      <c r="H1753" s="89">
        <f t="shared" ca="1" si="156"/>
        <v>2</v>
      </c>
      <c r="I1753" s="89">
        <f t="shared" ca="1" si="157"/>
        <v>4</v>
      </c>
      <c r="J1753" s="89">
        <f t="shared" ca="1" si="158"/>
        <v>-54.692999999999984</v>
      </c>
      <c r="K1753" s="89">
        <f t="shared" ca="1" si="159"/>
        <v>103.87699999999998</v>
      </c>
      <c r="L1753" s="83">
        <f t="shared" ca="1" si="160"/>
        <v>100.82699999999997</v>
      </c>
    </row>
    <row r="1754" spans="6:12">
      <c r="F1754" s="89">
        <v>1638</v>
      </c>
      <c r="G1754" s="89">
        <f t="shared" ca="1" si="155"/>
        <v>29</v>
      </c>
      <c r="H1754" s="89">
        <f t="shared" ca="1" si="156"/>
        <v>3</v>
      </c>
      <c r="I1754" s="89">
        <f t="shared" ca="1" si="157"/>
        <v>7</v>
      </c>
      <c r="J1754" s="89">
        <f t="shared" ca="1" si="158"/>
        <v>4.8730000000000473</v>
      </c>
      <c r="K1754" s="89">
        <f t="shared" ca="1" si="159"/>
        <v>122.983</v>
      </c>
      <c r="L1754" s="83">
        <f t="shared" ca="1" si="160"/>
        <v>118.73300000000006</v>
      </c>
    </row>
    <row r="1755" spans="6:12">
      <c r="F1755" s="89">
        <v>1639</v>
      </c>
      <c r="G1755" s="89">
        <f t="shared" ca="1" si="155"/>
        <v>50</v>
      </c>
      <c r="H1755" s="89">
        <f t="shared" ca="1" si="156"/>
        <v>2</v>
      </c>
      <c r="I1755" s="89">
        <f t="shared" ca="1" si="157"/>
        <v>8</v>
      </c>
      <c r="J1755" s="89">
        <f t="shared" ca="1" si="158"/>
        <v>145.21999999999997</v>
      </c>
      <c r="K1755" s="89">
        <f t="shared" ca="1" si="159"/>
        <v>128.11999999999998</v>
      </c>
      <c r="L1755" s="83">
        <f t="shared" ca="1" si="160"/>
        <v>129.21999999999997</v>
      </c>
    </row>
    <row r="1756" spans="6:12">
      <c r="F1756" s="89">
        <v>1640</v>
      </c>
      <c r="G1756" s="89">
        <f t="shared" ca="1" si="155"/>
        <v>21</v>
      </c>
      <c r="H1756" s="89">
        <f t="shared" ca="1" si="156"/>
        <v>3</v>
      </c>
      <c r="I1756" s="89">
        <f t="shared" ca="1" si="157"/>
        <v>7</v>
      </c>
      <c r="J1756" s="89">
        <f t="shared" ca="1" si="158"/>
        <v>26.937000000000012</v>
      </c>
      <c r="K1756" s="89">
        <f t="shared" ca="1" si="159"/>
        <v>147.52699999999993</v>
      </c>
      <c r="L1756" s="83">
        <f t="shared" ca="1" si="160"/>
        <v>142.077</v>
      </c>
    </row>
    <row r="1757" spans="6:12">
      <c r="F1757" s="89">
        <v>1641</v>
      </c>
      <c r="G1757" s="89">
        <f t="shared" ca="1" si="155"/>
        <v>30</v>
      </c>
      <c r="H1757" s="89">
        <f t="shared" ca="1" si="156"/>
        <v>2</v>
      </c>
      <c r="I1757" s="89">
        <f t="shared" ca="1" si="157"/>
        <v>7</v>
      </c>
      <c r="J1757" s="89">
        <f t="shared" ca="1" si="158"/>
        <v>93.119999999999948</v>
      </c>
      <c r="K1757" s="89">
        <f t="shared" ca="1" si="159"/>
        <v>124.81999999999994</v>
      </c>
      <c r="L1757" s="83">
        <f t="shared" ca="1" si="160"/>
        <v>122.51999999999998</v>
      </c>
    </row>
    <row r="1758" spans="6:12">
      <c r="F1758" s="89">
        <v>1642</v>
      </c>
      <c r="G1758" s="89">
        <f t="shared" ca="1" si="155"/>
        <v>51</v>
      </c>
      <c r="H1758" s="89">
        <f t="shared" ca="1" si="156"/>
        <v>3</v>
      </c>
      <c r="I1758" s="89">
        <f t="shared" ca="1" si="157"/>
        <v>8</v>
      </c>
      <c r="J1758" s="89">
        <f t="shared" ca="1" si="158"/>
        <v>82.19300000000004</v>
      </c>
      <c r="K1758" s="89">
        <f t="shared" ca="1" si="159"/>
        <v>150.88299999999992</v>
      </c>
      <c r="L1758" s="83">
        <f t="shared" ca="1" si="160"/>
        <v>150.33300000000003</v>
      </c>
    </row>
    <row r="1759" spans="6:12">
      <c r="F1759" s="89">
        <v>1643</v>
      </c>
      <c r="G1759" s="89">
        <f t="shared" ca="1" si="155"/>
        <v>43</v>
      </c>
      <c r="H1759" s="89">
        <f t="shared" ca="1" si="156"/>
        <v>1</v>
      </c>
      <c r="I1759" s="89">
        <f t="shared" ca="1" si="157"/>
        <v>6</v>
      </c>
      <c r="J1759" s="89">
        <f t="shared" ca="1" si="158"/>
        <v>123.25299999999997</v>
      </c>
      <c r="K1759" s="89">
        <f t="shared" ca="1" si="159"/>
        <v>107.42299999999996</v>
      </c>
      <c r="L1759" s="83">
        <f t="shared" ca="1" si="160"/>
        <v>108.473</v>
      </c>
    </row>
    <row r="1760" spans="6:12">
      <c r="F1760" s="89">
        <v>1644</v>
      </c>
      <c r="G1760" s="89">
        <f t="shared" ca="1" si="155"/>
        <v>27</v>
      </c>
      <c r="H1760" s="89">
        <f t="shared" ca="1" si="156"/>
        <v>3</v>
      </c>
      <c r="I1760" s="89">
        <f t="shared" ca="1" si="157"/>
        <v>9</v>
      </c>
      <c r="J1760" s="89">
        <f t="shared" ca="1" si="158"/>
        <v>96.793000000000006</v>
      </c>
      <c r="K1760" s="89">
        <f t="shared" ca="1" si="159"/>
        <v>130.32299999999992</v>
      </c>
      <c r="L1760" s="83">
        <f t="shared" ca="1" si="160"/>
        <v>126.57300000000004</v>
      </c>
    </row>
    <row r="1761" spans="6:12">
      <c r="F1761" s="89">
        <v>1645</v>
      </c>
      <c r="G1761" s="89">
        <f t="shared" ca="1" si="155"/>
        <v>35</v>
      </c>
      <c r="H1761" s="89">
        <f t="shared" ca="1" si="156"/>
        <v>2</v>
      </c>
      <c r="I1761" s="89">
        <f t="shared" ca="1" si="157"/>
        <v>3</v>
      </c>
      <c r="J1761" s="89">
        <f t="shared" ca="1" si="158"/>
        <v>-122.77500000000001</v>
      </c>
      <c r="K1761" s="89">
        <f t="shared" ca="1" si="159"/>
        <v>77.774999999999977</v>
      </c>
      <c r="L1761" s="83">
        <f t="shared" ca="1" si="160"/>
        <v>74.624999999999972</v>
      </c>
    </row>
    <row r="1762" spans="6:12">
      <c r="F1762" s="89">
        <v>1646</v>
      </c>
      <c r="G1762" s="89">
        <f t="shared" ca="1" si="155"/>
        <v>23</v>
      </c>
      <c r="H1762" s="89">
        <f t="shared" ca="1" si="156"/>
        <v>1</v>
      </c>
      <c r="I1762" s="89">
        <f t="shared" ca="1" si="157"/>
        <v>3</v>
      </c>
      <c r="J1762" s="89">
        <f t="shared" ca="1" si="158"/>
        <v>27.608999999999991</v>
      </c>
      <c r="K1762" s="89">
        <f t="shared" ca="1" si="159"/>
        <v>145.779</v>
      </c>
      <c r="L1762" s="83">
        <f t="shared" ca="1" si="160"/>
        <v>142.62900000000002</v>
      </c>
    </row>
    <row r="1763" spans="6:12">
      <c r="F1763" s="89">
        <v>1647</v>
      </c>
      <c r="G1763" s="89">
        <f t="shared" ca="1" si="155"/>
        <v>22</v>
      </c>
      <c r="H1763" s="89">
        <f t="shared" ca="1" si="156"/>
        <v>1</v>
      </c>
      <c r="I1763" s="89">
        <f t="shared" ca="1" si="157"/>
        <v>9</v>
      </c>
      <c r="J1763" s="89">
        <f t="shared" ca="1" si="158"/>
        <v>173.45799999999988</v>
      </c>
      <c r="K1763" s="89">
        <f t="shared" ca="1" si="159"/>
        <v>36.337999999999965</v>
      </c>
      <c r="L1763" s="83">
        <f t="shared" ca="1" si="160"/>
        <v>35.437999999999988</v>
      </c>
    </row>
    <row r="1764" spans="6:12">
      <c r="F1764" s="89">
        <v>1648</v>
      </c>
      <c r="G1764" s="89">
        <f t="shared" ca="1" si="155"/>
        <v>41</v>
      </c>
      <c r="H1764" s="89">
        <f t="shared" ca="1" si="156"/>
        <v>3</v>
      </c>
      <c r="I1764" s="89">
        <f t="shared" ca="1" si="157"/>
        <v>9</v>
      </c>
      <c r="J1764" s="89">
        <f t="shared" ca="1" si="158"/>
        <v>92.369000000000028</v>
      </c>
      <c r="K1764" s="89">
        <f t="shared" ca="1" si="159"/>
        <v>121.55899999999991</v>
      </c>
      <c r="L1764" s="83">
        <f t="shared" ca="1" si="160"/>
        <v>119.90899999999999</v>
      </c>
    </row>
    <row r="1765" spans="6:12">
      <c r="F1765" s="89">
        <v>1649</v>
      </c>
      <c r="G1765" s="89">
        <f t="shared" ca="1" si="155"/>
        <v>40</v>
      </c>
      <c r="H1765" s="89">
        <f t="shared" ca="1" si="156"/>
        <v>3</v>
      </c>
      <c r="I1765" s="89">
        <f t="shared" ca="1" si="157"/>
        <v>8</v>
      </c>
      <c r="J1765" s="89">
        <f t="shared" ca="1" si="158"/>
        <v>51.580000000000098</v>
      </c>
      <c r="K1765" s="89">
        <f t="shared" ca="1" si="159"/>
        <v>123.67999999999995</v>
      </c>
      <c r="L1765" s="83">
        <f t="shared" ca="1" si="160"/>
        <v>121.48000000000008</v>
      </c>
    </row>
    <row r="1766" spans="6:12">
      <c r="F1766" s="89">
        <v>1650</v>
      </c>
      <c r="G1766" s="89">
        <f t="shared" ca="1" si="155"/>
        <v>42</v>
      </c>
      <c r="H1766" s="89">
        <f t="shared" ca="1" si="156"/>
        <v>3</v>
      </c>
      <c r="I1766" s="89">
        <f t="shared" ca="1" si="157"/>
        <v>3</v>
      </c>
      <c r="J1766" s="89">
        <f t="shared" ca="1" si="158"/>
        <v>-284.29399999999998</v>
      </c>
      <c r="K1766" s="89">
        <f t="shared" ca="1" si="159"/>
        <v>0.18599999999997863</v>
      </c>
      <c r="L1766" s="83">
        <f t="shared" ca="1" si="160"/>
        <v>-3.7139999999999702</v>
      </c>
    </row>
    <row r="1767" spans="6:12">
      <c r="F1767" s="89">
        <v>1651</v>
      </c>
      <c r="G1767" s="89">
        <f t="shared" ca="1" si="155"/>
        <v>54</v>
      </c>
      <c r="H1767" s="89">
        <f t="shared" ca="1" si="156"/>
        <v>3</v>
      </c>
      <c r="I1767" s="89">
        <f t="shared" ca="1" si="157"/>
        <v>8</v>
      </c>
      <c r="J1767" s="89">
        <f t="shared" ca="1" si="158"/>
        <v>96.212000000000046</v>
      </c>
      <c r="K1767" s="89">
        <f t="shared" ca="1" si="159"/>
        <v>163.97199999999998</v>
      </c>
      <c r="L1767" s="83">
        <f t="shared" ca="1" si="160"/>
        <v>163.87200000000001</v>
      </c>
    </row>
    <row r="1768" spans="6:12">
      <c r="F1768" s="89">
        <v>1652</v>
      </c>
      <c r="G1768" s="89">
        <f t="shared" ca="1" si="155"/>
        <v>21</v>
      </c>
      <c r="H1768" s="89">
        <f t="shared" ca="1" si="156"/>
        <v>3</v>
      </c>
      <c r="I1768" s="89">
        <f t="shared" ca="1" si="157"/>
        <v>5</v>
      </c>
      <c r="J1768" s="89">
        <f t="shared" ca="1" si="158"/>
        <v>-98.935000000000002</v>
      </c>
      <c r="K1768" s="89">
        <f t="shared" ca="1" si="159"/>
        <v>106.85499999999993</v>
      </c>
      <c r="L1768" s="83">
        <f t="shared" ca="1" si="160"/>
        <v>100.60499999999996</v>
      </c>
    </row>
    <row r="1769" spans="6:12">
      <c r="F1769" s="89">
        <v>1653</v>
      </c>
      <c r="G1769" s="89">
        <f t="shared" ca="1" si="155"/>
        <v>35</v>
      </c>
      <c r="H1769" s="89">
        <f t="shared" ca="1" si="156"/>
        <v>3</v>
      </c>
      <c r="I1769" s="89">
        <f t="shared" ca="1" si="157"/>
        <v>9</v>
      </c>
      <c r="J1769" s="89">
        <f t="shared" ca="1" si="158"/>
        <v>87.784999999999968</v>
      </c>
      <c r="K1769" s="89">
        <f t="shared" ca="1" si="159"/>
        <v>118.83499999999992</v>
      </c>
      <c r="L1769" s="83">
        <f t="shared" ca="1" si="160"/>
        <v>116.28499999999997</v>
      </c>
    </row>
    <row r="1770" spans="6:12">
      <c r="F1770" s="89">
        <v>1654</v>
      </c>
      <c r="G1770" s="89">
        <f t="shared" ca="1" si="155"/>
        <v>55</v>
      </c>
      <c r="H1770" s="89">
        <f t="shared" ca="1" si="156"/>
        <v>2</v>
      </c>
      <c r="I1770" s="89">
        <f t="shared" ca="1" si="157"/>
        <v>8</v>
      </c>
      <c r="J1770" s="89">
        <f t="shared" ca="1" si="158"/>
        <v>167.83499999999995</v>
      </c>
      <c r="K1770" s="89">
        <f t="shared" ca="1" si="159"/>
        <v>149.18499999999989</v>
      </c>
      <c r="L1770" s="83">
        <f t="shared" ca="1" si="160"/>
        <v>151.035</v>
      </c>
    </row>
    <row r="1771" spans="6:12">
      <c r="F1771" s="89">
        <v>1655</v>
      </c>
      <c r="G1771" s="89">
        <f t="shared" ca="1" si="155"/>
        <v>21</v>
      </c>
      <c r="H1771" s="89">
        <f t="shared" ca="1" si="156"/>
        <v>3</v>
      </c>
      <c r="I1771" s="89">
        <f t="shared" ca="1" si="157"/>
        <v>5</v>
      </c>
      <c r="J1771" s="89">
        <f t="shared" ca="1" si="158"/>
        <v>-98.935000000000002</v>
      </c>
      <c r="K1771" s="89">
        <f t="shared" ca="1" si="159"/>
        <v>106.85499999999993</v>
      </c>
      <c r="L1771" s="83">
        <f t="shared" ca="1" si="160"/>
        <v>100.60499999999996</v>
      </c>
    </row>
    <row r="1772" spans="6:12">
      <c r="F1772" s="89">
        <v>1656</v>
      </c>
      <c r="G1772" s="89">
        <f t="shared" ca="1" si="155"/>
        <v>46</v>
      </c>
      <c r="H1772" s="89">
        <f t="shared" ca="1" si="156"/>
        <v>1</v>
      </c>
      <c r="I1772" s="89">
        <f t="shared" ca="1" si="157"/>
        <v>7</v>
      </c>
      <c r="J1772" s="89">
        <f t="shared" ca="1" si="158"/>
        <v>148.94199999999998</v>
      </c>
      <c r="K1772" s="89">
        <f t="shared" ca="1" si="159"/>
        <v>89.581999999999965</v>
      </c>
      <c r="L1772" s="83">
        <f t="shared" ca="1" si="160"/>
        <v>91.481999999999999</v>
      </c>
    </row>
    <row r="1773" spans="6:12">
      <c r="F1773" s="89">
        <v>1657</v>
      </c>
      <c r="G1773" s="89">
        <f t="shared" ca="1" si="155"/>
        <v>20</v>
      </c>
      <c r="H1773" s="89">
        <f t="shared" ca="1" si="156"/>
        <v>2</v>
      </c>
      <c r="I1773" s="89">
        <f t="shared" ca="1" si="157"/>
        <v>3</v>
      </c>
      <c r="J1773" s="89">
        <f t="shared" ca="1" si="158"/>
        <v>-88.919999999999987</v>
      </c>
      <c r="K1773" s="89">
        <f t="shared" ca="1" si="159"/>
        <v>116.27999999999997</v>
      </c>
      <c r="L1773" s="83">
        <f t="shared" ca="1" si="160"/>
        <v>110.88000000000001</v>
      </c>
    </row>
    <row r="1774" spans="6:12">
      <c r="F1774" s="89">
        <v>1658</v>
      </c>
      <c r="G1774" s="89">
        <f t="shared" ca="1" si="155"/>
        <v>40</v>
      </c>
      <c r="H1774" s="89">
        <f t="shared" ca="1" si="156"/>
        <v>3</v>
      </c>
      <c r="I1774" s="89">
        <f t="shared" ca="1" si="157"/>
        <v>3</v>
      </c>
      <c r="J1774" s="89">
        <f t="shared" ca="1" si="158"/>
        <v>-287.36999999999989</v>
      </c>
      <c r="K1774" s="89">
        <f t="shared" ca="1" si="159"/>
        <v>-2.2700000000000387</v>
      </c>
      <c r="L1774" s="83">
        <f t="shared" ca="1" si="160"/>
        <v>-6.469999999999942</v>
      </c>
    </row>
    <row r="1775" spans="6:12">
      <c r="F1775" s="89">
        <v>1659</v>
      </c>
      <c r="G1775" s="89">
        <f t="shared" ca="1" si="155"/>
        <v>35</v>
      </c>
      <c r="H1775" s="89">
        <f t="shared" ca="1" si="156"/>
        <v>2</v>
      </c>
      <c r="I1775" s="89">
        <f t="shared" ca="1" si="157"/>
        <v>6</v>
      </c>
      <c r="J1775" s="89">
        <f t="shared" ca="1" si="158"/>
        <v>50.05499999999995</v>
      </c>
      <c r="K1775" s="89">
        <f t="shared" ca="1" si="159"/>
        <v>122.80499999999996</v>
      </c>
      <c r="L1775" s="83">
        <f t="shared" ca="1" si="160"/>
        <v>120.85499999999996</v>
      </c>
    </row>
    <row r="1776" spans="6:12">
      <c r="F1776" s="89">
        <v>1660</v>
      </c>
      <c r="G1776" s="89">
        <f t="shared" ca="1" si="155"/>
        <v>30</v>
      </c>
      <c r="H1776" s="89">
        <f t="shared" ca="1" si="156"/>
        <v>3</v>
      </c>
      <c r="I1776" s="89">
        <f t="shared" ca="1" si="157"/>
        <v>7</v>
      </c>
      <c r="J1776" s="89">
        <f t="shared" ca="1" si="158"/>
        <v>3.3300000000000409</v>
      </c>
      <c r="K1776" s="89">
        <f t="shared" ca="1" si="159"/>
        <v>121.13</v>
      </c>
      <c r="L1776" s="83">
        <f t="shared" ca="1" si="160"/>
        <v>117.03000000000003</v>
      </c>
    </row>
    <row r="1777" spans="6:12">
      <c r="F1777" s="89">
        <v>1661</v>
      </c>
      <c r="G1777" s="89">
        <f t="shared" ca="1" si="155"/>
        <v>43</v>
      </c>
      <c r="H1777" s="89">
        <f t="shared" ca="1" si="156"/>
        <v>3</v>
      </c>
      <c r="I1777" s="89">
        <f t="shared" ca="1" si="157"/>
        <v>7</v>
      </c>
      <c r="J1777" s="89">
        <f t="shared" ca="1" si="158"/>
        <v>7.841000000000065</v>
      </c>
      <c r="K1777" s="89">
        <f t="shared" ca="1" si="159"/>
        <v>121.61099999999993</v>
      </c>
      <c r="L1777" s="83">
        <f t="shared" ca="1" si="160"/>
        <v>119.46100000000007</v>
      </c>
    </row>
    <row r="1778" spans="6:12">
      <c r="F1778" s="89">
        <v>1662</v>
      </c>
      <c r="G1778" s="89">
        <f t="shared" ca="1" si="155"/>
        <v>43</v>
      </c>
      <c r="H1778" s="89">
        <f t="shared" ca="1" si="156"/>
        <v>2</v>
      </c>
      <c r="I1778" s="89">
        <f t="shared" ca="1" si="157"/>
        <v>8</v>
      </c>
      <c r="J1778" s="89">
        <f t="shared" ca="1" si="158"/>
        <v>124.89899999999997</v>
      </c>
      <c r="K1778" s="89">
        <f t="shared" ca="1" si="159"/>
        <v>109.96899999999994</v>
      </c>
      <c r="L1778" s="83">
        <f t="shared" ca="1" si="160"/>
        <v>110.01899999999998</v>
      </c>
    </row>
    <row r="1779" spans="6:12">
      <c r="F1779" s="89">
        <v>1663</v>
      </c>
      <c r="G1779" s="89">
        <f t="shared" ca="1" si="155"/>
        <v>47</v>
      </c>
      <c r="H1779" s="89">
        <f t="shared" ca="1" si="156"/>
        <v>3</v>
      </c>
      <c r="I1779" s="89">
        <f t="shared" ca="1" si="157"/>
        <v>5</v>
      </c>
      <c r="J1779" s="89">
        <f t="shared" ca="1" si="158"/>
        <v>-107.77499999999986</v>
      </c>
      <c r="K1779" s="89">
        <f t="shared" ca="1" si="159"/>
        <v>89.954999999999956</v>
      </c>
      <c r="L1779" s="83">
        <f t="shared" ca="1" si="160"/>
        <v>87.605000000000047</v>
      </c>
    </row>
    <row r="1780" spans="6:12">
      <c r="F1780" s="89">
        <v>1664</v>
      </c>
      <c r="G1780" s="89">
        <f t="shared" ca="1" si="155"/>
        <v>43</v>
      </c>
      <c r="H1780" s="89">
        <f t="shared" ca="1" si="156"/>
        <v>2</v>
      </c>
      <c r="I1780" s="89">
        <f t="shared" ca="1" si="157"/>
        <v>5</v>
      </c>
      <c r="J1780" s="89">
        <f t="shared" ca="1" si="158"/>
        <v>8.8050000000000068</v>
      </c>
      <c r="K1780" s="89">
        <f t="shared" ca="1" si="159"/>
        <v>121.67499999999997</v>
      </c>
      <c r="L1780" s="83">
        <f t="shared" ca="1" si="160"/>
        <v>120.52499999999999</v>
      </c>
    </row>
    <row r="1781" spans="6:12">
      <c r="F1781" s="89">
        <v>1665</v>
      </c>
      <c r="G1781" s="89">
        <f t="shared" ca="1" si="155"/>
        <v>30</v>
      </c>
      <c r="H1781" s="89">
        <f t="shared" ca="1" si="156"/>
        <v>1</v>
      </c>
      <c r="I1781" s="89">
        <f t="shared" ca="1" si="157"/>
        <v>5</v>
      </c>
      <c r="J1781" s="89">
        <f t="shared" ca="1" si="158"/>
        <v>94.250000000000014</v>
      </c>
      <c r="K1781" s="89">
        <f t="shared" ca="1" si="159"/>
        <v>125.04999999999998</v>
      </c>
      <c r="L1781" s="83">
        <f t="shared" ca="1" si="160"/>
        <v>123.75</v>
      </c>
    </row>
    <row r="1782" spans="6:12">
      <c r="F1782" s="89">
        <v>1666</v>
      </c>
      <c r="G1782" s="89">
        <f t="shared" ref="G1782:G1845" ca="1" si="161">RANDBETWEEN(19,55)</f>
        <v>31</v>
      </c>
      <c r="H1782" s="89">
        <f t="shared" ref="H1782:H1845" ca="1" si="162">RANDBETWEEN(0.5,3.5)</f>
        <v>3</v>
      </c>
      <c r="I1782" s="89">
        <f t="shared" ref="I1782:I1845" ca="1" si="163">RANDBETWEEN(3,9)</f>
        <v>8</v>
      </c>
      <c r="J1782" s="89">
        <f t="shared" ref="J1782:J1845" ca="1" si="164">133-10*G1782-128.7*H1782+60.8*I1782+0.135*G1782^2-20.6*H1782^2-4.74*I1782^2+0.15*G1782*H1782+0.006*G1782*I1782+19.63*H1782*I1782</f>
        <v>50.833000000000084</v>
      </c>
      <c r="K1782" s="89">
        <f t="shared" ref="K1782:K1845" ca="1" si="165">300-10.31*G1782-42.6*H1782+18.2*I1782+0.135*G1782^2-20.6*H1782^2-4.74*I1782^2+0.15*G1782*H1782+0.006*G1782*I1782+19.63*H1782*I1782</f>
        <v>125.72299999999996</v>
      </c>
      <c r="L1782" s="83">
        <f t="shared" ref="L1782:L1845" ca="1" si="166">294-10.16*G1782-44.4*H1782+18.6*I1782+0.135*G1782^2-20.6*H1782^2-4.74*I1782^2+0.15*G1782*H1782+0.006*G1782*I1782+19.63*H1782*I1782</f>
        <v>122.173</v>
      </c>
    </row>
    <row r="1783" spans="6:12">
      <c r="F1783" s="89">
        <v>1667</v>
      </c>
      <c r="G1783" s="89">
        <f t="shared" ca="1" si="161"/>
        <v>49</v>
      </c>
      <c r="H1783" s="89">
        <f t="shared" ca="1" si="162"/>
        <v>1</v>
      </c>
      <c r="I1783" s="89">
        <f t="shared" ca="1" si="163"/>
        <v>7</v>
      </c>
      <c r="J1783" s="89">
        <f t="shared" ca="1" si="164"/>
        <v>157.99299999999999</v>
      </c>
      <c r="K1783" s="89">
        <f t="shared" ca="1" si="165"/>
        <v>97.703000000000046</v>
      </c>
      <c r="L1783" s="83">
        <f t="shared" ca="1" si="166"/>
        <v>100.05300000000001</v>
      </c>
    </row>
    <row r="1784" spans="6:12">
      <c r="F1784" s="89">
        <v>1668</v>
      </c>
      <c r="G1784" s="89">
        <f t="shared" ca="1" si="161"/>
        <v>43</v>
      </c>
      <c r="H1784" s="89">
        <f t="shared" ca="1" si="162"/>
        <v>3</v>
      </c>
      <c r="I1784" s="89">
        <f t="shared" ca="1" si="163"/>
        <v>5</v>
      </c>
      <c r="J1784" s="89">
        <f t="shared" ca="1" si="164"/>
        <v>-118.29499999999985</v>
      </c>
      <c r="K1784" s="89">
        <f t="shared" ca="1" si="165"/>
        <v>80.674999999999926</v>
      </c>
      <c r="L1784" s="83">
        <f t="shared" ca="1" si="166"/>
        <v>77.724999999999994</v>
      </c>
    </row>
    <row r="1785" spans="6:12">
      <c r="F1785" s="89">
        <v>1669</v>
      </c>
      <c r="G1785" s="89">
        <f t="shared" ca="1" si="161"/>
        <v>41</v>
      </c>
      <c r="H1785" s="89">
        <f t="shared" ca="1" si="162"/>
        <v>2</v>
      </c>
      <c r="I1785" s="89">
        <f t="shared" ca="1" si="163"/>
        <v>7</v>
      </c>
      <c r="J1785" s="89">
        <f t="shared" ca="1" si="164"/>
        <v>92.316999999999979</v>
      </c>
      <c r="K1785" s="89">
        <f t="shared" ca="1" si="165"/>
        <v>120.60699999999994</v>
      </c>
      <c r="L1785" s="83">
        <f t="shared" ca="1" si="166"/>
        <v>119.95699999999999</v>
      </c>
    </row>
    <row r="1786" spans="6:12">
      <c r="F1786" s="89">
        <v>1670</v>
      </c>
      <c r="G1786" s="89">
        <f t="shared" ca="1" si="161"/>
        <v>29</v>
      </c>
      <c r="H1786" s="89">
        <f t="shared" ca="1" si="162"/>
        <v>3</v>
      </c>
      <c r="I1786" s="89">
        <f t="shared" ca="1" si="163"/>
        <v>9</v>
      </c>
      <c r="J1786" s="89">
        <f t="shared" ca="1" si="164"/>
        <v>92.920999999999992</v>
      </c>
      <c r="K1786" s="89">
        <f t="shared" ca="1" si="165"/>
        <v>125.8309999999999</v>
      </c>
      <c r="L1786" s="83">
        <f t="shared" ca="1" si="166"/>
        <v>122.38099999999997</v>
      </c>
    </row>
    <row r="1787" spans="6:12">
      <c r="F1787" s="89">
        <v>1671</v>
      </c>
      <c r="G1787" s="89">
        <f t="shared" ca="1" si="161"/>
        <v>51</v>
      </c>
      <c r="H1787" s="89">
        <f t="shared" ca="1" si="162"/>
        <v>3</v>
      </c>
      <c r="I1787" s="89">
        <f t="shared" ca="1" si="163"/>
        <v>9</v>
      </c>
      <c r="J1787" s="89">
        <f t="shared" ca="1" si="164"/>
        <v>121.60900000000009</v>
      </c>
      <c r="K1787" s="89">
        <f t="shared" ca="1" si="165"/>
        <v>147.69899999999996</v>
      </c>
      <c r="L1787" s="83">
        <f t="shared" ca="1" si="166"/>
        <v>147.54900000000009</v>
      </c>
    </row>
    <row r="1788" spans="6:12">
      <c r="F1788" s="89">
        <v>1672</v>
      </c>
      <c r="G1788" s="89">
        <f t="shared" ca="1" si="161"/>
        <v>51</v>
      </c>
      <c r="H1788" s="89">
        <f t="shared" ca="1" si="162"/>
        <v>3</v>
      </c>
      <c r="I1788" s="89">
        <f t="shared" ca="1" si="163"/>
        <v>9</v>
      </c>
      <c r="J1788" s="89">
        <f t="shared" ca="1" si="164"/>
        <v>121.60900000000009</v>
      </c>
      <c r="K1788" s="89">
        <f t="shared" ca="1" si="165"/>
        <v>147.69899999999996</v>
      </c>
      <c r="L1788" s="83">
        <f t="shared" ca="1" si="166"/>
        <v>147.54900000000009</v>
      </c>
    </row>
    <row r="1789" spans="6:12">
      <c r="F1789" s="89">
        <v>1673</v>
      </c>
      <c r="G1789" s="89">
        <f t="shared" ca="1" si="161"/>
        <v>48</v>
      </c>
      <c r="H1789" s="89">
        <f t="shared" ca="1" si="162"/>
        <v>3</v>
      </c>
      <c r="I1789" s="89">
        <f t="shared" ca="1" si="163"/>
        <v>3</v>
      </c>
      <c r="J1789" s="89">
        <f t="shared" ca="1" si="164"/>
        <v>-268.58599999999996</v>
      </c>
      <c r="K1789" s="89">
        <f t="shared" ca="1" si="165"/>
        <v>14.033999999999992</v>
      </c>
      <c r="L1789" s="83">
        <f t="shared" ca="1" si="166"/>
        <v>11.034000000000049</v>
      </c>
    </row>
    <row r="1790" spans="6:12">
      <c r="F1790" s="89">
        <v>1674</v>
      </c>
      <c r="G1790" s="89">
        <f t="shared" ca="1" si="161"/>
        <v>49</v>
      </c>
      <c r="H1790" s="89">
        <f t="shared" ca="1" si="162"/>
        <v>1</v>
      </c>
      <c r="I1790" s="89">
        <f t="shared" ca="1" si="163"/>
        <v>4</v>
      </c>
      <c r="J1790" s="89">
        <f t="shared" ca="1" si="164"/>
        <v>72.241000000000042</v>
      </c>
      <c r="K1790" s="89">
        <f t="shared" ca="1" si="165"/>
        <v>139.75100000000003</v>
      </c>
      <c r="L1790" s="83">
        <f t="shared" ca="1" si="166"/>
        <v>140.90100000000001</v>
      </c>
    </row>
    <row r="1791" spans="6:12">
      <c r="F1791" s="89">
        <v>1675</v>
      </c>
      <c r="G1791" s="89">
        <f t="shared" ca="1" si="161"/>
        <v>22</v>
      </c>
      <c r="H1791" s="89">
        <f t="shared" ca="1" si="162"/>
        <v>3</v>
      </c>
      <c r="I1791" s="89">
        <f t="shared" ca="1" si="163"/>
        <v>8</v>
      </c>
      <c r="J1791" s="89">
        <f t="shared" ca="1" si="164"/>
        <v>71.95599999999996</v>
      </c>
      <c r="K1791" s="89">
        <f t="shared" ca="1" si="165"/>
        <v>149.63599999999991</v>
      </c>
      <c r="L1791" s="83">
        <f t="shared" ca="1" si="166"/>
        <v>144.73599999999993</v>
      </c>
    </row>
    <row r="1792" spans="6:12">
      <c r="F1792" s="89">
        <v>1676</v>
      </c>
      <c r="G1792" s="89">
        <f t="shared" ca="1" si="161"/>
        <v>34</v>
      </c>
      <c r="H1792" s="89">
        <f t="shared" ca="1" si="162"/>
        <v>1</v>
      </c>
      <c r="I1792" s="89">
        <f t="shared" ca="1" si="163"/>
        <v>3</v>
      </c>
      <c r="J1792" s="89">
        <f t="shared" ca="1" si="164"/>
        <v>4.1019999999999897</v>
      </c>
      <c r="K1792" s="89">
        <f t="shared" ca="1" si="165"/>
        <v>118.86199999999999</v>
      </c>
      <c r="L1792" s="83">
        <f t="shared" ca="1" si="166"/>
        <v>117.36200000000002</v>
      </c>
    </row>
    <row r="1793" spans="6:12">
      <c r="F1793" s="89">
        <v>1677</v>
      </c>
      <c r="G1793" s="89">
        <f t="shared" ca="1" si="161"/>
        <v>24</v>
      </c>
      <c r="H1793" s="89">
        <f t="shared" ca="1" si="162"/>
        <v>2</v>
      </c>
      <c r="I1793" s="89">
        <f t="shared" ca="1" si="163"/>
        <v>9</v>
      </c>
      <c r="J1793" s="89">
        <f t="shared" ca="1" si="164"/>
        <v>156.0559999999999</v>
      </c>
      <c r="K1793" s="89">
        <f t="shared" ca="1" si="165"/>
        <v>104.41599999999988</v>
      </c>
      <c r="L1793" s="83">
        <f t="shared" ca="1" si="166"/>
        <v>102.01599999999991</v>
      </c>
    </row>
    <row r="1794" spans="6:12">
      <c r="F1794" s="89">
        <v>1678</v>
      </c>
      <c r="G1794" s="89">
        <f t="shared" ca="1" si="161"/>
        <v>40</v>
      </c>
      <c r="H1794" s="89">
        <f t="shared" ca="1" si="162"/>
        <v>3</v>
      </c>
      <c r="I1794" s="89">
        <f t="shared" ca="1" si="163"/>
        <v>6</v>
      </c>
      <c r="J1794" s="89">
        <f t="shared" ca="1" si="164"/>
        <v>-55.559999999999889</v>
      </c>
      <c r="K1794" s="89">
        <f t="shared" ca="1" si="165"/>
        <v>101.73999999999995</v>
      </c>
      <c r="L1794" s="83">
        <f t="shared" ca="1" si="166"/>
        <v>98.740000000000066</v>
      </c>
    </row>
    <row r="1795" spans="6:12">
      <c r="F1795" s="89">
        <v>1679</v>
      </c>
      <c r="G1795" s="89">
        <f t="shared" ca="1" si="161"/>
        <v>31</v>
      </c>
      <c r="H1795" s="89">
        <f t="shared" ca="1" si="162"/>
        <v>2</v>
      </c>
      <c r="I1795" s="89">
        <f t="shared" ca="1" si="163"/>
        <v>9</v>
      </c>
      <c r="J1795" s="89">
        <f t="shared" ca="1" si="164"/>
        <v>140.50899999999996</v>
      </c>
      <c r="K1795" s="89">
        <f t="shared" ca="1" si="165"/>
        <v>86.698999999999955</v>
      </c>
      <c r="L1795" s="83">
        <f t="shared" ca="1" si="166"/>
        <v>85.349000000000046</v>
      </c>
    </row>
    <row r="1796" spans="6:12">
      <c r="F1796" s="89">
        <v>1680</v>
      </c>
      <c r="G1796" s="89">
        <f t="shared" ca="1" si="161"/>
        <v>21</v>
      </c>
      <c r="H1796" s="89">
        <f t="shared" ca="1" si="162"/>
        <v>1</v>
      </c>
      <c r="I1796" s="89">
        <f t="shared" ca="1" si="163"/>
        <v>4</v>
      </c>
      <c r="J1796" s="89">
        <f t="shared" ca="1" si="164"/>
        <v>82.768999999999991</v>
      </c>
      <c r="K1796" s="89">
        <f t="shared" ca="1" si="165"/>
        <v>158.95899999999997</v>
      </c>
      <c r="L1796" s="83">
        <f t="shared" ca="1" si="166"/>
        <v>155.90899999999999</v>
      </c>
    </row>
    <row r="1797" spans="6:12">
      <c r="F1797" s="89">
        <v>1681</v>
      </c>
      <c r="G1797" s="89">
        <f t="shared" ca="1" si="161"/>
        <v>28</v>
      </c>
      <c r="H1797" s="89">
        <f t="shared" ca="1" si="162"/>
        <v>1</v>
      </c>
      <c r="I1797" s="89">
        <f t="shared" ca="1" si="163"/>
        <v>7</v>
      </c>
      <c r="J1797" s="89">
        <f t="shared" ca="1" si="164"/>
        <v>145.66599999999997</v>
      </c>
      <c r="K1797" s="89">
        <f t="shared" ca="1" si="165"/>
        <v>91.885999999999967</v>
      </c>
      <c r="L1797" s="83">
        <f t="shared" ca="1" si="166"/>
        <v>91.085999999999984</v>
      </c>
    </row>
    <row r="1798" spans="6:12">
      <c r="F1798" s="89">
        <v>1682</v>
      </c>
      <c r="G1798" s="89">
        <f t="shared" ca="1" si="161"/>
        <v>54</v>
      </c>
      <c r="H1798" s="89">
        <f t="shared" ca="1" si="162"/>
        <v>1</v>
      </c>
      <c r="I1798" s="89">
        <f t="shared" ca="1" si="163"/>
        <v>8</v>
      </c>
      <c r="J1798" s="89">
        <f t="shared" ca="1" si="164"/>
        <v>188.13199999999992</v>
      </c>
      <c r="K1798" s="89">
        <f t="shared" ca="1" si="165"/>
        <v>83.691999999999965</v>
      </c>
      <c r="L1798" s="83">
        <f t="shared" ca="1" si="166"/>
        <v>87.19200000000005</v>
      </c>
    </row>
    <row r="1799" spans="6:12">
      <c r="F1799" s="89">
        <v>1683</v>
      </c>
      <c r="G1799" s="89">
        <f t="shared" ca="1" si="161"/>
        <v>27</v>
      </c>
      <c r="H1799" s="89">
        <f t="shared" ca="1" si="162"/>
        <v>1</v>
      </c>
      <c r="I1799" s="89">
        <f t="shared" ca="1" si="163"/>
        <v>8</v>
      </c>
      <c r="J1799" s="89">
        <f t="shared" ca="1" si="164"/>
        <v>157.54099999999997</v>
      </c>
      <c r="K1799" s="89">
        <f t="shared" ca="1" si="165"/>
        <v>61.471000000000004</v>
      </c>
      <c r="L1799" s="83">
        <f t="shared" ca="1" si="166"/>
        <v>60.920999999999992</v>
      </c>
    </row>
    <row r="1800" spans="6:12">
      <c r="F1800" s="89">
        <v>1684</v>
      </c>
      <c r="G1800" s="89">
        <f t="shared" ca="1" si="161"/>
        <v>27</v>
      </c>
      <c r="H1800" s="89">
        <f t="shared" ca="1" si="162"/>
        <v>3</v>
      </c>
      <c r="I1800" s="89">
        <f t="shared" ca="1" si="163"/>
        <v>9</v>
      </c>
      <c r="J1800" s="89">
        <f t="shared" ca="1" si="164"/>
        <v>96.793000000000006</v>
      </c>
      <c r="K1800" s="89">
        <f t="shared" ca="1" si="165"/>
        <v>130.32299999999992</v>
      </c>
      <c r="L1800" s="83">
        <f t="shared" ca="1" si="166"/>
        <v>126.57300000000004</v>
      </c>
    </row>
    <row r="1801" spans="6:12">
      <c r="F1801" s="89">
        <v>1685</v>
      </c>
      <c r="G1801" s="89">
        <f t="shared" ca="1" si="161"/>
        <v>28</v>
      </c>
      <c r="H1801" s="89">
        <f t="shared" ca="1" si="162"/>
        <v>2</v>
      </c>
      <c r="I1801" s="89">
        <f t="shared" ca="1" si="163"/>
        <v>9</v>
      </c>
      <c r="J1801" s="89">
        <f t="shared" ca="1" si="164"/>
        <v>145.55199999999994</v>
      </c>
      <c r="K1801" s="89">
        <f t="shared" ca="1" si="165"/>
        <v>92.671999999999912</v>
      </c>
      <c r="L1801" s="83">
        <f t="shared" ca="1" si="166"/>
        <v>90.871999999999957</v>
      </c>
    </row>
    <row r="1802" spans="6:12">
      <c r="F1802" s="89">
        <v>1686</v>
      </c>
      <c r="G1802" s="89">
        <f t="shared" ca="1" si="161"/>
        <v>54</v>
      </c>
      <c r="H1802" s="89">
        <f t="shared" ca="1" si="162"/>
        <v>2</v>
      </c>
      <c r="I1802" s="89">
        <f t="shared" ca="1" si="163"/>
        <v>3</v>
      </c>
      <c r="J1802" s="89">
        <f t="shared" ca="1" si="164"/>
        <v>-78.447999999999979</v>
      </c>
      <c r="K1802" s="89">
        <f t="shared" ca="1" si="165"/>
        <v>116.21199999999999</v>
      </c>
      <c r="L1802" s="83">
        <f t="shared" ca="1" si="166"/>
        <v>115.91200000000003</v>
      </c>
    </row>
    <row r="1803" spans="6:12">
      <c r="F1803" s="89">
        <v>1687</v>
      </c>
      <c r="G1803" s="89">
        <f t="shared" ca="1" si="161"/>
        <v>43</v>
      </c>
      <c r="H1803" s="89">
        <f t="shared" ca="1" si="162"/>
        <v>2</v>
      </c>
      <c r="I1803" s="89">
        <f t="shared" ca="1" si="163"/>
        <v>7</v>
      </c>
      <c r="J1803" s="89">
        <f t="shared" ca="1" si="164"/>
        <v>95.680999999999983</v>
      </c>
      <c r="K1803" s="89">
        <f t="shared" ca="1" si="165"/>
        <v>123.35099999999994</v>
      </c>
      <c r="L1803" s="83">
        <f t="shared" ca="1" si="166"/>
        <v>123.001</v>
      </c>
    </row>
    <row r="1804" spans="6:12">
      <c r="F1804" s="89">
        <v>1688</v>
      </c>
      <c r="G1804" s="89">
        <f t="shared" ca="1" si="161"/>
        <v>43</v>
      </c>
      <c r="H1804" s="89">
        <f t="shared" ca="1" si="162"/>
        <v>3</v>
      </c>
      <c r="I1804" s="89">
        <f t="shared" ca="1" si="163"/>
        <v>3</v>
      </c>
      <c r="J1804" s="89">
        <f t="shared" ca="1" si="164"/>
        <v>-282.35099999999989</v>
      </c>
      <c r="K1804" s="89">
        <f t="shared" ca="1" si="165"/>
        <v>1.81899999999996</v>
      </c>
      <c r="L1804" s="83">
        <f t="shared" ca="1" si="166"/>
        <v>-1.9309999999999548</v>
      </c>
    </row>
    <row r="1805" spans="6:12">
      <c r="F1805" s="89">
        <v>1689</v>
      </c>
      <c r="G1805" s="89">
        <f t="shared" ca="1" si="161"/>
        <v>21</v>
      </c>
      <c r="H1805" s="89">
        <f t="shared" ca="1" si="162"/>
        <v>1</v>
      </c>
      <c r="I1805" s="89">
        <f t="shared" ca="1" si="163"/>
        <v>6</v>
      </c>
      <c r="J1805" s="89">
        <f t="shared" ca="1" si="164"/>
        <v>149.08099999999996</v>
      </c>
      <c r="K1805" s="89">
        <f t="shared" ca="1" si="165"/>
        <v>140.07099999999997</v>
      </c>
      <c r="L1805" s="83">
        <f t="shared" ca="1" si="166"/>
        <v>137.821</v>
      </c>
    </row>
    <row r="1806" spans="6:12">
      <c r="F1806" s="89">
        <v>1690</v>
      </c>
      <c r="G1806" s="89">
        <f t="shared" ca="1" si="161"/>
        <v>22</v>
      </c>
      <c r="H1806" s="89">
        <f t="shared" ca="1" si="162"/>
        <v>1</v>
      </c>
      <c r="I1806" s="89">
        <f t="shared" ca="1" si="163"/>
        <v>6</v>
      </c>
      <c r="J1806" s="89">
        <f t="shared" ca="1" si="164"/>
        <v>145.07199999999997</v>
      </c>
      <c r="K1806" s="89">
        <f t="shared" ca="1" si="165"/>
        <v>135.75199999999998</v>
      </c>
      <c r="L1806" s="83">
        <f t="shared" ca="1" si="166"/>
        <v>133.65200000000002</v>
      </c>
    </row>
    <row r="1807" spans="6:12">
      <c r="F1807" s="89">
        <v>1691</v>
      </c>
      <c r="G1807" s="89">
        <f t="shared" ca="1" si="161"/>
        <v>25</v>
      </c>
      <c r="H1807" s="89">
        <f t="shared" ca="1" si="162"/>
        <v>3</v>
      </c>
      <c r="I1807" s="89">
        <f t="shared" ca="1" si="163"/>
        <v>3</v>
      </c>
      <c r="J1807" s="89">
        <f t="shared" ca="1" si="164"/>
        <v>-276.01500000000004</v>
      </c>
      <c r="K1807" s="89">
        <f t="shared" ca="1" si="165"/>
        <v>13.734999999999985</v>
      </c>
      <c r="L1807" s="83">
        <f t="shared" ca="1" si="166"/>
        <v>7.285000000000025</v>
      </c>
    </row>
    <row r="1808" spans="6:12">
      <c r="F1808" s="89">
        <v>1692</v>
      </c>
      <c r="G1808" s="89">
        <f t="shared" ca="1" si="161"/>
        <v>27</v>
      </c>
      <c r="H1808" s="89">
        <f t="shared" ca="1" si="162"/>
        <v>3</v>
      </c>
      <c r="I1808" s="89">
        <f t="shared" ca="1" si="163"/>
        <v>4</v>
      </c>
      <c r="J1808" s="89">
        <f t="shared" ca="1" si="164"/>
        <v>-194.3669999999999</v>
      </c>
      <c r="K1808" s="89">
        <f t="shared" ca="1" si="165"/>
        <v>52.162999999999982</v>
      </c>
      <c r="L1808" s="83">
        <f t="shared" ca="1" si="166"/>
        <v>46.413000000000011</v>
      </c>
    </row>
    <row r="1809" spans="6:12">
      <c r="F1809" s="89">
        <v>1693</v>
      </c>
      <c r="G1809" s="89">
        <f t="shared" ca="1" si="161"/>
        <v>43</v>
      </c>
      <c r="H1809" s="89">
        <f t="shared" ca="1" si="162"/>
        <v>2</v>
      </c>
      <c r="I1809" s="89">
        <f t="shared" ca="1" si="163"/>
        <v>7</v>
      </c>
      <c r="J1809" s="89">
        <f t="shared" ca="1" si="164"/>
        <v>95.680999999999983</v>
      </c>
      <c r="K1809" s="89">
        <f t="shared" ca="1" si="165"/>
        <v>123.35099999999994</v>
      </c>
      <c r="L1809" s="83">
        <f t="shared" ca="1" si="166"/>
        <v>123.001</v>
      </c>
    </row>
    <row r="1810" spans="6:12">
      <c r="F1810" s="89">
        <v>1694</v>
      </c>
      <c r="G1810" s="89">
        <f t="shared" ca="1" si="161"/>
        <v>55</v>
      </c>
      <c r="H1810" s="89">
        <f t="shared" ca="1" si="162"/>
        <v>3</v>
      </c>
      <c r="I1810" s="89">
        <f t="shared" ca="1" si="163"/>
        <v>6</v>
      </c>
      <c r="J1810" s="89">
        <f t="shared" ca="1" si="164"/>
        <v>-5.894999999999925</v>
      </c>
      <c r="K1810" s="89">
        <f t="shared" ca="1" si="165"/>
        <v>146.75499999999991</v>
      </c>
      <c r="L1810" s="83">
        <f t="shared" ca="1" si="166"/>
        <v>146.00500000000008</v>
      </c>
    </row>
    <row r="1811" spans="6:12">
      <c r="F1811" s="89">
        <v>1695</v>
      </c>
      <c r="G1811" s="89">
        <f t="shared" ca="1" si="161"/>
        <v>48</v>
      </c>
      <c r="H1811" s="89">
        <f t="shared" ca="1" si="162"/>
        <v>1</v>
      </c>
      <c r="I1811" s="89">
        <f t="shared" ca="1" si="163"/>
        <v>7</v>
      </c>
      <c r="J1811" s="89">
        <f t="shared" ca="1" si="164"/>
        <v>154.70599999999999</v>
      </c>
      <c r="K1811" s="89">
        <f t="shared" ca="1" si="165"/>
        <v>94.726000000000028</v>
      </c>
      <c r="L1811" s="83">
        <f t="shared" ca="1" si="166"/>
        <v>96.926000000000016</v>
      </c>
    </row>
    <row r="1812" spans="6:12">
      <c r="F1812" s="89">
        <v>1696</v>
      </c>
      <c r="G1812" s="89">
        <f t="shared" ca="1" si="161"/>
        <v>23</v>
      </c>
      <c r="H1812" s="89">
        <f t="shared" ca="1" si="162"/>
        <v>2</v>
      </c>
      <c r="I1812" s="89">
        <f t="shared" ca="1" si="163"/>
        <v>7</v>
      </c>
      <c r="J1812" s="89">
        <f t="shared" ca="1" si="164"/>
        <v>110.64099999999999</v>
      </c>
      <c r="K1812" s="89">
        <f t="shared" ca="1" si="165"/>
        <v>144.51099999999994</v>
      </c>
      <c r="L1812" s="83">
        <f t="shared" ca="1" si="166"/>
        <v>141.161</v>
      </c>
    </row>
    <row r="1813" spans="6:12">
      <c r="F1813" s="89">
        <v>1697</v>
      </c>
      <c r="G1813" s="89">
        <f t="shared" ca="1" si="161"/>
        <v>51</v>
      </c>
      <c r="H1813" s="89">
        <f t="shared" ca="1" si="162"/>
        <v>2</v>
      </c>
      <c r="I1813" s="89">
        <f t="shared" ca="1" si="163"/>
        <v>4</v>
      </c>
      <c r="J1813" s="89">
        <f t="shared" ca="1" si="164"/>
        <v>-24.740999999999957</v>
      </c>
      <c r="K1813" s="89">
        <f t="shared" ca="1" si="165"/>
        <v>128.249</v>
      </c>
      <c r="L1813" s="83">
        <f t="shared" ca="1" si="166"/>
        <v>127.89900000000006</v>
      </c>
    </row>
    <row r="1814" spans="6:12">
      <c r="F1814" s="89">
        <v>1698</v>
      </c>
      <c r="G1814" s="89">
        <f t="shared" ca="1" si="161"/>
        <v>25</v>
      </c>
      <c r="H1814" s="89">
        <f t="shared" ca="1" si="162"/>
        <v>1</v>
      </c>
      <c r="I1814" s="89">
        <f t="shared" ca="1" si="163"/>
        <v>6</v>
      </c>
      <c r="J1814" s="89">
        <f t="shared" ca="1" si="164"/>
        <v>134.66499999999996</v>
      </c>
      <c r="K1814" s="89">
        <f t="shared" ca="1" si="165"/>
        <v>124.41499999999999</v>
      </c>
      <c r="L1814" s="83">
        <f t="shared" ca="1" si="166"/>
        <v>122.76500000000001</v>
      </c>
    </row>
    <row r="1815" spans="6:12">
      <c r="F1815" s="89">
        <v>1699</v>
      </c>
      <c r="G1815" s="89">
        <f t="shared" ca="1" si="161"/>
        <v>45</v>
      </c>
      <c r="H1815" s="89">
        <f t="shared" ca="1" si="162"/>
        <v>3</v>
      </c>
      <c r="I1815" s="89">
        <f t="shared" ca="1" si="163"/>
        <v>9</v>
      </c>
      <c r="J1815" s="89">
        <f t="shared" ca="1" si="164"/>
        <v>100.82499999999999</v>
      </c>
      <c r="K1815" s="89">
        <f t="shared" ca="1" si="165"/>
        <v>128.77499999999992</v>
      </c>
      <c r="L1815" s="83">
        <f t="shared" ca="1" si="166"/>
        <v>127.72500000000002</v>
      </c>
    </row>
    <row r="1816" spans="6:12">
      <c r="F1816" s="89">
        <v>1700</v>
      </c>
      <c r="G1816" s="89">
        <f t="shared" ca="1" si="161"/>
        <v>21</v>
      </c>
      <c r="H1816" s="89">
        <f t="shared" ca="1" si="162"/>
        <v>2</v>
      </c>
      <c r="I1816" s="89">
        <f t="shared" ca="1" si="163"/>
        <v>3</v>
      </c>
      <c r="J1816" s="89">
        <f t="shared" ca="1" si="164"/>
        <v>-93.067000000000007</v>
      </c>
      <c r="K1816" s="89">
        <f t="shared" ca="1" si="165"/>
        <v>111.82299999999998</v>
      </c>
      <c r="L1816" s="83">
        <f t="shared" ca="1" si="166"/>
        <v>106.57299999999999</v>
      </c>
    </row>
    <row r="1817" spans="6:12">
      <c r="F1817" s="89">
        <v>1701</v>
      </c>
      <c r="G1817" s="89">
        <f t="shared" ca="1" si="161"/>
        <v>25</v>
      </c>
      <c r="H1817" s="89">
        <f t="shared" ca="1" si="162"/>
        <v>2</v>
      </c>
      <c r="I1817" s="89">
        <f t="shared" ca="1" si="163"/>
        <v>8</v>
      </c>
      <c r="J1817" s="89">
        <f t="shared" ca="1" si="164"/>
        <v>133.39499999999995</v>
      </c>
      <c r="K1817" s="89">
        <f t="shared" ca="1" si="165"/>
        <v>124.04499999999993</v>
      </c>
      <c r="L1817" s="83">
        <f t="shared" ca="1" si="166"/>
        <v>121.39499999999995</v>
      </c>
    </row>
    <row r="1818" spans="6:12">
      <c r="F1818" s="89">
        <v>1702</v>
      </c>
      <c r="G1818" s="89">
        <f t="shared" ca="1" si="161"/>
        <v>52</v>
      </c>
      <c r="H1818" s="89">
        <f t="shared" ca="1" si="162"/>
        <v>1</v>
      </c>
      <c r="I1818" s="89">
        <f t="shared" ca="1" si="163"/>
        <v>4</v>
      </c>
      <c r="J1818" s="89">
        <f t="shared" ca="1" si="164"/>
        <v>83.667999999999964</v>
      </c>
      <c r="K1818" s="89">
        <f t="shared" ca="1" si="165"/>
        <v>150.24799999999999</v>
      </c>
      <c r="L1818" s="83">
        <f t="shared" ca="1" si="166"/>
        <v>151.84800000000001</v>
      </c>
    </row>
    <row r="1819" spans="6:12">
      <c r="F1819" s="89">
        <v>1703</v>
      </c>
      <c r="G1819" s="89">
        <f t="shared" ca="1" si="161"/>
        <v>37</v>
      </c>
      <c r="H1819" s="89">
        <f t="shared" ca="1" si="162"/>
        <v>1</v>
      </c>
      <c r="I1819" s="89">
        <f t="shared" ca="1" si="163"/>
        <v>4</v>
      </c>
      <c r="J1819" s="89">
        <f t="shared" ca="1" si="164"/>
        <v>50.83300000000002</v>
      </c>
      <c r="K1819" s="89">
        <f t="shared" ca="1" si="165"/>
        <v>122.06300000000002</v>
      </c>
      <c r="L1819" s="83">
        <f t="shared" ca="1" si="166"/>
        <v>121.41300000000001</v>
      </c>
    </row>
    <row r="1820" spans="6:12">
      <c r="F1820" s="89">
        <v>1704</v>
      </c>
      <c r="G1820" s="89">
        <f t="shared" ca="1" si="161"/>
        <v>32</v>
      </c>
      <c r="H1820" s="89">
        <f t="shared" ca="1" si="162"/>
        <v>3</v>
      </c>
      <c r="I1820" s="89">
        <f t="shared" ca="1" si="163"/>
        <v>5</v>
      </c>
      <c r="J1820" s="89">
        <f t="shared" ca="1" si="164"/>
        <v>-124.94999999999993</v>
      </c>
      <c r="K1820" s="89">
        <f t="shared" ca="1" si="165"/>
        <v>77.429999999999978</v>
      </c>
      <c r="L1820" s="83">
        <f t="shared" ca="1" si="166"/>
        <v>72.830000000000013</v>
      </c>
    </row>
    <row r="1821" spans="6:12">
      <c r="F1821" s="89">
        <v>1705</v>
      </c>
      <c r="G1821" s="89">
        <f t="shared" ca="1" si="161"/>
        <v>53</v>
      </c>
      <c r="H1821" s="89">
        <f t="shared" ca="1" si="162"/>
        <v>1</v>
      </c>
      <c r="I1821" s="89">
        <f t="shared" ca="1" si="163"/>
        <v>8</v>
      </c>
      <c r="J1821" s="89">
        <f t="shared" ca="1" si="164"/>
        <v>183.48899999999992</v>
      </c>
      <c r="K1821" s="89">
        <f t="shared" ca="1" si="165"/>
        <v>79.358999999999924</v>
      </c>
      <c r="L1821" s="83">
        <f t="shared" ca="1" si="166"/>
        <v>82.709000000000032</v>
      </c>
    </row>
    <row r="1822" spans="6:12">
      <c r="F1822" s="89">
        <v>1706</v>
      </c>
      <c r="G1822" s="89">
        <f t="shared" ca="1" si="161"/>
        <v>46</v>
      </c>
      <c r="H1822" s="89">
        <f t="shared" ca="1" si="162"/>
        <v>3</v>
      </c>
      <c r="I1822" s="89">
        <f t="shared" ca="1" si="163"/>
        <v>9</v>
      </c>
      <c r="J1822" s="89">
        <f t="shared" ca="1" si="164"/>
        <v>103.61400000000003</v>
      </c>
      <c r="K1822" s="89">
        <f t="shared" ca="1" si="165"/>
        <v>131.25399999999991</v>
      </c>
      <c r="L1822" s="83">
        <f t="shared" ca="1" si="166"/>
        <v>130.35399999999998</v>
      </c>
    </row>
    <row r="1823" spans="6:12">
      <c r="F1823" s="89">
        <v>1707</v>
      </c>
      <c r="G1823" s="89">
        <f t="shared" ca="1" si="161"/>
        <v>19</v>
      </c>
      <c r="H1823" s="89">
        <f t="shared" ca="1" si="162"/>
        <v>2</v>
      </c>
      <c r="I1823" s="89">
        <f t="shared" ca="1" si="163"/>
        <v>7</v>
      </c>
      <c r="J1823" s="89">
        <f t="shared" ca="1" si="164"/>
        <v>126.59299999999996</v>
      </c>
      <c r="K1823" s="89">
        <f t="shared" ca="1" si="165"/>
        <v>161.70299999999997</v>
      </c>
      <c r="L1823" s="83">
        <f t="shared" ca="1" si="166"/>
        <v>157.75299999999999</v>
      </c>
    </row>
    <row r="1824" spans="6:12">
      <c r="F1824" s="89">
        <v>1708</v>
      </c>
      <c r="G1824" s="89">
        <f t="shared" ca="1" si="161"/>
        <v>42</v>
      </c>
      <c r="H1824" s="89">
        <f t="shared" ca="1" si="162"/>
        <v>1</v>
      </c>
      <c r="I1824" s="89">
        <f t="shared" ca="1" si="163"/>
        <v>5</v>
      </c>
      <c r="J1824" s="89">
        <f t="shared" ca="1" si="164"/>
        <v>93.050000000000026</v>
      </c>
      <c r="K1824" s="89">
        <f t="shared" ca="1" si="165"/>
        <v>120.12999999999998</v>
      </c>
      <c r="L1824" s="83">
        <f t="shared" ca="1" si="166"/>
        <v>120.62999999999998</v>
      </c>
    </row>
    <row r="1825" spans="6:12">
      <c r="F1825" s="89">
        <v>1709</v>
      </c>
      <c r="G1825" s="89">
        <f t="shared" ca="1" si="161"/>
        <v>30</v>
      </c>
      <c r="H1825" s="89">
        <f t="shared" ca="1" si="162"/>
        <v>3</v>
      </c>
      <c r="I1825" s="89">
        <f t="shared" ca="1" si="163"/>
        <v>4</v>
      </c>
      <c r="J1825" s="89">
        <f t="shared" ca="1" si="164"/>
        <v>-199.85999999999996</v>
      </c>
      <c r="K1825" s="89">
        <f t="shared" ca="1" si="165"/>
        <v>45.739999999999981</v>
      </c>
      <c r="L1825" s="83">
        <f t="shared" ca="1" si="166"/>
        <v>40.44</v>
      </c>
    </row>
    <row r="1826" spans="6:12">
      <c r="F1826" s="89">
        <v>1710</v>
      </c>
      <c r="G1826" s="89">
        <f t="shared" ca="1" si="161"/>
        <v>25</v>
      </c>
      <c r="H1826" s="89">
        <f t="shared" ca="1" si="162"/>
        <v>2</v>
      </c>
      <c r="I1826" s="89">
        <f t="shared" ca="1" si="163"/>
        <v>5</v>
      </c>
      <c r="J1826" s="89">
        <f t="shared" ca="1" si="164"/>
        <v>17.625</v>
      </c>
      <c r="K1826" s="89">
        <f t="shared" ca="1" si="165"/>
        <v>136.07499999999999</v>
      </c>
      <c r="L1826" s="83">
        <f t="shared" ca="1" si="166"/>
        <v>132.22499999999997</v>
      </c>
    </row>
    <row r="1827" spans="6:12">
      <c r="F1827" s="89">
        <v>1711</v>
      </c>
      <c r="G1827" s="89">
        <f t="shared" ca="1" si="161"/>
        <v>45</v>
      </c>
      <c r="H1827" s="89">
        <f t="shared" ca="1" si="162"/>
        <v>1</v>
      </c>
      <c r="I1827" s="89">
        <f t="shared" ca="1" si="163"/>
        <v>9</v>
      </c>
      <c r="J1827" s="89">
        <f t="shared" ca="1" si="164"/>
        <v>156.18499999999992</v>
      </c>
      <c r="K1827" s="89">
        <f t="shared" ca="1" si="165"/>
        <v>11.934999999999945</v>
      </c>
      <c r="L1827" s="83">
        <f t="shared" ca="1" si="166"/>
        <v>14.485000000000014</v>
      </c>
    </row>
    <row r="1828" spans="6:12">
      <c r="F1828" s="89">
        <v>1712</v>
      </c>
      <c r="G1828" s="89">
        <f t="shared" ca="1" si="161"/>
        <v>40</v>
      </c>
      <c r="H1828" s="89">
        <f t="shared" ca="1" si="162"/>
        <v>1</v>
      </c>
      <c r="I1828" s="89">
        <f t="shared" ca="1" si="163"/>
        <v>3</v>
      </c>
      <c r="J1828" s="89">
        <f t="shared" ca="1" si="164"/>
        <v>5.0499999999999829</v>
      </c>
      <c r="K1828" s="89">
        <f t="shared" ca="1" si="165"/>
        <v>117.94999999999996</v>
      </c>
      <c r="L1828" s="83">
        <f t="shared" ca="1" si="166"/>
        <v>117.35000000000002</v>
      </c>
    </row>
    <row r="1829" spans="6:12">
      <c r="F1829" s="89">
        <v>1713</v>
      </c>
      <c r="G1829" s="89">
        <f t="shared" ca="1" si="161"/>
        <v>54</v>
      </c>
      <c r="H1829" s="89">
        <f t="shared" ca="1" si="162"/>
        <v>1</v>
      </c>
      <c r="I1829" s="89">
        <f t="shared" ca="1" si="163"/>
        <v>8</v>
      </c>
      <c r="J1829" s="89">
        <f t="shared" ca="1" si="164"/>
        <v>188.13199999999992</v>
      </c>
      <c r="K1829" s="89">
        <f t="shared" ca="1" si="165"/>
        <v>83.691999999999965</v>
      </c>
      <c r="L1829" s="83">
        <f t="shared" ca="1" si="166"/>
        <v>87.19200000000005</v>
      </c>
    </row>
    <row r="1830" spans="6:12">
      <c r="F1830" s="89">
        <v>1714</v>
      </c>
      <c r="G1830" s="89">
        <f t="shared" ca="1" si="161"/>
        <v>31</v>
      </c>
      <c r="H1830" s="89">
        <f t="shared" ca="1" si="162"/>
        <v>1</v>
      </c>
      <c r="I1830" s="89">
        <f t="shared" ca="1" si="163"/>
        <v>8</v>
      </c>
      <c r="J1830" s="89">
        <f t="shared" ca="1" si="164"/>
        <v>149.65299999999996</v>
      </c>
      <c r="K1830" s="89">
        <f t="shared" ca="1" si="165"/>
        <v>52.342999999999989</v>
      </c>
      <c r="L1830" s="83">
        <f t="shared" ca="1" si="166"/>
        <v>52.393000000000029</v>
      </c>
    </row>
    <row r="1831" spans="6:12">
      <c r="F1831" s="89">
        <v>1715</v>
      </c>
      <c r="G1831" s="89">
        <f t="shared" ca="1" si="161"/>
        <v>26</v>
      </c>
      <c r="H1831" s="89">
        <f t="shared" ca="1" si="162"/>
        <v>3</v>
      </c>
      <c r="I1831" s="89">
        <f t="shared" ca="1" si="163"/>
        <v>7</v>
      </c>
      <c r="J1831" s="89">
        <f t="shared" ca="1" si="164"/>
        <v>11.122000000000014</v>
      </c>
      <c r="K1831" s="89">
        <f t="shared" ca="1" si="165"/>
        <v>130.16199999999998</v>
      </c>
      <c r="L1831" s="83">
        <f t="shared" ca="1" si="166"/>
        <v>125.46199999999999</v>
      </c>
    </row>
    <row r="1832" spans="6:12">
      <c r="F1832" s="89">
        <v>1716</v>
      </c>
      <c r="G1832" s="89">
        <f t="shared" ca="1" si="161"/>
        <v>45</v>
      </c>
      <c r="H1832" s="89">
        <f t="shared" ca="1" si="162"/>
        <v>2</v>
      </c>
      <c r="I1832" s="89">
        <f t="shared" ca="1" si="163"/>
        <v>6</v>
      </c>
      <c r="J1832" s="89">
        <f t="shared" ca="1" si="164"/>
        <v>61.414999999999964</v>
      </c>
      <c r="K1832" s="89">
        <f t="shared" ca="1" si="165"/>
        <v>131.06499999999994</v>
      </c>
      <c r="L1832" s="83">
        <f t="shared" ca="1" si="166"/>
        <v>130.61500000000001</v>
      </c>
    </row>
    <row r="1833" spans="6:12">
      <c r="F1833" s="89">
        <v>1717</v>
      </c>
      <c r="G1833" s="89">
        <f t="shared" ca="1" si="161"/>
        <v>55</v>
      </c>
      <c r="H1833" s="89">
        <f t="shared" ca="1" si="162"/>
        <v>2</v>
      </c>
      <c r="I1833" s="89">
        <f t="shared" ca="1" si="163"/>
        <v>6</v>
      </c>
      <c r="J1833" s="89">
        <f t="shared" ca="1" si="164"/>
        <v>99.774999999999949</v>
      </c>
      <c r="K1833" s="89">
        <f t="shared" ca="1" si="165"/>
        <v>166.32499999999993</v>
      </c>
      <c r="L1833" s="83">
        <f t="shared" ca="1" si="166"/>
        <v>167.37500000000006</v>
      </c>
    </row>
    <row r="1834" spans="6:12">
      <c r="F1834" s="89">
        <v>1718</v>
      </c>
      <c r="G1834" s="89">
        <f t="shared" ca="1" si="161"/>
        <v>40</v>
      </c>
      <c r="H1834" s="89">
        <f t="shared" ca="1" si="162"/>
        <v>3</v>
      </c>
      <c r="I1834" s="89">
        <f t="shared" ca="1" si="163"/>
        <v>4</v>
      </c>
      <c r="J1834" s="89">
        <f t="shared" ca="1" si="164"/>
        <v>-200.62</v>
      </c>
      <c r="K1834" s="89">
        <f t="shared" ca="1" si="165"/>
        <v>41.879999999999967</v>
      </c>
      <c r="L1834" s="83">
        <f t="shared" ca="1" si="166"/>
        <v>38.080000000000041</v>
      </c>
    </row>
    <row r="1835" spans="6:12">
      <c r="F1835" s="89">
        <v>1719</v>
      </c>
      <c r="G1835" s="89">
        <f t="shared" ca="1" si="161"/>
        <v>37</v>
      </c>
      <c r="H1835" s="89">
        <f t="shared" ca="1" si="162"/>
        <v>2</v>
      </c>
      <c r="I1835" s="89">
        <f t="shared" ca="1" si="163"/>
        <v>9</v>
      </c>
      <c r="J1835" s="89">
        <f t="shared" ca="1" si="164"/>
        <v>137.71299999999994</v>
      </c>
      <c r="K1835" s="89">
        <f t="shared" ca="1" si="165"/>
        <v>82.043000000000006</v>
      </c>
      <c r="L1835" s="83">
        <f t="shared" ca="1" si="166"/>
        <v>81.592999999999961</v>
      </c>
    </row>
    <row r="1836" spans="6:12">
      <c r="F1836" s="89">
        <v>1720</v>
      </c>
      <c r="G1836" s="89">
        <f t="shared" ca="1" si="161"/>
        <v>45</v>
      </c>
      <c r="H1836" s="89">
        <f t="shared" ca="1" si="162"/>
        <v>3</v>
      </c>
      <c r="I1836" s="89">
        <f t="shared" ca="1" si="163"/>
        <v>3</v>
      </c>
      <c r="J1836" s="89">
        <f t="shared" ca="1" si="164"/>
        <v>-277.65499999999992</v>
      </c>
      <c r="K1836" s="89">
        <f t="shared" ca="1" si="165"/>
        <v>5.8949999999999534</v>
      </c>
      <c r="L1836" s="83">
        <f t="shared" ca="1" si="166"/>
        <v>2.44500000000005</v>
      </c>
    </row>
    <row r="1837" spans="6:12">
      <c r="F1837" s="89">
        <v>1721</v>
      </c>
      <c r="G1837" s="89">
        <f t="shared" ca="1" si="161"/>
        <v>37</v>
      </c>
      <c r="H1837" s="89">
        <f t="shared" ca="1" si="162"/>
        <v>2</v>
      </c>
      <c r="I1837" s="89">
        <f t="shared" ca="1" si="163"/>
        <v>4</v>
      </c>
      <c r="J1837" s="89">
        <f t="shared" ca="1" si="164"/>
        <v>-55.59699999999998</v>
      </c>
      <c r="K1837" s="89">
        <f t="shared" ca="1" si="165"/>
        <v>101.73299999999999</v>
      </c>
      <c r="L1837" s="83">
        <f t="shared" ca="1" si="166"/>
        <v>99.282999999999987</v>
      </c>
    </row>
    <row r="1838" spans="6:12">
      <c r="F1838" s="89">
        <v>1722</v>
      </c>
      <c r="G1838" s="89">
        <f t="shared" ca="1" si="161"/>
        <v>42</v>
      </c>
      <c r="H1838" s="89">
        <f t="shared" ca="1" si="162"/>
        <v>1</v>
      </c>
      <c r="I1838" s="89">
        <f t="shared" ca="1" si="163"/>
        <v>6</v>
      </c>
      <c r="J1838" s="89">
        <f t="shared" ca="1" si="164"/>
        <v>121.59199999999997</v>
      </c>
      <c r="K1838" s="89">
        <f t="shared" ca="1" si="165"/>
        <v>106.07199999999996</v>
      </c>
      <c r="L1838" s="83">
        <f t="shared" ca="1" si="166"/>
        <v>106.97199999999999</v>
      </c>
    </row>
    <row r="1839" spans="6:12">
      <c r="F1839" s="89">
        <v>1723</v>
      </c>
      <c r="G1839" s="89">
        <f t="shared" ca="1" si="161"/>
        <v>41</v>
      </c>
      <c r="H1839" s="89">
        <f t="shared" ca="1" si="162"/>
        <v>2</v>
      </c>
      <c r="I1839" s="89">
        <f t="shared" ca="1" si="163"/>
        <v>5</v>
      </c>
      <c r="J1839" s="89">
        <f t="shared" ca="1" si="164"/>
        <v>5.4650000000000034</v>
      </c>
      <c r="K1839" s="89">
        <f t="shared" ca="1" si="165"/>
        <v>118.95499999999996</v>
      </c>
      <c r="L1839" s="83">
        <f t="shared" ca="1" si="166"/>
        <v>117.50499999999997</v>
      </c>
    </row>
    <row r="1840" spans="6:12">
      <c r="F1840" s="89">
        <v>1724</v>
      </c>
      <c r="G1840" s="89">
        <f t="shared" ca="1" si="161"/>
        <v>54</v>
      </c>
      <c r="H1840" s="89">
        <f t="shared" ca="1" si="162"/>
        <v>3</v>
      </c>
      <c r="I1840" s="89">
        <f t="shared" ca="1" si="163"/>
        <v>6</v>
      </c>
      <c r="J1840" s="89">
        <f t="shared" ca="1" si="164"/>
        <v>-11.09599999999989</v>
      </c>
      <c r="K1840" s="89">
        <f t="shared" ca="1" si="165"/>
        <v>141.864</v>
      </c>
      <c r="L1840" s="83">
        <f t="shared" ca="1" si="166"/>
        <v>140.96400000000008</v>
      </c>
    </row>
    <row r="1841" spans="6:12">
      <c r="F1841" s="89">
        <v>1725</v>
      </c>
      <c r="G1841" s="89">
        <f t="shared" ca="1" si="161"/>
        <v>27</v>
      </c>
      <c r="H1841" s="89">
        <f t="shared" ca="1" si="162"/>
        <v>1</v>
      </c>
      <c r="I1841" s="89">
        <f t="shared" ca="1" si="163"/>
        <v>9</v>
      </c>
      <c r="J1841" s="89">
        <f t="shared" ca="1" si="164"/>
        <v>157.55299999999994</v>
      </c>
      <c r="K1841" s="89">
        <f t="shared" ca="1" si="165"/>
        <v>18.88300000000001</v>
      </c>
      <c r="L1841" s="83">
        <f t="shared" ca="1" si="166"/>
        <v>18.733000000000033</v>
      </c>
    </row>
    <row r="1842" spans="6:12">
      <c r="F1842" s="89">
        <v>1726</v>
      </c>
      <c r="G1842" s="89">
        <f t="shared" ca="1" si="161"/>
        <v>30</v>
      </c>
      <c r="H1842" s="89">
        <f t="shared" ca="1" si="162"/>
        <v>1</v>
      </c>
      <c r="I1842" s="89">
        <f t="shared" ca="1" si="163"/>
        <v>3</v>
      </c>
      <c r="J1842" s="89">
        <f t="shared" ca="1" si="164"/>
        <v>8.8699999999999974</v>
      </c>
      <c r="K1842" s="89">
        <f t="shared" ca="1" si="165"/>
        <v>124.87</v>
      </c>
      <c r="L1842" s="83">
        <f t="shared" ca="1" si="166"/>
        <v>122.77</v>
      </c>
    </row>
    <row r="1843" spans="6:12">
      <c r="F1843" s="89">
        <v>1727</v>
      </c>
      <c r="G1843" s="89">
        <f t="shared" ca="1" si="161"/>
        <v>24</v>
      </c>
      <c r="H1843" s="89">
        <f t="shared" ca="1" si="162"/>
        <v>3</v>
      </c>
      <c r="I1843" s="89">
        <f t="shared" ca="1" si="163"/>
        <v>6</v>
      </c>
      <c r="J1843" s="89">
        <f t="shared" ca="1" si="164"/>
        <v>-41.576000000000022</v>
      </c>
      <c r="K1843" s="89">
        <f t="shared" ca="1" si="165"/>
        <v>120.684</v>
      </c>
      <c r="L1843" s="83">
        <f t="shared" ca="1" si="166"/>
        <v>115.28400000000005</v>
      </c>
    </row>
    <row r="1844" spans="6:12">
      <c r="F1844" s="89">
        <v>1728</v>
      </c>
      <c r="G1844" s="89">
        <f t="shared" ca="1" si="161"/>
        <v>41</v>
      </c>
      <c r="H1844" s="89">
        <f t="shared" ca="1" si="162"/>
        <v>1</v>
      </c>
      <c r="I1844" s="89">
        <f t="shared" ca="1" si="163"/>
        <v>3</v>
      </c>
      <c r="J1844" s="89">
        <f t="shared" ca="1" si="164"/>
        <v>6.1529999999999845</v>
      </c>
      <c r="K1844" s="89">
        <f t="shared" ca="1" si="165"/>
        <v>118.74299999999997</v>
      </c>
      <c r="L1844" s="83">
        <f t="shared" ca="1" si="166"/>
        <v>118.29300000000001</v>
      </c>
    </row>
    <row r="1845" spans="6:12">
      <c r="F1845" s="89">
        <v>1729</v>
      </c>
      <c r="G1845" s="89">
        <f t="shared" ca="1" si="161"/>
        <v>55</v>
      </c>
      <c r="H1845" s="89">
        <f t="shared" ca="1" si="162"/>
        <v>2</v>
      </c>
      <c r="I1845" s="89">
        <f t="shared" ca="1" si="163"/>
        <v>8</v>
      </c>
      <c r="J1845" s="89">
        <f t="shared" ca="1" si="164"/>
        <v>167.83499999999995</v>
      </c>
      <c r="K1845" s="89">
        <f t="shared" ca="1" si="165"/>
        <v>149.18499999999989</v>
      </c>
      <c r="L1845" s="83">
        <f t="shared" ca="1" si="166"/>
        <v>151.035</v>
      </c>
    </row>
    <row r="1846" spans="6:12">
      <c r="F1846" s="89">
        <v>1730</v>
      </c>
      <c r="G1846" s="89">
        <f t="shared" ref="G1846:G1909" ca="1" si="167">RANDBETWEEN(19,55)</f>
        <v>37</v>
      </c>
      <c r="H1846" s="89">
        <f t="shared" ref="H1846:H1909" ca="1" si="168">RANDBETWEEN(0.5,3.5)</f>
        <v>3</v>
      </c>
      <c r="I1846" s="89">
        <f t="shared" ref="I1846:I1909" ca="1" si="169">RANDBETWEEN(3,9)</f>
        <v>7</v>
      </c>
      <c r="J1846" s="89">
        <f t="shared" ref="J1846:J1909" ca="1" si="170">133-10*G1846-128.7*H1846+60.8*I1846+0.135*G1846^2-20.6*H1846^2-4.74*I1846^2+0.15*G1846*H1846+0.006*G1846*I1846+19.63*H1846*I1846</f>
        <v>8.9000000000055479E-2</v>
      </c>
      <c r="K1846" s="89">
        <f t="shared" ref="K1846:K1909" ca="1" si="171">300-10.31*G1846-42.6*H1846+18.2*I1846+0.135*G1846^2-20.6*H1846^2-4.74*I1846^2+0.15*G1846*H1846+0.006*G1846*I1846+19.63*H1846*I1846</f>
        <v>115.71899999999994</v>
      </c>
      <c r="L1846" s="83">
        <f t="shared" ref="L1846:L1909" ca="1" si="172">294-10.16*G1846-44.4*H1846+18.6*I1846+0.135*G1846^2-20.6*H1846^2-4.74*I1846^2+0.15*G1846*H1846+0.006*G1846*I1846+19.63*H1846*I1846</f>
        <v>112.66899999999998</v>
      </c>
    </row>
    <row r="1847" spans="6:12">
      <c r="F1847" s="89">
        <v>1731</v>
      </c>
      <c r="G1847" s="89">
        <f t="shared" ca="1" si="167"/>
        <v>22</v>
      </c>
      <c r="H1847" s="89">
        <f t="shared" ca="1" si="168"/>
        <v>3</v>
      </c>
      <c r="I1847" s="89">
        <f t="shared" ca="1" si="169"/>
        <v>7</v>
      </c>
      <c r="J1847" s="89">
        <f t="shared" ca="1" si="170"/>
        <v>23.233999999999924</v>
      </c>
      <c r="K1847" s="89">
        <f t="shared" ca="1" si="171"/>
        <v>143.5139999999999</v>
      </c>
      <c r="L1847" s="83">
        <f t="shared" ca="1" si="172"/>
        <v>138.21399999999994</v>
      </c>
    </row>
    <row r="1848" spans="6:12">
      <c r="F1848" s="89">
        <v>1732</v>
      </c>
      <c r="G1848" s="89">
        <f t="shared" ca="1" si="167"/>
        <v>38</v>
      </c>
      <c r="H1848" s="89">
        <f t="shared" ca="1" si="168"/>
        <v>1</v>
      </c>
      <c r="I1848" s="89">
        <f t="shared" ca="1" si="169"/>
        <v>3</v>
      </c>
      <c r="J1848" s="89">
        <f t="shared" ca="1" si="170"/>
        <v>3.6540000000000106</v>
      </c>
      <c r="K1848" s="89">
        <f t="shared" ca="1" si="171"/>
        <v>117.17400000000001</v>
      </c>
      <c r="L1848" s="83">
        <f t="shared" ca="1" si="172"/>
        <v>116.27400000000006</v>
      </c>
    </row>
    <row r="1849" spans="6:12">
      <c r="F1849" s="89">
        <v>1733</v>
      </c>
      <c r="G1849" s="89">
        <f t="shared" ca="1" si="167"/>
        <v>49</v>
      </c>
      <c r="H1849" s="89">
        <f t="shared" ca="1" si="168"/>
        <v>3</v>
      </c>
      <c r="I1849" s="89">
        <f t="shared" ca="1" si="169"/>
        <v>9</v>
      </c>
      <c r="J1849" s="89">
        <f t="shared" ca="1" si="170"/>
        <v>113.60100000000011</v>
      </c>
      <c r="K1849" s="89">
        <f t="shared" ca="1" si="171"/>
        <v>140.31100000000004</v>
      </c>
      <c r="L1849" s="83">
        <f t="shared" ca="1" si="172"/>
        <v>139.86100000000005</v>
      </c>
    </row>
    <row r="1850" spans="6:12">
      <c r="F1850" s="89">
        <v>1734</v>
      </c>
      <c r="G1850" s="89">
        <f t="shared" ca="1" si="167"/>
        <v>43</v>
      </c>
      <c r="H1850" s="89">
        <f t="shared" ca="1" si="168"/>
        <v>1</v>
      </c>
      <c r="I1850" s="89">
        <f t="shared" ca="1" si="169"/>
        <v>5</v>
      </c>
      <c r="J1850" s="89">
        <f t="shared" ca="1" si="170"/>
        <v>94.705000000000013</v>
      </c>
      <c r="K1850" s="89">
        <f t="shared" ca="1" si="171"/>
        <v>121.47499999999997</v>
      </c>
      <c r="L1850" s="83">
        <f t="shared" ca="1" si="172"/>
        <v>122.125</v>
      </c>
    </row>
    <row r="1851" spans="6:12">
      <c r="F1851" s="89">
        <v>1735</v>
      </c>
      <c r="G1851" s="89">
        <f t="shared" ca="1" si="167"/>
        <v>23</v>
      </c>
      <c r="H1851" s="89">
        <f t="shared" ca="1" si="168"/>
        <v>1</v>
      </c>
      <c r="I1851" s="89">
        <f t="shared" ca="1" si="169"/>
        <v>8</v>
      </c>
      <c r="J1851" s="89">
        <f t="shared" ca="1" si="170"/>
        <v>169.74899999999997</v>
      </c>
      <c r="K1851" s="89">
        <f t="shared" ca="1" si="171"/>
        <v>74.918999999999954</v>
      </c>
      <c r="L1851" s="83">
        <f t="shared" ca="1" si="172"/>
        <v>73.768999999999977</v>
      </c>
    </row>
    <row r="1852" spans="6:12">
      <c r="F1852" s="89">
        <v>1736</v>
      </c>
      <c r="G1852" s="89">
        <f t="shared" ca="1" si="167"/>
        <v>22</v>
      </c>
      <c r="H1852" s="89">
        <f t="shared" ca="1" si="168"/>
        <v>2</v>
      </c>
      <c r="I1852" s="89">
        <f t="shared" ca="1" si="169"/>
        <v>5</v>
      </c>
      <c r="J1852" s="89">
        <f t="shared" ca="1" si="170"/>
        <v>27.599999999999994</v>
      </c>
      <c r="K1852" s="89">
        <f t="shared" ca="1" si="171"/>
        <v>146.97999999999996</v>
      </c>
      <c r="L1852" s="83">
        <f t="shared" ca="1" si="172"/>
        <v>142.67999999999995</v>
      </c>
    </row>
    <row r="1853" spans="6:12">
      <c r="F1853" s="89">
        <v>1737</v>
      </c>
      <c r="G1853" s="89">
        <f t="shared" ca="1" si="167"/>
        <v>43</v>
      </c>
      <c r="H1853" s="89">
        <f t="shared" ca="1" si="168"/>
        <v>2</v>
      </c>
      <c r="I1853" s="89">
        <f t="shared" ca="1" si="169"/>
        <v>5</v>
      </c>
      <c r="J1853" s="89">
        <f t="shared" ca="1" si="170"/>
        <v>8.8050000000000068</v>
      </c>
      <c r="K1853" s="89">
        <f t="shared" ca="1" si="171"/>
        <v>121.67499999999997</v>
      </c>
      <c r="L1853" s="83">
        <f t="shared" ca="1" si="172"/>
        <v>120.52499999999999</v>
      </c>
    </row>
    <row r="1854" spans="6:12">
      <c r="F1854" s="89">
        <v>1738</v>
      </c>
      <c r="G1854" s="89">
        <f t="shared" ca="1" si="167"/>
        <v>33</v>
      </c>
      <c r="H1854" s="89">
        <f t="shared" ca="1" si="168"/>
        <v>3</v>
      </c>
      <c r="I1854" s="89">
        <f t="shared" ca="1" si="169"/>
        <v>5</v>
      </c>
      <c r="J1854" s="89">
        <f t="shared" ca="1" si="170"/>
        <v>-125.69499999999988</v>
      </c>
      <c r="K1854" s="89">
        <f t="shared" ca="1" si="171"/>
        <v>76.374999999999972</v>
      </c>
      <c r="L1854" s="83">
        <f t="shared" ca="1" si="172"/>
        <v>71.924999999999983</v>
      </c>
    </row>
    <row r="1855" spans="6:12">
      <c r="F1855" s="89">
        <v>1739</v>
      </c>
      <c r="G1855" s="89">
        <f t="shared" ca="1" si="167"/>
        <v>19</v>
      </c>
      <c r="H1855" s="89">
        <f t="shared" ca="1" si="168"/>
        <v>1</v>
      </c>
      <c r="I1855" s="89">
        <f t="shared" ca="1" si="169"/>
        <v>6</v>
      </c>
      <c r="J1855" s="89">
        <f t="shared" ca="1" si="170"/>
        <v>157.90899999999996</v>
      </c>
      <c r="K1855" s="89">
        <f t="shared" ca="1" si="171"/>
        <v>149.51899999999998</v>
      </c>
      <c r="L1855" s="83">
        <f t="shared" ca="1" si="172"/>
        <v>146.96900000000002</v>
      </c>
    </row>
    <row r="1856" spans="6:12">
      <c r="F1856" s="89">
        <v>1740</v>
      </c>
      <c r="G1856" s="89">
        <f t="shared" ca="1" si="167"/>
        <v>33</v>
      </c>
      <c r="H1856" s="89">
        <f t="shared" ca="1" si="168"/>
        <v>3</v>
      </c>
      <c r="I1856" s="89">
        <f t="shared" ca="1" si="169"/>
        <v>7</v>
      </c>
      <c r="J1856" s="89">
        <f t="shared" ca="1" si="170"/>
        <v>0.32100000000008322</v>
      </c>
      <c r="K1856" s="89">
        <f t="shared" ca="1" si="171"/>
        <v>117.19100000000003</v>
      </c>
      <c r="L1856" s="83">
        <f t="shared" ca="1" si="172"/>
        <v>113.54100000000005</v>
      </c>
    </row>
    <row r="1857" spans="6:12">
      <c r="F1857" s="89">
        <v>1741</v>
      </c>
      <c r="G1857" s="89">
        <f t="shared" ca="1" si="167"/>
        <v>26</v>
      </c>
      <c r="H1857" s="89">
        <f t="shared" ca="1" si="168"/>
        <v>3</v>
      </c>
      <c r="I1857" s="89">
        <f t="shared" ca="1" si="169"/>
        <v>3</v>
      </c>
      <c r="J1857" s="89">
        <f t="shared" ca="1" si="170"/>
        <v>-278.66199999999992</v>
      </c>
      <c r="K1857" s="89">
        <f t="shared" ca="1" si="171"/>
        <v>10.777999999999963</v>
      </c>
      <c r="L1857" s="83">
        <f t="shared" ca="1" si="172"/>
        <v>4.4779999999999802</v>
      </c>
    </row>
    <row r="1858" spans="6:12">
      <c r="F1858" s="89">
        <v>1742</v>
      </c>
      <c r="G1858" s="89">
        <f t="shared" ca="1" si="167"/>
        <v>38</v>
      </c>
      <c r="H1858" s="89">
        <f t="shared" ca="1" si="168"/>
        <v>1</v>
      </c>
      <c r="I1858" s="89">
        <f t="shared" ca="1" si="169"/>
        <v>6</v>
      </c>
      <c r="J1858" s="89">
        <f t="shared" ca="1" si="170"/>
        <v>117.64799999999998</v>
      </c>
      <c r="K1858" s="89">
        <f t="shared" ca="1" si="171"/>
        <v>103.36799999999998</v>
      </c>
      <c r="L1858" s="83">
        <f t="shared" ca="1" si="172"/>
        <v>103.66800000000005</v>
      </c>
    </row>
    <row r="1859" spans="6:12">
      <c r="F1859" s="89">
        <v>1743</v>
      </c>
      <c r="G1859" s="89">
        <f t="shared" ca="1" si="167"/>
        <v>41</v>
      </c>
      <c r="H1859" s="89">
        <f t="shared" ca="1" si="168"/>
        <v>2</v>
      </c>
      <c r="I1859" s="89">
        <f t="shared" ca="1" si="169"/>
        <v>7</v>
      </c>
      <c r="J1859" s="89">
        <f t="shared" ca="1" si="170"/>
        <v>92.316999999999979</v>
      </c>
      <c r="K1859" s="89">
        <f t="shared" ca="1" si="171"/>
        <v>120.60699999999994</v>
      </c>
      <c r="L1859" s="83">
        <f t="shared" ca="1" si="172"/>
        <v>119.95699999999999</v>
      </c>
    </row>
    <row r="1860" spans="6:12">
      <c r="F1860" s="89">
        <v>1744</v>
      </c>
      <c r="G1860" s="89">
        <f t="shared" ca="1" si="167"/>
        <v>46</v>
      </c>
      <c r="H1860" s="89">
        <f t="shared" ca="1" si="168"/>
        <v>2</v>
      </c>
      <c r="I1860" s="89">
        <f t="shared" ca="1" si="169"/>
        <v>8</v>
      </c>
      <c r="J1860" s="89">
        <f t="shared" ca="1" si="170"/>
        <v>131.988</v>
      </c>
      <c r="K1860" s="89">
        <f t="shared" ca="1" si="171"/>
        <v>116.12799999999996</v>
      </c>
      <c r="L1860" s="83">
        <f t="shared" ca="1" si="172"/>
        <v>116.62799999999999</v>
      </c>
    </row>
    <row r="1861" spans="6:12">
      <c r="F1861" s="89">
        <v>1745</v>
      </c>
      <c r="G1861" s="89">
        <f t="shared" ca="1" si="167"/>
        <v>32</v>
      </c>
      <c r="H1861" s="89">
        <f t="shared" ca="1" si="168"/>
        <v>2</v>
      </c>
      <c r="I1861" s="89">
        <f t="shared" ca="1" si="169"/>
        <v>3</v>
      </c>
      <c r="J1861" s="89">
        <f t="shared" ca="1" si="170"/>
        <v>-120.864</v>
      </c>
      <c r="K1861" s="89">
        <f t="shared" ca="1" si="171"/>
        <v>80.615999999999985</v>
      </c>
      <c r="L1861" s="83">
        <f t="shared" ca="1" si="172"/>
        <v>77.015999999999991</v>
      </c>
    </row>
    <row r="1862" spans="6:12">
      <c r="F1862" s="89">
        <v>1746</v>
      </c>
      <c r="G1862" s="89">
        <f t="shared" ca="1" si="167"/>
        <v>43</v>
      </c>
      <c r="H1862" s="89">
        <f t="shared" ca="1" si="168"/>
        <v>3</v>
      </c>
      <c r="I1862" s="89">
        <f t="shared" ca="1" si="169"/>
        <v>3</v>
      </c>
      <c r="J1862" s="89">
        <f t="shared" ca="1" si="170"/>
        <v>-282.35099999999989</v>
      </c>
      <c r="K1862" s="89">
        <f t="shared" ca="1" si="171"/>
        <v>1.81899999999996</v>
      </c>
      <c r="L1862" s="83">
        <f t="shared" ca="1" si="172"/>
        <v>-1.9309999999999548</v>
      </c>
    </row>
    <row r="1863" spans="6:12">
      <c r="F1863" s="89">
        <v>1747</v>
      </c>
      <c r="G1863" s="89">
        <f t="shared" ca="1" si="167"/>
        <v>51</v>
      </c>
      <c r="H1863" s="89">
        <f t="shared" ca="1" si="168"/>
        <v>3</v>
      </c>
      <c r="I1863" s="89">
        <f t="shared" ca="1" si="169"/>
        <v>8</v>
      </c>
      <c r="J1863" s="89">
        <f t="shared" ca="1" si="170"/>
        <v>82.19300000000004</v>
      </c>
      <c r="K1863" s="89">
        <f t="shared" ca="1" si="171"/>
        <v>150.88299999999992</v>
      </c>
      <c r="L1863" s="83">
        <f t="shared" ca="1" si="172"/>
        <v>150.33300000000003</v>
      </c>
    </row>
    <row r="1864" spans="6:12">
      <c r="F1864" s="89">
        <v>1748</v>
      </c>
      <c r="G1864" s="89">
        <f t="shared" ca="1" si="167"/>
        <v>38</v>
      </c>
      <c r="H1864" s="89">
        <f t="shared" ca="1" si="168"/>
        <v>3</v>
      </c>
      <c r="I1864" s="89">
        <f t="shared" ca="1" si="169"/>
        <v>8</v>
      </c>
      <c r="J1864" s="89">
        <f t="shared" ca="1" si="170"/>
        <v>49.524000000000115</v>
      </c>
      <c r="K1864" s="89">
        <f t="shared" ca="1" si="171"/>
        <v>122.24399999999997</v>
      </c>
      <c r="L1864" s="83">
        <f t="shared" ca="1" si="172"/>
        <v>119.74400000000009</v>
      </c>
    </row>
    <row r="1865" spans="6:12">
      <c r="F1865" s="89">
        <v>1749</v>
      </c>
      <c r="G1865" s="89">
        <f t="shared" ca="1" si="167"/>
        <v>33</v>
      </c>
      <c r="H1865" s="89">
        <f t="shared" ca="1" si="168"/>
        <v>3</v>
      </c>
      <c r="I1865" s="89">
        <f t="shared" ca="1" si="169"/>
        <v>6</v>
      </c>
      <c r="J1865" s="89">
        <f t="shared" ca="1" si="170"/>
        <v>-57.946999999999889</v>
      </c>
      <c r="K1865" s="89">
        <f t="shared" ca="1" si="171"/>
        <v>101.523</v>
      </c>
      <c r="L1865" s="83">
        <f t="shared" ca="1" si="172"/>
        <v>97.473000000000013</v>
      </c>
    </row>
    <row r="1866" spans="6:12">
      <c r="F1866" s="89">
        <v>1750</v>
      </c>
      <c r="G1866" s="89">
        <f t="shared" ca="1" si="167"/>
        <v>27</v>
      </c>
      <c r="H1866" s="89">
        <f t="shared" ca="1" si="168"/>
        <v>1</v>
      </c>
      <c r="I1866" s="89">
        <f t="shared" ca="1" si="169"/>
        <v>8</v>
      </c>
      <c r="J1866" s="89">
        <f t="shared" ca="1" si="170"/>
        <v>157.54099999999997</v>
      </c>
      <c r="K1866" s="89">
        <f t="shared" ca="1" si="171"/>
        <v>61.471000000000004</v>
      </c>
      <c r="L1866" s="83">
        <f t="shared" ca="1" si="172"/>
        <v>60.920999999999992</v>
      </c>
    </row>
    <row r="1867" spans="6:12">
      <c r="F1867" s="89">
        <v>1751</v>
      </c>
      <c r="G1867" s="89">
        <f t="shared" ca="1" si="167"/>
        <v>42</v>
      </c>
      <c r="H1867" s="89">
        <f t="shared" ca="1" si="168"/>
        <v>1</v>
      </c>
      <c r="I1867" s="89">
        <f t="shared" ca="1" si="169"/>
        <v>8</v>
      </c>
      <c r="J1867" s="89">
        <f t="shared" ca="1" si="170"/>
        <v>150.23599999999999</v>
      </c>
      <c r="K1867" s="89">
        <f t="shared" ca="1" si="171"/>
        <v>49.515999999999963</v>
      </c>
      <c r="L1867" s="83">
        <f t="shared" ca="1" si="172"/>
        <v>51.21599999999998</v>
      </c>
    </row>
    <row r="1868" spans="6:12">
      <c r="F1868" s="89">
        <v>1752</v>
      </c>
      <c r="G1868" s="89">
        <f t="shared" ca="1" si="167"/>
        <v>41</v>
      </c>
      <c r="H1868" s="89">
        <f t="shared" ca="1" si="168"/>
        <v>3</v>
      </c>
      <c r="I1868" s="89">
        <f t="shared" ca="1" si="169"/>
        <v>3</v>
      </c>
      <c r="J1868" s="89">
        <f t="shared" ca="1" si="170"/>
        <v>-285.96699999999998</v>
      </c>
      <c r="K1868" s="89">
        <f t="shared" ca="1" si="171"/>
        <v>-1.1770000000000493</v>
      </c>
      <c r="L1868" s="83">
        <f t="shared" ca="1" si="172"/>
        <v>-5.2269999999999754</v>
      </c>
    </row>
    <row r="1869" spans="6:12">
      <c r="F1869" s="89">
        <v>1753</v>
      </c>
      <c r="G1869" s="89">
        <f t="shared" ca="1" si="167"/>
        <v>24</v>
      </c>
      <c r="H1869" s="89">
        <f t="shared" ca="1" si="168"/>
        <v>2</v>
      </c>
      <c r="I1869" s="89">
        <f t="shared" ca="1" si="169"/>
        <v>5</v>
      </c>
      <c r="J1869" s="89">
        <f t="shared" ca="1" si="170"/>
        <v>20.680000000000007</v>
      </c>
      <c r="K1869" s="89">
        <f t="shared" ca="1" si="171"/>
        <v>139.44</v>
      </c>
      <c r="L1869" s="83">
        <f t="shared" ca="1" si="172"/>
        <v>135.44</v>
      </c>
    </row>
    <row r="1870" spans="6:12">
      <c r="F1870" s="89">
        <v>1754</v>
      </c>
      <c r="G1870" s="89">
        <f t="shared" ca="1" si="167"/>
        <v>51</v>
      </c>
      <c r="H1870" s="89">
        <f t="shared" ca="1" si="168"/>
        <v>1</v>
      </c>
      <c r="I1870" s="89">
        <f t="shared" ca="1" si="169"/>
        <v>4</v>
      </c>
      <c r="J1870" s="89">
        <f t="shared" ca="1" si="170"/>
        <v>79.589000000000041</v>
      </c>
      <c r="K1870" s="89">
        <f t="shared" ca="1" si="171"/>
        <v>146.47899999999998</v>
      </c>
      <c r="L1870" s="83">
        <f t="shared" ca="1" si="172"/>
        <v>147.92900000000012</v>
      </c>
    </row>
    <row r="1871" spans="6:12">
      <c r="F1871" s="89">
        <v>1755</v>
      </c>
      <c r="G1871" s="89">
        <f t="shared" ca="1" si="167"/>
        <v>28</v>
      </c>
      <c r="H1871" s="89">
        <f t="shared" ca="1" si="168"/>
        <v>2</v>
      </c>
      <c r="I1871" s="89">
        <f t="shared" ca="1" si="169"/>
        <v>3</v>
      </c>
      <c r="J1871" s="89">
        <f t="shared" ca="1" si="170"/>
        <v>-114.536</v>
      </c>
      <c r="K1871" s="89">
        <f t="shared" ca="1" si="171"/>
        <v>88.183999999999983</v>
      </c>
      <c r="L1871" s="83">
        <f t="shared" ca="1" si="172"/>
        <v>83.98399999999998</v>
      </c>
    </row>
    <row r="1872" spans="6:12">
      <c r="F1872" s="89">
        <v>1756</v>
      </c>
      <c r="G1872" s="89">
        <f t="shared" ca="1" si="167"/>
        <v>34</v>
      </c>
      <c r="H1872" s="89">
        <f t="shared" ca="1" si="168"/>
        <v>2</v>
      </c>
      <c r="I1872" s="89">
        <f t="shared" ca="1" si="169"/>
        <v>7</v>
      </c>
      <c r="J1872" s="89">
        <f t="shared" ca="1" si="170"/>
        <v>89.047999999999945</v>
      </c>
      <c r="K1872" s="89">
        <f t="shared" ca="1" si="171"/>
        <v>119.50799999999992</v>
      </c>
      <c r="L1872" s="83">
        <f t="shared" ca="1" si="172"/>
        <v>117.80799999999996</v>
      </c>
    </row>
    <row r="1873" spans="6:12">
      <c r="F1873" s="89">
        <v>1757</v>
      </c>
      <c r="G1873" s="89">
        <f t="shared" ca="1" si="167"/>
        <v>31</v>
      </c>
      <c r="H1873" s="89">
        <f t="shared" ca="1" si="168"/>
        <v>3</v>
      </c>
      <c r="I1873" s="89">
        <f t="shared" ca="1" si="169"/>
        <v>7</v>
      </c>
      <c r="J1873" s="89">
        <f t="shared" ca="1" si="170"/>
        <v>2.0570000000000732</v>
      </c>
      <c r="K1873" s="89">
        <f t="shared" ca="1" si="171"/>
        <v>119.54699999999997</v>
      </c>
      <c r="L1873" s="83">
        <f t="shared" ca="1" si="172"/>
        <v>115.59700000000004</v>
      </c>
    </row>
    <row r="1874" spans="6:12">
      <c r="F1874" s="89">
        <v>1758</v>
      </c>
      <c r="G1874" s="89">
        <f t="shared" ca="1" si="167"/>
        <v>32</v>
      </c>
      <c r="H1874" s="89">
        <f t="shared" ca="1" si="168"/>
        <v>1</v>
      </c>
      <c r="I1874" s="89">
        <f t="shared" ca="1" si="169"/>
        <v>3</v>
      </c>
      <c r="J1874" s="89">
        <f t="shared" ca="1" si="170"/>
        <v>5.9459999999999908</v>
      </c>
      <c r="K1874" s="89">
        <f t="shared" ca="1" si="171"/>
        <v>121.32599999999999</v>
      </c>
      <c r="L1874" s="83">
        <f t="shared" ca="1" si="172"/>
        <v>119.52600000000001</v>
      </c>
    </row>
    <row r="1875" spans="6:12">
      <c r="F1875" s="89">
        <v>1759</v>
      </c>
      <c r="G1875" s="89">
        <f t="shared" ca="1" si="167"/>
        <v>26</v>
      </c>
      <c r="H1875" s="89">
        <f t="shared" ca="1" si="168"/>
        <v>2</v>
      </c>
      <c r="I1875" s="89">
        <f t="shared" ca="1" si="169"/>
        <v>4</v>
      </c>
      <c r="J1875" s="89">
        <f t="shared" ca="1" si="170"/>
        <v>-42.71599999999998</v>
      </c>
      <c r="K1875" s="89">
        <f t="shared" ca="1" si="171"/>
        <v>118.02399999999997</v>
      </c>
      <c r="L1875" s="83">
        <f t="shared" ca="1" si="172"/>
        <v>113.92399999999998</v>
      </c>
    </row>
    <row r="1876" spans="6:12">
      <c r="F1876" s="89">
        <v>1760</v>
      </c>
      <c r="G1876" s="89">
        <f t="shared" ca="1" si="167"/>
        <v>42</v>
      </c>
      <c r="H1876" s="89">
        <f t="shared" ca="1" si="168"/>
        <v>3</v>
      </c>
      <c r="I1876" s="89">
        <f t="shared" ca="1" si="169"/>
        <v>8</v>
      </c>
      <c r="J1876" s="89">
        <f t="shared" ca="1" si="170"/>
        <v>54.716000000000065</v>
      </c>
      <c r="K1876" s="89">
        <f t="shared" ca="1" si="171"/>
        <v>126.19599999999997</v>
      </c>
      <c r="L1876" s="83">
        <f t="shared" ca="1" si="172"/>
        <v>124.29599999999999</v>
      </c>
    </row>
    <row r="1877" spans="6:12">
      <c r="F1877" s="89">
        <v>1761</v>
      </c>
      <c r="G1877" s="89">
        <f t="shared" ca="1" si="167"/>
        <v>19</v>
      </c>
      <c r="H1877" s="89">
        <f t="shared" ca="1" si="168"/>
        <v>3</v>
      </c>
      <c r="I1877" s="89">
        <f t="shared" ca="1" si="169"/>
        <v>6</v>
      </c>
      <c r="J1877" s="89">
        <f t="shared" ca="1" si="170"/>
        <v>-23.030999999999949</v>
      </c>
      <c r="K1877" s="89">
        <f t="shared" ca="1" si="171"/>
        <v>140.779</v>
      </c>
      <c r="L1877" s="83">
        <f t="shared" ca="1" si="172"/>
        <v>134.62900000000005</v>
      </c>
    </row>
    <row r="1878" spans="6:12">
      <c r="F1878" s="89">
        <v>1762</v>
      </c>
      <c r="G1878" s="89">
        <f t="shared" ca="1" si="167"/>
        <v>23</v>
      </c>
      <c r="H1878" s="89">
        <f t="shared" ca="1" si="168"/>
        <v>2</v>
      </c>
      <c r="I1878" s="89">
        <f t="shared" ca="1" si="169"/>
        <v>7</v>
      </c>
      <c r="J1878" s="89">
        <f t="shared" ca="1" si="170"/>
        <v>110.64099999999999</v>
      </c>
      <c r="K1878" s="89">
        <f t="shared" ca="1" si="171"/>
        <v>144.51099999999994</v>
      </c>
      <c r="L1878" s="83">
        <f t="shared" ca="1" si="172"/>
        <v>141.161</v>
      </c>
    </row>
    <row r="1879" spans="6:12">
      <c r="F1879" s="89">
        <v>1763</v>
      </c>
      <c r="G1879" s="89">
        <f t="shared" ca="1" si="167"/>
        <v>32</v>
      </c>
      <c r="H1879" s="89">
        <f t="shared" ca="1" si="168"/>
        <v>3</v>
      </c>
      <c r="I1879" s="89">
        <f t="shared" ca="1" si="169"/>
        <v>9</v>
      </c>
      <c r="J1879" s="89">
        <f t="shared" ca="1" si="170"/>
        <v>89.137999999999977</v>
      </c>
      <c r="K1879" s="89">
        <f t="shared" ca="1" si="171"/>
        <v>121.11799999999994</v>
      </c>
      <c r="L1879" s="83">
        <f t="shared" ca="1" si="172"/>
        <v>118.11799999999999</v>
      </c>
    </row>
    <row r="1880" spans="6:12">
      <c r="F1880" s="89">
        <v>1764</v>
      </c>
      <c r="G1880" s="89">
        <f t="shared" ca="1" si="167"/>
        <v>37</v>
      </c>
      <c r="H1880" s="89">
        <f t="shared" ca="1" si="168"/>
        <v>1</v>
      </c>
      <c r="I1880" s="89">
        <f t="shared" ca="1" si="169"/>
        <v>3</v>
      </c>
      <c r="J1880" s="89">
        <f t="shared" ca="1" si="170"/>
        <v>3.3610000000000042</v>
      </c>
      <c r="K1880" s="89">
        <f t="shared" ca="1" si="171"/>
        <v>117.191</v>
      </c>
      <c r="L1880" s="83">
        <f t="shared" ca="1" si="172"/>
        <v>116.14100000000002</v>
      </c>
    </row>
    <row r="1881" spans="6:12">
      <c r="F1881" s="89">
        <v>1765</v>
      </c>
      <c r="G1881" s="89">
        <f t="shared" ca="1" si="167"/>
        <v>30</v>
      </c>
      <c r="H1881" s="89">
        <f t="shared" ca="1" si="168"/>
        <v>2</v>
      </c>
      <c r="I1881" s="89">
        <f t="shared" ca="1" si="169"/>
        <v>9</v>
      </c>
      <c r="J1881" s="89">
        <f t="shared" ca="1" si="170"/>
        <v>141.91999999999993</v>
      </c>
      <c r="K1881" s="89">
        <f t="shared" ca="1" si="171"/>
        <v>88.419999999999959</v>
      </c>
      <c r="L1881" s="83">
        <f t="shared" ca="1" si="172"/>
        <v>86.920000000000016</v>
      </c>
    </row>
    <row r="1882" spans="6:12">
      <c r="F1882" s="89">
        <v>1766</v>
      </c>
      <c r="G1882" s="89">
        <f t="shared" ca="1" si="167"/>
        <v>54</v>
      </c>
      <c r="H1882" s="89">
        <f t="shared" ca="1" si="168"/>
        <v>3</v>
      </c>
      <c r="I1882" s="89">
        <f t="shared" ca="1" si="169"/>
        <v>7</v>
      </c>
      <c r="J1882" s="89">
        <f t="shared" ca="1" si="170"/>
        <v>47.298000000000059</v>
      </c>
      <c r="K1882" s="89">
        <f t="shared" ca="1" si="171"/>
        <v>157.65799999999999</v>
      </c>
      <c r="L1882" s="83">
        <f t="shared" ca="1" si="172"/>
        <v>157.15800000000004</v>
      </c>
    </row>
    <row r="1883" spans="6:12">
      <c r="F1883" s="89">
        <v>1767</v>
      </c>
      <c r="G1883" s="89">
        <f t="shared" ca="1" si="167"/>
        <v>30</v>
      </c>
      <c r="H1883" s="89">
        <f t="shared" ca="1" si="168"/>
        <v>2</v>
      </c>
      <c r="I1883" s="89">
        <f t="shared" ca="1" si="169"/>
        <v>4</v>
      </c>
      <c r="J1883" s="89">
        <f t="shared" ca="1" si="170"/>
        <v>-51.179999999999978</v>
      </c>
      <c r="K1883" s="89">
        <f t="shared" ca="1" si="171"/>
        <v>108.31999999999998</v>
      </c>
      <c r="L1883" s="83">
        <f t="shared" ca="1" si="172"/>
        <v>104.82</v>
      </c>
    </row>
    <row r="1884" spans="6:12">
      <c r="F1884" s="89">
        <v>1768</v>
      </c>
      <c r="G1884" s="89">
        <f t="shared" ca="1" si="167"/>
        <v>54</v>
      </c>
      <c r="H1884" s="89">
        <f t="shared" ca="1" si="168"/>
        <v>3</v>
      </c>
      <c r="I1884" s="89">
        <f t="shared" ca="1" si="169"/>
        <v>5</v>
      </c>
      <c r="J1884" s="89">
        <f t="shared" ca="1" si="170"/>
        <v>-78.969999999999914</v>
      </c>
      <c r="K1884" s="89">
        <f t="shared" ca="1" si="171"/>
        <v>116.58999999999997</v>
      </c>
      <c r="L1884" s="83">
        <f t="shared" ca="1" si="172"/>
        <v>115.29000000000002</v>
      </c>
    </row>
    <row r="1885" spans="6:12">
      <c r="F1885" s="89">
        <v>1769</v>
      </c>
      <c r="G1885" s="89">
        <f t="shared" ca="1" si="167"/>
        <v>26</v>
      </c>
      <c r="H1885" s="89">
        <f t="shared" ca="1" si="168"/>
        <v>1</v>
      </c>
      <c r="I1885" s="89">
        <f t="shared" ca="1" si="169"/>
        <v>9</v>
      </c>
      <c r="J1885" s="89">
        <f t="shared" ca="1" si="170"/>
        <v>160.1939999999999</v>
      </c>
      <c r="K1885" s="89">
        <f t="shared" ca="1" si="171"/>
        <v>21.833999999999975</v>
      </c>
      <c r="L1885" s="83">
        <f t="shared" ca="1" si="172"/>
        <v>21.533999999999963</v>
      </c>
    </row>
    <row r="1886" spans="6:12">
      <c r="F1886" s="89">
        <v>1770</v>
      </c>
      <c r="G1886" s="89">
        <f t="shared" ca="1" si="167"/>
        <v>20</v>
      </c>
      <c r="H1886" s="89">
        <f t="shared" ca="1" si="168"/>
        <v>2</v>
      </c>
      <c r="I1886" s="89">
        <f t="shared" ca="1" si="169"/>
        <v>3</v>
      </c>
      <c r="J1886" s="89">
        <f t="shared" ca="1" si="170"/>
        <v>-88.919999999999987</v>
      </c>
      <c r="K1886" s="89">
        <f t="shared" ca="1" si="171"/>
        <v>116.27999999999997</v>
      </c>
      <c r="L1886" s="83">
        <f t="shared" ca="1" si="172"/>
        <v>110.88000000000001</v>
      </c>
    </row>
    <row r="1887" spans="6:12">
      <c r="F1887" s="89">
        <v>1771</v>
      </c>
      <c r="G1887" s="89">
        <f t="shared" ca="1" si="167"/>
        <v>29</v>
      </c>
      <c r="H1887" s="89">
        <f t="shared" ca="1" si="168"/>
        <v>3</v>
      </c>
      <c r="I1887" s="89">
        <f t="shared" ca="1" si="169"/>
        <v>9</v>
      </c>
      <c r="J1887" s="89">
        <f t="shared" ca="1" si="170"/>
        <v>92.920999999999992</v>
      </c>
      <c r="K1887" s="89">
        <f t="shared" ca="1" si="171"/>
        <v>125.8309999999999</v>
      </c>
      <c r="L1887" s="83">
        <f t="shared" ca="1" si="172"/>
        <v>122.38099999999997</v>
      </c>
    </row>
    <row r="1888" spans="6:12">
      <c r="F1888" s="89">
        <v>1772</v>
      </c>
      <c r="G1888" s="89">
        <f t="shared" ca="1" si="167"/>
        <v>33</v>
      </c>
      <c r="H1888" s="89">
        <f t="shared" ca="1" si="168"/>
        <v>3</v>
      </c>
      <c r="I1888" s="89">
        <f t="shared" ca="1" si="169"/>
        <v>7</v>
      </c>
      <c r="J1888" s="89">
        <f t="shared" ca="1" si="170"/>
        <v>0.32100000000008322</v>
      </c>
      <c r="K1888" s="89">
        <f t="shared" ca="1" si="171"/>
        <v>117.19100000000003</v>
      </c>
      <c r="L1888" s="83">
        <f t="shared" ca="1" si="172"/>
        <v>113.54100000000005</v>
      </c>
    </row>
    <row r="1889" spans="6:12">
      <c r="F1889" s="89">
        <v>1773</v>
      </c>
      <c r="G1889" s="89">
        <f t="shared" ca="1" si="167"/>
        <v>41</v>
      </c>
      <c r="H1889" s="89">
        <f t="shared" ca="1" si="168"/>
        <v>2</v>
      </c>
      <c r="I1889" s="89">
        <f t="shared" ca="1" si="169"/>
        <v>5</v>
      </c>
      <c r="J1889" s="89">
        <f t="shared" ca="1" si="170"/>
        <v>5.4650000000000034</v>
      </c>
      <c r="K1889" s="89">
        <f t="shared" ca="1" si="171"/>
        <v>118.95499999999996</v>
      </c>
      <c r="L1889" s="83">
        <f t="shared" ca="1" si="172"/>
        <v>117.50499999999997</v>
      </c>
    </row>
    <row r="1890" spans="6:12">
      <c r="F1890" s="89">
        <v>1774</v>
      </c>
      <c r="G1890" s="89">
        <f t="shared" ca="1" si="167"/>
        <v>41</v>
      </c>
      <c r="H1890" s="89">
        <f t="shared" ca="1" si="168"/>
        <v>3</v>
      </c>
      <c r="I1890" s="89">
        <f t="shared" ca="1" si="169"/>
        <v>3</v>
      </c>
      <c r="J1890" s="89">
        <f t="shared" ca="1" si="170"/>
        <v>-285.96699999999998</v>
      </c>
      <c r="K1890" s="89">
        <f t="shared" ca="1" si="171"/>
        <v>-1.1770000000000493</v>
      </c>
      <c r="L1890" s="83">
        <f t="shared" ca="1" si="172"/>
        <v>-5.2269999999999754</v>
      </c>
    </row>
    <row r="1891" spans="6:12">
      <c r="F1891" s="89">
        <v>1775</v>
      </c>
      <c r="G1891" s="89">
        <f t="shared" ca="1" si="167"/>
        <v>31</v>
      </c>
      <c r="H1891" s="89">
        <f t="shared" ca="1" si="168"/>
        <v>2</v>
      </c>
      <c r="I1891" s="89">
        <f t="shared" ca="1" si="169"/>
        <v>3</v>
      </c>
      <c r="J1891" s="89">
        <f t="shared" ca="1" si="170"/>
        <v>-119.68699999999998</v>
      </c>
      <c r="K1891" s="89">
        <f t="shared" ca="1" si="171"/>
        <v>82.10299999999998</v>
      </c>
      <c r="L1891" s="83">
        <f t="shared" ca="1" si="172"/>
        <v>78.353000000000023</v>
      </c>
    </row>
    <row r="1892" spans="6:12">
      <c r="F1892" s="89">
        <v>1776</v>
      </c>
      <c r="G1892" s="89">
        <f t="shared" ca="1" si="167"/>
        <v>42</v>
      </c>
      <c r="H1892" s="89">
        <f t="shared" ca="1" si="168"/>
        <v>1</v>
      </c>
      <c r="I1892" s="89">
        <f t="shared" ca="1" si="169"/>
        <v>6</v>
      </c>
      <c r="J1892" s="89">
        <f t="shared" ca="1" si="170"/>
        <v>121.59199999999997</v>
      </c>
      <c r="K1892" s="89">
        <f t="shared" ca="1" si="171"/>
        <v>106.07199999999996</v>
      </c>
      <c r="L1892" s="83">
        <f t="shared" ca="1" si="172"/>
        <v>106.97199999999999</v>
      </c>
    </row>
    <row r="1893" spans="6:12">
      <c r="F1893" s="89">
        <v>1777</v>
      </c>
      <c r="G1893" s="89">
        <f t="shared" ca="1" si="167"/>
        <v>25</v>
      </c>
      <c r="H1893" s="89">
        <f t="shared" ca="1" si="168"/>
        <v>3</v>
      </c>
      <c r="I1893" s="89">
        <f t="shared" ca="1" si="169"/>
        <v>4</v>
      </c>
      <c r="J1893" s="89">
        <f t="shared" ca="1" si="170"/>
        <v>-189.35499999999996</v>
      </c>
      <c r="K1893" s="89">
        <f t="shared" ca="1" si="171"/>
        <v>57.794999999999987</v>
      </c>
      <c r="L1893" s="83">
        <f t="shared" ca="1" si="172"/>
        <v>51.745000000000005</v>
      </c>
    </row>
    <row r="1894" spans="6:12">
      <c r="F1894" s="89">
        <v>1778</v>
      </c>
      <c r="G1894" s="89">
        <f t="shared" ca="1" si="167"/>
        <v>54</v>
      </c>
      <c r="H1894" s="89">
        <f t="shared" ca="1" si="168"/>
        <v>2</v>
      </c>
      <c r="I1894" s="89">
        <f t="shared" ca="1" si="169"/>
        <v>4</v>
      </c>
      <c r="J1894" s="89">
        <f t="shared" ca="1" si="170"/>
        <v>-11.244</v>
      </c>
      <c r="K1894" s="89">
        <f t="shared" ca="1" si="171"/>
        <v>140.81600000000003</v>
      </c>
      <c r="L1894" s="83">
        <f t="shared" ca="1" si="172"/>
        <v>140.91600000000005</v>
      </c>
    </row>
    <row r="1895" spans="6:12">
      <c r="F1895" s="89">
        <v>1779</v>
      </c>
      <c r="G1895" s="89">
        <f t="shared" ca="1" si="167"/>
        <v>54</v>
      </c>
      <c r="H1895" s="89">
        <f t="shared" ca="1" si="168"/>
        <v>3</v>
      </c>
      <c r="I1895" s="89">
        <f t="shared" ca="1" si="169"/>
        <v>5</v>
      </c>
      <c r="J1895" s="89">
        <f t="shared" ca="1" si="170"/>
        <v>-78.969999999999914</v>
      </c>
      <c r="K1895" s="89">
        <f t="shared" ca="1" si="171"/>
        <v>116.58999999999997</v>
      </c>
      <c r="L1895" s="83">
        <f t="shared" ca="1" si="172"/>
        <v>115.29000000000002</v>
      </c>
    </row>
    <row r="1896" spans="6:12">
      <c r="F1896" s="89">
        <v>1780</v>
      </c>
      <c r="G1896" s="89">
        <f t="shared" ca="1" si="167"/>
        <v>46</v>
      </c>
      <c r="H1896" s="89">
        <f t="shared" ca="1" si="168"/>
        <v>3</v>
      </c>
      <c r="I1896" s="89">
        <f t="shared" ca="1" si="169"/>
        <v>5</v>
      </c>
      <c r="J1896" s="89">
        <f t="shared" ca="1" si="170"/>
        <v>-110.80999999999995</v>
      </c>
      <c r="K1896" s="89">
        <f t="shared" ca="1" si="171"/>
        <v>87.229999999999933</v>
      </c>
      <c r="L1896" s="83">
        <f t="shared" ca="1" si="172"/>
        <v>84.72999999999999</v>
      </c>
    </row>
    <row r="1897" spans="6:12">
      <c r="F1897" s="89">
        <v>1781</v>
      </c>
      <c r="G1897" s="89">
        <f t="shared" ca="1" si="167"/>
        <v>26</v>
      </c>
      <c r="H1897" s="89">
        <f t="shared" ca="1" si="168"/>
        <v>3</v>
      </c>
      <c r="I1897" s="89">
        <f t="shared" ca="1" si="169"/>
        <v>4</v>
      </c>
      <c r="J1897" s="89">
        <f t="shared" ca="1" si="170"/>
        <v>-191.99599999999998</v>
      </c>
      <c r="K1897" s="89">
        <f t="shared" ca="1" si="171"/>
        <v>54.843999999999966</v>
      </c>
      <c r="L1897" s="83">
        <f t="shared" ca="1" si="172"/>
        <v>48.943999999999988</v>
      </c>
    </row>
    <row r="1898" spans="6:12">
      <c r="F1898" s="89">
        <v>1782</v>
      </c>
      <c r="G1898" s="89">
        <f t="shared" ca="1" si="167"/>
        <v>41</v>
      </c>
      <c r="H1898" s="89">
        <f t="shared" ca="1" si="168"/>
        <v>1</v>
      </c>
      <c r="I1898" s="89">
        <f t="shared" ca="1" si="169"/>
        <v>3</v>
      </c>
      <c r="J1898" s="89">
        <f t="shared" ca="1" si="170"/>
        <v>6.1529999999999845</v>
      </c>
      <c r="K1898" s="89">
        <f t="shared" ca="1" si="171"/>
        <v>118.74299999999997</v>
      </c>
      <c r="L1898" s="83">
        <f t="shared" ca="1" si="172"/>
        <v>118.29300000000001</v>
      </c>
    </row>
    <row r="1899" spans="6:12">
      <c r="F1899" s="89">
        <v>1783</v>
      </c>
      <c r="G1899" s="89">
        <f t="shared" ca="1" si="167"/>
        <v>27</v>
      </c>
      <c r="H1899" s="89">
        <f t="shared" ca="1" si="168"/>
        <v>3</v>
      </c>
      <c r="I1899" s="89">
        <f t="shared" ca="1" si="169"/>
        <v>3</v>
      </c>
      <c r="J1899" s="89">
        <f t="shared" ca="1" si="170"/>
        <v>-281.03899999999999</v>
      </c>
      <c r="K1899" s="89">
        <f t="shared" ca="1" si="171"/>
        <v>8.0910000000000082</v>
      </c>
      <c r="L1899" s="83">
        <f t="shared" ca="1" si="172"/>
        <v>1.9410000000000309</v>
      </c>
    </row>
    <row r="1900" spans="6:12">
      <c r="F1900" s="89">
        <v>1784</v>
      </c>
      <c r="G1900" s="89">
        <f t="shared" ca="1" si="167"/>
        <v>29</v>
      </c>
      <c r="H1900" s="89">
        <f t="shared" ca="1" si="168"/>
        <v>2</v>
      </c>
      <c r="I1900" s="89">
        <f t="shared" ca="1" si="169"/>
        <v>5</v>
      </c>
      <c r="J1900" s="89">
        <f t="shared" ca="1" si="170"/>
        <v>8.1049999999999898</v>
      </c>
      <c r="K1900" s="89">
        <f t="shared" ca="1" si="171"/>
        <v>125.31499999999998</v>
      </c>
      <c r="L1900" s="83">
        <f t="shared" ca="1" si="172"/>
        <v>122.06500000000001</v>
      </c>
    </row>
    <row r="1901" spans="6:12">
      <c r="F1901" s="89">
        <v>1785</v>
      </c>
      <c r="G1901" s="89">
        <f t="shared" ca="1" si="167"/>
        <v>41</v>
      </c>
      <c r="H1901" s="89">
        <f t="shared" ca="1" si="168"/>
        <v>1</v>
      </c>
      <c r="I1901" s="89">
        <f t="shared" ca="1" si="169"/>
        <v>6</v>
      </c>
      <c r="J1901" s="89">
        <f t="shared" ca="1" si="170"/>
        <v>120.20099999999996</v>
      </c>
      <c r="K1901" s="89">
        <f t="shared" ca="1" si="171"/>
        <v>104.99099999999996</v>
      </c>
      <c r="L1901" s="83">
        <f t="shared" ca="1" si="172"/>
        <v>105.74099999999999</v>
      </c>
    </row>
    <row r="1902" spans="6:12">
      <c r="F1902" s="89">
        <v>1786</v>
      </c>
      <c r="G1902" s="89">
        <f t="shared" ca="1" si="167"/>
        <v>41</v>
      </c>
      <c r="H1902" s="89">
        <f t="shared" ca="1" si="168"/>
        <v>3</v>
      </c>
      <c r="I1902" s="89">
        <f t="shared" ca="1" si="169"/>
        <v>3</v>
      </c>
      <c r="J1902" s="89">
        <f t="shared" ca="1" si="170"/>
        <v>-285.96699999999998</v>
      </c>
      <c r="K1902" s="89">
        <f t="shared" ca="1" si="171"/>
        <v>-1.1770000000000493</v>
      </c>
      <c r="L1902" s="83">
        <f t="shared" ca="1" si="172"/>
        <v>-5.2269999999999754</v>
      </c>
    </row>
    <row r="1903" spans="6:12">
      <c r="F1903" s="89">
        <v>1787</v>
      </c>
      <c r="G1903" s="89">
        <f t="shared" ca="1" si="167"/>
        <v>47</v>
      </c>
      <c r="H1903" s="89">
        <f t="shared" ca="1" si="168"/>
        <v>3</v>
      </c>
      <c r="I1903" s="89">
        <f t="shared" ca="1" si="169"/>
        <v>7</v>
      </c>
      <c r="J1903" s="89">
        <f t="shared" ca="1" si="170"/>
        <v>18.409000000000049</v>
      </c>
      <c r="K1903" s="89">
        <f t="shared" ca="1" si="171"/>
        <v>130.93899999999991</v>
      </c>
      <c r="L1903" s="83">
        <f t="shared" ca="1" si="172"/>
        <v>129.38900000000007</v>
      </c>
    </row>
    <row r="1904" spans="6:12">
      <c r="F1904" s="89">
        <v>1788</v>
      </c>
      <c r="G1904" s="89">
        <f t="shared" ca="1" si="167"/>
        <v>29</v>
      </c>
      <c r="H1904" s="89">
        <f t="shared" ca="1" si="168"/>
        <v>1</v>
      </c>
      <c r="I1904" s="89">
        <f t="shared" ca="1" si="169"/>
        <v>7</v>
      </c>
      <c r="J1904" s="89">
        <f t="shared" ca="1" si="170"/>
        <v>143.553</v>
      </c>
      <c r="K1904" s="89">
        <f t="shared" ca="1" si="171"/>
        <v>89.462999999999965</v>
      </c>
      <c r="L1904" s="83">
        <f t="shared" ca="1" si="172"/>
        <v>88.813000000000045</v>
      </c>
    </row>
    <row r="1905" spans="6:12">
      <c r="F1905" s="89">
        <v>1789</v>
      </c>
      <c r="G1905" s="89">
        <f t="shared" ca="1" si="167"/>
        <v>44</v>
      </c>
      <c r="H1905" s="89">
        <f t="shared" ca="1" si="168"/>
        <v>1</v>
      </c>
      <c r="I1905" s="89">
        <f t="shared" ca="1" si="169"/>
        <v>5</v>
      </c>
      <c r="J1905" s="89">
        <f t="shared" ca="1" si="170"/>
        <v>96.630000000000024</v>
      </c>
      <c r="K1905" s="89">
        <f t="shared" ca="1" si="171"/>
        <v>123.08999999999997</v>
      </c>
      <c r="L1905" s="83">
        <f t="shared" ca="1" si="172"/>
        <v>123.88999999999999</v>
      </c>
    </row>
    <row r="1906" spans="6:12">
      <c r="F1906" s="89">
        <v>1790</v>
      </c>
      <c r="G1906" s="89">
        <f t="shared" ca="1" si="167"/>
        <v>22</v>
      </c>
      <c r="H1906" s="89">
        <f t="shared" ca="1" si="168"/>
        <v>1</v>
      </c>
      <c r="I1906" s="89">
        <f t="shared" ca="1" si="169"/>
        <v>6</v>
      </c>
      <c r="J1906" s="89">
        <f t="shared" ca="1" si="170"/>
        <v>145.07199999999997</v>
      </c>
      <c r="K1906" s="89">
        <f t="shared" ca="1" si="171"/>
        <v>135.75199999999998</v>
      </c>
      <c r="L1906" s="83">
        <f t="shared" ca="1" si="172"/>
        <v>133.65200000000002</v>
      </c>
    </row>
    <row r="1907" spans="6:12">
      <c r="F1907" s="89">
        <v>1791</v>
      </c>
      <c r="G1907" s="89">
        <f t="shared" ca="1" si="167"/>
        <v>43</v>
      </c>
      <c r="H1907" s="89">
        <f t="shared" ca="1" si="168"/>
        <v>3</v>
      </c>
      <c r="I1907" s="89">
        <f t="shared" ca="1" si="169"/>
        <v>8</v>
      </c>
      <c r="J1907" s="89">
        <f t="shared" ca="1" si="170"/>
        <v>56.689000000000135</v>
      </c>
      <c r="K1907" s="89">
        <f t="shared" ca="1" si="171"/>
        <v>127.85899999999998</v>
      </c>
      <c r="L1907" s="83">
        <f t="shared" ca="1" si="172"/>
        <v>126.10900000000009</v>
      </c>
    </row>
    <row r="1908" spans="6:12">
      <c r="F1908" s="89">
        <v>1792</v>
      </c>
      <c r="G1908" s="89">
        <f t="shared" ca="1" si="167"/>
        <v>31</v>
      </c>
      <c r="H1908" s="89">
        <f t="shared" ca="1" si="168"/>
        <v>1</v>
      </c>
      <c r="I1908" s="89">
        <f t="shared" ca="1" si="169"/>
        <v>7</v>
      </c>
      <c r="J1908" s="89">
        <f t="shared" ca="1" si="170"/>
        <v>140.13699999999997</v>
      </c>
      <c r="K1908" s="89">
        <f t="shared" ca="1" si="171"/>
        <v>85.426999999999964</v>
      </c>
      <c r="L1908" s="83">
        <f t="shared" ca="1" si="172"/>
        <v>85.077000000000027</v>
      </c>
    </row>
    <row r="1909" spans="6:12">
      <c r="F1909" s="89">
        <v>1793</v>
      </c>
      <c r="G1909" s="89">
        <f t="shared" ca="1" si="167"/>
        <v>36</v>
      </c>
      <c r="H1909" s="89">
        <f t="shared" ca="1" si="168"/>
        <v>3</v>
      </c>
      <c r="I1909" s="89">
        <f t="shared" ca="1" si="169"/>
        <v>3</v>
      </c>
      <c r="J1909" s="89">
        <f t="shared" ca="1" si="170"/>
        <v>-290.28199999999993</v>
      </c>
      <c r="K1909" s="89">
        <f t="shared" ca="1" si="171"/>
        <v>-3.9420000000000357</v>
      </c>
      <c r="L1909" s="83">
        <f t="shared" ca="1" si="172"/>
        <v>-8.7419999999999618</v>
      </c>
    </row>
    <row r="1910" spans="6:12">
      <c r="F1910" s="89">
        <v>1794</v>
      </c>
      <c r="G1910" s="89">
        <f t="shared" ref="G1910:G1973" ca="1" si="173">RANDBETWEEN(19,55)</f>
        <v>49</v>
      </c>
      <c r="H1910" s="89">
        <f t="shared" ref="H1910:H1973" ca="1" si="174">RANDBETWEEN(0.5,3.5)</f>
        <v>1</v>
      </c>
      <c r="I1910" s="89">
        <f t="shared" ref="I1910:I1973" ca="1" si="175">RANDBETWEEN(3,9)</f>
        <v>7</v>
      </c>
      <c r="J1910" s="89">
        <f t="shared" ref="J1910:J1973" ca="1" si="176">133-10*G1910-128.7*H1910+60.8*I1910+0.135*G1910^2-20.6*H1910^2-4.74*I1910^2+0.15*G1910*H1910+0.006*G1910*I1910+19.63*H1910*I1910</f>
        <v>157.99299999999999</v>
      </c>
      <c r="K1910" s="89">
        <f t="shared" ref="K1910:K1973" ca="1" si="177">300-10.31*G1910-42.6*H1910+18.2*I1910+0.135*G1910^2-20.6*H1910^2-4.74*I1910^2+0.15*G1910*H1910+0.006*G1910*I1910+19.63*H1910*I1910</f>
        <v>97.703000000000046</v>
      </c>
      <c r="L1910" s="83">
        <f t="shared" ref="L1910:L1973" ca="1" si="178">294-10.16*G1910-44.4*H1910+18.6*I1910+0.135*G1910^2-20.6*H1910^2-4.74*I1910^2+0.15*G1910*H1910+0.006*G1910*I1910+19.63*H1910*I1910</f>
        <v>100.05300000000001</v>
      </c>
    </row>
    <row r="1911" spans="6:12">
      <c r="F1911" s="89">
        <v>1795</v>
      </c>
      <c r="G1911" s="89">
        <f t="shared" ca="1" si="173"/>
        <v>26</v>
      </c>
      <c r="H1911" s="89">
        <f t="shared" ca="1" si="174"/>
        <v>3</v>
      </c>
      <c r="I1911" s="89">
        <f t="shared" ca="1" si="175"/>
        <v>5</v>
      </c>
      <c r="J1911" s="89">
        <f t="shared" ca="1" si="176"/>
        <v>-114.80999999999995</v>
      </c>
      <c r="K1911" s="89">
        <f t="shared" ca="1" si="177"/>
        <v>89.429999999999978</v>
      </c>
      <c r="L1911" s="83">
        <f t="shared" ca="1" si="178"/>
        <v>83.929999999999978</v>
      </c>
    </row>
    <row r="1912" spans="6:12">
      <c r="F1912" s="89">
        <v>1796</v>
      </c>
      <c r="G1912" s="89">
        <f t="shared" ca="1" si="173"/>
        <v>38</v>
      </c>
      <c r="H1912" s="89">
        <f t="shared" ca="1" si="174"/>
        <v>1</v>
      </c>
      <c r="I1912" s="89">
        <f t="shared" ca="1" si="175"/>
        <v>4</v>
      </c>
      <c r="J1912" s="89">
        <f t="shared" ca="1" si="176"/>
        <v>51.132000000000019</v>
      </c>
      <c r="K1912" s="89">
        <f t="shared" ca="1" si="177"/>
        <v>122.05200000000002</v>
      </c>
      <c r="L1912" s="83">
        <f t="shared" ca="1" si="178"/>
        <v>121.55200000000005</v>
      </c>
    </row>
    <row r="1913" spans="6:12">
      <c r="F1913" s="89">
        <v>1797</v>
      </c>
      <c r="G1913" s="89">
        <f t="shared" ca="1" si="173"/>
        <v>24</v>
      </c>
      <c r="H1913" s="89">
        <f t="shared" ca="1" si="174"/>
        <v>2</v>
      </c>
      <c r="I1913" s="89">
        <f t="shared" ca="1" si="175"/>
        <v>5</v>
      </c>
      <c r="J1913" s="89">
        <f t="shared" ca="1" si="176"/>
        <v>20.680000000000007</v>
      </c>
      <c r="K1913" s="89">
        <f t="shared" ca="1" si="177"/>
        <v>139.44</v>
      </c>
      <c r="L1913" s="83">
        <f t="shared" ca="1" si="178"/>
        <v>135.44</v>
      </c>
    </row>
    <row r="1914" spans="6:12">
      <c r="F1914" s="89">
        <v>1798</v>
      </c>
      <c r="G1914" s="89">
        <f t="shared" ca="1" si="173"/>
        <v>19</v>
      </c>
      <c r="H1914" s="89">
        <f t="shared" ca="1" si="174"/>
        <v>1</v>
      </c>
      <c r="I1914" s="89">
        <f t="shared" ca="1" si="175"/>
        <v>7</v>
      </c>
      <c r="J1914" s="89">
        <f t="shared" ca="1" si="176"/>
        <v>176.83299999999994</v>
      </c>
      <c r="K1914" s="89">
        <f t="shared" ca="1" si="177"/>
        <v>125.84299999999996</v>
      </c>
      <c r="L1914" s="83">
        <f t="shared" ca="1" si="178"/>
        <v>123.69300000000001</v>
      </c>
    </row>
    <row r="1915" spans="6:12">
      <c r="F1915" s="89">
        <v>1799</v>
      </c>
      <c r="G1915" s="89">
        <f t="shared" ca="1" si="173"/>
        <v>48</v>
      </c>
      <c r="H1915" s="89">
        <f t="shared" ca="1" si="174"/>
        <v>2</v>
      </c>
      <c r="I1915" s="89">
        <f t="shared" ca="1" si="175"/>
        <v>8</v>
      </c>
      <c r="J1915" s="89">
        <f t="shared" ca="1" si="176"/>
        <v>138.06399999999999</v>
      </c>
      <c r="K1915" s="89">
        <f t="shared" ca="1" si="177"/>
        <v>121.584</v>
      </c>
      <c r="L1915" s="83">
        <f t="shared" ca="1" si="178"/>
        <v>122.38399999999999</v>
      </c>
    </row>
    <row r="1916" spans="6:12">
      <c r="F1916" s="89">
        <v>1800</v>
      </c>
      <c r="G1916" s="89">
        <f t="shared" ca="1" si="173"/>
        <v>52</v>
      </c>
      <c r="H1916" s="89">
        <f t="shared" ca="1" si="174"/>
        <v>2</v>
      </c>
      <c r="I1916" s="89">
        <f t="shared" ca="1" si="175"/>
        <v>6</v>
      </c>
      <c r="J1916" s="89">
        <f t="shared" ca="1" si="176"/>
        <v>85.43199999999996</v>
      </c>
      <c r="K1916" s="89">
        <f t="shared" ca="1" si="177"/>
        <v>152.91199999999998</v>
      </c>
      <c r="L1916" s="83">
        <f t="shared" ca="1" si="178"/>
        <v>153.51199999999994</v>
      </c>
    </row>
    <row r="1917" spans="6:12">
      <c r="F1917" s="89">
        <v>1801</v>
      </c>
      <c r="G1917" s="89">
        <f t="shared" ca="1" si="173"/>
        <v>28</v>
      </c>
      <c r="H1917" s="89">
        <f t="shared" ca="1" si="174"/>
        <v>3</v>
      </c>
      <c r="I1917" s="89">
        <f t="shared" ca="1" si="175"/>
        <v>5</v>
      </c>
      <c r="J1917" s="89">
        <f t="shared" ca="1" si="176"/>
        <v>-119.26999999999992</v>
      </c>
      <c r="K1917" s="89">
        <f t="shared" ca="1" si="177"/>
        <v>84.349999999999966</v>
      </c>
      <c r="L1917" s="83">
        <f t="shared" ca="1" si="178"/>
        <v>79.149999999999977</v>
      </c>
    </row>
    <row r="1918" spans="6:12">
      <c r="F1918" s="89">
        <v>1802</v>
      </c>
      <c r="G1918" s="89">
        <f t="shared" ca="1" si="173"/>
        <v>50</v>
      </c>
      <c r="H1918" s="89">
        <f t="shared" ca="1" si="174"/>
        <v>3</v>
      </c>
      <c r="I1918" s="89">
        <f t="shared" ca="1" si="175"/>
        <v>3</v>
      </c>
      <c r="J1918" s="89">
        <f t="shared" ca="1" si="176"/>
        <v>-261.18999999999994</v>
      </c>
      <c r="K1918" s="89">
        <f t="shared" ca="1" si="177"/>
        <v>20.809999999999974</v>
      </c>
      <c r="L1918" s="83">
        <f t="shared" ca="1" si="178"/>
        <v>18.110000000000042</v>
      </c>
    </row>
    <row r="1919" spans="6:12">
      <c r="F1919" s="89">
        <v>1803</v>
      </c>
      <c r="G1919" s="89">
        <f t="shared" ca="1" si="173"/>
        <v>55</v>
      </c>
      <c r="H1919" s="89">
        <f t="shared" ca="1" si="174"/>
        <v>1</v>
      </c>
      <c r="I1919" s="89">
        <f t="shared" ca="1" si="175"/>
        <v>7</v>
      </c>
      <c r="J1919" s="89">
        <f t="shared" ca="1" si="176"/>
        <v>183.38499999999988</v>
      </c>
      <c r="K1919" s="89">
        <f t="shared" ca="1" si="177"/>
        <v>121.23499999999987</v>
      </c>
      <c r="L1919" s="83">
        <f t="shared" ca="1" si="178"/>
        <v>124.48500000000007</v>
      </c>
    </row>
    <row r="1920" spans="6:12">
      <c r="F1920" s="89">
        <v>1804</v>
      </c>
      <c r="G1920" s="89">
        <f t="shared" ca="1" si="173"/>
        <v>37</v>
      </c>
      <c r="H1920" s="89">
        <f t="shared" ca="1" si="174"/>
        <v>3</v>
      </c>
      <c r="I1920" s="89">
        <f t="shared" ca="1" si="175"/>
        <v>3</v>
      </c>
      <c r="J1920" s="89">
        <f t="shared" ca="1" si="176"/>
        <v>-289.95899999999995</v>
      </c>
      <c r="K1920" s="89">
        <f t="shared" ca="1" si="177"/>
        <v>-3.929000000000002</v>
      </c>
      <c r="L1920" s="83">
        <f t="shared" ca="1" si="178"/>
        <v>-8.5789999999999509</v>
      </c>
    </row>
    <row r="1921" spans="6:12">
      <c r="F1921" s="89">
        <v>1805</v>
      </c>
      <c r="G1921" s="89">
        <f t="shared" ca="1" si="173"/>
        <v>37</v>
      </c>
      <c r="H1921" s="89">
        <f t="shared" ca="1" si="174"/>
        <v>1</v>
      </c>
      <c r="I1921" s="89">
        <f t="shared" ca="1" si="175"/>
        <v>3</v>
      </c>
      <c r="J1921" s="89">
        <f t="shared" ca="1" si="176"/>
        <v>3.3610000000000042</v>
      </c>
      <c r="K1921" s="89">
        <f t="shared" ca="1" si="177"/>
        <v>117.191</v>
      </c>
      <c r="L1921" s="83">
        <f t="shared" ca="1" si="178"/>
        <v>116.14100000000002</v>
      </c>
    </row>
    <row r="1922" spans="6:12">
      <c r="F1922" s="89">
        <v>1806</v>
      </c>
      <c r="G1922" s="89">
        <f t="shared" ca="1" si="173"/>
        <v>27</v>
      </c>
      <c r="H1922" s="89">
        <f t="shared" ca="1" si="174"/>
        <v>1</v>
      </c>
      <c r="I1922" s="89">
        <f t="shared" ca="1" si="175"/>
        <v>4</v>
      </c>
      <c r="J1922" s="89">
        <f t="shared" ca="1" si="176"/>
        <v>62.692999999999998</v>
      </c>
      <c r="K1922" s="89">
        <f t="shared" ca="1" si="177"/>
        <v>137.023</v>
      </c>
      <c r="L1922" s="83">
        <f t="shared" ca="1" si="178"/>
        <v>134.87300000000002</v>
      </c>
    </row>
    <row r="1923" spans="6:12">
      <c r="F1923" s="89">
        <v>1807</v>
      </c>
      <c r="G1923" s="89">
        <f t="shared" ca="1" si="173"/>
        <v>36</v>
      </c>
      <c r="H1923" s="89">
        <f t="shared" ca="1" si="174"/>
        <v>2</v>
      </c>
      <c r="I1923" s="89">
        <f t="shared" ca="1" si="175"/>
        <v>7</v>
      </c>
      <c r="J1923" s="89">
        <f t="shared" ca="1" si="176"/>
        <v>88.631999999999977</v>
      </c>
      <c r="K1923" s="89">
        <f t="shared" ca="1" si="177"/>
        <v>118.47199999999998</v>
      </c>
      <c r="L1923" s="83">
        <f t="shared" ca="1" si="178"/>
        <v>117.072</v>
      </c>
    </row>
    <row r="1924" spans="6:12">
      <c r="F1924" s="89">
        <v>1808</v>
      </c>
      <c r="G1924" s="89">
        <f t="shared" ca="1" si="173"/>
        <v>20</v>
      </c>
      <c r="H1924" s="89">
        <f t="shared" ca="1" si="174"/>
        <v>3</v>
      </c>
      <c r="I1924" s="89">
        <f t="shared" ca="1" si="175"/>
        <v>5</v>
      </c>
      <c r="J1924" s="89">
        <f t="shared" ca="1" si="176"/>
        <v>-94.949999999999989</v>
      </c>
      <c r="K1924" s="89">
        <f t="shared" ca="1" si="177"/>
        <v>111.14999999999995</v>
      </c>
      <c r="L1924" s="83">
        <f t="shared" ca="1" si="178"/>
        <v>104.75</v>
      </c>
    </row>
    <row r="1925" spans="6:12">
      <c r="F1925" s="89">
        <v>1809</v>
      </c>
      <c r="G1925" s="89">
        <f t="shared" ca="1" si="173"/>
        <v>53</v>
      </c>
      <c r="H1925" s="89">
        <f t="shared" ca="1" si="174"/>
        <v>2</v>
      </c>
      <c r="I1925" s="89">
        <f t="shared" ca="1" si="175"/>
        <v>9</v>
      </c>
      <c r="J1925" s="89">
        <f t="shared" ca="1" si="176"/>
        <v>177.77699999999996</v>
      </c>
      <c r="K1925" s="89">
        <f t="shared" ca="1" si="177"/>
        <v>117.14699999999993</v>
      </c>
      <c r="L1925" s="83">
        <f t="shared" ca="1" si="178"/>
        <v>119.09699999999998</v>
      </c>
    </row>
    <row r="1926" spans="6:12">
      <c r="F1926" s="89">
        <v>1810</v>
      </c>
      <c r="G1926" s="89">
        <f t="shared" ca="1" si="173"/>
        <v>32</v>
      </c>
      <c r="H1926" s="89">
        <f t="shared" ca="1" si="174"/>
        <v>3</v>
      </c>
      <c r="I1926" s="89">
        <f t="shared" ca="1" si="175"/>
        <v>6</v>
      </c>
      <c r="J1926" s="89">
        <f t="shared" ca="1" si="176"/>
        <v>-57.20799999999997</v>
      </c>
      <c r="K1926" s="89">
        <f t="shared" ca="1" si="177"/>
        <v>102.57199999999997</v>
      </c>
      <c r="L1926" s="83">
        <f t="shared" ca="1" si="178"/>
        <v>98.372000000000014</v>
      </c>
    </row>
    <row r="1927" spans="6:12">
      <c r="F1927" s="89">
        <v>1811</v>
      </c>
      <c r="G1927" s="89">
        <f t="shared" ca="1" si="173"/>
        <v>20</v>
      </c>
      <c r="H1927" s="89">
        <f t="shared" ca="1" si="174"/>
        <v>1</v>
      </c>
      <c r="I1927" s="89">
        <f t="shared" ca="1" si="175"/>
        <v>7</v>
      </c>
      <c r="J1927" s="89">
        <f t="shared" ca="1" si="176"/>
        <v>172.28999999999994</v>
      </c>
      <c r="K1927" s="89">
        <f t="shared" ca="1" si="177"/>
        <v>120.98999999999995</v>
      </c>
      <c r="L1927" s="83">
        <f t="shared" ca="1" si="178"/>
        <v>118.99000000000001</v>
      </c>
    </row>
    <row r="1928" spans="6:12">
      <c r="F1928" s="89">
        <v>1812</v>
      </c>
      <c r="G1928" s="89">
        <f t="shared" ca="1" si="173"/>
        <v>52</v>
      </c>
      <c r="H1928" s="89">
        <f t="shared" ca="1" si="174"/>
        <v>2</v>
      </c>
      <c r="I1928" s="89">
        <f t="shared" ca="1" si="175"/>
        <v>4</v>
      </c>
      <c r="J1928" s="89">
        <f t="shared" ca="1" si="176"/>
        <v>-20.512</v>
      </c>
      <c r="K1928" s="89">
        <f t="shared" ca="1" si="177"/>
        <v>132.16800000000003</v>
      </c>
      <c r="L1928" s="83">
        <f t="shared" ca="1" si="178"/>
        <v>131.96799999999996</v>
      </c>
    </row>
    <row r="1929" spans="6:12">
      <c r="F1929" s="89">
        <v>1813</v>
      </c>
      <c r="G1929" s="89">
        <f t="shared" ca="1" si="173"/>
        <v>55</v>
      </c>
      <c r="H1929" s="89">
        <f t="shared" ca="1" si="174"/>
        <v>3</v>
      </c>
      <c r="I1929" s="89">
        <f t="shared" ca="1" si="175"/>
        <v>8</v>
      </c>
      <c r="J1929" s="89">
        <f t="shared" ca="1" si="176"/>
        <v>101.42500000000007</v>
      </c>
      <c r="K1929" s="89">
        <f t="shared" ca="1" si="177"/>
        <v>168.87499999999989</v>
      </c>
      <c r="L1929" s="83">
        <f t="shared" ca="1" si="178"/>
        <v>168.92500000000007</v>
      </c>
    </row>
    <row r="1930" spans="6:12">
      <c r="F1930" s="89">
        <v>1814</v>
      </c>
      <c r="G1930" s="89">
        <f t="shared" ca="1" si="173"/>
        <v>42</v>
      </c>
      <c r="H1930" s="89">
        <f t="shared" ca="1" si="174"/>
        <v>2</v>
      </c>
      <c r="I1930" s="89">
        <f t="shared" ca="1" si="175"/>
        <v>7</v>
      </c>
      <c r="J1930" s="89">
        <f t="shared" ca="1" si="176"/>
        <v>93.863999999999976</v>
      </c>
      <c r="K1930" s="89">
        <f t="shared" ca="1" si="177"/>
        <v>121.84399999999997</v>
      </c>
      <c r="L1930" s="83">
        <f t="shared" ca="1" si="178"/>
        <v>121.34399999999997</v>
      </c>
    </row>
    <row r="1931" spans="6:12">
      <c r="F1931" s="89">
        <v>1815</v>
      </c>
      <c r="G1931" s="89">
        <f t="shared" ca="1" si="173"/>
        <v>31</v>
      </c>
      <c r="H1931" s="89">
        <f t="shared" ca="1" si="174"/>
        <v>1</v>
      </c>
      <c r="I1931" s="89">
        <f t="shared" ca="1" si="175"/>
        <v>6</v>
      </c>
      <c r="J1931" s="89">
        <f t="shared" ca="1" si="176"/>
        <v>121.14099999999998</v>
      </c>
      <c r="K1931" s="89">
        <f t="shared" ca="1" si="177"/>
        <v>109.03099999999998</v>
      </c>
      <c r="L1931" s="83">
        <f t="shared" ca="1" si="178"/>
        <v>108.28100000000001</v>
      </c>
    </row>
    <row r="1932" spans="6:12">
      <c r="F1932" s="89">
        <v>1816</v>
      </c>
      <c r="G1932" s="89">
        <f t="shared" ca="1" si="173"/>
        <v>42</v>
      </c>
      <c r="H1932" s="89">
        <f t="shared" ca="1" si="174"/>
        <v>3</v>
      </c>
      <c r="I1932" s="89">
        <f t="shared" ca="1" si="175"/>
        <v>6</v>
      </c>
      <c r="J1932" s="89">
        <f t="shared" ca="1" si="176"/>
        <v>-52.447999999999922</v>
      </c>
      <c r="K1932" s="89">
        <f t="shared" ca="1" si="177"/>
        <v>104.23199999999994</v>
      </c>
      <c r="L1932" s="83">
        <f t="shared" ca="1" si="178"/>
        <v>101.53200000000001</v>
      </c>
    </row>
    <row r="1933" spans="6:12">
      <c r="F1933" s="89">
        <v>1817</v>
      </c>
      <c r="G1933" s="89">
        <f t="shared" ca="1" si="173"/>
        <v>30</v>
      </c>
      <c r="H1933" s="89">
        <f t="shared" ca="1" si="174"/>
        <v>2</v>
      </c>
      <c r="I1933" s="89">
        <f t="shared" ca="1" si="175"/>
        <v>6</v>
      </c>
      <c r="J1933" s="89">
        <f t="shared" ca="1" si="176"/>
        <v>54.499999999999972</v>
      </c>
      <c r="K1933" s="89">
        <f t="shared" ca="1" si="177"/>
        <v>128.79999999999995</v>
      </c>
      <c r="L1933" s="83">
        <f t="shared" ca="1" si="178"/>
        <v>126.09999999999998</v>
      </c>
    </row>
    <row r="1934" spans="6:12">
      <c r="F1934" s="89">
        <v>1818</v>
      </c>
      <c r="G1934" s="89">
        <f t="shared" ca="1" si="173"/>
        <v>54</v>
      </c>
      <c r="H1934" s="89">
        <f t="shared" ca="1" si="174"/>
        <v>2</v>
      </c>
      <c r="I1934" s="89">
        <f t="shared" ca="1" si="175"/>
        <v>3</v>
      </c>
      <c r="J1934" s="89">
        <f t="shared" ca="1" si="176"/>
        <v>-78.447999999999979</v>
      </c>
      <c r="K1934" s="89">
        <f t="shared" ca="1" si="177"/>
        <v>116.21199999999999</v>
      </c>
      <c r="L1934" s="83">
        <f t="shared" ca="1" si="178"/>
        <v>115.91200000000003</v>
      </c>
    </row>
    <row r="1935" spans="6:12">
      <c r="F1935" s="89">
        <v>1819</v>
      </c>
      <c r="G1935" s="89">
        <f t="shared" ca="1" si="173"/>
        <v>53</v>
      </c>
      <c r="H1935" s="89">
        <f t="shared" ca="1" si="174"/>
        <v>3</v>
      </c>
      <c r="I1935" s="89">
        <f t="shared" ca="1" si="175"/>
        <v>8</v>
      </c>
      <c r="J1935" s="89">
        <f t="shared" ca="1" si="176"/>
        <v>91.269000000000119</v>
      </c>
      <c r="K1935" s="89">
        <f t="shared" ca="1" si="177"/>
        <v>159.33899999999994</v>
      </c>
      <c r="L1935" s="83">
        <f t="shared" ca="1" si="178"/>
        <v>159.08900000000006</v>
      </c>
    </row>
    <row r="1936" spans="6:12">
      <c r="F1936" s="89">
        <v>1820</v>
      </c>
      <c r="G1936" s="89">
        <f t="shared" ca="1" si="173"/>
        <v>40</v>
      </c>
      <c r="H1936" s="89">
        <f t="shared" ca="1" si="174"/>
        <v>1</v>
      </c>
      <c r="I1936" s="89">
        <f t="shared" ca="1" si="175"/>
        <v>4</v>
      </c>
      <c r="J1936" s="89">
        <f t="shared" ca="1" si="176"/>
        <v>52.539999999999992</v>
      </c>
      <c r="K1936" s="89">
        <f t="shared" ca="1" si="177"/>
        <v>122.83999999999995</v>
      </c>
      <c r="L1936" s="83">
        <f t="shared" ca="1" si="178"/>
        <v>122.64000000000001</v>
      </c>
    </row>
    <row r="1937" spans="6:12">
      <c r="F1937" s="89">
        <v>1821</v>
      </c>
      <c r="G1937" s="89">
        <f t="shared" ca="1" si="173"/>
        <v>29</v>
      </c>
      <c r="H1937" s="89">
        <f t="shared" ca="1" si="174"/>
        <v>2</v>
      </c>
      <c r="I1937" s="89">
        <f t="shared" ca="1" si="175"/>
        <v>5</v>
      </c>
      <c r="J1937" s="89">
        <f t="shared" ca="1" si="176"/>
        <v>8.1049999999999898</v>
      </c>
      <c r="K1937" s="89">
        <f t="shared" ca="1" si="177"/>
        <v>125.31499999999998</v>
      </c>
      <c r="L1937" s="83">
        <f t="shared" ca="1" si="178"/>
        <v>122.06500000000001</v>
      </c>
    </row>
    <row r="1938" spans="6:12">
      <c r="F1938" s="89">
        <v>1822</v>
      </c>
      <c r="G1938" s="89">
        <f t="shared" ca="1" si="173"/>
        <v>34</v>
      </c>
      <c r="H1938" s="89">
        <f t="shared" ca="1" si="174"/>
        <v>3</v>
      </c>
      <c r="I1938" s="89">
        <f t="shared" ca="1" si="175"/>
        <v>4</v>
      </c>
      <c r="J1938" s="89">
        <f t="shared" ca="1" si="176"/>
        <v>-203.40399999999994</v>
      </c>
      <c r="K1938" s="89">
        <f t="shared" ca="1" si="177"/>
        <v>40.95599999999996</v>
      </c>
      <c r="L1938" s="83">
        <f t="shared" ca="1" si="178"/>
        <v>36.256000000000029</v>
      </c>
    </row>
    <row r="1939" spans="6:12">
      <c r="F1939" s="89">
        <v>1823</v>
      </c>
      <c r="G1939" s="89">
        <f t="shared" ca="1" si="173"/>
        <v>33</v>
      </c>
      <c r="H1939" s="89">
        <f t="shared" ca="1" si="174"/>
        <v>2</v>
      </c>
      <c r="I1939" s="89">
        <f t="shared" ca="1" si="175"/>
        <v>8</v>
      </c>
      <c r="J1939" s="89">
        <f t="shared" ca="1" si="176"/>
        <v>118.81899999999999</v>
      </c>
      <c r="K1939" s="89">
        <f t="shared" ca="1" si="177"/>
        <v>106.98899999999998</v>
      </c>
      <c r="L1939" s="83">
        <f t="shared" ca="1" si="178"/>
        <v>105.53899999999996</v>
      </c>
    </row>
    <row r="1940" spans="6:12">
      <c r="F1940" s="89">
        <v>1824</v>
      </c>
      <c r="G1940" s="89">
        <f t="shared" ca="1" si="173"/>
        <v>55</v>
      </c>
      <c r="H1940" s="89">
        <f t="shared" ca="1" si="174"/>
        <v>1</v>
      </c>
      <c r="I1940" s="89">
        <f t="shared" ca="1" si="175"/>
        <v>9</v>
      </c>
      <c r="J1940" s="89">
        <f t="shared" ca="1" si="176"/>
        <v>193.22499999999985</v>
      </c>
      <c r="K1940" s="89">
        <f t="shared" ca="1" si="177"/>
        <v>45.874999999999858</v>
      </c>
      <c r="L1940" s="83">
        <f t="shared" ca="1" si="178"/>
        <v>49.92500000000004</v>
      </c>
    </row>
    <row r="1941" spans="6:12">
      <c r="F1941" s="89">
        <v>1825</v>
      </c>
      <c r="G1941" s="89">
        <f t="shared" ca="1" si="173"/>
        <v>25</v>
      </c>
      <c r="H1941" s="89">
        <f t="shared" ca="1" si="174"/>
        <v>2</v>
      </c>
      <c r="I1941" s="89">
        <f t="shared" ca="1" si="175"/>
        <v>6</v>
      </c>
      <c r="J1941" s="89">
        <f t="shared" ca="1" si="176"/>
        <v>65.694999999999965</v>
      </c>
      <c r="K1941" s="89">
        <f t="shared" ca="1" si="177"/>
        <v>141.54499999999999</v>
      </c>
      <c r="L1941" s="83">
        <f t="shared" ca="1" si="178"/>
        <v>138.095</v>
      </c>
    </row>
    <row r="1942" spans="6:12">
      <c r="F1942" s="89">
        <v>1826</v>
      </c>
      <c r="G1942" s="89">
        <f t="shared" ca="1" si="173"/>
        <v>50</v>
      </c>
      <c r="H1942" s="89">
        <f t="shared" ca="1" si="174"/>
        <v>1</v>
      </c>
      <c r="I1942" s="89">
        <f t="shared" ca="1" si="175"/>
        <v>6</v>
      </c>
      <c r="J1942" s="89">
        <f t="shared" ca="1" si="176"/>
        <v>142.43999999999997</v>
      </c>
      <c r="K1942" s="89">
        <f t="shared" ca="1" si="177"/>
        <v>124.43999999999996</v>
      </c>
      <c r="L1942" s="83">
        <f t="shared" ca="1" si="178"/>
        <v>126.54000000000003</v>
      </c>
    </row>
    <row r="1943" spans="6:12">
      <c r="F1943" s="89">
        <v>1827</v>
      </c>
      <c r="G1943" s="89">
        <f t="shared" ca="1" si="173"/>
        <v>50</v>
      </c>
      <c r="H1943" s="89">
        <f t="shared" ca="1" si="174"/>
        <v>3</v>
      </c>
      <c r="I1943" s="89">
        <f t="shared" ca="1" si="175"/>
        <v>9</v>
      </c>
      <c r="J1943" s="89">
        <f t="shared" ca="1" si="176"/>
        <v>117.46999999999997</v>
      </c>
      <c r="K1943" s="89">
        <f t="shared" ca="1" si="177"/>
        <v>143.86999999999995</v>
      </c>
      <c r="L1943" s="83">
        <f t="shared" ca="1" si="178"/>
        <v>143.57</v>
      </c>
    </row>
    <row r="1944" spans="6:12">
      <c r="F1944" s="89">
        <v>1828</v>
      </c>
      <c r="G1944" s="89">
        <f t="shared" ca="1" si="173"/>
        <v>19</v>
      </c>
      <c r="H1944" s="89">
        <f t="shared" ca="1" si="174"/>
        <v>1</v>
      </c>
      <c r="I1944" s="89">
        <f t="shared" ca="1" si="175"/>
        <v>6</v>
      </c>
      <c r="J1944" s="89">
        <f t="shared" ca="1" si="176"/>
        <v>157.90899999999996</v>
      </c>
      <c r="K1944" s="89">
        <f t="shared" ca="1" si="177"/>
        <v>149.51899999999998</v>
      </c>
      <c r="L1944" s="83">
        <f t="shared" ca="1" si="178"/>
        <v>146.96900000000002</v>
      </c>
    </row>
    <row r="1945" spans="6:12">
      <c r="F1945" s="89">
        <v>1829</v>
      </c>
      <c r="G1945" s="89">
        <f t="shared" ca="1" si="173"/>
        <v>20</v>
      </c>
      <c r="H1945" s="89">
        <f t="shared" ca="1" si="174"/>
        <v>2</v>
      </c>
      <c r="I1945" s="89">
        <f t="shared" ca="1" si="175"/>
        <v>4</v>
      </c>
      <c r="J1945" s="89">
        <f t="shared" ca="1" si="176"/>
        <v>-21.920000000000016</v>
      </c>
      <c r="K1945" s="89">
        <f t="shared" ca="1" si="177"/>
        <v>140.67999999999995</v>
      </c>
      <c r="L1945" s="83">
        <f t="shared" ca="1" si="178"/>
        <v>135.68</v>
      </c>
    </row>
    <row r="1946" spans="6:12">
      <c r="F1946" s="89">
        <v>1830</v>
      </c>
      <c r="G1946" s="89">
        <f t="shared" ca="1" si="173"/>
        <v>51</v>
      </c>
      <c r="H1946" s="89">
        <f t="shared" ca="1" si="174"/>
        <v>1</v>
      </c>
      <c r="I1946" s="89">
        <f t="shared" ca="1" si="175"/>
        <v>7</v>
      </c>
      <c r="J1946" s="89">
        <f t="shared" ca="1" si="176"/>
        <v>165.37700000000001</v>
      </c>
      <c r="K1946" s="89">
        <f t="shared" ca="1" si="177"/>
        <v>104.46699999999993</v>
      </c>
      <c r="L1946" s="83">
        <f t="shared" ca="1" si="178"/>
        <v>107.1170000000001</v>
      </c>
    </row>
    <row r="1947" spans="6:12">
      <c r="F1947" s="89">
        <v>1831</v>
      </c>
      <c r="G1947" s="89">
        <f t="shared" ca="1" si="173"/>
        <v>33</v>
      </c>
      <c r="H1947" s="89">
        <f t="shared" ca="1" si="174"/>
        <v>2</v>
      </c>
      <c r="I1947" s="89">
        <f t="shared" ca="1" si="175"/>
        <v>9</v>
      </c>
      <c r="J1947" s="89">
        <f t="shared" ca="1" si="176"/>
        <v>138.49699999999996</v>
      </c>
      <c r="K1947" s="89">
        <f t="shared" ca="1" si="177"/>
        <v>84.066999999999894</v>
      </c>
      <c r="L1947" s="83">
        <f t="shared" ca="1" si="178"/>
        <v>83.016999999999939</v>
      </c>
    </row>
    <row r="1948" spans="6:12">
      <c r="F1948" s="89">
        <v>1832</v>
      </c>
      <c r="G1948" s="89">
        <f t="shared" ca="1" si="173"/>
        <v>32</v>
      </c>
      <c r="H1948" s="89">
        <f t="shared" ca="1" si="174"/>
        <v>1</v>
      </c>
      <c r="I1948" s="89">
        <f t="shared" ca="1" si="175"/>
        <v>3</v>
      </c>
      <c r="J1948" s="89">
        <f t="shared" ca="1" si="176"/>
        <v>5.9459999999999908</v>
      </c>
      <c r="K1948" s="89">
        <f t="shared" ca="1" si="177"/>
        <v>121.32599999999999</v>
      </c>
      <c r="L1948" s="83">
        <f t="shared" ca="1" si="178"/>
        <v>119.52600000000001</v>
      </c>
    </row>
    <row r="1949" spans="6:12">
      <c r="F1949" s="89">
        <v>1833</v>
      </c>
      <c r="G1949" s="89">
        <f t="shared" ca="1" si="173"/>
        <v>47</v>
      </c>
      <c r="H1949" s="89">
        <f t="shared" ca="1" si="174"/>
        <v>2</v>
      </c>
      <c r="I1949" s="89">
        <f t="shared" ca="1" si="175"/>
        <v>6</v>
      </c>
      <c r="J1949" s="89">
        <f t="shared" ca="1" si="176"/>
        <v>66.926999999999992</v>
      </c>
      <c r="K1949" s="89">
        <f t="shared" ca="1" si="177"/>
        <v>135.95699999999997</v>
      </c>
      <c r="L1949" s="83">
        <f t="shared" ca="1" si="178"/>
        <v>135.80700000000004</v>
      </c>
    </row>
    <row r="1950" spans="6:12">
      <c r="F1950" s="89">
        <v>1834</v>
      </c>
      <c r="G1950" s="89">
        <f t="shared" ca="1" si="173"/>
        <v>29</v>
      </c>
      <c r="H1950" s="89">
        <f t="shared" ca="1" si="174"/>
        <v>1</v>
      </c>
      <c r="I1950" s="89">
        <f t="shared" ca="1" si="175"/>
        <v>9</v>
      </c>
      <c r="J1950" s="89">
        <f t="shared" ca="1" si="176"/>
        <v>153.08099999999993</v>
      </c>
      <c r="K1950" s="89">
        <f t="shared" ca="1" si="177"/>
        <v>13.790999999999997</v>
      </c>
      <c r="L1950" s="83">
        <f t="shared" ca="1" si="178"/>
        <v>13.941000000000031</v>
      </c>
    </row>
    <row r="1951" spans="6:12">
      <c r="F1951" s="89">
        <v>1835</v>
      </c>
      <c r="G1951" s="89">
        <f t="shared" ca="1" si="173"/>
        <v>37</v>
      </c>
      <c r="H1951" s="89">
        <f t="shared" ca="1" si="174"/>
        <v>3</v>
      </c>
      <c r="I1951" s="89">
        <f t="shared" ca="1" si="175"/>
        <v>7</v>
      </c>
      <c r="J1951" s="89">
        <f t="shared" ca="1" si="176"/>
        <v>8.9000000000055479E-2</v>
      </c>
      <c r="K1951" s="89">
        <f t="shared" ca="1" si="177"/>
        <v>115.71899999999994</v>
      </c>
      <c r="L1951" s="83">
        <f t="shared" ca="1" si="178"/>
        <v>112.66899999999998</v>
      </c>
    </row>
    <row r="1952" spans="6:12">
      <c r="F1952" s="89">
        <v>1836</v>
      </c>
      <c r="G1952" s="89">
        <f t="shared" ca="1" si="173"/>
        <v>40</v>
      </c>
      <c r="H1952" s="89">
        <f t="shared" ca="1" si="174"/>
        <v>2</v>
      </c>
      <c r="I1952" s="89">
        <f t="shared" ca="1" si="175"/>
        <v>3</v>
      </c>
      <c r="J1952" s="89">
        <f t="shared" ca="1" si="176"/>
        <v>-120.56</v>
      </c>
      <c r="K1952" s="89">
        <f t="shared" ca="1" si="177"/>
        <v>78.439999999999969</v>
      </c>
      <c r="L1952" s="83">
        <f t="shared" ca="1" si="178"/>
        <v>76.04000000000002</v>
      </c>
    </row>
    <row r="1953" spans="6:12">
      <c r="F1953" s="89">
        <v>1837</v>
      </c>
      <c r="G1953" s="89">
        <f t="shared" ca="1" si="173"/>
        <v>40</v>
      </c>
      <c r="H1953" s="89">
        <f t="shared" ca="1" si="174"/>
        <v>3</v>
      </c>
      <c r="I1953" s="89">
        <f t="shared" ca="1" si="175"/>
        <v>5</v>
      </c>
      <c r="J1953" s="89">
        <f t="shared" ca="1" si="176"/>
        <v>-123.34999999999991</v>
      </c>
      <c r="K1953" s="89">
        <f t="shared" ca="1" si="177"/>
        <v>76.549999999999926</v>
      </c>
      <c r="L1953" s="83">
        <f t="shared" ca="1" si="178"/>
        <v>73.150000000000006</v>
      </c>
    </row>
    <row r="1954" spans="6:12">
      <c r="F1954" s="89">
        <v>1838</v>
      </c>
      <c r="G1954" s="89">
        <f t="shared" ca="1" si="173"/>
        <v>40</v>
      </c>
      <c r="H1954" s="89">
        <f t="shared" ca="1" si="174"/>
        <v>1</v>
      </c>
      <c r="I1954" s="89">
        <f t="shared" ca="1" si="175"/>
        <v>3</v>
      </c>
      <c r="J1954" s="89">
        <f t="shared" ca="1" si="176"/>
        <v>5.0499999999999829</v>
      </c>
      <c r="K1954" s="89">
        <f t="shared" ca="1" si="177"/>
        <v>117.94999999999996</v>
      </c>
      <c r="L1954" s="83">
        <f t="shared" ca="1" si="178"/>
        <v>117.35000000000002</v>
      </c>
    </row>
    <row r="1955" spans="6:12">
      <c r="F1955" s="89">
        <v>1839</v>
      </c>
      <c r="G1955" s="89">
        <f t="shared" ca="1" si="173"/>
        <v>42</v>
      </c>
      <c r="H1955" s="89">
        <f t="shared" ca="1" si="174"/>
        <v>1</v>
      </c>
      <c r="I1955" s="89">
        <f t="shared" ca="1" si="175"/>
        <v>3</v>
      </c>
      <c r="J1955" s="89">
        <f t="shared" ca="1" si="176"/>
        <v>7.5259999999999962</v>
      </c>
      <c r="K1955" s="89">
        <f t="shared" ca="1" si="177"/>
        <v>119.80599999999998</v>
      </c>
      <c r="L1955" s="83">
        <f t="shared" ca="1" si="178"/>
        <v>119.506</v>
      </c>
    </row>
    <row r="1956" spans="6:12">
      <c r="F1956" s="89">
        <v>1840</v>
      </c>
      <c r="G1956" s="89">
        <f t="shared" ca="1" si="173"/>
        <v>32</v>
      </c>
      <c r="H1956" s="89">
        <f t="shared" ca="1" si="174"/>
        <v>1</v>
      </c>
      <c r="I1956" s="89">
        <f t="shared" ca="1" si="175"/>
        <v>8</v>
      </c>
      <c r="J1956" s="89">
        <f t="shared" ca="1" si="176"/>
        <v>148.35599999999997</v>
      </c>
      <c r="K1956" s="89">
        <f t="shared" ca="1" si="177"/>
        <v>50.735999999999976</v>
      </c>
      <c r="L1956" s="83">
        <f t="shared" ca="1" si="178"/>
        <v>50.935999999999993</v>
      </c>
    </row>
    <row r="1957" spans="6:12">
      <c r="F1957" s="89">
        <v>1841</v>
      </c>
      <c r="G1957" s="89">
        <f t="shared" ca="1" si="173"/>
        <v>37</v>
      </c>
      <c r="H1957" s="89">
        <f t="shared" ca="1" si="174"/>
        <v>1</v>
      </c>
      <c r="I1957" s="89">
        <f t="shared" ca="1" si="175"/>
        <v>9</v>
      </c>
      <c r="J1957" s="89">
        <f t="shared" ca="1" si="176"/>
        <v>145.99299999999991</v>
      </c>
      <c r="K1957" s="89">
        <f t="shared" ca="1" si="177"/>
        <v>4.2229999999999848</v>
      </c>
      <c r="L1957" s="83">
        <f t="shared" ca="1" si="178"/>
        <v>5.5730000000000075</v>
      </c>
    </row>
    <row r="1958" spans="6:12">
      <c r="F1958" s="89">
        <v>1842</v>
      </c>
      <c r="G1958" s="89">
        <f t="shared" ca="1" si="173"/>
        <v>29</v>
      </c>
      <c r="H1958" s="89">
        <f t="shared" ca="1" si="174"/>
        <v>1</v>
      </c>
      <c r="I1958" s="89">
        <f t="shared" ca="1" si="175"/>
        <v>8</v>
      </c>
      <c r="J1958" s="89">
        <f t="shared" ca="1" si="176"/>
        <v>153.05699999999996</v>
      </c>
      <c r="K1958" s="89">
        <f t="shared" ca="1" si="177"/>
        <v>56.36699999999999</v>
      </c>
      <c r="L1958" s="83">
        <f t="shared" ca="1" si="178"/>
        <v>56.11699999999999</v>
      </c>
    </row>
    <row r="1959" spans="6:12">
      <c r="F1959" s="89">
        <v>1843</v>
      </c>
      <c r="G1959" s="89">
        <f t="shared" ca="1" si="173"/>
        <v>24</v>
      </c>
      <c r="H1959" s="89">
        <f t="shared" ca="1" si="174"/>
        <v>3</v>
      </c>
      <c r="I1959" s="89">
        <f t="shared" ca="1" si="175"/>
        <v>9</v>
      </c>
      <c r="J1959" s="89">
        <f t="shared" ca="1" si="176"/>
        <v>104.62599999999998</v>
      </c>
      <c r="K1959" s="89">
        <f t="shared" ca="1" si="177"/>
        <v>139.08600000000001</v>
      </c>
      <c r="L1959" s="83">
        <f t="shared" ca="1" si="178"/>
        <v>134.88599999999997</v>
      </c>
    </row>
    <row r="1960" spans="6:12">
      <c r="F1960" s="89">
        <v>1844</v>
      </c>
      <c r="G1960" s="89">
        <f t="shared" ca="1" si="173"/>
        <v>53</v>
      </c>
      <c r="H1960" s="89">
        <f t="shared" ca="1" si="174"/>
        <v>2</v>
      </c>
      <c r="I1960" s="89">
        <f t="shared" ca="1" si="175"/>
        <v>3</v>
      </c>
      <c r="J1960" s="89">
        <f t="shared" ca="1" si="176"/>
        <v>-83.210999999999956</v>
      </c>
      <c r="K1960" s="89">
        <f t="shared" ca="1" si="177"/>
        <v>111.75899999999993</v>
      </c>
      <c r="L1960" s="83">
        <f t="shared" ca="1" si="178"/>
        <v>111.309</v>
      </c>
    </row>
    <row r="1961" spans="6:12">
      <c r="F1961" s="89">
        <v>1845</v>
      </c>
      <c r="G1961" s="89">
        <f t="shared" ca="1" si="173"/>
        <v>47</v>
      </c>
      <c r="H1961" s="89">
        <f t="shared" ca="1" si="174"/>
        <v>1</v>
      </c>
      <c r="I1961" s="89">
        <f t="shared" ca="1" si="175"/>
        <v>7</v>
      </c>
      <c r="J1961" s="89">
        <f t="shared" ca="1" si="176"/>
        <v>151.68899999999999</v>
      </c>
      <c r="K1961" s="89">
        <f t="shared" ca="1" si="177"/>
        <v>92.018999999999977</v>
      </c>
      <c r="L1961" s="83">
        <f t="shared" ca="1" si="178"/>
        <v>94.069000000000045</v>
      </c>
    </row>
    <row r="1962" spans="6:12">
      <c r="F1962" s="89">
        <v>1846</v>
      </c>
      <c r="G1962" s="89">
        <f t="shared" ca="1" si="173"/>
        <v>36</v>
      </c>
      <c r="H1962" s="89">
        <f t="shared" ca="1" si="174"/>
        <v>1</v>
      </c>
      <c r="I1962" s="89">
        <f t="shared" ca="1" si="175"/>
        <v>7</v>
      </c>
      <c r="J1962" s="89">
        <f t="shared" ca="1" si="176"/>
        <v>136.32199999999997</v>
      </c>
      <c r="K1962" s="89">
        <f t="shared" ca="1" si="177"/>
        <v>80.061999999999955</v>
      </c>
      <c r="L1962" s="83">
        <f t="shared" ca="1" si="178"/>
        <v>80.462000000000018</v>
      </c>
    </row>
    <row r="1963" spans="6:12">
      <c r="F1963" s="89">
        <v>1847</v>
      </c>
      <c r="G1963" s="89">
        <f t="shared" ca="1" si="173"/>
        <v>52</v>
      </c>
      <c r="H1963" s="89">
        <f t="shared" ca="1" si="174"/>
        <v>2</v>
      </c>
      <c r="I1963" s="89">
        <f t="shared" ca="1" si="175"/>
        <v>9</v>
      </c>
      <c r="J1963" s="89">
        <f t="shared" ca="1" si="176"/>
        <v>173.24799999999993</v>
      </c>
      <c r="K1963" s="89">
        <f t="shared" ca="1" si="177"/>
        <v>112.92799999999997</v>
      </c>
      <c r="L1963" s="83">
        <f t="shared" ca="1" si="178"/>
        <v>114.72799999999992</v>
      </c>
    </row>
    <row r="1964" spans="6:12">
      <c r="F1964" s="89">
        <v>1848</v>
      </c>
      <c r="G1964" s="89">
        <f t="shared" ca="1" si="173"/>
        <v>41</v>
      </c>
      <c r="H1964" s="89">
        <f t="shared" ca="1" si="174"/>
        <v>1</v>
      </c>
      <c r="I1964" s="89">
        <f t="shared" ca="1" si="175"/>
        <v>9</v>
      </c>
      <c r="J1964" s="89">
        <f t="shared" ca="1" si="176"/>
        <v>148.92899999999992</v>
      </c>
      <c r="K1964" s="89">
        <f t="shared" ca="1" si="177"/>
        <v>5.9189999999999543</v>
      </c>
      <c r="L1964" s="83">
        <f t="shared" ca="1" si="178"/>
        <v>7.8689999999999998</v>
      </c>
    </row>
    <row r="1965" spans="6:12">
      <c r="F1965" s="89">
        <v>1849</v>
      </c>
      <c r="G1965" s="89">
        <f t="shared" ca="1" si="173"/>
        <v>37</v>
      </c>
      <c r="H1965" s="89">
        <f t="shared" ca="1" si="174"/>
        <v>3</v>
      </c>
      <c r="I1965" s="89">
        <f t="shared" ca="1" si="175"/>
        <v>6</v>
      </c>
      <c r="J1965" s="89">
        <f t="shared" ca="1" si="176"/>
        <v>-58.202999999999975</v>
      </c>
      <c r="K1965" s="89">
        <f t="shared" ca="1" si="177"/>
        <v>100.02699999999996</v>
      </c>
      <c r="L1965" s="83">
        <f t="shared" ca="1" si="178"/>
        <v>96.576999999999998</v>
      </c>
    </row>
    <row r="1966" spans="6:12">
      <c r="F1966" s="89">
        <v>1850</v>
      </c>
      <c r="G1966" s="89">
        <f t="shared" ca="1" si="173"/>
        <v>35</v>
      </c>
      <c r="H1966" s="89">
        <f t="shared" ca="1" si="174"/>
        <v>2</v>
      </c>
      <c r="I1966" s="89">
        <f t="shared" ca="1" si="175"/>
        <v>7</v>
      </c>
      <c r="J1966" s="89">
        <f t="shared" ca="1" si="176"/>
        <v>88.704999999999956</v>
      </c>
      <c r="K1966" s="89">
        <f t="shared" ca="1" si="177"/>
        <v>118.85499999999993</v>
      </c>
      <c r="L1966" s="83">
        <f t="shared" ca="1" si="178"/>
        <v>117.30499999999995</v>
      </c>
    </row>
    <row r="1967" spans="6:12">
      <c r="F1967" s="89">
        <v>1851</v>
      </c>
      <c r="G1967" s="89">
        <f t="shared" ca="1" si="173"/>
        <v>41</v>
      </c>
      <c r="H1967" s="89">
        <f t="shared" ca="1" si="174"/>
        <v>3</v>
      </c>
      <c r="I1967" s="89">
        <f t="shared" ca="1" si="175"/>
        <v>5</v>
      </c>
      <c r="J1967" s="89">
        <f t="shared" ca="1" si="176"/>
        <v>-121.93499999999995</v>
      </c>
      <c r="K1967" s="89">
        <f t="shared" ca="1" si="177"/>
        <v>77.654999999999916</v>
      </c>
      <c r="L1967" s="83">
        <f t="shared" ca="1" si="178"/>
        <v>74.404999999999973</v>
      </c>
    </row>
    <row r="1968" spans="6:12">
      <c r="F1968" s="89">
        <v>1852</v>
      </c>
      <c r="G1968" s="89">
        <f t="shared" ca="1" si="173"/>
        <v>31</v>
      </c>
      <c r="H1968" s="89">
        <f t="shared" ca="1" si="174"/>
        <v>2</v>
      </c>
      <c r="I1968" s="89">
        <f t="shared" ca="1" si="175"/>
        <v>8</v>
      </c>
      <c r="J1968" s="89">
        <f t="shared" ca="1" si="176"/>
        <v>120.84299999999999</v>
      </c>
      <c r="K1968" s="89">
        <f t="shared" ca="1" si="177"/>
        <v>109.63299999999995</v>
      </c>
      <c r="L1968" s="83">
        <f t="shared" ca="1" si="178"/>
        <v>107.88300000000001</v>
      </c>
    </row>
    <row r="1969" spans="6:12">
      <c r="F1969" s="89">
        <v>1853</v>
      </c>
      <c r="G1969" s="89">
        <f t="shared" ca="1" si="173"/>
        <v>20</v>
      </c>
      <c r="H1969" s="89">
        <f t="shared" ca="1" si="174"/>
        <v>3</v>
      </c>
      <c r="I1969" s="89">
        <f t="shared" ca="1" si="175"/>
        <v>8</v>
      </c>
      <c r="J1969" s="89">
        <f t="shared" ca="1" si="176"/>
        <v>79.619999999999948</v>
      </c>
      <c r="K1969" s="89">
        <f t="shared" ca="1" si="177"/>
        <v>157.9199999999999</v>
      </c>
      <c r="L1969" s="83">
        <f t="shared" ca="1" si="178"/>
        <v>152.71999999999997</v>
      </c>
    </row>
    <row r="1970" spans="6:12">
      <c r="F1970" s="89">
        <v>1854</v>
      </c>
      <c r="G1970" s="89">
        <f t="shared" ca="1" si="173"/>
        <v>28</v>
      </c>
      <c r="H1970" s="89">
        <f t="shared" ca="1" si="174"/>
        <v>1</v>
      </c>
      <c r="I1970" s="89">
        <f t="shared" ca="1" si="175"/>
        <v>4</v>
      </c>
      <c r="J1970" s="89">
        <f t="shared" ca="1" si="176"/>
        <v>60.291999999999994</v>
      </c>
      <c r="K1970" s="89">
        <f t="shared" ca="1" si="177"/>
        <v>134.31199999999998</v>
      </c>
      <c r="L1970" s="83">
        <f t="shared" ca="1" si="178"/>
        <v>132.31199999999998</v>
      </c>
    </row>
    <row r="1971" spans="6:12">
      <c r="F1971" s="89">
        <v>1855</v>
      </c>
      <c r="G1971" s="89">
        <f t="shared" ca="1" si="173"/>
        <v>29</v>
      </c>
      <c r="H1971" s="89">
        <f t="shared" ca="1" si="174"/>
        <v>3</v>
      </c>
      <c r="I1971" s="89">
        <f t="shared" ca="1" si="175"/>
        <v>4</v>
      </c>
      <c r="J1971" s="89">
        <f t="shared" ca="1" si="176"/>
        <v>-198.29899999999986</v>
      </c>
      <c r="K1971" s="89">
        <f t="shared" ca="1" si="177"/>
        <v>47.61099999999999</v>
      </c>
      <c r="L1971" s="83">
        <f t="shared" ca="1" si="178"/>
        <v>42.161000000000058</v>
      </c>
    </row>
    <row r="1972" spans="6:12">
      <c r="F1972" s="89">
        <v>1856</v>
      </c>
      <c r="G1972" s="89">
        <f t="shared" ca="1" si="173"/>
        <v>29</v>
      </c>
      <c r="H1972" s="89">
        <f t="shared" ca="1" si="174"/>
        <v>1</v>
      </c>
      <c r="I1972" s="89">
        <f t="shared" ca="1" si="175"/>
        <v>4</v>
      </c>
      <c r="J1972" s="89">
        <f t="shared" ca="1" si="176"/>
        <v>58.161000000000001</v>
      </c>
      <c r="K1972" s="89">
        <f t="shared" ca="1" si="177"/>
        <v>131.87100000000001</v>
      </c>
      <c r="L1972" s="83">
        <f t="shared" ca="1" si="178"/>
        <v>130.02100000000004</v>
      </c>
    </row>
    <row r="1973" spans="6:12">
      <c r="F1973" s="89">
        <v>1857</v>
      </c>
      <c r="G1973" s="89">
        <f t="shared" ca="1" si="173"/>
        <v>39</v>
      </c>
      <c r="H1973" s="89">
        <f t="shared" ca="1" si="174"/>
        <v>2</v>
      </c>
      <c r="I1973" s="89">
        <f t="shared" ca="1" si="175"/>
        <v>8</v>
      </c>
      <c r="J1973" s="89">
        <f t="shared" ca="1" si="176"/>
        <v>119.22699999999998</v>
      </c>
      <c r="K1973" s="89">
        <f t="shared" ca="1" si="177"/>
        <v>105.53699999999995</v>
      </c>
      <c r="L1973" s="83">
        <f t="shared" ca="1" si="178"/>
        <v>104.98699999999997</v>
      </c>
    </row>
    <row r="1974" spans="6:12">
      <c r="F1974" s="89">
        <v>1858</v>
      </c>
      <c r="G1974" s="89">
        <f t="shared" ref="G1974:G2037" ca="1" si="179">RANDBETWEEN(19,55)</f>
        <v>53</v>
      </c>
      <c r="H1974" s="89">
        <f t="shared" ref="H1974:H2037" ca="1" si="180">RANDBETWEEN(0.5,3.5)</f>
        <v>1</v>
      </c>
      <c r="I1974" s="89">
        <f t="shared" ref="I1974:I2037" ca="1" si="181">RANDBETWEEN(3,9)</f>
        <v>8</v>
      </c>
      <c r="J1974" s="89">
        <f t="shared" ref="J1974:J2037" ca="1" si="182">133-10*G1974-128.7*H1974+60.8*I1974+0.135*G1974^2-20.6*H1974^2-4.74*I1974^2+0.15*G1974*H1974+0.006*G1974*I1974+19.63*H1974*I1974</f>
        <v>183.48899999999992</v>
      </c>
      <c r="K1974" s="89">
        <f t="shared" ref="K1974:K2037" ca="1" si="183">300-10.31*G1974-42.6*H1974+18.2*I1974+0.135*G1974^2-20.6*H1974^2-4.74*I1974^2+0.15*G1974*H1974+0.006*G1974*I1974+19.63*H1974*I1974</f>
        <v>79.358999999999924</v>
      </c>
      <c r="L1974" s="83">
        <f t="shared" ref="L1974:L2037" ca="1" si="184">294-10.16*G1974-44.4*H1974+18.6*I1974+0.135*G1974^2-20.6*H1974^2-4.74*I1974^2+0.15*G1974*H1974+0.006*G1974*I1974+19.63*H1974*I1974</f>
        <v>82.709000000000032</v>
      </c>
    </row>
    <row r="1975" spans="6:12">
      <c r="F1975" s="89">
        <v>1859</v>
      </c>
      <c r="G1975" s="89">
        <f t="shared" ca="1" si="179"/>
        <v>31</v>
      </c>
      <c r="H1975" s="89">
        <f t="shared" ca="1" si="180"/>
        <v>3</v>
      </c>
      <c r="I1975" s="89">
        <f t="shared" ca="1" si="181"/>
        <v>4</v>
      </c>
      <c r="J1975" s="89">
        <f t="shared" ca="1" si="182"/>
        <v>-201.15099999999995</v>
      </c>
      <c r="K1975" s="89">
        <f t="shared" ca="1" si="183"/>
        <v>44.138999999999953</v>
      </c>
      <c r="L1975" s="83">
        <f t="shared" ca="1" si="184"/>
        <v>38.989000000000033</v>
      </c>
    </row>
    <row r="1976" spans="6:12">
      <c r="F1976" s="89">
        <v>1860</v>
      </c>
      <c r="G1976" s="89">
        <f t="shared" ca="1" si="179"/>
        <v>28</v>
      </c>
      <c r="H1976" s="89">
        <f t="shared" ca="1" si="180"/>
        <v>3</v>
      </c>
      <c r="I1976" s="89">
        <f t="shared" ca="1" si="181"/>
        <v>5</v>
      </c>
      <c r="J1976" s="89">
        <f t="shared" ca="1" si="182"/>
        <v>-119.26999999999992</v>
      </c>
      <c r="K1976" s="89">
        <f t="shared" ca="1" si="183"/>
        <v>84.349999999999966</v>
      </c>
      <c r="L1976" s="83">
        <f t="shared" ca="1" si="184"/>
        <v>79.149999999999977</v>
      </c>
    </row>
    <row r="1977" spans="6:12">
      <c r="F1977" s="89">
        <v>1861</v>
      </c>
      <c r="G1977" s="89">
        <f t="shared" ca="1" si="179"/>
        <v>42</v>
      </c>
      <c r="H1977" s="89">
        <f t="shared" ca="1" si="180"/>
        <v>2</v>
      </c>
      <c r="I1977" s="89">
        <f t="shared" ca="1" si="181"/>
        <v>7</v>
      </c>
      <c r="J1977" s="89">
        <f t="shared" ca="1" si="182"/>
        <v>93.863999999999976</v>
      </c>
      <c r="K1977" s="89">
        <f t="shared" ca="1" si="183"/>
        <v>121.84399999999997</v>
      </c>
      <c r="L1977" s="83">
        <f t="shared" ca="1" si="184"/>
        <v>121.34399999999997</v>
      </c>
    </row>
    <row r="1978" spans="6:12">
      <c r="F1978" s="89">
        <v>1862</v>
      </c>
      <c r="G1978" s="89">
        <f t="shared" ca="1" si="179"/>
        <v>25</v>
      </c>
      <c r="H1978" s="89">
        <f t="shared" ca="1" si="180"/>
        <v>1</v>
      </c>
      <c r="I1978" s="89">
        <f t="shared" ca="1" si="181"/>
        <v>8</v>
      </c>
      <c r="J1978" s="89">
        <f t="shared" ca="1" si="182"/>
        <v>163.10499999999993</v>
      </c>
      <c r="K1978" s="89">
        <f t="shared" ca="1" si="183"/>
        <v>67.654999999999987</v>
      </c>
      <c r="L1978" s="83">
        <f t="shared" ca="1" si="184"/>
        <v>66.804999999999993</v>
      </c>
    </row>
    <row r="1979" spans="6:12">
      <c r="F1979" s="89">
        <v>1863</v>
      </c>
      <c r="G1979" s="89">
        <f t="shared" ca="1" si="179"/>
        <v>33</v>
      </c>
      <c r="H1979" s="89">
        <f t="shared" ca="1" si="180"/>
        <v>1</v>
      </c>
      <c r="I1979" s="89">
        <f t="shared" ca="1" si="181"/>
        <v>4</v>
      </c>
      <c r="J1979" s="89">
        <f t="shared" ca="1" si="182"/>
        <v>52.337000000000003</v>
      </c>
      <c r="K1979" s="89">
        <f t="shared" ca="1" si="183"/>
        <v>124.80700000000002</v>
      </c>
      <c r="L1979" s="83">
        <f t="shared" ca="1" si="184"/>
        <v>123.55699999999999</v>
      </c>
    </row>
    <row r="1980" spans="6:12">
      <c r="F1980" s="89">
        <v>1864</v>
      </c>
      <c r="G1980" s="89">
        <f t="shared" ca="1" si="179"/>
        <v>47</v>
      </c>
      <c r="H1980" s="89">
        <f t="shared" ca="1" si="180"/>
        <v>1</v>
      </c>
      <c r="I1980" s="89">
        <f t="shared" ca="1" si="181"/>
        <v>3</v>
      </c>
      <c r="J1980" s="89">
        <f t="shared" ca="1" si="182"/>
        <v>18.441000000000017</v>
      </c>
      <c r="K1980" s="89">
        <f t="shared" ca="1" si="183"/>
        <v>129.17099999999999</v>
      </c>
      <c r="L1980" s="83">
        <f t="shared" ca="1" si="184"/>
        <v>129.62100000000007</v>
      </c>
    </row>
    <row r="1981" spans="6:12">
      <c r="F1981" s="89">
        <v>1865</v>
      </c>
      <c r="G1981" s="89">
        <f t="shared" ca="1" si="179"/>
        <v>36</v>
      </c>
      <c r="H1981" s="89">
        <f t="shared" ca="1" si="180"/>
        <v>2</v>
      </c>
      <c r="I1981" s="89">
        <f t="shared" ca="1" si="181"/>
        <v>5</v>
      </c>
      <c r="J1981" s="89">
        <f t="shared" ca="1" si="182"/>
        <v>1.8400000000000318</v>
      </c>
      <c r="K1981" s="89">
        <f t="shared" ca="1" si="183"/>
        <v>116.87999999999997</v>
      </c>
      <c r="L1981" s="83">
        <f t="shared" ca="1" si="184"/>
        <v>114.67999999999998</v>
      </c>
    </row>
    <row r="1982" spans="6:12">
      <c r="F1982" s="89">
        <v>1866</v>
      </c>
      <c r="G1982" s="89">
        <f t="shared" ca="1" si="179"/>
        <v>42</v>
      </c>
      <c r="H1982" s="89">
        <f t="shared" ca="1" si="180"/>
        <v>2</v>
      </c>
      <c r="I1982" s="89">
        <f t="shared" ca="1" si="181"/>
        <v>4</v>
      </c>
      <c r="J1982" s="89">
        <f t="shared" ca="1" si="182"/>
        <v>-50.651999999999987</v>
      </c>
      <c r="K1982" s="89">
        <f t="shared" ca="1" si="183"/>
        <v>105.12799999999999</v>
      </c>
      <c r="L1982" s="83">
        <f t="shared" ca="1" si="184"/>
        <v>103.42799999999997</v>
      </c>
    </row>
    <row r="1983" spans="6:12">
      <c r="F1983" s="89">
        <v>1867</v>
      </c>
      <c r="G1983" s="89">
        <f t="shared" ca="1" si="179"/>
        <v>21</v>
      </c>
      <c r="H1983" s="89">
        <f t="shared" ca="1" si="180"/>
        <v>3</v>
      </c>
      <c r="I1983" s="89">
        <f t="shared" ca="1" si="181"/>
        <v>7</v>
      </c>
      <c r="J1983" s="89">
        <f t="shared" ca="1" si="182"/>
        <v>26.937000000000012</v>
      </c>
      <c r="K1983" s="89">
        <f t="shared" ca="1" si="183"/>
        <v>147.52699999999993</v>
      </c>
      <c r="L1983" s="83">
        <f t="shared" ca="1" si="184"/>
        <v>142.077</v>
      </c>
    </row>
    <row r="1984" spans="6:12">
      <c r="F1984" s="89">
        <v>1868</v>
      </c>
      <c r="G1984" s="89">
        <f t="shared" ca="1" si="179"/>
        <v>28</v>
      </c>
      <c r="H1984" s="89">
        <f t="shared" ca="1" si="180"/>
        <v>2</v>
      </c>
      <c r="I1984" s="89">
        <f t="shared" ca="1" si="181"/>
        <v>6</v>
      </c>
      <c r="J1984" s="89">
        <f t="shared" ca="1" si="182"/>
        <v>58.167999999999978</v>
      </c>
      <c r="K1984" s="89">
        <f t="shared" ca="1" si="183"/>
        <v>133.08799999999997</v>
      </c>
      <c r="L1984" s="83">
        <f t="shared" ca="1" si="184"/>
        <v>130.08799999999997</v>
      </c>
    </row>
    <row r="1985" spans="6:12">
      <c r="F1985" s="89">
        <v>1869</v>
      </c>
      <c r="G1985" s="89">
        <f t="shared" ca="1" si="179"/>
        <v>20</v>
      </c>
      <c r="H1985" s="89">
        <f t="shared" ca="1" si="180"/>
        <v>2</v>
      </c>
      <c r="I1985" s="89">
        <f t="shared" ca="1" si="181"/>
        <v>4</v>
      </c>
      <c r="J1985" s="89">
        <f t="shared" ca="1" si="182"/>
        <v>-21.920000000000016</v>
      </c>
      <c r="K1985" s="89">
        <f t="shared" ca="1" si="183"/>
        <v>140.67999999999995</v>
      </c>
      <c r="L1985" s="83">
        <f t="shared" ca="1" si="184"/>
        <v>135.68</v>
      </c>
    </row>
    <row r="1986" spans="6:12">
      <c r="F1986" s="89">
        <v>1870</v>
      </c>
      <c r="G1986" s="89">
        <f t="shared" ca="1" si="179"/>
        <v>32</v>
      </c>
      <c r="H1986" s="89">
        <f t="shared" ca="1" si="180"/>
        <v>1</v>
      </c>
      <c r="I1986" s="89">
        <f t="shared" ca="1" si="181"/>
        <v>8</v>
      </c>
      <c r="J1986" s="89">
        <f t="shared" ca="1" si="182"/>
        <v>148.35599999999997</v>
      </c>
      <c r="K1986" s="89">
        <f t="shared" ca="1" si="183"/>
        <v>50.735999999999976</v>
      </c>
      <c r="L1986" s="83">
        <f t="shared" ca="1" si="184"/>
        <v>50.935999999999993</v>
      </c>
    </row>
    <row r="1987" spans="6:12">
      <c r="F1987" s="89">
        <v>1871</v>
      </c>
      <c r="G1987" s="89">
        <f t="shared" ca="1" si="179"/>
        <v>20</v>
      </c>
      <c r="H1987" s="89">
        <f t="shared" ca="1" si="180"/>
        <v>2</v>
      </c>
      <c r="I1987" s="89">
        <f t="shared" ca="1" si="181"/>
        <v>6</v>
      </c>
      <c r="J1987" s="89">
        <f t="shared" ca="1" si="182"/>
        <v>83.639999999999958</v>
      </c>
      <c r="K1987" s="89">
        <f t="shared" ca="1" si="183"/>
        <v>161.03999999999994</v>
      </c>
      <c r="L1987" s="83">
        <f t="shared" ca="1" si="184"/>
        <v>156.84</v>
      </c>
    </row>
    <row r="1988" spans="6:12">
      <c r="F1988" s="89">
        <v>1872</v>
      </c>
      <c r="G1988" s="89">
        <f t="shared" ca="1" si="179"/>
        <v>21</v>
      </c>
      <c r="H1988" s="89">
        <f t="shared" ca="1" si="180"/>
        <v>3</v>
      </c>
      <c r="I1988" s="89">
        <f t="shared" ca="1" si="181"/>
        <v>8</v>
      </c>
      <c r="J1988" s="89">
        <f t="shared" ca="1" si="182"/>
        <v>75.652999999999963</v>
      </c>
      <c r="K1988" s="89">
        <f t="shared" ca="1" si="183"/>
        <v>153.64299999999992</v>
      </c>
      <c r="L1988" s="83">
        <f t="shared" ca="1" si="184"/>
        <v>148.59299999999996</v>
      </c>
    </row>
    <row r="1989" spans="6:12">
      <c r="F1989" s="89">
        <v>1873</v>
      </c>
      <c r="G1989" s="89">
        <f t="shared" ca="1" si="179"/>
        <v>27</v>
      </c>
      <c r="H1989" s="89">
        <f t="shared" ca="1" si="180"/>
        <v>3</v>
      </c>
      <c r="I1989" s="89">
        <f t="shared" ca="1" si="181"/>
        <v>9</v>
      </c>
      <c r="J1989" s="89">
        <f t="shared" ca="1" si="182"/>
        <v>96.793000000000006</v>
      </c>
      <c r="K1989" s="89">
        <f t="shared" ca="1" si="183"/>
        <v>130.32299999999992</v>
      </c>
      <c r="L1989" s="83">
        <f t="shared" ca="1" si="184"/>
        <v>126.57300000000004</v>
      </c>
    </row>
    <row r="1990" spans="6:12">
      <c r="F1990" s="89">
        <v>1874</v>
      </c>
      <c r="G1990" s="89">
        <f t="shared" ca="1" si="179"/>
        <v>52</v>
      </c>
      <c r="H1990" s="89">
        <f t="shared" ca="1" si="180"/>
        <v>3</v>
      </c>
      <c r="I1990" s="89">
        <f t="shared" ca="1" si="181"/>
        <v>8</v>
      </c>
      <c r="J1990" s="89">
        <f t="shared" ca="1" si="182"/>
        <v>86.596000000000004</v>
      </c>
      <c r="K1990" s="89">
        <f t="shared" ca="1" si="183"/>
        <v>154.97599999999994</v>
      </c>
      <c r="L1990" s="83">
        <f t="shared" ca="1" si="184"/>
        <v>154.57599999999991</v>
      </c>
    </row>
    <row r="1991" spans="6:12">
      <c r="F1991" s="89">
        <v>1875</v>
      </c>
      <c r="G1991" s="89">
        <f t="shared" ca="1" si="179"/>
        <v>46</v>
      </c>
      <c r="H1991" s="89">
        <f t="shared" ca="1" si="180"/>
        <v>1</v>
      </c>
      <c r="I1991" s="89">
        <f t="shared" ca="1" si="181"/>
        <v>6</v>
      </c>
      <c r="J1991" s="89">
        <f t="shared" ca="1" si="182"/>
        <v>129.85599999999999</v>
      </c>
      <c r="K1991" s="89">
        <f t="shared" ca="1" si="183"/>
        <v>113.09599999999996</v>
      </c>
      <c r="L1991" s="83">
        <f t="shared" ca="1" si="184"/>
        <v>114.59599999999999</v>
      </c>
    </row>
    <row r="1992" spans="6:12">
      <c r="F1992" s="89">
        <v>1876</v>
      </c>
      <c r="G1992" s="89">
        <f t="shared" ca="1" si="179"/>
        <v>51</v>
      </c>
      <c r="H1992" s="89">
        <f t="shared" ca="1" si="180"/>
        <v>2</v>
      </c>
      <c r="I1992" s="89">
        <f t="shared" ca="1" si="181"/>
        <v>6</v>
      </c>
      <c r="J1992" s="89">
        <f t="shared" ca="1" si="182"/>
        <v>81.191000000000031</v>
      </c>
      <c r="K1992" s="89">
        <f t="shared" ca="1" si="183"/>
        <v>148.98099999999997</v>
      </c>
      <c r="L1992" s="83">
        <f t="shared" ca="1" si="184"/>
        <v>149.43100000000007</v>
      </c>
    </row>
    <row r="1993" spans="6:12">
      <c r="F1993" s="89">
        <v>1877</v>
      </c>
      <c r="G1993" s="89">
        <f t="shared" ca="1" si="179"/>
        <v>20</v>
      </c>
      <c r="H1993" s="89">
        <f t="shared" ca="1" si="180"/>
        <v>1</v>
      </c>
      <c r="I1993" s="89">
        <f t="shared" ca="1" si="181"/>
        <v>7</v>
      </c>
      <c r="J1993" s="89">
        <f t="shared" ca="1" si="182"/>
        <v>172.28999999999994</v>
      </c>
      <c r="K1993" s="89">
        <f t="shared" ca="1" si="183"/>
        <v>120.98999999999995</v>
      </c>
      <c r="L1993" s="83">
        <f t="shared" ca="1" si="184"/>
        <v>118.99000000000001</v>
      </c>
    </row>
    <row r="1994" spans="6:12">
      <c r="F1994" s="89">
        <v>1878</v>
      </c>
      <c r="G1994" s="89">
        <f t="shared" ca="1" si="179"/>
        <v>32</v>
      </c>
      <c r="H1994" s="89">
        <f t="shared" ca="1" si="180"/>
        <v>1</v>
      </c>
      <c r="I1994" s="89">
        <f t="shared" ca="1" si="181"/>
        <v>3</v>
      </c>
      <c r="J1994" s="89">
        <f t="shared" ca="1" si="182"/>
        <v>5.9459999999999908</v>
      </c>
      <c r="K1994" s="89">
        <f t="shared" ca="1" si="183"/>
        <v>121.32599999999999</v>
      </c>
      <c r="L1994" s="83">
        <f t="shared" ca="1" si="184"/>
        <v>119.52600000000001</v>
      </c>
    </row>
    <row r="1995" spans="6:12">
      <c r="F1995" s="89">
        <v>1879</v>
      </c>
      <c r="G1995" s="89">
        <f t="shared" ca="1" si="179"/>
        <v>38</v>
      </c>
      <c r="H1995" s="89">
        <f t="shared" ca="1" si="180"/>
        <v>3</v>
      </c>
      <c r="I1995" s="89">
        <f t="shared" ca="1" si="181"/>
        <v>8</v>
      </c>
      <c r="J1995" s="89">
        <f t="shared" ca="1" si="182"/>
        <v>49.524000000000115</v>
      </c>
      <c r="K1995" s="89">
        <f t="shared" ca="1" si="183"/>
        <v>122.24399999999997</v>
      </c>
      <c r="L1995" s="83">
        <f t="shared" ca="1" si="184"/>
        <v>119.74400000000009</v>
      </c>
    </row>
    <row r="1996" spans="6:12">
      <c r="F1996" s="89">
        <v>1880</v>
      </c>
      <c r="G1996" s="89">
        <f t="shared" ca="1" si="179"/>
        <v>29</v>
      </c>
      <c r="H1996" s="89">
        <f t="shared" ca="1" si="180"/>
        <v>3</v>
      </c>
      <c r="I1996" s="89">
        <f t="shared" ca="1" si="181"/>
        <v>8</v>
      </c>
      <c r="J1996" s="89">
        <f t="shared" ca="1" si="182"/>
        <v>53.637000000000057</v>
      </c>
      <c r="K1996" s="89">
        <f t="shared" ca="1" si="183"/>
        <v>129.14699999999993</v>
      </c>
      <c r="L1996" s="83">
        <f t="shared" ca="1" si="184"/>
        <v>125.29700000000003</v>
      </c>
    </row>
    <row r="1997" spans="6:12">
      <c r="F1997" s="89">
        <v>1881</v>
      </c>
      <c r="G1997" s="89">
        <f t="shared" ca="1" si="179"/>
        <v>27</v>
      </c>
      <c r="H1997" s="89">
        <f t="shared" ca="1" si="180"/>
        <v>2</v>
      </c>
      <c r="I1997" s="89">
        <f t="shared" ca="1" si="181"/>
        <v>4</v>
      </c>
      <c r="J1997" s="89">
        <f t="shared" ca="1" si="182"/>
        <v>-45.237000000000023</v>
      </c>
      <c r="K1997" s="89">
        <f t="shared" ca="1" si="183"/>
        <v>115.19299999999998</v>
      </c>
      <c r="L1997" s="83">
        <f t="shared" ca="1" si="184"/>
        <v>111.24300000000001</v>
      </c>
    </row>
    <row r="1998" spans="6:12">
      <c r="F1998" s="89">
        <v>1882</v>
      </c>
      <c r="G1998" s="89">
        <f t="shared" ca="1" si="179"/>
        <v>54</v>
      </c>
      <c r="H1998" s="89">
        <f t="shared" ca="1" si="180"/>
        <v>1</v>
      </c>
      <c r="I1998" s="89">
        <f t="shared" ca="1" si="181"/>
        <v>8</v>
      </c>
      <c r="J1998" s="89">
        <f t="shared" ca="1" si="182"/>
        <v>188.13199999999992</v>
      </c>
      <c r="K1998" s="89">
        <f t="shared" ca="1" si="183"/>
        <v>83.691999999999965</v>
      </c>
      <c r="L1998" s="83">
        <f t="shared" ca="1" si="184"/>
        <v>87.19200000000005</v>
      </c>
    </row>
    <row r="1999" spans="6:12">
      <c r="F1999" s="89">
        <v>1883</v>
      </c>
      <c r="G1999" s="89">
        <f t="shared" ca="1" si="179"/>
        <v>23</v>
      </c>
      <c r="H1999" s="89">
        <f t="shared" ca="1" si="180"/>
        <v>3</v>
      </c>
      <c r="I1999" s="89">
        <f t="shared" ca="1" si="181"/>
        <v>5</v>
      </c>
      <c r="J1999" s="89">
        <f t="shared" ca="1" si="182"/>
        <v>-106.09499999999997</v>
      </c>
      <c r="K1999" s="89">
        <f t="shared" ca="1" si="183"/>
        <v>99.07499999999996</v>
      </c>
      <c r="L1999" s="83">
        <f t="shared" ca="1" si="184"/>
        <v>93.124999999999972</v>
      </c>
    </row>
    <row r="2000" spans="6:12">
      <c r="F2000" s="89">
        <v>1884</v>
      </c>
      <c r="G2000" s="89">
        <f t="shared" ca="1" si="179"/>
        <v>55</v>
      </c>
      <c r="H2000" s="89">
        <f t="shared" ca="1" si="180"/>
        <v>2</v>
      </c>
      <c r="I2000" s="89">
        <f t="shared" ca="1" si="181"/>
        <v>4</v>
      </c>
      <c r="J2000" s="89">
        <f t="shared" ca="1" si="182"/>
        <v>-6.2050000000000125</v>
      </c>
      <c r="K2000" s="89">
        <f t="shared" ca="1" si="183"/>
        <v>145.54499999999993</v>
      </c>
      <c r="L2000" s="83">
        <f t="shared" ca="1" si="184"/>
        <v>145.79500000000004</v>
      </c>
    </row>
    <row r="2001" spans="6:12">
      <c r="F2001" s="89">
        <v>1885</v>
      </c>
      <c r="G2001" s="89">
        <f t="shared" ca="1" si="179"/>
        <v>19</v>
      </c>
      <c r="H2001" s="89">
        <f t="shared" ca="1" si="180"/>
        <v>1</v>
      </c>
      <c r="I2001" s="89">
        <f t="shared" ca="1" si="181"/>
        <v>3</v>
      </c>
      <c r="J2001" s="89">
        <f t="shared" ca="1" si="182"/>
        <v>44.256999999999991</v>
      </c>
      <c r="K2001" s="89">
        <f t="shared" ca="1" si="183"/>
        <v>163.667</v>
      </c>
      <c r="L2001" s="83">
        <f t="shared" ca="1" si="184"/>
        <v>159.91700000000003</v>
      </c>
    </row>
    <row r="2002" spans="6:12">
      <c r="F2002" s="89">
        <v>1886</v>
      </c>
      <c r="G2002" s="89">
        <f t="shared" ca="1" si="179"/>
        <v>48</v>
      </c>
      <c r="H2002" s="89">
        <f t="shared" ca="1" si="180"/>
        <v>3</v>
      </c>
      <c r="I2002" s="89">
        <f t="shared" ca="1" si="181"/>
        <v>6</v>
      </c>
      <c r="J2002" s="89">
        <f t="shared" ca="1" si="182"/>
        <v>-36.631999999999891</v>
      </c>
      <c r="K2002" s="89">
        <f t="shared" ca="1" si="183"/>
        <v>118.18800000000002</v>
      </c>
      <c r="L2002" s="83">
        <f t="shared" ca="1" si="184"/>
        <v>116.38800000000006</v>
      </c>
    </row>
    <row r="2003" spans="6:12">
      <c r="F2003" s="89">
        <v>1887</v>
      </c>
      <c r="G2003" s="89">
        <f t="shared" ca="1" si="179"/>
        <v>32</v>
      </c>
      <c r="H2003" s="89">
        <f t="shared" ca="1" si="180"/>
        <v>2</v>
      </c>
      <c r="I2003" s="89">
        <f t="shared" ca="1" si="181"/>
        <v>8</v>
      </c>
      <c r="J2003" s="89">
        <f t="shared" ca="1" si="182"/>
        <v>119.69599999999997</v>
      </c>
      <c r="K2003" s="89">
        <f t="shared" ca="1" si="183"/>
        <v>108.17599999999993</v>
      </c>
      <c r="L2003" s="83">
        <f t="shared" ca="1" si="184"/>
        <v>106.57599999999996</v>
      </c>
    </row>
    <row r="2004" spans="6:12">
      <c r="F2004" s="89">
        <v>1888</v>
      </c>
      <c r="G2004" s="89">
        <f t="shared" ca="1" si="179"/>
        <v>29</v>
      </c>
      <c r="H2004" s="89">
        <f t="shared" ca="1" si="180"/>
        <v>3</v>
      </c>
      <c r="I2004" s="89">
        <f t="shared" ca="1" si="181"/>
        <v>3</v>
      </c>
      <c r="J2004" s="89">
        <f t="shared" ca="1" si="182"/>
        <v>-284.98299999999995</v>
      </c>
      <c r="K2004" s="89">
        <f t="shared" ca="1" si="183"/>
        <v>3.5270000000000152</v>
      </c>
      <c r="L2004" s="83">
        <f t="shared" ca="1" si="184"/>
        <v>-2.3229999999999507</v>
      </c>
    </row>
    <row r="2005" spans="6:12">
      <c r="F2005" s="89">
        <v>1889</v>
      </c>
      <c r="G2005" s="89">
        <f t="shared" ca="1" si="179"/>
        <v>49</v>
      </c>
      <c r="H2005" s="89">
        <f t="shared" ca="1" si="180"/>
        <v>2</v>
      </c>
      <c r="I2005" s="89">
        <f t="shared" ca="1" si="181"/>
        <v>4</v>
      </c>
      <c r="J2005" s="89">
        <f t="shared" ca="1" si="182"/>
        <v>-32.388999999999982</v>
      </c>
      <c r="K2005" s="89">
        <f t="shared" ca="1" si="183"/>
        <v>121.22100000000006</v>
      </c>
      <c r="L2005" s="83">
        <f t="shared" ca="1" si="184"/>
        <v>120.571</v>
      </c>
    </row>
    <row r="2006" spans="6:12">
      <c r="F2006" s="89">
        <v>1890</v>
      </c>
      <c r="G2006" s="89">
        <f t="shared" ca="1" si="179"/>
        <v>53</v>
      </c>
      <c r="H2006" s="89">
        <f t="shared" ca="1" si="180"/>
        <v>2</v>
      </c>
      <c r="I2006" s="89">
        <f t="shared" ca="1" si="181"/>
        <v>8</v>
      </c>
      <c r="J2006" s="89">
        <f t="shared" ca="1" si="182"/>
        <v>157.97900000000001</v>
      </c>
      <c r="K2006" s="89">
        <f t="shared" ca="1" si="183"/>
        <v>139.94899999999996</v>
      </c>
      <c r="L2006" s="83">
        <f t="shared" ca="1" si="184"/>
        <v>141.499</v>
      </c>
    </row>
    <row r="2007" spans="6:12">
      <c r="F2007" s="89">
        <v>1891</v>
      </c>
      <c r="G2007" s="89">
        <f t="shared" ca="1" si="179"/>
        <v>46</v>
      </c>
      <c r="H2007" s="89">
        <f t="shared" ca="1" si="180"/>
        <v>2</v>
      </c>
      <c r="I2007" s="89">
        <f t="shared" ca="1" si="181"/>
        <v>7</v>
      </c>
      <c r="J2007" s="89">
        <f t="shared" ca="1" si="182"/>
        <v>102.75199999999998</v>
      </c>
      <c r="K2007" s="89">
        <f t="shared" ca="1" si="183"/>
        <v>129.49199999999993</v>
      </c>
      <c r="L2007" s="83">
        <f t="shared" ca="1" si="184"/>
        <v>129.59199999999998</v>
      </c>
    </row>
    <row r="2008" spans="6:12">
      <c r="F2008" s="89">
        <v>1892</v>
      </c>
      <c r="G2008" s="89">
        <f t="shared" ca="1" si="179"/>
        <v>42</v>
      </c>
      <c r="H2008" s="89">
        <f t="shared" ca="1" si="180"/>
        <v>3</v>
      </c>
      <c r="I2008" s="89">
        <f t="shared" ca="1" si="181"/>
        <v>7</v>
      </c>
      <c r="J2008" s="89">
        <f t="shared" ca="1" si="182"/>
        <v>5.8740000000000236</v>
      </c>
      <c r="K2008" s="89">
        <f t="shared" ca="1" si="183"/>
        <v>119.95399999999995</v>
      </c>
      <c r="L2008" s="83">
        <f t="shared" ca="1" si="184"/>
        <v>117.654</v>
      </c>
    </row>
    <row r="2009" spans="6:12">
      <c r="F2009" s="89">
        <v>1893</v>
      </c>
      <c r="G2009" s="89">
        <f t="shared" ca="1" si="179"/>
        <v>52</v>
      </c>
      <c r="H2009" s="89">
        <f t="shared" ca="1" si="180"/>
        <v>1</v>
      </c>
      <c r="I2009" s="89">
        <f t="shared" ca="1" si="181"/>
        <v>4</v>
      </c>
      <c r="J2009" s="89">
        <f t="shared" ca="1" si="182"/>
        <v>83.667999999999964</v>
      </c>
      <c r="K2009" s="89">
        <f t="shared" ca="1" si="183"/>
        <v>150.24799999999999</v>
      </c>
      <c r="L2009" s="83">
        <f t="shared" ca="1" si="184"/>
        <v>151.84800000000001</v>
      </c>
    </row>
    <row r="2010" spans="6:12">
      <c r="F2010" s="89">
        <v>1894</v>
      </c>
      <c r="G2010" s="89">
        <f t="shared" ca="1" si="179"/>
        <v>36</v>
      </c>
      <c r="H2010" s="89">
        <f t="shared" ca="1" si="180"/>
        <v>3</v>
      </c>
      <c r="I2010" s="89">
        <f t="shared" ca="1" si="181"/>
        <v>8</v>
      </c>
      <c r="J2010" s="89">
        <f t="shared" ca="1" si="182"/>
        <v>48.548000000000059</v>
      </c>
      <c r="K2010" s="89">
        <f t="shared" ca="1" si="183"/>
        <v>121.88799999999992</v>
      </c>
      <c r="L2010" s="83">
        <f t="shared" ca="1" si="184"/>
        <v>119.08800000000002</v>
      </c>
    </row>
    <row r="2011" spans="6:12">
      <c r="F2011" s="89">
        <v>1895</v>
      </c>
      <c r="G2011" s="89">
        <f t="shared" ca="1" si="179"/>
        <v>34</v>
      </c>
      <c r="H2011" s="89">
        <f t="shared" ca="1" si="180"/>
        <v>1</v>
      </c>
      <c r="I2011" s="89">
        <f t="shared" ca="1" si="181"/>
        <v>7</v>
      </c>
      <c r="J2011" s="89">
        <f t="shared" ca="1" si="182"/>
        <v>137.03799999999995</v>
      </c>
      <c r="K2011" s="89">
        <f t="shared" ca="1" si="183"/>
        <v>81.397999999999968</v>
      </c>
      <c r="L2011" s="83">
        <f t="shared" ca="1" si="184"/>
        <v>81.49799999999999</v>
      </c>
    </row>
    <row r="2012" spans="6:12">
      <c r="F2012" s="89">
        <v>1896</v>
      </c>
      <c r="G2012" s="89">
        <f t="shared" ca="1" si="179"/>
        <v>49</v>
      </c>
      <c r="H2012" s="89">
        <f t="shared" ca="1" si="180"/>
        <v>2</v>
      </c>
      <c r="I2012" s="89">
        <f t="shared" ca="1" si="181"/>
        <v>8</v>
      </c>
      <c r="J2012" s="89">
        <f t="shared" ca="1" si="182"/>
        <v>141.50700000000001</v>
      </c>
      <c r="K2012" s="89">
        <f t="shared" ca="1" si="183"/>
        <v>124.71700000000001</v>
      </c>
      <c r="L2012" s="83">
        <f t="shared" ca="1" si="184"/>
        <v>125.66699999999997</v>
      </c>
    </row>
    <row r="2013" spans="6:12">
      <c r="F2013" s="89">
        <v>1897</v>
      </c>
      <c r="G2013" s="89">
        <f t="shared" ca="1" si="179"/>
        <v>40</v>
      </c>
      <c r="H2013" s="89">
        <f t="shared" ca="1" si="180"/>
        <v>3</v>
      </c>
      <c r="I2013" s="89">
        <f t="shared" ca="1" si="181"/>
        <v>9</v>
      </c>
      <c r="J2013" s="89">
        <f t="shared" ca="1" si="182"/>
        <v>90.93</v>
      </c>
      <c r="K2013" s="89">
        <f t="shared" ca="1" si="183"/>
        <v>120.42999999999995</v>
      </c>
      <c r="L2013" s="83">
        <f t="shared" ca="1" si="184"/>
        <v>118.63000000000005</v>
      </c>
    </row>
    <row r="2014" spans="6:12">
      <c r="F2014" s="89">
        <v>1898</v>
      </c>
      <c r="G2014" s="89">
        <f t="shared" ca="1" si="179"/>
        <v>34</v>
      </c>
      <c r="H2014" s="89">
        <f t="shared" ca="1" si="180"/>
        <v>3</v>
      </c>
      <c r="I2014" s="89">
        <f t="shared" ca="1" si="181"/>
        <v>7</v>
      </c>
      <c r="J2014" s="89">
        <f t="shared" ca="1" si="182"/>
        <v>-0.14199999999993906</v>
      </c>
      <c r="K2014" s="89">
        <f t="shared" ca="1" si="183"/>
        <v>116.41799999999995</v>
      </c>
      <c r="L2014" s="83">
        <f t="shared" ca="1" si="184"/>
        <v>112.91800000000006</v>
      </c>
    </row>
    <row r="2015" spans="6:12">
      <c r="F2015" s="89">
        <v>1899</v>
      </c>
      <c r="G2015" s="89">
        <f t="shared" ca="1" si="179"/>
        <v>39</v>
      </c>
      <c r="H2015" s="89">
        <f t="shared" ca="1" si="180"/>
        <v>1</v>
      </c>
      <c r="I2015" s="89">
        <f t="shared" ca="1" si="181"/>
        <v>8</v>
      </c>
      <c r="J2015" s="89">
        <f t="shared" ca="1" si="182"/>
        <v>146.83699999999993</v>
      </c>
      <c r="K2015" s="89">
        <f t="shared" ca="1" si="183"/>
        <v>47.046999999999954</v>
      </c>
      <c r="L2015" s="83">
        <f t="shared" ca="1" si="184"/>
        <v>48.296999999999983</v>
      </c>
    </row>
    <row r="2016" spans="6:12">
      <c r="F2016" s="89">
        <v>1900</v>
      </c>
      <c r="G2016" s="89">
        <f t="shared" ca="1" si="179"/>
        <v>30</v>
      </c>
      <c r="H2016" s="89">
        <f t="shared" ca="1" si="180"/>
        <v>2</v>
      </c>
      <c r="I2016" s="89">
        <f t="shared" ca="1" si="181"/>
        <v>8</v>
      </c>
      <c r="J2016" s="89">
        <f t="shared" ca="1" si="182"/>
        <v>122.25999999999996</v>
      </c>
      <c r="K2016" s="89">
        <f t="shared" ca="1" si="183"/>
        <v>111.35999999999996</v>
      </c>
      <c r="L2016" s="83">
        <f t="shared" ca="1" si="184"/>
        <v>109.45999999999998</v>
      </c>
    </row>
    <row r="2017" spans="6:12">
      <c r="F2017" s="89">
        <v>1901</v>
      </c>
      <c r="G2017" s="89">
        <f t="shared" ca="1" si="179"/>
        <v>38</v>
      </c>
      <c r="H2017" s="89">
        <f t="shared" ca="1" si="180"/>
        <v>1</v>
      </c>
      <c r="I2017" s="89">
        <f t="shared" ca="1" si="181"/>
        <v>3</v>
      </c>
      <c r="J2017" s="89">
        <f t="shared" ca="1" si="182"/>
        <v>3.6540000000000106</v>
      </c>
      <c r="K2017" s="89">
        <f t="shared" ca="1" si="183"/>
        <v>117.17400000000001</v>
      </c>
      <c r="L2017" s="83">
        <f t="shared" ca="1" si="184"/>
        <v>116.27400000000006</v>
      </c>
    </row>
    <row r="2018" spans="6:12">
      <c r="F2018" s="89">
        <v>1902</v>
      </c>
      <c r="G2018" s="89">
        <f t="shared" ca="1" si="179"/>
        <v>38</v>
      </c>
      <c r="H2018" s="89">
        <f t="shared" ca="1" si="180"/>
        <v>3</v>
      </c>
      <c r="I2018" s="89">
        <f t="shared" ca="1" si="181"/>
        <v>8</v>
      </c>
      <c r="J2018" s="89">
        <f t="shared" ca="1" si="182"/>
        <v>49.524000000000115</v>
      </c>
      <c r="K2018" s="89">
        <f t="shared" ca="1" si="183"/>
        <v>122.24399999999997</v>
      </c>
      <c r="L2018" s="83">
        <f t="shared" ca="1" si="184"/>
        <v>119.74400000000009</v>
      </c>
    </row>
    <row r="2019" spans="6:12">
      <c r="F2019" s="89">
        <v>1903</v>
      </c>
      <c r="G2019" s="89">
        <f t="shared" ca="1" si="179"/>
        <v>47</v>
      </c>
      <c r="H2019" s="89">
        <f t="shared" ca="1" si="180"/>
        <v>1</v>
      </c>
      <c r="I2019" s="89">
        <f t="shared" ca="1" si="181"/>
        <v>4</v>
      </c>
      <c r="J2019" s="89">
        <f t="shared" ca="1" si="182"/>
        <v>65.973000000000027</v>
      </c>
      <c r="K2019" s="89">
        <f t="shared" ca="1" si="183"/>
        <v>134.10299999999995</v>
      </c>
      <c r="L2019" s="83">
        <f t="shared" ca="1" si="184"/>
        <v>134.95300000000003</v>
      </c>
    </row>
    <row r="2020" spans="6:12">
      <c r="F2020" s="89">
        <v>1904</v>
      </c>
      <c r="G2020" s="89">
        <f t="shared" ca="1" si="179"/>
        <v>52</v>
      </c>
      <c r="H2020" s="89">
        <f t="shared" ca="1" si="180"/>
        <v>2</v>
      </c>
      <c r="I2020" s="89">
        <f t="shared" ca="1" si="181"/>
        <v>8</v>
      </c>
      <c r="J2020" s="89">
        <f t="shared" ca="1" si="182"/>
        <v>153.45599999999999</v>
      </c>
      <c r="K2020" s="89">
        <f t="shared" ca="1" si="183"/>
        <v>135.73599999999999</v>
      </c>
      <c r="L2020" s="83">
        <f t="shared" ca="1" si="184"/>
        <v>137.13599999999994</v>
      </c>
    </row>
    <row r="2021" spans="6:12">
      <c r="F2021" s="89">
        <v>1905</v>
      </c>
      <c r="G2021" s="89">
        <f t="shared" ca="1" si="179"/>
        <v>33</v>
      </c>
      <c r="H2021" s="89">
        <f t="shared" ca="1" si="180"/>
        <v>2</v>
      </c>
      <c r="I2021" s="89">
        <f t="shared" ca="1" si="181"/>
        <v>9</v>
      </c>
      <c r="J2021" s="89">
        <f t="shared" ca="1" si="182"/>
        <v>138.49699999999996</v>
      </c>
      <c r="K2021" s="89">
        <f t="shared" ca="1" si="183"/>
        <v>84.066999999999894</v>
      </c>
      <c r="L2021" s="83">
        <f t="shared" ca="1" si="184"/>
        <v>83.016999999999939</v>
      </c>
    </row>
    <row r="2022" spans="6:12">
      <c r="F2022" s="89">
        <v>1906</v>
      </c>
      <c r="G2022" s="89">
        <f t="shared" ca="1" si="179"/>
        <v>26</v>
      </c>
      <c r="H2022" s="89">
        <f t="shared" ca="1" si="180"/>
        <v>2</v>
      </c>
      <c r="I2022" s="89">
        <f t="shared" ca="1" si="181"/>
        <v>3</v>
      </c>
      <c r="J2022" s="89">
        <f t="shared" ca="1" si="182"/>
        <v>-109.75199999999998</v>
      </c>
      <c r="K2022" s="89">
        <f t="shared" ca="1" si="183"/>
        <v>93.587999999999994</v>
      </c>
      <c r="L2022" s="83">
        <f t="shared" ca="1" si="184"/>
        <v>89.087999999999994</v>
      </c>
    </row>
    <row r="2023" spans="6:12">
      <c r="F2023" s="89">
        <v>1907</v>
      </c>
      <c r="G2023" s="89">
        <f t="shared" ca="1" si="179"/>
        <v>22</v>
      </c>
      <c r="H2023" s="89">
        <f t="shared" ca="1" si="180"/>
        <v>1</v>
      </c>
      <c r="I2023" s="89">
        <f t="shared" ca="1" si="181"/>
        <v>9</v>
      </c>
      <c r="J2023" s="89">
        <f t="shared" ca="1" si="182"/>
        <v>173.45799999999988</v>
      </c>
      <c r="K2023" s="89">
        <f t="shared" ca="1" si="183"/>
        <v>36.337999999999965</v>
      </c>
      <c r="L2023" s="83">
        <f t="shared" ca="1" si="184"/>
        <v>35.437999999999988</v>
      </c>
    </row>
    <row r="2024" spans="6:12">
      <c r="F2024" s="89">
        <v>1908</v>
      </c>
      <c r="G2024" s="89">
        <f t="shared" ca="1" si="179"/>
        <v>40</v>
      </c>
      <c r="H2024" s="89">
        <f t="shared" ca="1" si="180"/>
        <v>3</v>
      </c>
      <c r="I2024" s="89">
        <f t="shared" ca="1" si="181"/>
        <v>7</v>
      </c>
      <c r="J2024" s="89">
        <f t="shared" ca="1" si="182"/>
        <v>2.7500000000000568</v>
      </c>
      <c r="K2024" s="89">
        <f t="shared" ca="1" si="183"/>
        <v>117.44999999999993</v>
      </c>
      <c r="L2024" s="83">
        <f t="shared" ca="1" si="184"/>
        <v>114.85000000000008</v>
      </c>
    </row>
    <row r="2025" spans="6:12">
      <c r="F2025" s="89">
        <v>1909</v>
      </c>
      <c r="G2025" s="89">
        <f t="shared" ca="1" si="179"/>
        <v>25</v>
      </c>
      <c r="H2025" s="89">
        <f t="shared" ca="1" si="180"/>
        <v>3</v>
      </c>
      <c r="I2025" s="89">
        <f t="shared" ca="1" si="181"/>
        <v>3</v>
      </c>
      <c r="J2025" s="89">
        <f t="shared" ca="1" si="182"/>
        <v>-276.01500000000004</v>
      </c>
      <c r="K2025" s="89">
        <f t="shared" ca="1" si="183"/>
        <v>13.734999999999985</v>
      </c>
      <c r="L2025" s="83">
        <f t="shared" ca="1" si="184"/>
        <v>7.285000000000025</v>
      </c>
    </row>
    <row r="2026" spans="6:12">
      <c r="F2026" s="89">
        <v>1910</v>
      </c>
      <c r="G2026" s="89">
        <f t="shared" ca="1" si="179"/>
        <v>47</v>
      </c>
      <c r="H2026" s="89">
        <f t="shared" ca="1" si="180"/>
        <v>3</v>
      </c>
      <c r="I2026" s="89">
        <f t="shared" ca="1" si="181"/>
        <v>5</v>
      </c>
      <c r="J2026" s="89">
        <f t="shared" ca="1" si="182"/>
        <v>-107.77499999999986</v>
      </c>
      <c r="K2026" s="89">
        <f t="shared" ca="1" si="183"/>
        <v>89.954999999999956</v>
      </c>
      <c r="L2026" s="83">
        <f t="shared" ca="1" si="184"/>
        <v>87.605000000000047</v>
      </c>
    </row>
    <row r="2027" spans="6:12">
      <c r="F2027" s="89">
        <v>1911</v>
      </c>
      <c r="G2027" s="89">
        <f t="shared" ca="1" si="179"/>
        <v>33</v>
      </c>
      <c r="H2027" s="89">
        <f t="shared" ca="1" si="180"/>
        <v>2</v>
      </c>
      <c r="I2027" s="89">
        <f t="shared" ca="1" si="181"/>
        <v>6</v>
      </c>
      <c r="J2027" s="89">
        <f t="shared" ca="1" si="182"/>
        <v>51.022999999999968</v>
      </c>
      <c r="K2027" s="89">
        <f t="shared" ca="1" si="183"/>
        <v>124.39299999999996</v>
      </c>
      <c r="L2027" s="83">
        <f t="shared" ca="1" si="184"/>
        <v>122.14299999999996</v>
      </c>
    </row>
    <row r="2028" spans="6:12">
      <c r="F2028" s="89">
        <v>1912</v>
      </c>
      <c r="G2028" s="89">
        <f t="shared" ca="1" si="179"/>
        <v>42</v>
      </c>
      <c r="H2028" s="89">
        <f t="shared" ca="1" si="180"/>
        <v>1</v>
      </c>
      <c r="I2028" s="89">
        <f t="shared" ca="1" si="181"/>
        <v>8</v>
      </c>
      <c r="J2028" s="89">
        <f t="shared" ca="1" si="182"/>
        <v>150.23599999999999</v>
      </c>
      <c r="K2028" s="89">
        <f t="shared" ca="1" si="183"/>
        <v>49.515999999999963</v>
      </c>
      <c r="L2028" s="83">
        <f t="shared" ca="1" si="184"/>
        <v>51.21599999999998</v>
      </c>
    </row>
    <row r="2029" spans="6:12">
      <c r="F2029" s="89">
        <v>1913</v>
      </c>
      <c r="G2029" s="89">
        <f t="shared" ca="1" si="179"/>
        <v>48</v>
      </c>
      <c r="H2029" s="89">
        <f t="shared" ca="1" si="180"/>
        <v>1</v>
      </c>
      <c r="I2029" s="89">
        <f t="shared" ca="1" si="181"/>
        <v>9</v>
      </c>
      <c r="J2029" s="89">
        <f t="shared" ca="1" si="182"/>
        <v>164.46199999999993</v>
      </c>
      <c r="K2029" s="89">
        <f t="shared" ca="1" si="183"/>
        <v>19.282000000000011</v>
      </c>
      <c r="L2029" s="83">
        <f t="shared" ca="1" si="184"/>
        <v>22.282000000000011</v>
      </c>
    </row>
    <row r="2030" spans="6:12">
      <c r="F2030" s="89">
        <v>1914</v>
      </c>
      <c r="G2030" s="89">
        <f t="shared" ca="1" si="179"/>
        <v>21</v>
      </c>
      <c r="H2030" s="89">
        <f t="shared" ca="1" si="180"/>
        <v>1</v>
      </c>
      <c r="I2030" s="89">
        <f t="shared" ca="1" si="181"/>
        <v>7</v>
      </c>
      <c r="J2030" s="89">
        <f t="shared" ca="1" si="182"/>
        <v>168.01699999999997</v>
      </c>
      <c r="K2030" s="89">
        <f t="shared" ca="1" si="183"/>
        <v>116.40699999999994</v>
      </c>
      <c r="L2030" s="83">
        <f t="shared" ca="1" si="184"/>
        <v>114.55699999999997</v>
      </c>
    </row>
    <row r="2031" spans="6:12">
      <c r="F2031" s="89">
        <v>1915</v>
      </c>
      <c r="G2031" s="89">
        <f t="shared" ca="1" si="179"/>
        <v>51</v>
      </c>
      <c r="H2031" s="89">
        <f t="shared" ca="1" si="180"/>
        <v>3</v>
      </c>
      <c r="I2031" s="89">
        <f t="shared" ca="1" si="181"/>
        <v>9</v>
      </c>
      <c r="J2031" s="89">
        <f t="shared" ca="1" si="182"/>
        <v>121.60900000000009</v>
      </c>
      <c r="K2031" s="89">
        <f t="shared" ca="1" si="183"/>
        <v>147.69899999999996</v>
      </c>
      <c r="L2031" s="83">
        <f t="shared" ca="1" si="184"/>
        <v>147.54900000000009</v>
      </c>
    </row>
    <row r="2032" spans="6:12">
      <c r="F2032" s="89">
        <v>1916</v>
      </c>
      <c r="G2032" s="89">
        <f t="shared" ca="1" si="179"/>
        <v>28</v>
      </c>
      <c r="H2032" s="89">
        <f t="shared" ca="1" si="180"/>
        <v>1</v>
      </c>
      <c r="I2032" s="89">
        <f t="shared" ca="1" si="181"/>
        <v>6</v>
      </c>
      <c r="J2032" s="89">
        <f t="shared" ca="1" si="182"/>
        <v>126.68799999999996</v>
      </c>
      <c r="K2032" s="89">
        <f t="shared" ca="1" si="183"/>
        <v>115.50799999999998</v>
      </c>
      <c r="L2032" s="83">
        <f t="shared" ca="1" si="184"/>
        <v>114.30799999999999</v>
      </c>
    </row>
    <row r="2033" spans="6:12">
      <c r="F2033" s="89">
        <v>1917</v>
      </c>
      <c r="G2033" s="89">
        <f t="shared" ca="1" si="179"/>
        <v>22</v>
      </c>
      <c r="H2033" s="89">
        <f t="shared" ca="1" si="180"/>
        <v>3</v>
      </c>
      <c r="I2033" s="89">
        <f t="shared" ca="1" si="181"/>
        <v>8</v>
      </c>
      <c r="J2033" s="89">
        <f t="shared" ca="1" si="182"/>
        <v>71.95599999999996</v>
      </c>
      <c r="K2033" s="89">
        <f t="shared" ca="1" si="183"/>
        <v>149.63599999999991</v>
      </c>
      <c r="L2033" s="83">
        <f t="shared" ca="1" si="184"/>
        <v>144.73599999999993</v>
      </c>
    </row>
    <row r="2034" spans="6:12">
      <c r="F2034" s="89">
        <v>1918</v>
      </c>
      <c r="G2034" s="89">
        <f t="shared" ca="1" si="179"/>
        <v>26</v>
      </c>
      <c r="H2034" s="89">
        <f t="shared" ca="1" si="180"/>
        <v>3</v>
      </c>
      <c r="I2034" s="89">
        <f t="shared" ca="1" si="181"/>
        <v>8</v>
      </c>
      <c r="J2034" s="89">
        <f t="shared" ca="1" si="182"/>
        <v>59.868000000000052</v>
      </c>
      <c r="K2034" s="89">
        <f t="shared" ca="1" si="183"/>
        <v>136.30799999999999</v>
      </c>
      <c r="L2034" s="83">
        <f t="shared" ca="1" si="184"/>
        <v>132.00799999999992</v>
      </c>
    </row>
    <row r="2035" spans="6:12">
      <c r="F2035" s="89">
        <v>1919</v>
      </c>
      <c r="G2035" s="89">
        <f t="shared" ca="1" si="179"/>
        <v>31</v>
      </c>
      <c r="H2035" s="89">
        <f t="shared" ca="1" si="180"/>
        <v>1</v>
      </c>
      <c r="I2035" s="89">
        <f t="shared" ca="1" si="181"/>
        <v>6</v>
      </c>
      <c r="J2035" s="89">
        <f t="shared" ca="1" si="182"/>
        <v>121.14099999999998</v>
      </c>
      <c r="K2035" s="89">
        <f t="shared" ca="1" si="183"/>
        <v>109.03099999999998</v>
      </c>
      <c r="L2035" s="83">
        <f t="shared" ca="1" si="184"/>
        <v>108.28100000000001</v>
      </c>
    </row>
    <row r="2036" spans="6:12">
      <c r="F2036" s="89">
        <v>1920</v>
      </c>
      <c r="G2036" s="89">
        <f t="shared" ca="1" si="179"/>
        <v>25</v>
      </c>
      <c r="H2036" s="89">
        <f t="shared" ca="1" si="180"/>
        <v>1</v>
      </c>
      <c r="I2036" s="89">
        <f t="shared" ca="1" si="181"/>
        <v>7</v>
      </c>
      <c r="J2036" s="89">
        <f t="shared" ca="1" si="182"/>
        <v>153.62499999999997</v>
      </c>
      <c r="K2036" s="89">
        <f t="shared" ca="1" si="183"/>
        <v>100.77499999999996</v>
      </c>
      <c r="L2036" s="83">
        <f t="shared" ca="1" si="184"/>
        <v>99.524999999999991</v>
      </c>
    </row>
    <row r="2037" spans="6:12">
      <c r="F2037" s="89">
        <v>1921</v>
      </c>
      <c r="G2037" s="89">
        <f t="shared" ca="1" si="179"/>
        <v>42</v>
      </c>
      <c r="H2037" s="89">
        <f t="shared" ca="1" si="180"/>
        <v>1</v>
      </c>
      <c r="I2037" s="89">
        <f t="shared" ca="1" si="181"/>
        <v>5</v>
      </c>
      <c r="J2037" s="89">
        <f t="shared" ca="1" si="182"/>
        <v>93.050000000000026</v>
      </c>
      <c r="K2037" s="89">
        <f t="shared" ca="1" si="183"/>
        <v>120.12999999999998</v>
      </c>
      <c r="L2037" s="83">
        <f t="shared" ca="1" si="184"/>
        <v>120.62999999999998</v>
      </c>
    </row>
    <row r="2038" spans="6:12">
      <c r="F2038" s="89">
        <v>1922</v>
      </c>
      <c r="G2038" s="89">
        <f t="shared" ref="G2038:G2101" ca="1" si="185">RANDBETWEEN(19,55)</f>
        <v>36</v>
      </c>
      <c r="H2038" s="89">
        <f t="shared" ref="H2038:H2101" ca="1" si="186">RANDBETWEEN(0.5,3.5)</f>
        <v>1</v>
      </c>
      <c r="I2038" s="89">
        <f t="shared" ref="I2038:I2101" ca="1" si="187">RANDBETWEEN(3,9)</f>
        <v>8</v>
      </c>
      <c r="J2038" s="89">
        <f t="shared" ref="J2038:J2101" ca="1" si="188">133-10*G2038-128.7*H2038+60.8*I2038+0.135*G2038^2-20.6*H2038^2-4.74*I2038^2+0.15*G2038*H2038+0.006*G2038*I2038+19.63*H2038*I2038</f>
        <v>145.86799999999991</v>
      </c>
      <c r="K2038" s="89">
        <f t="shared" ref="K2038:K2101" ca="1" si="189">300-10.31*G2038-42.6*H2038+18.2*I2038+0.135*G2038^2-20.6*H2038^2-4.74*I2038^2+0.15*G2038*H2038+0.006*G2038*I2038+19.63*H2038*I2038</f>
        <v>47.007999999999967</v>
      </c>
      <c r="L2038" s="83">
        <f t="shared" ref="L2038:L2101" ca="1" si="190">294-10.16*G2038-44.4*H2038+18.6*I2038+0.135*G2038^2-20.6*H2038^2-4.74*I2038^2+0.15*G2038*H2038+0.006*G2038*I2038+19.63*H2038*I2038</f>
        <v>47.808000000000007</v>
      </c>
    </row>
    <row r="2039" spans="6:12">
      <c r="F2039" s="89">
        <v>1923</v>
      </c>
      <c r="G2039" s="89">
        <f t="shared" ca="1" si="185"/>
        <v>29</v>
      </c>
      <c r="H2039" s="89">
        <f t="shared" ca="1" si="186"/>
        <v>1</v>
      </c>
      <c r="I2039" s="89">
        <f t="shared" ca="1" si="187"/>
        <v>5</v>
      </c>
      <c r="J2039" s="89">
        <f t="shared" ca="1" si="188"/>
        <v>96.105000000000032</v>
      </c>
      <c r="K2039" s="89">
        <f t="shared" ca="1" si="189"/>
        <v>127.21499999999999</v>
      </c>
      <c r="L2039" s="83">
        <f t="shared" ca="1" si="190"/>
        <v>125.76500000000003</v>
      </c>
    </row>
    <row r="2040" spans="6:12">
      <c r="F2040" s="89">
        <v>1924</v>
      </c>
      <c r="G2040" s="89">
        <f t="shared" ca="1" si="185"/>
        <v>29</v>
      </c>
      <c r="H2040" s="89">
        <f t="shared" ca="1" si="186"/>
        <v>3</v>
      </c>
      <c r="I2040" s="89">
        <f t="shared" ca="1" si="187"/>
        <v>9</v>
      </c>
      <c r="J2040" s="89">
        <f t="shared" ca="1" si="188"/>
        <v>92.920999999999992</v>
      </c>
      <c r="K2040" s="89">
        <f t="shared" ca="1" si="189"/>
        <v>125.8309999999999</v>
      </c>
      <c r="L2040" s="83">
        <f t="shared" ca="1" si="190"/>
        <v>122.38099999999997</v>
      </c>
    </row>
    <row r="2041" spans="6:12">
      <c r="F2041" s="89">
        <v>1925</v>
      </c>
      <c r="G2041" s="89">
        <f t="shared" ca="1" si="185"/>
        <v>28</v>
      </c>
      <c r="H2041" s="89">
        <f t="shared" ca="1" si="186"/>
        <v>3</v>
      </c>
      <c r="I2041" s="89">
        <f t="shared" ca="1" si="187"/>
        <v>4</v>
      </c>
      <c r="J2041" s="89">
        <f t="shared" ca="1" si="188"/>
        <v>-196.4679999999999</v>
      </c>
      <c r="K2041" s="89">
        <f t="shared" ca="1" si="189"/>
        <v>49.751999999999953</v>
      </c>
      <c r="L2041" s="83">
        <f t="shared" ca="1" si="190"/>
        <v>44.151999999999987</v>
      </c>
    </row>
    <row r="2042" spans="6:12">
      <c r="F2042" s="89">
        <v>1926</v>
      </c>
      <c r="G2042" s="89">
        <f t="shared" ca="1" si="185"/>
        <v>29</v>
      </c>
      <c r="H2042" s="89">
        <f t="shared" ca="1" si="186"/>
        <v>1</v>
      </c>
      <c r="I2042" s="89">
        <f t="shared" ca="1" si="187"/>
        <v>8</v>
      </c>
      <c r="J2042" s="89">
        <f t="shared" ca="1" si="188"/>
        <v>153.05699999999996</v>
      </c>
      <c r="K2042" s="89">
        <f t="shared" ca="1" si="189"/>
        <v>56.36699999999999</v>
      </c>
      <c r="L2042" s="83">
        <f t="shared" ca="1" si="190"/>
        <v>56.11699999999999</v>
      </c>
    </row>
    <row r="2043" spans="6:12">
      <c r="F2043" s="89">
        <v>1927</v>
      </c>
      <c r="G2043" s="89">
        <f t="shared" ca="1" si="185"/>
        <v>37</v>
      </c>
      <c r="H2043" s="89">
        <f t="shared" ca="1" si="186"/>
        <v>3</v>
      </c>
      <c r="I2043" s="89">
        <f t="shared" ca="1" si="187"/>
        <v>3</v>
      </c>
      <c r="J2043" s="89">
        <f t="shared" ca="1" si="188"/>
        <v>-289.95899999999995</v>
      </c>
      <c r="K2043" s="89">
        <f t="shared" ca="1" si="189"/>
        <v>-3.929000000000002</v>
      </c>
      <c r="L2043" s="83">
        <f t="shared" ca="1" si="190"/>
        <v>-8.5789999999999509</v>
      </c>
    </row>
    <row r="2044" spans="6:12">
      <c r="F2044" s="89">
        <v>1928</v>
      </c>
      <c r="G2044" s="89">
        <f t="shared" ca="1" si="185"/>
        <v>42</v>
      </c>
      <c r="H2044" s="89">
        <f t="shared" ca="1" si="186"/>
        <v>3</v>
      </c>
      <c r="I2044" s="89">
        <f t="shared" ca="1" si="187"/>
        <v>7</v>
      </c>
      <c r="J2044" s="89">
        <f t="shared" ca="1" si="188"/>
        <v>5.8740000000000236</v>
      </c>
      <c r="K2044" s="89">
        <f t="shared" ca="1" si="189"/>
        <v>119.95399999999995</v>
      </c>
      <c r="L2044" s="83">
        <f t="shared" ca="1" si="190"/>
        <v>117.654</v>
      </c>
    </row>
    <row r="2045" spans="6:12">
      <c r="F2045" s="89">
        <v>1929</v>
      </c>
      <c r="G2045" s="89">
        <f t="shared" ca="1" si="185"/>
        <v>52</v>
      </c>
      <c r="H2045" s="89">
        <f t="shared" ca="1" si="186"/>
        <v>2</v>
      </c>
      <c r="I2045" s="89">
        <f t="shared" ca="1" si="187"/>
        <v>7</v>
      </c>
      <c r="J2045" s="89">
        <f t="shared" ca="1" si="188"/>
        <v>124.18399999999997</v>
      </c>
      <c r="K2045" s="89">
        <f t="shared" ca="1" si="189"/>
        <v>149.06399999999996</v>
      </c>
      <c r="L2045" s="83">
        <f t="shared" ca="1" si="190"/>
        <v>150.06399999999994</v>
      </c>
    </row>
    <row r="2046" spans="6:12">
      <c r="F2046" s="89">
        <v>1930</v>
      </c>
      <c r="G2046" s="89">
        <f t="shared" ca="1" si="185"/>
        <v>47</v>
      </c>
      <c r="H2046" s="89">
        <f t="shared" ca="1" si="186"/>
        <v>1</v>
      </c>
      <c r="I2046" s="89">
        <f t="shared" ca="1" si="187"/>
        <v>7</v>
      </c>
      <c r="J2046" s="89">
        <f t="shared" ca="1" si="188"/>
        <v>151.68899999999999</v>
      </c>
      <c r="K2046" s="89">
        <f t="shared" ca="1" si="189"/>
        <v>92.018999999999977</v>
      </c>
      <c r="L2046" s="83">
        <f t="shared" ca="1" si="190"/>
        <v>94.069000000000045</v>
      </c>
    </row>
    <row r="2047" spans="6:12">
      <c r="F2047" s="89">
        <v>1931</v>
      </c>
      <c r="G2047" s="89">
        <f t="shared" ca="1" si="185"/>
        <v>42</v>
      </c>
      <c r="H2047" s="89">
        <f t="shared" ca="1" si="186"/>
        <v>3</v>
      </c>
      <c r="I2047" s="89">
        <f t="shared" ca="1" si="187"/>
        <v>8</v>
      </c>
      <c r="J2047" s="89">
        <f t="shared" ca="1" si="188"/>
        <v>54.716000000000065</v>
      </c>
      <c r="K2047" s="89">
        <f t="shared" ca="1" si="189"/>
        <v>126.19599999999997</v>
      </c>
      <c r="L2047" s="83">
        <f t="shared" ca="1" si="190"/>
        <v>124.29599999999999</v>
      </c>
    </row>
    <row r="2048" spans="6:12">
      <c r="F2048" s="89">
        <v>1932</v>
      </c>
      <c r="G2048" s="89">
        <f t="shared" ca="1" si="185"/>
        <v>26</v>
      </c>
      <c r="H2048" s="89">
        <f t="shared" ca="1" si="186"/>
        <v>2</v>
      </c>
      <c r="I2048" s="89">
        <f t="shared" ca="1" si="187"/>
        <v>9</v>
      </c>
      <c r="J2048" s="89">
        <f t="shared" ca="1" si="188"/>
        <v>150.26399999999992</v>
      </c>
      <c r="K2048" s="89">
        <f t="shared" ca="1" si="189"/>
        <v>98.003999999999962</v>
      </c>
      <c r="L2048" s="83">
        <f t="shared" ca="1" si="190"/>
        <v>95.903999999999996</v>
      </c>
    </row>
    <row r="2049" spans="6:12">
      <c r="F2049" s="89">
        <v>1933</v>
      </c>
      <c r="G2049" s="89">
        <f t="shared" ca="1" si="185"/>
        <v>52</v>
      </c>
      <c r="H2049" s="89">
        <f t="shared" ca="1" si="186"/>
        <v>3</v>
      </c>
      <c r="I2049" s="89">
        <f t="shared" ca="1" si="187"/>
        <v>5</v>
      </c>
      <c r="J2049" s="89">
        <f t="shared" ca="1" si="188"/>
        <v>-88.549999999999955</v>
      </c>
      <c r="K2049" s="89">
        <f t="shared" ca="1" si="189"/>
        <v>107.63</v>
      </c>
      <c r="L2049" s="83">
        <f t="shared" ca="1" si="190"/>
        <v>106.02999999999997</v>
      </c>
    </row>
    <row r="2050" spans="6:12">
      <c r="F2050" s="89">
        <v>1934</v>
      </c>
      <c r="G2050" s="89">
        <f t="shared" ca="1" si="185"/>
        <v>54</v>
      </c>
      <c r="H2050" s="89">
        <f t="shared" ca="1" si="186"/>
        <v>2</v>
      </c>
      <c r="I2050" s="89">
        <f t="shared" ca="1" si="187"/>
        <v>4</v>
      </c>
      <c r="J2050" s="89">
        <f t="shared" ca="1" si="188"/>
        <v>-11.244</v>
      </c>
      <c r="K2050" s="89">
        <f t="shared" ca="1" si="189"/>
        <v>140.81600000000003</v>
      </c>
      <c r="L2050" s="83">
        <f t="shared" ca="1" si="190"/>
        <v>140.91600000000005</v>
      </c>
    </row>
    <row r="2051" spans="6:12">
      <c r="F2051" s="89">
        <v>1935</v>
      </c>
      <c r="G2051" s="89">
        <f t="shared" ca="1" si="185"/>
        <v>47</v>
      </c>
      <c r="H2051" s="89">
        <f t="shared" ca="1" si="186"/>
        <v>3</v>
      </c>
      <c r="I2051" s="89">
        <f t="shared" ca="1" si="187"/>
        <v>8</v>
      </c>
      <c r="J2051" s="89">
        <f t="shared" ca="1" si="188"/>
        <v>67.281000000000063</v>
      </c>
      <c r="K2051" s="89">
        <f t="shared" ca="1" si="189"/>
        <v>137.2109999999999</v>
      </c>
      <c r="L2051" s="83">
        <f t="shared" ca="1" si="190"/>
        <v>136.06100000000004</v>
      </c>
    </row>
    <row r="2052" spans="6:12">
      <c r="F2052" s="89">
        <v>1936</v>
      </c>
      <c r="G2052" s="89">
        <f t="shared" ca="1" si="185"/>
        <v>54</v>
      </c>
      <c r="H2052" s="89">
        <f t="shared" ca="1" si="186"/>
        <v>1</v>
      </c>
      <c r="I2052" s="89">
        <f t="shared" ca="1" si="187"/>
        <v>6</v>
      </c>
      <c r="J2052" s="89">
        <f t="shared" ca="1" si="188"/>
        <v>159.34399999999994</v>
      </c>
      <c r="K2052" s="89">
        <f t="shared" ca="1" si="189"/>
        <v>140.10399999999998</v>
      </c>
      <c r="L2052" s="83">
        <f t="shared" ca="1" si="190"/>
        <v>142.80400000000009</v>
      </c>
    </row>
    <row r="2053" spans="6:12">
      <c r="F2053" s="89">
        <v>1937</v>
      </c>
      <c r="G2053" s="89">
        <f t="shared" ca="1" si="185"/>
        <v>23</v>
      </c>
      <c r="H2053" s="89">
        <f t="shared" ca="1" si="186"/>
        <v>3</v>
      </c>
      <c r="I2053" s="89">
        <f t="shared" ca="1" si="187"/>
        <v>6</v>
      </c>
      <c r="J2053" s="89">
        <f t="shared" ca="1" si="188"/>
        <v>-38.407000000000039</v>
      </c>
      <c r="K2053" s="89">
        <f t="shared" ca="1" si="189"/>
        <v>124.16299999999995</v>
      </c>
      <c r="L2053" s="83">
        <f t="shared" ca="1" si="190"/>
        <v>118.61300000000003</v>
      </c>
    </row>
    <row r="2054" spans="6:12">
      <c r="F2054" s="89">
        <v>1938</v>
      </c>
      <c r="G2054" s="89">
        <f t="shared" ca="1" si="185"/>
        <v>47</v>
      </c>
      <c r="H2054" s="89">
        <f t="shared" ca="1" si="186"/>
        <v>1</v>
      </c>
      <c r="I2054" s="89">
        <f t="shared" ca="1" si="187"/>
        <v>5</v>
      </c>
      <c r="J2054" s="89">
        <f t="shared" ca="1" si="188"/>
        <v>104.02500000000003</v>
      </c>
      <c r="K2054" s="89">
        <f t="shared" ca="1" si="189"/>
        <v>129.55499999999998</v>
      </c>
      <c r="L2054" s="83">
        <f t="shared" ca="1" si="190"/>
        <v>130.80500000000004</v>
      </c>
    </row>
    <row r="2055" spans="6:12">
      <c r="F2055" s="89">
        <v>1939</v>
      </c>
      <c r="G2055" s="89">
        <f t="shared" ca="1" si="185"/>
        <v>54</v>
      </c>
      <c r="H2055" s="89">
        <f t="shared" ca="1" si="186"/>
        <v>1</v>
      </c>
      <c r="I2055" s="89">
        <f t="shared" ca="1" si="187"/>
        <v>6</v>
      </c>
      <c r="J2055" s="89">
        <f t="shared" ca="1" si="188"/>
        <v>159.34399999999994</v>
      </c>
      <c r="K2055" s="89">
        <f t="shared" ca="1" si="189"/>
        <v>140.10399999999998</v>
      </c>
      <c r="L2055" s="83">
        <f t="shared" ca="1" si="190"/>
        <v>142.80400000000009</v>
      </c>
    </row>
    <row r="2056" spans="6:12">
      <c r="F2056" s="89">
        <v>1940</v>
      </c>
      <c r="G2056" s="89">
        <f t="shared" ca="1" si="185"/>
        <v>50</v>
      </c>
      <c r="H2056" s="89">
        <f t="shared" ca="1" si="186"/>
        <v>2</v>
      </c>
      <c r="I2056" s="89">
        <f t="shared" ca="1" si="187"/>
        <v>5</v>
      </c>
      <c r="J2056" s="89">
        <f t="shared" ca="1" si="188"/>
        <v>29</v>
      </c>
      <c r="K2056" s="89">
        <f t="shared" ca="1" si="189"/>
        <v>139.69999999999999</v>
      </c>
      <c r="L2056" s="83">
        <f t="shared" ca="1" si="190"/>
        <v>139.59999999999997</v>
      </c>
    </row>
    <row r="2057" spans="6:12">
      <c r="F2057" s="89">
        <v>1941</v>
      </c>
      <c r="G2057" s="89">
        <f t="shared" ca="1" si="185"/>
        <v>40</v>
      </c>
      <c r="H2057" s="89">
        <f t="shared" ca="1" si="186"/>
        <v>1</v>
      </c>
      <c r="I2057" s="89">
        <f t="shared" ca="1" si="187"/>
        <v>3</v>
      </c>
      <c r="J2057" s="89">
        <f t="shared" ca="1" si="188"/>
        <v>5.0499999999999829</v>
      </c>
      <c r="K2057" s="89">
        <f t="shared" ca="1" si="189"/>
        <v>117.94999999999996</v>
      </c>
      <c r="L2057" s="83">
        <f t="shared" ca="1" si="190"/>
        <v>117.35000000000002</v>
      </c>
    </row>
    <row r="2058" spans="6:12">
      <c r="F2058" s="89">
        <v>1942</v>
      </c>
      <c r="G2058" s="89">
        <f t="shared" ca="1" si="185"/>
        <v>54</v>
      </c>
      <c r="H2058" s="89">
        <f t="shared" ca="1" si="186"/>
        <v>2</v>
      </c>
      <c r="I2058" s="89">
        <f t="shared" ca="1" si="187"/>
        <v>4</v>
      </c>
      <c r="J2058" s="89">
        <f t="shared" ca="1" si="188"/>
        <v>-11.244</v>
      </c>
      <c r="K2058" s="89">
        <f t="shared" ca="1" si="189"/>
        <v>140.81600000000003</v>
      </c>
      <c r="L2058" s="83">
        <f t="shared" ca="1" si="190"/>
        <v>140.91600000000005</v>
      </c>
    </row>
    <row r="2059" spans="6:12">
      <c r="F2059" s="89">
        <v>1943</v>
      </c>
      <c r="G2059" s="89">
        <f t="shared" ca="1" si="185"/>
        <v>45</v>
      </c>
      <c r="H2059" s="89">
        <f t="shared" ca="1" si="186"/>
        <v>1</v>
      </c>
      <c r="I2059" s="89">
        <f t="shared" ca="1" si="187"/>
        <v>3</v>
      </c>
      <c r="J2059" s="89">
        <f t="shared" ca="1" si="188"/>
        <v>13.264999999999986</v>
      </c>
      <c r="K2059" s="89">
        <f t="shared" ca="1" si="189"/>
        <v>124.61499999999997</v>
      </c>
      <c r="L2059" s="83">
        <f t="shared" ca="1" si="190"/>
        <v>124.76500000000003</v>
      </c>
    </row>
    <row r="2060" spans="6:12">
      <c r="F2060" s="89">
        <v>1944</v>
      </c>
      <c r="G2060" s="89">
        <f t="shared" ca="1" si="185"/>
        <v>46</v>
      </c>
      <c r="H2060" s="89">
        <f t="shared" ca="1" si="186"/>
        <v>3</v>
      </c>
      <c r="I2060" s="89">
        <f t="shared" ca="1" si="187"/>
        <v>8</v>
      </c>
      <c r="J2060" s="89">
        <f t="shared" ca="1" si="188"/>
        <v>64.228000000000065</v>
      </c>
      <c r="K2060" s="89">
        <f t="shared" ca="1" si="189"/>
        <v>134.46799999999996</v>
      </c>
      <c r="L2060" s="83">
        <f t="shared" ca="1" si="190"/>
        <v>133.16800000000001</v>
      </c>
    </row>
    <row r="2061" spans="6:12">
      <c r="F2061" s="89">
        <v>1945</v>
      </c>
      <c r="G2061" s="89">
        <f t="shared" ca="1" si="185"/>
        <v>27</v>
      </c>
      <c r="H2061" s="89">
        <f t="shared" ca="1" si="186"/>
        <v>1</v>
      </c>
      <c r="I2061" s="89">
        <f t="shared" ca="1" si="187"/>
        <v>6</v>
      </c>
      <c r="J2061" s="89">
        <f t="shared" ca="1" si="188"/>
        <v>129.07699999999997</v>
      </c>
      <c r="K2061" s="89">
        <f t="shared" ca="1" si="189"/>
        <v>118.20699999999998</v>
      </c>
      <c r="L2061" s="83">
        <f t="shared" ca="1" si="190"/>
        <v>116.85700000000001</v>
      </c>
    </row>
    <row r="2062" spans="6:12">
      <c r="F2062" s="89">
        <v>1946</v>
      </c>
      <c r="G2062" s="89">
        <f t="shared" ca="1" si="185"/>
        <v>29</v>
      </c>
      <c r="H2062" s="89">
        <f t="shared" ca="1" si="186"/>
        <v>3</v>
      </c>
      <c r="I2062" s="89">
        <f t="shared" ca="1" si="187"/>
        <v>7</v>
      </c>
      <c r="J2062" s="89">
        <f t="shared" ca="1" si="188"/>
        <v>4.8730000000000473</v>
      </c>
      <c r="K2062" s="89">
        <f t="shared" ca="1" si="189"/>
        <v>122.983</v>
      </c>
      <c r="L2062" s="83">
        <f t="shared" ca="1" si="190"/>
        <v>118.73300000000006</v>
      </c>
    </row>
    <row r="2063" spans="6:12">
      <c r="F2063" s="89">
        <v>1947</v>
      </c>
      <c r="G2063" s="89">
        <f t="shared" ca="1" si="185"/>
        <v>22</v>
      </c>
      <c r="H2063" s="89">
        <f t="shared" ca="1" si="186"/>
        <v>2</v>
      </c>
      <c r="I2063" s="89">
        <f t="shared" ca="1" si="187"/>
        <v>9</v>
      </c>
      <c r="J2063" s="89">
        <f t="shared" ca="1" si="188"/>
        <v>162.92799999999994</v>
      </c>
      <c r="K2063" s="89">
        <f t="shared" ca="1" si="189"/>
        <v>111.90799999999993</v>
      </c>
      <c r="L2063" s="83">
        <f t="shared" ca="1" si="190"/>
        <v>109.20799999999994</v>
      </c>
    </row>
    <row r="2064" spans="6:12">
      <c r="F2064" s="89">
        <v>1948</v>
      </c>
      <c r="G2064" s="89">
        <f t="shared" ca="1" si="185"/>
        <v>42</v>
      </c>
      <c r="H2064" s="89">
        <f t="shared" ca="1" si="186"/>
        <v>3</v>
      </c>
      <c r="I2064" s="89">
        <f t="shared" ca="1" si="187"/>
        <v>9</v>
      </c>
      <c r="J2064" s="89">
        <f t="shared" ca="1" si="188"/>
        <v>94.077999999999975</v>
      </c>
      <c r="K2064" s="89">
        <f t="shared" ca="1" si="189"/>
        <v>122.95799999999991</v>
      </c>
      <c r="L2064" s="83">
        <f t="shared" ca="1" si="190"/>
        <v>121.45799999999991</v>
      </c>
    </row>
    <row r="2065" spans="6:12">
      <c r="F2065" s="89">
        <v>1949</v>
      </c>
      <c r="G2065" s="89">
        <f t="shared" ca="1" si="185"/>
        <v>51</v>
      </c>
      <c r="H2065" s="89">
        <f t="shared" ca="1" si="186"/>
        <v>1</v>
      </c>
      <c r="I2065" s="89">
        <f t="shared" ca="1" si="187"/>
        <v>7</v>
      </c>
      <c r="J2065" s="89">
        <f t="shared" ca="1" si="188"/>
        <v>165.37700000000001</v>
      </c>
      <c r="K2065" s="89">
        <f t="shared" ca="1" si="189"/>
        <v>104.46699999999993</v>
      </c>
      <c r="L2065" s="83">
        <f t="shared" ca="1" si="190"/>
        <v>107.1170000000001</v>
      </c>
    </row>
    <row r="2066" spans="6:12">
      <c r="F2066" s="89">
        <v>1950</v>
      </c>
      <c r="G2066" s="89">
        <f t="shared" ca="1" si="185"/>
        <v>30</v>
      </c>
      <c r="H2066" s="89">
        <f t="shared" ca="1" si="186"/>
        <v>2</v>
      </c>
      <c r="I2066" s="89">
        <f t="shared" ca="1" si="187"/>
        <v>5</v>
      </c>
      <c r="J2066" s="89">
        <f t="shared" ca="1" si="188"/>
        <v>6.4000000000000341</v>
      </c>
      <c r="K2066" s="89">
        <f t="shared" ca="1" si="189"/>
        <v>123.29999999999998</v>
      </c>
      <c r="L2066" s="83">
        <f t="shared" ca="1" si="190"/>
        <v>120.19999999999999</v>
      </c>
    </row>
    <row r="2067" spans="6:12">
      <c r="F2067" s="89">
        <v>1951</v>
      </c>
      <c r="G2067" s="89">
        <f t="shared" ca="1" si="185"/>
        <v>52</v>
      </c>
      <c r="H2067" s="89">
        <f t="shared" ca="1" si="186"/>
        <v>1</v>
      </c>
      <c r="I2067" s="89">
        <f t="shared" ca="1" si="187"/>
        <v>9</v>
      </c>
      <c r="J2067" s="89">
        <f t="shared" ca="1" si="188"/>
        <v>179.27799999999988</v>
      </c>
      <c r="K2067" s="89">
        <f t="shared" ca="1" si="189"/>
        <v>32.857999999999976</v>
      </c>
      <c r="L2067" s="83">
        <f t="shared" ca="1" si="190"/>
        <v>36.457999999999998</v>
      </c>
    </row>
    <row r="2068" spans="6:12">
      <c r="F2068" s="89">
        <v>1952</v>
      </c>
      <c r="G2068" s="89">
        <f t="shared" ca="1" si="185"/>
        <v>43</v>
      </c>
      <c r="H2068" s="89">
        <f t="shared" ca="1" si="186"/>
        <v>3</v>
      </c>
      <c r="I2068" s="89">
        <f t="shared" ca="1" si="187"/>
        <v>6</v>
      </c>
      <c r="J2068" s="89">
        <f t="shared" ca="1" si="188"/>
        <v>-50.48699999999991</v>
      </c>
      <c r="K2068" s="89">
        <f t="shared" ca="1" si="189"/>
        <v>105.88299999999995</v>
      </c>
      <c r="L2068" s="83">
        <f t="shared" ca="1" si="190"/>
        <v>103.33300000000006</v>
      </c>
    </row>
    <row r="2069" spans="6:12">
      <c r="F2069" s="89">
        <v>1953</v>
      </c>
      <c r="G2069" s="89">
        <f t="shared" ca="1" si="185"/>
        <v>46</v>
      </c>
      <c r="H2069" s="89">
        <f t="shared" ca="1" si="186"/>
        <v>1</v>
      </c>
      <c r="I2069" s="89">
        <f t="shared" ca="1" si="187"/>
        <v>4</v>
      </c>
      <c r="J2069" s="89">
        <f t="shared" ca="1" si="188"/>
        <v>63.244000000000014</v>
      </c>
      <c r="K2069" s="89">
        <f t="shared" ca="1" si="189"/>
        <v>131.68399999999997</v>
      </c>
      <c r="L2069" s="83">
        <f t="shared" ca="1" si="190"/>
        <v>132.38400000000001</v>
      </c>
    </row>
    <row r="2070" spans="6:12">
      <c r="F2070" s="89">
        <v>1954</v>
      </c>
      <c r="G2070" s="89">
        <f t="shared" ca="1" si="185"/>
        <v>33</v>
      </c>
      <c r="H2070" s="89">
        <f t="shared" ca="1" si="186"/>
        <v>1</v>
      </c>
      <c r="I2070" s="89">
        <f t="shared" ca="1" si="187"/>
        <v>9</v>
      </c>
      <c r="J2070" s="89">
        <f t="shared" ca="1" si="188"/>
        <v>147.37699999999995</v>
      </c>
      <c r="K2070" s="89">
        <f t="shared" ca="1" si="189"/>
        <v>6.84699999999998</v>
      </c>
      <c r="L2070" s="83">
        <f t="shared" ca="1" si="190"/>
        <v>7.59699999999998</v>
      </c>
    </row>
    <row r="2071" spans="6:12">
      <c r="F2071" s="89">
        <v>1955</v>
      </c>
      <c r="G2071" s="89">
        <f t="shared" ca="1" si="185"/>
        <v>31</v>
      </c>
      <c r="H2071" s="89">
        <f t="shared" ca="1" si="186"/>
        <v>3</v>
      </c>
      <c r="I2071" s="89">
        <f t="shared" ca="1" si="187"/>
        <v>3</v>
      </c>
      <c r="J2071" s="89">
        <f t="shared" ca="1" si="188"/>
        <v>-287.84699999999992</v>
      </c>
      <c r="K2071" s="89">
        <f t="shared" ca="1" si="189"/>
        <v>4.2999999999977945E-2</v>
      </c>
      <c r="L2071" s="83">
        <f t="shared" ca="1" si="190"/>
        <v>-5.5069999999999482</v>
      </c>
    </row>
    <row r="2072" spans="6:12">
      <c r="F2072" s="89">
        <v>1956</v>
      </c>
      <c r="G2072" s="89">
        <f t="shared" ca="1" si="185"/>
        <v>55</v>
      </c>
      <c r="H2072" s="89">
        <f t="shared" ca="1" si="186"/>
        <v>3</v>
      </c>
      <c r="I2072" s="89">
        <f t="shared" ca="1" si="187"/>
        <v>8</v>
      </c>
      <c r="J2072" s="89">
        <f t="shared" ca="1" si="188"/>
        <v>101.42500000000007</v>
      </c>
      <c r="K2072" s="89">
        <f t="shared" ca="1" si="189"/>
        <v>168.87499999999989</v>
      </c>
      <c r="L2072" s="83">
        <f t="shared" ca="1" si="190"/>
        <v>168.92500000000007</v>
      </c>
    </row>
    <row r="2073" spans="6:12">
      <c r="F2073" s="89">
        <v>1957</v>
      </c>
      <c r="G2073" s="89">
        <f t="shared" ca="1" si="185"/>
        <v>24</v>
      </c>
      <c r="H2073" s="89">
        <f t="shared" ca="1" si="186"/>
        <v>2</v>
      </c>
      <c r="I2073" s="89">
        <f t="shared" ca="1" si="187"/>
        <v>3</v>
      </c>
      <c r="J2073" s="89">
        <f t="shared" ca="1" si="188"/>
        <v>-103.88800000000001</v>
      </c>
      <c r="K2073" s="89">
        <f t="shared" ca="1" si="189"/>
        <v>100.07199999999999</v>
      </c>
      <c r="L2073" s="83">
        <f t="shared" ca="1" si="190"/>
        <v>95.272000000000006</v>
      </c>
    </row>
    <row r="2074" spans="6:12">
      <c r="F2074" s="89">
        <v>1958</v>
      </c>
      <c r="G2074" s="89">
        <f t="shared" ca="1" si="185"/>
        <v>40</v>
      </c>
      <c r="H2074" s="89">
        <f t="shared" ca="1" si="186"/>
        <v>3</v>
      </c>
      <c r="I2074" s="89">
        <f t="shared" ca="1" si="187"/>
        <v>7</v>
      </c>
      <c r="J2074" s="89">
        <f t="shared" ca="1" si="188"/>
        <v>2.7500000000000568</v>
      </c>
      <c r="K2074" s="89">
        <f t="shared" ca="1" si="189"/>
        <v>117.44999999999993</v>
      </c>
      <c r="L2074" s="83">
        <f t="shared" ca="1" si="190"/>
        <v>114.85000000000008</v>
      </c>
    </row>
    <row r="2075" spans="6:12">
      <c r="F2075" s="89">
        <v>1959</v>
      </c>
      <c r="G2075" s="89">
        <f t="shared" ca="1" si="185"/>
        <v>29</v>
      </c>
      <c r="H2075" s="89">
        <f t="shared" ca="1" si="186"/>
        <v>1</v>
      </c>
      <c r="I2075" s="89">
        <f t="shared" ca="1" si="187"/>
        <v>9</v>
      </c>
      <c r="J2075" s="89">
        <f t="shared" ca="1" si="188"/>
        <v>153.08099999999993</v>
      </c>
      <c r="K2075" s="89">
        <f t="shared" ca="1" si="189"/>
        <v>13.790999999999997</v>
      </c>
      <c r="L2075" s="83">
        <f t="shared" ca="1" si="190"/>
        <v>13.941000000000031</v>
      </c>
    </row>
    <row r="2076" spans="6:12">
      <c r="F2076" s="89">
        <v>1960</v>
      </c>
      <c r="G2076" s="89">
        <f t="shared" ca="1" si="185"/>
        <v>26</v>
      </c>
      <c r="H2076" s="89">
        <f t="shared" ca="1" si="186"/>
        <v>3</v>
      </c>
      <c r="I2076" s="89">
        <f t="shared" ca="1" si="187"/>
        <v>8</v>
      </c>
      <c r="J2076" s="89">
        <f t="shared" ca="1" si="188"/>
        <v>59.868000000000052</v>
      </c>
      <c r="K2076" s="89">
        <f t="shared" ca="1" si="189"/>
        <v>136.30799999999999</v>
      </c>
      <c r="L2076" s="83">
        <f t="shared" ca="1" si="190"/>
        <v>132.00799999999992</v>
      </c>
    </row>
    <row r="2077" spans="6:12">
      <c r="F2077" s="89">
        <v>1961</v>
      </c>
      <c r="G2077" s="89">
        <f t="shared" ca="1" si="185"/>
        <v>24</v>
      </c>
      <c r="H2077" s="89">
        <f t="shared" ca="1" si="186"/>
        <v>2</v>
      </c>
      <c r="I2077" s="89">
        <f t="shared" ca="1" si="187"/>
        <v>9</v>
      </c>
      <c r="J2077" s="89">
        <f t="shared" ca="1" si="188"/>
        <v>156.0559999999999</v>
      </c>
      <c r="K2077" s="89">
        <f t="shared" ca="1" si="189"/>
        <v>104.41599999999988</v>
      </c>
      <c r="L2077" s="83">
        <f t="shared" ca="1" si="190"/>
        <v>102.01599999999991</v>
      </c>
    </row>
    <row r="2078" spans="6:12">
      <c r="F2078" s="89">
        <v>1962</v>
      </c>
      <c r="G2078" s="89">
        <f t="shared" ca="1" si="185"/>
        <v>41</v>
      </c>
      <c r="H2078" s="89">
        <f t="shared" ca="1" si="186"/>
        <v>3</v>
      </c>
      <c r="I2078" s="89">
        <f t="shared" ca="1" si="187"/>
        <v>8</v>
      </c>
      <c r="J2078" s="89">
        <f t="shared" ca="1" si="188"/>
        <v>53.013000000000034</v>
      </c>
      <c r="K2078" s="89">
        <f t="shared" ca="1" si="189"/>
        <v>124.80299999999994</v>
      </c>
      <c r="L2078" s="83">
        <f t="shared" ca="1" si="190"/>
        <v>122.75300000000004</v>
      </c>
    </row>
    <row r="2079" spans="6:12">
      <c r="F2079" s="89">
        <v>1963</v>
      </c>
      <c r="G2079" s="89">
        <f t="shared" ca="1" si="185"/>
        <v>21</v>
      </c>
      <c r="H2079" s="89">
        <f t="shared" ca="1" si="186"/>
        <v>3</v>
      </c>
      <c r="I2079" s="89">
        <f t="shared" ca="1" si="187"/>
        <v>9</v>
      </c>
      <c r="J2079" s="89">
        <f t="shared" ca="1" si="188"/>
        <v>114.88899999999995</v>
      </c>
      <c r="K2079" s="89">
        <f t="shared" ca="1" si="189"/>
        <v>150.27899999999994</v>
      </c>
      <c r="L2079" s="83">
        <f t="shared" ca="1" si="190"/>
        <v>145.62899999999996</v>
      </c>
    </row>
    <row r="2080" spans="6:12">
      <c r="F2080" s="89">
        <v>1964</v>
      </c>
      <c r="G2080" s="89">
        <f t="shared" ca="1" si="185"/>
        <v>47</v>
      </c>
      <c r="H2080" s="89">
        <f t="shared" ca="1" si="186"/>
        <v>3</v>
      </c>
      <c r="I2080" s="89">
        <f t="shared" ca="1" si="187"/>
        <v>6</v>
      </c>
      <c r="J2080" s="89">
        <f t="shared" ca="1" si="188"/>
        <v>-39.942999999999927</v>
      </c>
      <c r="K2080" s="89">
        <f t="shared" ca="1" si="189"/>
        <v>115.18699999999998</v>
      </c>
      <c r="L2080" s="83">
        <f t="shared" ca="1" si="190"/>
        <v>113.23700000000011</v>
      </c>
    </row>
    <row r="2081" spans="6:12">
      <c r="F2081" s="89">
        <v>1965</v>
      </c>
      <c r="G2081" s="89">
        <f t="shared" ca="1" si="185"/>
        <v>25</v>
      </c>
      <c r="H2081" s="89">
        <f t="shared" ca="1" si="186"/>
        <v>3</v>
      </c>
      <c r="I2081" s="89">
        <f t="shared" ca="1" si="187"/>
        <v>7</v>
      </c>
      <c r="J2081" s="89">
        <f t="shared" ca="1" si="188"/>
        <v>13.745000000000005</v>
      </c>
      <c r="K2081" s="89">
        <f t="shared" ca="1" si="189"/>
        <v>133.09499999999997</v>
      </c>
      <c r="L2081" s="83">
        <f t="shared" ca="1" si="190"/>
        <v>128.24500000000006</v>
      </c>
    </row>
    <row r="2082" spans="6:12">
      <c r="F2082" s="89">
        <v>1966</v>
      </c>
      <c r="G2082" s="89">
        <f t="shared" ca="1" si="185"/>
        <v>41</v>
      </c>
      <c r="H2082" s="89">
        <f t="shared" ca="1" si="186"/>
        <v>1</v>
      </c>
      <c r="I2082" s="89">
        <f t="shared" ca="1" si="187"/>
        <v>4</v>
      </c>
      <c r="J2082" s="89">
        <f t="shared" ca="1" si="188"/>
        <v>53.648999999999994</v>
      </c>
      <c r="K2082" s="89">
        <f t="shared" ca="1" si="189"/>
        <v>123.63899999999995</v>
      </c>
      <c r="L2082" s="83">
        <f t="shared" ca="1" si="190"/>
        <v>123.589</v>
      </c>
    </row>
    <row r="2083" spans="6:12">
      <c r="F2083" s="89">
        <v>1967</v>
      </c>
      <c r="G2083" s="89">
        <f t="shared" ca="1" si="185"/>
        <v>47</v>
      </c>
      <c r="H2083" s="89">
        <f t="shared" ca="1" si="186"/>
        <v>2</v>
      </c>
      <c r="I2083" s="89">
        <f t="shared" ca="1" si="187"/>
        <v>3</v>
      </c>
      <c r="J2083" s="89">
        <f t="shared" ca="1" si="188"/>
        <v>-106.11899999999997</v>
      </c>
      <c r="K2083" s="89">
        <f t="shared" ca="1" si="189"/>
        <v>90.710999999999984</v>
      </c>
      <c r="L2083" s="83">
        <f t="shared" ca="1" si="190"/>
        <v>89.361000000000047</v>
      </c>
    </row>
    <row r="2084" spans="6:12">
      <c r="F2084" s="89">
        <v>1968</v>
      </c>
      <c r="G2084" s="89">
        <f t="shared" ca="1" si="185"/>
        <v>49</v>
      </c>
      <c r="H2084" s="89">
        <f t="shared" ca="1" si="186"/>
        <v>2</v>
      </c>
      <c r="I2084" s="89">
        <f t="shared" ca="1" si="187"/>
        <v>6</v>
      </c>
      <c r="J2084" s="89">
        <f t="shared" ca="1" si="188"/>
        <v>73.519000000000005</v>
      </c>
      <c r="K2084" s="89">
        <f t="shared" ca="1" si="189"/>
        <v>141.92900000000003</v>
      </c>
      <c r="L2084" s="83">
        <f t="shared" ca="1" si="190"/>
        <v>142.07900000000001</v>
      </c>
    </row>
    <row r="2085" spans="6:12">
      <c r="F2085" s="89">
        <v>1969</v>
      </c>
      <c r="G2085" s="89">
        <f t="shared" ca="1" si="185"/>
        <v>39</v>
      </c>
      <c r="H2085" s="89">
        <f t="shared" ca="1" si="186"/>
        <v>1</v>
      </c>
      <c r="I2085" s="89">
        <f t="shared" ca="1" si="187"/>
        <v>8</v>
      </c>
      <c r="J2085" s="89">
        <f t="shared" ca="1" si="188"/>
        <v>146.83699999999993</v>
      </c>
      <c r="K2085" s="89">
        <f t="shared" ca="1" si="189"/>
        <v>47.046999999999954</v>
      </c>
      <c r="L2085" s="83">
        <f t="shared" ca="1" si="190"/>
        <v>48.296999999999983</v>
      </c>
    </row>
    <row r="2086" spans="6:12">
      <c r="F2086" s="89">
        <v>1970</v>
      </c>
      <c r="G2086" s="89">
        <f t="shared" ca="1" si="185"/>
        <v>42</v>
      </c>
      <c r="H2086" s="89">
        <f t="shared" ca="1" si="186"/>
        <v>3</v>
      </c>
      <c r="I2086" s="89">
        <f t="shared" ca="1" si="187"/>
        <v>8</v>
      </c>
      <c r="J2086" s="89">
        <f t="shared" ca="1" si="188"/>
        <v>54.716000000000065</v>
      </c>
      <c r="K2086" s="89">
        <f t="shared" ca="1" si="189"/>
        <v>126.19599999999997</v>
      </c>
      <c r="L2086" s="83">
        <f t="shared" ca="1" si="190"/>
        <v>124.29599999999999</v>
      </c>
    </row>
    <row r="2087" spans="6:12">
      <c r="F2087" s="89">
        <v>1971</v>
      </c>
      <c r="G2087" s="89">
        <f t="shared" ca="1" si="185"/>
        <v>31</v>
      </c>
      <c r="H2087" s="89">
        <f t="shared" ca="1" si="186"/>
        <v>2</v>
      </c>
      <c r="I2087" s="89">
        <f t="shared" ca="1" si="187"/>
        <v>5</v>
      </c>
      <c r="J2087" s="89">
        <f t="shared" ca="1" si="188"/>
        <v>4.9650000000000318</v>
      </c>
      <c r="K2087" s="89">
        <f t="shared" ca="1" si="189"/>
        <v>121.55499999999998</v>
      </c>
      <c r="L2087" s="83">
        <f t="shared" ca="1" si="190"/>
        <v>118.60500000000002</v>
      </c>
    </row>
    <row r="2088" spans="6:12">
      <c r="F2088" s="89">
        <v>1972</v>
      </c>
      <c r="G2088" s="89">
        <f t="shared" ca="1" si="185"/>
        <v>45</v>
      </c>
      <c r="H2088" s="89">
        <f t="shared" ca="1" si="186"/>
        <v>1</v>
      </c>
      <c r="I2088" s="89">
        <f t="shared" ca="1" si="187"/>
        <v>6</v>
      </c>
      <c r="J2088" s="89">
        <f t="shared" ca="1" si="188"/>
        <v>127.38499999999996</v>
      </c>
      <c r="K2088" s="89">
        <f t="shared" ca="1" si="189"/>
        <v>110.93499999999995</v>
      </c>
      <c r="L2088" s="83">
        <f t="shared" ca="1" si="190"/>
        <v>112.285</v>
      </c>
    </row>
    <row r="2089" spans="6:12">
      <c r="F2089" s="89">
        <v>1973</v>
      </c>
      <c r="G2089" s="89">
        <f t="shared" ca="1" si="185"/>
        <v>30</v>
      </c>
      <c r="H2089" s="89">
        <f t="shared" ca="1" si="186"/>
        <v>3</v>
      </c>
      <c r="I2089" s="89">
        <f t="shared" ca="1" si="187"/>
        <v>5</v>
      </c>
      <c r="J2089" s="89">
        <f t="shared" ca="1" si="188"/>
        <v>-122.64999999999992</v>
      </c>
      <c r="K2089" s="89">
        <f t="shared" ca="1" si="189"/>
        <v>80.349999999999994</v>
      </c>
      <c r="L2089" s="83">
        <f t="shared" ca="1" si="190"/>
        <v>75.450000000000017</v>
      </c>
    </row>
    <row r="2090" spans="6:12">
      <c r="F2090" s="89">
        <v>1974</v>
      </c>
      <c r="G2090" s="89">
        <f t="shared" ca="1" si="185"/>
        <v>34</v>
      </c>
      <c r="H2090" s="89">
        <f t="shared" ca="1" si="186"/>
        <v>1</v>
      </c>
      <c r="I2090" s="89">
        <f t="shared" ca="1" si="187"/>
        <v>4</v>
      </c>
      <c r="J2090" s="89">
        <f t="shared" ca="1" si="188"/>
        <v>51.555999999999997</v>
      </c>
      <c r="K2090" s="89">
        <f t="shared" ca="1" si="189"/>
        <v>123.71599999999998</v>
      </c>
      <c r="L2090" s="83">
        <f t="shared" ca="1" si="190"/>
        <v>122.61600000000001</v>
      </c>
    </row>
    <row r="2091" spans="6:12">
      <c r="F2091" s="89">
        <v>1975</v>
      </c>
      <c r="G2091" s="89">
        <f t="shared" ca="1" si="185"/>
        <v>30</v>
      </c>
      <c r="H2091" s="89">
        <f t="shared" ca="1" si="186"/>
        <v>1</v>
      </c>
      <c r="I2091" s="89">
        <f t="shared" ca="1" si="187"/>
        <v>5</v>
      </c>
      <c r="J2091" s="89">
        <f t="shared" ca="1" si="188"/>
        <v>94.250000000000014</v>
      </c>
      <c r="K2091" s="89">
        <f t="shared" ca="1" si="189"/>
        <v>125.04999999999998</v>
      </c>
      <c r="L2091" s="83">
        <f t="shared" ca="1" si="190"/>
        <v>123.75</v>
      </c>
    </row>
    <row r="2092" spans="6:12">
      <c r="F2092" s="89">
        <v>1976</v>
      </c>
      <c r="G2092" s="89">
        <f t="shared" ca="1" si="185"/>
        <v>49</v>
      </c>
      <c r="H2092" s="89">
        <f t="shared" ca="1" si="186"/>
        <v>2</v>
      </c>
      <c r="I2092" s="89">
        <f t="shared" ca="1" si="187"/>
        <v>3</v>
      </c>
      <c r="J2092" s="89">
        <f t="shared" ca="1" si="188"/>
        <v>-99.56299999999996</v>
      </c>
      <c r="K2092" s="89">
        <f t="shared" ca="1" si="189"/>
        <v>96.647000000000048</v>
      </c>
      <c r="L2092" s="83">
        <f t="shared" ca="1" si="190"/>
        <v>95.597000000000008</v>
      </c>
    </row>
    <row r="2093" spans="6:12">
      <c r="F2093" s="89">
        <v>1977</v>
      </c>
      <c r="G2093" s="89">
        <f t="shared" ca="1" si="185"/>
        <v>32</v>
      </c>
      <c r="H2093" s="89">
        <f t="shared" ca="1" si="186"/>
        <v>1</v>
      </c>
      <c r="I2093" s="89">
        <f t="shared" ca="1" si="187"/>
        <v>7</v>
      </c>
      <c r="J2093" s="89">
        <f t="shared" ca="1" si="188"/>
        <v>138.83399999999997</v>
      </c>
      <c r="K2093" s="89">
        <f t="shared" ca="1" si="189"/>
        <v>83.813999999999993</v>
      </c>
      <c r="L2093" s="83">
        <f t="shared" ca="1" si="190"/>
        <v>83.614000000000004</v>
      </c>
    </row>
    <row r="2094" spans="6:12">
      <c r="F2094" s="89">
        <v>1978</v>
      </c>
      <c r="G2094" s="89">
        <f t="shared" ca="1" si="185"/>
        <v>22</v>
      </c>
      <c r="H2094" s="89">
        <f t="shared" ca="1" si="186"/>
        <v>3</v>
      </c>
      <c r="I2094" s="89">
        <f t="shared" ca="1" si="187"/>
        <v>8</v>
      </c>
      <c r="J2094" s="89">
        <f t="shared" ca="1" si="188"/>
        <v>71.95599999999996</v>
      </c>
      <c r="K2094" s="89">
        <f t="shared" ca="1" si="189"/>
        <v>149.63599999999991</v>
      </c>
      <c r="L2094" s="83">
        <f t="shared" ca="1" si="190"/>
        <v>144.73599999999993</v>
      </c>
    </row>
    <row r="2095" spans="6:12">
      <c r="F2095" s="89">
        <v>1979</v>
      </c>
      <c r="G2095" s="89">
        <f t="shared" ca="1" si="185"/>
        <v>30</v>
      </c>
      <c r="H2095" s="89">
        <f t="shared" ca="1" si="186"/>
        <v>1</v>
      </c>
      <c r="I2095" s="89">
        <f t="shared" ca="1" si="187"/>
        <v>9</v>
      </c>
      <c r="J2095" s="89">
        <f t="shared" ca="1" si="188"/>
        <v>151.24999999999991</v>
      </c>
      <c r="K2095" s="89">
        <f t="shared" ca="1" si="189"/>
        <v>11.649999999999977</v>
      </c>
      <c r="L2095" s="83">
        <f t="shared" ca="1" si="190"/>
        <v>11.949999999999989</v>
      </c>
    </row>
    <row r="2096" spans="6:12">
      <c r="F2096" s="89">
        <v>1980</v>
      </c>
      <c r="G2096" s="89">
        <f t="shared" ca="1" si="185"/>
        <v>35</v>
      </c>
      <c r="H2096" s="89">
        <f t="shared" ca="1" si="186"/>
        <v>3</v>
      </c>
      <c r="I2096" s="89">
        <f t="shared" ca="1" si="187"/>
        <v>4</v>
      </c>
      <c r="J2096" s="89">
        <f t="shared" ca="1" si="188"/>
        <v>-203.61500000000001</v>
      </c>
      <c r="K2096" s="89">
        <f t="shared" ca="1" si="189"/>
        <v>40.434999999999945</v>
      </c>
      <c r="L2096" s="83">
        <f t="shared" ca="1" si="190"/>
        <v>35.884999999999991</v>
      </c>
    </row>
    <row r="2097" spans="6:12">
      <c r="F2097" s="89">
        <v>1981</v>
      </c>
      <c r="G2097" s="89">
        <f t="shared" ca="1" si="185"/>
        <v>34</v>
      </c>
      <c r="H2097" s="89">
        <f t="shared" ca="1" si="186"/>
        <v>3</v>
      </c>
      <c r="I2097" s="89">
        <f t="shared" ca="1" si="187"/>
        <v>5</v>
      </c>
      <c r="J2097" s="89">
        <f t="shared" ca="1" si="188"/>
        <v>-126.16999999999996</v>
      </c>
      <c r="K2097" s="89">
        <f t="shared" ca="1" si="189"/>
        <v>75.589999999999975</v>
      </c>
      <c r="L2097" s="83">
        <f t="shared" ca="1" si="190"/>
        <v>71.29000000000002</v>
      </c>
    </row>
    <row r="2098" spans="6:12">
      <c r="F2098" s="89">
        <v>1982</v>
      </c>
      <c r="G2098" s="89">
        <f t="shared" ca="1" si="185"/>
        <v>55</v>
      </c>
      <c r="H2098" s="89">
        <f t="shared" ca="1" si="186"/>
        <v>1</v>
      </c>
      <c r="I2098" s="89">
        <f t="shared" ca="1" si="187"/>
        <v>5</v>
      </c>
      <c r="J2098" s="89">
        <f t="shared" ca="1" si="188"/>
        <v>135.62499999999994</v>
      </c>
      <c r="K2098" s="89">
        <f t="shared" ca="1" si="189"/>
        <v>158.6749999999999</v>
      </c>
      <c r="L2098" s="83">
        <f t="shared" ca="1" si="190"/>
        <v>161.12500000000006</v>
      </c>
    </row>
    <row r="2099" spans="6:12">
      <c r="F2099" s="89">
        <v>1983</v>
      </c>
      <c r="G2099" s="89">
        <f t="shared" ca="1" si="185"/>
        <v>24</v>
      </c>
      <c r="H2099" s="89">
        <f t="shared" ca="1" si="186"/>
        <v>3</v>
      </c>
      <c r="I2099" s="89">
        <f t="shared" ca="1" si="187"/>
        <v>8</v>
      </c>
      <c r="J2099" s="89">
        <f t="shared" ca="1" si="188"/>
        <v>65.372000000000014</v>
      </c>
      <c r="K2099" s="89">
        <f t="shared" ca="1" si="189"/>
        <v>142.43200000000002</v>
      </c>
      <c r="L2099" s="83">
        <f t="shared" ca="1" si="190"/>
        <v>137.83199999999999</v>
      </c>
    </row>
    <row r="2100" spans="6:12">
      <c r="F2100" s="89">
        <v>1984</v>
      </c>
      <c r="G2100" s="89">
        <f t="shared" ca="1" si="185"/>
        <v>47</v>
      </c>
      <c r="H2100" s="89">
        <f t="shared" ca="1" si="186"/>
        <v>1</v>
      </c>
      <c r="I2100" s="89">
        <f t="shared" ca="1" si="187"/>
        <v>5</v>
      </c>
      <c r="J2100" s="89">
        <f t="shared" ca="1" si="188"/>
        <v>104.02500000000003</v>
      </c>
      <c r="K2100" s="89">
        <f t="shared" ca="1" si="189"/>
        <v>129.55499999999998</v>
      </c>
      <c r="L2100" s="83">
        <f t="shared" ca="1" si="190"/>
        <v>130.80500000000004</v>
      </c>
    </row>
    <row r="2101" spans="6:12">
      <c r="F2101" s="89">
        <v>1985</v>
      </c>
      <c r="G2101" s="89">
        <f t="shared" ca="1" si="185"/>
        <v>27</v>
      </c>
      <c r="H2101" s="89">
        <f t="shared" ca="1" si="186"/>
        <v>3</v>
      </c>
      <c r="I2101" s="89">
        <f t="shared" ca="1" si="187"/>
        <v>3</v>
      </c>
      <c r="J2101" s="89">
        <f t="shared" ca="1" si="188"/>
        <v>-281.03899999999999</v>
      </c>
      <c r="K2101" s="89">
        <f t="shared" ca="1" si="189"/>
        <v>8.0910000000000082</v>
      </c>
      <c r="L2101" s="83">
        <f t="shared" ca="1" si="190"/>
        <v>1.9410000000000309</v>
      </c>
    </row>
    <row r="2102" spans="6:12">
      <c r="F2102" s="89">
        <v>1986</v>
      </c>
      <c r="G2102" s="89">
        <f t="shared" ref="G2102:G2165" ca="1" si="191">RANDBETWEEN(19,55)</f>
        <v>55</v>
      </c>
      <c r="H2102" s="89">
        <f t="shared" ref="H2102:H2165" ca="1" si="192">RANDBETWEEN(0.5,3.5)</f>
        <v>3</v>
      </c>
      <c r="I2102" s="89">
        <f t="shared" ref="I2102:I2165" ca="1" si="193">RANDBETWEEN(3,9)</f>
        <v>4</v>
      </c>
      <c r="J2102" s="89">
        <f t="shared" ref="J2102:J2165" ca="1" si="194">133-10*G2102-128.7*H2102+60.8*I2102+0.135*G2102^2-20.6*H2102^2-4.74*I2102^2+0.15*G2102*H2102+0.006*G2102*I2102+19.63*H2102*I2102</f>
        <v>-151.13499999999988</v>
      </c>
      <c r="K2102" s="89">
        <f t="shared" ref="K2102:K2165" ca="1" si="195">300-10.31*G2102-42.6*H2102+18.2*I2102+0.135*G2102^2-20.6*H2102^2-4.74*I2102^2+0.15*G2102*H2102+0.006*G2102*I2102+19.63*H2102*I2102</f>
        <v>86.714999999999918</v>
      </c>
      <c r="L2102" s="83">
        <f t="shared" ref="L2102:L2165" ca="1" si="196">294-10.16*G2102-44.4*H2102+18.6*I2102+0.135*G2102^2-20.6*H2102^2-4.74*I2102^2+0.15*G2102*H2102+0.006*G2102*I2102+19.63*H2102*I2102</f>
        <v>85.165000000000077</v>
      </c>
    </row>
    <row r="2103" spans="6:12">
      <c r="F2103" s="89">
        <v>1987</v>
      </c>
      <c r="G2103" s="89">
        <f t="shared" ca="1" si="191"/>
        <v>44</v>
      </c>
      <c r="H2103" s="89">
        <f t="shared" ca="1" si="192"/>
        <v>1</v>
      </c>
      <c r="I2103" s="89">
        <f t="shared" ca="1" si="193"/>
        <v>4</v>
      </c>
      <c r="J2103" s="89">
        <f t="shared" ca="1" si="194"/>
        <v>58.596000000000004</v>
      </c>
      <c r="K2103" s="89">
        <f t="shared" ca="1" si="195"/>
        <v>127.65599999999995</v>
      </c>
      <c r="L2103" s="83">
        <f t="shared" ca="1" si="196"/>
        <v>128.05599999999998</v>
      </c>
    </row>
    <row r="2104" spans="6:12">
      <c r="F2104" s="89">
        <v>1988</v>
      </c>
      <c r="G2104" s="89">
        <f t="shared" ca="1" si="191"/>
        <v>31</v>
      </c>
      <c r="H2104" s="89">
        <f t="shared" ca="1" si="192"/>
        <v>1</v>
      </c>
      <c r="I2104" s="89">
        <f t="shared" ca="1" si="193"/>
        <v>5</v>
      </c>
      <c r="J2104" s="89">
        <f t="shared" ca="1" si="194"/>
        <v>92.66500000000002</v>
      </c>
      <c r="K2104" s="89">
        <f t="shared" ca="1" si="195"/>
        <v>123.155</v>
      </c>
      <c r="L2104" s="83">
        <f t="shared" ca="1" si="196"/>
        <v>122.00500000000002</v>
      </c>
    </row>
    <row r="2105" spans="6:12">
      <c r="F2105" s="89">
        <v>1989</v>
      </c>
      <c r="G2105" s="89">
        <f t="shared" ca="1" si="191"/>
        <v>25</v>
      </c>
      <c r="H2105" s="89">
        <f t="shared" ca="1" si="192"/>
        <v>1</v>
      </c>
      <c r="I2105" s="89">
        <f t="shared" ca="1" si="193"/>
        <v>3</v>
      </c>
      <c r="J2105" s="89">
        <f t="shared" ca="1" si="194"/>
        <v>20.904999999999987</v>
      </c>
      <c r="K2105" s="89">
        <f t="shared" ca="1" si="195"/>
        <v>138.45500000000001</v>
      </c>
      <c r="L2105" s="83">
        <f t="shared" ca="1" si="196"/>
        <v>135.60500000000002</v>
      </c>
    </row>
    <row r="2106" spans="6:12">
      <c r="F2106" s="89">
        <v>1990</v>
      </c>
      <c r="G2106" s="89">
        <f t="shared" ca="1" si="191"/>
        <v>42</v>
      </c>
      <c r="H2106" s="89">
        <f t="shared" ca="1" si="192"/>
        <v>3</v>
      </c>
      <c r="I2106" s="89">
        <f t="shared" ca="1" si="193"/>
        <v>5</v>
      </c>
      <c r="J2106" s="89">
        <f t="shared" ca="1" si="194"/>
        <v>-120.24999999999994</v>
      </c>
      <c r="K2106" s="89">
        <f t="shared" ca="1" si="195"/>
        <v>79.029999999999944</v>
      </c>
      <c r="L2106" s="83">
        <f t="shared" ca="1" si="196"/>
        <v>75.929999999999978</v>
      </c>
    </row>
    <row r="2107" spans="6:12">
      <c r="F2107" s="89">
        <v>1991</v>
      </c>
      <c r="G2107" s="89">
        <f t="shared" ca="1" si="191"/>
        <v>19</v>
      </c>
      <c r="H2107" s="89">
        <f t="shared" ca="1" si="192"/>
        <v>1</v>
      </c>
      <c r="I2107" s="89">
        <f t="shared" ca="1" si="193"/>
        <v>4</v>
      </c>
      <c r="J2107" s="89">
        <f t="shared" ca="1" si="194"/>
        <v>91.621000000000009</v>
      </c>
      <c r="K2107" s="89">
        <f t="shared" ca="1" si="195"/>
        <v>168.43099999999998</v>
      </c>
      <c r="L2107" s="83">
        <f t="shared" ca="1" si="196"/>
        <v>165.08100000000002</v>
      </c>
    </row>
    <row r="2108" spans="6:12">
      <c r="F2108" s="89">
        <v>1992</v>
      </c>
      <c r="G2108" s="89">
        <f t="shared" ca="1" si="191"/>
        <v>39</v>
      </c>
      <c r="H2108" s="89">
        <f t="shared" ca="1" si="192"/>
        <v>3</v>
      </c>
      <c r="I2108" s="89">
        <f t="shared" ca="1" si="193"/>
        <v>3</v>
      </c>
      <c r="J2108" s="89">
        <f t="shared" ca="1" si="194"/>
        <v>-288.50299999999993</v>
      </c>
      <c r="K2108" s="89">
        <f t="shared" ca="1" si="195"/>
        <v>-3.0930000000000177</v>
      </c>
      <c r="L2108" s="83">
        <f t="shared" ca="1" si="196"/>
        <v>-7.4429999999999836</v>
      </c>
    </row>
    <row r="2109" spans="6:12">
      <c r="F2109" s="89">
        <v>1993</v>
      </c>
      <c r="G2109" s="89">
        <f t="shared" ca="1" si="191"/>
        <v>55</v>
      </c>
      <c r="H2109" s="89">
        <f t="shared" ca="1" si="192"/>
        <v>3</v>
      </c>
      <c r="I2109" s="89">
        <f t="shared" ca="1" si="193"/>
        <v>3</v>
      </c>
      <c r="J2109" s="89">
        <f t="shared" ca="1" si="194"/>
        <v>-237.97499999999991</v>
      </c>
      <c r="K2109" s="89">
        <f t="shared" ca="1" si="195"/>
        <v>42.474999999999909</v>
      </c>
      <c r="L2109" s="83">
        <f t="shared" ca="1" si="196"/>
        <v>40.525000000000091</v>
      </c>
    </row>
    <row r="2110" spans="6:12">
      <c r="F2110" s="89">
        <v>1994</v>
      </c>
      <c r="G2110" s="89">
        <f t="shared" ca="1" si="191"/>
        <v>53</v>
      </c>
      <c r="H2110" s="89">
        <f t="shared" ca="1" si="192"/>
        <v>2</v>
      </c>
      <c r="I2110" s="89">
        <f t="shared" ca="1" si="193"/>
        <v>4</v>
      </c>
      <c r="J2110" s="89">
        <f t="shared" ca="1" si="194"/>
        <v>-16.012999999999977</v>
      </c>
      <c r="K2110" s="89">
        <f t="shared" ca="1" si="195"/>
        <v>136.35699999999997</v>
      </c>
      <c r="L2110" s="83">
        <f t="shared" ca="1" si="196"/>
        <v>136.30700000000002</v>
      </c>
    </row>
    <row r="2111" spans="6:12">
      <c r="F2111" s="89">
        <v>1995</v>
      </c>
      <c r="G2111" s="89">
        <f t="shared" ca="1" si="191"/>
        <v>39</v>
      </c>
      <c r="H2111" s="89">
        <f t="shared" ca="1" si="192"/>
        <v>1</v>
      </c>
      <c r="I2111" s="89">
        <f t="shared" ca="1" si="193"/>
        <v>7</v>
      </c>
      <c r="J2111" s="89">
        <f t="shared" ca="1" si="194"/>
        <v>137.27299999999997</v>
      </c>
      <c r="K2111" s="89">
        <f t="shared" ca="1" si="195"/>
        <v>80.082999999999942</v>
      </c>
      <c r="L2111" s="83">
        <f t="shared" ca="1" si="196"/>
        <v>80.932999999999993</v>
      </c>
    </row>
    <row r="2112" spans="6:12">
      <c r="F2112" s="89">
        <v>1996</v>
      </c>
      <c r="G2112" s="89">
        <f t="shared" ca="1" si="191"/>
        <v>32</v>
      </c>
      <c r="H2112" s="89">
        <f t="shared" ca="1" si="192"/>
        <v>3</v>
      </c>
      <c r="I2112" s="89">
        <f t="shared" ca="1" si="193"/>
        <v>3</v>
      </c>
      <c r="J2112" s="89">
        <f t="shared" ca="1" si="194"/>
        <v>-288.87399999999991</v>
      </c>
      <c r="K2112" s="89">
        <f t="shared" ca="1" si="195"/>
        <v>-1.2940000000000111</v>
      </c>
      <c r="L2112" s="83">
        <f t="shared" ca="1" si="196"/>
        <v>-6.69399999999996</v>
      </c>
    </row>
    <row r="2113" spans="6:12">
      <c r="F2113" s="89">
        <v>1997</v>
      </c>
      <c r="G2113" s="89">
        <f t="shared" ca="1" si="191"/>
        <v>47</v>
      </c>
      <c r="H2113" s="89">
        <f t="shared" ca="1" si="192"/>
        <v>2</v>
      </c>
      <c r="I2113" s="89">
        <f t="shared" ca="1" si="193"/>
        <v>4</v>
      </c>
      <c r="J2113" s="89">
        <f t="shared" ca="1" si="194"/>
        <v>-38.956999999999965</v>
      </c>
      <c r="K2113" s="89">
        <f t="shared" ca="1" si="195"/>
        <v>115.273</v>
      </c>
      <c r="L2113" s="83">
        <f t="shared" ca="1" si="196"/>
        <v>114.32300000000004</v>
      </c>
    </row>
    <row r="2114" spans="6:12">
      <c r="F2114" s="89">
        <v>1998</v>
      </c>
      <c r="G2114" s="89">
        <f t="shared" ca="1" si="191"/>
        <v>30</v>
      </c>
      <c r="H2114" s="89">
        <f t="shared" ca="1" si="192"/>
        <v>2</v>
      </c>
      <c r="I2114" s="89">
        <f t="shared" ca="1" si="193"/>
        <v>5</v>
      </c>
      <c r="J2114" s="89">
        <f t="shared" ca="1" si="194"/>
        <v>6.4000000000000341</v>
      </c>
      <c r="K2114" s="89">
        <f t="shared" ca="1" si="195"/>
        <v>123.29999999999998</v>
      </c>
      <c r="L2114" s="83">
        <f t="shared" ca="1" si="196"/>
        <v>120.19999999999999</v>
      </c>
    </row>
    <row r="2115" spans="6:12">
      <c r="F2115" s="89">
        <v>1999</v>
      </c>
      <c r="G2115" s="89">
        <f t="shared" ca="1" si="191"/>
        <v>37</v>
      </c>
      <c r="H2115" s="89">
        <f t="shared" ca="1" si="192"/>
        <v>3</v>
      </c>
      <c r="I2115" s="89">
        <f t="shared" ca="1" si="193"/>
        <v>5</v>
      </c>
      <c r="J2115" s="89">
        <f t="shared" ca="1" si="194"/>
        <v>-125.97499999999991</v>
      </c>
      <c r="K2115" s="89">
        <f t="shared" ca="1" si="195"/>
        <v>74.85499999999999</v>
      </c>
      <c r="L2115" s="83">
        <f t="shared" ca="1" si="196"/>
        <v>71.005000000000024</v>
      </c>
    </row>
    <row r="2116" spans="6:12">
      <c r="F2116" s="89">
        <v>2000</v>
      </c>
      <c r="G2116" s="89">
        <f t="shared" ca="1" si="191"/>
        <v>23</v>
      </c>
      <c r="H2116" s="89">
        <f t="shared" ca="1" si="192"/>
        <v>1</v>
      </c>
      <c r="I2116" s="89">
        <f t="shared" ca="1" si="193"/>
        <v>4</v>
      </c>
      <c r="J2116" s="89">
        <f t="shared" ca="1" si="194"/>
        <v>74.996999999999986</v>
      </c>
      <c r="K2116" s="89">
        <f t="shared" ca="1" si="195"/>
        <v>150.56699999999995</v>
      </c>
      <c r="L2116" s="83">
        <f t="shared" ca="1" si="196"/>
        <v>147.81700000000001</v>
      </c>
    </row>
    <row r="2117" spans="6:12">
      <c r="F2117" s="89">
        <v>2001</v>
      </c>
      <c r="G2117" s="89">
        <f t="shared" ca="1" si="191"/>
        <v>43</v>
      </c>
      <c r="H2117" s="89">
        <f t="shared" ca="1" si="192"/>
        <v>1</v>
      </c>
      <c r="I2117" s="89">
        <f t="shared" ca="1" si="193"/>
        <v>8</v>
      </c>
      <c r="J2117" s="89">
        <f t="shared" ca="1" si="194"/>
        <v>151.90899999999996</v>
      </c>
      <c r="K2117" s="89">
        <f t="shared" ca="1" si="195"/>
        <v>50.878999999999962</v>
      </c>
      <c r="L2117" s="83">
        <f t="shared" ca="1" si="196"/>
        <v>52.729000000000013</v>
      </c>
    </row>
    <row r="2118" spans="6:12">
      <c r="F2118" s="89">
        <v>2002</v>
      </c>
      <c r="G2118" s="89">
        <f t="shared" ca="1" si="191"/>
        <v>50</v>
      </c>
      <c r="H2118" s="89">
        <f t="shared" ca="1" si="192"/>
        <v>1</v>
      </c>
      <c r="I2118" s="89">
        <f t="shared" ca="1" si="193"/>
        <v>6</v>
      </c>
      <c r="J2118" s="89">
        <f t="shared" ca="1" si="194"/>
        <v>142.43999999999997</v>
      </c>
      <c r="K2118" s="89">
        <f t="shared" ca="1" si="195"/>
        <v>124.43999999999996</v>
      </c>
      <c r="L2118" s="83">
        <f t="shared" ca="1" si="196"/>
        <v>126.54000000000003</v>
      </c>
    </row>
    <row r="2119" spans="6:12">
      <c r="F2119" s="89">
        <v>2003</v>
      </c>
      <c r="G2119" s="89">
        <f t="shared" ca="1" si="191"/>
        <v>50</v>
      </c>
      <c r="H2119" s="89">
        <f t="shared" ca="1" si="192"/>
        <v>3</v>
      </c>
      <c r="I2119" s="89">
        <f t="shared" ca="1" si="193"/>
        <v>6</v>
      </c>
      <c r="J2119" s="89">
        <f t="shared" ca="1" si="194"/>
        <v>-29.199999999999932</v>
      </c>
      <c r="K2119" s="89">
        <f t="shared" ca="1" si="195"/>
        <v>125</v>
      </c>
      <c r="L2119" s="83">
        <f t="shared" ca="1" si="196"/>
        <v>123.50000000000006</v>
      </c>
    </row>
    <row r="2120" spans="6:12">
      <c r="F2120" s="89">
        <v>2004</v>
      </c>
      <c r="G2120" s="89">
        <f t="shared" ca="1" si="191"/>
        <v>37</v>
      </c>
      <c r="H2120" s="89">
        <f t="shared" ca="1" si="192"/>
        <v>3</v>
      </c>
      <c r="I2120" s="89">
        <f t="shared" ca="1" si="193"/>
        <v>3</v>
      </c>
      <c r="J2120" s="89">
        <f t="shared" ca="1" si="194"/>
        <v>-289.95899999999995</v>
      </c>
      <c r="K2120" s="89">
        <f t="shared" ca="1" si="195"/>
        <v>-3.929000000000002</v>
      </c>
      <c r="L2120" s="83">
        <f t="shared" ca="1" si="196"/>
        <v>-8.5789999999999509</v>
      </c>
    </row>
    <row r="2121" spans="6:12">
      <c r="F2121" s="89">
        <v>2005</v>
      </c>
      <c r="G2121" s="89">
        <f t="shared" ca="1" si="191"/>
        <v>45</v>
      </c>
      <c r="H2121" s="89">
        <f t="shared" ca="1" si="192"/>
        <v>2</v>
      </c>
      <c r="I2121" s="89">
        <f t="shared" ca="1" si="193"/>
        <v>3</v>
      </c>
      <c r="J2121" s="89">
        <f t="shared" ca="1" si="194"/>
        <v>-111.595</v>
      </c>
      <c r="K2121" s="89">
        <f t="shared" ca="1" si="195"/>
        <v>85.854999999999947</v>
      </c>
      <c r="L2121" s="83">
        <f t="shared" ca="1" si="196"/>
        <v>84.205000000000013</v>
      </c>
    </row>
    <row r="2122" spans="6:12">
      <c r="F2122" s="89">
        <v>2006</v>
      </c>
      <c r="G2122" s="89">
        <f t="shared" ca="1" si="191"/>
        <v>32</v>
      </c>
      <c r="H2122" s="89">
        <f t="shared" ca="1" si="192"/>
        <v>3</v>
      </c>
      <c r="I2122" s="89">
        <f t="shared" ca="1" si="193"/>
        <v>9</v>
      </c>
      <c r="J2122" s="89">
        <f t="shared" ca="1" si="194"/>
        <v>89.137999999999977</v>
      </c>
      <c r="K2122" s="89">
        <f t="shared" ca="1" si="195"/>
        <v>121.11799999999994</v>
      </c>
      <c r="L2122" s="83">
        <f t="shared" ca="1" si="196"/>
        <v>118.11799999999999</v>
      </c>
    </row>
    <row r="2123" spans="6:12">
      <c r="F2123" s="89">
        <v>2007</v>
      </c>
      <c r="G2123" s="89">
        <f t="shared" ca="1" si="191"/>
        <v>38</v>
      </c>
      <c r="H2123" s="89">
        <f t="shared" ca="1" si="192"/>
        <v>1</v>
      </c>
      <c r="I2123" s="89">
        <f t="shared" ca="1" si="193"/>
        <v>3</v>
      </c>
      <c r="J2123" s="89">
        <f t="shared" ca="1" si="194"/>
        <v>3.6540000000000106</v>
      </c>
      <c r="K2123" s="89">
        <f t="shared" ca="1" si="195"/>
        <v>117.17400000000001</v>
      </c>
      <c r="L2123" s="83">
        <f t="shared" ca="1" si="196"/>
        <v>116.27400000000006</v>
      </c>
    </row>
    <row r="2124" spans="6:12">
      <c r="F2124" s="89">
        <v>2008</v>
      </c>
      <c r="G2124" s="89">
        <f t="shared" ca="1" si="191"/>
        <v>55</v>
      </c>
      <c r="H2124" s="89">
        <f t="shared" ca="1" si="192"/>
        <v>1</v>
      </c>
      <c r="I2124" s="89">
        <f t="shared" ca="1" si="193"/>
        <v>5</v>
      </c>
      <c r="J2124" s="89">
        <f t="shared" ca="1" si="194"/>
        <v>135.62499999999994</v>
      </c>
      <c r="K2124" s="89">
        <f t="shared" ca="1" si="195"/>
        <v>158.6749999999999</v>
      </c>
      <c r="L2124" s="83">
        <f t="shared" ca="1" si="196"/>
        <v>161.12500000000006</v>
      </c>
    </row>
    <row r="2125" spans="6:12">
      <c r="F2125" s="89">
        <v>2009</v>
      </c>
      <c r="G2125" s="89">
        <f t="shared" ca="1" si="191"/>
        <v>31</v>
      </c>
      <c r="H2125" s="89">
        <f t="shared" ca="1" si="192"/>
        <v>2</v>
      </c>
      <c r="I2125" s="89">
        <f t="shared" ca="1" si="193"/>
        <v>3</v>
      </c>
      <c r="J2125" s="89">
        <f t="shared" ca="1" si="194"/>
        <v>-119.68699999999998</v>
      </c>
      <c r="K2125" s="89">
        <f t="shared" ca="1" si="195"/>
        <v>82.10299999999998</v>
      </c>
      <c r="L2125" s="83">
        <f t="shared" ca="1" si="196"/>
        <v>78.353000000000023</v>
      </c>
    </row>
    <row r="2126" spans="6:12">
      <c r="F2126" s="89">
        <v>2010</v>
      </c>
      <c r="G2126" s="89">
        <f t="shared" ca="1" si="191"/>
        <v>38</v>
      </c>
      <c r="H2126" s="89">
        <f t="shared" ca="1" si="192"/>
        <v>1</v>
      </c>
      <c r="I2126" s="89">
        <f t="shared" ca="1" si="193"/>
        <v>5</v>
      </c>
      <c r="J2126" s="89">
        <f t="shared" ca="1" si="194"/>
        <v>89.130000000000038</v>
      </c>
      <c r="K2126" s="89">
        <f t="shared" ca="1" si="195"/>
        <v>117.45</v>
      </c>
      <c r="L2126" s="83">
        <f t="shared" ca="1" si="196"/>
        <v>117.35000000000004</v>
      </c>
    </row>
    <row r="2127" spans="6:12">
      <c r="F2127" s="89">
        <v>2011</v>
      </c>
      <c r="G2127" s="89">
        <f t="shared" ca="1" si="191"/>
        <v>32</v>
      </c>
      <c r="H2127" s="89">
        <f t="shared" ca="1" si="192"/>
        <v>1</v>
      </c>
      <c r="I2127" s="89">
        <f t="shared" ca="1" si="193"/>
        <v>5</v>
      </c>
      <c r="J2127" s="89">
        <f t="shared" ca="1" si="194"/>
        <v>91.350000000000023</v>
      </c>
      <c r="K2127" s="89">
        <f t="shared" ca="1" si="195"/>
        <v>121.53</v>
      </c>
      <c r="L2127" s="83">
        <f t="shared" ca="1" si="196"/>
        <v>120.53</v>
      </c>
    </row>
    <row r="2128" spans="6:12">
      <c r="F2128" s="89">
        <v>2012</v>
      </c>
      <c r="G2128" s="89">
        <f t="shared" ca="1" si="191"/>
        <v>52</v>
      </c>
      <c r="H2128" s="89">
        <f t="shared" ca="1" si="192"/>
        <v>2</v>
      </c>
      <c r="I2128" s="89">
        <f t="shared" ca="1" si="193"/>
        <v>8</v>
      </c>
      <c r="J2128" s="89">
        <f t="shared" ca="1" si="194"/>
        <v>153.45599999999999</v>
      </c>
      <c r="K2128" s="89">
        <f t="shared" ca="1" si="195"/>
        <v>135.73599999999999</v>
      </c>
      <c r="L2128" s="83">
        <f t="shared" ca="1" si="196"/>
        <v>137.13599999999994</v>
      </c>
    </row>
    <row r="2129" spans="6:12">
      <c r="F2129" s="89">
        <v>2013</v>
      </c>
      <c r="G2129" s="89">
        <f t="shared" ca="1" si="191"/>
        <v>20</v>
      </c>
      <c r="H2129" s="89">
        <f t="shared" ca="1" si="192"/>
        <v>2</v>
      </c>
      <c r="I2129" s="89">
        <f t="shared" ca="1" si="193"/>
        <v>3</v>
      </c>
      <c r="J2129" s="89">
        <f t="shared" ca="1" si="194"/>
        <v>-88.919999999999987</v>
      </c>
      <c r="K2129" s="89">
        <f t="shared" ca="1" si="195"/>
        <v>116.27999999999997</v>
      </c>
      <c r="L2129" s="83">
        <f t="shared" ca="1" si="196"/>
        <v>110.88000000000001</v>
      </c>
    </row>
    <row r="2130" spans="6:12">
      <c r="F2130" s="89">
        <v>2014</v>
      </c>
      <c r="G2130" s="89">
        <f t="shared" ca="1" si="191"/>
        <v>32</v>
      </c>
      <c r="H2130" s="89">
        <f t="shared" ca="1" si="192"/>
        <v>2</v>
      </c>
      <c r="I2130" s="89">
        <f t="shared" ca="1" si="193"/>
        <v>8</v>
      </c>
      <c r="J2130" s="89">
        <f t="shared" ca="1" si="194"/>
        <v>119.69599999999997</v>
      </c>
      <c r="K2130" s="89">
        <f t="shared" ca="1" si="195"/>
        <v>108.17599999999993</v>
      </c>
      <c r="L2130" s="83">
        <f t="shared" ca="1" si="196"/>
        <v>106.57599999999996</v>
      </c>
    </row>
    <row r="2131" spans="6:12">
      <c r="F2131" s="89">
        <v>2015</v>
      </c>
      <c r="G2131" s="89">
        <f t="shared" ca="1" si="191"/>
        <v>26</v>
      </c>
      <c r="H2131" s="89">
        <f t="shared" ca="1" si="192"/>
        <v>3</v>
      </c>
      <c r="I2131" s="89">
        <f t="shared" ca="1" si="193"/>
        <v>6</v>
      </c>
      <c r="J2131" s="89">
        <f t="shared" ca="1" si="194"/>
        <v>-47.103999999999928</v>
      </c>
      <c r="K2131" s="89">
        <f t="shared" ca="1" si="195"/>
        <v>114.53599999999997</v>
      </c>
      <c r="L2131" s="83">
        <f t="shared" ca="1" si="196"/>
        <v>109.43600000000001</v>
      </c>
    </row>
    <row r="2132" spans="6:12">
      <c r="F2132" s="89">
        <v>2016</v>
      </c>
      <c r="G2132" s="89">
        <f t="shared" ca="1" si="191"/>
        <v>49</v>
      </c>
      <c r="H2132" s="89">
        <f t="shared" ca="1" si="192"/>
        <v>3</v>
      </c>
      <c r="I2132" s="89">
        <f t="shared" ca="1" si="193"/>
        <v>8</v>
      </c>
      <c r="J2132" s="89">
        <f t="shared" ca="1" si="194"/>
        <v>74.19700000000006</v>
      </c>
      <c r="K2132" s="89">
        <f t="shared" ca="1" si="195"/>
        <v>143.50700000000001</v>
      </c>
      <c r="L2132" s="83">
        <f t="shared" ca="1" si="196"/>
        <v>142.65699999999998</v>
      </c>
    </row>
    <row r="2133" spans="6:12">
      <c r="F2133" s="89">
        <v>2017</v>
      </c>
      <c r="G2133" s="89">
        <f t="shared" ca="1" si="191"/>
        <v>24</v>
      </c>
      <c r="H2133" s="89">
        <f t="shared" ca="1" si="192"/>
        <v>1</v>
      </c>
      <c r="I2133" s="89">
        <f t="shared" ca="1" si="193"/>
        <v>5</v>
      </c>
      <c r="J2133" s="89">
        <f t="shared" ca="1" si="194"/>
        <v>109.43</v>
      </c>
      <c r="K2133" s="89">
        <f t="shared" ca="1" si="195"/>
        <v>142.09000000000003</v>
      </c>
      <c r="L2133" s="83">
        <f t="shared" ca="1" si="196"/>
        <v>139.88999999999999</v>
      </c>
    </row>
    <row r="2134" spans="6:12">
      <c r="F2134" s="89">
        <v>2018</v>
      </c>
      <c r="G2134" s="89">
        <f t="shared" ca="1" si="191"/>
        <v>25</v>
      </c>
      <c r="H2134" s="89">
        <f t="shared" ca="1" si="192"/>
        <v>3</v>
      </c>
      <c r="I2134" s="89">
        <f t="shared" ca="1" si="193"/>
        <v>4</v>
      </c>
      <c r="J2134" s="89">
        <f t="shared" ca="1" si="194"/>
        <v>-189.35499999999996</v>
      </c>
      <c r="K2134" s="89">
        <f t="shared" ca="1" si="195"/>
        <v>57.794999999999987</v>
      </c>
      <c r="L2134" s="83">
        <f t="shared" ca="1" si="196"/>
        <v>51.745000000000005</v>
      </c>
    </row>
    <row r="2135" spans="6:12">
      <c r="F2135" s="89">
        <v>2019</v>
      </c>
      <c r="G2135" s="89">
        <f t="shared" ca="1" si="191"/>
        <v>31</v>
      </c>
      <c r="H2135" s="89">
        <f t="shared" ca="1" si="192"/>
        <v>2</v>
      </c>
      <c r="I2135" s="89">
        <f t="shared" ca="1" si="193"/>
        <v>5</v>
      </c>
      <c r="J2135" s="89">
        <f t="shared" ca="1" si="194"/>
        <v>4.9650000000000318</v>
      </c>
      <c r="K2135" s="89">
        <f t="shared" ca="1" si="195"/>
        <v>121.55499999999998</v>
      </c>
      <c r="L2135" s="83">
        <f t="shared" ca="1" si="196"/>
        <v>118.60500000000002</v>
      </c>
    </row>
    <row r="2136" spans="6:12">
      <c r="F2136" s="89">
        <v>2020</v>
      </c>
      <c r="G2136" s="89">
        <f t="shared" ca="1" si="191"/>
        <v>39</v>
      </c>
      <c r="H2136" s="89">
        <f t="shared" ca="1" si="192"/>
        <v>3</v>
      </c>
      <c r="I2136" s="89">
        <f t="shared" ca="1" si="193"/>
        <v>4</v>
      </c>
      <c r="J2136" s="89">
        <f t="shared" ca="1" si="194"/>
        <v>-201.75899999999996</v>
      </c>
      <c r="K2136" s="89">
        <f t="shared" ca="1" si="195"/>
        <v>41.050999999999959</v>
      </c>
      <c r="L2136" s="83">
        <f t="shared" ca="1" si="196"/>
        <v>37.101000000000028</v>
      </c>
    </row>
    <row r="2137" spans="6:12">
      <c r="F2137" s="89">
        <v>2021</v>
      </c>
      <c r="G2137" s="89">
        <f t="shared" ca="1" si="191"/>
        <v>22</v>
      </c>
      <c r="H2137" s="89">
        <f t="shared" ca="1" si="192"/>
        <v>1</v>
      </c>
      <c r="I2137" s="89">
        <f t="shared" ca="1" si="193"/>
        <v>6</v>
      </c>
      <c r="J2137" s="89">
        <f t="shared" ca="1" si="194"/>
        <v>145.07199999999997</v>
      </c>
      <c r="K2137" s="89">
        <f t="shared" ca="1" si="195"/>
        <v>135.75199999999998</v>
      </c>
      <c r="L2137" s="83">
        <f t="shared" ca="1" si="196"/>
        <v>133.65200000000002</v>
      </c>
    </row>
    <row r="2138" spans="6:12">
      <c r="F2138" s="89">
        <v>2022</v>
      </c>
      <c r="G2138" s="89">
        <f t="shared" ca="1" si="191"/>
        <v>50</v>
      </c>
      <c r="H2138" s="89">
        <f t="shared" ca="1" si="192"/>
        <v>3</v>
      </c>
      <c r="I2138" s="89">
        <f t="shared" ca="1" si="193"/>
        <v>8</v>
      </c>
      <c r="J2138" s="89">
        <f t="shared" ca="1" si="194"/>
        <v>78.060000000000059</v>
      </c>
      <c r="K2138" s="89">
        <f t="shared" ca="1" si="195"/>
        <v>147.05999999999995</v>
      </c>
      <c r="L2138" s="83">
        <f t="shared" ca="1" si="196"/>
        <v>146.36000000000001</v>
      </c>
    </row>
    <row r="2139" spans="6:12">
      <c r="F2139" s="89">
        <v>2023</v>
      </c>
      <c r="G2139" s="89">
        <f t="shared" ca="1" si="191"/>
        <v>27</v>
      </c>
      <c r="H2139" s="89">
        <f t="shared" ca="1" si="192"/>
        <v>3</v>
      </c>
      <c r="I2139" s="89">
        <f t="shared" ca="1" si="193"/>
        <v>3</v>
      </c>
      <c r="J2139" s="89">
        <f t="shared" ca="1" si="194"/>
        <v>-281.03899999999999</v>
      </c>
      <c r="K2139" s="89">
        <f t="shared" ca="1" si="195"/>
        <v>8.0910000000000082</v>
      </c>
      <c r="L2139" s="83">
        <f t="shared" ca="1" si="196"/>
        <v>1.9410000000000309</v>
      </c>
    </row>
    <row r="2140" spans="6:12">
      <c r="F2140" s="89">
        <v>2024</v>
      </c>
      <c r="G2140" s="89">
        <f t="shared" ca="1" si="191"/>
        <v>50</v>
      </c>
      <c r="H2140" s="89">
        <f t="shared" ca="1" si="192"/>
        <v>1</v>
      </c>
      <c r="I2140" s="89">
        <f t="shared" ca="1" si="193"/>
        <v>3</v>
      </c>
      <c r="J2140" s="89">
        <f t="shared" ca="1" si="194"/>
        <v>28.229999999999983</v>
      </c>
      <c r="K2140" s="89">
        <f t="shared" ca="1" si="195"/>
        <v>138.02999999999997</v>
      </c>
      <c r="L2140" s="83">
        <f t="shared" ca="1" si="196"/>
        <v>138.93000000000006</v>
      </c>
    </row>
    <row r="2141" spans="6:12">
      <c r="F2141" s="89">
        <v>2025</v>
      </c>
      <c r="G2141" s="89">
        <f t="shared" ca="1" si="191"/>
        <v>32</v>
      </c>
      <c r="H2141" s="89">
        <f t="shared" ca="1" si="192"/>
        <v>3</v>
      </c>
      <c r="I2141" s="89">
        <f t="shared" ca="1" si="193"/>
        <v>9</v>
      </c>
      <c r="J2141" s="89">
        <f t="shared" ca="1" si="194"/>
        <v>89.137999999999977</v>
      </c>
      <c r="K2141" s="89">
        <f t="shared" ca="1" si="195"/>
        <v>121.11799999999994</v>
      </c>
      <c r="L2141" s="83">
        <f t="shared" ca="1" si="196"/>
        <v>118.11799999999999</v>
      </c>
    </row>
    <row r="2142" spans="6:12">
      <c r="F2142" s="89">
        <v>2026</v>
      </c>
      <c r="G2142" s="89">
        <f t="shared" ca="1" si="191"/>
        <v>42</v>
      </c>
      <c r="H2142" s="89">
        <f t="shared" ca="1" si="192"/>
        <v>2</v>
      </c>
      <c r="I2142" s="89">
        <f t="shared" ca="1" si="193"/>
        <v>3</v>
      </c>
      <c r="J2142" s="89">
        <f t="shared" ca="1" si="194"/>
        <v>-117.78399999999999</v>
      </c>
      <c r="K2142" s="89">
        <f t="shared" ca="1" si="195"/>
        <v>80.595999999999975</v>
      </c>
      <c r="L2142" s="83">
        <f t="shared" ca="1" si="196"/>
        <v>78.495999999999981</v>
      </c>
    </row>
    <row r="2143" spans="6:12">
      <c r="F2143" s="89">
        <v>2027</v>
      </c>
      <c r="G2143" s="89">
        <f t="shared" ca="1" si="191"/>
        <v>21</v>
      </c>
      <c r="H2143" s="89">
        <f t="shared" ca="1" si="192"/>
        <v>1</v>
      </c>
      <c r="I2143" s="89">
        <f t="shared" ca="1" si="193"/>
        <v>8</v>
      </c>
      <c r="J2143" s="89">
        <f t="shared" ca="1" si="194"/>
        <v>177.47299999999996</v>
      </c>
      <c r="K2143" s="89">
        <f t="shared" ca="1" si="195"/>
        <v>83.262999999999963</v>
      </c>
      <c r="L2143" s="83">
        <f t="shared" ca="1" si="196"/>
        <v>81.812999999999974</v>
      </c>
    </row>
    <row r="2144" spans="6:12">
      <c r="F2144" s="89">
        <v>2028</v>
      </c>
      <c r="G2144" s="89">
        <f t="shared" ca="1" si="191"/>
        <v>44</v>
      </c>
      <c r="H2144" s="89">
        <f t="shared" ca="1" si="192"/>
        <v>1</v>
      </c>
      <c r="I2144" s="89">
        <f t="shared" ca="1" si="193"/>
        <v>7</v>
      </c>
      <c r="J2144" s="89">
        <f t="shared" ca="1" si="194"/>
        <v>144.25799999999998</v>
      </c>
      <c r="K2144" s="89">
        <f t="shared" ca="1" si="195"/>
        <v>85.517999999999972</v>
      </c>
      <c r="L2144" s="83">
        <f t="shared" ca="1" si="196"/>
        <v>87.117999999999995</v>
      </c>
    </row>
    <row r="2145" spans="6:12">
      <c r="F2145" s="89">
        <v>2029</v>
      </c>
      <c r="G2145" s="89">
        <f t="shared" ca="1" si="191"/>
        <v>20</v>
      </c>
      <c r="H2145" s="89">
        <f t="shared" ca="1" si="192"/>
        <v>3</v>
      </c>
      <c r="I2145" s="89">
        <f t="shared" ca="1" si="193"/>
        <v>3</v>
      </c>
      <c r="J2145" s="89">
        <f t="shared" ca="1" si="194"/>
        <v>-258.73</v>
      </c>
      <c r="K2145" s="89">
        <f t="shared" ca="1" si="195"/>
        <v>32.569999999999993</v>
      </c>
      <c r="L2145" s="83">
        <f t="shared" ca="1" si="196"/>
        <v>25.370000000000061</v>
      </c>
    </row>
    <row r="2146" spans="6:12">
      <c r="F2146" s="89">
        <v>2030</v>
      </c>
      <c r="G2146" s="89">
        <f t="shared" ca="1" si="191"/>
        <v>46</v>
      </c>
      <c r="H2146" s="89">
        <f t="shared" ca="1" si="192"/>
        <v>2</v>
      </c>
      <c r="I2146" s="89">
        <f t="shared" ca="1" si="193"/>
        <v>9</v>
      </c>
      <c r="J2146" s="89">
        <f t="shared" ca="1" si="194"/>
        <v>151.74399999999997</v>
      </c>
      <c r="K2146" s="89">
        <f t="shared" ca="1" si="195"/>
        <v>93.283999999999935</v>
      </c>
      <c r="L2146" s="83">
        <f t="shared" ca="1" si="196"/>
        <v>94.183999999999969</v>
      </c>
    </row>
    <row r="2147" spans="6:12">
      <c r="F2147" s="89">
        <v>2031</v>
      </c>
      <c r="G2147" s="89">
        <f t="shared" ca="1" si="191"/>
        <v>31</v>
      </c>
      <c r="H2147" s="89">
        <f t="shared" ca="1" si="192"/>
        <v>3</v>
      </c>
      <c r="I2147" s="89">
        <f t="shared" ca="1" si="193"/>
        <v>9</v>
      </c>
      <c r="J2147" s="89">
        <f t="shared" ca="1" si="194"/>
        <v>90.128999999999962</v>
      </c>
      <c r="K2147" s="89">
        <f t="shared" ca="1" si="195"/>
        <v>122.41899999999993</v>
      </c>
      <c r="L2147" s="83">
        <f t="shared" ca="1" si="196"/>
        <v>119.26900000000001</v>
      </c>
    </row>
    <row r="2148" spans="6:12">
      <c r="F2148" s="89">
        <v>2032</v>
      </c>
      <c r="G2148" s="89">
        <f t="shared" ca="1" si="191"/>
        <v>37</v>
      </c>
      <c r="H2148" s="89">
        <f t="shared" ca="1" si="192"/>
        <v>1</v>
      </c>
      <c r="I2148" s="89">
        <f t="shared" ca="1" si="193"/>
        <v>4</v>
      </c>
      <c r="J2148" s="89">
        <f t="shared" ca="1" si="194"/>
        <v>50.83300000000002</v>
      </c>
      <c r="K2148" s="89">
        <f t="shared" ca="1" si="195"/>
        <v>122.06300000000002</v>
      </c>
      <c r="L2148" s="83">
        <f t="shared" ca="1" si="196"/>
        <v>121.41300000000001</v>
      </c>
    </row>
    <row r="2149" spans="6:12">
      <c r="F2149" s="89">
        <v>2033</v>
      </c>
      <c r="G2149" s="89">
        <f t="shared" ca="1" si="191"/>
        <v>27</v>
      </c>
      <c r="H2149" s="89">
        <f t="shared" ca="1" si="192"/>
        <v>1</v>
      </c>
      <c r="I2149" s="89">
        <f t="shared" ca="1" si="193"/>
        <v>4</v>
      </c>
      <c r="J2149" s="89">
        <f t="shared" ca="1" si="194"/>
        <v>62.692999999999998</v>
      </c>
      <c r="K2149" s="89">
        <f t="shared" ca="1" si="195"/>
        <v>137.023</v>
      </c>
      <c r="L2149" s="83">
        <f t="shared" ca="1" si="196"/>
        <v>134.87300000000002</v>
      </c>
    </row>
    <row r="2150" spans="6:12">
      <c r="F2150" s="89">
        <v>2034</v>
      </c>
      <c r="G2150" s="89">
        <f t="shared" ca="1" si="191"/>
        <v>41</v>
      </c>
      <c r="H2150" s="89">
        <f t="shared" ca="1" si="192"/>
        <v>1</v>
      </c>
      <c r="I2150" s="89">
        <f t="shared" ca="1" si="193"/>
        <v>8</v>
      </c>
      <c r="J2150" s="89">
        <f t="shared" ca="1" si="194"/>
        <v>148.83299999999994</v>
      </c>
      <c r="K2150" s="89">
        <f t="shared" ca="1" si="195"/>
        <v>48.422999999999959</v>
      </c>
      <c r="L2150" s="83">
        <f t="shared" ca="1" si="196"/>
        <v>49.972999999999999</v>
      </c>
    </row>
    <row r="2151" spans="6:12">
      <c r="F2151" s="89">
        <v>2035</v>
      </c>
      <c r="G2151" s="89">
        <f t="shared" ca="1" si="191"/>
        <v>30</v>
      </c>
      <c r="H2151" s="89">
        <f t="shared" ca="1" si="192"/>
        <v>2</v>
      </c>
      <c r="I2151" s="89">
        <f t="shared" ca="1" si="193"/>
        <v>3</v>
      </c>
      <c r="J2151" s="89">
        <f t="shared" ca="1" si="194"/>
        <v>-118.23999999999998</v>
      </c>
      <c r="K2151" s="89">
        <f t="shared" ca="1" si="195"/>
        <v>83.859999999999985</v>
      </c>
      <c r="L2151" s="83">
        <f t="shared" ca="1" si="196"/>
        <v>79.960000000000008</v>
      </c>
    </row>
    <row r="2152" spans="6:12">
      <c r="F2152" s="89">
        <v>2036</v>
      </c>
      <c r="G2152" s="89">
        <f t="shared" ca="1" si="191"/>
        <v>42</v>
      </c>
      <c r="H2152" s="89">
        <f t="shared" ca="1" si="192"/>
        <v>1</v>
      </c>
      <c r="I2152" s="89">
        <f t="shared" ca="1" si="193"/>
        <v>3</v>
      </c>
      <c r="J2152" s="89">
        <f t="shared" ca="1" si="194"/>
        <v>7.5259999999999962</v>
      </c>
      <c r="K2152" s="89">
        <f t="shared" ca="1" si="195"/>
        <v>119.80599999999998</v>
      </c>
      <c r="L2152" s="83">
        <f t="shared" ca="1" si="196"/>
        <v>119.506</v>
      </c>
    </row>
    <row r="2153" spans="6:12">
      <c r="F2153" s="89">
        <v>2037</v>
      </c>
      <c r="G2153" s="89">
        <f t="shared" ca="1" si="191"/>
        <v>25</v>
      </c>
      <c r="H2153" s="89">
        <f t="shared" ca="1" si="192"/>
        <v>2</v>
      </c>
      <c r="I2153" s="89">
        <f t="shared" ca="1" si="193"/>
        <v>4</v>
      </c>
      <c r="J2153" s="89">
        <f t="shared" ca="1" si="194"/>
        <v>-39.925000000000011</v>
      </c>
      <c r="K2153" s="89">
        <f t="shared" ca="1" si="195"/>
        <v>121.12499999999997</v>
      </c>
      <c r="L2153" s="83">
        <f t="shared" ca="1" si="196"/>
        <v>116.875</v>
      </c>
    </row>
    <row r="2154" spans="6:12">
      <c r="F2154" s="89">
        <v>2038</v>
      </c>
      <c r="G2154" s="89">
        <f t="shared" ca="1" si="191"/>
        <v>33</v>
      </c>
      <c r="H2154" s="89">
        <f t="shared" ca="1" si="192"/>
        <v>3</v>
      </c>
      <c r="I2154" s="89">
        <f t="shared" ca="1" si="193"/>
        <v>8</v>
      </c>
      <c r="J2154" s="89">
        <f t="shared" ca="1" si="194"/>
        <v>49.109000000000094</v>
      </c>
      <c r="K2154" s="89">
        <f t="shared" ca="1" si="195"/>
        <v>123.37899999999996</v>
      </c>
      <c r="L2154" s="83">
        <f t="shared" ca="1" si="196"/>
        <v>120.12900000000002</v>
      </c>
    </row>
    <row r="2155" spans="6:12">
      <c r="F2155" s="89">
        <v>2039</v>
      </c>
      <c r="G2155" s="89">
        <f t="shared" ca="1" si="191"/>
        <v>42</v>
      </c>
      <c r="H2155" s="89">
        <f t="shared" ca="1" si="192"/>
        <v>3</v>
      </c>
      <c r="I2155" s="89">
        <f t="shared" ca="1" si="193"/>
        <v>8</v>
      </c>
      <c r="J2155" s="89">
        <f t="shared" ca="1" si="194"/>
        <v>54.716000000000065</v>
      </c>
      <c r="K2155" s="89">
        <f t="shared" ca="1" si="195"/>
        <v>126.19599999999997</v>
      </c>
      <c r="L2155" s="83">
        <f t="shared" ca="1" si="196"/>
        <v>124.29599999999999</v>
      </c>
    </row>
    <row r="2156" spans="6:12">
      <c r="F2156" s="89">
        <v>2040</v>
      </c>
      <c r="G2156" s="89">
        <f t="shared" ca="1" si="191"/>
        <v>24</v>
      </c>
      <c r="H2156" s="89">
        <f t="shared" ca="1" si="192"/>
        <v>2</v>
      </c>
      <c r="I2156" s="89">
        <f t="shared" ca="1" si="193"/>
        <v>6</v>
      </c>
      <c r="J2156" s="89">
        <f t="shared" ca="1" si="194"/>
        <v>68.743999999999943</v>
      </c>
      <c r="K2156" s="89">
        <f t="shared" ca="1" si="195"/>
        <v>144.904</v>
      </c>
      <c r="L2156" s="83">
        <f t="shared" ca="1" si="196"/>
        <v>141.30400000000003</v>
      </c>
    </row>
    <row r="2157" spans="6:12">
      <c r="F2157" s="89">
        <v>2041</v>
      </c>
      <c r="G2157" s="89">
        <f t="shared" ca="1" si="191"/>
        <v>24</v>
      </c>
      <c r="H2157" s="89">
        <f t="shared" ca="1" si="192"/>
        <v>3</v>
      </c>
      <c r="I2157" s="89">
        <f t="shared" ca="1" si="193"/>
        <v>6</v>
      </c>
      <c r="J2157" s="89">
        <f t="shared" ca="1" si="194"/>
        <v>-41.576000000000022</v>
      </c>
      <c r="K2157" s="89">
        <f t="shared" ca="1" si="195"/>
        <v>120.684</v>
      </c>
      <c r="L2157" s="83">
        <f t="shared" ca="1" si="196"/>
        <v>115.28400000000005</v>
      </c>
    </row>
    <row r="2158" spans="6:12">
      <c r="F2158" s="89">
        <v>2042</v>
      </c>
      <c r="G2158" s="89">
        <f t="shared" ca="1" si="191"/>
        <v>37</v>
      </c>
      <c r="H2158" s="89">
        <f t="shared" ca="1" si="192"/>
        <v>3</v>
      </c>
      <c r="I2158" s="89">
        <f t="shared" ca="1" si="193"/>
        <v>6</v>
      </c>
      <c r="J2158" s="89">
        <f t="shared" ca="1" si="194"/>
        <v>-58.202999999999975</v>
      </c>
      <c r="K2158" s="89">
        <f t="shared" ca="1" si="195"/>
        <v>100.02699999999996</v>
      </c>
      <c r="L2158" s="83">
        <f t="shared" ca="1" si="196"/>
        <v>96.576999999999998</v>
      </c>
    </row>
    <row r="2159" spans="6:12">
      <c r="F2159" s="89">
        <v>2043</v>
      </c>
      <c r="G2159" s="89">
        <f t="shared" ca="1" si="191"/>
        <v>37</v>
      </c>
      <c r="H2159" s="89">
        <f t="shared" ca="1" si="192"/>
        <v>2</v>
      </c>
      <c r="I2159" s="89">
        <f t="shared" ca="1" si="193"/>
        <v>7</v>
      </c>
      <c r="J2159" s="89">
        <f t="shared" ca="1" si="194"/>
        <v>88.828999999999979</v>
      </c>
      <c r="K2159" s="89">
        <f t="shared" ca="1" si="195"/>
        <v>118.35899999999998</v>
      </c>
      <c r="L2159" s="83">
        <f t="shared" ca="1" si="196"/>
        <v>117.10899999999998</v>
      </c>
    </row>
    <row r="2160" spans="6:12">
      <c r="F2160" s="89">
        <v>2044</v>
      </c>
      <c r="G2160" s="89">
        <f t="shared" ca="1" si="191"/>
        <v>38</v>
      </c>
      <c r="H2160" s="89">
        <f t="shared" ca="1" si="192"/>
        <v>3</v>
      </c>
      <c r="I2160" s="89">
        <f t="shared" ca="1" si="193"/>
        <v>4</v>
      </c>
      <c r="J2160" s="89">
        <f t="shared" ca="1" si="194"/>
        <v>-202.62799999999993</v>
      </c>
      <c r="K2160" s="89">
        <f t="shared" ca="1" si="195"/>
        <v>40.49199999999999</v>
      </c>
      <c r="L2160" s="83">
        <f t="shared" ca="1" si="196"/>
        <v>36.392000000000053</v>
      </c>
    </row>
    <row r="2161" spans="6:12">
      <c r="F2161" s="89">
        <v>2045</v>
      </c>
      <c r="G2161" s="89">
        <f t="shared" ca="1" si="191"/>
        <v>27</v>
      </c>
      <c r="H2161" s="89">
        <f t="shared" ca="1" si="192"/>
        <v>1</v>
      </c>
      <c r="I2161" s="89">
        <f t="shared" ca="1" si="193"/>
        <v>3</v>
      </c>
      <c r="J2161" s="89">
        <f t="shared" ca="1" si="194"/>
        <v>15.280999999999985</v>
      </c>
      <c r="K2161" s="89">
        <f t="shared" ca="1" si="195"/>
        <v>132.21100000000001</v>
      </c>
      <c r="L2161" s="83">
        <f t="shared" ca="1" si="196"/>
        <v>129.661</v>
      </c>
    </row>
    <row r="2162" spans="6:12">
      <c r="F2162" s="89">
        <v>2046</v>
      </c>
      <c r="G2162" s="89">
        <f t="shared" ca="1" si="191"/>
        <v>29</v>
      </c>
      <c r="H2162" s="89">
        <f t="shared" ca="1" si="192"/>
        <v>1</v>
      </c>
      <c r="I2162" s="89">
        <f t="shared" ca="1" si="193"/>
        <v>5</v>
      </c>
      <c r="J2162" s="89">
        <f t="shared" ca="1" si="194"/>
        <v>96.105000000000032</v>
      </c>
      <c r="K2162" s="89">
        <f t="shared" ca="1" si="195"/>
        <v>127.21499999999999</v>
      </c>
      <c r="L2162" s="83">
        <f t="shared" ca="1" si="196"/>
        <v>125.76500000000003</v>
      </c>
    </row>
    <row r="2163" spans="6:12">
      <c r="F2163" s="89">
        <v>2047</v>
      </c>
      <c r="G2163" s="89">
        <f t="shared" ca="1" si="191"/>
        <v>44</v>
      </c>
      <c r="H2163" s="89">
        <f t="shared" ca="1" si="192"/>
        <v>1</v>
      </c>
      <c r="I2163" s="89">
        <f t="shared" ca="1" si="193"/>
        <v>7</v>
      </c>
      <c r="J2163" s="89">
        <f t="shared" ca="1" si="194"/>
        <v>144.25799999999998</v>
      </c>
      <c r="K2163" s="89">
        <f t="shared" ca="1" si="195"/>
        <v>85.517999999999972</v>
      </c>
      <c r="L2163" s="83">
        <f t="shared" ca="1" si="196"/>
        <v>87.117999999999995</v>
      </c>
    </row>
    <row r="2164" spans="6:12">
      <c r="F2164" s="89">
        <v>2048</v>
      </c>
      <c r="G2164" s="89">
        <f t="shared" ca="1" si="191"/>
        <v>23</v>
      </c>
      <c r="H2164" s="89">
        <f t="shared" ca="1" si="192"/>
        <v>2</v>
      </c>
      <c r="I2164" s="89">
        <f t="shared" ca="1" si="193"/>
        <v>6</v>
      </c>
      <c r="J2164" s="89">
        <f t="shared" ca="1" si="194"/>
        <v>72.062999999999988</v>
      </c>
      <c r="K2164" s="89">
        <f t="shared" ca="1" si="195"/>
        <v>148.53299999999996</v>
      </c>
      <c r="L2164" s="83">
        <f t="shared" ca="1" si="196"/>
        <v>144.78300000000002</v>
      </c>
    </row>
    <row r="2165" spans="6:12">
      <c r="F2165" s="89">
        <v>2049</v>
      </c>
      <c r="G2165" s="89">
        <f t="shared" ca="1" si="191"/>
        <v>35</v>
      </c>
      <c r="H2165" s="89">
        <f t="shared" ca="1" si="192"/>
        <v>2</v>
      </c>
      <c r="I2165" s="89">
        <f t="shared" ca="1" si="193"/>
        <v>6</v>
      </c>
      <c r="J2165" s="89">
        <f t="shared" ca="1" si="194"/>
        <v>50.05499999999995</v>
      </c>
      <c r="K2165" s="89">
        <f t="shared" ca="1" si="195"/>
        <v>122.80499999999996</v>
      </c>
      <c r="L2165" s="83">
        <f t="shared" ca="1" si="196"/>
        <v>120.85499999999996</v>
      </c>
    </row>
    <row r="2166" spans="6:12">
      <c r="F2166" s="89">
        <v>2050</v>
      </c>
      <c r="G2166" s="89">
        <f t="shared" ref="G2166:G2229" ca="1" si="197">RANDBETWEEN(19,55)</f>
        <v>55</v>
      </c>
      <c r="H2166" s="89">
        <f t="shared" ref="H2166:H2229" ca="1" si="198">RANDBETWEEN(0.5,3.5)</f>
        <v>1</v>
      </c>
      <c r="I2166" s="89">
        <f t="shared" ref="I2166:I2229" ca="1" si="199">RANDBETWEEN(3,9)</f>
        <v>7</v>
      </c>
      <c r="J2166" s="89">
        <f t="shared" ref="J2166:J2229" ca="1" si="200">133-10*G2166-128.7*H2166+60.8*I2166+0.135*G2166^2-20.6*H2166^2-4.74*I2166^2+0.15*G2166*H2166+0.006*G2166*I2166+19.63*H2166*I2166</f>
        <v>183.38499999999988</v>
      </c>
      <c r="K2166" s="89">
        <f t="shared" ref="K2166:K2229" ca="1" si="201">300-10.31*G2166-42.6*H2166+18.2*I2166+0.135*G2166^2-20.6*H2166^2-4.74*I2166^2+0.15*G2166*H2166+0.006*G2166*I2166+19.63*H2166*I2166</f>
        <v>121.23499999999987</v>
      </c>
      <c r="L2166" s="83">
        <f t="shared" ref="L2166:L2229" ca="1" si="202">294-10.16*G2166-44.4*H2166+18.6*I2166+0.135*G2166^2-20.6*H2166^2-4.74*I2166^2+0.15*G2166*H2166+0.006*G2166*I2166+19.63*H2166*I2166</f>
        <v>124.48500000000007</v>
      </c>
    </row>
    <row r="2167" spans="6:12">
      <c r="F2167" s="89">
        <v>2051</v>
      </c>
      <c r="G2167" s="89">
        <f t="shared" ca="1" si="197"/>
        <v>36</v>
      </c>
      <c r="H2167" s="89">
        <f t="shared" ca="1" si="198"/>
        <v>3</v>
      </c>
      <c r="I2167" s="89">
        <f t="shared" ca="1" si="199"/>
        <v>3</v>
      </c>
      <c r="J2167" s="89">
        <f t="shared" ca="1" si="200"/>
        <v>-290.28199999999993</v>
      </c>
      <c r="K2167" s="89">
        <f t="shared" ca="1" si="201"/>
        <v>-3.9420000000000357</v>
      </c>
      <c r="L2167" s="83">
        <f t="shared" ca="1" si="202"/>
        <v>-8.7419999999999618</v>
      </c>
    </row>
    <row r="2168" spans="6:12">
      <c r="F2168" s="89">
        <v>2052</v>
      </c>
      <c r="G2168" s="89">
        <f t="shared" ca="1" si="197"/>
        <v>30</v>
      </c>
      <c r="H2168" s="89">
        <f t="shared" ca="1" si="198"/>
        <v>2</v>
      </c>
      <c r="I2168" s="89">
        <f t="shared" ca="1" si="199"/>
        <v>5</v>
      </c>
      <c r="J2168" s="89">
        <f t="shared" ca="1" si="200"/>
        <v>6.4000000000000341</v>
      </c>
      <c r="K2168" s="89">
        <f t="shared" ca="1" si="201"/>
        <v>123.29999999999998</v>
      </c>
      <c r="L2168" s="83">
        <f t="shared" ca="1" si="202"/>
        <v>120.19999999999999</v>
      </c>
    </row>
    <row r="2169" spans="6:12">
      <c r="F2169" s="89">
        <v>2053</v>
      </c>
      <c r="G2169" s="89">
        <f t="shared" ca="1" si="197"/>
        <v>26</v>
      </c>
      <c r="H2169" s="89">
        <f t="shared" ca="1" si="198"/>
        <v>2</v>
      </c>
      <c r="I2169" s="89">
        <f t="shared" ca="1" si="199"/>
        <v>7</v>
      </c>
      <c r="J2169" s="89">
        <f t="shared" ca="1" si="200"/>
        <v>101.51199999999997</v>
      </c>
      <c r="K2169" s="89">
        <f t="shared" ca="1" si="201"/>
        <v>134.45199999999997</v>
      </c>
      <c r="L2169" s="83">
        <f t="shared" ca="1" si="202"/>
        <v>131.55199999999999</v>
      </c>
    </row>
    <row r="2170" spans="6:12">
      <c r="F2170" s="89">
        <v>2054</v>
      </c>
      <c r="G2170" s="89">
        <f t="shared" ca="1" si="197"/>
        <v>39</v>
      </c>
      <c r="H2170" s="89">
        <f t="shared" ca="1" si="198"/>
        <v>1</v>
      </c>
      <c r="I2170" s="89">
        <f t="shared" ca="1" si="199"/>
        <v>4</v>
      </c>
      <c r="J2170" s="89">
        <f t="shared" ca="1" si="200"/>
        <v>51.701000000000001</v>
      </c>
      <c r="K2170" s="89">
        <f t="shared" ca="1" si="201"/>
        <v>122.31099999999999</v>
      </c>
      <c r="L2170" s="83">
        <f t="shared" ca="1" si="202"/>
        <v>121.961</v>
      </c>
    </row>
    <row r="2171" spans="6:12">
      <c r="F2171" s="89">
        <v>2055</v>
      </c>
      <c r="G2171" s="89">
        <f t="shared" ca="1" si="197"/>
        <v>34</v>
      </c>
      <c r="H2171" s="89">
        <f t="shared" ca="1" si="198"/>
        <v>1</v>
      </c>
      <c r="I2171" s="89">
        <f t="shared" ca="1" si="199"/>
        <v>7</v>
      </c>
      <c r="J2171" s="89">
        <f t="shared" ca="1" si="200"/>
        <v>137.03799999999995</v>
      </c>
      <c r="K2171" s="89">
        <f t="shared" ca="1" si="201"/>
        <v>81.397999999999968</v>
      </c>
      <c r="L2171" s="83">
        <f t="shared" ca="1" si="202"/>
        <v>81.49799999999999</v>
      </c>
    </row>
    <row r="2172" spans="6:12">
      <c r="F2172" s="89">
        <v>2056</v>
      </c>
      <c r="G2172" s="89">
        <f t="shared" ca="1" si="197"/>
        <v>29</v>
      </c>
      <c r="H2172" s="89">
        <f t="shared" ca="1" si="198"/>
        <v>1</v>
      </c>
      <c r="I2172" s="89">
        <f t="shared" ca="1" si="199"/>
        <v>7</v>
      </c>
      <c r="J2172" s="89">
        <f t="shared" ca="1" si="200"/>
        <v>143.553</v>
      </c>
      <c r="K2172" s="89">
        <f t="shared" ca="1" si="201"/>
        <v>89.462999999999965</v>
      </c>
      <c r="L2172" s="83">
        <f t="shared" ca="1" si="202"/>
        <v>88.813000000000045</v>
      </c>
    </row>
    <row r="2173" spans="6:12">
      <c r="F2173" s="89">
        <v>2057</v>
      </c>
      <c r="G2173" s="89">
        <f t="shared" ca="1" si="197"/>
        <v>29</v>
      </c>
      <c r="H2173" s="89">
        <f t="shared" ca="1" si="198"/>
        <v>1</v>
      </c>
      <c r="I2173" s="89">
        <f t="shared" ca="1" si="199"/>
        <v>7</v>
      </c>
      <c r="J2173" s="89">
        <f t="shared" ca="1" si="200"/>
        <v>143.553</v>
      </c>
      <c r="K2173" s="89">
        <f t="shared" ca="1" si="201"/>
        <v>89.462999999999965</v>
      </c>
      <c r="L2173" s="83">
        <f t="shared" ca="1" si="202"/>
        <v>88.813000000000045</v>
      </c>
    </row>
    <row r="2174" spans="6:12">
      <c r="F2174" s="89">
        <v>2058</v>
      </c>
      <c r="G2174" s="89">
        <f t="shared" ca="1" si="197"/>
        <v>53</v>
      </c>
      <c r="H2174" s="89">
        <f t="shared" ca="1" si="198"/>
        <v>3</v>
      </c>
      <c r="I2174" s="89">
        <f t="shared" ca="1" si="199"/>
        <v>7</v>
      </c>
      <c r="J2174" s="89">
        <f t="shared" ca="1" si="200"/>
        <v>42.361000000000104</v>
      </c>
      <c r="K2174" s="89">
        <f t="shared" ca="1" si="201"/>
        <v>153.03099999999995</v>
      </c>
      <c r="L2174" s="83">
        <f t="shared" ca="1" si="202"/>
        <v>152.38100000000009</v>
      </c>
    </row>
    <row r="2175" spans="6:12">
      <c r="F2175" s="89">
        <v>2059</v>
      </c>
      <c r="G2175" s="89">
        <f t="shared" ca="1" si="197"/>
        <v>21</v>
      </c>
      <c r="H2175" s="89">
        <f t="shared" ca="1" si="198"/>
        <v>1</v>
      </c>
      <c r="I2175" s="89">
        <f t="shared" ca="1" si="199"/>
        <v>6</v>
      </c>
      <c r="J2175" s="89">
        <f t="shared" ca="1" si="200"/>
        <v>149.08099999999996</v>
      </c>
      <c r="K2175" s="89">
        <f t="shared" ca="1" si="201"/>
        <v>140.07099999999997</v>
      </c>
      <c r="L2175" s="83">
        <f t="shared" ca="1" si="202"/>
        <v>137.821</v>
      </c>
    </row>
    <row r="2176" spans="6:12">
      <c r="F2176" s="89">
        <v>2060</v>
      </c>
      <c r="G2176" s="89">
        <f t="shared" ca="1" si="197"/>
        <v>45</v>
      </c>
      <c r="H2176" s="89">
        <f t="shared" ca="1" si="198"/>
        <v>3</v>
      </c>
      <c r="I2176" s="89">
        <f t="shared" ca="1" si="199"/>
        <v>4</v>
      </c>
      <c r="J2176" s="89">
        <f t="shared" ca="1" si="200"/>
        <v>-190.875</v>
      </c>
      <c r="K2176" s="89">
        <f t="shared" ca="1" si="201"/>
        <v>50.07499999999996</v>
      </c>
      <c r="L2176" s="83">
        <f t="shared" ca="1" si="202"/>
        <v>47.025000000000034</v>
      </c>
    </row>
    <row r="2177" spans="6:12">
      <c r="F2177" s="89">
        <v>2061</v>
      </c>
      <c r="G2177" s="89">
        <f t="shared" ca="1" si="197"/>
        <v>49</v>
      </c>
      <c r="H2177" s="89">
        <f t="shared" ca="1" si="198"/>
        <v>3</v>
      </c>
      <c r="I2177" s="89">
        <f t="shared" ca="1" si="199"/>
        <v>5</v>
      </c>
      <c r="J2177" s="89">
        <f t="shared" ca="1" si="200"/>
        <v>-100.89499999999987</v>
      </c>
      <c r="K2177" s="89">
        <f t="shared" ca="1" si="201"/>
        <v>96.215000000000003</v>
      </c>
      <c r="L2177" s="83">
        <f t="shared" ca="1" si="202"/>
        <v>94.164999999999992</v>
      </c>
    </row>
    <row r="2178" spans="6:12">
      <c r="F2178" s="89">
        <v>2062</v>
      </c>
      <c r="G2178" s="89">
        <f t="shared" ca="1" si="197"/>
        <v>42</v>
      </c>
      <c r="H2178" s="89">
        <f t="shared" ca="1" si="198"/>
        <v>1</v>
      </c>
      <c r="I2178" s="89">
        <f t="shared" ca="1" si="199"/>
        <v>8</v>
      </c>
      <c r="J2178" s="89">
        <f t="shared" ca="1" si="200"/>
        <v>150.23599999999999</v>
      </c>
      <c r="K2178" s="89">
        <f t="shared" ca="1" si="201"/>
        <v>49.515999999999963</v>
      </c>
      <c r="L2178" s="83">
        <f t="shared" ca="1" si="202"/>
        <v>51.21599999999998</v>
      </c>
    </row>
    <row r="2179" spans="6:12">
      <c r="F2179" s="89">
        <v>2063</v>
      </c>
      <c r="G2179" s="89">
        <f t="shared" ca="1" si="197"/>
        <v>31</v>
      </c>
      <c r="H2179" s="89">
        <f t="shared" ca="1" si="198"/>
        <v>2</v>
      </c>
      <c r="I2179" s="89">
        <f t="shared" ca="1" si="199"/>
        <v>7</v>
      </c>
      <c r="J2179" s="89">
        <f t="shared" ca="1" si="200"/>
        <v>91.696999999999974</v>
      </c>
      <c r="K2179" s="89">
        <f t="shared" ca="1" si="201"/>
        <v>123.08699999999996</v>
      </c>
      <c r="L2179" s="83">
        <f t="shared" ca="1" si="202"/>
        <v>120.93700000000004</v>
      </c>
    </row>
    <row r="2180" spans="6:12">
      <c r="F2180" s="89">
        <v>2064</v>
      </c>
      <c r="G2180" s="89">
        <f t="shared" ca="1" si="197"/>
        <v>40</v>
      </c>
      <c r="H2180" s="89">
        <f t="shared" ca="1" si="198"/>
        <v>2</v>
      </c>
      <c r="I2180" s="89">
        <f t="shared" ca="1" si="199"/>
        <v>6</v>
      </c>
      <c r="J2180" s="89">
        <f t="shared" ca="1" si="200"/>
        <v>52.359999999999957</v>
      </c>
      <c r="K2180" s="89">
        <f t="shared" ca="1" si="201"/>
        <v>123.55999999999995</v>
      </c>
      <c r="L2180" s="83">
        <f t="shared" ca="1" si="202"/>
        <v>122.36</v>
      </c>
    </row>
    <row r="2181" spans="6:12">
      <c r="F2181" s="89">
        <v>2065</v>
      </c>
      <c r="G2181" s="89">
        <f t="shared" ca="1" si="197"/>
        <v>26</v>
      </c>
      <c r="H2181" s="89">
        <f t="shared" ca="1" si="198"/>
        <v>3</v>
      </c>
      <c r="I2181" s="89">
        <f t="shared" ca="1" si="199"/>
        <v>7</v>
      </c>
      <c r="J2181" s="89">
        <f t="shared" ca="1" si="200"/>
        <v>11.122000000000014</v>
      </c>
      <c r="K2181" s="89">
        <f t="shared" ca="1" si="201"/>
        <v>130.16199999999998</v>
      </c>
      <c r="L2181" s="83">
        <f t="shared" ca="1" si="202"/>
        <v>125.46199999999999</v>
      </c>
    </row>
    <row r="2182" spans="6:12">
      <c r="F2182" s="89">
        <v>2066</v>
      </c>
      <c r="G2182" s="89">
        <f t="shared" ca="1" si="197"/>
        <v>44</v>
      </c>
      <c r="H2182" s="89">
        <f t="shared" ca="1" si="198"/>
        <v>2</v>
      </c>
      <c r="I2182" s="89">
        <f t="shared" ca="1" si="199"/>
        <v>7</v>
      </c>
      <c r="J2182" s="89">
        <f t="shared" ca="1" si="200"/>
        <v>97.767999999999972</v>
      </c>
      <c r="K2182" s="89">
        <f t="shared" ca="1" si="201"/>
        <v>125.12799999999993</v>
      </c>
      <c r="L2182" s="83">
        <f t="shared" ca="1" si="202"/>
        <v>124.92799999999997</v>
      </c>
    </row>
    <row r="2183" spans="6:12">
      <c r="F2183" s="89">
        <v>2067</v>
      </c>
      <c r="G2183" s="89">
        <f t="shared" ca="1" si="197"/>
        <v>51</v>
      </c>
      <c r="H2183" s="89">
        <f t="shared" ca="1" si="198"/>
        <v>2</v>
      </c>
      <c r="I2183" s="89">
        <f t="shared" ca="1" si="199"/>
        <v>8</v>
      </c>
      <c r="J2183" s="89">
        <f t="shared" ca="1" si="200"/>
        <v>149.20300000000003</v>
      </c>
      <c r="K2183" s="89">
        <f t="shared" ca="1" si="201"/>
        <v>131.79299999999998</v>
      </c>
      <c r="L2183" s="83">
        <f t="shared" ca="1" si="202"/>
        <v>133.04300000000006</v>
      </c>
    </row>
    <row r="2184" spans="6:12">
      <c r="F2184" s="89">
        <v>2068</v>
      </c>
      <c r="G2184" s="89">
        <f t="shared" ca="1" si="197"/>
        <v>33</v>
      </c>
      <c r="H2184" s="89">
        <f t="shared" ca="1" si="198"/>
        <v>3</v>
      </c>
      <c r="I2184" s="89">
        <f t="shared" ca="1" si="199"/>
        <v>9</v>
      </c>
      <c r="J2184" s="89">
        <f t="shared" ca="1" si="200"/>
        <v>88.41700000000003</v>
      </c>
      <c r="K2184" s="89">
        <f t="shared" ca="1" si="201"/>
        <v>120.08699999999993</v>
      </c>
      <c r="L2184" s="83">
        <f t="shared" ca="1" si="202"/>
        <v>117.23700000000002</v>
      </c>
    </row>
    <row r="2185" spans="6:12">
      <c r="F2185" s="89">
        <v>2069</v>
      </c>
      <c r="G2185" s="89">
        <f t="shared" ca="1" si="197"/>
        <v>24</v>
      </c>
      <c r="H2185" s="89">
        <f t="shared" ca="1" si="198"/>
        <v>1</v>
      </c>
      <c r="I2185" s="89">
        <f t="shared" ca="1" si="199"/>
        <v>5</v>
      </c>
      <c r="J2185" s="89">
        <f t="shared" ca="1" si="200"/>
        <v>109.43</v>
      </c>
      <c r="K2185" s="89">
        <f t="shared" ca="1" si="201"/>
        <v>142.09000000000003</v>
      </c>
      <c r="L2185" s="83">
        <f t="shared" ca="1" si="202"/>
        <v>139.88999999999999</v>
      </c>
    </row>
    <row r="2186" spans="6:12">
      <c r="F2186" s="89">
        <v>2070</v>
      </c>
      <c r="G2186" s="89">
        <f t="shared" ca="1" si="197"/>
        <v>38</v>
      </c>
      <c r="H2186" s="89">
        <f t="shared" ca="1" si="198"/>
        <v>1</v>
      </c>
      <c r="I2186" s="89">
        <f t="shared" ca="1" si="199"/>
        <v>3</v>
      </c>
      <c r="J2186" s="89">
        <f t="shared" ca="1" si="200"/>
        <v>3.6540000000000106</v>
      </c>
      <c r="K2186" s="89">
        <f t="shared" ca="1" si="201"/>
        <v>117.17400000000001</v>
      </c>
      <c r="L2186" s="83">
        <f t="shared" ca="1" si="202"/>
        <v>116.27400000000006</v>
      </c>
    </row>
    <row r="2187" spans="6:12">
      <c r="F2187" s="89">
        <v>2071</v>
      </c>
      <c r="G2187" s="89">
        <f t="shared" ca="1" si="197"/>
        <v>19</v>
      </c>
      <c r="H2187" s="89">
        <f t="shared" ca="1" si="198"/>
        <v>3</v>
      </c>
      <c r="I2187" s="89">
        <f t="shared" ca="1" si="199"/>
        <v>6</v>
      </c>
      <c r="J2187" s="89">
        <f t="shared" ca="1" si="200"/>
        <v>-23.030999999999949</v>
      </c>
      <c r="K2187" s="89">
        <f t="shared" ca="1" si="201"/>
        <v>140.779</v>
      </c>
      <c r="L2187" s="83">
        <f t="shared" ca="1" si="202"/>
        <v>134.62900000000005</v>
      </c>
    </row>
    <row r="2188" spans="6:12">
      <c r="F2188" s="89">
        <v>2072</v>
      </c>
      <c r="G2188" s="89">
        <f t="shared" ca="1" si="197"/>
        <v>36</v>
      </c>
      <c r="H2188" s="89">
        <f t="shared" ca="1" si="198"/>
        <v>1</v>
      </c>
      <c r="I2188" s="89">
        <f t="shared" ca="1" si="199"/>
        <v>4</v>
      </c>
      <c r="J2188" s="89">
        <f t="shared" ca="1" si="200"/>
        <v>50.804000000000002</v>
      </c>
      <c r="K2188" s="89">
        <f t="shared" ca="1" si="201"/>
        <v>122.34399999999999</v>
      </c>
      <c r="L2188" s="83">
        <f t="shared" ca="1" si="202"/>
        <v>121.54400000000001</v>
      </c>
    </row>
    <row r="2189" spans="6:12">
      <c r="F2189" s="89">
        <v>2073</v>
      </c>
      <c r="G2189" s="89">
        <f t="shared" ca="1" si="197"/>
        <v>42</v>
      </c>
      <c r="H2189" s="89">
        <f t="shared" ca="1" si="198"/>
        <v>2</v>
      </c>
      <c r="I2189" s="89">
        <f t="shared" ca="1" si="199"/>
        <v>8</v>
      </c>
      <c r="J2189" s="89">
        <f t="shared" ca="1" si="200"/>
        <v>123.07599999999996</v>
      </c>
      <c r="K2189" s="89">
        <f t="shared" ca="1" si="201"/>
        <v>108.45599999999993</v>
      </c>
      <c r="L2189" s="83">
        <f t="shared" ca="1" si="202"/>
        <v>108.35599999999994</v>
      </c>
    </row>
    <row r="2190" spans="6:12">
      <c r="F2190" s="89">
        <v>2074</v>
      </c>
      <c r="G2190" s="89">
        <f t="shared" ca="1" si="197"/>
        <v>39</v>
      </c>
      <c r="H2190" s="89">
        <f t="shared" ca="1" si="198"/>
        <v>2</v>
      </c>
      <c r="I2190" s="89">
        <f t="shared" ca="1" si="199"/>
        <v>6</v>
      </c>
      <c r="J2190" s="89">
        <f t="shared" ca="1" si="200"/>
        <v>51.358999999999952</v>
      </c>
      <c r="K2190" s="89">
        <f t="shared" ca="1" si="201"/>
        <v>122.86899999999996</v>
      </c>
      <c r="L2190" s="83">
        <f t="shared" ca="1" si="202"/>
        <v>121.51899999999998</v>
      </c>
    </row>
    <row r="2191" spans="6:12">
      <c r="F2191" s="89">
        <v>2075</v>
      </c>
      <c r="G2191" s="89">
        <f t="shared" ca="1" si="197"/>
        <v>30</v>
      </c>
      <c r="H2191" s="89">
        <f t="shared" ca="1" si="198"/>
        <v>3</v>
      </c>
      <c r="I2191" s="89">
        <f t="shared" ca="1" si="199"/>
        <v>9</v>
      </c>
      <c r="J2191" s="89">
        <f t="shared" ca="1" si="200"/>
        <v>91.390000000000043</v>
      </c>
      <c r="K2191" s="89">
        <f t="shared" ca="1" si="201"/>
        <v>123.99000000000001</v>
      </c>
      <c r="L2191" s="83">
        <f t="shared" ca="1" si="202"/>
        <v>120.69000000000005</v>
      </c>
    </row>
    <row r="2192" spans="6:12">
      <c r="F2192" s="89">
        <v>2076</v>
      </c>
      <c r="G2192" s="89">
        <f t="shared" ca="1" si="197"/>
        <v>28</v>
      </c>
      <c r="H2192" s="89">
        <f t="shared" ca="1" si="198"/>
        <v>2</v>
      </c>
      <c r="I2192" s="89">
        <f t="shared" ca="1" si="199"/>
        <v>9</v>
      </c>
      <c r="J2192" s="89">
        <f t="shared" ca="1" si="200"/>
        <v>145.55199999999994</v>
      </c>
      <c r="K2192" s="89">
        <f t="shared" ca="1" si="201"/>
        <v>92.671999999999912</v>
      </c>
      <c r="L2192" s="83">
        <f t="shared" ca="1" si="202"/>
        <v>90.871999999999957</v>
      </c>
    </row>
    <row r="2193" spans="6:12">
      <c r="F2193" s="89">
        <v>2077</v>
      </c>
      <c r="G2193" s="89">
        <f t="shared" ca="1" si="197"/>
        <v>50</v>
      </c>
      <c r="H2193" s="89">
        <f t="shared" ca="1" si="198"/>
        <v>2</v>
      </c>
      <c r="I2193" s="89">
        <f t="shared" ca="1" si="199"/>
        <v>9</v>
      </c>
      <c r="J2193" s="89">
        <f t="shared" ca="1" si="200"/>
        <v>164.99999999999991</v>
      </c>
      <c r="K2193" s="89">
        <f t="shared" ca="1" si="201"/>
        <v>105.29999999999995</v>
      </c>
      <c r="L2193" s="83">
        <f t="shared" ca="1" si="202"/>
        <v>106.79999999999995</v>
      </c>
    </row>
    <row r="2194" spans="6:12">
      <c r="F2194" s="89">
        <v>2078</v>
      </c>
      <c r="G2194" s="89">
        <f t="shared" ca="1" si="197"/>
        <v>20</v>
      </c>
      <c r="H2194" s="89">
        <f t="shared" ca="1" si="198"/>
        <v>2</v>
      </c>
      <c r="I2194" s="89">
        <f t="shared" ca="1" si="199"/>
        <v>5</v>
      </c>
      <c r="J2194" s="89">
        <f t="shared" ca="1" si="200"/>
        <v>35.599999999999994</v>
      </c>
      <c r="K2194" s="89">
        <f t="shared" ca="1" si="201"/>
        <v>155.59999999999994</v>
      </c>
      <c r="L2194" s="83">
        <f t="shared" ca="1" si="202"/>
        <v>150.99999999999997</v>
      </c>
    </row>
    <row r="2195" spans="6:12">
      <c r="F2195" s="89">
        <v>2079</v>
      </c>
      <c r="G2195" s="89">
        <f t="shared" ca="1" si="197"/>
        <v>29</v>
      </c>
      <c r="H2195" s="89">
        <f t="shared" ca="1" si="198"/>
        <v>3</v>
      </c>
      <c r="I2195" s="89">
        <f t="shared" ca="1" si="199"/>
        <v>4</v>
      </c>
      <c r="J2195" s="89">
        <f t="shared" ca="1" si="200"/>
        <v>-198.29899999999986</v>
      </c>
      <c r="K2195" s="89">
        <f t="shared" ca="1" si="201"/>
        <v>47.61099999999999</v>
      </c>
      <c r="L2195" s="83">
        <f t="shared" ca="1" si="202"/>
        <v>42.161000000000058</v>
      </c>
    </row>
    <row r="2196" spans="6:12">
      <c r="F2196" s="89">
        <v>2080</v>
      </c>
      <c r="G2196" s="89">
        <f t="shared" ca="1" si="197"/>
        <v>44</v>
      </c>
      <c r="H2196" s="89">
        <f t="shared" ca="1" si="198"/>
        <v>2</v>
      </c>
      <c r="I2196" s="89">
        <f t="shared" ca="1" si="199"/>
        <v>7</v>
      </c>
      <c r="J2196" s="89">
        <f t="shared" ca="1" si="200"/>
        <v>97.767999999999972</v>
      </c>
      <c r="K2196" s="89">
        <f t="shared" ca="1" si="201"/>
        <v>125.12799999999993</v>
      </c>
      <c r="L2196" s="83">
        <f t="shared" ca="1" si="202"/>
        <v>124.92799999999997</v>
      </c>
    </row>
    <row r="2197" spans="6:12">
      <c r="F2197" s="89">
        <v>2081</v>
      </c>
      <c r="G2197" s="89">
        <f t="shared" ca="1" si="197"/>
        <v>41</v>
      </c>
      <c r="H2197" s="89">
        <f t="shared" ca="1" si="198"/>
        <v>1</v>
      </c>
      <c r="I2197" s="89">
        <f t="shared" ca="1" si="199"/>
        <v>3</v>
      </c>
      <c r="J2197" s="89">
        <f t="shared" ca="1" si="200"/>
        <v>6.1529999999999845</v>
      </c>
      <c r="K2197" s="89">
        <f t="shared" ca="1" si="201"/>
        <v>118.74299999999997</v>
      </c>
      <c r="L2197" s="83">
        <f t="shared" ca="1" si="202"/>
        <v>118.29300000000001</v>
      </c>
    </row>
    <row r="2198" spans="6:12">
      <c r="F2198" s="89">
        <v>2082</v>
      </c>
      <c r="G2198" s="89">
        <f t="shared" ca="1" si="197"/>
        <v>45</v>
      </c>
      <c r="H2198" s="89">
        <f t="shared" ca="1" si="198"/>
        <v>1</v>
      </c>
      <c r="I2198" s="89">
        <f t="shared" ca="1" si="199"/>
        <v>9</v>
      </c>
      <c r="J2198" s="89">
        <f t="shared" ca="1" si="200"/>
        <v>156.18499999999992</v>
      </c>
      <c r="K2198" s="89">
        <f t="shared" ca="1" si="201"/>
        <v>11.934999999999945</v>
      </c>
      <c r="L2198" s="83">
        <f t="shared" ca="1" si="202"/>
        <v>14.485000000000014</v>
      </c>
    </row>
    <row r="2199" spans="6:12">
      <c r="F2199" s="89">
        <v>2083</v>
      </c>
      <c r="G2199" s="89">
        <f t="shared" ca="1" si="197"/>
        <v>48</v>
      </c>
      <c r="H2199" s="89">
        <f t="shared" ca="1" si="198"/>
        <v>1</v>
      </c>
      <c r="I2199" s="89">
        <f t="shared" ca="1" si="199"/>
        <v>5</v>
      </c>
      <c r="J2199" s="89">
        <f t="shared" ca="1" si="200"/>
        <v>107.03000000000003</v>
      </c>
      <c r="K2199" s="89">
        <f t="shared" ca="1" si="201"/>
        <v>132.25000000000003</v>
      </c>
      <c r="L2199" s="83">
        <f t="shared" ca="1" si="202"/>
        <v>133.65</v>
      </c>
    </row>
    <row r="2200" spans="6:12">
      <c r="F2200" s="89">
        <v>2084</v>
      </c>
      <c r="G2200" s="89">
        <f t="shared" ca="1" si="197"/>
        <v>44</v>
      </c>
      <c r="H2200" s="89">
        <f t="shared" ca="1" si="198"/>
        <v>2</v>
      </c>
      <c r="I2200" s="89">
        <f t="shared" ca="1" si="199"/>
        <v>4</v>
      </c>
      <c r="J2200" s="89">
        <f t="shared" ca="1" si="200"/>
        <v>-46.783999999999992</v>
      </c>
      <c r="K2200" s="89">
        <f t="shared" ca="1" si="201"/>
        <v>108.37599999999998</v>
      </c>
      <c r="L2200" s="83">
        <f t="shared" ca="1" si="202"/>
        <v>106.97599999999997</v>
      </c>
    </row>
    <row r="2201" spans="6:12">
      <c r="F2201" s="89">
        <v>2085</v>
      </c>
      <c r="G2201" s="89">
        <f t="shared" ca="1" si="197"/>
        <v>19</v>
      </c>
      <c r="H2201" s="89">
        <f t="shared" ca="1" si="198"/>
        <v>3</v>
      </c>
      <c r="I2201" s="89">
        <f t="shared" ca="1" si="199"/>
        <v>7</v>
      </c>
      <c r="J2201" s="89">
        <f t="shared" ca="1" si="200"/>
        <v>35.15300000000002</v>
      </c>
      <c r="K2201" s="89">
        <f t="shared" ca="1" si="201"/>
        <v>156.363</v>
      </c>
      <c r="L2201" s="83">
        <f t="shared" ca="1" si="202"/>
        <v>150.61300000000006</v>
      </c>
    </row>
    <row r="2202" spans="6:12">
      <c r="F2202" s="89">
        <v>2086</v>
      </c>
      <c r="G2202" s="89">
        <f t="shared" ca="1" si="197"/>
        <v>19</v>
      </c>
      <c r="H2202" s="89">
        <f t="shared" ca="1" si="198"/>
        <v>2</v>
      </c>
      <c r="I2202" s="89">
        <f t="shared" ca="1" si="199"/>
        <v>3</v>
      </c>
      <c r="J2202" s="89">
        <f t="shared" ca="1" si="200"/>
        <v>-84.502999999999986</v>
      </c>
      <c r="K2202" s="89">
        <f t="shared" ca="1" si="201"/>
        <v>121.00699999999996</v>
      </c>
      <c r="L2202" s="83">
        <f t="shared" ca="1" si="202"/>
        <v>115.45700000000001</v>
      </c>
    </row>
    <row r="2203" spans="6:12">
      <c r="F2203" s="89">
        <v>2087</v>
      </c>
      <c r="G2203" s="89">
        <f t="shared" ca="1" si="197"/>
        <v>34</v>
      </c>
      <c r="H2203" s="89">
        <f t="shared" ca="1" si="198"/>
        <v>3</v>
      </c>
      <c r="I2203" s="89">
        <f t="shared" ca="1" si="199"/>
        <v>7</v>
      </c>
      <c r="J2203" s="89">
        <f t="shared" ca="1" si="200"/>
        <v>-0.14199999999993906</v>
      </c>
      <c r="K2203" s="89">
        <f t="shared" ca="1" si="201"/>
        <v>116.41799999999995</v>
      </c>
      <c r="L2203" s="83">
        <f t="shared" ca="1" si="202"/>
        <v>112.91800000000006</v>
      </c>
    </row>
    <row r="2204" spans="6:12">
      <c r="F2204" s="89">
        <v>2088</v>
      </c>
      <c r="G2204" s="89">
        <f t="shared" ca="1" si="197"/>
        <v>46</v>
      </c>
      <c r="H2204" s="89">
        <f t="shared" ca="1" si="198"/>
        <v>3</v>
      </c>
      <c r="I2204" s="89">
        <f t="shared" ca="1" si="199"/>
        <v>4</v>
      </c>
      <c r="J2204" s="89">
        <f t="shared" ca="1" si="200"/>
        <v>-188.11599999999993</v>
      </c>
      <c r="K2204" s="89">
        <f t="shared" ca="1" si="201"/>
        <v>52.523999999999972</v>
      </c>
      <c r="L2204" s="83">
        <f t="shared" ca="1" si="202"/>
        <v>49.624000000000024</v>
      </c>
    </row>
    <row r="2205" spans="6:12">
      <c r="F2205" s="89">
        <v>2089</v>
      </c>
      <c r="G2205" s="89">
        <f t="shared" ca="1" si="197"/>
        <v>43</v>
      </c>
      <c r="H2205" s="89">
        <f t="shared" ca="1" si="198"/>
        <v>3</v>
      </c>
      <c r="I2205" s="89">
        <f t="shared" ca="1" si="199"/>
        <v>7</v>
      </c>
      <c r="J2205" s="89">
        <f t="shared" ca="1" si="200"/>
        <v>7.841000000000065</v>
      </c>
      <c r="K2205" s="89">
        <f t="shared" ca="1" si="201"/>
        <v>121.61099999999993</v>
      </c>
      <c r="L2205" s="83">
        <f t="shared" ca="1" si="202"/>
        <v>119.46100000000007</v>
      </c>
    </row>
    <row r="2206" spans="6:12">
      <c r="F2206" s="89">
        <v>2090</v>
      </c>
      <c r="G2206" s="89">
        <f t="shared" ca="1" si="197"/>
        <v>33</v>
      </c>
      <c r="H2206" s="89">
        <f t="shared" ca="1" si="198"/>
        <v>3</v>
      </c>
      <c r="I2206" s="89">
        <f t="shared" ca="1" si="199"/>
        <v>9</v>
      </c>
      <c r="J2206" s="89">
        <f t="shared" ca="1" si="200"/>
        <v>88.41700000000003</v>
      </c>
      <c r="K2206" s="89">
        <f t="shared" ca="1" si="201"/>
        <v>120.08699999999993</v>
      </c>
      <c r="L2206" s="83">
        <f t="shared" ca="1" si="202"/>
        <v>117.23700000000002</v>
      </c>
    </row>
    <row r="2207" spans="6:12">
      <c r="F2207" s="89">
        <v>2091</v>
      </c>
      <c r="G2207" s="89">
        <f t="shared" ca="1" si="197"/>
        <v>53</v>
      </c>
      <c r="H2207" s="89">
        <f t="shared" ca="1" si="198"/>
        <v>1</v>
      </c>
      <c r="I2207" s="89">
        <f t="shared" ca="1" si="199"/>
        <v>9</v>
      </c>
      <c r="J2207" s="89">
        <f t="shared" ca="1" si="200"/>
        <v>183.6569999999999</v>
      </c>
      <c r="K2207" s="89">
        <f t="shared" ca="1" si="201"/>
        <v>36.926999999999907</v>
      </c>
      <c r="L2207" s="83">
        <f t="shared" ca="1" si="202"/>
        <v>40.676999999999992</v>
      </c>
    </row>
    <row r="2208" spans="6:12">
      <c r="F2208" s="89">
        <v>2092</v>
      </c>
      <c r="G2208" s="89">
        <f t="shared" ca="1" si="197"/>
        <v>43</v>
      </c>
      <c r="H2208" s="89">
        <f t="shared" ca="1" si="198"/>
        <v>3</v>
      </c>
      <c r="I2208" s="89">
        <f t="shared" ca="1" si="199"/>
        <v>9</v>
      </c>
      <c r="J2208" s="89">
        <f t="shared" ca="1" si="200"/>
        <v>96.057000000000016</v>
      </c>
      <c r="K2208" s="89">
        <f t="shared" ca="1" si="201"/>
        <v>124.62699999999995</v>
      </c>
      <c r="L2208" s="83">
        <f t="shared" ca="1" si="202"/>
        <v>123.27700000000004</v>
      </c>
    </row>
    <row r="2209" spans="6:12">
      <c r="F2209" s="89">
        <v>2093</v>
      </c>
      <c r="G2209" s="89">
        <f t="shared" ca="1" si="197"/>
        <v>42</v>
      </c>
      <c r="H2209" s="89">
        <f t="shared" ca="1" si="198"/>
        <v>1</v>
      </c>
      <c r="I2209" s="89">
        <f t="shared" ca="1" si="199"/>
        <v>8</v>
      </c>
      <c r="J2209" s="89">
        <f t="shared" ca="1" si="200"/>
        <v>150.23599999999999</v>
      </c>
      <c r="K2209" s="89">
        <f t="shared" ca="1" si="201"/>
        <v>49.515999999999963</v>
      </c>
      <c r="L2209" s="83">
        <f t="shared" ca="1" si="202"/>
        <v>51.21599999999998</v>
      </c>
    </row>
    <row r="2210" spans="6:12">
      <c r="F2210" s="89">
        <v>2094</v>
      </c>
      <c r="G2210" s="89">
        <f t="shared" ca="1" si="197"/>
        <v>25</v>
      </c>
      <c r="H2210" s="89">
        <f t="shared" ca="1" si="198"/>
        <v>1</v>
      </c>
      <c r="I2210" s="89">
        <f t="shared" ca="1" si="199"/>
        <v>6</v>
      </c>
      <c r="J2210" s="89">
        <f t="shared" ca="1" si="200"/>
        <v>134.66499999999996</v>
      </c>
      <c r="K2210" s="89">
        <f t="shared" ca="1" si="201"/>
        <v>124.41499999999999</v>
      </c>
      <c r="L2210" s="83">
        <f t="shared" ca="1" si="202"/>
        <v>122.76500000000001</v>
      </c>
    </row>
    <row r="2211" spans="6:12">
      <c r="F2211" s="89">
        <v>2095</v>
      </c>
      <c r="G2211" s="89">
        <f t="shared" ca="1" si="197"/>
        <v>23</v>
      </c>
      <c r="H2211" s="89">
        <f t="shared" ca="1" si="198"/>
        <v>3</v>
      </c>
      <c r="I2211" s="89">
        <f t="shared" ca="1" si="199"/>
        <v>3</v>
      </c>
      <c r="J2211" s="89">
        <f t="shared" ca="1" si="200"/>
        <v>-269.91099999999994</v>
      </c>
      <c r="K2211" s="89">
        <f t="shared" ca="1" si="201"/>
        <v>20.458999999999946</v>
      </c>
      <c r="L2211" s="83">
        <f t="shared" ca="1" si="202"/>
        <v>13.709000000000003</v>
      </c>
    </row>
    <row r="2212" spans="6:12">
      <c r="F2212" s="89">
        <v>2096</v>
      </c>
      <c r="G2212" s="89">
        <f t="shared" ca="1" si="197"/>
        <v>47</v>
      </c>
      <c r="H2212" s="89">
        <f t="shared" ca="1" si="198"/>
        <v>2</v>
      </c>
      <c r="I2212" s="89">
        <f t="shared" ca="1" si="199"/>
        <v>6</v>
      </c>
      <c r="J2212" s="89">
        <f t="shared" ca="1" si="200"/>
        <v>66.926999999999992</v>
      </c>
      <c r="K2212" s="89">
        <f t="shared" ca="1" si="201"/>
        <v>135.95699999999997</v>
      </c>
      <c r="L2212" s="83">
        <f t="shared" ca="1" si="202"/>
        <v>135.80700000000004</v>
      </c>
    </row>
    <row r="2213" spans="6:12">
      <c r="F2213" s="89">
        <v>2097</v>
      </c>
      <c r="G2213" s="89">
        <f t="shared" ca="1" si="197"/>
        <v>52</v>
      </c>
      <c r="H2213" s="89">
        <f t="shared" ca="1" si="198"/>
        <v>2</v>
      </c>
      <c r="I2213" s="89">
        <f t="shared" ca="1" si="199"/>
        <v>8</v>
      </c>
      <c r="J2213" s="89">
        <f t="shared" ca="1" si="200"/>
        <v>153.45599999999999</v>
      </c>
      <c r="K2213" s="89">
        <f t="shared" ca="1" si="201"/>
        <v>135.73599999999999</v>
      </c>
      <c r="L2213" s="83">
        <f t="shared" ca="1" si="202"/>
        <v>137.13599999999994</v>
      </c>
    </row>
    <row r="2214" spans="6:12">
      <c r="F2214" s="89">
        <v>2098</v>
      </c>
      <c r="G2214" s="89">
        <f t="shared" ca="1" si="197"/>
        <v>33</v>
      </c>
      <c r="H2214" s="89">
        <f t="shared" ca="1" si="198"/>
        <v>1</v>
      </c>
      <c r="I2214" s="89">
        <f t="shared" ca="1" si="199"/>
        <v>5</v>
      </c>
      <c r="J2214" s="89">
        <f t="shared" ca="1" si="200"/>
        <v>90.305000000000021</v>
      </c>
      <c r="K2214" s="89">
        <f t="shared" ca="1" si="201"/>
        <v>120.175</v>
      </c>
      <c r="L2214" s="83">
        <f t="shared" ca="1" si="202"/>
        <v>119.32499999999997</v>
      </c>
    </row>
    <row r="2215" spans="6:12">
      <c r="F2215" s="89">
        <v>2099</v>
      </c>
      <c r="G2215" s="89">
        <f t="shared" ca="1" si="197"/>
        <v>19</v>
      </c>
      <c r="H2215" s="89">
        <f t="shared" ca="1" si="198"/>
        <v>3</v>
      </c>
      <c r="I2215" s="89">
        <f t="shared" ca="1" si="199"/>
        <v>5</v>
      </c>
      <c r="J2215" s="89">
        <f t="shared" ca="1" si="200"/>
        <v>-90.694999999999993</v>
      </c>
      <c r="K2215" s="89">
        <f t="shared" ca="1" si="201"/>
        <v>115.71499999999997</v>
      </c>
      <c r="L2215" s="83">
        <f t="shared" ca="1" si="202"/>
        <v>109.16500000000002</v>
      </c>
    </row>
    <row r="2216" spans="6:12">
      <c r="F2216" s="89">
        <v>2100</v>
      </c>
      <c r="G2216" s="89">
        <f t="shared" ca="1" si="197"/>
        <v>43</v>
      </c>
      <c r="H2216" s="89">
        <f t="shared" ca="1" si="198"/>
        <v>1</v>
      </c>
      <c r="I2216" s="89">
        <f t="shared" ca="1" si="199"/>
        <v>9</v>
      </c>
      <c r="J2216" s="89">
        <f t="shared" ca="1" si="200"/>
        <v>152.01699999999991</v>
      </c>
      <c r="K2216" s="89">
        <f t="shared" ca="1" si="201"/>
        <v>8.3869999999999436</v>
      </c>
      <c r="L2216" s="83">
        <f t="shared" ca="1" si="202"/>
        <v>10.637</v>
      </c>
    </row>
    <row r="2217" spans="6:12">
      <c r="F2217" s="89">
        <v>2101</v>
      </c>
      <c r="G2217" s="89">
        <f t="shared" ca="1" si="197"/>
        <v>44</v>
      </c>
      <c r="H2217" s="89">
        <f t="shared" ca="1" si="198"/>
        <v>1</v>
      </c>
      <c r="I2217" s="89">
        <f t="shared" ca="1" si="199"/>
        <v>5</v>
      </c>
      <c r="J2217" s="89">
        <f t="shared" ca="1" si="200"/>
        <v>96.630000000000024</v>
      </c>
      <c r="K2217" s="89">
        <f t="shared" ca="1" si="201"/>
        <v>123.08999999999997</v>
      </c>
      <c r="L2217" s="83">
        <f t="shared" ca="1" si="202"/>
        <v>123.88999999999999</v>
      </c>
    </row>
    <row r="2218" spans="6:12">
      <c r="F2218" s="89">
        <v>2102</v>
      </c>
      <c r="G2218" s="89">
        <f t="shared" ca="1" si="197"/>
        <v>50</v>
      </c>
      <c r="H2218" s="89">
        <f t="shared" ca="1" si="198"/>
        <v>3</v>
      </c>
      <c r="I2218" s="89">
        <f t="shared" ca="1" si="199"/>
        <v>4</v>
      </c>
      <c r="J2218" s="89">
        <f t="shared" ca="1" si="200"/>
        <v>-174.38</v>
      </c>
      <c r="K2218" s="89">
        <f t="shared" ca="1" si="201"/>
        <v>65.019999999999982</v>
      </c>
      <c r="L2218" s="83">
        <f t="shared" ca="1" si="202"/>
        <v>62.720000000000027</v>
      </c>
    </row>
    <row r="2219" spans="6:12">
      <c r="F2219" s="89">
        <v>2103</v>
      </c>
      <c r="G2219" s="89">
        <f t="shared" ca="1" si="197"/>
        <v>33</v>
      </c>
      <c r="H2219" s="89">
        <f t="shared" ca="1" si="198"/>
        <v>1</v>
      </c>
      <c r="I2219" s="89">
        <f t="shared" ca="1" si="199"/>
        <v>8</v>
      </c>
      <c r="J2219" s="89">
        <f t="shared" ca="1" si="200"/>
        <v>147.32899999999998</v>
      </c>
      <c r="K2219" s="89">
        <f t="shared" ca="1" si="201"/>
        <v>49.398999999999987</v>
      </c>
      <c r="L2219" s="83">
        <f t="shared" ca="1" si="202"/>
        <v>49.748999999999981</v>
      </c>
    </row>
    <row r="2220" spans="6:12">
      <c r="F2220" s="89">
        <v>2104</v>
      </c>
      <c r="G2220" s="89">
        <f t="shared" ca="1" si="197"/>
        <v>32</v>
      </c>
      <c r="H2220" s="89">
        <f t="shared" ca="1" si="198"/>
        <v>2</v>
      </c>
      <c r="I2220" s="89">
        <f t="shared" ca="1" si="199"/>
        <v>3</v>
      </c>
      <c r="J2220" s="89">
        <f t="shared" ca="1" si="200"/>
        <v>-120.864</v>
      </c>
      <c r="K2220" s="89">
        <f t="shared" ca="1" si="201"/>
        <v>80.615999999999985</v>
      </c>
      <c r="L2220" s="83">
        <f t="shared" ca="1" si="202"/>
        <v>77.015999999999991</v>
      </c>
    </row>
    <row r="2221" spans="6:12">
      <c r="F2221" s="89">
        <v>2105</v>
      </c>
      <c r="G2221" s="89">
        <f t="shared" ca="1" si="197"/>
        <v>54</v>
      </c>
      <c r="H2221" s="89">
        <f t="shared" ca="1" si="198"/>
        <v>1</v>
      </c>
      <c r="I2221" s="89">
        <f t="shared" ca="1" si="199"/>
        <v>3</v>
      </c>
      <c r="J2221" s="89">
        <f t="shared" ca="1" si="200"/>
        <v>45.061999999999955</v>
      </c>
      <c r="K2221" s="89">
        <f t="shared" ca="1" si="201"/>
        <v>153.62199999999999</v>
      </c>
      <c r="L2221" s="83">
        <f t="shared" ca="1" si="202"/>
        <v>155.12200000000007</v>
      </c>
    </row>
    <row r="2222" spans="6:12">
      <c r="F2222" s="89">
        <v>2106</v>
      </c>
      <c r="G2222" s="89">
        <f t="shared" ca="1" si="197"/>
        <v>33</v>
      </c>
      <c r="H2222" s="89">
        <f t="shared" ca="1" si="198"/>
        <v>1</v>
      </c>
      <c r="I2222" s="89">
        <f t="shared" ca="1" si="199"/>
        <v>5</v>
      </c>
      <c r="J2222" s="89">
        <f t="shared" ca="1" si="200"/>
        <v>90.305000000000021</v>
      </c>
      <c r="K2222" s="89">
        <f t="shared" ca="1" si="201"/>
        <v>120.175</v>
      </c>
      <c r="L2222" s="83">
        <f t="shared" ca="1" si="202"/>
        <v>119.32499999999997</v>
      </c>
    </row>
    <row r="2223" spans="6:12">
      <c r="F2223" s="89">
        <v>2107</v>
      </c>
      <c r="G2223" s="89">
        <f t="shared" ca="1" si="197"/>
        <v>47</v>
      </c>
      <c r="H2223" s="89">
        <f t="shared" ca="1" si="198"/>
        <v>3</v>
      </c>
      <c r="I2223" s="89">
        <f t="shared" ca="1" si="199"/>
        <v>5</v>
      </c>
      <c r="J2223" s="89">
        <f t="shared" ca="1" si="200"/>
        <v>-107.77499999999986</v>
      </c>
      <c r="K2223" s="89">
        <f t="shared" ca="1" si="201"/>
        <v>89.954999999999956</v>
      </c>
      <c r="L2223" s="83">
        <f t="shared" ca="1" si="202"/>
        <v>87.605000000000047</v>
      </c>
    </row>
    <row r="2224" spans="6:12">
      <c r="F2224" s="89">
        <v>2108</v>
      </c>
      <c r="G2224" s="89">
        <f t="shared" ca="1" si="197"/>
        <v>25</v>
      </c>
      <c r="H2224" s="89">
        <f t="shared" ca="1" si="198"/>
        <v>2</v>
      </c>
      <c r="I2224" s="89">
        <f t="shared" ca="1" si="199"/>
        <v>4</v>
      </c>
      <c r="J2224" s="89">
        <f t="shared" ca="1" si="200"/>
        <v>-39.925000000000011</v>
      </c>
      <c r="K2224" s="89">
        <f t="shared" ca="1" si="201"/>
        <v>121.12499999999997</v>
      </c>
      <c r="L2224" s="83">
        <f t="shared" ca="1" si="202"/>
        <v>116.875</v>
      </c>
    </row>
    <row r="2225" spans="6:12">
      <c r="F2225" s="89">
        <v>2109</v>
      </c>
      <c r="G2225" s="89">
        <f t="shared" ca="1" si="197"/>
        <v>45</v>
      </c>
      <c r="H2225" s="89">
        <f t="shared" ca="1" si="198"/>
        <v>1</v>
      </c>
      <c r="I2225" s="89">
        <f t="shared" ca="1" si="199"/>
        <v>7</v>
      </c>
      <c r="J2225" s="89">
        <f t="shared" ca="1" si="200"/>
        <v>146.46499999999997</v>
      </c>
      <c r="K2225" s="89">
        <f t="shared" ca="1" si="201"/>
        <v>87.414999999999949</v>
      </c>
      <c r="L2225" s="83">
        <f t="shared" ca="1" si="202"/>
        <v>89.165000000000006</v>
      </c>
    </row>
    <row r="2226" spans="6:12">
      <c r="F2226" s="89">
        <v>2110</v>
      </c>
      <c r="G2226" s="89">
        <f t="shared" ca="1" si="197"/>
        <v>50</v>
      </c>
      <c r="H2226" s="89">
        <f t="shared" ca="1" si="198"/>
        <v>3</v>
      </c>
      <c r="I2226" s="89">
        <f t="shared" ca="1" si="199"/>
        <v>5</v>
      </c>
      <c r="J2226" s="89">
        <f t="shared" ca="1" si="200"/>
        <v>-97.049999999999898</v>
      </c>
      <c r="K2226" s="89">
        <f t="shared" ca="1" si="201"/>
        <v>99.749999999999972</v>
      </c>
      <c r="L2226" s="83">
        <f t="shared" ca="1" si="202"/>
        <v>97.85</v>
      </c>
    </row>
    <row r="2227" spans="6:12">
      <c r="F2227" s="89">
        <v>2111</v>
      </c>
      <c r="G2227" s="89">
        <f t="shared" ca="1" si="197"/>
        <v>25</v>
      </c>
      <c r="H2227" s="89">
        <f t="shared" ca="1" si="198"/>
        <v>2</v>
      </c>
      <c r="I2227" s="89">
        <f t="shared" ca="1" si="199"/>
        <v>6</v>
      </c>
      <c r="J2227" s="89">
        <f t="shared" ca="1" si="200"/>
        <v>65.694999999999965</v>
      </c>
      <c r="K2227" s="89">
        <f t="shared" ca="1" si="201"/>
        <v>141.54499999999999</v>
      </c>
      <c r="L2227" s="83">
        <f t="shared" ca="1" si="202"/>
        <v>138.095</v>
      </c>
    </row>
    <row r="2228" spans="6:12">
      <c r="F2228" s="89">
        <v>2112</v>
      </c>
      <c r="G2228" s="89">
        <f t="shared" ca="1" si="197"/>
        <v>39</v>
      </c>
      <c r="H2228" s="89">
        <f t="shared" ca="1" si="198"/>
        <v>3</v>
      </c>
      <c r="I2228" s="89">
        <f t="shared" ca="1" si="199"/>
        <v>6</v>
      </c>
      <c r="J2228" s="89">
        <f t="shared" ca="1" si="200"/>
        <v>-56.710999999999956</v>
      </c>
      <c r="K2228" s="89">
        <f t="shared" ca="1" si="201"/>
        <v>100.89899999999994</v>
      </c>
      <c r="L2228" s="83">
        <f t="shared" ca="1" si="202"/>
        <v>97.749000000000024</v>
      </c>
    </row>
    <row r="2229" spans="6:12">
      <c r="F2229" s="89">
        <v>2113</v>
      </c>
      <c r="G2229" s="89">
        <f t="shared" ca="1" si="197"/>
        <v>38</v>
      </c>
      <c r="H2229" s="89">
        <f t="shared" ca="1" si="198"/>
        <v>3</v>
      </c>
      <c r="I2229" s="89">
        <f t="shared" ca="1" si="199"/>
        <v>8</v>
      </c>
      <c r="J2229" s="89">
        <f t="shared" ca="1" si="200"/>
        <v>49.524000000000115</v>
      </c>
      <c r="K2229" s="89">
        <f t="shared" ca="1" si="201"/>
        <v>122.24399999999997</v>
      </c>
      <c r="L2229" s="83">
        <f t="shared" ca="1" si="202"/>
        <v>119.74400000000009</v>
      </c>
    </row>
    <row r="2230" spans="6:12">
      <c r="F2230" s="89">
        <v>2114</v>
      </c>
      <c r="G2230" s="89">
        <f t="shared" ref="G2230:G2293" ca="1" si="203">RANDBETWEEN(19,55)</f>
        <v>45</v>
      </c>
      <c r="H2230" s="89">
        <f t="shared" ref="H2230:H2293" ca="1" si="204">RANDBETWEEN(0.5,3.5)</f>
        <v>1</v>
      </c>
      <c r="I2230" s="89">
        <f t="shared" ref="I2230:I2293" ca="1" si="205">RANDBETWEEN(3,9)</f>
        <v>8</v>
      </c>
      <c r="J2230" s="89">
        <f t="shared" ref="J2230:J2293" ca="1" si="206">133-10*G2230-128.7*H2230+60.8*I2230+0.135*G2230^2-20.6*H2230^2-4.74*I2230^2+0.15*G2230*H2230+0.006*G2230*I2230+19.63*H2230*I2230</f>
        <v>156.06499999999994</v>
      </c>
      <c r="K2230" s="89">
        <f t="shared" ref="K2230:K2293" ca="1" si="207">300-10.31*G2230-42.6*H2230+18.2*I2230+0.135*G2230^2-20.6*H2230^2-4.74*I2230^2+0.15*G2230*H2230+0.006*G2230*I2230+19.63*H2230*I2230</f>
        <v>54.414999999999935</v>
      </c>
      <c r="L2230" s="83">
        <f t="shared" ref="L2230:L2293" ca="1" si="208">294-10.16*G2230-44.4*H2230+18.6*I2230+0.135*G2230^2-20.6*H2230^2-4.74*I2230^2+0.15*G2230*H2230+0.006*G2230*I2230+19.63*H2230*I2230</f>
        <v>56.564999999999998</v>
      </c>
    </row>
    <row r="2231" spans="6:12">
      <c r="F2231" s="89">
        <v>2115</v>
      </c>
      <c r="G2231" s="89">
        <f t="shared" ca="1" si="203"/>
        <v>54</v>
      </c>
      <c r="H2231" s="89">
        <f t="shared" ca="1" si="204"/>
        <v>2</v>
      </c>
      <c r="I2231" s="89">
        <f t="shared" ca="1" si="205"/>
        <v>9</v>
      </c>
      <c r="J2231" s="89">
        <f t="shared" ca="1" si="206"/>
        <v>182.57599999999994</v>
      </c>
      <c r="K2231" s="89">
        <f t="shared" ca="1" si="207"/>
        <v>121.63599999999997</v>
      </c>
      <c r="L2231" s="83">
        <f t="shared" ca="1" si="208"/>
        <v>123.73599999999999</v>
      </c>
    </row>
    <row r="2232" spans="6:12">
      <c r="F2232" s="89">
        <v>2116</v>
      </c>
      <c r="G2232" s="89">
        <f t="shared" ca="1" si="203"/>
        <v>50</v>
      </c>
      <c r="H2232" s="89">
        <f t="shared" ca="1" si="204"/>
        <v>1</v>
      </c>
      <c r="I2232" s="89">
        <f t="shared" ca="1" si="205"/>
        <v>7</v>
      </c>
      <c r="J2232" s="89">
        <f t="shared" ca="1" si="206"/>
        <v>161.54999999999995</v>
      </c>
      <c r="K2232" s="89">
        <f t="shared" ca="1" si="207"/>
        <v>100.94999999999993</v>
      </c>
      <c r="L2232" s="83">
        <f t="shared" ca="1" si="208"/>
        <v>103.45000000000002</v>
      </c>
    </row>
    <row r="2233" spans="6:12">
      <c r="F2233" s="89">
        <v>2117</v>
      </c>
      <c r="G2233" s="89">
        <f t="shared" ca="1" si="203"/>
        <v>40</v>
      </c>
      <c r="H2233" s="89">
        <f t="shared" ca="1" si="204"/>
        <v>3</v>
      </c>
      <c r="I2233" s="89">
        <f t="shared" ca="1" si="205"/>
        <v>5</v>
      </c>
      <c r="J2233" s="89">
        <f t="shared" ca="1" si="206"/>
        <v>-123.34999999999991</v>
      </c>
      <c r="K2233" s="89">
        <f t="shared" ca="1" si="207"/>
        <v>76.549999999999926</v>
      </c>
      <c r="L2233" s="83">
        <f t="shared" ca="1" si="208"/>
        <v>73.150000000000006</v>
      </c>
    </row>
    <row r="2234" spans="6:12">
      <c r="F2234" s="89">
        <v>2118</v>
      </c>
      <c r="G2234" s="89">
        <f t="shared" ca="1" si="203"/>
        <v>20</v>
      </c>
      <c r="H2234" s="89">
        <f t="shared" ca="1" si="204"/>
        <v>2</v>
      </c>
      <c r="I2234" s="89">
        <f t="shared" ca="1" si="205"/>
        <v>3</v>
      </c>
      <c r="J2234" s="89">
        <f t="shared" ca="1" si="206"/>
        <v>-88.919999999999987</v>
      </c>
      <c r="K2234" s="89">
        <f t="shared" ca="1" si="207"/>
        <v>116.27999999999997</v>
      </c>
      <c r="L2234" s="83">
        <f t="shared" ca="1" si="208"/>
        <v>110.88000000000001</v>
      </c>
    </row>
    <row r="2235" spans="6:12">
      <c r="F2235" s="89">
        <v>2119</v>
      </c>
      <c r="G2235" s="89">
        <f t="shared" ca="1" si="203"/>
        <v>46</v>
      </c>
      <c r="H2235" s="89">
        <f t="shared" ca="1" si="204"/>
        <v>2</v>
      </c>
      <c r="I2235" s="89">
        <f t="shared" ca="1" si="205"/>
        <v>5</v>
      </c>
      <c r="J2235" s="89">
        <f t="shared" ca="1" si="206"/>
        <v>15.840000000000032</v>
      </c>
      <c r="K2235" s="89">
        <f t="shared" ca="1" si="207"/>
        <v>127.77999999999996</v>
      </c>
      <c r="L2235" s="83">
        <f t="shared" ca="1" si="208"/>
        <v>127.07999999999997</v>
      </c>
    </row>
    <row r="2236" spans="6:12">
      <c r="F2236" s="89">
        <v>2120</v>
      </c>
      <c r="G2236" s="89">
        <f t="shared" ca="1" si="203"/>
        <v>40</v>
      </c>
      <c r="H2236" s="89">
        <f t="shared" ca="1" si="204"/>
        <v>1</v>
      </c>
      <c r="I2236" s="89">
        <f t="shared" ca="1" si="205"/>
        <v>9</v>
      </c>
      <c r="J2236" s="89">
        <f t="shared" ca="1" si="206"/>
        <v>147.78999999999991</v>
      </c>
      <c r="K2236" s="89">
        <f t="shared" ca="1" si="207"/>
        <v>5.0899999999999466</v>
      </c>
      <c r="L2236" s="83">
        <f t="shared" ca="1" si="208"/>
        <v>6.8900000000000148</v>
      </c>
    </row>
    <row r="2237" spans="6:12">
      <c r="F2237" s="89">
        <v>2121</v>
      </c>
      <c r="G2237" s="89">
        <f t="shared" ca="1" si="203"/>
        <v>44</v>
      </c>
      <c r="H2237" s="89">
        <f t="shared" ca="1" si="204"/>
        <v>2</v>
      </c>
      <c r="I2237" s="89">
        <f t="shared" ca="1" si="205"/>
        <v>5</v>
      </c>
      <c r="J2237" s="89">
        <f t="shared" ca="1" si="206"/>
        <v>10.879999999999995</v>
      </c>
      <c r="K2237" s="89">
        <f t="shared" ca="1" si="207"/>
        <v>123.43999999999996</v>
      </c>
      <c r="L2237" s="83">
        <f t="shared" ca="1" si="208"/>
        <v>122.43999999999996</v>
      </c>
    </row>
    <row r="2238" spans="6:12">
      <c r="F2238" s="89">
        <v>2122</v>
      </c>
      <c r="G2238" s="89">
        <f t="shared" ca="1" si="203"/>
        <v>46</v>
      </c>
      <c r="H2238" s="89">
        <f t="shared" ca="1" si="204"/>
        <v>2</v>
      </c>
      <c r="I2238" s="89">
        <f t="shared" ca="1" si="205"/>
        <v>3</v>
      </c>
      <c r="J2238" s="89">
        <f t="shared" ca="1" si="206"/>
        <v>-108.99199999999996</v>
      </c>
      <c r="K2238" s="89">
        <f t="shared" ca="1" si="207"/>
        <v>88.147999999999968</v>
      </c>
      <c r="L2238" s="83">
        <f t="shared" ca="1" si="208"/>
        <v>86.647999999999996</v>
      </c>
    </row>
    <row r="2239" spans="6:12">
      <c r="F2239" s="89">
        <v>2123</v>
      </c>
      <c r="G2239" s="89">
        <f t="shared" ca="1" si="203"/>
        <v>45</v>
      </c>
      <c r="H2239" s="89">
        <f t="shared" ca="1" si="204"/>
        <v>3</v>
      </c>
      <c r="I2239" s="89">
        <f t="shared" ca="1" si="205"/>
        <v>4</v>
      </c>
      <c r="J2239" s="89">
        <f t="shared" ca="1" si="206"/>
        <v>-190.875</v>
      </c>
      <c r="K2239" s="89">
        <f t="shared" ca="1" si="207"/>
        <v>50.07499999999996</v>
      </c>
      <c r="L2239" s="83">
        <f t="shared" ca="1" si="208"/>
        <v>47.025000000000034</v>
      </c>
    </row>
    <row r="2240" spans="6:12">
      <c r="F2240" s="89">
        <v>2124</v>
      </c>
      <c r="G2240" s="89">
        <f t="shared" ca="1" si="203"/>
        <v>29</v>
      </c>
      <c r="H2240" s="89">
        <f t="shared" ca="1" si="204"/>
        <v>1</v>
      </c>
      <c r="I2240" s="89">
        <f t="shared" ca="1" si="205"/>
        <v>3</v>
      </c>
      <c r="J2240" s="89">
        <f t="shared" ca="1" si="206"/>
        <v>10.736999999999995</v>
      </c>
      <c r="K2240" s="89">
        <f t="shared" ca="1" si="207"/>
        <v>127.047</v>
      </c>
      <c r="L2240" s="83">
        <f t="shared" ca="1" si="208"/>
        <v>124.79700000000003</v>
      </c>
    </row>
    <row r="2241" spans="6:12">
      <c r="F2241" s="89">
        <v>2125</v>
      </c>
      <c r="G2241" s="89">
        <f t="shared" ca="1" si="203"/>
        <v>21</v>
      </c>
      <c r="H2241" s="89">
        <f t="shared" ca="1" si="204"/>
        <v>3</v>
      </c>
      <c r="I2241" s="89">
        <f t="shared" ca="1" si="205"/>
        <v>6</v>
      </c>
      <c r="J2241" s="89">
        <f t="shared" ca="1" si="206"/>
        <v>-31.259000000000071</v>
      </c>
      <c r="K2241" s="89">
        <f t="shared" ca="1" si="207"/>
        <v>131.93099999999995</v>
      </c>
      <c r="L2241" s="83">
        <f t="shared" ca="1" si="208"/>
        <v>126.08100000000002</v>
      </c>
    </row>
    <row r="2242" spans="6:12">
      <c r="F2242" s="89">
        <v>2126</v>
      </c>
      <c r="G2242" s="89">
        <f t="shared" ca="1" si="203"/>
        <v>32</v>
      </c>
      <c r="H2242" s="89">
        <f t="shared" ca="1" si="204"/>
        <v>3</v>
      </c>
      <c r="I2242" s="89">
        <f t="shared" ca="1" si="205"/>
        <v>6</v>
      </c>
      <c r="J2242" s="89">
        <f t="shared" ca="1" si="206"/>
        <v>-57.20799999999997</v>
      </c>
      <c r="K2242" s="89">
        <f t="shared" ca="1" si="207"/>
        <v>102.57199999999997</v>
      </c>
      <c r="L2242" s="83">
        <f t="shared" ca="1" si="208"/>
        <v>98.372000000000014</v>
      </c>
    </row>
    <row r="2243" spans="6:12">
      <c r="F2243" s="89">
        <v>2127</v>
      </c>
      <c r="G2243" s="89">
        <f t="shared" ca="1" si="203"/>
        <v>52</v>
      </c>
      <c r="H2243" s="89">
        <f t="shared" ca="1" si="204"/>
        <v>2</v>
      </c>
      <c r="I2243" s="89">
        <f t="shared" ca="1" si="205"/>
        <v>3</v>
      </c>
      <c r="J2243" s="89">
        <f t="shared" ca="1" si="206"/>
        <v>-87.703999999999979</v>
      </c>
      <c r="K2243" s="89">
        <f t="shared" ca="1" si="207"/>
        <v>107.57599999999998</v>
      </c>
      <c r="L2243" s="83">
        <f t="shared" ca="1" si="208"/>
        <v>106.97599999999996</v>
      </c>
    </row>
    <row r="2244" spans="6:12">
      <c r="F2244" s="89">
        <v>2128</v>
      </c>
      <c r="G2244" s="89">
        <f t="shared" ca="1" si="203"/>
        <v>32</v>
      </c>
      <c r="H2244" s="89">
        <f t="shared" ca="1" si="204"/>
        <v>1</v>
      </c>
      <c r="I2244" s="89">
        <f t="shared" ca="1" si="205"/>
        <v>9</v>
      </c>
      <c r="J2244" s="89">
        <f t="shared" ca="1" si="206"/>
        <v>148.39799999999991</v>
      </c>
      <c r="K2244" s="89">
        <f t="shared" ca="1" si="207"/>
        <v>8.1779999999999973</v>
      </c>
      <c r="L2244" s="83">
        <f t="shared" ca="1" si="208"/>
        <v>8.77800000000002</v>
      </c>
    </row>
    <row r="2245" spans="6:12">
      <c r="F2245" s="89">
        <v>2129</v>
      </c>
      <c r="G2245" s="89">
        <f t="shared" ca="1" si="203"/>
        <v>19</v>
      </c>
      <c r="H2245" s="89">
        <f t="shared" ca="1" si="204"/>
        <v>2</v>
      </c>
      <c r="I2245" s="89">
        <f t="shared" ca="1" si="205"/>
        <v>3</v>
      </c>
      <c r="J2245" s="89">
        <f t="shared" ca="1" si="206"/>
        <v>-84.502999999999986</v>
      </c>
      <c r="K2245" s="89">
        <f t="shared" ca="1" si="207"/>
        <v>121.00699999999996</v>
      </c>
      <c r="L2245" s="83">
        <f t="shared" ca="1" si="208"/>
        <v>115.45700000000001</v>
      </c>
    </row>
    <row r="2246" spans="6:12">
      <c r="F2246" s="89">
        <v>2130</v>
      </c>
      <c r="G2246" s="89">
        <f t="shared" ca="1" si="203"/>
        <v>24</v>
      </c>
      <c r="H2246" s="89">
        <f t="shared" ca="1" si="204"/>
        <v>3</v>
      </c>
      <c r="I2246" s="89">
        <f t="shared" ca="1" si="205"/>
        <v>3</v>
      </c>
      <c r="J2246" s="89">
        <f t="shared" ca="1" si="206"/>
        <v>-273.09800000000001</v>
      </c>
      <c r="K2246" s="89">
        <f t="shared" ca="1" si="207"/>
        <v>16.961999999999989</v>
      </c>
      <c r="L2246" s="83">
        <f t="shared" ca="1" si="208"/>
        <v>10.362000000000023</v>
      </c>
    </row>
    <row r="2247" spans="6:12">
      <c r="F2247" s="89">
        <v>2131</v>
      </c>
      <c r="G2247" s="89">
        <f t="shared" ca="1" si="203"/>
        <v>32</v>
      </c>
      <c r="H2247" s="89">
        <f t="shared" ca="1" si="204"/>
        <v>1</v>
      </c>
      <c r="I2247" s="89">
        <f t="shared" ca="1" si="205"/>
        <v>7</v>
      </c>
      <c r="J2247" s="89">
        <f t="shared" ca="1" si="206"/>
        <v>138.83399999999997</v>
      </c>
      <c r="K2247" s="89">
        <f t="shared" ca="1" si="207"/>
        <v>83.813999999999993</v>
      </c>
      <c r="L2247" s="83">
        <f t="shared" ca="1" si="208"/>
        <v>83.614000000000004</v>
      </c>
    </row>
    <row r="2248" spans="6:12">
      <c r="F2248" s="89">
        <v>2132</v>
      </c>
      <c r="G2248" s="89">
        <f t="shared" ca="1" si="203"/>
        <v>25</v>
      </c>
      <c r="H2248" s="89">
        <f t="shared" ca="1" si="204"/>
        <v>1</v>
      </c>
      <c r="I2248" s="89">
        <f t="shared" ca="1" si="205"/>
        <v>7</v>
      </c>
      <c r="J2248" s="89">
        <f t="shared" ca="1" si="206"/>
        <v>153.62499999999997</v>
      </c>
      <c r="K2248" s="89">
        <f t="shared" ca="1" si="207"/>
        <v>100.77499999999996</v>
      </c>
      <c r="L2248" s="83">
        <f t="shared" ca="1" si="208"/>
        <v>99.524999999999991</v>
      </c>
    </row>
    <row r="2249" spans="6:12">
      <c r="F2249" s="89">
        <v>2133</v>
      </c>
      <c r="G2249" s="89">
        <f t="shared" ca="1" si="203"/>
        <v>32</v>
      </c>
      <c r="H2249" s="89">
        <f t="shared" ca="1" si="204"/>
        <v>2</v>
      </c>
      <c r="I2249" s="89">
        <f t="shared" ca="1" si="205"/>
        <v>6</v>
      </c>
      <c r="J2249" s="89">
        <f t="shared" ca="1" si="206"/>
        <v>51.911999999999949</v>
      </c>
      <c r="K2249" s="89">
        <f t="shared" ca="1" si="207"/>
        <v>125.59199999999997</v>
      </c>
      <c r="L2249" s="83">
        <f t="shared" ca="1" si="208"/>
        <v>123.19199999999999</v>
      </c>
    </row>
    <row r="2250" spans="6:12">
      <c r="F2250" s="89">
        <v>2134</v>
      </c>
      <c r="G2250" s="89">
        <f t="shared" ca="1" si="203"/>
        <v>26</v>
      </c>
      <c r="H2250" s="89">
        <f t="shared" ca="1" si="204"/>
        <v>2</v>
      </c>
      <c r="I2250" s="89">
        <f t="shared" ca="1" si="205"/>
        <v>5</v>
      </c>
      <c r="J2250" s="89">
        <f t="shared" ca="1" si="206"/>
        <v>14.840000000000032</v>
      </c>
      <c r="K2250" s="89">
        <f t="shared" ca="1" si="207"/>
        <v>132.97999999999996</v>
      </c>
      <c r="L2250" s="83">
        <f t="shared" ca="1" si="208"/>
        <v>129.27999999999997</v>
      </c>
    </row>
    <row r="2251" spans="6:12">
      <c r="F2251" s="89">
        <v>2135</v>
      </c>
      <c r="G2251" s="89">
        <f t="shared" ca="1" si="203"/>
        <v>50</v>
      </c>
      <c r="H2251" s="89">
        <f t="shared" ca="1" si="204"/>
        <v>2</v>
      </c>
      <c r="I2251" s="89">
        <f t="shared" ca="1" si="205"/>
        <v>6</v>
      </c>
      <c r="J2251" s="89">
        <f t="shared" ca="1" si="206"/>
        <v>77.21999999999997</v>
      </c>
      <c r="K2251" s="89">
        <f t="shared" ca="1" si="207"/>
        <v>145.32</v>
      </c>
      <c r="L2251" s="83">
        <f t="shared" ca="1" si="208"/>
        <v>145.62</v>
      </c>
    </row>
    <row r="2252" spans="6:12">
      <c r="F2252" s="89">
        <v>2136</v>
      </c>
      <c r="G2252" s="89">
        <f t="shared" ca="1" si="203"/>
        <v>19</v>
      </c>
      <c r="H2252" s="89">
        <f t="shared" ca="1" si="204"/>
        <v>2</v>
      </c>
      <c r="I2252" s="89">
        <f t="shared" ca="1" si="205"/>
        <v>9</v>
      </c>
      <c r="J2252" s="89">
        <f t="shared" ca="1" si="206"/>
        <v>175.26099999999994</v>
      </c>
      <c r="K2252" s="89">
        <f t="shared" ca="1" si="207"/>
        <v>125.17099999999996</v>
      </c>
      <c r="L2252" s="83">
        <f t="shared" ca="1" si="208"/>
        <v>122.02099999999999</v>
      </c>
    </row>
    <row r="2253" spans="6:12">
      <c r="F2253" s="89">
        <v>2137</v>
      </c>
      <c r="G2253" s="89">
        <f t="shared" ca="1" si="203"/>
        <v>22</v>
      </c>
      <c r="H2253" s="89">
        <f t="shared" ca="1" si="204"/>
        <v>1</v>
      </c>
      <c r="I2253" s="89">
        <f t="shared" ca="1" si="205"/>
        <v>7</v>
      </c>
      <c r="J2253" s="89">
        <f t="shared" ca="1" si="206"/>
        <v>164.01399999999998</v>
      </c>
      <c r="K2253" s="89">
        <f t="shared" ca="1" si="207"/>
        <v>112.09399999999995</v>
      </c>
      <c r="L2253" s="83">
        <f t="shared" ca="1" si="208"/>
        <v>110.39399999999999</v>
      </c>
    </row>
    <row r="2254" spans="6:12">
      <c r="F2254" s="89">
        <v>2138</v>
      </c>
      <c r="G2254" s="89">
        <f t="shared" ca="1" si="203"/>
        <v>35</v>
      </c>
      <c r="H2254" s="89">
        <f t="shared" ca="1" si="204"/>
        <v>1</v>
      </c>
      <c r="I2254" s="89">
        <f t="shared" ca="1" si="205"/>
        <v>6</v>
      </c>
      <c r="J2254" s="89">
        <f t="shared" ca="1" si="206"/>
        <v>117.52499999999996</v>
      </c>
      <c r="K2254" s="89">
        <f t="shared" ca="1" si="207"/>
        <v>104.17499999999997</v>
      </c>
      <c r="L2254" s="83">
        <f t="shared" ca="1" si="208"/>
        <v>104.02499999999996</v>
      </c>
    </row>
    <row r="2255" spans="6:12">
      <c r="F2255" s="89">
        <v>2139</v>
      </c>
      <c r="G2255" s="89">
        <f t="shared" ca="1" si="203"/>
        <v>23</v>
      </c>
      <c r="H2255" s="89">
        <f t="shared" ca="1" si="204"/>
        <v>3</v>
      </c>
      <c r="I2255" s="89">
        <f t="shared" ca="1" si="205"/>
        <v>5</v>
      </c>
      <c r="J2255" s="89">
        <f t="shared" ca="1" si="206"/>
        <v>-106.09499999999997</v>
      </c>
      <c r="K2255" s="89">
        <f t="shared" ca="1" si="207"/>
        <v>99.07499999999996</v>
      </c>
      <c r="L2255" s="83">
        <f t="shared" ca="1" si="208"/>
        <v>93.124999999999972</v>
      </c>
    </row>
    <row r="2256" spans="6:12">
      <c r="F2256" s="89">
        <v>2140</v>
      </c>
      <c r="G2256" s="89">
        <f t="shared" ca="1" si="203"/>
        <v>43</v>
      </c>
      <c r="H2256" s="89">
        <f t="shared" ca="1" si="204"/>
        <v>1</v>
      </c>
      <c r="I2256" s="89">
        <f t="shared" ca="1" si="205"/>
        <v>6</v>
      </c>
      <c r="J2256" s="89">
        <f t="shared" ca="1" si="206"/>
        <v>123.25299999999997</v>
      </c>
      <c r="K2256" s="89">
        <f t="shared" ca="1" si="207"/>
        <v>107.42299999999996</v>
      </c>
      <c r="L2256" s="83">
        <f t="shared" ca="1" si="208"/>
        <v>108.473</v>
      </c>
    </row>
    <row r="2257" spans="6:12">
      <c r="F2257" s="89">
        <v>2141</v>
      </c>
      <c r="G2257" s="89">
        <f t="shared" ca="1" si="203"/>
        <v>36</v>
      </c>
      <c r="H2257" s="89">
        <f t="shared" ca="1" si="204"/>
        <v>1</v>
      </c>
      <c r="I2257" s="89">
        <f t="shared" ca="1" si="205"/>
        <v>9</v>
      </c>
      <c r="J2257" s="89">
        <f t="shared" ca="1" si="206"/>
        <v>145.93399999999988</v>
      </c>
      <c r="K2257" s="89">
        <f t="shared" ca="1" si="207"/>
        <v>4.4739999999999611</v>
      </c>
      <c r="L2257" s="83">
        <f t="shared" ca="1" si="208"/>
        <v>5.6740000000000066</v>
      </c>
    </row>
    <row r="2258" spans="6:12">
      <c r="F2258" s="89">
        <v>2142</v>
      </c>
      <c r="G2258" s="89">
        <f t="shared" ca="1" si="203"/>
        <v>53</v>
      </c>
      <c r="H2258" s="89">
        <f t="shared" ca="1" si="204"/>
        <v>1</v>
      </c>
      <c r="I2258" s="89">
        <f t="shared" ca="1" si="205"/>
        <v>6</v>
      </c>
      <c r="J2258" s="89">
        <f t="shared" ca="1" si="206"/>
        <v>154.71299999999994</v>
      </c>
      <c r="K2258" s="89">
        <f t="shared" ca="1" si="207"/>
        <v>135.78299999999993</v>
      </c>
      <c r="L2258" s="83">
        <f t="shared" ca="1" si="208"/>
        <v>138.33300000000006</v>
      </c>
    </row>
    <row r="2259" spans="6:12">
      <c r="F2259" s="89">
        <v>2143</v>
      </c>
      <c r="G2259" s="89">
        <f t="shared" ca="1" si="203"/>
        <v>32</v>
      </c>
      <c r="H2259" s="89">
        <f t="shared" ca="1" si="204"/>
        <v>3</v>
      </c>
      <c r="I2259" s="89">
        <f t="shared" ca="1" si="205"/>
        <v>6</v>
      </c>
      <c r="J2259" s="89">
        <f t="shared" ca="1" si="206"/>
        <v>-57.20799999999997</v>
      </c>
      <c r="K2259" s="89">
        <f t="shared" ca="1" si="207"/>
        <v>102.57199999999997</v>
      </c>
      <c r="L2259" s="83">
        <f t="shared" ca="1" si="208"/>
        <v>98.372000000000014</v>
      </c>
    </row>
    <row r="2260" spans="6:12">
      <c r="F2260" s="89">
        <v>2144</v>
      </c>
      <c r="G2260" s="89">
        <f t="shared" ca="1" si="203"/>
        <v>34</v>
      </c>
      <c r="H2260" s="89">
        <f t="shared" ca="1" si="204"/>
        <v>2</v>
      </c>
      <c r="I2260" s="89">
        <f t="shared" ca="1" si="205"/>
        <v>3</v>
      </c>
      <c r="J2260" s="89">
        <f t="shared" ca="1" si="206"/>
        <v>-122.40800000000002</v>
      </c>
      <c r="K2260" s="89">
        <f t="shared" ca="1" si="207"/>
        <v>78.45199999999997</v>
      </c>
      <c r="L2260" s="83">
        <f t="shared" ca="1" si="208"/>
        <v>75.151999999999987</v>
      </c>
    </row>
    <row r="2261" spans="6:12">
      <c r="F2261" s="89">
        <v>2145</v>
      </c>
      <c r="G2261" s="89">
        <f t="shared" ca="1" si="203"/>
        <v>51</v>
      </c>
      <c r="H2261" s="89">
        <f t="shared" ca="1" si="204"/>
        <v>1</v>
      </c>
      <c r="I2261" s="89">
        <f t="shared" ca="1" si="205"/>
        <v>7</v>
      </c>
      <c r="J2261" s="89">
        <f t="shared" ca="1" si="206"/>
        <v>165.37700000000001</v>
      </c>
      <c r="K2261" s="89">
        <f t="shared" ca="1" si="207"/>
        <v>104.46699999999993</v>
      </c>
      <c r="L2261" s="83">
        <f t="shared" ca="1" si="208"/>
        <v>107.1170000000001</v>
      </c>
    </row>
    <row r="2262" spans="6:12">
      <c r="F2262" s="89">
        <v>2146</v>
      </c>
      <c r="G2262" s="89">
        <f t="shared" ca="1" si="203"/>
        <v>19</v>
      </c>
      <c r="H2262" s="89">
        <f t="shared" ca="1" si="204"/>
        <v>2</v>
      </c>
      <c r="I2262" s="89">
        <f t="shared" ca="1" si="205"/>
        <v>3</v>
      </c>
      <c r="J2262" s="89">
        <f t="shared" ca="1" si="206"/>
        <v>-84.502999999999986</v>
      </c>
      <c r="K2262" s="89">
        <f t="shared" ca="1" si="207"/>
        <v>121.00699999999996</v>
      </c>
      <c r="L2262" s="83">
        <f t="shared" ca="1" si="208"/>
        <v>115.45700000000001</v>
      </c>
    </row>
    <row r="2263" spans="6:12">
      <c r="F2263" s="89">
        <v>2147</v>
      </c>
      <c r="G2263" s="89">
        <f t="shared" ca="1" si="203"/>
        <v>43</v>
      </c>
      <c r="H2263" s="89">
        <f t="shared" ca="1" si="204"/>
        <v>2</v>
      </c>
      <c r="I2263" s="89">
        <f t="shared" ca="1" si="205"/>
        <v>8</v>
      </c>
      <c r="J2263" s="89">
        <f t="shared" ca="1" si="206"/>
        <v>124.89899999999997</v>
      </c>
      <c r="K2263" s="89">
        <f t="shared" ca="1" si="207"/>
        <v>109.96899999999994</v>
      </c>
      <c r="L2263" s="83">
        <f t="shared" ca="1" si="208"/>
        <v>110.01899999999998</v>
      </c>
    </row>
    <row r="2264" spans="6:12">
      <c r="F2264" s="89">
        <v>2148</v>
      </c>
      <c r="G2264" s="89">
        <f t="shared" ca="1" si="203"/>
        <v>26</v>
      </c>
      <c r="H2264" s="89">
        <f t="shared" ca="1" si="204"/>
        <v>3</v>
      </c>
      <c r="I2264" s="89">
        <f t="shared" ca="1" si="205"/>
        <v>3</v>
      </c>
      <c r="J2264" s="89">
        <f t="shared" ca="1" si="206"/>
        <v>-278.66199999999992</v>
      </c>
      <c r="K2264" s="89">
        <f t="shared" ca="1" si="207"/>
        <v>10.777999999999963</v>
      </c>
      <c r="L2264" s="83">
        <f t="shared" ca="1" si="208"/>
        <v>4.4779999999999802</v>
      </c>
    </row>
    <row r="2265" spans="6:12">
      <c r="F2265" s="89">
        <v>2149</v>
      </c>
      <c r="G2265" s="89">
        <f t="shared" ca="1" si="203"/>
        <v>35</v>
      </c>
      <c r="H2265" s="89">
        <f t="shared" ca="1" si="204"/>
        <v>2</v>
      </c>
      <c r="I2265" s="89">
        <f t="shared" ca="1" si="205"/>
        <v>5</v>
      </c>
      <c r="J2265" s="89">
        <f t="shared" ca="1" si="206"/>
        <v>1.9250000000000114</v>
      </c>
      <c r="K2265" s="89">
        <f t="shared" ca="1" si="207"/>
        <v>117.27499999999996</v>
      </c>
      <c r="L2265" s="83">
        <f t="shared" ca="1" si="208"/>
        <v>114.92499999999994</v>
      </c>
    </row>
    <row r="2266" spans="6:12">
      <c r="F2266" s="89">
        <v>2150</v>
      </c>
      <c r="G2266" s="89">
        <f t="shared" ca="1" si="203"/>
        <v>45</v>
      </c>
      <c r="H2266" s="89">
        <f t="shared" ca="1" si="204"/>
        <v>2</v>
      </c>
      <c r="I2266" s="89">
        <f t="shared" ca="1" si="205"/>
        <v>6</v>
      </c>
      <c r="J2266" s="89">
        <f t="shared" ca="1" si="206"/>
        <v>61.414999999999964</v>
      </c>
      <c r="K2266" s="89">
        <f t="shared" ca="1" si="207"/>
        <v>131.06499999999994</v>
      </c>
      <c r="L2266" s="83">
        <f t="shared" ca="1" si="208"/>
        <v>130.61500000000001</v>
      </c>
    </row>
    <row r="2267" spans="6:12">
      <c r="F2267" s="89">
        <v>2151</v>
      </c>
      <c r="G2267" s="89">
        <f t="shared" ca="1" si="203"/>
        <v>52</v>
      </c>
      <c r="H2267" s="89">
        <f t="shared" ca="1" si="204"/>
        <v>2</v>
      </c>
      <c r="I2267" s="89">
        <f t="shared" ca="1" si="205"/>
        <v>6</v>
      </c>
      <c r="J2267" s="89">
        <f t="shared" ca="1" si="206"/>
        <v>85.43199999999996</v>
      </c>
      <c r="K2267" s="89">
        <f t="shared" ca="1" si="207"/>
        <v>152.91199999999998</v>
      </c>
      <c r="L2267" s="83">
        <f t="shared" ca="1" si="208"/>
        <v>153.51199999999994</v>
      </c>
    </row>
    <row r="2268" spans="6:12">
      <c r="F2268" s="89">
        <v>2152</v>
      </c>
      <c r="G2268" s="89">
        <f t="shared" ca="1" si="203"/>
        <v>50</v>
      </c>
      <c r="H2268" s="89">
        <f t="shared" ca="1" si="204"/>
        <v>1</v>
      </c>
      <c r="I2268" s="89">
        <f t="shared" ca="1" si="205"/>
        <v>8</v>
      </c>
      <c r="J2268" s="89">
        <f t="shared" ca="1" si="206"/>
        <v>171.17999999999995</v>
      </c>
      <c r="K2268" s="89">
        <f t="shared" ca="1" si="207"/>
        <v>67.979999999999961</v>
      </c>
      <c r="L2268" s="83">
        <f t="shared" ca="1" si="208"/>
        <v>70.880000000000024</v>
      </c>
    </row>
    <row r="2269" spans="6:12">
      <c r="F2269" s="89">
        <v>2153</v>
      </c>
      <c r="G2269" s="89">
        <f t="shared" ca="1" si="203"/>
        <v>39</v>
      </c>
      <c r="H2269" s="89">
        <f t="shared" ca="1" si="204"/>
        <v>3</v>
      </c>
      <c r="I2269" s="89">
        <f t="shared" ca="1" si="205"/>
        <v>7</v>
      </c>
      <c r="J2269" s="89">
        <f t="shared" ca="1" si="206"/>
        <v>1.5930000000000746</v>
      </c>
      <c r="K2269" s="89">
        <f t="shared" ca="1" si="207"/>
        <v>116.60299999999995</v>
      </c>
      <c r="L2269" s="83">
        <f t="shared" ca="1" si="208"/>
        <v>113.85300000000001</v>
      </c>
    </row>
    <row r="2270" spans="6:12">
      <c r="F2270" s="89">
        <v>2154</v>
      </c>
      <c r="G2270" s="89">
        <f t="shared" ca="1" si="203"/>
        <v>22</v>
      </c>
      <c r="H2270" s="89">
        <f t="shared" ca="1" si="204"/>
        <v>1</v>
      </c>
      <c r="I2270" s="89">
        <f t="shared" ca="1" si="205"/>
        <v>5</v>
      </c>
      <c r="J2270" s="89">
        <f t="shared" ca="1" si="206"/>
        <v>116.65</v>
      </c>
      <c r="K2270" s="89">
        <f t="shared" ca="1" si="207"/>
        <v>149.92999999999998</v>
      </c>
      <c r="L2270" s="83">
        <f t="shared" ca="1" si="208"/>
        <v>147.42999999999998</v>
      </c>
    </row>
    <row r="2271" spans="6:12">
      <c r="F2271" s="89">
        <v>2155</v>
      </c>
      <c r="G2271" s="89">
        <f t="shared" ca="1" si="203"/>
        <v>36</v>
      </c>
      <c r="H2271" s="89">
        <f t="shared" ca="1" si="204"/>
        <v>3</v>
      </c>
      <c r="I2271" s="89">
        <f t="shared" ca="1" si="205"/>
        <v>6</v>
      </c>
      <c r="J2271" s="89">
        <f t="shared" ca="1" si="206"/>
        <v>-58.543999999999983</v>
      </c>
      <c r="K2271" s="89">
        <f t="shared" ca="1" si="207"/>
        <v>99.995999999999981</v>
      </c>
      <c r="L2271" s="83">
        <f t="shared" ca="1" si="208"/>
        <v>96.396000000000015</v>
      </c>
    </row>
    <row r="2272" spans="6:12">
      <c r="F2272" s="89">
        <v>2156</v>
      </c>
      <c r="G2272" s="89">
        <f t="shared" ca="1" si="203"/>
        <v>36</v>
      </c>
      <c r="H2272" s="89">
        <f t="shared" ca="1" si="204"/>
        <v>2</v>
      </c>
      <c r="I2272" s="89">
        <f t="shared" ca="1" si="205"/>
        <v>4</v>
      </c>
      <c r="J2272" s="89">
        <f t="shared" ca="1" si="206"/>
        <v>-55.775999999999982</v>
      </c>
      <c r="K2272" s="89">
        <f t="shared" ca="1" si="207"/>
        <v>101.86399999999998</v>
      </c>
      <c r="L2272" s="83">
        <f t="shared" ca="1" si="208"/>
        <v>99.263999999999982</v>
      </c>
    </row>
    <row r="2273" spans="6:12">
      <c r="F2273" s="89">
        <v>2157</v>
      </c>
      <c r="G2273" s="89">
        <f t="shared" ca="1" si="203"/>
        <v>26</v>
      </c>
      <c r="H2273" s="89">
        <f t="shared" ca="1" si="204"/>
        <v>3</v>
      </c>
      <c r="I2273" s="89">
        <f t="shared" ca="1" si="205"/>
        <v>3</v>
      </c>
      <c r="J2273" s="89">
        <f t="shared" ca="1" si="206"/>
        <v>-278.66199999999992</v>
      </c>
      <c r="K2273" s="89">
        <f t="shared" ca="1" si="207"/>
        <v>10.777999999999963</v>
      </c>
      <c r="L2273" s="83">
        <f t="shared" ca="1" si="208"/>
        <v>4.4779999999999802</v>
      </c>
    </row>
    <row r="2274" spans="6:12">
      <c r="F2274" s="89">
        <v>2158</v>
      </c>
      <c r="G2274" s="89">
        <f t="shared" ca="1" si="203"/>
        <v>36</v>
      </c>
      <c r="H2274" s="89">
        <f t="shared" ca="1" si="204"/>
        <v>3</v>
      </c>
      <c r="I2274" s="89">
        <f t="shared" ca="1" si="205"/>
        <v>9</v>
      </c>
      <c r="J2274" s="89">
        <f t="shared" ca="1" si="206"/>
        <v>87.874000000000024</v>
      </c>
      <c r="K2274" s="89">
        <f t="shared" ca="1" si="207"/>
        <v>118.61399999999992</v>
      </c>
      <c r="L2274" s="83">
        <f t="shared" ca="1" si="208"/>
        <v>116.21400000000006</v>
      </c>
    </row>
    <row r="2275" spans="6:12">
      <c r="F2275" s="89">
        <v>2159</v>
      </c>
      <c r="G2275" s="89">
        <f t="shared" ca="1" si="203"/>
        <v>21</v>
      </c>
      <c r="H2275" s="89">
        <f t="shared" ca="1" si="204"/>
        <v>3</v>
      </c>
      <c r="I2275" s="89">
        <f t="shared" ca="1" si="205"/>
        <v>3</v>
      </c>
      <c r="J2275" s="89">
        <f t="shared" ca="1" si="206"/>
        <v>-262.72700000000003</v>
      </c>
      <c r="K2275" s="89">
        <f t="shared" ca="1" si="207"/>
        <v>28.262999999999948</v>
      </c>
      <c r="L2275" s="83">
        <f t="shared" ca="1" si="208"/>
        <v>21.212999999999994</v>
      </c>
    </row>
    <row r="2276" spans="6:12">
      <c r="F2276" s="89">
        <v>2160</v>
      </c>
      <c r="G2276" s="89">
        <f t="shared" ca="1" si="203"/>
        <v>19</v>
      </c>
      <c r="H2276" s="89">
        <f t="shared" ca="1" si="204"/>
        <v>2</v>
      </c>
      <c r="I2276" s="89">
        <f t="shared" ca="1" si="205"/>
        <v>6</v>
      </c>
      <c r="J2276" s="89">
        <f t="shared" ca="1" si="206"/>
        <v>88.038999999999959</v>
      </c>
      <c r="K2276" s="89">
        <f t="shared" ca="1" si="207"/>
        <v>165.74899999999997</v>
      </c>
      <c r="L2276" s="83">
        <f t="shared" ca="1" si="208"/>
        <v>161.399</v>
      </c>
    </row>
    <row r="2277" spans="6:12">
      <c r="F2277" s="89">
        <v>2161</v>
      </c>
      <c r="G2277" s="89">
        <f t="shared" ca="1" si="203"/>
        <v>31</v>
      </c>
      <c r="H2277" s="89">
        <f t="shared" ca="1" si="204"/>
        <v>3</v>
      </c>
      <c r="I2277" s="89">
        <f t="shared" ca="1" si="205"/>
        <v>4</v>
      </c>
      <c r="J2277" s="89">
        <f t="shared" ca="1" si="206"/>
        <v>-201.15099999999995</v>
      </c>
      <c r="K2277" s="89">
        <f t="shared" ca="1" si="207"/>
        <v>44.138999999999953</v>
      </c>
      <c r="L2277" s="83">
        <f t="shared" ca="1" si="208"/>
        <v>38.989000000000033</v>
      </c>
    </row>
    <row r="2278" spans="6:12">
      <c r="F2278" s="89">
        <v>2162</v>
      </c>
      <c r="G2278" s="89">
        <f t="shared" ca="1" si="203"/>
        <v>33</v>
      </c>
      <c r="H2278" s="89">
        <f t="shared" ca="1" si="204"/>
        <v>1</v>
      </c>
      <c r="I2278" s="89">
        <f t="shared" ca="1" si="205"/>
        <v>6</v>
      </c>
      <c r="J2278" s="89">
        <f t="shared" ca="1" si="206"/>
        <v>118.79299999999998</v>
      </c>
      <c r="K2278" s="89">
        <f t="shared" ca="1" si="207"/>
        <v>106.06299999999999</v>
      </c>
      <c r="L2278" s="83">
        <f t="shared" ca="1" si="208"/>
        <v>105.613</v>
      </c>
    </row>
    <row r="2279" spans="6:12">
      <c r="F2279" s="89">
        <v>2163</v>
      </c>
      <c r="G2279" s="89">
        <f t="shared" ca="1" si="203"/>
        <v>49</v>
      </c>
      <c r="H2279" s="89">
        <f t="shared" ca="1" si="204"/>
        <v>2</v>
      </c>
      <c r="I2279" s="89">
        <f t="shared" ca="1" si="205"/>
        <v>3</v>
      </c>
      <c r="J2279" s="89">
        <f t="shared" ca="1" si="206"/>
        <v>-99.56299999999996</v>
      </c>
      <c r="K2279" s="89">
        <f t="shared" ca="1" si="207"/>
        <v>96.647000000000048</v>
      </c>
      <c r="L2279" s="83">
        <f t="shared" ca="1" si="208"/>
        <v>95.597000000000008</v>
      </c>
    </row>
    <row r="2280" spans="6:12">
      <c r="F2280" s="89">
        <v>2164</v>
      </c>
      <c r="G2280" s="89">
        <f t="shared" ca="1" si="203"/>
        <v>36</v>
      </c>
      <c r="H2280" s="89">
        <f t="shared" ca="1" si="204"/>
        <v>2</v>
      </c>
      <c r="I2280" s="89">
        <f t="shared" ca="1" si="205"/>
        <v>7</v>
      </c>
      <c r="J2280" s="89">
        <f t="shared" ca="1" si="206"/>
        <v>88.631999999999977</v>
      </c>
      <c r="K2280" s="89">
        <f t="shared" ca="1" si="207"/>
        <v>118.47199999999998</v>
      </c>
      <c r="L2280" s="83">
        <f t="shared" ca="1" si="208"/>
        <v>117.072</v>
      </c>
    </row>
    <row r="2281" spans="6:12">
      <c r="F2281" s="89">
        <v>2165</v>
      </c>
      <c r="G2281" s="89">
        <f t="shared" ca="1" si="203"/>
        <v>34</v>
      </c>
      <c r="H2281" s="89">
        <f t="shared" ca="1" si="204"/>
        <v>1</v>
      </c>
      <c r="I2281" s="89">
        <f t="shared" ca="1" si="205"/>
        <v>8</v>
      </c>
      <c r="J2281" s="89">
        <f t="shared" ca="1" si="206"/>
        <v>146.57199999999995</v>
      </c>
      <c r="K2281" s="89">
        <f t="shared" ca="1" si="207"/>
        <v>48.331999999999965</v>
      </c>
      <c r="L2281" s="83">
        <f t="shared" ca="1" si="208"/>
        <v>48.831999999999994</v>
      </c>
    </row>
    <row r="2282" spans="6:12">
      <c r="F2282" s="89">
        <v>2166</v>
      </c>
      <c r="G2282" s="89">
        <f t="shared" ca="1" si="203"/>
        <v>32</v>
      </c>
      <c r="H2282" s="89">
        <f t="shared" ca="1" si="204"/>
        <v>3</v>
      </c>
      <c r="I2282" s="89">
        <f t="shared" ca="1" si="205"/>
        <v>9</v>
      </c>
      <c r="J2282" s="89">
        <f t="shared" ca="1" si="206"/>
        <v>89.137999999999977</v>
      </c>
      <c r="K2282" s="89">
        <f t="shared" ca="1" si="207"/>
        <v>121.11799999999994</v>
      </c>
      <c r="L2282" s="83">
        <f t="shared" ca="1" si="208"/>
        <v>118.11799999999999</v>
      </c>
    </row>
    <row r="2283" spans="6:12">
      <c r="F2283" s="89">
        <v>2167</v>
      </c>
      <c r="G2283" s="89">
        <f t="shared" ca="1" si="203"/>
        <v>48</v>
      </c>
      <c r="H2283" s="89">
        <f t="shared" ca="1" si="204"/>
        <v>1</v>
      </c>
      <c r="I2283" s="89">
        <f t="shared" ca="1" si="205"/>
        <v>7</v>
      </c>
      <c r="J2283" s="89">
        <f t="shared" ca="1" si="206"/>
        <v>154.70599999999999</v>
      </c>
      <c r="K2283" s="89">
        <f t="shared" ca="1" si="207"/>
        <v>94.726000000000028</v>
      </c>
      <c r="L2283" s="83">
        <f t="shared" ca="1" si="208"/>
        <v>96.926000000000016</v>
      </c>
    </row>
    <row r="2284" spans="6:12">
      <c r="F2284" s="89">
        <v>2168</v>
      </c>
      <c r="G2284" s="89">
        <f t="shared" ca="1" si="203"/>
        <v>55</v>
      </c>
      <c r="H2284" s="89">
        <f t="shared" ca="1" si="204"/>
        <v>1</v>
      </c>
      <c r="I2284" s="89">
        <f t="shared" ca="1" si="205"/>
        <v>7</v>
      </c>
      <c r="J2284" s="89">
        <f t="shared" ca="1" si="206"/>
        <v>183.38499999999988</v>
      </c>
      <c r="K2284" s="89">
        <f t="shared" ca="1" si="207"/>
        <v>121.23499999999987</v>
      </c>
      <c r="L2284" s="83">
        <f t="shared" ca="1" si="208"/>
        <v>124.48500000000007</v>
      </c>
    </row>
    <row r="2285" spans="6:12">
      <c r="F2285" s="89">
        <v>2169</v>
      </c>
      <c r="G2285" s="89">
        <f t="shared" ca="1" si="203"/>
        <v>31</v>
      </c>
      <c r="H2285" s="89">
        <f t="shared" ca="1" si="204"/>
        <v>2</v>
      </c>
      <c r="I2285" s="89">
        <f t="shared" ca="1" si="205"/>
        <v>6</v>
      </c>
      <c r="J2285" s="89">
        <f t="shared" ca="1" si="206"/>
        <v>53.070999999999998</v>
      </c>
      <c r="K2285" s="89">
        <f t="shared" ca="1" si="207"/>
        <v>127.06099999999998</v>
      </c>
      <c r="L2285" s="83">
        <f t="shared" ca="1" si="208"/>
        <v>124.51100000000002</v>
      </c>
    </row>
    <row r="2286" spans="6:12">
      <c r="F2286" s="89">
        <v>2170</v>
      </c>
      <c r="G2286" s="89">
        <f t="shared" ca="1" si="203"/>
        <v>52</v>
      </c>
      <c r="H2286" s="89">
        <f t="shared" ca="1" si="204"/>
        <v>1</v>
      </c>
      <c r="I2286" s="89">
        <f t="shared" ca="1" si="205"/>
        <v>9</v>
      </c>
      <c r="J2286" s="89">
        <f t="shared" ca="1" si="206"/>
        <v>179.27799999999988</v>
      </c>
      <c r="K2286" s="89">
        <f t="shared" ca="1" si="207"/>
        <v>32.857999999999976</v>
      </c>
      <c r="L2286" s="83">
        <f t="shared" ca="1" si="208"/>
        <v>36.457999999999998</v>
      </c>
    </row>
    <row r="2287" spans="6:12">
      <c r="F2287" s="89">
        <v>2171</v>
      </c>
      <c r="G2287" s="89">
        <f t="shared" ca="1" si="203"/>
        <v>49</v>
      </c>
      <c r="H2287" s="89">
        <f t="shared" ca="1" si="204"/>
        <v>3</v>
      </c>
      <c r="I2287" s="89">
        <f t="shared" ca="1" si="205"/>
        <v>9</v>
      </c>
      <c r="J2287" s="89">
        <f t="shared" ca="1" si="206"/>
        <v>113.60100000000011</v>
      </c>
      <c r="K2287" s="89">
        <f t="shared" ca="1" si="207"/>
        <v>140.31100000000004</v>
      </c>
      <c r="L2287" s="83">
        <f t="shared" ca="1" si="208"/>
        <v>139.86100000000005</v>
      </c>
    </row>
    <row r="2288" spans="6:12">
      <c r="F2288" s="89">
        <v>2172</v>
      </c>
      <c r="G2288" s="89">
        <f t="shared" ca="1" si="203"/>
        <v>47</v>
      </c>
      <c r="H2288" s="89">
        <f t="shared" ca="1" si="204"/>
        <v>2</v>
      </c>
      <c r="I2288" s="89">
        <f t="shared" ca="1" si="205"/>
        <v>8</v>
      </c>
      <c r="J2288" s="89">
        <f t="shared" ca="1" si="206"/>
        <v>134.89099999999999</v>
      </c>
      <c r="K2288" s="89">
        <f t="shared" ca="1" si="207"/>
        <v>118.72099999999995</v>
      </c>
      <c r="L2288" s="83">
        <f t="shared" ca="1" si="208"/>
        <v>119.37100000000001</v>
      </c>
    </row>
    <row r="2289" spans="6:12">
      <c r="F2289" s="89">
        <v>2173</v>
      </c>
      <c r="G2289" s="89">
        <f t="shared" ca="1" si="203"/>
        <v>32</v>
      </c>
      <c r="H2289" s="89">
        <f t="shared" ca="1" si="204"/>
        <v>2</v>
      </c>
      <c r="I2289" s="89">
        <f t="shared" ca="1" si="205"/>
        <v>8</v>
      </c>
      <c r="J2289" s="89">
        <f t="shared" ca="1" si="206"/>
        <v>119.69599999999997</v>
      </c>
      <c r="K2289" s="89">
        <f t="shared" ca="1" si="207"/>
        <v>108.17599999999993</v>
      </c>
      <c r="L2289" s="83">
        <f t="shared" ca="1" si="208"/>
        <v>106.57599999999996</v>
      </c>
    </row>
    <row r="2290" spans="6:12">
      <c r="F2290" s="89">
        <v>2174</v>
      </c>
      <c r="G2290" s="89">
        <f t="shared" ca="1" si="203"/>
        <v>39</v>
      </c>
      <c r="H2290" s="89">
        <f t="shared" ca="1" si="204"/>
        <v>1</v>
      </c>
      <c r="I2290" s="89">
        <f t="shared" ca="1" si="205"/>
        <v>7</v>
      </c>
      <c r="J2290" s="89">
        <f t="shared" ca="1" si="206"/>
        <v>137.27299999999997</v>
      </c>
      <c r="K2290" s="89">
        <f t="shared" ca="1" si="207"/>
        <v>80.082999999999942</v>
      </c>
      <c r="L2290" s="83">
        <f t="shared" ca="1" si="208"/>
        <v>80.932999999999993</v>
      </c>
    </row>
    <row r="2291" spans="6:12">
      <c r="F2291" s="89">
        <v>2175</v>
      </c>
      <c r="G2291" s="89">
        <f t="shared" ca="1" si="203"/>
        <v>21</v>
      </c>
      <c r="H2291" s="89">
        <f t="shared" ca="1" si="204"/>
        <v>2</v>
      </c>
      <c r="I2291" s="89">
        <f t="shared" ca="1" si="205"/>
        <v>6</v>
      </c>
      <c r="J2291" s="89">
        <f t="shared" ca="1" si="206"/>
        <v>79.510999999999967</v>
      </c>
      <c r="K2291" s="89">
        <f t="shared" ca="1" si="207"/>
        <v>156.60099999999994</v>
      </c>
      <c r="L2291" s="83">
        <f t="shared" ca="1" si="208"/>
        <v>152.55099999999999</v>
      </c>
    </row>
    <row r="2292" spans="6:12">
      <c r="F2292" s="89">
        <v>2176</v>
      </c>
      <c r="G2292" s="89">
        <f t="shared" ca="1" si="203"/>
        <v>53</v>
      </c>
      <c r="H2292" s="89">
        <f t="shared" ca="1" si="204"/>
        <v>2</v>
      </c>
      <c r="I2292" s="89">
        <f t="shared" ca="1" si="205"/>
        <v>8</v>
      </c>
      <c r="J2292" s="89">
        <f t="shared" ca="1" si="206"/>
        <v>157.97900000000001</v>
      </c>
      <c r="K2292" s="89">
        <f t="shared" ca="1" si="207"/>
        <v>139.94899999999996</v>
      </c>
      <c r="L2292" s="83">
        <f t="shared" ca="1" si="208"/>
        <v>141.499</v>
      </c>
    </row>
    <row r="2293" spans="6:12">
      <c r="F2293" s="89">
        <v>2177</v>
      </c>
      <c r="G2293" s="89">
        <f t="shared" ca="1" si="203"/>
        <v>28</v>
      </c>
      <c r="H2293" s="89">
        <f t="shared" ca="1" si="204"/>
        <v>3</v>
      </c>
      <c r="I2293" s="89">
        <f t="shared" ca="1" si="205"/>
        <v>9</v>
      </c>
      <c r="J2293" s="89">
        <f t="shared" ca="1" si="206"/>
        <v>94.722000000000037</v>
      </c>
      <c r="K2293" s="89">
        <f t="shared" ca="1" si="207"/>
        <v>127.94199999999995</v>
      </c>
      <c r="L2293" s="83">
        <f t="shared" ca="1" si="208"/>
        <v>124.34200000000004</v>
      </c>
    </row>
    <row r="2294" spans="6:12">
      <c r="F2294" s="89">
        <v>2178</v>
      </c>
      <c r="G2294" s="89">
        <f t="shared" ref="G2294:G2357" ca="1" si="209">RANDBETWEEN(19,55)</f>
        <v>35</v>
      </c>
      <c r="H2294" s="89">
        <f t="shared" ref="H2294:H2357" ca="1" si="210">RANDBETWEEN(0.5,3.5)</f>
        <v>3</v>
      </c>
      <c r="I2294" s="89">
        <f t="shared" ref="I2294:I2357" ca="1" si="211">RANDBETWEEN(3,9)</f>
        <v>9</v>
      </c>
      <c r="J2294" s="89">
        <f t="shared" ref="J2294:J2357" ca="1" si="212">133-10*G2294-128.7*H2294+60.8*I2294+0.135*G2294^2-20.6*H2294^2-4.74*I2294^2+0.15*G2294*H2294+0.006*G2294*I2294+19.63*H2294*I2294</f>
        <v>87.784999999999968</v>
      </c>
      <c r="K2294" s="89">
        <f t="shared" ref="K2294:K2357" ca="1" si="213">300-10.31*G2294-42.6*H2294+18.2*I2294+0.135*G2294^2-20.6*H2294^2-4.74*I2294^2+0.15*G2294*H2294+0.006*G2294*I2294+19.63*H2294*I2294</f>
        <v>118.83499999999992</v>
      </c>
      <c r="L2294" s="83">
        <f t="shared" ref="L2294:L2357" ca="1" si="214">294-10.16*G2294-44.4*H2294+18.6*I2294+0.135*G2294^2-20.6*H2294^2-4.74*I2294^2+0.15*G2294*H2294+0.006*G2294*I2294+19.63*H2294*I2294</f>
        <v>116.28499999999997</v>
      </c>
    </row>
    <row r="2295" spans="6:12">
      <c r="F2295" s="89">
        <v>2179</v>
      </c>
      <c r="G2295" s="89">
        <f t="shared" ca="1" si="209"/>
        <v>21</v>
      </c>
      <c r="H2295" s="89">
        <f t="shared" ca="1" si="210"/>
        <v>1</v>
      </c>
      <c r="I2295" s="89">
        <f t="shared" ca="1" si="211"/>
        <v>7</v>
      </c>
      <c r="J2295" s="89">
        <f t="shared" ca="1" si="212"/>
        <v>168.01699999999997</v>
      </c>
      <c r="K2295" s="89">
        <f t="shared" ca="1" si="213"/>
        <v>116.40699999999994</v>
      </c>
      <c r="L2295" s="83">
        <f t="shared" ca="1" si="214"/>
        <v>114.55699999999997</v>
      </c>
    </row>
    <row r="2296" spans="6:12">
      <c r="F2296" s="89">
        <v>2180</v>
      </c>
      <c r="G2296" s="89">
        <f t="shared" ca="1" si="209"/>
        <v>23</v>
      </c>
      <c r="H2296" s="89">
        <f t="shared" ca="1" si="210"/>
        <v>1</v>
      </c>
      <c r="I2296" s="89">
        <f t="shared" ca="1" si="211"/>
        <v>6</v>
      </c>
      <c r="J2296" s="89">
        <f t="shared" ca="1" si="212"/>
        <v>141.33299999999997</v>
      </c>
      <c r="K2296" s="89">
        <f t="shared" ca="1" si="213"/>
        <v>131.70299999999997</v>
      </c>
      <c r="L2296" s="83">
        <f t="shared" ca="1" si="214"/>
        <v>129.75299999999999</v>
      </c>
    </row>
    <row r="2297" spans="6:12">
      <c r="F2297" s="89">
        <v>2181</v>
      </c>
      <c r="G2297" s="89">
        <f t="shared" ca="1" si="209"/>
        <v>52</v>
      </c>
      <c r="H2297" s="89">
        <f t="shared" ca="1" si="210"/>
        <v>3</v>
      </c>
      <c r="I2297" s="89">
        <f t="shared" ca="1" si="211"/>
        <v>5</v>
      </c>
      <c r="J2297" s="89">
        <f t="shared" ca="1" si="212"/>
        <v>-88.549999999999955</v>
      </c>
      <c r="K2297" s="89">
        <f t="shared" ca="1" si="213"/>
        <v>107.63</v>
      </c>
      <c r="L2297" s="83">
        <f t="shared" ca="1" si="214"/>
        <v>106.02999999999997</v>
      </c>
    </row>
    <row r="2298" spans="6:12">
      <c r="F2298" s="89">
        <v>2182</v>
      </c>
      <c r="G2298" s="89">
        <f t="shared" ca="1" si="209"/>
        <v>24</v>
      </c>
      <c r="H2298" s="89">
        <f t="shared" ca="1" si="210"/>
        <v>2</v>
      </c>
      <c r="I2298" s="89">
        <f t="shared" ca="1" si="211"/>
        <v>4</v>
      </c>
      <c r="J2298" s="89">
        <f t="shared" ca="1" si="212"/>
        <v>-36.864000000000033</v>
      </c>
      <c r="K2298" s="89">
        <f t="shared" ca="1" si="213"/>
        <v>124.49599999999998</v>
      </c>
      <c r="L2298" s="83">
        <f t="shared" ca="1" si="214"/>
        <v>120.096</v>
      </c>
    </row>
    <row r="2299" spans="6:12">
      <c r="F2299" s="89">
        <v>2183</v>
      </c>
      <c r="G2299" s="89">
        <f t="shared" ca="1" si="209"/>
        <v>30</v>
      </c>
      <c r="H2299" s="89">
        <f t="shared" ca="1" si="210"/>
        <v>3</v>
      </c>
      <c r="I2299" s="89">
        <f t="shared" ca="1" si="211"/>
        <v>4</v>
      </c>
      <c r="J2299" s="89">
        <f t="shared" ca="1" si="212"/>
        <v>-199.85999999999996</v>
      </c>
      <c r="K2299" s="89">
        <f t="shared" ca="1" si="213"/>
        <v>45.739999999999981</v>
      </c>
      <c r="L2299" s="83">
        <f t="shared" ca="1" si="214"/>
        <v>40.44</v>
      </c>
    </row>
    <row r="2300" spans="6:12">
      <c r="F2300" s="89">
        <v>2184</v>
      </c>
      <c r="G2300" s="89">
        <f t="shared" ca="1" si="209"/>
        <v>48</v>
      </c>
      <c r="H2300" s="89">
        <f t="shared" ca="1" si="210"/>
        <v>1</v>
      </c>
      <c r="I2300" s="89">
        <f t="shared" ca="1" si="211"/>
        <v>4</v>
      </c>
      <c r="J2300" s="89">
        <f t="shared" ca="1" si="212"/>
        <v>68.972000000000008</v>
      </c>
      <c r="K2300" s="89">
        <f t="shared" ca="1" si="213"/>
        <v>136.79200000000003</v>
      </c>
      <c r="L2300" s="83">
        <f t="shared" ca="1" si="214"/>
        <v>137.79200000000003</v>
      </c>
    </row>
    <row r="2301" spans="6:12">
      <c r="F2301" s="89">
        <v>2185</v>
      </c>
      <c r="G2301" s="89">
        <f t="shared" ca="1" si="209"/>
        <v>33</v>
      </c>
      <c r="H2301" s="89">
        <f t="shared" ca="1" si="210"/>
        <v>2</v>
      </c>
      <c r="I2301" s="89">
        <f t="shared" ca="1" si="211"/>
        <v>9</v>
      </c>
      <c r="J2301" s="89">
        <f t="shared" ca="1" si="212"/>
        <v>138.49699999999996</v>
      </c>
      <c r="K2301" s="89">
        <f t="shared" ca="1" si="213"/>
        <v>84.066999999999894</v>
      </c>
      <c r="L2301" s="83">
        <f t="shared" ca="1" si="214"/>
        <v>83.016999999999939</v>
      </c>
    </row>
    <row r="2302" spans="6:12">
      <c r="F2302" s="89">
        <v>2186</v>
      </c>
      <c r="G2302" s="89">
        <f t="shared" ca="1" si="209"/>
        <v>43</v>
      </c>
      <c r="H2302" s="89">
        <f t="shared" ca="1" si="210"/>
        <v>1</v>
      </c>
      <c r="I2302" s="89">
        <f t="shared" ca="1" si="211"/>
        <v>5</v>
      </c>
      <c r="J2302" s="89">
        <f t="shared" ca="1" si="212"/>
        <v>94.705000000000013</v>
      </c>
      <c r="K2302" s="89">
        <f t="shared" ca="1" si="213"/>
        <v>121.47499999999997</v>
      </c>
      <c r="L2302" s="83">
        <f t="shared" ca="1" si="214"/>
        <v>122.125</v>
      </c>
    </row>
    <row r="2303" spans="6:12">
      <c r="F2303" s="89">
        <v>2187</v>
      </c>
      <c r="G2303" s="89">
        <f t="shared" ca="1" si="209"/>
        <v>55</v>
      </c>
      <c r="H2303" s="89">
        <f t="shared" ca="1" si="210"/>
        <v>3</v>
      </c>
      <c r="I2303" s="89">
        <f t="shared" ca="1" si="211"/>
        <v>8</v>
      </c>
      <c r="J2303" s="89">
        <f t="shared" ca="1" si="212"/>
        <v>101.42500000000007</v>
      </c>
      <c r="K2303" s="89">
        <f t="shared" ca="1" si="213"/>
        <v>168.87499999999989</v>
      </c>
      <c r="L2303" s="83">
        <f t="shared" ca="1" si="214"/>
        <v>168.92500000000007</v>
      </c>
    </row>
    <row r="2304" spans="6:12">
      <c r="F2304" s="89">
        <v>2188</v>
      </c>
      <c r="G2304" s="89">
        <f t="shared" ca="1" si="209"/>
        <v>19</v>
      </c>
      <c r="H2304" s="89">
        <f t="shared" ca="1" si="210"/>
        <v>3</v>
      </c>
      <c r="I2304" s="89">
        <f t="shared" ca="1" si="211"/>
        <v>5</v>
      </c>
      <c r="J2304" s="89">
        <f t="shared" ca="1" si="212"/>
        <v>-90.694999999999993</v>
      </c>
      <c r="K2304" s="89">
        <f t="shared" ca="1" si="213"/>
        <v>115.71499999999997</v>
      </c>
      <c r="L2304" s="83">
        <f t="shared" ca="1" si="214"/>
        <v>109.16500000000002</v>
      </c>
    </row>
    <row r="2305" spans="6:12">
      <c r="F2305" s="89">
        <v>2189</v>
      </c>
      <c r="G2305" s="89">
        <f t="shared" ca="1" si="209"/>
        <v>48</v>
      </c>
      <c r="H2305" s="89">
        <f t="shared" ca="1" si="210"/>
        <v>1</v>
      </c>
      <c r="I2305" s="89">
        <f t="shared" ca="1" si="211"/>
        <v>6</v>
      </c>
      <c r="J2305" s="89">
        <f t="shared" ca="1" si="212"/>
        <v>135.60799999999998</v>
      </c>
      <c r="K2305" s="89">
        <f t="shared" ca="1" si="213"/>
        <v>118.22800000000001</v>
      </c>
      <c r="L2305" s="83">
        <f t="shared" ca="1" si="214"/>
        <v>120.02799999999999</v>
      </c>
    </row>
    <row r="2306" spans="6:12">
      <c r="F2306" s="89">
        <v>2190</v>
      </c>
      <c r="G2306" s="89">
        <f t="shared" ca="1" si="209"/>
        <v>34</v>
      </c>
      <c r="H2306" s="89">
        <f t="shared" ca="1" si="210"/>
        <v>1</v>
      </c>
      <c r="I2306" s="89">
        <f t="shared" ca="1" si="211"/>
        <v>4</v>
      </c>
      <c r="J2306" s="89">
        <f t="shared" ca="1" si="212"/>
        <v>51.555999999999997</v>
      </c>
      <c r="K2306" s="89">
        <f t="shared" ca="1" si="213"/>
        <v>123.71599999999998</v>
      </c>
      <c r="L2306" s="83">
        <f t="shared" ca="1" si="214"/>
        <v>122.61600000000001</v>
      </c>
    </row>
    <row r="2307" spans="6:12">
      <c r="F2307" s="89">
        <v>2191</v>
      </c>
      <c r="G2307" s="89">
        <f t="shared" ca="1" si="209"/>
        <v>41</v>
      </c>
      <c r="H2307" s="89">
        <f t="shared" ca="1" si="210"/>
        <v>2</v>
      </c>
      <c r="I2307" s="89">
        <f t="shared" ca="1" si="211"/>
        <v>4</v>
      </c>
      <c r="J2307" s="89">
        <f t="shared" ca="1" si="212"/>
        <v>-52.180999999999983</v>
      </c>
      <c r="K2307" s="89">
        <f t="shared" ca="1" si="213"/>
        <v>103.90899999999996</v>
      </c>
      <c r="L2307" s="83">
        <f t="shared" ca="1" si="214"/>
        <v>102.05899999999997</v>
      </c>
    </row>
    <row r="2308" spans="6:12">
      <c r="F2308" s="89">
        <v>2192</v>
      </c>
      <c r="G2308" s="89">
        <f t="shared" ca="1" si="209"/>
        <v>32</v>
      </c>
      <c r="H2308" s="89">
        <f t="shared" ca="1" si="210"/>
        <v>2</v>
      </c>
      <c r="I2308" s="89">
        <f t="shared" ca="1" si="211"/>
        <v>5</v>
      </c>
      <c r="J2308" s="89">
        <f t="shared" ca="1" si="212"/>
        <v>3.8000000000000114</v>
      </c>
      <c r="K2308" s="89">
        <f t="shared" ca="1" si="213"/>
        <v>120.07999999999996</v>
      </c>
      <c r="L2308" s="83">
        <f t="shared" ca="1" si="214"/>
        <v>117.27999999999997</v>
      </c>
    </row>
    <row r="2309" spans="6:12">
      <c r="F2309" s="89">
        <v>2193</v>
      </c>
      <c r="G2309" s="89">
        <f t="shared" ca="1" si="209"/>
        <v>28</v>
      </c>
      <c r="H2309" s="89">
        <f t="shared" ca="1" si="210"/>
        <v>1</v>
      </c>
      <c r="I2309" s="89">
        <f t="shared" ca="1" si="211"/>
        <v>5</v>
      </c>
      <c r="J2309" s="89">
        <f t="shared" ca="1" si="212"/>
        <v>98.230000000000018</v>
      </c>
      <c r="K2309" s="89">
        <f t="shared" ca="1" si="213"/>
        <v>129.65</v>
      </c>
      <c r="L2309" s="83">
        <f t="shared" ca="1" si="214"/>
        <v>128.04999999999998</v>
      </c>
    </row>
    <row r="2310" spans="6:12">
      <c r="F2310" s="89">
        <v>2194</v>
      </c>
      <c r="G2310" s="89">
        <f t="shared" ca="1" si="209"/>
        <v>27</v>
      </c>
      <c r="H2310" s="89">
        <f t="shared" ca="1" si="210"/>
        <v>3</v>
      </c>
      <c r="I2310" s="89">
        <f t="shared" ca="1" si="211"/>
        <v>7</v>
      </c>
      <c r="J2310" s="89">
        <f t="shared" ca="1" si="212"/>
        <v>8.7690000000000055</v>
      </c>
      <c r="K2310" s="89">
        <f t="shared" ca="1" si="213"/>
        <v>127.49899999999997</v>
      </c>
      <c r="L2310" s="83">
        <f t="shared" ca="1" si="214"/>
        <v>122.94900000000001</v>
      </c>
    </row>
    <row r="2311" spans="6:12">
      <c r="F2311" s="89">
        <v>2195</v>
      </c>
      <c r="G2311" s="89">
        <f t="shared" ca="1" si="209"/>
        <v>49</v>
      </c>
      <c r="H2311" s="89">
        <f t="shared" ca="1" si="210"/>
        <v>3</v>
      </c>
      <c r="I2311" s="89">
        <f t="shared" ca="1" si="211"/>
        <v>5</v>
      </c>
      <c r="J2311" s="89">
        <f t="shared" ca="1" si="212"/>
        <v>-100.89499999999987</v>
      </c>
      <c r="K2311" s="89">
        <f t="shared" ca="1" si="213"/>
        <v>96.215000000000003</v>
      </c>
      <c r="L2311" s="83">
        <f t="shared" ca="1" si="214"/>
        <v>94.164999999999992</v>
      </c>
    </row>
    <row r="2312" spans="6:12">
      <c r="F2312" s="89">
        <v>2196</v>
      </c>
      <c r="G2312" s="89">
        <f t="shared" ca="1" si="209"/>
        <v>48</v>
      </c>
      <c r="H2312" s="89">
        <f t="shared" ca="1" si="210"/>
        <v>2</v>
      </c>
      <c r="I2312" s="89">
        <f t="shared" ca="1" si="211"/>
        <v>6</v>
      </c>
      <c r="J2312" s="89">
        <f t="shared" ca="1" si="212"/>
        <v>70.087999999999994</v>
      </c>
      <c r="K2312" s="89">
        <f t="shared" ca="1" si="213"/>
        <v>138.80799999999999</v>
      </c>
      <c r="L2312" s="83">
        <f t="shared" ca="1" si="214"/>
        <v>138.80799999999999</v>
      </c>
    </row>
    <row r="2313" spans="6:12">
      <c r="F2313" s="89">
        <v>2197</v>
      </c>
      <c r="G2313" s="89">
        <f t="shared" ca="1" si="209"/>
        <v>38</v>
      </c>
      <c r="H2313" s="89">
        <f t="shared" ca="1" si="210"/>
        <v>3</v>
      </c>
      <c r="I2313" s="89">
        <f t="shared" ca="1" si="211"/>
        <v>9</v>
      </c>
      <c r="J2313" s="89">
        <f t="shared" ca="1" si="212"/>
        <v>88.86200000000008</v>
      </c>
      <c r="K2313" s="89">
        <f t="shared" ca="1" si="213"/>
        <v>118.98199999999997</v>
      </c>
      <c r="L2313" s="83">
        <f t="shared" ca="1" si="214"/>
        <v>116.88200000000006</v>
      </c>
    </row>
    <row r="2314" spans="6:12">
      <c r="F2314" s="89">
        <v>2198</v>
      </c>
      <c r="G2314" s="89">
        <f t="shared" ca="1" si="209"/>
        <v>52</v>
      </c>
      <c r="H2314" s="89">
        <f t="shared" ca="1" si="210"/>
        <v>3</v>
      </c>
      <c r="I2314" s="89">
        <f t="shared" ca="1" si="211"/>
        <v>9</v>
      </c>
      <c r="J2314" s="89">
        <f t="shared" ca="1" si="212"/>
        <v>126.01800000000003</v>
      </c>
      <c r="K2314" s="89">
        <f t="shared" ca="1" si="213"/>
        <v>151.79799999999994</v>
      </c>
      <c r="L2314" s="83">
        <f t="shared" ca="1" si="214"/>
        <v>151.79799999999994</v>
      </c>
    </row>
    <row r="2315" spans="6:12">
      <c r="F2315" s="89">
        <v>2199</v>
      </c>
      <c r="G2315" s="89">
        <f t="shared" ca="1" si="209"/>
        <v>33</v>
      </c>
      <c r="H2315" s="89">
        <f t="shared" ca="1" si="210"/>
        <v>2</v>
      </c>
      <c r="I2315" s="89">
        <f t="shared" ca="1" si="211"/>
        <v>9</v>
      </c>
      <c r="J2315" s="89">
        <f t="shared" ca="1" si="212"/>
        <v>138.49699999999996</v>
      </c>
      <c r="K2315" s="89">
        <f t="shared" ca="1" si="213"/>
        <v>84.066999999999894</v>
      </c>
      <c r="L2315" s="83">
        <f t="shared" ca="1" si="214"/>
        <v>83.016999999999939</v>
      </c>
    </row>
    <row r="2316" spans="6:12">
      <c r="F2316" s="89">
        <v>2200</v>
      </c>
      <c r="G2316" s="89">
        <f t="shared" ca="1" si="209"/>
        <v>43</v>
      </c>
      <c r="H2316" s="89">
        <f t="shared" ca="1" si="210"/>
        <v>1</v>
      </c>
      <c r="I2316" s="89">
        <f t="shared" ca="1" si="211"/>
        <v>6</v>
      </c>
      <c r="J2316" s="89">
        <f t="shared" ca="1" si="212"/>
        <v>123.25299999999997</v>
      </c>
      <c r="K2316" s="89">
        <f t="shared" ca="1" si="213"/>
        <v>107.42299999999996</v>
      </c>
      <c r="L2316" s="83">
        <f t="shared" ca="1" si="214"/>
        <v>108.473</v>
      </c>
    </row>
    <row r="2317" spans="6:12">
      <c r="F2317" s="89">
        <v>2201</v>
      </c>
      <c r="G2317" s="89">
        <f t="shared" ca="1" si="209"/>
        <v>46</v>
      </c>
      <c r="H2317" s="89">
        <f t="shared" ca="1" si="210"/>
        <v>3</v>
      </c>
      <c r="I2317" s="89">
        <f t="shared" ca="1" si="211"/>
        <v>7</v>
      </c>
      <c r="J2317" s="89">
        <f t="shared" ca="1" si="212"/>
        <v>15.36200000000008</v>
      </c>
      <c r="K2317" s="89">
        <f t="shared" ca="1" si="213"/>
        <v>128.20199999999994</v>
      </c>
      <c r="L2317" s="83">
        <f t="shared" ca="1" si="214"/>
        <v>126.50200000000001</v>
      </c>
    </row>
    <row r="2318" spans="6:12">
      <c r="F2318" s="89">
        <v>2202</v>
      </c>
      <c r="G2318" s="89">
        <f t="shared" ca="1" si="209"/>
        <v>46</v>
      </c>
      <c r="H2318" s="89">
        <f t="shared" ca="1" si="210"/>
        <v>3</v>
      </c>
      <c r="I2318" s="89">
        <f t="shared" ca="1" si="211"/>
        <v>5</v>
      </c>
      <c r="J2318" s="89">
        <f t="shared" ca="1" si="212"/>
        <v>-110.80999999999995</v>
      </c>
      <c r="K2318" s="89">
        <f t="shared" ca="1" si="213"/>
        <v>87.229999999999933</v>
      </c>
      <c r="L2318" s="83">
        <f t="shared" ca="1" si="214"/>
        <v>84.72999999999999</v>
      </c>
    </row>
    <row r="2319" spans="6:12">
      <c r="F2319" s="89">
        <v>2203</v>
      </c>
      <c r="G2319" s="89">
        <f t="shared" ca="1" si="209"/>
        <v>46</v>
      </c>
      <c r="H2319" s="89">
        <f t="shared" ca="1" si="210"/>
        <v>3</v>
      </c>
      <c r="I2319" s="89">
        <f t="shared" ca="1" si="211"/>
        <v>6</v>
      </c>
      <c r="J2319" s="89">
        <f t="shared" ca="1" si="212"/>
        <v>-42.983999999999924</v>
      </c>
      <c r="K2319" s="89">
        <f t="shared" ca="1" si="213"/>
        <v>112.45599999999996</v>
      </c>
      <c r="L2319" s="83">
        <f t="shared" ca="1" si="214"/>
        <v>110.35600000000005</v>
      </c>
    </row>
    <row r="2320" spans="6:12">
      <c r="F2320" s="89">
        <v>2204</v>
      </c>
      <c r="G2320" s="89">
        <f t="shared" ca="1" si="209"/>
        <v>45</v>
      </c>
      <c r="H2320" s="89">
        <f t="shared" ca="1" si="210"/>
        <v>2</v>
      </c>
      <c r="I2320" s="89">
        <f t="shared" ca="1" si="211"/>
        <v>3</v>
      </c>
      <c r="J2320" s="89">
        <f t="shared" ca="1" si="212"/>
        <v>-111.595</v>
      </c>
      <c r="K2320" s="89">
        <f t="shared" ca="1" si="213"/>
        <v>85.854999999999947</v>
      </c>
      <c r="L2320" s="83">
        <f t="shared" ca="1" si="214"/>
        <v>84.205000000000013</v>
      </c>
    </row>
    <row r="2321" spans="6:12">
      <c r="F2321" s="89">
        <v>2205</v>
      </c>
      <c r="G2321" s="89">
        <f t="shared" ca="1" si="209"/>
        <v>29</v>
      </c>
      <c r="H2321" s="89">
        <f t="shared" ca="1" si="210"/>
        <v>3</v>
      </c>
      <c r="I2321" s="89">
        <f t="shared" ca="1" si="211"/>
        <v>6</v>
      </c>
      <c r="J2321" s="89">
        <f t="shared" ca="1" si="212"/>
        <v>-53.370999999999924</v>
      </c>
      <c r="K2321" s="89">
        <f t="shared" ca="1" si="213"/>
        <v>107.33900000000003</v>
      </c>
      <c r="L2321" s="83">
        <f t="shared" ca="1" si="214"/>
        <v>102.68900000000005</v>
      </c>
    </row>
    <row r="2322" spans="6:12">
      <c r="F2322" s="89">
        <v>2206</v>
      </c>
      <c r="G2322" s="89">
        <f t="shared" ca="1" si="209"/>
        <v>38</v>
      </c>
      <c r="H2322" s="89">
        <f t="shared" ca="1" si="210"/>
        <v>2</v>
      </c>
      <c r="I2322" s="89">
        <f t="shared" ca="1" si="211"/>
        <v>4</v>
      </c>
      <c r="J2322" s="89">
        <f t="shared" ca="1" si="212"/>
        <v>-55.147999999999968</v>
      </c>
      <c r="K2322" s="89">
        <f t="shared" ca="1" si="213"/>
        <v>101.87199999999999</v>
      </c>
      <c r="L2322" s="83">
        <f t="shared" ca="1" si="214"/>
        <v>99.572000000000017</v>
      </c>
    </row>
    <row r="2323" spans="6:12">
      <c r="F2323" s="89">
        <v>2207</v>
      </c>
      <c r="G2323" s="89">
        <f t="shared" ca="1" si="209"/>
        <v>42</v>
      </c>
      <c r="H2323" s="89">
        <f t="shared" ca="1" si="210"/>
        <v>3</v>
      </c>
      <c r="I2323" s="89">
        <f t="shared" ca="1" si="211"/>
        <v>4</v>
      </c>
      <c r="J2323" s="89">
        <f t="shared" ca="1" si="212"/>
        <v>-197.53199999999993</v>
      </c>
      <c r="K2323" s="89">
        <f t="shared" ca="1" si="213"/>
        <v>44.347999999999985</v>
      </c>
      <c r="L2323" s="83">
        <f t="shared" ca="1" si="214"/>
        <v>40.848000000000013</v>
      </c>
    </row>
    <row r="2324" spans="6:12">
      <c r="F2324" s="89">
        <v>2208</v>
      </c>
      <c r="G2324" s="89">
        <f t="shared" ca="1" si="209"/>
        <v>26</v>
      </c>
      <c r="H2324" s="89">
        <f t="shared" ca="1" si="210"/>
        <v>2</v>
      </c>
      <c r="I2324" s="89">
        <f t="shared" ca="1" si="211"/>
        <v>9</v>
      </c>
      <c r="J2324" s="89">
        <f t="shared" ca="1" si="212"/>
        <v>150.26399999999992</v>
      </c>
      <c r="K2324" s="89">
        <f t="shared" ca="1" si="213"/>
        <v>98.003999999999962</v>
      </c>
      <c r="L2324" s="83">
        <f t="shared" ca="1" si="214"/>
        <v>95.903999999999996</v>
      </c>
    </row>
    <row r="2325" spans="6:12">
      <c r="F2325" s="89">
        <v>2209</v>
      </c>
      <c r="G2325" s="89">
        <f t="shared" ca="1" si="209"/>
        <v>35</v>
      </c>
      <c r="H2325" s="89">
        <f t="shared" ca="1" si="210"/>
        <v>3</v>
      </c>
      <c r="I2325" s="89">
        <f t="shared" ca="1" si="211"/>
        <v>7</v>
      </c>
      <c r="J2325" s="89">
        <f t="shared" ca="1" si="212"/>
        <v>-0.33499999999992269</v>
      </c>
      <c r="K2325" s="89">
        <f t="shared" ca="1" si="213"/>
        <v>115.91499999999996</v>
      </c>
      <c r="L2325" s="83">
        <f t="shared" ca="1" si="214"/>
        <v>112.56500000000005</v>
      </c>
    </row>
    <row r="2326" spans="6:12">
      <c r="F2326" s="89">
        <v>2210</v>
      </c>
      <c r="G2326" s="89">
        <f t="shared" ca="1" si="209"/>
        <v>22</v>
      </c>
      <c r="H2326" s="89">
        <f t="shared" ca="1" si="210"/>
        <v>2</v>
      </c>
      <c r="I2326" s="89">
        <f t="shared" ca="1" si="211"/>
        <v>4</v>
      </c>
      <c r="J2326" s="89">
        <f t="shared" ca="1" si="212"/>
        <v>-29.932000000000016</v>
      </c>
      <c r="K2326" s="89">
        <f t="shared" ca="1" si="213"/>
        <v>132.04799999999994</v>
      </c>
      <c r="L2326" s="83">
        <f t="shared" ca="1" si="214"/>
        <v>127.34799999999998</v>
      </c>
    </row>
    <row r="2327" spans="6:12">
      <c r="F2327" s="89">
        <v>2211</v>
      </c>
      <c r="G2327" s="89">
        <f t="shared" ca="1" si="209"/>
        <v>33</v>
      </c>
      <c r="H2327" s="89">
        <f t="shared" ca="1" si="210"/>
        <v>3</v>
      </c>
      <c r="I2327" s="89">
        <f t="shared" ca="1" si="211"/>
        <v>3</v>
      </c>
      <c r="J2327" s="89">
        <f t="shared" ca="1" si="212"/>
        <v>-289.63099999999991</v>
      </c>
      <c r="K2327" s="89">
        <f t="shared" ca="1" si="213"/>
        <v>-2.3610000000000184</v>
      </c>
      <c r="L2327" s="83">
        <f t="shared" ca="1" si="214"/>
        <v>-7.61099999999999</v>
      </c>
    </row>
    <row r="2328" spans="6:12">
      <c r="F2328" s="89">
        <v>2212</v>
      </c>
      <c r="G2328" s="89">
        <f t="shared" ca="1" si="209"/>
        <v>19</v>
      </c>
      <c r="H2328" s="89">
        <f t="shared" ca="1" si="210"/>
        <v>1</v>
      </c>
      <c r="I2328" s="89">
        <f t="shared" ca="1" si="211"/>
        <v>9</v>
      </c>
      <c r="J2328" s="89">
        <f t="shared" ca="1" si="212"/>
        <v>186.24099999999993</v>
      </c>
      <c r="K2328" s="89">
        <f t="shared" ca="1" si="213"/>
        <v>50.050999999999945</v>
      </c>
      <c r="L2328" s="83">
        <f t="shared" ca="1" si="214"/>
        <v>48.700999999999979</v>
      </c>
    </row>
    <row r="2329" spans="6:12">
      <c r="F2329" s="89">
        <v>2213</v>
      </c>
      <c r="G2329" s="89">
        <f t="shared" ca="1" si="209"/>
        <v>34</v>
      </c>
      <c r="H2329" s="89">
        <f t="shared" ca="1" si="210"/>
        <v>3</v>
      </c>
      <c r="I2329" s="89">
        <f t="shared" ca="1" si="211"/>
        <v>7</v>
      </c>
      <c r="J2329" s="89">
        <f t="shared" ca="1" si="212"/>
        <v>-0.14199999999993906</v>
      </c>
      <c r="K2329" s="89">
        <f t="shared" ca="1" si="213"/>
        <v>116.41799999999995</v>
      </c>
      <c r="L2329" s="83">
        <f t="shared" ca="1" si="214"/>
        <v>112.91800000000006</v>
      </c>
    </row>
    <row r="2330" spans="6:12">
      <c r="F2330" s="89">
        <v>2214</v>
      </c>
      <c r="G2330" s="89">
        <f t="shared" ca="1" si="209"/>
        <v>42</v>
      </c>
      <c r="H2330" s="89">
        <f t="shared" ca="1" si="210"/>
        <v>1</v>
      </c>
      <c r="I2330" s="89">
        <f t="shared" ca="1" si="211"/>
        <v>3</v>
      </c>
      <c r="J2330" s="89">
        <f t="shared" ca="1" si="212"/>
        <v>7.5259999999999962</v>
      </c>
      <c r="K2330" s="89">
        <f t="shared" ca="1" si="213"/>
        <v>119.80599999999998</v>
      </c>
      <c r="L2330" s="83">
        <f t="shared" ca="1" si="214"/>
        <v>119.506</v>
      </c>
    </row>
    <row r="2331" spans="6:12">
      <c r="F2331" s="89">
        <v>2215</v>
      </c>
      <c r="G2331" s="89">
        <f t="shared" ca="1" si="209"/>
        <v>49</v>
      </c>
      <c r="H2331" s="89">
        <f t="shared" ca="1" si="210"/>
        <v>1</v>
      </c>
      <c r="I2331" s="89">
        <f t="shared" ca="1" si="211"/>
        <v>5</v>
      </c>
      <c r="J2331" s="89">
        <f t="shared" ca="1" si="212"/>
        <v>110.30500000000006</v>
      </c>
      <c r="K2331" s="89">
        <f t="shared" ca="1" si="213"/>
        <v>135.21500000000006</v>
      </c>
      <c r="L2331" s="83">
        <f t="shared" ca="1" si="214"/>
        <v>136.76500000000001</v>
      </c>
    </row>
    <row r="2332" spans="6:12">
      <c r="F2332" s="89">
        <v>2216</v>
      </c>
      <c r="G2332" s="89">
        <f t="shared" ca="1" si="209"/>
        <v>32</v>
      </c>
      <c r="H2332" s="89">
        <f t="shared" ca="1" si="210"/>
        <v>3</v>
      </c>
      <c r="I2332" s="89">
        <f t="shared" ca="1" si="211"/>
        <v>7</v>
      </c>
      <c r="J2332" s="89">
        <f t="shared" ca="1" si="212"/>
        <v>1.0540000000000305</v>
      </c>
      <c r="K2332" s="89">
        <f t="shared" ca="1" si="213"/>
        <v>118.23399999999992</v>
      </c>
      <c r="L2332" s="83">
        <f t="shared" ca="1" si="214"/>
        <v>114.43400000000003</v>
      </c>
    </row>
    <row r="2333" spans="6:12">
      <c r="F2333" s="89">
        <v>2217</v>
      </c>
      <c r="G2333" s="89">
        <f t="shared" ca="1" si="209"/>
        <v>33</v>
      </c>
      <c r="H2333" s="89">
        <f t="shared" ca="1" si="210"/>
        <v>1</v>
      </c>
      <c r="I2333" s="89">
        <f t="shared" ca="1" si="211"/>
        <v>8</v>
      </c>
      <c r="J2333" s="89">
        <f t="shared" ca="1" si="212"/>
        <v>147.32899999999998</v>
      </c>
      <c r="K2333" s="89">
        <f t="shared" ca="1" si="213"/>
        <v>49.398999999999987</v>
      </c>
      <c r="L2333" s="83">
        <f t="shared" ca="1" si="214"/>
        <v>49.748999999999981</v>
      </c>
    </row>
    <row r="2334" spans="6:12">
      <c r="F2334" s="89">
        <v>2218</v>
      </c>
      <c r="G2334" s="89">
        <f t="shared" ca="1" si="209"/>
        <v>23</v>
      </c>
      <c r="H2334" s="89">
        <f t="shared" ca="1" si="210"/>
        <v>1</v>
      </c>
      <c r="I2334" s="89">
        <f t="shared" ca="1" si="211"/>
        <v>6</v>
      </c>
      <c r="J2334" s="89">
        <f t="shared" ca="1" si="212"/>
        <v>141.33299999999997</v>
      </c>
      <c r="K2334" s="89">
        <f t="shared" ca="1" si="213"/>
        <v>131.70299999999997</v>
      </c>
      <c r="L2334" s="83">
        <f t="shared" ca="1" si="214"/>
        <v>129.75299999999999</v>
      </c>
    </row>
    <row r="2335" spans="6:12">
      <c r="F2335" s="89">
        <v>2219</v>
      </c>
      <c r="G2335" s="89">
        <f t="shared" ca="1" si="209"/>
        <v>27</v>
      </c>
      <c r="H2335" s="89">
        <f t="shared" ca="1" si="210"/>
        <v>2</v>
      </c>
      <c r="I2335" s="89">
        <f t="shared" ca="1" si="211"/>
        <v>8</v>
      </c>
      <c r="J2335" s="89">
        <f t="shared" ca="1" si="212"/>
        <v>128.13099999999997</v>
      </c>
      <c r="K2335" s="89">
        <f t="shared" ca="1" si="213"/>
        <v>118.16099999999994</v>
      </c>
      <c r="L2335" s="83">
        <f t="shared" ca="1" si="214"/>
        <v>115.81099999999998</v>
      </c>
    </row>
    <row r="2336" spans="6:12">
      <c r="F2336" s="89">
        <v>2220</v>
      </c>
      <c r="G2336" s="89">
        <f t="shared" ca="1" si="209"/>
        <v>35</v>
      </c>
      <c r="H2336" s="89">
        <f t="shared" ca="1" si="210"/>
        <v>1</v>
      </c>
      <c r="I2336" s="89">
        <f t="shared" ca="1" si="211"/>
        <v>9</v>
      </c>
      <c r="J2336" s="89">
        <f t="shared" ca="1" si="212"/>
        <v>146.14499999999992</v>
      </c>
      <c r="K2336" s="89">
        <f t="shared" ca="1" si="213"/>
        <v>4.9949999999999477</v>
      </c>
      <c r="L2336" s="83">
        <f t="shared" ca="1" si="214"/>
        <v>6.0449999999999591</v>
      </c>
    </row>
    <row r="2337" spans="6:12">
      <c r="F2337" s="89">
        <v>2221</v>
      </c>
      <c r="G2337" s="89">
        <f t="shared" ca="1" si="209"/>
        <v>43</v>
      </c>
      <c r="H2337" s="89">
        <f t="shared" ca="1" si="210"/>
        <v>3</v>
      </c>
      <c r="I2337" s="89">
        <f t="shared" ca="1" si="211"/>
        <v>4</v>
      </c>
      <c r="J2337" s="89">
        <f t="shared" ca="1" si="212"/>
        <v>-195.58299999999997</v>
      </c>
      <c r="K2337" s="89">
        <f t="shared" ca="1" si="213"/>
        <v>45.986999999999966</v>
      </c>
      <c r="L2337" s="83">
        <f t="shared" ca="1" si="214"/>
        <v>42.637000000000029</v>
      </c>
    </row>
    <row r="2338" spans="6:12">
      <c r="F2338" s="89">
        <v>2222</v>
      </c>
      <c r="G2338" s="89">
        <f t="shared" ca="1" si="209"/>
        <v>52</v>
      </c>
      <c r="H2338" s="89">
        <f t="shared" ca="1" si="210"/>
        <v>2</v>
      </c>
      <c r="I2338" s="89">
        <f t="shared" ca="1" si="211"/>
        <v>5</v>
      </c>
      <c r="J2338" s="89">
        <f t="shared" ca="1" si="212"/>
        <v>37.200000000000017</v>
      </c>
      <c r="K2338" s="89">
        <f t="shared" ca="1" si="213"/>
        <v>147.28</v>
      </c>
      <c r="L2338" s="83">
        <f t="shared" ca="1" si="214"/>
        <v>147.47999999999993</v>
      </c>
    </row>
    <row r="2339" spans="6:12">
      <c r="F2339" s="89">
        <v>2223</v>
      </c>
      <c r="G2339" s="89">
        <f t="shared" ca="1" si="209"/>
        <v>21</v>
      </c>
      <c r="H2339" s="89">
        <f t="shared" ca="1" si="210"/>
        <v>3</v>
      </c>
      <c r="I2339" s="89">
        <f t="shared" ca="1" si="211"/>
        <v>8</v>
      </c>
      <c r="J2339" s="89">
        <f t="shared" ca="1" si="212"/>
        <v>75.652999999999963</v>
      </c>
      <c r="K2339" s="89">
        <f t="shared" ca="1" si="213"/>
        <v>153.64299999999992</v>
      </c>
      <c r="L2339" s="83">
        <f t="shared" ca="1" si="214"/>
        <v>148.59299999999996</v>
      </c>
    </row>
    <row r="2340" spans="6:12">
      <c r="F2340" s="89">
        <v>2224</v>
      </c>
      <c r="G2340" s="89">
        <f t="shared" ca="1" si="209"/>
        <v>43</v>
      </c>
      <c r="H2340" s="89">
        <f t="shared" ca="1" si="210"/>
        <v>2</v>
      </c>
      <c r="I2340" s="89">
        <f t="shared" ca="1" si="211"/>
        <v>4</v>
      </c>
      <c r="J2340" s="89">
        <f t="shared" ca="1" si="212"/>
        <v>-48.85299999999998</v>
      </c>
      <c r="K2340" s="89">
        <f t="shared" ca="1" si="213"/>
        <v>106.61699999999998</v>
      </c>
      <c r="L2340" s="83">
        <f t="shared" ca="1" si="214"/>
        <v>105.06699999999999</v>
      </c>
    </row>
    <row r="2341" spans="6:12">
      <c r="F2341" s="89">
        <v>2225</v>
      </c>
      <c r="G2341" s="89">
        <f t="shared" ca="1" si="209"/>
        <v>54</v>
      </c>
      <c r="H2341" s="89">
        <f t="shared" ca="1" si="210"/>
        <v>3</v>
      </c>
      <c r="I2341" s="89">
        <f t="shared" ca="1" si="211"/>
        <v>4</v>
      </c>
      <c r="J2341" s="89">
        <f t="shared" ca="1" si="212"/>
        <v>-156.3239999999999</v>
      </c>
      <c r="K2341" s="89">
        <f t="shared" ca="1" si="213"/>
        <v>81.836000000000013</v>
      </c>
      <c r="L2341" s="83">
        <f t="shared" ca="1" si="214"/>
        <v>80.136000000000081</v>
      </c>
    </row>
    <row r="2342" spans="6:12">
      <c r="F2342" s="89">
        <v>2226</v>
      </c>
      <c r="G2342" s="89">
        <f t="shared" ca="1" si="209"/>
        <v>52</v>
      </c>
      <c r="H2342" s="89">
        <f t="shared" ca="1" si="210"/>
        <v>2</v>
      </c>
      <c r="I2342" s="89">
        <f t="shared" ca="1" si="211"/>
        <v>8</v>
      </c>
      <c r="J2342" s="89">
        <f t="shared" ca="1" si="212"/>
        <v>153.45599999999999</v>
      </c>
      <c r="K2342" s="89">
        <f t="shared" ca="1" si="213"/>
        <v>135.73599999999999</v>
      </c>
      <c r="L2342" s="83">
        <f t="shared" ca="1" si="214"/>
        <v>137.13599999999994</v>
      </c>
    </row>
    <row r="2343" spans="6:12">
      <c r="F2343" s="89">
        <v>2227</v>
      </c>
      <c r="G2343" s="89">
        <f t="shared" ca="1" si="209"/>
        <v>41</v>
      </c>
      <c r="H2343" s="89">
        <f t="shared" ca="1" si="210"/>
        <v>3</v>
      </c>
      <c r="I2343" s="89">
        <f t="shared" ca="1" si="211"/>
        <v>4</v>
      </c>
      <c r="J2343" s="89">
        <f t="shared" ca="1" si="212"/>
        <v>-199.21099999999996</v>
      </c>
      <c r="K2343" s="89">
        <f t="shared" ca="1" si="213"/>
        <v>42.978999999999957</v>
      </c>
      <c r="L2343" s="83">
        <f t="shared" ca="1" si="214"/>
        <v>39.329000000000008</v>
      </c>
    </row>
    <row r="2344" spans="6:12">
      <c r="F2344" s="89">
        <v>2228</v>
      </c>
      <c r="G2344" s="89">
        <f t="shared" ca="1" si="209"/>
        <v>38</v>
      </c>
      <c r="H2344" s="89">
        <f t="shared" ca="1" si="210"/>
        <v>1</v>
      </c>
      <c r="I2344" s="89">
        <f t="shared" ca="1" si="211"/>
        <v>7</v>
      </c>
      <c r="J2344" s="89">
        <f t="shared" ca="1" si="212"/>
        <v>136.68599999999998</v>
      </c>
      <c r="K2344" s="89">
        <f t="shared" ca="1" si="213"/>
        <v>79.805999999999969</v>
      </c>
      <c r="L2344" s="83">
        <f t="shared" ca="1" si="214"/>
        <v>80.506000000000043</v>
      </c>
    </row>
    <row r="2345" spans="6:12">
      <c r="F2345" s="89">
        <v>2229</v>
      </c>
      <c r="G2345" s="89">
        <f t="shared" ca="1" si="209"/>
        <v>19</v>
      </c>
      <c r="H2345" s="89">
        <f t="shared" ca="1" si="210"/>
        <v>3</v>
      </c>
      <c r="I2345" s="89">
        <f t="shared" ca="1" si="211"/>
        <v>8</v>
      </c>
      <c r="J2345" s="89">
        <f t="shared" ca="1" si="212"/>
        <v>83.856999999999971</v>
      </c>
      <c r="K2345" s="89">
        <f t="shared" ca="1" si="213"/>
        <v>162.46699999999998</v>
      </c>
      <c r="L2345" s="83">
        <f t="shared" ca="1" si="214"/>
        <v>157.11700000000002</v>
      </c>
    </row>
    <row r="2346" spans="6:12">
      <c r="F2346" s="89">
        <v>2230</v>
      </c>
      <c r="G2346" s="89">
        <f t="shared" ca="1" si="209"/>
        <v>47</v>
      </c>
      <c r="H2346" s="89">
        <f t="shared" ca="1" si="210"/>
        <v>1</v>
      </c>
      <c r="I2346" s="89">
        <f t="shared" ca="1" si="211"/>
        <v>4</v>
      </c>
      <c r="J2346" s="89">
        <f t="shared" ca="1" si="212"/>
        <v>65.973000000000027</v>
      </c>
      <c r="K2346" s="89">
        <f t="shared" ca="1" si="213"/>
        <v>134.10299999999995</v>
      </c>
      <c r="L2346" s="83">
        <f t="shared" ca="1" si="214"/>
        <v>134.95300000000003</v>
      </c>
    </row>
    <row r="2347" spans="6:12">
      <c r="F2347" s="89">
        <v>2231</v>
      </c>
      <c r="G2347" s="89">
        <f t="shared" ca="1" si="209"/>
        <v>28</v>
      </c>
      <c r="H2347" s="89">
        <f t="shared" ca="1" si="210"/>
        <v>1</v>
      </c>
      <c r="I2347" s="89">
        <f t="shared" ca="1" si="211"/>
        <v>3</v>
      </c>
      <c r="J2347" s="89">
        <f t="shared" ca="1" si="212"/>
        <v>12.873999999999988</v>
      </c>
      <c r="K2347" s="89">
        <f t="shared" ca="1" si="213"/>
        <v>129.49400000000003</v>
      </c>
      <c r="L2347" s="83">
        <f t="shared" ca="1" si="214"/>
        <v>127.09399999999999</v>
      </c>
    </row>
    <row r="2348" spans="6:12">
      <c r="F2348" s="89">
        <v>2232</v>
      </c>
      <c r="G2348" s="89">
        <f t="shared" ca="1" si="209"/>
        <v>28</v>
      </c>
      <c r="H2348" s="89">
        <f t="shared" ca="1" si="210"/>
        <v>3</v>
      </c>
      <c r="I2348" s="89">
        <f t="shared" ca="1" si="211"/>
        <v>9</v>
      </c>
      <c r="J2348" s="89">
        <f t="shared" ca="1" si="212"/>
        <v>94.722000000000037</v>
      </c>
      <c r="K2348" s="89">
        <f t="shared" ca="1" si="213"/>
        <v>127.94199999999995</v>
      </c>
      <c r="L2348" s="83">
        <f t="shared" ca="1" si="214"/>
        <v>124.34200000000004</v>
      </c>
    </row>
    <row r="2349" spans="6:12">
      <c r="F2349" s="89">
        <v>2233</v>
      </c>
      <c r="G2349" s="89">
        <f t="shared" ca="1" si="209"/>
        <v>31</v>
      </c>
      <c r="H2349" s="89">
        <f t="shared" ca="1" si="210"/>
        <v>3</v>
      </c>
      <c r="I2349" s="89">
        <f t="shared" ca="1" si="211"/>
        <v>8</v>
      </c>
      <c r="J2349" s="89">
        <f t="shared" ca="1" si="212"/>
        <v>50.833000000000084</v>
      </c>
      <c r="K2349" s="89">
        <f t="shared" ca="1" si="213"/>
        <v>125.72299999999996</v>
      </c>
      <c r="L2349" s="83">
        <f t="shared" ca="1" si="214"/>
        <v>122.173</v>
      </c>
    </row>
    <row r="2350" spans="6:12">
      <c r="F2350" s="89">
        <v>2234</v>
      </c>
      <c r="G2350" s="89">
        <f t="shared" ca="1" si="209"/>
        <v>49</v>
      </c>
      <c r="H2350" s="89">
        <f t="shared" ca="1" si="210"/>
        <v>2</v>
      </c>
      <c r="I2350" s="89">
        <f t="shared" ca="1" si="211"/>
        <v>9</v>
      </c>
      <c r="J2350" s="89">
        <f t="shared" ca="1" si="212"/>
        <v>161.28099999999995</v>
      </c>
      <c r="K2350" s="89">
        <f t="shared" ca="1" si="213"/>
        <v>101.89099999999999</v>
      </c>
      <c r="L2350" s="83">
        <f t="shared" ca="1" si="214"/>
        <v>103.24099999999996</v>
      </c>
    </row>
    <row r="2351" spans="6:12">
      <c r="F2351" s="89">
        <v>2235</v>
      </c>
      <c r="G2351" s="89">
        <f t="shared" ca="1" si="209"/>
        <v>42</v>
      </c>
      <c r="H2351" s="89">
        <f t="shared" ca="1" si="210"/>
        <v>1</v>
      </c>
      <c r="I2351" s="89">
        <f t="shared" ca="1" si="211"/>
        <v>6</v>
      </c>
      <c r="J2351" s="89">
        <f t="shared" ca="1" si="212"/>
        <v>121.59199999999997</v>
      </c>
      <c r="K2351" s="89">
        <f t="shared" ca="1" si="213"/>
        <v>106.07199999999996</v>
      </c>
      <c r="L2351" s="83">
        <f t="shared" ca="1" si="214"/>
        <v>106.97199999999999</v>
      </c>
    </row>
    <row r="2352" spans="6:12">
      <c r="F2352" s="89">
        <v>2236</v>
      </c>
      <c r="G2352" s="89">
        <f t="shared" ca="1" si="209"/>
        <v>48</v>
      </c>
      <c r="H2352" s="89">
        <f t="shared" ca="1" si="210"/>
        <v>3</v>
      </c>
      <c r="I2352" s="89">
        <f t="shared" ca="1" si="211"/>
        <v>3</v>
      </c>
      <c r="J2352" s="89">
        <f t="shared" ca="1" si="212"/>
        <v>-268.58599999999996</v>
      </c>
      <c r="K2352" s="89">
        <f t="shared" ca="1" si="213"/>
        <v>14.033999999999992</v>
      </c>
      <c r="L2352" s="83">
        <f t="shared" ca="1" si="214"/>
        <v>11.034000000000049</v>
      </c>
    </row>
    <row r="2353" spans="6:12">
      <c r="F2353" s="89">
        <v>2237</v>
      </c>
      <c r="G2353" s="89">
        <f t="shared" ca="1" si="209"/>
        <v>43</v>
      </c>
      <c r="H2353" s="89">
        <f t="shared" ca="1" si="210"/>
        <v>3</v>
      </c>
      <c r="I2353" s="89">
        <f t="shared" ca="1" si="211"/>
        <v>6</v>
      </c>
      <c r="J2353" s="89">
        <f t="shared" ca="1" si="212"/>
        <v>-50.48699999999991</v>
      </c>
      <c r="K2353" s="89">
        <f t="shared" ca="1" si="213"/>
        <v>105.88299999999995</v>
      </c>
      <c r="L2353" s="83">
        <f t="shared" ca="1" si="214"/>
        <v>103.33300000000006</v>
      </c>
    </row>
    <row r="2354" spans="6:12">
      <c r="F2354" s="89">
        <v>2238</v>
      </c>
      <c r="G2354" s="89">
        <f t="shared" ca="1" si="209"/>
        <v>34</v>
      </c>
      <c r="H2354" s="89">
        <f t="shared" ca="1" si="210"/>
        <v>2</v>
      </c>
      <c r="I2354" s="89">
        <f t="shared" ca="1" si="211"/>
        <v>5</v>
      </c>
      <c r="J2354" s="89">
        <f t="shared" ca="1" si="212"/>
        <v>2.2800000000000011</v>
      </c>
      <c r="K2354" s="89">
        <f t="shared" ca="1" si="213"/>
        <v>117.93999999999997</v>
      </c>
      <c r="L2354" s="83">
        <f t="shared" ca="1" si="214"/>
        <v>115.43999999999997</v>
      </c>
    </row>
    <row r="2355" spans="6:12">
      <c r="F2355" s="89">
        <v>2239</v>
      </c>
      <c r="G2355" s="89">
        <f t="shared" ca="1" si="209"/>
        <v>44</v>
      </c>
      <c r="H2355" s="89">
        <f t="shared" ca="1" si="210"/>
        <v>3</v>
      </c>
      <c r="I2355" s="89">
        <f t="shared" ca="1" si="211"/>
        <v>3</v>
      </c>
      <c r="J2355" s="89">
        <f t="shared" ca="1" si="212"/>
        <v>-280.13799999999992</v>
      </c>
      <c r="K2355" s="89">
        <f t="shared" ca="1" si="213"/>
        <v>3.7219999999999516</v>
      </c>
      <c r="L2355" s="83">
        <f t="shared" ca="1" si="214"/>
        <v>0.12200000000004252</v>
      </c>
    </row>
    <row r="2356" spans="6:12">
      <c r="F2356" s="89">
        <v>2240</v>
      </c>
      <c r="G2356" s="89">
        <f t="shared" ca="1" si="209"/>
        <v>29</v>
      </c>
      <c r="H2356" s="89">
        <f t="shared" ca="1" si="210"/>
        <v>1</v>
      </c>
      <c r="I2356" s="89">
        <f t="shared" ca="1" si="211"/>
        <v>5</v>
      </c>
      <c r="J2356" s="89">
        <f t="shared" ca="1" si="212"/>
        <v>96.105000000000032</v>
      </c>
      <c r="K2356" s="89">
        <f t="shared" ca="1" si="213"/>
        <v>127.21499999999999</v>
      </c>
      <c r="L2356" s="83">
        <f t="shared" ca="1" si="214"/>
        <v>125.76500000000003</v>
      </c>
    </row>
    <row r="2357" spans="6:12">
      <c r="F2357" s="89">
        <v>2241</v>
      </c>
      <c r="G2357" s="89">
        <f t="shared" ca="1" si="209"/>
        <v>48</v>
      </c>
      <c r="H2357" s="89">
        <f t="shared" ca="1" si="210"/>
        <v>1</v>
      </c>
      <c r="I2357" s="89">
        <f t="shared" ca="1" si="211"/>
        <v>4</v>
      </c>
      <c r="J2357" s="89">
        <f t="shared" ca="1" si="212"/>
        <v>68.972000000000008</v>
      </c>
      <c r="K2357" s="89">
        <f t="shared" ca="1" si="213"/>
        <v>136.79200000000003</v>
      </c>
      <c r="L2357" s="83">
        <f t="shared" ca="1" si="214"/>
        <v>137.79200000000003</v>
      </c>
    </row>
    <row r="2358" spans="6:12">
      <c r="F2358" s="89">
        <v>2242</v>
      </c>
      <c r="G2358" s="89">
        <f t="shared" ref="G2358:G2421" ca="1" si="215">RANDBETWEEN(19,55)</f>
        <v>35</v>
      </c>
      <c r="H2358" s="89">
        <f t="shared" ref="H2358:H2421" ca="1" si="216">RANDBETWEEN(0.5,3.5)</f>
        <v>3</v>
      </c>
      <c r="I2358" s="89">
        <f t="shared" ref="I2358:I2421" ca="1" si="217">RANDBETWEEN(3,9)</f>
        <v>7</v>
      </c>
      <c r="J2358" s="89">
        <f t="shared" ref="J2358:J2421" ca="1" si="218">133-10*G2358-128.7*H2358+60.8*I2358+0.135*G2358^2-20.6*H2358^2-4.74*I2358^2+0.15*G2358*H2358+0.006*G2358*I2358+19.63*H2358*I2358</f>
        <v>-0.33499999999992269</v>
      </c>
      <c r="K2358" s="89">
        <f t="shared" ref="K2358:K2421" ca="1" si="219">300-10.31*G2358-42.6*H2358+18.2*I2358+0.135*G2358^2-20.6*H2358^2-4.74*I2358^2+0.15*G2358*H2358+0.006*G2358*I2358+19.63*H2358*I2358</f>
        <v>115.91499999999996</v>
      </c>
      <c r="L2358" s="83">
        <f t="shared" ref="L2358:L2421" ca="1" si="220">294-10.16*G2358-44.4*H2358+18.6*I2358+0.135*G2358^2-20.6*H2358^2-4.74*I2358^2+0.15*G2358*H2358+0.006*G2358*I2358+19.63*H2358*I2358</f>
        <v>112.56500000000005</v>
      </c>
    </row>
    <row r="2359" spans="6:12">
      <c r="F2359" s="89">
        <v>2243</v>
      </c>
      <c r="G2359" s="89">
        <f t="shared" ca="1" si="215"/>
        <v>20</v>
      </c>
      <c r="H2359" s="89">
        <f t="shared" ca="1" si="216"/>
        <v>2</v>
      </c>
      <c r="I2359" s="89">
        <f t="shared" ca="1" si="217"/>
        <v>3</v>
      </c>
      <c r="J2359" s="89">
        <f t="shared" ca="1" si="218"/>
        <v>-88.919999999999987</v>
      </c>
      <c r="K2359" s="89">
        <f t="shared" ca="1" si="219"/>
        <v>116.27999999999997</v>
      </c>
      <c r="L2359" s="83">
        <f t="shared" ca="1" si="220"/>
        <v>110.88000000000001</v>
      </c>
    </row>
    <row r="2360" spans="6:12">
      <c r="F2360" s="89">
        <v>2244</v>
      </c>
      <c r="G2360" s="89">
        <f t="shared" ca="1" si="215"/>
        <v>22</v>
      </c>
      <c r="H2360" s="89">
        <f t="shared" ca="1" si="216"/>
        <v>1</v>
      </c>
      <c r="I2360" s="89">
        <f t="shared" ca="1" si="217"/>
        <v>4</v>
      </c>
      <c r="J2360" s="89">
        <f t="shared" ca="1" si="218"/>
        <v>78.748000000000005</v>
      </c>
      <c r="K2360" s="89">
        <f t="shared" ca="1" si="219"/>
        <v>154.62799999999999</v>
      </c>
      <c r="L2360" s="83">
        <f t="shared" ca="1" si="220"/>
        <v>151.72800000000001</v>
      </c>
    </row>
    <row r="2361" spans="6:12">
      <c r="F2361" s="89">
        <v>2245</v>
      </c>
      <c r="G2361" s="89">
        <f t="shared" ca="1" si="215"/>
        <v>53</v>
      </c>
      <c r="H2361" s="89">
        <f t="shared" ca="1" si="216"/>
        <v>1</v>
      </c>
      <c r="I2361" s="89">
        <f t="shared" ca="1" si="217"/>
        <v>5</v>
      </c>
      <c r="J2361" s="89">
        <f t="shared" ca="1" si="218"/>
        <v>126.10499999999999</v>
      </c>
      <c r="K2361" s="89">
        <f t="shared" ca="1" si="219"/>
        <v>149.77499999999995</v>
      </c>
      <c r="L2361" s="83">
        <f t="shared" ca="1" si="220"/>
        <v>151.92500000000004</v>
      </c>
    </row>
    <row r="2362" spans="6:12">
      <c r="F2362" s="89">
        <v>2246</v>
      </c>
      <c r="G2362" s="89">
        <f t="shared" ca="1" si="215"/>
        <v>32</v>
      </c>
      <c r="H2362" s="89">
        <f t="shared" ca="1" si="216"/>
        <v>3</v>
      </c>
      <c r="I2362" s="89">
        <f t="shared" ca="1" si="217"/>
        <v>9</v>
      </c>
      <c r="J2362" s="89">
        <f t="shared" ca="1" si="218"/>
        <v>89.137999999999977</v>
      </c>
      <c r="K2362" s="89">
        <f t="shared" ca="1" si="219"/>
        <v>121.11799999999994</v>
      </c>
      <c r="L2362" s="83">
        <f t="shared" ca="1" si="220"/>
        <v>118.11799999999999</v>
      </c>
    </row>
    <row r="2363" spans="6:12">
      <c r="F2363" s="89">
        <v>2247</v>
      </c>
      <c r="G2363" s="89">
        <f t="shared" ca="1" si="215"/>
        <v>26</v>
      </c>
      <c r="H2363" s="89">
        <f t="shared" ca="1" si="216"/>
        <v>1</v>
      </c>
      <c r="I2363" s="89">
        <f t="shared" ca="1" si="217"/>
        <v>9</v>
      </c>
      <c r="J2363" s="89">
        <f t="shared" ca="1" si="218"/>
        <v>160.1939999999999</v>
      </c>
      <c r="K2363" s="89">
        <f t="shared" ca="1" si="219"/>
        <v>21.833999999999975</v>
      </c>
      <c r="L2363" s="83">
        <f t="shared" ca="1" si="220"/>
        <v>21.533999999999963</v>
      </c>
    </row>
    <row r="2364" spans="6:12">
      <c r="F2364" s="89">
        <v>2248</v>
      </c>
      <c r="G2364" s="89">
        <f t="shared" ca="1" si="215"/>
        <v>45</v>
      </c>
      <c r="H2364" s="89">
        <f t="shared" ca="1" si="216"/>
        <v>3</v>
      </c>
      <c r="I2364" s="89">
        <f t="shared" ca="1" si="217"/>
        <v>5</v>
      </c>
      <c r="J2364" s="89">
        <f t="shared" ca="1" si="218"/>
        <v>-113.57499999999987</v>
      </c>
      <c r="K2364" s="89">
        <f t="shared" ca="1" si="219"/>
        <v>84.77499999999992</v>
      </c>
      <c r="L2364" s="83">
        <f t="shared" ca="1" si="220"/>
        <v>82.125</v>
      </c>
    </row>
    <row r="2365" spans="6:12">
      <c r="F2365" s="89">
        <v>2249</v>
      </c>
      <c r="G2365" s="89">
        <f t="shared" ca="1" si="215"/>
        <v>50</v>
      </c>
      <c r="H2365" s="89">
        <f t="shared" ca="1" si="216"/>
        <v>1</v>
      </c>
      <c r="I2365" s="89">
        <f t="shared" ca="1" si="217"/>
        <v>8</v>
      </c>
      <c r="J2365" s="89">
        <f t="shared" ca="1" si="218"/>
        <v>171.17999999999995</v>
      </c>
      <c r="K2365" s="89">
        <f t="shared" ca="1" si="219"/>
        <v>67.979999999999961</v>
      </c>
      <c r="L2365" s="83">
        <f t="shared" ca="1" si="220"/>
        <v>70.880000000000024</v>
      </c>
    </row>
    <row r="2366" spans="6:12">
      <c r="F2366" s="89">
        <v>2250</v>
      </c>
      <c r="G2366" s="89">
        <f t="shared" ca="1" si="215"/>
        <v>44</v>
      </c>
      <c r="H2366" s="89">
        <f t="shared" ca="1" si="216"/>
        <v>3</v>
      </c>
      <c r="I2366" s="89">
        <f t="shared" ca="1" si="217"/>
        <v>9</v>
      </c>
      <c r="J2366" s="89">
        <f t="shared" ca="1" si="218"/>
        <v>98.305999999999983</v>
      </c>
      <c r="K2366" s="89">
        <f t="shared" ca="1" si="219"/>
        <v>126.56599999999992</v>
      </c>
      <c r="L2366" s="83">
        <f t="shared" ca="1" si="220"/>
        <v>125.36599999999999</v>
      </c>
    </row>
    <row r="2367" spans="6:12">
      <c r="F2367" s="89">
        <v>2251</v>
      </c>
      <c r="G2367" s="89">
        <f t="shared" ca="1" si="215"/>
        <v>47</v>
      </c>
      <c r="H2367" s="89">
        <f t="shared" ca="1" si="216"/>
        <v>3</v>
      </c>
      <c r="I2367" s="89">
        <f t="shared" ca="1" si="217"/>
        <v>5</v>
      </c>
      <c r="J2367" s="89">
        <f t="shared" ca="1" si="218"/>
        <v>-107.77499999999986</v>
      </c>
      <c r="K2367" s="89">
        <f t="shared" ca="1" si="219"/>
        <v>89.954999999999956</v>
      </c>
      <c r="L2367" s="83">
        <f t="shared" ca="1" si="220"/>
        <v>87.605000000000047</v>
      </c>
    </row>
    <row r="2368" spans="6:12">
      <c r="F2368" s="89">
        <v>2252</v>
      </c>
      <c r="G2368" s="89">
        <f t="shared" ca="1" si="215"/>
        <v>54</v>
      </c>
      <c r="H2368" s="89">
        <f t="shared" ca="1" si="216"/>
        <v>2</v>
      </c>
      <c r="I2368" s="89">
        <f t="shared" ca="1" si="217"/>
        <v>7</v>
      </c>
      <c r="J2368" s="89">
        <f t="shared" ca="1" si="218"/>
        <v>133.48799999999997</v>
      </c>
      <c r="K2368" s="89">
        <f t="shared" ca="1" si="219"/>
        <v>157.74799999999999</v>
      </c>
      <c r="L2368" s="83">
        <f t="shared" ca="1" si="220"/>
        <v>159.048</v>
      </c>
    </row>
    <row r="2369" spans="6:12">
      <c r="F2369" s="89">
        <v>2253</v>
      </c>
      <c r="G2369" s="89">
        <f t="shared" ca="1" si="215"/>
        <v>20</v>
      </c>
      <c r="H2369" s="89">
        <f t="shared" ca="1" si="216"/>
        <v>2</v>
      </c>
      <c r="I2369" s="89">
        <f t="shared" ca="1" si="217"/>
        <v>9</v>
      </c>
      <c r="J2369" s="89">
        <f t="shared" ca="1" si="218"/>
        <v>170.87999999999994</v>
      </c>
      <c r="K2369" s="89">
        <f t="shared" ca="1" si="219"/>
        <v>120.47999999999996</v>
      </c>
      <c r="L2369" s="83">
        <f t="shared" ca="1" si="220"/>
        <v>117.48000000000002</v>
      </c>
    </row>
    <row r="2370" spans="6:12">
      <c r="F2370" s="89">
        <v>2254</v>
      </c>
      <c r="G2370" s="89">
        <f t="shared" ca="1" si="215"/>
        <v>42</v>
      </c>
      <c r="H2370" s="89">
        <f t="shared" ca="1" si="216"/>
        <v>2</v>
      </c>
      <c r="I2370" s="89">
        <f t="shared" ca="1" si="217"/>
        <v>9</v>
      </c>
      <c r="J2370" s="89">
        <f t="shared" ca="1" si="218"/>
        <v>142.80799999999994</v>
      </c>
      <c r="K2370" s="89">
        <f t="shared" ca="1" si="219"/>
        <v>85.587999999999965</v>
      </c>
      <c r="L2370" s="83">
        <f t="shared" ca="1" si="220"/>
        <v>85.88799999999992</v>
      </c>
    </row>
    <row r="2371" spans="6:12">
      <c r="F2371" s="89">
        <v>2255</v>
      </c>
      <c r="G2371" s="89">
        <f t="shared" ca="1" si="215"/>
        <v>20</v>
      </c>
      <c r="H2371" s="89">
        <f t="shared" ca="1" si="216"/>
        <v>2</v>
      </c>
      <c r="I2371" s="89">
        <f t="shared" ca="1" si="217"/>
        <v>8</v>
      </c>
      <c r="J2371" s="89">
        <f t="shared" ca="1" si="218"/>
        <v>151.27999999999997</v>
      </c>
      <c r="K2371" s="89">
        <f t="shared" ca="1" si="219"/>
        <v>143.47999999999996</v>
      </c>
      <c r="L2371" s="83">
        <f t="shared" ca="1" si="220"/>
        <v>140.07999999999998</v>
      </c>
    </row>
    <row r="2372" spans="6:12">
      <c r="F2372" s="89">
        <v>2256</v>
      </c>
      <c r="G2372" s="89">
        <f t="shared" ca="1" si="215"/>
        <v>32</v>
      </c>
      <c r="H2372" s="89">
        <f t="shared" ca="1" si="216"/>
        <v>1</v>
      </c>
      <c r="I2372" s="89">
        <f t="shared" ca="1" si="217"/>
        <v>6</v>
      </c>
      <c r="J2372" s="89">
        <f t="shared" ca="1" si="218"/>
        <v>119.83199999999997</v>
      </c>
      <c r="K2372" s="89">
        <f t="shared" ca="1" si="219"/>
        <v>107.41199999999998</v>
      </c>
      <c r="L2372" s="83">
        <f t="shared" ca="1" si="220"/>
        <v>106.81199999999998</v>
      </c>
    </row>
    <row r="2373" spans="6:12">
      <c r="F2373" s="89">
        <v>2257</v>
      </c>
      <c r="G2373" s="89">
        <f t="shared" ca="1" si="215"/>
        <v>49</v>
      </c>
      <c r="H2373" s="89">
        <f t="shared" ca="1" si="216"/>
        <v>2</v>
      </c>
      <c r="I2373" s="89">
        <f t="shared" ca="1" si="217"/>
        <v>4</v>
      </c>
      <c r="J2373" s="89">
        <f t="shared" ca="1" si="218"/>
        <v>-32.388999999999982</v>
      </c>
      <c r="K2373" s="89">
        <f t="shared" ca="1" si="219"/>
        <v>121.22100000000006</v>
      </c>
      <c r="L2373" s="83">
        <f t="shared" ca="1" si="220"/>
        <v>120.571</v>
      </c>
    </row>
    <row r="2374" spans="6:12">
      <c r="F2374" s="89">
        <v>2258</v>
      </c>
      <c r="G2374" s="89">
        <f t="shared" ca="1" si="215"/>
        <v>52</v>
      </c>
      <c r="H2374" s="89">
        <f t="shared" ca="1" si="216"/>
        <v>2</v>
      </c>
      <c r="I2374" s="89">
        <f t="shared" ca="1" si="217"/>
        <v>8</v>
      </c>
      <c r="J2374" s="89">
        <f t="shared" ca="1" si="218"/>
        <v>153.45599999999999</v>
      </c>
      <c r="K2374" s="89">
        <f t="shared" ca="1" si="219"/>
        <v>135.73599999999999</v>
      </c>
      <c r="L2374" s="83">
        <f t="shared" ca="1" si="220"/>
        <v>137.13599999999994</v>
      </c>
    </row>
    <row r="2375" spans="6:12">
      <c r="F2375" s="89">
        <v>2259</v>
      </c>
      <c r="G2375" s="89">
        <f t="shared" ca="1" si="215"/>
        <v>34</v>
      </c>
      <c r="H2375" s="89">
        <f t="shared" ca="1" si="216"/>
        <v>1</v>
      </c>
      <c r="I2375" s="89">
        <f t="shared" ca="1" si="217"/>
        <v>5</v>
      </c>
      <c r="J2375" s="89">
        <f t="shared" ca="1" si="218"/>
        <v>89.530000000000015</v>
      </c>
      <c r="K2375" s="89">
        <f t="shared" ca="1" si="219"/>
        <v>119.08999999999999</v>
      </c>
      <c r="L2375" s="83">
        <f t="shared" ca="1" si="220"/>
        <v>118.39</v>
      </c>
    </row>
    <row r="2376" spans="6:12">
      <c r="F2376" s="89">
        <v>2260</v>
      </c>
      <c r="G2376" s="89">
        <f t="shared" ca="1" si="215"/>
        <v>26</v>
      </c>
      <c r="H2376" s="89">
        <f t="shared" ca="1" si="216"/>
        <v>3</v>
      </c>
      <c r="I2376" s="89">
        <f t="shared" ca="1" si="217"/>
        <v>8</v>
      </c>
      <c r="J2376" s="89">
        <f t="shared" ca="1" si="218"/>
        <v>59.868000000000052</v>
      </c>
      <c r="K2376" s="89">
        <f t="shared" ca="1" si="219"/>
        <v>136.30799999999999</v>
      </c>
      <c r="L2376" s="83">
        <f t="shared" ca="1" si="220"/>
        <v>132.00799999999992</v>
      </c>
    </row>
    <row r="2377" spans="6:12">
      <c r="F2377" s="89">
        <v>2261</v>
      </c>
      <c r="G2377" s="89">
        <f t="shared" ca="1" si="215"/>
        <v>28</v>
      </c>
      <c r="H2377" s="89">
        <f t="shared" ca="1" si="216"/>
        <v>3</v>
      </c>
      <c r="I2377" s="89">
        <f t="shared" ca="1" si="217"/>
        <v>7</v>
      </c>
      <c r="J2377" s="89">
        <f t="shared" ca="1" si="218"/>
        <v>6.6860000000000923</v>
      </c>
      <c r="K2377" s="89">
        <f t="shared" ca="1" si="219"/>
        <v>125.10599999999999</v>
      </c>
      <c r="L2377" s="83">
        <f t="shared" ca="1" si="220"/>
        <v>120.70600000000002</v>
      </c>
    </row>
    <row r="2378" spans="6:12">
      <c r="F2378" s="89">
        <v>2262</v>
      </c>
      <c r="G2378" s="89">
        <f t="shared" ca="1" si="215"/>
        <v>51</v>
      </c>
      <c r="H2378" s="89">
        <f t="shared" ca="1" si="216"/>
        <v>1</v>
      </c>
      <c r="I2378" s="89">
        <f t="shared" ca="1" si="217"/>
        <v>6</v>
      </c>
      <c r="J2378" s="89">
        <f t="shared" ca="1" si="218"/>
        <v>146.261</v>
      </c>
      <c r="K2378" s="89">
        <f t="shared" ca="1" si="219"/>
        <v>127.95099999999995</v>
      </c>
      <c r="L2378" s="83">
        <f t="shared" ca="1" si="220"/>
        <v>130.20100000000011</v>
      </c>
    </row>
    <row r="2379" spans="6:12">
      <c r="F2379" s="89">
        <v>2263</v>
      </c>
      <c r="G2379" s="89">
        <f t="shared" ca="1" si="215"/>
        <v>37</v>
      </c>
      <c r="H2379" s="89">
        <f t="shared" ca="1" si="216"/>
        <v>2</v>
      </c>
      <c r="I2379" s="89">
        <f t="shared" ca="1" si="217"/>
        <v>9</v>
      </c>
      <c r="J2379" s="89">
        <f t="shared" ca="1" si="218"/>
        <v>137.71299999999994</v>
      </c>
      <c r="K2379" s="89">
        <f t="shared" ca="1" si="219"/>
        <v>82.043000000000006</v>
      </c>
      <c r="L2379" s="83">
        <f t="shared" ca="1" si="220"/>
        <v>81.592999999999961</v>
      </c>
    </row>
    <row r="2380" spans="6:12">
      <c r="F2380" s="89">
        <v>2264</v>
      </c>
      <c r="G2380" s="89">
        <f t="shared" ca="1" si="215"/>
        <v>41</v>
      </c>
      <c r="H2380" s="89">
        <f t="shared" ca="1" si="216"/>
        <v>2</v>
      </c>
      <c r="I2380" s="89">
        <f t="shared" ca="1" si="217"/>
        <v>7</v>
      </c>
      <c r="J2380" s="89">
        <f t="shared" ca="1" si="218"/>
        <v>92.316999999999979</v>
      </c>
      <c r="K2380" s="89">
        <f t="shared" ca="1" si="219"/>
        <v>120.60699999999994</v>
      </c>
      <c r="L2380" s="83">
        <f t="shared" ca="1" si="220"/>
        <v>119.95699999999999</v>
      </c>
    </row>
    <row r="2381" spans="6:12">
      <c r="F2381" s="89">
        <v>2265</v>
      </c>
      <c r="G2381" s="89">
        <f t="shared" ca="1" si="215"/>
        <v>33</v>
      </c>
      <c r="H2381" s="89">
        <f t="shared" ca="1" si="216"/>
        <v>2</v>
      </c>
      <c r="I2381" s="89">
        <f t="shared" ca="1" si="217"/>
        <v>3</v>
      </c>
      <c r="J2381" s="89">
        <f t="shared" ca="1" si="218"/>
        <v>-121.77099999999999</v>
      </c>
      <c r="K2381" s="89">
        <f t="shared" ca="1" si="219"/>
        <v>79.398999999999972</v>
      </c>
      <c r="L2381" s="83">
        <f t="shared" ca="1" si="220"/>
        <v>75.948999999999984</v>
      </c>
    </row>
    <row r="2382" spans="6:12">
      <c r="F2382" s="89">
        <v>2266</v>
      </c>
      <c r="G2382" s="89">
        <f t="shared" ca="1" si="215"/>
        <v>50</v>
      </c>
      <c r="H2382" s="89">
        <f t="shared" ca="1" si="216"/>
        <v>2</v>
      </c>
      <c r="I2382" s="89">
        <f t="shared" ca="1" si="217"/>
        <v>9</v>
      </c>
      <c r="J2382" s="89">
        <f t="shared" ca="1" si="218"/>
        <v>164.99999999999991</v>
      </c>
      <c r="K2382" s="89">
        <f t="shared" ca="1" si="219"/>
        <v>105.29999999999995</v>
      </c>
      <c r="L2382" s="83">
        <f t="shared" ca="1" si="220"/>
        <v>106.79999999999995</v>
      </c>
    </row>
    <row r="2383" spans="6:12">
      <c r="F2383" s="89">
        <v>2267</v>
      </c>
      <c r="G2383" s="89">
        <f t="shared" ca="1" si="215"/>
        <v>21</v>
      </c>
      <c r="H2383" s="89">
        <f t="shared" ca="1" si="216"/>
        <v>1</v>
      </c>
      <c r="I2383" s="89">
        <f t="shared" ca="1" si="217"/>
        <v>7</v>
      </c>
      <c r="J2383" s="89">
        <f t="shared" ca="1" si="218"/>
        <v>168.01699999999997</v>
      </c>
      <c r="K2383" s="89">
        <f t="shared" ca="1" si="219"/>
        <v>116.40699999999994</v>
      </c>
      <c r="L2383" s="83">
        <f t="shared" ca="1" si="220"/>
        <v>114.55699999999997</v>
      </c>
    </row>
    <row r="2384" spans="6:12">
      <c r="F2384" s="89">
        <v>2268</v>
      </c>
      <c r="G2384" s="89">
        <f t="shared" ca="1" si="215"/>
        <v>28</v>
      </c>
      <c r="H2384" s="89">
        <f t="shared" ca="1" si="216"/>
        <v>3</v>
      </c>
      <c r="I2384" s="89">
        <f t="shared" ca="1" si="217"/>
        <v>7</v>
      </c>
      <c r="J2384" s="89">
        <f t="shared" ca="1" si="218"/>
        <v>6.6860000000000923</v>
      </c>
      <c r="K2384" s="89">
        <f t="shared" ca="1" si="219"/>
        <v>125.10599999999999</v>
      </c>
      <c r="L2384" s="83">
        <f t="shared" ca="1" si="220"/>
        <v>120.70600000000002</v>
      </c>
    </row>
    <row r="2385" spans="6:12">
      <c r="F2385" s="89">
        <v>2269</v>
      </c>
      <c r="G2385" s="89">
        <f t="shared" ca="1" si="215"/>
        <v>21</v>
      </c>
      <c r="H2385" s="89">
        <f t="shared" ca="1" si="216"/>
        <v>2</v>
      </c>
      <c r="I2385" s="89">
        <f t="shared" ca="1" si="217"/>
        <v>9</v>
      </c>
      <c r="J2385" s="89">
        <f t="shared" ca="1" si="218"/>
        <v>166.76899999999995</v>
      </c>
      <c r="K2385" s="89">
        <f t="shared" ca="1" si="219"/>
        <v>116.05899999999994</v>
      </c>
      <c r="L2385" s="83">
        <f t="shared" ca="1" si="220"/>
        <v>113.20899999999997</v>
      </c>
    </row>
    <row r="2386" spans="6:12">
      <c r="F2386" s="89">
        <v>2270</v>
      </c>
      <c r="G2386" s="89">
        <f t="shared" ca="1" si="215"/>
        <v>38</v>
      </c>
      <c r="H2386" s="89">
        <f t="shared" ca="1" si="216"/>
        <v>2</v>
      </c>
      <c r="I2386" s="89">
        <f t="shared" ca="1" si="217"/>
        <v>5</v>
      </c>
      <c r="J2386" s="89">
        <f t="shared" ca="1" si="218"/>
        <v>2.4800000000000182</v>
      </c>
      <c r="K2386" s="89">
        <f t="shared" ca="1" si="219"/>
        <v>116.89999999999999</v>
      </c>
      <c r="L2386" s="83">
        <f t="shared" ca="1" si="220"/>
        <v>115.00000000000001</v>
      </c>
    </row>
    <row r="2387" spans="6:12">
      <c r="F2387" s="89">
        <v>2271</v>
      </c>
      <c r="G2387" s="89">
        <f t="shared" ca="1" si="215"/>
        <v>19</v>
      </c>
      <c r="H2387" s="89">
        <f t="shared" ca="1" si="216"/>
        <v>3</v>
      </c>
      <c r="I2387" s="89">
        <f t="shared" ca="1" si="217"/>
        <v>6</v>
      </c>
      <c r="J2387" s="89">
        <f t="shared" ca="1" si="218"/>
        <v>-23.030999999999949</v>
      </c>
      <c r="K2387" s="89">
        <f t="shared" ca="1" si="219"/>
        <v>140.779</v>
      </c>
      <c r="L2387" s="83">
        <f t="shared" ca="1" si="220"/>
        <v>134.62900000000005</v>
      </c>
    </row>
    <row r="2388" spans="6:12">
      <c r="F2388" s="89">
        <v>2272</v>
      </c>
      <c r="G2388" s="89">
        <f t="shared" ca="1" si="215"/>
        <v>38</v>
      </c>
      <c r="H2388" s="89">
        <f t="shared" ca="1" si="216"/>
        <v>2</v>
      </c>
      <c r="I2388" s="89">
        <f t="shared" ca="1" si="217"/>
        <v>8</v>
      </c>
      <c r="J2388" s="89">
        <f t="shared" ca="1" si="218"/>
        <v>118.48400000000001</v>
      </c>
      <c r="K2388" s="89">
        <f t="shared" ca="1" si="219"/>
        <v>105.10399999999998</v>
      </c>
      <c r="L2388" s="83">
        <f t="shared" ca="1" si="220"/>
        <v>104.40400000000002</v>
      </c>
    </row>
    <row r="2389" spans="6:12">
      <c r="F2389" s="89">
        <v>2273</v>
      </c>
      <c r="G2389" s="89">
        <f t="shared" ca="1" si="215"/>
        <v>26</v>
      </c>
      <c r="H2389" s="89">
        <f t="shared" ca="1" si="216"/>
        <v>2</v>
      </c>
      <c r="I2389" s="89">
        <f t="shared" ca="1" si="217"/>
        <v>9</v>
      </c>
      <c r="J2389" s="89">
        <f t="shared" ca="1" si="218"/>
        <v>150.26399999999992</v>
      </c>
      <c r="K2389" s="89">
        <f t="shared" ca="1" si="219"/>
        <v>98.003999999999962</v>
      </c>
      <c r="L2389" s="83">
        <f t="shared" ca="1" si="220"/>
        <v>95.903999999999996</v>
      </c>
    </row>
    <row r="2390" spans="6:12">
      <c r="F2390" s="89">
        <v>2274</v>
      </c>
      <c r="G2390" s="89">
        <f t="shared" ca="1" si="215"/>
        <v>30</v>
      </c>
      <c r="H2390" s="89">
        <f t="shared" ca="1" si="216"/>
        <v>1</v>
      </c>
      <c r="I2390" s="89">
        <f t="shared" ca="1" si="217"/>
        <v>4</v>
      </c>
      <c r="J2390" s="89">
        <f t="shared" ca="1" si="218"/>
        <v>56.300000000000004</v>
      </c>
      <c r="K2390" s="89">
        <f t="shared" ca="1" si="219"/>
        <v>129.69999999999999</v>
      </c>
      <c r="L2390" s="83">
        <f t="shared" ca="1" si="220"/>
        <v>128</v>
      </c>
    </row>
    <row r="2391" spans="6:12">
      <c r="F2391" s="89">
        <v>2275</v>
      </c>
      <c r="G2391" s="89">
        <f t="shared" ca="1" si="215"/>
        <v>21</v>
      </c>
      <c r="H2391" s="89">
        <f t="shared" ca="1" si="216"/>
        <v>1</v>
      </c>
      <c r="I2391" s="89">
        <f t="shared" ca="1" si="217"/>
        <v>9</v>
      </c>
      <c r="J2391" s="89">
        <f t="shared" ca="1" si="218"/>
        <v>177.44899999999993</v>
      </c>
      <c r="K2391" s="89">
        <f t="shared" ca="1" si="219"/>
        <v>40.638999999999953</v>
      </c>
      <c r="L2391" s="83">
        <f t="shared" ca="1" si="220"/>
        <v>39.588999999999999</v>
      </c>
    </row>
    <row r="2392" spans="6:12">
      <c r="F2392" s="89">
        <v>2276</v>
      </c>
      <c r="G2392" s="89">
        <f t="shared" ca="1" si="215"/>
        <v>25</v>
      </c>
      <c r="H2392" s="89">
        <f t="shared" ca="1" si="216"/>
        <v>1</v>
      </c>
      <c r="I2392" s="89">
        <f t="shared" ca="1" si="217"/>
        <v>6</v>
      </c>
      <c r="J2392" s="89">
        <f t="shared" ca="1" si="218"/>
        <v>134.66499999999996</v>
      </c>
      <c r="K2392" s="89">
        <f t="shared" ca="1" si="219"/>
        <v>124.41499999999999</v>
      </c>
      <c r="L2392" s="83">
        <f t="shared" ca="1" si="220"/>
        <v>122.76500000000001</v>
      </c>
    </row>
    <row r="2393" spans="6:12">
      <c r="F2393" s="89">
        <v>2277</v>
      </c>
      <c r="G2393" s="89">
        <f t="shared" ca="1" si="215"/>
        <v>19</v>
      </c>
      <c r="H2393" s="89">
        <f t="shared" ca="1" si="216"/>
        <v>3</v>
      </c>
      <c r="I2393" s="89">
        <f t="shared" ca="1" si="217"/>
        <v>5</v>
      </c>
      <c r="J2393" s="89">
        <f t="shared" ca="1" si="218"/>
        <v>-90.694999999999993</v>
      </c>
      <c r="K2393" s="89">
        <f t="shared" ca="1" si="219"/>
        <v>115.71499999999997</v>
      </c>
      <c r="L2393" s="83">
        <f t="shared" ca="1" si="220"/>
        <v>109.16500000000002</v>
      </c>
    </row>
    <row r="2394" spans="6:12">
      <c r="F2394" s="89">
        <v>2278</v>
      </c>
      <c r="G2394" s="89">
        <f t="shared" ca="1" si="215"/>
        <v>54</v>
      </c>
      <c r="H2394" s="89">
        <f t="shared" ca="1" si="216"/>
        <v>2</v>
      </c>
      <c r="I2394" s="89">
        <f t="shared" ca="1" si="217"/>
        <v>8</v>
      </c>
      <c r="J2394" s="89">
        <f t="shared" ca="1" si="218"/>
        <v>162.77199999999999</v>
      </c>
      <c r="K2394" s="89">
        <f t="shared" ca="1" si="219"/>
        <v>144.43199999999999</v>
      </c>
      <c r="L2394" s="83">
        <f t="shared" ca="1" si="220"/>
        <v>146.13200000000001</v>
      </c>
    </row>
    <row r="2395" spans="6:12">
      <c r="F2395" s="89">
        <v>2279</v>
      </c>
      <c r="G2395" s="89">
        <f t="shared" ca="1" si="215"/>
        <v>27</v>
      </c>
      <c r="H2395" s="89">
        <f t="shared" ca="1" si="216"/>
        <v>2</v>
      </c>
      <c r="I2395" s="89">
        <f t="shared" ca="1" si="217"/>
        <v>6</v>
      </c>
      <c r="J2395" s="89">
        <f t="shared" ca="1" si="218"/>
        <v>60.406999999999982</v>
      </c>
      <c r="K2395" s="89">
        <f t="shared" ca="1" si="219"/>
        <v>135.63699999999994</v>
      </c>
      <c r="L2395" s="83">
        <f t="shared" ca="1" si="220"/>
        <v>132.48700000000002</v>
      </c>
    </row>
    <row r="2396" spans="6:12">
      <c r="F2396" s="89">
        <v>2280</v>
      </c>
      <c r="G2396" s="89">
        <f t="shared" ca="1" si="215"/>
        <v>24</v>
      </c>
      <c r="H2396" s="89">
        <f t="shared" ca="1" si="216"/>
        <v>1</v>
      </c>
      <c r="I2396" s="89">
        <f t="shared" ca="1" si="217"/>
        <v>9</v>
      </c>
      <c r="J2396" s="89">
        <f t="shared" ca="1" si="218"/>
        <v>166.28599999999989</v>
      </c>
      <c r="K2396" s="89">
        <f t="shared" ca="1" si="219"/>
        <v>28.545999999999964</v>
      </c>
      <c r="L2396" s="83">
        <f t="shared" ca="1" si="220"/>
        <v>27.945999999999998</v>
      </c>
    </row>
    <row r="2397" spans="6:12">
      <c r="F2397" s="89">
        <v>2281</v>
      </c>
      <c r="G2397" s="89">
        <f t="shared" ca="1" si="215"/>
        <v>26</v>
      </c>
      <c r="H2397" s="89">
        <f t="shared" ca="1" si="216"/>
        <v>3</v>
      </c>
      <c r="I2397" s="89">
        <f t="shared" ca="1" si="217"/>
        <v>5</v>
      </c>
      <c r="J2397" s="89">
        <f t="shared" ca="1" si="218"/>
        <v>-114.80999999999995</v>
      </c>
      <c r="K2397" s="89">
        <f t="shared" ca="1" si="219"/>
        <v>89.429999999999978</v>
      </c>
      <c r="L2397" s="83">
        <f t="shared" ca="1" si="220"/>
        <v>83.929999999999978</v>
      </c>
    </row>
    <row r="2398" spans="6:12">
      <c r="F2398" s="89">
        <v>2282</v>
      </c>
      <c r="G2398" s="89">
        <f t="shared" ca="1" si="215"/>
        <v>33</v>
      </c>
      <c r="H2398" s="89">
        <f t="shared" ca="1" si="216"/>
        <v>2</v>
      </c>
      <c r="I2398" s="89">
        <f t="shared" ca="1" si="217"/>
        <v>5</v>
      </c>
      <c r="J2398" s="89">
        <f t="shared" ca="1" si="218"/>
        <v>2.9050000000000296</v>
      </c>
      <c r="K2398" s="89">
        <f t="shared" ca="1" si="219"/>
        <v>118.87499999999997</v>
      </c>
      <c r="L2398" s="83">
        <f t="shared" ca="1" si="220"/>
        <v>116.22499999999995</v>
      </c>
    </row>
    <row r="2399" spans="6:12">
      <c r="F2399" s="89">
        <v>2283</v>
      </c>
      <c r="G2399" s="89">
        <f t="shared" ca="1" si="215"/>
        <v>35</v>
      </c>
      <c r="H2399" s="89">
        <f t="shared" ca="1" si="216"/>
        <v>3</v>
      </c>
      <c r="I2399" s="89">
        <f t="shared" ca="1" si="217"/>
        <v>4</v>
      </c>
      <c r="J2399" s="89">
        <f t="shared" ca="1" si="218"/>
        <v>-203.61500000000001</v>
      </c>
      <c r="K2399" s="89">
        <f t="shared" ca="1" si="219"/>
        <v>40.434999999999945</v>
      </c>
      <c r="L2399" s="83">
        <f t="shared" ca="1" si="220"/>
        <v>35.884999999999991</v>
      </c>
    </row>
    <row r="2400" spans="6:12">
      <c r="F2400" s="89">
        <v>2284</v>
      </c>
      <c r="G2400" s="89">
        <f t="shared" ca="1" si="215"/>
        <v>48</v>
      </c>
      <c r="H2400" s="89">
        <f t="shared" ca="1" si="216"/>
        <v>3</v>
      </c>
      <c r="I2400" s="89">
        <f t="shared" ca="1" si="217"/>
        <v>9</v>
      </c>
      <c r="J2400" s="89">
        <f t="shared" ca="1" si="218"/>
        <v>110.00200000000007</v>
      </c>
      <c r="K2400" s="89">
        <f t="shared" ca="1" si="219"/>
        <v>137.02199999999999</v>
      </c>
      <c r="L2400" s="83">
        <f t="shared" ca="1" si="220"/>
        <v>136.42200000000003</v>
      </c>
    </row>
    <row r="2401" spans="6:12">
      <c r="F2401" s="89">
        <v>2285</v>
      </c>
      <c r="G2401" s="89">
        <f t="shared" ca="1" si="215"/>
        <v>27</v>
      </c>
      <c r="H2401" s="89">
        <f t="shared" ca="1" si="216"/>
        <v>1</v>
      </c>
      <c r="I2401" s="89">
        <f t="shared" ca="1" si="217"/>
        <v>3</v>
      </c>
      <c r="J2401" s="89">
        <f t="shared" ca="1" si="218"/>
        <v>15.280999999999985</v>
      </c>
      <c r="K2401" s="89">
        <f t="shared" ca="1" si="219"/>
        <v>132.21100000000001</v>
      </c>
      <c r="L2401" s="83">
        <f t="shared" ca="1" si="220"/>
        <v>129.661</v>
      </c>
    </row>
    <row r="2402" spans="6:12">
      <c r="F2402" s="89">
        <v>2286</v>
      </c>
      <c r="G2402" s="89">
        <f t="shared" ca="1" si="215"/>
        <v>41</v>
      </c>
      <c r="H2402" s="89">
        <f t="shared" ca="1" si="216"/>
        <v>1</v>
      </c>
      <c r="I2402" s="89">
        <f t="shared" ca="1" si="217"/>
        <v>6</v>
      </c>
      <c r="J2402" s="89">
        <f t="shared" ca="1" si="218"/>
        <v>120.20099999999996</v>
      </c>
      <c r="K2402" s="89">
        <f t="shared" ca="1" si="219"/>
        <v>104.99099999999996</v>
      </c>
      <c r="L2402" s="83">
        <f t="shared" ca="1" si="220"/>
        <v>105.74099999999999</v>
      </c>
    </row>
    <row r="2403" spans="6:12">
      <c r="F2403" s="89">
        <v>2287</v>
      </c>
      <c r="G2403" s="89">
        <f t="shared" ca="1" si="215"/>
        <v>37</v>
      </c>
      <c r="H2403" s="89">
        <f t="shared" ca="1" si="216"/>
        <v>3</v>
      </c>
      <c r="I2403" s="89">
        <f t="shared" ca="1" si="217"/>
        <v>9</v>
      </c>
      <c r="J2403" s="89">
        <f t="shared" ca="1" si="218"/>
        <v>88.233000000000004</v>
      </c>
      <c r="K2403" s="89">
        <f t="shared" ca="1" si="219"/>
        <v>118.66299999999995</v>
      </c>
      <c r="L2403" s="83">
        <f t="shared" ca="1" si="220"/>
        <v>116.41299999999995</v>
      </c>
    </row>
    <row r="2404" spans="6:12">
      <c r="F2404" s="89">
        <v>2288</v>
      </c>
      <c r="G2404" s="89">
        <f t="shared" ca="1" si="215"/>
        <v>33</v>
      </c>
      <c r="H2404" s="89">
        <f t="shared" ca="1" si="216"/>
        <v>1</v>
      </c>
      <c r="I2404" s="89">
        <f t="shared" ca="1" si="217"/>
        <v>3</v>
      </c>
      <c r="J2404" s="89">
        <f t="shared" ca="1" si="218"/>
        <v>4.8890000000000029</v>
      </c>
      <c r="K2404" s="89">
        <f t="shared" ca="1" si="219"/>
        <v>119.959</v>
      </c>
      <c r="L2404" s="83">
        <f t="shared" ca="1" si="220"/>
        <v>118.309</v>
      </c>
    </row>
    <row r="2405" spans="6:12">
      <c r="F2405" s="89">
        <v>2289</v>
      </c>
      <c r="G2405" s="89">
        <f t="shared" ca="1" si="215"/>
        <v>38</v>
      </c>
      <c r="H2405" s="89">
        <f t="shared" ca="1" si="216"/>
        <v>3</v>
      </c>
      <c r="I2405" s="89">
        <f t="shared" ca="1" si="217"/>
        <v>3</v>
      </c>
      <c r="J2405" s="89">
        <f t="shared" ca="1" si="218"/>
        <v>-289.36599999999987</v>
      </c>
      <c r="K2405" s="89">
        <f t="shared" ca="1" si="219"/>
        <v>-3.646000000000015</v>
      </c>
      <c r="L2405" s="83">
        <f t="shared" ca="1" si="220"/>
        <v>-8.1459999999999297</v>
      </c>
    </row>
    <row r="2406" spans="6:12">
      <c r="F2406" s="89">
        <v>2290</v>
      </c>
      <c r="G2406" s="89">
        <f t="shared" ca="1" si="215"/>
        <v>45</v>
      </c>
      <c r="H2406" s="89">
        <f t="shared" ca="1" si="216"/>
        <v>1</v>
      </c>
      <c r="I2406" s="89">
        <f t="shared" ca="1" si="217"/>
        <v>9</v>
      </c>
      <c r="J2406" s="89">
        <f t="shared" ca="1" si="218"/>
        <v>156.18499999999992</v>
      </c>
      <c r="K2406" s="89">
        <f t="shared" ca="1" si="219"/>
        <v>11.934999999999945</v>
      </c>
      <c r="L2406" s="83">
        <f t="shared" ca="1" si="220"/>
        <v>14.485000000000014</v>
      </c>
    </row>
    <row r="2407" spans="6:12">
      <c r="F2407" s="89">
        <v>2291</v>
      </c>
      <c r="G2407" s="89">
        <f t="shared" ca="1" si="215"/>
        <v>24</v>
      </c>
      <c r="H2407" s="89">
        <f t="shared" ca="1" si="216"/>
        <v>2</v>
      </c>
      <c r="I2407" s="89">
        <f t="shared" ca="1" si="217"/>
        <v>8</v>
      </c>
      <c r="J2407" s="89">
        <f t="shared" ca="1" si="218"/>
        <v>136.43199999999993</v>
      </c>
      <c r="K2407" s="89">
        <f t="shared" ca="1" si="219"/>
        <v>127.39199999999994</v>
      </c>
      <c r="L2407" s="83">
        <f t="shared" ca="1" si="220"/>
        <v>124.59199999999996</v>
      </c>
    </row>
    <row r="2408" spans="6:12">
      <c r="F2408" s="89">
        <v>2292</v>
      </c>
      <c r="G2408" s="89">
        <f t="shared" ca="1" si="215"/>
        <v>25</v>
      </c>
      <c r="H2408" s="89">
        <f t="shared" ca="1" si="216"/>
        <v>1</v>
      </c>
      <c r="I2408" s="89">
        <f t="shared" ca="1" si="217"/>
        <v>9</v>
      </c>
      <c r="J2408" s="89">
        <f t="shared" ca="1" si="218"/>
        <v>163.1049999999999</v>
      </c>
      <c r="K2408" s="89">
        <f t="shared" ca="1" si="219"/>
        <v>25.054999999999978</v>
      </c>
      <c r="L2408" s="83">
        <f t="shared" ca="1" si="220"/>
        <v>24.60499999999999</v>
      </c>
    </row>
    <row r="2409" spans="6:12">
      <c r="F2409" s="89">
        <v>2293</v>
      </c>
      <c r="G2409" s="89">
        <f t="shared" ca="1" si="215"/>
        <v>33</v>
      </c>
      <c r="H2409" s="89">
        <f t="shared" ca="1" si="216"/>
        <v>2</v>
      </c>
      <c r="I2409" s="89">
        <f t="shared" ca="1" si="217"/>
        <v>6</v>
      </c>
      <c r="J2409" s="89">
        <f t="shared" ca="1" si="218"/>
        <v>51.022999999999968</v>
      </c>
      <c r="K2409" s="89">
        <f t="shared" ca="1" si="219"/>
        <v>124.39299999999996</v>
      </c>
      <c r="L2409" s="83">
        <f t="shared" ca="1" si="220"/>
        <v>122.14299999999996</v>
      </c>
    </row>
    <row r="2410" spans="6:12">
      <c r="F2410" s="89">
        <v>2294</v>
      </c>
      <c r="G2410" s="89">
        <f t="shared" ca="1" si="215"/>
        <v>44</v>
      </c>
      <c r="H2410" s="89">
        <f t="shared" ca="1" si="216"/>
        <v>1</v>
      </c>
      <c r="I2410" s="89">
        <f t="shared" ca="1" si="217"/>
        <v>4</v>
      </c>
      <c r="J2410" s="89">
        <f t="shared" ca="1" si="218"/>
        <v>58.596000000000004</v>
      </c>
      <c r="K2410" s="89">
        <f t="shared" ca="1" si="219"/>
        <v>127.65599999999995</v>
      </c>
      <c r="L2410" s="83">
        <f t="shared" ca="1" si="220"/>
        <v>128.05599999999998</v>
      </c>
    </row>
    <row r="2411" spans="6:12">
      <c r="F2411" s="89">
        <v>2295</v>
      </c>
      <c r="G2411" s="89">
        <f t="shared" ca="1" si="215"/>
        <v>27</v>
      </c>
      <c r="H2411" s="89">
        <f t="shared" ca="1" si="216"/>
        <v>1</v>
      </c>
      <c r="I2411" s="89">
        <f t="shared" ca="1" si="217"/>
        <v>8</v>
      </c>
      <c r="J2411" s="89">
        <f t="shared" ca="1" si="218"/>
        <v>157.54099999999997</v>
      </c>
      <c r="K2411" s="89">
        <f t="shared" ca="1" si="219"/>
        <v>61.471000000000004</v>
      </c>
      <c r="L2411" s="83">
        <f t="shared" ca="1" si="220"/>
        <v>60.920999999999992</v>
      </c>
    </row>
    <row r="2412" spans="6:12">
      <c r="F2412" s="89">
        <v>2296</v>
      </c>
      <c r="G2412" s="89">
        <f t="shared" ca="1" si="215"/>
        <v>42</v>
      </c>
      <c r="H2412" s="89">
        <f t="shared" ca="1" si="216"/>
        <v>3</v>
      </c>
      <c r="I2412" s="89">
        <f t="shared" ca="1" si="217"/>
        <v>3</v>
      </c>
      <c r="J2412" s="89">
        <f t="shared" ca="1" si="218"/>
        <v>-284.29399999999998</v>
      </c>
      <c r="K2412" s="89">
        <f t="shared" ca="1" si="219"/>
        <v>0.18599999999997863</v>
      </c>
      <c r="L2412" s="83">
        <f t="shared" ca="1" si="220"/>
        <v>-3.7139999999999702</v>
      </c>
    </row>
    <row r="2413" spans="6:12">
      <c r="F2413" s="89">
        <v>2297</v>
      </c>
      <c r="G2413" s="89">
        <f t="shared" ca="1" si="215"/>
        <v>43</v>
      </c>
      <c r="H2413" s="89">
        <f t="shared" ca="1" si="216"/>
        <v>3</v>
      </c>
      <c r="I2413" s="89">
        <f t="shared" ca="1" si="217"/>
        <v>9</v>
      </c>
      <c r="J2413" s="89">
        <f t="shared" ca="1" si="218"/>
        <v>96.057000000000016</v>
      </c>
      <c r="K2413" s="89">
        <f t="shared" ca="1" si="219"/>
        <v>124.62699999999995</v>
      </c>
      <c r="L2413" s="83">
        <f t="shared" ca="1" si="220"/>
        <v>123.27700000000004</v>
      </c>
    </row>
    <row r="2414" spans="6:12">
      <c r="F2414" s="89">
        <v>2298</v>
      </c>
      <c r="G2414" s="89">
        <f t="shared" ca="1" si="215"/>
        <v>50</v>
      </c>
      <c r="H2414" s="89">
        <f t="shared" ca="1" si="216"/>
        <v>2</v>
      </c>
      <c r="I2414" s="89">
        <f t="shared" ca="1" si="217"/>
        <v>3</v>
      </c>
      <c r="J2414" s="89">
        <f t="shared" ca="1" si="218"/>
        <v>-95.88</v>
      </c>
      <c r="K2414" s="89">
        <f t="shared" ca="1" si="219"/>
        <v>100.02</v>
      </c>
      <c r="L2414" s="83">
        <f t="shared" ca="1" si="220"/>
        <v>99.11999999999999</v>
      </c>
    </row>
    <row r="2415" spans="6:12">
      <c r="F2415" s="89">
        <v>2299</v>
      </c>
      <c r="G2415" s="89">
        <f t="shared" ca="1" si="215"/>
        <v>31</v>
      </c>
      <c r="H2415" s="89">
        <f t="shared" ca="1" si="216"/>
        <v>1</v>
      </c>
      <c r="I2415" s="89">
        <f t="shared" ca="1" si="217"/>
        <v>6</v>
      </c>
      <c r="J2415" s="89">
        <f t="shared" ca="1" si="218"/>
        <v>121.14099999999998</v>
      </c>
      <c r="K2415" s="89">
        <f t="shared" ca="1" si="219"/>
        <v>109.03099999999998</v>
      </c>
      <c r="L2415" s="83">
        <f t="shared" ca="1" si="220"/>
        <v>108.28100000000001</v>
      </c>
    </row>
    <row r="2416" spans="6:12">
      <c r="F2416" s="89">
        <v>2300</v>
      </c>
      <c r="G2416" s="89">
        <f t="shared" ca="1" si="215"/>
        <v>39</v>
      </c>
      <c r="H2416" s="89">
        <f t="shared" ca="1" si="216"/>
        <v>2</v>
      </c>
      <c r="I2416" s="89">
        <f t="shared" ca="1" si="217"/>
        <v>4</v>
      </c>
      <c r="J2416" s="89">
        <f t="shared" ca="1" si="218"/>
        <v>-54.429000000000002</v>
      </c>
      <c r="K2416" s="89">
        <f t="shared" ca="1" si="219"/>
        <v>102.28099999999998</v>
      </c>
      <c r="L2416" s="83">
        <f t="shared" ca="1" si="220"/>
        <v>100.13099999999997</v>
      </c>
    </row>
    <row r="2417" spans="6:12">
      <c r="F2417" s="89">
        <v>2301</v>
      </c>
      <c r="G2417" s="89">
        <f t="shared" ca="1" si="215"/>
        <v>23</v>
      </c>
      <c r="H2417" s="89">
        <f t="shared" ca="1" si="216"/>
        <v>3</v>
      </c>
      <c r="I2417" s="89">
        <f t="shared" ca="1" si="217"/>
        <v>3</v>
      </c>
      <c r="J2417" s="89">
        <f t="shared" ca="1" si="218"/>
        <v>-269.91099999999994</v>
      </c>
      <c r="K2417" s="89">
        <f t="shared" ca="1" si="219"/>
        <v>20.458999999999946</v>
      </c>
      <c r="L2417" s="83">
        <f t="shared" ca="1" si="220"/>
        <v>13.709000000000003</v>
      </c>
    </row>
    <row r="2418" spans="6:12">
      <c r="F2418" s="89">
        <v>2302</v>
      </c>
      <c r="G2418" s="89">
        <f t="shared" ca="1" si="215"/>
        <v>38</v>
      </c>
      <c r="H2418" s="89">
        <f t="shared" ca="1" si="216"/>
        <v>1</v>
      </c>
      <c r="I2418" s="89">
        <f t="shared" ca="1" si="217"/>
        <v>7</v>
      </c>
      <c r="J2418" s="89">
        <f t="shared" ca="1" si="218"/>
        <v>136.68599999999998</v>
      </c>
      <c r="K2418" s="89">
        <f t="shared" ca="1" si="219"/>
        <v>79.805999999999969</v>
      </c>
      <c r="L2418" s="83">
        <f t="shared" ca="1" si="220"/>
        <v>80.506000000000043</v>
      </c>
    </row>
    <row r="2419" spans="6:12">
      <c r="F2419" s="89">
        <v>2303</v>
      </c>
      <c r="G2419" s="89">
        <f t="shared" ca="1" si="215"/>
        <v>25</v>
      </c>
      <c r="H2419" s="89">
        <f t="shared" ca="1" si="216"/>
        <v>3</v>
      </c>
      <c r="I2419" s="89">
        <f t="shared" ca="1" si="217"/>
        <v>6</v>
      </c>
      <c r="J2419" s="89">
        <f t="shared" ca="1" si="218"/>
        <v>-44.475000000000023</v>
      </c>
      <c r="K2419" s="89">
        <f t="shared" ca="1" si="219"/>
        <v>117.47499999999999</v>
      </c>
      <c r="L2419" s="83">
        <f t="shared" ca="1" si="220"/>
        <v>112.22500000000005</v>
      </c>
    </row>
    <row r="2420" spans="6:12">
      <c r="F2420" s="89">
        <v>2304</v>
      </c>
      <c r="G2420" s="89">
        <f t="shared" ca="1" si="215"/>
        <v>36</v>
      </c>
      <c r="H2420" s="89">
        <f t="shared" ca="1" si="216"/>
        <v>2</v>
      </c>
      <c r="I2420" s="89">
        <f t="shared" ca="1" si="217"/>
        <v>7</v>
      </c>
      <c r="J2420" s="89">
        <f t="shared" ca="1" si="218"/>
        <v>88.631999999999977</v>
      </c>
      <c r="K2420" s="89">
        <f t="shared" ca="1" si="219"/>
        <v>118.47199999999998</v>
      </c>
      <c r="L2420" s="83">
        <f t="shared" ca="1" si="220"/>
        <v>117.072</v>
      </c>
    </row>
    <row r="2421" spans="6:12">
      <c r="F2421" s="89">
        <v>2305</v>
      </c>
      <c r="G2421" s="89">
        <f t="shared" ca="1" si="215"/>
        <v>50</v>
      </c>
      <c r="H2421" s="89">
        <f t="shared" ca="1" si="216"/>
        <v>3</v>
      </c>
      <c r="I2421" s="89">
        <f t="shared" ca="1" si="217"/>
        <v>6</v>
      </c>
      <c r="J2421" s="89">
        <f t="shared" ca="1" si="218"/>
        <v>-29.199999999999932</v>
      </c>
      <c r="K2421" s="89">
        <f t="shared" ca="1" si="219"/>
        <v>125</v>
      </c>
      <c r="L2421" s="83">
        <f t="shared" ca="1" si="220"/>
        <v>123.50000000000006</v>
      </c>
    </row>
    <row r="2422" spans="6:12">
      <c r="F2422" s="89">
        <v>2306</v>
      </c>
      <c r="G2422" s="89">
        <f t="shared" ref="G2422:G2485" ca="1" si="221">RANDBETWEEN(19,55)</f>
        <v>32</v>
      </c>
      <c r="H2422" s="89">
        <f t="shared" ref="H2422:H2485" ca="1" si="222">RANDBETWEEN(0.5,3.5)</f>
        <v>1</v>
      </c>
      <c r="I2422" s="89">
        <f t="shared" ref="I2422:I2485" ca="1" si="223">RANDBETWEEN(3,9)</f>
        <v>8</v>
      </c>
      <c r="J2422" s="89">
        <f t="shared" ref="J2422:J2485" ca="1" si="224">133-10*G2422-128.7*H2422+60.8*I2422+0.135*G2422^2-20.6*H2422^2-4.74*I2422^2+0.15*G2422*H2422+0.006*G2422*I2422+19.63*H2422*I2422</f>
        <v>148.35599999999997</v>
      </c>
      <c r="K2422" s="89">
        <f t="shared" ref="K2422:K2485" ca="1" si="225">300-10.31*G2422-42.6*H2422+18.2*I2422+0.135*G2422^2-20.6*H2422^2-4.74*I2422^2+0.15*G2422*H2422+0.006*G2422*I2422+19.63*H2422*I2422</f>
        <v>50.735999999999976</v>
      </c>
      <c r="L2422" s="83">
        <f t="shared" ref="L2422:L2485" ca="1" si="226">294-10.16*G2422-44.4*H2422+18.6*I2422+0.135*G2422^2-20.6*H2422^2-4.74*I2422^2+0.15*G2422*H2422+0.006*G2422*I2422+19.63*H2422*I2422</f>
        <v>50.935999999999993</v>
      </c>
    </row>
    <row r="2423" spans="6:12">
      <c r="F2423" s="89">
        <v>2307</v>
      </c>
      <c r="G2423" s="89">
        <f t="shared" ca="1" si="221"/>
        <v>26</v>
      </c>
      <c r="H2423" s="89">
        <f t="shared" ca="1" si="222"/>
        <v>3</v>
      </c>
      <c r="I2423" s="89">
        <f t="shared" ca="1" si="223"/>
        <v>3</v>
      </c>
      <c r="J2423" s="89">
        <f t="shared" ca="1" si="224"/>
        <v>-278.66199999999992</v>
      </c>
      <c r="K2423" s="89">
        <f t="shared" ca="1" si="225"/>
        <v>10.777999999999963</v>
      </c>
      <c r="L2423" s="83">
        <f t="shared" ca="1" si="226"/>
        <v>4.4779999999999802</v>
      </c>
    </row>
    <row r="2424" spans="6:12">
      <c r="F2424" s="89">
        <v>2308</v>
      </c>
      <c r="G2424" s="89">
        <f t="shared" ca="1" si="221"/>
        <v>40</v>
      </c>
      <c r="H2424" s="89">
        <f t="shared" ca="1" si="222"/>
        <v>1</v>
      </c>
      <c r="I2424" s="89">
        <f t="shared" ca="1" si="223"/>
        <v>4</v>
      </c>
      <c r="J2424" s="89">
        <f t="shared" ca="1" si="224"/>
        <v>52.539999999999992</v>
      </c>
      <c r="K2424" s="89">
        <f t="shared" ca="1" si="225"/>
        <v>122.83999999999995</v>
      </c>
      <c r="L2424" s="83">
        <f t="shared" ca="1" si="226"/>
        <v>122.64000000000001</v>
      </c>
    </row>
    <row r="2425" spans="6:12">
      <c r="F2425" s="89">
        <v>2309</v>
      </c>
      <c r="G2425" s="89">
        <f t="shared" ca="1" si="221"/>
        <v>42</v>
      </c>
      <c r="H2425" s="89">
        <f t="shared" ca="1" si="222"/>
        <v>1</v>
      </c>
      <c r="I2425" s="89">
        <f t="shared" ca="1" si="223"/>
        <v>3</v>
      </c>
      <c r="J2425" s="89">
        <f t="shared" ca="1" si="224"/>
        <v>7.5259999999999962</v>
      </c>
      <c r="K2425" s="89">
        <f t="shared" ca="1" si="225"/>
        <v>119.80599999999998</v>
      </c>
      <c r="L2425" s="83">
        <f t="shared" ca="1" si="226"/>
        <v>119.506</v>
      </c>
    </row>
    <row r="2426" spans="6:12">
      <c r="F2426" s="89">
        <v>2310</v>
      </c>
      <c r="G2426" s="89">
        <f t="shared" ca="1" si="221"/>
        <v>54</v>
      </c>
      <c r="H2426" s="89">
        <f t="shared" ca="1" si="222"/>
        <v>2</v>
      </c>
      <c r="I2426" s="89">
        <f t="shared" ca="1" si="223"/>
        <v>3</v>
      </c>
      <c r="J2426" s="89">
        <f t="shared" ca="1" si="224"/>
        <v>-78.447999999999979</v>
      </c>
      <c r="K2426" s="89">
        <f t="shared" ca="1" si="225"/>
        <v>116.21199999999999</v>
      </c>
      <c r="L2426" s="83">
        <f t="shared" ca="1" si="226"/>
        <v>115.91200000000003</v>
      </c>
    </row>
    <row r="2427" spans="6:12">
      <c r="F2427" s="89">
        <v>2311</v>
      </c>
      <c r="G2427" s="89">
        <f t="shared" ca="1" si="221"/>
        <v>25</v>
      </c>
      <c r="H2427" s="89">
        <f t="shared" ca="1" si="222"/>
        <v>3</v>
      </c>
      <c r="I2427" s="89">
        <f t="shared" ca="1" si="223"/>
        <v>6</v>
      </c>
      <c r="J2427" s="89">
        <f t="shared" ca="1" si="224"/>
        <v>-44.475000000000023</v>
      </c>
      <c r="K2427" s="89">
        <f t="shared" ca="1" si="225"/>
        <v>117.47499999999999</v>
      </c>
      <c r="L2427" s="83">
        <f t="shared" ca="1" si="226"/>
        <v>112.22500000000005</v>
      </c>
    </row>
    <row r="2428" spans="6:12">
      <c r="F2428" s="89">
        <v>2312</v>
      </c>
      <c r="G2428" s="89">
        <f t="shared" ca="1" si="221"/>
        <v>21</v>
      </c>
      <c r="H2428" s="89">
        <f t="shared" ca="1" si="222"/>
        <v>3</v>
      </c>
      <c r="I2428" s="89">
        <f t="shared" ca="1" si="223"/>
        <v>4</v>
      </c>
      <c r="J2428" s="89">
        <f t="shared" ca="1" si="224"/>
        <v>-176.09100000000001</v>
      </c>
      <c r="K2428" s="89">
        <f t="shared" ca="1" si="225"/>
        <v>72.29899999999995</v>
      </c>
      <c r="L2428" s="83">
        <f t="shared" ca="1" si="226"/>
        <v>65.648999999999972</v>
      </c>
    </row>
    <row r="2429" spans="6:12">
      <c r="F2429" s="89">
        <v>2313</v>
      </c>
      <c r="G2429" s="89">
        <f t="shared" ca="1" si="221"/>
        <v>32</v>
      </c>
      <c r="H2429" s="89">
        <f t="shared" ca="1" si="222"/>
        <v>2</v>
      </c>
      <c r="I2429" s="89">
        <f t="shared" ca="1" si="223"/>
        <v>5</v>
      </c>
      <c r="J2429" s="89">
        <f t="shared" ca="1" si="224"/>
        <v>3.8000000000000114</v>
      </c>
      <c r="K2429" s="89">
        <f t="shared" ca="1" si="225"/>
        <v>120.07999999999996</v>
      </c>
      <c r="L2429" s="83">
        <f t="shared" ca="1" si="226"/>
        <v>117.27999999999997</v>
      </c>
    </row>
    <row r="2430" spans="6:12">
      <c r="F2430" s="89">
        <v>2314</v>
      </c>
      <c r="G2430" s="89">
        <f t="shared" ca="1" si="221"/>
        <v>34</v>
      </c>
      <c r="H2430" s="89">
        <f t="shared" ca="1" si="222"/>
        <v>2</v>
      </c>
      <c r="I2430" s="89">
        <f t="shared" ca="1" si="223"/>
        <v>8</v>
      </c>
      <c r="J2430" s="89">
        <f t="shared" ca="1" si="224"/>
        <v>118.21199999999996</v>
      </c>
      <c r="K2430" s="89">
        <f t="shared" ca="1" si="225"/>
        <v>106.07199999999995</v>
      </c>
      <c r="L2430" s="83">
        <f t="shared" ca="1" si="226"/>
        <v>104.77199999999996</v>
      </c>
    </row>
    <row r="2431" spans="6:12">
      <c r="F2431" s="89">
        <v>2315</v>
      </c>
      <c r="G2431" s="89">
        <f t="shared" ca="1" si="221"/>
        <v>47</v>
      </c>
      <c r="H2431" s="89">
        <f t="shared" ca="1" si="222"/>
        <v>2</v>
      </c>
      <c r="I2431" s="89">
        <f t="shared" ca="1" si="223"/>
        <v>6</v>
      </c>
      <c r="J2431" s="89">
        <f t="shared" ca="1" si="224"/>
        <v>66.926999999999992</v>
      </c>
      <c r="K2431" s="89">
        <f t="shared" ca="1" si="225"/>
        <v>135.95699999999997</v>
      </c>
      <c r="L2431" s="83">
        <f t="shared" ca="1" si="226"/>
        <v>135.80700000000004</v>
      </c>
    </row>
    <row r="2432" spans="6:12">
      <c r="F2432" s="89">
        <v>2316</v>
      </c>
      <c r="G2432" s="89">
        <f t="shared" ca="1" si="221"/>
        <v>44</v>
      </c>
      <c r="H2432" s="89">
        <f t="shared" ca="1" si="222"/>
        <v>1</v>
      </c>
      <c r="I2432" s="89">
        <f t="shared" ca="1" si="223"/>
        <v>8</v>
      </c>
      <c r="J2432" s="89">
        <f t="shared" ca="1" si="224"/>
        <v>153.85199999999995</v>
      </c>
      <c r="K2432" s="89">
        <f t="shared" ca="1" si="225"/>
        <v>52.511999999999944</v>
      </c>
      <c r="L2432" s="83">
        <f t="shared" ca="1" si="226"/>
        <v>54.511999999999972</v>
      </c>
    </row>
    <row r="2433" spans="6:12">
      <c r="F2433" s="89">
        <v>2317</v>
      </c>
      <c r="G2433" s="89">
        <f t="shared" ca="1" si="221"/>
        <v>39</v>
      </c>
      <c r="H2433" s="89">
        <f t="shared" ca="1" si="222"/>
        <v>2</v>
      </c>
      <c r="I2433" s="89">
        <f t="shared" ca="1" si="223"/>
        <v>3</v>
      </c>
      <c r="J2433" s="89">
        <f t="shared" ca="1" si="224"/>
        <v>-121.54300000000001</v>
      </c>
      <c r="K2433" s="89">
        <f t="shared" ca="1" si="225"/>
        <v>77.766999999999967</v>
      </c>
      <c r="L2433" s="83">
        <f t="shared" ca="1" si="226"/>
        <v>75.216999999999985</v>
      </c>
    </row>
    <row r="2434" spans="6:12">
      <c r="F2434" s="89">
        <v>2318</v>
      </c>
      <c r="G2434" s="89">
        <f t="shared" ca="1" si="221"/>
        <v>27</v>
      </c>
      <c r="H2434" s="89">
        <f t="shared" ca="1" si="222"/>
        <v>2</v>
      </c>
      <c r="I2434" s="89">
        <f t="shared" ca="1" si="223"/>
        <v>9</v>
      </c>
      <c r="J2434" s="89">
        <f t="shared" ca="1" si="224"/>
        <v>147.77299999999994</v>
      </c>
      <c r="K2434" s="89">
        <f t="shared" ca="1" si="225"/>
        <v>95.202999999999975</v>
      </c>
      <c r="L2434" s="83">
        <f t="shared" ca="1" si="226"/>
        <v>93.253000000000043</v>
      </c>
    </row>
    <row r="2435" spans="6:12">
      <c r="F2435" s="89">
        <v>2319</v>
      </c>
      <c r="G2435" s="89">
        <f t="shared" ca="1" si="221"/>
        <v>43</v>
      </c>
      <c r="H2435" s="89">
        <f t="shared" ca="1" si="222"/>
        <v>2</v>
      </c>
      <c r="I2435" s="89">
        <f t="shared" ca="1" si="223"/>
        <v>8</v>
      </c>
      <c r="J2435" s="89">
        <f t="shared" ca="1" si="224"/>
        <v>124.89899999999997</v>
      </c>
      <c r="K2435" s="89">
        <f t="shared" ca="1" si="225"/>
        <v>109.96899999999994</v>
      </c>
      <c r="L2435" s="83">
        <f t="shared" ca="1" si="226"/>
        <v>110.01899999999998</v>
      </c>
    </row>
    <row r="2436" spans="6:12">
      <c r="F2436" s="89">
        <v>2320</v>
      </c>
      <c r="G2436" s="89">
        <f t="shared" ca="1" si="221"/>
        <v>54</v>
      </c>
      <c r="H2436" s="89">
        <f t="shared" ca="1" si="222"/>
        <v>2</v>
      </c>
      <c r="I2436" s="89">
        <f t="shared" ca="1" si="223"/>
        <v>6</v>
      </c>
      <c r="J2436" s="89">
        <f t="shared" ca="1" si="224"/>
        <v>94.723999999999961</v>
      </c>
      <c r="K2436" s="89">
        <f t="shared" ca="1" si="225"/>
        <v>161.584</v>
      </c>
      <c r="L2436" s="83">
        <f t="shared" ca="1" si="226"/>
        <v>162.48400000000004</v>
      </c>
    </row>
    <row r="2437" spans="6:12">
      <c r="F2437" s="89">
        <v>2321</v>
      </c>
      <c r="G2437" s="89">
        <f t="shared" ca="1" si="221"/>
        <v>25</v>
      </c>
      <c r="H2437" s="89">
        <f t="shared" ca="1" si="222"/>
        <v>1</v>
      </c>
      <c r="I2437" s="89">
        <f t="shared" ca="1" si="223"/>
        <v>3</v>
      </c>
      <c r="J2437" s="89">
        <f t="shared" ca="1" si="224"/>
        <v>20.904999999999987</v>
      </c>
      <c r="K2437" s="89">
        <f t="shared" ca="1" si="225"/>
        <v>138.45500000000001</v>
      </c>
      <c r="L2437" s="83">
        <f t="shared" ca="1" si="226"/>
        <v>135.60500000000002</v>
      </c>
    </row>
    <row r="2438" spans="6:12">
      <c r="F2438" s="89">
        <v>2322</v>
      </c>
      <c r="G2438" s="89">
        <f t="shared" ca="1" si="221"/>
        <v>26</v>
      </c>
      <c r="H2438" s="89">
        <f t="shared" ca="1" si="222"/>
        <v>2</v>
      </c>
      <c r="I2438" s="89">
        <f t="shared" ca="1" si="223"/>
        <v>7</v>
      </c>
      <c r="J2438" s="89">
        <f t="shared" ca="1" si="224"/>
        <v>101.51199999999997</v>
      </c>
      <c r="K2438" s="89">
        <f t="shared" ca="1" si="225"/>
        <v>134.45199999999997</v>
      </c>
      <c r="L2438" s="83">
        <f t="shared" ca="1" si="226"/>
        <v>131.55199999999999</v>
      </c>
    </row>
    <row r="2439" spans="6:12">
      <c r="F2439" s="89">
        <v>2323</v>
      </c>
      <c r="G2439" s="89">
        <f t="shared" ca="1" si="221"/>
        <v>25</v>
      </c>
      <c r="H2439" s="89">
        <f t="shared" ca="1" si="222"/>
        <v>2</v>
      </c>
      <c r="I2439" s="89">
        <f t="shared" ca="1" si="223"/>
        <v>6</v>
      </c>
      <c r="J2439" s="89">
        <f t="shared" ca="1" si="224"/>
        <v>65.694999999999965</v>
      </c>
      <c r="K2439" s="89">
        <f t="shared" ca="1" si="225"/>
        <v>141.54499999999999</v>
      </c>
      <c r="L2439" s="83">
        <f t="shared" ca="1" si="226"/>
        <v>138.095</v>
      </c>
    </row>
    <row r="2440" spans="6:12">
      <c r="F2440" s="89">
        <v>2324</v>
      </c>
      <c r="G2440" s="89">
        <f t="shared" ca="1" si="221"/>
        <v>54</v>
      </c>
      <c r="H2440" s="89">
        <f t="shared" ca="1" si="222"/>
        <v>1</v>
      </c>
      <c r="I2440" s="89">
        <f t="shared" ca="1" si="223"/>
        <v>8</v>
      </c>
      <c r="J2440" s="89">
        <f t="shared" ca="1" si="224"/>
        <v>188.13199999999992</v>
      </c>
      <c r="K2440" s="89">
        <f t="shared" ca="1" si="225"/>
        <v>83.691999999999965</v>
      </c>
      <c r="L2440" s="83">
        <f t="shared" ca="1" si="226"/>
        <v>87.19200000000005</v>
      </c>
    </row>
    <row r="2441" spans="6:12">
      <c r="F2441" s="89">
        <v>2325</v>
      </c>
      <c r="G2441" s="89">
        <f t="shared" ca="1" si="221"/>
        <v>35</v>
      </c>
      <c r="H2441" s="89">
        <f t="shared" ca="1" si="222"/>
        <v>2</v>
      </c>
      <c r="I2441" s="89">
        <f t="shared" ca="1" si="223"/>
        <v>9</v>
      </c>
      <c r="J2441" s="89">
        <f t="shared" ca="1" si="224"/>
        <v>137.56499999999991</v>
      </c>
      <c r="K2441" s="89">
        <f t="shared" ca="1" si="225"/>
        <v>82.51499999999993</v>
      </c>
      <c r="L2441" s="83">
        <f t="shared" ca="1" si="226"/>
        <v>81.76499999999993</v>
      </c>
    </row>
    <row r="2442" spans="6:12">
      <c r="F2442" s="89">
        <v>2326</v>
      </c>
      <c r="G2442" s="89">
        <f t="shared" ca="1" si="221"/>
        <v>35</v>
      </c>
      <c r="H2442" s="89">
        <f t="shared" ca="1" si="222"/>
        <v>1</v>
      </c>
      <c r="I2442" s="89">
        <f t="shared" ca="1" si="223"/>
        <v>3</v>
      </c>
      <c r="J2442" s="89">
        <f t="shared" ca="1" si="224"/>
        <v>3.5849999999999866</v>
      </c>
      <c r="K2442" s="89">
        <f t="shared" ca="1" si="225"/>
        <v>118.03499999999998</v>
      </c>
      <c r="L2442" s="83">
        <f t="shared" ca="1" si="226"/>
        <v>116.68499999999999</v>
      </c>
    </row>
    <row r="2443" spans="6:12">
      <c r="F2443" s="89">
        <v>2327</v>
      </c>
      <c r="G2443" s="89">
        <f t="shared" ca="1" si="221"/>
        <v>37</v>
      </c>
      <c r="H2443" s="89">
        <f t="shared" ca="1" si="222"/>
        <v>3</v>
      </c>
      <c r="I2443" s="89">
        <f t="shared" ca="1" si="223"/>
        <v>8</v>
      </c>
      <c r="J2443" s="89">
        <f t="shared" ca="1" si="224"/>
        <v>48.901000000000067</v>
      </c>
      <c r="K2443" s="89">
        <f t="shared" ca="1" si="225"/>
        <v>121.93099999999998</v>
      </c>
      <c r="L2443" s="83">
        <f t="shared" ca="1" si="226"/>
        <v>119.28100000000001</v>
      </c>
    </row>
    <row r="2444" spans="6:12">
      <c r="F2444" s="89">
        <v>2328</v>
      </c>
      <c r="G2444" s="89">
        <f t="shared" ca="1" si="221"/>
        <v>37</v>
      </c>
      <c r="H2444" s="89">
        <f t="shared" ca="1" si="222"/>
        <v>1</v>
      </c>
      <c r="I2444" s="89">
        <f t="shared" ca="1" si="223"/>
        <v>5</v>
      </c>
      <c r="J2444" s="89">
        <f t="shared" ca="1" si="224"/>
        <v>88.825000000000031</v>
      </c>
      <c r="K2444" s="89">
        <f t="shared" ca="1" si="225"/>
        <v>117.455</v>
      </c>
      <c r="L2444" s="83">
        <f t="shared" ca="1" si="226"/>
        <v>117.205</v>
      </c>
    </row>
    <row r="2445" spans="6:12">
      <c r="F2445" s="89">
        <v>2329</v>
      </c>
      <c r="G2445" s="89">
        <f t="shared" ca="1" si="221"/>
        <v>54</v>
      </c>
      <c r="H2445" s="89">
        <f t="shared" ca="1" si="222"/>
        <v>3</v>
      </c>
      <c r="I2445" s="89">
        <f t="shared" ca="1" si="223"/>
        <v>4</v>
      </c>
      <c r="J2445" s="89">
        <f t="shared" ca="1" si="224"/>
        <v>-156.3239999999999</v>
      </c>
      <c r="K2445" s="89">
        <f t="shared" ca="1" si="225"/>
        <v>81.836000000000013</v>
      </c>
      <c r="L2445" s="83">
        <f t="shared" ca="1" si="226"/>
        <v>80.136000000000081</v>
      </c>
    </row>
    <row r="2446" spans="6:12">
      <c r="F2446" s="89">
        <v>2330</v>
      </c>
      <c r="G2446" s="89">
        <f t="shared" ca="1" si="221"/>
        <v>31</v>
      </c>
      <c r="H2446" s="89">
        <f t="shared" ca="1" si="222"/>
        <v>1</v>
      </c>
      <c r="I2446" s="89">
        <f t="shared" ca="1" si="223"/>
        <v>6</v>
      </c>
      <c r="J2446" s="89">
        <f t="shared" ca="1" si="224"/>
        <v>121.14099999999998</v>
      </c>
      <c r="K2446" s="89">
        <f t="shared" ca="1" si="225"/>
        <v>109.03099999999998</v>
      </c>
      <c r="L2446" s="83">
        <f t="shared" ca="1" si="226"/>
        <v>108.28100000000001</v>
      </c>
    </row>
    <row r="2447" spans="6:12">
      <c r="F2447" s="89">
        <v>2331</v>
      </c>
      <c r="G2447" s="89">
        <f t="shared" ca="1" si="221"/>
        <v>22</v>
      </c>
      <c r="H2447" s="89">
        <f t="shared" ca="1" si="222"/>
        <v>3</v>
      </c>
      <c r="I2447" s="89">
        <f t="shared" ca="1" si="223"/>
        <v>6</v>
      </c>
      <c r="J2447" s="89">
        <f t="shared" ca="1" si="224"/>
        <v>-34.968000000000018</v>
      </c>
      <c r="K2447" s="89">
        <f t="shared" ca="1" si="225"/>
        <v>127.91199999999998</v>
      </c>
      <c r="L2447" s="83">
        <f t="shared" ca="1" si="226"/>
        <v>122.21200000000005</v>
      </c>
    </row>
    <row r="2448" spans="6:12">
      <c r="F2448" s="89">
        <v>2332</v>
      </c>
      <c r="G2448" s="89">
        <f t="shared" ca="1" si="221"/>
        <v>51</v>
      </c>
      <c r="H2448" s="89">
        <f t="shared" ca="1" si="222"/>
        <v>2</v>
      </c>
      <c r="I2448" s="89">
        <f t="shared" ca="1" si="223"/>
        <v>9</v>
      </c>
      <c r="J2448" s="89">
        <f t="shared" ca="1" si="224"/>
        <v>168.98899999999998</v>
      </c>
      <c r="K2448" s="89">
        <f t="shared" ca="1" si="225"/>
        <v>108.97899999999996</v>
      </c>
      <c r="L2448" s="83">
        <f t="shared" ca="1" si="226"/>
        <v>110.62900000000005</v>
      </c>
    </row>
    <row r="2449" spans="6:12">
      <c r="F2449" s="89">
        <v>2333</v>
      </c>
      <c r="G2449" s="89">
        <f t="shared" ca="1" si="221"/>
        <v>51</v>
      </c>
      <c r="H2449" s="89">
        <f t="shared" ca="1" si="222"/>
        <v>3</v>
      </c>
      <c r="I2449" s="89">
        <f t="shared" ca="1" si="223"/>
        <v>3</v>
      </c>
      <c r="J2449" s="89">
        <f t="shared" ca="1" si="224"/>
        <v>-257.08699999999993</v>
      </c>
      <c r="K2449" s="89">
        <f t="shared" ca="1" si="225"/>
        <v>24.602999999999952</v>
      </c>
      <c r="L2449" s="83">
        <f t="shared" ca="1" si="226"/>
        <v>22.053000000000111</v>
      </c>
    </row>
    <row r="2450" spans="6:12">
      <c r="F2450" s="89">
        <v>2334</v>
      </c>
      <c r="G2450" s="89">
        <f t="shared" ca="1" si="221"/>
        <v>49</v>
      </c>
      <c r="H2450" s="89">
        <f t="shared" ca="1" si="222"/>
        <v>3</v>
      </c>
      <c r="I2450" s="89">
        <f t="shared" ca="1" si="223"/>
        <v>4</v>
      </c>
      <c r="J2450" s="89">
        <f t="shared" ca="1" si="224"/>
        <v>-178.21899999999988</v>
      </c>
      <c r="K2450" s="89">
        <f t="shared" ca="1" si="225"/>
        <v>61.491000000000042</v>
      </c>
      <c r="L2450" s="83">
        <f t="shared" ca="1" si="226"/>
        <v>59.041000000000054</v>
      </c>
    </row>
    <row r="2451" spans="6:12">
      <c r="F2451" s="89">
        <v>2335</v>
      </c>
      <c r="G2451" s="89">
        <f t="shared" ca="1" si="221"/>
        <v>49</v>
      </c>
      <c r="H2451" s="89">
        <f t="shared" ca="1" si="222"/>
        <v>3</v>
      </c>
      <c r="I2451" s="89">
        <f t="shared" ca="1" si="223"/>
        <v>6</v>
      </c>
      <c r="J2451" s="89">
        <f t="shared" ca="1" si="224"/>
        <v>-33.050999999999874</v>
      </c>
      <c r="K2451" s="89">
        <f t="shared" ca="1" si="225"/>
        <v>121.45900000000006</v>
      </c>
      <c r="L2451" s="83">
        <f t="shared" ca="1" si="226"/>
        <v>119.80900000000008</v>
      </c>
    </row>
    <row r="2452" spans="6:12">
      <c r="F2452" s="89">
        <v>2336</v>
      </c>
      <c r="G2452" s="89">
        <f t="shared" ca="1" si="221"/>
        <v>55</v>
      </c>
      <c r="H2452" s="89">
        <f t="shared" ca="1" si="222"/>
        <v>2</v>
      </c>
      <c r="I2452" s="89">
        <f t="shared" ca="1" si="223"/>
        <v>9</v>
      </c>
      <c r="J2452" s="89">
        <f t="shared" ca="1" si="224"/>
        <v>187.64499999999992</v>
      </c>
      <c r="K2452" s="89">
        <f t="shared" ca="1" si="225"/>
        <v>126.3949999999999</v>
      </c>
      <c r="L2452" s="83">
        <f t="shared" ca="1" si="226"/>
        <v>128.64500000000001</v>
      </c>
    </row>
    <row r="2453" spans="6:12">
      <c r="F2453" s="89">
        <v>2337</v>
      </c>
      <c r="G2453" s="89">
        <f t="shared" ca="1" si="221"/>
        <v>48</v>
      </c>
      <c r="H2453" s="89">
        <f t="shared" ca="1" si="222"/>
        <v>2</v>
      </c>
      <c r="I2453" s="89">
        <f t="shared" ca="1" si="223"/>
        <v>9</v>
      </c>
      <c r="J2453" s="89">
        <f t="shared" ca="1" si="224"/>
        <v>157.83199999999997</v>
      </c>
      <c r="K2453" s="89">
        <f t="shared" ca="1" si="225"/>
        <v>98.751999999999981</v>
      </c>
      <c r="L2453" s="83">
        <f t="shared" ca="1" si="226"/>
        <v>99.951999999999998</v>
      </c>
    </row>
    <row r="2454" spans="6:12">
      <c r="F2454" s="89">
        <v>2338</v>
      </c>
      <c r="G2454" s="89">
        <f t="shared" ca="1" si="221"/>
        <v>28</v>
      </c>
      <c r="H2454" s="89">
        <f t="shared" ca="1" si="222"/>
        <v>3</v>
      </c>
      <c r="I2454" s="89">
        <f t="shared" ca="1" si="223"/>
        <v>5</v>
      </c>
      <c r="J2454" s="89">
        <f t="shared" ca="1" si="224"/>
        <v>-119.26999999999992</v>
      </c>
      <c r="K2454" s="89">
        <f t="shared" ca="1" si="225"/>
        <v>84.349999999999966</v>
      </c>
      <c r="L2454" s="83">
        <f t="shared" ca="1" si="226"/>
        <v>79.149999999999977</v>
      </c>
    </row>
    <row r="2455" spans="6:12">
      <c r="F2455" s="89">
        <v>2339</v>
      </c>
      <c r="G2455" s="89">
        <f t="shared" ca="1" si="221"/>
        <v>44</v>
      </c>
      <c r="H2455" s="89">
        <f t="shared" ca="1" si="222"/>
        <v>1</v>
      </c>
      <c r="I2455" s="89">
        <f t="shared" ca="1" si="223"/>
        <v>8</v>
      </c>
      <c r="J2455" s="89">
        <f t="shared" ca="1" si="224"/>
        <v>153.85199999999995</v>
      </c>
      <c r="K2455" s="89">
        <f t="shared" ca="1" si="225"/>
        <v>52.511999999999944</v>
      </c>
      <c r="L2455" s="83">
        <f t="shared" ca="1" si="226"/>
        <v>54.511999999999972</v>
      </c>
    </row>
    <row r="2456" spans="6:12">
      <c r="F2456" s="89">
        <v>2340</v>
      </c>
      <c r="G2456" s="89">
        <f t="shared" ca="1" si="221"/>
        <v>44</v>
      </c>
      <c r="H2456" s="89">
        <f t="shared" ca="1" si="222"/>
        <v>1</v>
      </c>
      <c r="I2456" s="89">
        <f t="shared" ca="1" si="223"/>
        <v>6</v>
      </c>
      <c r="J2456" s="89">
        <f t="shared" ca="1" si="224"/>
        <v>125.18399999999997</v>
      </c>
      <c r="K2456" s="89">
        <f t="shared" ca="1" si="225"/>
        <v>109.04399999999995</v>
      </c>
      <c r="L2456" s="83">
        <f t="shared" ca="1" si="226"/>
        <v>110.24399999999997</v>
      </c>
    </row>
    <row r="2457" spans="6:12">
      <c r="F2457" s="89">
        <v>2341</v>
      </c>
      <c r="G2457" s="89">
        <f t="shared" ca="1" si="221"/>
        <v>20</v>
      </c>
      <c r="H2457" s="89">
        <f t="shared" ca="1" si="222"/>
        <v>3</v>
      </c>
      <c r="I2457" s="89">
        <f t="shared" ca="1" si="223"/>
        <v>8</v>
      </c>
      <c r="J2457" s="89">
        <f t="shared" ca="1" si="224"/>
        <v>79.619999999999948</v>
      </c>
      <c r="K2457" s="89">
        <f t="shared" ca="1" si="225"/>
        <v>157.9199999999999</v>
      </c>
      <c r="L2457" s="83">
        <f t="shared" ca="1" si="226"/>
        <v>152.71999999999997</v>
      </c>
    </row>
    <row r="2458" spans="6:12">
      <c r="F2458" s="89">
        <v>2342</v>
      </c>
      <c r="G2458" s="89">
        <f t="shared" ca="1" si="221"/>
        <v>47</v>
      </c>
      <c r="H2458" s="89">
        <f t="shared" ca="1" si="222"/>
        <v>1</v>
      </c>
      <c r="I2458" s="89">
        <f t="shared" ca="1" si="223"/>
        <v>8</v>
      </c>
      <c r="J2458" s="89">
        <f t="shared" ca="1" si="224"/>
        <v>161.30099999999999</v>
      </c>
      <c r="K2458" s="89">
        <f t="shared" ca="1" si="225"/>
        <v>59.030999999999963</v>
      </c>
      <c r="L2458" s="83">
        <f t="shared" ca="1" si="226"/>
        <v>61.481000000000037</v>
      </c>
    </row>
    <row r="2459" spans="6:12">
      <c r="F2459" s="89">
        <v>2343</v>
      </c>
      <c r="G2459" s="89">
        <f t="shared" ca="1" si="221"/>
        <v>29</v>
      </c>
      <c r="H2459" s="89">
        <f t="shared" ca="1" si="222"/>
        <v>1</v>
      </c>
      <c r="I2459" s="89">
        <f t="shared" ca="1" si="223"/>
        <v>4</v>
      </c>
      <c r="J2459" s="89">
        <f t="shared" ca="1" si="224"/>
        <v>58.161000000000001</v>
      </c>
      <c r="K2459" s="89">
        <f t="shared" ca="1" si="225"/>
        <v>131.87100000000001</v>
      </c>
      <c r="L2459" s="83">
        <f t="shared" ca="1" si="226"/>
        <v>130.02100000000004</v>
      </c>
    </row>
    <row r="2460" spans="6:12">
      <c r="F2460" s="89">
        <v>2344</v>
      </c>
      <c r="G2460" s="89">
        <f t="shared" ca="1" si="221"/>
        <v>30</v>
      </c>
      <c r="H2460" s="89">
        <f t="shared" ca="1" si="222"/>
        <v>1</v>
      </c>
      <c r="I2460" s="89">
        <f t="shared" ca="1" si="223"/>
        <v>3</v>
      </c>
      <c r="J2460" s="89">
        <f t="shared" ca="1" si="224"/>
        <v>8.8699999999999974</v>
      </c>
      <c r="K2460" s="89">
        <f t="shared" ca="1" si="225"/>
        <v>124.87</v>
      </c>
      <c r="L2460" s="83">
        <f t="shared" ca="1" si="226"/>
        <v>122.77</v>
      </c>
    </row>
    <row r="2461" spans="6:12">
      <c r="F2461" s="89">
        <v>2345</v>
      </c>
      <c r="G2461" s="89">
        <f t="shared" ca="1" si="221"/>
        <v>52</v>
      </c>
      <c r="H2461" s="89">
        <f t="shared" ca="1" si="222"/>
        <v>3</v>
      </c>
      <c r="I2461" s="89">
        <f t="shared" ca="1" si="223"/>
        <v>6</v>
      </c>
      <c r="J2461" s="89">
        <f t="shared" ca="1" si="224"/>
        <v>-20.687999999999931</v>
      </c>
      <c r="K2461" s="89">
        <f t="shared" ca="1" si="225"/>
        <v>132.892</v>
      </c>
      <c r="L2461" s="83">
        <f t="shared" ca="1" si="226"/>
        <v>131.69200000000001</v>
      </c>
    </row>
    <row r="2462" spans="6:12">
      <c r="F2462" s="89">
        <v>2346</v>
      </c>
      <c r="G2462" s="89">
        <f t="shared" ca="1" si="221"/>
        <v>45</v>
      </c>
      <c r="H2462" s="89">
        <f t="shared" ca="1" si="222"/>
        <v>1</v>
      </c>
      <c r="I2462" s="89">
        <f t="shared" ca="1" si="223"/>
        <v>6</v>
      </c>
      <c r="J2462" s="89">
        <f t="shared" ca="1" si="224"/>
        <v>127.38499999999996</v>
      </c>
      <c r="K2462" s="89">
        <f t="shared" ca="1" si="225"/>
        <v>110.93499999999995</v>
      </c>
      <c r="L2462" s="83">
        <f t="shared" ca="1" si="226"/>
        <v>112.285</v>
      </c>
    </row>
    <row r="2463" spans="6:12">
      <c r="F2463" s="89">
        <v>2347</v>
      </c>
      <c r="G2463" s="89">
        <f t="shared" ca="1" si="221"/>
        <v>36</v>
      </c>
      <c r="H2463" s="89">
        <f t="shared" ca="1" si="222"/>
        <v>2</v>
      </c>
      <c r="I2463" s="89">
        <f t="shared" ca="1" si="223"/>
        <v>4</v>
      </c>
      <c r="J2463" s="89">
        <f t="shared" ca="1" si="224"/>
        <v>-55.775999999999982</v>
      </c>
      <c r="K2463" s="89">
        <f t="shared" ca="1" si="225"/>
        <v>101.86399999999998</v>
      </c>
      <c r="L2463" s="83">
        <f t="shared" ca="1" si="226"/>
        <v>99.263999999999982</v>
      </c>
    </row>
    <row r="2464" spans="6:12">
      <c r="F2464" s="89">
        <v>2348</v>
      </c>
      <c r="G2464" s="89">
        <f t="shared" ca="1" si="221"/>
        <v>27</v>
      </c>
      <c r="H2464" s="89">
        <f t="shared" ca="1" si="222"/>
        <v>3</v>
      </c>
      <c r="I2464" s="89">
        <f t="shared" ca="1" si="223"/>
        <v>3</v>
      </c>
      <c r="J2464" s="89">
        <f t="shared" ca="1" si="224"/>
        <v>-281.03899999999999</v>
      </c>
      <c r="K2464" s="89">
        <f t="shared" ca="1" si="225"/>
        <v>8.0910000000000082</v>
      </c>
      <c r="L2464" s="83">
        <f t="shared" ca="1" si="226"/>
        <v>1.9410000000000309</v>
      </c>
    </row>
    <row r="2465" spans="6:12">
      <c r="F2465" s="89">
        <v>2349</v>
      </c>
      <c r="G2465" s="89">
        <f t="shared" ca="1" si="221"/>
        <v>47</v>
      </c>
      <c r="H2465" s="89">
        <f t="shared" ca="1" si="222"/>
        <v>2</v>
      </c>
      <c r="I2465" s="89">
        <f t="shared" ca="1" si="223"/>
        <v>9</v>
      </c>
      <c r="J2465" s="89">
        <f t="shared" ca="1" si="224"/>
        <v>154.65299999999996</v>
      </c>
      <c r="K2465" s="89">
        <f t="shared" ca="1" si="225"/>
        <v>95.882999999999981</v>
      </c>
      <c r="L2465" s="83">
        <f t="shared" ca="1" si="226"/>
        <v>96.93300000000005</v>
      </c>
    </row>
    <row r="2466" spans="6:12">
      <c r="F2466" s="89">
        <v>2350</v>
      </c>
      <c r="G2466" s="89">
        <f t="shared" ca="1" si="221"/>
        <v>40</v>
      </c>
      <c r="H2466" s="89">
        <f t="shared" ca="1" si="222"/>
        <v>3</v>
      </c>
      <c r="I2466" s="89">
        <f t="shared" ca="1" si="223"/>
        <v>6</v>
      </c>
      <c r="J2466" s="89">
        <f t="shared" ca="1" si="224"/>
        <v>-55.559999999999889</v>
      </c>
      <c r="K2466" s="89">
        <f t="shared" ca="1" si="225"/>
        <v>101.73999999999995</v>
      </c>
      <c r="L2466" s="83">
        <f t="shared" ca="1" si="226"/>
        <v>98.740000000000066</v>
      </c>
    </row>
    <row r="2467" spans="6:12">
      <c r="F2467" s="89">
        <v>2351</v>
      </c>
      <c r="G2467" s="89">
        <f t="shared" ca="1" si="221"/>
        <v>26</v>
      </c>
      <c r="H2467" s="89">
        <f t="shared" ca="1" si="222"/>
        <v>3</v>
      </c>
      <c r="I2467" s="89">
        <f t="shared" ca="1" si="223"/>
        <v>7</v>
      </c>
      <c r="J2467" s="89">
        <f t="shared" ca="1" si="224"/>
        <v>11.122000000000014</v>
      </c>
      <c r="K2467" s="89">
        <f t="shared" ca="1" si="225"/>
        <v>130.16199999999998</v>
      </c>
      <c r="L2467" s="83">
        <f t="shared" ca="1" si="226"/>
        <v>125.46199999999999</v>
      </c>
    </row>
    <row r="2468" spans="6:12">
      <c r="F2468" s="89">
        <v>2352</v>
      </c>
      <c r="G2468" s="89">
        <f t="shared" ca="1" si="221"/>
        <v>23</v>
      </c>
      <c r="H2468" s="89">
        <f t="shared" ca="1" si="222"/>
        <v>3</v>
      </c>
      <c r="I2468" s="89">
        <f t="shared" ca="1" si="223"/>
        <v>6</v>
      </c>
      <c r="J2468" s="89">
        <f t="shared" ca="1" si="224"/>
        <v>-38.407000000000039</v>
      </c>
      <c r="K2468" s="89">
        <f t="shared" ca="1" si="225"/>
        <v>124.16299999999995</v>
      </c>
      <c r="L2468" s="83">
        <f t="shared" ca="1" si="226"/>
        <v>118.61300000000003</v>
      </c>
    </row>
    <row r="2469" spans="6:12">
      <c r="F2469" s="89">
        <v>2353</v>
      </c>
      <c r="G2469" s="89">
        <f t="shared" ca="1" si="221"/>
        <v>23</v>
      </c>
      <c r="H2469" s="89">
        <f t="shared" ca="1" si="222"/>
        <v>1</v>
      </c>
      <c r="I2469" s="89">
        <f t="shared" ca="1" si="223"/>
        <v>7</v>
      </c>
      <c r="J2469" s="89">
        <f t="shared" ca="1" si="224"/>
        <v>160.28099999999998</v>
      </c>
      <c r="K2469" s="89">
        <f t="shared" ca="1" si="225"/>
        <v>108.05099999999996</v>
      </c>
      <c r="L2469" s="83">
        <f t="shared" ca="1" si="226"/>
        <v>106.501</v>
      </c>
    </row>
    <row r="2470" spans="6:12">
      <c r="F2470" s="89">
        <v>2354</v>
      </c>
      <c r="G2470" s="89">
        <f t="shared" ca="1" si="221"/>
        <v>36</v>
      </c>
      <c r="H2470" s="89">
        <f t="shared" ca="1" si="222"/>
        <v>2</v>
      </c>
      <c r="I2470" s="89">
        <f t="shared" ca="1" si="223"/>
        <v>4</v>
      </c>
      <c r="J2470" s="89">
        <f t="shared" ca="1" si="224"/>
        <v>-55.775999999999982</v>
      </c>
      <c r="K2470" s="89">
        <f t="shared" ca="1" si="225"/>
        <v>101.86399999999998</v>
      </c>
      <c r="L2470" s="83">
        <f t="shared" ca="1" si="226"/>
        <v>99.263999999999982</v>
      </c>
    </row>
    <row r="2471" spans="6:12">
      <c r="F2471" s="89">
        <v>2355</v>
      </c>
      <c r="G2471" s="89">
        <f t="shared" ca="1" si="221"/>
        <v>34</v>
      </c>
      <c r="H2471" s="89">
        <f t="shared" ca="1" si="222"/>
        <v>1</v>
      </c>
      <c r="I2471" s="89">
        <f t="shared" ca="1" si="223"/>
        <v>3</v>
      </c>
      <c r="J2471" s="89">
        <f t="shared" ca="1" si="224"/>
        <v>4.1019999999999897</v>
      </c>
      <c r="K2471" s="89">
        <f t="shared" ca="1" si="225"/>
        <v>118.86199999999999</v>
      </c>
      <c r="L2471" s="83">
        <f t="shared" ca="1" si="226"/>
        <v>117.36200000000002</v>
      </c>
    </row>
    <row r="2472" spans="6:12">
      <c r="F2472" s="89">
        <v>2356</v>
      </c>
      <c r="G2472" s="89">
        <f t="shared" ca="1" si="221"/>
        <v>19</v>
      </c>
      <c r="H2472" s="89">
        <f t="shared" ca="1" si="222"/>
        <v>2</v>
      </c>
      <c r="I2472" s="89">
        <f t="shared" ca="1" si="223"/>
        <v>9</v>
      </c>
      <c r="J2472" s="89">
        <f t="shared" ca="1" si="224"/>
        <v>175.26099999999994</v>
      </c>
      <c r="K2472" s="89">
        <f t="shared" ca="1" si="225"/>
        <v>125.17099999999996</v>
      </c>
      <c r="L2472" s="83">
        <f t="shared" ca="1" si="226"/>
        <v>122.02099999999999</v>
      </c>
    </row>
    <row r="2473" spans="6:12">
      <c r="F2473" s="89">
        <v>2357</v>
      </c>
      <c r="G2473" s="89">
        <f t="shared" ca="1" si="221"/>
        <v>52</v>
      </c>
      <c r="H2473" s="89">
        <f t="shared" ca="1" si="222"/>
        <v>3</v>
      </c>
      <c r="I2473" s="89">
        <f t="shared" ca="1" si="223"/>
        <v>7</v>
      </c>
      <c r="J2473" s="89">
        <f t="shared" ca="1" si="224"/>
        <v>37.694000000000074</v>
      </c>
      <c r="K2473" s="89">
        <f t="shared" ca="1" si="225"/>
        <v>148.67399999999998</v>
      </c>
      <c r="L2473" s="83">
        <f t="shared" ca="1" si="226"/>
        <v>147.87399999999997</v>
      </c>
    </row>
    <row r="2474" spans="6:12">
      <c r="F2474" s="89">
        <v>2358</v>
      </c>
      <c r="G2474" s="89">
        <f t="shared" ca="1" si="221"/>
        <v>44</v>
      </c>
      <c r="H2474" s="89">
        <f t="shared" ca="1" si="222"/>
        <v>1</v>
      </c>
      <c r="I2474" s="89">
        <f t="shared" ca="1" si="223"/>
        <v>8</v>
      </c>
      <c r="J2474" s="89">
        <f t="shared" ca="1" si="224"/>
        <v>153.85199999999995</v>
      </c>
      <c r="K2474" s="89">
        <f t="shared" ca="1" si="225"/>
        <v>52.511999999999944</v>
      </c>
      <c r="L2474" s="83">
        <f t="shared" ca="1" si="226"/>
        <v>54.511999999999972</v>
      </c>
    </row>
    <row r="2475" spans="6:12">
      <c r="F2475" s="89">
        <v>2359</v>
      </c>
      <c r="G2475" s="89">
        <f t="shared" ca="1" si="221"/>
        <v>45</v>
      </c>
      <c r="H2475" s="89">
        <f t="shared" ca="1" si="222"/>
        <v>3</v>
      </c>
      <c r="I2475" s="89">
        <f t="shared" ca="1" si="223"/>
        <v>6</v>
      </c>
      <c r="J2475" s="89">
        <f t="shared" ca="1" si="224"/>
        <v>-45.754999999999939</v>
      </c>
      <c r="K2475" s="89">
        <f t="shared" ca="1" si="225"/>
        <v>109.99499999999995</v>
      </c>
      <c r="L2475" s="83">
        <f t="shared" ca="1" si="226"/>
        <v>107.74500000000006</v>
      </c>
    </row>
    <row r="2476" spans="6:12">
      <c r="F2476" s="89">
        <v>2360</v>
      </c>
      <c r="G2476" s="89">
        <f t="shared" ca="1" si="221"/>
        <v>34</v>
      </c>
      <c r="H2476" s="89">
        <f t="shared" ca="1" si="222"/>
        <v>3</v>
      </c>
      <c r="I2476" s="89">
        <f t="shared" ca="1" si="223"/>
        <v>9</v>
      </c>
      <c r="J2476" s="89">
        <f t="shared" ca="1" si="224"/>
        <v>87.966000000000065</v>
      </c>
      <c r="K2476" s="89">
        <f t="shared" ca="1" si="225"/>
        <v>119.32599999999996</v>
      </c>
      <c r="L2476" s="83">
        <f t="shared" ca="1" si="226"/>
        <v>116.62600000000003</v>
      </c>
    </row>
    <row r="2477" spans="6:12">
      <c r="F2477" s="89">
        <v>2361</v>
      </c>
      <c r="G2477" s="89">
        <f t="shared" ca="1" si="221"/>
        <v>55</v>
      </c>
      <c r="H2477" s="89">
        <f t="shared" ca="1" si="222"/>
        <v>2</v>
      </c>
      <c r="I2477" s="89">
        <f t="shared" ca="1" si="223"/>
        <v>5</v>
      </c>
      <c r="J2477" s="89">
        <f t="shared" ca="1" si="224"/>
        <v>51.525000000000006</v>
      </c>
      <c r="K2477" s="89">
        <f t="shared" ca="1" si="225"/>
        <v>160.67499999999993</v>
      </c>
      <c r="L2477" s="83">
        <f t="shared" ca="1" si="226"/>
        <v>161.32500000000002</v>
      </c>
    </row>
    <row r="2478" spans="6:12">
      <c r="F2478" s="89">
        <v>2362</v>
      </c>
      <c r="G2478" s="89">
        <f t="shared" ca="1" si="221"/>
        <v>40</v>
      </c>
      <c r="H2478" s="89">
        <f t="shared" ca="1" si="222"/>
        <v>2</v>
      </c>
      <c r="I2478" s="89">
        <f t="shared" ca="1" si="223"/>
        <v>9</v>
      </c>
      <c r="J2478" s="89">
        <f t="shared" ca="1" si="224"/>
        <v>139.95999999999992</v>
      </c>
      <c r="K2478" s="89">
        <f t="shared" ca="1" si="225"/>
        <v>83.359999999999957</v>
      </c>
      <c r="L2478" s="83">
        <f t="shared" ca="1" si="226"/>
        <v>83.360000000000014</v>
      </c>
    </row>
    <row r="2479" spans="6:12">
      <c r="F2479" s="89">
        <v>2363</v>
      </c>
      <c r="G2479" s="89">
        <f t="shared" ca="1" si="221"/>
        <v>23</v>
      </c>
      <c r="H2479" s="89">
        <f t="shared" ca="1" si="222"/>
        <v>3</v>
      </c>
      <c r="I2479" s="89">
        <f t="shared" ca="1" si="223"/>
        <v>7</v>
      </c>
      <c r="J2479" s="89">
        <f t="shared" ca="1" si="224"/>
        <v>19.801000000000045</v>
      </c>
      <c r="K2479" s="89">
        <f t="shared" ca="1" si="225"/>
        <v>139.77099999999996</v>
      </c>
      <c r="L2479" s="83">
        <f t="shared" ca="1" si="226"/>
        <v>134.62100000000004</v>
      </c>
    </row>
    <row r="2480" spans="6:12">
      <c r="F2480" s="89">
        <v>2364</v>
      </c>
      <c r="G2480" s="89">
        <f t="shared" ca="1" si="221"/>
        <v>38</v>
      </c>
      <c r="H2480" s="89">
        <f t="shared" ca="1" si="222"/>
        <v>2</v>
      </c>
      <c r="I2480" s="89">
        <f t="shared" ca="1" si="223"/>
        <v>3</v>
      </c>
      <c r="J2480" s="89">
        <f t="shared" ca="1" si="224"/>
        <v>-122.25599999999997</v>
      </c>
      <c r="K2480" s="89">
        <f t="shared" ca="1" si="225"/>
        <v>77.36399999999999</v>
      </c>
      <c r="L2480" s="83">
        <f t="shared" ca="1" si="226"/>
        <v>74.66400000000003</v>
      </c>
    </row>
    <row r="2481" spans="6:12">
      <c r="F2481" s="89">
        <v>2365</v>
      </c>
      <c r="G2481" s="89">
        <f t="shared" ca="1" si="221"/>
        <v>26</v>
      </c>
      <c r="H2481" s="89">
        <f t="shared" ca="1" si="222"/>
        <v>1</v>
      </c>
      <c r="I2481" s="89">
        <f t="shared" ca="1" si="223"/>
        <v>5</v>
      </c>
      <c r="J2481" s="89">
        <f t="shared" ca="1" si="224"/>
        <v>103.29</v>
      </c>
      <c r="K2481" s="89">
        <f t="shared" ca="1" si="225"/>
        <v>135.33000000000001</v>
      </c>
      <c r="L2481" s="83">
        <f t="shared" ca="1" si="226"/>
        <v>133.42999999999998</v>
      </c>
    </row>
    <row r="2482" spans="6:12">
      <c r="F2482" s="89">
        <v>2366</v>
      </c>
      <c r="G2482" s="89">
        <f t="shared" ca="1" si="221"/>
        <v>42</v>
      </c>
      <c r="H2482" s="89">
        <f t="shared" ca="1" si="222"/>
        <v>1</v>
      </c>
      <c r="I2482" s="89">
        <f t="shared" ca="1" si="223"/>
        <v>6</v>
      </c>
      <c r="J2482" s="89">
        <f t="shared" ca="1" si="224"/>
        <v>121.59199999999997</v>
      </c>
      <c r="K2482" s="89">
        <f t="shared" ca="1" si="225"/>
        <v>106.07199999999996</v>
      </c>
      <c r="L2482" s="83">
        <f t="shared" ca="1" si="226"/>
        <v>106.97199999999999</v>
      </c>
    </row>
    <row r="2483" spans="6:12">
      <c r="F2483" s="89">
        <v>2367</v>
      </c>
      <c r="G2483" s="89">
        <f t="shared" ca="1" si="221"/>
        <v>44</v>
      </c>
      <c r="H2483" s="89">
        <f t="shared" ca="1" si="222"/>
        <v>3</v>
      </c>
      <c r="I2483" s="89">
        <f t="shared" ca="1" si="223"/>
        <v>5</v>
      </c>
      <c r="J2483" s="89">
        <f t="shared" ca="1" si="224"/>
        <v>-116.06999999999988</v>
      </c>
      <c r="K2483" s="89">
        <f t="shared" ca="1" si="225"/>
        <v>82.589999999999918</v>
      </c>
      <c r="L2483" s="83">
        <f t="shared" ca="1" si="226"/>
        <v>79.789999999999964</v>
      </c>
    </row>
    <row r="2484" spans="6:12">
      <c r="F2484" s="89">
        <v>2368</v>
      </c>
      <c r="G2484" s="89">
        <f t="shared" ca="1" si="221"/>
        <v>21</v>
      </c>
      <c r="H2484" s="89">
        <f t="shared" ca="1" si="222"/>
        <v>3</v>
      </c>
      <c r="I2484" s="89">
        <f t="shared" ca="1" si="223"/>
        <v>4</v>
      </c>
      <c r="J2484" s="89">
        <f t="shared" ca="1" si="224"/>
        <v>-176.09100000000001</v>
      </c>
      <c r="K2484" s="89">
        <f t="shared" ca="1" si="225"/>
        <v>72.29899999999995</v>
      </c>
      <c r="L2484" s="83">
        <f t="shared" ca="1" si="226"/>
        <v>65.648999999999972</v>
      </c>
    </row>
    <row r="2485" spans="6:12">
      <c r="F2485" s="89">
        <v>2369</v>
      </c>
      <c r="G2485" s="89">
        <f t="shared" ca="1" si="221"/>
        <v>24</v>
      </c>
      <c r="H2485" s="89">
        <f t="shared" ca="1" si="222"/>
        <v>2</v>
      </c>
      <c r="I2485" s="89">
        <f t="shared" ca="1" si="223"/>
        <v>4</v>
      </c>
      <c r="J2485" s="89">
        <f t="shared" ca="1" si="224"/>
        <v>-36.864000000000033</v>
      </c>
      <c r="K2485" s="89">
        <f t="shared" ca="1" si="225"/>
        <v>124.49599999999998</v>
      </c>
      <c r="L2485" s="83">
        <f t="shared" ca="1" si="226"/>
        <v>120.096</v>
      </c>
    </row>
    <row r="2486" spans="6:12">
      <c r="F2486" s="89">
        <v>2370</v>
      </c>
      <c r="G2486" s="89">
        <f t="shared" ref="G2486:G2549" ca="1" si="227">RANDBETWEEN(19,55)</f>
        <v>53</v>
      </c>
      <c r="H2486" s="89">
        <f t="shared" ref="H2486:H2549" ca="1" si="228">RANDBETWEEN(0.5,3.5)</f>
        <v>3</v>
      </c>
      <c r="I2486" s="89">
        <f t="shared" ref="I2486:I2549" ca="1" si="229">RANDBETWEEN(3,9)</f>
        <v>9</v>
      </c>
      <c r="J2486" s="89">
        <f t="shared" ref="J2486:J2549" ca="1" si="230">133-10*G2486-128.7*H2486+60.8*I2486+0.135*G2486^2-20.6*H2486^2-4.74*I2486^2+0.15*G2486*H2486+0.006*G2486*I2486+19.63*H2486*I2486</f>
        <v>130.69700000000006</v>
      </c>
      <c r="K2486" s="89">
        <f t="shared" ref="K2486:K2549" ca="1" si="231">300-10.31*G2486-42.6*H2486+18.2*I2486+0.135*G2486^2-20.6*H2486^2-4.74*I2486^2+0.15*G2486*H2486+0.006*G2486*I2486+19.63*H2486*I2486</f>
        <v>156.16699999999997</v>
      </c>
      <c r="L2486" s="83">
        <f t="shared" ref="L2486:L2549" ca="1" si="232">294-10.16*G2486-44.4*H2486+18.6*I2486+0.135*G2486^2-20.6*H2486^2-4.74*I2486^2+0.15*G2486*H2486+0.006*G2486*I2486+19.63*H2486*I2486</f>
        <v>156.31700000000006</v>
      </c>
    </row>
    <row r="2487" spans="6:12">
      <c r="F2487" s="89">
        <v>2371</v>
      </c>
      <c r="G2487" s="89">
        <f t="shared" ca="1" si="227"/>
        <v>21</v>
      </c>
      <c r="H2487" s="89">
        <f t="shared" ca="1" si="228"/>
        <v>2</v>
      </c>
      <c r="I2487" s="89">
        <f t="shared" ca="1" si="229"/>
        <v>4</v>
      </c>
      <c r="J2487" s="89">
        <f t="shared" ca="1" si="230"/>
        <v>-26.061000000000007</v>
      </c>
      <c r="K2487" s="89">
        <f t="shared" ca="1" si="231"/>
        <v>136.22899999999996</v>
      </c>
      <c r="L2487" s="83">
        <f t="shared" ca="1" si="232"/>
        <v>131.37899999999999</v>
      </c>
    </row>
    <row r="2488" spans="6:12">
      <c r="F2488" s="89">
        <v>2372</v>
      </c>
      <c r="G2488" s="89">
        <f t="shared" ca="1" si="227"/>
        <v>22</v>
      </c>
      <c r="H2488" s="89">
        <f t="shared" ca="1" si="228"/>
        <v>3</v>
      </c>
      <c r="I2488" s="89">
        <f t="shared" ca="1" si="229"/>
        <v>4</v>
      </c>
      <c r="J2488" s="89">
        <f t="shared" ca="1" si="230"/>
        <v>-179.81199999999995</v>
      </c>
      <c r="K2488" s="89">
        <f t="shared" ca="1" si="231"/>
        <v>68.267999999999972</v>
      </c>
      <c r="L2488" s="83">
        <f t="shared" ca="1" si="232"/>
        <v>61.768000000000001</v>
      </c>
    </row>
    <row r="2489" spans="6:12">
      <c r="F2489" s="89">
        <v>2373</v>
      </c>
      <c r="G2489" s="89">
        <f t="shared" ca="1" si="227"/>
        <v>49</v>
      </c>
      <c r="H2489" s="89">
        <f t="shared" ca="1" si="228"/>
        <v>2</v>
      </c>
      <c r="I2489" s="89">
        <f t="shared" ca="1" si="229"/>
        <v>8</v>
      </c>
      <c r="J2489" s="89">
        <f t="shared" ca="1" si="230"/>
        <v>141.50700000000001</v>
      </c>
      <c r="K2489" s="89">
        <f t="shared" ca="1" si="231"/>
        <v>124.71700000000001</v>
      </c>
      <c r="L2489" s="83">
        <f t="shared" ca="1" si="232"/>
        <v>125.66699999999997</v>
      </c>
    </row>
    <row r="2490" spans="6:12">
      <c r="F2490" s="89">
        <v>2374</v>
      </c>
      <c r="G2490" s="89">
        <f t="shared" ca="1" si="227"/>
        <v>19</v>
      </c>
      <c r="H2490" s="89">
        <f t="shared" ca="1" si="228"/>
        <v>1</v>
      </c>
      <c r="I2490" s="89">
        <f t="shared" ca="1" si="229"/>
        <v>8</v>
      </c>
      <c r="J2490" s="89">
        <f t="shared" ca="1" si="230"/>
        <v>186.27699999999996</v>
      </c>
      <c r="K2490" s="89">
        <f t="shared" ca="1" si="231"/>
        <v>92.686999999999983</v>
      </c>
      <c r="L2490" s="83">
        <f t="shared" ca="1" si="232"/>
        <v>90.937000000000012</v>
      </c>
    </row>
    <row r="2491" spans="6:12">
      <c r="F2491" s="89">
        <v>2375</v>
      </c>
      <c r="G2491" s="89">
        <f t="shared" ca="1" si="227"/>
        <v>29</v>
      </c>
      <c r="H2491" s="89">
        <f t="shared" ca="1" si="228"/>
        <v>2</v>
      </c>
      <c r="I2491" s="89">
        <f t="shared" ca="1" si="229"/>
        <v>9</v>
      </c>
      <c r="J2491" s="89">
        <f t="shared" ca="1" si="230"/>
        <v>143.60099999999994</v>
      </c>
      <c r="K2491" s="89">
        <f t="shared" ca="1" si="231"/>
        <v>90.410999999999888</v>
      </c>
      <c r="L2491" s="83">
        <f t="shared" ca="1" si="232"/>
        <v>88.760999999999967</v>
      </c>
    </row>
    <row r="2492" spans="6:12">
      <c r="F2492" s="89">
        <v>2376</v>
      </c>
      <c r="G2492" s="89">
        <f t="shared" ca="1" si="227"/>
        <v>51</v>
      </c>
      <c r="H2492" s="89">
        <f t="shared" ca="1" si="228"/>
        <v>2</v>
      </c>
      <c r="I2492" s="89">
        <f t="shared" ca="1" si="229"/>
        <v>8</v>
      </c>
      <c r="J2492" s="89">
        <f t="shared" ca="1" si="230"/>
        <v>149.20300000000003</v>
      </c>
      <c r="K2492" s="89">
        <f t="shared" ca="1" si="231"/>
        <v>131.79299999999998</v>
      </c>
      <c r="L2492" s="83">
        <f t="shared" ca="1" si="232"/>
        <v>133.04300000000006</v>
      </c>
    </row>
    <row r="2493" spans="6:12">
      <c r="F2493" s="89">
        <v>2377</v>
      </c>
      <c r="G2493" s="89">
        <f t="shared" ca="1" si="227"/>
        <v>34</v>
      </c>
      <c r="H2493" s="89">
        <f t="shared" ca="1" si="228"/>
        <v>2</v>
      </c>
      <c r="I2493" s="89">
        <f t="shared" ca="1" si="229"/>
        <v>3</v>
      </c>
      <c r="J2493" s="89">
        <f t="shared" ca="1" si="230"/>
        <v>-122.40800000000002</v>
      </c>
      <c r="K2493" s="89">
        <f t="shared" ca="1" si="231"/>
        <v>78.45199999999997</v>
      </c>
      <c r="L2493" s="83">
        <f t="shared" ca="1" si="232"/>
        <v>75.151999999999987</v>
      </c>
    </row>
    <row r="2494" spans="6:12">
      <c r="F2494" s="89">
        <v>2378</v>
      </c>
      <c r="G2494" s="89">
        <f t="shared" ca="1" si="227"/>
        <v>26</v>
      </c>
      <c r="H2494" s="89">
        <f t="shared" ca="1" si="228"/>
        <v>3</v>
      </c>
      <c r="I2494" s="89">
        <f t="shared" ca="1" si="229"/>
        <v>3</v>
      </c>
      <c r="J2494" s="89">
        <f t="shared" ca="1" si="230"/>
        <v>-278.66199999999992</v>
      </c>
      <c r="K2494" s="89">
        <f t="shared" ca="1" si="231"/>
        <v>10.777999999999963</v>
      </c>
      <c r="L2494" s="83">
        <f t="shared" ca="1" si="232"/>
        <v>4.4779999999999802</v>
      </c>
    </row>
    <row r="2495" spans="6:12">
      <c r="F2495" s="89">
        <v>2379</v>
      </c>
      <c r="G2495" s="89">
        <f t="shared" ca="1" si="227"/>
        <v>38</v>
      </c>
      <c r="H2495" s="89">
        <f t="shared" ca="1" si="228"/>
        <v>3</v>
      </c>
      <c r="I2495" s="89">
        <f t="shared" ca="1" si="229"/>
        <v>3</v>
      </c>
      <c r="J2495" s="89">
        <f t="shared" ca="1" si="230"/>
        <v>-289.36599999999987</v>
      </c>
      <c r="K2495" s="89">
        <f t="shared" ca="1" si="231"/>
        <v>-3.646000000000015</v>
      </c>
      <c r="L2495" s="83">
        <f t="shared" ca="1" si="232"/>
        <v>-8.1459999999999297</v>
      </c>
    </row>
    <row r="2496" spans="6:12">
      <c r="F2496" s="89">
        <v>2380</v>
      </c>
      <c r="G2496" s="89">
        <f t="shared" ca="1" si="227"/>
        <v>33</v>
      </c>
      <c r="H2496" s="89">
        <f t="shared" ca="1" si="228"/>
        <v>3</v>
      </c>
      <c r="I2496" s="89">
        <f t="shared" ca="1" si="229"/>
        <v>9</v>
      </c>
      <c r="J2496" s="89">
        <f t="shared" ca="1" si="230"/>
        <v>88.41700000000003</v>
      </c>
      <c r="K2496" s="89">
        <f t="shared" ca="1" si="231"/>
        <v>120.08699999999993</v>
      </c>
      <c r="L2496" s="83">
        <f t="shared" ca="1" si="232"/>
        <v>117.23700000000002</v>
      </c>
    </row>
    <row r="2497" spans="6:12">
      <c r="F2497" s="89">
        <v>2381</v>
      </c>
      <c r="G2497" s="89">
        <f t="shared" ca="1" si="227"/>
        <v>28</v>
      </c>
      <c r="H2497" s="89">
        <f t="shared" ca="1" si="228"/>
        <v>3</v>
      </c>
      <c r="I2497" s="89">
        <f t="shared" ca="1" si="229"/>
        <v>5</v>
      </c>
      <c r="J2497" s="89">
        <f t="shared" ca="1" si="230"/>
        <v>-119.26999999999992</v>
      </c>
      <c r="K2497" s="89">
        <f t="shared" ca="1" si="231"/>
        <v>84.349999999999966</v>
      </c>
      <c r="L2497" s="83">
        <f t="shared" ca="1" si="232"/>
        <v>79.149999999999977</v>
      </c>
    </row>
    <row r="2498" spans="6:12">
      <c r="F2498" s="89">
        <v>2382</v>
      </c>
      <c r="G2498" s="89">
        <f t="shared" ca="1" si="227"/>
        <v>26</v>
      </c>
      <c r="H2498" s="89">
        <f t="shared" ca="1" si="228"/>
        <v>3</v>
      </c>
      <c r="I2498" s="89">
        <f t="shared" ca="1" si="229"/>
        <v>9</v>
      </c>
      <c r="J2498" s="89">
        <f t="shared" ca="1" si="230"/>
        <v>99.134000000000015</v>
      </c>
      <c r="K2498" s="89">
        <f t="shared" ca="1" si="231"/>
        <v>132.97399999999999</v>
      </c>
      <c r="L2498" s="83">
        <f t="shared" ca="1" si="232"/>
        <v>129.07400000000001</v>
      </c>
    </row>
    <row r="2499" spans="6:12">
      <c r="F2499" s="89">
        <v>2383</v>
      </c>
      <c r="G2499" s="89">
        <f t="shared" ca="1" si="227"/>
        <v>50</v>
      </c>
      <c r="H2499" s="89">
        <f t="shared" ca="1" si="228"/>
        <v>1</v>
      </c>
      <c r="I2499" s="89">
        <f t="shared" ca="1" si="229"/>
        <v>9</v>
      </c>
      <c r="J2499" s="89">
        <f t="shared" ca="1" si="230"/>
        <v>171.3299999999999</v>
      </c>
      <c r="K2499" s="89">
        <f t="shared" ca="1" si="231"/>
        <v>25.529999999999944</v>
      </c>
      <c r="L2499" s="83">
        <f t="shared" ca="1" si="232"/>
        <v>28.830000000000013</v>
      </c>
    </row>
    <row r="2500" spans="6:12">
      <c r="F2500" s="89">
        <v>2384</v>
      </c>
      <c r="G2500" s="89">
        <f t="shared" ca="1" si="227"/>
        <v>48</v>
      </c>
      <c r="H2500" s="89">
        <f t="shared" ca="1" si="228"/>
        <v>2</v>
      </c>
      <c r="I2500" s="89">
        <f t="shared" ca="1" si="229"/>
        <v>5</v>
      </c>
      <c r="J2500" s="89">
        <f t="shared" ca="1" si="230"/>
        <v>21.880000000000024</v>
      </c>
      <c r="K2500" s="89">
        <f t="shared" ca="1" si="231"/>
        <v>133.20000000000002</v>
      </c>
      <c r="L2500" s="83">
        <f t="shared" ca="1" si="232"/>
        <v>132.79999999999998</v>
      </c>
    </row>
    <row r="2501" spans="6:12">
      <c r="F2501" s="89">
        <v>2385</v>
      </c>
      <c r="G2501" s="89">
        <f t="shared" ca="1" si="227"/>
        <v>39</v>
      </c>
      <c r="H2501" s="89">
        <f t="shared" ca="1" si="228"/>
        <v>3</v>
      </c>
      <c r="I2501" s="89">
        <f t="shared" ca="1" si="229"/>
        <v>7</v>
      </c>
      <c r="J2501" s="89">
        <f t="shared" ca="1" si="230"/>
        <v>1.5930000000000746</v>
      </c>
      <c r="K2501" s="89">
        <f t="shared" ca="1" si="231"/>
        <v>116.60299999999995</v>
      </c>
      <c r="L2501" s="83">
        <f t="shared" ca="1" si="232"/>
        <v>113.85300000000001</v>
      </c>
    </row>
    <row r="2502" spans="6:12">
      <c r="F2502" s="89">
        <v>2386</v>
      </c>
      <c r="G2502" s="89">
        <f t="shared" ca="1" si="227"/>
        <v>20</v>
      </c>
      <c r="H2502" s="89">
        <f t="shared" ca="1" si="228"/>
        <v>2</v>
      </c>
      <c r="I2502" s="89">
        <f t="shared" ca="1" si="229"/>
        <v>8</v>
      </c>
      <c r="J2502" s="89">
        <f t="shared" ca="1" si="230"/>
        <v>151.27999999999997</v>
      </c>
      <c r="K2502" s="89">
        <f t="shared" ca="1" si="231"/>
        <v>143.47999999999996</v>
      </c>
      <c r="L2502" s="83">
        <f t="shared" ca="1" si="232"/>
        <v>140.07999999999998</v>
      </c>
    </row>
    <row r="2503" spans="6:12">
      <c r="F2503" s="89">
        <v>2387</v>
      </c>
      <c r="G2503" s="89">
        <f t="shared" ca="1" si="227"/>
        <v>41</v>
      </c>
      <c r="H2503" s="89">
        <f t="shared" ca="1" si="228"/>
        <v>3</v>
      </c>
      <c r="I2503" s="89">
        <f t="shared" ca="1" si="229"/>
        <v>5</v>
      </c>
      <c r="J2503" s="89">
        <f t="shared" ca="1" si="230"/>
        <v>-121.93499999999995</v>
      </c>
      <c r="K2503" s="89">
        <f t="shared" ca="1" si="231"/>
        <v>77.654999999999916</v>
      </c>
      <c r="L2503" s="83">
        <f t="shared" ca="1" si="232"/>
        <v>74.404999999999973</v>
      </c>
    </row>
    <row r="2504" spans="6:12">
      <c r="F2504" s="89">
        <v>2388</v>
      </c>
      <c r="G2504" s="89">
        <f t="shared" ca="1" si="227"/>
        <v>28</v>
      </c>
      <c r="H2504" s="89">
        <f t="shared" ca="1" si="228"/>
        <v>3</v>
      </c>
      <c r="I2504" s="89">
        <f t="shared" ca="1" si="229"/>
        <v>6</v>
      </c>
      <c r="J2504" s="89">
        <f t="shared" ca="1" si="230"/>
        <v>-51.551999999999964</v>
      </c>
      <c r="K2504" s="89">
        <f t="shared" ca="1" si="231"/>
        <v>109.46800000000002</v>
      </c>
      <c r="L2504" s="83">
        <f t="shared" ca="1" si="232"/>
        <v>104.66800000000001</v>
      </c>
    </row>
    <row r="2505" spans="6:12">
      <c r="F2505" s="89">
        <v>2389</v>
      </c>
      <c r="G2505" s="89">
        <f t="shared" ca="1" si="227"/>
        <v>26</v>
      </c>
      <c r="H2505" s="89">
        <f t="shared" ca="1" si="228"/>
        <v>1</v>
      </c>
      <c r="I2505" s="89">
        <f t="shared" ca="1" si="229"/>
        <v>7</v>
      </c>
      <c r="J2505" s="89">
        <f t="shared" ca="1" si="230"/>
        <v>150.70199999999994</v>
      </c>
      <c r="K2505" s="89">
        <f t="shared" ca="1" si="231"/>
        <v>97.541999999999973</v>
      </c>
      <c r="L2505" s="83">
        <f t="shared" ca="1" si="232"/>
        <v>96.44199999999995</v>
      </c>
    </row>
    <row r="2506" spans="6:12">
      <c r="F2506" s="89">
        <v>2390</v>
      </c>
      <c r="G2506" s="89">
        <f t="shared" ca="1" si="227"/>
        <v>33</v>
      </c>
      <c r="H2506" s="89">
        <f t="shared" ca="1" si="228"/>
        <v>1</v>
      </c>
      <c r="I2506" s="89">
        <f t="shared" ca="1" si="229"/>
        <v>3</v>
      </c>
      <c r="J2506" s="89">
        <f t="shared" ca="1" si="230"/>
        <v>4.8890000000000029</v>
      </c>
      <c r="K2506" s="89">
        <f t="shared" ca="1" si="231"/>
        <v>119.959</v>
      </c>
      <c r="L2506" s="83">
        <f t="shared" ca="1" si="232"/>
        <v>118.309</v>
      </c>
    </row>
    <row r="2507" spans="6:12">
      <c r="F2507" s="89">
        <v>2391</v>
      </c>
      <c r="G2507" s="89">
        <f t="shared" ca="1" si="227"/>
        <v>28</v>
      </c>
      <c r="H2507" s="89">
        <f t="shared" ca="1" si="228"/>
        <v>2</v>
      </c>
      <c r="I2507" s="89">
        <f t="shared" ca="1" si="229"/>
        <v>4</v>
      </c>
      <c r="J2507" s="89">
        <f t="shared" ca="1" si="230"/>
        <v>-47.488</v>
      </c>
      <c r="K2507" s="89">
        <f t="shared" ca="1" si="231"/>
        <v>112.63199999999998</v>
      </c>
      <c r="L2507" s="83">
        <f t="shared" ca="1" si="232"/>
        <v>108.83199999999997</v>
      </c>
    </row>
    <row r="2508" spans="6:12">
      <c r="F2508" s="89">
        <v>2392</v>
      </c>
      <c r="G2508" s="89">
        <f t="shared" ca="1" si="227"/>
        <v>20</v>
      </c>
      <c r="H2508" s="89">
        <f t="shared" ca="1" si="228"/>
        <v>1</v>
      </c>
      <c r="I2508" s="89">
        <f t="shared" ca="1" si="229"/>
        <v>9</v>
      </c>
      <c r="J2508" s="89">
        <f t="shared" ca="1" si="230"/>
        <v>181.70999999999992</v>
      </c>
      <c r="K2508" s="89">
        <f t="shared" ca="1" si="231"/>
        <v>45.210000000000008</v>
      </c>
      <c r="L2508" s="83">
        <f t="shared" ca="1" si="232"/>
        <v>44.010000000000019</v>
      </c>
    </row>
    <row r="2509" spans="6:12">
      <c r="F2509" s="89">
        <v>2393</v>
      </c>
      <c r="G2509" s="89">
        <f t="shared" ca="1" si="227"/>
        <v>50</v>
      </c>
      <c r="H2509" s="89">
        <f t="shared" ca="1" si="228"/>
        <v>1</v>
      </c>
      <c r="I2509" s="89">
        <f t="shared" ca="1" si="229"/>
        <v>8</v>
      </c>
      <c r="J2509" s="89">
        <f t="shared" ca="1" si="230"/>
        <v>171.17999999999995</v>
      </c>
      <c r="K2509" s="89">
        <f t="shared" ca="1" si="231"/>
        <v>67.979999999999961</v>
      </c>
      <c r="L2509" s="83">
        <f t="shared" ca="1" si="232"/>
        <v>70.880000000000024</v>
      </c>
    </row>
    <row r="2510" spans="6:12">
      <c r="F2510" s="89">
        <v>2394</v>
      </c>
      <c r="G2510" s="89">
        <f t="shared" ca="1" si="227"/>
        <v>40</v>
      </c>
      <c r="H2510" s="89">
        <f t="shared" ca="1" si="228"/>
        <v>1</v>
      </c>
      <c r="I2510" s="89">
        <f t="shared" ca="1" si="229"/>
        <v>5</v>
      </c>
      <c r="J2510" s="89">
        <f t="shared" ca="1" si="230"/>
        <v>90.550000000000011</v>
      </c>
      <c r="K2510" s="89">
        <f t="shared" ca="1" si="231"/>
        <v>118.24999999999997</v>
      </c>
      <c r="L2510" s="83">
        <f t="shared" ca="1" si="232"/>
        <v>118.45000000000002</v>
      </c>
    </row>
    <row r="2511" spans="6:12">
      <c r="F2511" s="89">
        <v>2395</v>
      </c>
      <c r="G2511" s="89">
        <f t="shared" ca="1" si="227"/>
        <v>23</v>
      </c>
      <c r="H2511" s="89">
        <f t="shared" ca="1" si="228"/>
        <v>3</v>
      </c>
      <c r="I2511" s="89">
        <f t="shared" ca="1" si="229"/>
        <v>6</v>
      </c>
      <c r="J2511" s="89">
        <f t="shared" ca="1" si="230"/>
        <v>-38.407000000000039</v>
      </c>
      <c r="K2511" s="89">
        <f t="shared" ca="1" si="231"/>
        <v>124.16299999999995</v>
      </c>
      <c r="L2511" s="83">
        <f t="shared" ca="1" si="232"/>
        <v>118.61300000000003</v>
      </c>
    </row>
    <row r="2512" spans="6:12">
      <c r="F2512" s="89">
        <v>2396</v>
      </c>
      <c r="G2512" s="89">
        <f t="shared" ca="1" si="227"/>
        <v>30</v>
      </c>
      <c r="H2512" s="89">
        <f t="shared" ca="1" si="228"/>
        <v>1</v>
      </c>
      <c r="I2512" s="89">
        <f t="shared" ca="1" si="229"/>
        <v>8</v>
      </c>
      <c r="J2512" s="89">
        <f t="shared" ca="1" si="230"/>
        <v>151.21999999999994</v>
      </c>
      <c r="K2512" s="89">
        <f t="shared" ca="1" si="231"/>
        <v>54.21999999999997</v>
      </c>
      <c r="L2512" s="83">
        <f t="shared" ca="1" si="232"/>
        <v>54.120000000000005</v>
      </c>
    </row>
    <row r="2513" spans="6:12">
      <c r="F2513" s="89">
        <v>2397</v>
      </c>
      <c r="G2513" s="89">
        <f t="shared" ca="1" si="227"/>
        <v>29</v>
      </c>
      <c r="H2513" s="89">
        <f t="shared" ca="1" si="228"/>
        <v>1</v>
      </c>
      <c r="I2513" s="89">
        <f t="shared" ca="1" si="229"/>
        <v>9</v>
      </c>
      <c r="J2513" s="89">
        <f t="shared" ca="1" si="230"/>
        <v>153.08099999999993</v>
      </c>
      <c r="K2513" s="89">
        <f t="shared" ca="1" si="231"/>
        <v>13.790999999999997</v>
      </c>
      <c r="L2513" s="83">
        <f t="shared" ca="1" si="232"/>
        <v>13.941000000000031</v>
      </c>
    </row>
    <row r="2514" spans="6:12">
      <c r="F2514" s="89">
        <v>2398</v>
      </c>
      <c r="G2514" s="89">
        <f t="shared" ca="1" si="227"/>
        <v>20</v>
      </c>
      <c r="H2514" s="89">
        <f t="shared" ca="1" si="228"/>
        <v>1</v>
      </c>
      <c r="I2514" s="89">
        <f t="shared" ca="1" si="229"/>
        <v>3</v>
      </c>
      <c r="J2514" s="89">
        <f t="shared" ca="1" si="230"/>
        <v>39.689999999999984</v>
      </c>
      <c r="K2514" s="89">
        <f t="shared" ca="1" si="231"/>
        <v>158.79</v>
      </c>
      <c r="L2514" s="83">
        <f t="shared" ca="1" si="232"/>
        <v>155.19000000000003</v>
      </c>
    </row>
    <row r="2515" spans="6:12">
      <c r="F2515" s="89">
        <v>2399</v>
      </c>
      <c r="G2515" s="89">
        <f t="shared" ca="1" si="227"/>
        <v>47</v>
      </c>
      <c r="H2515" s="89">
        <f t="shared" ca="1" si="228"/>
        <v>2</v>
      </c>
      <c r="I2515" s="89">
        <f t="shared" ca="1" si="229"/>
        <v>8</v>
      </c>
      <c r="J2515" s="89">
        <f t="shared" ca="1" si="230"/>
        <v>134.89099999999999</v>
      </c>
      <c r="K2515" s="89">
        <f t="shared" ca="1" si="231"/>
        <v>118.72099999999995</v>
      </c>
      <c r="L2515" s="83">
        <f t="shared" ca="1" si="232"/>
        <v>119.37100000000001</v>
      </c>
    </row>
    <row r="2516" spans="6:12">
      <c r="F2516" s="89">
        <v>2400</v>
      </c>
      <c r="G2516" s="89">
        <f t="shared" ca="1" si="227"/>
        <v>54</v>
      </c>
      <c r="H2516" s="89">
        <f t="shared" ca="1" si="228"/>
        <v>3</v>
      </c>
      <c r="I2516" s="89">
        <f t="shared" ca="1" si="229"/>
        <v>8</v>
      </c>
      <c r="J2516" s="89">
        <f t="shared" ca="1" si="230"/>
        <v>96.212000000000046</v>
      </c>
      <c r="K2516" s="89">
        <f t="shared" ca="1" si="231"/>
        <v>163.97199999999998</v>
      </c>
      <c r="L2516" s="83">
        <f t="shared" ca="1" si="232"/>
        <v>163.87200000000001</v>
      </c>
    </row>
    <row r="2517" spans="6:12">
      <c r="F2517" s="89">
        <v>2401</v>
      </c>
      <c r="G2517" s="89">
        <f t="shared" ca="1" si="227"/>
        <v>20</v>
      </c>
      <c r="H2517" s="89">
        <f t="shared" ca="1" si="228"/>
        <v>1</v>
      </c>
      <c r="I2517" s="89">
        <f t="shared" ca="1" si="229"/>
        <v>9</v>
      </c>
      <c r="J2517" s="89">
        <f t="shared" ca="1" si="230"/>
        <v>181.70999999999992</v>
      </c>
      <c r="K2517" s="89">
        <f t="shared" ca="1" si="231"/>
        <v>45.210000000000008</v>
      </c>
      <c r="L2517" s="83">
        <f t="shared" ca="1" si="232"/>
        <v>44.010000000000019</v>
      </c>
    </row>
    <row r="2518" spans="6:12">
      <c r="F2518" s="89">
        <v>2402</v>
      </c>
      <c r="G2518" s="89">
        <f t="shared" ca="1" si="227"/>
        <v>37</v>
      </c>
      <c r="H2518" s="89">
        <f t="shared" ca="1" si="228"/>
        <v>2</v>
      </c>
      <c r="I2518" s="89">
        <f t="shared" ca="1" si="229"/>
        <v>9</v>
      </c>
      <c r="J2518" s="89">
        <f t="shared" ca="1" si="230"/>
        <v>137.71299999999994</v>
      </c>
      <c r="K2518" s="89">
        <f t="shared" ca="1" si="231"/>
        <v>82.043000000000006</v>
      </c>
      <c r="L2518" s="83">
        <f t="shared" ca="1" si="232"/>
        <v>81.592999999999961</v>
      </c>
    </row>
    <row r="2519" spans="6:12">
      <c r="F2519" s="89">
        <v>2403</v>
      </c>
      <c r="G2519" s="89">
        <f t="shared" ca="1" si="227"/>
        <v>42</v>
      </c>
      <c r="H2519" s="89">
        <f t="shared" ca="1" si="228"/>
        <v>1</v>
      </c>
      <c r="I2519" s="89">
        <f t="shared" ca="1" si="229"/>
        <v>7</v>
      </c>
      <c r="J2519" s="89">
        <f t="shared" ca="1" si="230"/>
        <v>140.65399999999997</v>
      </c>
      <c r="K2519" s="89">
        <f t="shared" ca="1" si="231"/>
        <v>82.533999999999935</v>
      </c>
      <c r="L2519" s="83">
        <f t="shared" ca="1" si="232"/>
        <v>83.833999999999975</v>
      </c>
    </row>
    <row r="2520" spans="6:12">
      <c r="F2520" s="89">
        <v>2404</v>
      </c>
      <c r="G2520" s="89">
        <f t="shared" ca="1" si="227"/>
        <v>25</v>
      </c>
      <c r="H2520" s="89">
        <f t="shared" ca="1" si="228"/>
        <v>1</v>
      </c>
      <c r="I2520" s="89">
        <f t="shared" ca="1" si="229"/>
        <v>6</v>
      </c>
      <c r="J2520" s="89">
        <f t="shared" ca="1" si="230"/>
        <v>134.66499999999996</v>
      </c>
      <c r="K2520" s="89">
        <f t="shared" ca="1" si="231"/>
        <v>124.41499999999999</v>
      </c>
      <c r="L2520" s="83">
        <f t="shared" ca="1" si="232"/>
        <v>122.76500000000001</v>
      </c>
    </row>
    <row r="2521" spans="6:12">
      <c r="F2521" s="89">
        <v>2405</v>
      </c>
      <c r="G2521" s="89">
        <f t="shared" ca="1" si="227"/>
        <v>52</v>
      </c>
      <c r="H2521" s="89">
        <f t="shared" ca="1" si="228"/>
        <v>3</v>
      </c>
      <c r="I2521" s="89">
        <f t="shared" ca="1" si="229"/>
        <v>5</v>
      </c>
      <c r="J2521" s="89">
        <f t="shared" ca="1" si="230"/>
        <v>-88.549999999999955</v>
      </c>
      <c r="K2521" s="89">
        <f t="shared" ca="1" si="231"/>
        <v>107.63</v>
      </c>
      <c r="L2521" s="83">
        <f t="shared" ca="1" si="232"/>
        <v>106.02999999999997</v>
      </c>
    </row>
    <row r="2522" spans="6:12">
      <c r="F2522" s="89">
        <v>2406</v>
      </c>
      <c r="G2522" s="89">
        <f t="shared" ca="1" si="227"/>
        <v>54</v>
      </c>
      <c r="H2522" s="89">
        <f t="shared" ca="1" si="228"/>
        <v>1</v>
      </c>
      <c r="I2522" s="89">
        <f t="shared" ca="1" si="229"/>
        <v>4</v>
      </c>
      <c r="J2522" s="89">
        <f t="shared" ca="1" si="230"/>
        <v>92.635999999999967</v>
      </c>
      <c r="K2522" s="89">
        <f t="shared" ca="1" si="231"/>
        <v>158.596</v>
      </c>
      <c r="L2522" s="83">
        <f t="shared" ca="1" si="232"/>
        <v>160.49600000000007</v>
      </c>
    </row>
    <row r="2523" spans="6:12">
      <c r="F2523" s="89">
        <v>2407</v>
      </c>
      <c r="G2523" s="89">
        <f t="shared" ca="1" si="227"/>
        <v>48</v>
      </c>
      <c r="H2523" s="89">
        <f t="shared" ca="1" si="228"/>
        <v>2</v>
      </c>
      <c r="I2523" s="89">
        <f t="shared" ca="1" si="229"/>
        <v>7</v>
      </c>
      <c r="J2523" s="89">
        <f t="shared" ca="1" si="230"/>
        <v>108.81599999999997</v>
      </c>
      <c r="K2523" s="89">
        <f t="shared" ca="1" si="231"/>
        <v>134.93599999999998</v>
      </c>
      <c r="L2523" s="83">
        <f t="shared" ca="1" si="232"/>
        <v>135.33599999999998</v>
      </c>
    </row>
    <row r="2524" spans="6:12">
      <c r="F2524" s="89">
        <v>2408</v>
      </c>
      <c r="G2524" s="89">
        <f t="shared" ca="1" si="227"/>
        <v>31</v>
      </c>
      <c r="H2524" s="89">
        <f t="shared" ca="1" si="228"/>
        <v>1</v>
      </c>
      <c r="I2524" s="89">
        <f t="shared" ca="1" si="229"/>
        <v>6</v>
      </c>
      <c r="J2524" s="89">
        <f t="shared" ca="1" si="230"/>
        <v>121.14099999999998</v>
      </c>
      <c r="K2524" s="89">
        <f t="shared" ca="1" si="231"/>
        <v>109.03099999999998</v>
      </c>
      <c r="L2524" s="83">
        <f t="shared" ca="1" si="232"/>
        <v>108.28100000000001</v>
      </c>
    </row>
    <row r="2525" spans="6:12">
      <c r="F2525" s="89">
        <v>2409</v>
      </c>
      <c r="G2525" s="89">
        <f t="shared" ca="1" si="227"/>
        <v>41</v>
      </c>
      <c r="H2525" s="89">
        <f t="shared" ca="1" si="228"/>
        <v>1</v>
      </c>
      <c r="I2525" s="89">
        <f t="shared" ca="1" si="229"/>
        <v>5</v>
      </c>
      <c r="J2525" s="89">
        <f t="shared" ca="1" si="230"/>
        <v>91.665000000000006</v>
      </c>
      <c r="K2525" s="89">
        <f t="shared" ca="1" si="231"/>
        <v>119.05499999999996</v>
      </c>
      <c r="L2525" s="83">
        <f t="shared" ca="1" si="232"/>
        <v>119.40499999999999</v>
      </c>
    </row>
    <row r="2526" spans="6:12">
      <c r="F2526" s="89">
        <v>2410</v>
      </c>
      <c r="G2526" s="89">
        <f t="shared" ca="1" si="227"/>
        <v>27</v>
      </c>
      <c r="H2526" s="89">
        <f t="shared" ca="1" si="228"/>
        <v>3</v>
      </c>
      <c r="I2526" s="89">
        <f t="shared" ca="1" si="229"/>
        <v>9</v>
      </c>
      <c r="J2526" s="89">
        <f t="shared" ca="1" si="230"/>
        <v>96.793000000000006</v>
      </c>
      <c r="K2526" s="89">
        <f t="shared" ca="1" si="231"/>
        <v>130.32299999999992</v>
      </c>
      <c r="L2526" s="83">
        <f t="shared" ca="1" si="232"/>
        <v>126.57300000000004</v>
      </c>
    </row>
    <row r="2527" spans="6:12">
      <c r="F2527" s="89">
        <v>2411</v>
      </c>
      <c r="G2527" s="89">
        <f t="shared" ca="1" si="227"/>
        <v>43</v>
      </c>
      <c r="H2527" s="89">
        <f t="shared" ca="1" si="228"/>
        <v>2</v>
      </c>
      <c r="I2527" s="89">
        <f t="shared" ca="1" si="229"/>
        <v>7</v>
      </c>
      <c r="J2527" s="89">
        <f t="shared" ca="1" si="230"/>
        <v>95.680999999999983</v>
      </c>
      <c r="K2527" s="89">
        <f t="shared" ca="1" si="231"/>
        <v>123.35099999999994</v>
      </c>
      <c r="L2527" s="83">
        <f t="shared" ca="1" si="232"/>
        <v>123.001</v>
      </c>
    </row>
    <row r="2528" spans="6:12">
      <c r="F2528" s="89">
        <v>2412</v>
      </c>
      <c r="G2528" s="89">
        <f t="shared" ca="1" si="227"/>
        <v>39</v>
      </c>
      <c r="H2528" s="89">
        <f t="shared" ca="1" si="228"/>
        <v>2</v>
      </c>
      <c r="I2528" s="89">
        <f t="shared" ca="1" si="229"/>
        <v>3</v>
      </c>
      <c r="J2528" s="89">
        <f t="shared" ca="1" si="230"/>
        <v>-121.54300000000001</v>
      </c>
      <c r="K2528" s="89">
        <f t="shared" ca="1" si="231"/>
        <v>77.766999999999967</v>
      </c>
      <c r="L2528" s="83">
        <f t="shared" ca="1" si="232"/>
        <v>75.216999999999985</v>
      </c>
    </row>
    <row r="2529" spans="6:12">
      <c r="F2529" s="89">
        <v>2413</v>
      </c>
      <c r="G2529" s="89">
        <f t="shared" ca="1" si="227"/>
        <v>30</v>
      </c>
      <c r="H2529" s="89">
        <f t="shared" ca="1" si="228"/>
        <v>2</v>
      </c>
      <c r="I2529" s="89">
        <f t="shared" ca="1" si="229"/>
        <v>4</v>
      </c>
      <c r="J2529" s="89">
        <f t="shared" ca="1" si="230"/>
        <v>-51.179999999999978</v>
      </c>
      <c r="K2529" s="89">
        <f t="shared" ca="1" si="231"/>
        <v>108.31999999999998</v>
      </c>
      <c r="L2529" s="83">
        <f t="shared" ca="1" si="232"/>
        <v>104.82</v>
      </c>
    </row>
    <row r="2530" spans="6:12">
      <c r="F2530" s="89">
        <v>2414</v>
      </c>
      <c r="G2530" s="89">
        <f t="shared" ca="1" si="227"/>
        <v>35</v>
      </c>
      <c r="H2530" s="89">
        <f t="shared" ca="1" si="228"/>
        <v>2</v>
      </c>
      <c r="I2530" s="89">
        <f t="shared" ca="1" si="229"/>
        <v>9</v>
      </c>
      <c r="J2530" s="89">
        <f t="shared" ca="1" si="230"/>
        <v>137.56499999999991</v>
      </c>
      <c r="K2530" s="89">
        <f t="shared" ca="1" si="231"/>
        <v>82.51499999999993</v>
      </c>
      <c r="L2530" s="83">
        <f t="shared" ca="1" si="232"/>
        <v>81.76499999999993</v>
      </c>
    </row>
    <row r="2531" spans="6:12">
      <c r="F2531" s="89">
        <v>2415</v>
      </c>
      <c r="G2531" s="89">
        <f t="shared" ca="1" si="227"/>
        <v>41</v>
      </c>
      <c r="H2531" s="89">
        <f t="shared" ca="1" si="228"/>
        <v>2</v>
      </c>
      <c r="I2531" s="89">
        <f t="shared" ca="1" si="229"/>
        <v>7</v>
      </c>
      <c r="J2531" s="89">
        <f t="shared" ca="1" si="230"/>
        <v>92.316999999999979</v>
      </c>
      <c r="K2531" s="89">
        <f t="shared" ca="1" si="231"/>
        <v>120.60699999999994</v>
      </c>
      <c r="L2531" s="83">
        <f t="shared" ca="1" si="232"/>
        <v>119.95699999999999</v>
      </c>
    </row>
    <row r="2532" spans="6:12">
      <c r="F2532" s="89">
        <v>2416</v>
      </c>
      <c r="G2532" s="89">
        <f t="shared" ca="1" si="227"/>
        <v>54</v>
      </c>
      <c r="H2532" s="89">
        <f t="shared" ca="1" si="228"/>
        <v>3</v>
      </c>
      <c r="I2532" s="89">
        <f t="shared" ca="1" si="229"/>
        <v>4</v>
      </c>
      <c r="J2532" s="89">
        <f t="shared" ca="1" si="230"/>
        <v>-156.3239999999999</v>
      </c>
      <c r="K2532" s="89">
        <f t="shared" ca="1" si="231"/>
        <v>81.836000000000013</v>
      </c>
      <c r="L2532" s="83">
        <f t="shared" ca="1" si="232"/>
        <v>80.136000000000081</v>
      </c>
    </row>
    <row r="2533" spans="6:12">
      <c r="F2533" s="89">
        <v>2417</v>
      </c>
      <c r="G2533" s="89">
        <f t="shared" ca="1" si="227"/>
        <v>22</v>
      </c>
      <c r="H2533" s="89">
        <f t="shared" ca="1" si="228"/>
        <v>2</v>
      </c>
      <c r="I2533" s="89">
        <f t="shared" ca="1" si="229"/>
        <v>9</v>
      </c>
      <c r="J2533" s="89">
        <f t="shared" ca="1" si="230"/>
        <v>162.92799999999994</v>
      </c>
      <c r="K2533" s="89">
        <f t="shared" ca="1" si="231"/>
        <v>111.90799999999993</v>
      </c>
      <c r="L2533" s="83">
        <f t="shared" ca="1" si="232"/>
        <v>109.20799999999994</v>
      </c>
    </row>
    <row r="2534" spans="6:12">
      <c r="F2534" s="89">
        <v>2418</v>
      </c>
      <c r="G2534" s="89">
        <f t="shared" ca="1" si="227"/>
        <v>34</v>
      </c>
      <c r="H2534" s="89">
        <f t="shared" ca="1" si="228"/>
        <v>3</v>
      </c>
      <c r="I2534" s="89">
        <f t="shared" ca="1" si="229"/>
        <v>9</v>
      </c>
      <c r="J2534" s="89">
        <f t="shared" ca="1" si="230"/>
        <v>87.966000000000065</v>
      </c>
      <c r="K2534" s="89">
        <f t="shared" ca="1" si="231"/>
        <v>119.32599999999996</v>
      </c>
      <c r="L2534" s="83">
        <f t="shared" ca="1" si="232"/>
        <v>116.62600000000003</v>
      </c>
    </row>
    <row r="2535" spans="6:12">
      <c r="F2535" s="89">
        <v>2419</v>
      </c>
      <c r="G2535" s="89">
        <f t="shared" ca="1" si="227"/>
        <v>39</v>
      </c>
      <c r="H2535" s="89">
        <f t="shared" ca="1" si="228"/>
        <v>1</v>
      </c>
      <c r="I2535" s="89">
        <f t="shared" ca="1" si="229"/>
        <v>4</v>
      </c>
      <c r="J2535" s="89">
        <f t="shared" ca="1" si="230"/>
        <v>51.701000000000001</v>
      </c>
      <c r="K2535" s="89">
        <f t="shared" ca="1" si="231"/>
        <v>122.31099999999999</v>
      </c>
      <c r="L2535" s="83">
        <f t="shared" ca="1" si="232"/>
        <v>121.961</v>
      </c>
    </row>
    <row r="2536" spans="6:12">
      <c r="F2536" s="89">
        <v>2420</v>
      </c>
      <c r="G2536" s="89">
        <f t="shared" ca="1" si="227"/>
        <v>33</v>
      </c>
      <c r="H2536" s="89">
        <f t="shared" ca="1" si="228"/>
        <v>3</v>
      </c>
      <c r="I2536" s="89">
        <f t="shared" ca="1" si="229"/>
        <v>6</v>
      </c>
      <c r="J2536" s="89">
        <f t="shared" ca="1" si="230"/>
        <v>-57.946999999999889</v>
      </c>
      <c r="K2536" s="89">
        <f t="shared" ca="1" si="231"/>
        <v>101.523</v>
      </c>
      <c r="L2536" s="83">
        <f t="shared" ca="1" si="232"/>
        <v>97.473000000000013</v>
      </c>
    </row>
    <row r="2537" spans="6:12">
      <c r="F2537" s="89">
        <v>2421</v>
      </c>
      <c r="G2537" s="89">
        <f t="shared" ca="1" si="227"/>
        <v>21</v>
      </c>
      <c r="H2537" s="89">
        <f t="shared" ca="1" si="228"/>
        <v>1</v>
      </c>
      <c r="I2537" s="89">
        <f t="shared" ca="1" si="229"/>
        <v>8</v>
      </c>
      <c r="J2537" s="89">
        <f t="shared" ca="1" si="230"/>
        <v>177.47299999999996</v>
      </c>
      <c r="K2537" s="89">
        <f t="shared" ca="1" si="231"/>
        <v>83.262999999999963</v>
      </c>
      <c r="L2537" s="83">
        <f t="shared" ca="1" si="232"/>
        <v>81.812999999999974</v>
      </c>
    </row>
    <row r="2538" spans="6:12">
      <c r="F2538" s="89">
        <v>2422</v>
      </c>
      <c r="G2538" s="89">
        <f t="shared" ca="1" si="227"/>
        <v>55</v>
      </c>
      <c r="H2538" s="89">
        <f t="shared" ca="1" si="228"/>
        <v>3</v>
      </c>
      <c r="I2538" s="89">
        <f t="shared" ca="1" si="229"/>
        <v>6</v>
      </c>
      <c r="J2538" s="89">
        <f t="shared" ca="1" si="230"/>
        <v>-5.894999999999925</v>
      </c>
      <c r="K2538" s="89">
        <f t="shared" ca="1" si="231"/>
        <v>146.75499999999991</v>
      </c>
      <c r="L2538" s="83">
        <f t="shared" ca="1" si="232"/>
        <v>146.00500000000008</v>
      </c>
    </row>
    <row r="2539" spans="6:12">
      <c r="F2539" s="89">
        <v>2423</v>
      </c>
      <c r="G2539" s="89">
        <f t="shared" ca="1" si="227"/>
        <v>24</v>
      </c>
      <c r="H2539" s="89">
        <f t="shared" ca="1" si="228"/>
        <v>3</v>
      </c>
      <c r="I2539" s="89">
        <f t="shared" ca="1" si="229"/>
        <v>7</v>
      </c>
      <c r="J2539" s="89">
        <f t="shared" ca="1" si="230"/>
        <v>16.638000000000034</v>
      </c>
      <c r="K2539" s="89">
        <f t="shared" ca="1" si="231"/>
        <v>136.298</v>
      </c>
      <c r="L2539" s="83">
        <f t="shared" ca="1" si="232"/>
        <v>131.298</v>
      </c>
    </row>
    <row r="2540" spans="6:12">
      <c r="F2540" s="89">
        <v>2424</v>
      </c>
      <c r="G2540" s="89">
        <f t="shared" ca="1" si="227"/>
        <v>22</v>
      </c>
      <c r="H2540" s="89">
        <f t="shared" ca="1" si="228"/>
        <v>2</v>
      </c>
      <c r="I2540" s="89">
        <f t="shared" ca="1" si="229"/>
        <v>4</v>
      </c>
      <c r="J2540" s="89">
        <f t="shared" ca="1" si="230"/>
        <v>-29.932000000000016</v>
      </c>
      <c r="K2540" s="89">
        <f t="shared" ca="1" si="231"/>
        <v>132.04799999999994</v>
      </c>
      <c r="L2540" s="83">
        <f t="shared" ca="1" si="232"/>
        <v>127.34799999999998</v>
      </c>
    </row>
    <row r="2541" spans="6:12">
      <c r="F2541" s="89">
        <v>2425</v>
      </c>
      <c r="G2541" s="89">
        <f t="shared" ca="1" si="227"/>
        <v>55</v>
      </c>
      <c r="H2541" s="89">
        <f t="shared" ca="1" si="228"/>
        <v>3</v>
      </c>
      <c r="I2541" s="89">
        <f t="shared" ca="1" si="229"/>
        <v>8</v>
      </c>
      <c r="J2541" s="89">
        <f t="shared" ca="1" si="230"/>
        <v>101.42500000000007</v>
      </c>
      <c r="K2541" s="89">
        <f t="shared" ca="1" si="231"/>
        <v>168.87499999999989</v>
      </c>
      <c r="L2541" s="83">
        <f t="shared" ca="1" si="232"/>
        <v>168.92500000000007</v>
      </c>
    </row>
    <row r="2542" spans="6:12">
      <c r="F2542" s="89">
        <v>2426</v>
      </c>
      <c r="G2542" s="89">
        <f t="shared" ca="1" si="227"/>
        <v>27</v>
      </c>
      <c r="H2542" s="89">
        <f t="shared" ca="1" si="228"/>
        <v>1</v>
      </c>
      <c r="I2542" s="89">
        <f t="shared" ca="1" si="229"/>
        <v>7</v>
      </c>
      <c r="J2542" s="89">
        <f t="shared" ca="1" si="230"/>
        <v>148.04899999999998</v>
      </c>
      <c r="K2542" s="89">
        <f t="shared" ca="1" si="231"/>
        <v>94.578999999999951</v>
      </c>
      <c r="L2542" s="83">
        <f t="shared" ca="1" si="232"/>
        <v>93.629000000000019</v>
      </c>
    </row>
    <row r="2543" spans="6:12">
      <c r="F2543" s="89">
        <v>2427</v>
      </c>
      <c r="G2543" s="89">
        <f t="shared" ca="1" si="227"/>
        <v>19</v>
      </c>
      <c r="H2543" s="89">
        <f t="shared" ca="1" si="228"/>
        <v>1</v>
      </c>
      <c r="I2543" s="89">
        <f t="shared" ca="1" si="229"/>
        <v>8</v>
      </c>
      <c r="J2543" s="89">
        <f t="shared" ca="1" si="230"/>
        <v>186.27699999999996</v>
      </c>
      <c r="K2543" s="89">
        <f t="shared" ca="1" si="231"/>
        <v>92.686999999999983</v>
      </c>
      <c r="L2543" s="83">
        <f t="shared" ca="1" si="232"/>
        <v>90.937000000000012</v>
      </c>
    </row>
    <row r="2544" spans="6:12">
      <c r="F2544" s="89">
        <v>2428</v>
      </c>
      <c r="G2544" s="89">
        <f t="shared" ca="1" si="227"/>
        <v>43</v>
      </c>
      <c r="H2544" s="89">
        <f t="shared" ca="1" si="228"/>
        <v>3</v>
      </c>
      <c r="I2544" s="89">
        <f t="shared" ca="1" si="229"/>
        <v>9</v>
      </c>
      <c r="J2544" s="89">
        <f t="shared" ca="1" si="230"/>
        <v>96.057000000000016</v>
      </c>
      <c r="K2544" s="89">
        <f t="shared" ca="1" si="231"/>
        <v>124.62699999999995</v>
      </c>
      <c r="L2544" s="83">
        <f t="shared" ca="1" si="232"/>
        <v>123.27700000000004</v>
      </c>
    </row>
    <row r="2545" spans="6:12">
      <c r="F2545" s="89">
        <v>2429</v>
      </c>
      <c r="G2545" s="89">
        <f t="shared" ca="1" si="227"/>
        <v>27</v>
      </c>
      <c r="H2545" s="89">
        <f t="shared" ca="1" si="228"/>
        <v>2</v>
      </c>
      <c r="I2545" s="89">
        <f t="shared" ca="1" si="229"/>
        <v>6</v>
      </c>
      <c r="J2545" s="89">
        <f t="shared" ca="1" si="230"/>
        <v>60.406999999999982</v>
      </c>
      <c r="K2545" s="89">
        <f t="shared" ca="1" si="231"/>
        <v>135.63699999999994</v>
      </c>
      <c r="L2545" s="83">
        <f t="shared" ca="1" si="232"/>
        <v>132.48700000000002</v>
      </c>
    </row>
    <row r="2546" spans="6:12">
      <c r="F2546" s="89">
        <v>2430</v>
      </c>
      <c r="G2546" s="89">
        <f t="shared" ca="1" si="227"/>
        <v>39</v>
      </c>
      <c r="H2546" s="89">
        <f t="shared" ca="1" si="228"/>
        <v>3</v>
      </c>
      <c r="I2546" s="89">
        <f t="shared" ca="1" si="229"/>
        <v>9</v>
      </c>
      <c r="J2546" s="89">
        <f t="shared" ca="1" si="230"/>
        <v>89.761000000000024</v>
      </c>
      <c r="K2546" s="89">
        <f t="shared" ca="1" si="231"/>
        <v>119.57099999999997</v>
      </c>
      <c r="L2546" s="83">
        <f t="shared" ca="1" si="232"/>
        <v>117.62100000000004</v>
      </c>
    </row>
    <row r="2547" spans="6:12">
      <c r="F2547" s="89">
        <v>2431</v>
      </c>
      <c r="G2547" s="89">
        <f t="shared" ca="1" si="227"/>
        <v>46</v>
      </c>
      <c r="H2547" s="89">
        <f t="shared" ca="1" si="228"/>
        <v>3</v>
      </c>
      <c r="I2547" s="89">
        <f t="shared" ca="1" si="229"/>
        <v>8</v>
      </c>
      <c r="J2547" s="89">
        <f t="shared" ca="1" si="230"/>
        <v>64.228000000000065</v>
      </c>
      <c r="K2547" s="89">
        <f t="shared" ca="1" si="231"/>
        <v>134.46799999999996</v>
      </c>
      <c r="L2547" s="83">
        <f t="shared" ca="1" si="232"/>
        <v>133.16800000000001</v>
      </c>
    </row>
    <row r="2548" spans="6:12">
      <c r="F2548" s="89">
        <v>2432</v>
      </c>
      <c r="G2548" s="89">
        <f t="shared" ca="1" si="227"/>
        <v>44</v>
      </c>
      <c r="H2548" s="89">
        <f t="shared" ca="1" si="228"/>
        <v>2</v>
      </c>
      <c r="I2548" s="89">
        <f t="shared" ca="1" si="229"/>
        <v>7</v>
      </c>
      <c r="J2548" s="89">
        <f t="shared" ca="1" si="230"/>
        <v>97.767999999999972</v>
      </c>
      <c r="K2548" s="89">
        <f t="shared" ca="1" si="231"/>
        <v>125.12799999999993</v>
      </c>
      <c r="L2548" s="83">
        <f t="shared" ca="1" si="232"/>
        <v>124.92799999999997</v>
      </c>
    </row>
    <row r="2549" spans="6:12">
      <c r="F2549" s="89">
        <v>2433</v>
      </c>
      <c r="G2549" s="89">
        <f t="shared" ca="1" si="227"/>
        <v>49</v>
      </c>
      <c r="H2549" s="89">
        <f t="shared" ca="1" si="228"/>
        <v>3</v>
      </c>
      <c r="I2549" s="89">
        <f t="shared" ca="1" si="229"/>
        <v>4</v>
      </c>
      <c r="J2549" s="89">
        <f t="shared" ca="1" si="230"/>
        <v>-178.21899999999988</v>
      </c>
      <c r="K2549" s="89">
        <f t="shared" ca="1" si="231"/>
        <v>61.491000000000042</v>
      </c>
      <c r="L2549" s="83">
        <f t="shared" ca="1" si="232"/>
        <v>59.041000000000054</v>
      </c>
    </row>
    <row r="2550" spans="6:12">
      <c r="F2550" s="89">
        <v>2434</v>
      </c>
      <c r="G2550" s="89">
        <f t="shared" ref="G2550:G2613" ca="1" si="233">RANDBETWEEN(19,55)</f>
        <v>35</v>
      </c>
      <c r="H2550" s="89">
        <f t="shared" ref="H2550:H2613" ca="1" si="234">RANDBETWEEN(0.5,3.5)</f>
        <v>3</v>
      </c>
      <c r="I2550" s="89">
        <f t="shared" ref="I2550:I2613" ca="1" si="235">RANDBETWEEN(3,9)</f>
        <v>8</v>
      </c>
      <c r="J2550" s="89">
        <f t="shared" ref="J2550:J2613" ca="1" si="236">133-10*G2550-128.7*H2550+60.8*I2550+0.135*G2550^2-20.6*H2550^2-4.74*I2550^2+0.15*G2550*H2550+0.006*G2550*I2550+19.63*H2550*I2550</f>
        <v>48.465000000000089</v>
      </c>
      <c r="K2550" s="89">
        <f t="shared" ref="K2550:K2613" ca="1" si="237">300-10.31*G2550-42.6*H2550+18.2*I2550+0.135*G2550^2-20.6*H2550^2-4.74*I2550^2+0.15*G2550*H2550+0.006*G2550*I2550+19.63*H2550*I2550</f>
        <v>122.11499999999995</v>
      </c>
      <c r="L2550" s="83">
        <f t="shared" ref="L2550:L2613" ca="1" si="238">294-10.16*G2550-44.4*H2550+18.6*I2550+0.135*G2550^2-20.6*H2550^2-4.74*I2550^2+0.15*G2550*H2550+0.006*G2550*I2550+19.63*H2550*I2550</f>
        <v>119.16500000000002</v>
      </c>
    </row>
    <row r="2551" spans="6:12">
      <c r="F2551" s="89">
        <v>2435</v>
      </c>
      <c r="G2551" s="89">
        <f t="shared" ca="1" si="233"/>
        <v>24</v>
      </c>
      <c r="H2551" s="89">
        <f t="shared" ca="1" si="234"/>
        <v>1</v>
      </c>
      <c r="I2551" s="89">
        <f t="shared" ca="1" si="235"/>
        <v>3</v>
      </c>
      <c r="J2551" s="89">
        <f t="shared" ca="1" si="236"/>
        <v>24.121999999999993</v>
      </c>
      <c r="K2551" s="89">
        <f t="shared" ca="1" si="237"/>
        <v>141.982</v>
      </c>
      <c r="L2551" s="83">
        <f t="shared" ca="1" si="238"/>
        <v>138.982</v>
      </c>
    </row>
    <row r="2552" spans="6:12">
      <c r="F2552" s="89">
        <v>2436</v>
      </c>
      <c r="G2552" s="89">
        <f t="shared" ca="1" si="233"/>
        <v>29</v>
      </c>
      <c r="H2552" s="89">
        <f t="shared" ca="1" si="234"/>
        <v>3</v>
      </c>
      <c r="I2552" s="89">
        <f t="shared" ca="1" si="235"/>
        <v>6</v>
      </c>
      <c r="J2552" s="89">
        <f t="shared" ca="1" si="236"/>
        <v>-53.370999999999924</v>
      </c>
      <c r="K2552" s="89">
        <f t="shared" ca="1" si="237"/>
        <v>107.33900000000003</v>
      </c>
      <c r="L2552" s="83">
        <f t="shared" ca="1" si="238"/>
        <v>102.68900000000005</v>
      </c>
    </row>
    <row r="2553" spans="6:12">
      <c r="F2553" s="89">
        <v>2437</v>
      </c>
      <c r="G2553" s="89">
        <f t="shared" ca="1" si="233"/>
        <v>22</v>
      </c>
      <c r="H2553" s="89">
        <f t="shared" ca="1" si="234"/>
        <v>3</v>
      </c>
      <c r="I2553" s="89">
        <f t="shared" ca="1" si="235"/>
        <v>7</v>
      </c>
      <c r="J2553" s="89">
        <f t="shared" ca="1" si="236"/>
        <v>23.233999999999924</v>
      </c>
      <c r="K2553" s="89">
        <f t="shared" ca="1" si="237"/>
        <v>143.5139999999999</v>
      </c>
      <c r="L2553" s="83">
        <f t="shared" ca="1" si="238"/>
        <v>138.21399999999994</v>
      </c>
    </row>
    <row r="2554" spans="6:12">
      <c r="F2554" s="89">
        <v>2438</v>
      </c>
      <c r="G2554" s="89">
        <f t="shared" ca="1" si="233"/>
        <v>45</v>
      </c>
      <c r="H2554" s="89">
        <f t="shared" ca="1" si="234"/>
        <v>2</v>
      </c>
      <c r="I2554" s="89">
        <f t="shared" ca="1" si="235"/>
        <v>7</v>
      </c>
      <c r="J2554" s="89">
        <f t="shared" ca="1" si="236"/>
        <v>100.12499999999994</v>
      </c>
      <c r="K2554" s="89">
        <f t="shared" ca="1" si="237"/>
        <v>127.1749999999999</v>
      </c>
      <c r="L2554" s="83">
        <f t="shared" ca="1" si="238"/>
        <v>127.12499999999997</v>
      </c>
    </row>
    <row r="2555" spans="6:12">
      <c r="F2555" s="89">
        <v>2439</v>
      </c>
      <c r="G2555" s="89">
        <f t="shared" ca="1" si="233"/>
        <v>43</v>
      </c>
      <c r="H2555" s="89">
        <f t="shared" ca="1" si="234"/>
        <v>2</v>
      </c>
      <c r="I2555" s="89">
        <f t="shared" ca="1" si="235"/>
        <v>5</v>
      </c>
      <c r="J2555" s="89">
        <f t="shared" ca="1" si="236"/>
        <v>8.8050000000000068</v>
      </c>
      <c r="K2555" s="89">
        <f t="shared" ca="1" si="237"/>
        <v>121.67499999999997</v>
      </c>
      <c r="L2555" s="83">
        <f t="shared" ca="1" si="238"/>
        <v>120.52499999999999</v>
      </c>
    </row>
    <row r="2556" spans="6:12">
      <c r="F2556" s="89">
        <v>2440</v>
      </c>
      <c r="G2556" s="89">
        <f t="shared" ca="1" si="233"/>
        <v>23</v>
      </c>
      <c r="H2556" s="89">
        <f t="shared" ca="1" si="234"/>
        <v>1</v>
      </c>
      <c r="I2556" s="89">
        <f t="shared" ca="1" si="235"/>
        <v>9</v>
      </c>
      <c r="J2556" s="89">
        <f t="shared" ca="1" si="236"/>
        <v>169.73699999999994</v>
      </c>
      <c r="K2556" s="89">
        <f t="shared" ca="1" si="237"/>
        <v>32.306999999999931</v>
      </c>
      <c r="L2556" s="83">
        <f t="shared" ca="1" si="238"/>
        <v>31.556999999999988</v>
      </c>
    </row>
    <row r="2557" spans="6:12">
      <c r="F2557" s="89">
        <v>2441</v>
      </c>
      <c r="G2557" s="89">
        <f t="shared" ca="1" si="233"/>
        <v>22</v>
      </c>
      <c r="H2557" s="89">
        <f t="shared" ca="1" si="234"/>
        <v>3</v>
      </c>
      <c r="I2557" s="89">
        <f t="shared" ca="1" si="235"/>
        <v>6</v>
      </c>
      <c r="J2557" s="89">
        <f t="shared" ca="1" si="236"/>
        <v>-34.968000000000018</v>
      </c>
      <c r="K2557" s="89">
        <f t="shared" ca="1" si="237"/>
        <v>127.91199999999998</v>
      </c>
      <c r="L2557" s="83">
        <f t="shared" ca="1" si="238"/>
        <v>122.21200000000005</v>
      </c>
    </row>
    <row r="2558" spans="6:12">
      <c r="F2558" s="89">
        <v>2442</v>
      </c>
      <c r="G2558" s="89">
        <f t="shared" ca="1" si="233"/>
        <v>28</v>
      </c>
      <c r="H2558" s="89">
        <f t="shared" ca="1" si="234"/>
        <v>3</v>
      </c>
      <c r="I2558" s="89">
        <f t="shared" ca="1" si="235"/>
        <v>4</v>
      </c>
      <c r="J2558" s="89">
        <f t="shared" ca="1" si="236"/>
        <v>-196.4679999999999</v>
      </c>
      <c r="K2558" s="89">
        <f t="shared" ca="1" si="237"/>
        <v>49.751999999999953</v>
      </c>
      <c r="L2558" s="83">
        <f t="shared" ca="1" si="238"/>
        <v>44.151999999999987</v>
      </c>
    </row>
    <row r="2559" spans="6:12">
      <c r="F2559" s="89">
        <v>2443</v>
      </c>
      <c r="G2559" s="89">
        <f t="shared" ca="1" si="233"/>
        <v>43</v>
      </c>
      <c r="H2559" s="89">
        <f t="shared" ca="1" si="234"/>
        <v>3</v>
      </c>
      <c r="I2559" s="89">
        <f t="shared" ca="1" si="235"/>
        <v>9</v>
      </c>
      <c r="J2559" s="89">
        <f t="shared" ca="1" si="236"/>
        <v>96.057000000000016</v>
      </c>
      <c r="K2559" s="89">
        <f t="shared" ca="1" si="237"/>
        <v>124.62699999999995</v>
      </c>
      <c r="L2559" s="83">
        <f t="shared" ca="1" si="238"/>
        <v>123.27700000000004</v>
      </c>
    </row>
    <row r="2560" spans="6:12">
      <c r="F2560" s="89">
        <v>2444</v>
      </c>
      <c r="G2560" s="89">
        <f t="shared" ca="1" si="233"/>
        <v>30</v>
      </c>
      <c r="H2560" s="89">
        <f t="shared" ca="1" si="234"/>
        <v>1</v>
      </c>
      <c r="I2560" s="89">
        <f t="shared" ca="1" si="235"/>
        <v>7</v>
      </c>
      <c r="J2560" s="89">
        <f t="shared" ca="1" si="236"/>
        <v>141.70999999999995</v>
      </c>
      <c r="K2560" s="89">
        <f t="shared" ca="1" si="237"/>
        <v>87.309999999999974</v>
      </c>
      <c r="L2560" s="83">
        <f t="shared" ca="1" si="238"/>
        <v>86.809999999999974</v>
      </c>
    </row>
    <row r="2561" spans="6:12">
      <c r="F2561" s="89">
        <v>2445</v>
      </c>
      <c r="G2561" s="89">
        <f t="shared" ca="1" si="233"/>
        <v>43</v>
      </c>
      <c r="H2561" s="89">
        <f t="shared" ca="1" si="234"/>
        <v>2</v>
      </c>
      <c r="I2561" s="89">
        <f t="shared" ca="1" si="235"/>
        <v>9</v>
      </c>
      <c r="J2561" s="89">
        <f t="shared" ca="1" si="236"/>
        <v>144.63699999999994</v>
      </c>
      <c r="K2561" s="89">
        <f t="shared" ca="1" si="237"/>
        <v>87.106999999999914</v>
      </c>
      <c r="L2561" s="83">
        <f t="shared" ca="1" si="238"/>
        <v>87.55699999999996</v>
      </c>
    </row>
    <row r="2562" spans="6:12">
      <c r="F2562" s="89">
        <v>2446</v>
      </c>
      <c r="G2562" s="89">
        <f t="shared" ca="1" si="233"/>
        <v>46</v>
      </c>
      <c r="H2562" s="89">
        <f t="shared" ca="1" si="234"/>
        <v>3</v>
      </c>
      <c r="I2562" s="89">
        <f t="shared" ca="1" si="235"/>
        <v>7</v>
      </c>
      <c r="J2562" s="89">
        <f t="shared" ca="1" si="236"/>
        <v>15.36200000000008</v>
      </c>
      <c r="K2562" s="89">
        <f t="shared" ca="1" si="237"/>
        <v>128.20199999999994</v>
      </c>
      <c r="L2562" s="83">
        <f t="shared" ca="1" si="238"/>
        <v>126.50200000000001</v>
      </c>
    </row>
    <row r="2563" spans="6:12">
      <c r="F2563" s="89">
        <v>2447</v>
      </c>
      <c r="G2563" s="89">
        <f t="shared" ca="1" si="233"/>
        <v>53</v>
      </c>
      <c r="H2563" s="89">
        <f t="shared" ca="1" si="234"/>
        <v>3</v>
      </c>
      <c r="I2563" s="89">
        <f t="shared" ca="1" si="235"/>
        <v>9</v>
      </c>
      <c r="J2563" s="89">
        <f t="shared" ca="1" si="236"/>
        <v>130.69700000000006</v>
      </c>
      <c r="K2563" s="89">
        <f t="shared" ca="1" si="237"/>
        <v>156.16699999999997</v>
      </c>
      <c r="L2563" s="83">
        <f t="shared" ca="1" si="238"/>
        <v>156.31700000000006</v>
      </c>
    </row>
    <row r="2564" spans="6:12">
      <c r="F2564" s="89">
        <v>2448</v>
      </c>
      <c r="G2564" s="89">
        <f t="shared" ca="1" si="233"/>
        <v>55</v>
      </c>
      <c r="H2564" s="89">
        <f t="shared" ca="1" si="234"/>
        <v>3</v>
      </c>
      <c r="I2564" s="89">
        <f t="shared" ca="1" si="235"/>
        <v>6</v>
      </c>
      <c r="J2564" s="89">
        <f t="shared" ca="1" si="236"/>
        <v>-5.894999999999925</v>
      </c>
      <c r="K2564" s="89">
        <f t="shared" ca="1" si="237"/>
        <v>146.75499999999991</v>
      </c>
      <c r="L2564" s="83">
        <f t="shared" ca="1" si="238"/>
        <v>146.00500000000008</v>
      </c>
    </row>
    <row r="2565" spans="6:12">
      <c r="F2565" s="89">
        <v>2449</v>
      </c>
      <c r="G2565" s="89">
        <f t="shared" ca="1" si="233"/>
        <v>26</v>
      </c>
      <c r="H2565" s="89">
        <f t="shared" ca="1" si="234"/>
        <v>1</v>
      </c>
      <c r="I2565" s="89">
        <f t="shared" ca="1" si="235"/>
        <v>8</v>
      </c>
      <c r="J2565" s="89">
        <f t="shared" ca="1" si="236"/>
        <v>160.18799999999993</v>
      </c>
      <c r="K2565" s="89">
        <f t="shared" ca="1" si="237"/>
        <v>64.427999999999983</v>
      </c>
      <c r="L2565" s="83">
        <f t="shared" ca="1" si="238"/>
        <v>63.727999999999994</v>
      </c>
    </row>
    <row r="2566" spans="6:12">
      <c r="F2566" s="89">
        <v>2450</v>
      </c>
      <c r="G2566" s="89">
        <f t="shared" ca="1" si="233"/>
        <v>52</v>
      </c>
      <c r="H2566" s="89">
        <f t="shared" ca="1" si="234"/>
        <v>3</v>
      </c>
      <c r="I2566" s="89">
        <f t="shared" ca="1" si="235"/>
        <v>9</v>
      </c>
      <c r="J2566" s="89">
        <f t="shared" ca="1" si="236"/>
        <v>126.01800000000003</v>
      </c>
      <c r="K2566" s="89">
        <f t="shared" ca="1" si="237"/>
        <v>151.79799999999994</v>
      </c>
      <c r="L2566" s="83">
        <f t="shared" ca="1" si="238"/>
        <v>151.79799999999994</v>
      </c>
    </row>
    <row r="2567" spans="6:12">
      <c r="F2567" s="89">
        <v>2451</v>
      </c>
      <c r="G2567" s="89">
        <f t="shared" ca="1" si="233"/>
        <v>40</v>
      </c>
      <c r="H2567" s="89">
        <f t="shared" ca="1" si="234"/>
        <v>2</v>
      </c>
      <c r="I2567" s="89">
        <f t="shared" ca="1" si="235"/>
        <v>9</v>
      </c>
      <c r="J2567" s="89">
        <f t="shared" ca="1" si="236"/>
        <v>139.95999999999992</v>
      </c>
      <c r="K2567" s="89">
        <f t="shared" ca="1" si="237"/>
        <v>83.359999999999957</v>
      </c>
      <c r="L2567" s="83">
        <f t="shared" ca="1" si="238"/>
        <v>83.360000000000014</v>
      </c>
    </row>
    <row r="2568" spans="6:12">
      <c r="F2568" s="89">
        <v>2452</v>
      </c>
      <c r="G2568" s="89">
        <f t="shared" ca="1" si="233"/>
        <v>27</v>
      </c>
      <c r="H2568" s="89">
        <f t="shared" ca="1" si="234"/>
        <v>3</v>
      </c>
      <c r="I2568" s="89">
        <f t="shared" ca="1" si="235"/>
        <v>5</v>
      </c>
      <c r="J2568" s="89">
        <f t="shared" ca="1" si="236"/>
        <v>-117.17499999999995</v>
      </c>
      <c r="K2568" s="89">
        <f t="shared" ca="1" si="237"/>
        <v>86.754999999999967</v>
      </c>
      <c r="L2568" s="83">
        <f t="shared" ca="1" si="238"/>
        <v>81.405000000000001</v>
      </c>
    </row>
    <row r="2569" spans="6:12">
      <c r="F2569" s="89">
        <v>2453</v>
      </c>
      <c r="G2569" s="89">
        <f t="shared" ca="1" si="233"/>
        <v>49</v>
      </c>
      <c r="H2569" s="89">
        <f t="shared" ca="1" si="234"/>
        <v>1</v>
      </c>
      <c r="I2569" s="89">
        <f t="shared" ca="1" si="235"/>
        <v>7</v>
      </c>
      <c r="J2569" s="89">
        <f t="shared" ca="1" si="236"/>
        <v>157.99299999999999</v>
      </c>
      <c r="K2569" s="89">
        <f t="shared" ca="1" si="237"/>
        <v>97.703000000000046</v>
      </c>
      <c r="L2569" s="83">
        <f t="shared" ca="1" si="238"/>
        <v>100.05300000000001</v>
      </c>
    </row>
    <row r="2570" spans="6:12">
      <c r="F2570" s="89">
        <v>2454</v>
      </c>
      <c r="G2570" s="89">
        <f t="shared" ca="1" si="233"/>
        <v>41</v>
      </c>
      <c r="H2570" s="89">
        <f t="shared" ca="1" si="234"/>
        <v>1</v>
      </c>
      <c r="I2570" s="89">
        <f t="shared" ca="1" si="235"/>
        <v>3</v>
      </c>
      <c r="J2570" s="89">
        <f t="shared" ca="1" si="236"/>
        <v>6.1529999999999845</v>
      </c>
      <c r="K2570" s="89">
        <f t="shared" ca="1" si="237"/>
        <v>118.74299999999997</v>
      </c>
      <c r="L2570" s="83">
        <f t="shared" ca="1" si="238"/>
        <v>118.29300000000001</v>
      </c>
    </row>
    <row r="2571" spans="6:12">
      <c r="F2571" s="89">
        <v>2455</v>
      </c>
      <c r="G2571" s="89">
        <f t="shared" ca="1" si="233"/>
        <v>40</v>
      </c>
      <c r="H2571" s="89">
        <f t="shared" ca="1" si="234"/>
        <v>1</v>
      </c>
      <c r="I2571" s="89">
        <f t="shared" ca="1" si="235"/>
        <v>9</v>
      </c>
      <c r="J2571" s="89">
        <f t="shared" ca="1" si="236"/>
        <v>147.78999999999991</v>
      </c>
      <c r="K2571" s="89">
        <f t="shared" ca="1" si="237"/>
        <v>5.0899999999999466</v>
      </c>
      <c r="L2571" s="83">
        <f t="shared" ca="1" si="238"/>
        <v>6.8900000000000148</v>
      </c>
    </row>
    <row r="2572" spans="6:12">
      <c r="F2572" s="89">
        <v>2456</v>
      </c>
      <c r="G2572" s="89">
        <f t="shared" ca="1" si="233"/>
        <v>41</v>
      </c>
      <c r="H2572" s="89">
        <f t="shared" ca="1" si="234"/>
        <v>2</v>
      </c>
      <c r="I2572" s="89">
        <f t="shared" ca="1" si="235"/>
        <v>9</v>
      </c>
      <c r="J2572" s="89">
        <f t="shared" ca="1" si="236"/>
        <v>141.24899999999994</v>
      </c>
      <c r="K2572" s="89">
        <f t="shared" ca="1" si="237"/>
        <v>84.338999999999942</v>
      </c>
      <c r="L2572" s="83">
        <f t="shared" ca="1" si="238"/>
        <v>84.488999999999976</v>
      </c>
    </row>
    <row r="2573" spans="6:12">
      <c r="F2573" s="89">
        <v>2457</v>
      </c>
      <c r="G2573" s="89">
        <f t="shared" ca="1" si="233"/>
        <v>42</v>
      </c>
      <c r="H2573" s="89">
        <f t="shared" ca="1" si="234"/>
        <v>1</v>
      </c>
      <c r="I2573" s="89">
        <f t="shared" ca="1" si="235"/>
        <v>8</v>
      </c>
      <c r="J2573" s="89">
        <f t="shared" ca="1" si="236"/>
        <v>150.23599999999999</v>
      </c>
      <c r="K2573" s="89">
        <f t="shared" ca="1" si="237"/>
        <v>49.515999999999963</v>
      </c>
      <c r="L2573" s="83">
        <f t="shared" ca="1" si="238"/>
        <v>51.21599999999998</v>
      </c>
    </row>
    <row r="2574" spans="6:12">
      <c r="F2574" s="89">
        <v>2458</v>
      </c>
      <c r="G2574" s="89">
        <f t="shared" ca="1" si="233"/>
        <v>28</v>
      </c>
      <c r="H2574" s="89">
        <f t="shared" ca="1" si="234"/>
        <v>3</v>
      </c>
      <c r="I2574" s="89">
        <f t="shared" ca="1" si="235"/>
        <v>9</v>
      </c>
      <c r="J2574" s="89">
        <f t="shared" ca="1" si="236"/>
        <v>94.722000000000037</v>
      </c>
      <c r="K2574" s="89">
        <f t="shared" ca="1" si="237"/>
        <v>127.94199999999995</v>
      </c>
      <c r="L2574" s="83">
        <f t="shared" ca="1" si="238"/>
        <v>124.34200000000004</v>
      </c>
    </row>
    <row r="2575" spans="6:12">
      <c r="F2575" s="89">
        <v>2459</v>
      </c>
      <c r="G2575" s="89">
        <f t="shared" ca="1" si="233"/>
        <v>51</v>
      </c>
      <c r="H2575" s="89">
        <f t="shared" ca="1" si="234"/>
        <v>2</v>
      </c>
      <c r="I2575" s="89">
        <f t="shared" ca="1" si="235"/>
        <v>7</v>
      </c>
      <c r="J2575" s="89">
        <f t="shared" ca="1" si="236"/>
        <v>119.93700000000001</v>
      </c>
      <c r="K2575" s="89">
        <f t="shared" ca="1" si="237"/>
        <v>145.12699999999995</v>
      </c>
      <c r="L2575" s="83">
        <f t="shared" ca="1" si="238"/>
        <v>145.97700000000006</v>
      </c>
    </row>
    <row r="2576" spans="6:12">
      <c r="F2576" s="89">
        <v>2460</v>
      </c>
      <c r="G2576" s="89">
        <f t="shared" ca="1" si="233"/>
        <v>45</v>
      </c>
      <c r="H2576" s="89">
        <f t="shared" ca="1" si="234"/>
        <v>1</v>
      </c>
      <c r="I2576" s="89">
        <f t="shared" ca="1" si="235"/>
        <v>3</v>
      </c>
      <c r="J2576" s="89">
        <f t="shared" ca="1" si="236"/>
        <v>13.264999999999986</v>
      </c>
      <c r="K2576" s="89">
        <f t="shared" ca="1" si="237"/>
        <v>124.61499999999997</v>
      </c>
      <c r="L2576" s="83">
        <f t="shared" ca="1" si="238"/>
        <v>124.76500000000003</v>
      </c>
    </row>
    <row r="2577" spans="6:12">
      <c r="F2577" s="89">
        <v>2461</v>
      </c>
      <c r="G2577" s="89">
        <f t="shared" ca="1" si="233"/>
        <v>44</v>
      </c>
      <c r="H2577" s="89">
        <f t="shared" ca="1" si="234"/>
        <v>3</v>
      </c>
      <c r="I2577" s="89">
        <f t="shared" ca="1" si="235"/>
        <v>5</v>
      </c>
      <c r="J2577" s="89">
        <f t="shared" ca="1" si="236"/>
        <v>-116.06999999999988</v>
      </c>
      <c r="K2577" s="89">
        <f t="shared" ca="1" si="237"/>
        <v>82.589999999999918</v>
      </c>
      <c r="L2577" s="83">
        <f t="shared" ca="1" si="238"/>
        <v>79.789999999999964</v>
      </c>
    </row>
    <row r="2578" spans="6:12">
      <c r="F2578" s="89">
        <v>2462</v>
      </c>
      <c r="G2578" s="89">
        <f t="shared" ca="1" si="233"/>
        <v>40</v>
      </c>
      <c r="H2578" s="89">
        <f t="shared" ca="1" si="234"/>
        <v>3</v>
      </c>
      <c r="I2578" s="89">
        <f t="shared" ca="1" si="235"/>
        <v>8</v>
      </c>
      <c r="J2578" s="89">
        <f t="shared" ca="1" si="236"/>
        <v>51.580000000000098</v>
      </c>
      <c r="K2578" s="89">
        <f t="shared" ca="1" si="237"/>
        <v>123.67999999999995</v>
      </c>
      <c r="L2578" s="83">
        <f t="shared" ca="1" si="238"/>
        <v>121.48000000000008</v>
      </c>
    </row>
    <row r="2579" spans="6:12">
      <c r="F2579" s="89">
        <v>2463</v>
      </c>
      <c r="G2579" s="89">
        <f t="shared" ca="1" si="233"/>
        <v>23</v>
      </c>
      <c r="H2579" s="89">
        <f t="shared" ca="1" si="234"/>
        <v>1</v>
      </c>
      <c r="I2579" s="89">
        <f t="shared" ca="1" si="235"/>
        <v>5</v>
      </c>
      <c r="J2579" s="89">
        <f t="shared" ca="1" si="236"/>
        <v>112.90500000000003</v>
      </c>
      <c r="K2579" s="89">
        <f t="shared" ca="1" si="237"/>
        <v>145.875</v>
      </c>
      <c r="L2579" s="83">
        <f t="shared" ca="1" si="238"/>
        <v>143.52499999999998</v>
      </c>
    </row>
    <row r="2580" spans="6:12">
      <c r="F2580" s="89">
        <v>2464</v>
      </c>
      <c r="G2580" s="89">
        <f t="shared" ca="1" si="233"/>
        <v>20</v>
      </c>
      <c r="H2580" s="89">
        <f t="shared" ca="1" si="234"/>
        <v>1</v>
      </c>
      <c r="I2580" s="89">
        <f t="shared" ca="1" si="235"/>
        <v>3</v>
      </c>
      <c r="J2580" s="89">
        <f t="shared" ca="1" si="236"/>
        <v>39.689999999999984</v>
      </c>
      <c r="K2580" s="89">
        <f t="shared" ca="1" si="237"/>
        <v>158.79</v>
      </c>
      <c r="L2580" s="83">
        <f t="shared" ca="1" si="238"/>
        <v>155.19000000000003</v>
      </c>
    </row>
    <row r="2581" spans="6:12">
      <c r="F2581" s="89">
        <v>2465</v>
      </c>
      <c r="G2581" s="89">
        <f t="shared" ca="1" si="233"/>
        <v>34</v>
      </c>
      <c r="H2581" s="89">
        <f t="shared" ca="1" si="234"/>
        <v>3</v>
      </c>
      <c r="I2581" s="89">
        <f t="shared" ca="1" si="235"/>
        <v>6</v>
      </c>
      <c r="J2581" s="89">
        <f t="shared" ca="1" si="236"/>
        <v>-58.41599999999994</v>
      </c>
      <c r="K2581" s="89">
        <f t="shared" ca="1" si="237"/>
        <v>100.74399999999997</v>
      </c>
      <c r="L2581" s="83">
        <f t="shared" ca="1" si="238"/>
        <v>96.844000000000051</v>
      </c>
    </row>
    <row r="2582" spans="6:12">
      <c r="F2582" s="89">
        <v>2466</v>
      </c>
      <c r="G2582" s="89">
        <f t="shared" ca="1" si="233"/>
        <v>32</v>
      </c>
      <c r="H2582" s="89">
        <f t="shared" ca="1" si="234"/>
        <v>1</v>
      </c>
      <c r="I2582" s="89">
        <f t="shared" ca="1" si="235"/>
        <v>9</v>
      </c>
      <c r="J2582" s="89">
        <f t="shared" ca="1" si="236"/>
        <v>148.39799999999991</v>
      </c>
      <c r="K2582" s="89">
        <f t="shared" ca="1" si="237"/>
        <v>8.1779999999999973</v>
      </c>
      <c r="L2582" s="83">
        <f t="shared" ca="1" si="238"/>
        <v>8.77800000000002</v>
      </c>
    </row>
    <row r="2583" spans="6:12">
      <c r="F2583" s="89">
        <v>2467</v>
      </c>
      <c r="G2583" s="89">
        <f t="shared" ca="1" si="233"/>
        <v>36</v>
      </c>
      <c r="H2583" s="89">
        <f t="shared" ca="1" si="234"/>
        <v>2</v>
      </c>
      <c r="I2583" s="89">
        <f t="shared" ca="1" si="235"/>
        <v>8</v>
      </c>
      <c r="J2583" s="89">
        <f t="shared" ca="1" si="236"/>
        <v>117.80799999999999</v>
      </c>
      <c r="K2583" s="89">
        <f t="shared" ca="1" si="237"/>
        <v>105.04799999999997</v>
      </c>
      <c r="L2583" s="83">
        <f t="shared" ca="1" si="238"/>
        <v>104.048</v>
      </c>
    </row>
    <row r="2584" spans="6:12">
      <c r="F2584" s="89">
        <v>2468</v>
      </c>
      <c r="G2584" s="89">
        <f t="shared" ca="1" si="233"/>
        <v>49</v>
      </c>
      <c r="H2584" s="89">
        <f t="shared" ca="1" si="234"/>
        <v>2</v>
      </c>
      <c r="I2584" s="89">
        <f t="shared" ca="1" si="235"/>
        <v>7</v>
      </c>
      <c r="J2584" s="89">
        <f t="shared" ca="1" si="236"/>
        <v>112.25299999999999</v>
      </c>
      <c r="K2584" s="89">
        <f t="shared" ca="1" si="237"/>
        <v>138.06299999999999</v>
      </c>
      <c r="L2584" s="83">
        <f t="shared" ca="1" si="238"/>
        <v>138.61299999999997</v>
      </c>
    </row>
    <row r="2585" spans="6:12">
      <c r="F2585" s="89">
        <v>2469</v>
      </c>
      <c r="G2585" s="89">
        <f t="shared" ca="1" si="233"/>
        <v>30</v>
      </c>
      <c r="H2585" s="89">
        <f t="shared" ca="1" si="234"/>
        <v>2</v>
      </c>
      <c r="I2585" s="89">
        <f t="shared" ca="1" si="235"/>
        <v>4</v>
      </c>
      <c r="J2585" s="89">
        <f t="shared" ca="1" si="236"/>
        <v>-51.179999999999978</v>
      </c>
      <c r="K2585" s="89">
        <f t="shared" ca="1" si="237"/>
        <v>108.31999999999998</v>
      </c>
      <c r="L2585" s="83">
        <f t="shared" ca="1" si="238"/>
        <v>104.82</v>
      </c>
    </row>
    <row r="2586" spans="6:12">
      <c r="F2586" s="89">
        <v>2470</v>
      </c>
      <c r="G2586" s="89">
        <f t="shared" ca="1" si="233"/>
        <v>30</v>
      </c>
      <c r="H2586" s="89">
        <f t="shared" ca="1" si="234"/>
        <v>2</v>
      </c>
      <c r="I2586" s="89">
        <f t="shared" ca="1" si="235"/>
        <v>6</v>
      </c>
      <c r="J2586" s="89">
        <f t="shared" ca="1" si="236"/>
        <v>54.499999999999972</v>
      </c>
      <c r="K2586" s="89">
        <f t="shared" ca="1" si="237"/>
        <v>128.79999999999995</v>
      </c>
      <c r="L2586" s="83">
        <f t="shared" ca="1" si="238"/>
        <v>126.09999999999998</v>
      </c>
    </row>
    <row r="2587" spans="6:12">
      <c r="F2587" s="89">
        <v>2471</v>
      </c>
      <c r="G2587" s="89">
        <f t="shared" ca="1" si="233"/>
        <v>33</v>
      </c>
      <c r="H2587" s="89">
        <f t="shared" ca="1" si="234"/>
        <v>2</v>
      </c>
      <c r="I2587" s="89">
        <f t="shared" ca="1" si="235"/>
        <v>9</v>
      </c>
      <c r="J2587" s="89">
        <f t="shared" ca="1" si="236"/>
        <v>138.49699999999996</v>
      </c>
      <c r="K2587" s="89">
        <f t="shared" ca="1" si="237"/>
        <v>84.066999999999894</v>
      </c>
      <c r="L2587" s="83">
        <f t="shared" ca="1" si="238"/>
        <v>83.016999999999939</v>
      </c>
    </row>
    <row r="2588" spans="6:12">
      <c r="F2588" s="89">
        <v>2472</v>
      </c>
      <c r="G2588" s="89">
        <f t="shared" ca="1" si="233"/>
        <v>55</v>
      </c>
      <c r="H2588" s="89">
        <f t="shared" ca="1" si="234"/>
        <v>2</v>
      </c>
      <c r="I2588" s="89">
        <f t="shared" ca="1" si="235"/>
        <v>7</v>
      </c>
      <c r="J2588" s="89">
        <f t="shared" ca="1" si="236"/>
        <v>138.54499999999996</v>
      </c>
      <c r="K2588" s="89">
        <f t="shared" ca="1" si="237"/>
        <v>162.49499999999989</v>
      </c>
      <c r="L2588" s="83">
        <f t="shared" ca="1" si="238"/>
        <v>163.94500000000002</v>
      </c>
    </row>
    <row r="2589" spans="6:12">
      <c r="F2589" s="89">
        <v>2473</v>
      </c>
      <c r="G2589" s="89">
        <f t="shared" ca="1" si="233"/>
        <v>23</v>
      </c>
      <c r="H2589" s="89">
        <f t="shared" ca="1" si="234"/>
        <v>3</v>
      </c>
      <c r="I2589" s="89">
        <f t="shared" ca="1" si="235"/>
        <v>3</v>
      </c>
      <c r="J2589" s="89">
        <f t="shared" ca="1" si="236"/>
        <v>-269.91099999999994</v>
      </c>
      <c r="K2589" s="89">
        <f t="shared" ca="1" si="237"/>
        <v>20.458999999999946</v>
      </c>
      <c r="L2589" s="83">
        <f t="shared" ca="1" si="238"/>
        <v>13.709000000000003</v>
      </c>
    </row>
    <row r="2590" spans="6:12">
      <c r="F2590" s="89">
        <v>2474</v>
      </c>
      <c r="G2590" s="89">
        <f t="shared" ca="1" si="233"/>
        <v>33</v>
      </c>
      <c r="H2590" s="89">
        <f t="shared" ca="1" si="234"/>
        <v>2</v>
      </c>
      <c r="I2590" s="89">
        <f t="shared" ca="1" si="235"/>
        <v>6</v>
      </c>
      <c r="J2590" s="89">
        <f t="shared" ca="1" si="236"/>
        <v>51.022999999999968</v>
      </c>
      <c r="K2590" s="89">
        <f t="shared" ca="1" si="237"/>
        <v>124.39299999999996</v>
      </c>
      <c r="L2590" s="83">
        <f t="shared" ca="1" si="238"/>
        <v>122.14299999999996</v>
      </c>
    </row>
    <row r="2591" spans="6:12">
      <c r="F2591" s="89">
        <v>2475</v>
      </c>
      <c r="G2591" s="89">
        <f t="shared" ca="1" si="233"/>
        <v>33</v>
      </c>
      <c r="H2591" s="89">
        <f t="shared" ca="1" si="234"/>
        <v>1</v>
      </c>
      <c r="I2591" s="89">
        <f t="shared" ca="1" si="235"/>
        <v>5</v>
      </c>
      <c r="J2591" s="89">
        <f t="shared" ca="1" si="236"/>
        <v>90.305000000000021</v>
      </c>
      <c r="K2591" s="89">
        <f t="shared" ca="1" si="237"/>
        <v>120.175</v>
      </c>
      <c r="L2591" s="83">
        <f t="shared" ca="1" si="238"/>
        <v>119.32499999999997</v>
      </c>
    </row>
    <row r="2592" spans="6:12">
      <c r="F2592" s="89">
        <v>2476</v>
      </c>
      <c r="G2592" s="89">
        <f t="shared" ca="1" si="233"/>
        <v>35</v>
      </c>
      <c r="H2592" s="89">
        <f t="shared" ca="1" si="234"/>
        <v>3</v>
      </c>
      <c r="I2592" s="89">
        <f t="shared" ca="1" si="235"/>
        <v>6</v>
      </c>
      <c r="J2592" s="89">
        <f t="shared" ca="1" si="236"/>
        <v>-58.614999999999895</v>
      </c>
      <c r="K2592" s="89">
        <f t="shared" ca="1" si="237"/>
        <v>100.23499999999996</v>
      </c>
      <c r="L2592" s="83">
        <f t="shared" ca="1" si="238"/>
        <v>96.485000000000014</v>
      </c>
    </row>
    <row r="2593" spans="6:12">
      <c r="F2593" s="89">
        <v>2477</v>
      </c>
      <c r="G2593" s="89">
        <f t="shared" ca="1" si="233"/>
        <v>45</v>
      </c>
      <c r="H2593" s="89">
        <f t="shared" ca="1" si="234"/>
        <v>2</v>
      </c>
      <c r="I2593" s="89">
        <f t="shared" ca="1" si="235"/>
        <v>5</v>
      </c>
      <c r="J2593" s="89">
        <f t="shared" ca="1" si="236"/>
        <v>13.224999999999994</v>
      </c>
      <c r="K2593" s="89">
        <f t="shared" ca="1" si="237"/>
        <v>125.47499999999994</v>
      </c>
      <c r="L2593" s="83">
        <f t="shared" ca="1" si="238"/>
        <v>124.62499999999997</v>
      </c>
    </row>
    <row r="2594" spans="6:12">
      <c r="F2594" s="89">
        <v>2478</v>
      </c>
      <c r="G2594" s="89">
        <f t="shared" ca="1" si="233"/>
        <v>32</v>
      </c>
      <c r="H2594" s="89">
        <f t="shared" ca="1" si="234"/>
        <v>3</v>
      </c>
      <c r="I2594" s="89">
        <f t="shared" ca="1" si="235"/>
        <v>8</v>
      </c>
      <c r="J2594" s="89">
        <f t="shared" ca="1" si="236"/>
        <v>49.83600000000007</v>
      </c>
      <c r="K2594" s="89">
        <f t="shared" ca="1" si="237"/>
        <v>124.41599999999994</v>
      </c>
      <c r="L2594" s="83">
        <f t="shared" ca="1" si="238"/>
        <v>121.01600000000002</v>
      </c>
    </row>
    <row r="2595" spans="6:12">
      <c r="F2595" s="89">
        <v>2479</v>
      </c>
      <c r="G2595" s="89">
        <f t="shared" ca="1" si="233"/>
        <v>54</v>
      </c>
      <c r="H2595" s="89">
        <f t="shared" ca="1" si="234"/>
        <v>2</v>
      </c>
      <c r="I2595" s="89">
        <f t="shared" ca="1" si="235"/>
        <v>7</v>
      </c>
      <c r="J2595" s="89">
        <f t="shared" ca="1" si="236"/>
        <v>133.48799999999997</v>
      </c>
      <c r="K2595" s="89">
        <f t="shared" ca="1" si="237"/>
        <v>157.74799999999999</v>
      </c>
      <c r="L2595" s="83">
        <f t="shared" ca="1" si="238"/>
        <v>159.048</v>
      </c>
    </row>
    <row r="2596" spans="6:12">
      <c r="F2596" s="89">
        <v>2480</v>
      </c>
      <c r="G2596" s="89">
        <f t="shared" ca="1" si="233"/>
        <v>34</v>
      </c>
      <c r="H2596" s="89">
        <f t="shared" ca="1" si="234"/>
        <v>1</v>
      </c>
      <c r="I2596" s="89">
        <f t="shared" ca="1" si="235"/>
        <v>7</v>
      </c>
      <c r="J2596" s="89">
        <f t="shared" ca="1" si="236"/>
        <v>137.03799999999995</v>
      </c>
      <c r="K2596" s="89">
        <f t="shared" ca="1" si="237"/>
        <v>81.397999999999968</v>
      </c>
      <c r="L2596" s="83">
        <f t="shared" ca="1" si="238"/>
        <v>81.49799999999999</v>
      </c>
    </row>
    <row r="2597" spans="6:12">
      <c r="F2597" s="89">
        <v>2481</v>
      </c>
      <c r="G2597" s="89">
        <f t="shared" ca="1" si="233"/>
        <v>42</v>
      </c>
      <c r="H2597" s="89">
        <f t="shared" ca="1" si="234"/>
        <v>3</v>
      </c>
      <c r="I2597" s="89">
        <f t="shared" ca="1" si="235"/>
        <v>9</v>
      </c>
      <c r="J2597" s="89">
        <f t="shared" ca="1" si="236"/>
        <v>94.077999999999975</v>
      </c>
      <c r="K2597" s="89">
        <f t="shared" ca="1" si="237"/>
        <v>122.95799999999991</v>
      </c>
      <c r="L2597" s="83">
        <f t="shared" ca="1" si="238"/>
        <v>121.45799999999991</v>
      </c>
    </row>
    <row r="2598" spans="6:12">
      <c r="F2598" s="89">
        <v>2482</v>
      </c>
      <c r="G2598" s="89">
        <f t="shared" ca="1" si="233"/>
        <v>36</v>
      </c>
      <c r="H2598" s="89">
        <f t="shared" ca="1" si="234"/>
        <v>1</v>
      </c>
      <c r="I2598" s="89">
        <f t="shared" ca="1" si="235"/>
        <v>7</v>
      </c>
      <c r="J2598" s="89">
        <f t="shared" ca="1" si="236"/>
        <v>136.32199999999997</v>
      </c>
      <c r="K2598" s="89">
        <f t="shared" ca="1" si="237"/>
        <v>80.061999999999955</v>
      </c>
      <c r="L2598" s="83">
        <f t="shared" ca="1" si="238"/>
        <v>80.462000000000018</v>
      </c>
    </row>
    <row r="2599" spans="6:12">
      <c r="F2599" s="89">
        <v>2483</v>
      </c>
      <c r="G2599" s="89">
        <f t="shared" ca="1" si="233"/>
        <v>24</v>
      </c>
      <c r="H2599" s="89">
        <f t="shared" ca="1" si="234"/>
        <v>3</v>
      </c>
      <c r="I2599" s="89">
        <f t="shared" ca="1" si="235"/>
        <v>3</v>
      </c>
      <c r="J2599" s="89">
        <f t="shared" ca="1" si="236"/>
        <v>-273.09800000000001</v>
      </c>
      <c r="K2599" s="89">
        <f t="shared" ca="1" si="237"/>
        <v>16.961999999999989</v>
      </c>
      <c r="L2599" s="83">
        <f t="shared" ca="1" si="238"/>
        <v>10.362000000000023</v>
      </c>
    </row>
    <row r="2600" spans="6:12">
      <c r="F2600" s="89">
        <v>2484</v>
      </c>
      <c r="G2600" s="89">
        <f t="shared" ca="1" si="233"/>
        <v>55</v>
      </c>
      <c r="H2600" s="89">
        <f t="shared" ca="1" si="234"/>
        <v>3</v>
      </c>
      <c r="I2600" s="89">
        <f t="shared" ca="1" si="235"/>
        <v>3</v>
      </c>
      <c r="J2600" s="89">
        <f t="shared" ca="1" si="236"/>
        <v>-237.97499999999991</v>
      </c>
      <c r="K2600" s="89">
        <f t="shared" ca="1" si="237"/>
        <v>42.474999999999909</v>
      </c>
      <c r="L2600" s="83">
        <f t="shared" ca="1" si="238"/>
        <v>40.525000000000091</v>
      </c>
    </row>
    <row r="2601" spans="6:12">
      <c r="F2601" s="89">
        <v>2485</v>
      </c>
      <c r="G2601" s="89">
        <f t="shared" ca="1" si="233"/>
        <v>53</v>
      </c>
      <c r="H2601" s="89">
        <f t="shared" ca="1" si="234"/>
        <v>3</v>
      </c>
      <c r="I2601" s="89">
        <f t="shared" ca="1" si="235"/>
        <v>8</v>
      </c>
      <c r="J2601" s="89">
        <f t="shared" ca="1" si="236"/>
        <v>91.269000000000119</v>
      </c>
      <c r="K2601" s="89">
        <f t="shared" ca="1" si="237"/>
        <v>159.33899999999994</v>
      </c>
      <c r="L2601" s="83">
        <f t="shared" ca="1" si="238"/>
        <v>159.08900000000006</v>
      </c>
    </row>
    <row r="2602" spans="6:12">
      <c r="F2602" s="89">
        <v>2486</v>
      </c>
      <c r="G2602" s="89">
        <f t="shared" ca="1" si="233"/>
        <v>29</v>
      </c>
      <c r="H2602" s="89">
        <f t="shared" ca="1" si="234"/>
        <v>3</v>
      </c>
      <c r="I2602" s="89">
        <f t="shared" ca="1" si="235"/>
        <v>6</v>
      </c>
      <c r="J2602" s="89">
        <f t="shared" ca="1" si="236"/>
        <v>-53.370999999999924</v>
      </c>
      <c r="K2602" s="89">
        <f t="shared" ca="1" si="237"/>
        <v>107.33900000000003</v>
      </c>
      <c r="L2602" s="83">
        <f t="shared" ca="1" si="238"/>
        <v>102.68900000000005</v>
      </c>
    </row>
    <row r="2603" spans="6:12">
      <c r="F2603" s="89">
        <v>2487</v>
      </c>
      <c r="G2603" s="89">
        <f t="shared" ca="1" si="233"/>
        <v>28</v>
      </c>
      <c r="H2603" s="89">
        <f t="shared" ca="1" si="234"/>
        <v>1</v>
      </c>
      <c r="I2603" s="89">
        <f t="shared" ca="1" si="235"/>
        <v>7</v>
      </c>
      <c r="J2603" s="89">
        <f t="shared" ca="1" si="236"/>
        <v>145.66599999999997</v>
      </c>
      <c r="K2603" s="89">
        <f t="shared" ca="1" si="237"/>
        <v>91.885999999999967</v>
      </c>
      <c r="L2603" s="83">
        <f t="shared" ca="1" si="238"/>
        <v>91.085999999999984</v>
      </c>
    </row>
    <row r="2604" spans="6:12">
      <c r="F2604" s="89">
        <v>2488</v>
      </c>
      <c r="G2604" s="89">
        <f t="shared" ca="1" si="233"/>
        <v>35</v>
      </c>
      <c r="H2604" s="89">
        <f t="shared" ca="1" si="234"/>
        <v>1</v>
      </c>
      <c r="I2604" s="89">
        <f t="shared" ca="1" si="235"/>
        <v>3</v>
      </c>
      <c r="J2604" s="89">
        <f t="shared" ca="1" si="236"/>
        <v>3.5849999999999866</v>
      </c>
      <c r="K2604" s="89">
        <f t="shared" ca="1" si="237"/>
        <v>118.03499999999998</v>
      </c>
      <c r="L2604" s="83">
        <f t="shared" ca="1" si="238"/>
        <v>116.68499999999999</v>
      </c>
    </row>
    <row r="2605" spans="6:12">
      <c r="F2605" s="89">
        <v>2489</v>
      </c>
      <c r="G2605" s="89">
        <f t="shared" ca="1" si="233"/>
        <v>54</v>
      </c>
      <c r="H2605" s="89">
        <f t="shared" ca="1" si="234"/>
        <v>3</v>
      </c>
      <c r="I2605" s="89">
        <f t="shared" ca="1" si="235"/>
        <v>3</v>
      </c>
      <c r="J2605" s="89">
        <f t="shared" ca="1" si="236"/>
        <v>-243.15799999999996</v>
      </c>
      <c r="K2605" s="89">
        <f t="shared" ca="1" si="237"/>
        <v>37.602000000000004</v>
      </c>
      <c r="L2605" s="83">
        <f t="shared" ca="1" si="238"/>
        <v>35.502000000000095</v>
      </c>
    </row>
    <row r="2606" spans="6:12">
      <c r="F2606" s="89">
        <v>2490</v>
      </c>
      <c r="G2606" s="89">
        <f t="shared" ca="1" si="233"/>
        <v>52</v>
      </c>
      <c r="H2606" s="89">
        <f t="shared" ca="1" si="234"/>
        <v>2</v>
      </c>
      <c r="I2606" s="89">
        <f t="shared" ca="1" si="235"/>
        <v>5</v>
      </c>
      <c r="J2606" s="89">
        <f t="shared" ca="1" si="236"/>
        <v>37.200000000000017</v>
      </c>
      <c r="K2606" s="89">
        <f t="shared" ca="1" si="237"/>
        <v>147.28</v>
      </c>
      <c r="L2606" s="83">
        <f t="shared" ca="1" si="238"/>
        <v>147.47999999999993</v>
      </c>
    </row>
    <row r="2607" spans="6:12">
      <c r="F2607" s="89">
        <v>2491</v>
      </c>
      <c r="G2607" s="89">
        <f t="shared" ca="1" si="233"/>
        <v>46</v>
      </c>
      <c r="H2607" s="89">
        <f t="shared" ca="1" si="234"/>
        <v>1</v>
      </c>
      <c r="I2607" s="89">
        <f t="shared" ca="1" si="235"/>
        <v>9</v>
      </c>
      <c r="J2607" s="89">
        <f t="shared" ca="1" si="236"/>
        <v>158.67399999999992</v>
      </c>
      <c r="K2607" s="89">
        <f t="shared" ca="1" si="237"/>
        <v>14.113999999999976</v>
      </c>
      <c r="L2607" s="83">
        <f t="shared" ca="1" si="238"/>
        <v>16.814000000000021</v>
      </c>
    </row>
    <row r="2608" spans="6:12">
      <c r="F2608" s="89">
        <v>2492</v>
      </c>
      <c r="G2608" s="89">
        <f t="shared" ca="1" si="233"/>
        <v>28</v>
      </c>
      <c r="H2608" s="89">
        <f t="shared" ca="1" si="234"/>
        <v>3</v>
      </c>
      <c r="I2608" s="89">
        <f t="shared" ca="1" si="235"/>
        <v>9</v>
      </c>
      <c r="J2608" s="89">
        <f t="shared" ca="1" si="236"/>
        <v>94.722000000000037</v>
      </c>
      <c r="K2608" s="89">
        <f t="shared" ca="1" si="237"/>
        <v>127.94199999999995</v>
      </c>
      <c r="L2608" s="83">
        <f t="shared" ca="1" si="238"/>
        <v>124.34200000000004</v>
      </c>
    </row>
    <row r="2609" spans="6:12">
      <c r="F2609" s="89">
        <v>2493</v>
      </c>
      <c r="G2609" s="89">
        <f t="shared" ca="1" si="233"/>
        <v>27</v>
      </c>
      <c r="H2609" s="89">
        <f t="shared" ca="1" si="234"/>
        <v>2</v>
      </c>
      <c r="I2609" s="89">
        <f t="shared" ca="1" si="235"/>
        <v>4</v>
      </c>
      <c r="J2609" s="89">
        <f t="shared" ca="1" si="236"/>
        <v>-45.237000000000023</v>
      </c>
      <c r="K2609" s="89">
        <f t="shared" ca="1" si="237"/>
        <v>115.19299999999998</v>
      </c>
      <c r="L2609" s="83">
        <f t="shared" ca="1" si="238"/>
        <v>111.24300000000001</v>
      </c>
    </row>
    <row r="2610" spans="6:12">
      <c r="F2610" s="89">
        <v>2494</v>
      </c>
      <c r="G2610" s="89">
        <f t="shared" ca="1" si="233"/>
        <v>48</v>
      </c>
      <c r="H2610" s="89">
        <f t="shared" ca="1" si="234"/>
        <v>1</v>
      </c>
      <c r="I2610" s="89">
        <f t="shared" ca="1" si="235"/>
        <v>8</v>
      </c>
      <c r="J2610" s="89">
        <f t="shared" ca="1" si="236"/>
        <v>164.32399999999996</v>
      </c>
      <c r="K2610" s="89">
        <f t="shared" ca="1" si="237"/>
        <v>61.744000000000014</v>
      </c>
      <c r="L2610" s="83">
        <f t="shared" ca="1" si="238"/>
        <v>64.344000000000008</v>
      </c>
    </row>
    <row r="2611" spans="6:12">
      <c r="F2611" s="89">
        <v>2495</v>
      </c>
      <c r="G2611" s="89">
        <f t="shared" ca="1" si="233"/>
        <v>45</v>
      </c>
      <c r="H2611" s="89">
        <f t="shared" ca="1" si="234"/>
        <v>3</v>
      </c>
      <c r="I2611" s="89">
        <f t="shared" ca="1" si="235"/>
        <v>4</v>
      </c>
      <c r="J2611" s="89">
        <f t="shared" ca="1" si="236"/>
        <v>-190.875</v>
      </c>
      <c r="K2611" s="89">
        <f t="shared" ca="1" si="237"/>
        <v>50.07499999999996</v>
      </c>
      <c r="L2611" s="83">
        <f t="shared" ca="1" si="238"/>
        <v>47.025000000000034</v>
      </c>
    </row>
    <row r="2612" spans="6:12">
      <c r="F2612" s="89">
        <v>2496</v>
      </c>
      <c r="G2612" s="89">
        <f t="shared" ca="1" si="233"/>
        <v>35</v>
      </c>
      <c r="H2612" s="89">
        <f t="shared" ca="1" si="234"/>
        <v>1</v>
      </c>
      <c r="I2612" s="89">
        <f t="shared" ca="1" si="235"/>
        <v>3</v>
      </c>
      <c r="J2612" s="89">
        <f t="shared" ca="1" si="236"/>
        <v>3.5849999999999866</v>
      </c>
      <c r="K2612" s="89">
        <f t="shared" ca="1" si="237"/>
        <v>118.03499999999998</v>
      </c>
      <c r="L2612" s="83">
        <f t="shared" ca="1" si="238"/>
        <v>116.68499999999999</v>
      </c>
    </row>
    <row r="2613" spans="6:12">
      <c r="F2613" s="89">
        <v>2497</v>
      </c>
      <c r="G2613" s="89">
        <f t="shared" ca="1" si="233"/>
        <v>33</v>
      </c>
      <c r="H2613" s="89">
        <f t="shared" ca="1" si="234"/>
        <v>1</v>
      </c>
      <c r="I2613" s="89">
        <f t="shared" ca="1" si="235"/>
        <v>8</v>
      </c>
      <c r="J2613" s="89">
        <f t="shared" ca="1" si="236"/>
        <v>147.32899999999998</v>
      </c>
      <c r="K2613" s="89">
        <f t="shared" ca="1" si="237"/>
        <v>49.398999999999987</v>
      </c>
      <c r="L2613" s="83">
        <f t="shared" ca="1" si="238"/>
        <v>49.748999999999981</v>
      </c>
    </row>
    <row r="2614" spans="6:12">
      <c r="F2614" s="89">
        <v>2498</v>
      </c>
      <c r="G2614" s="89">
        <f t="shared" ref="G2614:G2677" ca="1" si="239">RANDBETWEEN(19,55)</f>
        <v>29</v>
      </c>
      <c r="H2614" s="89">
        <f t="shared" ref="H2614:H2677" ca="1" si="240">RANDBETWEEN(0.5,3.5)</f>
        <v>2</v>
      </c>
      <c r="I2614" s="89">
        <f t="shared" ref="I2614:I2677" ca="1" si="241">RANDBETWEEN(3,9)</f>
        <v>5</v>
      </c>
      <c r="J2614" s="89">
        <f t="shared" ref="J2614:J2677" ca="1" si="242">133-10*G2614-128.7*H2614+60.8*I2614+0.135*G2614^2-20.6*H2614^2-4.74*I2614^2+0.15*G2614*H2614+0.006*G2614*I2614+19.63*H2614*I2614</f>
        <v>8.1049999999999898</v>
      </c>
      <c r="K2614" s="89">
        <f t="shared" ref="K2614:K2677" ca="1" si="243">300-10.31*G2614-42.6*H2614+18.2*I2614+0.135*G2614^2-20.6*H2614^2-4.74*I2614^2+0.15*G2614*H2614+0.006*G2614*I2614+19.63*H2614*I2614</f>
        <v>125.31499999999998</v>
      </c>
      <c r="L2614" s="83">
        <f t="shared" ref="L2614:L2677" ca="1" si="244">294-10.16*G2614-44.4*H2614+18.6*I2614+0.135*G2614^2-20.6*H2614^2-4.74*I2614^2+0.15*G2614*H2614+0.006*G2614*I2614+19.63*H2614*I2614</f>
        <v>122.06500000000001</v>
      </c>
    </row>
    <row r="2615" spans="6:12">
      <c r="F2615" s="89">
        <v>2499</v>
      </c>
      <c r="G2615" s="89">
        <f t="shared" ca="1" si="239"/>
        <v>31</v>
      </c>
      <c r="H2615" s="89">
        <f t="shared" ca="1" si="240"/>
        <v>1</v>
      </c>
      <c r="I2615" s="89">
        <f t="shared" ca="1" si="241"/>
        <v>3</v>
      </c>
      <c r="J2615" s="89">
        <f t="shared" ca="1" si="242"/>
        <v>7.2729999999999961</v>
      </c>
      <c r="K2615" s="89">
        <f t="shared" ca="1" si="243"/>
        <v>122.96300000000001</v>
      </c>
      <c r="L2615" s="83">
        <f t="shared" ca="1" si="244"/>
        <v>121.01300000000003</v>
      </c>
    </row>
    <row r="2616" spans="6:12">
      <c r="F2616" s="89">
        <v>2500</v>
      </c>
      <c r="G2616" s="89">
        <f t="shared" ca="1" si="239"/>
        <v>32</v>
      </c>
      <c r="H2616" s="89">
        <f t="shared" ca="1" si="240"/>
        <v>2</v>
      </c>
      <c r="I2616" s="89">
        <f t="shared" ca="1" si="241"/>
        <v>6</v>
      </c>
      <c r="J2616" s="89">
        <f t="shared" ca="1" si="242"/>
        <v>51.911999999999949</v>
      </c>
      <c r="K2616" s="89">
        <f t="shared" ca="1" si="243"/>
        <v>125.59199999999997</v>
      </c>
      <c r="L2616" s="83">
        <f t="shared" ca="1" si="244"/>
        <v>123.19199999999999</v>
      </c>
    </row>
    <row r="2617" spans="6:12">
      <c r="F2617" s="89">
        <v>2501</v>
      </c>
      <c r="G2617" s="89">
        <f t="shared" ca="1" si="239"/>
        <v>24</v>
      </c>
      <c r="H2617" s="89">
        <f t="shared" ca="1" si="240"/>
        <v>1</v>
      </c>
      <c r="I2617" s="89">
        <f t="shared" ca="1" si="241"/>
        <v>5</v>
      </c>
      <c r="J2617" s="89">
        <f t="shared" ca="1" si="242"/>
        <v>109.43</v>
      </c>
      <c r="K2617" s="89">
        <f t="shared" ca="1" si="243"/>
        <v>142.09000000000003</v>
      </c>
      <c r="L2617" s="83">
        <f t="shared" ca="1" si="244"/>
        <v>139.88999999999999</v>
      </c>
    </row>
    <row r="2618" spans="6:12">
      <c r="F2618" s="89">
        <v>2502</v>
      </c>
      <c r="G2618" s="89">
        <f t="shared" ca="1" si="239"/>
        <v>23</v>
      </c>
      <c r="H2618" s="89">
        <f t="shared" ca="1" si="240"/>
        <v>2</v>
      </c>
      <c r="I2618" s="89">
        <f t="shared" ca="1" si="241"/>
        <v>6</v>
      </c>
      <c r="J2618" s="89">
        <f t="shared" ca="1" si="242"/>
        <v>72.062999999999988</v>
      </c>
      <c r="K2618" s="89">
        <f t="shared" ca="1" si="243"/>
        <v>148.53299999999996</v>
      </c>
      <c r="L2618" s="83">
        <f t="shared" ca="1" si="244"/>
        <v>144.78300000000002</v>
      </c>
    </row>
    <row r="2619" spans="6:12">
      <c r="F2619" s="89">
        <v>2503</v>
      </c>
      <c r="G2619" s="89">
        <f t="shared" ca="1" si="239"/>
        <v>36</v>
      </c>
      <c r="H2619" s="89">
        <f t="shared" ca="1" si="240"/>
        <v>2</v>
      </c>
      <c r="I2619" s="89">
        <f t="shared" ca="1" si="241"/>
        <v>3</v>
      </c>
      <c r="J2619" s="89">
        <f t="shared" ca="1" si="242"/>
        <v>-122.87199999999999</v>
      </c>
      <c r="K2619" s="89">
        <f t="shared" ca="1" si="243"/>
        <v>77.367999999999981</v>
      </c>
      <c r="L2619" s="83">
        <f t="shared" ca="1" si="244"/>
        <v>74.368000000000009</v>
      </c>
    </row>
    <row r="2620" spans="6:12">
      <c r="F2620" s="89">
        <v>2504</v>
      </c>
      <c r="G2620" s="89">
        <f t="shared" ca="1" si="239"/>
        <v>32</v>
      </c>
      <c r="H2620" s="89">
        <f t="shared" ca="1" si="240"/>
        <v>3</v>
      </c>
      <c r="I2620" s="89">
        <f t="shared" ca="1" si="241"/>
        <v>5</v>
      </c>
      <c r="J2620" s="89">
        <f t="shared" ca="1" si="242"/>
        <v>-124.94999999999993</v>
      </c>
      <c r="K2620" s="89">
        <f t="shared" ca="1" si="243"/>
        <v>77.429999999999978</v>
      </c>
      <c r="L2620" s="83">
        <f t="shared" ca="1" si="244"/>
        <v>72.830000000000013</v>
      </c>
    </row>
    <row r="2621" spans="6:12">
      <c r="F2621" s="89">
        <v>2505</v>
      </c>
      <c r="G2621" s="89">
        <f t="shared" ca="1" si="239"/>
        <v>40</v>
      </c>
      <c r="H2621" s="89">
        <f t="shared" ca="1" si="240"/>
        <v>3</v>
      </c>
      <c r="I2621" s="89">
        <f t="shared" ca="1" si="241"/>
        <v>6</v>
      </c>
      <c r="J2621" s="89">
        <f t="shared" ca="1" si="242"/>
        <v>-55.559999999999889</v>
      </c>
      <c r="K2621" s="89">
        <f t="shared" ca="1" si="243"/>
        <v>101.73999999999995</v>
      </c>
      <c r="L2621" s="83">
        <f t="shared" ca="1" si="244"/>
        <v>98.740000000000066</v>
      </c>
    </row>
    <row r="2622" spans="6:12">
      <c r="F2622" s="89">
        <v>2506</v>
      </c>
      <c r="G2622" s="89">
        <f t="shared" ca="1" si="239"/>
        <v>49</v>
      </c>
      <c r="H2622" s="89">
        <f t="shared" ca="1" si="240"/>
        <v>2</v>
      </c>
      <c r="I2622" s="89">
        <f t="shared" ca="1" si="241"/>
        <v>4</v>
      </c>
      <c r="J2622" s="89">
        <f t="shared" ca="1" si="242"/>
        <v>-32.388999999999982</v>
      </c>
      <c r="K2622" s="89">
        <f t="shared" ca="1" si="243"/>
        <v>121.22100000000006</v>
      </c>
      <c r="L2622" s="83">
        <f t="shared" ca="1" si="244"/>
        <v>120.571</v>
      </c>
    </row>
    <row r="2623" spans="6:12">
      <c r="F2623" s="89">
        <v>2507</v>
      </c>
      <c r="G2623" s="89">
        <f t="shared" ca="1" si="239"/>
        <v>19</v>
      </c>
      <c r="H2623" s="89">
        <f t="shared" ca="1" si="240"/>
        <v>2</v>
      </c>
      <c r="I2623" s="89">
        <f t="shared" ca="1" si="241"/>
        <v>5</v>
      </c>
      <c r="J2623" s="89">
        <f t="shared" ca="1" si="242"/>
        <v>40.004999999999995</v>
      </c>
      <c r="K2623" s="89">
        <f t="shared" ca="1" si="243"/>
        <v>160.31499999999997</v>
      </c>
      <c r="L2623" s="83">
        <f t="shared" ca="1" si="244"/>
        <v>155.565</v>
      </c>
    </row>
    <row r="2624" spans="6:12">
      <c r="F2624" s="89">
        <v>2508</v>
      </c>
      <c r="G2624" s="89">
        <f t="shared" ca="1" si="239"/>
        <v>31</v>
      </c>
      <c r="H2624" s="89">
        <f t="shared" ca="1" si="240"/>
        <v>1</v>
      </c>
      <c r="I2624" s="89">
        <f t="shared" ca="1" si="241"/>
        <v>6</v>
      </c>
      <c r="J2624" s="89">
        <f t="shared" ca="1" si="242"/>
        <v>121.14099999999998</v>
      </c>
      <c r="K2624" s="89">
        <f t="shared" ca="1" si="243"/>
        <v>109.03099999999998</v>
      </c>
      <c r="L2624" s="83">
        <f t="shared" ca="1" si="244"/>
        <v>108.28100000000001</v>
      </c>
    </row>
    <row r="2625" spans="6:12">
      <c r="F2625" s="89">
        <v>2509</v>
      </c>
      <c r="G2625" s="89">
        <f t="shared" ca="1" si="239"/>
        <v>19</v>
      </c>
      <c r="H2625" s="89">
        <f t="shared" ca="1" si="240"/>
        <v>2</v>
      </c>
      <c r="I2625" s="89">
        <f t="shared" ca="1" si="241"/>
        <v>3</v>
      </c>
      <c r="J2625" s="89">
        <f t="shared" ca="1" si="242"/>
        <v>-84.502999999999986</v>
      </c>
      <c r="K2625" s="89">
        <f t="shared" ca="1" si="243"/>
        <v>121.00699999999996</v>
      </c>
      <c r="L2625" s="83">
        <f t="shared" ca="1" si="244"/>
        <v>115.45700000000001</v>
      </c>
    </row>
    <row r="2626" spans="6:12">
      <c r="F2626" s="89">
        <v>2510</v>
      </c>
      <c r="G2626" s="89">
        <f t="shared" ca="1" si="239"/>
        <v>48</v>
      </c>
      <c r="H2626" s="89">
        <f t="shared" ca="1" si="240"/>
        <v>3</v>
      </c>
      <c r="I2626" s="89">
        <f t="shared" ca="1" si="241"/>
        <v>7</v>
      </c>
      <c r="J2626" s="89">
        <f t="shared" ca="1" si="242"/>
        <v>21.726000000000113</v>
      </c>
      <c r="K2626" s="89">
        <f t="shared" ca="1" si="243"/>
        <v>133.94600000000003</v>
      </c>
      <c r="L2626" s="83">
        <f t="shared" ca="1" si="244"/>
        <v>132.54600000000011</v>
      </c>
    </row>
    <row r="2627" spans="6:12">
      <c r="F2627" s="89">
        <v>2511</v>
      </c>
      <c r="G2627" s="89">
        <f t="shared" ca="1" si="239"/>
        <v>36</v>
      </c>
      <c r="H2627" s="89">
        <f t="shared" ca="1" si="240"/>
        <v>3</v>
      </c>
      <c r="I2627" s="89">
        <f t="shared" ca="1" si="241"/>
        <v>4</v>
      </c>
      <c r="J2627" s="89">
        <f t="shared" ca="1" si="242"/>
        <v>-203.55599999999998</v>
      </c>
      <c r="K2627" s="89">
        <f t="shared" ca="1" si="243"/>
        <v>40.183999999999969</v>
      </c>
      <c r="L2627" s="83">
        <f t="shared" ca="1" si="244"/>
        <v>35.78400000000002</v>
      </c>
    </row>
    <row r="2628" spans="6:12">
      <c r="F2628" s="89">
        <v>2512</v>
      </c>
      <c r="G2628" s="89">
        <f t="shared" ca="1" si="239"/>
        <v>31</v>
      </c>
      <c r="H2628" s="89">
        <f t="shared" ca="1" si="240"/>
        <v>1</v>
      </c>
      <c r="I2628" s="89">
        <f t="shared" ca="1" si="241"/>
        <v>4</v>
      </c>
      <c r="J2628" s="89">
        <f t="shared" ca="1" si="242"/>
        <v>54.709000000000003</v>
      </c>
      <c r="K2628" s="89">
        <f t="shared" ca="1" si="243"/>
        <v>127.79899999999998</v>
      </c>
      <c r="L2628" s="83">
        <f t="shared" ca="1" si="244"/>
        <v>126.24900000000002</v>
      </c>
    </row>
    <row r="2629" spans="6:12">
      <c r="F2629" s="89">
        <v>2513</v>
      </c>
      <c r="G2629" s="89">
        <f t="shared" ca="1" si="239"/>
        <v>38</v>
      </c>
      <c r="H2629" s="89">
        <f t="shared" ca="1" si="240"/>
        <v>1</v>
      </c>
      <c r="I2629" s="89">
        <f t="shared" ca="1" si="241"/>
        <v>5</v>
      </c>
      <c r="J2629" s="89">
        <f t="shared" ca="1" si="242"/>
        <v>89.130000000000038</v>
      </c>
      <c r="K2629" s="89">
        <f t="shared" ca="1" si="243"/>
        <v>117.45</v>
      </c>
      <c r="L2629" s="83">
        <f t="shared" ca="1" si="244"/>
        <v>117.35000000000004</v>
      </c>
    </row>
    <row r="2630" spans="6:12">
      <c r="F2630" s="89">
        <v>2514</v>
      </c>
      <c r="G2630" s="89">
        <f t="shared" ca="1" si="239"/>
        <v>48</v>
      </c>
      <c r="H2630" s="89">
        <f t="shared" ca="1" si="240"/>
        <v>3</v>
      </c>
      <c r="I2630" s="89">
        <f t="shared" ca="1" si="241"/>
        <v>9</v>
      </c>
      <c r="J2630" s="89">
        <f t="shared" ca="1" si="242"/>
        <v>110.00200000000007</v>
      </c>
      <c r="K2630" s="89">
        <f t="shared" ca="1" si="243"/>
        <v>137.02199999999999</v>
      </c>
      <c r="L2630" s="83">
        <f t="shared" ca="1" si="244"/>
        <v>136.42200000000003</v>
      </c>
    </row>
    <row r="2631" spans="6:12">
      <c r="F2631" s="89">
        <v>2515</v>
      </c>
      <c r="G2631" s="89">
        <f t="shared" ca="1" si="239"/>
        <v>43</v>
      </c>
      <c r="H2631" s="89">
        <f t="shared" ca="1" si="240"/>
        <v>3</v>
      </c>
      <c r="I2631" s="89">
        <f t="shared" ca="1" si="241"/>
        <v>9</v>
      </c>
      <c r="J2631" s="89">
        <f t="shared" ca="1" si="242"/>
        <v>96.057000000000016</v>
      </c>
      <c r="K2631" s="89">
        <f t="shared" ca="1" si="243"/>
        <v>124.62699999999995</v>
      </c>
      <c r="L2631" s="83">
        <f t="shared" ca="1" si="244"/>
        <v>123.27700000000004</v>
      </c>
    </row>
    <row r="2632" spans="6:12">
      <c r="F2632" s="89">
        <v>2516</v>
      </c>
      <c r="G2632" s="89">
        <f t="shared" ca="1" si="239"/>
        <v>52</v>
      </c>
      <c r="H2632" s="89">
        <f t="shared" ca="1" si="240"/>
        <v>1</v>
      </c>
      <c r="I2632" s="89">
        <f t="shared" ca="1" si="241"/>
        <v>3</v>
      </c>
      <c r="J2632" s="89">
        <f t="shared" ca="1" si="242"/>
        <v>36.105999999999952</v>
      </c>
      <c r="K2632" s="89">
        <f t="shared" ca="1" si="243"/>
        <v>145.286</v>
      </c>
      <c r="L2632" s="83">
        <f t="shared" ca="1" si="244"/>
        <v>146.48599999999999</v>
      </c>
    </row>
    <row r="2633" spans="6:12">
      <c r="F2633" s="89">
        <v>2517</v>
      </c>
      <c r="G2633" s="89">
        <f t="shared" ca="1" si="239"/>
        <v>46</v>
      </c>
      <c r="H2633" s="89">
        <f t="shared" ca="1" si="240"/>
        <v>2</v>
      </c>
      <c r="I2633" s="89">
        <f t="shared" ca="1" si="241"/>
        <v>7</v>
      </c>
      <c r="J2633" s="89">
        <f t="shared" ca="1" si="242"/>
        <v>102.75199999999998</v>
      </c>
      <c r="K2633" s="89">
        <f t="shared" ca="1" si="243"/>
        <v>129.49199999999993</v>
      </c>
      <c r="L2633" s="83">
        <f t="shared" ca="1" si="244"/>
        <v>129.59199999999998</v>
      </c>
    </row>
    <row r="2634" spans="6:12">
      <c r="F2634" s="89">
        <v>2518</v>
      </c>
      <c r="G2634" s="89">
        <f t="shared" ca="1" si="239"/>
        <v>30</v>
      </c>
      <c r="H2634" s="89">
        <f t="shared" ca="1" si="240"/>
        <v>1</v>
      </c>
      <c r="I2634" s="89">
        <f t="shared" ca="1" si="241"/>
        <v>6</v>
      </c>
      <c r="J2634" s="89">
        <f t="shared" ca="1" si="242"/>
        <v>122.71999999999996</v>
      </c>
      <c r="K2634" s="89">
        <f t="shared" ca="1" si="243"/>
        <v>110.91999999999997</v>
      </c>
      <c r="L2634" s="83">
        <f t="shared" ca="1" si="244"/>
        <v>110.02</v>
      </c>
    </row>
    <row r="2635" spans="6:12">
      <c r="F2635" s="89">
        <v>2519</v>
      </c>
      <c r="G2635" s="89">
        <f t="shared" ca="1" si="239"/>
        <v>25</v>
      </c>
      <c r="H2635" s="89">
        <f t="shared" ca="1" si="240"/>
        <v>3</v>
      </c>
      <c r="I2635" s="89">
        <f t="shared" ca="1" si="241"/>
        <v>3</v>
      </c>
      <c r="J2635" s="89">
        <f t="shared" ca="1" si="242"/>
        <v>-276.01500000000004</v>
      </c>
      <c r="K2635" s="89">
        <f t="shared" ca="1" si="243"/>
        <v>13.734999999999985</v>
      </c>
      <c r="L2635" s="83">
        <f t="shared" ca="1" si="244"/>
        <v>7.285000000000025</v>
      </c>
    </row>
    <row r="2636" spans="6:12">
      <c r="F2636" s="89">
        <v>2520</v>
      </c>
      <c r="G2636" s="89">
        <f t="shared" ca="1" si="239"/>
        <v>42</v>
      </c>
      <c r="H2636" s="89">
        <f t="shared" ca="1" si="240"/>
        <v>1</v>
      </c>
      <c r="I2636" s="89">
        <f t="shared" ca="1" si="241"/>
        <v>9</v>
      </c>
      <c r="J2636" s="89">
        <f t="shared" ca="1" si="242"/>
        <v>150.33799999999997</v>
      </c>
      <c r="K2636" s="89">
        <f t="shared" ca="1" si="243"/>
        <v>7.0179999999999723</v>
      </c>
      <c r="L2636" s="83">
        <f t="shared" ca="1" si="244"/>
        <v>9.117999999999995</v>
      </c>
    </row>
    <row r="2637" spans="6:12">
      <c r="F2637" s="89">
        <v>2521</v>
      </c>
      <c r="G2637" s="89">
        <f t="shared" ca="1" si="239"/>
        <v>27</v>
      </c>
      <c r="H2637" s="89">
        <f t="shared" ca="1" si="240"/>
        <v>2</v>
      </c>
      <c r="I2637" s="89">
        <f t="shared" ca="1" si="241"/>
        <v>5</v>
      </c>
      <c r="J2637" s="89">
        <f t="shared" ca="1" si="242"/>
        <v>12.324999999999989</v>
      </c>
      <c r="K2637" s="89">
        <f t="shared" ca="1" si="243"/>
        <v>130.15499999999997</v>
      </c>
      <c r="L2637" s="83">
        <f t="shared" ca="1" si="244"/>
        <v>126.60499999999999</v>
      </c>
    </row>
    <row r="2638" spans="6:12">
      <c r="F2638" s="89">
        <v>2522</v>
      </c>
      <c r="G2638" s="89">
        <f t="shared" ca="1" si="239"/>
        <v>37</v>
      </c>
      <c r="H2638" s="89">
        <f t="shared" ca="1" si="240"/>
        <v>3</v>
      </c>
      <c r="I2638" s="89">
        <f t="shared" ca="1" si="241"/>
        <v>7</v>
      </c>
      <c r="J2638" s="89">
        <f t="shared" ca="1" si="242"/>
        <v>8.9000000000055479E-2</v>
      </c>
      <c r="K2638" s="89">
        <f t="shared" ca="1" si="243"/>
        <v>115.71899999999994</v>
      </c>
      <c r="L2638" s="83">
        <f t="shared" ca="1" si="244"/>
        <v>112.66899999999998</v>
      </c>
    </row>
    <row r="2639" spans="6:12">
      <c r="F2639" s="89">
        <v>2523</v>
      </c>
      <c r="G2639" s="89">
        <f t="shared" ca="1" si="239"/>
        <v>53</v>
      </c>
      <c r="H2639" s="89">
        <f t="shared" ca="1" si="240"/>
        <v>3</v>
      </c>
      <c r="I2639" s="89">
        <f t="shared" ca="1" si="241"/>
        <v>7</v>
      </c>
      <c r="J2639" s="89">
        <f t="shared" ca="1" si="242"/>
        <v>42.361000000000104</v>
      </c>
      <c r="K2639" s="89">
        <f t="shared" ca="1" si="243"/>
        <v>153.03099999999995</v>
      </c>
      <c r="L2639" s="83">
        <f t="shared" ca="1" si="244"/>
        <v>152.38100000000009</v>
      </c>
    </row>
    <row r="2640" spans="6:12">
      <c r="F2640" s="89">
        <v>2524</v>
      </c>
      <c r="G2640" s="89">
        <f t="shared" ca="1" si="239"/>
        <v>23</v>
      </c>
      <c r="H2640" s="89">
        <f t="shared" ca="1" si="240"/>
        <v>1</v>
      </c>
      <c r="I2640" s="89">
        <f t="shared" ca="1" si="241"/>
        <v>6</v>
      </c>
      <c r="J2640" s="89">
        <f t="shared" ca="1" si="242"/>
        <v>141.33299999999997</v>
      </c>
      <c r="K2640" s="89">
        <f t="shared" ca="1" si="243"/>
        <v>131.70299999999997</v>
      </c>
      <c r="L2640" s="83">
        <f t="shared" ca="1" si="244"/>
        <v>129.75299999999999</v>
      </c>
    </row>
    <row r="2641" spans="6:12">
      <c r="F2641" s="89">
        <v>2525</v>
      </c>
      <c r="G2641" s="89">
        <f t="shared" ca="1" si="239"/>
        <v>30</v>
      </c>
      <c r="H2641" s="89">
        <f t="shared" ca="1" si="240"/>
        <v>1</v>
      </c>
      <c r="I2641" s="89">
        <f t="shared" ca="1" si="241"/>
        <v>9</v>
      </c>
      <c r="J2641" s="89">
        <f t="shared" ca="1" si="242"/>
        <v>151.24999999999991</v>
      </c>
      <c r="K2641" s="89">
        <f t="shared" ca="1" si="243"/>
        <v>11.649999999999977</v>
      </c>
      <c r="L2641" s="83">
        <f t="shared" ca="1" si="244"/>
        <v>11.949999999999989</v>
      </c>
    </row>
    <row r="2642" spans="6:12">
      <c r="F2642" s="89">
        <v>2526</v>
      </c>
      <c r="G2642" s="89">
        <f t="shared" ca="1" si="239"/>
        <v>36</v>
      </c>
      <c r="H2642" s="89">
        <f t="shared" ca="1" si="240"/>
        <v>2</v>
      </c>
      <c r="I2642" s="89">
        <f t="shared" ca="1" si="241"/>
        <v>5</v>
      </c>
      <c r="J2642" s="89">
        <f t="shared" ca="1" si="242"/>
        <v>1.8400000000000318</v>
      </c>
      <c r="K2642" s="89">
        <f t="shared" ca="1" si="243"/>
        <v>116.87999999999997</v>
      </c>
      <c r="L2642" s="83">
        <f t="shared" ca="1" si="244"/>
        <v>114.67999999999998</v>
      </c>
    </row>
    <row r="2643" spans="6:12">
      <c r="F2643" s="89">
        <v>2527</v>
      </c>
      <c r="G2643" s="89">
        <f t="shared" ca="1" si="239"/>
        <v>27</v>
      </c>
      <c r="H2643" s="89">
        <f t="shared" ca="1" si="240"/>
        <v>1</v>
      </c>
      <c r="I2643" s="89">
        <f t="shared" ca="1" si="241"/>
        <v>7</v>
      </c>
      <c r="J2643" s="89">
        <f t="shared" ca="1" si="242"/>
        <v>148.04899999999998</v>
      </c>
      <c r="K2643" s="89">
        <f t="shared" ca="1" si="243"/>
        <v>94.578999999999951</v>
      </c>
      <c r="L2643" s="83">
        <f t="shared" ca="1" si="244"/>
        <v>93.629000000000019</v>
      </c>
    </row>
    <row r="2644" spans="6:12">
      <c r="F2644" s="89">
        <v>2528</v>
      </c>
      <c r="G2644" s="89">
        <f t="shared" ca="1" si="239"/>
        <v>44</v>
      </c>
      <c r="H2644" s="89">
        <f t="shared" ca="1" si="240"/>
        <v>1</v>
      </c>
      <c r="I2644" s="89">
        <f t="shared" ca="1" si="241"/>
        <v>3</v>
      </c>
      <c r="J2644" s="89">
        <f t="shared" ca="1" si="242"/>
        <v>11.082000000000001</v>
      </c>
      <c r="K2644" s="89">
        <f t="shared" ca="1" si="243"/>
        <v>122.74199999999998</v>
      </c>
      <c r="L2644" s="83">
        <f t="shared" ca="1" si="244"/>
        <v>122.742</v>
      </c>
    </row>
    <row r="2645" spans="6:12">
      <c r="F2645" s="89">
        <v>2529</v>
      </c>
      <c r="G2645" s="89">
        <f t="shared" ca="1" si="239"/>
        <v>31</v>
      </c>
      <c r="H2645" s="89">
        <f t="shared" ca="1" si="240"/>
        <v>3</v>
      </c>
      <c r="I2645" s="89">
        <f t="shared" ca="1" si="241"/>
        <v>7</v>
      </c>
      <c r="J2645" s="89">
        <f t="shared" ca="1" si="242"/>
        <v>2.0570000000000732</v>
      </c>
      <c r="K2645" s="89">
        <f t="shared" ca="1" si="243"/>
        <v>119.54699999999997</v>
      </c>
      <c r="L2645" s="83">
        <f t="shared" ca="1" si="244"/>
        <v>115.59700000000004</v>
      </c>
    </row>
    <row r="2646" spans="6:12">
      <c r="F2646" s="89">
        <v>2530</v>
      </c>
      <c r="G2646" s="89">
        <f t="shared" ca="1" si="239"/>
        <v>20</v>
      </c>
      <c r="H2646" s="89">
        <f t="shared" ca="1" si="240"/>
        <v>1</v>
      </c>
      <c r="I2646" s="89">
        <f t="shared" ca="1" si="241"/>
        <v>4</v>
      </c>
      <c r="J2646" s="89">
        <f t="shared" ca="1" si="242"/>
        <v>87.06</v>
      </c>
      <c r="K2646" s="89">
        <f t="shared" ca="1" si="243"/>
        <v>163.55999999999997</v>
      </c>
      <c r="L2646" s="83">
        <f t="shared" ca="1" si="244"/>
        <v>160.36000000000001</v>
      </c>
    </row>
    <row r="2647" spans="6:12">
      <c r="F2647" s="89">
        <v>2531</v>
      </c>
      <c r="G2647" s="89">
        <f t="shared" ca="1" si="239"/>
        <v>19</v>
      </c>
      <c r="H2647" s="89">
        <f t="shared" ca="1" si="240"/>
        <v>1</v>
      </c>
      <c r="I2647" s="89">
        <f t="shared" ca="1" si="241"/>
        <v>6</v>
      </c>
      <c r="J2647" s="89">
        <f t="shared" ca="1" si="242"/>
        <v>157.90899999999996</v>
      </c>
      <c r="K2647" s="89">
        <f t="shared" ca="1" si="243"/>
        <v>149.51899999999998</v>
      </c>
      <c r="L2647" s="83">
        <f t="shared" ca="1" si="244"/>
        <v>146.96900000000002</v>
      </c>
    </row>
    <row r="2648" spans="6:12">
      <c r="F2648" s="89">
        <v>2532</v>
      </c>
      <c r="G2648" s="89">
        <f t="shared" ca="1" si="239"/>
        <v>39</v>
      </c>
      <c r="H2648" s="89">
        <f t="shared" ca="1" si="240"/>
        <v>3</v>
      </c>
      <c r="I2648" s="89">
        <f t="shared" ca="1" si="241"/>
        <v>3</v>
      </c>
      <c r="J2648" s="89">
        <f t="shared" ca="1" si="242"/>
        <v>-288.50299999999993</v>
      </c>
      <c r="K2648" s="89">
        <f t="shared" ca="1" si="243"/>
        <v>-3.0930000000000177</v>
      </c>
      <c r="L2648" s="83">
        <f t="shared" ca="1" si="244"/>
        <v>-7.4429999999999836</v>
      </c>
    </row>
    <row r="2649" spans="6:12">
      <c r="F2649" s="89">
        <v>2533</v>
      </c>
      <c r="G2649" s="89">
        <f t="shared" ca="1" si="239"/>
        <v>52</v>
      </c>
      <c r="H2649" s="89">
        <f t="shared" ca="1" si="240"/>
        <v>2</v>
      </c>
      <c r="I2649" s="89">
        <f t="shared" ca="1" si="241"/>
        <v>7</v>
      </c>
      <c r="J2649" s="89">
        <f t="shared" ca="1" si="242"/>
        <v>124.18399999999997</v>
      </c>
      <c r="K2649" s="89">
        <f t="shared" ca="1" si="243"/>
        <v>149.06399999999996</v>
      </c>
      <c r="L2649" s="83">
        <f t="shared" ca="1" si="244"/>
        <v>150.06399999999994</v>
      </c>
    </row>
    <row r="2650" spans="6:12">
      <c r="F2650" s="89">
        <v>2534</v>
      </c>
      <c r="G2650" s="89">
        <f t="shared" ca="1" si="239"/>
        <v>54</v>
      </c>
      <c r="H2650" s="89">
        <f t="shared" ca="1" si="240"/>
        <v>1</v>
      </c>
      <c r="I2650" s="89">
        <f t="shared" ca="1" si="241"/>
        <v>4</v>
      </c>
      <c r="J2650" s="89">
        <f t="shared" ca="1" si="242"/>
        <v>92.635999999999967</v>
      </c>
      <c r="K2650" s="89">
        <f t="shared" ca="1" si="243"/>
        <v>158.596</v>
      </c>
      <c r="L2650" s="83">
        <f t="shared" ca="1" si="244"/>
        <v>160.49600000000007</v>
      </c>
    </row>
    <row r="2651" spans="6:12">
      <c r="F2651" s="89">
        <v>2535</v>
      </c>
      <c r="G2651" s="89">
        <f t="shared" ca="1" si="239"/>
        <v>47</v>
      </c>
      <c r="H2651" s="89">
        <f t="shared" ca="1" si="240"/>
        <v>1</v>
      </c>
      <c r="I2651" s="89">
        <f t="shared" ca="1" si="241"/>
        <v>5</v>
      </c>
      <c r="J2651" s="89">
        <f t="shared" ca="1" si="242"/>
        <v>104.02500000000003</v>
      </c>
      <c r="K2651" s="89">
        <f t="shared" ca="1" si="243"/>
        <v>129.55499999999998</v>
      </c>
      <c r="L2651" s="83">
        <f t="shared" ca="1" si="244"/>
        <v>130.80500000000004</v>
      </c>
    </row>
    <row r="2652" spans="6:12">
      <c r="F2652" s="89">
        <v>2536</v>
      </c>
      <c r="G2652" s="89">
        <f t="shared" ca="1" si="239"/>
        <v>25</v>
      </c>
      <c r="H2652" s="89">
        <f t="shared" ca="1" si="240"/>
        <v>2</v>
      </c>
      <c r="I2652" s="89">
        <f t="shared" ca="1" si="241"/>
        <v>6</v>
      </c>
      <c r="J2652" s="89">
        <f t="shared" ca="1" si="242"/>
        <v>65.694999999999965</v>
      </c>
      <c r="K2652" s="89">
        <f t="shared" ca="1" si="243"/>
        <v>141.54499999999999</v>
      </c>
      <c r="L2652" s="83">
        <f t="shared" ca="1" si="244"/>
        <v>138.095</v>
      </c>
    </row>
    <row r="2653" spans="6:12">
      <c r="F2653" s="89">
        <v>2537</v>
      </c>
      <c r="G2653" s="89">
        <f t="shared" ca="1" si="239"/>
        <v>52</v>
      </c>
      <c r="H2653" s="89">
        <f t="shared" ca="1" si="240"/>
        <v>1</v>
      </c>
      <c r="I2653" s="89">
        <f t="shared" ca="1" si="241"/>
        <v>5</v>
      </c>
      <c r="J2653" s="89">
        <f t="shared" ca="1" si="242"/>
        <v>121.74999999999997</v>
      </c>
      <c r="K2653" s="89">
        <f t="shared" ca="1" si="243"/>
        <v>145.72999999999999</v>
      </c>
      <c r="L2653" s="83">
        <f t="shared" ca="1" si="244"/>
        <v>147.72999999999999</v>
      </c>
    </row>
    <row r="2654" spans="6:12">
      <c r="F2654" s="89">
        <v>2538</v>
      </c>
      <c r="G2654" s="89">
        <f t="shared" ca="1" si="239"/>
        <v>29</v>
      </c>
      <c r="H2654" s="89">
        <f t="shared" ca="1" si="240"/>
        <v>3</v>
      </c>
      <c r="I2654" s="89">
        <f t="shared" ca="1" si="241"/>
        <v>4</v>
      </c>
      <c r="J2654" s="89">
        <f t="shared" ca="1" si="242"/>
        <v>-198.29899999999986</v>
      </c>
      <c r="K2654" s="89">
        <f t="shared" ca="1" si="243"/>
        <v>47.61099999999999</v>
      </c>
      <c r="L2654" s="83">
        <f t="shared" ca="1" si="244"/>
        <v>42.161000000000058</v>
      </c>
    </row>
    <row r="2655" spans="6:12">
      <c r="F2655" s="89">
        <v>2539</v>
      </c>
      <c r="G2655" s="89">
        <f t="shared" ca="1" si="239"/>
        <v>54</v>
      </c>
      <c r="H2655" s="89">
        <f t="shared" ca="1" si="240"/>
        <v>1</v>
      </c>
      <c r="I2655" s="89">
        <f t="shared" ca="1" si="241"/>
        <v>6</v>
      </c>
      <c r="J2655" s="89">
        <f t="shared" ca="1" si="242"/>
        <v>159.34399999999994</v>
      </c>
      <c r="K2655" s="89">
        <f t="shared" ca="1" si="243"/>
        <v>140.10399999999998</v>
      </c>
      <c r="L2655" s="83">
        <f t="shared" ca="1" si="244"/>
        <v>142.80400000000009</v>
      </c>
    </row>
    <row r="2656" spans="6:12">
      <c r="F2656" s="89">
        <v>2540</v>
      </c>
      <c r="G2656" s="89">
        <f t="shared" ca="1" si="239"/>
        <v>33</v>
      </c>
      <c r="H2656" s="89">
        <f t="shared" ca="1" si="240"/>
        <v>1</v>
      </c>
      <c r="I2656" s="89">
        <f t="shared" ca="1" si="241"/>
        <v>3</v>
      </c>
      <c r="J2656" s="89">
        <f t="shared" ca="1" si="242"/>
        <v>4.8890000000000029</v>
      </c>
      <c r="K2656" s="89">
        <f t="shared" ca="1" si="243"/>
        <v>119.959</v>
      </c>
      <c r="L2656" s="83">
        <f t="shared" ca="1" si="244"/>
        <v>118.309</v>
      </c>
    </row>
    <row r="2657" spans="6:12">
      <c r="F2657" s="89">
        <v>2541</v>
      </c>
      <c r="G2657" s="89">
        <f t="shared" ca="1" si="239"/>
        <v>51</v>
      </c>
      <c r="H2657" s="89">
        <f t="shared" ca="1" si="240"/>
        <v>1</v>
      </c>
      <c r="I2657" s="89">
        <f t="shared" ca="1" si="241"/>
        <v>3</v>
      </c>
      <c r="J2657" s="89">
        <f t="shared" ca="1" si="242"/>
        <v>32.03300000000003</v>
      </c>
      <c r="K2657" s="89">
        <f t="shared" ca="1" si="243"/>
        <v>141.52299999999997</v>
      </c>
      <c r="L2657" s="83">
        <f t="shared" ca="1" si="244"/>
        <v>142.57300000000015</v>
      </c>
    </row>
    <row r="2658" spans="6:12">
      <c r="F2658" s="89">
        <v>2542</v>
      </c>
      <c r="G2658" s="89">
        <f t="shared" ca="1" si="239"/>
        <v>36</v>
      </c>
      <c r="H2658" s="89">
        <f t="shared" ca="1" si="240"/>
        <v>2</v>
      </c>
      <c r="I2658" s="89">
        <f t="shared" ca="1" si="241"/>
        <v>4</v>
      </c>
      <c r="J2658" s="89">
        <f t="shared" ca="1" si="242"/>
        <v>-55.775999999999982</v>
      </c>
      <c r="K2658" s="89">
        <f t="shared" ca="1" si="243"/>
        <v>101.86399999999998</v>
      </c>
      <c r="L2658" s="83">
        <f t="shared" ca="1" si="244"/>
        <v>99.263999999999982</v>
      </c>
    </row>
    <row r="2659" spans="6:12">
      <c r="F2659" s="89">
        <v>2543</v>
      </c>
      <c r="G2659" s="89">
        <f t="shared" ca="1" si="239"/>
        <v>55</v>
      </c>
      <c r="H2659" s="89">
        <f t="shared" ca="1" si="240"/>
        <v>1</v>
      </c>
      <c r="I2659" s="89">
        <f t="shared" ca="1" si="241"/>
        <v>4</v>
      </c>
      <c r="J2659" s="89">
        <f t="shared" ca="1" si="242"/>
        <v>97.524999999999949</v>
      </c>
      <c r="K2659" s="89">
        <f t="shared" ca="1" si="243"/>
        <v>163.1749999999999</v>
      </c>
      <c r="L2659" s="83">
        <f t="shared" ca="1" si="244"/>
        <v>165.22500000000008</v>
      </c>
    </row>
    <row r="2660" spans="6:12">
      <c r="F2660" s="89">
        <v>2544</v>
      </c>
      <c r="G2660" s="89">
        <f t="shared" ca="1" si="239"/>
        <v>21</v>
      </c>
      <c r="H2660" s="89">
        <f t="shared" ca="1" si="240"/>
        <v>2</v>
      </c>
      <c r="I2660" s="89">
        <f t="shared" ca="1" si="241"/>
        <v>4</v>
      </c>
      <c r="J2660" s="89">
        <f t="shared" ca="1" si="242"/>
        <v>-26.061000000000007</v>
      </c>
      <c r="K2660" s="89">
        <f t="shared" ca="1" si="243"/>
        <v>136.22899999999996</v>
      </c>
      <c r="L2660" s="83">
        <f t="shared" ca="1" si="244"/>
        <v>131.37899999999999</v>
      </c>
    </row>
    <row r="2661" spans="6:12">
      <c r="F2661" s="89">
        <v>2545</v>
      </c>
      <c r="G2661" s="89">
        <f t="shared" ca="1" si="239"/>
        <v>27</v>
      </c>
      <c r="H2661" s="89">
        <f t="shared" ca="1" si="240"/>
        <v>2</v>
      </c>
      <c r="I2661" s="89">
        <f t="shared" ca="1" si="241"/>
        <v>7</v>
      </c>
      <c r="J2661" s="89">
        <f t="shared" ca="1" si="242"/>
        <v>99.008999999999958</v>
      </c>
      <c r="K2661" s="89">
        <f t="shared" ca="1" si="243"/>
        <v>131.63899999999995</v>
      </c>
      <c r="L2661" s="83">
        <f t="shared" ca="1" si="244"/>
        <v>128.88899999999998</v>
      </c>
    </row>
    <row r="2662" spans="6:12">
      <c r="F2662" s="89">
        <v>2546</v>
      </c>
      <c r="G2662" s="89">
        <f t="shared" ca="1" si="239"/>
        <v>46</v>
      </c>
      <c r="H2662" s="89">
        <f t="shared" ca="1" si="240"/>
        <v>2</v>
      </c>
      <c r="I2662" s="89">
        <f t="shared" ca="1" si="241"/>
        <v>9</v>
      </c>
      <c r="J2662" s="89">
        <f t="shared" ca="1" si="242"/>
        <v>151.74399999999997</v>
      </c>
      <c r="K2662" s="89">
        <f t="shared" ca="1" si="243"/>
        <v>93.283999999999935</v>
      </c>
      <c r="L2662" s="83">
        <f t="shared" ca="1" si="244"/>
        <v>94.183999999999969</v>
      </c>
    </row>
    <row r="2663" spans="6:12">
      <c r="F2663" s="89">
        <v>2547</v>
      </c>
      <c r="G2663" s="89">
        <f t="shared" ca="1" si="239"/>
        <v>19</v>
      </c>
      <c r="H2663" s="89">
        <f t="shared" ca="1" si="240"/>
        <v>1</v>
      </c>
      <c r="I2663" s="89">
        <f t="shared" ca="1" si="241"/>
        <v>4</v>
      </c>
      <c r="J2663" s="89">
        <f t="shared" ca="1" si="242"/>
        <v>91.621000000000009</v>
      </c>
      <c r="K2663" s="89">
        <f t="shared" ca="1" si="243"/>
        <v>168.43099999999998</v>
      </c>
      <c r="L2663" s="83">
        <f t="shared" ca="1" si="244"/>
        <v>165.08100000000002</v>
      </c>
    </row>
    <row r="2664" spans="6:12">
      <c r="F2664" s="89">
        <v>2548</v>
      </c>
      <c r="G2664" s="89">
        <f t="shared" ca="1" si="239"/>
        <v>33</v>
      </c>
      <c r="H2664" s="89">
        <f t="shared" ca="1" si="240"/>
        <v>1</v>
      </c>
      <c r="I2664" s="89">
        <f t="shared" ca="1" si="241"/>
        <v>4</v>
      </c>
      <c r="J2664" s="89">
        <f t="shared" ca="1" si="242"/>
        <v>52.337000000000003</v>
      </c>
      <c r="K2664" s="89">
        <f t="shared" ca="1" si="243"/>
        <v>124.80700000000002</v>
      </c>
      <c r="L2664" s="83">
        <f t="shared" ca="1" si="244"/>
        <v>123.55699999999999</v>
      </c>
    </row>
    <row r="2665" spans="6:12">
      <c r="F2665" s="89">
        <v>2549</v>
      </c>
      <c r="G2665" s="89">
        <f t="shared" ca="1" si="239"/>
        <v>19</v>
      </c>
      <c r="H2665" s="89">
        <f t="shared" ca="1" si="240"/>
        <v>2</v>
      </c>
      <c r="I2665" s="89">
        <f t="shared" ca="1" si="241"/>
        <v>7</v>
      </c>
      <c r="J2665" s="89">
        <f t="shared" ca="1" si="242"/>
        <v>126.59299999999996</v>
      </c>
      <c r="K2665" s="89">
        <f t="shared" ca="1" si="243"/>
        <v>161.70299999999997</v>
      </c>
      <c r="L2665" s="83">
        <f t="shared" ca="1" si="244"/>
        <v>157.75299999999999</v>
      </c>
    </row>
    <row r="2666" spans="6:12">
      <c r="F2666" s="89">
        <v>2550</v>
      </c>
      <c r="G2666" s="89">
        <f t="shared" ca="1" si="239"/>
        <v>33</v>
      </c>
      <c r="H2666" s="89">
        <f t="shared" ca="1" si="240"/>
        <v>3</v>
      </c>
      <c r="I2666" s="89">
        <f t="shared" ca="1" si="241"/>
        <v>5</v>
      </c>
      <c r="J2666" s="89">
        <f t="shared" ca="1" si="242"/>
        <v>-125.69499999999988</v>
      </c>
      <c r="K2666" s="89">
        <f t="shared" ca="1" si="243"/>
        <v>76.374999999999972</v>
      </c>
      <c r="L2666" s="83">
        <f t="shared" ca="1" si="244"/>
        <v>71.924999999999983</v>
      </c>
    </row>
    <row r="2667" spans="6:12">
      <c r="F2667" s="89">
        <v>2551</v>
      </c>
      <c r="G2667" s="89">
        <f t="shared" ca="1" si="239"/>
        <v>30</v>
      </c>
      <c r="H2667" s="89">
        <f t="shared" ca="1" si="240"/>
        <v>1</v>
      </c>
      <c r="I2667" s="89">
        <f t="shared" ca="1" si="241"/>
        <v>9</v>
      </c>
      <c r="J2667" s="89">
        <f t="shared" ca="1" si="242"/>
        <v>151.24999999999991</v>
      </c>
      <c r="K2667" s="89">
        <f t="shared" ca="1" si="243"/>
        <v>11.649999999999977</v>
      </c>
      <c r="L2667" s="83">
        <f t="shared" ca="1" si="244"/>
        <v>11.949999999999989</v>
      </c>
    </row>
    <row r="2668" spans="6:12">
      <c r="F2668" s="89">
        <v>2552</v>
      </c>
      <c r="G2668" s="89">
        <f t="shared" ca="1" si="239"/>
        <v>44</v>
      </c>
      <c r="H2668" s="89">
        <f t="shared" ca="1" si="240"/>
        <v>1</v>
      </c>
      <c r="I2668" s="89">
        <f t="shared" ca="1" si="241"/>
        <v>4</v>
      </c>
      <c r="J2668" s="89">
        <f t="shared" ca="1" si="242"/>
        <v>58.596000000000004</v>
      </c>
      <c r="K2668" s="89">
        <f t="shared" ca="1" si="243"/>
        <v>127.65599999999995</v>
      </c>
      <c r="L2668" s="83">
        <f t="shared" ca="1" si="244"/>
        <v>128.05599999999998</v>
      </c>
    </row>
    <row r="2669" spans="6:12">
      <c r="F2669" s="89">
        <v>2553</v>
      </c>
      <c r="G2669" s="89">
        <f t="shared" ca="1" si="239"/>
        <v>29</v>
      </c>
      <c r="H2669" s="89">
        <f t="shared" ca="1" si="240"/>
        <v>3</v>
      </c>
      <c r="I2669" s="89">
        <f t="shared" ca="1" si="241"/>
        <v>8</v>
      </c>
      <c r="J2669" s="89">
        <f t="shared" ca="1" si="242"/>
        <v>53.637000000000057</v>
      </c>
      <c r="K2669" s="89">
        <f t="shared" ca="1" si="243"/>
        <v>129.14699999999993</v>
      </c>
      <c r="L2669" s="83">
        <f t="shared" ca="1" si="244"/>
        <v>125.29700000000003</v>
      </c>
    </row>
    <row r="2670" spans="6:12">
      <c r="F2670" s="89">
        <v>2554</v>
      </c>
      <c r="G2670" s="89">
        <f t="shared" ca="1" si="239"/>
        <v>49</v>
      </c>
      <c r="H2670" s="89">
        <f t="shared" ca="1" si="240"/>
        <v>3</v>
      </c>
      <c r="I2670" s="89">
        <f t="shared" ca="1" si="241"/>
        <v>7</v>
      </c>
      <c r="J2670" s="89">
        <f t="shared" ca="1" si="242"/>
        <v>25.313000000000102</v>
      </c>
      <c r="K2670" s="89">
        <f t="shared" ca="1" si="243"/>
        <v>137.22300000000001</v>
      </c>
      <c r="L2670" s="83">
        <f t="shared" ca="1" si="244"/>
        <v>135.97300000000001</v>
      </c>
    </row>
    <row r="2671" spans="6:12">
      <c r="F2671" s="89">
        <v>2555</v>
      </c>
      <c r="G2671" s="89">
        <f t="shared" ca="1" si="239"/>
        <v>23</v>
      </c>
      <c r="H2671" s="89">
        <f t="shared" ca="1" si="240"/>
        <v>3</v>
      </c>
      <c r="I2671" s="89">
        <f t="shared" ca="1" si="241"/>
        <v>3</v>
      </c>
      <c r="J2671" s="89">
        <f t="shared" ca="1" si="242"/>
        <v>-269.91099999999994</v>
      </c>
      <c r="K2671" s="89">
        <f t="shared" ca="1" si="243"/>
        <v>20.458999999999946</v>
      </c>
      <c r="L2671" s="83">
        <f t="shared" ca="1" si="244"/>
        <v>13.709000000000003</v>
      </c>
    </row>
    <row r="2672" spans="6:12">
      <c r="F2672" s="89">
        <v>2556</v>
      </c>
      <c r="G2672" s="89">
        <f t="shared" ca="1" si="239"/>
        <v>29</v>
      </c>
      <c r="H2672" s="89">
        <f t="shared" ca="1" si="240"/>
        <v>3</v>
      </c>
      <c r="I2672" s="89">
        <f t="shared" ca="1" si="241"/>
        <v>5</v>
      </c>
      <c r="J2672" s="89">
        <f t="shared" ca="1" si="242"/>
        <v>-121.09499999999991</v>
      </c>
      <c r="K2672" s="89">
        <f t="shared" ca="1" si="243"/>
        <v>82.214999999999975</v>
      </c>
      <c r="L2672" s="83">
        <f t="shared" ca="1" si="244"/>
        <v>77.16500000000002</v>
      </c>
    </row>
    <row r="2673" spans="6:12">
      <c r="F2673" s="89">
        <v>2557</v>
      </c>
      <c r="G2673" s="89">
        <f t="shared" ca="1" si="239"/>
        <v>23</v>
      </c>
      <c r="H2673" s="89">
        <f t="shared" ca="1" si="240"/>
        <v>2</v>
      </c>
      <c r="I2673" s="89">
        <f t="shared" ca="1" si="241"/>
        <v>8</v>
      </c>
      <c r="J2673" s="89">
        <f t="shared" ca="1" si="242"/>
        <v>139.739</v>
      </c>
      <c r="K2673" s="89">
        <f t="shared" ca="1" si="243"/>
        <v>131.00899999999996</v>
      </c>
      <c r="L2673" s="83">
        <f t="shared" ca="1" si="244"/>
        <v>128.059</v>
      </c>
    </row>
    <row r="2674" spans="6:12">
      <c r="F2674" s="89">
        <v>2558</v>
      </c>
      <c r="G2674" s="89">
        <f t="shared" ca="1" si="239"/>
        <v>29</v>
      </c>
      <c r="H2674" s="89">
        <f t="shared" ca="1" si="240"/>
        <v>2</v>
      </c>
      <c r="I2674" s="89">
        <f t="shared" ca="1" si="241"/>
        <v>4</v>
      </c>
      <c r="J2674" s="89">
        <f t="shared" ca="1" si="242"/>
        <v>-49.469000000000023</v>
      </c>
      <c r="K2674" s="89">
        <f t="shared" ca="1" si="243"/>
        <v>110.34099999999998</v>
      </c>
      <c r="L2674" s="83">
        <f t="shared" ca="1" si="244"/>
        <v>106.69100000000002</v>
      </c>
    </row>
    <row r="2675" spans="6:12">
      <c r="F2675" s="89">
        <v>2559</v>
      </c>
      <c r="G2675" s="89">
        <f t="shared" ca="1" si="239"/>
        <v>33</v>
      </c>
      <c r="H2675" s="89">
        <f t="shared" ca="1" si="240"/>
        <v>2</v>
      </c>
      <c r="I2675" s="89">
        <f t="shared" ca="1" si="241"/>
        <v>9</v>
      </c>
      <c r="J2675" s="89">
        <f t="shared" ca="1" si="242"/>
        <v>138.49699999999996</v>
      </c>
      <c r="K2675" s="89">
        <f t="shared" ca="1" si="243"/>
        <v>84.066999999999894</v>
      </c>
      <c r="L2675" s="83">
        <f t="shared" ca="1" si="244"/>
        <v>83.016999999999939</v>
      </c>
    </row>
    <row r="2676" spans="6:12">
      <c r="F2676" s="89">
        <v>2560</v>
      </c>
      <c r="G2676" s="89">
        <f t="shared" ca="1" si="239"/>
        <v>39</v>
      </c>
      <c r="H2676" s="89">
        <f t="shared" ca="1" si="240"/>
        <v>1</v>
      </c>
      <c r="I2676" s="89">
        <f t="shared" ca="1" si="241"/>
        <v>9</v>
      </c>
      <c r="J2676" s="89">
        <f t="shared" ca="1" si="242"/>
        <v>146.92099999999988</v>
      </c>
      <c r="K2676" s="89">
        <f t="shared" ca="1" si="243"/>
        <v>4.5309999999999491</v>
      </c>
      <c r="L2676" s="83">
        <f t="shared" ca="1" si="244"/>
        <v>6.1809999999999832</v>
      </c>
    </row>
    <row r="2677" spans="6:12">
      <c r="F2677" s="89">
        <v>2561</v>
      </c>
      <c r="G2677" s="89">
        <f t="shared" ca="1" si="239"/>
        <v>35</v>
      </c>
      <c r="H2677" s="89">
        <f t="shared" ca="1" si="240"/>
        <v>2</v>
      </c>
      <c r="I2677" s="89">
        <f t="shared" ca="1" si="241"/>
        <v>3</v>
      </c>
      <c r="J2677" s="89">
        <f t="shared" ca="1" si="242"/>
        <v>-122.77500000000001</v>
      </c>
      <c r="K2677" s="89">
        <f t="shared" ca="1" si="243"/>
        <v>77.774999999999977</v>
      </c>
      <c r="L2677" s="83">
        <f t="shared" ca="1" si="244"/>
        <v>74.624999999999972</v>
      </c>
    </row>
    <row r="2678" spans="6:12">
      <c r="F2678" s="89">
        <v>2562</v>
      </c>
      <c r="G2678" s="89">
        <f t="shared" ref="G2678:G2741" ca="1" si="245">RANDBETWEEN(19,55)</f>
        <v>23</v>
      </c>
      <c r="H2678" s="89">
        <f t="shared" ref="H2678:H2741" ca="1" si="246">RANDBETWEEN(0.5,3.5)</f>
        <v>2</v>
      </c>
      <c r="I2678" s="89">
        <f t="shared" ref="I2678:I2741" ca="1" si="247">RANDBETWEEN(3,9)</f>
        <v>6</v>
      </c>
      <c r="J2678" s="89">
        <f t="shared" ref="J2678:J2741" ca="1" si="248">133-10*G2678-128.7*H2678+60.8*I2678+0.135*G2678^2-20.6*H2678^2-4.74*I2678^2+0.15*G2678*H2678+0.006*G2678*I2678+19.63*H2678*I2678</f>
        <v>72.062999999999988</v>
      </c>
      <c r="K2678" s="89">
        <f t="shared" ref="K2678:K2741" ca="1" si="249">300-10.31*G2678-42.6*H2678+18.2*I2678+0.135*G2678^2-20.6*H2678^2-4.74*I2678^2+0.15*G2678*H2678+0.006*G2678*I2678+19.63*H2678*I2678</f>
        <v>148.53299999999996</v>
      </c>
      <c r="L2678" s="83">
        <f t="shared" ref="L2678:L2741" ca="1" si="250">294-10.16*G2678-44.4*H2678+18.6*I2678+0.135*G2678^2-20.6*H2678^2-4.74*I2678^2+0.15*G2678*H2678+0.006*G2678*I2678+19.63*H2678*I2678</f>
        <v>144.78300000000002</v>
      </c>
    </row>
    <row r="2679" spans="6:12">
      <c r="F2679" s="89">
        <v>2563</v>
      </c>
      <c r="G2679" s="89">
        <f t="shared" ca="1" si="245"/>
        <v>32</v>
      </c>
      <c r="H2679" s="89">
        <f t="shared" ca="1" si="246"/>
        <v>1</v>
      </c>
      <c r="I2679" s="89">
        <f t="shared" ca="1" si="247"/>
        <v>8</v>
      </c>
      <c r="J2679" s="89">
        <f t="shared" ca="1" si="248"/>
        <v>148.35599999999997</v>
      </c>
      <c r="K2679" s="89">
        <f t="shared" ca="1" si="249"/>
        <v>50.735999999999976</v>
      </c>
      <c r="L2679" s="83">
        <f t="shared" ca="1" si="250"/>
        <v>50.935999999999993</v>
      </c>
    </row>
    <row r="2680" spans="6:12">
      <c r="F2680" s="89">
        <v>2564</v>
      </c>
      <c r="G2680" s="89">
        <f t="shared" ca="1" si="245"/>
        <v>48</v>
      </c>
      <c r="H2680" s="89">
        <f t="shared" ca="1" si="246"/>
        <v>3</v>
      </c>
      <c r="I2680" s="89">
        <f t="shared" ca="1" si="247"/>
        <v>5</v>
      </c>
      <c r="J2680" s="89">
        <f t="shared" ca="1" si="248"/>
        <v>-104.46999999999991</v>
      </c>
      <c r="K2680" s="89">
        <f t="shared" ca="1" si="249"/>
        <v>92.949999999999989</v>
      </c>
      <c r="L2680" s="83">
        <f t="shared" ca="1" si="250"/>
        <v>90.75</v>
      </c>
    </row>
    <row r="2681" spans="6:12">
      <c r="F2681" s="89">
        <v>2565</v>
      </c>
      <c r="G2681" s="89">
        <f t="shared" ca="1" si="245"/>
        <v>31</v>
      </c>
      <c r="H2681" s="89">
        <f t="shared" ca="1" si="246"/>
        <v>1</v>
      </c>
      <c r="I2681" s="89">
        <f t="shared" ca="1" si="247"/>
        <v>5</v>
      </c>
      <c r="J2681" s="89">
        <f t="shared" ca="1" si="248"/>
        <v>92.66500000000002</v>
      </c>
      <c r="K2681" s="89">
        <f t="shared" ca="1" si="249"/>
        <v>123.155</v>
      </c>
      <c r="L2681" s="83">
        <f t="shared" ca="1" si="250"/>
        <v>122.00500000000002</v>
      </c>
    </row>
    <row r="2682" spans="6:12">
      <c r="F2682" s="89">
        <v>2566</v>
      </c>
      <c r="G2682" s="89">
        <f t="shared" ca="1" si="245"/>
        <v>25</v>
      </c>
      <c r="H2682" s="89">
        <f t="shared" ca="1" si="246"/>
        <v>3</v>
      </c>
      <c r="I2682" s="89">
        <f t="shared" ca="1" si="247"/>
        <v>6</v>
      </c>
      <c r="J2682" s="89">
        <f t="shared" ca="1" si="248"/>
        <v>-44.475000000000023</v>
      </c>
      <c r="K2682" s="89">
        <f t="shared" ca="1" si="249"/>
        <v>117.47499999999999</v>
      </c>
      <c r="L2682" s="83">
        <f t="shared" ca="1" si="250"/>
        <v>112.22500000000005</v>
      </c>
    </row>
    <row r="2683" spans="6:12">
      <c r="F2683" s="89">
        <v>2567</v>
      </c>
      <c r="G2683" s="89">
        <f t="shared" ca="1" si="245"/>
        <v>19</v>
      </c>
      <c r="H2683" s="89">
        <f t="shared" ca="1" si="246"/>
        <v>2</v>
      </c>
      <c r="I2683" s="89">
        <f t="shared" ca="1" si="247"/>
        <v>3</v>
      </c>
      <c r="J2683" s="89">
        <f t="shared" ca="1" si="248"/>
        <v>-84.502999999999986</v>
      </c>
      <c r="K2683" s="89">
        <f t="shared" ca="1" si="249"/>
        <v>121.00699999999996</v>
      </c>
      <c r="L2683" s="83">
        <f t="shared" ca="1" si="250"/>
        <v>115.45700000000001</v>
      </c>
    </row>
    <row r="2684" spans="6:12">
      <c r="F2684" s="89">
        <v>2568</v>
      </c>
      <c r="G2684" s="89">
        <f t="shared" ca="1" si="245"/>
        <v>30</v>
      </c>
      <c r="H2684" s="89">
        <f t="shared" ca="1" si="246"/>
        <v>1</v>
      </c>
      <c r="I2684" s="89">
        <f t="shared" ca="1" si="247"/>
        <v>6</v>
      </c>
      <c r="J2684" s="89">
        <f t="shared" ca="1" si="248"/>
        <v>122.71999999999996</v>
      </c>
      <c r="K2684" s="89">
        <f t="shared" ca="1" si="249"/>
        <v>110.91999999999997</v>
      </c>
      <c r="L2684" s="83">
        <f t="shared" ca="1" si="250"/>
        <v>110.02</v>
      </c>
    </row>
    <row r="2685" spans="6:12">
      <c r="F2685" s="89">
        <v>2569</v>
      </c>
      <c r="G2685" s="89">
        <f t="shared" ca="1" si="245"/>
        <v>49</v>
      </c>
      <c r="H2685" s="89">
        <f t="shared" ca="1" si="246"/>
        <v>3</v>
      </c>
      <c r="I2685" s="89">
        <f t="shared" ca="1" si="247"/>
        <v>4</v>
      </c>
      <c r="J2685" s="89">
        <f t="shared" ca="1" si="248"/>
        <v>-178.21899999999988</v>
      </c>
      <c r="K2685" s="89">
        <f t="shared" ca="1" si="249"/>
        <v>61.491000000000042</v>
      </c>
      <c r="L2685" s="83">
        <f t="shared" ca="1" si="250"/>
        <v>59.041000000000054</v>
      </c>
    </row>
    <row r="2686" spans="6:12">
      <c r="F2686" s="89">
        <v>2570</v>
      </c>
      <c r="G2686" s="89">
        <f t="shared" ca="1" si="245"/>
        <v>45</v>
      </c>
      <c r="H2686" s="89">
        <f t="shared" ca="1" si="246"/>
        <v>1</v>
      </c>
      <c r="I2686" s="89">
        <f t="shared" ca="1" si="247"/>
        <v>6</v>
      </c>
      <c r="J2686" s="89">
        <f t="shared" ca="1" si="248"/>
        <v>127.38499999999996</v>
      </c>
      <c r="K2686" s="89">
        <f t="shared" ca="1" si="249"/>
        <v>110.93499999999995</v>
      </c>
      <c r="L2686" s="83">
        <f t="shared" ca="1" si="250"/>
        <v>112.285</v>
      </c>
    </row>
    <row r="2687" spans="6:12">
      <c r="F2687" s="89">
        <v>2571</v>
      </c>
      <c r="G2687" s="89">
        <f t="shared" ca="1" si="245"/>
        <v>26</v>
      </c>
      <c r="H2687" s="89">
        <f t="shared" ca="1" si="246"/>
        <v>2</v>
      </c>
      <c r="I2687" s="89">
        <f t="shared" ca="1" si="247"/>
        <v>4</v>
      </c>
      <c r="J2687" s="89">
        <f t="shared" ca="1" si="248"/>
        <v>-42.71599999999998</v>
      </c>
      <c r="K2687" s="89">
        <f t="shared" ca="1" si="249"/>
        <v>118.02399999999997</v>
      </c>
      <c r="L2687" s="83">
        <f t="shared" ca="1" si="250"/>
        <v>113.92399999999998</v>
      </c>
    </row>
    <row r="2688" spans="6:12">
      <c r="F2688" s="89">
        <v>2572</v>
      </c>
      <c r="G2688" s="89">
        <f t="shared" ca="1" si="245"/>
        <v>27</v>
      </c>
      <c r="H2688" s="89">
        <f t="shared" ca="1" si="246"/>
        <v>3</v>
      </c>
      <c r="I2688" s="89">
        <f t="shared" ca="1" si="247"/>
        <v>7</v>
      </c>
      <c r="J2688" s="89">
        <f t="shared" ca="1" si="248"/>
        <v>8.7690000000000055</v>
      </c>
      <c r="K2688" s="89">
        <f t="shared" ca="1" si="249"/>
        <v>127.49899999999997</v>
      </c>
      <c r="L2688" s="83">
        <f t="shared" ca="1" si="250"/>
        <v>122.94900000000001</v>
      </c>
    </row>
    <row r="2689" spans="6:12">
      <c r="F2689" s="89">
        <v>2573</v>
      </c>
      <c r="G2689" s="89">
        <f t="shared" ca="1" si="245"/>
        <v>34</v>
      </c>
      <c r="H2689" s="89">
        <f t="shared" ca="1" si="246"/>
        <v>2</v>
      </c>
      <c r="I2689" s="89">
        <f t="shared" ca="1" si="247"/>
        <v>6</v>
      </c>
      <c r="J2689" s="89">
        <f t="shared" ca="1" si="248"/>
        <v>50.40399999999994</v>
      </c>
      <c r="K2689" s="89">
        <f t="shared" ca="1" si="249"/>
        <v>123.46399999999997</v>
      </c>
      <c r="L2689" s="83">
        <f t="shared" ca="1" si="250"/>
        <v>121.36399999999999</v>
      </c>
    </row>
    <row r="2690" spans="6:12">
      <c r="F2690" s="89">
        <v>2574</v>
      </c>
      <c r="G2690" s="89">
        <f t="shared" ca="1" si="245"/>
        <v>43</v>
      </c>
      <c r="H2690" s="89">
        <f t="shared" ca="1" si="246"/>
        <v>2</v>
      </c>
      <c r="I2690" s="89">
        <f t="shared" ca="1" si="247"/>
        <v>4</v>
      </c>
      <c r="J2690" s="89">
        <f t="shared" ca="1" si="248"/>
        <v>-48.85299999999998</v>
      </c>
      <c r="K2690" s="89">
        <f t="shared" ca="1" si="249"/>
        <v>106.61699999999998</v>
      </c>
      <c r="L2690" s="83">
        <f t="shared" ca="1" si="250"/>
        <v>105.06699999999999</v>
      </c>
    </row>
    <row r="2691" spans="6:12">
      <c r="F2691" s="89">
        <v>2575</v>
      </c>
      <c r="G2691" s="89">
        <f t="shared" ca="1" si="245"/>
        <v>20</v>
      </c>
      <c r="H2691" s="89">
        <f t="shared" ca="1" si="246"/>
        <v>3</v>
      </c>
      <c r="I2691" s="89">
        <f t="shared" ca="1" si="247"/>
        <v>8</v>
      </c>
      <c r="J2691" s="89">
        <f t="shared" ca="1" si="248"/>
        <v>79.619999999999948</v>
      </c>
      <c r="K2691" s="89">
        <f t="shared" ca="1" si="249"/>
        <v>157.9199999999999</v>
      </c>
      <c r="L2691" s="83">
        <f t="shared" ca="1" si="250"/>
        <v>152.71999999999997</v>
      </c>
    </row>
    <row r="2692" spans="6:12">
      <c r="F2692" s="89">
        <v>2576</v>
      </c>
      <c r="G2692" s="89">
        <f t="shared" ca="1" si="245"/>
        <v>45</v>
      </c>
      <c r="H2692" s="89">
        <f t="shared" ca="1" si="246"/>
        <v>3</v>
      </c>
      <c r="I2692" s="89">
        <f t="shared" ca="1" si="247"/>
        <v>9</v>
      </c>
      <c r="J2692" s="89">
        <f t="shared" ca="1" si="248"/>
        <v>100.82499999999999</v>
      </c>
      <c r="K2692" s="89">
        <f t="shared" ca="1" si="249"/>
        <v>128.77499999999992</v>
      </c>
      <c r="L2692" s="83">
        <f t="shared" ca="1" si="250"/>
        <v>127.72500000000002</v>
      </c>
    </row>
    <row r="2693" spans="6:12">
      <c r="F2693" s="89">
        <v>2577</v>
      </c>
      <c r="G2693" s="89">
        <f t="shared" ca="1" si="245"/>
        <v>38</v>
      </c>
      <c r="H2693" s="89">
        <f t="shared" ca="1" si="246"/>
        <v>1</v>
      </c>
      <c r="I2693" s="89">
        <f t="shared" ca="1" si="247"/>
        <v>3</v>
      </c>
      <c r="J2693" s="89">
        <f t="shared" ca="1" si="248"/>
        <v>3.6540000000000106</v>
      </c>
      <c r="K2693" s="89">
        <f t="shared" ca="1" si="249"/>
        <v>117.17400000000001</v>
      </c>
      <c r="L2693" s="83">
        <f t="shared" ca="1" si="250"/>
        <v>116.27400000000006</v>
      </c>
    </row>
    <row r="2694" spans="6:12">
      <c r="F2694" s="89">
        <v>2578</v>
      </c>
      <c r="G2694" s="89">
        <f t="shared" ca="1" si="245"/>
        <v>26</v>
      </c>
      <c r="H2694" s="89">
        <f t="shared" ca="1" si="246"/>
        <v>3</v>
      </c>
      <c r="I2694" s="89">
        <f t="shared" ca="1" si="247"/>
        <v>6</v>
      </c>
      <c r="J2694" s="89">
        <f t="shared" ca="1" si="248"/>
        <v>-47.103999999999928</v>
      </c>
      <c r="K2694" s="89">
        <f t="shared" ca="1" si="249"/>
        <v>114.53599999999997</v>
      </c>
      <c r="L2694" s="83">
        <f t="shared" ca="1" si="250"/>
        <v>109.43600000000001</v>
      </c>
    </row>
    <row r="2695" spans="6:12">
      <c r="F2695" s="89">
        <v>2579</v>
      </c>
      <c r="G2695" s="89">
        <f t="shared" ca="1" si="245"/>
        <v>36</v>
      </c>
      <c r="H2695" s="89">
        <f t="shared" ca="1" si="246"/>
        <v>2</v>
      </c>
      <c r="I2695" s="89">
        <f t="shared" ca="1" si="247"/>
        <v>6</v>
      </c>
      <c r="J2695" s="89">
        <f t="shared" ca="1" si="248"/>
        <v>49.975999999999971</v>
      </c>
      <c r="K2695" s="89">
        <f t="shared" ca="1" si="249"/>
        <v>122.41599999999997</v>
      </c>
      <c r="L2695" s="83">
        <f t="shared" ca="1" si="250"/>
        <v>120.616</v>
      </c>
    </row>
    <row r="2696" spans="6:12">
      <c r="F2696" s="89">
        <v>2580</v>
      </c>
      <c r="G2696" s="89">
        <f t="shared" ca="1" si="245"/>
        <v>32</v>
      </c>
      <c r="H2696" s="89">
        <f t="shared" ca="1" si="246"/>
        <v>3</v>
      </c>
      <c r="I2696" s="89">
        <f t="shared" ca="1" si="247"/>
        <v>9</v>
      </c>
      <c r="J2696" s="89">
        <f t="shared" ca="1" si="248"/>
        <v>89.137999999999977</v>
      </c>
      <c r="K2696" s="89">
        <f t="shared" ca="1" si="249"/>
        <v>121.11799999999994</v>
      </c>
      <c r="L2696" s="83">
        <f t="shared" ca="1" si="250"/>
        <v>118.11799999999999</v>
      </c>
    </row>
    <row r="2697" spans="6:12">
      <c r="F2697" s="89">
        <v>2581</v>
      </c>
      <c r="G2697" s="89">
        <f t="shared" ca="1" si="245"/>
        <v>40</v>
      </c>
      <c r="H2697" s="89">
        <f t="shared" ca="1" si="246"/>
        <v>2</v>
      </c>
      <c r="I2697" s="89">
        <f t="shared" ca="1" si="247"/>
        <v>3</v>
      </c>
      <c r="J2697" s="89">
        <f t="shared" ca="1" si="248"/>
        <v>-120.56</v>
      </c>
      <c r="K2697" s="89">
        <f t="shared" ca="1" si="249"/>
        <v>78.439999999999969</v>
      </c>
      <c r="L2697" s="83">
        <f t="shared" ca="1" si="250"/>
        <v>76.04000000000002</v>
      </c>
    </row>
    <row r="2698" spans="6:12">
      <c r="F2698" s="89">
        <v>2582</v>
      </c>
      <c r="G2698" s="89">
        <f t="shared" ca="1" si="245"/>
        <v>27</v>
      </c>
      <c r="H2698" s="89">
        <f t="shared" ca="1" si="246"/>
        <v>3</v>
      </c>
      <c r="I2698" s="89">
        <f t="shared" ca="1" si="247"/>
        <v>9</v>
      </c>
      <c r="J2698" s="89">
        <f t="shared" ca="1" si="248"/>
        <v>96.793000000000006</v>
      </c>
      <c r="K2698" s="89">
        <f t="shared" ca="1" si="249"/>
        <v>130.32299999999992</v>
      </c>
      <c r="L2698" s="83">
        <f t="shared" ca="1" si="250"/>
        <v>126.57300000000004</v>
      </c>
    </row>
    <row r="2699" spans="6:12">
      <c r="F2699" s="89">
        <v>2583</v>
      </c>
      <c r="G2699" s="89">
        <f t="shared" ca="1" si="245"/>
        <v>47</v>
      </c>
      <c r="H2699" s="89">
        <f t="shared" ca="1" si="246"/>
        <v>1</v>
      </c>
      <c r="I2699" s="89">
        <f t="shared" ca="1" si="247"/>
        <v>3</v>
      </c>
      <c r="J2699" s="89">
        <f t="shared" ca="1" si="248"/>
        <v>18.441000000000017</v>
      </c>
      <c r="K2699" s="89">
        <f t="shared" ca="1" si="249"/>
        <v>129.17099999999999</v>
      </c>
      <c r="L2699" s="83">
        <f t="shared" ca="1" si="250"/>
        <v>129.62100000000007</v>
      </c>
    </row>
    <row r="2700" spans="6:12">
      <c r="F2700" s="89">
        <v>2584</v>
      </c>
      <c r="G2700" s="89">
        <f t="shared" ca="1" si="245"/>
        <v>34</v>
      </c>
      <c r="H2700" s="89">
        <f t="shared" ca="1" si="246"/>
        <v>1</v>
      </c>
      <c r="I2700" s="89">
        <f t="shared" ca="1" si="247"/>
        <v>7</v>
      </c>
      <c r="J2700" s="89">
        <f t="shared" ca="1" si="248"/>
        <v>137.03799999999995</v>
      </c>
      <c r="K2700" s="89">
        <f t="shared" ca="1" si="249"/>
        <v>81.397999999999968</v>
      </c>
      <c r="L2700" s="83">
        <f t="shared" ca="1" si="250"/>
        <v>81.49799999999999</v>
      </c>
    </row>
    <row r="2701" spans="6:12">
      <c r="F2701" s="89">
        <v>2585</v>
      </c>
      <c r="G2701" s="89">
        <f t="shared" ca="1" si="245"/>
        <v>40</v>
      </c>
      <c r="H2701" s="89">
        <f t="shared" ca="1" si="246"/>
        <v>3</v>
      </c>
      <c r="I2701" s="89">
        <f t="shared" ca="1" si="247"/>
        <v>3</v>
      </c>
      <c r="J2701" s="89">
        <f t="shared" ca="1" si="248"/>
        <v>-287.36999999999989</v>
      </c>
      <c r="K2701" s="89">
        <f t="shared" ca="1" si="249"/>
        <v>-2.2700000000000387</v>
      </c>
      <c r="L2701" s="83">
        <f t="shared" ca="1" si="250"/>
        <v>-6.469999999999942</v>
      </c>
    </row>
    <row r="2702" spans="6:12">
      <c r="F2702" s="89">
        <v>2586</v>
      </c>
      <c r="G2702" s="89">
        <f t="shared" ca="1" si="245"/>
        <v>41</v>
      </c>
      <c r="H2702" s="89">
        <f t="shared" ca="1" si="246"/>
        <v>2</v>
      </c>
      <c r="I2702" s="89">
        <f t="shared" ca="1" si="247"/>
        <v>8</v>
      </c>
      <c r="J2702" s="89">
        <f t="shared" ca="1" si="248"/>
        <v>121.52299999999997</v>
      </c>
      <c r="K2702" s="89">
        <f t="shared" ca="1" si="249"/>
        <v>107.21299999999994</v>
      </c>
      <c r="L2702" s="83">
        <f t="shared" ca="1" si="250"/>
        <v>106.96299999999997</v>
      </c>
    </row>
    <row r="2703" spans="6:12">
      <c r="F2703" s="89">
        <v>2587</v>
      </c>
      <c r="G2703" s="89">
        <f t="shared" ca="1" si="245"/>
        <v>36</v>
      </c>
      <c r="H2703" s="89">
        <f t="shared" ca="1" si="246"/>
        <v>3</v>
      </c>
      <c r="I2703" s="89">
        <f t="shared" ca="1" si="247"/>
        <v>5</v>
      </c>
      <c r="J2703" s="89">
        <f t="shared" ca="1" si="248"/>
        <v>-126.30999999999995</v>
      </c>
      <c r="K2703" s="89">
        <f t="shared" ca="1" si="249"/>
        <v>74.829999999999956</v>
      </c>
      <c r="L2703" s="83">
        <f t="shared" ca="1" si="250"/>
        <v>70.830000000000013</v>
      </c>
    </row>
    <row r="2704" spans="6:12">
      <c r="F2704" s="89">
        <v>2588</v>
      </c>
      <c r="G2704" s="89">
        <f t="shared" ca="1" si="245"/>
        <v>43</v>
      </c>
      <c r="H2704" s="89">
        <f t="shared" ca="1" si="246"/>
        <v>1</v>
      </c>
      <c r="I2704" s="89">
        <f t="shared" ca="1" si="247"/>
        <v>3</v>
      </c>
      <c r="J2704" s="89">
        <f t="shared" ca="1" si="248"/>
        <v>9.1689999999999969</v>
      </c>
      <c r="K2704" s="89">
        <f t="shared" ca="1" si="249"/>
        <v>121.13899999999998</v>
      </c>
      <c r="L2704" s="83">
        <f t="shared" ca="1" si="250"/>
        <v>120.98900000000003</v>
      </c>
    </row>
    <row r="2705" spans="6:12">
      <c r="F2705" s="89">
        <v>2589</v>
      </c>
      <c r="G2705" s="89">
        <f t="shared" ca="1" si="245"/>
        <v>52</v>
      </c>
      <c r="H2705" s="89">
        <f t="shared" ca="1" si="246"/>
        <v>3</v>
      </c>
      <c r="I2705" s="89">
        <f t="shared" ca="1" si="247"/>
        <v>9</v>
      </c>
      <c r="J2705" s="89">
        <f t="shared" ca="1" si="248"/>
        <v>126.01800000000003</v>
      </c>
      <c r="K2705" s="89">
        <f t="shared" ca="1" si="249"/>
        <v>151.79799999999994</v>
      </c>
      <c r="L2705" s="83">
        <f t="shared" ca="1" si="250"/>
        <v>151.79799999999994</v>
      </c>
    </row>
    <row r="2706" spans="6:12">
      <c r="F2706" s="89">
        <v>2590</v>
      </c>
      <c r="G2706" s="89">
        <f t="shared" ca="1" si="245"/>
        <v>24</v>
      </c>
      <c r="H2706" s="89">
        <f t="shared" ca="1" si="246"/>
        <v>1</v>
      </c>
      <c r="I2706" s="89">
        <f t="shared" ca="1" si="247"/>
        <v>6</v>
      </c>
      <c r="J2706" s="89">
        <f t="shared" ca="1" si="248"/>
        <v>137.86399999999995</v>
      </c>
      <c r="K2706" s="89">
        <f t="shared" ca="1" si="249"/>
        <v>127.92400000000001</v>
      </c>
      <c r="L2706" s="83">
        <f t="shared" ca="1" si="250"/>
        <v>126.124</v>
      </c>
    </row>
    <row r="2707" spans="6:12">
      <c r="F2707" s="89">
        <v>2591</v>
      </c>
      <c r="G2707" s="89">
        <f t="shared" ca="1" si="245"/>
        <v>30</v>
      </c>
      <c r="H2707" s="89">
        <f t="shared" ca="1" si="246"/>
        <v>3</v>
      </c>
      <c r="I2707" s="89">
        <f t="shared" ca="1" si="247"/>
        <v>7</v>
      </c>
      <c r="J2707" s="89">
        <f t="shared" ca="1" si="248"/>
        <v>3.3300000000000409</v>
      </c>
      <c r="K2707" s="89">
        <f t="shared" ca="1" si="249"/>
        <v>121.13</v>
      </c>
      <c r="L2707" s="83">
        <f t="shared" ca="1" si="250"/>
        <v>117.03000000000003</v>
      </c>
    </row>
    <row r="2708" spans="6:12">
      <c r="F2708" s="89">
        <v>2592</v>
      </c>
      <c r="G2708" s="89">
        <f t="shared" ca="1" si="245"/>
        <v>31</v>
      </c>
      <c r="H2708" s="89">
        <f t="shared" ca="1" si="246"/>
        <v>2</v>
      </c>
      <c r="I2708" s="89">
        <f t="shared" ca="1" si="247"/>
        <v>8</v>
      </c>
      <c r="J2708" s="89">
        <f t="shared" ca="1" si="248"/>
        <v>120.84299999999999</v>
      </c>
      <c r="K2708" s="89">
        <f t="shared" ca="1" si="249"/>
        <v>109.63299999999995</v>
      </c>
      <c r="L2708" s="83">
        <f t="shared" ca="1" si="250"/>
        <v>107.88300000000001</v>
      </c>
    </row>
    <row r="2709" spans="6:12">
      <c r="F2709" s="89">
        <v>2593</v>
      </c>
      <c r="G2709" s="89">
        <f t="shared" ca="1" si="245"/>
        <v>50</v>
      </c>
      <c r="H2709" s="89">
        <f t="shared" ca="1" si="246"/>
        <v>2</v>
      </c>
      <c r="I2709" s="89">
        <f t="shared" ca="1" si="247"/>
        <v>4</v>
      </c>
      <c r="J2709" s="89">
        <f t="shared" ca="1" si="248"/>
        <v>-28.700000000000017</v>
      </c>
      <c r="K2709" s="89">
        <f t="shared" ca="1" si="249"/>
        <v>124.60000000000001</v>
      </c>
      <c r="L2709" s="83">
        <f t="shared" ca="1" si="250"/>
        <v>124.09999999999998</v>
      </c>
    </row>
    <row r="2710" spans="6:12">
      <c r="F2710" s="89">
        <v>2594</v>
      </c>
      <c r="G2710" s="89">
        <f t="shared" ca="1" si="245"/>
        <v>29</v>
      </c>
      <c r="H2710" s="89">
        <f t="shared" ca="1" si="246"/>
        <v>3</v>
      </c>
      <c r="I2710" s="89">
        <f t="shared" ca="1" si="247"/>
        <v>3</v>
      </c>
      <c r="J2710" s="89">
        <f t="shared" ca="1" si="248"/>
        <v>-284.98299999999995</v>
      </c>
      <c r="K2710" s="89">
        <f t="shared" ca="1" si="249"/>
        <v>3.5270000000000152</v>
      </c>
      <c r="L2710" s="83">
        <f t="shared" ca="1" si="250"/>
        <v>-2.3229999999999507</v>
      </c>
    </row>
    <row r="2711" spans="6:12">
      <c r="F2711" s="89">
        <v>2595</v>
      </c>
      <c r="G2711" s="89">
        <f t="shared" ca="1" si="245"/>
        <v>28</v>
      </c>
      <c r="H2711" s="89">
        <f t="shared" ca="1" si="246"/>
        <v>3</v>
      </c>
      <c r="I2711" s="89">
        <f t="shared" ca="1" si="247"/>
        <v>3</v>
      </c>
      <c r="J2711" s="89">
        <f t="shared" ca="1" si="248"/>
        <v>-283.1459999999999</v>
      </c>
      <c r="K2711" s="89">
        <f t="shared" ca="1" si="249"/>
        <v>5.6739999999999782</v>
      </c>
      <c r="L2711" s="83">
        <f t="shared" ca="1" si="250"/>
        <v>-0.32599999999999341</v>
      </c>
    </row>
    <row r="2712" spans="6:12">
      <c r="F2712" s="89">
        <v>2596</v>
      </c>
      <c r="G2712" s="89">
        <f t="shared" ca="1" si="245"/>
        <v>33</v>
      </c>
      <c r="H2712" s="89">
        <f t="shared" ca="1" si="246"/>
        <v>2</v>
      </c>
      <c r="I2712" s="89">
        <f t="shared" ca="1" si="247"/>
        <v>9</v>
      </c>
      <c r="J2712" s="89">
        <f t="shared" ca="1" si="248"/>
        <v>138.49699999999996</v>
      </c>
      <c r="K2712" s="89">
        <f t="shared" ca="1" si="249"/>
        <v>84.066999999999894</v>
      </c>
      <c r="L2712" s="83">
        <f t="shared" ca="1" si="250"/>
        <v>83.016999999999939</v>
      </c>
    </row>
    <row r="2713" spans="6:12">
      <c r="F2713" s="89">
        <v>2597</v>
      </c>
      <c r="G2713" s="89">
        <f t="shared" ca="1" si="245"/>
        <v>52</v>
      </c>
      <c r="H2713" s="89">
        <f t="shared" ca="1" si="246"/>
        <v>1</v>
      </c>
      <c r="I2713" s="89">
        <f t="shared" ca="1" si="247"/>
        <v>3</v>
      </c>
      <c r="J2713" s="89">
        <f t="shared" ca="1" si="248"/>
        <v>36.105999999999952</v>
      </c>
      <c r="K2713" s="89">
        <f t="shared" ca="1" si="249"/>
        <v>145.286</v>
      </c>
      <c r="L2713" s="83">
        <f t="shared" ca="1" si="250"/>
        <v>146.48599999999999</v>
      </c>
    </row>
    <row r="2714" spans="6:12">
      <c r="F2714" s="89">
        <v>2598</v>
      </c>
      <c r="G2714" s="89">
        <f t="shared" ca="1" si="245"/>
        <v>20</v>
      </c>
      <c r="H2714" s="89">
        <f t="shared" ca="1" si="246"/>
        <v>1</v>
      </c>
      <c r="I2714" s="89">
        <f t="shared" ca="1" si="247"/>
        <v>9</v>
      </c>
      <c r="J2714" s="89">
        <f t="shared" ca="1" si="248"/>
        <v>181.70999999999992</v>
      </c>
      <c r="K2714" s="89">
        <f t="shared" ca="1" si="249"/>
        <v>45.210000000000008</v>
      </c>
      <c r="L2714" s="83">
        <f t="shared" ca="1" si="250"/>
        <v>44.010000000000019</v>
      </c>
    </row>
    <row r="2715" spans="6:12">
      <c r="F2715" s="89">
        <v>2599</v>
      </c>
      <c r="G2715" s="89">
        <f t="shared" ca="1" si="245"/>
        <v>41</v>
      </c>
      <c r="H2715" s="89">
        <f t="shared" ca="1" si="246"/>
        <v>2</v>
      </c>
      <c r="I2715" s="89">
        <f t="shared" ca="1" si="247"/>
        <v>3</v>
      </c>
      <c r="J2715" s="89">
        <f t="shared" ca="1" si="248"/>
        <v>-119.30699999999999</v>
      </c>
      <c r="K2715" s="89">
        <f t="shared" ca="1" si="249"/>
        <v>79.382999999999953</v>
      </c>
      <c r="L2715" s="83">
        <f t="shared" ca="1" si="250"/>
        <v>77.132999999999981</v>
      </c>
    </row>
    <row r="2716" spans="6:12">
      <c r="F2716" s="89">
        <v>2600</v>
      </c>
      <c r="G2716" s="89">
        <f t="shared" ca="1" si="245"/>
        <v>29</v>
      </c>
      <c r="H2716" s="89">
        <f t="shared" ca="1" si="246"/>
        <v>2</v>
      </c>
      <c r="I2716" s="89">
        <f t="shared" ca="1" si="247"/>
        <v>7</v>
      </c>
      <c r="J2716" s="89">
        <f t="shared" ca="1" si="248"/>
        <v>94.81299999999996</v>
      </c>
      <c r="K2716" s="89">
        <f t="shared" ca="1" si="249"/>
        <v>126.82299999999995</v>
      </c>
      <c r="L2716" s="83">
        <f t="shared" ca="1" si="250"/>
        <v>124.37299999999999</v>
      </c>
    </row>
    <row r="2717" spans="6:12">
      <c r="F2717" s="89">
        <v>2601</v>
      </c>
      <c r="G2717" s="89">
        <f t="shared" ca="1" si="245"/>
        <v>19</v>
      </c>
      <c r="H2717" s="89">
        <f t="shared" ca="1" si="246"/>
        <v>1</v>
      </c>
      <c r="I2717" s="89">
        <f t="shared" ca="1" si="247"/>
        <v>4</v>
      </c>
      <c r="J2717" s="89">
        <f t="shared" ca="1" si="248"/>
        <v>91.621000000000009</v>
      </c>
      <c r="K2717" s="89">
        <f t="shared" ca="1" si="249"/>
        <v>168.43099999999998</v>
      </c>
      <c r="L2717" s="83">
        <f t="shared" ca="1" si="250"/>
        <v>165.08100000000002</v>
      </c>
    </row>
    <row r="2718" spans="6:12">
      <c r="F2718" s="89">
        <v>2602</v>
      </c>
      <c r="G2718" s="89">
        <f t="shared" ca="1" si="245"/>
        <v>34</v>
      </c>
      <c r="H2718" s="89">
        <f t="shared" ca="1" si="246"/>
        <v>1</v>
      </c>
      <c r="I2718" s="89">
        <f t="shared" ca="1" si="247"/>
        <v>4</v>
      </c>
      <c r="J2718" s="89">
        <f t="shared" ca="1" si="248"/>
        <v>51.555999999999997</v>
      </c>
      <c r="K2718" s="89">
        <f t="shared" ca="1" si="249"/>
        <v>123.71599999999998</v>
      </c>
      <c r="L2718" s="83">
        <f t="shared" ca="1" si="250"/>
        <v>122.61600000000001</v>
      </c>
    </row>
    <row r="2719" spans="6:12">
      <c r="F2719" s="89">
        <v>2603</v>
      </c>
      <c r="G2719" s="89">
        <f t="shared" ca="1" si="245"/>
        <v>28</v>
      </c>
      <c r="H2719" s="89">
        <f t="shared" ca="1" si="246"/>
        <v>2</v>
      </c>
      <c r="I2719" s="89">
        <f t="shared" ca="1" si="247"/>
        <v>9</v>
      </c>
      <c r="J2719" s="89">
        <f t="shared" ca="1" si="248"/>
        <v>145.55199999999994</v>
      </c>
      <c r="K2719" s="89">
        <f t="shared" ca="1" si="249"/>
        <v>92.671999999999912</v>
      </c>
      <c r="L2719" s="83">
        <f t="shared" ca="1" si="250"/>
        <v>90.871999999999957</v>
      </c>
    </row>
    <row r="2720" spans="6:12">
      <c r="F2720" s="89">
        <v>2604</v>
      </c>
      <c r="G2720" s="89">
        <f t="shared" ca="1" si="245"/>
        <v>19</v>
      </c>
      <c r="H2720" s="89">
        <f t="shared" ca="1" si="246"/>
        <v>2</v>
      </c>
      <c r="I2720" s="89">
        <f t="shared" ca="1" si="247"/>
        <v>7</v>
      </c>
      <c r="J2720" s="89">
        <f t="shared" ca="1" si="248"/>
        <v>126.59299999999996</v>
      </c>
      <c r="K2720" s="89">
        <f t="shared" ca="1" si="249"/>
        <v>161.70299999999997</v>
      </c>
      <c r="L2720" s="83">
        <f t="shared" ca="1" si="250"/>
        <v>157.75299999999999</v>
      </c>
    </row>
    <row r="2721" spans="6:12">
      <c r="F2721" s="89">
        <v>2605</v>
      </c>
      <c r="G2721" s="89">
        <f t="shared" ca="1" si="245"/>
        <v>47</v>
      </c>
      <c r="H2721" s="89">
        <f t="shared" ca="1" si="246"/>
        <v>3</v>
      </c>
      <c r="I2721" s="89">
        <f t="shared" ca="1" si="247"/>
        <v>6</v>
      </c>
      <c r="J2721" s="89">
        <f t="shared" ca="1" si="248"/>
        <v>-39.942999999999927</v>
      </c>
      <c r="K2721" s="89">
        <f t="shared" ca="1" si="249"/>
        <v>115.18699999999998</v>
      </c>
      <c r="L2721" s="83">
        <f t="shared" ca="1" si="250"/>
        <v>113.23700000000011</v>
      </c>
    </row>
    <row r="2722" spans="6:12">
      <c r="F2722" s="89">
        <v>2606</v>
      </c>
      <c r="G2722" s="89">
        <f t="shared" ca="1" si="245"/>
        <v>22</v>
      </c>
      <c r="H2722" s="89">
        <f t="shared" ca="1" si="246"/>
        <v>2</v>
      </c>
      <c r="I2722" s="89">
        <f t="shared" ca="1" si="247"/>
        <v>4</v>
      </c>
      <c r="J2722" s="89">
        <f t="shared" ca="1" si="248"/>
        <v>-29.932000000000016</v>
      </c>
      <c r="K2722" s="89">
        <f t="shared" ca="1" si="249"/>
        <v>132.04799999999994</v>
      </c>
      <c r="L2722" s="83">
        <f t="shared" ca="1" si="250"/>
        <v>127.34799999999998</v>
      </c>
    </row>
    <row r="2723" spans="6:12">
      <c r="F2723" s="89">
        <v>2607</v>
      </c>
      <c r="G2723" s="89">
        <f t="shared" ca="1" si="245"/>
        <v>55</v>
      </c>
      <c r="H2723" s="89">
        <f t="shared" ca="1" si="246"/>
        <v>3</v>
      </c>
      <c r="I2723" s="89">
        <f t="shared" ca="1" si="247"/>
        <v>3</v>
      </c>
      <c r="J2723" s="89">
        <f t="shared" ca="1" si="248"/>
        <v>-237.97499999999991</v>
      </c>
      <c r="K2723" s="89">
        <f t="shared" ca="1" si="249"/>
        <v>42.474999999999909</v>
      </c>
      <c r="L2723" s="83">
        <f t="shared" ca="1" si="250"/>
        <v>40.525000000000091</v>
      </c>
    </row>
    <row r="2724" spans="6:12">
      <c r="F2724" s="89">
        <v>2608</v>
      </c>
      <c r="G2724" s="89">
        <f t="shared" ca="1" si="245"/>
        <v>33</v>
      </c>
      <c r="H2724" s="89">
        <f t="shared" ca="1" si="246"/>
        <v>2</v>
      </c>
      <c r="I2724" s="89">
        <f t="shared" ca="1" si="247"/>
        <v>7</v>
      </c>
      <c r="J2724" s="89">
        <f t="shared" ca="1" si="248"/>
        <v>89.660999999999973</v>
      </c>
      <c r="K2724" s="89">
        <f t="shared" ca="1" si="249"/>
        <v>120.43099999999995</v>
      </c>
      <c r="L2724" s="83">
        <f t="shared" ca="1" si="250"/>
        <v>118.58099999999996</v>
      </c>
    </row>
    <row r="2725" spans="6:12">
      <c r="F2725" s="89">
        <v>2609</v>
      </c>
      <c r="G2725" s="89">
        <f t="shared" ca="1" si="245"/>
        <v>40</v>
      </c>
      <c r="H2725" s="89">
        <f t="shared" ca="1" si="246"/>
        <v>2</v>
      </c>
      <c r="I2725" s="89">
        <f t="shared" ca="1" si="247"/>
        <v>3</v>
      </c>
      <c r="J2725" s="89">
        <f t="shared" ca="1" si="248"/>
        <v>-120.56</v>
      </c>
      <c r="K2725" s="89">
        <f t="shared" ca="1" si="249"/>
        <v>78.439999999999969</v>
      </c>
      <c r="L2725" s="83">
        <f t="shared" ca="1" si="250"/>
        <v>76.04000000000002</v>
      </c>
    </row>
    <row r="2726" spans="6:12">
      <c r="F2726" s="89">
        <v>2610</v>
      </c>
      <c r="G2726" s="89">
        <f t="shared" ca="1" si="245"/>
        <v>50</v>
      </c>
      <c r="H2726" s="89">
        <f t="shared" ca="1" si="246"/>
        <v>2</v>
      </c>
      <c r="I2726" s="89">
        <f t="shared" ca="1" si="247"/>
        <v>9</v>
      </c>
      <c r="J2726" s="89">
        <f t="shared" ca="1" si="248"/>
        <v>164.99999999999991</v>
      </c>
      <c r="K2726" s="89">
        <f t="shared" ca="1" si="249"/>
        <v>105.29999999999995</v>
      </c>
      <c r="L2726" s="83">
        <f t="shared" ca="1" si="250"/>
        <v>106.79999999999995</v>
      </c>
    </row>
    <row r="2727" spans="6:12">
      <c r="F2727" s="89">
        <v>2611</v>
      </c>
      <c r="G2727" s="89">
        <f t="shared" ca="1" si="245"/>
        <v>24</v>
      </c>
      <c r="H2727" s="89">
        <f t="shared" ca="1" si="246"/>
        <v>3</v>
      </c>
      <c r="I2727" s="89">
        <f t="shared" ca="1" si="247"/>
        <v>5</v>
      </c>
      <c r="J2727" s="89">
        <f t="shared" ca="1" si="248"/>
        <v>-109.26999999999992</v>
      </c>
      <c r="K2727" s="89">
        <f t="shared" ca="1" si="249"/>
        <v>95.59</v>
      </c>
      <c r="L2727" s="83">
        <f t="shared" ca="1" si="250"/>
        <v>89.789999999999992</v>
      </c>
    </row>
    <row r="2728" spans="6:12">
      <c r="F2728" s="89">
        <v>2612</v>
      </c>
      <c r="G2728" s="89">
        <f t="shared" ca="1" si="245"/>
        <v>29</v>
      </c>
      <c r="H2728" s="89">
        <f t="shared" ca="1" si="246"/>
        <v>1</v>
      </c>
      <c r="I2728" s="89">
        <f t="shared" ca="1" si="247"/>
        <v>4</v>
      </c>
      <c r="J2728" s="89">
        <f t="shared" ca="1" si="248"/>
        <v>58.161000000000001</v>
      </c>
      <c r="K2728" s="89">
        <f t="shared" ca="1" si="249"/>
        <v>131.87100000000001</v>
      </c>
      <c r="L2728" s="83">
        <f t="shared" ca="1" si="250"/>
        <v>130.02100000000004</v>
      </c>
    </row>
    <row r="2729" spans="6:12">
      <c r="F2729" s="89">
        <v>2613</v>
      </c>
      <c r="G2729" s="89">
        <f t="shared" ca="1" si="245"/>
        <v>55</v>
      </c>
      <c r="H2729" s="89">
        <f t="shared" ca="1" si="246"/>
        <v>1</v>
      </c>
      <c r="I2729" s="89">
        <f t="shared" ca="1" si="247"/>
        <v>6</v>
      </c>
      <c r="J2729" s="89">
        <f t="shared" ca="1" si="248"/>
        <v>164.24499999999989</v>
      </c>
      <c r="K2729" s="89">
        <f t="shared" ca="1" si="249"/>
        <v>144.69499999999988</v>
      </c>
      <c r="L2729" s="83">
        <f t="shared" ca="1" si="250"/>
        <v>147.54500000000007</v>
      </c>
    </row>
    <row r="2730" spans="6:12">
      <c r="F2730" s="89">
        <v>2614</v>
      </c>
      <c r="G2730" s="89">
        <f t="shared" ca="1" si="245"/>
        <v>35</v>
      </c>
      <c r="H2730" s="89">
        <f t="shared" ca="1" si="246"/>
        <v>3</v>
      </c>
      <c r="I2730" s="89">
        <f t="shared" ca="1" si="247"/>
        <v>6</v>
      </c>
      <c r="J2730" s="89">
        <f t="shared" ca="1" si="248"/>
        <v>-58.614999999999895</v>
      </c>
      <c r="K2730" s="89">
        <f t="shared" ca="1" si="249"/>
        <v>100.23499999999996</v>
      </c>
      <c r="L2730" s="83">
        <f t="shared" ca="1" si="250"/>
        <v>96.485000000000014</v>
      </c>
    </row>
    <row r="2731" spans="6:12">
      <c r="F2731" s="89">
        <v>2615</v>
      </c>
      <c r="G2731" s="89">
        <f t="shared" ca="1" si="245"/>
        <v>21</v>
      </c>
      <c r="H2731" s="89">
        <f t="shared" ca="1" si="246"/>
        <v>2</v>
      </c>
      <c r="I2731" s="89">
        <f t="shared" ca="1" si="247"/>
        <v>6</v>
      </c>
      <c r="J2731" s="89">
        <f t="shared" ca="1" si="248"/>
        <v>79.510999999999967</v>
      </c>
      <c r="K2731" s="89">
        <f t="shared" ca="1" si="249"/>
        <v>156.60099999999994</v>
      </c>
      <c r="L2731" s="83">
        <f t="shared" ca="1" si="250"/>
        <v>152.55099999999999</v>
      </c>
    </row>
    <row r="2732" spans="6:12">
      <c r="F2732" s="89">
        <v>2616</v>
      </c>
      <c r="G2732" s="89">
        <f t="shared" ca="1" si="245"/>
        <v>42</v>
      </c>
      <c r="H2732" s="89">
        <f t="shared" ca="1" si="246"/>
        <v>1</v>
      </c>
      <c r="I2732" s="89">
        <f t="shared" ca="1" si="247"/>
        <v>5</v>
      </c>
      <c r="J2732" s="89">
        <f t="shared" ca="1" si="248"/>
        <v>93.050000000000026</v>
      </c>
      <c r="K2732" s="89">
        <f t="shared" ca="1" si="249"/>
        <v>120.12999999999998</v>
      </c>
      <c r="L2732" s="83">
        <f t="shared" ca="1" si="250"/>
        <v>120.62999999999998</v>
      </c>
    </row>
    <row r="2733" spans="6:12">
      <c r="F2733" s="89">
        <v>2617</v>
      </c>
      <c r="G2733" s="89">
        <f t="shared" ca="1" si="245"/>
        <v>54</v>
      </c>
      <c r="H2733" s="89">
        <f t="shared" ca="1" si="246"/>
        <v>2</v>
      </c>
      <c r="I2733" s="89">
        <f t="shared" ca="1" si="247"/>
        <v>5</v>
      </c>
      <c r="J2733" s="89">
        <f t="shared" ca="1" si="248"/>
        <v>46.480000000000018</v>
      </c>
      <c r="K2733" s="89">
        <f t="shared" ca="1" si="249"/>
        <v>155.94</v>
      </c>
      <c r="L2733" s="83">
        <f t="shared" ca="1" si="250"/>
        <v>156.44</v>
      </c>
    </row>
    <row r="2734" spans="6:12">
      <c r="F2734" s="89">
        <v>2618</v>
      </c>
      <c r="G2734" s="89">
        <f t="shared" ca="1" si="245"/>
        <v>22</v>
      </c>
      <c r="H2734" s="89">
        <f t="shared" ca="1" si="246"/>
        <v>1</v>
      </c>
      <c r="I2734" s="89">
        <f t="shared" ca="1" si="247"/>
        <v>5</v>
      </c>
      <c r="J2734" s="89">
        <f t="shared" ca="1" si="248"/>
        <v>116.65</v>
      </c>
      <c r="K2734" s="89">
        <f t="shared" ca="1" si="249"/>
        <v>149.92999999999998</v>
      </c>
      <c r="L2734" s="83">
        <f t="shared" ca="1" si="250"/>
        <v>147.42999999999998</v>
      </c>
    </row>
    <row r="2735" spans="6:12">
      <c r="F2735" s="89">
        <v>2619</v>
      </c>
      <c r="G2735" s="89">
        <f t="shared" ca="1" si="245"/>
        <v>40</v>
      </c>
      <c r="H2735" s="89">
        <f t="shared" ca="1" si="246"/>
        <v>1</v>
      </c>
      <c r="I2735" s="89">
        <f t="shared" ca="1" si="247"/>
        <v>3</v>
      </c>
      <c r="J2735" s="89">
        <f t="shared" ca="1" si="248"/>
        <v>5.0499999999999829</v>
      </c>
      <c r="K2735" s="89">
        <f t="shared" ca="1" si="249"/>
        <v>117.94999999999996</v>
      </c>
      <c r="L2735" s="83">
        <f t="shared" ca="1" si="250"/>
        <v>117.35000000000002</v>
      </c>
    </row>
    <row r="2736" spans="6:12">
      <c r="F2736" s="89">
        <v>2620</v>
      </c>
      <c r="G2736" s="89">
        <f t="shared" ca="1" si="245"/>
        <v>24</v>
      </c>
      <c r="H2736" s="89">
        <f t="shared" ca="1" si="246"/>
        <v>1</v>
      </c>
      <c r="I2736" s="89">
        <f t="shared" ca="1" si="247"/>
        <v>7</v>
      </c>
      <c r="J2736" s="89">
        <f t="shared" ca="1" si="248"/>
        <v>156.81799999999996</v>
      </c>
      <c r="K2736" s="89">
        <f t="shared" ca="1" si="249"/>
        <v>104.27799999999999</v>
      </c>
      <c r="L2736" s="83">
        <f t="shared" ca="1" si="250"/>
        <v>102.87800000000001</v>
      </c>
    </row>
    <row r="2737" spans="6:12">
      <c r="F2737" s="89">
        <v>2621</v>
      </c>
      <c r="G2737" s="89">
        <f t="shared" ca="1" si="245"/>
        <v>52</v>
      </c>
      <c r="H2737" s="89">
        <f t="shared" ca="1" si="246"/>
        <v>3</v>
      </c>
      <c r="I2737" s="89">
        <f t="shared" ca="1" si="247"/>
        <v>7</v>
      </c>
      <c r="J2737" s="89">
        <f t="shared" ca="1" si="248"/>
        <v>37.694000000000074</v>
      </c>
      <c r="K2737" s="89">
        <f t="shared" ca="1" si="249"/>
        <v>148.67399999999998</v>
      </c>
      <c r="L2737" s="83">
        <f t="shared" ca="1" si="250"/>
        <v>147.87399999999997</v>
      </c>
    </row>
    <row r="2738" spans="6:12">
      <c r="F2738" s="89">
        <v>2622</v>
      </c>
      <c r="G2738" s="89">
        <f t="shared" ca="1" si="245"/>
        <v>21</v>
      </c>
      <c r="H2738" s="89">
        <f t="shared" ca="1" si="246"/>
        <v>3</v>
      </c>
      <c r="I2738" s="89">
        <f t="shared" ca="1" si="247"/>
        <v>8</v>
      </c>
      <c r="J2738" s="89">
        <f t="shared" ca="1" si="248"/>
        <v>75.652999999999963</v>
      </c>
      <c r="K2738" s="89">
        <f t="shared" ca="1" si="249"/>
        <v>153.64299999999992</v>
      </c>
      <c r="L2738" s="83">
        <f t="shared" ca="1" si="250"/>
        <v>148.59299999999996</v>
      </c>
    </row>
    <row r="2739" spans="6:12">
      <c r="F2739" s="89">
        <v>2623</v>
      </c>
      <c r="G2739" s="89">
        <f t="shared" ca="1" si="245"/>
        <v>23</v>
      </c>
      <c r="H2739" s="89">
        <f t="shared" ca="1" si="246"/>
        <v>1</v>
      </c>
      <c r="I2739" s="89">
        <f t="shared" ca="1" si="247"/>
        <v>3</v>
      </c>
      <c r="J2739" s="89">
        <f t="shared" ca="1" si="248"/>
        <v>27.608999999999991</v>
      </c>
      <c r="K2739" s="89">
        <f t="shared" ca="1" si="249"/>
        <v>145.779</v>
      </c>
      <c r="L2739" s="83">
        <f t="shared" ca="1" si="250"/>
        <v>142.62900000000002</v>
      </c>
    </row>
    <row r="2740" spans="6:12">
      <c r="F2740" s="89">
        <v>2624</v>
      </c>
      <c r="G2740" s="89">
        <f t="shared" ca="1" si="245"/>
        <v>25</v>
      </c>
      <c r="H2740" s="89">
        <f t="shared" ca="1" si="246"/>
        <v>2</v>
      </c>
      <c r="I2740" s="89">
        <f t="shared" ca="1" si="247"/>
        <v>6</v>
      </c>
      <c r="J2740" s="89">
        <f t="shared" ca="1" si="248"/>
        <v>65.694999999999965</v>
      </c>
      <c r="K2740" s="89">
        <f t="shared" ca="1" si="249"/>
        <v>141.54499999999999</v>
      </c>
      <c r="L2740" s="83">
        <f t="shared" ca="1" si="250"/>
        <v>138.095</v>
      </c>
    </row>
    <row r="2741" spans="6:12">
      <c r="F2741" s="89">
        <v>2625</v>
      </c>
      <c r="G2741" s="89">
        <f t="shared" ca="1" si="245"/>
        <v>23</v>
      </c>
      <c r="H2741" s="89">
        <f t="shared" ca="1" si="246"/>
        <v>2</v>
      </c>
      <c r="I2741" s="89">
        <f t="shared" ca="1" si="247"/>
        <v>5</v>
      </c>
      <c r="J2741" s="89">
        <f t="shared" ca="1" si="248"/>
        <v>24.004999999999995</v>
      </c>
      <c r="K2741" s="89">
        <f t="shared" ca="1" si="249"/>
        <v>143.07499999999996</v>
      </c>
      <c r="L2741" s="83">
        <f t="shared" ca="1" si="250"/>
        <v>138.92499999999998</v>
      </c>
    </row>
    <row r="2742" spans="6:12">
      <c r="F2742" s="89">
        <v>2626</v>
      </c>
      <c r="G2742" s="89">
        <f t="shared" ref="G2742:G2805" ca="1" si="251">RANDBETWEEN(19,55)</f>
        <v>44</v>
      </c>
      <c r="H2742" s="89">
        <f t="shared" ref="H2742:H2805" ca="1" si="252">RANDBETWEEN(0.5,3.5)</f>
        <v>2</v>
      </c>
      <c r="I2742" s="89">
        <f t="shared" ref="I2742:I2805" ca="1" si="253">RANDBETWEEN(3,9)</f>
        <v>6</v>
      </c>
      <c r="J2742" s="89">
        <f t="shared" ref="J2742:J2805" ca="1" si="254">133-10*G2742-128.7*H2742+60.8*I2742+0.135*G2742^2-20.6*H2742^2-4.74*I2742^2+0.15*G2742*H2742+0.006*G2742*I2742+19.63*H2742*I2742</f>
        <v>59.063999999999965</v>
      </c>
      <c r="K2742" s="89">
        <f t="shared" ref="K2742:K2805" ca="1" si="255">300-10.31*G2742-42.6*H2742+18.2*I2742+0.135*G2742^2-20.6*H2742^2-4.74*I2742^2+0.15*G2742*H2742+0.006*G2742*I2742+19.63*H2742*I2742</f>
        <v>129.02399999999994</v>
      </c>
      <c r="L2742" s="83">
        <f t="shared" ref="L2742:L2805" ca="1" si="256">294-10.16*G2742-44.4*H2742+18.6*I2742+0.135*G2742^2-20.6*H2742^2-4.74*I2742^2+0.15*G2742*H2742+0.006*G2742*I2742+19.63*H2742*I2742</f>
        <v>128.42399999999998</v>
      </c>
    </row>
    <row r="2743" spans="6:12">
      <c r="F2743" s="89">
        <v>2627</v>
      </c>
      <c r="G2743" s="89">
        <f t="shared" ca="1" si="251"/>
        <v>25</v>
      </c>
      <c r="H2743" s="89">
        <f t="shared" ca="1" si="252"/>
        <v>3</v>
      </c>
      <c r="I2743" s="89">
        <f t="shared" ca="1" si="253"/>
        <v>5</v>
      </c>
      <c r="J2743" s="89">
        <f t="shared" ca="1" si="254"/>
        <v>-112.17500000000001</v>
      </c>
      <c r="K2743" s="89">
        <f t="shared" ca="1" si="255"/>
        <v>92.374999999999972</v>
      </c>
      <c r="L2743" s="83">
        <f t="shared" ca="1" si="256"/>
        <v>86.724999999999994</v>
      </c>
    </row>
    <row r="2744" spans="6:12">
      <c r="F2744" s="89">
        <v>2628</v>
      </c>
      <c r="G2744" s="89">
        <f t="shared" ca="1" si="251"/>
        <v>22</v>
      </c>
      <c r="H2744" s="89">
        <f t="shared" ca="1" si="252"/>
        <v>3</v>
      </c>
      <c r="I2744" s="89">
        <f t="shared" ca="1" si="253"/>
        <v>4</v>
      </c>
      <c r="J2744" s="89">
        <f t="shared" ca="1" si="254"/>
        <v>-179.81199999999995</v>
      </c>
      <c r="K2744" s="89">
        <f t="shared" ca="1" si="255"/>
        <v>68.267999999999972</v>
      </c>
      <c r="L2744" s="83">
        <f t="shared" ca="1" si="256"/>
        <v>61.768000000000001</v>
      </c>
    </row>
    <row r="2745" spans="6:12">
      <c r="F2745" s="89">
        <v>2629</v>
      </c>
      <c r="G2745" s="89">
        <f t="shared" ca="1" si="251"/>
        <v>52</v>
      </c>
      <c r="H2745" s="89">
        <f t="shared" ca="1" si="252"/>
        <v>2</v>
      </c>
      <c r="I2745" s="89">
        <f t="shared" ca="1" si="253"/>
        <v>8</v>
      </c>
      <c r="J2745" s="89">
        <f t="shared" ca="1" si="254"/>
        <v>153.45599999999999</v>
      </c>
      <c r="K2745" s="89">
        <f t="shared" ca="1" si="255"/>
        <v>135.73599999999999</v>
      </c>
      <c r="L2745" s="83">
        <f t="shared" ca="1" si="256"/>
        <v>137.13599999999994</v>
      </c>
    </row>
    <row r="2746" spans="6:12">
      <c r="F2746" s="89">
        <v>2630</v>
      </c>
      <c r="G2746" s="89">
        <f t="shared" ca="1" si="251"/>
        <v>44</v>
      </c>
      <c r="H2746" s="89">
        <f t="shared" ca="1" si="252"/>
        <v>2</v>
      </c>
      <c r="I2746" s="89">
        <f t="shared" ca="1" si="253"/>
        <v>3</v>
      </c>
      <c r="J2746" s="89">
        <f t="shared" ca="1" si="254"/>
        <v>-113.928</v>
      </c>
      <c r="K2746" s="89">
        <f t="shared" ca="1" si="255"/>
        <v>83.831999999999965</v>
      </c>
      <c r="L2746" s="83">
        <f t="shared" ca="1" si="256"/>
        <v>82.031999999999982</v>
      </c>
    </row>
    <row r="2747" spans="6:12">
      <c r="F2747" s="89">
        <v>2631</v>
      </c>
      <c r="G2747" s="89">
        <f t="shared" ca="1" si="251"/>
        <v>49</v>
      </c>
      <c r="H2747" s="89">
        <f t="shared" ca="1" si="252"/>
        <v>1</v>
      </c>
      <c r="I2747" s="89">
        <f t="shared" ca="1" si="253"/>
        <v>3</v>
      </c>
      <c r="J2747" s="89">
        <f t="shared" ca="1" si="254"/>
        <v>24.697000000000031</v>
      </c>
      <c r="K2747" s="89">
        <f t="shared" ca="1" si="255"/>
        <v>134.80700000000007</v>
      </c>
      <c r="L2747" s="83">
        <f t="shared" ca="1" si="256"/>
        <v>135.55700000000002</v>
      </c>
    </row>
    <row r="2748" spans="6:12">
      <c r="F2748" s="89">
        <v>2632</v>
      </c>
      <c r="G2748" s="89">
        <f t="shared" ca="1" si="251"/>
        <v>46</v>
      </c>
      <c r="H2748" s="89">
        <f t="shared" ca="1" si="252"/>
        <v>3</v>
      </c>
      <c r="I2748" s="89">
        <f t="shared" ca="1" si="253"/>
        <v>8</v>
      </c>
      <c r="J2748" s="89">
        <f t="shared" ca="1" si="254"/>
        <v>64.228000000000065</v>
      </c>
      <c r="K2748" s="89">
        <f t="shared" ca="1" si="255"/>
        <v>134.46799999999996</v>
      </c>
      <c r="L2748" s="83">
        <f t="shared" ca="1" si="256"/>
        <v>133.16800000000001</v>
      </c>
    </row>
    <row r="2749" spans="6:12">
      <c r="F2749" s="89">
        <v>2633</v>
      </c>
      <c r="G2749" s="89">
        <f t="shared" ca="1" si="251"/>
        <v>36</v>
      </c>
      <c r="H2749" s="89">
        <f t="shared" ca="1" si="252"/>
        <v>2</v>
      </c>
      <c r="I2749" s="89">
        <f t="shared" ca="1" si="253"/>
        <v>5</v>
      </c>
      <c r="J2749" s="89">
        <f t="shared" ca="1" si="254"/>
        <v>1.8400000000000318</v>
      </c>
      <c r="K2749" s="89">
        <f t="shared" ca="1" si="255"/>
        <v>116.87999999999997</v>
      </c>
      <c r="L2749" s="83">
        <f t="shared" ca="1" si="256"/>
        <v>114.67999999999998</v>
      </c>
    </row>
    <row r="2750" spans="6:12">
      <c r="F2750" s="89">
        <v>2634</v>
      </c>
      <c r="G2750" s="89">
        <f t="shared" ca="1" si="251"/>
        <v>53</v>
      </c>
      <c r="H2750" s="89">
        <f t="shared" ca="1" si="252"/>
        <v>2</v>
      </c>
      <c r="I2750" s="89">
        <f t="shared" ca="1" si="253"/>
        <v>5</v>
      </c>
      <c r="J2750" s="89">
        <f t="shared" ca="1" si="254"/>
        <v>41.705000000000041</v>
      </c>
      <c r="K2750" s="89">
        <f t="shared" ca="1" si="255"/>
        <v>151.47499999999997</v>
      </c>
      <c r="L2750" s="83">
        <f t="shared" ca="1" si="256"/>
        <v>151.82499999999999</v>
      </c>
    </row>
    <row r="2751" spans="6:12">
      <c r="F2751" s="89">
        <v>2635</v>
      </c>
      <c r="G2751" s="89">
        <f t="shared" ca="1" si="251"/>
        <v>34</v>
      </c>
      <c r="H2751" s="89">
        <f t="shared" ca="1" si="252"/>
        <v>1</v>
      </c>
      <c r="I2751" s="89">
        <f t="shared" ca="1" si="253"/>
        <v>4</v>
      </c>
      <c r="J2751" s="89">
        <f t="shared" ca="1" si="254"/>
        <v>51.555999999999997</v>
      </c>
      <c r="K2751" s="89">
        <f t="shared" ca="1" si="255"/>
        <v>123.71599999999998</v>
      </c>
      <c r="L2751" s="83">
        <f t="shared" ca="1" si="256"/>
        <v>122.61600000000001</v>
      </c>
    </row>
    <row r="2752" spans="6:12">
      <c r="F2752" s="89">
        <v>2636</v>
      </c>
      <c r="G2752" s="89">
        <f t="shared" ca="1" si="251"/>
        <v>47</v>
      </c>
      <c r="H2752" s="89">
        <f t="shared" ca="1" si="252"/>
        <v>3</v>
      </c>
      <c r="I2752" s="89">
        <f t="shared" ca="1" si="253"/>
        <v>5</v>
      </c>
      <c r="J2752" s="89">
        <f t="shared" ca="1" si="254"/>
        <v>-107.77499999999986</v>
      </c>
      <c r="K2752" s="89">
        <f t="shared" ca="1" si="255"/>
        <v>89.954999999999956</v>
      </c>
      <c r="L2752" s="83">
        <f t="shared" ca="1" si="256"/>
        <v>87.605000000000047</v>
      </c>
    </row>
    <row r="2753" spans="6:12">
      <c r="F2753" s="89">
        <v>2637</v>
      </c>
      <c r="G2753" s="89">
        <f t="shared" ca="1" si="251"/>
        <v>51</v>
      </c>
      <c r="H2753" s="89">
        <f t="shared" ca="1" si="252"/>
        <v>2</v>
      </c>
      <c r="I2753" s="89">
        <f t="shared" ca="1" si="253"/>
        <v>7</v>
      </c>
      <c r="J2753" s="89">
        <f t="shared" ca="1" si="254"/>
        <v>119.93700000000001</v>
      </c>
      <c r="K2753" s="89">
        <f t="shared" ca="1" si="255"/>
        <v>145.12699999999995</v>
      </c>
      <c r="L2753" s="83">
        <f t="shared" ca="1" si="256"/>
        <v>145.97700000000006</v>
      </c>
    </row>
    <row r="2754" spans="6:12">
      <c r="F2754" s="89">
        <v>2638</v>
      </c>
      <c r="G2754" s="89">
        <f t="shared" ca="1" si="251"/>
        <v>23</v>
      </c>
      <c r="H2754" s="89">
        <f t="shared" ca="1" si="252"/>
        <v>3</v>
      </c>
      <c r="I2754" s="89">
        <f t="shared" ca="1" si="253"/>
        <v>3</v>
      </c>
      <c r="J2754" s="89">
        <f t="shared" ca="1" si="254"/>
        <v>-269.91099999999994</v>
      </c>
      <c r="K2754" s="89">
        <f t="shared" ca="1" si="255"/>
        <v>20.458999999999946</v>
      </c>
      <c r="L2754" s="83">
        <f t="shared" ca="1" si="256"/>
        <v>13.709000000000003</v>
      </c>
    </row>
    <row r="2755" spans="6:12">
      <c r="F2755" s="89">
        <v>2639</v>
      </c>
      <c r="G2755" s="89">
        <f t="shared" ca="1" si="251"/>
        <v>27</v>
      </c>
      <c r="H2755" s="89">
        <f t="shared" ca="1" si="252"/>
        <v>3</v>
      </c>
      <c r="I2755" s="89">
        <f t="shared" ca="1" si="253"/>
        <v>9</v>
      </c>
      <c r="J2755" s="89">
        <f t="shared" ca="1" si="254"/>
        <v>96.793000000000006</v>
      </c>
      <c r="K2755" s="89">
        <f t="shared" ca="1" si="255"/>
        <v>130.32299999999992</v>
      </c>
      <c r="L2755" s="83">
        <f t="shared" ca="1" si="256"/>
        <v>126.57300000000004</v>
      </c>
    </row>
    <row r="2756" spans="6:12">
      <c r="F2756" s="89">
        <v>2640</v>
      </c>
      <c r="G2756" s="89">
        <f t="shared" ca="1" si="251"/>
        <v>43</v>
      </c>
      <c r="H2756" s="89">
        <f t="shared" ca="1" si="252"/>
        <v>2</v>
      </c>
      <c r="I2756" s="89">
        <f t="shared" ca="1" si="253"/>
        <v>5</v>
      </c>
      <c r="J2756" s="89">
        <f t="shared" ca="1" si="254"/>
        <v>8.8050000000000068</v>
      </c>
      <c r="K2756" s="89">
        <f t="shared" ca="1" si="255"/>
        <v>121.67499999999997</v>
      </c>
      <c r="L2756" s="83">
        <f t="shared" ca="1" si="256"/>
        <v>120.52499999999999</v>
      </c>
    </row>
    <row r="2757" spans="6:12">
      <c r="F2757" s="89">
        <v>2641</v>
      </c>
      <c r="G2757" s="89">
        <f t="shared" ca="1" si="251"/>
        <v>47</v>
      </c>
      <c r="H2757" s="89">
        <f t="shared" ca="1" si="252"/>
        <v>3</v>
      </c>
      <c r="I2757" s="89">
        <f t="shared" ca="1" si="253"/>
        <v>8</v>
      </c>
      <c r="J2757" s="89">
        <f t="shared" ca="1" si="254"/>
        <v>67.281000000000063</v>
      </c>
      <c r="K2757" s="89">
        <f t="shared" ca="1" si="255"/>
        <v>137.2109999999999</v>
      </c>
      <c r="L2757" s="83">
        <f t="shared" ca="1" si="256"/>
        <v>136.06100000000004</v>
      </c>
    </row>
    <row r="2758" spans="6:12">
      <c r="F2758" s="89">
        <v>2642</v>
      </c>
      <c r="G2758" s="89">
        <f t="shared" ca="1" si="251"/>
        <v>45</v>
      </c>
      <c r="H2758" s="89">
        <f t="shared" ca="1" si="252"/>
        <v>2</v>
      </c>
      <c r="I2758" s="89">
        <f t="shared" ca="1" si="253"/>
        <v>7</v>
      </c>
      <c r="J2758" s="89">
        <f t="shared" ca="1" si="254"/>
        <v>100.12499999999994</v>
      </c>
      <c r="K2758" s="89">
        <f t="shared" ca="1" si="255"/>
        <v>127.1749999999999</v>
      </c>
      <c r="L2758" s="83">
        <f t="shared" ca="1" si="256"/>
        <v>127.12499999999997</v>
      </c>
    </row>
    <row r="2759" spans="6:12">
      <c r="F2759" s="89">
        <v>2643</v>
      </c>
      <c r="G2759" s="89">
        <f t="shared" ca="1" si="251"/>
        <v>24</v>
      </c>
      <c r="H2759" s="89">
        <f t="shared" ca="1" si="252"/>
        <v>3</v>
      </c>
      <c r="I2759" s="89">
        <f t="shared" ca="1" si="253"/>
        <v>8</v>
      </c>
      <c r="J2759" s="89">
        <f t="shared" ca="1" si="254"/>
        <v>65.372000000000014</v>
      </c>
      <c r="K2759" s="89">
        <f t="shared" ca="1" si="255"/>
        <v>142.43200000000002</v>
      </c>
      <c r="L2759" s="83">
        <f t="shared" ca="1" si="256"/>
        <v>137.83199999999999</v>
      </c>
    </row>
    <row r="2760" spans="6:12">
      <c r="F2760" s="89">
        <v>2644</v>
      </c>
      <c r="G2760" s="89">
        <f t="shared" ca="1" si="251"/>
        <v>54</v>
      </c>
      <c r="H2760" s="89">
        <f t="shared" ca="1" si="252"/>
        <v>2</v>
      </c>
      <c r="I2760" s="89">
        <f t="shared" ca="1" si="253"/>
        <v>4</v>
      </c>
      <c r="J2760" s="89">
        <f t="shared" ca="1" si="254"/>
        <v>-11.244</v>
      </c>
      <c r="K2760" s="89">
        <f t="shared" ca="1" si="255"/>
        <v>140.81600000000003</v>
      </c>
      <c r="L2760" s="83">
        <f t="shared" ca="1" si="256"/>
        <v>140.91600000000005</v>
      </c>
    </row>
    <row r="2761" spans="6:12">
      <c r="F2761" s="89">
        <v>2645</v>
      </c>
      <c r="G2761" s="89">
        <f t="shared" ca="1" si="251"/>
        <v>43</v>
      </c>
      <c r="H2761" s="89">
        <f t="shared" ca="1" si="252"/>
        <v>2</v>
      </c>
      <c r="I2761" s="89">
        <f t="shared" ca="1" si="253"/>
        <v>3</v>
      </c>
      <c r="J2761" s="89">
        <f t="shared" ca="1" si="254"/>
        <v>-115.99099999999999</v>
      </c>
      <c r="K2761" s="89">
        <f t="shared" ca="1" si="255"/>
        <v>82.078999999999965</v>
      </c>
      <c r="L2761" s="83">
        <f t="shared" ca="1" si="256"/>
        <v>80.129000000000005</v>
      </c>
    </row>
    <row r="2762" spans="6:12">
      <c r="F2762" s="89">
        <v>2646</v>
      </c>
      <c r="G2762" s="89">
        <f t="shared" ca="1" si="251"/>
        <v>28</v>
      </c>
      <c r="H2762" s="89">
        <f t="shared" ca="1" si="252"/>
        <v>3</v>
      </c>
      <c r="I2762" s="89">
        <f t="shared" ca="1" si="253"/>
        <v>7</v>
      </c>
      <c r="J2762" s="89">
        <f t="shared" ca="1" si="254"/>
        <v>6.6860000000000923</v>
      </c>
      <c r="K2762" s="89">
        <f t="shared" ca="1" si="255"/>
        <v>125.10599999999999</v>
      </c>
      <c r="L2762" s="83">
        <f t="shared" ca="1" si="256"/>
        <v>120.70600000000002</v>
      </c>
    </row>
    <row r="2763" spans="6:12">
      <c r="F2763" s="89">
        <v>2647</v>
      </c>
      <c r="G2763" s="89">
        <f t="shared" ca="1" si="251"/>
        <v>55</v>
      </c>
      <c r="H2763" s="89">
        <f t="shared" ca="1" si="252"/>
        <v>3</v>
      </c>
      <c r="I2763" s="89">
        <f t="shared" ca="1" si="253"/>
        <v>5</v>
      </c>
      <c r="J2763" s="89">
        <f t="shared" ca="1" si="254"/>
        <v>-73.77499999999992</v>
      </c>
      <c r="K2763" s="89">
        <f t="shared" ca="1" si="255"/>
        <v>121.47499999999991</v>
      </c>
      <c r="L2763" s="83">
        <f t="shared" ca="1" si="256"/>
        <v>120.32500000000005</v>
      </c>
    </row>
    <row r="2764" spans="6:12">
      <c r="F2764" s="89">
        <v>2648</v>
      </c>
      <c r="G2764" s="89">
        <f t="shared" ca="1" si="251"/>
        <v>29</v>
      </c>
      <c r="H2764" s="89">
        <f t="shared" ca="1" si="252"/>
        <v>2</v>
      </c>
      <c r="I2764" s="89">
        <f t="shared" ca="1" si="253"/>
        <v>6</v>
      </c>
      <c r="J2764" s="89">
        <f t="shared" ca="1" si="254"/>
        <v>56.198999999999984</v>
      </c>
      <c r="K2764" s="89">
        <f t="shared" ca="1" si="255"/>
        <v>130.80899999999997</v>
      </c>
      <c r="L2764" s="83">
        <f t="shared" ca="1" si="256"/>
        <v>127.95900000000003</v>
      </c>
    </row>
    <row r="2765" spans="6:12">
      <c r="F2765" s="89">
        <v>2649</v>
      </c>
      <c r="G2765" s="89">
        <f t="shared" ca="1" si="251"/>
        <v>19</v>
      </c>
      <c r="H2765" s="89">
        <f t="shared" ca="1" si="252"/>
        <v>3</v>
      </c>
      <c r="I2765" s="89">
        <f t="shared" ca="1" si="253"/>
        <v>4</v>
      </c>
      <c r="J2765" s="89">
        <f t="shared" ca="1" si="254"/>
        <v>-167.83899999999994</v>
      </c>
      <c r="K2765" s="89">
        <f t="shared" ca="1" si="255"/>
        <v>81.170999999999964</v>
      </c>
      <c r="L2765" s="83">
        <f t="shared" ca="1" si="256"/>
        <v>74.221000000000032</v>
      </c>
    </row>
    <row r="2766" spans="6:12">
      <c r="F2766" s="89">
        <v>2650</v>
      </c>
      <c r="G2766" s="89">
        <f t="shared" ca="1" si="251"/>
        <v>20</v>
      </c>
      <c r="H2766" s="89">
        <f t="shared" ca="1" si="252"/>
        <v>2</v>
      </c>
      <c r="I2766" s="89">
        <f t="shared" ca="1" si="253"/>
        <v>3</v>
      </c>
      <c r="J2766" s="89">
        <f t="shared" ca="1" si="254"/>
        <v>-88.919999999999987</v>
      </c>
      <c r="K2766" s="89">
        <f t="shared" ca="1" si="255"/>
        <v>116.27999999999997</v>
      </c>
      <c r="L2766" s="83">
        <f t="shared" ca="1" si="256"/>
        <v>110.88000000000001</v>
      </c>
    </row>
    <row r="2767" spans="6:12">
      <c r="F2767" s="89">
        <v>2651</v>
      </c>
      <c r="G2767" s="89">
        <f t="shared" ca="1" si="251"/>
        <v>49</v>
      </c>
      <c r="H2767" s="89">
        <f t="shared" ca="1" si="252"/>
        <v>3</v>
      </c>
      <c r="I2767" s="89">
        <f t="shared" ca="1" si="253"/>
        <v>9</v>
      </c>
      <c r="J2767" s="89">
        <f t="shared" ca="1" si="254"/>
        <v>113.60100000000011</v>
      </c>
      <c r="K2767" s="89">
        <f t="shared" ca="1" si="255"/>
        <v>140.31100000000004</v>
      </c>
      <c r="L2767" s="83">
        <f t="shared" ca="1" si="256"/>
        <v>139.86100000000005</v>
      </c>
    </row>
    <row r="2768" spans="6:12">
      <c r="F2768" s="89">
        <v>2652</v>
      </c>
      <c r="G2768" s="89">
        <f t="shared" ca="1" si="251"/>
        <v>51</v>
      </c>
      <c r="H2768" s="89">
        <f t="shared" ca="1" si="252"/>
        <v>3</v>
      </c>
      <c r="I2768" s="89">
        <f t="shared" ca="1" si="253"/>
        <v>7</v>
      </c>
      <c r="J2768" s="89">
        <f t="shared" ca="1" si="254"/>
        <v>33.297000000000082</v>
      </c>
      <c r="K2768" s="89">
        <f t="shared" ca="1" si="255"/>
        <v>144.58699999999993</v>
      </c>
      <c r="L2768" s="83">
        <f t="shared" ca="1" si="256"/>
        <v>143.63700000000006</v>
      </c>
    </row>
    <row r="2769" spans="6:12">
      <c r="F2769" s="89">
        <v>2653</v>
      </c>
      <c r="G2769" s="89">
        <f t="shared" ca="1" si="251"/>
        <v>55</v>
      </c>
      <c r="H2769" s="89">
        <f t="shared" ca="1" si="252"/>
        <v>1</v>
      </c>
      <c r="I2769" s="89">
        <f t="shared" ca="1" si="253"/>
        <v>3</v>
      </c>
      <c r="J2769" s="89">
        <f t="shared" ca="1" si="254"/>
        <v>49.944999999999929</v>
      </c>
      <c r="K2769" s="89">
        <f t="shared" ca="1" si="255"/>
        <v>158.19499999999991</v>
      </c>
      <c r="L2769" s="83">
        <f t="shared" ca="1" si="256"/>
        <v>159.84500000000008</v>
      </c>
    </row>
    <row r="2770" spans="6:12">
      <c r="F2770" s="89">
        <v>2654</v>
      </c>
      <c r="G2770" s="89">
        <f t="shared" ca="1" si="251"/>
        <v>39</v>
      </c>
      <c r="H2770" s="89">
        <f t="shared" ca="1" si="252"/>
        <v>2</v>
      </c>
      <c r="I2770" s="89">
        <f t="shared" ca="1" si="253"/>
        <v>3</v>
      </c>
      <c r="J2770" s="89">
        <f t="shared" ca="1" si="254"/>
        <v>-121.54300000000001</v>
      </c>
      <c r="K2770" s="89">
        <f t="shared" ca="1" si="255"/>
        <v>77.766999999999967</v>
      </c>
      <c r="L2770" s="83">
        <f t="shared" ca="1" si="256"/>
        <v>75.216999999999985</v>
      </c>
    </row>
    <row r="2771" spans="6:12">
      <c r="F2771" s="89">
        <v>2655</v>
      </c>
      <c r="G2771" s="89">
        <f t="shared" ca="1" si="251"/>
        <v>49</v>
      </c>
      <c r="H2771" s="89">
        <f t="shared" ca="1" si="252"/>
        <v>2</v>
      </c>
      <c r="I2771" s="89">
        <f t="shared" ca="1" si="253"/>
        <v>9</v>
      </c>
      <c r="J2771" s="89">
        <f t="shared" ca="1" si="254"/>
        <v>161.28099999999995</v>
      </c>
      <c r="K2771" s="89">
        <f t="shared" ca="1" si="255"/>
        <v>101.89099999999999</v>
      </c>
      <c r="L2771" s="83">
        <f t="shared" ca="1" si="256"/>
        <v>103.24099999999996</v>
      </c>
    </row>
    <row r="2772" spans="6:12">
      <c r="F2772" s="89">
        <v>2656</v>
      </c>
      <c r="G2772" s="89">
        <f t="shared" ca="1" si="251"/>
        <v>24</v>
      </c>
      <c r="H2772" s="89">
        <f t="shared" ca="1" si="252"/>
        <v>3</v>
      </c>
      <c r="I2772" s="89">
        <f t="shared" ca="1" si="253"/>
        <v>5</v>
      </c>
      <c r="J2772" s="89">
        <f t="shared" ca="1" si="254"/>
        <v>-109.26999999999992</v>
      </c>
      <c r="K2772" s="89">
        <f t="shared" ca="1" si="255"/>
        <v>95.59</v>
      </c>
      <c r="L2772" s="83">
        <f t="shared" ca="1" si="256"/>
        <v>89.789999999999992</v>
      </c>
    </row>
    <row r="2773" spans="6:12">
      <c r="F2773" s="89">
        <v>2657</v>
      </c>
      <c r="G2773" s="89">
        <f t="shared" ca="1" si="251"/>
        <v>53</v>
      </c>
      <c r="H2773" s="89">
        <f t="shared" ca="1" si="252"/>
        <v>2</v>
      </c>
      <c r="I2773" s="89">
        <f t="shared" ca="1" si="253"/>
        <v>7</v>
      </c>
      <c r="J2773" s="89">
        <f t="shared" ca="1" si="254"/>
        <v>128.70099999999999</v>
      </c>
      <c r="K2773" s="89">
        <f t="shared" ca="1" si="255"/>
        <v>153.27099999999993</v>
      </c>
      <c r="L2773" s="83">
        <f t="shared" ca="1" si="256"/>
        <v>154.42099999999999</v>
      </c>
    </row>
    <row r="2774" spans="6:12">
      <c r="F2774" s="89">
        <v>2658</v>
      </c>
      <c r="G2774" s="89">
        <f t="shared" ca="1" si="251"/>
        <v>40</v>
      </c>
      <c r="H2774" s="89">
        <f t="shared" ca="1" si="252"/>
        <v>1</v>
      </c>
      <c r="I2774" s="89">
        <f t="shared" ca="1" si="253"/>
        <v>4</v>
      </c>
      <c r="J2774" s="89">
        <f t="shared" ca="1" si="254"/>
        <v>52.539999999999992</v>
      </c>
      <c r="K2774" s="89">
        <f t="shared" ca="1" si="255"/>
        <v>122.83999999999995</v>
      </c>
      <c r="L2774" s="83">
        <f t="shared" ca="1" si="256"/>
        <v>122.64000000000001</v>
      </c>
    </row>
    <row r="2775" spans="6:12">
      <c r="F2775" s="89">
        <v>2659</v>
      </c>
      <c r="G2775" s="89">
        <f t="shared" ca="1" si="251"/>
        <v>43</v>
      </c>
      <c r="H2775" s="89">
        <f t="shared" ca="1" si="252"/>
        <v>2</v>
      </c>
      <c r="I2775" s="89">
        <f t="shared" ca="1" si="253"/>
        <v>8</v>
      </c>
      <c r="J2775" s="89">
        <f t="shared" ca="1" si="254"/>
        <v>124.89899999999997</v>
      </c>
      <c r="K2775" s="89">
        <f t="shared" ca="1" si="255"/>
        <v>109.96899999999994</v>
      </c>
      <c r="L2775" s="83">
        <f t="shared" ca="1" si="256"/>
        <v>110.01899999999998</v>
      </c>
    </row>
    <row r="2776" spans="6:12">
      <c r="F2776" s="89">
        <v>2660</v>
      </c>
      <c r="G2776" s="89">
        <f t="shared" ca="1" si="251"/>
        <v>30</v>
      </c>
      <c r="H2776" s="89">
        <f t="shared" ca="1" si="252"/>
        <v>1</v>
      </c>
      <c r="I2776" s="89">
        <f t="shared" ca="1" si="253"/>
        <v>7</v>
      </c>
      <c r="J2776" s="89">
        <f t="shared" ca="1" si="254"/>
        <v>141.70999999999995</v>
      </c>
      <c r="K2776" s="89">
        <f t="shared" ca="1" si="255"/>
        <v>87.309999999999974</v>
      </c>
      <c r="L2776" s="83">
        <f t="shared" ca="1" si="256"/>
        <v>86.809999999999974</v>
      </c>
    </row>
    <row r="2777" spans="6:12">
      <c r="F2777" s="89">
        <v>2661</v>
      </c>
      <c r="G2777" s="89">
        <f t="shared" ca="1" si="251"/>
        <v>30</v>
      </c>
      <c r="H2777" s="89">
        <f t="shared" ca="1" si="252"/>
        <v>2</v>
      </c>
      <c r="I2777" s="89">
        <f t="shared" ca="1" si="253"/>
        <v>8</v>
      </c>
      <c r="J2777" s="89">
        <f t="shared" ca="1" si="254"/>
        <v>122.25999999999996</v>
      </c>
      <c r="K2777" s="89">
        <f t="shared" ca="1" si="255"/>
        <v>111.35999999999996</v>
      </c>
      <c r="L2777" s="83">
        <f t="shared" ca="1" si="256"/>
        <v>109.45999999999998</v>
      </c>
    </row>
    <row r="2778" spans="6:12">
      <c r="F2778" s="89">
        <v>2662</v>
      </c>
      <c r="G2778" s="89">
        <f t="shared" ca="1" si="251"/>
        <v>20</v>
      </c>
      <c r="H2778" s="89">
        <f t="shared" ca="1" si="252"/>
        <v>3</v>
      </c>
      <c r="I2778" s="89">
        <f t="shared" ca="1" si="253"/>
        <v>4</v>
      </c>
      <c r="J2778" s="89">
        <f t="shared" ca="1" si="254"/>
        <v>-172.09999999999997</v>
      </c>
      <c r="K2778" s="89">
        <f t="shared" ca="1" si="255"/>
        <v>76.599999999999937</v>
      </c>
      <c r="L2778" s="83">
        <f t="shared" ca="1" si="256"/>
        <v>69.800000000000011</v>
      </c>
    </row>
    <row r="2779" spans="6:12">
      <c r="F2779" s="89">
        <v>2663</v>
      </c>
      <c r="G2779" s="89">
        <f t="shared" ca="1" si="251"/>
        <v>32</v>
      </c>
      <c r="H2779" s="89">
        <f t="shared" ca="1" si="252"/>
        <v>1</v>
      </c>
      <c r="I2779" s="89">
        <f t="shared" ca="1" si="253"/>
        <v>9</v>
      </c>
      <c r="J2779" s="89">
        <f t="shared" ca="1" si="254"/>
        <v>148.39799999999991</v>
      </c>
      <c r="K2779" s="89">
        <f t="shared" ca="1" si="255"/>
        <v>8.1779999999999973</v>
      </c>
      <c r="L2779" s="83">
        <f t="shared" ca="1" si="256"/>
        <v>8.77800000000002</v>
      </c>
    </row>
    <row r="2780" spans="6:12">
      <c r="F2780" s="89">
        <v>2664</v>
      </c>
      <c r="G2780" s="89">
        <f t="shared" ca="1" si="251"/>
        <v>29</v>
      </c>
      <c r="H2780" s="89">
        <f t="shared" ca="1" si="252"/>
        <v>2</v>
      </c>
      <c r="I2780" s="89">
        <f t="shared" ca="1" si="253"/>
        <v>8</v>
      </c>
      <c r="J2780" s="89">
        <f t="shared" ca="1" si="254"/>
        <v>123.94699999999997</v>
      </c>
      <c r="K2780" s="89">
        <f t="shared" ca="1" si="255"/>
        <v>113.35699999999994</v>
      </c>
      <c r="L2780" s="83">
        <f t="shared" ca="1" si="256"/>
        <v>111.30699999999999</v>
      </c>
    </row>
    <row r="2781" spans="6:12">
      <c r="F2781" s="89">
        <v>2665</v>
      </c>
      <c r="G2781" s="89">
        <f t="shared" ca="1" si="251"/>
        <v>53</v>
      </c>
      <c r="H2781" s="89">
        <f t="shared" ca="1" si="252"/>
        <v>3</v>
      </c>
      <c r="I2781" s="89">
        <f t="shared" ca="1" si="253"/>
        <v>6</v>
      </c>
      <c r="J2781" s="89">
        <f t="shared" ca="1" si="254"/>
        <v>-16.026999999999873</v>
      </c>
      <c r="K2781" s="89">
        <f t="shared" ca="1" si="255"/>
        <v>137.24299999999994</v>
      </c>
      <c r="L2781" s="83">
        <f t="shared" ca="1" si="256"/>
        <v>136.19300000000004</v>
      </c>
    </row>
    <row r="2782" spans="6:12">
      <c r="F2782" s="89">
        <v>2666</v>
      </c>
      <c r="G2782" s="89">
        <f t="shared" ca="1" si="251"/>
        <v>44</v>
      </c>
      <c r="H2782" s="89">
        <f t="shared" ca="1" si="252"/>
        <v>1</v>
      </c>
      <c r="I2782" s="89">
        <f t="shared" ca="1" si="253"/>
        <v>4</v>
      </c>
      <c r="J2782" s="89">
        <f t="shared" ca="1" si="254"/>
        <v>58.596000000000004</v>
      </c>
      <c r="K2782" s="89">
        <f t="shared" ca="1" si="255"/>
        <v>127.65599999999995</v>
      </c>
      <c r="L2782" s="83">
        <f t="shared" ca="1" si="256"/>
        <v>128.05599999999998</v>
      </c>
    </row>
    <row r="2783" spans="6:12">
      <c r="F2783" s="89">
        <v>2667</v>
      </c>
      <c r="G2783" s="89">
        <f t="shared" ca="1" si="251"/>
        <v>31</v>
      </c>
      <c r="H2783" s="89">
        <f t="shared" ca="1" si="252"/>
        <v>2</v>
      </c>
      <c r="I2783" s="89">
        <f t="shared" ca="1" si="253"/>
        <v>8</v>
      </c>
      <c r="J2783" s="89">
        <f t="shared" ca="1" si="254"/>
        <v>120.84299999999999</v>
      </c>
      <c r="K2783" s="89">
        <f t="shared" ca="1" si="255"/>
        <v>109.63299999999995</v>
      </c>
      <c r="L2783" s="83">
        <f t="shared" ca="1" si="256"/>
        <v>107.88300000000001</v>
      </c>
    </row>
    <row r="2784" spans="6:12">
      <c r="F2784" s="89">
        <v>2668</v>
      </c>
      <c r="G2784" s="89">
        <f t="shared" ca="1" si="251"/>
        <v>48</v>
      </c>
      <c r="H2784" s="89">
        <f t="shared" ca="1" si="252"/>
        <v>2</v>
      </c>
      <c r="I2784" s="89">
        <f t="shared" ca="1" si="253"/>
        <v>7</v>
      </c>
      <c r="J2784" s="89">
        <f t="shared" ca="1" si="254"/>
        <v>108.81599999999997</v>
      </c>
      <c r="K2784" s="89">
        <f t="shared" ca="1" si="255"/>
        <v>134.93599999999998</v>
      </c>
      <c r="L2784" s="83">
        <f t="shared" ca="1" si="256"/>
        <v>135.33599999999998</v>
      </c>
    </row>
    <row r="2785" spans="6:12">
      <c r="F2785" s="89">
        <v>2669</v>
      </c>
      <c r="G2785" s="89">
        <f t="shared" ca="1" si="251"/>
        <v>36</v>
      </c>
      <c r="H2785" s="89">
        <f t="shared" ca="1" si="252"/>
        <v>1</v>
      </c>
      <c r="I2785" s="89">
        <f t="shared" ca="1" si="253"/>
        <v>3</v>
      </c>
      <c r="J2785" s="89">
        <f t="shared" ca="1" si="254"/>
        <v>3.3379999999999939</v>
      </c>
      <c r="K2785" s="89">
        <f t="shared" ca="1" si="255"/>
        <v>117.47799999999998</v>
      </c>
      <c r="L2785" s="83">
        <f t="shared" ca="1" si="256"/>
        <v>116.27800000000002</v>
      </c>
    </row>
    <row r="2786" spans="6:12">
      <c r="F2786" s="89">
        <v>2670</v>
      </c>
      <c r="G2786" s="89">
        <f t="shared" ca="1" si="251"/>
        <v>45</v>
      </c>
      <c r="H2786" s="89">
        <f t="shared" ca="1" si="252"/>
        <v>1</v>
      </c>
      <c r="I2786" s="89">
        <f t="shared" ca="1" si="253"/>
        <v>5</v>
      </c>
      <c r="J2786" s="89">
        <f t="shared" ca="1" si="254"/>
        <v>98.825000000000003</v>
      </c>
      <c r="K2786" s="89">
        <f t="shared" ca="1" si="255"/>
        <v>124.97499999999997</v>
      </c>
      <c r="L2786" s="83">
        <f t="shared" ca="1" si="256"/>
        <v>125.92500000000001</v>
      </c>
    </row>
    <row r="2787" spans="6:12">
      <c r="F2787" s="89">
        <v>2671</v>
      </c>
      <c r="G2787" s="89">
        <f t="shared" ca="1" si="251"/>
        <v>55</v>
      </c>
      <c r="H2787" s="89">
        <f t="shared" ca="1" si="252"/>
        <v>3</v>
      </c>
      <c r="I2787" s="89">
        <f t="shared" ca="1" si="253"/>
        <v>6</v>
      </c>
      <c r="J2787" s="89">
        <f t="shared" ca="1" si="254"/>
        <v>-5.894999999999925</v>
      </c>
      <c r="K2787" s="89">
        <f t="shared" ca="1" si="255"/>
        <v>146.75499999999991</v>
      </c>
      <c r="L2787" s="83">
        <f t="shared" ca="1" si="256"/>
        <v>146.00500000000008</v>
      </c>
    </row>
    <row r="2788" spans="6:12">
      <c r="F2788" s="89">
        <v>2672</v>
      </c>
      <c r="G2788" s="89">
        <f t="shared" ca="1" si="251"/>
        <v>37</v>
      </c>
      <c r="H2788" s="89">
        <f t="shared" ca="1" si="252"/>
        <v>3</v>
      </c>
      <c r="I2788" s="89">
        <f t="shared" ca="1" si="253"/>
        <v>8</v>
      </c>
      <c r="J2788" s="89">
        <f t="shared" ca="1" si="254"/>
        <v>48.901000000000067</v>
      </c>
      <c r="K2788" s="89">
        <f t="shared" ca="1" si="255"/>
        <v>121.93099999999998</v>
      </c>
      <c r="L2788" s="83">
        <f t="shared" ca="1" si="256"/>
        <v>119.28100000000001</v>
      </c>
    </row>
    <row r="2789" spans="6:12">
      <c r="F2789" s="89">
        <v>2673</v>
      </c>
      <c r="G2789" s="89">
        <f t="shared" ca="1" si="251"/>
        <v>50</v>
      </c>
      <c r="H2789" s="89">
        <f t="shared" ca="1" si="252"/>
        <v>2</v>
      </c>
      <c r="I2789" s="89">
        <f t="shared" ca="1" si="253"/>
        <v>6</v>
      </c>
      <c r="J2789" s="89">
        <f t="shared" ca="1" si="254"/>
        <v>77.21999999999997</v>
      </c>
      <c r="K2789" s="89">
        <f t="shared" ca="1" si="255"/>
        <v>145.32</v>
      </c>
      <c r="L2789" s="83">
        <f t="shared" ca="1" si="256"/>
        <v>145.62</v>
      </c>
    </row>
    <row r="2790" spans="6:12">
      <c r="F2790" s="89">
        <v>2674</v>
      </c>
      <c r="G2790" s="89">
        <f t="shared" ca="1" si="251"/>
        <v>27</v>
      </c>
      <c r="H2790" s="89">
        <f t="shared" ca="1" si="252"/>
        <v>3</v>
      </c>
      <c r="I2790" s="89">
        <f t="shared" ca="1" si="253"/>
        <v>8</v>
      </c>
      <c r="J2790" s="89">
        <f t="shared" ca="1" si="254"/>
        <v>57.521000000000015</v>
      </c>
      <c r="K2790" s="89">
        <f t="shared" ca="1" si="255"/>
        <v>133.6509999999999</v>
      </c>
      <c r="L2790" s="83">
        <f t="shared" ca="1" si="256"/>
        <v>129.50100000000003</v>
      </c>
    </row>
    <row r="2791" spans="6:12">
      <c r="F2791" s="89">
        <v>2675</v>
      </c>
      <c r="G2791" s="89">
        <f t="shared" ca="1" si="251"/>
        <v>54</v>
      </c>
      <c r="H2791" s="89">
        <f t="shared" ca="1" si="252"/>
        <v>1</v>
      </c>
      <c r="I2791" s="89">
        <f t="shared" ca="1" si="253"/>
        <v>6</v>
      </c>
      <c r="J2791" s="89">
        <f t="shared" ca="1" si="254"/>
        <v>159.34399999999994</v>
      </c>
      <c r="K2791" s="89">
        <f t="shared" ca="1" si="255"/>
        <v>140.10399999999998</v>
      </c>
      <c r="L2791" s="83">
        <f t="shared" ca="1" si="256"/>
        <v>142.80400000000009</v>
      </c>
    </row>
    <row r="2792" spans="6:12">
      <c r="F2792" s="89">
        <v>2676</v>
      </c>
      <c r="G2792" s="89">
        <f t="shared" ca="1" si="251"/>
        <v>39</v>
      </c>
      <c r="H2792" s="89">
        <f t="shared" ca="1" si="252"/>
        <v>1</v>
      </c>
      <c r="I2792" s="89">
        <f t="shared" ca="1" si="253"/>
        <v>5</v>
      </c>
      <c r="J2792" s="89">
        <f t="shared" ca="1" si="254"/>
        <v>89.705000000000013</v>
      </c>
      <c r="K2792" s="89">
        <f t="shared" ca="1" si="255"/>
        <v>117.71499999999997</v>
      </c>
      <c r="L2792" s="83">
        <f t="shared" ca="1" si="256"/>
        <v>117.76499999999999</v>
      </c>
    </row>
    <row r="2793" spans="6:12">
      <c r="F2793" s="89">
        <v>2677</v>
      </c>
      <c r="G2793" s="89">
        <f t="shared" ca="1" si="251"/>
        <v>40</v>
      </c>
      <c r="H2793" s="89">
        <f t="shared" ca="1" si="252"/>
        <v>2</v>
      </c>
      <c r="I2793" s="89">
        <f t="shared" ca="1" si="253"/>
        <v>5</v>
      </c>
      <c r="J2793" s="89">
        <f t="shared" ca="1" si="254"/>
        <v>4.1999999999999886</v>
      </c>
      <c r="K2793" s="89">
        <f t="shared" ca="1" si="255"/>
        <v>117.99999999999996</v>
      </c>
      <c r="L2793" s="83">
        <f t="shared" ca="1" si="256"/>
        <v>116.39999999999999</v>
      </c>
    </row>
    <row r="2794" spans="6:12">
      <c r="F2794" s="89">
        <v>2678</v>
      </c>
      <c r="G2794" s="89">
        <f t="shared" ca="1" si="251"/>
        <v>52</v>
      </c>
      <c r="H2794" s="89">
        <f t="shared" ca="1" si="252"/>
        <v>1</v>
      </c>
      <c r="I2794" s="89">
        <f t="shared" ca="1" si="253"/>
        <v>3</v>
      </c>
      <c r="J2794" s="89">
        <f t="shared" ca="1" si="254"/>
        <v>36.105999999999952</v>
      </c>
      <c r="K2794" s="89">
        <f t="shared" ca="1" si="255"/>
        <v>145.286</v>
      </c>
      <c r="L2794" s="83">
        <f t="shared" ca="1" si="256"/>
        <v>146.48599999999999</v>
      </c>
    </row>
    <row r="2795" spans="6:12">
      <c r="F2795" s="89">
        <v>2679</v>
      </c>
      <c r="G2795" s="89">
        <f t="shared" ca="1" si="251"/>
        <v>55</v>
      </c>
      <c r="H2795" s="89">
        <f t="shared" ca="1" si="252"/>
        <v>2</v>
      </c>
      <c r="I2795" s="89">
        <f t="shared" ca="1" si="253"/>
        <v>5</v>
      </c>
      <c r="J2795" s="89">
        <f t="shared" ca="1" si="254"/>
        <v>51.525000000000006</v>
      </c>
      <c r="K2795" s="89">
        <f t="shared" ca="1" si="255"/>
        <v>160.67499999999993</v>
      </c>
      <c r="L2795" s="83">
        <f t="shared" ca="1" si="256"/>
        <v>161.32500000000002</v>
      </c>
    </row>
    <row r="2796" spans="6:12">
      <c r="F2796" s="89">
        <v>2680</v>
      </c>
      <c r="G2796" s="89">
        <f t="shared" ca="1" si="251"/>
        <v>23</v>
      </c>
      <c r="H2796" s="89">
        <f t="shared" ca="1" si="252"/>
        <v>1</v>
      </c>
      <c r="I2796" s="89">
        <f t="shared" ca="1" si="253"/>
        <v>4</v>
      </c>
      <c r="J2796" s="89">
        <f t="shared" ca="1" si="254"/>
        <v>74.996999999999986</v>
      </c>
      <c r="K2796" s="89">
        <f t="shared" ca="1" si="255"/>
        <v>150.56699999999995</v>
      </c>
      <c r="L2796" s="83">
        <f t="shared" ca="1" si="256"/>
        <v>147.81700000000001</v>
      </c>
    </row>
    <row r="2797" spans="6:12">
      <c r="F2797" s="89">
        <v>2681</v>
      </c>
      <c r="G2797" s="89">
        <f t="shared" ca="1" si="251"/>
        <v>55</v>
      </c>
      <c r="H2797" s="89">
        <f t="shared" ca="1" si="252"/>
        <v>1</v>
      </c>
      <c r="I2797" s="89">
        <f t="shared" ca="1" si="253"/>
        <v>8</v>
      </c>
      <c r="J2797" s="89">
        <f t="shared" ca="1" si="254"/>
        <v>193.0449999999999</v>
      </c>
      <c r="K2797" s="89">
        <f t="shared" ca="1" si="255"/>
        <v>88.294999999999888</v>
      </c>
      <c r="L2797" s="83">
        <f t="shared" ca="1" si="256"/>
        <v>91.945000000000064</v>
      </c>
    </row>
    <row r="2798" spans="6:12">
      <c r="F2798" s="89">
        <v>2682</v>
      </c>
      <c r="G2798" s="89">
        <f t="shared" ca="1" si="251"/>
        <v>45</v>
      </c>
      <c r="H2798" s="89">
        <f t="shared" ca="1" si="252"/>
        <v>3</v>
      </c>
      <c r="I2798" s="89">
        <f t="shared" ca="1" si="253"/>
        <v>9</v>
      </c>
      <c r="J2798" s="89">
        <f t="shared" ca="1" si="254"/>
        <v>100.82499999999999</v>
      </c>
      <c r="K2798" s="89">
        <f t="shared" ca="1" si="255"/>
        <v>128.77499999999992</v>
      </c>
      <c r="L2798" s="83">
        <f t="shared" ca="1" si="256"/>
        <v>127.72500000000002</v>
      </c>
    </row>
    <row r="2799" spans="6:12">
      <c r="F2799" s="89">
        <v>2683</v>
      </c>
      <c r="G2799" s="89">
        <f t="shared" ca="1" si="251"/>
        <v>36</v>
      </c>
      <c r="H2799" s="89">
        <f t="shared" ca="1" si="252"/>
        <v>1</v>
      </c>
      <c r="I2799" s="89">
        <f t="shared" ca="1" si="253"/>
        <v>4</v>
      </c>
      <c r="J2799" s="89">
        <f t="shared" ca="1" si="254"/>
        <v>50.804000000000002</v>
      </c>
      <c r="K2799" s="89">
        <f t="shared" ca="1" si="255"/>
        <v>122.34399999999999</v>
      </c>
      <c r="L2799" s="83">
        <f t="shared" ca="1" si="256"/>
        <v>121.54400000000001</v>
      </c>
    </row>
    <row r="2800" spans="6:12">
      <c r="F2800" s="89">
        <v>2684</v>
      </c>
      <c r="G2800" s="89">
        <f t="shared" ca="1" si="251"/>
        <v>53</v>
      </c>
      <c r="H2800" s="89">
        <f t="shared" ca="1" si="252"/>
        <v>2</v>
      </c>
      <c r="I2800" s="89">
        <f t="shared" ca="1" si="253"/>
        <v>7</v>
      </c>
      <c r="J2800" s="89">
        <f t="shared" ca="1" si="254"/>
        <v>128.70099999999999</v>
      </c>
      <c r="K2800" s="89">
        <f t="shared" ca="1" si="255"/>
        <v>153.27099999999993</v>
      </c>
      <c r="L2800" s="83">
        <f t="shared" ca="1" si="256"/>
        <v>154.42099999999999</v>
      </c>
    </row>
    <row r="2801" spans="6:12">
      <c r="F2801" s="89">
        <v>2685</v>
      </c>
      <c r="G2801" s="89">
        <f t="shared" ca="1" si="251"/>
        <v>30</v>
      </c>
      <c r="H2801" s="89">
        <f t="shared" ca="1" si="252"/>
        <v>2</v>
      </c>
      <c r="I2801" s="89">
        <f t="shared" ca="1" si="253"/>
        <v>8</v>
      </c>
      <c r="J2801" s="89">
        <f t="shared" ca="1" si="254"/>
        <v>122.25999999999996</v>
      </c>
      <c r="K2801" s="89">
        <f t="shared" ca="1" si="255"/>
        <v>111.35999999999996</v>
      </c>
      <c r="L2801" s="83">
        <f t="shared" ca="1" si="256"/>
        <v>109.45999999999998</v>
      </c>
    </row>
    <row r="2802" spans="6:12">
      <c r="F2802" s="89">
        <v>2686</v>
      </c>
      <c r="G2802" s="89">
        <f t="shared" ca="1" si="251"/>
        <v>21</v>
      </c>
      <c r="H2802" s="89">
        <f t="shared" ca="1" si="252"/>
        <v>2</v>
      </c>
      <c r="I2802" s="89">
        <f t="shared" ca="1" si="253"/>
        <v>4</v>
      </c>
      <c r="J2802" s="89">
        <f t="shared" ca="1" si="254"/>
        <v>-26.061000000000007</v>
      </c>
      <c r="K2802" s="89">
        <f t="shared" ca="1" si="255"/>
        <v>136.22899999999996</v>
      </c>
      <c r="L2802" s="83">
        <f t="shared" ca="1" si="256"/>
        <v>131.37899999999999</v>
      </c>
    </row>
    <row r="2803" spans="6:12">
      <c r="F2803" s="89">
        <v>2687</v>
      </c>
      <c r="G2803" s="89">
        <f t="shared" ca="1" si="251"/>
        <v>51</v>
      </c>
      <c r="H2803" s="89">
        <f t="shared" ca="1" si="252"/>
        <v>1</v>
      </c>
      <c r="I2803" s="89">
        <f t="shared" ca="1" si="253"/>
        <v>5</v>
      </c>
      <c r="J2803" s="89">
        <f t="shared" ca="1" si="254"/>
        <v>117.66500000000005</v>
      </c>
      <c r="K2803" s="89">
        <f t="shared" ca="1" si="255"/>
        <v>141.95499999999996</v>
      </c>
      <c r="L2803" s="83">
        <f t="shared" ca="1" si="256"/>
        <v>143.80500000000009</v>
      </c>
    </row>
    <row r="2804" spans="6:12">
      <c r="F2804" s="89">
        <v>2688</v>
      </c>
      <c r="G2804" s="89">
        <f t="shared" ca="1" si="251"/>
        <v>38</v>
      </c>
      <c r="H2804" s="89">
        <f t="shared" ca="1" si="252"/>
        <v>1</v>
      </c>
      <c r="I2804" s="89">
        <f t="shared" ca="1" si="253"/>
        <v>3</v>
      </c>
      <c r="J2804" s="89">
        <f t="shared" ca="1" si="254"/>
        <v>3.6540000000000106</v>
      </c>
      <c r="K2804" s="89">
        <f t="shared" ca="1" si="255"/>
        <v>117.17400000000001</v>
      </c>
      <c r="L2804" s="83">
        <f t="shared" ca="1" si="256"/>
        <v>116.27400000000006</v>
      </c>
    </row>
    <row r="2805" spans="6:12">
      <c r="F2805" s="89">
        <v>2689</v>
      </c>
      <c r="G2805" s="89">
        <f t="shared" ca="1" si="251"/>
        <v>24</v>
      </c>
      <c r="H2805" s="89">
        <f t="shared" ca="1" si="252"/>
        <v>1</v>
      </c>
      <c r="I2805" s="89">
        <f t="shared" ca="1" si="253"/>
        <v>8</v>
      </c>
      <c r="J2805" s="89">
        <f t="shared" ca="1" si="254"/>
        <v>166.29199999999994</v>
      </c>
      <c r="K2805" s="89">
        <f t="shared" ca="1" si="255"/>
        <v>71.151999999999973</v>
      </c>
      <c r="L2805" s="83">
        <f t="shared" ca="1" si="256"/>
        <v>70.151999999999973</v>
      </c>
    </row>
    <row r="2806" spans="6:12">
      <c r="F2806" s="89">
        <v>2690</v>
      </c>
      <c r="G2806" s="89">
        <f t="shared" ref="G2806:G2869" ca="1" si="257">RANDBETWEEN(19,55)</f>
        <v>43</v>
      </c>
      <c r="H2806" s="89">
        <f t="shared" ref="H2806:H2869" ca="1" si="258">RANDBETWEEN(0.5,3.5)</f>
        <v>3</v>
      </c>
      <c r="I2806" s="89">
        <f t="shared" ref="I2806:I2869" ca="1" si="259">RANDBETWEEN(3,9)</f>
        <v>5</v>
      </c>
      <c r="J2806" s="89">
        <f t="shared" ref="J2806:J2869" ca="1" si="260">133-10*G2806-128.7*H2806+60.8*I2806+0.135*G2806^2-20.6*H2806^2-4.74*I2806^2+0.15*G2806*H2806+0.006*G2806*I2806+19.63*H2806*I2806</f>
        <v>-118.29499999999985</v>
      </c>
      <c r="K2806" s="89">
        <f t="shared" ref="K2806:K2869" ca="1" si="261">300-10.31*G2806-42.6*H2806+18.2*I2806+0.135*G2806^2-20.6*H2806^2-4.74*I2806^2+0.15*G2806*H2806+0.006*G2806*I2806+19.63*H2806*I2806</f>
        <v>80.674999999999926</v>
      </c>
      <c r="L2806" s="83">
        <f t="shared" ref="L2806:L2869" ca="1" si="262">294-10.16*G2806-44.4*H2806+18.6*I2806+0.135*G2806^2-20.6*H2806^2-4.74*I2806^2+0.15*G2806*H2806+0.006*G2806*I2806+19.63*H2806*I2806</f>
        <v>77.724999999999994</v>
      </c>
    </row>
    <row r="2807" spans="6:12">
      <c r="F2807" s="89">
        <v>2691</v>
      </c>
      <c r="G2807" s="89">
        <f t="shared" ca="1" si="257"/>
        <v>24</v>
      </c>
      <c r="H2807" s="89">
        <f t="shared" ca="1" si="258"/>
        <v>1</v>
      </c>
      <c r="I2807" s="89">
        <f t="shared" ca="1" si="259"/>
        <v>3</v>
      </c>
      <c r="J2807" s="89">
        <f t="shared" ca="1" si="260"/>
        <v>24.121999999999993</v>
      </c>
      <c r="K2807" s="89">
        <f t="shared" ca="1" si="261"/>
        <v>141.982</v>
      </c>
      <c r="L2807" s="83">
        <f t="shared" ca="1" si="262"/>
        <v>138.982</v>
      </c>
    </row>
    <row r="2808" spans="6:12">
      <c r="F2808" s="89">
        <v>2692</v>
      </c>
      <c r="G2808" s="89">
        <f t="shared" ca="1" si="257"/>
        <v>24</v>
      </c>
      <c r="H2808" s="89">
        <f t="shared" ca="1" si="258"/>
        <v>2</v>
      </c>
      <c r="I2808" s="89">
        <f t="shared" ca="1" si="259"/>
        <v>3</v>
      </c>
      <c r="J2808" s="89">
        <f t="shared" ca="1" si="260"/>
        <v>-103.88800000000001</v>
      </c>
      <c r="K2808" s="89">
        <f t="shared" ca="1" si="261"/>
        <v>100.07199999999999</v>
      </c>
      <c r="L2808" s="83">
        <f t="shared" ca="1" si="262"/>
        <v>95.272000000000006</v>
      </c>
    </row>
    <row r="2809" spans="6:12">
      <c r="F2809" s="89">
        <v>2693</v>
      </c>
      <c r="G2809" s="89">
        <f t="shared" ca="1" si="257"/>
        <v>53</v>
      </c>
      <c r="H2809" s="89">
        <f t="shared" ca="1" si="258"/>
        <v>3</v>
      </c>
      <c r="I2809" s="89">
        <f t="shared" ca="1" si="259"/>
        <v>6</v>
      </c>
      <c r="J2809" s="89">
        <f t="shared" ca="1" si="260"/>
        <v>-16.026999999999873</v>
      </c>
      <c r="K2809" s="89">
        <f t="shared" ca="1" si="261"/>
        <v>137.24299999999994</v>
      </c>
      <c r="L2809" s="83">
        <f t="shared" ca="1" si="262"/>
        <v>136.19300000000004</v>
      </c>
    </row>
    <row r="2810" spans="6:12">
      <c r="F2810" s="89">
        <v>2694</v>
      </c>
      <c r="G2810" s="89">
        <f t="shared" ca="1" si="257"/>
        <v>31</v>
      </c>
      <c r="H2810" s="89">
        <f t="shared" ca="1" si="258"/>
        <v>1</v>
      </c>
      <c r="I2810" s="89">
        <f t="shared" ca="1" si="259"/>
        <v>4</v>
      </c>
      <c r="J2810" s="89">
        <f t="shared" ca="1" si="260"/>
        <v>54.709000000000003</v>
      </c>
      <c r="K2810" s="89">
        <f t="shared" ca="1" si="261"/>
        <v>127.79899999999998</v>
      </c>
      <c r="L2810" s="83">
        <f t="shared" ca="1" si="262"/>
        <v>126.24900000000002</v>
      </c>
    </row>
    <row r="2811" spans="6:12">
      <c r="F2811" s="89">
        <v>2695</v>
      </c>
      <c r="G2811" s="89">
        <f t="shared" ca="1" si="257"/>
        <v>28</v>
      </c>
      <c r="H2811" s="89">
        <f t="shared" ca="1" si="258"/>
        <v>3</v>
      </c>
      <c r="I2811" s="89">
        <f t="shared" ca="1" si="259"/>
        <v>9</v>
      </c>
      <c r="J2811" s="89">
        <f t="shared" ca="1" si="260"/>
        <v>94.722000000000037</v>
      </c>
      <c r="K2811" s="89">
        <f t="shared" ca="1" si="261"/>
        <v>127.94199999999995</v>
      </c>
      <c r="L2811" s="83">
        <f t="shared" ca="1" si="262"/>
        <v>124.34200000000004</v>
      </c>
    </row>
    <row r="2812" spans="6:12">
      <c r="F2812" s="89">
        <v>2696</v>
      </c>
      <c r="G2812" s="89">
        <f t="shared" ca="1" si="257"/>
        <v>34</v>
      </c>
      <c r="H2812" s="89">
        <f t="shared" ca="1" si="258"/>
        <v>3</v>
      </c>
      <c r="I2812" s="89">
        <f t="shared" ca="1" si="259"/>
        <v>9</v>
      </c>
      <c r="J2812" s="89">
        <f t="shared" ca="1" si="260"/>
        <v>87.966000000000065</v>
      </c>
      <c r="K2812" s="89">
        <f t="shared" ca="1" si="261"/>
        <v>119.32599999999996</v>
      </c>
      <c r="L2812" s="83">
        <f t="shared" ca="1" si="262"/>
        <v>116.62600000000003</v>
      </c>
    </row>
    <row r="2813" spans="6:12">
      <c r="F2813" s="89">
        <v>2697</v>
      </c>
      <c r="G2813" s="89">
        <f t="shared" ca="1" si="257"/>
        <v>19</v>
      </c>
      <c r="H2813" s="89">
        <f t="shared" ca="1" si="258"/>
        <v>2</v>
      </c>
      <c r="I2813" s="89">
        <f t="shared" ca="1" si="259"/>
        <v>6</v>
      </c>
      <c r="J2813" s="89">
        <f t="shared" ca="1" si="260"/>
        <v>88.038999999999959</v>
      </c>
      <c r="K2813" s="89">
        <f t="shared" ca="1" si="261"/>
        <v>165.74899999999997</v>
      </c>
      <c r="L2813" s="83">
        <f t="shared" ca="1" si="262"/>
        <v>161.399</v>
      </c>
    </row>
    <row r="2814" spans="6:12">
      <c r="F2814" s="89">
        <v>2698</v>
      </c>
      <c r="G2814" s="89">
        <f t="shared" ca="1" si="257"/>
        <v>42</v>
      </c>
      <c r="H2814" s="89">
        <f t="shared" ca="1" si="258"/>
        <v>2</v>
      </c>
      <c r="I2814" s="89">
        <f t="shared" ca="1" si="259"/>
        <v>4</v>
      </c>
      <c r="J2814" s="89">
        <f t="shared" ca="1" si="260"/>
        <v>-50.651999999999987</v>
      </c>
      <c r="K2814" s="89">
        <f t="shared" ca="1" si="261"/>
        <v>105.12799999999999</v>
      </c>
      <c r="L2814" s="83">
        <f t="shared" ca="1" si="262"/>
        <v>103.42799999999997</v>
      </c>
    </row>
    <row r="2815" spans="6:12">
      <c r="F2815" s="89">
        <v>2699</v>
      </c>
      <c r="G2815" s="89">
        <f t="shared" ca="1" si="257"/>
        <v>30</v>
      </c>
      <c r="H2815" s="89">
        <f t="shared" ca="1" si="258"/>
        <v>3</v>
      </c>
      <c r="I2815" s="89">
        <f t="shared" ca="1" si="259"/>
        <v>4</v>
      </c>
      <c r="J2815" s="89">
        <f t="shared" ca="1" si="260"/>
        <v>-199.85999999999996</v>
      </c>
      <c r="K2815" s="89">
        <f t="shared" ca="1" si="261"/>
        <v>45.739999999999981</v>
      </c>
      <c r="L2815" s="83">
        <f t="shared" ca="1" si="262"/>
        <v>40.44</v>
      </c>
    </row>
    <row r="2816" spans="6:12">
      <c r="F2816" s="89">
        <v>2700</v>
      </c>
      <c r="G2816" s="89">
        <f t="shared" ca="1" si="257"/>
        <v>52</v>
      </c>
      <c r="H2816" s="89">
        <f t="shared" ca="1" si="258"/>
        <v>2</v>
      </c>
      <c r="I2816" s="89">
        <f t="shared" ca="1" si="259"/>
        <v>7</v>
      </c>
      <c r="J2816" s="89">
        <f t="shared" ca="1" si="260"/>
        <v>124.18399999999997</v>
      </c>
      <c r="K2816" s="89">
        <f t="shared" ca="1" si="261"/>
        <v>149.06399999999996</v>
      </c>
      <c r="L2816" s="83">
        <f t="shared" ca="1" si="262"/>
        <v>150.06399999999994</v>
      </c>
    </row>
    <row r="2817" spans="6:12">
      <c r="F2817" s="89">
        <v>2701</v>
      </c>
      <c r="G2817" s="89">
        <f t="shared" ca="1" si="257"/>
        <v>25</v>
      </c>
      <c r="H2817" s="89">
        <f t="shared" ca="1" si="258"/>
        <v>3</v>
      </c>
      <c r="I2817" s="89">
        <f t="shared" ca="1" si="259"/>
        <v>6</v>
      </c>
      <c r="J2817" s="89">
        <f t="shared" ca="1" si="260"/>
        <v>-44.475000000000023</v>
      </c>
      <c r="K2817" s="89">
        <f t="shared" ca="1" si="261"/>
        <v>117.47499999999999</v>
      </c>
      <c r="L2817" s="83">
        <f t="shared" ca="1" si="262"/>
        <v>112.22500000000005</v>
      </c>
    </row>
    <row r="2818" spans="6:12">
      <c r="F2818" s="89">
        <v>2702</v>
      </c>
      <c r="G2818" s="89">
        <f t="shared" ca="1" si="257"/>
        <v>33</v>
      </c>
      <c r="H2818" s="89">
        <f t="shared" ca="1" si="258"/>
        <v>2</v>
      </c>
      <c r="I2818" s="89">
        <f t="shared" ca="1" si="259"/>
        <v>6</v>
      </c>
      <c r="J2818" s="89">
        <f t="shared" ca="1" si="260"/>
        <v>51.022999999999968</v>
      </c>
      <c r="K2818" s="89">
        <f t="shared" ca="1" si="261"/>
        <v>124.39299999999996</v>
      </c>
      <c r="L2818" s="83">
        <f t="shared" ca="1" si="262"/>
        <v>122.14299999999996</v>
      </c>
    </row>
    <row r="2819" spans="6:12">
      <c r="F2819" s="89">
        <v>2703</v>
      </c>
      <c r="G2819" s="89">
        <f t="shared" ca="1" si="257"/>
        <v>37</v>
      </c>
      <c r="H2819" s="89">
        <f t="shared" ca="1" si="258"/>
        <v>3</v>
      </c>
      <c r="I2819" s="89">
        <f t="shared" ca="1" si="259"/>
        <v>4</v>
      </c>
      <c r="J2819" s="89">
        <f t="shared" ca="1" si="260"/>
        <v>-203.22699999999998</v>
      </c>
      <c r="K2819" s="89">
        <f t="shared" ca="1" si="261"/>
        <v>40.203000000000003</v>
      </c>
      <c r="L2819" s="83">
        <f t="shared" ca="1" si="262"/>
        <v>35.953000000000031</v>
      </c>
    </row>
    <row r="2820" spans="6:12">
      <c r="F2820" s="89">
        <v>2704</v>
      </c>
      <c r="G2820" s="89">
        <f t="shared" ca="1" si="257"/>
        <v>27</v>
      </c>
      <c r="H2820" s="89">
        <f t="shared" ca="1" si="258"/>
        <v>1</v>
      </c>
      <c r="I2820" s="89">
        <f t="shared" ca="1" si="259"/>
        <v>9</v>
      </c>
      <c r="J2820" s="89">
        <f t="shared" ca="1" si="260"/>
        <v>157.55299999999994</v>
      </c>
      <c r="K2820" s="89">
        <f t="shared" ca="1" si="261"/>
        <v>18.88300000000001</v>
      </c>
      <c r="L2820" s="83">
        <f t="shared" ca="1" si="262"/>
        <v>18.733000000000033</v>
      </c>
    </row>
    <row r="2821" spans="6:12">
      <c r="F2821" s="89">
        <v>2705</v>
      </c>
      <c r="G2821" s="89">
        <f t="shared" ca="1" si="257"/>
        <v>28</v>
      </c>
      <c r="H2821" s="89">
        <f t="shared" ca="1" si="258"/>
        <v>2</v>
      </c>
      <c r="I2821" s="89">
        <f t="shared" ca="1" si="259"/>
        <v>7</v>
      </c>
      <c r="J2821" s="89">
        <f t="shared" ca="1" si="260"/>
        <v>96.775999999999954</v>
      </c>
      <c r="K2821" s="89">
        <f t="shared" ca="1" si="261"/>
        <v>129.09599999999995</v>
      </c>
      <c r="L2821" s="83">
        <f t="shared" ca="1" si="262"/>
        <v>126.49599999999995</v>
      </c>
    </row>
    <row r="2822" spans="6:12">
      <c r="F2822" s="89">
        <v>2706</v>
      </c>
      <c r="G2822" s="89">
        <f t="shared" ca="1" si="257"/>
        <v>52</v>
      </c>
      <c r="H2822" s="89">
        <f t="shared" ca="1" si="258"/>
        <v>2</v>
      </c>
      <c r="I2822" s="89">
        <f t="shared" ca="1" si="259"/>
        <v>4</v>
      </c>
      <c r="J2822" s="89">
        <f t="shared" ca="1" si="260"/>
        <v>-20.512</v>
      </c>
      <c r="K2822" s="89">
        <f t="shared" ca="1" si="261"/>
        <v>132.16800000000003</v>
      </c>
      <c r="L2822" s="83">
        <f t="shared" ca="1" si="262"/>
        <v>131.96799999999996</v>
      </c>
    </row>
    <row r="2823" spans="6:12">
      <c r="F2823" s="89">
        <v>2707</v>
      </c>
      <c r="G2823" s="89">
        <f t="shared" ca="1" si="257"/>
        <v>39</v>
      </c>
      <c r="H2823" s="89">
        <f t="shared" ca="1" si="258"/>
        <v>3</v>
      </c>
      <c r="I2823" s="89">
        <f t="shared" ca="1" si="259"/>
        <v>9</v>
      </c>
      <c r="J2823" s="89">
        <f t="shared" ca="1" si="260"/>
        <v>89.761000000000024</v>
      </c>
      <c r="K2823" s="89">
        <f t="shared" ca="1" si="261"/>
        <v>119.57099999999997</v>
      </c>
      <c r="L2823" s="83">
        <f t="shared" ca="1" si="262"/>
        <v>117.62100000000004</v>
      </c>
    </row>
    <row r="2824" spans="6:12">
      <c r="F2824" s="89">
        <v>2708</v>
      </c>
      <c r="G2824" s="89">
        <f t="shared" ca="1" si="257"/>
        <v>34</v>
      </c>
      <c r="H2824" s="89">
        <f t="shared" ca="1" si="258"/>
        <v>2</v>
      </c>
      <c r="I2824" s="89">
        <f t="shared" ca="1" si="259"/>
        <v>7</v>
      </c>
      <c r="J2824" s="89">
        <f t="shared" ca="1" si="260"/>
        <v>89.047999999999945</v>
      </c>
      <c r="K2824" s="89">
        <f t="shared" ca="1" si="261"/>
        <v>119.50799999999992</v>
      </c>
      <c r="L2824" s="83">
        <f t="shared" ca="1" si="262"/>
        <v>117.80799999999996</v>
      </c>
    </row>
    <row r="2825" spans="6:12">
      <c r="F2825" s="89">
        <v>2709</v>
      </c>
      <c r="G2825" s="89">
        <f t="shared" ca="1" si="257"/>
        <v>23</v>
      </c>
      <c r="H2825" s="89">
        <f t="shared" ca="1" si="258"/>
        <v>1</v>
      </c>
      <c r="I2825" s="89">
        <f t="shared" ca="1" si="259"/>
        <v>8</v>
      </c>
      <c r="J2825" s="89">
        <f t="shared" ca="1" si="260"/>
        <v>169.74899999999997</v>
      </c>
      <c r="K2825" s="89">
        <f t="shared" ca="1" si="261"/>
        <v>74.918999999999954</v>
      </c>
      <c r="L2825" s="83">
        <f t="shared" ca="1" si="262"/>
        <v>73.768999999999977</v>
      </c>
    </row>
    <row r="2826" spans="6:12">
      <c r="F2826" s="89">
        <v>2710</v>
      </c>
      <c r="G2826" s="89">
        <f t="shared" ca="1" si="257"/>
        <v>51</v>
      </c>
      <c r="H2826" s="89">
        <f t="shared" ca="1" si="258"/>
        <v>3</v>
      </c>
      <c r="I2826" s="89">
        <f t="shared" ca="1" si="259"/>
        <v>8</v>
      </c>
      <c r="J2826" s="89">
        <f t="shared" ca="1" si="260"/>
        <v>82.19300000000004</v>
      </c>
      <c r="K2826" s="89">
        <f t="shared" ca="1" si="261"/>
        <v>150.88299999999992</v>
      </c>
      <c r="L2826" s="83">
        <f t="shared" ca="1" si="262"/>
        <v>150.33300000000003</v>
      </c>
    </row>
    <row r="2827" spans="6:12">
      <c r="F2827" s="89">
        <v>2711</v>
      </c>
      <c r="G2827" s="89">
        <f t="shared" ca="1" si="257"/>
        <v>35</v>
      </c>
      <c r="H2827" s="89">
        <f t="shared" ca="1" si="258"/>
        <v>2</v>
      </c>
      <c r="I2827" s="89">
        <f t="shared" ca="1" si="259"/>
        <v>4</v>
      </c>
      <c r="J2827" s="89">
        <f t="shared" ca="1" si="260"/>
        <v>-55.685000000000002</v>
      </c>
      <c r="K2827" s="89">
        <f t="shared" ca="1" si="261"/>
        <v>102.26499999999997</v>
      </c>
      <c r="L2827" s="83">
        <f t="shared" ca="1" si="262"/>
        <v>99.514999999999958</v>
      </c>
    </row>
    <row r="2828" spans="6:12">
      <c r="F2828" s="89">
        <v>2712</v>
      </c>
      <c r="G2828" s="89">
        <f t="shared" ca="1" si="257"/>
        <v>50</v>
      </c>
      <c r="H2828" s="89">
        <f t="shared" ca="1" si="258"/>
        <v>2</v>
      </c>
      <c r="I2828" s="89">
        <f t="shared" ca="1" si="259"/>
        <v>3</v>
      </c>
      <c r="J2828" s="89">
        <f t="shared" ca="1" si="260"/>
        <v>-95.88</v>
      </c>
      <c r="K2828" s="89">
        <f t="shared" ca="1" si="261"/>
        <v>100.02</v>
      </c>
      <c r="L2828" s="83">
        <f t="shared" ca="1" si="262"/>
        <v>99.11999999999999</v>
      </c>
    </row>
    <row r="2829" spans="6:12">
      <c r="F2829" s="89">
        <v>2713</v>
      </c>
      <c r="G2829" s="89">
        <f t="shared" ca="1" si="257"/>
        <v>47</v>
      </c>
      <c r="H2829" s="89">
        <f t="shared" ca="1" si="258"/>
        <v>3</v>
      </c>
      <c r="I2829" s="89">
        <f t="shared" ca="1" si="259"/>
        <v>8</v>
      </c>
      <c r="J2829" s="89">
        <f t="shared" ca="1" si="260"/>
        <v>67.281000000000063</v>
      </c>
      <c r="K2829" s="89">
        <f t="shared" ca="1" si="261"/>
        <v>137.2109999999999</v>
      </c>
      <c r="L2829" s="83">
        <f t="shared" ca="1" si="262"/>
        <v>136.06100000000004</v>
      </c>
    </row>
    <row r="2830" spans="6:12">
      <c r="F2830" s="89">
        <v>2714</v>
      </c>
      <c r="G2830" s="89">
        <f t="shared" ca="1" si="257"/>
        <v>55</v>
      </c>
      <c r="H2830" s="89">
        <f t="shared" ca="1" si="258"/>
        <v>2</v>
      </c>
      <c r="I2830" s="89">
        <f t="shared" ca="1" si="259"/>
        <v>4</v>
      </c>
      <c r="J2830" s="89">
        <f t="shared" ca="1" si="260"/>
        <v>-6.2050000000000125</v>
      </c>
      <c r="K2830" s="89">
        <f t="shared" ca="1" si="261"/>
        <v>145.54499999999993</v>
      </c>
      <c r="L2830" s="83">
        <f t="shared" ca="1" si="262"/>
        <v>145.79500000000004</v>
      </c>
    </row>
    <row r="2831" spans="6:12">
      <c r="F2831" s="89">
        <v>2715</v>
      </c>
      <c r="G2831" s="89">
        <f t="shared" ca="1" si="257"/>
        <v>37</v>
      </c>
      <c r="H2831" s="89">
        <f t="shared" ca="1" si="258"/>
        <v>2</v>
      </c>
      <c r="I2831" s="89">
        <f t="shared" ca="1" si="259"/>
        <v>6</v>
      </c>
      <c r="J2831" s="89">
        <f t="shared" ca="1" si="260"/>
        <v>50.166999999999973</v>
      </c>
      <c r="K2831" s="89">
        <f t="shared" ca="1" si="261"/>
        <v>122.29699999999997</v>
      </c>
      <c r="L2831" s="83">
        <f t="shared" ca="1" si="262"/>
        <v>120.64699999999998</v>
      </c>
    </row>
    <row r="2832" spans="6:12">
      <c r="F2832" s="89">
        <v>2716</v>
      </c>
      <c r="G2832" s="89">
        <f t="shared" ca="1" si="257"/>
        <v>39</v>
      </c>
      <c r="H2832" s="89">
        <f t="shared" ca="1" si="258"/>
        <v>1</v>
      </c>
      <c r="I2832" s="89">
        <f t="shared" ca="1" si="259"/>
        <v>5</v>
      </c>
      <c r="J2832" s="89">
        <f t="shared" ca="1" si="260"/>
        <v>89.705000000000013</v>
      </c>
      <c r="K2832" s="89">
        <f t="shared" ca="1" si="261"/>
        <v>117.71499999999997</v>
      </c>
      <c r="L2832" s="83">
        <f t="shared" ca="1" si="262"/>
        <v>117.76499999999999</v>
      </c>
    </row>
    <row r="2833" spans="6:12">
      <c r="F2833" s="89">
        <v>2717</v>
      </c>
      <c r="G2833" s="89">
        <f t="shared" ca="1" si="257"/>
        <v>19</v>
      </c>
      <c r="H2833" s="89">
        <f t="shared" ca="1" si="258"/>
        <v>1</v>
      </c>
      <c r="I2833" s="89">
        <f t="shared" ca="1" si="259"/>
        <v>6</v>
      </c>
      <c r="J2833" s="89">
        <f t="shared" ca="1" si="260"/>
        <v>157.90899999999996</v>
      </c>
      <c r="K2833" s="89">
        <f t="shared" ca="1" si="261"/>
        <v>149.51899999999998</v>
      </c>
      <c r="L2833" s="83">
        <f t="shared" ca="1" si="262"/>
        <v>146.96900000000002</v>
      </c>
    </row>
    <row r="2834" spans="6:12">
      <c r="F2834" s="89">
        <v>2718</v>
      </c>
      <c r="G2834" s="89">
        <f t="shared" ca="1" si="257"/>
        <v>53</v>
      </c>
      <c r="H2834" s="89">
        <f t="shared" ca="1" si="258"/>
        <v>3</v>
      </c>
      <c r="I2834" s="89">
        <f t="shared" ca="1" si="259"/>
        <v>7</v>
      </c>
      <c r="J2834" s="89">
        <f t="shared" ca="1" si="260"/>
        <v>42.361000000000104</v>
      </c>
      <c r="K2834" s="89">
        <f t="shared" ca="1" si="261"/>
        <v>153.03099999999995</v>
      </c>
      <c r="L2834" s="83">
        <f t="shared" ca="1" si="262"/>
        <v>152.38100000000009</v>
      </c>
    </row>
    <row r="2835" spans="6:12">
      <c r="F2835" s="89">
        <v>2719</v>
      </c>
      <c r="G2835" s="89">
        <f t="shared" ca="1" si="257"/>
        <v>48</v>
      </c>
      <c r="H2835" s="89">
        <f t="shared" ca="1" si="258"/>
        <v>3</v>
      </c>
      <c r="I2835" s="89">
        <f t="shared" ca="1" si="259"/>
        <v>8</v>
      </c>
      <c r="J2835" s="89">
        <f t="shared" ca="1" si="260"/>
        <v>70.604000000000042</v>
      </c>
      <c r="K2835" s="89">
        <f t="shared" ca="1" si="261"/>
        <v>140.22399999999999</v>
      </c>
      <c r="L2835" s="83">
        <f t="shared" ca="1" si="262"/>
        <v>139.22400000000005</v>
      </c>
    </row>
    <row r="2836" spans="6:12">
      <c r="F2836" s="89">
        <v>2720</v>
      </c>
      <c r="G2836" s="89">
        <f t="shared" ca="1" si="257"/>
        <v>31</v>
      </c>
      <c r="H2836" s="89">
        <f t="shared" ca="1" si="258"/>
        <v>1</v>
      </c>
      <c r="I2836" s="89">
        <f t="shared" ca="1" si="259"/>
        <v>6</v>
      </c>
      <c r="J2836" s="89">
        <f t="shared" ca="1" si="260"/>
        <v>121.14099999999998</v>
      </c>
      <c r="K2836" s="89">
        <f t="shared" ca="1" si="261"/>
        <v>109.03099999999998</v>
      </c>
      <c r="L2836" s="83">
        <f t="shared" ca="1" si="262"/>
        <v>108.28100000000001</v>
      </c>
    </row>
    <row r="2837" spans="6:12">
      <c r="F2837" s="89">
        <v>2721</v>
      </c>
      <c r="G2837" s="89">
        <f t="shared" ca="1" si="257"/>
        <v>25</v>
      </c>
      <c r="H2837" s="89">
        <f t="shared" ca="1" si="258"/>
        <v>1</v>
      </c>
      <c r="I2837" s="89">
        <f t="shared" ca="1" si="259"/>
        <v>3</v>
      </c>
      <c r="J2837" s="89">
        <f t="shared" ca="1" si="260"/>
        <v>20.904999999999987</v>
      </c>
      <c r="K2837" s="89">
        <f t="shared" ca="1" si="261"/>
        <v>138.45500000000001</v>
      </c>
      <c r="L2837" s="83">
        <f t="shared" ca="1" si="262"/>
        <v>135.60500000000002</v>
      </c>
    </row>
    <row r="2838" spans="6:12">
      <c r="F2838" s="89">
        <v>2722</v>
      </c>
      <c r="G2838" s="89">
        <f t="shared" ca="1" si="257"/>
        <v>25</v>
      </c>
      <c r="H2838" s="89">
        <f t="shared" ca="1" si="258"/>
        <v>1</v>
      </c>
      <c r="I2838" s="89">
        <f t="shared" ca="1" si="259"/>
        <v>7</v>
      </c>
      <c r="J2838" s="89">
        <f t="shared" ca="1" si="260"/>
        <v>153.62499999999997</v>
      </c>
      <c r="K2838" s="89">
        <f t="shared" ca="1" si="261"/>
        <v>100.77499999999996</v>
      </c>
      <c r="L2838" s="83">
        <f t="shared" ca="1" si="262"/>
        <v>99.524999999999991</v>
      </c>
    </row>
    <row r="2839" spans="6:12">
      <c r="F2839" s="89">
        <v>2723</v>
      </c>
      <c r="G2839" s="89">
        <f t="shared" ca="1" si="257"/>
        <v>35</v>
      </c>
      <c r="H2839" s="89">
        <f t="shared" ca="1" si="258"/>
        <v>3</v>
      </c>
      <c r="I2839" s="89">
        <f t="shared" ca="1" si="259"/>
        <v>6</v>
      </c>
      <c r="J2839" s="89">
        <f t="shared" ca="1" si="260"/>
        <v>-58.614999999999895</v>
      </c>
      <c r="K2839" s="89">
        <f t="shared" ca="1" si="261"/>
        <v>100.23499999999996</v>
      </c>
      <c r="L2839" s="83">
        <f t="shared" ca="1" si="262"/>
        <v>96.485000000000014</v>
      </c>
    </row>
    <row r="2840" spans="6:12">
      <c r="F2840" s="89">
        <v>2724</v>
      </c>
      <c r="G2840" s="89">
        <f t="shared" ca="1" si="257"/>
        <v>52</v>
      </c>
      <c r="H2840" s="89">
        <f t="shared" ca="1" si="258"/>
        <v>1</v>
      </c>
      <c r="I2840" s="89">
        <f t="shared" ca="1" si="259"/>
        <v>6</v>
      </c>
      <c r="J2840" s="89">
        <f t="shared" ca="1" si="260"/>
        <v>150.35199999999992</v>
      </c>
      <c r="K2840" s="89">
        <f t="shared" ca="1" si="261"/>
        <v>131.73199999999997</v>
      </c>
      <c r="L2840" s="83">
        <f t="shared" ca="1" si="262"/>
        <v>134.13200000000001</v>
      </c>
    </row>
    <row r="2841" spans="6:12">
      <c r="F2841" s="89">
        <v>2725</v>
      </c>
      <c r="G2841" s="89">
        <f t="shared" ca="1" si="257"/>
        <v>25</v>
      </c>
      <c r="H2841" s="89">
        <f t="shared" ca="1" si="258"/>
        <v>3</v>
      </c>
      <c r="I2841" s="89">
        <f t="shared" ca="1" si="259"/>
        <v>7</v>
      </c>
      <c r="J2841" s="89">
        <f t="shared" ca="1" si="260"/>
        <v>13.745000000000005</v>
      </c>
      <c r="K2841" s="89">
        <f t="shared" ca="1" si="261"/>
        <v>133.09499999999997</v>
      </c>
      <c r="L2841" s="83">
        <f t="shared" ca="1" si="262"/>
        <v>128.24500000000006</v>
      </c>
    </row>
    <row r="2842" spans="6:12">
      <c r="F2842" s="89">
        <v>2726</v>
      </c>
      <c r="G2842" s="89">
        <f t="shared" ca="1" si="257"/>
        <v>28</v>
      </c>
      <c r="H2842" s="89">
        <f t="shared" ca="1" si="258"/>
        <v>3</v>
      </c>
      <c r="I2842" s="89">
        <f t="shared" ca="1" si="259"/>
        <v>8</v>
      </c>
      <c r="J2842" s="89">
        <f t="shared" ca="1" si="260"/>
        <v>55.444000000000074</v>
      </c>
      <c r="K2842" s="89">
        <f t="shared" ca="1" si="261"/>
        <v>131.26399999999995</v>
      </c>
      <c r="L2842" s="83">
        <f t="shared" ca="1" si="262"/>
        <v>127.26400000000001</v>
      </c>
    </row>
    <row r="2843" spans="6:12">
      <c r="F2843" s="89">
        <v>2727</v>
      </c>
      <c r="G2843" s="89">
        <f t="shared" ca="1" si="257"/>
        <v>28</v>
      </c>
      <c r="H2843" s="89">
        <f t="shared" ca="1" si="258"/>
        <v>1</v>
      </c>
      <c r="I2843" s="89">
        <f t="shared" ca="1" si="259"/>
        <v>3</v>
      </c>
      <c r="J2843" s="89">
        <f t="shared" ca="1" si="260"/>
        <v>12.873999999999988</v>
      </c>
      <c r="K2843" s="89">
        <f t="shared" ca="1" si="261"/>
        <v>129.49400000000003</v>
      </c>
      <c r="L2843" s="83">
        <f t="shared" ca="1" si="262"/>
        <v>127.09399999999999</v>
      </c>
    </row>
    <row r="2844" spans="6:12">
      <c r="F2844" s="89">
        <v>2728</v>
      </c>
      <c r="G2844" s="89">
        <f t="shared" ca="1" si="257"/>
        <v>21</v>
      </c>
      <c r="H2844" s="89">
        <f t="shared" ca="1" si="258"/>
        <v>1</v>
      </c>
      <c r="I2844" s="89">
        <f t="shared" ca="1" si="259"/>
        <v>9</v>
      </c>
      <c r="J2844" s="89">
        <f t="shared" ca="1" si="260"/>
        <v>177.44899999999993</v>
      </c>
      <c r="K2844" s="89">
        <f t="shared" ca="1" si="261"/>
        <v>40.638999999999953</v>
      </c>
      <c r="L2844" s="83">
        <f t="shared" ca="1" si="262"/>
        <v>39.588999999999999</v>
      </c>
    </row>
    <row r="2845" spans="6:12">
      <c r="F2845" s="89">
        <v>2729</v>
      </c>
      <c r="G2845" s="89">
        <f t="shared" ca="1" si="257"/>
        <v>38</v>
      </c>
      <c r="H2845" s="89">
        <f t="shared" ca="1" si="258"/>
        <v>3</v>
      </c>
      <c r="I2845" s="89">
        <f t="shared" ca="1" si="259"/>
        <v>7</v>
      </c>
      <c r="J2845" s="89">
        <f t="shared" ca="1" si="260"/>
        <v>0.70600000000013097</v>
      </c>
      <c r="K2845" s="89">
        <f t="shared" ca="1" si="261"/>
        <v>116.02600000000001</v>
      </c>
      <c r="L2845" s="83">
        <f t="shared" ca="1" si="262"/>
        <v>113.12600000000009</v>
      </c>
    </row>
    <row r="2846" spans="6:12">
      <c r="F2846" s="89">
        <v>2730</v>
      </c>
      <c r="G2846" s="89">
        <f t="shared" ca="1" si="257"/>
        <v>20</v>
      </c>
      <c r="H2846" s="89">
        <f t="shared" ca="1" si="258"/>
        <v>1</v>
      </c>
      <c r="I2846" s="89">
        <f t="shared" ca="1" si="259"/>
        <v>9</v>
      </c>
      <c r="J2846" s="89">
        <f t="shared" ca="1" si="260"/>
        <v>181.70999999999992</v>
      </c>
      <c r="K2846" s="89">
        <f t="shared" ca="1" si="261"/>
        <v>45.210000000000008</v>
      </c>
      <c r="L2846" s="83">
        <f t="shared" ca="1" si="262"/>
        <v>44.010000000000019</v>
      </c>
    </row>
    <row r="2847" spans="6:12">
      <c r="F2847" s="89">
        <v>2731</v>
      </c>
      <c r="G2847" s="89">
        <f t="shared" ca="1" si="257"/>
        <v>37</v>
      </c>
      <c r="H2847" s="89">
        <f t="shared" ca="1" si="258"/>
        <v>1</v>
      </c>
      <c r="I2847" s="89">
        <f t="shared" ca="1" si="259"/>
        <v>6</v>
      </c>
      <c r="J2847" s="89">
        <f t="shared" ca="1" si="260"/>
        <v>117.33699999999999</v>
      </c>
      <c r="K2847" s="89">
        <f t="shared" ca="1" si="261"/>
        <v>103.36699999999999</v>
      </c>
      <c r="L2847" s="83">
        <f t="shared" ca="1" si="262"/>
        <v>103.51700000000002</v>
      </c>
    </row>
    <row r="2848" spans="6:12">
      <c r="F2848" s="89">
        <v>2732</v>
      </c>
      <c r="G2848" s="89">
        <f t="shared" ca="1" si="257"/>
        <v>20</v>
      </c>
      <c r="H2848" s="89">
        <f t="shared" ca="1" si="258"/>
        <v>1</v>
      </c>
      <c r="I2848" s="89">
        <f t="shared" ca="1" si="259"/>
        <v>7</v>
      </c>
      <c r="J2848" s="89">
        <f t="shared" ca="1" si="260"/>
        <v>172.28999999999994</v>
      </c>
      <c r="K2848" s="89">
        <f t="shared" ca="1" si="261"/>
        <v>120.98999999999995</v>
      </c>
      <c r="L2848" s="83">
        <f t="shared" ca="1" si="262"/>
        <v>118.99000000000001</v>
      </c>
    </row>
    <row r="2849" spans="6:12">
      <c r="F2849" s="89">
        <v>2733</v>
      </c>
      <c r="G2849" s="89">
        <f t="shared" ca="1" si="257"/>
        <v>46</v>
      </c>
      <c r="H2849" s="89">
        <f t="shared" ca="1" si="258"/>
        <v>2</v>
      </c>
      <c r="I2849" s="89">
        <f t="shared" ca="1" si="259"/>
        <v>5</v>
      </c>
      <c r="J2849" s="89">
        <f t="shared" ca="1" si="260"/>
        <v>15.840000000000032</v>
      </c>
      <c r="K2849" s="89">
        <f t="shared" ca="1" si="261"/>
        <v>127.77999999999996</v>
      </c>
      <c r="L2849" s="83">
        <f t="shared" ca="1" si="262"/>
        <v>127.07999999999997</v>
      </c>
    </row>
    <row r="2850" spans="6:12">
      <c r="F2850" s="89">
        <v>2734</v>
      </c>
      <c r="G2850" s="89">
        <f t="shared" ca="1" si="257"/>
        <v>48</v>
      </c>
      <c r="H2850" s="89">
        <f t="shared" ca="1" si="258"/>
        <v>1</v>
      </c>
      <c r="I2850" s="89">
        <f t="shared" ca="1" si="259"/>
        <v>4</v>
      </c>
      <c r="J2850" s="89">
        <f t="shared" ca="1" si="260"/>
        <v>68.972000000000008</v>
      </c>
      <c r="K2850" s="89">
        <f t="shared" ca="1" si="261"/>
        <v>136.79200000000003</v>
      </c>
      <c r="L2850" s="83">
        <f t="shared" ca="1" si="262"/>
        <v>137.79200000000003</v>
      </c>
    </row>
    <row r="2851" spans="6:12">
      <c r="F2851" s="89">
        <v>2735</v>
      </c>
      <c r="G2851" s="89">
        <f t="shared" ca="1" si="257"/>
        <v>53</v>
      </c>
      <c r="H2851" s="89">
        <f t="shared" ca="1" si="258"/>
        <v>1</v>
      </c>
      <c r="I2851" s="89">
        <f t="shared" ca="1" si="259"/>
        <v>6</v>
      </c>
      <c r="J2851" s="89">
        <f t="shared" ca="1" si="260"/>
        <v>154.71299999999994</v>
      </c>
      <c r="K2851" s="89">
        <f t="shared" ca="1" si="261"/>
        <v>135.78299999999993</v>
      </c>
      <c r="L2851" s="83">
        <f t="shared" ca="1" si="262"/>
        <v>138.33300000000006</v>
      </c>
    </row>
    <row r="2852" spans="6:12">
      <c r="F2852" s="89">
        <v>2736</v>
      </c>
      <c r="G2852" s="89">
        <f t="shared" ca="1" si="257"/>
        <v>55</v>
      </c>
      <c r="H2852" s="89">
        <f t="shared" ca="1" si="258"/>
        <v>1</v>
      </c>
      <c r="I2852" s="89">
        <f t="shared" ca="1" si="259"/>
        <v>9</v>
      </c>
      <c r="J2852" s="89">
        <f t="shared" ca="1" si="260"/>
        <v>193.22499999999985</v>
      </c>
      <c r="K2852" s="89">
        <f t="shared" ca="1" si="261"/>
        <v>45.874999999999858</v>
      </c>
      <c r="L2852" s="83">
        <f t="shared" ca="1" si="262"/>
        <v>49.92500000000004</v>
      </c>
    </row>
    <row r="2853" spans="6:12">
      <c r="F2853" s="89">
        <v>2737</v>
      </c>
      <c r="G2853" s="89">
        <f t="shared" ca="1" si="257"/>
        <v>19</v>
      </c>
      <c r="H2853" s="89">
        <f t="shared" ca="1" si="258"/>
        <v>2</v>
      </c>
      <c r="I2853" s="89">
        <f t="shared" ca="1" si="259"/>
        <v>3</v>
      </c>
      <c r="J2853" s="89">
        <f t="shared" ca="1" si="260"/>
        <v>-84.502999999999986</v>
      </c>
      <c r="K2853" s="89">
        <f t="shared" ca="1" si="261"/>
        <v>121.00699999999996</v>
      </c>
      <c r="L2853" s="83">
        <f t="shared" ca="1" si="262"/>
        <v>115.45700000000001</v>
      </c>
    </row>
    <row r="2854" spans="6:12">
      <c r="F2854" s="89">
        <v>2738</v>
      </c>
      <c r="G2854" s="89">
        <f t="shared" ca="1" si="257"/>
        <v>21</v>
      </c>
      <c r="H2854" s="89">
        <f t="shared" ca="1" si="258"/>
        <v>3</v>
      </c>
      <c r="I2854" s="89">
        <f t="shared" ca="1" si="259"/>
        <v>4</v>
      </c>
      <c r="J2854" s="89">
        <f t="shared" ca="1" si="260"/>
        <v>-176.09100000000001</v>
      </c>
      <c r="K2854" s="89">
        <f t="shared" ca="1" si="261"/>
        <v>72.29899999999995</v>
      </c>
      <c r="L2854" s="83">
        <f t="shared" ca="1" si="262"/>
        <v>65.648999999999972</v>
      </c>
    </row>
    <row r="2855" spans="6:12">
      <c r="F2855" s="89">
        <v>2739</v>
      </c>
      <c r="G2855" s="89">
        <f t="shared" ca="1" si="257"/>
        <v>22</v>
      </c>
      <c r="H2855" s="89">
        <f t="shared" ca="1" si="258"/>
        <v>1</v>
      </c>
      <c r="I2855" s="89">
        <f t="shared" ca="1" si="259"/>
        <v>4</v>
      </c>
      <c r="J2855" s="89">
        <f t="shared" ca="1" si="260"/>
        <v>78.748000000000005</v>
      </c>
      <c r="K2855" s="89">
        <f t="shared" ca="1" si="261"/>
        <v>154.62799999999999</v>
      </c>
      <c r="L2855" s="83">
        <f t="shared" ca="1" si="262"/>
        <v>151.72800000000001</v>
      </c>
    </row>
    <row r="2856" spans="6:12">
      <c r="F2856" s="89">
        <v>2740</v>
      </c>
      <c r="G2856" s="89">
        <f t="shared" ca="1" si="257"/>
        <v>37</v>
      </c>
      <c r="H2856" s="89">
        <f t="shared" ca="1" si="258"/>
        <v>3</v>
      </c>
      <c r="I2856" s="89">
        <f t="shared" ca="1" si="259"/>
        <v>6</v>
      </c>
      <c r="J2856" s="89">
        <f t="shared" ca="1" si="260"/>
        <v>-58.202999999999975</v>
      </c>
      <c r="K2856" s="89">
        <f t="shared" ca="1" si="261"/>
        <v>100.02699999999996</v>
      </c>
      <c r="L2856" s="83">
        <f t="shared" ca="1" si="262"/>
        <v>96.576999999999998</v>
      </c>
    </row>
    <row r="2857" spans="6:12">
      <c r="F2857" s="89">
        <v>2741</v>
      </c>
      <c r="G2857" s="89">
        <f t="shared" ca="1" si="257"/>
        <v>28</v>
      </c>
      <c r="H2857" s="89">
        <f t="shared" ca="1" si="258"/>
        <v>2</v>
      </c>
      <c r="I2857" s="89">
        <f t="shared" ca="1" si="259"/>
        <v>6</v>
      </c>
      <c r="J2857" s="89">
        <f t="shared" ca="1" si="260"/>
        <v>58.167999999999978</v>
      </c>
      <c r="K2857" s="89">
        <f t="shared" ca="1" si="261"/>
        <v>133.08799999999997</v>
      </c>
      <c r="L2857" s="83">
        <f t="shared" ca="1" si="262"/>
        <v>130.08799999999997</v>
      </c>
    </row>
    <row r="2858" spans="6:12">
      <c r="F2858" s="89">
        <v>2742</v>
      </c>
      <c r="G2858" s="89">
        <f t="shared" ca="1" si="257"/>
        <v>41</v>
      </c>
      <c r="H2858" s="89">
        <f t="shared" ca="1" si="258"/>
        <v>1</v>
      </c>
      <c r="I2858" s="89">
        <f t="shared" ca="1" si="259"/>
        <v>7</v>
      </c>
      <c r="J2858" s="89">
        <f t="shared" ca="1" si="260"/>
        <v>139.25699999999995</v>
      </c>
      <c r="K2858" s="89">
        <f t="shared" ca="1" si="261"/>
        <v>81.44699999999996</v>
      </c>
      <c r="L2858" s="83">
        <f t="shared" ca="1" si="262"/>
        <v>82.596999999999994</v>
      </c>
    </row>
    <row r="2859" spans="6:12">
      <c r="F2859" s="89">
        <v>2743</v>
      </c>
      <c r="G2859" s="89">
        <f t="shared" ca="1" si="257"/>
        <v>30</v>
      </c>
      <c r="H2859" s="89">
        <f t="shared" ca="1" si="258"/>
        <v>2</v>
      </c>
      <c r="I2859" s="89">
        <f t="shared" ca="1" si="259"/>
        <v>6</v>
      </c>
      <c r="J2859" s="89">
        <f t="shared" ca="1" si="260"/>
        <v>54.499999999999972</v>
      </c>
      <c r="K2859" s="89">
        <f t="shared" ca="1" si="261"/>
        <v>128.79999999999995</v>
      </c>
      <c r="L2859" s="83">
        <f t="shared" ca="1" si="262"/>
        <v>126.09999999999998</v>
      </c>
    </row>
    <row r="2860" spans="6:12">
      <c r="F2860" s="89">
        <v>2744</v>
      </c>
      <c r="G2860" s="89">
        <f t="shared" ca="1" si="257"/>
        <v>45</v>
      </c>
      <c r="H2860" s="89">
        <f t="shared" ca="1" si="258"/>
        <v>1</v>
      </c>
      <c r="I2860" s="89">
        <f t="shared" ca="1" si="259"/>
        <v>4</v>
      </c>
      <c r="J2860" s="89">
        <f t="shared" ca="1" si="260"/>
        <v>60.784999999999989</v>
      </c>
      <c r="K2860" s="89">
        <f t="shared" ca="1" si="261"/>
        <v>129.53499999999994</v>
      </c>
      <c r="L2860" s="83">
        <f t="shared" ca="1" si="262"/>
        <v>130.08500000000001</v>
      </c>
    </row>
    <row r="2861" spans="6:12">
      <c r="F2861" s="89">
        <v>2745</v>
      </c>
      <c r="G2861" s="89">
        <f t="shared" ca="1" si="257"/>
        <v>41</v>
      </c>
      <c r="H2861" s="89">
        <f t="shared" ca="1" si="258"/>
        <v>2</v>
      </c>
      <c r="I2861" s="89">
        <f t="shared" ca="1" si="259"/>
        <v>5</v>
      </c>
      <c r="J2861" s="89">
        <f t="shared" ca="1" si="260"/>
        <v>5.4650000000000034</v>
      </c>
      <c r="K2861" s="89">
        <f t="shared" ca="1" si="261"/>
        <v>118.95499999999996</v>
      </c>
      <c r="L2861" s="83">
        <f t="shared" ca="1" si="262"/>
        <v>117.50499999999997</v>
      </c>
    </row>
    <row r="2862" spans="6:12">
      <c r="F2862" s="89">
        <v>2746</v>
      </c>
      <c r="G2862" s="89">
        <f t="shared" ca="1" si="257"/>
        <v>52</v>
      </c>
      <c r="H2862" s="89">
        <f t="shared" ca="1" si="258"/>
        <v>1</v>
      </c>
      <c r="I2862" s="89">
        <f t="shared" ca="1" si="259"/>
        <v>7</v>
      </c>
      <c r="J2862" s="89">
        <f t="shared" ca="1" si="260"/>
        <v>169.47399999999993</v>
      </c>
      <c r="K2862" s="89">
        <f t="shared" ca="1" si="261"/>
        <v>108.25399999999996</v>
      </c>
      <c r="L2862" s="83">
        <f t="shared" ca="1" si="262"/>
        <v>111.054</v>
      </c>
    </row>
    <row r="2863" spans="6:12">
      <c r="F2863" s="89">
        <v>2747</v>
      </c>
      <c r="G2863" s="89">
        <f t="shared" ca="1" si="257"/>
        <v>42</v>
      </c>
      <c r="H2863" s="89">
        <f t="shared" ca="1" si="258"/>
        <v>2</v>
      </c>
      <c r="I2863" s="89">
        <f t="shared" ca="1" si="259"/>
        <v>7</v>
      </c>
      <c r="J2863" s="89">
        <f t="shared" ca="1" si="260"/>
        <v>93.863999999999976</v>
      </c>
      <c r="K2863" s="89">
        <f t="shared" ca="1" si="261"/>
        <v>121.84399999999997</v>
      </c>
      <c r="L2863" s="83">
        <f t="shared" ca="1" si="262"/>
        <v>121.34399999999997</v>
      </c>
    </row>
    <row r="2864" spans="6:12">
      <c r="F2864" s="89">
        <v>2748</v>
      </c>
      <c r="G2864" s="89">
        <f t="shared" ca="1" si="257"/>
        <v>37</v>
      </c>
      <c r="H2864" s="89">
        <f t="shared" ca="1" si="258"/>
        <v>2</v>
      </c>
      <c r="I2864" s="89">
        <f t="shared" ca="1" si="259"/>
        <v>6</v>
      </c>
      <c r="J2864" s="89">
        <f t="shared" ca="1" si="260"/>
        <v>50.166999999999973</v>
      </c>
      <c r="K2864" s="89">
        <f t="shared" ca="1" si="261"/>
        <v>122.29699999999997</v>
      </c>
      <c r="L2864" s="83">
        <f t="shared" ca="1" si="262"/>
        <v>120.64699999999998</v>
      </c>
    </row>
    <row r="2865" spans="6:12">
      <c r="F2865" s="89">
        <v>2749</v>
      </c>
      <c r="G2865" s="89">
        <f t="shared" ca="1" si="257"/>
        <v>25</v>
      </c>
      <c r="H2865" s="89">
        <f t="shared" ca="1" si="258"/>
        <v>2</v>
      </c>
      <c r="I2865" s="89">
        <f t="shared" ca="1" si="259"/>
        <v>4</v>
      </c>
      <c r="J2865" s="89">
        <f t="shared" ca="1" si="260"/>
        <v>-39.925000000000011</v>
      </c>
      <c r="K2865" s="89">
        <f t="shared" ca="1" si="261"/>
        <v>121.12499999999997</v>
      </c>
      <c r="L2865" s="83">
        <f t="shared" ca="1" si="262"/>
        <v>116.875</v>
      </c>
    </row>
    <row r="2866" spans="6:12">
      <c r="F2866" s="89">
        <v>2750</v>
      </c>
      <c r="G2866" s="89">
        <f t="shared" ca="1" si="257"/>
        <v>19</v>
      </c>
      <c r="H2866" s="89">
        <f t="shared" ca="1" si="258"/>
        <v>3</v>
      </c>
      <c r="I2866" s="89">
        <f t="shared" ca="1" si="259"/>
        <v>4</v>
      </c>
      <c r="J2866" s="89">
        <f t="shared" ca="1" si="260"/>
        <v>-167.83899999999994</v>
      </c>
      <c r="K2866" s="89">
        <f t="shared" ca="1" si="261"/>
        <v>81.170999999999964</v>
      </c>
      <c r="L2866" s="83">
        <f t="shared" ca="1" si="262"/>
        <v>74.221000000000032</v>
      </c>
    </row>
    <row r="2867" spans="6:12">
      <c r="F2867" s="89">
        <v>2751</v>
      </c>
      <c r="G2867" s="89">
        <f t="shared" ca="1" si="257"/>
        <v>46</v>
      </c>
      <c r="H2867" s="89">
        <f t="shared" ca="1" si="258"/>
        <v>2</v>
      </c>
      <c r="I2867" s="89">
        <f t="shared" ca="1" si="259"/>
        <v>6</v>
      </c>
      <c r="J2867" s="89">
        <f t="shared" ca="1" si="260"/>
        <v>64.036000000000001</v>
      </c>
      <c r="K2867" s="89">
        <f t="shared" ca="1" si="261"/>
        <v>133.37599999999998</v>
      </c>
      <c r="L2867" s="83">
        <f t="shared" ca="1" si="262"/>
        <v>133.07600000000002</v>
      </c>
    </row>
    <row r="2868" spans="6:12">
      <c r="F2868" s="89">
        <v>2752</v>
      </c>
      <c r="G2868" s="89">
        <f t="shared" ca="1" si="257"/>
        <v>29</v>
      </c>
      <c r="H2868" s="89">
        <f t="shared" ca="1" si="258"/>
        <v>2</v>
      </c>
      <c r="I2868" s="89">
        <f t="shared" ca="1" si="259"/>
        <v>6</v>
      </c>
      <c r="J2868" s="89">
        <f t="shared" ca="1" si="260"/>
        <v>56.198999999999984</v>
      </c>
      <c r="K2868" s="89">
        <f t="shared" ca="1" si="261"/>
        <v>130.80899999999997</v>
      </c>
      <c r="L2868" s="83">
        <f t="shared" ca="1" si="262"/>
        <v>127.95900000000003</v>
      </c>
    </row>
    <row r="2869" spans="6:12">
      <c r="F2869" s="89">
        <v>2753</v>
      </c>
      <c r="G2869" s="89">
        <f t="shared" ca="1" si="257"/>
        <v>32</v>
      </c>
      <c r="H2869" s="89">
        <f t="shared" ca="1" si="258"/>
        <v>1</v>
      </c>
      <c r="I2869" s="89">
        <f t="shared" ca="1" si="259"/>
        <v>3</v>
      </c>
      <c r="J2869" s="89">
        <f t="shared" ca="1" si="260"/>
        <v>5.9459999999999908</v>
      </c>
      <c r="K2869" s="89">
        <f t="shared" ca="1" si="261"/>
        <v>121.32599999999999</v>
      </c>
      <c r="L2869" s="83">
        <f t="shared" ca="1" si="262"/>
        <v>119.52600000000001</v>
      </c>
    </row>
    <row r="2870" spans="6:12">
      <c r="F2870" s="89">
        <v>2754</v>
      </c>
      <c r="G2870" s="89">
        <f t="shared" ref="G2870:G2933" ca="1" si="263">RANDBETWEEN(19,55)</f>
        <v>55</v>
      </c>
      <c r="H2870" s="89">
        <f t="shared" ref="H2870:H2933" ca="1" si="264">RANDBETWEEN(0.5,3.5)</f>
        <v>1</v>
      </c>
      <c r="I2870" s="89">
        <f t="shared" ref="I2870:I2933" ca="1" si="265">RANDBETWEEN(3,9)</f>
        <v>9</v>
      </c>
      <c r="J2870" s="89">
        <f t="shared" ref="J2870:J2933" ca="1" si="266">133-10*G2870-128.7*H2870+60.8*I2870+0.135*G2870^2-20.6*H2870^2-4.74*I2870^2+0.15*G2870*H2870+0.006*G2870*I2870+19.63*H2870*I2870</f>
        <v>193.22499999999985</v>
      </c>
      <c r="K2870" s="89">
        <f t="shared" ref="K2870:K2933" ca="1" si="267">300-10.31*G2870-42.6*H2870+18.2*I2870+0.135*G2870^2-20.6*H2870^2-4.74*I2870^2+0.15*G2870*H2870+0.006*G2870*I2870+19.63*H2870*I2870</f>
        <v>45.874999999999858</v>
      </c>
      <c r="L2870" s="83">
        <f t="shared" ref="L2870:L2933" ca="1" si="268">294-10.16*G2870-44.4*H2870+18.6*I2870+0.135*G2870^2-20.6*H2870^2-4.74*I2870^2+0.15*G2870*H2870+0.006*G2870*I2870+19.63*H2870*I2870</f>
        <v>49.92500000000004</v>
      </c>
    </row>
    <row r="2871" spans="6:12">
      <c r="F2871" s="89">
        <v>2755</v>
      </c>
      <c r="G2871" s="89">
        <f t="shared" ca="1" si="263"/>
        <v>27</v>
      </c>
      <c r="H2871" s="89">
        <f t="shared" ca="1" si="264"/>
        <v>3</v>
      </c>
      <c r="I2871" s="89">
        <f t="shared" ca="1" si="265"/>
        <v>4</v>
      </c>
      <c r="J2871" s="89">
        <f t="shared" ca="1" si="266"/>
        <v>-194.3669999999999</v>
      </c>
      <c r="K2871" s="89">
        <f t="shared" ca="1" si="267"/>
        <v>52.162999999999982</v>
      </c>
      <c r="L2871" s="83">
        <f t="shared" ca="1" si="268"/>
        <v>46.413000000000011</v>
      </c>
    </row>
    <row r="2872" spans="6:12">
      <c r="F2872" s="89">
        <v>2756</v>
      </c>
      <c r="G2872" s="89">
        <f t="shared" ca="1" si="263"/>
        <v>42</v>
      </c>
      <c r="H2872" s="89">
        <f t="shared" ca="1" si="264"/>
        <v>1</v>
      </c>
      <c r="I2872" s="89">
        <f t="shared" ca="1" si="265"/>
        <v>5</v>
      </c>
      <c r="J2872" s="89">
        <f t="shared" ca="1" si="266"/>
        <v>93.050000000000026</v>
      </c>
      <c r="K2872" s="89">
        <f t="shared" ca="1" si="267"/>
        <v>120.12999999999998</v>
      </c>
      <c r="L2872" s="83">
        <f t="shared" ca="1" si="268"/>
        <v>120.62999999999998</v>
      </c>
    </row>
    <row r="2873" spans="6:12">
      <c r="F2873" s="89">
        <v>2757</v>
      </c>
      <c r="G2873" s="89">
        <f t="shared" ca="1" si="263"/>
        <v>23</v>
      </c>
      <c r="H2873" s="89">
        <f t="shared" ca="1" si="264"/>
        <v>2</v>
      </c>
      <c r="I2873" s="89">
        <f t="shared" ca="1" si="265"/>
        <v>6</v>
      </c>
      <c r="J2873" s="89">
        <f t="shared" ca="1" si="266"/>
        <v>72.062999999999988</v>
      </c>
      <c r="K2873" s="89">
        <f t="shared" ca="1" si="267"/>
        <v>148.53299999999996</v>
      </c>
      <c r="L2873" s="83">
        <f t="shared" ca="1" si="268"/>
        <v>144.78300000000002</v>
      </c>
    </row>
    <row r="2874" spans="6:12">
      <c r="F2874" s="89">
        <v>2758</v>
      </c>
      <c r="G2874" s="89">
        <f t="shared" ca="1" si="263"/>
        <v>46</v>
      </c>
      <c r="H2874" s="89">
        <f t="shared" ca="1" si="264"/>
        <v>1</v>
      </c>
      <c r="I2874" s="89">
        <f t="shared" ca="1" si="265"/>
        <v>9</v>
      </c>
      <c r="J2874" s="89">
        <f t="shared" ca="1" si="266"/>
        <v>158.67399999999992</v>
      </c>
      <c r="K2874" s="89">
        <f t="shared" ca="1" si="267"/>
        <v>14.113999999999976</v>
      </c>
      <c r="L2874" s="83">
        <f t="shared" ca="1" si="268"/>
        <v>16.814000000000021</v>
      </c>
    </row>
    <row r="2875" spans="6:12">
      <c r="F2875" s="89">
        <v>2759</v>
      </c>
      <c r="G2875" s="89">
        <f t="shared" ca="1" si="263"/>
        <v>48</v>
      </c>
      <c r="H2875" s="89">
        <f t="shared" ca="1" si="264"/>
        <v>3</v>
      </c>
      <c r="I2875" s="89">
        <f t="shared" ca="1" si="265"/>
        <v>4</v>
      </c>
      <c r="J2875" s="89">
        <f t="shared" ca="1" si="266"/>
        <v>-181.7879999999999</v>
      </c>
      <c r="K2875" s="89">
        <f t="shared" ca="1" si="267"/>
        <v>58.231999999999999</v>
      </c>
      <c r="L2875" s="83">
        <f t="shared" ca="1" si="268"/>
        <v>55.632000000000005</v>
      </c>
    </row>
    <row r="2876" spans="6:12">
      <c r="F2876" s="89">
        <v>2760</v>
      </c>
      <c r="G2876" s="89">
        <f t="shared" ca="1" si="263"/>
        <v>32</v>
      </c>
      <c r="H2876" s="89">
        <f t="shared" ca="1" si="264"/>
        <v>2</v>
      </c>
      <c r="I2876" s="89">
        <f t="shared" ca="1" si="265"/>
        <v>6</v>
      </c>
      <c r="J2876" s="89">
        <f t="shared" ca="1" si="266"/>
        <v>51.911999999999949</v>
      </c>
      <c r="K2876" s="89">
        <f t="shared" ca="1" si="267"/>
        <v>125.59199999999997</v>
      </c>
      <c r="L2876" s="83">
        <f t="shared" ca="1" si="268"/>
        <v>123.19199999999999</v>
      </c>
    </row>
    <row r="2877" spans="6:12">
      <c r="F2877" s="89">
        <v>2761</v>
      </c>
      <c r="G2877" s="89">
        <f t="shared" ca="1" si="263"/>
        <v>20</v>
      </c>
      <c r="H2877" s="89">
        <f t="shared" ca="1" si="264"/>
        <v>3</v>
      </c>
      <c r="I2877" s="89">
        <f t="shared" ca="1" si="265"/>
        <v>5</v>
      </c>
      <c r="J2877" s="89">
        <f t="shared" ca="1" si="266"/>
        <v>-94.949999999999989</v>
      </c>
      <c r="K2877" s="89">
        <f t="shared" ca="1" si="267"/>
        <v>111.14999999999995</v>
      </c>
      <c r="L2877" s="83">
        <f t="shared" ca="1" si="268"/>
        <v>104.75</v>
      </c>
    </row>
    <row r="2878" spans="6:12">
      <c r="F2878" s="89">
        <v>2762</v>
      </c>
      <c r="G2878" s="89">
        <f t="shared" ca="1" si="263"/>
        <v>50</v>
      </c>
      <c r="H2878" s="89">
        <f t="shared" ca="1" si="264"/>
        <v>3</v>
      </c>
      <c r="I2878" s="89">
        <f t="shared" ca="1" si="265"/>
        <v>5</v>
      </c>
      <c r="J2878" s="89">
        <f t="shared" ca="1" si="266"/>
        <v>-97.049999999999898</v>
      </c>
      <c r="K2878" s="89">
        <f t="shared" ca="1" si="267"/>
        <v>99.749999999999972</v>
      </c>
      <c r="L2878" s="83">
        <f t="shared" ca="1" si="268"/>
        <v>97.85</v>
      </c>
    </row>
    <row r="2879" spans="6:12">
      <c r="F2879" s="89">
        <v>2763</v>
      </c>
      <c r="G2879" s="89">
        <f t="shared" ca="1" si="263"/>
        <v>38</v>
      </c>
      <c r="H2879" s="89">
        <f t="shared" ca="1" si="264"/>
        <v>2</v>
      </c>
      <c r="I2879" s="89">
        <f t="shared" ca="1" si="265"/>
        <v>6</v>
      </c>
      <c r="J2879" s="89">
        <f t="shared" ca="1" si="266"/>
        <v>50.627999999999986</v>
      </c>
      <c r="K2879" s="89">
        <f t="shared" ca="1" si="267"/>
        <v>122.44799999999998</v>
      </c>
      <c r="L2879" s="83">
        <f t="shared" ca="1" si="268"/>
        <v>120.94800000000002</v>
      </c>
    </row>
    <row r="2880" spans="6:12">
      <c r="F2880" s="89">
        <v>2764</v>
      </c>
      <c r="G2880" s="89">
        <f t="shared" ca="1" si="263"/>
        <v>26</v>
      </c>
      <c r="H2880" s="89">
        <f t="shared" ca="1" si="264"/>
        <v>2</v>
      </c>
      <c r="I2880" s="89">
        <f t="shared" ca="1" si="265"/>
        <v>7</v>
      </c>
      <c r="J2880" s="89">
        <f t="shared" ca="1" si="266"/>
        <v>101.51199999999997</v>
      </c>
      <c r="K2880" s="89">
        <f t="shared" ca="1" si="267"/>
        <v>134.45199999999997</v>
      </c>
      <c r="L2880" s="83">
        <f t="shared" ca="1" si="268"/>
        <v>131.55199999999999</v>
      </c>
    </row>
    <row r="2881" spans="6:12">
      <c r="F2881" s="89">
        <v>2765</v>
      </c>
      <c r="G2881" s="89">
        <f t="shared" ca="1" si="263"/>
        <v>43</v>
      </c>
      <c r="H2881" s="89">
        <f t="shared" ca="1" si="264"/>
        <v>1</v>
      </c>
      <c r="I2881" s="89">
        <f t="shared" ca="1" si="265"/>
        <v>6</v>
      </c>
      <c r="J2881" s="89">
        <f t="shared" ca="1" si="266"/>
        <v>123.25299999999997</v>
      </c>
      <c r="K2881" s="89">
        <f t="shared" ca="1" si="267"/>
        <v>107.42299999999996</v>
      </c>
      <c r="L2881" s="83">
        <f t="shared" ca="1" si="268"/>
        <v>108.473</v>
      </c>
    </row>
    <row r="2882" spans="6:12">
      <c r="F2882" s="89">
        <v>2766</v>
      </c>
      <c r="G2882" s="89">
        <f t="shared" ca="1" si="263"/>
        <v>20</v>
      </c>
      <c r="H2882" s="89">
        <f t="shared" ca="1" si="264"/>
        <v>3</v>
      </c>
      <c r="I2882" s="89">
        <f t="shared" ca="1" si="265"/>
        <v>6</v>
      </c>
      <c r="J2882" s="89">
        <f t="shared" ca="1" si="266"/>
        <v>-27.279999999999973</v>
      </c>
      <c r="K2882" s="89">
        <f t="shared" ca="1" si="267"/>
        <v>136.21999999999997</v>
      </c>
      <c r="L2882" s="83">
        <f t="shared" ca="1" si="268"/>
        <v>130.22000000000006</v>
      </c>
    </row>
    <row r="2883" spans="6:12">
      <c r="F2883" s="89">
        <v>2767</v>
      </c>
      <c r="G2883" s="89">
        <f t="shared" ca="1" si="263"/>
        <v>32</v>
      </c>
      <c r="H2883" s="89">
        <f t="shared" ca="1" si="264"/>
        <v>3</v>
      </c>
      <c r="I2883" s="89">
        <f t="shared" ca="1" si="265"/>
        <v>5</v>
      </c>
      <c r="J2883" s="89">
        <f t="shared" ca="1" si="266"/>
        <v>-124.94999999999993</v>
      </c>
      <c r="K2883" s="89">
        <f t="shared" ca="1" si="267"/>
        <v>77.429999999999978</v>
      </c>
      <c r="L2883" s="83">
        <f t="shared" ca="1" si="268"/>
        <v>72.830000000000013</v>
      </c>
    </row>
    <row r="2884" spans="6:12">
      <c r="F2884" s="89">
        <v>2768</v>
      </c>
      <c r="G2884" s="89">
        <f t="shared" ca="1" si="263"/>
        <v>42</v>
      </c>
      <c r="H2884" s="89">
        <f t="shared" ca="1" si="264"/>
        <v>2</v>
      </c>
      <c r="I2884" s="89">
        <f t="shared" ca="1" si="265"/>
        <v>5</v>
      </c>
      <c r="J2884" s="89">
        <f t="shared" ca="1" si="266"/>
        <v>7</v>
      </c>
      <c r="K2884" s="89">
        <f t="shared" ca="1" si="267"/>
        <v>120.17999999999996</v>
      </c>
      <c r="L2884" s="83">
        <f t="shared" ca="1" si="268"/>
        <v>118.87999999999995</v>
      </c>
    </row>
    <row r="2885" spans="6:12">
      <c r="F2885" s="89">
        <v>2769</v>
      </c>
      <c r="G2885" s="89">
        <f t="shared" ca="1" si="263"/>
        <v>33</v>
      </c>
      <c r="H2885" s="89">
        <f t="shared" ca="1" si="264"/>
        <v>2</v>
      </c>
      <c r="I2885" s="89">
        <f t="shared" ca="1" si="265"/>
        <v>7</v>
      </c>
      <c r="J2885" s="89">
        <f t="shared" ca="1" si="266"/>
        <v>89.660999999999973</v>
      </c>
      <c r="K2885" s="89">
        <f t="shared" ca="1" si="267"/>
        <v>120.43099999999995</v>
      </c>
      <c r="L2885" s="83">
        <f t="shared" ca="1" si="268"/>
        <v>118.58099999999996</v>
      </c>
    </row>
    <row r="2886" spans="6:12">
      <c r="F2886" s="89">
        <v>2770</v>
      </c>
      <c r="G2886" s="89">
        <f t="shared" ca="1" si="263"/>
        <v>46</v>
      </c>
      <c r="H2886" s="89">
        <f t="shared" ca="1" si="264"/>
        <v>2</v>
      </c>
      <c r="I2886" s="89">
        <f t="shared" ca="1" si="265"/>
        <v>8</v>
      </c>
      <c r="J2886" s="89">
        <f t="shared" ca="1" si="266"/>
        <v>131.988</v>
      </c>
      <c r="K2886" s="89">
        <f t="shared" ca="1" si="267"/>
        <v>116.12799999999996</v>
      </c>
      <c r="L2886" s="83">
        <f t="shared" ca="1" si="268"/>
        <v>116.62799999999999</v>
      </c>
    </row>
    <row r="2887" spans="6:12">
      <c r="F2887" s="89">
        <v>2771</v>
      </c>
      <c r="G2887" s="89">
        <f t="shared" ca="1" si="263"/>
        <v>30</v>
      </c>
      <c r="H2887" s="89">
        <f t="shared" ca="1" si="264"/>
        <v>2</v>
      </c>
      <c r="I2887" s="89">
        <f t="shared" ca="1" si="265"/>
        <v>5</v>
      </c>
      <c r="J2887" s="89">
        <f t="shared" ca="1" si="266"/>
        <v>6.4000000000000341</v>
      </c>
      <c r="K2887" s="89">
        <f t="shared" ca="1" si="267"/>
        <v>123.29999999999998</v>
      </c>
      <c r="L2887" s="83">
        <f t="shared" ca="1" si="268"/>
        <v>120.19999999999999</v>
      </c>
    </row>
    <row r="2888" spans="6:12">
      <c r="F2888" s="89">
        <v>2772</v>
      </c>
      <c r="G2888" s="89">
        <f t="shared" ca="1" si="263"/>
        <v>28</v>
      </c>
      <c r="H2888" s="89">
        <f t="shared" ca="1" si="264"/>
        <v>1</v>
      </c>
      <c r="I2888" s="89">
        <f t="shared" ca="1" si="265"/>
        <v>8</v>
      </c>
      <c r="J2888" s="89">
        <f t="shared" ca="1" si="266"/>
        <v>155.16399999999993</v>
      </c>
      <c r="K2888" s="89">
        <f t="shared" ca="1" si="267"/>
        <v>58.783999999999978</v>
      </c>
      <c r="L2888" s="83">
        <f t="shared" ca="1" si="268"/>
        <v>58.383999999999972</v>
      </c>
    </row>
    <row r="2889" spans="6:12">
      <c r="F2889" s="89">
        <v>2773</v>
      </c>
      <c r="G2889" s="89">
        <f t="shared" ca="1" si="263"/>
        <v>44</v>
      </c>
      <c r="H2889" s="89">
        <f t="shared" ca="1" si="264"/>
        <v>1</v>
      </c>
      <c r="I2889" s="89">
        <f t="shared" ca="1" si="265"/>
        <v>5</v>
      </c>
      <c r="J2889" s="89">
        <f t="shared" ca="1" si="266"/>
        <v>96.630000000000024</v>
      </c>
      <c r="K2889" s="89">
        <f t="shared" ca="1" si="267"/>
        <v>123.08999999999997</v>
      </c>
      <c r="L2889" s="83">
        <f t="shared" ca="1" si="268"/>
        <v>123.88999999999999</v>
      </c>
    </row>
    <row r="2890" spans="6:12">
      <c r="F2890" s="89">
        <v>2774</v>
      </c>
      <c r="G2890" s="89">
        <f t="shared" ca="1" si="263"/>
        <v>44</v>
      </c>
      <c r="H2890" s="89">
        <f t="shared" ca="1" si="264"/>
        <v>2</v>
      </c>
      <c r="I2890" s="89">
        <f t="shared" ca="1" si="265"/>
        <v>8</v>
      </c>
      <c r="J2890" s="89">
        <f t="shared" ca="1" si="266"/>
        <v>126.99199999999996</v>
      </c>
      <c r="K2890" s="89">
        <f t="shared" ca="1" si="267"/>
        <v>111.75199999999992</v>
      </c>
      <c r="L2890" s="83">
        <f t="shared" ca="1" si="268"/>
        <v>111.95199999999994</v>
      </c>
    </row>
    <row r="2891" spans="6:12">
      <c r="F2891" s="89">
        <v>2775</v>
      </c>
      <c r="G2891" s="89">
        <f t="shared" ca="1" si="263"/>
        <v>42</v>
      </c>
      <c r="H2891" s="89">
        <f t="shared" ca="1" si="264"/>
        <v>2</v>
      </c>
      <c r="I2891" s="89">
        <f t="shared" ca="1" si="265"/>
        <v>4</v>
      </c>
      <c r="J2891" s="89">
        <f t="shared" ca="1" si="266"/>
        <v>-50.651999999999987</v>
      </c>
      <c r="K2891" s="89">
        <f t="shared" ca="1" si="267"/>
        <v>105.12799999999999</v>
      </c>
      <c r="L2891" s="83">
        <f t="shared" ca="1" si="268"/>
        <v>103.42799999999997</v>
      </c>
    </row>
    <row r="2892" spans="6:12">
      <c r="F2892" s="89">
        <v>2776</v>
      </c>
      <c r="G2892" s="89">
        <f t="shared" ca="1" si="263"/>
        <v>38</v>
      </c>
      <c r="H2892" s="89">
        <f t="shared" ca="1" si="264"/>
        <v>2</v>
      </c>
      <c r="I2892" s="89">
        <f t="shared" ca="1" si="265"/>
        <v>4</v>
      </c>
      <c r="J2892" s="89">
        <f t="shared" ca="1" si="266"/>
        <v>-55.147999999999968</v>
      </c>
      <c r="K2892" s="89">
        <f t="shared" ca="1" si="267"/>
        <v>101.87199999999999</v>
      </c>
      <c r="L2892" s="83">
        <f t="shared" ca="1" si="268"/>
        <v>99.572000000000017</v>
      </c>
    </row>
    <row r="2893" spans="6:12">
      <c r="F2893" s="89">
        <v>2777</v>
      </c>
      <c r="G2893" s="89">
        <f t="shared" ca="1" si="263"/>
        <v>25</v>
      </c>
      <c r="H2893" s="89">
        <f t="shared" ca="1" si="264"/>
        <v>3</v>
      </c>
      <c r="I2893" s="89">
        <f t="shared" ca="1" si="265"/>
        <v>7</v>
      </c>
      <c r="J2893" s="89">
        <f t="shared" ca="1" si="266"/>
        <v>13.745000000000005</v>
      </c>
      <c r="K2893" s="89">
        <f t="shared" ca="1" si="267"/>
        <v>133.09499999999997</v>
      </c>
      <c r="L2893" s="83">
        <f t="shared" ca="1" si="268"/>
        <v>128.24500000000006</v>
      </c>
    </row>
    <row r="2894" spans="6:12">
      <c r="F2894" s="89">
        <v>2778</v>
      </c>
      <c r="G2894" s="89">
        <f t="shared" ca="1" si="263"/>
        <v>45</v>
      </c>
      <c r="H2894" s="89">
        <f t="shared" ca="1" si="264"/>
        <v>3</v>
      </c>
      <c r="I2894" s="89">
        <f t="shared" ca="1" si="265"/>
        <v>3</v>
      </c>
      <c r="J2894" s="89">
        <f t="shared" ca="1" si="266"/>
        <v>-277.65499999999992</v>
      </c>
      <c r="K2894" s="89">
        <f t="shared" ca="1" si="267"/>
        <v>5.8949999999999534</v>
      </c>
      <c r="L2894" s="83">
        <f t="shared" ca="1" si="268"/>
        <v>2.44500000000005</v>
      </c>
    </row>
    <row r="2895" spans="6:12">
      <c r="F2895" s="89">
        <v>2779</v>
      </c>
      <c r="G2895" s="89">
        <f t="shared" ca="1" si="263"/>
        <v>21</v>
      </c>
      <c r="H2895" s="89">
        <f t="shared" ca="1" si="264"/>
        <v>1</v>
      </c>
      <c r="I2895" s="89">
        <f t="shared" ca="1" si="265"/>
        <v>8</v>
      </c>
      <c r="J2895" s="89">
        <f t="shared" ca="1" si="266"/>
        <v>177.47299999999996</v>
      </c>
      <c r="K2895" s="89">
        <f t="shared" ca="1" si="267"/>
        <v>83.262999999999963</v>
      </c>
      <c r="L2895" s="83">
        <f t="shared" ca="1" si="268"/>
        <v>81.812999999999974</v>
      </c>
    </row>
    <row r="2896" spans="6:12">
      <c r="F2896" s="89">
        <v>2780</v>
      </c>
      <c r="G2896" s="89">
        <f t="shared" ca="1" si="263"/>
        <v>53</v>
      </c>
      <c r="H2896" s="89">
        <f t="shared" ca="1" si="264"/>
        <v>2</v>
      </c>
      <c r="I2896" s="89">
        <f t="shared" ca="1" si="265"/>
        <v>5</v>
      </c>
      <c r="J2896" s="89">
        <f t="shared" ca="1" si="266"/>
        <v>41.705000000000041</v>
      </c>
      <c r="K2896" s="89">
        <f t="shared" ca="1" si="267"/>
        <v>151.47499999999997</v>
      </c>
      <c r="L2896" s="83">
        <f t="shared" ca="1" si="268"/>
        <v>151.82499999999999</v>
      </c>
    </row>
    <row r="2897" spans="6:12">
      <c r="F2897" s="89">
        <v>2781</v>
      </c>
      <c r="G2897" s="89">
        <f t="shared" ca="1" si="263"/>
        <v>36</v>
      </c>
      <c r="H2897" s="89">
        <f t="shared" ca="1" si="264"/>
        <v>1</v>
      </c>
      <c r="I2897" s="89">
        <f t="shared" ca="1" si="265"/>
        <v>3</v>
      </c>
      <c r="J2897" s="89">
        <f t="shared" ca="1" si="266"/>
        <v>3.3379999999999939</v>
      </c>
      <c r="K2897" s="89">
        <f t="shared" ca="1" si="267"/>
        <v>117.47799999999998</v>
      </c>
      <c r="L2897" s="83">
        <f t="shared" ca="1" si="268"/>
        <v>116.27800000000002</v>
      </c>
    </row>
    <row r="2898" spans="6:12">
      <c r="F2898" s="89">
        <v>2782</v>
      </c>
      <c r="G2898" s="89">
        <f t="shared" ca="1" si="263"/>
        <v>28</v>
      </c>
      <c r="H2898" s="89">
        <f t="shared" ca="1" si="264"/>
        <v>3</v>
      </c>
      <c r="I2898" s="89">
        <f t="shared" ca="1" si="265"/>
        <v>3</v>
      </c>
      <c r="J2898" s="89">
        <f t="shared" ca="1" si="266"/>
        <v>-283.1459999999999</v>
      </c>
      <c r="K2898" s="89">
        <f t="shared" ca="1" si="267"/>
        <v>5.6739999999999782</v>
      </c>
      <c r="L2898" s="83">
        <f t="shared" ca="1" si="268"/>
        <v>-0.32599999999999341</v>
      </c>
    </row>
    <row r="2899" spans="6:12">
      <c r="F2899" s="89">
        <v>2783</v>
      </c>
      <c r="G2899" s="89">
        <f t="shared" ca="1" si="263"/>
        <v>54</v>
      </c>
      <c r="H2899" s="89">
        <f t="shared" ca="1" si="264"/>
        <v>2</v>
      </c>
      <c r="I2899" s="89">
        <f t="shared" ca="1" si="265"/>
        <v>6</v>
      </c>
      <c r="J2899" s="89">
        <f t="shared" ca="1" si="266"/>
        <v>94.723999999999961</v>
      </c>
      <c r="K2899" s="89">
        <f t="shared" ca="1" si="267"/>
        <v>161.584</v>
      </c>
      <c r="L2899" s="83">
        <f t="shared" ca="1" si="268"/>
        <v>162.48400000000004</v>
      </c>
    </row>
    <row r="2900" spans="6:12">
      <c r="F2900" s="89">
        <v>2784</v>
      </c>
      <c r="G2900" s="89">
        <f t="shared" ca="1" si="263"/>
        <v>45</v>
      </c>
      <c r="H2900" s="89">
        <f t="shared" ca="1" si="264"/>
        <v>3</v>
      </c>
      <c r="I2900" s="89">
        <f t="shared" ca="1" si="265"/>
        <v>7</v>
      </c>
      <c r="J2900" s="89">
        <f t="shared" ca="1" si="266"/>
        <v>12.585000000000036</v>
      </c>
      <c r="K2900" s="89">
        <f t="shared" ca="1" si="267"/>
        <v>125.7349999999999</v>
      </c>
      <c r="L2900" s="83">
        <f t="shared" ca="1" si="268"/>
        <v>123.88499999999999</v>
      </c>
    </row>
    <row r="2901" spans="6:12">
      <c r="F2901" s="89">
        <v>2785</v>
      </c>
      <c r="G2901" s="89">
        <f t="shared" ca="1" si="263"/>
        <v>54</v>
      </c>
      <c r="H2901" s="89">
        <f t="shared" ca="1" si="264"/>
        <v>2</v>
      </c>
      <c r="I2901" s="89">
        <f t="shared" ca="1" si="265"/>
        <v>4</v>
      </c>
      <c r="J2901" s="89">
        <f t="shared" ca="1" si="266"/>
        <v>-11.244</v>
      </c>
      <c r="K2901" s="89">
        <f t="shared" ca="1" si="267"/>
        <v>140.81600000000003</v>
      </c>
      <c r="L2901" s="83">
        <f t="shared" ca="1" si="268"/>
        <v>140.91600000000005</v>
      </c>
    </row>
    <row r="2902" spans="6:12">
      <c r="F2902" s="89">
        <v>2786</v>
      </c>
      <c r="G2902" s="89">
        <f t="shared" ca="1" si="263"/>
        <v>21</v>
      </c>
      <c r="H2902" s="89">
        <f t="shared" ca="1" si="264"/>
        <v>2</v>
      </c>
      <c r="I2902" s="89">
        <f t="shared" ca="1" si="265"/>
        <v>4</v>
      </c>
      <c r="J2902" s="89">
        <f t="shared" ca="1" si="266"/>
        <v>-26.061000000000007</v>
      </c>
      <c r="K2902" s="89">
        <f t="shared" ca="1" si="267"/>
        <v>136.22899999999996</v>
      </c>
      <c r="L2902" s="83">
        <f t="shared" ca="1" si="268"/>
        <v>131.37899999999999</v>
      </c>
    </row>
    <row r="2903" spans="6:12">
      <c r="F2903" s="89">
        <v>2787</v>
      </c>
      <c r="G2903" s="89">
        <f t="shared" ca="1" si="263"/>
        <v>32</v>
      </c>
      <c r="H2903" s="89">
        <f t="shared" ca="1" si="264"/>
        <v>3</v>
      </c>
      <c r="I2903" s="89">
        <f t="shared" ca="1" si="265"/>
        <v>6</v>
      </c>
      <c r="J2903" s="89">
        <f t="shared" ca="1" si="266"/>
        <v>-57.20799999999997</v>
      </c>
      <c r="K2903" s="89">
        <f t="shared" ca="1" si="267"/>
        <v>102.57199999999997</v>
      </c>
      <c r="L2903" s="83">
        <f t="shared" ca="1" si="268"/>
        <v>98.372000000000014</v>
      </c>
    </row>
    <row r="2904" spans="6:12">
      <c r="F2904" s="89">
        <v>2788</v>
      </c>
      <c r="G2904" s="89">
        <f t="shared" ca="1" si="263"/>
        <v>51</v>
      </c>
      <c r="H2904" s="89">
        <f t="shared" ca="1" si="264"/>
        <v>2</v>
      </c>
      <c r="I2904" s="89">
        <f t="shared" ca="1" si="265"/>
        <v>7</v>
      </c>
      <c r="J2904" s="89">
        <f t="shared" ca="1" si="266"/>
        <v>119.93700000000001</v>
      </c>
      <c r="K2904" s="89">
        <f t="shared" ca="1" si="267"/>
        <v>145.12699999999995</v>
      </c>
      <c r="L2904" s="83">
        <f t="shared" ca="1" si="268"/>
        <v>145.97700000000006</v>
      </c>
    </row>
    <row r="2905" spans="6:12">
      <c r="F2905" s="89">
        <v>2789</v>
      </c>
      <c r="G2905" s="89">
        <f t="shared" ca="1" si="263"/>
        <v>45</v>
      </c>
      <c r="H2905" s="89">
        <f t="shared" ca="1" si="264"/>
        <v>1</v>
      </c>
      <c r="I2905" s="89">
        <f t="shared" ca="1" si="265"/>
        <v>9</v>
      </c>
      <c r="J2905" s="89">
        <f t="shared" ca="1" si="266"/>
        <v>156.18499999999992</v>
      </c>
      <c r="K2905" s="89">
        <f t="shared" ca="1" si="267"/>
        <v>11.934999999999945</v>
      </c>
      <c r="L2905" s="83">
        <f t="shared" ca="1" si="268"/>
        <v>14.485000000000014</v>
      </c>
    </row>
    <row r="2906" spans="6:12">
      <c r="F2906" s="89">
        <v>2790</v>
      </c>
      <c r="G2906" s="89">
        <f t="shared" ca="1" si="263"/>
        <v>41</v>
      </c>
      <c r="H2906" s="89">
        <f t="shared" ca="1" si="264"/>
        <v>1</v>
      </c>
      <c r="I2906" s="89">
        <f t="shared" ca="1" si="265"/>
        <v>5</v>
      </c>
      <c r="J2906" s="89">
        <f t="shared" ca="1" si="266"/>
        <v>91.665000000000006</v>
      </c>
      <c r="K2906" s="89">
        <f t="shared" ca="1" si="267"/>
        <v>119.05499999999996</v>
      </c>
      <c r="L2906" s="83">
        <f t="shared" ca="1" si="268"/>
        <v>119.40499999999999</v>
      </c>
    </row>
    <row r="2907" spans="6:12">
      <c r="F2907" s="89">
        <v>2791</v>
      </c>
      <c r="G2907" s="89">
        <f t="shared" ca="1" si="263"/>
        <v>44</v>
      </c>
      <c r="H2907" s="89">
        <f t="shared" ca="1" si="264"/>
        <v>2</v>
      </c>
      <c r="I2907" s="89">
        <f t="shared" ca="1" si="265"/>
        <v>8</v>
      </c>
      <c r="J2907" s="89">
        <f t="shared" ca="1" si="266"/>
        <v>126.99199999999996</v>
      </c>
      <c r="K2907" s="89">
        <f t="shared" ca="1" si="267"/>
        <v>111.75199999999992</v>
      </c>
      <c r="L2907" s="83">
        <f t="shared" ca="1" si="268"/>
        <v>111.95199999999994</v>
      </c>
    </row>
    <row r="2908" spans="6:12">
      <c r="F2908" s="89">
        <v>2792</v>
      </c>
      <c r="G2908" s="89">
        <f t="shared" ca="1" si="263"/>
        <v>47</v>
      </c>
      <c r="H2908" s="89">
        <f t="shared" ca="1" si="264"/>
        <v>3</v>
      </c>
      <c r="I2908" s="89">
        <f t="shared" ca="1" si="265"/>
        <v>7</v>
      </c>
      <c r="J2908" s="89">
        <f t="shared" ca="1" si="266"/>
        <v>18.409000000000049</v>
      </c>
      <c r="K2908" s="89">
        <f t="shared" ca="1" si="267"/>
        <v>130.93899999999991</v>
      </c>
      <c r="L2908" s="83">
        <f t="shared" ca="1" si="268"/>
        <v>129.38900000000007</v>
      </c>
    </row>
    <row r="2909" spans="6:12">
      <c r="F2909" s="89">
        <v>2793</v>
      </c>
      <c r="G2909" s="89">
        <f t="shared" ca="1" si="263"/>
        <v>47</v>
      </c>
      <c r="H2909" s="89">
        <f t="shared" ca="1" si="264"/>
        <v>3</v>
      </c>
      <c r="I2909" s="89">
        <f t="shared" ca="1" si="265"/>
        <v>4</v>
      </c>
      <c r="J2909" s="89">
        <f t="shared" ca="1" si="266"/>
        <v>-185.08699999999999</v>
      </c>
      <c r="K2909" s="89">
        <f t="shared" ca="1" si="267"/>
        <v>55.242999999999995</v>
      </c>
      <c r="L2909" s="83">
        <f t="shared" ca="1" si="268"/>
        <v>52.493000000000052</v>
      </c>
    </row>
    <row r="2910" spans="6:12">
      <c r="F2910" s="89">
        <v>2794</v>
      </c>
      <c r="G2910" s="89">
        <f t="shared" ca="1" si="263"/>
        <v>24</v>
      </c>
      <c r="H2910" s="89">
        <f t="shared" ca="1" si="264"/>
        <v>2</v>
      </c>
      <c r="I2910" s="89">
        <f t="shared" ca="1" si="265"/>
        <v>4</v>
      </c>
      <c r="J2910" s="89">
        <f t="shared" ca="1" si="266"/>
        <v>-36.864000000000033</v>
      </c>
      <c r="K2910" s="89">
        <f t="shared" ca="1" si="267"/>
        <v>124.49599999999998</v>
      </c>
      <c r="L2910" s="83">
        <f t="shared" ca="1" si="268"/>
        <v>120.096</v>
      </c>
    </row>
    <row r="2911" spans="6:12">
      <c r="F2911" s="89">
        <v>2795</v>
      </c>
      <c r="G2911" s="89">
        <f t="shared" ca="1" si="263"/>
        <v>55</v>
      </c>
      <c r="H2911" s="89">
        <f t="shared" ca="1" si="264"/>
        <v>3</v>
      </c>
      <c r="I2911" s="89">
        <f t="shared" ca="1" si="265"/>
        <v>3</v>
      </c>
      <c r="J2911" s="89">
        <f t="shared" ca="1" si="266"/>
        <v>-237.97499999999991</v>
      </c>
      <c r="K2911" s="89">
        <f t="shared" ca="1" si="267"/>
        <v>42.474999999999909</v>
      </c>
      <c r="L2911" s="83">
        <f t="shared" ca="1" si="268"/>
        <v>40.525000000000091</v>
      </c>
    </row>
    <row r="2912" spans="6:12">
      <c r="F2912" s="89">
        <v>2796</v>
      </c>
      <c r="G2912" s="89">
        <f t="shared" ca="1" si="263"/>
        <v>41</v>
      </c>
      <c r="H2912" s="89">
        <f t="shared" ca="1" si="264"/>
        <v>1</v>
      </c>
      <c r="I2912" s="89">
        <f t="shared" ca="1" si="265"/>
        <v>9</v>
      </c>
      <c r="J2912" s="89">
        <f t="shared" ca="1" si="266"/>
        <v>148.92899999999992</v>
      </c>
      <c r="K2912" s="89">
        <f t="shared" ca="1" si="267"/>
        <v>5.9189999999999543</v>
      </c>
      <c r="L2912" s="83">
        <f t="shared" ca="1" si="268"/>
        <v>7.8689999999999998</v>
      </c>
    </row>
    <row r="2913" spans="6:12">
      <c r="F2913" s="89">
        <v>2797</v>
      </c>
      <c r="G2913" s="89">
        <f t="shared" ca="1" si="263"/>
        <v>52</v>
      </c>
      <c r="H2913" s="89">
        <f t="shared" ca="1" si="264"/>
        <v>2</v>
      </c>
      <c r="I2913" s="89">
        <f t="shared" ca="1" si="265"/>
        <v>9</v>
      </c>
      <c r="J2913" s="89">
        <f t="shared" ca="1" si="266"/>
        <v>173.24799999999993</v>
      </c>
      <c r="K2913" s="89">
        <f t="shared" ca="1" si="267"/>
        <v>112.92799999999997</v>
      </c>
      <c r="L2913" s="83">
        <f t="shared" ca="1" si="268"/>
        <v>114.72799999999992</v>
      </c>
    </row>
    <row r="2914" spans="6:12">
      <c r="F2914" s="89">
        <v>2798</v>
      </c>
      <c r="G2914" s="89">
        <f t="shared" ca="1" si="263"/>
        <v>30</v>
      </c>
      <c r="H2914" s="89">
        <f t="shared" ca="1" si="264"/>
        <v>1</v>
      </c>
      <c r="I2914" s="89">
        <f t="shared" ca="1" si="265"/>
        <v>6</v>
      </c>
      <c r="J2914" s="89">
        <f t="shared" ca="1" si="266"/>
        <v>122.71999999999996</v>
      </c>
      <c r="K2914" s="89">
        <f t="shared" ca="1" si="267"/>
        <v>110.91999999999997</v>
      </c>
      <c r="L2914" s="83">
        <f t="shared" ca="1" si="268"/>
        <v>110.02</v>
      </c>
    </row>
    <row r="2915" spans="6:12">
      <c r="F2915" s="89">
        <v>2799</v>
      </c>
      <c r="G2915" s="89">
        <f t="shared" ca="1" si="263"/>
        <v>47</v>
      </c>
      <c r="H2915" s="89">
        <f t="shared" ca="1" si="264"/>
        <v>2</v>
      </c>
      <c r="I2915" s="89">
        <f t="shared" ca="1" si="265"/>
        <v>6</v>
      </c>
      <c r="J2915" s="89">
        <f t="shared" ca="1" si="266"/>
        <v>66.926999999999992</v>
      </c>
      <c r="K2915" s="89">
        <f t="shared" ca="1" si="267"/>
        <v>135.95699999999997</v>
      </c>
      <c r="L2915" s="83">
        <f t="shared" ca="1" si="268"/>
        <v>135.80700000000004</v>
      </c>
    </row>
    <row r="2916" spans="6:12">
      <c r="F2916" s="89">
        <v>2800</v>
      </c>
      <c r="G2916" s="89">
        <f t="shared" ca="1" si="263"/>
        <v>25</v>
      </c>
      <c r="H2916" s="89">
        <f t="shared" ca="1" si="264"/>
        <v>1</v>
      </c>
      <c r="I2916" s="89">
        <f t="shared" ca="1" si="265"/>
        <v>9</v>
      </c>
      <c r="J2916" s="89">
        <f t="shared" ca="1" si="266"/>
        <v>163.1049999999999</v>
      </c>
      <c r="K2916" s="89">
        <f t="shared" ca="1" si="267"/>
        <v>25.054999999999978</v>
      </c>
      <c r="L2916" s="83">
        <f t="shared" ca="1" si="268"/>
        <v>24.60499999999999</v>
      </c>
    </row>
    <row r="2917" spans="6:12">
      <c r="F2917" s="89">
        <v>2801</v>
      </c>
      <c r="G2917" s="89">
        <f t="shared" ca="1" si="263"/>
        <v>51</v>
      </c>
      <c r="H2917" s="89">
        <f t="shared" ca="1" si="264"/>
        <v>2</v>
      </c>
      <c r="I2917" s="89">
        <f t="shared" ca="1" si="265"/>
        <v>5</v>
      </c>
      <c r="J2917" s="89">
        <f t="shared" ca="1" si="266"/>
        <v>32.96500000000006</v>
      </c>
      <c r="K2917" s="89">
        <f t="shared" ca="1" si="267"/>
        <v>143.35499999999996</v>
      </c>
      <c r="L2917" s="83">
        <f t="shared" ca="1" si="268"/>
        <v>143.40500000000003</v>
      </c>
    </row>
    <row r="2918" spans="6:12">
      <c r="F2918" s="89">
        <v>2802</v>
      </c>
      <c r="G2918" s="89">
        <f t="shared" ca="1" si="263"/>
        <v>32</v>
      </c>
      <c r="H2918" s="89">
        <f t="shared" ca="1" si="264"/>
        <v>3</v>
      </c>
      <c r="I2918" s="89">
        <f t="shared" ca="1" si="265"/>
        <v>9</v>
      </c>
      <c r="J2918" s="89">
        <f t="shared" ca="1" si="266"/>
        <v>89.137999999999977</v>
      </c>
      <c r="K2918" s="89">
        <f t="shared" ca="1" si="267"/>
        <v>121.11799999999994</v>
      </c>
      <c r="L2918" s="83">
        <f t="shared" ca="1" si="268"/>
        <v>118.11799999999999</v>
      </c>
    </row>
    <row r="2919" spans="6:12">
      <c r="F2919" s="89">
        <v>2803</v>
      </c>
      <c r="G2919" s="89">
        <f t="shared" ca="1" si="263"/>
        <v>40</v>
      </c>
      <c r="H2919" s="89">
        <f t="shared" ca="1" si="264"/>
        <v>2</v>
      </c>
      <c r="I2919" s="89">
        <f t="shared" ca="1" si="265"/>
        <v>7</v>
      </c>
      <c r="J2919" s="89">
        <f t="shared" ca="1" si="266"/>
        <v>91.039999999999964</v>
      </c>
      <c r="K2919" s="89">
        <f t="shared" ca="1" si="267"/>
        <v>119.63999999999993</v>
      </c>
      <c r="L2919" s="83">
        <f t="shared" ca="1" si="268"/>
        <v>118.84</v>
      </c>
    </row>
    <row r="2920" spans="6:12">
      <c r="F2920" s="89">
        <v>2804</v>
      </c>
      <c r="G2920" s="89">
        <f t="shared" ca="1" si="263"/>
        <v>40</v>
      </c>
      <c r="H2920" s="89">
        <f t="shared" ca="1" si="264"/>
        <v>1</v>
      </c>
      <c r="I2920" s="89">
        <f t="shared" ca="1" si="265"/>
        <v>5</v>
      </c>
      <c r="J2920" s="89">
        <f t="shared" ca="1" si="266"/>
        <v>90.550000000000011</v>
      </c>
      <c r="K2920" s="89">
        <f t="shared" ca="1" si="267"/>
        <v>118.24999999999997</v>
      </c>
      <c r="L2920" s="83">
        <f t="shared" ca="1" si="268"/>
        <v>118.45000000000002</v>
      </c>
    </row>
    <row r="2921" spans="6:12">
      <c r="F2921" s="89">
        <v>2805</v>
      </c>
      <c r="G2921" s="89">
        <f t="shared" ca="1" si="263"/>
        <v>45</v>
      </c>
      <c r="H2921" s="89">
        <f t="shared" ca="1" si="264"/>
        <v>1</v>
      </c>
      <c r="I2921" s="89">
        <f t="shared" ca="1" si="265"/>
        <v>9</v>
      </c>
      <c r="J2921" s="89">
        <f t="shared" ca="1" si="266"/>
        <v>156.18499999999992</v>
      </c>
      <c r="K2921" s="89">
        <f t="shared" ca="1" si="267"/>
        <v>11.934999999999945</v>
      </c>
      <c r="L2921" s="83">
        <f t="shared" ca="1" si="268"/>
        <v>14.485000000000014</v>
      </c>
    </row>
    <row r="2922" spans="6:12">
      <c r="F2922" s="89">
        <v>2806</v>
      </c>
      <c r="G2922" s="89">
        <f t="shared" ca="1" si="263"/>
        <v>35</v>
      </c>
      <c r="H2922" s="89">
        <f t="shared" ca="1" si="264"/>
        <v>2</v>
      </c>
      <c r="I2922" s="89">
        <f t="shared" ca="1" si="265"/>
        <v>9</v>
      </c>
      <c r="J2922" s="89">
        <f t="shared" ca="1" si="266"/>
        <v>137.56499999999991</v>
      </c>
      <c r="K2922" s="89">
        <f t="shared" ca="1" si="267"/>
        <v>82.51499999999993</v>
      </c>
      <c r="L2922" s="83">
        <f t="shared" ca="1" si="268"/>
        <v>81.76499999999993</v>
      </c>
    </row>
    <row r="2923" spans="6:12">
      <c r="F2923" s="89">
        <v>2807</v>
      </c>
      <c r="G2923" s="89">
        <f t="shared" ca="1" si="263"/>
        <v>55</v>
      </c>
      <c r="H2923" s="89">
        <f t="shared" ca="1" si="264"/>
        <v>3</v>
      </c>
      <c r="I2923" s="89">
        <f t="shared" ca="1" si="265"/>
        <v>6</v>
      </c>
      <c r="J2923" s="89">
        <f t="shared" ca="1" si="266"/>
        <v>-5.894999999999925</v>
      </c>
      <c r="K2923" s="89">
        <f t="shared" ca="1" si="267"/>
        <v>146.75499999999991</v>
      </c>
      <c r="L2923" s="83">
        <f t="shared" ca="1" si="268"/>
        <v>146.00500000000008</v>
      </c>
    </row>
    <row r="2924" spans="6:12">
      <c r="F2924" s="89">
        <v>2808</v>
      </c>
      <c r="G2924" s="89">
        <f t="shared" ca="1" si="263"/>
        <v>37</v>
      </c>
      <c r="H2924" s="89">
        <f t="shared" ca="1" si="264"/>
        <v>1</v>
      </c>
      <c r="I2924" s="89">
        <f t="shared" ca="1" si="265"/>
        <v>9</v>
      </c>
      <c r="J2924" s="89">
        <f t="shared" ca="1" si="266"/>
        <v>145.99299999999991</v>
      </c>
      <c r="K2924" s="89">
        <f t="shared" ca="1" si="267"/>
        <v>4.2229999999999848</v>
      </c>
      <c r="L2924" s="83">
        <f t="shared" ca="1" si="268"/>
        <v>5.5730000000000075</v>
      </c>
    </row>
    <row r="2925" spans="6:12">
      <c r="F2925" s="89">
        <v>2809</v>
      </c>
      <c r="G2925" s="89">
        <f t="shared" ca="1" si="263"/>
        <v>52</v>
      </c>
      <c r="H2925" s="89">
        <f t="shared" ca="1" si="264"/>
        <v>1</v>
      </c>
      <c r="I2925" s="89">
        <f t="shared" ca="1" si="265"/>
        <v>6</v>
      </c>
      <c r="J2925" s="89">
        <f t="shared" ca="1" si="266"/>
        <v>150.35199999999992</v>
      </c>
      <c r="K2925" s="89">
        <f t="shared" ca="1" si="267"/>
        <v>131.73199999999997</v>
      </c>
      <c r="L2925" s="83">
        <f t="shared" ca="1" si="268"/>
        <v>134.13200000000001</v>
      </c>
    </row>
    <row r="2926" spans="6:12">
      <c r="F2926" s="89">
        <v>2810</v>
      </c>
      <c r="G2926" s="89">
        <f t="shared" ca="1" si="263"/>
        <v>41</v>
      </c>
      <c r="H2926" s="89">
        <f t="shared" ca="1" si="264"/>
        <v>2</v>
      </c>
      <c r="I2926" s="89">
        <f t="shared" ca="1" si="265"/>
        <v>9</v>
      </c>
      <c r="J2926" s="89">
        <f t="shared" ca="1" si="266"/>
        <v>141.24899999999994</v>
      </c>
      <c r="K2926" s="89">
        <f t="shared" ca="1" si="267"/>
        <v>84.338999999999942</v>
      </c>
      <c r="L2926" s="83">
        <f t="shared" ca="1" si="268"/>
        <v>84.488999999999976</v>
      </c>
    </row>
    <row r="2927" spans="6:12">
      <c r="F2927" s="89">
        <v>2811</v>
      </c>
      <c r="G2927" s="89">
        <f t="shared" ca="1" si="263"/>
        <v>41</v>
      </c>
      <c r="H2927" s="89">
        <f t="shared" ca="1" si="264"/>
        <v>1</v>
      </c>
      <c r="I2927" s="89">
        <f t="shared" ca="1" si="265"/>
        <v>6</v>
      </c>
      <c r="J2927" s="89">
        <f t="shared" ca="1" si="266"/>
        <v>120.20099999999996</v>
      </c>
      <c r="K2927" s="89">
        <f t="shared" ca="1" si="267"/>
        <v>104.99099999999996</v>
      </c>
      <c r="L2927" s="83">
        <f t="shared" ca="1" si="268"/>
        <v>105.74099999999999</v>
      </c>
    </row>
    <row r="2928" spans="6:12">
      <c r="F2928" s="89">
        <v>2812</v>
      </c>
      <c r="G2928" s="89">
        <f t="shared" ca="1" si="263"/>
        <v>31</v>
      </c>
      <c r="H2928" s="89">
        <f t="shared" ca="1" si="264"/>
        <v>2</v>
      </c>
      <c r="I2928" s="89">
        <f t="shared" ca="1" si="265"/>
        <v>6</v>
      </c>
      <c r="J2928" s="89">
        <f t="shared" ca="1" si="266"/>
        <v>53.070999999999998</v>
      </c>
      <c r="K2928" s="89">
        <f t="shared" ca="1" si="267"/>
        <v>127.06099999999998</v>
      </c>
      <c r="L2928" s="83">
        <f t="shared" ca="1" si="268"/>
        <v>124.51100000000002</v>
      </c>
    </row>
    <row r="2929" spans="6:12">
      <c r="F2929" s="89">
        <v>2813</v>
      </c>
      <c r="G2929" s="89">
        <f t="shared" ca="1" si="263"/>
        <v>40</v>
      </c>
      <c r="H2929" s="89">
        <f t="shared" ca="1" si="264"/>
        <v>1</v>
      </c>
      <c r="I2929" s="89">
        <f t="shared" ca="1" si="265"/>
        <v>9</v>
      </c>
      <c r="J2929" s="89">
        <f t="shared" ca="1" si="266"/>
        <v>147.78999999999991</v>
      </c>
      <c r="K2929" s="89">
        <f t="shared" ca="1" si="267"/>
        <v>5.0899999999999466</v>
      </c>
      <c r="L2929" s="83">
        <f t="shared" ca="1" si="268"/>
        <v>6.8900000000000148</v>
      </c>
    </row>
    <row r="2930" spans="6:12">
      <c r="F2930" s="89">
        <v>2814</v>
      </c>
      <c r="G2930" s="89">
        <f t="shared" ca="1" si="263"/>
        <v>40</v>
      </c>
      <c r="H2930" s="89">
        <f t="shared" ca="1" si="264"/>
        <v>2</v>
      </c>
      <c r="I2930" s="89">
        <f t="shared" ca="1" si="265"/>
        <v>8</v>
      </c>
      <c r="J2930" s="89">
        <f t="shared" ca="1" si="266"/>
        <v>120.23999999999995</v>
      </c>
      <c r="K2930" s="89">
        <f t="shared" ca="1" si="267"/>
        <v>106.23999999999992</v>
      </c>
      <c r="L2930" s="83">
        <f t="shared" ca="1" si="268"/>
        <v>105.83999999999997</v>
      </c>
    </row>
    <row r="2931" spans="6:12">
      <c r="F2931" s="89">
        <v>2815</v>
      </c>
      <c r="G2931" s="89">
        <f t="shared" ca="1" si="263"/>
        <v>47</v>
      </c>
      <c r="H2931" s="89">
        <f t="shared" ca="1" si="264"/>
        <v>1</v>
      </c>
      <c r="I2931" s="89">
        <f t="shared" ca="1" si="265"/>
        <v>3</v>
      </c>
      <c r="J2931" s="89">
        <f t="shared" ca="1" si="266"/>
        <v>18.441000000000017</v>
      </c>
      <c r="K2931" s="89">
        <f t="shared" ca="1" si="267"/>
        <v>129.17099999999999</v>
      </c>
      <c r="L2931" s="83">
        <f t="shared" ca="1" si="268"/>
        <v>129.62100000000007</v>
      </c>
    </row>
    <row r="2932" spans="6:12">
      <c r="F2932" s="89">
        <v>2816</v>
      </c>
      <c r="G2932" s="89">
        <f t="shared" ca="1" si="263"/>
        <v>44</v>
      </c>
      <c r="H2932" s="89">
        <f t="shared" ca="1" si="264"/>
        <v>1</v>
      </c>
      <c r="I2932" s="89">
        <f t="shared" ca="1" si="265"/>
        <v>3</v>
      </c>
      <c r="J2932" s="89">
        <f t="shared" ca="1" si="266"/>
        <v>11.082000000000001</v>
      </c>
      <c r="K2932" s="89">
        <f t="shared" ca="1" si="267"/>
        <v>122.74199999999998</v>
      </c>
      <c r="L2932" s="83">
        <f t="shared" ca="1" si="268"/>
        <v>122.742</v>
      </c>
    </row>
    <row r="2933" spans="6:12">
      <c r="F2933" s="89">
        <v>2817</v>
      </c>
      <c r="G2933" s="89">
        <f t="shared" ca="1" si="263"/>
        <v>23</v>
      </c>
      <c r="H2933" s="89">
        <f t="shared" ca="1" si="264"/>
        <v>1</v>
      </c>
      <c r="I2933" s="89">
        <f t="shared" ca="1" si="265"/>
        <v>8</v>
      </c>
      <c r="J2933" s="89">
        <f t="shared" ca="1" si="266"/>
        <v>169.74899999999997</v>
      </c>
      <c r="K2933" s="89">
        <f t="shared" ca="1" si="267"/>
        <v>74.918999999999954</v>
      </c>
      <c r="L2933" s="83">
        <f t="shared" ca="1" si="268"/>
        <v>73.768999999999977</v>
      </c>
    </row>
    <row r="2934" spans="6:12">
      <c r="F2934" s="89">
        <v>2818</v>
      </c>
      <c r="G2934" s="89">
        <f t="shared" ref="G2934:G2997" ca="1" si="269">RANDBETWEEN(19,55)</f>
        <v>21</v>
      </c>
      <c r="H2934" s="89">
        <f t="shared" ref="H2934:H2997" ca="1" si="270">RANDBETWEEN(0.5,3.5)</f>
        <v>3</v>
      </c>
      <c r="I2934" s="89">
        <f t="shared" ref="I2934:I2997" ca="1" si="271">RANDBETWEEN(3,9)</f>
        <v>7</v>
      </c>
      <c r="J2934" s="89">
        <f t="shared" ref="J2934:J2997" ca="1" si="272">133-10*G2934-128.7*H2934+60.8*I2934+0.135*G2934^2-20.6*H2934^2-4.74*I2934^2+0.15*G2934*H2934+0.006*G2934*I2934+19.63*H2934*I2934</f>
        <v>26.937000000000012</v>
      </c>
      <c r="K2934" s="89">
        <f t="shared" ref="K2934:K2997" ca="1" si="273">300-10.31*G2934-42.6*H2934+18.2*I2934+0.135*G2934^2-20.6*H2934^2-4.74*I2934^2+0.15*G2934*H2934+0.006*G2934*I2934+19.63*H2934*I2934</f>
        <v>147.52699999999993</v>
      </c>
      <c r="L2934" s="83">
        <f t="shared" ref="L2934:L2997" ca="1" si="274">294-10.16*G2934-44.4*H2934+18.6*I2934+0.135*G2934^2-20.6*H2934^2-4.74*I2934^2+0.15*G2934*H2934+0.006*G2934*I2934+19.63*H2934*I2934</f>
        <v>142.077</v>
      </c>
    </row>
    <row r="2935" spans="6:12">
      <c r="F2935" s="89">
        <v>2819</v>
      </c>
      <c r="G2935" s="89">
        <f t="shared" ca="1" si="269"/>
        <v>27</v>
      </c>
      <c r="H2935" s="89">
        <f t="shared" ca="1" si="270"/>
        <v>3</v>
      </c>
      <c r="I2935" s="89">
        <f t="shared" ca="1" si="271"/>
        <v>7</v>
      </c>
      <c r="J2935" s="89">
        <f t="shared" ca="1" si="272"/>
        <v>8.7690000000000055</v>
      </c>
      <c r="K2935" s="89">
        <f t="shared" ca="1" si="273"/>
        <v>127.49899999999997</v>
      </c>
      <c r="L2935" s="83">
        <f t="shared" ca="1" si="274"/>
        <v>122.94900000000001</v>
      </c>
    </row>
    <row r="2936" spans="6:12">
      <c r="F2936" s="89">
        <v>2820</v>
      </c>
      <c r="G2936" s="89">
        <f t="shared" ca="1" si="269"/>
        <v>32</v>
      </c>
      <c r="H2936" s="89">
        <f t="shared" ca="1" si="270"/>
        <v>2</v>
      </c>
      <c r="I2936" s="89">
        <f t="shared" ca="1" si="271"/>
        <v>8</v>
      </c>
      <c r="J2936" s="89">
        <f t="shared" ca="1" si="272"/>
        <v>119.69599999999997</v>
      </c>
      <c r="K2936" s="89">
        <f t="shared" ca="1" si="273"/>
        <v>108.17599999999993</v>
      </c>
      <c r="L2936" s="83">
        <f t="shared" ca="1" si="274"/>
        <v>106.57599999999996</v>
      </c>
    </row>
    <row r="2937" spans="6:12">
      <c r="F2937" s="89">
        <v>2821</v>
      </c>
      <c r="G2937" s="89">
        <f t="shared" ca="1" si="269"/>
        <v>28</v>
      </c>
      <c r="H2937" s="89">
        <f t="shared" ca="1" si="270"/>
        <v>3</v>
      </c>
      <c r="I2937" s="89">
        <f t="shared" ca="1" si="271"/>
        <v>9</v>
      </c>
      <c r="J2937" s="89">
        <f t="shared" ca="1" si="272"/>
        <v>94.722000000000037</v>
      </c>
      <c r="K2937" s="89">
        <f t="shared" ca="1" si="273"/>
        <v>127.94199999999995</v>
      </c>
      <c r="L2937" s="83">
        <f t="shared" ca="1" si="274"/>
        <v>124.34200000000004</v>
      </c>
    </row>
    <row r="2938" spans="6:12">
      <c r="F2938" s="89">
        <v>2822</v>
      </c>
      <c r="G2938" s="89">
        <f t="shared" ca="1" si="269"/>
        <v>45</v>
      </c>
      <c r="H2938" s="89">
        <f t="shared" ca="1" si="270"/>
        <v>3</v>
      </c>
      <c r="I2938" s="89">
        <f t="shared" ca="1" si="271"/>
        <v>3</v>
      </c>
      <c r="J2938" s="89">
        <f t="shared" ca="1" si="272"/>
        <v>-277.65499999999992</v>
      </c>
      <c r="K2938" s="89">
        <f t="shared" ca="1" si="273"/>
        <v>5.8949999999999534</v>
      </c>
      <c r="L2938" s="83">
        <f t="shared" ca="1" si="274"/>
        <v>2.44500000000005</v>
      </c>
    </row>
    <row r="2939" spans="6:12">
      <c r="F2939" s="89">
        <v>2823</v>
      </c>
      <c r="G2939" s="89">
        <f t="shared" ca="1" si="269"/>
        <v>22</v>
      </c>
      <c r="H2939" s="89">
        <f t="shared" ca="1" si="270"/>
        <v>2</v>
      </c>
      <c r="I2939" s="89">
        <f t="shared" ca="1" si="271"/>
        <v>7</v>
      </c>
      <c r="J2939" s="89">
        <f t="shared" ca="1" si="272"/>
        <v>114.22399999999996</v>
      </c>
      <c r="K2939" s="89">
        <f t="shared" ca="1" si="273"/>
        <v>148.40399999999994</v>
      </c>
      <c r="L2939" s="83">
        <f t="shared" ca="1" si="274"/>
        <v>144.904</v>
      </c>
    </row>
    <row r="2940" spans="6:12">
      <c r="F2940" s="89">
        <v>2824</v>
      </c>
      <c r="G2940" s="89">
        <f t="shared" ca="1" si="269"/>
        <v>53</v>
      </c>
      <c r="H2940" s="89">
        <f t="shared" ca="1" si="270"/>
        <v>2</v>
      </c>
      <c r="I2940" s="89">
        <f t="shared" ca="1" si="271"/>
        <v>3</v>
      </c>
      <c r="J2940" s="89">
        <f t="shared" ca="1" si="272"/>
        <v>-83.210999999999956</v>
      </c>
      <c r="K2940" s="89">
        <f t="shared" ca="1" si="273"/>
        <v>111.75899999999993</v>
      </c>
      <c r="L2940" s="83">
        <f t="shared" ca="1" si="274"/>
        <v>111.309</v>
      </c>
    </row>
    <row r="2941" spans="6:12">
      <c r="F2941" s="89">
        <v>2825</v>
      </c>
      <c r="G2941" s="89">
        <f t="shared" ca="1" si="269"/>
        <v>29</v>
      </c>
      <c r="H2941" s="89">
        <f t="shared" ca="1" si="270"/>
        <v>2</v>
      </c>
      <c r="I2941" s="89">
        <f t="shared" ca="1" si="271"/>
        <v>7</v>
      </c>
      <c r="J2941" s="89">
        <f t="shared" ca="1" si="272"/>
        <v>94.81299999999996</v>
      </c>
      <c r="K2941" s="89">
        <f t="shared" ca="1" si="273"/>
        <v>126.82299999999995</v>
      </c>
      <c r="L2941" s="83">
        <f t="shared" ca="1" si="274"/>
        <v>124.37299999999999</v>
      </c>
    </row>
    <row r="2942" spans="6:12">
      <c r="F2942" s="89">
        <v>2826</v>
      </c>
      <c r="G2942" s="89">
        <f t="shared" ca="1" si="269"/>
        <v>37</v>
      </c>
      <c r="H2942" s="89">
        <f t="shared" ca="1" si="270"/>
        <v>3</v>
      </c>
      <c r="I2942" s="89">
        <f t="shared" ca="1" si="271"/>
        <v>3</v>
      </c>
      <c r="J2942" s="89">
        <f t="shared" ca="1" si="272"/>
        <v>-289.95899999999995</v>
      </c>
      <c r="K2942" s="89">
        <f t="shared" ca="1" si="273"/>
        <v>-3.929000000000002</v>
      </c>
      <c r="L2942" s="83">
        <f t="shared" ca="1" si="274"/>
        <v>-8.5789999999999509</v>
      </c>
    </row>
    <row r="2943" spans="6:12">
      <c r="F2943" s="89">
        <v>2827</v>
      </c>
      <c r="G2943" s="89">
        <f t="shared" ca="1" si="269"/>
        <v>22</v>
      </c>
      <c r="H2943" s="89">
        <f t="shared" ca="1" si="270"/>
        <v>3</v>
      </c>
      <c r="I2943" s="89">
        <f t="shared" ca="1" si="271"/>
        <v>4</v>
      </c>
      <c r="J2943" s="89">
        <f t="shared" ca="1" si="272"/>
        <v>-179.81199999999995</v>
      </c>
      <c r="K2943" s="89">
        <f t="shared" ca="1" si="273"/>
        <v>68.267999999999972</v>
      </c>
      <c r="L2943" s="83">
        <f t="shared" ca="1" si="274"/>
        <v>61.768000000000001</v>
      </c>
    </row>
    <row r="2944" spans="6:12">
      <c r="F2944" s="89">
        <v>2828</v>
      </c>
      <c r="G2944" s="89">
        <f t="shared" ca="1" si="269"/>
        <v>26</v>
      </c>
      <c r="H2944" s="89">
        <f t="shared" ca="1" si="270"/>
        <v>1</v>
      </c>
      <c r="I2944" s="89">
        <f t="shared" ca="1" si="271"/>
        <v>7</v>
      </c>
      <c r="J2944" s="89">
        <f t="shared" ca="1" si="272"/>
        <v>150.70199999999994</v>
      </c>
      <c r="K2944" s="89">
        <f t="shared" ca="1" si="273"/>
        <v>97.541999999999973</v>
      </c>
      <c r="L2944" s="83">
        <f t="shared" ca="1" si="274"/>
        <v>96.44199999999995</v>
      </c>
    </row>
    <row r="2945" spans="6:12">
      <c r="F2945" s="89">
        <v>2829</v>
      </c>
      <c r="G2945" s="89">
        <f t="shared" ca="1" si="269"/>
        <v>29</v>
      </c>
      <c r="H2945" s="89">
        <f t="shared" ca="1" si="270"/>
        <v>2</v>
      </c>
      <c r="I2945" s="89">
        <f t="shared" ca="1" si="271"/>
        <v>4</v>
      </c>
      <c r="J2945" s="89">
        <f t="shared" ca="1" si="272"/>
        <v>-49.469000000000023</v>
      </c>
      <c r="K2945" s="89">
        <f t="shared" ca="1" si="273"/>
        <v>110.34099999999998</v>
      </c>
      <c r="L2945" s="83">
        <f t="shared" ca="1" si="274"/>
        <v>106.69100000000002</v>
      </c>
    </row>
    <row r="2946" spans="6:12">
      <c r="F2946" s="89">
        <v>2830</v>
      </c>
      <c r="G2946" s="89">
        <f t="shared" ca="1" si="269"/>
        <v>24</v>
      </c>
      <c r="H2946" s="89">
        <f t="shared" ca="1" si="270"/>
        <v>3</v>
      </c>
      <c r="I2946" s="89">
        <f t="shared" ca="1" si="271"/>
        <v>3</v>
      </c>
      <c r="J2946" s="89">
        <f t="shared" ca="1" si="272"/>
        <v>-273.09800000000001</v>
      </c>
      <c r="K2946" s="89">
        <f t="shared" ca="1" si="273"/>
        <v>16.961999999999989</v>
      </c>
      <c r="L2946" s="83">
        <f t="shared" ca="1" si="274"/>
        <v>10.362000000000023</v>
      </c>
    </row>
    <row r="2947" spans="6:12">
      <c r="F2947" s="89">
        <v>2831</v>
      </c>
      <c r="G2947" s="89">
        <f t="shared" ca="1" si="269"/>
        <v>33</v>
      </c>
      <c r="H2947" s="89">
        <f t="shared" ca="1" si="270"/>
        <v>3</v>
      </c>
      <c r="I2947" s="89">
        <f t="shared" ca="1" si="271"/>
        <v>8</v>
      </c>
      <c r="J2947" s="89">
        <f t="shared" ca="1" si="272"/>
        <v>49.109000000000094</v>
      </c>
      <c r="K2947" s="89">
        <f t="shared" ca="1" si="273"/>
        <v>123.37899999999996</v>
      </c>
      <c r="L2947" s="83">
        <f t="shared" ca="1" si="274"/>
        <v>120.12900000000002</v>
      </c>
    </row>
    <row r="2948" spans="6:12">
      <c r="F2948" s="89">
        <v>2832</v>
      </c>
      <c r="G2948" s="89">
        <f t="shared" ca="1" si="269"/>
        <v>25</v>
      </c>
      <c r="H2948" s="89">
        <f t="shared" ca="1" si="270"/>
        <v>3</v>
      </c>
      <c r="I2948" s="89">
        <f t="shared" ca="1" si="271"/>
        <v>9</v>
      </c>
      <c r="J2948" s="89">
        <f t="shared" ca="1" si="272"/>
        <v>101.745</v>
      </c>
      <c r="K2948" s="89">
        <f t="shared" ca="1" si="273"/>
        <v>135.89499999999998</v>
      </c>
      <c r="L2948" s="83">
        <f t="shared" ca="1" si="274"/>
        <v>131.84500000000003</v>
      </c>
    </row>
    <row r="2949" spans="6:12">
      <c r="F2949" s="89">
        <v>2833</v>
      </c>
      <c r="G2949" s="89">
        <f t="shared" ca="1" si="269"/>
        <v>37</v>
      </c>
      <c r="H2949" s="89">
        <f t="shared" ca="1" si="270"/>
        <v>2</v>
      </c>
      <c r="I2949" s="89">
        <f t="shared" ca="1" si="271"/>
        <v>6</v>
      </c>
      <c r="J2949" s="89">
        <f t="shared" ca="1" si="272"/>
        <v>50.166999999999973</v>
      </c>
      <c r="K2949" s="89">
        <f t="shared" ca="1" si="273"/>
        <v>122.29699999999997</v>
      </c>
      <c r="L2949" s="83">
        <f t="shared" ca="1" si="274"/>
        <v>120.64699999999998</v>
      </c>
    </row>
    <row r="2950" spans="6:12">
      <c r="F2950" s="89">
        <v>2834</v>
      </c>
      <c r="G2950" s="89">
        <f t="shared" ca="1" si="269"/>
        <v>25</v>
      </c>
      <c r="H2950" s="89">
        <f t="shared" ca="1" si="270"/>
        <v>3</v>
      </c>
      <c r="I2950" s="89">
        <f t="shared" ca="1" si="271"/>
        <v>6</v>
      </c>
      <c r="J2950" s="89">
        <f t="shared" ca="1" si="272"/>
        <v>-44.475000000000023</v>
      </c>
      <c r="K2950" s="89">
        <f t="shared" ca="1" si="273"/>
        <v>117.47499999999999</v>
      </c>
      <c r="L2950" s="83">
        <f t="shared" ca="1" si="274"/>
        <v>112.22500000000005</v>
      </c>
    </row>
    <row r="2951" spans="6:12">
      <c r="F2951" s="89">
        <v>2835</v>
      </c>
      <c r="G2951" s="89">
        <f t="shared" ca="1" si="269"/>
        <v>41</v>
      </c>
      <c r="H2951" s="89">
        <f t="shared" ca="1" si="270"/>
        <v>3</v>
      </c>
      <c r="I2951" s="89">
        <f t="shared" ca="1" si="271"/>
        <v>3</v>
      </c>
      <c r="J2951" s="89">
        <f t="shared" ca="1" si="272"/>
        <v>-285.96699999999998</v>
      </c>
      <c r="K2951" s="89">
        <f t="shared" ca="1" si="273"/>
        <v>-1.1770000000000493</v>
      </c>
      <c r="L2951" s="83">
        <f t="shared" ca="1" si="274"/>
        <v>-5.2269999999999754</v>
      </c>
    </row>
    <row r="2952" spans="6:12">
      <c r="F2952" s="89">
        <v>2836</v>
      </c>
      <c r="G2952" s="89">
        <f t="shared" ca="1" si="269"/>
        <v>19</v>
      </c>
      <c r="H2952" s="89">
        <f t="shared" ca="1" si="270"/>
        <v>1</v>
      </c>
      <c r="I2952" s="89">
        <f t="shared" ca="1" si="271"/>
        <v>5</v>
      </c>
      <c r="J2952" s="89">
        <f t="shared" ca="1" si="272"/>
        <v>129.50500000000002</v>
      </c>
      <c r="K2952" s="89">
        <f t="shared" ca="1" si="273"/>
        <v>163.71499999999997</v>
      </c>
      <c r="L2952" s="83">
        <f t="shared" ca="1" si="274"/>
        <v>160.76500000000001</v>
      </c>
    </row>
    <row r="2953" spans="6:12">
      <c r="F2953" s="89">
        <v>2837</v>
      </c>
      <c r="G2953" s="89">
        <f t="shared" ca="1" si="269"/>
        <v>33</v>
      </c>
      <c r="H2953" s="89">
        <f t="shared" ca="1" si="270"/>
        <v>1</v>
      </c>
      <c r="I2953" s="89">
        <f t="shared" ca="1" si="271"/>
        <v>4</v>
      </c>
      <c r="J2953" s="89">
        <f t="shared" ca="1" si="272"/>
        <v>52.337000000000003</v>
      </c>
      <c r="K2953" s="89">
        <f t="shared" ca="1" si="273"/>
        <v>124.80700000000002</v>
      </c>
      <c r="L2953" s="83">
        <f t="shared" ca="1" si="274"/>
        <v>123.55699999999999</v>
      </c>
    </row>
    <row r="2954" spans="6:12">
      <c r="F2954" s="89">
        <v>2838</v>
      </c>
      <c r="G2954" s="89">
        <f t="shared" ca="1" si="269"/>
        <v>25</v>
      </c>
      <c r="H2954" s="89">
        <f t="shared" ca="1" si="270"/>
        <v>3</v>
      </c>
      <c r="I2954" s="89">
        <f t="shared" ca="1" si="271"/>
        <v>8</v>
      </c>
      <c r="J2954" s="89">
        <f t="shared" ca="1" si="272"/>
        <v>62.484999999999957</v>
      </c>
      <c r="K2954" s="89">
        <f t="shared" ca="1" si="273"/>
        <v>139.23499999999996</v>
      </c>
      <c r="L2954" s="83">
        <f t="shared" ca="1" si="274"/>
        <v>134.78500000000003</v>
      </c>
    </row>
    <row r="2955" spans="6:12">
      <c r="F2955" s="89">
        <v>2839</v>
      </c>
      <c r="G2955" s="89">
        <f t="shared" ca="1" si="269"/>
        <v>51</v>
      </c>
      <c r="H2955" s="89">
        <f t="shared" ca="1" si="270"/>
        <v>2</v>
      </c>
      <c r="I2955" s="89">
        <f t="shared" ca="1" si="271"/>
        <v>3</v>
      </c>
      <c r="J2955" s="89">
        <f t="shared" ca="1" si="272"/>
        <v>-91.926999999999936</v>
      </c>
      <c r="K2955" s="89">
        <f t="shared" ca="1" si="273"/>
        <v>103.66299999999995</v>
      </c>
      <c r="L2955" s="83">
        <f t="shared" ca="1" si="274"/>
        <v>102.91300000000007</v>
      </c>
    </row>
    <row r="2956" spans="6:12">
      <c r="F2956" s="89">
        <v>2840</v>
      </c>
      <c r="G2956" s="89">
        <f t="shared" ca="1" si="269"/>
        <v>28</v>
      </c>
      <c r="H2956" s="89">
        <f t="shared" ca="1" si="270"/>
        <v>2</v>
      </c>
      <c r="I2956" s="89">
        <f t="shared" ca="1" si="271"/>
        <v>9</v>
      </c>
      <c r="J2956" s="89">
        <f t="shared" ca="1" si="272"/>
        <v>145.55199999999994</v>
      </c>
      <c r="K2956" s="89">
        <f t="shared" ca="1" si="273"/>
        <v>92.671999999999912</v>
      </c>
      <c r="L2956" s="83">
        <f t="shared" ca="1" si="274"/>
        <v>90.871999999999957</v>
      </c>
    </row>
    <row r="2957" spans="6:12">
      <c r="F2957" s="89">
        <v>2841</v>
      </c>
      <c r="G2957" s="89">
        <f t="shared" ca="1" si="269"/>
        <v>49</v>
      </c>
      <c r="H2957" s="89">
        <f t="shared" ca="1" si="270"/>
        <v>1</v>
      </c>
      <c r="I2957" s="89">
        <f t="shared" ca="1" si="271"/>
        <v>5</v>
      </c>
      <c r="J2957" s="89">
        <f t="shared" ca="1" si="272"/>
        <v>110.30500000000006</v>
      </c>
      <c r="K2957" s="89">
        <f t="shared" ca="1" si="273"/>
        <v>135.21500000000006</v>
      </c>
      <c r="L2957" s="83">
        <f t="shared" ca="1" si="274"/>
        <v>136.76500000000001</v>
      </c>
    </row>
    <row r="2958" spans="6:12">
      <c r="F2958" s="89">
        <v>2842</v>
      </c>
      <c r="G2958" s="89">
        <f t="shared" ca="1" si="269"/>
        <v>21</v>
      </c>
      <c r="H2958" s="89">
        <f t="shared" ca="1" si="270"/>
        <v>1</v>
      </c>
      <c r="I2958" s="89">
        <f t="shared" ca="1" si="271"/>
        <v>7</v>
      </c>
      <c r="J2958" s="89">
        <f t="shared" ca="1" si="272"/>
        <v>168.01699999999997</v>
      </c>
      <c r="K2958" s="89">
        <f t="shared" ca="1" si="273"/>
        <v>116.40699999999994</v>
      </c>
      <c r="L2958" s="83">
        <f t="shared" ca="1" si="274"/>
        <v>114.55699999999997</v>
      </c>
    </row>
    <row r="2959" spans="6:12">
      <c r="F2959" s="89">
        <v>2843</v>
      </c>
      <c r="G2959" s="89">
        <f t="shared" ca="1" si="269"/>
        <v>37</v>
      </c>
      <c r="H2959" s="89">
        <f t="shared" ca="1" si="270"/>
        <v>2</v>
      </c>
      <c r="I2959" s="89">
        <f t="shared" ca="1" si="271"/>
        <v>6</v>
      </c>
      <c r="J2959" s="89">
        <f t="shared" ca="1" si="272"/>
        <v>50.166999999999973</v>
      </c>
      <c r="K2959" s="89">
        <f t="shared" ca="1" si="273"/>
        <v>122.29699999999997</v>
      </c>
      <c r="L2959" s="83">
        <f t="shared" ca="1" si="274"/>
        <v>120.64699999999998</v>
      </c>
    </row>
    <row r="2960" spans="6:12">
      <c r="F2960" s="89">
        <v>2844</v>
      </c>
      <c r="G2960" s="89">
        <f t="shared" ca="1" si="269"/>
        <v>41</v>
      </c>
      <c r="H2960" s="89">
        <f t="shared" ca="1" si="270"/>
        <v>1</v>
      </c>
      <c r="I2960" s="89">
        <f t="shared" ca="1" si="271"/>
        <v>6</v>
      </c>
      <c r="J2960" s="89">
        <f t="shared" ca="1" si="272"/>
        <v>120.20099999999996</v>
      </c>
      <c r="K2960" s="89">
        <f t="shared" ca="1" si="273"/>
        <v>104.99099999999996</v>
      </c>
      <c r="L2960" s="83">
        <f t="shared" ca="1" si="274"/>
        <v>105.74099999999999</v>
      </c>
    </row>
    <row r="2961" spans="6:12">
      <c r="F2961" s="89">
        <v>2845</v>
      </c>
      <c r="G2961" s="89">
        <f t="shared" ca="1" si="269"/>
        <v>50</v>
      </c>
      <c r="H2961" s="89">
        <f t="shared" ca="1" si="270"/>
        <v>2</v>
      </c>
      <c r="I2961" s="89">
        <f t="shared" ca="1" si="271"/>
        <v>3</v>
      </c>
      <c r="J2961" s="89">
        <f t="shared" ca="1" si="272"/>
        <v>-95.88</v>
      </c>
      <c r="K2961" s="89">
        <f t="shared" ca="1" si="273"/>
        <v>100.02</v>
      </c>
      <c r="L2961" s="83">
        <f t="shared" ca="1" si="274"/>
        <v>99.11999999999999</v>
      </c>
    </row>
    <row r="2962" spans="6:12">
      <c r="F2962" s="89">
        <v>2846</v>
      </c>
      <c r="G2962" s="89">
        <f t="shared" ca="1" si="269"/>
        <v>40</v>
      </c>
      <c r="H2962" s="89">
        <f t="shared" ca="1" si="270"/>
        <v>3</v>
      </c>
      <c r="I2962" s="89">
        <f t="shared" ca="1" si="271"/>
        <v>9</v>
      </c>
      <c r="J2962" s="89">
        <f t="shared" ca="1" si="272"/>
        <v>90.93</v>
      </c>
      <c r="K2962" s="89">
        <f t="shared" ca="1" si="273"/>
        <v>120.42999999999995</v>
      </c>
      <c r="L2962" s="83">
        <f t="shared" ca="1" si="274"/>
        <v>118.63000000000005</v>
      </c>
    </row>
    <row r="2963" spans="6:12">
      <c r="F2963" s="89">
        <v>2847</v>
      </c>
      <c r="G2963" s="89">
        <f t="shared" ca="1" si="269"/>
        <v>51</v>
      </c>
      <c r="H2963" s="89">
        <f t="shared" ca="1" si="270"/>
        <v>2</v>
      </c>
      <c r="I2963" s="89">
        <f t="shared" ca="1" si="271"/>
        <v>4</v>
      </c>
      <c r="J2963" s="89">
        <f t="shared" ca="1" si="272"/>
        <v>-24.740999999999957</v>
      </c>
      <c r="K2963" s="89">
        <f t="shared" ca="1" si="273"/>
        <v>128.249</v>
      </c>
      <c r="L2963" s="83">
        <f t="shared" ca="1" si="274"/>
        <v>127.89900000000006</v>
      </c>
    </row>
    <row r="2964" spans="6:12">
      <c r="F2964" s="89">
        <v>2848</v>
      </c>
      <c r="G2964" s="89">
        <f t="shared" ca="1" si="269"/>
        <v>35</v>
      </c>
      <c r="H2964" s="89">
        <f t="shared" ca="1" si="270"/>
        <v>1</v>
      </c>
      <c r="I2964" s="89">
        <f t="shared" ca="1" si="271"/>
        <v>4</v>
      </c>
      <c r="J2964" s="89">
        <f t="shared" ca="1" si="272"/>
        <v>51.044999999999987</v>
      </c>
      <c r="K2964" s="89">
        <f t="shared" ca="1" si="273"/>
        <v>122.89499999999997</v>
      </c>
      <c r="L2964" s="83">
        <f t="shared" ca="1" si="274"/>
        <v>121.94499999999998</v>
      </c>
    </row>
    <row r="2965" spans="6:12">
      <c r="F2965" s="89">
        <v>2849</v>
      </c>
      <c r="G2965" s="89">
        <f t="shared" ca="1" si="269"/>
        <v>19</v>
      </c>
      <c r="H2965" s="89">
        <f t="shared" ca="1" si="270"/>
        <v>2</v>
      </c>
      <c r="I2965" s="89">
        <f t="shared" ca="1" si="271"/>
        <v>5</v>
      </c>
      <c r="J2965" s="89">
        <f t="shared" ca="1" si="272"/>
        <v>40.004999999999995</v>
      </c>
      <c r="K2965" s="89">
        <f t="shared" ca="1" si="273"/>
        <v>160.31499999999997</v>
      </c>
      <c r="L2965" s="83">
        <f t="shared" ca="1" si="274"/>
        <v>155.565</v>
      </c>
    </row>
    <row r="2966" spans="6:12">
      <c r="F2966" s="89">
        <v>2850</v>
      </c>
      <c r="G2966" s="89">
        <f t="shared" ca="1" si="269"/>
        <v>20</v>
      </c>
      <c r="H2966" s="89">
        <f t="shared" ca="1" si="270"/>
        <v>3</v>
      </c>
      <c r="I2966" s="89">
        <f t="shared" ca="1" si="271"/>
        <v>8</v>
      </c>
      <c r="J2966" s="89">
        <f t="shared" ca="1" si="272"/>
        <v>79.619999999999948</v>
      </c>
      <c r="K2966" s="89">
        <f t="shared" ca="1" si="273"/>
        <v>157.9199999999999</v>
      </c>
      <c r="L2966" s="83">
        <f t="shared" ca="1" si="274"/>
        <v>152.71999999999997</v>
      </c>
    </row>
    <row r="2967" spans="6:12">
      <c r="F2967" s="89">
        <v>2851</v>
      </c>
      <c r="G2967" s="89">
        <f t="shared" ca="1" si="269"/>
        <v>52</v>
      </c>
      <c r="H2967" s="89">
        <f t="shared" ca="1" si="270"/>
        <v>1</v>
      </c>
      <c r="I2967" s="89">
        <f t="shared" ca="1" si="271"/>
        <v>8</v>
      </c>
      <c r="J2967" s="89">
        <f t="shared" ca="1" si="272"/>
        <v>179.1159999999999</v>
      </c>
      <c r="K2967" s="89">
        <f t="shared" ca="1" si="273"/>
        <v>75.295999999999964</v>
      </c>
      <c r="L2967" s="83">
        <f t="shared" ca="1" si="274"/>
        <v>78.495999999999981</v>
      </c>
    </row>
    <row r="2968" spans="6:12">
      <c r="F2968" s="89">
        <v>2852</v>
      </c>
      <c r="G2968" s="89">
        <f t="shared" ca="1" si="269"/>
        <v>19</v>
      </c>
      <c r="H2968" s="89">
        <f t="shared" ca="1" si="270"/>
        <v>3</v>
      </c>
      <c r="I2968" s="89">
        <f t="shared" ca="1" si="271"/>
        <v>6</v>
      </c>
      <c r="J2968" s="89">
        <f t="shared" ca="1" si="272"/>
        <v>-23.030999999999949</v>
      </c>
      <c r="K2968" s="89">
        <f t="shared" ca="1" si="273"/>
        <v>140.779</v>
      </c>
      <c r="L2968" s="83">
        <f t="shared" ca="1" si="274"/>
        <v>134.62900000000005</v>
      </c>
    </row>
    <row r="2969" spans="6:12">
      <c r="F2969" s="89">
        <v>2853</v>
      </c>
      <c r="G2969" s="89">
        <f t="shared" ca="1" si="269"/>
        <v>27</v>
      </c>
      <c r="H2969" s="89">
        <f t="shared" ca="1" si="270"/>
        <v>1</v>
      </c>
      <c r="I2969" s="89">
        <f t="shared" ca="1" si="271"/>
        <v>5</v>
      </c>
      <c r="J2969" s="89">
        <f t="shared" ca="1" si="272"/>
        <v>100.62500000000003</v>
      </c>
      <c r="K2969" s="89">
        <f t="shared" ca="1" si="273"/>
        <v>132.35499999999999</v>
      </c>
      <c r="L2969" s="83">
        <f t="shared" ca="1" si="274"/>
        <v>130.60499999999999</v>
      </c>
    </row>
    <row r="2970" spans="6:12">
      <c r="F2970" s="89">
        <v>2854</v>
      </c>
      <c r="G2970" s="89">
        <f t="shared" ca="1" si="269"/>
        <v>31</v>
      </c>
      <c r="H2970" s="89">
        <f t="shared" ca="1" si="270"/>
        <v>2</v>
      </c>
      <c r="I2970" s="89">
        <f t="shared" ca="1" si="271"/>
        <v>3</v>
      </c>
      <c r="J2970" s="89">
        <f t="shared" ca="1" si="272"/>
        <v>-119.68699999999998</v>
      </c>
      <c r="K2970" s="89">
        <f t="shared" ca="1" si="273"/>
        <v>82.10299999999998</v>
      </c>
      <c r="L2970" s="83">
        <f t="shared" ca="1" si="274"/>
        <v>78.353000000000023</v>
      </c>
    </row>
    <row r="2971" spans="6:12">
      <c r="F2971" s="89">
        <v>2855</v>
      </c>
      <c r="G2971" s="89">
        <f t="shared" ca="1" si="269"/>
        <v>52</v>
      </c>
      <c r="H2971" s="89">
        <f t="shared" ca="1" si="270"/>
        <v>1</v>
      </c>
      <c r="I2971" s="89">
        <f t="shared" ca="1" si="271"/>
        <v>7</v>
      </c>
      <c r="J2971" s="89">
        <f t="shared" ca="1" si="272"/>
        <v>169.47399999999993</v>
      </c>
      <c r="K2971" s="89">
        <f t="shared" ca="1" si="273"/>
        <v>108.25399999999996</v>
      </c>
      <c r="L2971" s="83">
        <f t="shared" ca="1" si="274"/>
        <v>111.054</v>
      </c>
    </row>
    <row r="2972" spans="6:12">
      <c r="F2972" s="89">
        <v>2856</v>
      </c>
      <c r="G2972" s="89">
        <f t="shared" ca="1" si="269"/>
        <v>34</v>
      </c>
      <c r="H2972" s="89">
        <f t="shared" ca="1" si="270"/>
        <v>1</v>
      </c>
      <c r="I2972" s="89">
        <f t="shared" ca="1" si="271"/>
        <v>9</v>
      </c>
      <c r="J2972" s="89">
        <f t="shared" ca="1" si="272"/>
        <v>146.62599999999992</v>
      </c>
      <c r="K2972" s="89">
        <f t="shared" ca="1" si="273"/>
        <v>5.7859999999999729</v>
      </c>
      <c r="L2972" s="83">
        <f t="shared" ca="1" si="274"/>
        <v>6.686000000000007</v>
      </c>
    </row>
    <row r="2973" spans="6:12">
      <c r="F2973" s="89">
        <v>2857</v>
      </c>
      <c r="G2973" s="89">
        <f t="shared" ca="1" si="269"/>
        <v>32</v>
      </c>
      <c r="H2973" s="89">
        <f t="shared" ca="1" si="270"/>
        <v>3</v>
      </c>
      <c r="I2973" s="89">
        <f t="shared" ca="1" si="271"/>
        <v>6</v>
      </c>
      <c r="J2973" s="89">
        <f t="shared" ca="1" si="272"/>
        <v>-57.20799999999997</v>
      </c>
      <c r="K2973" s="89">
        <f t="shared" ca="1" si="273"/>
        <v>102.57199999999997</v>
      </c>
      <c r="L2973" s="83">
        <f t="shared" ca="1" si="274"/>
        <v>98.372000000000014</v>
      </c>
    </row>
    <row r="2974" spans="6:12">
      <c r="F2974" s="89">
        <v>2858</v>
      </c>
      <c r="G2974" s="89">
        <f t="shared" ca="1" si="269"/>
        <v>31</v>
      </c>
      <c r="H2974" s="89">
        <f t="shared" ca="1" si="270"/>
        <v>1</v>
      </c>
      <c r="I2974" s="89">
        <f t="shared" ca="1" si="271"/>
        <v>4</v>
      </c>
      <c r="J2974" s="89">
        <f t="shared" ca="1" si="272"/>
        <v>54.709000000000003</v>
      </c>
      <c r="K2974" s="89">
        <f t="shared" ca="1" si="273"/>
        <v>127.79899999999998</v>
      </c>
      <c r="L2974" s="83">
        <f t="shared" ca="1" si="274"/>
        <v>126.24900000000002</v>
      </c>
    </row>
    <row r="2975" spans="6:12">
      <c r="F2975" s="89">
        <v>2859</v>
      </c>
      <c r="G2975" s="89">
        <f t="shared" ca="1" si="269"/>
        <v>25</v>
      </c>
      <c r="H2975" s="89">
        <f t="shared" ca="1" si="270"/>
        <v>3</v>
      </c>
      <c r="I2975" s="89">
        <f t="shared" ca="1" si="271"/>
        <v>7</v>
      </c>
      <c r="J2975" s="89">
        <f t="shared" ca="1" si="272"/>
        <v>13.745000000000005</v>
      </c>
      <c r="K2975" s="89">
        <f t="shared" ca="1" si="273"/>
        <v>133.09499999999997</v>
      </c>
      <c r="L2975" s="83">
        <f t="shared" ca="1" si="274"/>
        <v>128.24500000000006</v>
      </c>
    </row>
    <row r="2976" spans="6:12">
      <c r="F2976" s="89">
        <v>2860</v>
      </c>
      <c r="G2976" s="89">
        <f t="shared" ca="1" si="269"/>
        <v>32</v>
      </c>
      <c r="H2976" s="89">
        <f t="shared" ca="1" si="270"/>
        <v>2</v>
      </c>
      <c r="I2976" s="89">
        <f t="shared" ca="1" si="271"/>
        <v>7</v>
      </c>
      <c r="J2976" s="89">
        <f t="shared" ca="1" si="272"/>
        <v>90.543999999999954</v>
      </c>
      <c r="K2976" s="89">
        <f t="shared" ca="1" si="273"/>
        <v>121.62399999999994</v>
      </c>
      <c r="L2976" s="83">
        <f t="shared" ca="1" si="274"/>
        <v>119.624</v>
      </c>
    </row>
    <row r="2977" spans="6:12">
      <c r="F2977" s="89">
        <v>2861</v>
      </c>
      <c r="G2977" s="89">
        <f t="shared" ca="1" si="269"/>
        <v>26</v>
      </c>
      <c r="H2977" s="89">
        <f t="shared" ca="1" si="270"/>
        <v>1</v>
      </c>
      <c r="I2977" s="89">
        <f t="shared" ca="1" si="271"/>
        <v>4</v>
      </c>
      <c r="J2977" s="89">
        <f t="shared" ca="1" si="272"/>
        <v>65.364000000000004</v>
      </c>
      <c r="K2977" s="89">
        <f t="shared" ca="1" si="273"/>
        <v>140.00400000000002</v>
      </c>
      <c r="L2977" s="83">
        <f t="shared" ca="1" si="274"/>
        <v>137.70400000000001</v>
      </c>
    </row>
    <row r="2978" spans="6:12">
      <c r="F2978" s="89">
        <v>2862</v>
      </c>
      <c r="G2978" s="89">
        <f t="shared" ca="1" si="269"/>
        <v>45</v>
      </c>
      <c r="H2978" s="89">
        <f t="shared" ca="1" si="270"/>
        <v>3</v>
      </c>
      <c r="I2978" s="89">
        <f t="shared" ca="1" si="271"/>
        <v>5</v>
      </c>
      <c r="J2978" s="89">
        <f t="shared" ca="1" si="272"/>
        <v>-113.57499999999987</v>
      </c>
      <c r="K2978" s="89">
        <f t="shared" ca="1" si="273"/>
        <v>84.77499999999992</v>
      </c>
      <c r="L2978" s="83">
        <f t="shared" ca="1" si="274"/>
        <v>82.125</v>
      </c>
    </row>
    <row r="2979" spans="6:12">
      <c r="F2979" s="89">
        <v>2863</v>
      </c>
      <c r="G2979" s="89">
        <f t="shared" ca="1" si="269"/>
        <v>21</v>
      </c>
      <c r="H2979" s="89">
        <f t="shared" ca="1" si="270"/>
        <v>3</v>
      </c>
      <c r="I2979" s="89">
        <f t="shared" ca="1" si="271"/>
        <v>5</v>
      </c>
      <c r="J2979" s="89">
        <f t="shared" ca="1" si="272"/>
        <v>-98.935000000000002</v>
      </c>
      <c r="K2979" s="89">
        <f t="shared" ca="1" si="273"/>
        <v>106.85499999999993</v>
      </c>
      <c r="L2979" s="83">
        <f t="shared" ca="1" si="274"/>
        <v>100.60499999999996</v>
      </c>
    </row>
    <row r="2980" spans="6:12">
      <c r="F2980" s="89">
        <v>2864</v>
      </c>
      <c r="G2980" s="89">
        <f t="shared" ca="1" si="269"/>
        <v>42</v>
      </c>
      <c r="H2980" s="89">
        <f t="shared" ca="1" si="270"/>
        <v>2</v>
      </c>
      <c r="I2980" s="89">
        <f t="shared" ca="1" si="271"/>
        <v>7</v>
      </c>
      <c r="J2980" s="89">
        <f t="shared" ca="1" si="272"/>
        <v>93.863999999999976</v>
      </c>
      <c r="K2980" s="89">
        <f t="shared" ca="1" si="273"/>
        <v>121.84399999999997</v>
      </c>
      <c r="L2980" s="83">
        <f t="shared" ca="1" si="274"/>
        <v>121.34399999999997</v>
      </c>
    </row>
    <row r="2981" spans="6:12">
      <c r="F2981" s="89">
        <v>2865</v>
      </c>
      <c r="G2981" s="89">
        <f t="shared" ca="1" si="269"/>
        <v>27</v>
      </c>
      <c r="H2981" s="89">
        <f t="shared" ca="1" si="270"/>
        <v>2</v>
      </c>
      <c r="I2981" s="89">
        <f t="shared" ca="1" si="271"/>
        <v>5</v>
      </c>
      <c r="J2981" s="89">
        <f t="shared" ca="1" si="272"/>
        <v>12.324999999999989</v>
      </c>
      <c r="K2981" s="89">
        <f t="shared" ca="1" si="273"/>
        <v>130.15499999999997</v>
      </c>
      <c r="L2981" s="83">
        <f t="shared" ca="1" si="274"/>
        <v>126.60499999999999</v>
      </c>
    </row>
    <row r="2982" spans="6:12">
      <c r="F2982" s="89">
        <v>2866</v>
      </c>
      <c r="G2982" s="89">
        <f t="shared" ca="1" si="269"/>
        <v>52</v>
      </c>
      <c r="H2982" s="89">
        <f t="shared" ca="1" si="270"/>
        <v>1</v>
      </c>
      <c r="I2982" s="89">
        <f t="shared" ca="1" si="271"/>
        <v>3</v>
      </c>
      <c r="J2982" s="89">
        <f t="shared" ca="1" si="272"/>
        <v>36.105999999999952</v>
      </c>
      <c r="K2982" s="89">
        <f t="shared" ca="1" si="273"/>
        <v>145.286</v>
      </c>
      <c r="L2982" s="83">
        <f t="shared" ca="1" si="274"/>
        <v>146.48599999999999</v>
      </c>
    </row>
    <row r="2983" spans="6:12">
      <c r="F2983" s="89">
        <v>2867</v>
      </c>
      <c r="G2983" s="89">
        <f t="shared" ca="1" si="269"/>
        <v>19</v>
      </c>
      <c r="H2983" s="89">
        <f t="shared" ca="1" si="270"/>
        <v>1</v>
      </c>
      <c r="I2983" s="89">
        <f t="shared" ca="1" si="271"/>
        <v>9</v>
      </c>
      <c r="J2983" s="89">
        <f t="shared" ca="1" si="272"/>
        <v>186.24099999999993</v>
      </c>
      <c r="K2983" s="89">
        <f t="shared" ca="1" si="273"/>
        <v>50.050999999999945</v>
      </c>
      <c r="L2983" s="83">
        <f t="shared" ca="1" si="274"/>
        <v>48.700999999999979</v>
      </c>
    </row>
    <row r="2984" spans="6:12">
      <c r="F2984" s="89">
        <v>2868</v>
      </c>
      <c r="G2984" s="89">
        <f t="shared" ca="1" si="269"/>
        <v>23</v>
      </c>
      <c r="H2984" s="89">
        <f t="shared" ca="1" si="270"/>
        <v>1</v>
      </c>
      <c r="I2984" s="89">
        <f t="shared" ca="1" si="271"/>
        <v>5</v>
      </c>
      <c r="J2984" s="89">
        <f t="shared" ca="1" si="272"/>
        <v>112.90500000000003</v>
      </c>
      <c r="K2984" s="89">
        <f t="shared" ca="1" si="273"/>
        <v>145.875</v>
      </c>
      <c r="L2984" s="83">
        <f t="shared" ca="1" si="274"/>
        <v>143.52499999999998</v>
      </c>
    </row>
    <row r="2985" spans="6:12">
      <c r="F2985" s="89">
        <v>2869</v>
      </c>
      <c r="G2985" s="89">
        <f t="shared" ca="1" si="269"/>
        <v>50</v>
      </c>
      <c r="H2985" s="89">
        <f t="shared" ca="1" si="270"/>
        <v>1</v>
      </c>
      <c r="I2985" s="89">
        <f t="shared" ca="1" si="271"/>
        <v>6</v>
      </c>
      <c r="J2985" s="89">
        <f t="shared" ca="1" si="272"/>
        <v>142.43999999999997</v>
      </c>
      <c r="K2985" s="89">
        <f t="shared" ca="1" si="273"/>
        <v>124.43999999999996</v>
      </c>
      <c r="L2985" s="83">
        <f t="shared" ca="1" si="274"/>
        <v>126.54000000000003</v>
      </c>
    </row>
    <row r="2986" spans="6:12">
      <c r="F2986" s="89">
        <v>2870</v>
      </c>
      <c r="G2986" s="89">
        <f t="shared" ca="1" si="269"/>
        <v>26</v>
      </c>
      <c r="H2986" s="89">
        <f t="shared" ca="1" si="270"/>
        <v>3</v>
      </c>
      <c r="I2986" s="89">
        <f t="shared" ca="1" si="271"/>
        <v>8</v>
      </c>
      <c r="J2986" s="89">
        <f t="shared" ca="1" si="272"/>
        <v>59.868000000000052</v>
      </c>
      <c r="K2986" s="89">
        <f t="shared" ca="1" si="273"/>
        <v>136.30799999999999</v>
      </c>
      <c r="L2986" s="83">
        <f t="shared" ca="1" si="274"/>
        <v>132.00799999999992</v>
      </c>
    </row>
    <row r="2987" spans="6:12">
      <c r="F2987" s="89">
        <v>2871</v>
      </c>
      <c r="G2987" s="89">
        <f t="shared" ca="1" si="269"/>
        <v>19</v>
      </c>
      <c r="H2987" s="89">
        <f t="shared" ca="1" si="270"/>
        <v>3</v>
      </c>
      <c r="I2987" s="89">
        <f t="shared" ca="1" si="271"/>
        <v>9</v>
      </c>
      <c r="J2987" s="89">
        <f t="shared" ca="1" si="272"/>
        <v>123.08100000000002</v>
      </c>
      <c r="K2987" s="89">
        <f t="shared" ca="1" si="273"/>
        <v>159.09100000000001</v>
      </c>
      <c r="L2987" s="83">
        <f t="shared" ca="1" si="274"/>
        <v>154.14100000000008</v>
      </c>
    </row>
    <row r="2988" spans="6:12">
      <c r="F2988" s="89">
        <v>2872</v>
      </c>
      <c r="G2988" s="89">
        <f t="shared" ca="1" si="269"/>
        <v>55</v>
      </c>
      <c r="H2988" s="89">
        <f t="shared" ca="1" si="270"/>
        <v>2</v>
      </c>
      <c r="I2988" s="89">
        <f t="shared" ca="1" si="271"/>
        <v>4</v>
      </c>
      <c r="J2988" s="89">
        <f t="shared" ca="1" si="272"/>
        <v>-6.2050000000000125</v>
      </c>
      <c r="K2988" s="89">
        <f t="shared" ca="1" si="273"/>
        <v>145.54499999999993</v>
      </c>
      <c r="L2988" s="83">
        <f t="shared" ca="1" si="274"/>
        <v>145.79500000000004</v>
      </c>
    </row>
    <row r="2989" spans="6:12">
      <c r="F2989" s="89">
        <v>2873</v>
      </c>
      <c r="G2989" s="89">
        <f t="shared" ca="1" si="269"/>
        <v>43</v>
      </c>
      <c r="H2989" s="89">
        <f t="shared" ca="1" si="270"/>
        <v>2</v>
      </c>
      <c r="I2989" s="89">
        <f t="shared" ca="1" si="271"/>
        <v>7</v>
      </c>
      <c r="J2989" s="89">
        <f t="shared" ca="1" si="272"/>
        <v>95.680999999999983</v>
      </c>
      <c r="K2989" s="89">
        <f t="shared" ca="1" si="273"/>
        <v>123.35099999999994</v>
      </c>
      <c r="L2989" s="83">
        <f t="shared" ca="1" si="274"/>
        <v>123.001</v>
      </c>
    </row>
    <row r="2990" spans="6:12">
      <c r="F2990" s="89">
        <v>2874</v>
      </c>
      <c r="G2990" s="89">
        <f t="shared" ca="1" si="269"/>
        <v>52</v>
      </c>
      <c r="H2990" s="89">
        <f t="shared" ca="1" si="270"/>
        <v>1</v>
      </c>
      <c r="I2990" s="89">
        <f t="shared" ca="1" si="271"/>
        <v>9</v>
      </c>
      <c r="J2990" s="89">
        <f t="shared" ca="1" si="272"/>
        <v>179.27799999999988</v>
      </c>
      <c r="K2990" s="89">
        <f t="shared" ca="1" si="273"/>
        <v>32.857999999999976</v>
      </c>
      <c r="L2990" s="83">
        <f t="shared" ca="1" si="274"/>
        <v>36.457999999999998</v>
      </c>
    </row>
    <row r="2991" spans="6:12">
      <c r="F2991" s="89">
        <v>2875</v>
      </c>
      <c r="G2991" s="89">
        <f t="shared" ca="1" si="269"/>
        <v>39</v>
      </c>
      <c r="H2991" s="89">
        <f t="shared" ca="1" si="270"/>
        <v>2</v>
      </c>
      <c r="I2991" s="89">
        <f t="shared" ca="1" si="271"/>
        <v>6</v>
      </c>
      <c r="J2991" s="89">
        <f t="shared" ca="1" si="272"/>
        <v>51.358999999999952</v>
      </c>
      <c r="K2991" s="89">
        <f t="shared" ca="1" si="273"/>
        <v>122.86899999999996</v>
      </c>
      <c r="L2991" s="83">
        <f t="shared" ca="1" si="274"/>
        <v>121.51899999999998</v>
      </c>
    </row>
    <row r="2992" spans="6:12">
      <c r="F2992" s="89">
        <v>2876</v>
      </c>
      <c r="G2992" s="89">
        <f t="shared" ca="1" si="269"/>
        <v>47</v>
      </c>
      <c r="H2992" s="89">
        <f t="shared" ca="1" si="270"/>
        <v>3</v>
      </c>
      <c r="I2992" s="89">
        <f t="shared" ca="1" si="271"/>
        <v>9</v>
      </c>
      <c r="J2992" s="89">
        <f t="shared" ca="1" si="272"/>
        <v>106.673</v>
      </c>
      <c r="K2992" s="89">
        <f t="shared" ca="1" si="273"/>
        <v>134.00299999999993</v>
      </c>
      <c r="L2992" s="83">
        <f t="shared" ca="1" si="274"/>
        <v>133.25300000000004</v>
      </c>
    </row>
    <row r="2993" spans="6:12">
      <c r="F2993" s="89">
        <v>2877</v>
      </c>
      <c r="G2993" s="89">
        <f t="shared" ca="1" si="269"/>
        <v>52</v>
      </c>
      <c r="H2993" s="89">
        <f t="shared" ca="1" si="270"/>
        <v>1</v>
      </c>
      <c r="I2993" s="89">
        <f t="shared" ca="1" si="271"/>
        <v>9</v>
      </c>
      <c r="J2993" s="89">
        <f t="shared" ca="1" si="272"/>
        <v>179.27799999999988</v>
      </c>
      <c r="K2993" s="89">
        <f t="shared" ca="1" si="273"/>
        <v>32.857999999999976</v>
      </c>
      <c r="L2993" s="83">
        <f t="shared" ca="1" si="274"/>
        <v>36.457999999999998</v>
      </c>
    </row>
    <row r="2994" spans="6:12">
      <c r="F2994" s="89">
        <v>2878</v>
      </c>
      <c r="G2994" s="89">
        <f t="shared" ca="1" si="269"/>
        <v>29</v>
      </c>
      <c r="H2994" s="89">
        <f t="shared" ca="1" si="270"/>
        <v>1</v>
      </c>
      <c r="I2994" s="89">
        <f t="shared" ca="1" si="271"/>
        <v>7</v>
      </c>
      <c r="J2994" s="89">
        <f t="shared" ca="1" si="272"/>
        <v>143.553</v>
      </c>
      <c r="K2994" s="89">
        <f t="shared" ca="1" si="273"/>
        <v>89.462999999999965</v>
      </c>
      <c r="L2994" s="83">
        <f t="shared" ca="1" si="274"/>
        <v>88.813000000000045</v>
      </c>
    </row>
    <row r="2995" spans="6:12">
      <c r="F2995" s="89">
        <v>2879</v>
      </c>
      <c r="G2995" s="89">
        <f t="shared" ca="1" si="269"/>
        <v>53</v>
      </c>
      <c r="H2995" s="89">
        <f t="shared" ca="1" si="270"/>
        <v>1</v>
      </c>
      <c r="I2995" s="89">
        <f t="shared" ca="1" si="271"/>
        <v>8</v>
      </c>
      <c r="J2995" s="89">
        <f t="shared" ca="1" si="272"/>
        <v>183.48899999999992</v>
      </c>
      <c r="K2995" s="89">
        <f t="shared" ca="1" si="273"/>
        <v>79.358999999999924</v>
      </c>
      <c r="L2995" s="83">
        <f t="shared" ca="1" si="274"/>
        <v>82.709000000000032</v>
      </c>
    </row>
    <row r="2996" spans="6:12">
      <c r="F2996" s="89">
        <v>2880</v>
      </c>
      <c r="G2996" s="89">
        <f t="shared" ca="1" si="269"/>
        <v>20</v>
      </c>
      <c r="H2996" s="89">
        <f t="shared" ca="1" si="270"/>
        <v>3</v>
      </c>
      <c r="I2996" s="89">
        <f t="shared" ca="1" si="271"/>
        <v>4</v>
      </c>
      <c r="J2996" s="89">
        <f t="shared" ca="1" si="272"/>
        <v>-172.09999999999997</v>
      </c>
      <c r="K2996" s="89">
        <f t="shared" ca="1" si="273"/>
        <v>76.599999999999937</v>
      </c>
      <c r="L2996" s="83">
        <f t="shared" ca="1" si="274"/>
        <v>69.800000000000011</v>
      </c>
    </row>
    <row r="2997" spans="6:12">
      <c r="F2997" s="89">
        <v>2881</v>
      </c>
      <c r="G2997" s="89">
        <f t="shared" ca="1" si="269"/>
        <v>37</v>
      </c>
      <c r="H2997" s="89">
        <f t="shared" ca="1" si="270"/>
        <v>3</v>
      </c>
      <c r="I2997" s="89">
        <f t="shared" ca="1" si="271"/>
        <v>7</v>
      </c>
      <c r="J2997" s="89">
        <f t="shared" ca="1" si="272"/>
        <v>8.9000000000055479E-2</v>
      </c>
      <c r="K2997" s="89">
        <f t="shared" ca="1" si="273"/>
        <v>115.71899999999994</v>
      </c>
      <c r="L2997" s="83">
        <f t="shared" ca="1" si="274"/>
        <v>112.66899999999998</v>
      </c>
    </row>
    <row r="2998" spans="6:12">
      <c r="F2998" s="89">
        <v>2882</v>
      </c>
      <c r="G2998" s="89">
        <f t="shared" ref="G2998:G3061" ca="1" si="275">RANDBETWEEN(19,55)</f>
        <v>54</v>
      </c>
      <c r="H2998" s="89">
        <f t="shared" ref="H2998:H3061" ca="1" si="276">RANDBETWEEN(0.5,3.5)</f>
        <v>3</v>
      </c>
      <c r="I2998" s="89">
        <f t="shared" ref="I2998:I3061" ca="1" si="277">RANDBETWEEN(3,9)</f>
        <v>9</v>
      </c>
      <c r="J2998" s="89">
        <f t="shared" ref="J2998:J3061" ca="1" si="278">133-10*G2998-128.7*H2998+60.8*I2998+0.135*G2998^2-20.6*H2998^2-4.74*I2998^2+0.15*G2998*H2998+0.006*G2998*I2998+19.63*H2998*I2998</f>
        <v>135.64600000000007</v>
      </c>
      <c r="K2998" s="89">
        <f t="shared" ref="K2998:K3061" ca="1" si="279">300-10.31*G2998-42.6*H2998+18.2*I2998+0.135*G2998^2-20.6*H2998^2-4.74*I2998^2+0.15*G2998*H2998+0.006*G2998*I2998+19.63*H2998*I2998</f>
        <v>160.80599999999998</v>
      </c>
      <c r="L2998" s="83">
        <f t="shared" ref="L2998:L3061" ca="1" si="280">294-10.16*G2998-44.4*H2998+18.6*I2998+0.135*G2998^2-20.6*H2998^2-4.74*I2998^2+0.15*G2998*H2998+0.006*G2998*I2998+19.63*H2998*I2998</f>
        <v>161.10600000000005</v>
      </c>
    </row>
    <row r="2999" spans="6:12">
      <c r="F2999" s="89">
        <v>2883</v>
      </c>
      <c r="G2999" s="89">
        <f t="shared" ca="1" si="275"/>
        <v>49</v>
      </c>
      <c r="H2999" s="89">
        <f t="shared" ca="1" si="276"/>
        <v>2</v>
      </c>
      <c r="I2999" s="89">
        <f t="shared" ca="1" si="277"/>
        <v>5</v>
      </c>
      <c r="J2999" s="89">
        <f t="shared" ca="1" si="278"/>
        <v>25.305000000000035</v>
      </c>
      <c r="K2999" s="89">
        <f t="shared" ca="1" si="279"/>
        <v>136.31500000000005</v>
      </c>
      <c r="L2999" s="83">
        <f t="shared" ca="1" si="280"/>
        <v>136.065</v>
      </c>
    </row>
    <row r="3000" spans="6:12">
      <c r="F3000" s="89">
        <v>2884</v>
      </c>
      <c r="G3000" s="89">
        <f t="shared" ca="1" si="275"/>
        <v>47</v>
      </c>
      <c r="H3000" s="89">
        <f t="shared" ca="1" si="276"/>
        <v>3</v>
      </c>
      <c r="I3000" s="89">
        <f t="shared" ca="1" si="277"/>
        <v>5</v>
      </c>
      <c r="J3000" s="89">
        <f t="shared" ca="1" si="278"/>
        <v>-107.77499999999986</v>
      </c>
      <c r="K3000" s="89">
        <f t="shared" ca="1" si="279"/>
        <v>89.954999999999956</v>
      </c>
      <c r="L3000" s="83">
        <f t="shared" ca="1" si="280"/>
        <v>87.605000000000047</v>
      </c>
    </row>
    <row r="3001" spans="6:12">
      <c r="F3001" s="89">
        <v>2885</v>
      </c>
      <c r="G3001" s="89">
        <f t="shared" ca="1" si="275"/>
        <v>37</v>
      </c>
      <c r="H3001" s="89">
        <f t="shared" ca="1" si="276"/>
        <v>1</v>
      </c>
      <c r="I3001" s="89">
        <f t="shared" ca="1" si="277"/>
        <v>9</v>
      </c>
      <c r="J3001" s="89">
        <f t="shared" ca="1" si="278"/>
        <v>145.99299999999991</v>
      </c>
      <c r="K3001" s="89">
        <f t="shared" ca="1" si="279"/>
        <v>4.2229999999999848</v>
      </c>
      <c r="L3001" s="83">
        <f t="shared" ca="1" si="280"/>
        <v>5.5730000000000075</v>
      </c>
    </row>
    <row r="3002" spans="6:12">
      <c r="F3002" s="89">
        <v>2886</v>
      </c>
      <c r="G3002" s="89">
        <f t="shared" ca="1" si="275"/>
        <v>41</v>
      </c>
      <c r="H3002" s="89">
        <f t="shared" ca="1" si="276"/>
        <v>1</v>
      </c>
      <c r="I3002" s="89">
        <f t="shared" ca="1" si="277"/>
        <v>4</v>
      </c>
      <c r="J3002" s="89">
        <f t="shared" ca="1" si="278"/>
        <v>53.648999999999994</v>
      </c>
      <c r="K3002" s="89">
        <f t="shared" ca="1" si="279"/>
        <v>123.63899999999995</v>
      </c>
      <c r="L3002" s="83">
        <f t="shared" ca="1" si="280"/>
        <v>123.589</v>
      </c>
    </row>
    <row r="3003" spans="6:12">
      <c r="F3003" s="89">
        <v>2887</v>
      </c>
      <c r="G3003" s="89">
        <f t="shared" ca="1" si="275"/>
        <v>28</v>
      </c>
      <c r="H3003" s="89">
        <f t="shared" ca="1" si="276"/>
        <v>2</v>
      </c>
      <c r="I3003" s="89">
        <f t="shared" ca="1" si="277"/>
        <v>3</v>
      </c>
      <c r="J3003" s="89">
        <f t="shared" ca="1" si="278"/>
        <v>-114.536</v>
      </c>
      <c r="K3003" s="89">
        <f t="shared" ca="1" si="279"/>
        <v>88.183999999999983</v>
      </c>
      <c r="L3003" s="83">
        <f t="shared" ca="1" si="280"/>
        <v>83.98399999999998</v>
      </c>
    </row>
    <row r="3004" spans="6:12">
      <c r="F3004" s="89">
        <v>2888</v>
      </c>
      <c r="G3004" s="89">
        <f t="shared" ca="1" si="275"/>
        <v>49</v>
      </c>
      <c r="H3004" s="89">
        <f t="shared" ca="1" si="276"/>
        <v>1</v>
      </c>
      <c r="I3004" s="89">
        <f t="shared" ca="1" si="277"/>
        <v>5</v>
      </c>
      <c r="J3004" s="89">
        <f t="shared" ca="1" si="278"/>
        <v>110.30500000000006</v>
      </c>
      <c r="K3004" s="89">
        <f t="shared" ca="1" si="279"/>
        <v>135.21500000000006</v>
      </c>
      <c r="L3004" s="83">
        <f t="shared" ca="1" si="280"/>
        <v>136.76500000000001</v>
      </c>
    </row>
    <row r="3005" spans="6:12">
      <c r="F3005" s="89">
        <v>2889</v>
      </c>
      <c r="G3005" s="89">
        <f t="shared" ca="1" si="275"/>
        <v>52</v>
      </c>
      <c r="H3005" s="89">
        <f t="shared" ca="1" si="276"/>
        <v>1</v>
      </c>
      <c r="I3005" s="89">
        <f t="shared" ca="1" si="277"/>
        <v>5</v>
      </c>
      <c r="J3005" s="89">
        <f t="shared" ca="1" si="278"/>
        <v>121.74999999999997</v>
      </c>
      <c r="K3005" s="89">
        <f t="shared" ca="1" si="279"/>
        <v>145.72999999999999</v>
      </c>
      <c r="L3005" s="83">
        <f t="shared" ca="1" si="280"/>
        <v>147.72999999999999</v>
      </c>
    </row>
    <row r="3006" spans="6:12">
      <c r="F3006" s="89">
        <v>2890</v>
      </c>
      <c r="G3006" s="89">
        <f t="shared" ca="1" si="275"/>
        <v>45</v>
      </c>
      <c r="H3006" s="89">
        <f t="shared" ca="1" si="276"/>
        <v>2</v>
      </c>
      <c r="I3006" s="89">
        <f t="shared" ca="1" si="277"/>
        <v>7</v>
      </c>
      <c r="J3006" s="89">
        <f t="shared" ca="1" si="278"/>
        <v>100.12499999999994</v>
      </c>
      <c r="K3006" s="89">
        <f t="shared" ca="1" si="279"/>
        <v>127.1749999999999</v>
      </c>
      <c r="L3006" s="83">
        <f t="shared" ca="1" si="280"/>
        <v>127.12499999999997</v>
      </c>
    </row>
    <row r="3007" spans="6:12">
      <c r="F3007" s="89">
        <v>2891</v>
      </c>
      <c r="G3007" s="89">
        <f t="shared" ca="1" si="275"/>
        <v>52</v>
      </c>
      <c r="H3007" s="89">
        <f t="shared" ca="1" si="276"/>
        <v>3</v>
      </c>
      <c r="I3007" s="89">
        <f t="shared" ca="1" si="277"/>
        <v>6</v>
      </c>
      <c r="J3007" s="89">
        <f t="shared" ca="1" si="278"/>
        <v>-20.687999999999931</v>
      </c>
      <c r="K3007" s="89">
        <f t="shared" ca="1" si="279"/>
        <v>132.892</v>
      </c>
      <c r="L3007" s="83">
        <f t="shared" ca="1" si="280"/>
        <v>131.69200000000001</v>
      </c>
    </row>
    <row r="3008" spans="6:12">
      <c r="F3008" s="89">
        <v>2892</v>
      </c>
      <c r="G3008" s="89">
        <f t="shared" ca="1" si="275"/>
        <v>34</v>
      </c>
      <c r="H3008" s="89">
        <f t="shared" ca="1" si="276"/>
        <v>1</v>
      </c>
      <c r="I3008" s="89">
        <f t="shared" ca="1" si="277"/>
        <v>9</v>
      </c>
      <c r="J3008" s="89">
        <f t="shared" ca="1" si="278"/>
        <v>146.62599999999992</v>
      </c>
      <c r="K3008" s="89">
        <f t="shared" ca="1" si="279"/>
        <v>5.7859999999999729</v>
      </c>
      <c r="L3008" s="83">
        <f t="shared" ca="1" si="280"/>
        <v>6.686000000000007</v>
      </c>
    </row>
    <row r="3009" spans="6:12">
      <c r="F3009" s="89">
        <v>2893</v>
      </c>
      <c r="G3009" s="89">
        <f t="shared" ca="1" si="275"/>
        <v>19</v>
      </c>
      <c r="H3009" s="89">
        <f t="shared" ca="1" si="276"/>
        <v>2</v>
      </c>
      <c r="I3009" s="89">
        <f t="shared" ca="1" si="277"/>
        <v>4</v>
      </c>
      <c r="J3009" s="89">
        <f t="shared" ca="1" si="278"/>
        <v>-17.509000000000015</v>
      </c>
      <c r="K3009" s="89">
        <f t="shared" ca="1" si="279"/>
        <v>145.40099999999998</v>
      </c>
      <c r="L3009" s="83">
        <f t="shared" ca="1" si="280"/>
        <v>140.251</v>
      </c>
    </row>
    <row r="3010" spans="6:12">
      <c r="F3010" s="89">
        <v>2894</v>
      </c>
      <c r="G3010" s="89">
        <f t="shared" ca="1" si="275"/>
        <v>31</v>
      </c>
      <c r="H3010" s="89">
        <f t="shared" ca="1" si="276"/>
        <v>3</v>
      </c>
      <c r="I3010" s="89">
        <f t="shared" ca="1" si="277"/>
        <v>6</v>
      </c>
      <c r="J3010" s="89">
        <f t="shared" ca="1" si="278"/>
        <v>-56.198999999999955</v>
      </c>
      <c r="K3010" s="89">
        <f t="shared" ca="1" si="279"/>
        <v>103.89099999999999</v>
      </c>
      <c r="L3010" s="83">
        <f t="shared" ca="1" si="280"/>
        <v>99.541000000000082</v>
      </c>
    </row>
    <row r="3011" spans="6:12">
      <c r="F3011" s="89">
        <v>2895</v>
      </c>
      <c r="G3011" s="89">
        <f t="shared" ca="1" si="275"/>
        <v>26</v>
      </c>
      <c r="H3011" s="89">
        <f t="shared" ca="1" si="276"/>
        <v>3</v>
      </c>
      <c r="I3011" s="89">
        <f t="shared" ca="1" si="277"/>
        <v>6</v>
      </c>
      <c r="J3011" s="89">
        <f t="shared" ca="1" si="278"/>
        <v>-47.103999999999928</v>
      </c>
      <c r="K3011" s="89">
        <f t="shared" ca="1" si="279"/>
        <v>114.53599999999997</v>
      </c>
      <c r="L3011" s="83">
        <f t="shared" ca="1" si="280"/>
        <v>109.43600000000001</v>
      </c>
    </row>
    <row r="3012" spans="6:12">
      <c r="F3012" s="89">
        <v>2896</v>
      </c>
      <c r="G3012" s="89">
        <f t="shared" ca="1" si="275"/>
        <v>22</v>
      </c>
      <c r="H3012" s="89">
        <f t="shared" ca="1" si="276"/>
        <v>2</v>
      </c>
      <c r="I3012" s="89">
        <f t="shared" ca="1" si="277"/>
        <v>4</v>
      </c>
      <c r="J3012" s="89">
        <f t="shared" ca="1" si="278"/>
        <v>-29.932000000000016</v>
      </c>
      <c r="K3012" s="89">
        <f t="shared" ca="1" si="279"/>
        <v>132.04799999999994</v>
      </c>
      <c r="L3012" s="83">
        <f t="shared" ca="1" si="280"/>
        <v>127.34799999999998</v>
      </c>
    </row>
    <row r="3013" spans="6:12">
      <c r="F3013" s="89">
        <v>2897</v>
      </c>
      <c r="G3013" s="89">
        <f t="shared" ca="1" si="275"/>
        <v>29</v>
      </c>
      <c r="H3013" s="89">
        <f t="shared" ca="1" si="276"/>
        <v>2</v>
      </c>
      <c r="I3013" s="89">
        <f t="shared" ca="1" si="277"/>
        <v>4</v>
      </c>
      <c r="J3013" s="89">
        <f t="shared" ca="1" si="278"/>
        <v>-49.469000000000023</v>
      </c>
      <c r="K3013" s="89">
        <f t="shared" ca="1" si="279"/>
        <v>110.34099999999998</v>
      </c>
      <c r="L3013" s="83">
        <f t="shared" ca="1" si="280"/>
        <v>106.69100000000002</v>
      </c>
    </row>
    <row r="3014" spans="6:12">
      <c r="F3014" s="89">
        <v>2898</v>
      </c>
      <c r="G3014" s="89">
        <f t="shared" ca="1" si="275"/>
        <v>41</v>
      </c>
      <c r="H3014" s="89">
        <f t="shared" ca="1" si="276"/>
        <v>3</v>
      </c>
      <c r="I3014" s="89">
        <f t="shared" ca="1" si="277"/>
        <v>3</v>
      </c>
      <c r="J3014" s="89">
        <f t="shared" ca="1" si="278"/>
        <v>-285.96699999999998</v>
      </c>
      <c r="K3014" s="89">
        <f t="shared" ca="1" si="279"/>
        <v>-1.1770000000000493</v>
      </c>
      <c r="L3014" s="83">
        <f t="shared" ca="1" si="280"/>
        <v>-5.2269999999999754</v>
      </c>
    </row>
    <row r="3015" spans="6:12">
      <c r="F3015" s="89">
        <v>2899</v>
      </c>
      <c r="G3015" s="89">
        <f t="shared" ca="1" si="275"/>
        <v>22</v>
      </c>
      <c r="H3015" s="89">
        <f t="shared" ca="1" si="276"/>
        <v>3</v>
      </c>
      <c r="I3015" s="89">
        <f t="shared" ca="1" si="277"/>
        <v>9</v>
      </c>
      <c r="J3015" s="89">
        <f t="shared" ca="1" si="278"/>
        <v>111.19799999999992</v>
      </c>
      <c r="K3015" s="89">
        <f t="shared" ca="1" si="279"/>
        <v>146.27799999999991</v>
      </c>
      <c r="L3015" s="83">
        <f t="shared" ca="1" si="280"/>
        <v>141.77799999999996</v>
      </c>
    </row>
    <row r="3016" spans="6:12">
      <c r="F3016" s="89">
        <v>2900</v>
      </c>
      <c r="G3016" s="89">
        <f t="shared" ca="1" si="275"/>
        <v>53</v>
      </c>
      <c r="H3016" s="89">
        <f t="shared" ca="1" si="276"/>
        <v>2</v>
      </c>
      <c r="I3016" s="89">
        <f t="shared" ca="1" si="277"/>
        <v>9</v>
      </c>
      <c r="J3016" s="89">
        <f t="shared" ca="1" si="278"/>
        <v>177.77699999999996</v>
      </c>
      <c r="K3016" s="89">
        <f t="shared" ca="1" si="279"/>
        <v>117.14699999999993</v>
      </c>
      <c r="L3016" s="83">
        <f t="shared" ca="1" si="280"/>
        <v>119.09699999999998</v>
      </c>
    </row>
    <row r="3017" spans="6:12">
      <c r="F3017" s="89">
        <v>2901</v>
      </c>
      <c r="G3017" s="89">
        <f t="shared" ca="1" si="275"/>
        <v>30</v>
      </c>
      <c r="H3017" s="89">
        <f t="shared" ca="1" si="276"/>
        <v>2</v>
      </c>
      <c r="I3017" s="89">
        <f t="shared" ca="1" si="277"/>
        <v>3</v>
      </c>
      <c r="J3017" s="89">
        <f t="shared" ca="1" si="278"/>
        <v>-118.23999999999998</v>
      </c>
      <c r="K3017" s="89">
        <f t="shared" ca="1" si="279"/>
        <v>83.859999999999985</v>
      </c>
      <c r="L3017" s="83">
        <f t="shared" ca="1" si="280"/>
        <v>79.960000000000008</v>
      </c>
    </row>
    <row r="3018" spans="6:12">
      <c r="F3018" s="89">
        <v>2902</v>
      </c>
      <c r="G3018" s="89">
        <f t="shared" ca="1" si="275"/>
        <v>20</v>
      </c>
      <c r="H3018" s="89">
        <f t="shared" ca="1" si="276"/>
        <v>1</v>
      </c>
      <c r="I3018" s="89">
        <f t="shared" ca="1" si="277"/>
        <v>4</v>
      </c>
      <c r="J3018" s="89">
        <f t="shared" ca="1" si="278"/>
        <v>87.06</v>
      </c>
      <c r="K3018" s="89">
        <f t="shared" ca="1" si="279"/>
        <v>163.55999999999997</v>
      </c>
      <c r="L3018" s="83">
        <f t="shared" ca="1" si="280"/>
        <v>160.36000000000001</v>
      </c>
    </row>
    <row r="3019" spans="6:12">
      <c r="F3019" s="89">
        <v>2903</v>
      </c>
      <c r="G3019" s="89">
        <f t="shared" ca="1" si="275"/>
        <v>49</v>
      </c>
      <c r="H3019" s="89">
        <f t="shared" ca="1" si="276"/>
        <v>2</v>
      </c>
      <c r="I3019" s="89">
        <f t="shared" ca="1" si="277"/>
        <v>7</v>
      </c>
      <c r="J3019" s="89">
        <f t="shared" ca="1" si="278"/>
        <v>112.25299999999999</v>
      </c>
      <c r="K3019" s="89">
        <f t="shared" ca="1" si="279"/>
        <v>138.06299999999999</v>
      </c>
      <c r="L3019" s="83">
        <f t="shared" ca="1" si="280"/>
        <v>138.61299999999997</v>
      </c>
    </row>
    <row r="3020" spans="6:12">
      <c r="F3020" s="89">
        <v>2904</v>
      </c>
      <c r="G3020" s="89">
        <f t="shared" ca="1" si="275"/>
        <v>45</v>
      </c>
      <c r="H3020" s="89">
        <f t="shared" ca="1" si="276"/>
        <v>3</v>
      </c>
      <c r="I3020" s="89">
        <f t="shared" ca="1" si="277"/>
        <v>6</v>
      </c>
      <c r="J3020" s="89">
        <f t="shared" ca="1" si="278"/>
        <v>-45.754999999999939</v>
      </c>
      <c r="K3020" s="89">
        <f t="shared" ca="1" si="279"/>
        <v>109.99499999999995</v>
      </c>
      <c r="L3020" s="83">
        <f t="shared" ca="1" si="280"/>
        <v>107.74500000000006</v>
      </c>
    </row>
    <row r="3021" spans="6:12">
      <c r="F3021" s="89">
        <v>2905</v>
      </c>
      <c r="G3021" s="89">
        <f t="shared" ca="1" si="275"/>
        <v>38</v>
      </c>
      <c r="H3021" s="89">
        <f t="shared" ca="1" si="276"/>
        <v>2</v>
      </c>
      <c r="I3021" s="89">
        <f t="shared" ca="1" si="277"/>
        <v>7</v>
      </c>
      <c r="J3021" s="89">
        <f t="shared" ca="1" si="278"/>
        <v>89.295999999999992</v>
      </c>
      <c r="K3021" s="89">
        <f t="shared" ca="1" si="279"/>
        <v>118.51599999999999</v>
      </c>
      <c r="L3021" s="83">
        <f t="shared" ca="1" si="280"/>
        <v>117.41600000000003</v>
      </c>
    </row>
    <row r="3022" spans="6:12">
      <c r="F3022" s="89">
        <v>2906</v>
      </c>
      <c r="G3022" s="89">
        <f t="shared" ca="1" si="275"/>
        <v>37</v>
      </c>
      <c r="H3022" s="89">
        <f t="shared" ca="1" si="276"/>
        <v>1</v>
      </c>
      <c r="I3022" s="89">
        <f t="shared" ca="1" si="277"/>
        <v>8</v>
      </c>
      <c r="J3022" s="89">
        <f t="shared" ca="1" si="278"/>
        <v>145.92099999999994</v>
      </c>
      <c r="K3022" s="89">
        <f t="shared" ca="1" si="279"/>
        <v>46.750999999999976</v>
      </c>
      <c r="L3022" s="83">
        <f t="shared" ca="1" si="280"/>
        <v>47.700999999999993</v>
      </c>
    </row>
    <row r="3023" spans="6:12">
      <c r="F3023" s="89">
        <v>2907</v>
      </c>
      <c r="G3023" s="89">
        <f t="shared" ca="1" si="275"/>
        <v>43</v>
      </c>
      <c r="H3023" s="89">
        <f t="shared" ca="1" si="276"/>
        <v>3</v>
      </c>
      <c r="I3023" s="89">
        <f t="shared" ca="1" si="277"/>
        <v>4</v>
      </c>
      <c r="J3023" s="89">
        <f t="shared" ca="1" si="278"/>
        <v>-195.58299999999997</v>
      </c>
      <c r="K3023" s="89">
        <f t="shared" ca="1" si="279"/>
        <v>45.986999999999966</v>
      </c>
      <c r="L3023" s="83">
        <f t="shared" ca="1" si="280"/>
        <v>42.637000000000029</v>
      </c>
    </row>
    <row r="3024" spans="6:12">
      <c r="F3024" s="89">
        <v>2908</v>
      </c>
      <c r="G3024" s="89">
        <f t="shared" ca="1" si="275"/>
        <v>29</v>
      </c>
      <c r="H3024" s="89">
        <f t="shared" ca="1" si="276"/>
        <v>1</v>
      </c>
      <c r="I3024" s="89">
        <f t="shared" ca="1" si="277"/>
        <v>8</v>
      </c>
      <c r="J3024" s="89">
        <f t="shared" ca="1" si="278"/>
        <v>153.05699999999996</v>
      </c>
      <c r="K3024" s="89">
        <f t="shared" ca="1" si="279"/>
        <v>56.36699999999999</v>
      </c>
      <c r="L3024" s="83">
        <f t="shared" ca="1" si="280"/>
        <v>56.11699999999999</v>
      </c>
    </row>
    <row r="3025" spans="6:12">
      <c r="F3025" s="89">
        <v>2909</v>
      </c>
      <c r="G3025" s="89">
        <f t="shared" ca="1" si="275"/>
        <v>46</v>
      </c>
      <c r="H3025" s="89">
        <f t="shared" ca="1" si="276"/>
        <v>1</v>
      </c>
      <c r="I3025" s="89">
        <f t="shared" ca="1" si="277"/>
        <v>3</v>
      </c>
      <c r="J3025" s="89">
        <f t="shared" ca="1" si="278"/>
        <v>15.718000000000011</v>
      </c>
      <c r="K3025" s="89">
        <f t="shared" ca="1" si="279"/>
        <v>126.75799999999998</v>
      </c>
      <c r="L3025" s="83">
        <f t="shared" ca="1" si="280"/>
        <v>127.05800000000002</v>
      </c>
    </row>
    <row r="3026" spans="6:12">
      <c r="F3026" s="89">
        <v>2910</v>
      </c>
      <c r="G3026" s="89">
        <f t="shared" ca="1" si="275"/>
        <v>39</v>
      </c>
      <c r="H3026" s="89">
        <f t="shared" ca="1" si="276"/>
        <v>3</v>
      </c>
      <c r="I3026" s="89">
        <f t="shared" ca="1" si="277"/>
        <v>5</v>
      </c>
      <c r="J3026" s="89">
        <f t="shared" ca="1" si="278"/>
        <v>-124.49499999999989</v>
      </c>
      <c r="K3026" s="89">
        <f t="shared" ca="1" si="279"/>
        <v>75.714999999999947</v>
      </c>
      <c r="L3026" s="83">
        <f t="shared" ca="1" si="280"/>
        <v>72.164999999999992</v>
      </c>
    </row>
    <row r="3027" spans="6:12">
      <c r="F3027" s="89">
        <v>2911</v>
      </c>
      <c r="G3027" s="89">
        <f t="shared" ca="1" si="275"/>
        <v>44</v>
      </c>
      <c r="H3027" s="89">
        <f t="shared" ca="1" si="276"/>
        <v>3</v>
      </c>
      <c r="I3027" s="89">
        <f t="shared" ca="1" si="277"/>
        <v>8</v>
      </c>
      <c r="J3027" s="89">
        <f t="shared" ca="1" si="278"/>
        <v>58.93200000000013</v>
      </c>
      <c r="K3027" s="89">
        <f t="shared" ca="1" si="279"/>
        <v>129.79199999999997</v>
      </c>
      <c r="L3027" s="83">
        <f t="shared" ca="1" si="280"/>
        <v>128.19200000000001</v>
      </c>
    </row>
    <row r="3028" spans="6:12">
      <c r="F3028" s="89">
        <v>2912</v>
      </c>
      <c r="G3028" s="89">
        <f t="shared" ca="1" si="275"/>
        <v>31</v>
      </c>
      <c r="H3028" s="89">
        <f t="shared" ca="1" si="276"/>
        <v>2</v>
      </c>
      <c r="I3028" s="89">
        <f t="shared" ca="1" si="277"/>
        <v>6</v>
      </c>
      <c r="J3028" s="89">
        <f t="shared" ca="1" si="278"/>
        <v>53.070999999999998</v>
      </c>
      <c r="K3028" s="89">
        <f t="shared" ca="1" si="279"/>
        <v>127.06099999999998</v>
      </c>
      <c r="L3028" s="83">
        <f t="shared" ca="1" si="280"/>
        <v>124.51100000000002</v>
      </c>
    </row>
    <row r="3029" spans="6:12">
      <c r="F3029" s="89">
        <v>2913</v>
      </c>
      <c r="G3029" s="89">
        <f t="shared" ca="1" si="275"/>
        <v>25</v>
      </c>
      <c r="H3029" s="89">
        <f t="shared" ca="1" si="276"/>
        <v>3</v>
      </c>
      <c r="I3029" s="89">
        <f t="shared" ca="1" si="277"/>
        <v>9</v>
      </c>
      <c r="J3029" s="89">
        <f t="shared" ca="1" si="278"/>
        <v>101.745</v>
      </c>
      <c r="K3029" s="89">
        <f t="shared" ca="1" si="279"/>
        <v>135.89499999999998</v>
      </c>
      <c r="L3029" s="83">
        <f t="shared" ca="1" si="280"/>
        <v>131.84500000000003</v>
      </c>
    </row>
    <row r="3030" spans="6:12">
      <c r="F3030" s="89">
        <v>2914</v>
      </c>
      <c r="G3030" s="89">
        <f t="shared" ca="1" si="275"/>
        <v>41</v>
      </c>
      <c r="H3030" s="89">
        <f t="shared" ca="1" si="276"/>
        <v>1</v>
      </c>
      <c r="I3030" s="89">
        <f t="shared" ca="1" si="277"/>
        <v>8</v>
      </c>
      <c r="J3030" s="89">
        <f t="shared" ca="1" si="278"/>
        <v>148.83299999999994</v>
      </c>
      <c r="K3030" s="89">
        <f t="shared" ca="1" si="279"/>
        <v>48.422999999999959</v>
      </c>
      <c r="L3030" s="83">
        <f t="shared" ca="1" si="280"/>
        <v>49.972999999999999</v>
      </c>
    </row>
    <row r="3031" spans="6:12">
      <c r="F3031" s="89">
        <v>2915</v>
      </c>
      <c r="G3031" s="89">
        <f t="shared" ca="1" si="275"/>
        <v>36</v>
      </c>
      <c r="H3031" s="89">
        <f t="shared" ca="1" si="276"/>
        <v>2</v>
      </c>
      <c r="I3031" s="89">
        <f t="shared" ca="1" si="277"/>
        <v>3</v>
      </c>
      <c r="J3031" s="89">
        <f t="shared" ca="1" si="278"/>
        <v>-122.87199999999999</v>
      </c>
      <c r="K3031" s="89">
        <f t="shared" ca="1" si="279"/>
        <v>77.367999999999981</v>
      </c>
      <c r="L3031" s="83">
        <f t="shared" ca="1" si="280"/>
        <v>74.368000000000009</v>
      </c>
    </row>
    <row r="3032" spans="6:12">
      <c r="F3032" s="89">
        <v>2916</v>
      </c>
      <c r="G3032" s="89">
        <f t="shared" ca="1" si="275"/>
        <v>23</v>
      </c>
      <c r="H3032" s="89">
        <f t="shared" ca="1" si="276"/>
        <v>1</v>
      </c>
      <c r="I3032" s="89">
        <f t="shared" ca="1" si="277"/>
        <v>6</v>
      </c>
      <c r="J3032" s="89">
        <f t="shared" ca="1" si="278"/>
        <v>141.33299999999997</v>
      </c>
      <c r="K3032" s="89">
        <f t="shared" ca="1" si="279"/>
        <v>131.70299999999997</v>
      </c>
      <c r="L3032" s="83">
        <f t="shared" ca="1" si="280"/>
        <v>129.75299999999999</v>
      </c>
    </row>
    <row r="3033" spans="6:12">
      <c r="F3033" s="89">
        <v>2917</v>
      </c>
      <c r="G3033" s="89">
        <f t="shared" ca="1" si="275"/>
        <v>55</v>
      </c>
      <c r="H3033" s="89">
        <f t="shared" ca="1" si="276"/>
        <v>3</v>
      </c>
      <c r="I3033" s="89">
        <f t="shared" ca="1" si="277"/>
        <v>3</v>
      </c>
      <c r="J3033" s="89">
        <f t="shared" ca="1" si="278"/>
        <v>-237.97499999999991</v>
      </c>
      <c r="K3033" s="89">
        <f t="shared" ca="1" si="279"/>
        <v>42.474999999999909</v>
      </c>
      <c r="L3033" s="83">
        <f t="shared" ca="1" si="280"/>
        <v>40.525000000000091</v>
      </c>
    </row>
    <row r="3034" spans="6:12">
      <c r="F3034" s="89">
        <v>2918</v>
      </c>
      <c r="G3034" s="89">
        <f t="shared" ca="1" si="275"/>
        <v>30</v>
      </c>
      <c r="H3034" s="89">
        <f t="shared" ca="1" si="276"/>
        <v>3</v>
      </c>
      <c r="I3034" s="89">
        <f t="shared" ca="1" si="277"/>
        <v>9</v>
      </c>
      <c r="J3034" s="89">
        <f t="shared" ca="1" si="278"/>
        <v>91.390000000000043</v>
      </c>
      <c r="K3034" s="89">
        <f t="shared" ca="1" si="279"/>
        <v>123.99000000000001</v>
      </c>
      <c r="L3034" s="83">
        <f t="shared" ca="1" si="280"/>
        <v>120.69000000000005</v>
      </c>
    </row>
    <row r="3035" spans="6:12">
      <c r="F3035" s="89">
        <v>2919</v>
      </c>
      <c r="G3035" s="89">
        <f t="shared" ca="1" si="275"/>
        <v>27</v>
      </c>
      <c r="H3035" s="89">
        <f t="shared" ca="1" si="276"/>
        <v>3</v>
      </c>
      <c r="I3035" s="89">
        <f t="shared" ca="1" si="277"/>
        <v>4</v>
      </c>
      <c r="J3035" s="89">
        <f t="shared" ca="1" si="278"/>
        <v>-194.3669999999999</v>
      </c>
      <c r="K3035" s="89">
        <f t="shared" ca="1" si="279"/>
        <v>52.162999999999982</v>
      </c>
      <c r="L3035" s="83">
        <f t="shared" ca="1" si="280"/>
        <v>46.413000000000011</v>
      </c>
    </row>
    <row r="3036" spans="6:12">
      <c r="F3036" s="89">
        <v>2920</v>
      </c>
      <c r="G3036" s="89">
        <f t="shared" ca="1" si="275"/>
        <v>45</v>
      </c>
      <c r="H3036" s="89">
        <f t="shared" ca="1" si="276"/>
        <v>2</v>
      </c>
      <c r="I3036" s="89">
        <f t="shared" ca="1" si="277"/>
        <v>6</v>
      </c>
      <c r="J3036" s="89">
        <f t="shared" ca="1" si="278"/>
        <v>61.414999999999964</v>
      </c>
      <c r="K3036" s="89">
        <f t="shared" ca="1" si="279"/>
        <v>131.06499999999994</v>
      </c>
      <c r="L3036" s="83">
        <f t="shared" ca="1" si="280"/>
        <v>130.61500000000001</v>
      </c>
    </row>
    <row r="3037" spans="6:12">
      <c r="F3037" s="89">
        <v>2921</v>
      </c>
      <c r="G3037" s="89">
        <f t="shared" ca="1" si="275"/>
        <v>30</v>
      </c>
      <c r="H3037" s="89">
        <f t="shared" ca="1" si="276"/>
        <v>2</v>
      </c>
      <c r="I3037" s="89">
        <f t="shared" ca="1" si="277"/>
        <v>7</v>
      </c>
      <c r="J3037" s="89">
        <f t="shared" ca="1" si="278"/>
        <v>93.119999999999948</v>
      </c>
      <c r="K3037" s="89">
        <f t="shared" ca="1" si="279"/>
        <v>124.81999999999994</v>
      </c>
      <c r="L3037" s="83">
        <f t="shared" ca="1" si="280"/>
        <v>122.51999999999998</v>
      </c>
    </row>
    <row r="3038" spans="6:12">
      <c r="F3038" s="89">
        <v>2922</v>
      </c>
      <c r="G3038" s="89">
        <f t="shared" ca="1" si="275"/>
        <v>30</v>
      </c>
      <c r="H3038" s="89">
        <f t="shared" ca="1" si="276"/>
        <v>1</v>
      </c>
      <c r="I3038" s="89">
        <f t="shared" ca="1" si="277"/>
        <v>3</v>
      </c>
      <c r="J3038" s="89">
        <f t="shared" ca="1" si="278"/>
        <v>8.8699999999999974</v>
      </c>
      <c r="K3038" s="89">
        <f t="shared" ca="1" si="279"/>
        <v>124.87</v>
      </c>
      <c r="L3038" s="83">
        <f t="shared" ca="1" si="280"/>
        <v>122.77</v>
      </c>
    </row>
    <row r="3039" spans="6:12">
      <c r="F3039" s="89">
        <v>2923</v>
      </c>
      <c r="G3039" s="89">
        <f t="shared" ca="1" si="275"/>
        <v>53</v>
      </c>
      <c r="H3039" s="89">
        <f t="shared" ca="1" si="276"/>
        <v>2</v>
      </c>
      <c r="I3039" s="89">
        <f t="shared" ca="1" si="277"/>
        <v>4</v>
      </c>
      <c r="J3039" s="89">
        <f t="shared" ca="1" si="278"/>
        <v>-16.012999999999977</v>
      </c>
      <c r="K3039" s="89">
        <f t="shared" ca="1" si="279"/>
        <v>136.35699999999997</v>
      </c>
      <c r="L3039" s="83">
        <f t="shared" ca="1" si="280"/>
        <v>136.30700000000002</v>
      </c>
    </row>
    <row r="3040" spans="6:12">
      <c r="F3040" s="89">
        <v>2924</v>
      </c>
      <c r="G3040" s="89">
        <f t="shared" ca="1" si="275"/>
        <v>21</v>
      </c>
      <c r="H3040" s="89">
        <f t="shared" ca="1" si="276"/>
        <v>1</v>
      </c>
      <c r="I3040" s="89">
        <f t="shared" ca="1" si="277"/>
        <v>5</v>
      </c>
      <c r="J3040" s="89">
        <f t="shared" ca="1" si="278"/>
        <v>120.66500000000001</v>
      </c>
      <c r="K3040" s="89">
        <f t="shared" ca="1" si="279"/>
        <v>154.255</v>
      </c>
      <c r="L3040" s="83">
        <f t="shared" ca="1" si="280"/>
        <v>151.60499999999996</v>
      </c>
    </row>
    <row r="3041" spans="6:12">
      <c r="F3041" s="89">
        <v>2925</v>
      </c>
      <c r="G3041" s="89">
        <f t="shared" ca="1" si="275"/>
        <v>49</v>
      </c>
      <c r="H3041" s="89">
        <f t="shared" ca="1" si="276"/>
        <v>1</v>
      </c>
      <c r="I3041" s="89">
        <f t="shared" ca="1" si="277"/>
        <v>8</v>
      </c>
      <c r="J3041" s="89">
        <f t="shared" ca="1" si="278"/>
        <v>167.61699999999999</v>
      </c>
      <c r="K3041" s="89">
        <f t="shared" ca="1" si="279"/>
        <v>64.727000000000032</v>
      </c>
      <c r="L3041" s="83">
        <f t="shared" ca="1" si="280"/>
        <v>67.477000000000004</v>
      </c>
    </row>
    <row r="3042" spans="6:12">
      <c r="F3042" s="89">
        <v>2926</v>
      </c>
      <c r="G3042" s="89">
        <f t="shared" ca="1" si="275"/>
        <v>52</v>
      </c>
      <c r="H3042" s="89">
        <f t="shared" ca="1" si="276"/>
        <v>1</v>
      </c>
      <c r="I3042" s="89">
        <f t="shared" ca="1" si="277"/>
        <v>9</v>
      </c>
      <c r="J3042" s="89">
        <f t="shared" ca="1" si="278"/>
        <v>179.27799999999988</v>
      </c>
      <c r="K3042" s="89">
        <f t="shared" ca="1" si="279"/>
        <v>32.857999999999976</v>
      </c>
      <c r="L3042" s="83">
        <f t="shared" ca="1" si="280"/>
        <v>36.457999999999998</v>
      </c>
    </row>
    <row r="3043" spans="6:12">
      <c r="F3043" s="89">
        <v>2927</v>
      </c>
      <c r="G3043" s="89">
        <f t="shared" ca="1" si="275"/>
        <v>26</v>
      </c>
      <c r="H3043" s="89">
        <f t="shared" ca="1" si="276"/>
        <v>2</v>
      </c>
      <c r="I3043" s="89">
        <f t="shared" ca="1" si="277"/>
        <v>9</v>
      </c>
      <c r="J3043" s="89">
        <f t="shared" ca="1" si="278"/>
        <v>150.26399999999992</v>
      </c>
      <c r="K3043" s="89">
        <f t="shared" ca="1" si="279"/>
        <v>98.003999999999962</v>
      </c>
      <c r="L3043" s="83">
        <f t="shared" ca="1" si="280"/>
        <v>95.903999999999996</v>
      </c>
    </row>
    <row r="3044" spans="6:12">
      <c r="F3044" s="89">
        <v>2928</v>
      </c>
      <c r="G3044" s="89">
        <f t="shared" ca="1" si="275"/>
        <v>28</v>
      </c>
      <c r="H3044" s="89">
        <f t="shared" ca="1" si="276"/>
        <v>2</v>
      </c>
      <c r="I3044" s="89">
        <f t="shared" ca="1" si="277"/>
        <v>9</v>
      </c>
      <c r="J3044" s="89">
        <f t="shared" ca="1" si="278"/>
        <v>145.55199999999994</v>
      </c>
      <c r="K3044" s="89">
        <f t="shared" ca="1" si="279"/>
        <v>92.671999999999912</v>
      </c>
      <c r="L3044" s="83">
        <f t="shared" ca="1" si="280"/>
        <v>90.871999999999957</v>
      </c>
    </row>
    <row r="3045" spans="6:12">
      <c r="F3045" s="89">
        <v>2929</v>
      </c>
      <c r="G3045" s="89">
        <f t="shared" ca="1" si="275"/>
        <v>39</v>
      </c>
      <c r="H3045" s="89">
        <f t="shared" ca="1" si="276"/>
        <v>1</v>
      </c>
      <c r="I3045" s="89">
        <f t="shared" ca="1" si="277"/>
        <v>6</v>
      </c>
      <c r="J3045" s="89">
        <f t="shared" ca="1" si="278"/>
        <v>118.22899999999997</v>
      </c>
      <c r="K3045" s="89">
        <f t="shared" ca="1" si="279"/>
        <v>103.63899999999997</v>
      </c>
      <c r="L3045" s="83">
        <f t="shared" ca="1" si="280"/>
        <v>104.08900000000001</v>
      </c>
    </row>
    <row r="3046" spans="6:12">
      <c r="F3046" s="89">
        <v>2930</v>
      </c>
      <c r="G3046" s="89">
        <f t="shared" ca="1" si="275"/>
        <v>28</v>
      </c>
      <c r="H3046" s="89">
        <f t="shared" ca="1" si="276"/>
        <v>2</v>
      </c>
      <c r="I3046" s="89">
        <f t="shared" ca="1" si="277"/>
        <v>3</v>
      </c>
      <c r="J3046" s="89">
        <f t="shared" ca="1" si="278"/>
        <v>-114.536</v>
      </c>
      <c r="K3046" s="89">
        <f t="shared" ca="1" si="279"/>
        <v>88.183999999999983</v>
      </c>
      <c r="L3046" s="83">
        <f t="shared" ca="1" si="280"/>
        <v>83.98399999999998</v>
      </c>
    </row>
    <row r="3047" spans="6:12">
      <c r="F3047" s="89">
        <v>2931</v>
      </c>
      <c r="G3047" s="89">
        <f t="shared" ca="1" si="275"/>
        <v>29</v>
      </c>
      <c r="H3047" s="89">
        <f t="shared" ca="1" si="276"/>
        <v>3</v>
      </c>
      <c r="I3047" s="89">
        <f t="shared" ca="1" si="277"/>
        <v>4</v>
      </c>
      <c r="J3047" s="89">
        <f t="shared" ca="1" si="278"/>
        <v>-198.29899999999986</v>
      </c>
      <c r="K3047" s="89">
        <f t="shared" ca="1" si="279"/>
        <v>47.61099999999999</v>
      </c>
      <c r="L3047" s="83">
        <f t="shared" ca="1" si="280"/>
        <v>42.161000000000058</v>
      </c>
    </row>
    <row r="3048" spans="6:12">
      <c r="F3048" s="89">
        <v>2932</v>
      </c>
      <c r="G3048" s="89">
        <f t="shared" ca="1" si="275"/>
        <v>55</v>
      </c>
      <c r="H3048" s="89">
        <f t="shared" ca="1" si="276"/>
        <v>1</v>
      </c>
      <c r="I3048" s="89">
        <f t="shared" ca="1" si="277"/>
        <v>6</v>
      </c>
      <c r="J3048" s="89">
        <f t="shared" ca="1" si="278"/>
        <v>164.24499999999989</v>
      </c>
      <c r="K3048" s="89">
        <f t="shared" ca="1" si="279"/>
        <v>144.69499999999988</v>
      </c>
      <c r="L3048" s="83">
        <f t="shared" ca="1" si="280"/>
        <v>147.54500000000007</v>
      </c>
    </row>
    <row r="3049" spans="6:12">
      <c r="F3049" s="89">
        <v>2933</v>
      </c>
      <c r="G3049" s="89">
        <f t="shared" ca="1" si="275"/>
        <v>50</v>
      </c>
      <c r="H3049" s="89">
        <f t="shared" ca="1" si="276"/>
        <v>1</v>
      </c>
      <c r="I3049" s="89">
        <f t="shared" ca="1" si="277"/>
        <v>6</v>
      </c>
      <c r="J3049" s="89">
        <f t="shared" ca="1" si="278"/>
        <v>142.43999999999997</v>
      </c>
      <c r="K3049" s="89">
        <f t="shared" ca="1" si="279"/>
        <v>124.43999999999996</v>
      </c>
      <c r="L3049" s="83">
        <f t="shared" ca="1" si="280"/>
        <v>126.54000000000003</v>
      </c>
    </row>
    <row r="3050" spans="6:12">
      <c r="F3050" s="89">
        <v>2934</v>
      </c>
      <c r="G3050" s="89">
        <f t="shared" ca="1" si="275"/>
        <v>41</v>
      </c>
      <c r="H3050" s="89">
        <f t="shared" ca="1" si="276"/>
        <v>1</v>
      </c>
      <c r="I3050" s="89">
        <f t="shared" ca="1" si="277"/>
        <v>9</v>
      </c>
      <c r="J3050" s="89">
        <f t="shared" ca="1" si="278"/>
        <v>148.92899999999992</v>
      </c>
      <c r="K3050" s="89">
        <f t="shared" ca="1" si="279"/>
        <v>5.9189999999999543</v>
      </c>
      <c r="L3050" s="83">
        <f t="shared" ca="1" si="280"/>
        <v>7.8689999999999998</v>
      </c>
    </row>
    <row r="3051" spans="6:12">
      <c r="F3051" s="89">
        <v>2935</v>
      </c>
      <c r="G3051" s="89">
        <f t="shared" ca="1" si="275"/>
        <v>24</v>
      </c>
      <c r="H3051" s="89">
        <f t="shared" ca="1" si="276"/>
        <v>3</v>
      </c>
      <c r="I3051" s="89">
        <f t="shared" ca="1" si="277"/>
        <v>7</v>
      </c>
      <c r="J3051" s="89">
        <f t="shared" ca="1" si="278"/>
        <v>16.638000000000034</v>
      </c>
      <c r="K3051" s="89">
        <f t="shared" ca="1" si="279"/>
        <v>136.298</v>
      </c>
      <c r="L3051" s="83">
        <f t="shared" ca="1" si="280"/>
        <v>131.298</v>
      </c>
    </row>
    <row r="3052" spans="6:12">
      <c r="F3052" s="89">
        <v>2936</v>
      </c>
      <c r="G3052" s="89">
        <f t="shared" ca="1" si="275"/>
        <v>44</v>
      </c>
      <c r="H3052" s="89">
        <f t="shared" ca="1" si="276"/>
        <v>3</v>
      </c>
      <c r="I3052" s="89">
        <f t="shared" ca="1" si="277"/>
        <v>9</v>
      </c>
      <c r="J3052" s="89">
        <f t="shared" ca="1" si="278"/>
        <v>98.305999999999983</v>
      </c>
      <c r="K3052" s="89">
        <f t="shared" ca="1" si="279"/>
        <v>126.56599999999992</v>
      </c>
      <c r="L3052" s="83">
        <f t="shared" ca="1" si="280"/>
        <v>125.36599999999999</v>
      </c>
    </row>
    <row r="3053" spans="6:12">
      <c r="F3053" s="89">
        <v>2937</v>
      </c>
      <c r="G3053" s="89">
        <f t="shared" ca="1" si="275"/>
        <v>33</v>
      </c>
      <c r="H3053" s="89">
        <f t="shared" ca="1" si="276"/>
        <v>2</v>
      </c>
      <c r="I3053" s="89">
        <f t="shared" ca="1" si="277"/>
        <v>3</v>
      </c>
      <c r="J3053" s="89">
        <f t="shared" ca="1" si="278"/>
        <v>-121.77099999999999</v>
      </c>
      <c r="K3053" s="89">
        <f t="shared" ca="1" si="279"/>
        <v>79.398999999999972</v>
      </c>
      <c r="L3053" s="83">
        <f t="shared" ca="1" si="280"/>
        <v>75.948999999999984</v>
      </c>
    </row>
    <row r="3054" spans="6:12">
      <c r="F3054" s="89">
        <v>2938</v>
      </c>
      <c r="G3054" s="89">
        <f t="shared" ca="1" si="275"/>
        <v>34</v>
      </c>
      <c r="H3054" s="89">
        <f t="shared" ca="1" si="276"/>
        <v>1</v>
      </c>
      <c r="I3054" s="89">
        <f t="shared" ca="1" si="277"/>
        <v>4</v>
      </c>
      <c r="J3054" s="89">
        <f t="shared" ca="1" si="278"/>
        <v>51.555999999999997</v>
      </c>
      <c r="K3054" s="89">
        <f t="shared" ca="1" si="279"/>
        <v>123.71599999999998</v>
      </c>
      <c r="L3054" s="83">
        <f t="shared" ca="1" si="280"/>
        <v>122.61600000000001</v>
      </c>
    </row>
    <row r="3055" spans="6:12">
      <c r="F3055" s="89">
        <v>2939</v>
      </c>
      <c r="G3055" s="89">
        <f t="shared" ca="1" si="275"/>
        <v>44</v>
      </c>
      <c r="H3055" s="89">
        <f t="shared" ca="1" si="276"/>
        <v>3</v>
      </c>
      <c r="I3055" s="89">
        <f t="shared" ca="1" si="277"/>
        <v>4</v>
      </c>
      <c r="J3055" s="89">
        <f t="shared" ca="1" si="278"/>
        <v>-193.36399999999998</v>
      </c>
      <c r="K3055" s="89">
        <f t="shared" ca="1" si="279"/>
        <v>47.895999999999987</v>
      </c>
      <c r="L3055" s="83">
        <f t="shared" ca="1" si="280"/>
        <v>44.695999999999998</v>
      </c>
    </row>
    <row r="3056" spans="6:12">
      <c r="F3056" s="89">
        <v>2940</v>
      </c>
      <c r="G3056" s="89">
        <f t="shared" ca="1" si="275"/>
        <v>50</v>
      </c>
      <c r="H3056" s="89">
        <f t="shared" ca="1" si="276"/>
        <v>1</v>
      </c>
      <c r="I3056" s="89">
        <f t="shared" ca="1" si="277"/>
        <v>8</v>
      </c>
      <c r="J3056" s="89">
        <f t="shared" ca="1" si="278"/>
        <v>171.17999999999995</v>
      </c>
      <c r="K3056" s="89">
        <f t="shared" ca="1" si="279"/>
        <v>67.979999999999961</v>
      </c>
      <c r="L3056" s="83">
        <f t="shared" ca="1" si="280"/>
        <v>70.880000000000024</v>
      </c>
    </row>
    <row r="3057" spans="6:12">
      <c r="F3057" s="89">
        <v>2941</v>
      </c>
      <c r="G3057" s="89">
        <f t="shared" ca="1" si="275"/>
        <v>39</v>
      </c>
      <c r="H3057" s="89">
        <f t="shared" ca="1" si="276"/>
        <v>2</v>
      </c>
      <c r="I3057" s="89">
        <f t="shared" ca="1" si="277"/>
        <v>3</v>
      </c>
      <c r="J3057" s="89">
        <f t="shared" ca="1" si="278"/>
        <v>-121.54300000000001</v>
      </c>
      <c r="K3057" s="89">
        <f t="shared" ca="1" si="279"/>
        <v>77.766999999999967</v>
      </c>
      <c r="L3057" s="83">
        <f t="shared" ca="1" si="280"/>
        <v>75.216999999999985</v>
      </c>
    </row>
    <row r="3058" spans="6:12">
      <c r="F3058" s="89">
        <v>2942</v>
      </c>
      <c r="G3058" s="89">
        <f t="shared" ca="1" si="275"/>
        <v>33</v>
      </c>
      <c r="H3058" s="89">
        <f t="shared" ca="1" si="276"/>
        <v>1</v>
      </c>
      <c r="I3058" s="89">
        <f t="shared" ca="1" si="277"/>
        <v>5</v>
      </c>
      <c r="J3058" s="89">
        <f t="shared" ca="1" si="278"/>
        <v>90.305000000000021</v>
      </c>
      <c r="K3058" s="89">
        <f t="shared" ca="1" si="279"/>
        <v>120.175</v>
      </c>
      <c r="L3058" s="83">
        <f t="shared" ca="1" si="280"/>
        <v>119.32499999999997</v>
      </c>
    </row>
    <row r="3059" spans="6:12">
      <c r="F3059" s="89">
        <v>2943</v>
      </c>
      <c r="G3059" s="89">
        <f t="shared" ca="1" si="275"/>
        <v>43</v>
      </c>
      <c r="H3059" s="89">
        <f t="shared" ca="1" si="276"/>
        <v>3</v>
      </c>
      <c r="I3059" s="89">
        <f t="shared" ca="1" si="277"/>
        <v>5</v>
      </c>
      <c r="J3059" s="89">
        <f t="shared" ca="1" si="278"/>
        <v>-118.29499999999985</v>
      </c>
      <c r="K3059" s="89">
        <f t="shared" ca="1" si="279"/>
        <v>80.674999999999926</v>
      </c>
      <c r="L3059" s="83">
        <f t="shared" ca="1" si="280"/>
        <v>77.724999999999994</v>
      </c>
    </row>
    <row r="3060" spans="6:12">
      <c r="F3060" s="89">
        <v>2944</v>
      </c>
      <c r="G3060" s="89">
        <f t="shared" ca="1" si="275"/>
        <v>25</v>
      </c>
      <c r="H3060" s="89">
        <f t="shared" ca="1" si="276"/>
        <v>3</v>
      </c>
      <c r="I3060" s="89">
        <f t="shared" ca="1" si="277"/>
        <v>6</v>
      </c>
      <c r="J3060" s="89">
        <f t="shared" ca="1" si="278"/>
        <v>-44.475000000000023</v>
      </c>
      <c r="K3060" s="89">
        <f t="shared" ca="1" si="279"/>
        <v>117.47499999999999</v>
      </c>
      <c r="L3060" s="83">
        <f t="shared" ca="1" si="280"/>
        <v>112.22500000000005</v>
      </c>
    </row>
    <row r="3061" spans="6:12">
      <c r="F3061" s="89">
        <v>2945</v>
      </c>
      <c r="G3061" s="89">
        <f t="shared" ca="1" si="275"/>
        <v>43</v>
      </c>
      <c r="H3061" s="89">
        <f t="shared" ca="1" si="276"/>
        <v>1</v>
      </c>
      <c r="I3061" s="89">
        <f t="shared" ca="1" si="277"/>
        <v>4</v>
      </c>
      <c r="J3061" s="89">
        <f t="shared" ca="1" si="278"/>
        <v>56.677</v>
      </c>
      <c r="K3061" s="89">
        <f t="shared" ca="1" si="279"/>
        <v>126.04699999999995</v>
      </c>
      <c r="L3061" s="83">
        <f t="shared" ca="1" si="280"/>
        <v>126.29700000000001</v>
      </c>
    </row>
    <row r="3062" spans="6:12">
      <c r="F3062" s="89">
        <v>2946</v>
      </c>
      <c r="G3062" s="89">
        <f t="shared" ref="G3062:G3125" ca="1" si="281">RANDBETWEEN(19,55)</f>
        <v>43</v>
      </c>
      <c r="H3062" s="89">
        <f t="shared" ref="H3062:H3125" ca="1" si="282">RANDBETWEEN(0.5,3.5)</f>
        <v>1</v>
      </c>
      <c r="I3062" s="89">
        <f t="shared" ref="I3062:I3125" ca="1" si="283">RANDBETWEEN(3,9)</f>
        <v>3</v>
      </c>
      <c r="J3062" s="89">
        <f t="shared" ref="J3062:J3125" ca="1" si="284">133-10*G3062-128.7*H3062+60.8*I3062+0.135*G3062^2-20.6*H3062^2-4.74*I3062^2+0.15*G3062*H3062+0.006*G3062*I3062+19.63*H3062*I3062</f>
        <v>9.1689999999999969</v>
      </c>
      <c r="K3062" s="89">
        <f t="shared" ref="K3062:K3125" ca="1" si="285">300-10.31*G3062-42.6*H3062+18.2*I3062+0.135*G3062^2-20.6*H3062^2-4.74*I3062^2+0.15*G3062*H3062+0.006*G3062*I3062+19.63*H3062*I3062</f>
        <v>121.13899999999998</v>
      </c>
      <c r="L3062" s="83">
        <f t="shared" ref="L3062:L3125" ca="1" si="286">294-10.16*G3062-44.4*H3062+18.6*I3062+0.135*G3062^2-20.6*H3062^2-4.74*I3062^2+0.15*G3062*H3062+0.006*G3062*I3062+19.63*H3062*I3062</f>
        <v>120.98900000000003</v>
      </c>
    </row>
    <row r="3063" spans="6:12">
      <c r="F3063" s="89">
        <v>2947</v>
      </c>
      <c r="G3063" s="89">
        <f t="shared" ca="1" si="281"/>
        <v>25</v>
      </c>
      <c r="H3063" s="89">
        <f t="shared" ca="1" si="282"/>
        <v>1</v>
      </c>
      <c r="I3063" s="89">
        <f t="shared" ca="1" si="283"/>
        <v>8</v>
      </c>
      <c r="J3063" s="89">
        <f t="shared" ca="1" si="284"/>
        <v>163.10499999999993</v>
      </c>
      <c r="K3063" s="89">
        <f t="shared" ca="1" si="285"/>
        <v>67.654999999999987</v>
      </c>
      <c r="L3063" s="83">
        <f t="shared" ca="1" si="286"/>
        <v>66.804999999999993</v>
      </c>
    </row>
    <row r="3064" spans="6:12">
      <c r="F3064" s="89">
        <v>2948</v>
      </c>
      <c r="G3064" s="89">
        <f t="shared" ca="1" si="281"/>
        <v>48</v>
      </c>
      <c r="H3064" s="89">
        <f t="shared" ca="1" si="282"/>
        <v>3</v>
      </c>
      <c r="I3064" s="89">
        <f t="shared" ca="1" si="283"/>
        <v>6</v>
      </c>
      <c r="J3064" s="89">
        <f t="shared" ca="1" si="284"/>
        <v>-36.631999999999891</v>
      </c>
      <c r="K3064" s="89">
        <f t="shared" ca="1" si="285"/>
        <v>118.18800000000002</v>
      </c>
      <c r="L3064" s="83">
        <f t="shared" ca="1" si="286"/>
        <v>116.38800000000006</v>
      </c>
    </row>
    <row r="3065" spans="6:12">
      <c r="F3065" s="89">
        <v>2949</v>
      </c>
      <c r="G3065" s="89">
        <f t="shared" ca="1" si="281"/>
        <v>37</v>
      </c>
      <c r="H3065" s="89">
        <f t="shared" ca="1" si="282"/>
        <v>3</v>
      </c>
      <c r="I3065" s="89">
        <f t="shared" ca="1" si="283"/>
        <v>7</v>
      </c>
      <c r="J3065" s="89">
        <f t="shared" ca="1" si="284"/>
        <v>8.9000000000055479E-2</v>
      </c>
      <c r="K3065" s="89">
        <f t="shared" ca="1" si="285"/>
        <v>115.71899999999994</v>
      </c>
      <c r="L3065" s="83">
        <f t="shared" ca="1" si="286"/>
        <v>112.66899999999998</v>
      </c>
    </row>
    <row r="3066" spans="6:12">
      <c r="F3066" s="89">
        <v>2950</v>
      </c>
      <c r="G3066" s="89">
        <f t="shared" ca="1" si="281"/>
        <v>42</v>
      </c>
      <c r="H3066" s="89">
        <f t="shared" ca="1" si="282"/>
        <v>1</v>
      </c>
      <c r="I3066" s="89">
        <f t="shared" ca="1" si="283"/>
        <v>3</v>
      </c>
      <c r="J3066" s="89">
        <f t="shared" ca="1" si="284"/>
        <v>7.5259999999999962</v>
      </c>
      <c r="K3066" s="89">
        <f t="shared" ca="1" si="285"/>
        <v>119.80599999999998</v>
      </c>
      <c r="L3066" s="83">
        <f t="shared" ca="1" si="286"/>
        <v>119.506</v>
      </c>
    </row>
    <row r="3067" spans="6:12">
      <c r="F3067" s="89">
        <v>2951</v>
      </c>
      <c r="G3067" s="89">
        <f t="shared" ca="1" si="281"/>
        <v>25</v>
      </c>
      <c r="H3067" s="89">
        <f t="shared" ca="1" si="282"/>
        <v>1</v>
      </c>
      <c r="I3067" s="89">
        <f t="shared" ca="1" si="283"/>
        <v>5</v>
      </c>
      <c r="J3067" s="89">
        <f t="shared" ca="1" si="284"/>
        <v>106.22500000000001</v>
      </c>
      <c r="K3067" s="89">
        <f t="shared" ca="1" si="285"/>
        <v>138.57499999999999</v>
      </c>
      <c r="L3067" s="83">
        <f t="shared" ca="1" si="286"/>
        <v>136.52499999999998</v>
      </c>
    </row>
    <row r="3068" spans="6:12">
      <c r="F3068" s="89">
        <v>2952</v>
      </c>
      <c r="G3068" s="89">
        <f t="shared" ca="1" si="281"/>
        <v>37</v>
      </c>
      <c r="H3068" s="89">
        <f t="shared" ca="1" si="282"/>
        <v>1</v>
      </c>
      <c r="I3068" s="89">
        <f t="shared" ca="1" si="283"/>
        <v>4</v>
      </c>
      <c r="J3068" s="89">
        <f t="shared" ca="1" si="284"/>
        <v>50.83300000000002</v>
      </c>
      <c r="K3068" s="89">
        <f t="shared" ca="1" si="285"/>
        <v>122.06300000000002</v>
      </c>
      <c r="L3068" s="83">
        <f t="shared" ca="1" si="286"/>
        <v>121.41300000000001</v>
      </c>
    </row>
    <row r="3069" spans="6:12">
      <c r="F3069" s="89">
        <v>2953</v>
      </c>
      <c r="G3069" s="89">
        <f t="shared" ca="1" si="281"/>
        <v>19</v>
      </c>
      <c r="H3069" s="89">
        <f t="shared" ca="1" si="282"/>
        <v>1</v>
      </c>
      <c r="I3069" s="89">
        <f t="shared" ca="1" si="283"/>
        <v>3</v>
      </c>
      <c r="J3069" s="89">
        <f t="shared" ca="1" si="284"/>
        <v>44.256999999999991</v>
      </c>
      <c r="K3069" s="89">
        <f t="shared" ca="1" si="285"/>
        <v>163.667</v>
      </c>
      <c r="L3069" s="83">
        <f t="shared" ca="1" si="286"/>
        <v>159.91700000000003</v>
      </c>
    </row>
    <row r="3070" spans="6:12">
      <c r="F3070" s="89">
        <v>2954</v>
      </c>
      <c r="G3070" s="89">
        <f t="shared" ca="1" si="281"/>
        <v>26</v>
      </c>
      <c r="H3070" s="89">
        <f t="shared" ca="1" si="282"/>
        <v>2</v>
      </c>
      <c r="I3070" s="89">
        <f t="shared" ca="1" si="283"/>
        <v>5</v>
      </c>
      <c r="J3070" s="89">
        <f t="shared" ca="1" si="284"/>
        <v>14.840000000000032</v>
      </c>
      <c r="K3070" s="89">
        <f t="shared" ca="1" si="285"/>
        <v>132.97999999999996</v>
      </c>
      <c r="L3070" s="83">
        <f t="shared" ca="1" si="286"/>
        <v>129.27999999999997</v>
      </c>
    </row>
    <row r="3071" spans="6:12">
      <c r="F3071" s="89">
        <v>2955</v>
      </c>
      <c r="G3071" s="89">
        <f t="shared" ca="1" si="281"/>
        <v>35</v>
      </c>
      <c r="H3071" s="89">
        <f t="shared" ca="1" si="282"/>
        <v>3</v>
      </c>
      <c r="I3071" s="89">
        <f t="shared" ca="1" si="283"/>
        <v>9</v>
      </c>
      <c r="J3071" s="89">
        <f t="shared" ca="1" si="284"/>
        <v>87.784999999999968</v>
      </c>
      <c r="K3071" s="89">
        <f t="shared" ca="1" si="285"/>
        <v>118.83499999999992</v>
      </c>
      <c r="L3071" s="83">
        <f t="shared" ca="1" si="286"/>
        <v>116.28499999999997</v>
      </c>
    </row>
    <row r="3072" spans="6:12">
      <c r="F3072" s="89">
        <v>2956</v>
      </c>
      <c r="G3072" s="89">
        <f t="shared" ca="1" si="281"/>
        <v>46</v>
      </c>
      <c r="H3072" s="89">
        <f t="shared" ca="1" si="282"/>
        <v>2</v>
      </c>
      <c r="I3072" s="89">
        <f t="shared" ca="1" si="283"/>
        <v>5</v>
      </c>
      <c r="J3072" s="89">
        <f t="shared" ca="1" si="284"/>
        <v>15.840000000000032</v>
      </c>
      <c r="K3072" s="89">
        <f t="shared" ca="1" si="285"/>
        <v>127.77999999999996</v>
      </c>
      <c r="L3072" s="83">
        <f t="shared" ca="1" si="286"/>
        <v>127.07999999999997</v>
      </c>
    </row>
    <row r="3073" spans="6:12">
      <c r="F3073" s="89">
        <v>2957</v>
      </c>
      <c r="G3073" s="89">
        <f t="shared" ca="1" si="281"/>
        <v>51</v>
      </c>
      <c r="H3073" s="89">
        <f t="shared" ca="1" si="282"/>
        <v>2</v>
      </c>
      <c r="I3073" s="89">
        <f t="shared" ca="1" si="283"/>
        <v>9</v>
      </c>
      <c r="J3073" s="89">
        <f t="shared" ca="1" si="284"/>
        <v>168.98899999999998</v>
      </c>
      <c r="K3073" s="89">
        <f t="shared" ca="1" si="285"/>
        <v>108.97899999999996</v>
      </c>
      <c r="L3073" s="83">
        <f t="shared" ca="1" si="286"/>
        <v>110.62900000000005</v>
      </c>
    </row>
    <row r="3074" spans="6:12">
      <c r="F3074" s="89">
        <v>2958</v>
      </c>
      <c r="G3074" s="89">
        <f t="shared" ca="1" si="281"/>
        <v>41</v>
      </c>
      <c r="H3074" s="89">
        <f t="shared" ca="1" si="282"/>
        <v>2</v>
      </c>
      <c r="I3074" s="89">
        <f t="shared" ca="1" si="283"/>
        <v>7</v>
      </c>
      <c r="J3074" s="89">
        <f t="shared" ca="1" si="284"/>
        <v>92.316999999999979</v>
      </c>
      <c r="K3074" s="89">
        <f t="shared" ca="1" si="285"/>
        <v>120.60699999999994</v>
      </c>
      <c r="L3074" s="83">
        <f t="shared" ca="1" si="286"/>
        <v>119.95699999999999</v>
      </c>
    </row>
    <row r="3075" spans="6:12">
      <c r="F3075" s="89">
        <v>2959</v>
      </c>
      <c r="G3075" s="89">
        <f t="shared" ca="1" si="281"/>
        <v>55</v>
      </c>
      <c r="H3075" s="89">
        <f t="shared" ca="1" si="282"/>
        <v>1</v>
      </c>
      <c r="I3075" s="89">
        <f t="shared" ca="1" si="283"/>
        <v>4</v>
      </c>
      <c r="J3075" s="89">
        <f t="shared" ca="1" si="284"/>
        <v>97.524999999999949</v>
      </c>
      <c r="K3075" s="89">
        <f t="shared" ca="1" si="285"/>
        <v>163.1749999999999</v>
      </c>
      <c r="L3075" s="83">
        <f t="shared" ca="1" si="286"/>
        <v>165.22500000000008</v>
      </c>
    </row>
    <row r="3076" spans="6:12">
      <c r="F3076" s="89">
        <v>2960</v>
      </c>
      <c r="G3076" s="89">
        <f t="shared" ca="1" si="281"/>
        <v>24</v>
      </c>
      <c r="H3076" s="89">
        <f t="shared" ca="1" si="282"/>
        <v>3</v>
      </c>
      <c r="I3076" s="89">
        <f t="shared" ca="1" si="283"/>
        <v>5</v>
      </c>
      <c r="J3076" s="89">
        <f t="shared" ca="1" si="284"/>
        <v>-109.26999999999992</v>
      </c>
      <c r="K3076" s="89">
        <f t="shared" ca="1" si="285"/>
        <v>95.59</v>
      </c>
      <c r="L3076" s="83">
        <f t="shared" ca="1" si="286"/>
        <v>89.789999999999992</v>
      </c>
    </row>
    <row r="3077" spans="6:12">
      <c r="F3077" s="89">
        <v>2961</v>
      </c>
      <c r="G3077" s="89">
        <f t="shared" ca="1" si="281"/>
        <v>36</v>
      </c>
      <c r="H3077" s="89">
        <f t="shared" ca="1" si="282"/>
        <v>1</v>
      </c>
      <c r="I3077" s="89">
        <f t="shared" ca="1" si="283"/>
        <v>6</v>
      </c>
      <c r="J3077" s="89">
        <f t="shared" ca="1" si="284"/>
        <v>117.29599999999996</v>
      </c>
      <c r="K3077" s="89">
        <f t="shared" ca="1" si="285"/>
        <v>103.63599999999997</v>
      </c>
      <c r="L3077" s="83">
        <f t="shared" ca="1" si="286"/>
        <v>103.63600000000002</v>
      </c>
    </row>
    <row r="3078" spans="6:12">
      <c r="F3078" s="89">
        <v>2962</v>
      </c>
      <c r="G3078" s="89">
        <f t="shared" ca="1" si="281"/>
        <v>19</v>
      </c>
      <c r="H3078" s="89">
        <f t="shared" ca="1" si="282"/>
        <v>3</v>
      </c>
      <c r="I3078" s="89">
        <f t="shared" ca="1" si="283"/>
        <v>3</v>
      </c>
      <c r="J3078" s="89">
        <f t="shared" ca="1" si="284"/>
        <v>-254.46300000000002</v>
      </c>
      <c r="K3078" s="89">
        <f t="shared" ca="1" si="285"/>
        <v>37.14700000000002</v>
      </c>
      <c r="L3078" s="83">
        <f t="shared" ca="1" si="286"/>
        <v>29.797000000000054</v>
      </c>
    </row>
    <row r="3079" spans="6:12">
      <c r="F3079" s="89">
        <v>2963</v>
      </c>
      <c r="G3079" s="89">
        <f t="shared" ca="1" si="281"/>
        <v>22</v>
      </c>
      <c r="H3079" s="89">
        <f t="shared" ca="1" si="282"/>
        <v>3</v>
      </c>
      <c r="I3079" s="89">
        <f t="shared" ca="1" si="283"/>
        <v>4</v>
      </c>
      <c r="J3079" s="89">
        <f t="shared" ca="1" si="284"/>
        <v>-179.81199999999995</v>
      </c>
      <c r="K3079" s="89">
        <f t="shared" ca="1" si="285"/>
        <v>68.267999999999972</v>
      </c>
      <c r="L3079" s="83">
        <f t="shared" ca="1" si="286"/>
        <v>61.768000000000001</v>
      </c>
    </row>
    <row r="3080" spans="6:12">
      <c r="F3080" s="89">
        <v>2964</v>
      </c>
      <c r="G3080" s="89">
        <f t="shared" ca="1" si="281"/>
        <v>37</v>
      </c>
      <c r="H3080" s="89">
        <f t="shared" ca="1" si="282"/>
        <v>3</v>
      </c>
      <c r="I3080" s="89">
        <f t="shared" ca="1" si="283"/>
        <v>8</v>
      </c>
      <c r="J3080" s="89">
        <f t="shared" ca="1" si="284"/>
        <v>48.901000000000067</v>
      </c>
      <c r="K3080" s="89">
        <f t="shared" ca="1" si="285"/>
        <v>121.93099999999998</v>
      </c>
      <c r="L3080" s="83">
        <f t="shared" ca="1" si="286"/>
        <v>119.28100000000001</v>
      </c>
    </row>
    <row r="3081" spans="6:12">
      <c r="F3081" s="89">
        <v>2965</v>
      </c>
      <c r="G3081" s="89">
        <f t="shared" ca="1" si="281"/>
        <v>32</v>
      </c>
      <c r="H3081" s="89">
        <f t="shared" ca="1" si="282"/>
        <v>2</v>
      </c>
      <c r="I3081" s="89">
        <f t="shared" ca="1" si="283"/>
        <v>9</v>
      </c>
      <c r="J3081" s="89">
        <f t="shared" ca="1" si="284"/>
        <v>139.36799999999994</v>
      </c>
      <c r="K3081" s="89">
        <f t="shared" ca="1" si="285"/>
        <v>85.247999999999934</v>
      </c>
      <c r="L3081" s="83">
        <f t="shared" ca="1" si="286"/>
        <v>84.048000000000002</v>
      </c>
    </row>
    <row r="3082" spans="6:12">
      <c r="F3082" s="89">
        <v>2966</v>
      </c>
      <c r="G3082" s="89">
        <f t="shared" ca="1" si="281"/>
        <v>44</v>
      </c>
      <c r="H3082" s="89">
        <f t="shared" ca="1" si="282"/>
        <v>2</v>
      </c>
      <c r="I3082" s="89">
        <f t="shared" ca="1" si="283"/>
        <v>6</v>
      </c>
      <c r="J3082" s="89">
        <f t="shared" ca="1" si="284"/>
        <v>59.063999999999965</v>
      </c>
      <c r="K3082" s="89">
        <f t="shared" ca="1" si="285"/>
        <v>129.02399999999994</v>
      </c>
      <c r="L3082" s="83">
        <f t="shared" ca="1" si="286"/>
        <v>128.42399999999998</v>
      </c>
    </row>
    <row r="3083" spans="6:12">
      <c r="F3083" s="89">
        <v>2967</v>
      </c>
      <c r="G3083" s="89">
        <f t="shared" ca="1" si="281"/>
        <v>37</v>
      </c>
      <c r="H3083" s="89">
        <f t="shared" ca="1" si="282"/>
        <v>2</v>
      </c>
      <c r="I3083" s="89">
        <f t="shared" ca="1" si="283"/>
        <v>3</v>
      </c>
      <c r="J3083" s="89">
        <f t="shared" ca="1" si="284"/>
        <v>-122.69899999999998</v>
      </c>
      <c r="K3083" s="89">
        <f t="shared" ca="1" si="285"/>
        <v>77.230999999999995</v>
      </c>
      <c r="L3083" s="83">
        <f t="shared" ca="1" si="286"/>
        <v>74.381</v>
      </c>
    </row>
    <row r="3084" spans="6:12">
      <c r="F3084" s="89">
        <v>2968</v>
      </c>
      <c r="G3084" s="89">
        <f t="shared" ca="1" si="281"/>
        <v>44</v>
      </c>
      <c r="H3084" s="89">
        <f t="shared" ca="1" si="282"/>
        <v>3</v>
      </c>
      <c r="I3084" s="89">
        <f t="shared" ca="1" si="283"/>
        <v>5</v>
      </c>
      <c r="J3084" s="89">
        <f t="shared" ca="1" si="284"/>
        <v>-116.06999999999988</v>
      </c>
      <c r="K3084" s="89">
        <f t="shared" ca="1" si="285"/>
        <v>82.589999999999918</v>
      </c>
      <c r="L3084" s="83">
        <f t="shared" ca="1" si="286"/>
        <v>79.789999999999964</v>
      </c>
    </row>
    <row r="3085" spans="6:12">
      <c r="F3085" s="89">
        <v>2969</v>
      </c>
      <c r="G3085" s="89">
        <f t="shared" ca="1" si="281"/>
        <v>49</v>
      </c>
      <c r="H3085" s="89">
        <f t="shared" ca="1" si="282"/>
        <v>2</v>
      </c>
      <c r="I3085" s="89">
        <f t="shared" ca="1" si="283"/>
        <v>8</v>
      </c>
      <c r="J3085" s="89">
        <f t="shared" ca="1" si="284"/>
        <v>141.50700000000001</v>
      </c>
      <c r="K3085" s="89">
        <f t="shared" ca="1" si="285"/>
        <v>124.71700000000001</v>
      </c>
      <c r="L3085" s="83">
        <f t="shared" ca="1" si="286"/>
        <v>125.66699999999997</v>
      </c>
    </row>
    <row r="3086" spans="6:12">
      <c r="F3086" s="89">
        <v>2970</v>
      </c>
      <c r="G3086" s="89">
        <f t="shared" ca="1" si="281"/>
        <v>26</v>
      </c>
      <c r="H3086" s="89">
        <f t="shared" ca="1" si="282"/>
        <v>1</v>
      </c>
      <c r="I3086" s="89">
        <f t="shared" ca="1" si="283"/>
        <v>9</v>
      </c>
      <c r="J3086" s="89">
        <f t="shared" ca="1" si="284"/>
        <v>160.1939999999999</v>
      </c>
      <c r="K3086" s="89">
        <f t="shared" ca="1" si="285"/>
        <v>21.833999999999975</v>
      </c>
      <c r="L3086" s="83">
        <f t="shared" ca="1" si="286"/>
        <v>21.533999999999963</v>
      </c>
    </row>
    <row r="3087" spans="6:12">
      <c r="F3087" s="89">
        <v>2971</v>
      </c>
      <c r="G3087" s="89">
        <f t="shared" ca="1" si="281"/>
        <v>47</v>
      </c>
      <c r="H3087" s="89">
        <f t="shared" ca="1" si="282"/>
        <v>3</v>
      </c>
      <c r="I3087" s="89">
        <f t="shared" ca="1" si="283"/>
        <v>8</v>
      </c>
      <c r="J3087" s="89">
        <f t="shared" ca="1" si="284"/>
        <v>67.281000000000063</v>
      </c>
      <c r="K3087" s="89">
        <f t="shared" ca="1" si="285"/>
        <v>137.2109999999999</v>
      </c>
      <c r="L3087" s="83">
        <f t="shared" ca="1" si="286"/>
        <v>136.06100000000004</v>
      </c>
    </row>
    <row r="3088" spans="6:12">
      <c r="F3088" s="89">
        <v>2972</v>
      </c>
      <c r="G3088" s="89">
        <f t="shared" ca="1" si="281"/>
        <v>33</v>
      </c>
      <c r="H3088" s="89">
        <f t="shared" ca="1" si="282"/>
        <v>1</v>
      </c>
      <c r="I3088" s="89">
        <f t="shared" ca="1" si="283"/>
        <v>7</v>
      </c>
      <c r="J3088" s="89">
        <f t="shared" ca="1" si="284"/>
        <v>137.80099999999999</v>
      </c>
      <c r="K3088" s="89">
        <f t="shared" ca="1" si="285"/>
        <v>82.470999999999975</v>
      </c>
      <c r="L3088" s="83">
        <f t="shared" ca="1" si="286"/>
        <v>82.420999999999992</v>
      </c>
    </row>
    <row r="3089" spans="6:12">
      <c r="F3089" s="89">
        <v>2973</v>
      </c>
      <c r="G3089" s="89">
        <f t="shared" ca="1" si="281"/>
        <v>50</v>
      </c>
      <c r="H3089" s="89">
        <f t="shared" ca="1" si="282"/>
        <v>1</v>
      </c>
      <c r="I3089" s="89">
        <f t="shared" ca="1" si="283"/>
        <v>8</v>
      </c>
      <c r="J3089" s="89">
        <f t="shared" ca="1" si="284"/>
        <v>171.17999999999995</v>
      </c>
      <c r="K3089" s="89">
        <f t="shared" ca="1" si="285"/>
        <v>67.979999999999961</v>
      </c>
      <c r="L3089" s="83">
        <f t="shared" ca="1" si="286"/>
        <v>70.880000000000024</v>
      </c>
    </row>
    <row r="3090" spans="6:12">
      <c r="F3090" s="89">
        <v>2974</v>
      </c>
      <c r="G3090" s="89">
        <f t="shared" ca="1" si="281"/>
        <v>51</v>
      </c>
      <c r="H3090" s="89">
        <f t="shared" ca="1" si="282"/>
        <v>3</v>
      </c>
      <c r="I3090" s="89">
        <f t="shared" ca="1" si="283"/>
        <v>7</v>
      </c>
      <c r="J3090" s="89">
        <f t="shared" ca="1" si="284"/>
        <v>33.297000000000082</v>
      </c>
      <c r="K3090" s="89">
        <f t="shared" ca="1" si="285"/>
        <v>144.58699999999993</v>
      </c>
      <c r="L3090" s="83">
        <f t="shared" ca="1" si="286"/>
        <v>143.63700000000006</v>
      </c>
    </row>
    <row r="3091" spans="6:12">
      <c r="F3091" s="89">
        <v>2975</v>
      </c>
      <c r="G3091" s="89">
        <f t="shared" ca="1" si="281"/>
        <v>54</v>
      </c>
      <c r="H3091" s="89">
        <f t="shared" ca="1" si="282"/>
        <v>1</v>
      </c>
      <c r="I3091" s="89">
        <f t="shared" ca="1" si="283"/>
        <v>6</v>
      </c>
      <c r="J3091" s="89">
        <f t="shared" ca="1" si="284"/>
        <v>159.34399999999994</v>
      </c>
      <c r="K3091" s="89">
        <f t="shared" ca="1" si="285"/>
        <v>140.10399999999998</v>
      </c>
      <c r="L3091" s="83">
        <f t="shared" ca="1" si="286"/>
        <v>142.80400000000009</v>
      </c>
    </row>
    <row r="3092" spans="6:12">
      <c r="F3092" s="89">
        <v>2976</v>
      </c>
      <c r="G3092" s="89">
        <f t="shared" ca="1" si="281"/>
        <v>27</v>
      </c>
      <c r="H3092" s="89">
        <f t="shared" ca="1" si="282"/>
        <v>3</v>
      </c>
      <c r="I3092" s="89">
        <f t="shared" ca="1" si="283"/>
        <v>4</v>
      </c>
      <c r="J3092" s="89">
        <f t="shared" ca="1" si="284"/>
        <v>-194.3669999999999</v>
      </c>
      <c r="K3092" s="89">
        <f t="shared" ca="1" si="285"/>
        <v>52.162999999999982</v>
      </c>
      <c r="L3092" s="83">
        <f t="shared" ca="1" si="286"/>
        <v>46.413000000000011</v>
      </c>
    </row>
    <row r="3093" spans="6:12">
      <c r="F3093" s="89">
        <v>2977</v>
      </c>
      <c r="G3093" s="89">
        <f t="shared" ca="1" si="281"/>
        <v>45</v>
      </c>
      <c r="H3093" s="89">
        <f t="shared" ca="1" si="282"/>
        <v>3</v>
      </c>
      <c r="I3093" s="89">
        <f t="shared" ca="1" si="283"/>
        <v>4</v>
      </c>
      <c r="J3093" s="89">
        <f t="shared" ca="1" si="284"/>
        <v>-190.875</v>
      </c>
      <c r="K3093" s="89">
        <f t="shared" ca="1" si="285"/>
        <v>50.07499999999996</v>
      </c>
      <c r="L3093" s="83">
        <f t="shared" ca="1" si="286"/>
        <v>47.025000000000034</v>
      </c>
    </row>
    <row r="3094" spans="6:12">
      <c r="F3094" s="89">
        <v>2978</v>
      </c>
      <c r="G3094" s="89">
        <f t="shared" ca="1" si="281"/>
        <v>19</v>
      </c>
      <c r="H3094" s="89">
        <f t="shared" ca="1" si="282"/>
        <v>1</v>
      </c>
      <c r="I3094" s="89">
        <f t="shared" ca="1" si="283"/>
        <v>7</v>
      </c>
      <c r="J3094" s="89">
        <f t="shared" ca="1" si="284"/>
        <v>176.83299999999994</v>
      </c>
      <c r="K3094" s="89">
        <f t="shared" ca="1" si="285"/>
        <v>125.84299999999996</v>
      </c>
      <c r="L3094" s="83">
        <f t="shared" ca="1" si="286"/>
        <v>123.69300000000001</v>
      </c>
    </row>
    <row r="3095" spans="6:12">
      <c r="F3095" s="89">
        <v>2979</v>
      </c>
      <c r="G3095" s="89">
        <f t="shared" ca="1" si="281"/>
        <v>36</v>
      </c>
      <c r="H3095" s="89">
        <f t="shared" ca="1" si="282"/>
        <v>3</v>
      </c>
      <c r="I3095" s="89">
        <f t="shared" ca="1" si="283"/>
        <v>9</v>
      </c>
      <c r="J3095" s="89">
        <f t="shared" ca="1" si="284"/>
        <v>87.874000000000024</v>
      </c>
      <c r="K3095" s="89">
        <f t="shared" ca="1" si="285"/>
        <v>118.61399999999992</v>
      </c>
      <c r="L3095" s="83">
        <f t="shared" ca="1" si="286"/>
        <v>116.21400000000006</v>
      </c>
    </row>
    <row r="3096" spans="6:12">
      <c r="F3096" s="89">
        <v>2980</v>
      </c>
      <c r="G3096" s="89">
        <f t="shared" ca="1" si="281"/>
        <v>55</v>
      </c>
      <c r="H3096" s="89">
        <f t="shared" ca="1" si="282"/>
        <v>2</v>
      </c>
      <c r="I3096" s="89">
        <f t="shared" ca="1" si="283"/>
        <v>4</v>
      </c>
      <c r="J3096" s="89">
        <f t="shared" ca="1" si="284"/>
        <v>-6.2050000000000125</v>
      </c>
      <c r="K3096" s="89">
        <f t="shared" ca="1" si="285"/>
        <v>145.54499999999993</v>
      </c>
      <c r="L3096" s="83">
        <f t="shared" ca="1" si="286"/>
        <v>145.79500000000004</v>
      </c>
    </row>
    <row r="3097" spans="6:12">
      <c r="F3097" s="89">
        <v>2981</v>
      </c>
      <c r="G3097" s="89">
        <f t="shared" ca="1" si="281"/>
        <v>39</v>
      </c>
      <c r="H3097" s="89">
        <f t="shared" ca="1" si="282"/>
        <v>3</v>
      </c>
      <c r="I3097" s="89">
        <f t="shared" ca="1" si="283"/>
        <v>4</v>
      </c>
      <c r="J3097" s="89">
        <f t="shared" ca="1" si="284"/>
        <v>-201.75899999999996</v>
      </c>
      <c r="K3097" s="89">
        <f t="shared" ca="1" si="285"/>
        <v>41.050999999999959</v>
      </c>
      <c r="L3097" s="83">
        <f t="shared" ca="1" si="286"/>
        <v>37.101000000000028</v>
      </c>
    </row>
    <row r="3098" spans="6:12">
      <c r="F3098" s="89">
        <v>2982</v>
      </c>
      <c r="G3098" s="89">
        <f t="shared" ca="1" si="281"/>
        <v>38</v>
      </c>
      <c r="H3098" s="89">
        <f t="shared" ca="1" si="282"/>
        <v>2</v>
      </c>
      <c r="I3098" s="89">
        <f t="shared" ca="1" si="283"/>
        <v>7</v>
      </c>
      <c r="J3098" s="89">
        <f t="shared" ca="1" si="284"/>
        <v>89.295999999999992</v>
      </c>
      <c r="K3098" s="89">
        <f t="shared" ca="1" si="285"/>
        <v>118.51599999999999</v>
      </c>
      <c r="L3098" s="83">
        <f t="shared" ca="1" si="286"/>
        <v>117.41600000000003</v>
      </c>
    </row>
    <row r="3099" spans="6:12">
      <c r="F3099" s="89">
        <v>2983</v>
      </c>
      <c r="G3099" s="89">
        <f t="shared" ca="1" si="281"/>
        <v>30</v>
      </c>
      <c r="H3099" s="89">
        <f t="shared" ca="1" si="282"/>
        <v>3</v>
      </c>
      <c r="I3099" s="89">
        <f t="shared" ca="1" si="283"/>
        <v>4</v>
      </c>
      <c r="J3099" s="89">
        <f t="shared" ca="1" si="284"/>
        <v>-199.85999999999996</v>
      </c>
      <c r="K3099" s="89">
        <f t="shared" ca="1" si="285"/>
        <v>45.739999999999981</v>
      </c>
      <c r="L3099" s="83">
        <f t="shared" ca="1" si="286"/>
        <v>40.44</v>
      </c>
    </row>
    <row r="3100" spans="6:12">
      <c r="F3100" s="89">
        <v>2984</v>
      </c>
      <c r="G3100" s="89">
        <f t="shared" ca="1" si="281"/>
        <v>51</v>
      </c>
      <c r="H3100" s="89">
        <f t="shared" ca="1" si="282"/>
        <v>3</v>
      </c>
      <c r="I3100" s="89">
        <f t="shared" ca="1" si="283"/>
        <v>3</v>
      </c>
      <c r="J3100" s="89">
        <f t="shared" ca="1" si="284"/>
        <v>-257.08699999999993</v>
      </c>
      <c r="K3100" s="89">
        <f t="shared" ca="1" si="285"/>
        <v>24.602999999999952</v>
      </c>
      <c r="L3100" s="83">
        <f t="shared" ca="1" si="286"/>
        <v>22.053000000000111</v>
      </c>
    </row>
    <row r="3101" spans="6:12">
      <c r="F3101" s="89">
        <v>2985</v>
      </c>
      <c r="G3101" s="89">
        <f t="shared" ca="1" si="281"/>
        <v>50</v>
      </c>
      <c r="H3101" s="89">
        <f t="shared" ca="1" si="282"/>
        <v>1</v>
      </c>
      <c r="I3101" s="89">
        <f t="shared" ca="1" si="283"/>
        <v>3</v>
      </c>
      <c r="J3101" s="89">
        <f t="shared" ca="1" si="284"/>
        <v>28.229999999999983</v>
      </c>
      <c r="K3101" s="89">
        <f t="shared" ca="1" si="285"/>
        <v>138.02999999999997</v>
      </c>
      <c r="L3101" s="83">
        <f t="shared" ca="1" si="286"/>
        <v>138.93000000000006</v>
      </c>
    </row>
    <row r="3102" spans="6:12">
      <c r="F3102" s="89">
        <v>2986</v>
      </c>
      <c r="G3102" s="89">
        <f t="shared" ca="1" si="281"/>
        <v>42</v>
      </c>
      <c r="H3102" s="89">
        <f t="shared" ca="1" si="282"/>
        <v>2</v>
      </c>
      <c r="I3102" s="89">
        <f t="shared" ca="1" si="283"/>
        <v>4</v>
      </c>
      <c r="J3102" s="89">
        <f t="shared" ca="1" si="284"/>
        <v>-50.651999999999987</v>
      </c>
      <c r="K3102" s="89">
        <f t="shared" ca="1" si="285"/>
        <v>105.12799999999999</v>
      </c>
      <c r="L3102" s="83">
        <f t="shared" ca="1" si="286"/>
        <v>103.42799999999997</v>
      </c>
    </row>
    <row r="3103" spans="6:12">
      <c r="F3103" s="89">
        <v>2987</v>
      </c>
      <c r="G3103" s="89">
        <f t="shared" ca="1" si="281"/>
        <v>34</v>
      </c>
      <c r="H3103" s="89">
        <f t="shared" ca="1" si="282"/>
        <v>1</v>
      </c>
      <c r="I3103" s="89">
        <f t="shared" ca="1" si="283"/>
        <v>9</v>
      </c>
      <c r="J3103" s="89">
        <f t="shared" ca="1" si="284"/>
        <v>146.62599999999992</v>
      </c>
      <c r="K3103" s="89">
        <f t="shared" ca="1" si="285"/>
        <v>5.7859999999999729</v>
      </c>
      <c r="L3103" s="83">
        <f t="shared" ca="1" si="286"/>
        <v>6.686000000000007</v>
      </c>
    </row>
    <row r="3104" spans="6:12">
      <c r="F3104" s="89">
        <v>2988</v>
      </c>
      <c r="G3104" s="89">
        <f t="shared" ca="1" si="281"/>
        <v>49</v>
      </c>
      <c r="H3104" s="89">
        <f t="shared" ca="1" si="282"/>
        <v>3</v>
      </c>
      <c r="I3104" s="89">
        <f t="shared" ca="1" si="283"/>
        <v>6</v>
      </c>
      <c r="J3104" s="89">
        <f t="shared" ca="1" si="284"/>
        <v>-33.050999999999874</v>
      </c>
      <c r="K3104" s="89">
        <f t="shared" ca="1" si="285"/>
        <v>121.45900000000006</v>
      </c>
      <c r="L3104" s="83">
        <f t="shared" ca="1" si="286"/>
        <v>119.80900000000008</v>
      </c>
    </row>
    <row r="3105" spans="6:12">
      <c r="F3105" s="89">
        <v>2989</v>
      </c>
      <c r="G3105" s="89">
        <f t="shared" ca="1" si="281"/>
        <v>24</v>
      </c>
      <c r="H3105" s="89">
        <f t="shared" ca="1" si="282"/>
        <v>1</v>
      </c>
      <c r="I3105" s="89">
        <f t="shared" ca="1" si="283"/>
        <v>7</v>
      </c>
      <c r="J3105" s="89">
        <f t="shared" ca="1" si="284"/>
        <v>156.81799999999996</v>
      </c>
      <c r="K3105" s="89">
        <f t="shared" ca="1" si="285"/>
        <v>104.27799999999999</v>
      </c>
      <c r="L3105" s="83">
        <f t="shared" ca="1" si="286"/>
        <v>102.87800000000001</v>
      </c>
    </row>
    <row r="3106" spans="6:12">
      <c r="F3106" s="89">
        <v>2990</v>
      </c>
      <c r="G3106" s="89">
        <f t="shared" ca="1" si="281"/>
        <v>48</v>
      </c>
      <c r="H3106" s="89">
        <f t="shared" ca="1" si="282"/>
        <v>1</v>
      </c>
      <c r="I3106" s="89">
        <f t="shared" ca="1" si="283"/>
        <v>8</v>
      </c>
      <c r="J3106" s="89">
        <f t="shared" ca="1" si="284"/>
        <v>164.32399999999996</v>
      </c>
      <c r="K3106" s="89">
        <f t="shared" ca="1" si="285"/>
        <v>61.744000000000014</v>
      </c>
      <c r="L3106" s="83">
        <f t="shared" ca="1" si="286"/>
        <v>64.344000000000008</v>
      </c>
    </row>
    <row r="3107" spans="6:12">
      <c r="F3107" s="89">
        <v>2991</v>
      </c>
      <c r="G3107" s="89">
        <f t="shared" ca="1" si="281"/>
        <v>28</v>
      </c>
      <c r="H3107" s="89">
        <f t="shared" ca="1" si="282"/>
        <v>3</v>
      </c>
      <c r="I3107" s="89">
        <f t="shared" ca="1" si="283"/>
        <v>9</v>
      </c>
      <c r="J3107" s="89">
        <f t="shared" ca="1" si="284"/>
        <v>94.722000000000037</v>
      </c>
      <c r="K3107" s="89">
        <f t="shared" ca="1" si="285"/>
        <v>127.94199999999995</v>
      </c>
      <c r="L3107" s="83">
        <f t="shared" ca="1" si="286"/>
        <v>124.34200000000004</v>
      </c>
    </row>
    <row r="3108" spans="6:12">
      <c r="F3108" s="89">
        <v>2992</v>
      </c>
      <c r="G3108" s="89">
        <f t="shared" ca="1" si="281"/>
        <v>24</v>
      </c>
      <c r="H3108" s="89">
        <f t="shared" ca="1" si="282"/>
        <v>3</v>
      </c>
      <c r="I3108" s="89">
        <f t="shared" ca="1" si="283"/>
        <v>8</v>
      </c>
      <c r="J3108" s="89">
        <f t="shared" ca="1" si="284"/>
        <v>65.372000000000014</v>
      </c>
      <c r="K3108" s="89">
        <f t="shared" ca="1" si="285"/>
        <v>142.43200000000002</v>
      </c>
      <c r="L3108" s="83">
        <f t="shared" ca="1" si="286"/>
        <v>137.83199999999999</v>
      </c>
    </row>
    <row r="3109" spans="6:12">
      <c r="F3109" s="89">
        <v>2993</v>
      </c>
      <c r="G3109" s="89">
        <f t="shared" ca="1" si="281"/>
        <v>41</v>
      </c>
      <c r="H3109" s="89">
        <f t="shared" ca="1" si="282"/>
        <v>1</v>
      </c>
      <c r="I3109" s="89">
        <f t="shared" ca="1" si="283"/>
        <v>5</v>
      </c>
      <c r="J3109" s="89">
        <f t="shared" ca="1" si="284"/>
        <v>91.665000000000006</v>
      </c>
      <c r="K3109" s="89">
        <f t="shared" ca="1" si="285"/>
        <v>119.05499999999996</v>
      </c>
      <c r="L3109" s="83">
        <f t="shared" ca="1" si="286"/>
        <v>119.40499999999999</v>
      </c>
    </row>
    <row r="3110" spans="6:12">
      <c r="F3110" s="89">
        <v>2994</v>
      </c>
      <c r="G3110" s="89">
        <f t="shared" ca="1" si="281"/>
        <v>46</v>
      </c>
      <c r="H3110" s="89">
        <f t="shared" ca="1" si="282"/>
        <v>2</v>
      </c>
      <c r="I3110" s="89">
        <f t="shared" ca="1" si="283"/>
        <v>6</v>
      </c>
      <c r="J3110" s="89">
        <f t="shared" ca="1" si="284"/>
        <v>64.036000000000001</v>
      </c>
      <c r="K3110" s="89">
        <f t="shared" ca="1" si="285"/>
        <v>133.37599999999998</v>
      </c>
      <c r="L3110" s="83">
        <f t="shared" ca="1" si="286"/>
        <v>133.07600000000002</v>
      </c>
    </row>
    <row r="3111" spans="6:12">
      <c r="F3111" s="89">
        <v>2995</v>
      </c>
      <c r="G3111" s="89">
        <f t="shared" ca="1" si="281"/>
        <v>29</v>
      </c>
      <c r="H3111" s="89">
        <f t="shared" ca="1" si="282"/>
        <v>1</v>
      </c>
      <c r="I3111" s="89">
        <f t="shared" ca="1" si="283"/>
        <v>4</v>
      </c>
      <c r="J3111" s="89">
        <f t="shared" ca="1" si="284"/>
        <v>58.161000000000001</v>
      </c>
      <c r="K3111" s="89">
        <f t="shared" ca="1" si="285"/>
        <v>131.87100000000001</v>
      </c>
      <c r="L3111" s="83">
        <f t="shared" ca="1" si="286"/>
        <v>130.02100000000004</v>
      </c>
    </row>
    <row r="3112" spans="6:12">
      <c r="F3112" s="89">
        <v>2996</v>
      </c>
      <c r="G3112" s="89">
        <f t="shared" ca="1" si="281"/>
        <v>42</v>
      </c>
      <c r="H3112" s="89">
        <f t="shared" ca="1" si="282"/>
        <v>2</v>
      </c>
      <c r="I3112" s="89">
        <f t="shared" ca="1" si="283"/>
        <v>3</v>
      </c>
      <c r="J3112" s="89">
        <f t="shared" ca="1" si="284"/>
        <v>-117.78399999999999</v>
      </c>
      <c r="K3112" s="89">
        <f t="shared" ca="1" si="285"/>
        <v>80.595999999999975</v>
      </c>
      <c r="L3112" s="83">
        <f t="shared" ca="1" si="286"/>
        <v>78.495999999999981</v>
      </c>
    </row>
    <row r="3113" spans="6:12">
      <c r="F3113" s="89">
        <v>2997</v>
      </c>
      <c r="G3113" s="89">
        <f t="shared" ca="1" si="281"/>
        <v>45</v>
      </c>
      <c r="H3113" s="89">
        <f t="shared" ca="1" si="282"/>
        <v>1</v>
      </c>
      <c r="I3113" s="89">
        <f t="shared" ca="1" si="283"/>
        <v>3</v>
      </c>
      <c r="J3113" s="89">
        <f t="shared" ca="1" si="284"/>
        <v>13.264999999999986</v>
      </c>
      <c r="K3113" s="89">
        <f t="shared" ca="1" si="285"/>
        <v>124.61499999999997</v>
      </c>
      <c r="L3113" s="83">
        <f t="shared" ca="1" si="286"/>
        <v>124.76500000000003</v>
      </c>
    </row>
    <row r="3114" spans="6:12">
      <c r="F3114" s="89">
        <v>2998</v>
      </c>
      <c r="G3114" s="89">
        <f t="shared" ca="1" si="281"/>
        <v>26</v>
      </c>
      <c r="H3114" s="89">
        <f t="shared" ca="1" si="282"/>
        <v>2</v>
      </c>
      <c r="I3114" s="89">
        <f t="shared" ca="1" si="283"/>
        <v>3</v>
      </c>
      <c r="J3114" s="89">
        <f t="shared" ca="1" si="284"/>
        <v>-109.75199999999998</v>
      </c>
      <c r="K3114" s="89">
        <f t="shared" ca="1" si="285"/>
        <v>93.587999999999994</v>
      </c>
      <c r="L3114" s="83">
        <f t="shared" ca="1" si="286"/>
        <v>89.087999999999994</v>
      </c>
    </row>
    <row r="3115" spans="6:12">
      <c r="F3115" s="89">
        <v>2999</v>
      </c>
      <c r="G3115" s="89">
        <f t="shared" ca="1" si="281"/>
        <v>28</v>
      </c>
      <c r="H3115" s="89">
        <f t="shared" ca="1" si="282"/>
        <v>2</v>
      </c>
      <c r="I3115" s="89">
        <f t="shared" ca="1" si="283"/>
        <v>6</v>
      </c>
      <c r="J3115" s="89">
        <f t="shared" ca="1" si="284"/>
        <v>58.167999999999978</v>
      </c>
      <c r="K3115" s="89">
        <f t="shared" ca="1" si="285"/>
        <v>133.08799999999997</v>
      </c>
      <c r="L3115" s="83">
        <f t="shared" ca="1" si="286"/>
        <v>130.08799999999997</v>
      </c>
    </row>
    <row r="3116" spans="6:12">
      <c r="F3116" s="89">
        <v>3000</v>
      </c>
      <c r="G3116" s="89">
        <f t="shared" ca="1" si="281"/>
        <v>52</v>
      </c>
      <c r="H3116" s="89">
        <f t="shared" ca="1" si="282"/>
        <v>2</v>
      </c>
      <c r="I3116" s="89">
        <f t="shared" ca="1" si="283"/>
        <v>4</v>
      </c>
      <c r="J3116" s="89">
        <f t="shared" ca="1" si="284"/>
        <v>-20.512</v>
      </c>
      <c r="K3116" s="89">
        <f t="shared" ca="1" si="285"/>
        <v>132.16800000000003</v>
      </c>
      <c r="L3116" s="83">
        <f t="shared" ca="1" si="286"/>
        <v>131.96799999999996</v>
      </c>
    </row>
    <row r="3117" spans="6:12">
      <c r="F3117" s="89">
        <v>3001</v>
      </c>
      <c r="G3117" s="89">
        <f t="shared" ca="1" si="281"/>
        <v>44</v>
      </c>
      <c r="H3117" s="89">
        <f t="shared" ca="1" si="282"/>
        <v>1</v>
      </c>
      <c r="I3117" s="89">
        <f t="shared" ca="1" si="283"/>
        <v>7</v>
      </c>
      <c r="J3117" s="89">
        <f t="shared" ca="1" si="284"/>
        <v>144.25799999999998</v>
      </c>
      <c r="K3117" s="89">
        <f t="shared" ca="1" si="285"/>
        <v>85.517999999999972</v>
      </c>
      <c r="L3117" s="83">
        <f t="shared" ca="1" si="286"/>
        <v>87.117999999999995</v>
      </c>
    </row>
    <row r="3118" spans="6:12">
      <c r="F3118" s="89">
        <v>3002</v>
      </c>
      <c r="G3118" s="89">
        <f t="shared" ca="1" si="281"/>
        <v>25</v>
      </c>
      <c r="H3118" s="89">
        <f t="shared" ca="1" si="282"/>
        <v>3</v>
      </c>
      <c r="I3118" s="89">
        <f t="shared" ca="1" si="283"/>
        <v>7</v>
      </c>
      <c r="J3118" s="89">
        <f t="shared" ca="1" si="284"/>
        <v>13.745000000000005</v>
      </c>
      <c r="K3118" s="89">
        <f t="shared" ca="1" si="285"/>
        <v>133.09499999999997</v>
      </c>
      <c r="L3118" s="83">
        <f t="shared" ca="1" si="286"/>
        <v>128.24500000000006</v>
      </c>
    </row>
    <row r="3119" spans="6:12">
      <c r="F3119" s="89">
        <v>3003</v>
      </c>
      <c r="G3119" s="89">
        <f t="shared" ca="1" si="281"/>
        <v>37</v>
      </c>
      <c r="H3119" s="89">
        <f t="shared" ca="1" si="282"/>
        <v>3</v>
      </c>
      <c r="I3119" s="89">
        <f t="shared" ca="1" si="283"/>
        <v>4</v>
      </c>
      <c r="J3119" s="89">
        <f t="shared" ca="1" si="284"/>
        <v>-203.22699999999998</v>
      </c>
      <c r="K3119" s="89">
        <f t="shared" ca="1" si="285"/>
        <v>40.203000000000003</v>
      </c>
      <c r="L3119" s="83">
        <f t="shared" ca="1" si="286"/>
        <v>35.953000000000031</v>
      </c>
    </row>
    <row r="3120" spans="6:12">
      <c r="F3120" s="89">
        <v>3004</v>
      </c>
      <c r="G3120" s="89">
        <f t="shared" ca="1" si="281"/>
        <v>24</v>
      </c>
      <c r="H3120" s="89">
        <f t="shared" ca="1" si="282"/>
        <v>1</v>
      </c>
      <c r="I3120" s="89">
        <f t="shared" ca="1" si="283"/>
        <v>7</v>
      </c>
      <c r="J3120" s="89">
        <f t="shared" ca="1" si="284"/>
        <v>156.81799999999996</v>
      </c>
      <c r="K3120" s="89">
        <f t="shared" ca="1" si="285"/>
        <v>104.27799999999999</v>
      </c>
      <c r="L3120" s="83">
        <f t="shared" ca="1" si="286"/>
        <v>102.87800000000001</v>
      </c>
    </row>
    <row r="3121" spans="6:12">
      <c r="F3121" s="89">
        <v>3005</v>
      </c>
      <c r="G3121" s="89">
        <f t="shared" ca="1" si="281"/>
        <v>54</v>
      </c>
      <c r="H3121" s="89">
        <f t="shared" ca="1" si="282"/>
        <v>2</v>
      </c>
      <c r="I3121" s="89">
        <f t="shared" ca="1" si="283"/>
        <v>9</v>
      </c>
      <c r="J3121" s="89">
        <f t="shared" ca="1" si="284"/>
        <v>182.57599999999994</v>
      </c>
      <c r="K3121" s="89">
        <f t="shared" ca="1" si="285"/>
        <v>121.63599999999997</v>
      </c>
      <c r="L3121" s="83">
        <f t="shared" ca="1" si="286"/>
        <v>123.73599999999999</v>
      </c>
    </row>
    <row r="3122" spans="6:12">
      <c r="F3122" s="89">
        <v>3006</v>
      </c>
      <c r="G3122" s="89">
        <f t="shared" ca="1" si="281"/>
        <v>47</v>
      </c>
      <c r="H3122" s="89">
        <f t="shared" ca="1" si="282"/>
        <v>3</v>
      </c>
      <c r="I3122" s="89">
        <f t="shared" ca="1" si="283"/>
        <v>9</v>
      </c>
      <c r="J3122" s="89">
        <f t="shared" ca="1" si="284"/>
        <v>106.673</v>
      </c>
      <c r="K3122" s="89">
        <f t="shared" ca="1" si="285"/>
        <v>134.00299999999993</v>
      </c>
      <c r="L3122" s="83">
        <f t="shared" ca="1" si="286"/>
        <v>133.25300000000004</v>
      </c>
    </row>
    <row r="3123" spans="6:12">
      <c r="F3123" s="89">
        <v>3007</v>
      </c>
      <c r="G3123" s="89">
        <f t="shared" ca="1" si="281"/>
        <v>36</v>
      </c>
      <c r="H3123" s="89">
        <f t="shared" ca="1" si="282"/>
        <v>1</v>
      </c>
      <c r="I3123" s="89">
        <f t="shared" ca="1" si="283"/>
        <v>3</v>
      </c>
      <c r="J3123" s="89">
        <f t="shared" ca="1" si="284"/>
        <v>3.3379999999999939</v>
      </c>
      <c r="K3123" s="89">
        <f t="shared" ca="1" si="285"/>
        <v>117.47799999999998</v>
      </c>
      <c r="L3123" s="83">
        <f t="shared" ca="1" si="286"/>
        <v>116.27800000000002</v>
      </c>
    </row>
    <row r="3124" spans="6:12">
      <c r="F3124" s="89">
        <v>3008</v>
      </c>
      <c r="G3124" s="89">
        <f t="shared" ca="1" si="281"/>
        <v>36</v>
      </c>
      <c r="H3124" s="89">
        <f t="shared" ca="1" si="282"/>
        <v>3</v>
      </c>
      <c r="I3124" s="89">
        <f t="shared" ca="1" si="283"/>
        <v>4</v>
      </c>
      <c r="J3124" s="89">
        <f t="shared" ca="1" si="284"/>
        <v>-203.55599999999998</v>
      </c>
      <c r="K3124" s="89">
        <f t="shared" ca="1" si="285"/>
        <v>40.183999999999969</v>
      </c>
      <c r="L3124" s="83">
        <f t="shared" ca="1" si="286"/>
        <v>35.78400000000002</v>
      </c>
    </row>
    <row r="3125" spans="6:12">
      <c r="F3125" s="89">
        <v>3009</v>
      </c>
      <c r="G3125" s="89">
        <f t="shared" ca="1" si="281"/>
        <v>31</v>
      </c>
      <c r="H3125" s="89">
        <f t="shared" ca="1" si="282"/>
        <v>2</v>
      </c>
      <c r="I3125" s="89">
        <f t="shared" ca="1" si="283"/>
        <v>7</v>
      </c>
      <c r="J3125" s="89">
        <f t="shared" ca="1" si="284"/>
        <v>91.696999999999974</v>
      </c>
      <c r="K3125" s="89">
        <f t="shared" ca="1" si="285"/>
        <v>123.08699999999996</v>
      </c>
      <c r="L3125" s="83">
        <f t="shared" ca="1" si="286"/>
        <v>120.93700000000004</v>
      </c>
    </row>
    <row r="3126" spans="6:12">
      <c r="F3126" s="89">
        <v>3010</v>
      </c>
      <c r="G3126" s="89">
        <f t="shared" ref="G3126:G3189" ca="1" si="287">RANDBETWEEN(19,55)</f>
        <v>43</v>
      </c>
      <c r="H3126" s="89">
        <f t="shared" ref="H3126:H3189" ca="1" si="288">RANDBETWEEN(0.5,3.5)</f>
        <v>1</v>
      </c>
      <c r="I3126" s="89">
        <f t="shared" ref="I3126:I3189" ca="1" si="289">RANDBETWEEN(3,9)</f>
        <v>6</v>
      </c>
      <c r="J3126" s="89">
        <f t="shared" ref="J3126:J3189" ca="1" si="290">133-10*G3126-128.7*H3126+60.8*I3126+0.135*G3126^2-20.6*H3126^2-4.74*I3126^2+0.15*G3126*H3126+0.006*G3126*I3126+19.63*H3126*I3126</f>
        <v>123.25299999999997</v>
      </c>
      <c r="K3126" s="89">
        <f t="shared" ref="K3126:K3189" ca="1" si="291">300-10.31*G3126-42.6*H3126+18.2*I3126+0.135*G3126^2-20.6*H3126^2-4.74*I3126^2+0.15*G3126*H3126+0.006*G3126*I3126+19.63*H3126*I3126</f>
        <v>107.42299999999996</v>
      </c>
      <c r="L3126" s="83">
        <f t="shared" ref="L3126:L3189" ca="1" si="292">294-10.16*G3126-44.4*H3126+18.6*I3126+0.135*G3126^2-20.6*H3126^2-4.74*I3126^2+0.15*G3126*H3126+0.006*G3126*I3126+19.63*H3126*I3126</f>
        <v>108.473</v>
      </c>
    </row>
    <row r="3127" spans="6:12">
      <c r="F3127" s="89">
        <v>3011</v>
      </c>
      <c r="G3127" s="89">
        <f t="shared" ca="1" si="287"/>
        <v>34</v>
      </c>
      <c r="H3127" s="89">
        <f t="shared" ca="1" si="288"/>
        <v>1</v>
      </c>
      <c r="I3127" s="89">
        <f t="shared" ca="1" si="289"/>
        <v>5</v>
      </c>
      <c r="J3127" s="89">
        <f t="shared" ca="1" si="290"/>
        <v>89.530000000000015</v>
      </c>
      <c r="K3127" s="89">
        <f t="shared" ca="1" si="291"/>
        <v>119.08999999999999</v>
      </c>
      <c r="L3127" s="83">
        <f t="shared" ca="1" si="292"/>
        <v>118.39</v>
      </c>
    </row>
    <row r="3128" spans="6:12">
      <c r="F3128" s="89">
        <v>3012</v>
      </c>
      <c r="G3128" s="89">
        <f t="shared" ca="1" si="287"/>
        <v>50</v>
      </c>
      <c r="H3128" s="89">
        <f t="shared" ca="1" si="288"/>
        <v>1</v>
      </c>
      <c r="I3128" s="89">
        <f t="shared" ca="1" si="289"/>
        <v>4</v>
      </c>
      <c r="J3128" s="89">
        <f t="shared" ca="1" si="290"/>
        <v>75.78</v>
      </c>
      <c r="K3128" s="89">
        <f t="shared" ca="1" si="291"/>
        <v>142.97999999999999</v>
      </c>
      <c r="L3128" s="83">
        <f t="shared" ca="1" si="292"/>
        <v>144.28000000000003</v>
      </c>
    </row>
    <row r="3129" spans="6:12">
      <c r="F3129" s="89">
        <v>3013</v>
      </c>
      <c r="G3129" s="89">
        <f t="shared" ca="1" si="287"/>
        <v>43</v>
      </c>
      <c r="H3129" s="89">
        <f t="shared" ca="1" si="288"/>
        <v>2</v>
      </c>
      <c r="I3129" s="89">
        <f t="shared" ca="1" si="289"/>
        <v>6</v>
      </c>
      <c r="J3129" s="89">
        <f t="shared" ca="1" si="290"/>
        <v>56.982999999999976</v>
      </c>
      <c r="K3129" s="89">
        <f t="shared" ca="1" si="291"/>
        <v>127.25299999999996</v>
      </c>
      <c r="L3129" s="83">
        <f t="shared" ca="1" si="292"/>
        <v>126.50300000000001</v>
      </c>
    </row>
    <row r="3130" spans="6:12">
      <c r="F3130" s="89">
        <v>3014</v>
      </c>
      <c r="G3130" s="89">
        <f t="shared" ca="1" si="287"/>
        <v>29</v>
      </c>
      <c r="H3130" s="89">
        <f t="shared" ca="1" si="288"/>
        <v>1</v>
      </c>
      <c r="I3130" s="89">
        <f t="shared" ca="1" si="289"/>
        <v>7</v>
      </c>
      <c r="J3130" s="89">
        <f t="shared" ca="1" si="290"/>
        <v>143.553</v>
      </c>
      <c r="K3130" s="89">
        <f t="shared" ca="1" si="291"/>
        <v>89.462999999999965</v>
      </c>
      <c r="L3130" s="83">
        <f t="shared" ca="1" si="292"/>
        <v>88.813000000000045</v>
      </c>
    </row>
    <row r="3131" spans="6:12">
      <c r="F3131" s="89">
        <v>3015</v>
      </c>
      <c r="G3131" s="89">
        <f t="shared" ca="1" si="287"/>
        <v>47</v>
      </c>
      <c r="H3131" s="89">
        <f t="shared" ca="1" si="288"/>
        <v>1</v>
      </c>
      <c r="I3131" s="89">
        <f t="shared" ca="1" si="289"/>
        <v>7</v>
      </c>
      <c r="J3131" s="89">
        <f t="shared" ca="1" si="290"/>
        <v>151.68899999999999</v>
      </c>
      <c r="K3131" s="89">
        <f t="shared" ca="1" si="291"/>
        <v>92.018999999999977</v>
      </c>
      <c r="L3131" s="83">
        <f t="shared" ca="1" si="292"/>
        <v>94.069000000000045</v>
      </c>
    </row>
    <row r="3132" spans="6:12">
      <c r="F3132" s="89">
        <v>3016</v>
      </c>
      <c r="G3132" s="89">
        <f t="shared" ca="1" si="287"/>
        <v>53</v>
      </c>
      <c r="H3132" s="89">
        <f t="shared" ca="1" si="288"/>
        <v>2</v>
      </c>
      <c r="I3132" s="89">
        <f t="shared" ca="1" si="289"/>
        <v>5</v>
      </c>
      <c r="J3132" s="89">
        <f t="shared" ca="1" si="290"/>
        <v>41.705000000000041</v>
      </c>
      <c r="K3132" s="89">
        <f t="shared" ca="1" si="291"/>
        <v>151.47499999999997</v>
      </c>
      <c r="L3132" s="83">
        <f t="shared" ca="1" si="292"/>
        <v>151.82499999999999</v>
      </c>
    </row>
    <row r="3133" spans="6:12">
      <c r="F3133" s="89">
        <v>3017</v>
      </c>
      <c r="G3133" s="89">
        <f t="shared" ca="1" si="287"/>
        <v>53</v>
      </c>
      <c r="H3133" s="89">
        <f t="shared" ca="1" si="288"/>
        <v>3</v>
      </c>
      <c r="I3133" s="89">
        <f t="shared" ca="1" si="289"/>
        <v>7</v>
      </c>
      <c r="J3133" s="89">
        <f t="shared" ca="1" si="290"/>
        <v>42.361000000000104</v>
      </c>
      <c r="K3133" s="89">
        <f t="shared" ca="1" si="291"/>
        <v>153.03099999999995</v>
      </c>
      <c r="L3133" s="83">
        <f t="shared" ca="1" si="292"/>
        <v>152.38100000000009</v>
      </c>
    </row>
    <row r="3134" spans="6:12">
      <c r="F3134" s="89">
        <v>3018</v>
      </c>
      <c r="G3134" s="89">
        <f t="shared" ca="1" si="287"/>
        <v>37</v>
      </c>
      <c r="H3134" s="89">
        <f t="shared" ca="1" si="288"/>
        <v>3</v>
      </c>
      <c r="I3134" s="89">
        <f t="shared" ca="1" si="289"/>
        <v>9</v>
      </c>
      <c r="J3134" s="89">
        <f t="shared" ca="1" si="290"/>
        <v>88.233000000000004</v>
      </c>
      <c r="K3134" s="89">
        <f t="shared" ca="1" si="291"/>
        <v>118.66299999999995</v>
      </c>
      <c r="L3134" s="83">
        <f t="shared" ca="1" si="292"/>
        <v>116.41299999999995</v>
      </c>
    </row>
    <row r="3135" spans="6:12">
      <c r="F3135" s="89">
        <v>3019</v>
      </c>
      <c r="G3135" s="89">
        <f t="shared" ca="1" si="287"/>
        <v>19</v>
      </c>
      <c r="H3135" s="89">
        <f t="shared" ca="1" si="288"/>
        <v>2</v>
      </c>
      <c r="I3135" s="89">
        <f t="shared" ca="1" si="289"/>
        <v>5</v>
      </c>
      <c r="J3135" s="89">
        <f t="shared" ca="1" si="290"/>
        <v>40.004999999999995</v>
      </c>
      <c r="K3135" s="89">
        <f t="shared" ca="1" si="291"/>
        <v>160.31499999999997</v>
      </c>
      <c r="L3135" s="83">
        <f t="shared" ca="1" si="292"/>
        <v>155.565</v>
      </c>
    </row>
    <row r="3136" spans="6:12">
      <c r="F3136" s="89">
        <v>3020</v>
      </c>
      <c r="G3136" s="89">
        <f t="shared" ca="1" si="287"/>
        <v>55</v>
      </c>
      <c r="H3136" s="89">
        <f t="shared" ca="1" si="288"/>
        <v>2</v>
      </c>
      <c r="I3136" s="89">
        <f t="shared" ca="1" si="289"/>
        <v>4</v>
      </c>
      <c r="J3136" s="89">
        <f t="shared" ca="1" si="290"/>
        <v>-6.2050000000000125</v>
      </c>
      <c r="K3136" s="89">
        <f t="shared" ca="1" si="291"/>
        <v>145.54499999999993</v>
      </c>
      <c r="L3136" s="83">
        <f t="shared" ca="1" si="292"/>
        <v>145.79500000000004</v>
      </c>
    </row>
    <row r="3137" spans="6:12">
      <c r="F3137" s="89">
        <v>3021</v>
      </c>
      <c r="G3137" s="89">
        <f t="shared" ca="1" si="287"/>
        <v>47</v>
      </c>
      <c r="H3137" s="89">
        <f t="shared" ca="1" si="288"/>
        <v>3</v>
      </c>
      <c r="I3137" s="89">
        <f t="shared" ca="1" si="289"/>
        <v>6</v>
      </c>
      <c r="J3137" s="89">
        <f t="shared" ca="1" si="290"/>
        <v>-39.942999999999927</v>
      </c>
      <c r="K3137" s="89">
        <f t="shared" ca="1" si="291"/>
        <v>115.18699999999998</v>
      </c>
      <c r="L3137" s="83">
        <f t="shared" ca="1" si="292"/>
        <v>113.23700000000011</v>
      </c>
    </row>
    <row r="3138" spans="6:12">
      <c r="F3138" s="89">
        <v>3022</v>
      </c>
      <c r="G3138" s="89">
        <f t="shared" ca="1" si="287"/>
        <v>53</v>
      </c>
      <c r="H3138" s="89">
        <f t="shared" ca="1" si="288"/>
        <v>1</v>
      </c>
      <c r="I3138" s="89">
        <f t="shared" ca="1" si="289"/>
        <v>5</v>
      </c>
      <c r="J3138" s="89">
        <f t="shared" ca="1" si="290"/>
        <v>126.10499999999999</v>
      </c>
      <c r="K3138" s="89">
        <f t="shared" ca="1" si="291"/>
        <v>149.77499999999995</v>
      </c>
      <c r="L3138" s="83">
        <f t="shared" ca="1" si="292"/>
        <v>151.92500000000004</v>
      </c>
    </row>
    <row r="3139" spans="6:12">
      <c r="F3139" s="89">
        <v>3023</v>
      </c>
      <c r="G3139" s="89">
        <f t="shared" ca="1" si="287"/>
        <v>53</v>
      </c>
      <c r="H3139" s="89">
        <f t="shared" ca="1" si="288"/>
        <v>1</v>
      </c>
      <c r="I3139" s="89">
        <f t="shared" ca="1" si="289"/>
        <v>9</v>
      </c>
      <c r="J3139" s="89">
        <f t="shared" ca="1" si="290"/>
        <v>183.6569999999999</v>
      </c>
      <c r="K3139" s="89">
        <f t="shared" ca="1" si="291"/>
        <v>36.926999999999907</v>
      </c>
      <c r="L3139" s="83">
        <f t="shared" ca="1" si="292"/>
        <v>40.676999999999992</v>
      </c>
    </row>
    <row r="3140" spans="6:12">
      <c r="F3140" s="89">
        <v>3024</v>
      </c>
      <c r="G3140" s="89">
        <f t="shared" ca="1" si="287"/>
        <v>34</v>
      </c>
      <c r="H3140" s="89">
        <f t="shared" ca="1" si="288"/>
        <v>3</v>
      </c>
      <c r="I3140" s="89">
        <f t="shared" ca="1" si="289"/>
        <v>9</v>
      </c>
      <c r="J3140" s="89">
        <f t="shared" ca="1" si="290"/>
        <v>87.966000000000065</v>
      </c>
      <c r="K3140" s="89">
        <f t="shared" ca="1" si="291"/>
        <v>119.32599999999996</v>
      </c>
      <c r="L3140" s="83">
        <f t="shared" ca="1" si="292"/>
        <v>116.62600000000003</v>
      </c>
    </row>
    <row r="3141" spans="6:12">
      <c r="F3141" s="89">
        <v>3025</v>
      </c>
      <c r="G3141" s="89">
        <f t="shared" ca="1" si="287"/>
        <v>53</v>
      </c>
      <c r="H3141" s="89">
        <f t="shared" ca="1" si="288"/>
        <v>1</v>
      </c>
      <c r="I3141" s="89">
        <f t="shared" ca="1" si="289"/>
        <v>8</v>
      </c>
      <c r="J3141" s="89">
        <f t="shared" ca="1" si="290"/>
        <v>183.48899999999992</v>
      </c>
      <c r="K3141" s="89">
        <f t="shared" ca="1" si="291"/>
        <v>79.358999999999924</v>
      </c>
      <c r="L3141" s="83">
        <f t="shared" ca="1" si="292"/>
        <v>82.709000000000032</v>
      </c>
    </row>
    <row r="3142" spans="6:12">
      <c r="F3142" s="89">
        <v>3026</v>
      </c>
      <c r="G3142" s="89">
        <f t="shared" ca="1" si="287"/>
        <v>36</v>
      </c>
      <c r="H3142" s="89">
        <f t="shared" ca="1" si="288"/>
        <v>1</v>
      </c>
      <c r="I3142" s="89">
        <f t="shared" ca="1" si="289"/>
        <v>7</v>
      </c>
      <c r="J3142" s="89">
        <f t="shared" ca="1" si="290"/>
        <v>136.32199999999997</v>
      </c>
      <c r="K3142" s="89">
        <f t="shared" ca="1" si="291"/>
        <v>80.061999999999955</v>
      </c>
      <c r="L3142" s="83">
        <f t="shared" ca="1" si="292"/>
        <v>80.462000000000018</v>
      </c>
    </row>
    <row r="3143" spans="6:12">
      <c r="F3143" s="89">
        <v>3027</v>
      </c>
      <c r="G3143" s="89">
        <f t="shared" ca="1" si="287"/>
        <v>41</v>
      </c>
      <c r="H3143" s="89">
        <f t="shared" ca="1" si="288"/>
        <v>2</v>
      </c>
      <c r="I3143" s="89">
        <f t="shared" ca="1" si="289"/>
        <v>5</v>
      </c>
      <c r="J3143" s="89">
        <f t="shared" ca="1" si="290"/>
        <v>5.4650000000000034</v>
      </c>
      <c r="K3143" s="89">
        <f t="shared" ca="1" si="291"/>
        <v>118.95499999999996</v>
      </c>
      <c r="L3143" s="83">
        <f t="shared" ca="1" si="292"/>
        <v>117.50499999999997</v>
      </c>
    </row>
    <row r="3144" spans="6:12">
      <c r="F3144" s="89">
        <v>3028</v>
      </c>
      <c r="G3144" s="89">
        <f t="shared" ca="1" si="287"/>
        <v>55</v>
      </c>
      <c r="H3144" s="89">
        <f t="shared" ca="1" si="288"/>
        <v>1</v>
      </c>
      <c r="I3144" s="89">
        <f t="shared" ca="1" si="289"/>
        <v>4</v>
      </c>
      <c r="J3144" s="89">
        <f t="shared" ca="1" si="290"/>
        <v>97.524999999999949</v>
      </c>
      <c r="K3144" s="89">
        <f t="shared" ca="1" si="291"/>
        <v>163.1749999999999</v>
      </c>
      <c r="L3144" s="83">
        <f t="shared" ca="1" si="292"/>
        <v>165.22500000000008</v>
      </c>
    </row>
    <row r="3145" spans="6:12">
      <c r="F3145" s="89">
        <v>3029</v>
      </c>
      <c r="G3145" s="89">
        <f t="shared" ca="1" si="287"/>
        <v>42</v>
      </c>
      <c r="H3145" s="89">
        <f t="shared" ca="1" si="288"/>
        <v>1</v>
      </c>
      <c r="I3145" s="89">
        <f t="shared" ca="1" si="289"/>
        <v>7</v>
      </c>
      <c r="J3145" s="89">
        <f t="shared" ca="1" si="290"/>
        <v>140.65399999999997</v>
      </c>
      <c r="K3145" s="89">
        <f t="shared" ca="1" si="291"/>
        <v>82.533999999999935</v>
      </c>
      <c r="L3145" s="83">
        <f t="shared" ca="1" si="292"/>
        <v>83.833999999999975</v>
      </c>
    </row>
    <row r="3146" spans="6:12">
      <c r="F3146" s="89">
        <v>3030</v>
      </c>
      <c r="G3146" s="89">
        <f t="shared" ca="1" si="287"/>
        <v>39</v>
      </c>
      <c r="H3146" s="89">
        <f t="shared" ca="1" si="288"/>
        <v>1</v>
      </c>
      <c r="I3146" s="89">
        <f t="shared" ca="1" si="289"/>
        <v>9</v>
      </c>
      <c r="J3146" s="89">
        <f t="shared" ca="1" si="290"/>
        <v>146.92099999999988</v>
      </c>
      <c r="K3146" s="89">
        <f t="shared" ca="1" si="291"/>
        <v>4.5309999999999491</v>
      </c>
      <c r="L3146" s="83">
        <f t="shared" ca="1" si="292"/>
        <v>6.1809999999999832</v>
      </c>
    </row>
    <row r="3147" spans="6:12">
      <c r="F3147" s="89">
        <v>3031</v>
      </c>
      <c r="G3147" s="89">
        <f t="shared" ca="1" si="287"/>
        <v>28</v>
      </c>
      <c r="H3147" s="89">
        <f t="shared" ca="1" si="288"/>
        <v>2</v>
      </c>
      <c r="I3147" s="89">
        <f t="shared" ca="1" si="289"/>
        <v>5</v>
      </c>
      <c r="J3147" s="89">
        <f t="shared" ca="1" si="290"/>
        <v>10.080000000000013</v>
      </c>
      <c r="K3147" s="89">
        <f t="shared" ca="1" si="291"/>
        <v>127.59999999999998</v>
      </c>
      <c r="L3147" s="83">
        <f t="shared" ca="1" si="292"/>
        <v>124.19999999999997</v>
      </c>
    </row>
    <row r="3148" spans="6:12">
      <c r="F3148" s="89">
        <v>3032</v>
      </c>
      <c r="G3148" s="89">
        <f t="shared" ca="1" si="287"/>
        <v>21</v>
      </c>
      <c r="H3148" s="89">
        <f t="shared" ca="1" si="288"/>
        <v>1</v>
      </c>
      <c r="I3148" s="89">
        <f t="shared" ca="1" si="289"/>
        <v>5</v>
      </c>
      <c r="J3148" s="89">
        <f t="shared" ca="1" si="290"/>
        <v>120.66500000000001</v>
      </c>
      <c r="K3148" s="89">
        <f t="shared" ca="1" si="291"/>
        <v>154.255</v>
      </c>
      <c r="L3148" s="83">
        <f t="shared" ca="1" si="292"/>
        <v>151.60499999999996</v>
      </c>
    </row>
    <row r="3149" spans="6:12">
      <c r="F3149" s="89">
        <v>3033</v>
      </c>
      <c r="G3149" s="89">
        <f t="shared" ca="1" si="287"/>
        <v>45</v>
      </c>
      <c r="H3149" s="89">
        <f t="shared" ca="1" si="288"/>
        <v>2</v>
      </c>
      <c r="I3149" s="89">
        <f t="shared" ca="1" si="289"/>
        <v>6</v>
      </c>
      <c r="J3149" s="89">
        <f t="shared" ca="1" si="290"/>
        <v>61.414999999999964</v>
      </c>
      <c r="K3149" s="89">
        <f t="shared" ca="1" si="291"/>
        <v>131.06499999999994</v>
      </c>
      <c r="L3149" s="83">
        <f t="shared" ca="1" si="292"/>
        <v>130.61500000000001</v>
      </c>
    </row>
    <row r="3150" spans="6:12">
      <c r="F3150" s="89">
        <v>3034</v>
      </c>
      <c r="G3150" s="89">
        <f t="shared" ca="1" si="287"/>
        <v>26</v>
      </c>
      <c r="H3150" s="89">
        <f t="shared" ca="1" si="288"/>
        <v>1</v>
      </c>
      <c r="I3150" s="89">
        <f t="shared" ca="1" si="289"/>
        <v>8</v>
      </c>
      <c r="J3150" s="89">
        <f t="shared" ca="1" si="290"/>
        <v>160.18799999999993</v>
      </c>
      <c r="K3150" s="89">
        <f t="shared" ca="1" si="291"/>
        <v>64.427999999999983</v>
      </c>
      <c r="L3150" s="83">
        <f t="shared" ca="1" si="292"/>
        <v>63.727999999999994</v>
      </c>
    </row>
    <row r="3151" spans="6:12">
      <c r="F3151" s="89">
        <v>3035</v>
      </c>
      <c r="G3151" s="89">
        <f t="shared" ca="1" si="287"/>
        <v>40</v>
      </c>
      <c r="H3151" s="89">
        <f t="shared" ca="1" si="288"/>
        <v>3</v>
      </c>
      <c r="I3151" s="89">
        <f t="shared" ca="1" si="289"/>
        <v>4</v>
      </c>
      <c r="J3151" s="89">
        <f t="shared" ca="1" si="290"/>
        <v>-200.62</v>
      </c>
      <c r="K3151" s="89">
        <f t="shared" ca="1" si="291"/>
        <v>41.879999999999967</v>
      </c>
      <c r="L3151" s="83">
        <f t="shared" ca="1" si="292"/>
        <v>38.080000000000041</v>
      </c>
    </row>
    <row r="3152" spans="6:12">
      <c r="F3152" s="89">
        <v>3036</v>
      </c>
      <c r="G3152" s="89">
        <f t="shared" ca="1" si="287"/>
        <v>28</v>
      </c>
      <c r="H3152" s="89">
        <f t="shared" ca="1" si="288"/>
        <v>3</v>
      </c>
      <c r="I3152" s="89">
        <f t="shared" ca="1" si="289"/>
        <v>6</v>
      </c>
      <c r="J3152" s="89">
        <f t="shared" ca="1" si="290"/>
        <v>-51.551999999999964</v>
      </c>
      <c r="K3152" s="89">
        <f t="shared" ca="1" si="291"/>
        <v>109.46800000000002</v>
      </c>
      <c r="L3152" s="83">
        <f t="shared" ca="1" si="292"/>
        <v>104.66800000000001</v>
      </c>
    </row>
    <row r="3153" spans="6:12">
      <c r="F3153" s="89">
        <v>3037</v>
      </c>
      <c r="G3153" s="89">
        <f t="shared" ca="1" si="287"/>
        <v>41</v>
      </c>
      <c r="H3153" s="89">
        <f t="shared" ca="1" si="288"/>
        <v>2</v>
      </c>
      <c r="I3153" s="89">
        <f t="shared" ca="1" si="289"/>
        <v>4</v>
      </c>
      <c r="J3153" s="89">
        <f t="shared" ca="1" si="290"/>
        <v>-52.180999999999983</v>
      </c>
      <c r="K3153" s="89">
        <f t="shared" ca="1" si="291"/>
        <v>103.90899999999996</v>
      </c>
      <c r="L3153" s="83">
        <f t="shared" ca="1" si="292"/>
        <v>102.05899999999997</v>
      </c>
    </row>
    <row r="3154" spans="6:12">
      <c r="F3154" s="89">
        <v>3038</v>
      </c>
      <c r="G3154" s="89">
        <f t="shared" ca="1" si="287"/>
        <v>48</v>
      </c>
      <c r="H3154" s="89">
        <f t="shared" ca="1" si="288"/>
        <v>1</v>
      </c>
      <c r="I3154" s="89">
        <f t="shared" ca="1" si="289"/>
        <v>3</v>
      </c>
      <c r="J3154" s="89">
        <f t="shared" ca="1" si="290"/>
        <v>21.434000000000005</v>
      </c>
      <c r="K3154" s="89">
        <f t="shared" ca="1" si="291"/>
        <v>131.85400000000004</v>
      </c>
      <c r="L3154" s="83">
        <f t="shared" ca="1" si="292"/>
        <v>132.45400000000004</v>
      </c>
    </row>
    <row r="3155" spans="6:12">
      <c r="F3155" s="89">
        <v>3039</v>
      </c>
      <c r="G3155" s="89">
        <f t="shared" ca="1" si="287"/>
        <v>40</v>
      </c>
      <c r="H3155" s="89">
        <f t="shared" ca="1" si="288"/>
        <v>1</v>
      </c>
      <c r="I3155" s="89">
        <f t="shared" ca="1" si="289"/>
        <v>9</v>
      </c>
      <c r="J3155" s="89">
        <f t="shared" ca="1" si="290"/>
        <v>147.78999999999991</v>
      </c>
      <c r="K3155" s="89">
        <f t="shared" ca="1" si="291"/>
        <v>5.0899999999999466</v>
      </c>
      <c r="L3155" s="83">
        <f t="shared" ca="1" si="292"/>
        <v>6.8900000000000148</v>
      </c>
    </row>
    <row r="3156" spans="6:12">
      <c r="F3156" s="89">
        <v>3040</v>
      </c>
      <c r="G3156" s="89">
        <f t="shared" ca="1" si="287"/>
        <v>52</v>
      </c>
      <c r="H3156" s="89">
        <f t="shared" ca="1" si="288"/>
        <v>3</v>
      </c>
      <c r="I3156" s="89">
        <f t="shared" ca="1" si="289"/>
        <v>9</v>
      </c>
      <c r="J3156" s="89">
        <f t="shared" ca="1" si="290"/>
        <v>126.01800000000003</v>
      </c>
      <c r="K3156" s="89">
        <f t="shared" ca="1" si="291"/>
        <v>151.79799999999994</v>
      </c>
      <c r="L3156" s="83">
        <f t="shared" ca="1" si="292"/>
        <v>151.79799999999994</v>
      </c>
    </row>
    <row r="3157" spans="6:12">
      <c r="F3157" s="89">
        <v>3041</v>
      </c>
      <c r="G3157" s="89">
        <f t="shared" ca="1" si="287"/>
        <v>32</v>
      </c>
      <c r="H3157" s="89">
        <f t="shared" ca="1" si="288"/>
        <v>3</v>
      </c>
      <c r="I3157" s="89">
        <f t="shared" ca="1" si="289"/>
        <v>4</v>
      </c>
      <c r="J3157" s="89">
        <f t="shared" ca="1" si="290"/>
        <v>-202.17200000000003</v>
      </c>
      <c r="K3157" s="89">
        <f t="shared" ca="1" si="291"/>
        <v>42.807999999999964</v>
      </c>
      <c r="L3157" s="83">
        <f t="shared" ca="1" si="292"/>
        <v>37.808000000000021</v>
      </c>
    </row>
    <row r="3158" spans="6:12">
      <c r="F3158" s="89">
        <v>3042</v>
      </c>
      <c r="G3158" s="89">
        <f t="shared" ca="1" si="287"/>
        <v>43</v>
      </c>
      <c r="H3158" s="89">
        <f t="shared" ca="1" si="288"/>
        <v>3</v>
      </c>
      <c r="I3158" s="89">
        <f t="shared" ca="1" si="289"/>
        <v>6</v>
      </c>
      <c r="J3158" s="89">
        <f t="shared" ca="1" si="290"/>
        <v>-50.48699999999991</v>
      </c>
      <c r="K3158" s="89">
        <f t="shared" ca="1" si="291"/>
        <v>105.88299999999995</v>
      </c>
      <c r="L3158" s="83">
        <f t="shared" ca="1" si="292"/>
        <v>103.33300000000006</v>
      </c>
    </row>
    <row r="3159" spans="6:12">
      <c r="F3159" s="89">
        <v>3043</v>
      </c>
      <c r="G3159" s="89">
        <f t="shared" ca="1" si="287"/>
        <v>36</v>
      </c>
      <c r="H3159" s="89">
        <f t="shared" ca="1" si="288"/>
        <v>1</v>
      </c>
      <c r="I3159" s="89">
        <f t="shared" ca="1" si="289"/>
        <v>3</v>
      </c>
      <c r="J3159" s="89">
        <f t="shared" ca="1" si="290"/>
        <v>3.3379999999999939</v>
      </c>
      <c r="K3159" s="89">
        <f t="shared" ca="1" si="291"/>
        <v>117.47799999999998</v>
      </c>
      <c r="L3159" s="83">
        <f t="shared" ca="1" si="292"/>
        <v>116.27800000000002</v>
      </c>
    </row>
    <row r="3160" spans="6:12">
      <c r="F3160" s="89">
        <v>3044</v>
      </c>
      <c r="G3160" s="89">
        <f t="shared" ca="1" si="287"/>
        <v>54</v>
      </c>
      <c r="H3160" s="89">
        <f t="shared" ca="1" si="288"/>
        <v>2</v>
      </c>
      <c r="I3160" s="89">
        <f t="shared" ca="1" si="289"/>
        <v>7</v>
      </c>
      <c r="J3160" s="89">
        <f t="shared" ca="1" si="290"/>
        <v>133.48799999999997</v>
      </c>
      <c r="K3160" s="89">
        <f t="shared" ca="1" si="291"/>
        <v>157.74799999999999</v>
      </c>
      <c r="L3160" s="83">
        <f t="shared" ca="1" si="292"/>
        <v>159.048</v>
      </c>
    </row>
    <row r="3161" spans="6:12">
      <c r="F3161" s="89">
        <v>3045</v>
      </c>
      <c r="G3161" s="89">
        <f t="shared" ca="1" si="287"/>
        <v>53</v>
      </c>
      <c r="H3161" s="89">
        <f t="shared" ca="1" si="288"/>
        <v>2</v>
      </c>
      <c r="I3161" s="89">
        <f t="shared" ca="1" si="289"/>
        <v>4</v>
      </c>
      <c r="J3161" s="89">
        <f t="shared" ca="1" si="290"/>
        <v>-16.012999999999977</v>
      </c>
      <c r="K3161" s="89">
        <f t="shared" ca="1" si="291"/>
        <v>136.35699999999997</v>
      </c>
      <c r="L3161" s="83">
        <f t="shared" ca="1" si="292"/>
        <v>136.30700000000002</v>
      </c>
    </row>
    <row r="3162" spans="6:12">
      <c r="F3162" s="89">
        <v>3046</v>
      </c>
      <c r="G3162" s="89">
        <f t="shared" ca="1" si="287"/>
        <v>50</v>
      </c>
      <c r="H3162" s="89">
        <f t="shared" ca="1" si="288"/>
        <v>2</v>
      </c>
      <c r="I3162" s="89">
        <f t="shared" ca="1" si="289"/>
        <v>6</v>
      </c>
      <c r="J3162" s="89">
        <f t="shared" ca="1" si="290"/>
        <v>77.21999999999997</v>
      </c>
      <c r="K3162" s="89">
        <f t="shared" ca="1" si="291"/>
        <v>145.32</v>
      </c>
      <c r="L3162" s="83">
        <f t="shared" ca="1" si="292"/>
        <v>145.62</v>
      </c>
    </row>
    <row r="3163" spans="6:12">
      <c r="F3163" s="89">
        <v>3047</v>
      </c>
      <c r="G3163" s="89">
        <f t="shared" ca="1" si="287"/>
        <v>35</v>
      </c>
      <c r="H3163" s="89">
        <f t="shared" ca="1" si="288"/>
        <v>2</v>
      </c>
      <c r="I3163" s="89">
        <f t="shared" ca="1" si="289"/>
        <v>7</v>
      </c>
      <c r="J3163" s="89">
        <f t="shared" ca="1" si="290"/>
        <v>88.704999999999956</v>
      </c>
      <c r="K3163" s="89">
        <f t="shared" ca="1" si="291"/>
        <v>118.85499999999993</v>
      </c>
      <c r="L3163" s="83">
        <f t="shared" ca="1" si="292"/>
        <v>117.30499999999995</v>
      </c>
    </row>
    <row r="3164" spans="6:12">
      <c r="F3164" s="89">
        <v>3048</v>
      </c>
      <c r="G3164" s="89">
        <f t="shared" ca="1" si="287"/>
        <v>44</v>
      </c>
      <c r="H3164" s="89">
        <f t="shared" ca="1" si="288"/>
        <v>3</v>
      </c>
      <c r="I3164" s="89">
        <f t="shared" ca="1" si="289"/>
        <v>8</v>
      </c>
      <c r="J3164" s="89">
        <f t="shared" ca="1" si="290"/>
        <v>58.93200000000013</v>
      </c>
      <c r="K3164" s="89">
        <f t="shared" ca="1" si="291"/>
        <v>129.79199999999997</v>
      </c>
      <c r="L3164" s="83">
        <f t="shared" ca="1" si="292"/>
        <v>128.19200000000001</v>
      </c>
    </row>
    <row r="3165" spans="6:12">
      <c r="F3165" s="89">
        <v>3049</v>
      </c>
      <c r="G3165" s="89">
        <f t="shared" ca="1" si="287"/>
        <v>22</v>
      </c>
      <c r="H3165" s="89">
        <f t="shared" ca="1" si="288"/>
        <v>3</v>
      </c>
      <c r="I3165" s="89">
        <f t="shared" ca="1" si="289"/>
        <v>8</v>
      </c>
      <c r="J3165" s="89">
        <f t="shared" ca="1" si="290"/>
        <v>71.95599999999996</v>
      </c>
      <c r="K3165" s="89">
        <f t="shared" ca="1" si="291"/>
        <v>149.63599999999991</v>
      </c>
      <c r="L3165" s="83">
        <f t="shared" ca="1" si="292"/>
        <v>144.73599999999993</v>
      </c>
    </row>
    <row r="3166" spans="6:12">
      <c r="F3166" s="89">
        <v>3050</v>
      </c>
      <c r="G3166" s="89">
        <f t="shared" ca="1" si="287"/>
        <v>44</v>
      </c>
      <c r="H3166" s="89">
        <f t="shared" ca="1" si="288"/>
        <v>1</v>
      </c>
      <c r="I3166" s="89">
        <f t="shared" ca="1" si="289"/>
        <v>9</v>
      </c>
      <c r="J3166" s="89">
        <f t="shared" ca="1" si="290"/>
        <v>153.96599999999992</v>
      </c>
      <c r="K3166" s="89">
        <f t="shared" ca="1" si="291"/>
        <v>10.025999999999954</v>
      </c>
      <c r="L3166" s="83">
        <f t="shared" ca="1" si="292"/>
        <v>12.425999999999988</v>
      </c>
    </row>
    <row r="3167" spans="6:12">
      <c r="F3167" s="89">
        <v>3051</v>
      </c>
      <c r="G3167" s="89">
        <f t="shared" ca="1" si="287"/>
        <v>26</v>
      </c>
      <c r="H3167" s="89">
        <f t="shared" ca="1" si="288"/>
        <v>2</v>
      </c>
      <c r="I3167" s="89">
        <f t="shared" ca="1" si="289"/>
        <v>6</v>
      </c>
      <c r="J3167" s="89">
        <f t="shared" ca="1" si="290"/>
        <v>62.915999999999968</v>
      </c>
      <c r="K3167" s="89">
        <f t="shared" ca="1" si="291"/>
        <v>138.45599999999996</v>
      </c>
      <c r="L3167" s="83">
        <f t="shared" ca="1" si="292"/>
        <v>135.15599999999995</v>
      </c>
    </row>
    <row r="3168" spans="6:12">
      <c r="F3168" s="89">
        <v>3052</v>
      </c>
      <c r="G3168" s="89">
        <f t="shared" ca="1" si="287"/>
        <v>51</v>
      </c>
      <c r="H3168" s="89">
        <f t="shared" ca="1" si="288"/>
        <v>2</v>
      </c>
      <c r="I3168" s="89">
        <f t="shared" ca="1" si="289"/>
        <v>4</v>
      </c>
      <c r="J3168" s="89">
        <f t="shared" ca="1" si="290"/>
        <v>-24.740999999999957</v>
      </c>
      <c r="K3168" s="89">
        <f t="shared" ca="1" si="291"/>
        <v>128.249</v>
      </c>
      <c r="L3168" s="83">
        <f t="shared" ca="1" si="292"/>
        <v>127.89900000000006</v>
      </c>
    </row>
    <row r="3169" spans="6:12">
      <c r="F3169" s="89">
        <v>3053</v>
      </c>
      <c r="G3169" s="89">
        <f t="shared" ca="1" si="287"/>
        <v>34</v>
      </c>
      <c r="H3169" s="89">
        <f t="shared" ca="1" si="288"/>
        <v>2</v>
      </c>
      <c r="I3169" s="89">
        <f t="shared" ca="1" si="289"/>
        <v>9</v>
      </c>
      <c r="J3169" s="89">
        <f t="shared" ca="1" si="290"/>
        <v>137.89599999999993</v>
      </c>
      <c r="K3169" s="89">
        <f t="shared" ca="1" si="291"/>
        <v>83.155999999999949</v>
      </c>
      <c r="L3169" s="83">
        <f t="shared" ca="1" si="292"/>
        <v>82.255999999999972</v>
      </c>
    </row>
    <row r="3170" spans="6:12">
      <c r="F3170" s="89">
        <v>3054</v>
      </c>
      <c r="G3170" s="89">
        <f t="shared" ca="1" si="287"/>
        <v>35</v>
      </c>
      <c r="H3170" s="89">
        <f t="shared" ca="1" si="288"/>
        <v>1</v>
      </c>
      <c r="I3170" s="89">
        <f t="shared" ca="1" si="289"/>
        <v>3</v>
      </c>
      <c r="J3170" s="89">
        <f t="shared" ca="1" si="290"/>
        <v>3.5849999999999866</v>
      </c>
      <c r="K3170" s="89">
        <f t="shared" ca="1" si="291"/>
        <v>118.03499999999998</v>
      </c>
      <c r="L3170" s="83">
        <f t="shared" ca="1" si="292"/>
        <v>116.68499999999999</v>
      </c>
    </row>
    <row r="3171" spans="6:12">
      <c r="F3171" s="89">
        <v>3055</v>
      </c>
      <c r="G3171" s="89">
        <f t="shared" ca="1" si="287"/>
        <v>26</v>
      </c>
      <c r="H3171" s="89">
        <f t="shared" ca="1" si="288"/>
        <v>1</v>
      </c>
      <c r="I3171" s="89">
        <f t="shared" ca="1" si="289"/>
        <v>3</v>
      </c>
      <c r="J3171" s="89">
        <f t="shared" ca="1" si="290"/>
        <v>17.957999999999984</v>
      </c>
      <c r="K3171" s="89">
        <f t="shared" ca="1" si="291"/>
        <v>135.19800000000001</v>
      </c>
      <c r="L3171" s="83">
        <f t="shared" ca="1" si="292"/>
        <v>132.49800000000002</v>
      </c>
    </row>
    <row r="3172" spans="6:12">
      <c r="F3172" s="89">
        <v>3056</v>
      </c>
      <c r="G3172" s="89">
        <f t="shared" ca="1" si="287"/>
        <v>21</v>
      </c>
      <c r="H3172" s="89">
        <f t="shared" ca="1" si="288"/>
        <v>3</v>
      </c>
      <c r="I3172" s="89">
        <f t="shared" ca="1" si="289"/>
        <v>6</v>
      </c>
      <c r="J3172" s="89">
        <f t="shared" ca="1" si="290"/>
        <v>-31.259000000000071</v>
      </c>
      <c r="K3172" s="89">
        <f t="shared" ca="1" si="291"/>
        <v>131.93099999999995</v>
      </c>
      <c r="L3172" s="83">
        <f t="shared" ca="1" si="292"/>
        <v>126.08100000000002</v>
      </c>
    </row>
    <row r="3173" spans="6:12">
      <c r="F3173" s="89">
        <v>3057</v>
      </c>
      <c r="G3173" s="89">
        <f t="shared" ca="1" si="287"/>
        <v>29</v>
      </c>
      <c r="H3173" s="89">
        <f t="shared" ca="1" si="288"/>
        <v>1</v>
      </c>
      <c r="I3173" s="89">
        <f t="shared" ca="1" si="289"/>
        <v>8</v>
      </c>
      <c r="J3173" s="89">
        <f t="shared" ca="1" si="290"/>
        <v>153.05699999999996</v>
      </c>
      <c r="K3173" s="89">
        <f t="shared" ca="1" si="291"/>
        <v>56.36699999999999</v>
      </c>
      <c r="L3173" s="83">
        <f t="shared" ca="1" si="292"/>
        <v>56.11699999999999</v>
      </c>
    </row>
    <row r="3174" spans="6:12">
      <c r="F3174" s="89">
        <v>3058</v>
      </c>
      <c r="G3174" s="89">
        <f t="shared" ca="1" si="287"/>
        <v>33</v>
      </c>
      <c r="H3174" s="89">
        <f t="shared" ca="1" si="288"/>
        <v>2</v>
      </c>
      <c r="I3174" s="89">
        <f t="shared" ca="1" si="289"/>
        <v>6</v>
      </c>
      <c r="J3174" s="89">
        <f t="shared" ca="1" si="290"/>
        <v>51.022999999999968</v>
      </c>
      <c r="K3174" s="89">
        <f t="shared" ca="1" si="291"/>
        <v>124.39299999999996</v>
      </c>
      <c r="L3174" s="83">
        <f t="shared" ca="1" si="292"/>
        <v>122.14299999999996</v>
      </c>
    </row>
    <row r="3175" spans="6:12">
      <c r="F3175" s="89">
        <v>3059</v>
      </c>
      <c r="G3175" s="89">
        <f t="shared" ca="1" si="287"/>
        <v>27</v>
      </c>
      <c r="H3175" s="89">
        <f t="shared" ca="1" si="288"/>
        <v>3</v>
      </c>
      <c r="I3175" s="89">
        <f t="shared" ca="1" si="289"/>
        <v>6</v>
      </c>
      <c r="J3175" s="89">
        <f t="shared" ca="1" si="290"/>
        <v>-49.462999999999965</v>
      </c>
      <c r="K3175" s="89">
        <f t="shared" ca="1" si="291"/>
        <v>111.86700000000002</v>
      </c>
      <c r="L3175" s="83">
        <f t="shared" ca="1" si="292"/>
        <v>106.91700000000009</v>
      </c>
    </row>
    <row r="3176" spans="6:12">
      <c r="F3176" s="89">
        <v>3060</v>
      </c>
      <c r="G3176" s="89">
        <f t="shared" ca="1" si="287"/>
        <v>33</v>
      </c>
      <c r="H3176" s="89">
        <f t="shared" ca="1" si="288"/>
        <v>3</v>
      </c>
      <c r="I3176" s="89">
        <f t="shared" ca="1" si="289"/>
        <v>6</v>
      </c>
      <c r="J3176" s="89">
        <f t="shared" ca="1" si="290"/>
        <v>-57.946999999999889</v>
      </c>
      <c r="K3176" s="89">
        <f t="shared" ca="1" si="291"/>
        <v>101.523</v>
      </c>
      <c r="L3176" s="83">
        <f t="shared" ca="1" si="292"/>
        <v>97.473000000000013</v>
      </c>
    </row>
    <row r="3177" spans="6:12">
      <c r="F3177" s="89">
        <v>3061</v>
      </c>
      <c r="G3177" s="89">
        <f t="shared" ca="1" si="287"/>
        <v>55</v>
      </c>
      <c r="H3177" s="89">
        <f t="shared" ca="1" si="288"/>
        <v>1</v>
      </c>
      <c r="I3177" s="89">
        <f t="shared" ca="1" si="289"/>
        <v>7</v>
      </c>
      <c r="J3177" s="89">
        <f t="shared" ca="1" si="290"/>
        <v>183.38499999999988</v>
      </c>
      <c r="K3177" s="89">
        <f t="shared" ca="1" si="291"/>
        <v>121.23499999999987</v>
      </c>
      <c r="L3177" s="83">
        <f t="shared" ca="1" si="292"/>
        <v>124.48500000000007</v>
      </c>
    </row>
    <row r="3178" spans="6:12">
      <c r="F3178" s="89">
        <v>3062</v>
      </c>
      <c r="G3178" s="89">
        <f t="shared" ca="1" si="287"/>
        <v>27</v>
      </c>
      <c r="H3178" s="89">
        <f t="shared" ca="1" si="288"/>
        <v>3</v>
      </c>
      <c r="I3178" s="89">
        <f t="shared" ca="1" si="289"/>
        <v>7</v>
      </c>
      <c r="J3178" s="89">
        <f t="shared" ca="1" si="290"/>
        <v>8.7690000000000055</v>
      </c>
      <c r="K3178" s="89">
        <f t="shared" ca="1" si="291"/>
        <v>127.49899999999997</v>
      </c>
      <c r="L3178" s="83">
        <f t="shared" ca="1" si="292"/>
        <v>122.94900000000001</v>
      </c>
    </row>
    <row r="3179" spans="6:12">
      <c r="F3179" s="89">
        <v>3063</v>
      </c>
      <c r="G3179" s="89">
        <f t="shared" ca="1" si="287"/>
        <v>42</v>
      </c>
      <c r="H3179" s="89">
        <f t="shared" ca="1" si="288"/>
        <v>1</v>
      </c>
      <c r="I3179" s="89">
        <f t="shared" ca="1" si="289"/>
        <v>5</v>
      </c>
      <c r="J3179" s="89">
        <f t="shared" ca="1" si="290"/>
        <v>93.050000000000026</v>
      </c>
      <c r="K3179" s="89">
        <f t="shared" ca="1" si="291"/>
        <v>120.12999999999998</v>
      </c>
      <c r="L3179" s="83">
        <f t="shared" ca="1" si="292"/>
        <v>120.62999999999998</v>
      </c>
    </row>
    <row r="3180" spans="6:12">
      <c r="F3180" s="89">
        <v>3064</v>
      </c>
      <c r="G3180" s="89">
        <f t="shared" ca="1" si="287"/>
        <v>53</v>
      </c>
      <c r="H3180" s="89">
        <f t="shared" ca="1" si="288"/>
        <v>1</v>
      </c>
      <c r="I3180" s="89">
        <f t="shared" ca="1" si="289"/>
        <v>6</v>
      </c>
      <c r="J3180" s="89">
        <f t="shared" ca="1" si="290"/>
        <v>154.71299999999994</v>
      </c>
      <c r="K3180" s="89">
        <f t="shared" ca="1" si="291"/>
        <v>135.78299999999993</v>
      </c>
      <c r="L3180" s="83">
        <f t="shared" ca="1" si="292"/>
        <v>138.33300000000006</v>
      </c>
    </row>
    <row r="3181" spans="6:12">
      <c r="F3181" s="89">
        <v>3065</v>
      </c>
      <c r="G3181" s="89">
        <f t="shared" ca="1" si="287"/>
        <v>38</v>
      </c>
      <c r="H3181" s="89">
        <f t="shared" ca="1" si="288"/>
        <v>1</v>
      </c>
      <c r="I3181" s="89">
        <f t="shared" ca="1" si="289"/>
        <v>4</v>
      </c>
      <c r="J3181" s="89">
        <f t="shared" ca="1" si="290"/>
        <v>51.132000000000019</v>
      </c>
      <c r="K3181" s="89">
        <f t="shared" ca="1" si="291"/>
        <v>122.05200000000002</v>
      </c>
      <c r="L3181" s="83">
        <f t="shared" ca="1" si="292"/>
        <v>121.55200000000005</v>
      </c>
    </row>
    <row r="3182" spans="6:12">
      <c r="F3182" s="89">
        <v>3066</v>
      </c>
      <c r="G3182" s="89">
        <f t="shared" ca="1" si="287"/>
        <v>51</v>
      </c>
      <c r="H3182" s="89">
        <f t="shared" ca="1" si="288"/>
        <v>1</v>
      </c>
      <c r="I3182" s="89">
        <f t="shared" ca="1" si="289"/>
        <v>6</v>
      </c>
      <c r="J3182" s="89">
        <f t="shared" ca="1" si="290"/>
        <v>146.261</v>
      </c>
      <c r="K3182" s="89">
        <f t="shared" ca="1" si="291"/>
        <v>127.95099999999995</v>
      </c>
      <c r="L3182" s="83">
        <f t="shared" ca="1" si="292"/>
        <v>130.20100000000011</v>
      </c>
    </row>
    <row r="3183" spans="6:12">
      <c r="F3183" s="89">
        <v>3067</v>
      </c>
      <c r="G3183" s="89">
        <f t="shared" ca="1" si="287"/>
        <v>46</v>
      </c>
      <c r="H3183" s="89">
        <f t="shared" ca="1" si="288"/>
        <v>2</v>
      </c>
      <c r="I3183" s="89">
        <f t="shared" ca="1" si="289"/>
        <v>4</v>
      </c>
      <c r="J3183" s="89">
        <f t="shared" ca="1" si="290"/>
        <v>-41.835999999999956</v>
      </c>
      <c r="K3183" s="89">
        <f t="shared" ca="1" si="291"/>
        <v>112.70399999999998</v>
      </c>
      <c r="L3183" s="83">
        <f t="shared" ca="1" si="292"/>
        <v>111.60399999999998</v>
      </c>
    </row>
    <row r="3184" spans="6:12">
      <c r="F3184" s="89">
        <v>3068</v>
      </c>
      <c r="G3184" s="89">
        <f t="shared" ca="1" si="287"/>
        <v>29</v>
      </c>
      <c r="H3184" s="89">
        <f t="shared" ca="1" si="288"/>
        <v>1</v>
      </c>
      <c r="I3184" s="89">
        <f t="shared" ca="1" si="289"/>
        <v>3</v>
      </c>
      <c r="J3184" s="89">
        <f t="shared" ca="1" si="290"/>
        <v>10.736999999999995</v>
      </c>
      <c r="K3184" s="89">
        <f t="shared" ca="1" si="291"/>
        <v>127.047</v>
      </c>
      <c r="L3184" s="83">
        <f t="shared" ca="1" si="292"/>
        <v>124.79700000000003</v>
      </c>
    </row>
    <row r="3185" spans="6:12">
      <c r="F3185" s="89">
        <v>3069</v>
      </c>
      <c r="G3185" s="89">
        <f t="shared" ca="1" si="287"/>
        <v>24</v>
      </c>
      <c r="H3185" s="89">
        <f t="shared" ca="1" si="288"/>
        <v>2</v>
      </c>
      <c r="I3185" s="89">
        <f t="shared" ca="1" si="289"/>
        <v>3</v>
      </c>
      <c r="J3185" s="89">
        <f t="shared" ca="1" si="290"/>
        <v>-103.88800000000001</v>
      </c>
      <c r="K3185" s="89">
        <f t="shared" ca="1" si="291"/>
        <v>100.07199999999999</v>
      </c>
      <c r="L3185" s="83">
        <f t="shared" ca="1" si="292"/>
        <v>95.272000000000006</v>
      </c>
    </row>
    <row r="3186" spans="6:12">
      <c r="F3186" s="89">
        <v>3070</v>
      </c>
      <c r="G3186" s="89">
        <f t="shared" ca="1" si="287"/>
        <v>48</v>
      </c>
      <c r="H3186" s="89">
        <f t="shared" ca="1" si="288"/>
        <v>3</v>
      </c>
      <c r="I3186" s="89">
        <f t="shared" ca="1" si="289"/>
        <v>6</v>
      </c>
      <c r="J3186" s="89">
        <f t="shared" ca="1" si="290"/>
        <v>-36.631999999999891</v>
      </c>
      <c r="K3186" s="89">
        <f t="shared" ca="1" si="291"/>
        <v>118.18800000000002</v>
      </c>
      <c r="L3186" s="83">
        <f t="shared" ca="1" si="292"/>
        <v>116.38800000000006</v>
      </c>
    </row>
    <row r="3187" spans="6:12">
      <c r="F3187" s="89">
        <v>3071</v>
      </c>
      <c r="G3187" s="89">
        <f t="shared" ca="1" si="287"/>
        <v>52</v>
      </c>
      <c r="H3187" s="89">
        <f t="shared" ca="1" si="288"/>
        <v>3</v>
      </c>
      <c r="I3187" s="89">
        <f t="shared" ca="1" si="289"/>
        <v>5</v>
      </c>
      <c r="J3187" s="89">
        <f t="shared" ca="1" si="290"/>
        <v>-88.549999999999955</v>
      </c>
      <c r="K3187" s="89">
        <f t="shared" ca="1" si="291"/>
        <v>107.63</v>
      </c>
      <c r="L3187" s="83">
        <f t="shared" ca="1" si="292"/>
        <v>106.02999999999997</v>
      </c>
    </row>
    <row r="3188" spans="6:12">
      <c r="F3188" s="89">
        <v>3072</v>
      </c>
      <c r="G3188" s="89">
        <f t="shared" ca="1" si="287"/>
        <v>44</v>
      </c>
      <c r="H3188" s="89">
        <f t="shared" ca="1" si="288"/>
        <v>3</v>
      </c>
      <c r="I3188" s="89">
        <f t="shared" ca="1" si="289"/>
        <v>3</v>
      </c>
      <c r="J3188" s="89">
        <f t="shared" ca="1" si="290"/>
        <v>-280.13799999999992</v>
      </c>
      <c r="K3188" s="89">
        <f t="shared" ca="1" si="291"/>
        <v>3.7219999999999516</v>
      </c>
      <c r="L3188" s="83">
        <f t="shared" ca="1" si="292"/>
        <v>0.12200000000004252</v>
      </c>
    </row>
    <row r="3189" spans="6:12">
      <c r="F3189" s="89">
        <v>3073</v>
      </c>
      <c r="G3189" s="89">
        <f t="shared" ca="1" si="287"/>
        <v>53</v>
      </c>
      <c r="H3189" s="89">
        <f t="shared" ca="1" si="288"/>
        <v>2</v>
      </c>
      <c r="I3189" s="89">
        <f t="shared" ca="1" si="289"/>
        <v>8</v>
      </c>
      <c r="J3189" s="89">
        <f t="shared" ca="1" si="290"/>
        <v>157.97900000000001</v>
      </c>
      <c r="K3189" s="89">
        <f t="shared" ca="1" si="291"/>
        <v>139.94899999999996</v>
      </c>
      <c r="L3189" s="83">
        <f t="shared" ca="1" si="292"/>
        <v>141.499</v>
      </c>
    </row>
    <row r="3190" spans="6:12">
      <c r="F3190" s="89">
        <v>3074</v>
      </c>
      <c r="G3190" s="89">
        <f t="shared" ref="G3190:G3253" ca="1" si="293">RANDBETWEEN(19,55)</f>
        <v>38</v>
      </c>
      <c r="H3190" s="89">
        <f t="shared" ref="H3190:H3253" ca="1" si="294">RANDBETWEEN(0.5,3.5)</f>
        <v>3</v>
      </c>
      <c r="I3190" s="89">
        <f t="shared" ref="I3190:I3253" ca="1" si="295">RANDBETWEEN(3,9)</f>
        <v>5</v>
      </c>
      <c r="J3190" s="89">
        <f t="shared" ref="J3190:J3253" ca="1" si="296">133-10*G3190-128.7*H3190+60.8*I3190+0.135*G3190^2-20.6*H3190^2-4.74*I3190^2+0.15*G3190*H3190+0.006*G3190*I3190+19.63*H3190*I3190</f>
        <v>-125.36999999999989</v>
      </c>
      <c r="K3190" s="89">
        <f t="shared" ref="K3190:K3253" ca="1" si="297">300-10.31*G3190-42.6*H3190+18.2*I3190+0.135*G3190^2-20.6*H3190^2-4.74*I3190^2+0.15*G3190*H3190+0.006*G3190*I3190+19.63*H3190*I3190</f>
        <v>75.149999999999949</v>
      </c>
      <c r="L3190" s="83">
        <f t="shared" ref="L3190:L3253" ca="1" si="298">294-10.16*G3190-44.4*H3190+18.6*I3190+0.135*G3190^2-20.6*H3190^2-4.74*I3190^2+0.15*G3190*H3190+0.006*G3190*I3190+19.63*H3190*I3190</f>
        <v>71.450000000000017</v>
      </c>
    </row>
    <row r="3191" spans="6:12">
      <c r="F3191" s="89">
        <v>3075</v>
      </c>
      <c r="G3191" s="89">
        <f t="shared" ca="1" si="293"/>
        <v>52</v>
      </c>
      <c r="H3191" s="89">
        <f t="shared" ca="1" si="294"/>
        <v>1</v>
      </c>
      <c r="I3191" s="89">
        <f t="shared" ca="1" si="295"/>
        <v>4</v>
      </c>
      <c r="J3191" s="89">
        <f t="shared" ca="1" si="296"/>
        <v>83.667999999999964</v>
      </c>
      <c r="K3191" s="89">
        <f t="shared" ca="1" si="297"/>
        <v>150.24799999999999</v>
      </c>
      <c r="L3191" s="83">
        <f t="shared" ca="1" si="298"/>
        <v>151.84800000000001</v>
      </c>
    </row>
    <row r="3192" spans="6:12">
      <c r="F3192" s="89">
        <v>3076</v>
      </c>
      <c r="G3192" s="89">
        <f t="shared" ca="1" si="293"/>
        <v>21</v>
      </c>
      <c r="H3192" s="89">
        <f t="shared" ca="1" si="294"/>
        <v>3</v>
      </c>
      <c r="I3192" s="89">
        <f t="shared" ca="1" si="295"/>
        <v>5</v>
      </c>
      <c r="J3192" s="89">
        <f t="shared" ca="1" si="296"/>
        <v>-98.935000000000002</v>
      </c>
      <c r="K3192" s="89">
        <f t="shared" ca="1" si="297"/>
        <v>106.85499999999993</v>
      </c>
      <c r="L3192" s="83">
        <f t="shared" ca="1" si="298"/>
        <v>100.60499999999996</v>
      </c>
    </row>
    <row r="3193" spans="6:12">
      <c r="F3193" s="89">
        <v>3077</v>
      </c>
      <c r="G3193" s="89">
        <f t="shared" ca="1" si="293"/>
        <v>31</v>
      </c>
      <c r="H3193" s="89">
        <f t="shared" ca="1" si="294"/>
        <v>3</v>
      </c>
      <c r="I3193" s="89">
        <f t="shared" ca="1" si="295"/>
        <v>3</v>
      </c>
      <c r="J3193" s="89">
        <f t="shared" ca="1" si="296"/>
        <v>-287.84699999999992</v>
      </c>
      <c r="K3193" s="89">
        <f t="shared" ca="1" si="297"/>
        <v>4.2999999999977945E-2</v>
      </c>
      <c r="L3193" s="83">
        <f t="shared" ca="1" si="298"/>
        <v>-5.5069999999999482</v>
      </c>
    </row>
    <row r="3194" spans="6:12">
      <c r="F3194" s="89">
        <v>3078</v>
      </c>
      <c r="G3194" s="89">
        <f t="shared" ca="1" si="293"/>
        <v>23</v>
      </c>
      <c r="H3194" s="89">
        <f t="shared" ca="1" si="294"/>
        <v>1</v>
      </c>
      <c r="I3194" s="89">
        <f t="shared" ca="1" si="295"/>
        <v>5</v>
      </c>
      <c r="J3194" s="89">
        <f t="shared" ca="1" si="296"/>
        <v>112.90500000000003</v>
      </c>
      <c r="K3194" s="89">
        <f t="shared" ca="1" si="297"/>
        <v>145.875</v>
      </c>
      <c r="L3194" s="83">
        <f t="shared" ca="1" si="298"/>
        <v>143.52499999999998</v>
      </c>
    </row>
    <row r="3195" spans="6:12">
      <c r="F3195" s="89">
        <v>3079</v>
      </c>
      <c r="G3195" s="89">
        <f t="shared" ca="1" si="293"/>
        <v>52</v>
      </c>
      <c r="H3195" s="89">
        <f t="shared" ca="1" si="294"/>
        <v>3</v>
      </c>
      <c r="I3195" s="89">
        <f t="shared" ca="1" si="295"/>
        <v>4</v>
      </c>
      <c r="J3195" s="89">
        <f t="shared" ca="1" si="296"/>
        <v>-165.89199999999994</v>
      </c>
      <c r="K3195" s="89">
        <f t="shared" ca="1" si="297"/>
        <v>72.888000000000005</v>
      </c>
      <c r="L3195" s="83">
        <f t="shared" ca="1" si="298"/>
        <v>70.888000000000005</v>
      </c>
    </row>
    <row r="3196" spans="6:12">
      <c r="F3196" s="89">
        <v>3080</v>
      </c>
      <c r="G3196" s="89">
        <f t="shared" ca="1" si="293"/>
        <v>24</v>
      </c>
      <c r="H3196" s="89">
        <f t="shared" ca="1" si="294"/>
        <v>1</v>
      </c>
      <c r="I3196" s="89">
        <f t="shared" ca="1" si="295"/>
        <v>7</v>
      </c>
      <c r="J3196" s="89">
        <f t="shared" ca="1" si="296"/>
        <v>156.81799999999996</v>
      </c>
      <c r="K3196" s="89">
        <f t="shared" ca="1" si="297"/>
        <v>104.27799999999999</v>
      </c>
      <c r="L3196" s="83">
        <f t="shared" ca="1" si="298"/>
        <v>102.87800000000001</v>
      </c>
    </row>
    <row r="3197" spans="6:12">
      <c r="F3197" s="89">
        <v>3081</v>
      </c>
      <c r="G3197" s="89">
        <f t="shared" ca="1" si="293"/>
        <v>36</v>
      </c>
      <c r="H3197" s="89">
        <f t="shared" ca="1" si="294"/>
        <v>3</v>
      </c>
      <c r="I3197" s="89">
        <f t="shared" ca="1" si="295"/>
        <v>5</v>
      </c>
      <c r="J3197" s="89">
        <f t="shared" ca="1" si="296"/>
        <v>-126.30999999999995</v>
      </c>
      <c r="K3197" s="89">
        <f t="shared" ca="1" si="297"/>
        <v>74.829999999999956</v>
      </c>
      <c r="L3197" s="83">
        <f t="shared" ca="1" si="298"/>
        <v>70.830000000000013</v>
      </c>
    </row>
    <row r="3198" spans="6:12">
      <c r="F3198" s="89">
        <v>3082</v>
      </c>
      <c r="G3198" s="89">
        <f t="shared" ca="1" si="293"/>
        <v>54</v>
      </c>
      <c r="H3198" s="89">
        <f t="shared" ca="1" si="294"/>
        <v>3</v>
      </c>
      <c r="I3198" s="89">
        <f t="shared" ca="1" si="295"/>
        <v>6</v>
      </c>
      <c r="J3198" s="89">
        <f t="shared" ca="1" si="296"/>
        <v>-11.09599999999989</v>
      </c>
      <c r="K3198" s="89">
        <f t="shared" ca="1" si="297"/>
        <v>141.864</v>
      </c>
      <c r="L3198" s="83">
        <f t="shared" ca="1" si="298"/>
        <v>140.96400000000008</v>
      </c>
    </row>
    <row r="3199" spans="6:12">
      <c r="F3199" s="89">
        <v>3083</v>
      </c>
      <c r="G3199" s="89">
        <f t="shared" ca="1" si="293"/>
        <v>41</v>
      </c>
      <c r="H3199" s="89">
        <f t="shared" ca="1" si="294"/>
        <v>2</v>
      </c>
      <c r="I3199" s="89">
        <f t="shared" ca="1" si="295"/>
        <v>8</v>
      </c>
      <c r="J3199" s="89">
        <f t="shared" ca="1" si="296"/>
        <v>121.52299999999997</v>
      </c>
      <c r="K3199" s="89">
        <f t="shared" ca="1" si="297"/>
        <v>107.21299999999994</v>
      </c>
      <c r="L3199" s="83">
        <f t="shared" ca="1" si="298"/>
        <v>106.96299999999997</v>
      </c>
    </row>
    <row r="3200" spans="6:12">
      <c r="F3200" s="89">
        <v>3084</v>
      </c>
      <c r="G3200" s="89">
        <f t="shared" ca="1" si="293"/>
        <v>48</v>
      </c>
      <c r="H3200" s="89">
        <f t="shared" ca="1" si="294"/>
        <v>3</v>
      </c>
      <c r="I3200" s="89">
        <f t="shared" ca="1" si="295"/>
        <v>7</v>
      </c>
      <c r="J3200" s="89">
        <f t="shared" ca="1" si="296"/>
        <v>21.726000000000113</v>
      </c>
      <c r="K3200" s="89">
        <f t="shared" ca="1" si="297"/>
        <v>133.94600000000003</v>
      </c>
      <c r="L3200" s="83">
        <f t="shared" ca="1" si="298"/>
        <v>132.54600000000011</v>
      </c>
    </row>
    <row r="3201" spans="6:12">
      <c r="F3201" s="89">
        <v>3085</v>
      </c>
      <c r="G3201" s="89">
        <f t="shared" ca="1" si="293"/>
        <v>46</v>
      </c>
      <c r="H3201" s="89">
        <f t="shared" ca="1" si="294"/>
        <v>1</v>
      </c>
      <c r="I3201" s="89">
        <f t="shared" ca="1" si="295"/>
        <v>6</v>
      </c>
      <c r="J3201" s="89">
        <f t="shared" ca="1" si="296"/>
        <v>129.85599999999999</v>
      </c>
      <c r="K3201" s="89">
        <f t="shared" ca="1" si="297"/>
        <v>113.09599999999996</v>
      </c>
      <c r="L3201" s="83">
        <f t="shared" ca="1" si="298"/>
        <v>114.59599999999999</v>
      </c>
    </row>
    <row r="3202" spans="6:12">
      <c r="F3202" s="89">
        <v>3086</v>
      </c>
      <c r="G3202" s="89">
        <f t="shared" ca="1" si="293"/>
        <v>49</v>
      </c>
      <c r="H3202" s="89">
        <f t="shared" ca="1" si="294"/>
        <v>3</v>
      </c>
      <c r="I3202" s="89">
        <f t="shared" ca="1" si="295"/>
        <v>7</v>
      </c>
      <c r="J3202" s="89">
        <f t="shared" ca="1" si="296"/>
        <v>25.313000000000102</v>
      </c>
      <c r="K3202" s="89">
        <f t="shared" ca="1" si="297"/>
        <v>137.22300000000001</v>
      </c>
      <c r="L3202" s="83">
        <f t="shared" ca="1" si="298"/>
        <v>135.97300000000001</v>
      </c>
    </row>
    <row r="3203" spans="6:12">
      <c r="F3203" s="89">
        <v>3087</v>
      </c>
      <c r="G3203" s="89">
        <f t="shared" ca="1" si="293"/>
        <v>28</v>
      </c>
      <c r="H3203" s="89">
        <f t="shared" ca="1" si="294"/>
        <v>2</v>
      </c>
      <c r="I3203" s="89">
        <f t="shared" ca="1" si="295"/>
        <v>3</v>
      </c>
      <c r="J3203" s="89">
        <f t="shared" ca="1" si="296"/>
        <v>-114.536</v>
      </c>
      <c r="K3203" s="89">
        <f t="shared" ca="1" si="297"/>
        <v>88.183999999999983</v>
      </c>
      <c r="L3203" s="83">
        <f t="shared" ca="1" si="298"/>
        <v>83.98399999999998</v>
      </c>
    </row>
    <row r="3204" spans="6:12">
      <c r="F3204" s="89">
        <v>3088</v>
      </c>
      <c r="G3204" s="89">
        <f t="shared" ca="1" si="293"/>
        <v>42</v>
      </c>
      <c r="H3204" s="89">
        <f t="shared" ca="1" si="294"/>
        <v>3</v>
      </c>
      <c r="I3204" s="89">
        <f t="shared" ca="1" si="295"/>
        <v>7</v>
      </c>
      <c r="J3204" s="89">
        <f t="shared" ca="1" si="296"/>
        <v>5.8740000000000236</v>
      </c>
      <c r="K3204" s="89">
        <f t="shared" ca="1" si="297"/>
        <v>119.95399999999995</v>
      </c>
      <c r="L3204" s="83">
        <f t="shared" ca="1" si="298"/>
        <v>117.654</v>
      </c>
    </row>
    <row r="3205" spans="6:12">
      <c r="F3205" s="89">
        <v>3089</v>
      </c>
      <c r="G3205" s="89">
        <f t="shared" ca="1" si="293"/>
        <v>23</v>
      </c>
      <c r="H3205" s="89">
        <f t="shared" ca="1" si="294"/>
        <v>3</v>
      </c>
      <c r="I3205" s="89">
        <f t="shared" ca="1" si="295"/>
        <v>7</v>
      </c>
      <c r="J3205" s="89">
        <f t="shared" ca="1" si="296"/>
        <v>19.801000000000045</v>
      </c>
      <c r="K3205" s="89">
        <f t="shared" ca="1" si="297"/>
        <v>139.77099999999996</v>
      </c>
      <c r="L3205" s="83">
        <f t="shared" ca="1" si="298"/>
        <v>134.62100000000004</v>
      </c>
    </row>
    <row r="3206" spans="6:12">
      <c r="F3206" s="89">
        <v>3090</v>
      </c>
      <c r="G3206" s="89">
        <f t="shared" ca="1" si="293"/>
        <v>38</v>
      </c>
      <c r="H3206" s="89">
        <f t="shared" ca="1" si="294"/>
        <v>2</v>
      </c>
      <c r="I3206" s="89">
        <f t="shared" ca="1" si="295"/>
        <v>7</v>
      </c>
      <c r="J3206" s="89">
        <f t="shared" ca="1" si="296"/>
        <v>89.295999999999992</v>
      </c>
      <c r="K3206" s="89">
        <f t="shared" ca="1" si="297"/>
        <v>118.51599999999999</v>
      </c>
      <c r="L3206" s="83">
        <f t="shared" ca="1" si="298"/>
        <v>117.41600000000003</v>
      </c>
    </row>
    <row r="3207" spans="6:12">
      <c r="F3207" s="89">
        <v>3091</v>
      </c>
      <c r="G3207" s="89">
        <f t="shared" ca="1" si="293"/>
        <v>33</v>
      </c>
      <c r="H3207" s="89">
        <f t="shared" ca="1" si="294"/>
        <v>2</v>
      </c>
      <c r="I3207" s="89">
        <f t="shared" ca="1" si="295"/>
        <v>3</v>
      </c>
      <c r="J3207" s="89">
        <f t="shared" ca="1" si="296"/>
        <v>-121.77099999999999</v>
      </c>
      <c r="K3207" s="89">
        <f t="shared" ca="1" si="297"/>
        <v>79.398999999999972</v>
      </c>
      <c r="L3207" s="83">
        <f t="shared" ca="1" si="298"/>
        <v>75.948999999999984</v>
      </c>
    </row>
    <row r="3208" spans="6:12">
      <c r="F3208" s="89">
        <v>3092</v>
      </c>
      <c r="G3208" s="89">
        <f t="shared" ca="1" si="293"/>
        <v>33</v>
      </c>
      <c r="H3208" s="89">
        <f t="shared" ca="1" si="294"/>
        <v>2</v>
      </c>
      <c r="I3208" s="89">
        <f t="shared" ca="1" si="295"/>
        <v>8</v>
      </c>
      <c r="J3208" s="89">
        <f t="shared" ca="1" si="296"/>
        <v>118.81899999999999</v>
      </c>
      <c r="K3208" s="89">
        <f t="shared" ca="1" si="297"/>
        <v>106.98899999999998</v>
      </c>
      <c r="L3208" s="83">
        <f t="shared" ca="1" si="298"/>
        <v>105.53899999999996</v>
      </c>
    </row>
    <row r="3209" spans="6:12">
      <c r="F3209" s="89">
        <v>3093</v>
      </c>
      <c r="G3209" s="89">
        <f t="shared" ca="1" si="293"/>
        <v>38</v>
      </c>
      <c r="H3209" s="89">
        <f t="shared" ca="1" si="294"/>
        <v>3</v>
      </c>
      <c r="I3209" s="89">
        <f t="shared" ca="1" si="295"/>
        <v>5</v>
      </c>
      <c r="J3209" s="89">
        <f t="shared" ca="1" si="296"/>
        <v>-125.36999999999989</v>
      </c>
      <c r="K3209" s="89">
        <f t="shared" ca="1" si="297"/>
        <v>75.149999999999949</v>
      </c>
      <c r="L3209" s="83">
        <f t="shared" ca="1" si="298"/>
        <v>71.450000000000017</v>
      </c>
    </row>
    <row r="3210" spans="6:12">
      <c r="F3210" s="89">
        <v>3094</v>
      </c>
      <c r="G3210" s="89">
        <f t="shared" ca="1" si="293"/>
        <v>39</v>
      </c>
      <c r="H3210" s="89">
        <f t="shared" ca="1" si="294"/>
        <v>3</v>
      </c>
      <c r="I3210" s="89">
        <f t="shared" ca="1" si="295"/>
        <v>4</v>
      </c>
      <c r="J3210" s="89">
        <f t="shared" ca="1" si="296"/>
        <v>-201.75899999999996</v>
      </c>
      <c r="K3210" s="89">
        <f t="shared" ca="1" si="297"/>
        <v>41.050999999999959</v>
      </c>
      <c r="L3210" s="83">
        <f t="shared" ca="1" si="298"/>
        <v>37.101000000000028</v>
      </c>
    </row>
    <row r="3211" spans="6:12">
      <c r="F3211" s="89">
        <v>3095</v>
      </c>
      <c r="G3211" s="89">
        <f t="shared" ca="1" si="293"/>
        <v>53</v>
      </c>
      <c r="H3211" s="89">
        <f t="shared" ca="1" si="294"/>
        <v>3</v>
      </c>
      <c r="I3211" s="89">
        <f t="shared" ca="1" si="295"/>
        <v>8</v>
      </c>
      <c r="J3211" s="89">
        <f t="shared" ca="1" si="296"/>
        <v>91.269000000000119</v>
      </c>
      <c r="K3211" s="89">
        <f t="shared" ca="1" si="297"/>
        <v>159.33899999999994</v>
      </c>
      <c r="L3211" s="83">
        <f t="shared" ca="1" si="298"/>
        <v>159.08900000000006</v>
      </c>
    </row>
    <row r="3212" spans="6:12">
      <c r="F3212" s="89">
        <v>3096</v>
      </c>
      <c r="G3212" s="89">
        <f t="shared" ca="1" si="293"/>
        <v>36</v>
      </c>
      <c r="H3212" s="89">
        <f t="shared" ca="1" si="294"/>
        <v>1</v>
      </c>
      <c r="I3212" s="89">
        <f t="shared" ca="1" si="295"/>
        <v>8</v>
      </c>
      <c r="J3212" s="89">
        <f t="shared" ca="1" si="296"/>
        <v>145.86799999999991</v>
      </c>
      <c r="K3212" s="89">
        <f t="shared" ca="1" si="297"/>
        <v>47.007999999999967</v>
      </c>
      <c r="L3212" s="83">
        <f t="shared" ca="1" si="298"/>
        <v>47.808000000000007</v>
      </c>
    </row>
    <row r="3213" spans="6:12">
      <c r="F3213" s="89">
        <v>3097</v>
      </c>
      <c r="G3213" s="89">
        <f t="shared" ca="1" si="293"/>
        <v>32</v>
      </c>
      <c r="H3213" s="89">
        <f t="shared" ca="1" si="294"/>
        <v>2</v>
      </c>
      <c r="I3213" s="89">
        <f t="shared" ca="1" si="295"/>
        <v>7</v>
      </c>
      <c r="J3213" s="89">
        <f t="shared" ca="1" si="296"/>
        <v>90.543999999999954</v>
      </c>
      <c r="K3213" s="89">
        <f t="shared" ca="1" si="297"/>
        <v>121.62399999999994</v>
      </c>
      <c r="L3213" s="83">
        <f t="shared" ca="1" si="298"/>
        <v>119.624</v>
      </c>
    </row>
    <row r="3214" spans="6:12">
      <c r="F3214" s="89">
        <v>3098</v>
      </c>
      <c r="G3214" s="89">
        <f t="shared" ca="1" si="293"/>
        <v>40</v>
      </c>
      <c r="H3214" s="89">
        <f t="shared" ca="1" si="294"/>
        <v>3</v>
      </c>
      <c r="I3214" s="89">
        <f t="shared" ca="1" si="295"/>
        <v>8</v>
      </c>
      <c r="J3214" s="89">
        <f t="shared" ca="1" si="296"/>
        <v>51.580000000000098</v>
      </c>
      <c r="K3214" s="89">
        <f t="shared" ca="1" si="297"/>
        <v>123.67999999999995</v>
      </c>
      <c r="L3214" s="83">
        <f t="shared" ca="1" si="298"/>
        <v>121.48000000000008</v>
      </c>
    </row>
    <row r="3215" spans="6:12">
      <c r="F3215" s="89">
        <v>3099</v>
      </c>
      <c r="G3215" s="89">
        <f t="shared" ca="1" si="293"/>
        <v>49</v>
      </c>
      <c r="H3215" s="89">
        <f t="shared" ca="1" si="294"/>
        <v>1</v>
      </c>
      <c r="I3215" s="89">
        <f t="shared" ca="1" si="295"/>
        <v>5</v>
      </c>
      <c r="J3215" s="89">
        <f t="shared" ca="1" si="296"/>
        <v>110.30500000000006</v>
      </c>
      <c r="K3215" s="89">
        <f t="shared" ca="1" si="297"/>
        <v>135.21500000000006</v>
      </c>
      <c r="L3215" s="83">
        <f t="shared" ca="1" si="298"/>
        <v>136.76500000000001</v>
      </c>
    </row>
    <row r="3216" spans="6:12">
      <c r="F3216" s="89">
        <v>3100</v>
      </c>
      <c r="G3216" s="89">
        <f t="shared" ca="1" si="293"/>
        <v>25</v>
      </c>
      <c r="H3216" s="89">
        <f t="shared" ca="1" si="294"/>
        <v>2</v>
      </c>
      <c r="I3216" s="89">
        <f t="shared" ca="1" si="295"/>
        <v>5</v>
      </c>
      <c r="J3216" s="89">
        <f t="shared" ca="1" si="296"/>
        <v>17.625</v>
      </c>
      <c r="K3216" s="89">
        <f t="shared" ca="1" si="297"/>
        <v>136.07499999999999</v>
      </c>
      <c r="L3216" s="83">
        <f t="shared" ca="1" si="298"/>
        <v>132.22499999999997</v>
      </c>
    </row>
    <row r="3217" spans="6:12">
      <c r="F3217" s="89">
        <v>3101</v>
      </c>
      <c r="G3217" s="89">
        <f t="shared" ca="1" si="293"/>
        <v>42</v>
      </c>
      <c r="H3217" s="89">
        <f t="shared" ca="1" si="294"/>
        <v>3</v>
      </c>
      <c r="I3217" s="89">
        <f t="shared" ca="1" si="295"/>
        <v>3</v>
      </c>
      <c r="J3217" s="89">
        <f t="shared" ca="1" si="296"/>
        <v>-284.29399999999998</v>
      </c>
      <c r="K3217" s="89">
        <f t="shared" ca="1" si="297"/>
        <v>0.18599999999997863</v>
      </c>
      <c r="L3217" s="83">
        <f t="shared" ca="1" si="298"/>
        <v>-3.7139999999999702</v>
      </c>
    </row>
    <row r="3218" spans="6:12">
      <c r="F3218" s="89">
        <v>3102</v>
      </c>
      <c r="G3218" s="89">
        <f t="shared" ca="1" si="293"/>
        <v>47</v>
      </c>
      <c r="H3218" s="89">
        <f t="shared" ca="1" si="294"/>
        <v>3</v>
      </c>
      <c r="I3218" s="89">
        <f t="shared" ca="1" si="295"/>
        <v>9</v>
      </c>
      <c r="J3218" s="89">
        <f t="shared" ca="1" si="296"/>
        <v>106.673</v>
      </c>
      <c r="K3218" s="89">
        <f t="shared" ca="1" si="297"/>
        <v>134.00299999999993</v>
      </c>
      <c r="L3218" s="83">
        <f t="shared" ca="1" si="298"/>
        <v>133.25300000000004</v>
      </c>
    </row>
    <row r="3219" spans="6:12">
      <c r="F3219" s="89">
        <v>3103</v>
      </c>
      <c r="G3219" s="89">
        <f t="shared" ca="1" si="293"/>
        <v>43</v>
      </c>
      <c r="H3219" s="89">
        <f t="shared" ca="1" si="294"/>
        <v>1</v>
      </c>
      <c r="I3219" s="89">
        <f t="shared" ca="1" si="295"/>
        <v>7</v>
      </c>
      <c r="J3219" s="89">
        <f t="shared" ca="1" si="296"/>
        <v>142.32099999999997</v>
      </c>
      <c r="K3219" s="89">
        <f t="shared" ca="1" si="297"/>
        <v>83.890999999999963</v>
      </c>
      <c r="L3219" s="83">
        <f t="shared" ca="1" si="298"/>
        <v>85.341000000000008</v>
      </c>
    </row>
    <row r="3220" spans="6:12">
      <c r="F3220" s="89">
        <v>3104</v>
      </c>
      <c r="G3220" s="89">
        <f t="shared" ca="1" si="293"/>
        <v>54</v>
      </c>
      <c r="H3220" s="89">
        <f t="shared" ca="1" si="294"/>
        <v>3</v>
      </c>
      <c r="I3220" s="89">
        <f t="shared" ca="1" si="295"/>
        <v>6</v>
      </c>
      <c r="J3220" s="89">
        <f t="shared" ca="1" si="296"/>
        <v>-11.09599999999989</v>
      </c>
      <c r="K3220" s="89">
        <f t="shared" ca="1" si="297"/>
        <v>141.864</v>
      </c>
      <c r="L3220" s="83">
        <f t="shared" ca="1" si="298"/>
        <v>140.96400000000008</v>
      </c>
    </row>
    <row r="3221" spans="6:12">
      <c r="F3221" s="89">
        <v>3105</v>
      </c>
      <c r="G3221" s="89">
        <f t="shared" ca="1" si="293"/>
        <v>33</v>
      </c>
      <c r="H3221" s="89">
        <f t="shared" ca="1" si="294"/>
        <v>3</v>
      </c>
      <c r="I3221" s="89">
        <f t="shared" ca="1" si="295"/>
        <v>3</v>
      </c>
      <c r="J3221" s="89">
        <f t="shared" ca="1" si="296"/>
        <v>-289.63099999999991</v>
      </c>
      <c r="K3221" s="89">
        <f t="shared" ca="1" si="297"/>
        <v>-2.3610000000000184</v>
      </c>
      <c r="L3221" s="83">
        <f t="shared" ca="1" si="298"/>
        <v>-7.61099999999999</v>
      </c>
    </row>
    <row r="3222" spans="6:12">
      <c r="F3222" s="89">
        <v>3106</v>
      </c>
      <c r="G3222" s="89">
        <f t="shared" ca="1" si="293"/>
        <v>37</v>
      </c>
      <c r="H3222" s="89">
        <f t="shared" ca="1" si="294"/>
        <v>2</v>
      </c>
      <c r="I3222" s="89">
        <f t="shared" ca="1" si="295"/>
        <v>6</v>
      </c>
      <c r="J3222" s="89">
        <f t="shared" ca="1" si="296"/>
        <v>50.166999999999973</v>
      </c>
      <c r="K3222" s="89">
        <f t="shared" ca="1" si="297"/>
        <v>122.29699999999997</v>
      </c>
      <c r="L3222" s="83">
        <f t="shared" ca="1" si="298"/>
        <v>120.64699999999998</v>
      </c>
    </row>
    <row r="3223" spans="6:12">
      <c r="F3223" s="89">
        <v>3107</v>
      </c>
      <c r="G3223" s="89">
        <f t="shared" ca="1" si="293"/>
        <v>54</v>
      </c>
      <c r="H3223" s="89">
        <f t="shared" ca="1" si="294"/>
        <v>2</v>
      </c>
      <c r="I3223" s="89">
        <f t="shared" ca="1" si="295"/>
        <v>9</v>
      </c>
      <c r="J3223" s="89">
        <f t="shared" ca="1" si="296"/>
        <v>182.57599999999994</v>
      </c>
      <c r="K3223" s="89">
        <f t="shared" ca="1" si="297"/>
        <v>121.63599999999997</v>
      </c>
      <c r="L3223" s="83">
        <f t="shared" ca="1" si="298"/>
        <v>123.73599999999999</v>
      </c>
    </row>
    <row r="3224" spans="6:12">
      <c r="F3224" s="89">
        <v>3108</v>
      </c>
      <c r="G3224" s="89">
        <f t="shared" ca="1" si="293"/>
        <v>35</v>
      </c>
      <c r="H3224" s="89">
        <f t="shared" ca="1" si="294"/>
        <v>2</v>
      </c>
      <c r="I3224" s="89">
        <f t="shared" ca="1" si="295"/>
        <v>9</v>
      </c>
      <c r="J3224" s="89">
        <f t="shared" ca="1" si="296"/>
        <v>137.56499999999991</v>
      </c>
      <c r="K3224" s="89">
        <f t="shared" ca="1" si="297"/>
        <v>82.51499999999993</v>
      </c>
      <c r="L3224" s="83">
        <f t="shared" ca="1" si="298"/>
        <v>81.76499999999993</v>
      </c>
    </row>
    <row r="3225" spans="6:12">
      <c r="F3225" s="89">
        <v>3109</v>
      </c>
      <c r="G3225" s="89">
        <f t="shared" ca="1" si="293"/>
        <v>51</v>
      </c>
      <c r="H3225" s="89">
        <f t="shared" ca="1" si="294"/>
        <v>1</v>
      </c>
      <c r="I3225" s="89">
        <f t="shared" ca="1" si="295"/>
        <v>8</v>
      </c>
      <c r="J3225" s="89">
        <f t="shared" ca="1" si="296"/>
        <v>175.01299999999998</v>
      </c>
      <c r="K3225" s="89">
        <f t="shared" ca="1" si="297"/>
        <v>71.502999999999943</v>
      </c>
      <c r="L3225" s="83">
        <f t="shared" ca="1" si="298"/>
        <v>74.553000000000097</v>
      </c>
    </row>
    <row r="3226" spans="6:12">
      <c r="F3226" s="89">
        <v>3110</v>
      </c>
      <c r="G3226" s="89">
        <f t="shared" ca="1" si="293"/>
        <v>54</v>
      </c>
      <c r="H3226" s="89">
        <f t="shared" ca="1" si="294"/>
        <v>1</v>
      </c>
      <c r="I3226" s="89">
        <f t="shared" ca="1" si="295"/>
        <v>6</v>
      </c>
      <c r="J3226" s="89">
        <f t="shared" ca="1" si="296"/>
        <v>159.34399999999994</v>
      </c>
      <c r="K3226" s="89">
        <f t="shared" ca="1" si="297"/>
        <v>140.10399999999998</v>
      </c>
      <c r="L3226" s="83">
        <f t="shared" ca="1" si="298"/>
        <v>142.80400000000009</v>
      </c>
    </row>
    <row r="3227" spans="6:12">
      <c r="F3227" s="89">
        <v>3111</v>
      </c>
      <c r="G3227" s="89">
        <f t="shared" ca="1" si="293"/>
        <v>55</v>
      </c>
      <c r="H3227" s="89">
        <f t="shared" ca="1" si="294"/>
        <v>3</v>
      </c>
      <c r="I3227" s="89">
        <f t="shared" ca="1" si="295"/>
        <v>7</v>
      </c>
      <c r="J3227" s="89">
        <f t="shared" ca="1" si="296"/>
        <v>52.505000000000052</v>
      </c>
      <c r="K3227" s="89">
        <f t="shared" ca="1" si="297"/>
        <v>162.55499999999989</v>
      </c>
      <c r="L3227" s="83">
        <f t="shared" ca="1" si="298"/>
        <v>162.20500000000004</v>
      </c>
    </row>
    <row r="3228" spans="6:12">
      <c r="F3228" s="89">
        <v>3112</v>
      </c>
      <c r="G3228" s="89">
        <f t="shared" ca="1" si="293"/>
        <v>26</v>
      </c>
      <c r="H3228" s="89">
        <f t="shared" ca="1" si="294"/>
        <v>2</v>
      </c>
      <c r="I3228" s="89">
        <f t="shared" ca="1" si="295"/>
        <v>6</v>
      </c>
      <c r="J3228" s="89">
        <f t="shared" ca="1" si="296"/>
        <v>62.915999999999968</v>
      </c>
      <c r="K3228" s="89">
        <f t="shared" ca="1" si="297"/>
        <v>138.45599999999996</v>
      </c>
      <c r="L3228" s="83">
        <f t="shared" ca="1" si="298"/>
        <v>135.15599999999995</v>
      </c>
    </row>
    <row r="3229" spans="6:12">
      <c r="F3229" s="89">
        <v>3113</v>
      </c>
      <c r="G3229" s="89">
        <f t="shared" ca="1" si="293"/>
        <v>35</v>
      </c>
      <c r="H3229" s="89">
        <f t="shared" ca="1" si="294"/>
        <v>3</v>
      </c>
      <c r="I3229" s="89">
        <f t="shared" ca="1" si="295"/>
        <v>5</v>
      </c>
      <c r="J3229" s="89">
        <f t="shared" ca="1" si="296"/>
        <v>-126.37499999999989</v>
      </c>
      <c r="K3229" s="89">
        <f t="shared" ca="1" si="297"/>
        <v>75.07499999999996</v>
      </c>
      <c r="L3229" s="83">
        <f t="shared" ca="1" si="298"/>
        <v>70.924999999999983</v>
      </c>
    </row>
    <row r="3230" spans="6:12">
      <c r="F3230" s="89">
        <v>3114</v>
      </c>
      <c r="G3230" s="89">
        <f t="shared" ca="1" si="293"/>
        <v>34</v>
      </c>
      <c r="H3230" s="89">
        <f t="shared" ca="1" si="294"/>
        <v>1</v>
      </c>
      <c r="I3230" s="89">
        <f t="shared" ca="1" si="295"/>
        <v>4</v>
      </c>
      <c r="J3230" s="89">
        <f t="shared" ca="1" si="296"/>
        <v>51.555999999999997</v>
      </c>
      <c r="K3230" s="89">
        <f t="shared" ca="1" si="297"/>
        <v>123.71599999999998</v>
      </c>
      <c r="L3230" s="83">
        <f t="shared" ca="1" si="298"/>
        <v>122.61600000000001</v>
      </c>
    </row>
    <row r="3231" spans="6:12">
      <c r="F3231" s="89">
        <v>3115</v>
      </c>
      <c r="G3231" s="89">
        <f t="shared" ca="1" si="293"/>
        <v>33</v>
      </c>
      <c r="H3231" s="89">
        <f t="shared" ca="1" si="294"/>
        <v>1</v>
      </c>
      <c r="I3231" s="89">
        <f t="shared" ca="1" si="295"/>
        <v>3</v>
      </c>
      <c r="J3231" s="89">
        <f t="shared" ca="1" si="296"/>
        <v>4.8890000000000029</v>
      </c>
      <c r="K3231" s="89">
        <f t="shared" ca="1" si="297"/>
        <v>119.959</v>
      </c>
      <c r="L3231" s="83">
        <f t="shared" ca="1" si="298"/>
        <v>118.309</v>
      </c>
    </row>
    <row r="3232" spans="6:12">
      <c r="F3232" s="89">
        <v>3116</v>
      </c>
      <c r="G3232" s="89">
        <f t="shared" ca="1" si="293"/>
        <v>33</v>
      </c>
      <c r="H3232" s="89">
        <f t="shared" ca="1" si="294"/>
        <v>2</v>
      </c>
      <c r="I3232" s="89">
        <f t="shared" ca="1" si="295"/>
        <v>3</v>
      </c>
      <c r="J3232" s="89">
        <f t="shared" ca="1" si="296"/>
        <v>-121.77099999999999</v>
      </c>
      <c r="K3232" s="89">
        <f t="shared" ca="1" si="297"/>
        <v>79.398999999999972</v>
      </c>
      <c r="L3232" s="83">
        <f t="shared" ca="1" si="298"/>
        <v>75.948999999999984</v>
      </c>
    </row>
    <row r="3233" spans="6:12">
      <c r="F3233" s="89">
        <v>3117</v>
      </c>
      <c r="G3233" s="89">
        <f t="shared" ca="1" si="293"/>
        <v>44</v>
      </c>
      <c r="H3233" s="89">
        <f t="shared" ca="1" si="294"/>
        <v>1</v>
      </c>
      <c r="I3233" s="89">
        <f t="shared" ca="1" si="295"/>
        <v>3</v>
      </c>
      <c r="J3233" s="89">
        <f t="shared" ca="1" si="296"/>
        <v>11.082000000000001</v>
      </c>
      <c r="K3233" s="89">
        <f t="shared" ca="1" si="297"/>
        <v>122.74199999999998</v>
      </c>
      <c r="L3233" s="83">
        <f t="shared" ca="1" si="298"/>
        <v>122.742</v>
      </c>
    </row>
    <row r="3234" spans="6:12">
      <c r="F3234" s="89">
        <v>3118</v>
      </c>
      <c r="G3234" s="89">
        <f t="shared" ca="1" si="293"/>
        <v>45</v>
      </c>
      <c r="H3234" s="89">
        <f t="shared" ca="1" si="294"/>
        <v>1</v>
      </c>
      <c r="I3234" s="89">
        <f t="shared" ca="1" si="295"/>
        <v>6</v>
      </c>
      <c r="J3234" s="89">
        <f t="shared" ca="1" si="296"/>
        <v>127.38499999999996</v>
      </c>
      <c r="K3234" s="89">
        <f t="shared" ca="1" si="297"/>
        <v>110.93499999999995</v>
      </c>
      <c r="L3234" s="83">
        <f t="shared" ca="1" si="298"/>
        <v>112.285</v>
      </c>
    </row>
    <row r="3235" spans="6:12">
      <c r="F3235" s="89">
        <v>3119</v>
      </c>
      <c r="G3235" s="89">
        <f t="shared" ca="1" si="293"/>
        <v>51</v>
      </c>
      <c r="H3235" s="89">
        <f t="shared" ca="1" si="294"/>
        <v>1</v>
      </c>
      <c r="I3235" s="89">
        <f t="shared" ca="1" si="295"/>
        <v>7</v>
      </c>
      <c r="J3235" s="89">
        <f t="shared" ca="1" si="296"/>
        <v>165.37700000000001</v>
      </c>
      <c r="K3235" s="89">
        <f t="shared" ca="1" si="297"/>
        <v>104.46699999999993</v>
      </c>
      <c r="L3235" s="83">
        <f t="shared" ca="1" si="298"/>
        <v>107.1170000000001</v>
      </c>
    </row>
    <row r="3236" spans="6:12">
      <c r="F3236" s="89">
        <v>3120</v>
      </c>
      <c r="G3236" s="89">
        <f t="shared" ca="1" si="293"/>
        <v>38</v>
      </c>
      <c r="H3236" s="89">
        <f t="shared" ca="1" si="294"/>
        <v>2</v>
      </c>
      <c r="I3236" s="89">
        <f t="shared" ca="1" si="295"/>
        <v>5</v>
      </c>
      <c r="J3236" s="89">
        <f t="shared" ca="1" si="296"/>
        <v>2.4800000000000182</v>
      </c>
      <c r="K3236" s="89">
        <f t="shared" ca="1" si="297"/>
        <v>116.89999999999999</v>
      </c>
      <c r="L3236" s="83">
        <f t="shared" ca="1" si="298"/>
        <v>115.00000000000001</v>
      </c>
    </row>
    <row r="3237" spans="6:12">
      <c r="F3237" s="89">
        <v>3121</v>
      </c>
      <c r="G3237" s="89">
        <f t="shared" ca="1" si="293"/>
        <v>53</v>
      </c>
      <c r="H3237" s="89">
        <f t="shared" ca="1" si="294"/>
        <v>1</v>
      </c>
      <c r="I3237" s="89">
        <f t="shared" ca="1" si="295"/>
        <v>6</v>
      </c>
      <c r="J3237" s="89">
        <f t="shared" ca="1" si="296"/>
        <v>154.71299999999994</v>
      </c>
      <c r="K3237" s="89">
        <f t="shared" ca="1" si="297"/>
        <v>135.78299999999993</v>
      </c>
      <c r="L3237" s="83">
        <f t="shared" ca="1" si="298"/>
        <v>138.33300000000006</v>
      </c>
    </row>
    <row r="3238" spans="6:12">
      <c r="F3238" s="89">
        <v>3122</v>
      </c>
      <c r="G3238" s="89">
        <f t="shared" ca="1" si="293"/>
        <v>33</v>
      </c>
      <c r="H3238" s="89">
        <f t="shared" ca="1" si="294"/>
        <v>2</v>
      </c>
      <c r="I3238" s="89">
        <f t="shared" ca="1" si="295"/>
        <v>6</v>
      </c>
      <c r="J3238" s="89">
        <f t="shared" ca="1" si="296"/>
        <v>51.022999999999968</v>
      </c>
      <c r="K3238" s="89">
        <f t="shared" ca="1" si="297"/>
        <v>124.39299999999996</v>
      </c>
      <c r="L3238" s="83">
        <f t="shared" ca="1" si="298"/>
        <v>122.14299999999996</v>
      </c>
    </row>
    <row r="3239" spans="6:12">
      <c r="F3239" s="89">
        <v>3123</v>
      </c>
      <c r="G3239" s="89">
        <f t="shared" ca="1" si="293"/>
        <v>37</v>
      </c>
      <c r="H3239" s="89">
        <f t="shared" ca="1" si="294"/>
        <v>2</v>
      </c>
      <c r="I3239" s="89">
        <f t="shared" ca="1" si="295"/>
        <v>4</v>
      </c>
      <c r="J3239" s="89">
        <f t="shared" ca="1" si="296"/>
        <v>-55.59699999999998</v>
      </c>
      <c r="K3239" s="89">
        <f t="shared" ca="1" si="297"/>
        <v>101.73299999999999</v>
      </c>
      <c r="L3239" s="83">
        <f t="shared" ca="1" si="298"/>
        <v>99.282999999999987</v>
      </c>
    </row>
    <row r="3240" spans="6:12">
      <c r="F3240" s="89">
        <v>3124</v>
      </c>
      <c r="G3240" s="89">
        <f t="shared" ca="1" si="293"/>
        <v>28</v>
      </c>
      <c r="H3240" s="89">
        <f t="shared" ca="1" si="294"/>
        <v>2</v>
      </c>
      <c r="I3240" s="89">
        <f t="shared" ca="1" si="295"/>
        <v>3</v>
      </c>
      <c r="J3240" s="89">
        <f t="shared" ca="1" si="296"/>
        <v>-114.536</v>
      </c>
      <c r="K3240" s="89">
        <f t="shared" ca="1" si="297"/>
        <v>88.183999999999983</v>
      </c>
      <c r="L3240" s="83">
        <f t="shared" ca="1" si="298"/>
        <v>83.98399999999998</v>
      </c>
    </row>
    <row r="3241" spans="6:12">
      <c r="F3241" s="89">
        <v>3125</v>
      </c>
      <c r="G3241" s="89">
        <f t="shared" ca="1" si="293"/>
        <v>22</v>
      </c>
      <c r="H3241" s="89">
        <f t="shared" ca="1" si="294"/>
        <v>1</v>
      </c>
      <c r="I3241" s="89">
        <f t="shared" ca="1" si="295"/>
        <v>6</v>
      </c>
      <c r="J3241" s="89">
        <f t="shared" ca="1" si="296"/>
        <v>145.07199999999997</v>
      </c>
      <c r="K3241" s="89">
        <f t="shared" ca="1" si="297"/>
        <v>135.75199999999998</v>
      </c>
      <c r="L3241" s="83">
        <f t="shared" ca="1" si="298"/>
        <v>133.65200000000002</v>
      </c>
    </row>
    <row r="3242" spans="6:12">
      <c r="F3242" s="89">
        <v>3126</v>
      </c>
      <c r="G3242" s="89">
        <f t="shared" ca="1" si="293"/>
        <v>24</v>
      </c>
      <c r="H3242" s="89">
        <f t="shared" ca="1" si="294"/>
        <v>3</v>
      </c>
      <c r="I3242" s="89">
        <f t="shared" ca="1" si="295"/>
        <v>3</v>
      </c>
      <c r="J3242" s="89">
        <f t="shared" ca="1" si="296"/>
        <v>-273.09800000000001</v>
      </c>
      <c r="K3242" s="89">
        <f t="shared" ca="1" si="297"/>
        <v>16.961999999999989</v>
      </c>
      <c r="L3242" s="83">
        <f t="shared" ca="1" si="298"/>
        <v>10.362000000000023</v>
      </c>
    </row>
    <row r="3243" spans="6:12">
      <c r="F3243" s="89">
        <v>3127</v>
      </c>
      <c r="G3243" s="89">
        <f t="shared" ca="1" si="293"/>
        <v>30</v>
      </c>
      <c r="H3243" s="89">
        <f t="shared" ca="1" si="294"/>
        <v>1</v>
      </c>
      <c r="I3243" s="89">
        <f t="shared" ca="1" si="295"/>
        <v>6</v>
      </c>
      <c r="J3243" s="89">
        <f t="shared" ca="1" si="296"/>
        <v>122.71999999999996</v>
      </c>
      <c r="K3243" s="89">
        <f t="shared" ca="1" si="297"/>
        <v>110.91999999999997</v>
      </c>
      <c r="L3243" s="83">
        <f t="shared" ca="1" si="298"/>
        <v>110.02</v>
      </c>
    </row>
    <row r="3244" spans="6:12">
      <c r="F3244" s="89">
        <v>3128</v>
      </c>
      <c r="G3244" s="89">
        <f t="shared" ca="1" si="293"/>
        <v>53</v>
      </c>
      <c r="H3244" s="89">
        <f t="shared" ca="1" si="294"/>
        <v>2</v>
      </c>
      <c r="I3244" s="89">
        <f t="shared" ca="1" si="295"/>
        <v>7</v>
      </c>
      <c r="J3244" s="89">
        <f t="shared" ca="1" si="296"/>
        <v>128.70099999999999</v>
      </c>
      <c r="K3244" s="89">
        <f t="shared" ca="1" si="297"/>
        <v>153.27099999999993</v>
      </c>
      <c r="L3244" s="83">
        <f t="shared" ca="1" si="298"/>
        <v>154.42099999999999</v>
      </c>
    </row>
    <row r="3245" spans="6:12">
      <c r="F3245" s="89">
        <v>3129</v>
      </c>
      <c r="G3245" s="89">
        <f t="shared" ca="1" si="293"/>
        <v>46</v>
      </c>
      <c r="H3245" s="89">
        <f t="shared" ca="1" si="294"/>
        <v>1</v>
      </c>
      <c r="I3245" s="89">
        <f t="shared" ca="1" si="295"/>
        <v>5</v>
      </c>
      <c r="J3245" s="89">
        <f t="shared" ca="1" si="296"/>
        <v>101.29000000000003</v>
      </c>
      <c r="K3245" s="89">
        <f t="shared" ca="1" si="297"/>
        <v>127.12999999999998</v>
      </c>
      <c r="L3245" s="83">
        <f t="shared" ca="1" si="298"/>
        <v>128.22999999999999</v>
      </c>
    </row>
    <row r="3246" spans="6:12">
      <c r="F3246" s="89">
        <v>3130</v>
      </c>
      <c r="G3246" s="89">
        <f t="shared" ca="1" si="293"/>
        <v>52</v>
      </c>
      <c r="H3246" s="89">
        <f t="shared" ca="1" si="294"/>
        <v>3</v>
      </c>
      <c r="I3246" s="89">
        <f t="shared" ca="1" si="295"/>
        <v>4</v>
      </c>
      <c r="J3246" s="89">
        <f t="shared" ca="1" si="296"/>
        <v>-165.89199999999994</v>
      </c>
      <c r="K3246" s="89">
        <f t="shared" ca="1" si="297"/>
        <v>72.888000000000005</v>
      </c>
      <c r="L3246" s="83">
        <f t="shared" ca="1" si="298"/>
        <v>70.888000000000005</v>
      </c>
    </row>
    <row r="3247" spans="6:12">
      <c r="F3247" s="89">
        <v>3131</v>
      </c>
      <c r="G3247" s="89">
        <f t="shared" ca="1" si="293"/>
        <v>47</v>
      </c>
      <c r="H3247" s="89">
        <f t="shared" ca="1" si="294"/>
        <v>3</v>
      </c>
      <c r="I3247" s="89">
        <f t="shared" ca="1" si="295"/>
        <v>4</v>
      </c>
      <c r="J3247" s="89">
        <f t="shared" ca="1" si="296"/>
        <v>-185.08699999999999</v>
      </c>
      <c r="K3247" s="89">
        <f t="shared" ca="1" si="297"/>
        <v>55.242999999999995</v>
      </c>
      <c r="L3247" s="83">
        <f t="shared" ca="1" si="298"/>
        <v>52.493000000000052</v>
      </c>
    </row>
    <row r="3248" spans="6:12">
      <c r="F3248" s="89">
        <v>3132</v>
      </c>
      <c r="G3248" s="89">
        <f t="shared" ca="1" si="293"/>
        <v>53</v>
      </c>
      <c r="H3248" s="89">
        <f t="shared" ca="1" si="294"/>
        <v>3</v>
      </c>
      <c r="I3248" s="89">
        <f t="shared" ca="1" si="295"/>
        <v>9</v>
      </c>
      <c r="J3248" s="89">
        <f t="shared" ca="1" si="296"/>
        <v>130.69700000000006</v>
      </c>
      <c r="K3248" s="89">
        <f t="shared" ca="1" si="297"/>
        <v>156.16699999999997</v>
      </c>
      <c r="L3248" s="83">
        <f t="shared" ca="1" si="298"/>
        <v>156.31700000000006</v>
      </c>
    </row>
    <row r="3249" spans="6:12">
      <c r="F3249" s="89">
        <v>3133</v>
      </c>
      <c r="G3249" s="89">
        <f t="shared" ca="1" si="293"/>
        <v>42</v>
      </c>
      <c r="H3249" s="89">
        <f t="shared" ca="1" si="294"/>
        <v>1</v>
      </c>
      <c r="I3249" s="89">
        <f t="shared" ca="1" si="295"/>
        <v>5</v>
      </c>
      <c r="J3249" s="89">
        <f t="shared" ca="1" si="296"/>
        <v>93.050000000000026</v>
      </c>
      <c r="K3249" s="89">
        <f t="shared" ca="1" si="297"/>
        <v>120.12999999999998</v>
      </c>
      <c r="L3249" s="83">
        <f t="shared" ca="1" si="298"/>
        <v>120.62999999999998</v>
      </c>
    </row>
    <row r="3250" spans="6:12">
      <c r="F3250" s="89">
        <v>3134</v>
      </c>
      <c r="G3250" s="89">
        <f t="shared" ca="1" si="293"/>
        <v>23</v>
      </c>
      <c r="H3250" s="89">
        <f t="shared" ca="1" si="294"/>
        <v>3</v>
      </c>
      <c r="I3250" s="89">
        <f t="shared" ca="1" si="295"/>
        <v>9</v>
      </c>
      <c r="J3250" s="89">
        <f t="shared" ca="1" si="296"/>
        <v>107.77699999999999</v>
      </c>
      <c r="K3250" s="89">
        <f t="shared" ca="1" si="297"/>
        <v>142.54699999999997</v>
      </c>
      <c r="L3250" s="83">
        <f t="shared" ca="1" si="298"/>
        <v>138.19700000000006</v>
      </c>
    </row>
    <row r="3251" spans="6:12">
      <c r="F3251" s="89">
        <v>3135</v>
      </c>
      <c r="G3251" s="89">
        <f t="shared" ca="1" si="293"/>
        <v>47</v>
      </c>
      <c r="H3251" s="89">
        <f t="shared" ca="1" si="294"/>
        <v>1</v>
      </c>
      <c r="I3251" s="89">
        <f t="shared" ca="1" si="295"/>
        <v>4</v>
      </c>
      <c r="J3251" s="89">
        <f t="shared" ca="1" si="296"/>
        <v>65.973000000000027</v>
      </c>
      <c r="K3251" s="89">
        <f t="shared" ca="1" si="297"/>
        <v>134.10299999999995</v>
      </c>
      <c r="L3251" s="83">
        <f t="shared" ca="1" si="298"/>
        <v>134.95300000000003</v>
      </c>
    </row>
    <row r="3252" spans="6:12">
      <c r="F3252" s="89">
        <v>3136</v>
      </c>
      <c r="G3252" s="89">
        <f t="shared" ca="1" si="293"/>
        <v>27</v>
      </c>
      <c r="H3252" s="89">
        <f t="shared" ca="1" si="294"/>
        <v>1</v>
      </c>
      <c r="I3252" s="89">
        <f t="shared" ca="1" si="295"/>
        <v>3</v>
      </c>
      <c r="J3252" s="89">
        <f t="shared" ca="1" si="296"/>
        <v>15.280999999999985</v>
      </c>
      <c r="K3252" s="89">
        <f t="shared" ca="1" si="297"/>
        <v>132.21100000000001</v>
      </c>
      <c r="L3252" s="83">
        <f t="shared" ca="1" si="298"/>
        <v>129.661</v>
      </c>
    </row>
    <row r="3253" spans="6:12">
      <c r="F3253" s="89">
        <v>3137</v>
      </c>
      <c r="G3253" s="89">
        <f t="shared" ca="1" si="293"/>
        <v>55</v>
      </c>
      <c r="H3253" s="89">
        <f t="shared" ca="1" si="294"/>
        <v>3</v>
      </c>
      <c r="I3253" s="89">
        <f t="shared" ca="1" si="295"/>
        <v>4</v>
      </c>
      <c r="J3253" s="89">
        <f t="shared" ca="1" si="296"/>
        <v>-151.13499999999988</v>
      </c>
      <c r="K3253" s="89">
        <f t="shared" ca="1" si="297"/>
        <v>86.714999999999918</v>
      </c>
      <c r="L3253" s="83">
        <f t="shared" ca="1" si="298"/>
        <v>85.165000000000077</v>
      </c>
    </row>
    <row r="3254" spans="6:12">
      <c r="F3254" s="89">
        <v>3138</v>
      </c>
      <c r="G3254" s="89">
        <f t="shared" ref="G3254:G3317" ca="1" si="299">RANDBETWEEN(19,55)</f>
        <v>50</v>
      </c>
      <c r="H3254" s="89">
        <f t="shared" ref="H3254:H3317" ca="1" si="300">RANDBETWEEN(0.5,3.5)</f>
        <v>2</v>
      </c>
      <c r="I3254" s="89">
        <f t="shared" ref="I3254:I3317" ca="1" si="301">RANDBETWEEN(3,9)</f>
        <v>7</v>
      </c>
      <c r="J3254" s="89">
        <f t="shared" ref="J3254:J3317" ca="1" si="302">133-10*G3254-128.7*H3254+60.8*I3254+0.135*G3254^2-20.6*H3254^2-4.74*I3254^2+0.15*G3254*H3254+0.006*G3254*I3254+19.63*H3254*I3254</f>
        <v>115.95999999999995</v>
      </c>
      <c r="K3254" s="89">
        <f t="shared" ref="K3254:K3317" ca="1" si="303">300-10.31*G3254-42.6*H3254+18.2*I3254+0.135*G3254^2-20.6*H3254^2-4.74*I3254^2+0.15*G3254*H3254+0.006*G3254*I3254+19.63*H3254*I3254</f>
        <v>141.45999999999995</v>
      </c>
      <c r="L3254" s="83">
        <f t="shared" ref="L3254:L3317" ca="1" si="304">294-10.16*G3254-44.4*H3254+18.6*I3254+0.135*G3254^2-20.6*H3254^2-4.74*I3254^2+0.15*G3254*H3254+0.006*G3254*I3254+19.63*H3254*I3254</f>
        <v>142.15999999999997</v>
      </c>
    </row>
    <row r="3255" spans="6:12">
      <c r="F3255" s="89">
        <v>3139</v>
      </c>
      <c r="G3255" s="89">
        <f t="shared" ca="1" si="299"/>
        <v>35</v>
      </c>
      <c r="H3255" s="89">
        <f t="shared" ca="1" si="300"/>
        <v>1</v>
      </c>
      <c r="I3255" s="89">
        <f t="shared" ca="1" si="301"/>
        <v>6</v>
      </c>
      <c r="J3255" s="89">
        <f t="shared" ca="1" si="302"/>
        <v>117.52499999999996</v>
      </c>
      <c r="K3255" s="89">
        <f t="shared" ca="1" si="303"/>
        <v>104.17499999999997</v>
      </c>
      <c r="L3255" s="83">
        <f t="shared" ca="1" si="304"/>
        <v>104.02499999999996</v>
      </c>
    </row>
    <row r="3256" spans="6:12">
      <c r="F3256" s="89">
        <v>3140</v>
      </c>
      <c r="G3256" s="89">
        <f t="shared" ca="1" si="299"/>
        <v>30</v>
      </c>
      <c r="H3256" s="89">
        <f t="shared" ca="1" si="300"/>
        <v>2</v>
      </c>
      <c r="I3256" s="89">
        <f t="shared" ca="1" si="301"/>
        <v>7</v>
      </c>
      <c r="J3256" s="89">
        <f t="shared" ca="1" si="302"/>
        <v>93.119999999999948</v>
      </c>
      <c r="K3256" s="89">
        <f t="shared" ca="1" si="303"/>
        <v>124.81999999999994</v>
      </c>
      <c r="L3256" s="83">
        <f t="shared" ca="1" si="304"/>
        <v>122.51999999999998</v>
      </c>
    </row>
    <row r="3257" spans="6:12">
      <c r="F3257" s="89">
        <v>3141</v>
      </c>
      <c r="G3257" s="89">
        <f t="shared" ca="1" si="299"/>
        <v>33</v>
      </c>
      <c r="H3257" s="89">
        <f t="shared" ca="1" si="300"/>
        <v>2</v>
      </c>
      <c r="I3257" s="89">
        <f t="shared" ca="1" si="301"/>
        <v>4</v>
      </c>
      <c r="J3257" s="89">
        <f t="shared" ca="1" si="302"/>
        <v>-54.692999999999984</v>
      </c>
      <c r="K3257" s="89">
        <f t="shared" ca="1" si="303"/>
        <v>103.87699999999998</v>
      </c>
      <c r="L3257" s="83">
        <f t="shared" ca="1" si="304"/>
        <v>100.82699999999997</v>
      </c>
    </row>
    <row r="3258" spans="6:12">
      <c r="F3258" s="89">
        <v>3142</v>
      </c>
      <c r="G3258" s="89">
        <f t="shared" ca="1" si="299"/>
        <v>21</v>
      </c>
      <c r="H3258" s="89">
        <f t="shared" ca="1" si="300"/>
        <v>2</v>
      </c>
      <c r="I3258" s="89">
        <f t="shared" ca="1" si="301"/>
        <v>3</v>
      </c>
      <c r="J3258" s="89">
        <f t="shared" ca="1" si="302"/>
        <v>-93.067000000000007</v>
      </c>
      <c r="K3258" s="89">
        <f t="shared" ca="1" si="303"/>
        <v>111.82299999999998</v>
      </c>
      <c r="L3258" s="83">
        <f t="shared" ca="1" si="304"/>
        <v>106.57299999999999</v>
      </c>
    </row>
    <row r="3259" spans="6:12">
      <c r="F3259" s="89">
        <v>3143</v>
      </c>
      <c r="G3259" s="89">
        <f t="shared" ca="1" si="299"/>
        <v>33</v>
      </c>
      <c r="H3259" s="89">
        <f t="shared" ca="1" si="300"/>
        <v>3</v>
      </c>
      <c r="I3259" s="89">
        <f t="shared" ca="1" si="301"/>
        <v>6</v>
      </c>
      <c r="J3259" s="89">
        <f t="shared" ca="1" si="302"/>
        <v>-57.946999999999889</v>
      </c>
      <c r="K3259" s="89">
        <f t="shared" ca="1" si="303"/>
        <v>101.523</v>
      </c>
      <c r="L3259" s="83">
        <f t="shared" ca="1" si="304"/>
        <v>97.473000000000013</v>
      </c>
    </row>
    <row r="3260" spans="6:12">
      <c r="F3260" s="89">
        <v>3144</v>
      </c>
      <c r="G3260" s="89">
        <f t="shared" ca="1" si="299"/>
        <v>54</v>
      </c>
      <c r="H3260" s="89">
        <f t="shared" ca="1" si="300"/>
        <v>2</v>
      </c>
      <c r="I3260" s="89">
        <f t="shared" ca="1" si="301"/>
        <v>7</v>
      </c>
      <c r="J3260" s="89">
        <f t="shared" ca="1" si="302"/>
        <v>133.48799999999997</v>
      </c>
      <c r="K3260" s="89">
        <f t="shared" ca="1" si="303"/>
        <v>157.74799999999999</v>
      </c>
      <c r="L3260" s="83">
        <f t="shared" ca="1" si="304"/>
        <v>159.048</v>
      </c>
    </row>
    <row r="3261" spans="6:12">
      <c r="F3261" s="89">
        <v>3145</v>
      </c>
      <c r="G3261" s="89">
        <f t="shared" ca="1" si="299"/>
        <v>27</v>
      </c>
      <c r="H3261" s="89">
        <f t="shared" ca="1" si="300"/>
        <v>3</v>
      </c>
      <c r="I3261" s="89">
        <f t="shared" ca="1" si="301"/>
        <v>7</v>
      </c>
      <c r="J3261" s="89">
        <f t="shared" ca="1" si="302"/>
        <v>8.7690000000000055</v>
      </c>
      <c r="K3261" s="89">
        <f t="shared" ca="1" si="303"/>
        <v>127.49899999999997</v>
      </c>
      <c r="L3261" s="83">
        <f t="shared" ca="1" si="304"/>
        <v>122.94900000000001</v>
      </c>
    </row>
    <row r="3262" spans="6:12">
      <c r="F3262" s="89">
        <v>3146</v>
      </c>
      <c r="G3262" s="89">
        <f t="shared" ca="1" si="299"/>
        <v>25</v>
      </c>
      <c r="H3262" s="89">
        <f t="shared" ca="1" si="300"/>
        <v>3</v>
      </c>
      <c r="I3262" s="89">
        <f t="shared" ca="1" si="301"/>
        <v>9</v>
      </c>
      <c r="J3262" s="89">
        <f t="shared" ca="1" si="302"/>
        <v>101.745</v>
      </c>
      <c r="K3262" s="89">
        <f t="shared" ca="1" si="303"/>
        <v>135.89499999999998</v>
      </c>
      <c r="L3262" s="83">
        <f t="shared" ca="1" si="304"/>
        <v>131.84500000000003</v>
      </c>
    </row>
    <row r="3263" spans="6:12">
      <c r="F3263" s="89">
        <v>3147</v>
      </c>
      <c r="G3263" s="89">
        <f t="shared" ca="1" si="299"/>
        <v>48</v>
      </c>
      <c r="H3263" s="89">
        <f t="shared" ca="1" si="300"/>
        <v>1</v>
      </c>
      <c r="I3263" s="89">
        <f t="shared" ca="1" si="301"/>
        <v>4</v>
      </c>
      <c r="J3263" s="89">
        <f t="shared" ca="1" si="302"/>
        <v>68.972000000000008</v>
      </c>
      <c r="K3263" s="89">
        <f t="shared" ca="1" si="303"/>
        <v>136.79200000000003</v>
      </c>
      <c r="L3263" s="83">
        <f t="shared" ca="1" si="304"/>
        <v>137.79200000000003</v>
      </c>
    </row>
    <row r="3264" spans="6:12">
      <c r="F3264" s="89">
        <v>3148</v>
      </c>
      <c r="G3264" s="89">
        <f t="shared" ca="1" si="299"/>
        <v>30</v>
      </c>
      <c r="H3264" s="89">
        <f t="shared" ca="1" si="300"/>
        <v>2</v>
      </c>
      <c r="I3264" s="89">
        <f t="shared" ca="1" si="301"/>
        <v>8</v>
      </c>
      <c r="J3264" s="89">
        <f t="shared" ca="1" si="302"/>
        <v>122.25999999999996</v>
      </c>
      <c r="K3264" s="89">
        <f t="shared" ca="1" si="303"/>
        <v>111.35999999999996</v>
      </c>
      <c r="L3264" s="83">
        <f t="shared" ca="1" si="304"/>
        <v>109.45999999999998</v>
      </c>
    </row>
    <row r="3265" spans="6:12">
      <c r="F3265" s="89">
        <v>3149</v>
      </c>
      <c r="G3265" s="89">
        <f t="shared" ca="1" si="299"/>
        <v>51</v>
      </c>
      <c r="H3265" s="89">
        <f t="shared" ca="1" si="300"/>
        <v>1</v>
      </c>
      <c r="I3265" s="89">
        <f t="shared" ca="1" si="301"/>
        <v>6</v>
      </c>
      <c r="J3265" s="89">
        <f t="shared" ca="1" si="302"/>
        <v>146.261</v>
      </c>
      <c r="K3265" s="89">
        <f t="shared" ca="1" si="303"/>
        <v>127.95099999999995</v>
      </c>
      <c r="L3265" s="83">
        <f t="shared" ca="1" si="304"/>
        <v>130.20100000000011</v>
      </c>
    </row>
    <row r="3266" spans="6:12">
      <c r="F3266" s="89">
        <v>3150</v>
      </c>
      <c r="G3266" s="89">
        <f t="shared" ca="1" si="299"/>
        <v>52</v>
      </c>
      <c r="H3266" s="89">
        <f t="shared" ca="1" si="300"/>
        <v>3</v>
      </c>
      <c r="I3266" s="89">
        <f t="shared" ca="1" si="301"/>
        <v>8</v>
      </c>
      <c r="J3266" s="89">
        <f t="shared" ca="1" si="302"/>
        <v>86.596000000000004</v>
      </c>
      <c r="K3266" s="89">
        <f t="shared" ca="1" si="303"/>
        <v>154.97599999999994</v>
      </c>
      <c r="L3266" s="83">
        <f t="shared" ca="1" si="304"/>
        <v>154.57599999999991</v>
      </c>
    </row>
    <row r="3267" spans="6:12">
      <c r="F3267" s="89">
        <v>3151</v>
      </c>
      <c r="G3267" s="89">
        <f t="shared" ca="1" si="299"/>
        <v>32</v>
      </c>
      <c r="H3267" s="89">
        <f t="shared" ca="1" si="300"/>
        <v>3</v>
      </c>
      <c r="I3267" s="89">
        <f t="shared" ca="1" si="301"/>
        <v>7</v>
      </c>
      <c r="J3267" s="89">
        <f t="shared" ca="1" si="302"/>
        <v>1.0540000000000305</v>
      </c>
      <c r="K3267" s="89">
        <f t="shared" ca="1" si="303"/>
        <v>118.23399999999992</v>
      </c>
      <c r="L3267" s="83">
        <f t="shared" ca="1" si="304"/>
        <v>114.43400000000003</v>
      </c>
    </row>
    <row r="3268" spans="6:12">
      <c r="F3268" s="89">
        <v>3152</v>
      </c>
      <c r="G3268" s="89">
        <f t="shared" ca="1" si="299"/>
        <v>38</v>
      </c>
      <c r="H3268" s="89">
        <f t="shared" ca="1" si="300"/>
        <v>1</v>
      </c>
      <c r="I3268" s="89">
        <f t="shared" ca="1" si="301"/>
        <v>4</v>
      </c>
      <c r="J3268" s="89">
        <f t="shared" ca="1" si="302"/>
        <v>51.132000000000019</v>
      </c>
      <c r="K3268" s="89">
        <f t="shared" ca="1" si="303"/>
        <v>122.05200000000002</v>
      </c>
      <c r="L3268" s="83">
        <f t="shared" ca="1" si="304"/>
        <v>121.55200000000005</v>
      </c>
    </row>
    <row r="3269" spans="6:12">
      <c r="F3269" s="89">
        <v>3153</v>
      </c>
      <c r="G3269" s="89">
        <f t="shared" ca="1" si="299"/>
        <v>47</v>
      </c>
      <c r="H3269" s="89">
        <f t="shared" ca="1" si="300"/>
        <v>3</v>
      </c>
      <c r="I3269" s="89">
        <f t="shared" ca="1" si="301"/>
        <v>6</v>
      </c>
      <c r="J3269" s="89">
        <f t="shared" ca="1" si="302"/>
        <v>-39.942999999999927</v>
      </c>
      <c r="K3269" s="89">
        <f t="shared" ca="1" si="303"/>
        <v>115.18699999999998</v>
      </c>
      <c r="L3269" s="83">
        <f t="shared" ca="1" si="304"/>
        <v>113.23700000000011</v>
      </c>
    </row>
    <row r="3270" spans="6:12">
      <c r="F3270" s="89">
        <v>3154</v>
      </c>
      <c r="G3270" s="89">
        <f t="shared" ca="1" si="299"/>
        <v>54</v>
      </c>
      <c r="H3270" s="89">
        <f t="shared" ca="1" si="300"/>
        <v>3</v>
      </c>
      <c r="I3270" s="89">
        <f t="shared" ca="1" si="301"/>
        <v>7</v>
      </c>
      <c r="J3270" s="89">
        <f t="shared" ca="1" si="302"/>
        <v>47.298000000000059</v>
      </c>
      <c r="K3270" s="89">
        <f t="shared" ca="1" si="303"/>
        <v>157.65799999999999</v>
      </c>
      <c r="L3270" s="83">
        <f t="shared" ca="1" si="304"/>
        <v>157.15800000000004</v>
      </c>
    </row>
    <row r="3271" spans="6:12">
      <c r="F3271" s="89">
        <v>3155</v>
      </c>
      <c r="G3271" s="89">
        <f t="shared" ca="1" si="299"/>
        <v>51</v>
      </c>
      <c r="H3271" s="89">
        <f t="shared" ca="1" si="300"/>
        <v>1</v>
      </c>
      <c r="I3271" s="89">
        <f t="shared" ca="1" si="301"/>
        <v>9</v>
      </c>
      <c r="J3271" s="89">
        <f t="shared" ca="1" si="302"/>
        <v>175.16899999999995</v>
      </c>
      <c r="K3271" s="89">
        <f t="shared" ca="1" si="303"/>
        <v>29.058999999999941</v>
      </c>
      <c r="L3271" s="83">
        <f t="shared" ca="1" si="304"/>
        <v>32.5090000000001</v>
      </c>
    </row>
    <row r="3272" spans="6:12">
      <c r="F3272" s="89">
        <v>3156</v>
      </c>
      <c r="G3272" s="89">
        <f t="shared" ca="1" si="299"/>
        <v>36</v>
      </c>
      <c r="H3272" s="89">
        <f t="shared" ca="1" si="300"/>
        <v>1</v>
      </c>
      <c r="I3272" s="89">
        <f t="shared" ca="1" si="301"/>
        <v>8</v>
      </c>
      <c r="J3272" s="89">
        <f t="shared" ca="1" si="302"/>
        <v>145.86799999999991</v>
      </c>
      <c r="K3272" s="89">
        <f t="shared" ca="1" si="303"/>
        <v>47.007999999999967</v>
      </c>
      <c r="L3272" s="83">
        <f t="shared" ca="1" si="304"/>
        <v>47.808000000000007</v>
      </c>
    </row>
    <row r="3273" spans="6:12">
      <c r="F3273" s="89">
        <v>3157</v>
      </c>
      <c r="G3273" s="89">
        <f t="shared" ca="1" si="299"/>
        <v>43</v>
      </c>
      <c r="H3273" s="89">
        <f t="shared" ca="1" si="300"/>
        <v>3</v>
      </c>
      <c r="I3273" s="89">
        <f t="shared" ca="1" si="301"/>
        <v>8</v>
      </c>
      <c r="J3273" s="89">
        <f t="shared" ca="1" si="302"/>
        <v>56.689000000000135</v>
      </c>
      <c r="K3273" s="89">
        <f t="shared" ca="1" si="303"/>
        <v>127.85899999999998</v>
      </c>
      <c r="L3273" s="83">
        <f t="shared" ca="1" si="304"/>
        <v>126.10900000000009</v>
      </c>
    </row>
    <row r="3274" spans="6:12">
      <c r="F3274" s="89">
        <v>3158</v>
      </c>
      <c r="G3274" s="89">
        <f t="shared" ca="1" si="299"/>
        <v>53</v>
      </c>
      <c r="H3274" s="89">
        <f t="shared" ca="1" si="300"/>
        <v>3</v>
      </c>
      <c r="I3274" s="89">
        <f t="shared" ca="1" si="301"/>
        <v>5</v>
      </c>
      <c r="J3274" s="89">
        <f t="shared" ca="1" si="302"/>
        <v>-83.894999999999868</v>
      </c>
      <c r="K3274" s="89">
        <f t="shared" ca="1" si="303"/>
        <v>111.97499999999994</v>
      </c>
      <c r="L3274" s="83">
        <f t="shared" ca="1" si="304"/>
        <v>110.52500000000001</v>
      </c>
    </row>
    <row r="3275" spans="6:12">
      <c r="F3275" s="89">
        <v>3159</v>
      </c>
      <c r="G3275" s="89">
        <f t="shared" ca="1" si="299"/>
        <v>36</v>
      </c>
      <c r="H3275" s="89">
        <f t="shared" ca="1" si="300"/>
        <v>2</v>
      </c>
      <c r="I3275" s="89">
        <f t="shared" ca="1" si="301"/>
        <v>4</v>
      </c>
      <c r="J3275" s="89">
        <f t="shared" ca="1" si="302"/>
        <v>-55.775999999999982</v>
      </c>
      <c r="K3275" s="89">
        <f t="shared" ca="1" si="303"/>
        <v>101.86399999999998</v>
      </c>
      <c r="L3275" s="83">
        <f t="shared" ca="1" si="304"/>
        <v>99.263999999999982</v>
      </c>
    </row>
    <row r="3276" spans="6:12">
      <c r="F3276" s="89">
        <v>3160</v>
      </c>
      <c r="G3276" s="89">
        <f t="shared" ca="1" si="299"/>
        <v>33</v>
      </c>
      <c r="H3276" s="89">
        <f t="shared" ca="1" si="300"/>
        <v>3</v>
      </c>
      <c r="I3276" s="89">
        <f t="shared" ca="1" si="301"/>
        <v>7</v>
      </c>
      <c r="J3276" s="89">
        <f t="shared" ca="1" si="302"/>
        <v>0.32100000000008322</v>
      </c>
      <c r="K3276" s="89">
        <f t="shared" ca="1" si="303"/>
        <v>117.19100000000003</v>
      </c>
      <c r="L3276" s="83">
        <f t="shared" ca="1" si="304"/>
        <v>113.54100000000005</v>
      </c>
    </row>
    <row r="3277" spans="6:12">
      <c r="F3277" s="89">
        <v>3161</v>
      </c>
      <c r="G3277" s="89">
        <f t="shared" ca="1" si="299"/>
        <v>40</v>
      </c>
      <c r="H3277" s="89">
        <f t="shared" ca="1" si="300"/>
        <v>3</v>
      </c>
      <c r="I3277" s="89">
        <f t="shared" ca="1" si="301"/>
        <v>6</v>
      </c>
      <c r="J3277" s="89">
        <f t="shared" ca="1" si="302"/>
        <v>-55.559999999999889</v>
      </c>
      <c r="K3277" s="89">
        <f t="shared" ca="1" si="303"/>
        <v>101.73999999999995</v>
      </c>
      <c r="L3277" s="83">
        <f t="shared" ca="1" si="304"/>
        <v>98.740000000000066</v>
      </c>
    </row>
    <row r="3278" spans="6:12">
      <c r="F3278" s="89">
        <v>3162</v>
      </c>
      <c r="G3278" s="89">
        <f t="shared" ca="1" si="299"/>
        <v>42</v>
      </c>
      <c r="H3278" s="89">
        <f t="shared" ca="1" si="300"/>
        <v>3</v>
      </c>
      <c r="I3278" s="89">
        <f t="shared" ca="1" si="301"/>
        <v>4</v>
      </c>
      <c r="J3278" s="89">
        <f t="shared" ca="1" si="302"/>
        <v>-197.53199999999993</v>
      </c>
      <c r="K3278" s="89">
        <f t="shared" ca="1" si="303"/>
        <v>44.347999999999985</v>
      </c>
      <c r="L3278" s="83">
        <f t="shared" ca="1" si="304"/>
        <v>40.848000000000013</v>
      </c>
    </row>
    <row r="3279" spans="6:12">
      <c r="F3279" s="89">
        <v>3163</v>
      </c>
      <c r="G3279" s="89">
        <f t="shared" ca="1" si="299"/>
        <v>36</v>
      </c>
      <c r="H3279" s="89">
        <f t="shared" ca="1" si="300"/>
        <v>3</v>
      </c>
      <c r="I3279" s="89">
        <f t="shared" ca="1" si="301"/>
        <v>7</v>
      </c>
      <c r="J3279" s="89">
        <f t="shared" ca="1" si="302"/>
        <v>-0.25799999999992451</v>
      </c>
      <c r="K3279" s="89">
        <f t="shared" ca="1" si="303"/>
        <v>115.68199999999996</v>
      </c>
      <c r="L3279" s="83">
        <f t="shared" ca="1" si="304"/>
        <v>112.48200000000003</v>
      </c>
    </row>
    <row r="3280" spans="6:12">
      <c r="F3280" s="89">
        <v>3164</v>
      </c>
      <c r="G3280" s="89">
        <f t="shared" ca="1" si="299"/>
        <v>43</v>
      </c>
      <c r="H3280" s="89">
        <f t="shared" ca="1" si="300"/>
        <v>3</v>
      </c>
      <c r="I3280" s="89">
        <f t="shared" ca="1" si="301"/>
        <v>5</v>
      </c>
      <c r="J3280" s="89">
        <f t="shared" ca="1" si="302"/>
        <v>-118.29499999999985</v>
      </c>
      <c r="K3280" s="89">
        <f t="shared" ca="1" si="303"/>
        <v>80.674999999999926</v>
      </c>
      <c r="L3280" s="83">
        <f t="shared" ca="1" si="304"/>
        <v>77.724999999999994</v>
      </c>
    </row>
    <row r="3281" spans="6:12">
      <c r="F3281" s="89">
        <v>3165</v>
      </c>
      <c r="G3281" s="89">
        <f t="shared" ca="1" si="299"/>
        <v>44</v>
      </c>
      <c r="H3281" s="89">
        <f t="shared" ca="1" si="300"/>
        <v>1</v>
      </c>
      <c r="I3281" s="89">
        <f t="shared" ca="1" si="301"/>
        <v>8</v>
      </c>
      <c r="J3281" s="89">
        <f t="shared" ca="1" si="302"/>
        <v>153.85199999999995</v>
      </c>
      <c r="K3281" s="89">
        <f t="shared" ca="1" si="303"/>
        <v>52.511999999999944</v>
      </c>
      <c r="L3281" s="83">
        <f t="shared" ca="1" si="304"/>
        <v>54.511999999999972</v>
      </c>
    </row>
    <row r="3282" spans="6:12">
      <c r="F3282" s="89">
        <v>3166</v>
      </c>
      <c r="G3282" s="89">
        <f t="shared" ca="1" si="299"/>
        <v>30</v>
      </c>
      <c r="H3282" s="89">
        <f t="shared" ca="1" si="300"/>
        <v>2</v>
      </c>
      <c r="I3282" s="89">
        <f t="shared" ca="1" si="301"/>
        <v>4</v>
      </c>
      <c r="J3282" s="89">
        <f t="shared" ca="1" si="302"/>
        <v>-51.179999999999978</v>
      </c>
      <c r="K3282" s="89">
        <f t="shared" ca="1" si="303"/>
        <v>108.31999999999998</v>
      </c>
      <c r="L3282" s="83">
        <f t="shared" ca="1" si="304"/>
        <v>104.82</v>
      </c>
    </row>
    <row r="3283" spans="6:12">
      <c r="F3283" s="89">
        <v>3167</v>
      </c>
      <c r="G3283" s="89">
        <f t="shared" ca="1" si="299"/>
        <v>54</v>
      </c>
      <c r="H3283" s="89">
        <f t="shared" ca="1" si="300"/>
        <v>1</v>
      </c>
      <c r="I3283" s="89">
        <f t="shared" ca="1" si="301"/>
        <v>4</v>
      </c>
      <c r="J3283" s="89">
        <f t="shared" ca="1" si="302"/>
        <v>92.635999999999967</v>
      </c>
      <c r="K3283" s="89">
        <f t="shared" ca="1" si="303"/>
        <v>158.596</v>
      </c>
      <c r="L3283" s="83">
        <f t="shared" ca="1" si="304"/>
        <v>160.49600000000007</v>
      </c>
    </row>
    <row r="3284" spans="6:12">
      <c r="F3284" s="89">
        <v>3168</v>
      </c>
      <c r="G3284" s="89">
        <f t="shared" ca="1" si="299"/>
        <v>45</v>
      </c>
      <c r="H3284" s="89">
        <f t="shared" ca="1" si="300"/>
        <v>1</v>
      </c>
      <c r="I3284" s="89">
        <f t="shared" ca="1" si="301"/>
        <v>8</v>
      </c>
      <c r="J3284" s="89">
        <f t="shared" ca="1" si="302"/>
        <v>156.06499999999994</v>
      </c>
      <c r="K3284" s="89">
        <f t="shared" ca="1" si="303"/>
        <v>54.414999999999935</v>
      </c>
      <c r="L3284" s="83">
        <f t="shared" ca="1" si="304"/>
        <v>56.564999999999998</v>
      </c>
    </row>
    <row r="3285" spans="6:12">
      <c r="F3285" s="89">
        <v>3169</v>
      </c>
      <c r="G3285" s="89">
        <f t="shared" ca="1" si="299"/>
        <v>54</v>
      </c>
      <c r="H3285" s="89">
        <f t="shared" ca="1" si="300"/>
        <v>3</v>
      </c>
      <c r="I3285" s="89">
        <f t="shared" ca="1" si="301"/>
        <v>5</v>
      </c>
      <c r="J3285" s="89">
        <f t="shared" ca="1" si="302"/>
        <v>-78.969999999999914</v>
      </c>
      <c r="K3285" s="89">
        <f t="shared" ca="1" si="303"/>
        <v>116.58999999999997</v>
      </c>
      <c r="L3285" s="83">
        <f t="shared" ca="1" si="304"/>
        <v>115.29000000000002</v>
      </c>
    </row>
    <row r="3286" spans="6:12">
      <c r="F3286" s="89">
        <v>3170</v>
      </c>
      <c r="G3286" s="89">
        <f t="shared" ca="1" si="299"/>
        <v>41</v>
      </c>
      <c r="H3286" s="89">
        <f t="shared" ca="1" si="300"/>
        <v>2</v>
      </c>
      <c r="I3286" s="89">
        <f t="shared" ca="1" si="301"/>
        <v>6</v>
      </c>
      <c r="J3286" s="89">
        <f t="shared" ca="1" si="302"/>
        <v>53.630999999999972</v>
      </c>
      <c r="K3286" s="89">
        <f t="shared" ca="1" si="303"/>
        <v>124.52099999999994</v>
      </c>
      <c r="L3286" s="83">
        <f t="shared" ca="1" si="304"/>
        <v>123.47099999999998</v>
      </c>
    </row>
    <row r="3287" spans="6:12">
      <c r="F3287" s="89">
        <v>3171</v>
      </c>
      <c r="G3287" s="89">
        <f t="shared" ca="1" si="299"/>
        <v>53</v>
      </c>
      <c r="H3287" s="89">
        <f t="shared" ca="1" si="300"/>
        <v>2</v>
      </c>
      <c r="I3287" s="89">
        <f t="shared" ca="1" si="301"/>
        <v>3</v>
      </c>
      <c r="J3287" s="89">
        <f t="shared" ca="1" si="302"/>
        <v>-83.210999999999956</v>
      </c>
      <c r="K3287" s="89">
        <f t="shared" ca="1" si="303"/>
        <v>111.75899999999993</v>
      </c>
      <c r="L3287" s="83">
        <f t="shared" ca="1" si="304"/>
        <v>111.309</v>
      </c>
    </row>
    <row r="3288" spans="6:12">
      <c r="F3288" s="89">
        <v>3172</v>
      </c>
      <c r="G3288" s="89">
        <f t="shared" ca="1" si="299"/>
        <v>36</v>
      </c>
      <c r="H3288" s="89">
        <f t="shared" ca="1" si="300"/>
        <v>3</v>
      </c>
      <c r="I3288" s="89">
        <f t="shared" ca="1" si="301"/>
        <v>7</v>
      </c>
      <c r="J3288" s="89">
        <f t="shared" ca="1" si="302"/>
        <v>-0.25799999999992451</v>
      </c>
      <c r="K3288" s="89">
        <f t="shared" ca="1" si="303"/>
        <v>115.68199999999996</v>
      </c>
      <c r="L3288" s="83">
        <f t="shared" ca="1" si="304"/>
        <v>112.48200000000003</v>
      </c>
    </row>
    <row r="3289" spans="6:12">
      <c r="F3289" s="89">
        <v>3173</v>
      </c>
      <c r="G3289" s="89">
        <f t="shared" ca="1" si="299"/>
        <v>28</v>
      </c>
      <c r="H3289" s="89">
        <f t="shared" ca="1" si="300"/>
        <v>1</v>
      </c>
      <c r="I3289" s="89">
        <f t="shared" ca="1" si="301"/>
        <v>3</v>
      </c>
      <c r="J3289" s="89">
        <f t="shared" ca="1" si="302"/>
        <v>12.873999999999988</v>
      </c>
      <c r="K3289" s="89">
        <f t="shared" ca="1" si="303"/>
        <v>129.49400000000003</v>
      </c>
      <c r="L3289" s="83">
        <f t="shared" ca="1" si="304"/>
        <v>127.09399999999999</v>
      </c>
    </row>
    <row r="3290" spans="6:12">
      <c r="F3290" s="89">
        <v>3174</v>
      </c>
      <c r="G3290" s="89">
        <f t="shared" ca="1" si="299"/>
        <v>46</v>
      </c>
      <c r="H3290" s="89">
        <f t="shared" ca="1" si="300"/>
        <v>3</v>
      </c>
      <c r="I3290" s="89">
        <f t="shared" ca="1" si="301"/>
        <v>9</v>
      </c>
      <c r="J3290" s="89">
        <f t="shared" ca="1" si="302"/>
        <v>103.61400000000003</v>
      </c>
      <c r="K3290" s="89">
        <f t="shared" ca="1" si="303"/>
        <v>131.25399999999991</v>
      </c>
      <c r="L3290" s="83">
        <f t="shared" ca="1" si="304"/>
        <v>130.35399999999998</v>
      </c>
    </row>
    <row r="3291" spans="6:12">
      <c r="F3291" s="89">
        <v>3175</v>
      </c>
      <c r="G3291" s="89">
        <f t="shared" ca="1" si="299"/>
        <v>53</v>
      </c>
      <c r="H3291" s="89">
        <f t="shared" ca="1" si="300"/>
        <v>2</v>
      </c>
      <c r="I3291" s="89">
        <f t="shared" ca="1" si="301"/>
        <v>6</v>
      </c>
      <c r="J3291" s="89">
        <f t="shared" ca="1" si="302"/>
        <v>89.942999999999984</v>
      </c>
      <c r="K3291" s="89">
        <f t="shared" ca="1" si="303"/>
        <v>157.11299999999994</v>
      </c>
      <c r="L3291" s="83">
        <f t="shared" ca="1" si="304"/>
        <v>157.863</v>
      </c>
    </row>
    <row r="3292" spans="6:12">
      <c r="F3292" s="89">
        <v>3176</v>
      </c>
      <c r="G3292" s="89">
        <f t="shared" ca="1" si="299"/>
        <v>39</v>
      </c>
      <c r="H3292" s="89">
        <f t="shared" ca="1" si="300"/>
        <v>1</v>
      </c>
      <c r="I3292" s="89">
        <f t="shared" ca="1" si="301"/>
        <v>8</v>
      </c>
      <c r="J3292" s="89">
        <f t="shared" ca="1" si="302"/>
        <v>146.83699999999993</v>
      </c>
      <c r="K3292" s="89">
        <f t="shared" ca="1" si="303"/>
        <v>47.046999999999954</v>
      </c>
      <c r="L3292" s="83">
        <f t="shared" ca="1" si="304"/>
        <v>48.296999999999983</v>
      </c>
    </row>
    <row r="3293" spans="6:12">
      <c r="F3293" s="89">
        <v>3177</v>
      </c>
      <c r="G3293" s="89">
        <f t="shared" ca="1" si="299"/>
        <v>29</v>
      </c>
      <c r="H3293" s="89">
        <f t="shared" ca="1" si="300"/>
        <v>3</v>
      </c>
      <c r="I3293" s="89">
        <f t="shared" ca="1" si="301"/>
        <v>9</v>
      </c>
      <c r="J3293" s="89">
        <f t="shared" ca="1" si="302"/>
        <v>92.920999999999992</v>
      </c>
      <c r="K3293" s="89">
        <f t="shared" ca="1" si="303"/>
        <v>125.8309999999999</v>
      </c>
      <c r="L3293" s="83">
        <f t="shared" ca="1" si="304"/>
        <v>122.38099999999997</v>
      </c>
    </row>
    <row r="3294" spans="6:12">
      <c r="F3294" s="89">
        <v>3178</v>
      </c>
      <c r="G3294" s="89">
        <f t="shared" ca="1" si="299"/>
        <v>34</v>
      </c>
      <c r="H3294" s="89">
        <f t="shared" ca="1" si="300"/>
        <v>2</v>
      </c>
      <c r="I3294" s="89">
        <f t="shared" ca="1" si="301"/>
        <v>4</v>
      </c>
      <c r="J3294" s="89">
        <f t="shared" ca="1" si="302"/>
        <v>-55.324000000000012</v>
      </c>
      <c r="K3294" s="89">
        <f t="shared" ca="1" si="303"/>
        <v>102.93599999999998</v>
      </c>
      <c r="L3294" s="83">
        <f t="shared" ca="1" si="304"/>
        <v>100.03599999999999</v>
      </c>
    </row>
    <row r="3295" spans="6:12">
      <c r="F3295" s="89">
        <v>3179</v>
      </c>
      <c r="G3295" s="89">
        <f t="shared" ca="1" si="299"/>
        <v>31</v>
      </c>
      <c r="H3295" s="89">
        <f t="shared" ca="1" si="300"/>
        <v>3</v>
      </c>
      <c r="I3295" s="89">
        <f t="shared" ca="1" si="301"/>
        <v>4</v>
      </c>
      <c r="J3295" s="89">
        <f t="shared" ca="1" si="302"/>
        <v>-201.15099999999995</v>
      </c>
      <c r="K3295" s="89">
        <f t="shared" ca="1" si="303"/>
        <v>44.138999999999953</v>
      </c>
      <c r="L3295" s="83">
        <f t="shared" ca="1" si="304"/>
        <v>38.989000000000033</v>
      </c>
    </row>
    <row r="3296" spans="6:12">
      <c r="F3296" s="89">
        <v>3180</v>
      </c>
      <c r="G3296" s="89">
        <f t="shared" ca="1" si="299"/>
        <v>30</v>
      </c>
      <c r="H3296" s="89">
        <f t="shared" ca="1" si="300"/>
        <v>1</v>
      </c>
      <c r="I3296" s="89">
        <f t="shared" ca="1" si="301"/>
        <v>9</v>
      </c>
      <c r="J3296" s="89">
        <f t="shared" ca="1" si="302"/>
        <v>151.24999999999991</v>
      </c>
      <c r="K3296" s="89">
        <f t="shared" ca="1" si="303"/>
        <v>11.649999999999977</v>
      </c>
      <c r="L3296" s="83">
        <f t="shared" ca="1" si="304"/>
        <v>11.949999999999989</v>
      </c>
    </row>
    <row r="3297" spans="6:12">
      <c r="F3297" s="89">
        <v>3181</v>
      </c>
      <c r="G3297" s="89">
        <f t="shared" ca="1" si="299"/>
        <v>43</v>
      </c>
      <c r="H3297" s="89">
        <f t="shared" ca="1" si="300"/>
        <v>3</v>
      </c>
      <c r="I3297" s="89">
        <f t="shared" ca="1" si="301"/>
        <v>9</v>
      </c>
      <c r="J3297" s="89">
        <f t="shared" ca="1" si="302"/>
        <v>96.057000000000016</v>
      </c>
      <c r="K3297" s="89">
        <f t="shared" ca="1" si="303"/>
        <v>124.62699999999995</v>
      </c>
      <c r="L3297" s="83">
        <f t="shared" ca="1" si="304"/>
        <v>123.27700000000004</v>
      </c>
    </row>
    <row r="3298" spans="6:12">
      <c r="F3298" s="89">
        <v>3182</v>
      </c>
      <c r="G3298" s="89">
        <f t="shared" ca="1" si="299"/>
        <v>34</v>
      </c>
      <c r="H3298" s="89">
        <f t="shared" ca="1" si="300"/>
        <v>2</v>
      </c>
      <c r="I3298" s="89">
        <f t="shared" ca="1" si="301"/>
        <v>5</v>
      </c>
      <c r="J3298" s="89">
        <f t="shared" ca="1" si="302"/>
        <v>2.2800000000000011</v>
      </c>
      <c r="K3298" s="89">
        <f t="shared" ca="1" si="303"/>
        <v>117.93999999999997</v>
      </c>
      <c r="L3298" s="83">
        <f t="shared" ca="1" si="304"/>
        <v>115.43999999999997</v>
      </c>
    </row>
    <row r="3299" spans="6:12">
      <c r="F3299" s="89">
        <v>3183</v>
      </c>
      <c r="G3299" s="89">
        <f t="shared" ca="1" si="299"/>
        <v>20</v>
      </c>
      <c r="H3299" s="89">
        <f t="shared" ca="1" si="300"/>
        <v>1</v>
      </c>
      <c r="I3299" s="89">
        <f t="shared" ca="1" si="301"/>
        <v>7</v>
      </c>
      <c r="J3299" s="89">
        <f t="shared" ca="1" si="302"/>
        <v>172.28999999999994</v>
      </c>
      <c r="K3299" s="89">
        <f t="shared" ca="1" si="303"/>
        <v>120.98999999999995</v>
      </c>
      <c r="L3299" s="83">
        <f t="shared" ca="1" si="304"/>
        <v>118.99000000000001</v>
      </c>
    </row>
    <row r="3300" spans="6:12">
      <c r="F3300" s="89">
        <v>3184</v>
      </c>
      <c r="G3300" s="89">
        <f t="shared" ca="1" si="299"/>
        <v>19</v>
      </c>
      <c r="H3300" s="89">
        <f t="shared" ca="1" si="300"/>
        <v>1</v>
      </c>
      <c r="I3300" s="89">
        <f t="shared" ca="1" si="301"/>
        <v>8</v>
      </c>
      <c r="J3300" s="89">
        <f t="shared" ca="1" si="302"/>
        <v>186.27699999999996</v>
      </c>
      <c r="K3300" s="89">
        <f t="shared" ca="1" si="303"/>
        <v>92.686999999999983</v>
      </c>
      <c r="L3300" s="83">
        <f t="shared" ca="1" si="304"/>
        <v>90.937000000000012</v>
      </c>
    </row>
    <row r="3301" spans="6:12">
      <c r="F3301" s="89">
        <v>3185</v>
      </c>
      <c r="G3301" s="89">
        <f t="shared" ca="1" si="299"/>
        <v>47</v>
      </c>
      <c r="H3301" s="89">
        <f t="shared" ca="1" si="300"/>
        <v>3</v>
      </c>
      <c r="I3301" s="89">
        <f t="shared" ca="1" si="301"/>
        <v>7</v>
      </c>
      <c r="J3301" s="89">
        <f t="shared" ca="1" si="302"/>
        <v>18.409000000000049</v>
      </c>
      <c r="K3301" s="89">
        <f t="shared" ca="1" si="303"/>
        <v>130.93899999999991</v>
      </c>
      <c r="L3301" s="83">
        <f t="shared" ca="1" si="304"/>
        <v>129.38900000000007</v>
      </c>
    </row>
    <row r="3302" spans="6:12">
      <c r="F3302" s="89">
        <v>3186</v>
      </c>
      <c r="G3302" s="89">
        <f t="shared" ca="1" si="299"/>
        <v>27</v>
      </c>
      <c r="H3302" s="89">
        <f t="shared" ca="1" si="300"/>
        <v>2</v>
      </c>
      <c r="I3302" s="89">
        <f t="shared" ca="1" si="301"/>
        <v>9</v>
      </c>
      <c r="J3302" s="89">
        <f t="shared" ca="1" si="302"/>
        <v>147.77299999999994</v>
      </c>
      <c r="K3302" s="89">
        <f t="shared" ca="1" si="303"/>
        <v>95.202999999999975</v>
      </c>
      <c r="L3302" s="83">
        <f t="shared" ca="1" si="304"/>
        <v>93.253000000000043</v>
      </c>
    </row>
    <row r="3303" spans="6:12">
      <c r="F3303" s="89">
        <v>3187</v>
      </c>
      <c r="G3303" s="89">
        <f t="shared" ca="1" si="299"/>
        <v>44</v>
      </c>
      <c r="H3303" s="89">
        <f t="shared" ca="1" si="300"/>
        <v>2</v>
      </c>
      <c r="I3303" s="89">
        <f t="shared" ca="1" si="301"/>
        <v>8</v>
      </c>
      <c r="J3303" s="89">
        <f t="shared" ca="1" si="302"/>
        <v>126.99199999999996</v>
      </c>
      <c r="K3303" s="89">
        <f t="shared" ca="1" si="303"/>
        <v>111.75199999999992</v>
      </c>
      <c r="L3303" s="83">
        <f t="shared" ca="1" si="304"/>
        <v>111.95199999999994</v>
      </c>
    </row>
    <row r="3304" spans="6:12">
      <c r="F3304" s="89">
        <v>3188</v>
      </c>
      <c r="G3304" s="89">
        <f t="shared" ca="1" si="299"/>
        <v>50</v>
      </c>
      <c r="H3304" s="89">
        <f t="shared" ca="1" si="300"/>
        <v>1</v>
      </c>
      <c r="I3304" s="89">
        <f t="shared" ca="1" si="301"/>
        <v>3</v>
      </c>
      <c r="J3304" s="89">
        <f t="shared" ca="1" si="302"/>
        <v>28.229999999999983</v>
      </c>
      <c r="K3304" s="89">
        <f t="shared" ca="1" si="303"/>
        <v>138.02999999999997</v>
      </c>
      <c r="L3304" s="83">
        <f t="shared" ca="1" si="304"/>
        <v>138.93000000000006</v>
      </c>
    </row>
    <row r="3305" spans="6:12">
      <c r="F3305" s="89">
        <v>3189</v>
      </c>
      <c r="G3305" s="89">
        <f t="shared" ca="1" si="299"/>
        <v>25</v>
      </c>
      <c r="H3305" s="89">
        <f t="shared" ca="1" si="300"/>
        <v>3</v>
      </c>
      <c r="I3305" s="89">
        <f t="shared" ca="1" si="301"/>
        <v>7</v>
      </c>
      <c r="J3305" s="89">
        <f t="shared" ca="1" si="302"/>
        <v>13.745000000000005</v>
      </c>
      <c r="K3305" s="89">
        <f t="shared" ca="1" si="303"/>
        <v>133.09499999999997</v>
      </c>
      <c r="L3305" s="83">
        <f t="shared" ca="1" si="304"/>
        <v>128.24500000000006</v>
      </c>
    </row>
    <row r="3306" spans="6:12">
      <c r="F3306" s="89">
        <v>3190</v>
      </c>
      <c r="G3306" s="89">
        <f t="shared" ca="1" si="299"/>
        <v>48</v>
      </c>
      <c r="H3306" s="89">
        <f t="shared" ca="1" si="300"/>
        <v>3</v>
      </c>
      <c r="I3306" s="89">
        <f t="shared" ca="1" si="301"/>
        <v>5</v>
      </c>
      <c r="J3306" s="89">
        <f t="shared" ca="1" si="302"/>
        <v>-104.46999999999991</v>
      </c>
      <c r="K3306" s="89">
        <f t="shared" ca="1" si="303"/>
        <v>92.949999999999989</v>
      </c>
      <c r="L3306" s="83">
        <f t="shared" ca="1" si="304"/>
        <v>90.75</v>
      </c>
    </row>
    <row r="3307" spans="6:12">
      <c r="F3307" s="89">
        <v>3191</v>
      </c>
      <c r="G3307" s="89">
        <f t="shared" ca="1" si="299"/>
        <v>20</v>
      </c>
      <c r="H3307" s="89">
        <f t="shared" ca="1" si="300"/>
        <v>3</v>
      </c>
      <c r="I3307" s="89">
        <f t="shared" ca="1" si="301"/>
        <v>4</v>
      </c>
      <c r="J3307" s="89">
        <f t="shared" ca="1" si="302"/>
        <v>-172.09999999999997</v>
      </c>
      <c r="K3307" s="89">
        <f t="shared" ca="1" si="303"/>
        <v>76.599999999999937</v>
      </c>
      <c r="L3307" s="83">
        <f t="shared" ca="1" si="304"/>
        <v>69.800000000000011</v>
      </c>
    </row>
    <row r="3308" spans="6:12">
      <c r="F3308" s="89">
        <v>3192</v>
      </c>
      <c r="G3308" s="89">
        <f t="shared" ca="1" si="299"/>
        <v>28</v>
      </c>
      <c r="H3308" s="89">
        <f t="shared" ca="1" si="300"/>
        <v>3</v>
      </c>
      <c r="I3308" s="89">
        <f t="shared" ca="1" si="301"/>
        <v>5</v>
      </c>
      <c r="J3308" s="89">
        <f t="shared" ca="1" si="302"/>
        <v>-119.26999999999992</v>
      </c>
      <c r="K3308" s="89">
        <f t="shared" ca="1" si="303"/>
        <v>84.349999999999966</v>
      </c>
      <c r="L3308" s="83">
        <f t="shared" ca="1" si="304"/>
        <v>79.149999999999977</v>
      </c>
    </row>
    <row r="3309" spans="6:12">
      <c r="F3309" s="89">
        <v>3193</v>
      </c>
      <c r="G3309" s="89">
        <f t="shared" ca="1" si="299"/>
        <v>54</v>
      </c>
      <c r="H3309" s="89">
        <f t="shared" ca="1" si="300"/>
        <v>2</v>
      </c>
      <c r="I3309" s="89">
        <f t="shared" ca="1" si="301"/>
        <v>5</v>
      </c>
      <c r="J3309" s="89">
        <f t="shared" ca="1" si="302"/>
        <v>46.480000000000018</v>
      </c>
      <c r="K3309" s="89">
        <f t="shared" ca="1" si="303"/>
        <v>155.94</v>
      </c>
      <c r="L3309" s="83">
        <f t="shared" ca="1" si="304"/>
        <v>156.44</v>
      </c>
    </row>
    <row r="3310" spans="6:12">
      <c r="F3310" s="89">
        <v>3194</v>
      </c>
      <c r="G3310" s="89">
        <f t="shared" ca="1" si="299"/>
        <v>42</v>
      </c>
      <c r="H3310" s="89">
        <f t="shared" ca="1" si="300"/>
        <v>3</v>
      </c>
      <c r="I3310" s="89">
        <f t="shared" ca="1" si="301"/>
        <v>7</v>
      </c>
      <c r="J3310" s="89">
        <f t="shared" ca="1" si="302"/>
        <v>5.8740000000000236</v>
      </c>
      <c r="K3310" s="89">
        <f t="shared" ca="1" si="303"/>
        <v>119.95399999999995</v>
      </c>
      <c r="L3310" s="83">
        <f t="shared" ca="1" si="304"/>
        <v>117.654</v>
      </c>
    </row>
    <row r="3311" spans="6:12">
      <c r="F3311" s="89">
        <v>3195</v>
      </c>
      <c r="G3311" s="89">
        <f t="shared" ca="1" si="299"/>
        <v>35</v>
      </c>
      <c r="H3311" s="89">
        <f t="shared" ca="1" si="300"/>
        <v>1</v>
      </c>
      <c r="I3311" s="89">
        <f t="shared" ca="1" si="301"/>
        <v>5</v>
      </c>
      <c r="J3311" s="89">
        <f t="shared" ca="1" si="302"/>
        <v>89.025000000000006</v>
      </c>
      <c r="K3311" s="89">
        <f t="shared" ca="1" si="303"/>
        <v>118.27499999999998</v>
      </c>
      <c r="L3311" s="83">
        <f t="shared" ca="1" si="304"/>
        <v>117.72499999999997</v>
      </c>
    </row>
    <row r="3312" spans="6:12">
      <c r="F3312" s="89">
        <v>3196</v>
      </c>
      <c r="G3312" s="89">
        <f t="shared" ca="1" si="299"/>
        <v>27</v>
      </c>
      <c r="H3312" s="89">
        <f t="shared" ca="1" si="300"/>
        <v>2</v>
      </c>
      <c r="I3312" s="89">
        <f t="shared" ca="1" si="301"/>
        <v>4</v>
      </c>
      <c r="J3312" s="89">
        <f t="shared" ca="1" si="302"/>
        <v>-45.237000000000023</v>
      </c>
      <c r="K3312" s="89">
        <f t="shared" ca="1" si="303"/>
        <v>115.19299999999998</v>
      </c>
      <c r="L3312" s="83">
        <f t="shared" ca="1" si="304"/>
        <v>111.24300000000001</v>
      </c>
    </row>
    <row r="3313" spans="6:12">
      <c r="F3313" s="89">
        <v>3197</v>
      </c>
      <c r="G3313" s="89">
        <f t="shared" ca="1" si="299"/>
        <v>31</v>
      </c>
      <c r="H3313" s="89">
        <f t="shared" ca="1" si="300"/>
        <v>2</v>
      </c>
      <c r="I3313" s="89">
        <f t="shared" ca="1" si="301"/>
        <v>7</v>
      </c>
      <c r="J3313" s="89">
        <f t="shared" ca="1" si="302"/>
        <v>91.696999999999974</v>
      </c>
      <c r="K3313" s="89">
        <f t="shared" ca="1" si="303"/>
        <v>123.08699999999996</v>
      </c>
      <c r="L3313" s="83">
        <f t="shared" ca="1" si="304"/>
        <v>120.93700000000004</v>
      </c>
    </row>
    <row r="3314" spans="6:12">
      <c r="F3314" s="89">
        <v>3198</v>
      </c>
      <c r="G3314" s="89">
        <f t="shared" ca="1" si="299"/>
        <v>44</v>
      </c>
      <c r="H3314" s="89">
        <f t="shared" ca="1" si="300"/>
        <v>2</v>
      </c>
      <c r="I3314" s="89">
        <f t="shared" ca="1" si="301"/>
        <v>3</v>
      </c>
      <c r="J3314" s="89">
        <f t="shared" ca="1" si="302"/>
        <v>-113.928</v>
      </c>
      <c r="K3314" s="89">
        <f t="shared" ca="1" si="303"/>
        <v>83.831999999999965</v>
      </c>
      <c r="L3314" s="83">
        <f t="shared" ca="1" si="304"/>
        <v>82.031999999999982</v>
      </c>
    </row>
    <row r="3315" spans="6:12">
      <c r="F3315" s="89">
        <v>3199</v>
      </c>
      <c r="G3315" s="89">
        <f t="shared" ca="1" si="299"/>
        <v>19</v>
      </c>
      <c r="H3315" s="89">
        <f t="shared" ca="1" si="300"/>
        <v>3</v>
      </c>
      <c r="I3315" s="89">
        <f t="shared" ca="1" si="301"/>
        <v>5</v>
      </c>
      <c r="J3315" s="89">
        <f t="shared" ca="1" si="302"/>
        <v>-90.694999999999993</v>
      </c>
      <c r="K3315" s="89">
        <f t="shared" ca="1" si="303"/>
        <v>115.71499999999997</v>
      </c>
      <c r="L3315" s="83">
        <f t="shared" ca="1" si="304"/>
        <v>109.16500000000002</v>
      </c>
    </row>
    <row r="3316" spans="6:12">
      <c r="F3316" s="89">
        <v>3200</v>
      </c>
      <c r="G3316" s="89">
        <f t="shared" ca="1" si="299"/>
        <v>45</v>
      </c>
      <c r="H3316" s="89">
        <f t="shared" ca="1" si="300"/>
        <v>2</v>
      </c>
      <c r="I3316" s="89">
        <f t="shared" ca="1" si="301"/>
        <v>6</v>
      </c>
      <c r="J3316" s="89">
        <f t="shared" ca="1" si="302"/>
        <v>61.414999999999964</v>
      </c>
      <c r="K3316" s="89">
        <f t="shared" ca="1" si="303"/>
        <v>131.06499999999994</v>
      </c>
      <c r="L3316" s="83">
        <f t="shared" ca="1" si="304"/>
        <v>130.61500000000001</v>
      </c>
    </row>
    <row r="3317" spans="6:12">
      <c r="F3317" s="89">
        <v>3201</v>
      </c>
      <c r="G3317" s="89">
        <f t="shared" ca="1" si="299"/>
        <v>49</v>
      </c>
      <c r="H3317" s="89">
        <f t="shared" ca="1" si="300"/>
        <v>2</v>
      </c>
      <c r="I3317" s="89">
        <f t="shared" ca="1" si="301"/>
        <v>3</v>
      </c>
      <c r="J3317" s="89">
        <f t="shared" ca="1" si="302"/>
        <v>-99.56299999999996</v>
      </c>
      <c r="K3317" s="89">
        <f t="shared" ca="1" si="303"/>
        <v>96.647000000000048</v>
      </c>
      <c r="L3317" s="83">
        <f t="shared" ca="1" si="304"/>
        <v>95.597000000000008</v>
      </c>
    </row>
    <row r="3318" spans="6:12">
      <c r="F3318" s="89">
        <v>3202</v>
      </c>
      <c r="G3318" s="89">
        <f t="shared" ref="G3318:G3381" ca="1" si="305">RANDBETWEEN(19,55)</f>
        <v>50</v>
      </c>
      <c r="H3318" s="89">
        <f t="shared" ref="H3318:H3381" ca="1" si="306">RANDBETWEEN(0.5,3.5)</f>
        <v>1</v>
      </c>
      <c r="I3318" s="89">
        <f t="shared" ref="I3318:I3381" ca="1" si="307">RANDBETWEEN(3,9)</f>
        <v>5</v>
      </c>
      <c r="J3318" s="89">
        <f t="shared" ref="J3318:J3381" ca="1" si="308">133-10*G3318-128.7*H3318+60.8*I3318+0.135*G3318^2-20.6*H3318^2-4.74*I3318^2+0.15*G3318*H3318+0.006*G3318*I3318+19.63*H3318*I3318</f>
        <v>113.85000000000001</v>
      </c>
      <c r="K3318" s="89">
        <f t="shared" ref="K3318:K3381" ca="1" si="309">300-10.31*G3318-42.6*H3318+18.2*I3318+0.135*G3318^2-20.6*H3318^2-4.74*I3318^2+0.15*G3318*H3318+0.006*G3318*I3318+19.63*H3318*I3318</f>
        <v>138.44999999999999</v>
      </c>
      <c r="L3318" s="83">
        <f t="shared" ref="L3318:L3381" ca="1" si="310">294-10.16*G3318-44.4*H3318+18.6*I3318+0.135*G3318^2-20.6*H3318^2-4.74*I3318^2+0.15*G3318*H3318+0.006*G3318*I3318+19.63*H3318*I3318</f>
        <v>140.15000000000003</v>
      </c>
    </row>
    <row r="3319" spans="6:12">
      <c r="F3319" s="89">
        <v>3203</v>
      </c>
      <c r="G3319" s="89">
        <f t="shared" ca="1" si="305"/>
        <v>32</v>
      </c>
      <c r="H3319" s="89">
        <f t="shared" ca="1" si="306"/>
        <v>1</v>
      </c>
      <c r="I3319" s="89">
        <f t="shared" ca="1" si="307"/>
        <v>3</v>
      </c>
      <c r="J3319" s="89">
        <f t="shared" ca="1" si="308"/>
        <v>5.9459999999999908</v>
      </c>
      <c r="K3319" s="89">
        <f t="shared" ca="1" si="309"/>
        <v>121.32599999999999</v>
      </c>
      <c r="L3319" s="83">
        <f t="shared" ca="1" si="310"/>
        <v>119.52600000000001</v>
      </c>
    </row>
    <row r="3320" spans="6:12">
      <c r="F3320" s="89">
        <v>3204</v>
      </c>
      <c r="G3320" s="89">
        <f t="shared" ca="1" si="305"/>
        <v>54</v>
      </c>
      <c r="H3320" s="89">
        <f t="shared" ca="1" si="306"/>
        <v>1</v>
      </c>
      <c r="I3320" s="89">
        <f t="shared" ca="1" si="307"/>
        <v>9</v>
      </c>
      <c r="J3320" s="89">
        <f t="shared" ca="1" si="308"/>
        <v>188.30599999999987</v>
      </c>
      <c r="K3320" s="89">
        <f t="shared" ca="1" si="309"/>
        <v>41.265999999999991</v>
      </c>
      <c r="L3320" s="83">
        <f t="shared" ca="1" si="310"/>
        <v>45.166000000000082</v>
      </c>
    </row>
    <row r="3321" spans="6:12">
      <c r="F3321" s="89">
        <v>3205</v>
      </c>
      <c r="G3321" s="89">
        <f t="shared" ca="1" si="305"/>
        <v>46</v>
      </c>
      <c r="H3321" s="89">
        <f t="shared" ca="1" si="306"/>
        <v>3</v>
      </c>
      <c r="I3321" s="89">
        <f t="shared" ca="1" si="307"/>
        <v>3</v>
      </c>
      <c r="J3321" s="89">
        <f t="shared" ca="1" si="308"/>
        <v>-274.90199999999999</v>
      </c>
      <c r="K3321" s="89">
        <f t="shared" ca="1" si="309"/>
        <v>8.3379999999999654</v>
      </c>
      <c r="L3321" s="83">
        <f t="shared" ca="1" si="310"/>
        <v>5.0380000000000393</v>
      </c>
    </row>
    <row r="3322" spans="6:12">
      <c r="F3322" s="89">
        <v>3206</v>
      </c>
      <c r="G3322" s="89">
        <f t="shared" ca="1" si="305"/>
        <v>44</v>
      </c>
      <c r="H3322" s="89">
        <f t="shared" ca="1" si="306"/>
        <v>1</v>
      </c>
      <c r="I3322" s="89">
        <f t="shared" ca="1" si="307"/>
        <v>5</v>
      </c>
      <c r="J3322" s="89">
        <f t="shared" ca="1" si="308"/>
        <v>96.630000000000024</v>
      </c>
      <c r="K3322" s="89">
        <f t="shared" ca="1" si="309"/>
        <v>123.08999999999997</v>
      </c>
      <c r="L3322" s="83">
        <f t="shared" ca="1" si="310"/>
        <v>123.88999999999999</v>
      </c>
    </row>
    <row r="3323" spans="6:12">
      <c r="F3323" s="89">
        <v>3207</v>
      </c>
      <c r="G3323" s="89">
        <f t="shared" ca="1" si="305"/>
        <v>54</v>
      </c>
      <c r="H3323" s="89">
        <f t="shared" ca="1" si="306"/>
        <v>2</v>
      </c>
      <c r="I3323" s="89">
        <f t="shared" ca="1" si="307"/>
        <v>6</v>
      </c>
      <c r="J3323" s="89">
        <f t="shared" ca="1" si="308"/>
        <v>94.723999999999961</v>
      </c>
      <c r="K3323" s="89">
        <f t="shared" ca="1" si="309"/>
        <v>161.584</v>
      </c>
      <c r="L3323" s="83">
        <f t="shared" ca="1" si="310"/>
        <v>162.48400000000004</v>
      </c>
    </row>
    <row r="3324" spans="6:12">
      <c r="F3324" s="89">
        <v>3208</v>
      </c>
      <c r="G3324" s="89">
        <f t="shared" ca="1" si="305"/>
        <v>36</v>
      </c>
      <c r="H3324" s="89">
        <f t="shared" ca="1" si="306"/>
        <v>2</v>
      </c>
      <c r="I3324" s="89">
        <f t="shared" ca="1" si="307"/>
        <v>5</v>
      </c>
      <c r="J3324" s="89">
        <f t="shared" ca="1" si="308"/>
        <v>1.8400000000000318</v>
      </c>
      <c r="K3324" s="89">
        <f t="shared" ca="1" si="309"/>
        <v>116.87999999999997</v>
      </c>
      <c r="L3324" s="83">
        <f t="shared" ca="1" si="310"/>
        <v>114.67999999999998</v>
      </c>
    </row>
    <row r="3325" spans="6:12">
      <c r="F3325" s="89">
        <v>3209</v>
      </c>
      <c r="G3325" s="89">
        <f t="shared" ca="1" si="305"/>
        <v>36</v>
      </c>
      <c r="H3325" s="89">
        <f t="shared" ca="1" si="306"/>
        <v>3</v>
      </c>
      <c r="I3325" s="89">
        <f t="shared" ca="1" si="307"/>
        <v>7</v>
      </c>
      <c r="J3325" s="89">
        <f t="shared" ca="1" si="308"/>
        <v>-0.25799999999992451</v>
      </c>
      <c r="K3325" s="89">
        <f t="shared" ca="1" si="309"/>
        <v>115.68199999999996</v>
      </c>
      <c r="L3325" s="83">
        <f t="shared" ca="1" si="310"/>
        <v>112.48200000000003</v>
      </c>
    </row>
    <row r="3326" spans="6:12">
      <c r="F3326" s="89">
        <v>3210</v>
      </c>
      <c r="G3326" s="89">
        <f t="shared" ca="1" si="305"/>
        <v>23</v>
      </c>
      <c r="H3326" s="89">
        <f t="shared" ca="1" si="306"/>
        <v>2</v>
      </c>
      <c r="I3326" s="89">
        <f t="shared" ca="1" si="307"/>
        <v>7</v>
      </c>
      <c r="J3326" s="89">
        <f t="shared" ca="1" si="308"/>
        <v>110.64099999999999</v>
      </c>
      <c r="K3326" s="89">
        <f t="shared" ca="1" si="309"/>
        <v>144.51099999999994</v>
      </c>
      <c r="L3326" s="83">
        <f t="shared" ca="1" si="310"/>
        <v>141.161</v>
      </c>
    </row>
    <row r="3327" spans="6:12">
      <c r="F3327" s="89">
        <v>3211</v>
      </c>
      <c r="G3327" s="89">
        <f t="shared" ca="1" si="305"/>
        <v>28</v>
      </c>
      <c r="H3327" s="89">
        <f t="shared" ca="1" si="306"/>
        <v>3</v>
      </c>
      <c r="I3327" s="89">
        <f t="shared" ca="1" si="307"/>
        <v>6</v>
      </c>
      <c r="J3327" s="89">
        <f t="shared" ca="1" si="308"/>
        <v>-51.551999999999964</v>
      </c>
      <c r="K3327" s="89">
        <f t="shared" ca="1" si="309"/>
        <v>109.46800000000002</v>
      </c>
      <c r="L3327" s="83">
        <f t="shared" ca="1" si="310"/>
        <v>104.66800000000001</v>
      </c>
    </row>
    <row r="3328" spans="6:12">
      <c r="F3328" s="89">
        <v>3212</v>
      </c>
      <c r="G3328" s="89">
        <f t="shared" ca="1" si="305"/>
        <v>24</v>
      </c>
      <c r="H3328" s="89">
        <f t="shared" ca="1" si="306"/>
        <v>1</v>
      </c>
      <c r="I3328" s="89">
        <f t="shared" ca="1" si="307"/>
        <v>6</v>
      </c>
      <c r="J3328" s="89">
        <f t="shared" ca="1" si="308"/>
        <v>137.86399999999995</v>
      </c>
      <c r="K3328" s="89">
        <f t="shared" ca="1" si="309"/>
        <v>127.92400000000001</v>
      </c>
      <c r="L3328" s="83">
        <f t="shared" ca="1" si="310"/>
        <v>126.124</v>
      </c>
    </row>
    <row r="3329" spans="6:12">
      <c r="F3329" s="89">
        <v>3213</v>
      </c>
      <c r="G3329" s="89">
        <f t="shared" ca="1" si="305"/>
        <v>27</v>
      </c>
      <c r="H3329" s="89">
        <f t="shared" ca="1" si="306"/>
        <v>1</v>
      </c>
      <c r="I3329" s="89">
        <f t="shared" ca="1" si="307"/>
        <v>3</v>
      </c>
      <c r="J3329" s="89">
        <f t="shared" ca="1" si="308"/>
        <v>15.280999999999985</v>
      </c>
      <c r="K3329" s="89">
        <f t="shared" ca="1" si="309"/>
        <v>132.21100000000001</v>
      </c>
      <c r="L3329" s="83">
        <f t="shared" ca="1" si="310"/>
        <v>129.661</v>
      </c>
    </row>
    <row r="3330" spans="6:12">
      <c r="F3330" s="89">
        <v>3214</v>
      </c>
      <c r="G3330" s="89">
        <f t="shared" ca="1" si="305"/>
        <v>48</v>
      </c>
      <c r="H3330" s="89">
        <f t="shared" ca="1" si="306"/>
        <v>3</v>
      </c>
      <c r="I3330" s="89">
        <f t="shared" ca="1" si="307"/>
        <v>5</v>
      </c>
      <c r="J3330" s="89">
        <f t="shared" ca="1" si="308"/>
        <v>-104.46999999999991</v>
      </c>
      <c r="K3330" s="89">
        <f t="shared" ca="1" si="309"/>
        <v>92.949999999999989</v>
      </c>
      <c r="L3330" s="83">
        <f t="shared" ca="1" si="310"/>
        <v>90.75</v>
      </c>
    </row>
    <row r="3331" spans="6:12">
      <c r="F3331" s="89">
        <v>3215</v>
      </c>
      <c r="G3331" s="89">
        <f t="shared" ca="1" si="305"/>
        <v>49</v>
      </c>
      <c r="H3331" s="89">
        <f t="shared" ca="1" si="306"/>
        <v>2</v>
      </c>
      <c r="I3331" s="89">
        <f t="shared" ca="1" si="307"/>
        <v>8</v>
      </c>
      <c r="J3331" s="89">
        <f t="shared" ca="1" si="308"/>
        <v>141.50700000000001</v>
      </c>
      <c r="K3331" s="89">
        <f t="shared" ca="1" si="309"/>
        <v>124.71700000000001</v>
      </c>
      <c r="L3331" s="83">
        <f t="shared" ca="1" si="310"/>
        <v>125.66699999999997</v>
      </c>
    </row>
    <row r="3332" spans="6:12">
      <c r="F3332" s="89">
        <v>3216</v>
      </c>
      <c r="G3332" s="89">
        <f t="shared" ca="1" si="305"/>
        <v>33</v>
      </c>
      <c r="H3332" s="89">
        <f t="shared" ca="1" si="306"/>
        <v>2</v>
      </c>
      <c r="I3332" s="89">
        <f t="shared" ca="1" si="307"/>
        <v>3</v>
      </c>
      <c r="J3332" s="89">
        <f t="shared" ca="1" si="308"/>
        <v>-121.77099999999999</v>
      </c>
      <c r="K3332" s="89">
        <f t="shared" ca="1" si="309"/>
        <v>79.398999999999972</v>
      </c>
      <c r="L3332" s="83">
        <f t="shared" ca="1" si="310"/>
        <v>75.948999999999984</v>
      </c>
    </row>
    <row r="3333" spans="6:12">
      <c r="F3333" s="89">
        <v>3217</v>
      </c>
      <c r="G3333" s="89">
        <f t="shared" ca="1" si="305"/>
        <v>21</v>
      </c>
      <c r="H3333" s="89">
        <f t="shared" ca="1" si="306"/>
        <v>2</v>
      </c>
      <c r="I3333" s="89">
        <f t="shared" ca="1" si="307"/>
        <v>3</v>
      </c>
      <c r="J3333" s="89">
        <f t="shared" ca="1" si="308"/>
        <v>-93.067000000000007</v>
      </c>
      <c r="K3333" s="89">
        <f t="shared" ca="1" si="309"/>
        <v>111.82299999999998</v>
      </c>
      <c r="L3333" s="83">
        <f t="shared" ca="1" si="310"/>
        <v>106.57299999999999</v>
      </c>
    </row>
    <row r="3334" spans="6:12">
      <c r="F3334" s="89">
        <v>3218</v>
      </c>
      <c r="G3334" s="89">
        <f t="shared" ca="1" si="305"/>
        <v>38</v>
      </c>
      <c r="H3334" s="89">
        <f t="shared" ca="1" si="306"/>
        <v>1</v>
      </c>
      <c r="I3334" s="89">
        <f t="shared" ca="1" si="307"/>
        <v>3</v>
      </c>
      <c r="J3334" s="89">
        <f t="shared" ca="1" si="308"/>
        <v>3.6540000000000106</v>
      </c>
      <c r="K3334" s="89">
        <f t="shared" ca="1" si="309"/>
        <v>117.17400000000001</v>
      </c>
      <c r="L3334" s="83">
        <f t="shared" ca="1" si="310"/>
        <v>116.27400000000006</v>
      </c>
    </row>
    <row r="3335" spans="6:12">
      <c r="F3335" s="89">
        <v>3219</v>
      </c>
      <c r="G3335" s="89">
        <f t="shared" ca="1" si="305"/>
        <v>45</v>
      </c>
      <c r="H3335" s="89">
        <f t="shared" ca="1" si="306"/>
        <v>2</v>
      </c>
      <c r="I3335" s="89">
        <f t="shared" ca="1" si="307"/>
        <v>5</v>
      </c>
      <c r="J3335" s="89">
        <f t="shared" ca="1" si="308"/>
        <v>13.224999999999994</v>
      </c>
      <c r="K3335" s="89">
        <f t="shared" ca="1" si="309"/>
        <v>125.47499999999994</v>
      </c>
      <c r="L3335" s="83">
        <f t="shared" ca="1" si="310"/>
        <v>124.62499999999997</v>
      </c>
    </row>
    <row r="3336" spans="6:12">
      <c r="F3336" s="89">
        <v>3220</v>
      </c>
      <c r="G3336" s="89">
        <f t="shared" ca="1" si="305"/>
        <v>50</v>
      </c>
      <c r="H3336" s="89">
        <f t="shared" ca="1" si="306"/>
        <v>2</v>
      </c>
      <c r="I3336" s="89">
        <f t="shared" ca="1" si="307"/>
        <v>3</v>
      </c>
      <c r="J3336" s="89">
        <f t="shared" ca="1" si="308"/>
        <v>-95.88</v>
      </c>
      <c r="K3336" s="89">
        <f t="shared" ca="1" si="309"/>
        <v>100.02</v>
      </c>
      <c r="L3336" s="83">
        <f t="shared" ca="1" si="310"/>
        <v>99.11999999999999</v>
      </c>
    </row>
    <row r="3337" spans="6:12">
      <c r="F3337" s="89">
        <v>3221</v>
      </c>
      <c r="G3337" s="89">
        <f t="shared" ca="1" si="305"/>
        <v>31</v>
      </c>
      <c r="H3337" s="89">
        <f t="shared" ca="1" si="306"/>
        <v>3</v>
      </c>
      <c r="I3337" s="89">
        <f t="shared" ca="1" si="307"/>
        <v>7</v>
      </c>
      <c r="J3337" s="89">
        <f t="shared" ca="1" si="308"/>
        <v>2.0570000000000732</v>
      </c>
      <c r="K3337" s="89">
        <f t="shared" ca="1" si="309"/>
        <v>119.54699999999997</v>
      </c>
      <c r="L3337" s="83">
        <f t="shared" ca="1" si="310"/>
        <v>115.59700000000004</v>
      </c>
    </row>
    <row r="3338" spans="6:12">
      <c r="F3338" s="89">
        <v>3222</v>
      </c>
      <c r="G3338" s="89">
        <f t="shared" ca="1" si="305"/>
        <v>32</v>
      </c>
      <c r="H3338" s="89">
        <f t="shared" ca="1" si="306"/>
        <v>2</v>
      </c>
      <c r="I3338" s="89">
        <f t="shared" ca="1" si="307"/>
        <v>7</v>
      </c>
      <c r="J3338" s="89">
        <f t="shared" ca="1" si="308"/>
        <v>90.543999999999954</v>
      </c>
      <c r="K3338" s="89">
        <f t="shared" ca="1" si="309"/>
        <v>121.62399999999994</v>
      </c>
      <c r="L3338" s="83">
        <f t="shared" ca="1" si="310"/>
        <v>119.624</v>
      </c>
    </row>
    <row r="3339" spans="6:12">
      <c r="F3339" s="89">
        <v>3223</v>
      </c>
      <c r="G3339" s="89">
        <f t="shared" ca="1" si="305"/>
        <v>55</v>
      </c>
      <c r="H3339" s="89">
        <f t="shared" ca="1" si="306"/>
        <v>1</v>
      </c>
      <c r="I3339" s="89">
        <f t="shared" ca="1" si="307"/>
        <v>4</v>
      </c>
      <c r="J3339" s="89">
        <f t="shared" ca="1" si="308"/>
        <v>97.524999999999949</v>
      </c>
      <c r="K3339" s="89">
        <f t="shared" ca="1" si="309"/>
        <v>163.1749999999999</v>
      </c>
      <c r="L3339" s="83">
        <f t="shared" ca="1" si="310"/>
        <v>165.22500000000008</v>
      </c>
    </row>
    <row r="3340" spans="6:12">
      <c r="F3340" s="89">
        <v>3224</v>
      </c>
      <c r="G3340" s="89">
        <f t="shared" ca="1" si="305"/>
        <v>46</v>
      </c>
      <c r="H3340" s="89">
        <f t="shared" ca="1" si="306"/>
        <v>3</v>
      </c>
      <c r="I3340" s="89">
        <f t="shared" ca="1" si="307"/>
        <v>5</v>
      </c>
      <c r="J3340" s="89">
        <f t="shared" ca="1" si="308"/>
        <v>-110.80999999999995</v>
      </c>
      <c r="K3340" s="89">
        <f t="shared" ca="1" si="309"/>
        <v>87.229999999999933</v>
      </c>
      <c r="L3340" s="83">
        <f t="shared" ca="1" si="310"/>
        <v>84.72999999999999</v>
      </c>
    </row>
    <row r="3341" spans="6:12">
      <c r="F3341" s="89">
        <v>3225</v>
      </c>
      <c r="G3341" s="89">
        <f t="shared" ca="1" si="305"/>
        <v>36</v>
      </c>
      <c r="H3341" s="89">
        <f t="shared" ca="1" si="306"/>
        <v>2</v>
      </c>
      <c r="I3341" s="89">
        <f t="shared" ca="1" si="307"/>
        <v>5</v>
      </c>
      <c r="J3341" s="89">
        <f t="shared" ca="1" si="308"/>
        <v>1.8400000000000318</v>
      </c>
      <c r="K3341" s="89">
        <f t="shared" ca="1" si="309"/>
        <v>116.87999999999997</v>
      </c>
      <c r="L3341" s="83">
        <f t="shared" ca="1" si="310"/>
        <v>114.67999999999998</v>
      </c>
    </row>
    <row r="3342" spans="6:12">
      <c r="F3342" s="89">
        <v>3226</v>
      </c>
      <c r="G3342" s="89">
        <f t="shared" ca="1" si="305"/>
        <v>55</v>
      </c>
      <c r="H3342" s="89">
        <f t="shared" ca="1" si="306"/>
        <v>1</v>
      </c>
      <c r="I3342" s="89">
        <f t="shared" ca="1" si="307"/>
        <v>6</v>
      </c>
      <c r="J3342" s="89">
        <f t="shared" ca="1" si="308"/>
        <v>164.24499999999989</v>
      </c>
      <c r="K3342" s="89">
        <f t="shared" ca="1" si="309"/>
        <v>144.69499999999988</v>
      </c>
      <c r="L3342" s="83">
        <f t="shared" ca="1" si="310"/>
        <v>147.54500000000007</v>
      </c>
    </row>
    <row r="3343" spans="6:12">
      <c r="F3343" s="89">
        <v>3227</v>
      </c>
      <c r="G3343" s="89">
        <f t="shared" ca="1" si="305"/>
        <v>33</v>
      </c>
      <c r="H3343" s="89">
        <f t="shared" ca="1" si="306"/>
        <v>1</v>
      </c>
      <c r="I3343" s="89">
        <f t="shared" ca="1" si="307"/>
        <v>3</v>
      </c>
      <c r="J3343" s="89">
        <f t="shared" ca="1" si="308"/>
        <v>4.8890000000000029</v>
      </c>
      <c r="K3343" s="89">
        <f t="shared" ca="1" si="309"/>
        <v>119.959</v>
      </c>
      <c r="L3343" s="83">
        <f t="shared" ca="1" si="310"/>
        <v>118.309</v>
      </c>
    </row>
    <row r="3344" spans="6:12">
      <c r="F3344" s="89">
        <v>3228</v>
      </c>
      <c r="G3344" s="89">
        <f t="shared" ca="1" si="305"/>
        <v>33</v>
      </c>
      <c r="H3344" s="89">
        <f t="shared" ca="1" si="306"/>
        <v>3</v>
      </c>
      <c r="I3344" s="89">
        <f t="shared" ca="1" si="307"/>
        <v>5</v>
      </c>
      <c r="J3344" s="89">
        <f t="shared" ca="1" si="308"/>
        <v>-125.69499999999988</v>
      </c>
      <c r="K3344" s="89">
        <f t="shared" ca="1" si="309"/>
        <v>76.374999999999972</v>
      </c>
      <c r="L3344" s="83">
        <f t="shared" ca="1" si="310"/>
        <v>71.924999999999983</v>
      </c>
    </row>
    <row r="3345" spans="6:12">
      <c r="F3345" s="89">
        <v>3229</v>
      </c>
      <c r="G3345" s="89">
        <f t="shared" ca="1" si="305"/>
        <v>30</v>
      </c>
      <c r="H3345" s="89">
        <f t="shared" ca="1" si="306"/>
        <v>3</v>
      </c>
      <c r="I3345" s="89">
        <f t="shared" ca="1" si="307"/>
        <v>7</v>
      </c>
      <c r="J3345" s="89">
        <f t="shared" ca="1" si="308"/>
        <v>3.3300000000000409</v>
      </c>
      <c r="K3345" s="89">
        <f t="shared" ca="1" si="309"/>
        <v>121.13</v>
      </c>
      <c r="L3345" s="83">
        <f t="shared" ca="1" si="310"/>
        <v>117.03000000000003</v>
      </c>
    </row>
    <row r="3346" spans="6:12">
      <c r="F3346" s="89">
        <v>3230</v>
      </c>
      <c r="G3346" s="89">
        <f t="shared" ca="1" si="305"/>
        <v>23</v>
      </c>
      <c r="H3346" s="89">
        <f t="shared" ca="1" si="306"/>
        <v>1</v>
      </c>
      <c r="I3346" s="89">
        <f t="shared" ca="1" si="307"/>
        <v>9</v>
      </c>
      <c r="J3346" s="89">
        <f t="shared" ca="1" si="308"/>
        <v>169.73699999999994</v>
      </c>
      <c r="K3346" s="89">
        <f t="shared" ca="1" si="309"/>
        <v>32.306999999999931</v>
      </c>
      <c r="L3346" s="83">
        <f t="shared" ca="1" si="310"/>
        <v>31.556999999999988</v>
      </c>
    </row>
    <row r="3347" spans="6:12">
      <c r="F3347" s="89">
        <v>3231</v>
      </c>
      <c r="G3347" s="89">
        <f t="shared" ca="1" si="305"/>
        <v>49</v>
      </c>
      <c r="H3347" s="89">
        <f t="shared" ca="1" si="306"/>
        <v>2</v>
      </c>
      <c r="I3347" s="89">
        <f t="shared" ca="1" si="307"/>
        <v>8</v>
      </c>
      <c r="J3347" s="89">
        <f t="shared" ca="1" si="308"/>
        <v>141.50700000000001</v>
      </c>
      <c r="K3347" s="89">
        <f t="shared" ca="1" si="309"/>
        <v>124.71700000000001</v>
      </c>
      <c r="L3347" s="83">
        <f t="shared" ca="1" si="310"/>
        <v>125.66699999999997</v>
      </c>
    </row>
    <row r="3348" spans="6:12">
      <c r="F3348" s="89">
        <v>3232</v>
      </c>
      <c r="G3348" s="89">
        <f t="shared" ca="1" si="305"/>
        <v>24</v>
      </c>
      <c r="H3348" s="89">
        <f t="shared" ca="1" si="306"/>
        <v>3</v>
      </c>
      <c r="I3348" s="89">
        <f t="shared" ca="1" si="307"/>
        <v>4</v>
      </c>
      <c r="J3348" s="89">
        <f t="shared" ca="1" si="308"/>
        <v>-186.44399999999996</v>
      </c>
      <c r="K3348" s="89">
        <f t="shared" ca="1" si="309"/>
        <v>61.015999999999991</v>
      </c>
      <c r="L3348" s="83">
        <f t="shared" ca="1" si="310"/>
        <v>54.816000000000003</v>
      </c>
    </row>
    <row r="3349" spans="6:12">
      <c r="F3349" s="89">
        <v>3233</v>
      </c>
      <c r="G3349" s="89">
        <f t="shared" ca="1" si="305"/>
        <v>25</v>
      </c>
      <c r="H3349" s="89">
        <f t="shared" ca="1" si="306"/>
        <v>1</v>
      </c>
      <c r="I3349" s="89">
        <f t="shared" ca="1" si="307"/>
        <v>7</v>
      </c>
      <c r="J3349" s="89">
        <f t="shared" ca="1" si="308"/>
        <v>153.62499999999997</v>
      </c>
      <c r="K3349" s="89">
        <f t="shared" ca="1" si="309"/>
        <v>100.77499999999996</v>
      </c>
      <c r="L3349" s="83">
        <f t="shared" ca="1" si="310"/>
        <v>99.524999999999991</v>
      </c>
    </row>
    <row r="3350" spans="6:12">
      <c r="F3350" s="89">
        <v>3234</v>
      </c>
      <c r="G3350" s="89">
        <f t="shared" ca="1" si="305"/>
        <v>36</v>
      </c>
      <c r="H3350" s="89">
        <f t="shared" ca="1" si="306"/>
        <v>3</v>
      </c>
      <c r="I3350" s="89">
        <f t="shared" ca="1" si="307"/>
        <v>8</v>
      </c>
      <c r="J3350" s="89">
        <f t="shared" ca="1" si="308"/>
        <v>48.548000000000059</v>
      </c>
      <c r="K3350" s="89">
        <f t="shared" ca="1" si="309"/>
        <v>121.88799999999992</v>
      </c>
      <c r="L3350" s="83">
        <f t="shared" ca="1" si="310"/>
        <v>119.08800000000002</v>
      </c>
    </row>
    <row r="3351" spans="6:12">
      <c r="F3351" s="89">
        <v>3235</v>
      </c>
      <c r="G3351" s="89">
        <f t="shared" ca="1" si="305"/>
        <v>28</v>
      </c>
      <c r="H3351" s="89">
        <f t="shared" ca="1" si="306"/>
        <v>2</v>
      </c>
      <c r="I3351" s="89">
        <f t="shared" ca="1" si="307"/>
        <v>8</v>
      </c>
      <c r="J3351" s="89">
        <f t="shared" ca="1" si="308"/>
        <v>125.90399999999997</v>
      </c>
      <c r="K3351" s="89">
        <f t="shared" ca="1" si="309"/>
        <v>115.62399999999997</v>
      </c>
      <c r="L3351" s="83">
        <f t="shared" ca="1" si="310"/>
        <v>113.42399999999998</v>
      </c>
    </row>
    <row r="3352" spans="6:12">
      <c r="F3352" s="89">
        <v>3236</v>
      </c>
      <c r="G3352" s="89">
        <f t="shared" ca="1" si="305"/>
        <v>35</v>
      </c>
      <c r="H3352" s="89">
        <f t="shared" ca="1" si="306"/>
        <v>3</v>
      </c>
      <c r="I3352" s="89">
        <f t="shared" ca="1" si="307"/>
        <v>4</v>
      </c>
      <c r="J3352" s="89">
        <f t="shared" ca="1" si="308"/>
        <v>-203.61500000000001</v>
      </c>
      <c r="K3352" s="89">
        <f t="shared" ca="1" si="309"/>
        <v>40.434999999999945</v>
      </c>
      <c r="L3352" s="83">
        <f t="shared" ca="1" si="310"/>
        <v>35.884999999999991</v>
      </c>
    </row>
    <row r="3353" spans="6:12">
      <c r="F3353" s="89">
        <v>3237</v>
      </c>
      <c r="G3353" s="89">
        <f t="shared" ca="1" si="305"/>
        <v>24</v>
      </c>
      <c r="H3353" s="89">
        <f t="shared" ca="1" si="306"/>
        <v>1</v>
      </c>
      <c r="I3353" s="89">
        <f t="shared" ca="1" si="307"/>
        <v>4</v>
      </c>
      <c r="J3353" s="89">
        <f t="shared" ca="1" si="308"/>
        <v>71.515999999999991</v>
      </c>
      <c r="K3353" s="89">
        <f t="shared" ca="1" si="309"/>
        <v>146.77599999999995</v>
      </c>
      <c r="L3353" s="83">
        <f t="shared" ca="1" si="310"/>
        <v>144.17599999999999</v>
      </c>
    </row>
    <row r="3354" spans="6:12">
      <c r="F3354" s="89">
        <v>3238</v>
      </c>
      <c r="G3354" s="89">
        <f t="shared" ca="1" si="305"/>
        <v>36</v>
      </c>
      <c r="H3354" s="89">
        <f t="shared" ca="1" si="306"/>
        <v>1</v>
      </c>
      <c r="I3354" s="89">
        <f t="shared" ca="1" si="307"/>
        <v>4</v>
      </c>
      <c r="J3354" s="89">
        <f t="shared" ca="1" si="308"/>
        <v>50.804000000000002</v>
      </c>
      <c r="K3354" s="89">
        <f t="shared" ca="1" si="309"/>
        <v>122.34399999999999</v>
      </c>
      <c r="L3354" s="83">
        <f t="shared" ca="1" si="310"/>
        <v>121.54400000000001</v>
      </c>
    </row>
    <row r="3355" spans="6:12">
      <c r="F3355" s="89">
        <v>3239</v>
      </c>
      <c r="G3355" s="89">
        <f t="shared" ca="1" si="305"/>
        <v>49</v>
      </c>
      <c r="H3355" s="89">
        <f t="shared" ca="1" si="306"/>
        <v>2</v>
      </c>
      <c r="I3355" s="89">
        <f t="shared" ca="1" si="307"/>
        <v>5</v>
      </c>
      <c r="J3355" s="89">
        <f t="shared" ca="1" si="308"/>
        <v>25.305000000000035</v>
      </c>
      <c r="K3355" s="89">
        <f t="shared" ca="1" si="309"/>
        <v>136.31500000000005</v>
      </c>
      <c r="L3355" s="83">
        <f t="shared" ca="1" si="310"/>
        <v>136.065</v>
      </c>
    </row>
    <row r="3356" spans="6:12">
      <c r="F3356" s="89">
        <v>3240</v>
      </c>
      <c r="G3356" s="89">
        <f t="shared" ca="1" si="305"/>
        <v>43</v>
      </c>
      <c r="H3356" s="89">
        <f t="shared" ca="1" si="306"/>
        <v>1</v>
      </c>
      <c r="I3356" s="89">
        <f t="shared" ca="1" si="307"/>
        <v>3</v>
      </c>
      <c r="J3356" s="89">
        <f t="shared" ca="1" si="308"/>
        <v>9.1689999999999969</v>
      </c>
      <c r="K3356" s="89">
        <f t="shared" ca="1" si="309"/>
        <v>121.13899999999998</v>
      </c>
      <c r="L3356" s="83">
        <f t="shared" ca="1" si="310"/>
        <v>120.98900000000003</v>
      </c>
    </row>
    <row r="3357" spans="6:12">
      <c r="F3357" s="89">
        <v>3241</v>
      </c>
      <c r="G3357" s="89">
        <f t="shared" ca="1" si="305"/>
        <v>35</v>
      </c>
      <c r="H3357" s="89">
        <f t="shared" ca="1" si="306"/>
        <v>1</v>
      </c>
      <c r="I3357" s="89">
        <f t="shared" ca="1" si="307"/>
        <v>8</v>
      </c>
      <c r="J3357" s="89">
        <f t="shared" ca="1" si="308"/>
        <v>146.08499999999995</v>
      </c>
      <c r="K3357" s="89">
        <f t="shared" ca="1" si="309"/>
        <v>47.534999999999968</v>
      </c>
      <c r="L3357" s="83">
        <f t="shared" ca="1" si="310"/>
        <v>48.184999999999974</v>
      </c>
    </row>
    <row r="3358" spans="6:12">
      <c r="F3358" s="89">
        <v>3242</v>
      </c>
      <c r="G3358" s="89">
        <f t="shared" ca="1" si="305"/>
        <v>31</v>
      </c>
      <c r="H3358" s="89">
        <f t="shared" ca="1" si="306"/>
        <v>3</v>
      </c>
      <c r="I3358" s="89">
        <f t="shared" ca="1" si="307"/>
        <v>9</v>
      </c>
      <c r="J3358" s="89">
        <f t="shared" ca="1" si="308"/>
        <v>90.128999999999962</v>
      </c>
      <c r="K3358" s="89">
        <f t="shared" ca="1" si="309"/>
        <v>122.41899999999993</v>
      </c>
      <c r="L3358" s="83">
        <f t="shared" ca="1" si="310"/>
        <v>119.26900000000001</v>
      </c>
    </row>
    <row r="3359" spans="6:12">
      <c r="F3359" s="89">
        <v>3243</v>
      </c>
      <c r="G3359" s="89">
        <f t="shared" ca="1" si="305"/>
        <v>37</v>
      </c>
      <c r="H3359" s="89">
        <f t="shared" ca="1" si="306"/>
        <v>3</v>
      </c>
      <c r="I3359" s="89">
        <f t="shared" ca="1" si="307"/>
        <v>5</v>
      </c>
      <c r="J3359" s="89">
        <f t="shared" ca="1" si="308"/>
        <v>-125.97499999999991</v>
      </c>
      <c r="K3359" s="89">
        <f t="shared" ca="1" si="309"/>
        <v>74.85499999999999</v>
      </c>
      <c r="L3359" s="83">
        <f t="shared" ca="1" si="310"/>
        <v>71.005000000000024</v>
      </c>
    </row>
    <row r="3360" spans="6:12">
      <c r="F3360" s="89">
        <v>3244</v>
      </c>
      <c r="G3360" s="89">
        <f t="shared" ca="1" si="305"/>
        <v>49</v>
      </c>
      <c r="H3360" s="89">
        <f t="shared" ca="1" si="306"/>
        <v>1</v>
      </c>
      <c r="I3360" s="89">
        <f t="shared" ca="1" si="307"/>
        <v>9</v>
      </c>
      <c r="J3360" s="89">
        <f t="shared" ca="1" si="308"/>
        <v>167.76099999999997</v>
      </c>
      <c r="K3360" s="89">
        <f t="shared" ca="1" si="309"/>
        <v>22.271000000000015</v>
      </c>
      <c r="L3360" s="83">
        <f t="shared" ca="1" si="310"/>
        <v>25.420999999999992</v>
      </c>
    </row>
    <row r="3361" spans="6:12">
      <c r="F3361" s="89">
        <v>3245</v>
      </c>
      <c r="G3361" s="89">
        <f t="shared" ca="1" si="305"/>
        <v>37</v>
      </c>
      <c r="H3361" s="89">
        <f t="shared" ca="1" si="306"/>
        <v>3</v>
      </c>
      <c r="I3361" s="89">
        <f t="shared" ca="1" si="307"/>
        <v>5</v>
      </c>
      <c r="J3361" s="89">
        <f t="shared" ca="1" si="308"/>
        <v>-125.97499999999991</v>
      </c>
      <c r="K3361" s="89">
        <f t="shared" ca="1" si="309"/>
        <v>74.85499999999999</v>
      </c>
      <c r="L3361" s="83">
        <f t="shared" ca="1" si="310"/>
        <v>71.005000000000024</v>
      </c>
    </row>
    <row r="3362" spans="6:12">
      <c r="F3362" s="89">
        <v>3246</v>
      </c>
      <c r="G3362" s="89">
        <f t="shared" ca="1" si="305"/>
        <v>53</v>
      </c>
      <c r="H3362" s="89">
        <f t="shared" ca="1" si="306"/>
        <v>2</v>
      </c>
      <c r="I3362" s="89">
        <f t="shared" ca="1" si="307"/>
        <v>3</v>
      </c>
      <c r="J3362" s="89">
        <f t="shared" ca="1" si="308"/>
        <v>-83.210999999999956</v>
      </c>
      <c r="K3362" s="89">
        <f t="shared" ca="1" si="309"/>
        <v>111.75899999999993</v>
      </c>
      <c r="L3362" s="83">
        <f t="shared" ca="1" si="310"/>
        <v>111.309</v>
      </c>
    </row>
    <row r="3363" spans="6:12">
      <c r="F3363" s="89">
        <v>3247</v>
      </c>
      <c r="G3363" s="89">
        <f t="shared" ca="1" si="305"/>
        <v>40</v>
      </c>
      <c r="H3363" s="89">
        <f t="shared" ca="1" si="306"/>
        <v>1</v>
      </c>
      <c r="I3363" s="89">
        <f t="shared" ca="1" si="307"/>
        <v>8</v>
      </c>
      <c r="J3363" s="89">
        <f t="shared" ca="1" si="308"/>
        <v>147.69999999999993</v>
      </c>
      <c r="K3363" s="89">
        <f t="shared" ca="1" si="309"/>
        <v>47.599999999999952</v>
      </c>
      <c r="L3363" s="83">
        <f t="shared" ca="1" si="310"/>
        <v>49.000000000000014</v>
      </c>
    </row>
    <row r="3364" spans="6:12">
      <c r="F3364" s="89">
        <v>3248</v>
      </c>
      <c r="G3364" s="89">
        <f t="shared" ca="1" si="305"/>
        <v>48</v>
      </c>
      <c r="H3364" s="89">
        <f t="shared" ca="1" si="306"/>
        <v>3</v>
      </c>
      <c r="I3364" s="89">
        <f t="shared" ca="1" si="307"/>
        <v>7</v>
      </c>
      <c r="J3364" s="89">
        <f t="shared" ca="1" si="308"/>
        <v>21.726000000000113</v>
      </c>
      <c r="K3364" s="89">
        <f t="shared" ca="1" si="309"/>
        <v>133.94600000000003</v>
      </c>
      <c r="L3364" s="83">
        <f t="shared" ca="1" si="310"/>
        <v>132.54600000000011</v>
      </c>
    </row>
    <row r="3365" spans="6:12">
      <c r="F3365" s="89">
        <v>3249</v>
      </c>
      <c r="G3365" s="89">
        <f t="shared" ca="1" si="305"/>
        <v>47</v>
      </c>
      <c r="H3365" s="89">
        <f t="shared" ca="1" si="306"/>
        <v>1</v>
      </c>
      <c r="I3365" s="89">
        <f t="shared" ca="1" si="307"/>
        <v>3</v>
      </c>
      <c r="J3365" s="89">
        <f t="shared" ca="1" si="308"/>
        <v>18.441000000000017</v>
      </c>
      <c r="K3365" s="89">
        <f t="shared" ca="1" si="309"/>
        <v>129.17099999999999</v>
      </c>
      <c r="L3365" s="83">
        <f t="shared" ca="1" si="310"/>
        <v>129.62100000000007</v>
      </c>
    </row>
    <row r="3366" spans="6:12">
      <c r="F3366" s="89">
        <v>3250</v>
      </c>
      <c r="G3366" s="89">
        <f t="shared" ca="1" si="305"/>
        <v>49</v>
      </c>
      <c r="H3366" s="89">
        <f t="shared" ca="1" si="306"/>
        <v>3</v>
      </c>
      <c r="I3366" s="89">
        <f t="shared" ca="1" si="307"/>
        <v>3</v>
      </c>
      <c r="J3366" s="89">
        <f t="shared" ca="1" si="308"/>
        <v>-265.02299999999991</v>
      </c>
      <c r="K3366" s="89">
        <f t="shared" ca="1" si="309"/>
        <v>17.287000000000091</v>
      </c>
      <c r="L3366" s="83">
        <f t="shared" ca="1" si="310"/>
        <v>14.437000000000069</v>
      </c>
    </row>
    <row r="3367" spans="6:12">
      <c r="F3367" s="89">
        <v>3251</v>
      </c>
      <c r="G3367" s="89">
        <f t="shared" ca="1" si="305"/>
        <v>52</v>
      </c>
      <c r="H3367" s="89">
        <f t="shared" ca="1" si="306"/>
        <v>3</v>
      </c>
      <c r="I3367" s="89">
        <f t="shared" ca="1" si="307"/>
        <v>3</v>
      </c>
      <c r="J3367" s="89">
        <f t="shared" ca="1" si="308"/>
        <v>-252.714</v>
      </c>
      <c r="K3367" s="89">
        <f t="shared" ca="1" si="309"/>
        <v>28.665999999999997</v>
      </c>
      <c r="L3367" s="83">
        <f t="shared" ca="1" si="310"/>
        <v>26.26600000000002</v>
      </c>
    </row>
    <row r="3368" spans="6:12">
      <c r="F3368" s="89">
        <v>3252</v>
      </c>
      <c r="G3368" s="89">
        <f t="shared" ca="1" si="305"/>
        <v>45</v>
      </c>
      <c r="H3368" s="89">
        <f t="shared" ca="1" si="306"/>
        <v>2</v>
      </c>
      <c r="I3368" s="89">
        <f t="shared" ca="1" si="307"/>
        <v>3</v>
      </c>
      <c r="J3368" s="89">
        <f t="shared" ca="1" si="308"/>
        <v>-111.595</v>
      </c>
      <c r="K3368" s="89">
        <f t="shared" ca="1" si="309"/>
        <v>85.854999999999947</v>
      </c>
      <c r="L3368" s="83">
        <f t="shared" ca="1" si="310"/>
        <v>84.205000000000013</v>
      </c>
    </row>
    <row r="3369" spans="6:12">
      <c r="F3369" s="89">
        <v>3253</v>
      </c>
      <c r="G3369" s="89">
        <f t="shared" ca="1" si="305"/>
        <v>28</v>
      </c>
      <c r="H3369" s="89">
        <f t="shared" ca="1" si="306"/>
        <v>3</v>
      </c>
      <c r="I3369" s="89">
        <f t="shared" ca="1" si="307"/>
        <v>9</v>
      </c>
      <c r="J3369" s="89">
        <f t="shared" ca="1" si="308"/>
        <v>94.722000000000037</v>
      </c>
      <c r="K3369" s="89">
        <f t="shared" ca="1" si="309"/>
        <v>127.94199999999995</v>
      </c>
      <c r="L3369" s="83">
        <f t="shared" ca="1" si="310"/>
        <v>124.34200000000004</v>
      </c>
    </row>
    <row r="3370" spans="6:12">
      <c r="F3370" s="89">
        <v>3254</v>
      </c>
      <c r="G3370" s="89">
        <f t="shared" ca="1" si="305"/>
        <v>27</v>
      </c>
      <c r="H3370" s="89">
        <f t="shared" ca="1" si="306"/>
        <v>3</v>
      </c>
      <c r="I3370" s="89">
        <f t="shared" ca="1" si="307"/>
        <v>9</v>
      </c>
      <c r="J3370" s="89">
        <f t="shared" ca="1" si="308"/>
        <v>96.793000000000006</v>
      </c>
      <c r="K3370" s="89">
        <f t="shared" ca="1" si="309"/>
        <v>130.32299999999992</v>
      </c>
      <c r="L3370" s="83">
        <f t="shared" ca="1" si="310"/>
        <v>126.57300000000004</v>
      </c>
    </row>
    <row r="3371" spans="6:12">
      <c r="F3371" s="89">
        <v>3255</v>
      </c>
      <c r="G3371" s="89">
        <f t="shared" ca="1" si="305"/>
        <v>26</v>
      </c>
      <c r="H3371" s="89">
        <f t="shared" ca="1" si="306"/>
        <v>3</v>
      </c>
      <c r="I3371" s="89">
        <f t="shared" ca="1" si="307"/>
        <v>8</v>
      </c>
      <c r="J3371" s="89">
        <f t="shared" ca="1" si="308"/>
        <v>59.868000000000052</v>
      </c>
      <c r="K3371" s="89">
        <f t="shared" ca="1" si="309"/>
        <v>136.30799999999999</v>
      </c>
      <c r="L3371" s="83">
        <f t="shared" ca="1" si="310"/>
        <v>132.00799999999992</v>
      </c>
    </row>
    <row r="3372" spans="6:12">
      <c r="F3372" s="89">
        <v>3256</v>
      </c>
      <c r="G3372" s="89">
        <f t="shared" ca="1" si="305"/>
        <v>53</v>
      </c>
      <c r="H3372" s="89">
        <f t="shared" ca="1" si="306"/>
        <v>3</v>
      </c>
      <c r="I3372" s="89">
        <f t="shared" ca="1" si="307"/>
        <v>8</v>
      </c>
      <c r="J3372" s="89">
        <f t="shared" ca="1" si="308"/>
        <v>91.269000000000119</v>
      </c>
      <c r="K3372" s="89">
        <f t="shared" ca="1" si="309"/>
        <v>159.33899999999994</v>
      </c>
      <c r="L3372" s="83">
        <f t="shared" ca="1" si="310"/>
        <v>159.08900000000006</v>
      </c>
    </row>
    <row r="3373" spans="6:12">
      <c r="F3373" s="89">
        <v>3257</v>
      </c>
      <c r="G3373" s="89">
        <f t="shared" ca="1" si="305"/>
        <v>47</v>
      </c>
      <c r="H3373" s="89">
        <f t="shared" ca="1" si="306"/>
        <v>1</v>
      </c>
      <c r="I3373" s="89">
        <f t="shared" ca="1" si="307"/>
        <v>5</v>
      </c>
      <c r="J3373" s="89">
        <f t="shared" ca="1" si="308"/>
        <v>104.02500000000003</v>
      </c>
      <c r="K3373" s="89">
        <f t="shared" ca="1" si="309"/>
        <v>129.55499999999998</v>
      </c>
      <c r="L3373" s="83">
        <f t="shared" ca="1" si="310"/>
        <v>130.80500000000004</v>
      </c>
    </row>
    <row r="3374" spans="6:12">
      <c r="F3374" s="89">
        <v>3258</v>
      </c>
      <c r="G3374" s="89">
        <f t="shared" ca="1" si="305"/>
        <v>50</v>
      </c>
      <c r="H3374" s="89">
        <f t="shared" ca="1" si="306"/>
        <v>3</v>
      </c>
      <c r="I3374" s="89">
        <f t="shared" ca="1" si="307"/>
        <v>5</v>
      </c>
      <c r="J3374" s="89">
        <f t="shared" ca="1" si="308"/>
        <v>-97.049999999999898</v>
      </c>
      <c r="K3374" s="89">
        <f t="shared" ca="1" si="309"/>
        <v>99.749999999999972</v>
      </c>
      <c r="L3374" s="83">
        <f t="shared" ca="1" si="310"/>
        <v>97.85</v>
      </c>
    </row>
    <row r="3375" spans="6:12">
      <c r="F3375" s="89">
        <v>3259</v>
      </c>
      <c r="G3375" s="89">
        <f t="shared" ca="1" si="305"/>
        <v>25</v>
      </c>
      <c r="H3375" s="89">
        <f t="shared" ca="1" si="306"/>
        <v>2</v>
      </c>
      <c r="I3375" s="89">
        <f t="shared" ca="1" si="307"/>
        <v>9</v>
      </c>
      <c r="J3375" s="89">
        <f t="shared" ca="1" si="308"/>
        <v>153.02499999999992</v>
      </c>
      <c r="K3375" s="89">
        <f t="shared" ca="1" si="309"/>
        <v>101.07499999999996</v>
      </c>
      <c r="L3375" s="83">
        <f t="shared" ca="1" si="310"/>
        <v>98.82499999999996</v>
      </c>
    </row>
    <row r="3376" spans="6:12">
      <c r="F3376" s="89">
        <v>3260</v>
      </c>
      <c r="G3376" s="89">
        <f t="shared" ca="1" si="305"/>
        <v>53</v>
      </c>
      <c r="H3376" s="89">
        <f t="shared" ca="1" si="306"/>
        <v>2</v>
      </c>
      <c r="I3376" s="89">
        <f t="shared" ca="1" si="307"/>
        <v>6</v>
      </c>
      <c r="J3376" s="89">
        <f t="shared" ca="1" si="308"/>
        <v>89.942999999999984</v>
      </c>
      <c r="K3376" s="89">
        <f t="shared" ca="1" si="309"/>
        <v>157.11299999999994</v>
      </c>
      <c r="L3376" s="83">
        <f t="shared" ca="1" si="310"/>
        <v>157.863</v>
      </c>
    </row>
    <row r="3377" spans="6:12">
      <c r="F3377" s="89">
        <v>3261</v>
      </c>
      <c r="G3377" s="89">
        <f t="shared" ca="1" si="305"/>
        <v>21</v>
      </c>
      <c r="H3377" s="89">
        <f t="shared" ca="1" si="306"/>
        <v>3</v>
      </c>
      <c r="I3377" s="89">
        <f t="shared" ca="1" si="307"/>
        <v>5</v>
      </c>
      <c r="J3377" s="89">
        <f t="shared" ca="1" si="308"/>
        <v>-98.935000000000002</v>
      </c>
      <c r="K3377" s="89">
        <f t="shared" ca="1" si="309"/>
        <v>106.85499999999993</v>
      </c>
      <c r="L3377" s="83">
        <f t="shared" ca="1" si="310"/>
        <v>100.60499999999996</v>
      </c>
    </row>
    <row r="3378" spans="6:12">
      <c r="F3378" s="89">
        <v>3262</v>
      </c>
      <c r="G3378" s="89">
        <f t="shared" ca="1" si="305"/>
        <v>34</v>
      </c>
      <c r="H3378" s="89">
        <f t="shared" ca="1" si="306"/>
        <v>3</v>
      </c>
      <c r="I3378" s="89">
        <f t="shared" ca="1" si="307"/>
        <v>5</v>
      </c>
      <c r="J3378" s="89">
        <f t="shared" ca="1" si="308"/>
        <v>-126.16999999999996</v>
      </c>
      <c r="K3378" s="89">
        <f t="shared" ca="1" si="309"/>
        <v>75.589999999999975</v>
      </c>
      <c r="L3378" s="83">
        <f t="shared" ca="1" si="310"/>
        <v>71.29000000000002</v>
      </c>
    </row>
    <row r="3379" spans="6:12">
      <c r="F3379" s="89">
        <v>3263</v>
      </c>
      <c r="G3379" s="89">
        <f t="shared" ca="1" si="305"/>
        <v>33</v>
      </c>
      <c r="H3379" s="89">
        <f t="shared" ca="1" si="306"/>
        <v>1</v>
      </c>
      <c r="I3379" s="89">
        <f t="shared" ca="1" si="307"/>
        <v>5</v>
      </c>
      <c r="J3379" s="89">
        <f t="shared" ca="1" si="308"/>
        <v>90.305000000000021</v>
      </c>
      <c r="K3379" s="89">
        <f t="shared" ca="1" si="309"/>
        <v>120.175</v>
      </c>
      <c r="L3379" s="83">
        <f t="shared" ca="1" si="310"/>
        <v>119.32499999999997</v>
      </c>
    </row>
    <row r="3380" spans="6:12">
      <c r="F3380" s="89">
        <v>3264</v>
      </c>
      <c r="G3380" s="89">
        <f t="shared" ca="1" si="305"/>
        <v>26</v>
      </c>
      <c r="H3380" s="89">
        <f t="shared" ca="1" si="306"/>
        <v>3</v>
      </c>
      <c r="I3380" s="89">
        <f t="shared" ca="1" si="307"/>
        <v>3</v>
      </c>
      <c r="J3380" s="89">
        <f t="shared" ca="1" si="308"/>
        <v>-278.66199999999992</v>
      </c>
      <c r="K3380" s="89">
        <f t="shared" ca="1" si="309"/>
        <v>10.777999999999963</v>
      </c>
      <c r="L3380" s="83">
        <f t="shared" ca="1" si="310"/>
        <v>4.4779999999999802</v>
      </c>
    </row>
    <row r="3381" spans="6:12">
      <c r="F3381" s="89">
        <v>3265</v>
      </c>
      <c r="G3381" s="89">
        <f t="shared" ca="1" si="305"/>
        <v>54</v>
      </c>
      <c r="H3381" s="89">
        <f t="shared" ca="1" si="306"/>
        <v>1</v>
      </c>
      <c r="I3381" s="89">
        <f t="shared" ca="1" si="307"/>
        <v>7</v>
      </c>
      <c r="J3381" s="89">
        <f t="shared" ca="1" si="308"/>
        <v>178.47799999999989</v>
      </c>
      <c r="K3381" s="89">
        <f t="shared" ca="1" si="309"/>
        <v>116.63799999999995</v>
      </c>
      <c r="L3381" s="83">
        <f t="shared" ca="1" si="310"/>
        <v>119.73800000000006</v>
      </c>
    </row>
    <row r="3382" spans="6:12">
      <c r="F3382" s="89">
        <v>3266</v>
      </c>
      <c r="G3382" s="89">
        <f t="shared" ref="G3382:G3445" ca="1" si="311">RANDBETWEEN(19,55)</f>
        <v>28</v>
      </c>
      <c r="H3382" s="89">
        <f t="shared" ref="H3382:H3445" ca="1" si="312">RANDBETWEEN(0.5,3.5)</f>
        <v>1</v>
      </c>
      <c r="I3382" s="89">
        <f t="shared" ref="I3382:I3445" ca="1" si="313">RANDBETWEEN(3,9)</f>
        <v>4</v>
      </c>
      <c r="J3382" s="89">
        <f t="shared" ref="J3382:J3445" ca="1" si="314">133-10*G3382-128.7*H3382+60.8*I3382+0.135*G3382^2-20.6*H3382^2-4.74*I3382^2+0.15*G3382*H3382+0.006*G3382*I3382+19.63*H3382*I3382</f>
        <v>60.291999999999994</v>
      </c>
      <c r="K3382" s="89">
        <f t="shared" ref="K3382:K3445" ca="1" si="315">300-10.31*G3382-42.6*H3382+18.2*I3382+0.135*G3382^2-20.6*H3382^2-4.74*I3382^2+0.15*G3382*H3382+0.006*G3382*I3382+19.63*H3382*I3382</f>
        <v>134.31199999999998</v>
      </c>
      <c r="L3382" s="83">
        <f t="shared" ref="L3382:L3445" ca="1" si="316">294-10.16*G3382-44.4*H3382+18.6*I3382+0.135*G3382^2-20.6*H3382^2-4.74*I3382^2+0.15*G3382*H3382+0.006*G3382*I3382+19.63*H3382*I3382</f>
        <v>132.31199999999998</v>
      </c>
    </row>
    <row r="3383" spans="6:12">
      <c r="F3383" s="89">
        <v>3267</v>
      </c>
      <c r="G3383" s="89">
        <f t="shared" ca="1" si="311"/>
        <v>24</v>
      </c>
      <c r="H3383" s="89">
        <f t="shared" ca="1" si="312"/>
        <v>2</v>
      </c>
      <c r="I3383" s="89">
        <f t="shared" ca="1" si="313"/>
        <v>6</v>
      </c>
      <c r="J3383" s="89">
        <f t="shared" ca="1" si="314"/>
        <v>68.743999999999943</v>
      </c>
      <c r="K3383" s="89">
        <f t="shared" ca="1" si="315"/>
        <v>144.904</v>
      </c>
      <c r="L3383" s="83">
        <f t="shared" ca="1" si="316"/>
        <v>141.30400000000003</v>
      </c>
    </row>
    <row r="3384" spans="6:12">
      <c r="F3384" s="89">
        <v>3268</v>
      </c>
      <c r="G3384" s="89">
        <f t="shared" ca="1" si="311"/>
        <v>42</v>
      </c>
      <c r="H3384" s="89">
        <f t="shared" ca="1" si="312"/>
        <v>2</v>
      </c>
      <c r="I3384" s="89">
        <f t="shared" ca="1" si="313"/>
        <v>5</v>
      </c>
      <c r="J3384" s="89">
        <f t="shared" ca="1" si="314"/>
        <v>7</v>
      </c>
      <c r="K3384" s="89">
        <f t="shared" ca="1" si="315"/>
        <v>120.17999999999996</v>
      </c>
      <c r="L3384" s="83">
        <f t="shared" ca="1" si="316"/>
        <v>118.87999999999995</v>
      </c>
    </row>
    <row r="3385" spans="6:12">
      <c r="F3385" s="89">
        <v>3269</v>
      </c>
      <c r="G3385" s="89">
        <f t="shared" ca="1" si="311"/>
        <v>34</v>
      </c>
      <c r="H3385" s="89">
        <f t="shared" ca="1" si="312"/>
        <v>3</v>
      </c>
      <c r="I3385" s="89">
        <f t="shared" ca="1" si="313"/>
        <v>5</v>
      </c>
      <c r="J3385" s="89">
        <f t="shared" ca="1" si="314"/>
        <v>-126.16999999999996</v>
      </c>
      <c r="K3385" s="89">
        <f t="shared" ca="1" si="315"/>
        <v>75.589999999999975</v>
      </c>
      <c r="L3385" s="83">
        <f t="shared" ca="1" si="316"/>
        <v>71.29000000000002</v>
      </c>
    </row>
    <row r="3386" spans="6:12">
      <c r="F3386" s="89">
        <v>3270</v>
      </c>
      <c r="G3386" s="89">
        <f t="shared" ca="1" si="311"/>
        <v>34</v>
      </c>
      <c r="H3386" s="89">
        <f t="shared" ca="1" si="312"/>
        <v>3</v>
      </c>
      <c r="I3386" s="89">
        <f t="shared" ca="1" si="313"/>
        <v>9</v>
      </c>
      <c r="J3386" s="89">
        <f t="shared" ca="1" si="314"/>
        <v>87.966000000000065</v>
      </c>
      <c r="K3386" s="89">
        <f t="shared" ca="1" si="315"/>
        <v>119.32599999999996</v>
      </c>
      <c r="L3386" s="83">
        <f t="shared" ca="1" si="316"/>
        <v>116.62600000000003</v>
      </c>
    </row>
    <row r="3387" spans="6:12">
      <c r="F3387" s="89">
        <v>3271</v>
      </c>
      <c r="G3387" s="89">
        <f t="shared" ca="1" si="311"/>
        <v>32</v>
      </c>
      <c r="H3387" s="89">
        <f t="shared" ca="1" si="312"/>
        <v>2</v>
      </c>
      <c r="I3387" s="89">
        <f t="shared" ca="1" si="313"/>
        <v>3</v>
      </c>
      <c r="J3387" s="89">
        <f t="shared" ca="1" si="314"/>
        <v>-120.864</v>
      </c>
      <c r="K3387" s="89">
        <f t="shared" ca="1" si="315"/>
        <v>80.615999999999985</v>
      </c>
      <c r="L3387" s="83">
        <f t="shared" ca="1" si="316"/>
        <v>77.015999999999991</v>
      </c>
    </row>
    <row r="3388" spans="6:12">
      <c r="F3388" s="89">
        <v>3272</v>
      </c>
      <c r="G3388" s="89">
        <f t="shared" ca="1" si="311"/>
        <v>53</v>
      </c>
      <c r="H3388" s="89">
        <f t="shared" ca="1" si="312"/>
        <v>1</v>
      </c>
      <c r="I3388" s="89">
        <f t="shared" ca="1" si="313"/>
        <v>7</v>
      </c>
      <c r="J3388" s="89">
        <f t="shared" ca="1" si="314"/>
        <v>173.84099999999989</v>
      </c>
      <c r="K3388" s="89">
        <f t="shared" ca="1" si="315"/>
        <v>112.31099999999991</v>
      </c>
      <c r="L3388" s="83">
        <f t="shared" ca="1" si="316"/>
        <v>115.26100000000004</v>
      </c>
    </row>
    <row r="3389" spans="6:12">
      <c r="F3389" s="89">
        <v>3273</v>
      </c>
      <c r="G3389" s="89">
        <f t="shared" ca="1" si="311"/>
        <v>51</v>
      </c>
      <c r="H3389" s="89">
        <f t="shared" ca="1" si="312"/>
        <v>1</v>
      </c>
      <c r="I3389" s="89">
        <f t="shared" ca="1" si="313"/>
        <v>3</v>
      </c>
      <c r="J3389" s="89">
        <f t="shared" ca="1" si="314"/>
        <v>32.03300000000003</v>
      </c>
      <c r="K3389" s="89">
        <f t="shared" ca="1" si="315"/>
        <v>141.52299999999997</v>
      </c>
      <c r="L3389" s="83">
        <f t="shared" ca="1" si="316"/>
        <v>142.57300000000015</v>
      </c>
    </row>
    <row r="3390" spans="6:12">
      <c r="F3390" s="89">
        <v>3274</v>
      </c>
      <c r="G3390" s="89">
        <f t="shared" ca="1" si="311"/>
        <v>19</v>
      </c>
      <c r="H3390" s="89">
        <f t="shared" ca="1" si="312"/>
        <v>1</v>
      </c>
      <c r="I3390" s="89">
        <f t="shared" ca="1" si="313"/>
        <v>3</v>
      </c>
      <c r="J3390" s="89">
        <f t="shared" ca="1" si="314"/>
        <v>44.256999999999991</v>
      </c>
      <c r="K3390" s="89">
        <f t="shared" ca="1" si="315"/>
        <v>163.667</v>
      </c>
      <c r="L3390" s="83">
        <f t="shared" ca="1" si="316"/>
        <v>159.91700000000003</v>
      </c>
    </row>
    <row r="3391" spans="6:12">
      <c r="F3391" s="89">
        <v>3275</v>
      </c>
      <c r="G3391" s="89">
        <f t="shared" ca="1" si="311"/>
        <v>40</v>
      </c>
      <c r="H3391" s="89">
        <f t="shared" ca="1" si="312"/>
        <v>2</v>
      </c>
      <c r="I3391" s="89">
        <f t="shared" ca="1" si="313"/>
        <v>9</v>
      </c>
      <c r="J3391" s="89">
        <f t="shared" ca="1" si="314"/>
        <v>139.95999999999992</v>
      </c>
      <c r="K3391" s="89">
        <f t="shared" ca="1" si="315"/>
        <v>83.359999999999957</v>
      </c>
      <c r="L3391" s="83">
        <f t="shared" ca="1" si="316"/>
        <v>83.360000000000014</v>
      </c>
    </row>
    <row r="3392" spans="6:12">
      <c r="F3392" s="89">
        <v>3276</v>
      </c>
      <c r="G3392" s="89">
        <f t="shared" ca="1" si="311"/>
        <v>34</v>
      </c>
      <c r="H3392" s="89">
        <f t="shared" ca="1" si="312"/>
        <v>1</v>
      </c>
      <c r="I3392" s="89">
        <f t="shared" ca="1" si="313"/>
        <v>4</v>
      </c>
      <c r="J3392" s="89">
        <f t="shared" ca="1" si="314"/>
        <v>51.555999999999997</v>
      </c>
      <c r="K3392" s="89">
        <f t="shared" ca="1" si="315"/>
        <v>123.71599999999998</v>
      </c>
      <c r="L3392" s="83">
        <f t="shared" ca="1" si="316"/>
        <v>122.61600000000001</v>
      </c>
    </row>
    <row r="3393" spans="6:12">
      <c r="F3393" s="89">
        <v>3277</v>
      </c>
      <c r="G3393" s="89">
        <f t="shared" ca="1" si="311"/>
        <v>22</v>
      </c>
      <c r="H3393" s="89">
        <f t="shared" ca="1" si="312"/>
        <v>1</v>
      </c>
      <c r="I3393" s="89">
        <f t="shared" ca="1" si="313"/>
        <v>9</v>
      </c>
      <c r="J3393" s="89">
        <f t="shared" ca="1" si="314"/>
        <v>173.45799999999988</v>
      </c>
      <c r="K3393" s="89">
        <f t="shared" ca="1" si="315"/>
        <v>36.337999999999965</v>
      </c>
      <c r="L3393" s="83">
        <f t="shared" ca="1" si="316"/>
        <v>35.437999999999988</v>
      </c>
    </row>
    <row r="3394" spans="6:12">
      <c r="F3394" s="89">
        <v>3278</v>
      </c>
      <c r="G3394" s="89">
        <f t="shared" ca="1" si="311"/>
        <v>26</v>
      </c>
      <c r="H3394" s="89">
        <f t="shared" ca="1" si="312"/>
        <v>1</v>
      </c>
      <c r="I3394" s="89">
        <f t="shared" ca="1" si="313"/>
        <v>3</v>
      </c>
      <c r="J3394" s="89">
        <f t="shared" ca="1" si="314"/>
        <v>17.957999999999984</v>
      </c>
      <c r="K3394" s="89">
        <f t="shared" ca="1" si="315"/>
        <v>135.19800000000001</v>
      </c>
      <c r="L3394" s="83">
        <f t="shared" ca="1" si="316"/>
        <v>132.49800000000002</v>
      </c>
    </row>
    <row r="3395" spans="6:12">
      <c r="F3395" s="89">
        <v>3279</v>
      </c>
      <c r="G3395" s="89">
        <f t="shared" ca="1" si="311"/>
        <v>52</v>
      </c>
      <c r="H3395" s="89">
        <f t="shared" ca="1" si="312"/>
        <v>3</v>
      </c>
      <c r="I3395" s="89">
        <f t="shared" ca="1" si="313"/>
        <v>8</v>
      </c>
      <c r="J3395" s="89">
        <f t="shared" ca="1" si="314"/>
        <v>86.596000000000004</v>
      </c>
      <c r="K3395" s="89">
        <f t="shared" ca="1" si="315"/>
        <v>154.97599999999994</v>
      </c>
      <c r="L3395" s="83">
        <f t="shared" ca="1" si="316"/>
        <v>154.57599999999991</v>
      </c>
    </row>
    <row r="3396" spans="6:12">
      <c r="F3396" s="89">
        <v>3280</v>
      </c>
      <c r="G3396" s="89">
        <f t="shared" ca="1" si="311"/>
        <v>21</v>
      </c>
      <c r="H3396" s="89">
        <f t="shared" ca="1" si="312"/>
        <v>1</v>
      </c>
      <c r="I3396" s="89">
        <f t="shared" ca="1" si="313"/>
        <v>7</v>
      </c>
      <c r="J3396" s="89">
        <f t="shared" ca="1" si="314"/>
        <v>168.01699999999997</v>
      </c>
      <c r="K3396" s="89">
        <f t="shared" ca="1" si="315"/>
        <v>116.40699999999994</v>
      </c>
      <c r="L3396" s="83">
        <f t="shared" ca="1" si="316"/>
        <v>114.55699999999997</v>
      </c>
    </row>
    <row r="3397" spans="6:12">
      <c r="F3397" s="89">
        <v>3281</v>
      </c>
      <c r="G3397" s="89">
        <f t="shared" ca="1" si="311"/>
        <v>22</v>
      </c>
      <c r="H3397" s="89">
        <f t="shared" ca="1" si="312"/>
        <v>3</v>
      </c>
      <c r="I3397" s="89">
        <f t="shared" ca="1" si="313"/>
        <v>9</v>
      </c>
      <c r="J3397" s="89">
        <f t="shared" ca="1" si="314"/>
        <v>111.19799999999992</v>
      </c>
      <c r="K3397" s="89">
        <f t="shared" ca="1" si="315"/>
        <v>146.27799999999991</v>
      </c>
      <c r="L3397" s="83">
        <f t="shared" ca="1" si="316"/>
        <v>141.77799999999996</v>
      </c>
    </row>
    <row r="3398" spans="6:12">
      <c r="F3398" s="89">
        <v>3282</v>
      </c>
      <c r="G3398" s="89">
        <f t="shared" ca="1" si="311"/>
        <v>40</v>
      </c>
      <c r="H3398" s="89">
        <f t="shared" ca="1" si="312"/>
        <v>1</v>
      </c>
      <c r="I3398" s="89">
        <f t="shared" ca="1" si="313"/>
        <v>4</v>
      </c>
      <c r="J3398" s="89">
        <f t="shared" ca="1" si="314"/>
        <v>52.539999999999992</v>
      </c>
      <c r="K3398" s="89">
        <f t="shared" ca="1" si="315"/>
        <v>122.83999999999995</v>
      </c>
      <c r="L3398" s="83">
        <f t="shared" ca="1" si="316"/>
        <v>122.64000000000001</v>
      </c>
    </row>
    <row r="3399" spans="6:12">
      <c r="F3399" s="89">
        <v>3283</v>
      </c>
      <c r="G3399" s="89">
        <f t="shared" ca="1" si="311"/>
        <v>52</v>
      </c>
      <c r="H3399" s="89">
        <f t="shared" ca="1" si="312"/>
        <v>3</v>
      </c>
      <c r="I3399" s="89">
        <f t="shared" ca="1" si="313"/>
        <v>6</v>
      </c>
      <c r="J3399" s="89">
        <f t="shared" ca="1" si="314"/>
        <v>-20.687999999999931</v>
      </c>
      <c r="K3399" s="89">
        <f t="shared" ca="1" si="315"/>
        <v>132.892</v>
      </c>
      <c r="L3399" s="83">
        <f t="shared" ca="1" si="316"/>
        <v>131.69200000000001</v>
      </c>
    </row>
    <row r="3400" spans="6:12">
      <c r="F3400" s="89">
        <v>3284</v>
      </c>
      <c r="G3400" s="89">
        <f t="shared" ca="1" si="311"/>
        <v>38</v>
      </c>
      <c r="H3400" s="89">
        <f t="shared" ca="1" si="312"/>
        <v>2</v>
      </c>
      <c r="I3400" s="89">
        <f t="shared" ca="1" si="313"/>
        <v>8</v>
      </c>
      <c r="J3400" s="89">
        <f t="shared" ca="1" si="314"/>
        <v>118.48400000000001</v>
      </c>
      <c r="K3400" s="89">
        <f t="shared" ca="1" si="315"/>
        <v>105.10399999999998</v>
      </c>
      <c r="L3400" s="83">
        <f t="shared" ca="1" si="316"/>
        <v>104.40400000000002</v>
      </c>
    </row>
    <row r="3401" spans="6:12">
      <c r="F3401" s="89">
        <v>3285</v>
      </c>
      <c r="G3401" s="89">
        <f t="shared" ca="1" si="311"/>
        <v>40</v>
      </c>
      <c r="H3401" s="89">
        <f t="shared" ca="1" si="312"/>
        <v>1</v>
      </c>
      <c r="I3401" s="89">
        <f t="shared" ca="1" si="313"/>
        <v>5</v>
      </c>
      <c r="J3401" s="89">
        <f t="shared" ca="1" si="314"/>
        <v>90.550000000000011</v>
      </c>
      <c r="K3401" s="89">
        <f t="shared" ca="1" si="315"/>
        <v>118.24999999999997</v>
      </c>
      <c r="L3401" s="83">
        <f t="shared" ca="1" si="316"/>
        <v>118.45000000000002</v>
      </c>
    </row>
    <row r="3402" spans="6:12">
      <c r="F3402" s="89">
        <v>3286</v>
      </c>
      <c r="G3402" s="89">
        <f t="shared" ca="1" si="311"/>
        <v>49</v>
      </c>
      <c r="H3402" s="89">
        <f t="shared" ca="1" si="312"/>
        <v>2</v>
      </c>
      <c r="I3402" s="89">
        <f t="shared" ca="1" si="313"/>
        <v>9</v>
      </c>
      <c r="J3402" s="89">
        <f t="shared" ca="1" si="314"/>
        <v>161.28099999999995</v>
      </c>
      <c r="K3402" s="89">
        <f t="shared" ca="1" si="315"/>
        <v>101.89099999999999</v>
      </c>
      <c r="L3402" s="83">
        <f t="shared" ca="1" si="316"/>
        <v>103.24099999999996</v>
      </c>
    </row>
    <row r="3403" spans="6:12">
      <c r="F3403" s="89">
        <v>3287</v>
      </c>
      <c r="G3403" s="89">
        <f t="shared" ca="1" si="311"/>
        <v>28</v>
      </c>
      <c r="H3403" s="89">
        <f t="shared" ca="1" si="312"/>
        <v>2</v>
      </c>
      <c r="I3403" s="89">
        <f t="shared" ca="1" si="313"/>
        <v>7</v>
      </c>
      <c r="J3403" s="89">
        <f t="shared" ca="1" si="314"/>
        <v>96.775999999999954</v>
      </c>
      <c r="K3403" s="89">
        <f t="shared" ca="1" si="315"/>
        <v>129.09599999999995</v>
      </c>
      <c r="L3403" s="83">
        <f t="shared" ca="1" si="316"/>
        <v>126.49599999999995</v>
      </c>
    </row>
    <row r="3404" spans="6:12">
      <c r="F3404" s="89">
        <v>3288</v>
      </c>
      <c r="G3404" s="89">
        <f t="shared" ca="1" si="311"/>
        <v>49</v>
      </c>
      <c r="H3404" s="89">
        <f t="shared" ca="1" si="312"/>
        <v>3</v>
      </c>
      <c r="I3404" s="89">
        <f t="shared" ca="1" si="313"/>
        <v>6</v>
      </c>
      <c r="J3404" s="89">
        <f t="shared" ca="1" si="314"/>
        <v>-33.050999999999874</v>
      </c>
      <c r="K3404" s="89">
        <f t="shared" ca="1" si="315"/>
        <v>121.45900000000006</v>
      </c>
      <c r="L3404" s="83">
        <f t="shared" ca="1" si="316"/>
        <v>119.80900000000008</v>
      </c>
    </row>
    <row r="3405" spans="6:12">
      <c r="F3405" s="89">
        <v>3289</v>
      </c>
      <c r="G3405" s="89">
        <f t="shared" ca="1" si="311"/>
        <v>25</v>
      </c>
      <c r="H3405" s="89">
        <f t="shared" ca="1" si="312"/>
        <v>1</v>
      </c>
      <c r="I3405" s="89">
        <f t="shared" ca="1" si="313"/>
        <v>5</v>
      </c>
      <c r="J3405" s="89">
        <f t="shared" ca="1" si="314"/>
        <v>106.22500000000001</v>
      </c>
      <c r="K3405" s="89">
        <f t="shared" ca="1" si="315"/>
        <v>138.57499999999999</v>
      </c>
      <c r="L3405" s="83">
        <f t="shared" ca="1" si="316"/>
        <v>136.52499999999998</v>
      </c>
    </row>
    <row r="3406" spans="6:12">
      <c r="F3406" s="89">
        <v>3290</v>
      </c>
      <c r="G3406" s="89">
        <f t="shared" ca="1" si="311"/>
        <v>35</v>
      </c>
      <c r="H3406" s="89">
        <f t="shared" ca="1" si="312"/>
        <v>3</v>
      </c>
      <c r="I3406" s="89">
        <f t="shared" ca="1" si="313"/>
        <v>3</v>
      </c>
      <c r="J3406" s="89">
        <f t="shared" ca="1" si="314"/>
        <v>-290.33499999999992</v>
      </c>
      <c r="K3406" s="89">
        <f t="shared" ca="1" si="315"/>
        <v>-3.6850000000000307</v>
      </c>
      <c r="L3406" s="83">
        <f t="shared" ca="1" si="316"/>
        <v>-8.6349999999999909</v>
      </c>
    </row>
    <row r="3407" spans="6:12">
      <c r="F3407" s="89">
        <v>3291</v>
      </c>
      <c r="G3407" s="89">
        <f t="shared" ca="1" si="311"/>
        <v>26</v>
      </c>
      <c r="H3407" s="89">
        <f t="shared" ca="1" si="312"/>
        <v>2</v>
      </c>
      <c r="I3407" s="89">
        <f t="shared" ca="1" si="313"/>
        <v>7</v>
      </c>
      <c r="J3407" s="89">
        <f t="shared" ca="1" si="314"/>
        <v>101.51199999999997</v>
      </c>
      <c r="K3407" s="89">
        <f t="shared" ca="1" si="315"/>
        <v>134.45199999999997</v>
      </c>
      <c r="L3407" s="83">
        <f t="shared" ca="1" si="316"/>
        <v>131.55199999999999</v>
      </c>
    </row>
    <row r="3408" spans="6:12">
      <c r="F3408" s="89">
        <v>3292</v>
      </c>
      <c r="G3408" s="89">
        <f t="shared" ca="1" si="311"/>
        <v>50</v>
      </c>
      <c r="H3408" s="89">
        <f t="shared" ca="1" si="312"/>
        <v>3</v>
      </c>
      <c r="I3408" s="89">
        <f t="shared" ca="1" si="313"/>
        <v>7</v>
      </c>
      <c r="J3408" s="89">
        <f t="shared" ca="1" si="314"/>
        <v>29.170000000000073</v>
      </c>
      <c r="K3408" s="89">
        <f t="shared" ca="1" si="315"/>
        <v>140.76999999999998</v>
      </c>
      <c r="L3408" s="83">
        <f t="shared" ca="1" si="316"/>
        <v>139.67000000000007</v>
      </c>
    </row>
    <row r="3409" spans="6:12">
      <c r="F3409" s="89">
        <v>3293</v>
      </c>
      <c r="G3409" s="89">
        <f t="shared" ca="1" si="311"/>
        <v>50</v>
      </c>
      <c r="H3409" s="89">
        <f t="shared" ca="1" si="312"/>
        <v>3</v>
      </c>
      <c r="I3409" s="89">
        <f t="shared" ca="1" si="313"/>
        <v>9</v>
      </c>
      <c r="J3409" s="89">
        <f t="shared" ca="1" si="314"/>
        <v>117.46999999999997</v>
      </c>
      <c r="K3409" s="89">
        <f t="shared" ca="1" si="315"/>
        <v>143.86999999999995</v>
      </c>
      <c r="L3409" s="83">
        <f t="shared" ca="1" si="316"/>
        <v>143.57</v>
      </c>
    </row>
    <row r="3410" spans="6:12">
      <c r="F3410" s="89">
        <v>3294</v>
      </c>
      <c r="G3410" s="89">
        <f t="shared" ca="1" si="311"/>
        <v>30</v>
      </c>
      <c r="H3410" s="89">
        <f t="shared" ca="1" si="312"/>
        <v>3</v>
      </c>
      <c r="I3410" s="89">
        <f t="shared" ca="1" si="313"/>
        <v>4</v>
      </c>
      <c r="J3410" s="89">
        <f t="shared" ca="1" si="314"/>
        <v>-199.85999999999996</v>
      </c>
      <c r="K3410" s="89">
        <f t="shared" ca="1" si="315"/>
        <v>45.739999999999981</v>
      </c>
      <c r="L3410" s="83">
        <f t="shared" ca="1" si="316"/>
        <v>40.44</v>
      </c>
    </row>
    <row r="3411" spans="6:12">
      <c r="F3411" s="89">
        <v>3295</v>
      </c>
      <c r="G3411" s="89">
        <f t="shared" ca="1" si="311"/>
        <v>22</v>
      </c>
      <c r="H3411" s="89">
        <f t="shared" ca="1" si="312"/>
        <v>1</v>
      </c>
      <c r="I3411" s="89">
        <f t="shared" ca="1" si="313"/>
        <v>8</v>
      </c>
      <c r="J3411" s="89">
        <f t="shared" ca="1" si="314"/>
        <v>173.47599999999991</v>
      </c>
      <c r="K3411" s="89">
        <f t="shared" ca="1" si="315"/>
        <v>78.95599999999996</v>
      </c>
      <c r="L3411" s="83">
        <f t="shared" ca="1" si="316"/>
        <v>77.655999999999977</v>
      </c>
    </row>
    <row r="3412" spans="6:12">
      <c r="F3412" s="89">
        <v>3296</v>
      </c>
      <c r="G3412" s="89">
        <f t="shared" ca="1" si="311"/>
        <v>55</v>
      </c>
      <c r="H3412" s="89">
        <f t="shared" ca="1" si="312"/>
        <v>3</v>
      </c>
      <c r="I3412" s="89">
        <f t="shared" ca="1" si="313"/>
        <v>5</v>
      </c>
      <c r="J3412" s="89">
        <f t="shared" ca="1" si="314"/>
        <v>-73.77499999999992</v>
      </c>
      <c r="K3412" s="89">
        <f t="shared" ca="1" si="315"/>
        <v>121.47499999999991</v>
      </c>
      <c r="L3412" s="83">
        <f t="shared" ca="1" si="316"/>
        <v>120.32500000000005</v>
      </c>
    </row>
    <row r="3413" spans="6:12">
      <c r="F3413" s="89">
        <v>3297</v>
      </c>
      <c r="G3413" s="89">
        <f t="shared" ca="1" si="311"/>
        <v>48</v>
      </c>
      <c r="H3413" s="89">
        <f t="shared" ca="1" si="312"/>
        <v>2</v>
      </c>
      <c r="I3413" s="89">
        <f t="shared" ca="1" si="313"/>
        <v>3</v>
      </c>
      <c r="J3413" s="89">
        <f t="shared" ca="1" si="314"/>
        <v>-102.97599999999997</v>
      </c>
      <c r="K3413" s="89">
        <f t="shared" ca="1" si="315"/>
        <v>93.544000000000025</v>
      </c>
      <c r="L3413" s="83">
        <f t="shared" ca="1" si="316"/>
        <v>92.344000000000008</v>
      </c>
    </row>
    <row r="3414" spans="6:12">
      <c r="F3414" s="89">
        <v>3298</v>
      </c>
      <c r="G3414" s="89">
        <f t="shared" ca="1" si="311"/>
        <v>20</v>
      </c>
      <c r="H3414" s="89">
        <f t="shared" ca="1" si="312"/>
        <v>3</v>
      </c>
      <c r="I3414" s="89">
        <f t="shared" ca="1" si="313"/>
        <v>6</v>
      </c>
      <c r="J3414" s="89">
        <f t="shared" ca="1" si="314"/>
        <v>-27.279999999999973</v>
      </c>
      <c r="K3414" s="89">
        <f t="shared" ca="1" si="315"/>
        <v>136.21999999999997</v>
      </c>
      <c r="L3414" s="83">
        <f t="shared" ca="1" si="316"/>
        <v>130.22000000000006</v>
      </c>
    </row>
    <row r="3415" spans="6:12">
      <c r="F3415" s="89">
        <v>3299</v>
      </c>
      <c r="G3415" s="89">
        <f t="shared" ca="1" si="311"/>
        <v>32</v>
      </c>
      <c r="H3415" s="89">
        <f t="shared" ca="1" si="312"/>
        <v>3</v>
      </c>
      <c r="I3415" s="89">
        <f t="shared" ca="1" si="313"/>
        <v>9</v>
      </c>
      <c r="J3415" s="89">
        <f t="shared" ca="1" si="314"/>
        <v>89.137999999999977</v>
      </c>
      <c r="K3415" s="89">
        <f t="shared" ca="1" si="315"/>
        <v>121.11799999999994</v>
      </c>
      <c r="L3415" s="83">
        <f t="shared" ca="1" si="316"/>
        <v>118.11799999999999</v>
      </c>
    </row>
    <row r="3416" spans="6:12">
      <c r="F3416" s="89">
        <v>3300</v>
      </c>
      <c r="G3416" s="89">
        <f t="shared" ca="1" si="311"/>
        <v>38</v>
      </c>
      <c r="H3416" s="89">
        <f t="shared" ca="1" si="312"/>
        <v>1</v>
      </c>
      <c r="I3416" s="89">
        <f t="shared" ca="1" si="313"/>
        <v>3</v>
      </c>
      <c r="J3416" s="89">
        <f t="shared" ca="1" si="314"/>
        <v>3.6540000000000106</v>
      </c>
      <c r="K3416" s="89">
        <f t="shared" ca="1" si="315"/>
        <v>117.17400000000001</v>
      </c>
      <c r="L3416" s="83">
        <f t="shared" ca="1" si="316"/>
        <v>116.27400000000006</v>
      </c>
    </row>
    <row r="3417" spans="6:12">
      <c r="F3417" s="89">
        <v>3301</v>
      </c>
      <c r="G3417" s="89">
        <f t="shared" ca="1" si="311"/>
        <v>47</v>
      </c>
      <c r="H3417" s="89">
        <f t="shared" ca="1" si="312"/>
        <v>2</v>
      </c>
      <c r="I3417" s="89">
        <f t="shared" ca="1" si="313"/>
        <v>6</v>
      </c>
      <c r="J3417" s="89">
        <f t="shared" ca="1" si="314"/>
        <v>66.926999999999992</v>
      </c>
      <c r="K3417" s="89">
        <f t="shared" ca="1" si="315"/>
        <v>135.95699999999997</v>
      </c>
      <c r="L3417" s="83">
        <f t="shared" ca="1" si="316"/>
        <v>135.80700000000004</v>
      </c>
    </row>
    <row r="3418" spans="6:12">
      <c r="F3418" s="89">
        <v>3302</v>
      </c>
      <c r="G3418" s="89">
        <f t="shared" ca="1" si="311"/>
        <v>28</v>
      </c>
      <c r="H3418" s="89">
        <f t="shared" ca="1" si="312"/>
        <v>2</v>
      </c>
      <c r="I3418" s="89">
        <f t="shared" ca="1" si="313"/>
        <v>4</v>
      </c>
      <c r="J3418" s="89">
        <f t="shared" ca="1" si="314"/>
        <v>-47.488</v>
      </c>
      <c r="K3418" s="89">
        <f t="shared" ca="1" si="315"/>
        <v>112.63199999999998</v>
      </c>
      <c r="L3418" s="83">
        <f t="shared" ca="1" si="316"/>
        <v>108.83199999999997</v>
      </c>
    </row>
    <row r="3419" spans="6:12">
      <c r="F3419" s="89">
        <v>3303</v>
      </c>
      <c r="G3419" s="89">
        <f t="shared" ca="1" si="311"/>
        <v>23</v>
      </c>
      <c r="H3419" s="89">
        <f t="shared" ca="1" si="312"/>
        <v>1</v>
      </c>
      <c r="I3419" s="89">
        <f t="shared" ca="1" si="313"/>
        <v>5</v>
      </c>
      <c r="J3419" s="89">
        <f t="shared" ca="1" si="314"/>
        <v>112.90500000000003</v>
      </c>
      <c r="K3419" s="89">
        <f t="shared" ca="1" si="315"/>
        <v>145.875</v>
      </c>
      <c r="L3419" s="83">
        <f t="shared" ca="1" si="316"/>
        <v>143.52499999999998</v>
      </c>
    </row>
    <row r="3420" spans="6:12">
      <c r="F3420" s="89">
        <v>3304</v>
      </c>
      <c r="G3420" s="89">
        <f t="shared" ca="1" si="311"/>
        <v>19</v>
      </c>
      <c r="H3420" s="89">
        <f t="shared" ca="1" si="312"/>
        <v>1</v>
      </c>
      <c r="I3420" s="89">
        <f t="shared" ca="1" si="313"/>
        <v>8</v>
      </c>
      <c r="J3420" s="89">
        <f t="shared" ca="1" si="314"/>
        <v>186.27699999999996</v>
      </c>
      <c r="K3420" s="89">
        <f t="shared" ca="1" si="315"/>
        <v>92.686999999999983</v>
      </c>
      <c r="L3420" s="83">
        <f t="shared" ca="1" si="316"/>
        <v>90.937000000000012</v>
      </c>
    </row>
    <row r="3421" spans="6:12">
      <c r="F3421" s="89">
        <v>3305</v>
      </c>
      <c r="G3421" s="89">
        <f t="shared" ca="1" si="311"/>
        <v>29</v>
      </c>
      <c r="H3421" s="89">
        <f t="shared" ca="1" si="312"/>
        <v>2</v>
      </c>
      <c r="I3421" s="89">
        <f t="shared" ca="1" si="313"/>
        <v>9</v>
      </c>
      <c r="J3421" s="89">
        <f t="shared" ca="1" si="314"/>
        <v>143.60099999999994</v>
      </c>
      <c r="K3421" s="89">
        <f t="shared" ca="1" si="315"/>
        <v>90.410999999999888</v>
      </c>
      <c r="L3421" s="83">
        <f t="shared" ca="1" si="316"/>
        <v>88.760999999999967</v>
      </c>
    </row>
    <row r="3422" spans="6:12">
      <c r="F3422" s="89">
        <v>3306</v>
      </c>
      <c r="G3422" s="89">
        <f t="shared" ca="1" si="311"/>
        <v>45</v>
      </c>
      <c r="H3422" s="89">
        <f t="shared" ca="1" si="312"/>
        <v>1</v>
      </c>
      <c r="I3422" s="89">
        <f t="shared" ca="1" si="313"/>
        <v>9</v>
      </c>
      <c r="J3422" s="89">
        <f t="shared" ca="1" si="314"/>
        <v>156.18499999999992</v>
      </c>
      <c r="K3422" s="89">
        <f t="shared" ca="1" si="315"/>
        <v>11.934999999999945</v>
      </c>
      <c r="L3422" s="83">
        <f t="shared" ca="1" si="316"/>
        <v>14.485000000000014</v>
      </c>
    </row>
    <row r="3423" spans="6:12">
      <c r="F3423" s="89">
        <v>3307</v>
      </c>
      <c r="G3423" s="89">
        <f t="shared" ca="1" si="311"/>
        <v>19</v>
      </c>
      <c r="H3423" s="89">
        <f t="shared" ca="1" si="312"/>
        <v>1</v>
      </c>
      <c r="I3423" s="89">
        <f t="shared" ca="1" si="313"/>
        <v>5</v>
      </c>
      <c r="J3423" s="89">
        <f t="shared" ca="1" si="314"/>
        <v>129.50500000000002</v>
      </c>
      <c r="K3423" s="89">
        <f t="shared" ca="1" si="315"/>
        <v>163.71499999999997</v>
      </c>
      <c r="L3423" s="83">
        <f t="shared" ca="1" si="316"/>
        <v>160.76500000000001</v>
      </c>
    </row>
    <row r="3424" spans="6:12">
      <c r="F3424" s="89">
        <v>3308</v>
      </c>
      <c r="G3424" s="89">
        <f t="shared" ca="1" si="311"/>
        <v>34</v>
      </c>
      <c r="H3424" s="89">
        <f t="shared" ca="1" si="312"/>
        <v>1</v>
      </c>
      <c r="I3424" s="89">
        <f t="shared" ca="1" si="313"/>
        <v>8</v>
      </c>
      <c r="J3424" s="89">
        <f t="shared" ca="1" si="314"/>
        <v>146.57199999999995</v>
      </c>
      <c r="K3424" s="89">
        <f t="shared" ca="1" si="315"/>
        <v>48.331999999999965</v>
      </c>
      <c r="L3424" s="83">
        <f t="shared" ca="1" si="316"/>
        <v>48.831999999999994</v>
      </c>
    </row>
    <row r="3425" spans="6:12">
      <c r="F3425" s="89">
        <v>3309</v>
      </c>
      <c r="G3425" s="89">
        <f t="shared" ca="1" si="311"/>
        <v>22</v>
      </c>
      <c r="H3425" s="89">
        <f t="shared" ca="1" si="312"/>
        <v>2</v>
      </c>
      <c r="I3425" s="89">
        <f t="shared" ca="1" si="313"/>
        <v>9</v>
      </c>
      <c r="J3425" s="89">
        <f t="shared" ca="1" si="314"/>
        <v>162.92799999999994</v>
      </c>
      <c r="K3425" s="89">
        <f t="shared" ca="1" si="315"/>
        <v>111.90799999999993</v>
      </c>
      <c r="L3425" s="83">
        <f t="shared" ca="1" si="316"/>
        <v>109.20799999999994</v>
      </c>
    </row>
    <row r="3426" spans="6:12">
      <c r="F3426" s="89">
        <v>3310</v>
      </c>
      <c r="G3426" s="89">
        <f t="shared" ca="1" si="311"/>
        <v>49</v>
      </c>
      <c r="H3426" s="89">
        <f t="shared" ca="1" si="312"/>
        <v>2</v>
      </c>
      <c r="I3426" s="89">
        <f t="shared" ca="1" si="313"/>
        <v>6</v>
      </c>
      <c r="J3426" s="89">
        <f t="shared" ca="1" si="314"/>
        <v>73.519000000000005</v>
      </c>
      <c r="K3426" s="89">
        <f t="shared" ca="1" si="315"/>
        <v>141.92900000000003</v>
      </c>
      <c r="L3426" s="83">
        <f t="shared" ca="1" si="316"/>
        <v>142.07900000000001</v>
      </c>
    </row>
    <row r="3427" spans="6:12">
      <c r="F3427" s="89">
        <v>3311</v>
      </c>
      <c r="G3427" s="89">
        <f t="shared" ca="1" si="311"/>
        <v>42</v>
      </c>
      <c r="H3427" s="89">
        <f t="shared" ca="1" si="312"/>
        <v>2</v>
      </c>
      <c r="I3427" s="89">
        <f t="shared" ca="1" si="313"/>
        <v>5</v>
      </c>
      <c r="J3427" s="89">
        <f t="shared" ca="1" si="314"/>
        <v>7</v>
      </c>
      <c r="K3427" s="89">
        <f t="shared" ca="1" si="315"/>
        <v>120.17999999999996</v>
      </c>
      <c r="L3427" s="83">
        <f t="shared" ca="1" si="316"/>
        <v>118.87999999999995</v>
      </c>
    </row>
    <row r="3428" spans="6:12">
      <c r="F3428" s="89">
        <v>3312</v>
      </c>
      <c r="G3428" s="89">
        <f t="shared" ca="1" si="311"/>
        <v>28</v>
      </c>
      <c r="H3428" s="89">
        <f t="shared" ca="1" si="312"/>
        <v>2</v>
      </c>
      <c r="I3428" s="89">
        <f t="shared" ca="1" si="313"/>
        <v>7</v>
      </c>
      <c r="J3428" s="89">
        <f t="shared" ca="1" si="314"/>
        <v>96.775999999999954</v>
      </c>
      <c r="K3428" s="89">
        <f t="shared" ca="1" si="315"/>
        <v>129.09599999999995</v>
      </c>
      <c r="L3428" s="83">
        <f t="shared" ca="1" si="316"/>
        <v>126.49599999999995</v>
      </c>
    </row>
    <row r="3429" spans="6:12">
      <c r="F3429" s="89">
        <v>3313</v>
      </c>
      <c r="G3429" s="89">
        <f t="shared" ca="1" si="311"/>
        <v>37</v>
      </c>
      <c r="H3429" s="89">
        <f t="shared" ca="1" si="312"/>
        <v>1</v>
      </c>
      <c r="I3429" s="89">
        <f t="shared" ca="1" si="313"/>
        <v>4</v>
      </c>
      <c r="J3429" s="89">
        <f t="shared" ca="1" si="314"/>
        <v>50.83300000000002</v>
      </c>
      <c r="K3429" s="89">
        <f t="shared" ca="1" si="315"/>
        <v>122.06300000000002</v>
      </c>
      <c r="L3429" s="83">
        <f t="shared" ca="1" si="316"/>
        <v>121.41300000000001</v>
      </c>
    </row>
    <row r="3430" spans="6:12">
      <c r="F3430" s="89">
        <v>3314</v>
      </c>
      <c r="G3430" s="89">
        <f t="shared" ca="1" si="311"/>
        <v>19</v>
      </c>
      <c r="H3430" s="89">
        <f t="shared" ca="1" si="312"/>
        <v>3</v>
      </c>
      <c r="I3430" s="89">
        <f t="shared" ca="1" si="313"/>
        <v>3</v>
      </c>
      <c r="J3430" s="89">
        <f t="shared" ca="1" si="314"/>
        <v>-254.46300000000002</v>
      </c>
      <c r="K3430" s="89">
        <f t="shared" ca="1" si="315"/>
        <v>37.14700000000002</v>
      </c>
      <c r="L3430" s="83">
        <f t="shared" ca="1" si="316"/>
        <v>29.797000000000054</v>
      </c>
    </row>
    <row r="3431" spans="6:12">
      <c r="F3431" s="89">
        <v>3315</v>
      </c>
      <c r="G3431" s="89">
        <f t="shared" ca="1" si="311"/>
        <v>30</v>
      </c>
      <c r="H3431" s="89">
        <f t="shared" ca="1" si="312"/>
        <v>3</v>
      </c>
      <c r="I3431" s="89">
        <f t="shared" ca="1" si="313"/>
        <v>7</v>
      </c>
      <c r="J3431" s="89">
        <f t="shared" ca="1" si="314"/>
        <v>3.3300000000000409</v>
      </c>
      <c r="K3431" s="89">
        <f t="shared" ca="1" si="315"/>
        <v>121.13</v>
      </c>
      <c r="L3431" s="83">
        <f t="shared" ca="1" si="316"/>
        <v>117.03000000000003</v>
      </c>
    </row>
    <row r="3432" spans="6:12">
      <c r="F3432" s="89">
        <v>3316</v>
      </c>
      <c r="G3432" s="89">
        <f t="shared" ca="1" si="311"/>
        <v>44</v>
      </c>
      <c r="H3432" s="89">
        <f t="shared" ca="1" si="312"/>
        <v>2</v>
      </c>
      <c r="I3432" s="89">
        <f t="shared" ca="1" si="313"/>
        <v>3</v>
      </c>
      <c r="J3432" s="89">
        <f t="shared" ca="1" si="314"/>
        <v>-113.928</v>
      </c>
      <c r="K3432" s="89">
        <f t="shared" ca="1" si="315"/>
        <v>83.831999999999965</v>
      </c>
      <c r="L3432" s="83">
        <f t="shared" ca="1" si="316"/>
        <v>82.031999999999982</v>
      </c>
    </row>
    <row r="3433" spans="6:12">
      <c r="F3433" s="89">
        <v>3317</v>
      </c>
      <c r="G3433" s="89">
        <f t="shared" ca="1" si="311"/>
        <v>47</v>
      </c>
      <c r="H3433" s="89">
        <f t="shared" ca="1" si="312"/>
        <v>1</v>
      </c>
      <c r="I3433" s="89">
        <f t="shared" ca="1" si="313"/>
        <v>4</v>
      </c>
      <c r="J3433" s="89">
        <f t="shared" ca="1" si="314"/>
        <v>65.973000000000027</v>
      </c>
      <c r="K3433" s="89">
        <f t="shared" ca="1" si="315"/>
        <v>134.10299999999995</v>
      </c>
      <c r="L3433" s="83">
        <f t="shared" ca="1" si="316"/>
        <v>134.95300000000003</v>
      </c>
    </row>
    <row r="3434" spans="6:12">
      <c r="F3434" s="89">
        <v>3318</v>
      </c>
      <c r="G3434" s="89">
        <f t="shared" ca="1" si="311"/>
        <v>40</v>
      </c>
      <c r="H3434" s="89">
        <f t="shared" ca="1" si="312"/>
        <v>2</v>
      </c>
      <c r="I3434" s="89">
        <f t="shared" ca="1" si="313"/>
        <v>7</v>
      </c>
      <c r="J3434" s="89">
        <f t="shared" ca="1" si="314"/>
        <v>91.039999999999964</v>
      </c>
      <c r="K3434" s="89">
        <f t="shared" ca="1" si="315"/>
        <v>119.63999999999993</v>
      </c>
      <c r="L3434" s="83">
        <f t="shared" ca="1" si="316"/>
        <v>118.84</v>
      </c>
    </row>
    <row r="3435" spans="6:12">
      <c r="F3435" s="89">
        <v>3319</v>
      </c>
      <c r="G3435" s="89">
        <f t="shared" ca="1" si="311"/>
        <v>23</v>
      </c>
      <c r="H3435" s="89">
        <f t="shared" ca="1" si="312"/>
        <v>3</v>
      </c>
      <c r="I3435" s="89">
        <f t="shared" ca="1" si="313"/>
        <v>8</v>
      </c>
      <c r="J3435" s="89">
        <f t="shared" ca="1" si="314"/>
        <v>68.528999999999996</v>
      </c>
      <c r="K3435" s="89">
        <f t="shared" ca="1" si="315"/>
        <v>145.89899999999994</v>
      </c>
      <c r="L3435" s="83">
        <f t="shared" ca="1" si="316"/>
        <v>141.14900000000006</v>
      </c>
    </row>
    <row r="3436" spans="6:12">
      <c r="F3436" s="89">
        <v>3320</v>
      </c>
      <c r="G3436" s="89">
        <f t="shared" ca="1" si="311"/>
        <v>36</v>
      </c>
      <c r="H3436" s="89">
        <f t="shared" ca="1" si="312"/>
        <v>3</v>
      </c>
      <c r="I3436" s="89">
        <f t="shared" ca="1" si="313"/>
        <v>3</v>
      </c>
      <c r="J3436" s="89">
        <f t="shared" ca="1" si="314"/>
        <v>-290.28199999999993</v>
      </c>
      <c r="K3436" s="89">
        <f t="shared" ca="1" si="315"/>
        <v>-3.9420000000000357</v>
      </c>
      <c r="L3436" s="83">
        <f t="shared" ca="1" si="316"/>
        <v>-8.7419999999999618</v>
      </c>
    </row>
    <row r="3437" spans="6:12">
      <c r="F3437" s="89">
        <v>3321</v>
      </c>
      <c r="G3437" s="89">
        <f t="shared" ca="1" si="311"/>
        <v>49</v>
      </c>
      <c r="H3437" s="89">
        <f t="shared" ca="1" si="312"/>
        <v>2</v>
      </c>
      <c r="I3437" s="89">
        <f t="shared" ca="1" si="313"/>
        <v>7</v>
      </c>
      <c r="J3437" s="89">
        <f t="shared" ca="1" si="314"/>
        <v>112.25299999999999</v>
      </c>
      <c r="K3437" s="89">
        <f t="shared" ca="1" si="315"/>
        <v>138.06299999999999</v>
      </c>
      <c r="L3437" s="83">
        <f t="shared" ca="1" si="316"/>
        <v>138.61299999999997</v>
      </c>
    </row>
    <row r="3438" spans="6:12">
      <c r="F3438" s="89">
        <v>3322</v>
      </c>
      <c r="G3438" s="89">
        <f t="shared" ca="1" si="311"/>
        <v>51</v>
      </c>
      <c r="H3438" s="89">
        <f t="shared" ca="1" si="312"/>
        <v>2</v>
      </c>
      <c r="I3438" s="89">
        <f t="shared" ca="1" si="313"/>
        <v>3</v>
      </c>
      <c r="J3438" s="89">
        <f t="shared" ca="1" si="314"/>
        <v>-91.926999999999936</v>
      </c>
      <c r="K3438" s="89">
        <f t="shared" ca="1" si="315"/>
        <v>103.66299999999995</v>
      </c>
      <c r="L3438" s="83">
        <f t="shared" ca="1" si="316"/>
        <v>102.91300000000007</v>
      </c>
    </row>
    <row r="3439" spans="6:12">
      <c r="F3439" s="89">
        <v>3323</v>
      </c>
      <c r="G3439" s="89">
        <f t="shared" ca="1" si="311"/>
        <v>53</v>
      </c>
      <c r="H3439" s="89">
        <f t="shared" ca="1" si="312"/>
        <v>1</v>
      </c>
      <c r="I3439" s="89">
        <f t="shared" ca="1" si="313"/>
        <v>8</v>
      </c>
      <c r="J3439" s="89">
        <f t="shared" ca="1" si="314"/>
        <v>183.48899999999992</v>
      </c>
      <c r="K3439" s="89">
        <f t="shared" ca="1" si="315"/>
        <v>79.358999999999924</v>
      </c>
      <c r="L3439" s="83">
        <f t="shared" ca="1" si="316"/>
        <v>82.709000000000032</v>
      </c>
    </row>
    <row r="3440" spans="6:12">
      <c r="F3440" s="89">
        <v>3324</v>
      </c>
      <c r="G3440" s="89">
        <f t="shared" ca="1" si="311"/>
        <v>27</v>
      </c>
      <c r="H3440" s="89">
        <f t="shared" ca="1" si="312"/>
        <v>2</v>
      </c>
      <c r="I3440" s="89">
        <f t="shared" ca="1" si="313"/>
        <v>7</v>
      </c>
      <c r="J3440" s="89">
        <f t="shared" ca="1" si="314"/>
        <v>99.008999999999958</v>
      </c>
      <c r="K3440" s="89">
        <f t="shared" ca="1" si="315"/>
        <v>131.63899999999995</v>
      </c>
      <c r="L3440" s="83">
        <f t="shared" ca="1" si="316"/>
        <v>128.88899999999998</v>
      </c>
    </row>
    <row r="3441" spans="6:12">
      <c r="F3441" s="89">
        <v>3325</v>
      </c>
      <c r="G3441" s="89">
        <f t="shared" ca="1" si="311"/>
        <v>53</v>
      </c>
      <c r="H3441" s="89">
        <f t="shared" ca="1" si="312"/>
        <v>1</v>
      </c>
      <c r="I3441" s="89">
        <f t="shared" ca="1" si="313"/>
        <v>9</v>
      </c>
      <c r="J3441" s="89">
        <f t="shared" ca="1" si="314"/>
        <v>183.6569999999999</v>
      </c>
      <c r="K3441" s="89">
        <f t="shared" ca="1" si="315"/>
        <v>36.926999999999907</v>
      </c>
      <c r="L3441" s="83">
        <f t="shared" ca="1" si="316"/>
        <v>40.676999999999992</v>
      </c>
    </row>
    <row r="3442" spans="6:12">
      <c r="F3442" s="89">
        <v>3326</v>
      </c>
      <c r="G3442" s="89">
        <f t="shared" ca="1" si="311"/>
        <v>26</v>
      </c>
      <c r="H3442" s="89">
        <f t="shared" ca="1" si="312"/>
        <v>3</v>
      </c>
      <c r="I3442" s="89">
        <f t="shared" ca="1" si="313"/>
        <v>5</v>
      </c>
      <c r="J3442" s="89">
        <f t="shared" ca="1" si="314"/>
        <v>-114.80999999999995</v>
      </c>
      <c r="K3442" s="89">
        <f t="shared" ca="1" si="315"/>
        <v>89.429999999999978</v>
      </c>
      <c r="L3442" s="83">
        <f t="shared" ca="1" si="316"/>
        <v>83.929999999999978</v>
      </c>
    </row>
    <row r="3443" spans="6:12">
      <c r="F3443" s="89">
        <v>3327</v>
      </c>
      <c r="G3443" s="89">
        <f t="shared" ca="1" si="311"/>
        <v>46</v>
      </c>
      <c r="H3443" s="89">
        <f t="shared" ca="1" si="312"/>
        <v>2</v>
      </c>
      <c r="I3443" s="89">
        <f t="shared" ca="1" si="313"/>
        <v>7</v>
      </c>
      <c r="J3443" s="89">
        <f t="shared" ca="1" si="314"/>
        <v>102.75199999999998</v>
      </c>
      <c r="K3443" s="89">
        <f t="shared" ca="1" si="315"/>
        <v>129.49199999999993</v>
      </c>
      <c r="L3443" s="83">
        <f t="shared" ca="1" si="316"/>
        <v>129.59199999999998</v>
      </c>
    </row>
    <row r="3444" spans="6:12">
      <c r="F3444" s="89">
        <v>3328</v>
      </c>
      <c r="G3444" s="89">
        <f t="shared" ca="1" si="311"/>
        <v>36</v>
      </c>
      <c r="H3444" s="89">
        <f t="shared" ca="1" si="312"/>
        <v>1</v>
      </c>
      <c r="I3444" s="89">
        <f t="shared" ca="1" si="313"/>
        <v>6</v>
      </c>
      <c r="J3444" s="89">
        <f t="shared" ca="1" si="314"/>
        <v>117.29599999999996</v>
      </c>
      <c r="K3444" s="89">
        <f t="shared" ca="1" si="315"/>
        <v>103.63599999999997</v>
      </c>
      <c r="L3444" s="83">
        <f t="shared" ca="1" si="316"/>
        <v>103.63600000000002</v>
      </c>
    </row>
    <row r="3445" spans="6:12">
      <c r="F3445" s="89">
        <v>3329</v>
      </c>
      <c r="G3445" s="89">
        <f t="shared" ca="1" si="311"/>
        <v>39</v>
      </c>
      <c r="H3445" s="89">
        <f t="shared" ca="1" si="312"/>
        <v>3</v>
      </c>
      <c r="I3445" s="89">
        <f t="shared" ca="1" si="313"/>
        <v>9</v>
      </c>
      <c r="J3445" s="89">
        <f t="shared" ca="1" si="314"/>
        <v>89.761000000000024</v>
      </c>
      <c r="K3445" s="89">
        <f t="shared" ca="1" si="315"/>
        <v>119.57099999999997</v>
      </c>
      <c r="L3445" s="83">
        <f t="shared" ca="1" si="316"/>
        <v>117.62100000000004</v>
      </c>
    </row>
    <row r="3446" spans="6:12">
      <c r="F3446" s="89">
        <v>3330</v>
      </c>
      <c r="G3446" s="89">
        <f t="shared" ref="G3446:G3509" ca="1" si="317">RANDBETWEEN(19,55)</f>
        <v>33</v>
      </c>
      <c r="H3446" s="89">
        <f t="shared" ref="H3446:H3509" ca="1" si="318">RANDBETWEEN(0.5,3.5)</f>
        <v>1</v>
      </c>
      <c r="I3446" s="89">
        <f t="shared" ref="I3446:I3509" ca="1" si="319">RANDBETWEEN(3,9)</f>
        <v>7</v>
      </c>
      <c r="J3446" s="89">
        <f t="shared" ref="J3446:J3509" ca="1" si="320">133-10*G3446-128.7*H3446+60.8*I3446+0.135*G3446^2-20.6*H3446^2-4.74*I3446^2+0.15*G3446*H3446+0.006*G3446*I3446+19.63*H3446*I3446</f>
        <v>137.80099999999999</v>
      </c>
      <c r="K3446" s="89">
        <f t="shared" ref="K3446:K3509" ca="1" si="321">300-10.31*G3446-42.6*H3446+18.2*I3446+0.135*G3446^2-20.6*H3446^2-4.74*I3446^2+0.15*G3446*H3446+0.006*G3446*I3446+19.63*H3446*I3446</f>
        <v>82.470999999999975</v>
      </c>
      <c r="L3446" s="83">
        <f t="shared" ref="L3446:L3509" ca="1" si="322">294-10.16*G3446-44.4*H3446+18.6*I3446+0.135*G3446^2-20.6*H3446^2-4.74*I3446^2+0.15*G3446*H3446+0.006*G3446*I3446+19.63*H3446*I3446</f>
        <v>82.420999999999992</v>
      </c>
    </row>
    <row r="3447" spans="6:12">
      <c r="F3447" s="89">
        <v>3331</v>
      </c>
      <c r="G3447" s="89">
        <f t="shared" ca="1" si="317"/>
        <v>25</v>
      </c>
      <c r="H3447" s="89">
        <f t="shared" ca="1" si="318"/>
        <v>2</v>
      </c>
      <c r="I3447" s="89">
        <f t="shared" ca="1" si="319"/>
        <v>7</v>
      </c>
      <c r="J3447" s="89">
        <f t="shared" ca="1" si="320"/>
        <v>104.28499999999997</v>
      </c>
      <c r="K3447" s="89">
        <f t="shared" ca="1" si="321"/>
        <v>137.53499999999997</v>
      </c>
      <c r="L3447" s="83">
        <f t="shared" ca="1" si="322"/>
        <v>134.48500000000001</v>
      </c>
    </row>
    <row r="3448" spans="6:12">
      <c r="F3448" s="89">
        <v>3332</v>
      </c>
      <c r="G3448" s="89">
        <f t="shared" ca="1" si="317"/>
        <v>31</v>
      </c>
      <c r="H3448" s="89">
        <f t="shared" ca="1" si="318"/>
        <v>1</v>
      </c>
      <c r="I3448" s="89">
        <f t="shared" ca="1" si="319"/>
        <v>5</v>
      </c>
      <c r="J3448" s="89">
        <f t="shared" ca="1" si="320"/>
        <v>92.66500000000002</v>
      </c>
      <c r="K3448" s="89">
        <f t="shared" ca="1" si="321"/>
        <v>123.155</v>
      </c>
      <c r="L3448" s="83">
        <f t="shared" ca="1" si="322"/>
        <v>122.00500000000002</v>
      </c>
    </row>
    <row r="3449" spans="6:12">
      <c r="F3449" s="89">
        <v>3333</v>
      </c>
      <c r="G3449" s="89">
        <f t="shared" ca="1" si="317"/>
        <v>34</v>
      </c>
      <c r="H3449" s="89">
        <f t="shared" ca="1" si="318"/>
        <v>3</v>
      </c>
      <c r="I3449" s="89">
        <f t="shared" ca="1" si="319"/>
        <v>7</v>
      </c>
      <c r="J3449" s="89">
        <f t="shared" ca="1" si="320"/>
        <v>-0.14199999999993906</v>
      </c>
      <c r="K3449" s="89">
        <f t="shared" ca="1" si="321"/>
        <v>116.41799999999995</v>
      </c>
      <c r="L3449" s="83">
        <f t="shared" ca="1" si="322"/>
        <v>112.91800000000006</v>
      </c>
    </row>
    <row r="3450" spans="6:12">
      <c r="F3450" s="89">
        <v>3334</v>
      </c>
      <c r="G3450" s="89">
        <f t="shared" ca="1" si="317"/>
        <v>41</v>
      </c>
      <c r="H3450" s="89">
        <f t="shared" ca="1" si="318"/>
        <v>1</v>
      </c>
      <c r="I3450" s="89">
        <f t="shared" ca="1" si="319"/>
        <v>6</v>
      </c>
      <c r="J3450" s="89">
        <f t="shared" ca="1" si="320"/>
        <v>120.20099999999996</v>
      </c>
      <c r="K3450" s="89">
        <f t="shared" ca="1" si="321"/>
        <v>104.99099999999996</v>
      </c>
      <c r="L3450" s="83">
        <f t="shared" ca="1" si="322"/>
        <v>105.74099999999999</v>
      </c>
    </row>
    <row r="3451" spans="6:12">
      <c r="F3451" s="89">
        <v>3335</v>
      </c>
      <c r="G3451" s="89">
        <f t="shared" ca="1" si="317"/>
        <v>47</v>
      </c>
      <c r="H3451" s="89">
        <f t="shared" ca="1" si="318"/>
        <v>2</v>
      </c>
      <c r="I3451" s="89">
        <f t="shared" ca="1" si="319"/>
        <v>8</v>
      </c>
      <c r="J3451" s="89">
        <f t="shared" ca="1" si="320"/>
        <v>134.89099999999999</v>
      </c>
      <c r="K3451" s="89">
        <f t="shared" ca="1" si="321"/>
        <v>118.72099999999995</v>
      </c>
      <c r="L3451" s="83">
        <f t="shared" ca="1" si="322"/>
        <v>119.37100000000001</v>
      </c>
    </row>
    <row r="3452" spans="6:12">
      <c r="F3452" s="89">
        <v>3336</v>
      </c>
      <c r="G3452" s="89">
        <f t="shared" ca="1" si="317"/>
        <v>49</v>
      </c>
      <c r="H3452" s="89">
        <f t="shared" ca="1" si="318"/>
        <v>3</v>
      </c>
      <c r="I3452" s="89">
        <f t="shared" ca="1" si="319"/>
        <v>4</v>
      </c>
      <c r="J3452" s="89">
        <f t="shared" ca="1" si="320"/>
        <v>-178.21899999999988</v>
      </c>
      <c r="K3452" s="89">
        <f t="shared" ca="1" si="321"/>
        <v>61.491000000000042</v>
      </c>
      <c r="L3452" s="83">
        <f t="shared" ca="1" si="322"/>
        <v>59.041000000000054</v>
      </c>
    </row>
    <row r="3453" spans="6:12">
      <c r="F3453" s="89">
        <v>3337</v>
      </c>
      <c r="G3453" s="89">
        <f t="shared" ca="1" si="317"/>
        <v>53</v>
      </c>
      <c r="H3453" s="89">
        <f t="shared" ca="1" si="318"/>
        <v>3</v>
      </c>
      <c r="I3453" s="89">
        <f t="shared" ca="1" si="319"/>
        <v>5</v>
      </c>
      <c r="J3453" s="89">
        <f t="shared" ca="1" si="320"/>
        <v>-83.894999999999868</v>
      </c>
      <c r="K3453" s="89">
        <f t="shared" ca="1" si="321"/>
        <v>111.97499999999994</v>
      </c>
      <c r="L3453" s="83">
        <f t="shared" ca="1" si="322"/>
        <v>110.52500000000001</v>
      </c>
    </row>
    <row r="3454" spans="6:12">
      <c r="F3454" s="89">
        <v>3338</v>
      </c>
      <c r="G3454" s="89">
        <f t="shared" ca="1" si="317"/>
        <v>51</v>
      </c>
      <c r="H3454" s="89">
        <f t="shared" ca="1" si="318"/>
        <v>2</v>
      </c>
      <c r="I3454" s="89">
        <f t="shared" ca="1" si="319"/>
        <v>6</v>
      </c>
      <c r="J3454" s="89">
        <f t="shared" ca="1" si="320"/>
        <v>81.191000000000031</v>
      </c>
      <c r="K3454" s="89">
        <f t="shared" ca="1" si="321"/>
        <v>148.98099999999997</v>
      </c>
      <c r="L3454" s="83">
        <f t="shared" ca="1" si="322"/>
        <v>149.43100000000007</v>
      </c>
    </row>
    <row r="3455" spans="6:12">
      <c r="F3455" s="89">
        <v>3339</v>
      </c>
      <c r="G3455" s="89">
        <f t="shared" ca="1" si="317"/>
        <v>26</v>
      </c>
      <c r="H3455" s="89">
        <f t="shared" ca="1" si="318"/>
        <v>3</v>
      </c>
      <c r="I3455" s="89">
        <f t="shared" ca="1" si="319"/>
        <v>3</v>
      </c>
      <c r="J3455" s="89">
        <f t="shared" ca="1" si="320"/>
        <v>-278.66199999999992</v>
      </c>
      <c r="K3455" s="89">
        <f t="shared" ca="1" si="321"/>
        <v>10.777999999999963</v>
      </c>
      <c r="L3455" s="83">
        <f t="shared" ca="1" si="322"/>
        <v>4.4779999999999802</v>
      </c>
    </row>
    <row r="3456" spans="6:12">
      <c r="F3456" s="89">
        <v>3340</v>
      </c>
      <c r="G3456" s="89">
        <f t="shared" ca="1" si="317"/>
        <v>19</v>
      </c>
      <c r="H3456" s="89">
        <f t="shared" ca="1" si="318"/>
        <v>2</v>
      </c>
      <c r="I3456" s="89">
        <f t="shared" ca="1" si="319"/>
        <v>8</v>
      </c>
      <c r="J3456" s="89">
        <f t="shared" ca="1" si="320"/>
        <v>155.66699999999997</v>
      </c>
      <c r="K3456" s="89">
        <f t="shared" ca="1" si="321"/>
        <v>148.17699999999996</v>
      </c>
      <c r="L3456" s="83">
        <f t="shared" ca="1" si="322"/>
        <v>144.62700000000001</v>
      </c>
    </row>
    <row r="3457" spans="6:12">
      <c r="F3457" s="89">
        <v>3341</v>
      </c>
      <c r="G3457" s="89">
        <f t="shared" ca="1" si="317"/>
        <v>20</v>
      </c>
      <c r="H3457" s="89">
        <f t="shared" ca="1" si="318"/>
        <v>2</v>
      </c>
      <c r="I3457" s="89">
        <f t="shared" ca="1" si="319"/>
        <v>9</v>
      </c>
      <c r="J3457" s="89">
        <f t="shared" ca="1" si="320"/>
        <v>170.87999999999994</v>
      </c>
      <c r="K3457" s="89">
        <f t="shared" ca="1" si="321"/>
        <v>120.47999999999996</v>
      </c>
      <c r="L3457" s="83">
        <f t="shared" ca="1" si="322"/>
        <v>117.48000000000002</v>
      </c>
    </row>
    <row r="3458" spans="6:12">
      <c r="F3458" s="89">
        <v>3342</v>
      </c>
      <c r="G3458" s="89">
        <f t="shared" ca="1" si="317"/>
        <v>35</v>
      </c>
      <c r="H3458" s="89">
        <f t="shared" ca="1" si="318"/>
        <v>2</v>
      </c>
      <c r="I3458" s="89">
        <f t="shared" ca="1" si="319"/>
        <v>9</v>
      </c>
      <c r="J3458" s="89">
        <f t="shared" ca="1" si="320"/>
        <v>137.56499999999991</v>
      </c>
      <c r="K3458" s="89">
        <f t="shared" ca="1" si="321"/>
        <v>82.51499999999993</v>
      </c>
      <c r="L3458" s="83">
        <f t="shared" ca="1" si="322"/>
        <v>81.76499999999993</v>
      </c>
    </row>
    <row r="3459" spans="6:12">
      <c r="F3459" s="89">
        <v>3343</v>
      </c>
      <c r="G3459" s="89">
        <f t="shared" ca="1" si="317"/>
        <v>26</v>
      </c>
      <c r="H3459" s="89">
        <f t="shared" ca="1" si="318"/>
        <v>3</v>
      </c>
      <c r="I3459" s="89">
        <f t="shared" ca="1" si="319"/>
        <v>3</v>
      </c>
      <c r="J3459" s="89">
        <f t="shared" ca="1" si="320"/>
        <v>-278.66199999999992</v>
      </c>
      <c r="K3459" s="89">
        <f t="shared" ca="1" si="321"/>
        <v>10.777999999999963</v>
      </c>
      <c r="L3459" s="83">
        <f t="shared" ca="1" si="322"/>
        <v>4.4779999999999802</v>
      </c>
    </row>
    <row r="3460" spans="6:12">
      <c r="F3460" s="89">
        <v>3344</v>
      </c>
      <c r="G3460" s="89">
        <f t="shared" ca="1" si="317"/>
        <v>31</v>
      </c>
      <c r="H3460" s="89">
        <f t="shared" ca="1" si="318"/>
        <v>3</v>
      </c>
      <c r="I3460" s="89">
        <f t="shared" ca="1" si="319"/>
        <v>5</v>
      </c>
      <c r="J3460" s="89">
        <f t="shared" ca="1" si="320"/>
        <v>-123.93499999999989</v>
      </c>
      <c r="K3460" s="89">
        <f t="shared" ca="1" si="321"/>
        <v>78.754999999999967</v>
      </c>
      <c r="L3460" s="83">
        <f t="shared" ca="1" si="322"/>
        <v>74.005000000000024</v>
      </c>
    </row>
    <row r="3461" spans="6:12">
      <c r="F3461" s="89">
        <v>3345</v>
      </c>
      <c r="G3461" s="89">
        <f t="shared" ca="1" si="317"/>
        <v>23</v>
      </c>
      <c r="H3461" s="89">
        <f t="shared" ca="1" si="318"/>
        <v>3</v>
      </c>
      <c r="I3461" s="89">
        <f t="shared" ca="1" si="319"/>
        <v>4</v>
      </c>
      <c r="J3461" s="89">
        <f t="shared" ca="1" si="320"/>
        <v>-183.26299999999998</v>
      </c>
      <c r="K3461" s="89">
        <f t="shared" ca="1" si="321"/>
        <v>64.506999999999948</v>
      </c>
      <c r="L3461" s="83">
        <f t="shared" ca="1" si="322"/>
        <v>58.156999999999982</v>
      </c>
    </row>
    <row r="3462" spans="6:12">
      <c r="F3462" s="89">
        <v>3346</v>
      </c>
      <c r="G3462" s="89">
        <f t="shared" ca="1" si="317"/>
        <v>40</v>
      </c>
      <c r="H3462" s="89">
        <f t="shared" ca="1" si="318"/>
        <v>1</v>
      </c>
      <c r="I3462" s="89">
        <f t="shared" ca="1" si="319"/>
        <v>9</v>
      </c>
      <c r="J3462" s="89">
        <f t="shared" ca="1" si="320"/>
        <v>147.78999999999991</v>
      </c>
      <c r="K3462" s="89">
        <f t="shared" ca="1" si="321"/>
        <v>5.0899999999999466</v>
      </c>
      <c r="L3462" s="83">
        <f t="shared" ca="1" si="322"/>
        <v>6.8900000000000148</v>
      </c>
    </row>
    <row r="3463" spans="6:12">
      <c r="F3463" s="89">
        <v>3347</v>
      </c>
      <c r="G3463" s="89">
        <f t="shared" ca="1" si="317"/>
        <v>25</v>
      </c>
      <c r="H3463" s="89">
        <f t="shared" ca="1" si="318"/>
        <v>3</v>
      </c>
      <c r="I3463" s="89">
        <f t="shared" ca="1" si="319"/>
        <v>8</v>
      </c>
      <c r="J3463" s="89">
        <f t="shared" ca="1" si="320"/>
        <v>62.484999999999957</v>
      </c>
      <c r="K3463" s="89">
        <f t="shared" ca="1" si="321"/>
        <v>139.23499999999996</v>
      </c>
      <c r="L3463" s="83">
        <f t="shared" ca="1" si="322"/>
        <v>134.78500000000003</v>
      </c>
    </row>
    <row r="3464" spans="6:12">
      <c r="F3464" s="89">
        <v>3348</v>
      </c>
      <c r="G3464" s="89">
        <f t="shared" ca="1" si="317"/>
        <v>22</v>
      </c>
      <c r="H3464" s="89">
        <f t="shared" ca="1" si="318"/>
        <v>1</v>
      </c>
      <c r="I3464" s="89">
        <f t="shared" ca="1" si="319"/>
        <v>6</v>
      </c>
      <c r="J3464" s="89">
        <f t="shared" ca="1" si="320"/>
        <v>145.07199999999997</v>
      </c>
      <c r="K3464" s="89">
        <f t="shared" ca="1" si="321"/>
        <v>135.75199999999998</v>
      </c>
      <c r="L3464" s="83">
        <f t="shared" ca="1" si="322"/>
        <v>133.65200000000002</v>
      </c>
    </row>
    <row r="3465" spans="6:12">
      <c r="F3465" s="89">
        <v>3349</v>
      </c>
      <c r="G3465" s="89">
        <f t="shared" ca="1" si="317"/>
        <v>32</v>
      </c>
      <c r="H3465" s="89">
        <f t="shared" ca="1" si="318"/>
        <v>2</v>
      </c>
      <c r="I3465" s="89">
        <f t="shared" ca="1" si="319"/>
        <v>3</v>
      </c>
      <c r="J3465" s="89">
        <f t="shared" ca="1" si="320"/>
        <v>-120.864</v>
      </c>
      <c r="K3465" s="89">
        <f t="shared" ca="1" si="321"/>
        <v>80.615999999999985</v>
      </c>
      <c r="L3465" s="83">
        <f t="shared" ca="1" si="322"/>
        <v>77.015999999999991</v>
      </c>
    </row>
    <row r="3466" spans="6:12">
      <c r="F3466" s="89">
        <v>3350</v>
      </c>
      <c r="G3466" s="89">
        <f t="shared" ca="1" si="317"/>
        <v>55</v>
      </c>
      <c r="H3466" s="89">
        <f t="shared" ca="1" si="318"/>
        <v>3</v>
      </c>
      <c r="I3466" s="89">
        <f t="shared" ca="1" si="319"/>
        <v>3</v>
      </c>
      <c r="J3466" s="89">
        <f t="shared" ca="1" si="320"/>
        <v>-237.97499999999991</v>
      </c>
      <c r="K3466" s="89">
        <f t="shared" ca="1" si="321"/>
        <v>42.474999999999909</v>
      </c>
      <c r="L3466" s="83">
        <f t="shared" ca="1" si="322"/>
        <v>40.525000000000091</v>
      </c>
    </row>
    <row r="3467" spans="6:12">
      <c r="F3467" s="89">
        <v>3351</v>
      </c>
      <c r="G3467" s="89">
        <f t="shared" ca="1" si="317"/>
        <v>47</v>
      </c>
      <c r="H3467" s="89">
        <f t="shared" ca="1" si="318"/>
        <v>1</v>
      </c>
      <c r="I3467" s="89">
        <f t="shared" ca="1" si="319"/>
        <v>9</v>
      </c>
      <c r="J3467" s="89">
        <f t="shared" ca="1" si="320"/>
        <v>161.43299999999994</v>
      </c>
      <c r="K3467" s="89">
        <f t="shared" ca="1" si="321"/>
        <v>16.562999999999988</v>
      </c>
      <c r="L3467" s="83">
        <f t="shared" ca="1" si="322"/>
        <v>19.413000000000068</v>
      </c>
    </row>
    <row r="3468" spans="6:12">
      <c r="F3468" s="89">
        <v>3352</v>
      </c>
      <c r="G3468" s="89">
        <f t="shared" ca="1" si="317"/>
        <v>43</v>
      </c>
      <c r="H3468" s="89">
        <f t="shared" ca="1" si="318"/>
        <v>2</v>
      </c>
      <c r="I3468" s="89">
        <f t="shared" ca="1" si="319"/>
        <v>4</v>
      </c>
      <c r="J3468" s="89">
        <f t="shared" ca="1" si="320"/>
        <v>-48.85299999999998</v>
      </c>
      <c r="K3468" s="89">
        <f t="shared" ca="1" si="321"/>
        <v>106.61699999999998</v>
      </c>
      <c r="L3468" s="83">
        <f t="shared" ca="1" si="322"/>
        <v>105.06699999999999</v>
      </c>
    </row>
    <row r="3469" spans="6:12">
      <c r="F3469" s="89">
        <v>3353</v>
      </c>
      <c r="G3469" s="89">
        <f t="shared" ca="1" si="317"/>
        <v>34</v>
      </c>
      <c r="H3469" s="89">
        <f t="shared" ca="1" si="318"/>
        <v>1</v>
      </c>
      <c r="I3469" s="89">
        <f t="shared" ca="1" si="319"/>
        <v>3</v>
      </c>
      <c r="J3469" s="89">
        <f t="shared" ca="1" si="320"/>
        <v>4.1019999999999897</v>
      </c>
      <c r="K3469" s="89">
        <f t="shared" ca="1" si="321"/>
        <v>118.86199999999999</v>
      </c>
      <c r="L3469" s="83">
        <f t="shared" ca="1" si="322"/>
        <v>117.36200000000002</v>
      </c>
    </row>
    <row r="3470" spans="6:12">
      <c r="F3470" s="89">
        <v>3354</v>
      </c>
      <c r="G3470" s="89">
        <f t="shared" ca="1" si="317"/>
        <v>34</v>
      </c>
      <c r="H3470" s="89">
        <f t="shared" ca="1" si="318"/>
        <v>1</v>
      </c>
      <c r="I3470" s="89">
        <f t="shared" ca="1" si="319"/>
        <v>9</v>
      </c>
      <c r="J3470" s="89">
        <f t="shared" ca="1" si="320"/>
        <v>146.62599999999992</v>
      </c>
      <c r="K3470" s="89">
        <f t="shared" ca="1" si="321"/>
        <v>5.7859999999999729</v>
      </c>
      <c r="L3470" s="83">
        <f t="shared" ca="1" si="322"/>
        <v>6.686000000000007</v>
      </c>
    </row>
    <row r="3471" spans="6:12">
      <c r="F3471" s="89">
        <v>3355</v>
      </c>
      <c r="G3471" s="89">
        <f t="shared" ca="1" si="317"/>
        <v>37</v>
      </c>
      <c r="H3471" s="89">
        <f t="shared" ca="1" si="318"/>
        <v>1</v>
      </c>
      <c r="I3471" s="89">
        <f t="shared" ca="1" si="319"/>
        <v>5</v>
      </c>
      <c r="J3471" s="89">
        <f t="shared" ca="1" si="320"/>
        <v>88.825000000000031</v>
      </c>
      <c r="K3471" s="89">
        <f t="shared" ca="1" si="321"/>
        <v>117.455</v>
      </c>
      <c r="L3471" s="83">
        <f t="shared" ca="1" si="322"/>
        <v>117.205</v>
      </c>
    </row>
    <row r="3472" spans="6:12">
      <c r="F3472" s="89">
        <v>3356</v>
      </c>
      <c r="G3472" s="89">
        <f t="shared" ca="1" si="317"/>
        <v>40</v>
      </c>
      <c r="H3472" s="89">
        <f t="shared" ca="1" si="318"/>
        <v>1</v>
      </c>
      <c r="I3472" s="89">
        <f t="shared" ca="1" si="319"/>
        <v>4</v>
      </c>
      <c r="J3472" s="89">
        <f t="shared" ca="1" si="320"/>
        <v>52.539999999999992</v>
      </c>
      <c r="K3472" s="89">
        <f t="shared" ca="1" si="321"/>
        <v>122.83999999999995</v>
      </c>
      <c r="L3472" s="83">
        <f t="shared" ca="1" si="322"/>
        <v>122.64000000000001</v>
      </c>
    </row>
    <row r="3473" spans="6:12">
      <c r="F3473" s="89">
        <v>3357</v>
      </c>
      <c r="G3473" s="89">
        <f t="shared" ca="1" si="317"/>
        <v>55</v>
      </c>
      <c r="H3473" s="89">
        <f t="shared" ca="1" si="318"/>
        <v>2</v>
      </c>
      <c r="I3473" s="89">
        <f t="shared" ca="1" si="319"/>
        <v>8</v>
      </c>
      <c r="J3473" s="89">
        <f t="shared" ca="1" si="320"/>
        <v>167.83499999999995</v>
      </c>
      <c r="K3473" s="89">
        <f t="shared" ca="1" si="321"/>
        <v>149.18499999999989</v>
      </c>
      <c r="L3473" s="83">
        <f t="shared" ca="1" si="322"/>
        <v>151.035</v>
      </c>
    </row>
    <row r="3474" spans="6:12">
      <c r="F3474" s="89">
        <v>3358</v>
      </c>
      <c r="G3474" s="89">
        <f t="shared" ca="1" si="317"/>
        <v>34</v>
      </c>
      <c r="H3474" s="89">
        <f t="shared" ca="1" si="318"/>
        <v>1</v>
      </c>
      <c r="I3474" s="89">
        <f t="shared" ca="1" si="319"/>
        <v>7</v>
      </c>
      <c r="J3474" s="89">
        <f t="shared" ca="1" si="320"/>
        <v>137.03799999999995</v>
      </c>
      <c r="K3474" s="89">
        <f t="shared" ca="1" si="321"/>
        <v>81.397999999999968</v>
      </c>
      <c r="L3474" s="83">
        <f t="shared" ca="1" si="322"/>
        <v>81.49799999999999</v>
      </c>
    </row>
    <row r="3475" spans="6:12">
      <c r="F3475" s="89">
        <v>3359</v>
      </c>
      <c r="G3475" s="89">
        <f t="shared" ca="1" si="317"/>
        <v>35</v>
      </c>
      <c r="H3475" s="89">
        <f t="shared" ca="1" si="318"/>
        <v>2</v>
      </c>
      <c r="I3475" s="89">
        <f t="shared" ca="1" si="319"/>
        <v>8</v>
      </c>
      <c r="J3475" s="89">
        <f t="shared" ca="1" si="320"/>
        <v>117.87499999999997</v>
      </c>
      <c r="K3475" s="89">
        <f t="shared" ca="1" si="321"/>
        <v>105.42499999999995</v>
      </c>
      <c r="L3475" s="83">
        <f t="shared" ca="1" si="322"/>
        <v>104.27499999999995</v>
      </c>
    </row>
    <row r="3476" spans="6:12">
      <c r="F3476" s="89">
        <v>3360</v>
      </c>
      <c r="G3476" s="89">
        <f t="shared" ca="1" si="317"/>
        <v>31</v>
      </c>
      <c r="H3476" s="89">
        <f t="shared" ca="1" si="318"/>
        <v>1</v>
      </c>
      <c r="I3476" s="89">
        <f t="shared" ca="1" si="319"/>
        <v>8</v>
      </c>
      <c r="J3476" s="89">
        <f t="shared" ca="1" si="320"/>
        <v>149.65299999999996</v>
      </c>
      <c r="K3476" s="89">
        <f t="shared" ca="1" si="321"/>
        <v>52.342999999999989</v>
      </c>
      <c r="L3476" s="83">
        <f t="shared" ca="1" si="322"/>
        <v>52.393000000000029</v>
      </c>
    </row>
    <row r="3477" spans="6:12">
      <c r="F3477" s="89">
        <v>3361</v>
      </c>
      <c r="G3477" s="89">
        <f t="shared" ca="1" si="317"/>
        <v>42</v>
      </c>
      <c r="H3477" s="89">
        <f t="shared" ca="1" si="318"/>
        <v>2</v>
      </c>
      <c r="I3477" s="89">
        <f t="shared" ca="1" si="319"/>
        <v>8</v>
      </c>
      <c r="J3477" s="89">
        <f t="shared" ca="1" si="320"/>
        <v>123.07599999999996</v>
      </c>
      <c r="K3477" s="89">
        <f t="shared" ca="1" si="321"/>
        <v>108.45599999999993</v>
      </c>
      <c r="L3477" s="83">
        <f t="shared" ca="1" si="322"/>
        <v>108.35599999999994</v>
      </c>
    </row>
    <row r="3478" spans="6:12">
      <c r="F3478" s="89">
        <v>3362</v>
      </c>
      <c r="G3478" s="89">
        <f t="shared" ca="1" si="317"/>
        <v>52</v>
      </c>
      <c r="H3478" s="89">
        <f t="shared" ca="1" si="318"/>
        <v>2</v>
      </c>
      <c r="I3478" s="89">
        <f t="shared" ca="1" si="319"/>
        <v>7</v>
      </c>
      <c r="J3478" s="89">
        <f t="shared" ca="1" si="320"/>
        <v>124.18399999999997</v>
      </c>
      <c r="K3478" s="89">
        <f t="shared" ca="1" si="321"/>
        <v>149.06399999999996</v>
      </c>
      <c r="L3478" s="83">
        <f t="shared" ca="1" si="322"/>
        <v>150.06399999999994</v>
      </c>
    </row>
    <row r="3479" spans="6:12">
      <c r="F3479" s="89">
        <v>3363</v>
      </c>
      <c r="G3479" s="89">
        <f t="shared" ca="1" si="317"/>
        <v>43</v>
      </c>
      <c r="H3479" s="89">
        <f t="shared" ca="1" si="318"/>
        <v>1</v>
      </c>
      <c r="I3479" s="89">
        <f t="shared" ca="1" si="319"/>
        <v>9</v>
      </c>
      <c r="J3479" s="89">
        <f t="shared" ca="1" si="320"/>
        <v>152.01699999999991</v>
      </c>
      <c r="K3479" s="89">
        <f t="shared" ca="1" si="321"/>
        <v>8.3869999999999436</v>
      </c>
      <c r="L3479" s="83">
        <f t="shared" ca="1" si="322"/>
        <v>10.637</v>
      </c>
    </row>
    <row r="3480" spans="6:12">
      <c r="F3480" s="89">
        <v>3364</v>
      </c>
      <c r="G3480" s="89">
        <f t="shared" ca="1" si="317"/>
        <v>53</v>
      </c>
      <c r="H3480" s="89">
        <f t="shared" ca="1" si="318"/>
        <v>2</v>
      </c>
      <c r="I3480" s="89">
        <f t="shared" ca="1" si="319"/>
        <v>5</v>
      </c>
      <c r="J3480" s="89">
        <f t="shared" ca="1" si="320"/>
        <v>41.705000000000041</v>
      </c>
      <c r="K3480" s="89">
        <f t="shared" ca="1" si="321"/>
        <v>151.47499999999997</v>
      </c>
      <c r="L3480" s="83">
        <f t="shared" ca="1" si="322"/>
        <v>151.82499999999999</v>
      </c>
    </row>
    <row r="3481" spans="6:12">
      <c r="F3481" s="89">
        <v>3365</v>
      </c>
      <c r="G3481" s="89">
        <f t="shared" ca="1" si="317"/>
        <v>51</v>
      </c>
      <c r="H3481" s="89">
        <f t="shared" ca="1" si="318"/>
        <v>2</v>
      </c>
      <c r="I3481" s="89">
        <f t="shared" ca="1" si="319"/>
        <v>4</v>
      </c>
      <c r="J3481" s="89">
        <f t="shared" ca="1" si="320"/>
        <v>-24.740999999999957</v>
      </c>
      <c r="K3481" s="89">
        <f t="shared" ca="1" si="321"/>
        <v>128.249</v>
      </c>
      <c r="L3481" s="83">
        <f t="shared" ca="1" si="322"/>
        <v>127.89900000000006</v>
      </c>
    </row>
    <row r="3482" spans="6:12">
      <c r="F3482" s="89">
        <v>3366</v>
      </c>
      <c r="G3482" s="89">
        <f t="shared" ca="1" si="317"/>
        <v>44</v>
      </c>
      <c r="H3482" s="89">
        <f t="shared" ca="1" si="318"/>
        <v>2</v>
      </c>
      <c r="I3482" s="89">
        <f t="shared" ca="1" si="319"/>
        <v>3</v>
      </c>
      <c r="J3482" s="89">
        <f t="shared" ca="1" si="320"/>
        <v>-113.928</v>
      </c>
      <c r="K3482" s="89">
        <f t="shared" ca="1" si="321"/>
        <v>83.831999999999965</v>
      </c>
      <c r="L3482" s="83">
        <f t="shared" ca="1" si="322"/>
        <v>82.031999999999982</v>
      </c>
    </row>
    <row r="3483" spans="6:12">
      <c r="F3483" s="89">
        <v>3367</v>
      </c>
      <c r="G3483" s="89">
        <f t="shared" ca="1" si="317"/>
        <v>31</v>
      </c>
      <c r="H3483" s="89">
        <f t="shared" ca="1" si="318"/>
        <v>1</v>
      </c>
      <c r="I3483" s="89">
        <f t="shared" ca="1" si="319"/>
        <v>9</v>
      </c>
      <c r="J3483" s="89">
        <f t="shared" ca="1" si="320"/>
        <v>149.68899999999991</v>
      </c>
      <c r="K3483" s="89">
        <f t="shared" ca="1" si="321"/>
        <v>9.7789999999999964</v>
      </c>
      <c r="L3483" s="83">
        <f t="shared" ca="1" si="322"/>
        <v>10.229000000000042</v>
      </c>
    </row>
    <row r="3484" spans="6:12">
      <c r="F3484" s="89">
        <v>3368</v>
      </c>
      <c r="G3484" s="89">
        <f t="shared" ca="1" si="317"/>
        <v>46</v>
      </c>
      <c r="H3484" s="89">
        <f t="shared" ca="1" si="318"/>
        <v>3</v>
      </c>
      <c r="I3484" s="89">
        <f t="shared" ca="1" si="319"/>
        <v>8</v>
      </c>
      <c r="J3484" s="89">
        <f t="shared" ca="1" si="320"/>
        <v>64.228000000000065</v>
      </c>
      <c r="K3484" s="89">
        <f t="shared" ca="1" si="321"/>
        <v>134.46799999999996</v>
      </c>
      <c r="L3484" s="83">
        <f t="shared" ca="1" si="322"/>
        <v>133.16800000000001</v>
      </c>
    </row>
    <row r="3485" spans="6:12">
      <c r="F3485" s="89">
        <v>3369</v>
      </c>
      <c r="G3485" s="89">
        <f t="shared" ca="1" si="317"/>
        <v>55</v>
      </c>
      <c r="H3485" s="89">
        <f t="shared" ca="1" si="318"/>
        <v>3</v>
      </c>
      <c r="I3485" s="89">
        <f t="shared" ca="1" si="319"/>
        <v>4</v>
      </c>
      <c r="J3485" s="89">
        <f t="shared" ca="1" si="320"/>
        <v>-151.13499999999988</v>
      </c>
      <c r="K3485" s="89">
        <f t="shared" ca="1" si="321"/>
        <v>86.714999999999918</v>
      </c>
      <c r="L3485" s="83">
        <f t="shared" ca="1" si="322"/>
        <v>85.165000000000077</v>
      </c>
    </row>
    <row r="3486" spans="6:12">
      <c r="F3486" s="89">
        <v>3370</v>
      </c>
      <c r="G3486" s="89">
        <f t="shared" ca="1" si="317"/>
        <v>24</v>
      </c>
      <c r="H3486" s="89">
        <f t="shared" ca="1" si="318"/>
        <v>3</v>
      </c>
      <c r="I3486" s="89">
        <f t="shared" ca="1" si="319"/>
        <v>5</v>
      </c>
      <c r="J3486" s="89">
        <f t="shared" ca="1" si="320"/>
        <v>-109.26999999999992</v>
      </c>
      <c r="K3486" s="89">
        <f t="shared" ca="1" si="321"/>
        <v>95.59</v>
      </c>
      <c r="L3486" s="83">
        <f t="shared" ca="1" si="322"/>
        <v>89.789999999999992</v>
      </c>
    </row>
    <row r="3487" spans="6:12">
      <c r="F3487" s="89">
        <v>3371</v>
      </c>
      <c r="G3487" s="89">
        <f t="shared" ca="1" si="317"/>
        <v>41</v>
      </c>
      <c r="H3487" s="89">
        <f t="shared" ca="1" si="318"/>
        <v>2</v>
      </c>
      <c r="I3487" s="89">
        <f t="shared" ca="1" si="319"/>
        <v>7</v>
      </c>
      <c r="J3487" s="89">
        <f t="shared" ca="1" si="320"/>
        <v>92.316999999999979</v>
      </c>
      <c r="K3487" s="89">
        <f t="shared" ca="1" si="321"/>
        <v>120.60699999999994</v>
      </c>
      <c r="L3487" s="83">
        <f t="shared" ca="1" si="322"/>
        <v>119.95699999999999</v>
      </c>
    </row>
    <row r="3488" spans="6:12">
      <c r="F3488" s="89">
        <v>3372</v>
      </c>
      <c r="G3488" s="89">
        <f t="shared" ca="1" si="317"/>
        <v>31</v>
      </c>
      <c r="H3488" s="89">
        <f t="shared" ca="1" si="318"/>
        <v>1</v>
      </c>
      <c r="I3488" s="89">
        <f t="shared" ca="1" si="319"/>
        <v>3</v>
      </c>
      <c r="J3488" s="89">
        <f t="shared" ca="1" si="320"/>
        <v>7.2729999999999961</v>
      </c>
      <c r="K3488" s="89">
        <f t="shared" ca="1" si="321"/>
        <v>122.96300000000001</v>
      </c>
      <c r="L3488" s="83">
        <f t="shared" ca="1" si="322"/>
        <v>121.01300000000003</v>
      </c>
    </row>
    <row r="3489" spans="6:12">
      <c r="F3489" s="89">
        <v>3373</v>
      </c>
      <c r="G3489" s="89">
        <f t="shared" ca="1" si="317"/>
        <v>19</v>
      </c>
      <c r="H3489" s="89">
        <f t="shared" ca="1" si="318"/>
        <v>2</v>
      </c>
      <c r="I3489" s="89">
        <f t="shared" ca="1" si="319"/>
        <v>5</v>
      </c>
      <c r="J3489" s="89">
        <f t="shared" ca="1" si="320"/>
        <v>40.004999999999995</v>
      </c>
      <c r="K3489" s="89">
        <f t="shared" ca="1" si="321"/>
        <v>160.31499999999997</v>
      </c>
      <c r="L3489" s="83">
        <f t="shared" ca="1" si="322"/>
        <v>155.565</v>
      </c>
    </row>
    <row r="3490" spans="6:12">
      <c r="F3490" s="89">
        <v>3374</v>
      </c>
      <c r="G3490" s="89">
        <f t="shared" ca="1" si="317"/>
        <v>42</v>
      </c>
      <c r="H3490" s="89">
        <f t="shared" ca="1" si="318"/>
        <v>3</v>
      </c>
      <c r="I3490" s="89">
        <f t="shared" ca="1" si="319"/>
        <v>3</v>
      </c>
      <c r="J3490" s="89">
        <f t="shared" ca="1" si="320"/>
        <v>-284.29399999999998</v>
      </c>
      <c r="K3490" s="89">
        <f t="shared" ca="1" si="321"/>
        <v>0.18599999999997863</v>
      </c>
      <c r="L3490" s="83">
        <f t="shared" ca="1" si="322"/>
        <v>-3.7139999999999702</v>
      </c>
    </row>
    <row r="3491" spans="6:12">
      <c r="F3491" s="89">
        <v>3375</v>
      </c>
      <c r="G3491" s="89">
        <f t="shared" ca="1" si="317"/>
        <v>55</v>
      </c>
      <c r="H3491" s="89">
        <f t="shared" ca="1" si="318"/>
        <v>1</v>
      </c>
      <c r="I3491" s="89">
        <f t="shared" ca="1" si="319"/>
        <v>8</v>
      </c>
      <c r="J3491" s="89">
        <f t="shared" ca="1" si="320"/>
        <v>193.0449999999999</v>
      </c>
      <c r="K3491" s="89">
        <f t="shared" ca="1" si="321"/>
        <v>88.294999999999888</v>
      </c>
      <c r="L3491" s="83">
        <f t="shared" ca="1" si="322"/>
        <v>91.945000000000064</v>
      </c>
    </row>
    <row r="3492" spans="6:12">
      <c r="F3492" s="89">
        <v>3376</v>
      </c>
      <c r="G3492" s="89">
        <f t="shared" ca="1" si="317"/>
        <v>41</v>
      </c>
      <c r="H3492" s="89">
        <f t="shared" ca="1" si="318"/>
        <v>1</v>
      </c>
      <c r="I3492" s="89">
        <f t="shared" ca="1" si="319"/>
        <v>5</v>
      </c>
      <c r="J3492" s="89">
        <f t="shared" ca="1" si="320"/>
        <v>91.665000000000006</v>
      </c>
      <c r="K3492" s="89">
        <f t="shared" ca="1" si="321"/>
        <v>119.05499999999996</v>
      </c>
      <c r="L3492" s="83">
        <f t="shared" ca="1" si="322"/>
        <v>119.40499999999999</v>
      </c>
    </row>
    <row r="3493" spans="6:12">
      <c r="F3493" s="89">
        <v>3377</v>
      </c>
      <c r="G3493" s="89">
        <f t="shared" ca="1" si="317"/>
        <v>50</v>
      </c>
      <c r="H3493" s="89">
        <f t="shared" ca="1" si="318"/>
        <v>1</v>
      </c>
      <c r="I3493" s="89">
        <f t="shared" ca="1" si="319"/>
        <v>3</v>
      </c>
      <c r="J3493" s="89">
        <f t="shared" ca="1" si="320"/>
        <v>28.229999999999983</v>
      </c>
      <c r="K3493" s="89">
        <f t="shared" ca="1" si="321"/>
        <v>138.02999999999997</v>
      </c>
      <c r="L3493" s="83">
        <f t="shared" ca="1" si="322"/>
        <v>138.93000000000006</v>
      </c>
    </row>
    <row r="3494" spans="6:12">
      <c r="F3494" s="89">
        <v>3378</v>
      </c>
      <c r="G3494" s="89">
        <f t="shared" ca="1" si="317"/>
        <v>47</v>
      </c>
      <c r="H3494" s="89">
        <f t="shared" ca="1" si="318"/>
        <v>3</v>
      </c>
      <c r="I3494" s="89">
        <f t="shared" ca="1" si="319"/>
        <v>7</v>
      </c>
      <c r="J3494" s="89">
        <f t="shared" ca="1" si="320"/>
        <v>18.409000000000049</v>
      </c>
      <c r="K3494" s="89">
        <f t="shared" ca="1" si="321"/>
        <v>130.93899999999991</v>
      </c>
      <c r="L3494" s="83">
        <f t="shared" ca="1" si="322"/>
        <v>129.38900000000007</v>
      </c>
    </row>
    <row r="3495" spans="6:12">
      <c r="F3495" s="89">
        <v>3379</v>
      </c>
      <c r="G3495" s="89">
        <f t="shared" ca="1" si="317"/>
        <v>34</v>
      </c>
      <c r="H3495" s="89">
        <f t="shared" ca="1" si="318"/>
        <v>2</v>
      </c>
      <c r="I3495" s="89">
        <f t="shared" ca="1" si="319"/>
        <v>4</v>
      </c>
      <c r="J3495" s="89">
        <f t="shared" ca="1" si="320"/>
        <v>-55.324000000000012</v>
      </c>
      <c r="K3495" s="89">
        <f t="shared" ca="1" si="321"/>
        <v>102.93599999999998</v>
      </c>
      <c r="L3495" s="83">
        <f t="shared" ca="1" si="322"/>
        <v>100.03599999999999</v>
      </c>
    </row>
    <row r="3496" spans="6:12">
      <c r="F3496" s="89">
        <v>3380</v>
      </c>
      <c r="G3496" s="89">
        <f t="shared" ca="1" si="317"/>
        <v>53</v>
      </c>
      <c r="H3496" s="89">
        <f t="shared" ca="1" si="318"/>
        <v>2</v>
      </c>
      <c r="I3496" s="89">
        <f t="shared" ca="1" si="319"/>
        <v>4</v>
      </c>
      <c r="J3496" s="89">
        <f t="shared" ca="1" si="320"/>
        <v>-16.012999999999977</v>
      </c>
      <c r="K3496" s="89">
        <f t="shared" ca="1" si="321"/>
        <v>136.35699999999997</v>
      </c>
      <c r="L3496" s="83">
        <f t="shared" ca="1" si="322"/>
        <v>136.30700000000002</v>
      </c>
    </row>
    <row r="3497" spans="6:12">
      <c r="F3497" s="89">
        <v>3381</v>
      </c>
      <c r="G3497" s="89">
        <f t="shared" ca="1" si="317"/>
        <v>36</v>
      </c>
      <c r="H3497" s="89">
        <f t="shared" ca="1" si="318"/>
        <v>1</v>
      </c>
      <c r="I3497" s="89">
        <f t="shared" ca="1" si="319"/>
        <v>3</v>
      </c>
      <c r="J3497" s="89">
        <f t="shared" ca="1" si="320"/>
        <v>3.3379999999999939</v>
      </c>
      <c r="K3497" s="89">
        <f t="shared" ca="1" si="321"/>
        <v>117.47799999999998</v>
      </c>
      <c r="L3497" s="83">
        <f t="shared" ca="1" si="322"/>
        <v>116.27800000000002</v>
      </c>
    </row>
    <row r="3498" spans="6:12">
      <c r="F3498" s="89">
        <v>3382</v>
      </c>
      <c r="G3498" s="89">
        <f t="shared" ca="1" si="317"/>
        <v>39</v>
      </c>
      <c r="H3498" s="89">
        <f t="shared" ca="1" si="318"/>
        <v>3</v>
      </c>
      <c r="I3498" s="89">
        <f t="shared" ca="1" si="319"/>
        <v>5</v>
      </c>
      <c r="J3498" s="89">
        <f t="shared" ca="1" si="320"/>
        <v>-124.49499999999989</v>
      </c>
      <c r="K3498" s="89">
        <f t="shared" ca="1" si="321"/>
        <v>75.714999999999947</v>
      </c>
      <c r="L3498" s="83">
        <f t="shared" ca="1" si="322"/>
        <v>72.164999999999992</v>
      </c>
    </row>
    <row r="3499" spans="6:12">
      <c r="F3499" s="89">
        <v>3383</v>
      </c>
      <c r="G3499" s="89">
        <f t="shared" ca="1" si="317"/>
        <v>44</v>
      </c>
      <c r="H3499" s="89">
        <f t="shared" ca="1" si="318"/>
        <v>1</v>
      </c>
      <c r="I3499" s="89">
        <f t="shared" ca="1" si="319"/>
        <v>6</v>
      </c>
      <c r="J3499" s="89">
        <f t="shared" ca="1" si="320"/>
        <v>125.18399999999997</v>
      </c>
      <c r="K3499" s="89">
        <f t="shared" ca="1" si="321"/>
        <v>109.04399999999995</v>
      </c>
      <c r="L3499" s="83">
        <f t="shared" ca="1" si="322"/>
        <v>110.24399999999997</v>
      </c>
    </row>
    <row r="3500" spans="6:12">
      <c r="F3500" s="89">
        <v>3384</v>
      </c>
      <c r="G3500" s="89">
        <f t="shared" ca="1" si="317"/>
        <v>31</v>
      </c>
      <c r="H3500" s="89">
        <f t="shared" ca="1" si="318"/>
        <v>1</v>
      </c>
      <c r="I3500" s="89">
        <f t="shared" ca="1" si="319"/>
        <v>6</v>
      </c>
      <c r="J3500" s="89">
        <f t="shared" ca="1" si="320"/>
        <v>121.14099999999998</v>
      </c>
      <c r="K3500" s="89">
        <f t="shared" ca="1" si="321"/>
        <v>109.03099999999998</v>
      </c>
      <c r="L3500" s="83">
        <f t="shared" ca="1" si="322"/>
        <v>108.28100000000001</v>
      </c>
    </row>
    <row r="3501" spans="6:12">
      <c r="F3501" s="89">
        <v>3385</v>
      </c>
      <c r="G3501" s="89">
        <f t="shared" ca="1" si="317"/>
        <v>53</v>
      </c>
      <c r="H3501" s="89">
        <f t="shared" ca="1" si="318"/>
        <v>3</v>
      </c>
      <c r="I3501" s="89">
        <f t="shared" ca="1" si="319"/>
        <v>3</v>
      </c>
      <c r="J3501" s="89">
        <f t="shared" ca="1" si="320"/>
        <v>-248.07099999999986</v>
      </c>
      <c r="K3501" s="89">
        <f t="shared" ca="1" si="321"/>
        <v>32.998999999999938</v>
      </c>
      <c r="L3501" s="83">
        <f t="shared" ca="1" si="322"/>
        <v>30.749000000000052</v>
      </c>
    </row>
    <row r="3502" spans="6:12">
      <c r="F3502" s="89">
        <v>3386</v>
      </c>
      <c r="G3502" s="89">
        <f t="shared" ca="1" si="317"/>
        <v>20</v>
      </c>
      <c r="H3502" s="89">
        <f t="shared" ca="1" si="318"/>
        <v>1</v>
      </c>
      <c r="I3502" s="89">
        <f t="shared" ca="1" si="319"/>
        <v>3</v>
      </c>
      <c r="J3502" s="89">
        <f t="shared" ca="1" si="320"/>
        <v>39.689999999999984</v>
      </c>
      <c r="K3502" s="89">
        <f t="shared" ca="1" si="321"/>
        <v>158.79</v>
      </c>
      <c r="L3502" s="83">
        <f t="shared" ca="1" si="322"/>
        <v>155.19000000000003</v>
      </c>
    </row>
    <row r="3503" spans="6:12">
      <c r="F3503" s="89">
        <v>3387</v>
      </c>
      <c r="G3503" s="89">
        <f t="shared" ca="1" si="317"/>
        <v>48</v>
      </c>
      <c r="H3503" s="89">
        <f t="shared" ca="1" si="318"/>
        <v>3</v>
      </c>
      <c r="I3503" s="89">
        <f t="shared" ca="1" si="319"/>
        <v>9</v>
      </c>
      <c r="J3503" s="89">
        <f t="shared" ca="1" si="320"/>
        <v>110.00200000000007</v>
      </c>
      <c r="K3503" s="89">
        <f t="shared" ca="1" si="321"/>
        <v>137.02199999999999</v>
      </c>
      <c r="L3503" s="83">
        <f t="shared" ca="1" si="322"/>
        <v>136.42200000000003</v>
      </c>
    </row>
    <row r="3504" spans="6:12">
      <c r="F3504" s="89">
        <v>3388</v>
      </c>
      <c r="G3504" s="89">
        <f t="shared" ca="1" si="317"/>
        <v>35</v>
      </c>
      <c r="H3504" s="89">
        <f t="shared" ca="1" si="318"/>
        <v>1</v>
      </c>
      <c r="I3504" s="89">
        <f t="shared" ca="1" si="319"/>
        <v>4</v>
      </c>
      <c r="J3504" s="89">
        <f t="shared" ca="1" si="320"/>
        <v>51.044999999999987</v>
      </c>
      <c r="K3504" s="89">
        <f t="shared" ca="1" si="321"/>
        <v>122.89499999999997</v>
      </c>
      <c r="L3504" s="83">
        <f t="shared" ca="1" si="322"/>
        <v>121.94499999999998</v>
      </c>
    </row>
    <row r="3505" spans="6:12">
      <c r="F3505" s="89">
        <v>3389</v>
      </c>
      <c r="G3505" s="89">
        <f t="shared" ca="1" si="317"/>
        <v>24</v>
      </c>
      <c r="H3505" s="89">
        <f t="shared" ca="1" si="318"/>
        <v>2</v>
      </c>
      <c r="I3505" s="89">
        <f t="shared" ca="1" si="319"/>
        <v>6</v>
      </c>
      <c r="J3505" s="89">
        <f t="shared" ca="1" si="320"/>
        <v>68.743999999999943</v>
      </c>
      <c r="K3505" s="89">
        <f t="shared" ca="1" si="321"/>
        <v>144.904</v>
      </c>
      <c r="L3505" s="83">
        <f t="shared" ca="1" si="322"/>
        <v>141.30400000000003</v>
      </c>
    </row>
    <row r="3506" spans="6:12">
      <c r="F3506" s="89">
        <v>3390</v>
      </c>
      <c r="G3506" s="89">
        <f t="shared" ca="1" si="317"/>
        <v>30</v>
      </c>
      <c r="H3506" s="89">
        <f t="shared" ca="1" si="318"/>
        <v>1</v>
      </c>
      <c r="I3506" s="89">
        <f t="shared" ca="1" si="319"/>
        <v>6</v>
      </c>
      <c r="J3506" s="89">
        <f t="shared" ca="1" si="320"/>
        <v>122.71999999999996</v>
      </c>
      <c r="K3506" s="89">
        <f t="shared" ca="1" si="321"/>
        <v>110.91999999999997</v>
      </c>
      <c r="L3506" s="83">
        <f t="shared" ca="1" si="322"/>
        <v>110.02</v>
      </c>
    </row>
    <row r="3507" spans="6:12">
      <c r="F3507" s="89">
        <v>3391</v>
      </c>
      <c r="G3507" s="89">
        <f t="shared" ca="1" si="317"/>
        <v>55</v>
      </c>
      <c r="H3507" s="89">
        <f t="shared" ca="1" si="318"/>
        <v>2</v>
      </c>
      <c r="I3507" s="89">
        <f t="shared" ca="1" si="319"/>
        <v>4</v>
      </c>
      <c r="J3507" s="89">
        <f t="shared" ca="1" si="320"/>
        <v>-6.2050000000000125</v>
      </c>
      <c r="K3507" s="89">
        <f t="shared" ca="1" si="321"/>
        <v>145.54499999999993</v>
      </c>
      <c r="L3507" s="83">
        <f t="shared" ca="1" si="322"/>
        <v>145.79500000000004</v>
      </c>
    </row>
    <row r="3508" spans="6:12">
      <c r="F3508" s="89">
        <v>3392</v>
      </c>
      <c r="G3508" s="89">
        <f t="shared" ca="1" si="317"/>
        <v>46</v>
      </c>
      <c r="H3508" s="89">
        <f t="shared" ca="1" si="318"/>
        <v>2</v>
      </c>
      <c r="I3508" s="89">
        <f t="shared" ca="1" si="319"/>
        <v>8</v>
      </c>
      <c r="J3508" s="89">
        <f t="shared" ca="1" si="320"/>
        <v>131.988</v>
      </c>
      <c r="K3508" s="89">
        <f t="shared" ca="1" si="321"/>
        <v>116.12799999999996</v>
      </c>
      <c r="L3508" s="83">
        <f t="shared" ca="1" si="322"/>
        <v>116.62799999999999</v>
      </c>
    </row>
    <row r="3509" spans="6:12">
      <c r="F3509" s="89">
        <v>3393</v>
      </c>
      <c r="G3509" s="89">
        <f t="shared" ca="1" si="317"/>
        <v>31</v>
      </c>
      <c r="H3509" s="89">
        <f t="shared" ca="1" si="318"/>
        <v>3</v>
      </c>
      <c r="I3509" s="89">
        <f t="shared" ca="1" si="319"/>
        <v>7</v>
      </c>
      <c r="J3509" s="89">
        <f t="shared" ca="1" si="320"/>
        <v>2.0570000000000732</v>
      </c>
      <c r="K3509" s="89">
        <f t="shared" ca="1" si="321"/>
        <v>119.54699999999997</v>
      </c>
      <c r="L3509" s="83">
        <f t="shared" ca="1" si="322"/>
        <v>115.59700000000004</v>
      </c>
    </row>
    <row r="3510" spans="6:12">
      <c r="F3510" s="89">
        <v>3394</v>
      </c>
      <c r="G3510" s="89">
        <f t="shared" ref="G3510:G3573" ca="1" si="323">RANDBETWEEN(19,55)</f>
        <v>37</v>
      </c>
      <c r="H3510" s="89">
        <f t="shared" ref="H3510:H3573" ca="1" si="324">RANDBETWEEN(0.5,3.5)</f>
        <v>1</v>
      </c>
      <c r="I3510" s="89">
        <f t="shared" ref="I3510:I3573" ca="1" si="325">RANDBETWEEN(3,9)</f>
        <v>9</v>
      </c>
      <c r="J3510" s="89">
        <f t="shared" ref="J3510:J3573" ca="1" si="326">133-10*G3510-128.7*H3510+60.8*I3510+0.135*G3510^2-20.6*H3510^2-4.74*I3510^2+0.15*G3510*H3510+0.006*G3510*I3510+19.63*H3510*I3510</f>
        <v>145.99299999999991</v>
      </c>
      <c r="K3510" s="89">
        <f t="shared" ref="K3510:K3573" ca="1" si="327">300-10.31*G3510-42.6*H3510+18.2*I3510+0.135*G3510^2-20.6*H3510^2-4.74*I3510^2+0.15*G3510*H3510+0.006*G3510*I3510+19.63*H3510*I3510</f>
        <v>4.2229999999999848</v>
      </c>
      <c r="L3510" s="83">
        <f t="shared" ref="L3510:L3573" ca="1" si="328">294-10.16*G3510-44.4*H3510+18.6*I3510+0.135*G3510^2-20.6*H3510^2-4.74*I3510^2+0.15*G3510*H3510+0.006*G3510*I3510+19.63*H3510*I3510</f>
        <v>5.5730000000000075</v>
      </c>
    </row>
    <row r="3511" spans="6:12">
      <c r="F3511" s="89">
        <v>3395</v>
      </c>
      <c r="G3511" s="89">
        <f t="shared" ca="1" si="323"/>
        <v>53</v>
      </c>
      <c r="H3511" s="89">
        <f t="shared" ca="1" si="324"/>
        <v>3</v>
      </c>
      <c r="I3511" s="89">
        <f t="shared" ca="1" si="325"/>
        <v>6</v>
      </c>
      <c r="J3511" s="89">
        <f t="shared" ca="1" si="326"/>
        <v>-16.026999999999873</v>
      </c>
      <c r="K3511" s="89">
        <f t="shared" ca="1" si="327"/>
        <v>137.24299999999994</v>
      </c>
      <c r="L3511" s="83">
        <f t="shared" ca="1" si="328"/>
        <v>136.19300000000004</v>
      </c>
    </row>
    <row r="3512" spans="6:12">
      <c r="F3512" s="89">
        <v>3396</v>
      </c>
      <c r="G3512" s="89">
        <f t="shared" ca="1" si="323"/>
        <v>51</v>
      </c>
      <c r="H3512" s="89">
        <f t="shared" ca="1" si="324"/>
        <v>1</v>
      </c>
      <c r="I3512" s="89">
        <f t="shared" ca="1" si="325"/>
        <v>7</v>
      </c>
      <c r="J3512" s="89">
        <f t="shared" ca="1" si="326"/>
        <v>165.37700000000001</v>
      </c>
      <c r="K3512" s="89">
        <f t="shared" ca="1" si="327"/>
        <v>104.46699999999993</v>
      </c>
      <c r="L3512" s="83">
        <f t="shared" ca="1" si="328"/>
        <v>107.1170000000001</v>
      </c>
    </row>
    <row r="3513" spans="6:12">
      <c r="F3513" s="89">
        <v>3397</v>
      </c>
      <c r="G3513" s="89">
        <f t="shared" ca="1" si="323"/>
        <v>54</v>
      </c>
      <c r="H3513" s="89">
        <f t="shared" ca="1" si="324"/>
        <v>2</v>
      </c>
      <c r="I3513" s="89">
        <f t="shared" ca="1" si="325"/>
        <v>6</v>
      </c>
      <c r="J3513" s="89">
        <f t="shared" ca="1" si="326"/>
        <v>94.723999999999961</v>
      </c>
      <c r="K3513" s="89">
        <f t="shared" ca="1" si="327"/>
        <v>161.584</v>
      </c>
      <c r="L3513" s="83">
        <f t="shared" ca="1" si="328"/>
        <v>162.48400000000004</v>
      </c>
    </row>
    <row r="3514" spans="6:12">
      <c r="F3514" s="89">
        <v>3398</v>
      </c>
      <c r="G3514" s="89">
        <f t="shared" ca="1" si="323"/>
        <v>55</v>
      </c>
      <c r="H3514" s="89">
        <f t="shared" ca="1" si="324"/>
        <v>3</v>
      </c>
      <c r="I3514" s="89">
        <f t="shared" ca="1" si="325"/>
        <v>3</v>
      </c>
      <c r="J3514" s="89">
        <f t="shared" ca="1" si="326"/>
        <v>-237.97499999999991</v>
      </c>
      <c r="K3514" s="89">
        <f t="shared" ca="1" si="327"/>
        <v>42.474999999999909</v>
      </c>
      <c r="L3514" s="83">
        <f t="shared" ca="1" si="328"/>
        <v>40.525000000000091</v>
      </c>
    </row>
    <row r="3515" spans="6:12">
      <c r="F3515" s="89">
        <v>3399</v>
      </c>
      <c r="G3515" s="89">
        <f t="shared" ca="1" si="323"/>
        <v>23</v>
      </c>
      <c r="H3515" s="89">
        <f t="shared" ca="1" si="324"/>
        <v>3</v>
      </c>
      <c r="I3515" s="89">
        <f t="shared" ca="1" si="325"/>
        <v>5</v>
      </c>
      <c r="J3515" s="89">
        <f t="shared" ca="1" si="326"/>
        <v>-106.09499999999997</v>
      </c>
      <c r="K3515" s="89">
        <f t="shared" ca="1" si="327"/>
        <v>99.07499999999996</v>
      </c>
      <c r="L3515" s="83">
        <f t="shared" ca="1" si="328"/>
        <v>93.124999999999972</v>
      </c>
    </row>
    <row r="3516" spans="6:12">
      <c r="F3516" s="89">
        <v>3400</v>
      </c>
      <c r="G3516" s="89">
        <f t="shared" ca="1" si="323"/>
        <v>44</v>
      </c>
      <c r="H3516" s="89">
        <f t="shared" ca="1" si="324"/>
        <v>1</v>
      </c>
      <c r="I3516" s="89">
        <f t="shared" ca="1" si="325"/>
        <v>3</v>
      </c>
      <c r="J3516" s="89">
        <f t="shared" ca="1" si="326"/>
        <v>11.082000000000001</v>
      </c>
      <c r="K3516" s="89">
        <f t="shared" ca="1" si="327"/>
        <v>122.74199999999998</v>
      </c>
      <c r="L3516" s="83">
        <f t="shared" ca="1" si="328"/>
        <v>122.742</v>
      </c>
    </row>
    <row r="3517" spans="6:12">
      <c r="F3517" s="89">
        <v>3401</v>
      </c>
      <c r="G3517" s="89">
        <f t="shared" ca="1" si="323"/>
        <v>35</v>
      </c>
      <c r="H3517" s="89">
        <f t="shared" ca="1" si="324"/>
        <v>1</v>
      </c>
      <c r="I3517" s="89">
        <f t="shared" ca="1" si="325"/>
        <v>6</v>
      </c>
      <c r="J3517" s="89">
        <f t="shared" ca="1" si="326"/>
        <v>117.52499999999996</v>
      </c>
      <c r="K3517" s="89">
        <f t="shared" ca="1" si="327"/>
        <v>104.17499999999997</v>
      </c>
      <c r="L3517" s="83">
        <f t="shared" ca="1" si="328"/>
        <v>104.02499999999996</v>
      </c>
    </row>
    <row r="3518" spans="6:12">
      <c r="F3518" s="89">
        <v>3402</v>
      </c>
      <c r="G3518" s="89">
        <f t="shared" ca="1" si="323"/>
        <v>37</v>
      </c>
      <c r="H3518" s="89">
        <f t="shared" ca="1" si="324"/>
        <v>3</v>
      </c>
      <c r="I3518" s="89">
        <f t="shared" ca="1" si="325"/>
        <v>7</v>
      </c>
      <c r="J3518" s="89">
        <f t="shared" ca="1" si="326"/>
        <v>8.9000000000055479E-2</v>
      </c>
      <c r="K3518" s="89">
        <f t="shared" ca="1" si="327"/>
        <v>115.71899999999994</v>
      </c>
      <c r="L3518" s="83">
        <f t="shared" ca="1" si="328"/>
        <v>112.66899999999998</v>
      </c>
    </row>
    <row r="3519" spans="6:12">
      <c r="F3519" s="89">
        <v>3403</v>
      </c>
      <c r="G3519" s="89">
        <f t="shared" ca="1" si="323"/>
        <v>43</v>
      </c>
      <c r="H3519" s="89">
        <f t="shared" ca="1" si="324"/>
        <v>2</v>
      </c>
      <c r="I3519" s="89">
        <f t="shared" ca="1" si="325"/>
        <v>4</v>
      </c>
      <c r="J3519" s="89">
        <f t="shared" ca="1" si="326"/>
        <v>-48.85299999999998</v>
      </c>
      <c r="K3519" s="89">
        <f t="shared" ca="1" si="327"/>
        <v>106.61699999999998</v>
      </c>
      <c r="L3519" s="83">
        <f t="shared" ca="1" si="328"/>
        <v>105.06699999999999</v>
      </c>
    </row>
    <row r="3520" spans="6:12">
      <c r="F3520" s="89">
        <v>3404</v>
      </c>
      <c r="G3520" s="89">
        <f t="shared" ca="1" si="323"/>
        <v>22</v>
      </c>
      <c r="H3520" s="89">
        <f t="shared" ca="1" si="324"/>
        <v>2</v>
      </c>
      <c r="I3520" s="89">
        <f t="shared" ca="1" si="325"/>
        <v>9</v>
      </c>
      <c r="J3520" s="89">
        <f t="shared" ca="1" si="326"/>
        <v>162.92799999999994</v>
      </c>
      <c r="K3520" s="89">
        <f t="shared" ca="1" si="327"/>
        <v>111.90799999999993</v>
      </c>
      <c r="L3520" s="83">
        <f t="shared" ca="1" si="328"/>
        <v>109.20799999999994</v>
      </c>
    </row>
    <row r="3521" spans="6:12">
      <c r="F3521" s="89">
        <v>3405</v>
      </c>
      <c r="G3521" s="89">
        <f t="shared" ca="1" si="323"/>
        <v>19</v>
      </c>
      <c r="H3521" s="89">
        <f t="shared" ca="1" si="324"/>
        <v>2</v>
      </c>
      <c r="I3521" s="89">
        <f t="shared" ca="1" si="325"/>
        <v>7</v>
      </c>
      <c r="J3521" s="89">
        <f t="shared" ca="1" si="326"/>
        <v>126.59299999999996</v>
      </c>
      <c r="K3521" s="89">
        <f t="shared" ca="1" si="327"/>
        <v>161.70299999999997</v>
      </c>
      <c r="L3521" s="83">
        <f t="shared" ca="1" si="328"/>
        <v>157.75299999999999</v>
      </c>
    </row>
    <row r="3522" spans="6:12">
      <c r="F3522" s="89">
        <v>3406</v>
      </c>
      <c r="G3522" s="89">
        <f t="shared" ca="1" si="323"/>
        <v>36</v>
      </c>
      <c r="H3522" s="89">
        <f t="shared" ca="1" si="324"/>
        <v>3</v>
      </c>
      <c r="I3522" s="89">
        <f t="shared" ca="1" si="325"/>
        <v>9</v>
      </c>
      <c r="J3522" s="89">
        <f t="shared" ca="1" si="326"/>
        <v>87.874000000000024</v>
      </c>
      <c r="K3522" s="89">
        <f t="shared" ca="1" si="327"/>
        <v>118.61399999999992</v>
      </c>
      <c r="L3522" s="83">
        <f t="shared" ca="1" si="328"/>
        <v>116.21400000000006</v>
      </c>
    </row>
    <row r="3523" spans="6:12">
      <c r="F3523" s="89">
        <v>3407</v>
      </c>
      <c r="G3523" s="89">
        <f t="shared" ca="1" si="323"/>
        <v>33</v>
      </c>
      <c r="H3523" s="89">
        <f t="shared" ca="1" si="324"/>
        <v>1</v>
      </c>
      <c r="I3523" s="89">
        <f t="shared" ca="1" si="325"/>
        <v>5</v>
      </c>
      <c r="J3523" s="89">
        <f t="shared" ca="1" si="326"/>
        <v>90.305000000000021</v>
      </c>
      <c r="K3523" s="89">
        <f t="shared" ca="1" si="327"/>
        <v>120.175</v>
      </c>
      <c r="L3523" s="83">
        <f t="shared" ca="1" si="328"/>
        <v>119.32499999999997</v>
      </c>
    </row>
    <row r="3524" spans="6:12">
      <c r="F3524" s="89">
        <v>3408</v>
      </c>
      <c r="G3524" s="89">
        <f t="shared" ca="1" si="323"/>
        <v>53</v>
      </c>
      <c r="H3524" s="89">
        <f t="shared" ca="1" si="324"/>
        <v>1</v>
      </c>
      <c r="I3524" s="89">
        <f t="shared" ca="1" si="325"/>
        <v>5</v>
      </c>
      <c r="J3524" s="89">
        <f t="shared" ca="1" si="326"/>
        <v>126.10499999999999</v>
      </c>
      <c r="K3524" s="89">
        <f t="shared" ca="1" si="327"/>
        <v>149.77499999999995</v>
      </c>
      <c r="L3524" s="83">
        <f t="shared" ca="1" si="328"/>
        <v>151.92500000000004</v>
      </c>
    </row>
    <row r="3525" spans="6:12">
      <c r="F3525" s="89">
        <v>3409</v>
      </c>
      <c r="G3525" s="89">
        <f t="shared" ca="1" si="323"/>
        <v>19</v>
      </c>
      <c r="H3525" s="89">
        <f t="shared" ca="1" si="324"/>
        <v>2</v>
      </c>
      <c r="I3525" s="89">
        <f t="shared" ca="1" si="325"/>
        <v>8</v>
      </c>
      <c r="J3525" s="89">
        <f t="shared" ca="1" si="326"/>
        <v>155.66699999999997</v>
      </c>
      <c r="K3525" s="89">
        <f t="shared" ca="1" si="327"/>
        <v>148.17699999999996</v>
      </c>
      <c r="L3525" s="83">
        <f t="shared" ca="1" si="328"/>
        <v>144.62700000000001</v>
      </c>
    </row>
    <row r="3526" spans="6:12">
      <c r="F3526" s="89">
        <v>3410</v>
      </c>
      <c r="G3526" s="89">
        <f t="shared" ca="1" si="323"/>
        <v>43</v>
      </c>
      <c r="H3526" s="89">
        <f t="shared" ca="1" si="324"/>
        <v>2</v>
      </c>
      <c r="I3526" s="89">
        <f t="shared" ca="1" si="325"/>
        <v>3</v>
      </c>
      <c r="J3526" s="89">
        <f t="shared" ca="1" si="326"/>
        <v>-115.99099999999999</v>
      </c>
      <c r="K3526" s="89">
        <f t="shared" ca="1" si="327"/>
        <v>82.078999999999965</v>
      </c>
      <c r="L3526" s="83">
        <f t="shared" ca="1" si="328"/>
        <v>80.129000000000005</v>
      </c>
    </row>
    <row r="3527" spans="6:12">
      <c r="F3527" s="89">
        <v>3411</v>
      </c>
      <c r="G3527" s="89">
        <f t="shared" ca="1" si="323"/>
        <v>31</v>
      </c>
      <c r="H3527" s="89">
        <f t="shared" ca="1" si="324"/>
        <v>1</v>
      </c>
      <c r="I3527" s="89">
        <f t="shared" ca="1" si="325"/>
        <v>4</v>
      </c>
      <c r="J3527" s="89">
        <f t="shared" ca="1" si="326"/>
        <v>54.709000000000003</v>
      </c>
      <c r="K3527" s="89">
        <f t="shared" ca="1" si="327"/>
        <v>127.79899999999998</v>
      </c>
      <c r="L3527" s="83">
        <f t="shared" ca="1" si="328"/>
        <v>126.24900000000002</v>
      </c>
    </row>
    <row r="3528" spans="6:12">
      <c r="F3528" s="89">
        <v>3412</v>
      </c>
      <c r="G3528" s="89">
        <f t="shared" ca="1" si="323"/>
        <v>43</v>
      </c>
      <c r="H3528" s="89">
        <f t="shared" ca="1" si="324"/>
        <v>2</v>
      </c>
      <c r="I3528" s="89">
        <f t="shared" ca="1" si="325"/>
        <v>6</v>
      </c>
      <c r="J3528" s="89">
        <f t="shared" ca="1" si="326"/>
        <v>56.982999999999976</v>
      </c>
      <c r="K3528" s="89">
        <f t="shared" ca="1" si="327"/>
        <v>127.25299999999996</v>
      </c>
      <c r="L3528" s="83">
        <f t="shared" ca="1" si="328"/>
        <v>126.50300000000001</v>
      </c>
    </row>
    <row r="3529" spans="6:12">
      <c r="F3529" s="89">
        <v>3413</v>
      </c>
      <c r="G3529" s="89">
        <f t="shared" ca="1" si="323"/>
        <v>30</v>
      </c>
      <c r="H3529" s="89">
        <f t="shared" ca="1" si="324"/>
        <v>1</v>
      </c>
      <c r="I3529" s="89">
        <f t="shared" ca="1" si="325"/>
        <v>5</v>
      </c>
      <c r="J3529" s="89">
        <f t="shared" ca="1" si="326"/>
        <v>94.250000000000014</v>
      </c>
      <c r="K3529" s="89">
        <f t="shared" ca="1" si="327"/>
        <v>125.04999999999998</v>
      </c>
      <c r="L3529" s="83">
        <f t="shared" ca="1" si="328"/>
        <v>123.75</v>
      </c>
    </row>
    <row r="3530" spans="6:12">
      <c r="F3530" s="89">
        <v>3414</v>
      </c>
      <c r="G3530" s="89">
        <f t="shared" ca="1" si="323"/>
        <v>52</v>
      </c>
      <c r="H3530" s="89">
        <f t="shared" ca="1" si="324"/>
        <v>1</v>
      </c>
      <c r="I3530" s="89">
        <f t="shared" ca="1" si="325"/>
        <v>4</v>
      </c>
      <c r="J3530" s="89">
        <f t="shared" ca="1" si="326"/>
        <v>83.667999999999964</v>
      </c>
      <c r="K3530" s="89">
        <f t="shared" ca="1" si="327"/>
        <v>150.24799999999999</v>
      </c>
      <c r="L3530" s="83">
        <f t="shared" ca="1" si="328"/>
        <v>151.84800000000001</v>
      </c>
    </row>
    <row r="3531" spans="6:12">
      <c r="F3531" s="89">
        <v>3415</v>
      </c>
      <c r="G3531" s="89">
        <f t="shared" ca="1" si="323"/>
        <v>32</v>
      </c>
      <c r="H3531" s="89">
        <f t="shared" ca="1" si="324"/>
        <v>2</v>
      </c>
      <c r="I3531" s="89">
        <f t="shared" ca="1" si="325"/>
        <v>9</v>
      </c>
      <c r="J3531" s="89">
        <f t="shared" ca="1" si="326"/>
        <v>139.36799999999994</v>
      </c>
      <c r="K3531" s="89">
        <f t="shared" ca="1" si="327"/>
        <v>85.247999999999934</v>
      </c>
      <c r="L3531" s="83">
        <f t="shared" ca="1" si="328"/>
        <v>84.048000000000002</v>
      </c>
    </row>
    <row r="3532" spans="6:12">
      <c r="F3532" s="89">
        <v>3416</v>
      </c>
      <c r="G3532" s="89">
        <f t="shared" ca="1" si="323"/>
        <v>30</v>
      </c>
      <c r="H3532" s="89">
        <f t="shared" ca="1" si="324"/>
        <v>3</v>
      </c>
      <c r="I3532" s="89">
        <f t="shared" ca="1" si="325"/>
        <v>8</v>
      </c>
      <c r="J3532" s="89">
        <f t="shared" ca="1" si="326"/>
        <v>52.10000000000008</v>
      </c>
      <c r="K3532" s="89">
        <f t="shared" ca="1" si="327"/>
        <v>127.30000000000001</v>
      </c>
      <c r="L3532" s="83">
        <f t="shared" ca="1" si="328"/>
        <v>123.60000000000002</v>
      </c>
    </row>
    <row r="3533" spans="6:12">
      <c r="F3533" s="89">
        <v>3417</v>
      </c>
      <c r="G3533" s="89">
        <f t="shared" ca="1" si="323"/>
        <v>20</v>
      </c>
      <c r="H3533" s="89">
        <f t="shared" ca="1" si="324"/>
        <v>3</v>
      </c>
      <c r="I3533" s="89">
        <f t="shared" ca="1" si="325"/>
        <v>3</v>
      </c>
      <c r="J3533" s="89">
        <f t="shared" ca="1" si="326"/>
        <v>-258.73</v>
      </c>
      <c r="K3533" s="89">
        <f t="shared" ca="1" si="327"/>
        <v>32.569999999999993</v>
      </c>
      <c r="L3533" s="83">
        <f t="shared" ca="1" si="328"/>
        <v>25.370000000000061</v>
      </c>
    </row>
    <row r="3534" spans="6:12">
      <c r="F3534" s="89">
        <v>3418</v>
      </c>
      <c r="G3534" s="89">
        <f t="shared" ca="1" si="323"/>
        <v>36</v>
      </c>
      <c r="H3534" s="89">
        <f t="shared" ca="1" si="324"/>
        <v>2</v>
      </c>
      <c r="I3534" s="89">
        <f t="shared" ca="1" si="325"/>
        <v>9</v>
      </c>
      <c r="J3534" s="89">
        <f t="shared" ca="1" si="326"/>
        <v>137.50399999999993</v>
      </c>
      <c r="K3534" s="89">
        <f t="shared" ca="1" si="327"/>
        <v>82.143999999999949</v>
      </c>
      <c r="L3534" s="83">
        <f t="shared" ca="1" si="328"/>
        <v>81.54400000000004</v>
      </c>
    </row>
    <row r="3535" spans="6:12">
      <c r="F3535" s="89">
        <v>3419</v>
      </c>
      <c r="G3535" s="89">
        <f t="shared" ca="1" si="323"/>
        <v>31</v>
      </c>
      <c r="H3535" s="89">
        <f t="shared" ca="1" si="324"/>
        <v>1</v>
      </c>
      <c r="I3535" s="89">
        <f t="shared" ca="1" si="325"/>
        <v>6</v>
      </c>
      <c r="J3535" s="89">
        <f t="shared" ca="1" si="326"/>
        <v>121.14099999999998</v>
      </c>
      <c r="K3535" s="89">
        <f t="shared" ca="1" si="327"/>
        <v>109.03099999999998</v>
      </c>
      <c r="L3535" s="83">
        <f t="shared" ca="1" si="328"/>
        <v>108.28100000000001</v>
      </c>
    </row>
    <row r="3536" spans="6:12">
      <c r="F3536" s="89">
        <v>3420</v>
      </c>
      <c r="G3536" s="89">
        <f t="shared" ca="1" si="323"/>
        <v>32</v>
      </c>
      <c r="H3536" s="89">
        <f t="shared" ca="1" si="324"/>
        <v>1</v>
      </c>
      <c r="I3536" s="89">
        <f t="shared" ca="1" si="325"/>
        <v>6</v>
      </c>
      <c r="J3536" s="89">
        <f t="shared" ca="1" si="326"/>
        <v>119.83199999999997</v>
      </c>
      <c r="K3536" s="89">
        <f t="shared" ca="1" si="327"/>
        <v>107.41199999999998</v>
      </c>
      <c r="L3536" s="83">
        <f t="shared" ca="1" si="328"/>
        <v>106.81199999999998</v>
      </c>
    </row>
    <row r="3537" spans="6:12">
      <c r="F3537" s="89">
        <v>3421</v>
      </c>
      <c r="G3537" s="89">
        <f t="shared" ca="1" si="323"/>
        <v>35</v>
      </c>
      <c r="H3537" s="89">
        <f t="shared" ca="1" si="324"/>
        <v>3</v>
      </c>
      <c r="I3537" s="89">
        <f t="shared" ca="1" si="325"/>
        <v>4</v>
      </c>
      <c r="J3537" s="89">
        <f t="shared" ca="1" si="326"/>
        <v>-203.61500000000001</v>
      </c>
      <c r="K3537" s="89">
        <f t="shared" ca="1" si="327"/>
        <v>40.434999999999945</v>
      </c>
      <c r="L3537" s="83">
        <f t="shared" ca="1" si="328"/>
        <v>35.884999999999991</v>
      </c>
    </row>
    <row r="3538" spans="6:12">
      <c r="F3538" s="89">
        <v>3422</v>
      </c>
      <c r="G3538" s="89">
        <f t="shared" ca="1" si="323"/>
        <v>37</v>
      </c>
      <c r="H3538" s="89">
        <f t="shared" ca="1" si="324"/>
        <v>3</v>
      </c>
      <c r="I3538" s="89">
        <f t="shared" ca="1" si="325"/>
        <v>7</v>
      </c>
      <c r="J3538" s="89">
        <f t="shared" ca="1" si="326"/>
        <v>8.9000000000055479E-2</v>
      </c>
      <c r="K3538" s="89">
        <f t="shared" ca="1" si="327"/>
        <v>115.71899999999994</v>
      </c>
      <c r="L3538" s="83">
        <f t="shared" ca="1" si="328"/>
        <v>112.66899999999998</v>
      </c>
    </row>
    <row r="3539" spans="6:12">
      <c r="F3539" s="89">
        <v>3423</v>
      </c>
      <c r="G3539" s="89">
        <f t="shared" ca="1" si="323"/>
        <v>43</v>
      </c>
      <c r="H3539" s="89">
        <f t="shared" ca="1" si="324"/>
        <v>1</v>
      </c>
      <c r="I3539" s="89">
        <f t="shared" ca="1" si="325"/>
        <v>4</v>
      </c>
      <c r="J3539" s="89">
        <f t="shared" ca="1" si="326"/>
        <v>56.677</v>
      </c>
      <c r="K3539" s="89">
        <f t="shared" ca="1" si="327"/>
        <v>126.04699999999995</v>
      </c>
      <c r="L3539" s="83">
        <f t="shared" ca="1" si="328"/>
        <v>126.29700000000001</v>
      </c>
    </row>
    <row r="3540" spans="6:12">
      <c r="F3540" s="89">
        <v>3424</v>
      </c>
      <c r="G3540" s="89">
        <f t="shared" ca="1" si="323"/>
        <v>22</v>
      </c>
      <c r="H3540" s="89">
        <f t="shared" ca="1" si="324"/>
        <v>2</v>
      </c>
      <c r="I3540" s="89">
        <f t="shared" ca="1" si="325"/>
        <v>4</v>
      </c>
      <c r="J3540" s="89">
        <f t="shared" ca="1" si="326"/>
        <v>-29.932000000000016</v>
      </c>
      <c r="K3540" s="89">
        <f t="shared" ca="1" si="327"/>
        <v>132.04799999999994</v>
      </c>
      <c r="L3540" s="83">
        <f t="shared" ca="1" si="328"/>
        <v>127.34799999999998</v>
      </c>
    </row>
    <row r="3541" spans="6:12">
      <c r="F3541" s="89">
        <v>3425</v>
      </c>
      <c r="G3541" s="89">
        <f t="shared" ca="1" si="323"/>
        <v>20</v>
      </c>
      <c r="H3541" s="89">
        <f t="shared" ca="1" si="324"/>
        <v>3</v>
      </c>
      <c r="I3541" s="89">
        <f t="shared" ca="1" si="325"/>
        <v>4</v>
      </c>
      <c r="J3541" s="89">
        <f t="shared" ca="1" si="326"/>
        <v>-172.09999999999997</v>
      </c>
      <c r="K3541" s="89">
        <f t="shared" ca="1" si="327"/>
        <v>76.599999999999937</v>
      </c>
      <c r="L3541" s="83">
        <f t="shared" ca="1" si="328"/>
        <v>69.800000000000011</v>
      </c>
    </row>
    <row r="3542" spans="6:12">
      <c r="F3542" s="89">
        <v>3426</v>
      </c>
      <c r="G3542" s="89">
        <f t="shared" ca="1" si="323"/>
        <v>33</v>
      </c>
      <c r="H3542" s="89">
        <f t="shared" ca="1" si="324"/>
        <v>1</v>
      </c>
      <c r="I3542" s="89">
        <f t="shared" ca="1" si="325"/>
        <v>9</v>
      </c>
      <c r="J3542" s="89">
        <f t="shared" ca="1" si="326"/>
        <v>147.37699999999995</v>
      </c>
      <c r="K3542" s="89">
        <f t="shared" ca="1" si="327"/>
        <v>6.84699999999998</v>
      </c>
      <c r="L3542" s="83">
        <f t="shared" ca="1" si="328"/>
        <v>7.59699999999998</v>
      </c>
    </row>
    <row r="3543" spans="6:12">
      <c r="F3543" s="89">
        <v>3427</v>
      </c>
      <c r="G3543" s="89">
        <f t="shared" ca="1" si="323"/>
        <v>45</v>
      </c>
      <c r="H3543" s="89">
        <f t="shared" ca="1" si="324"/>
        <v>1</v>
      </c>
      <c r="I3543" s="89">
        <f t="shared" ca="1" si="325"/>
        <v>6</v>
      </c>
      <c r="J3543" s="89">
        <f t="shared" ca="1" si="326"/>
        <v>127.38499999999996</v>
      </c>
      <c r="K3543" s="89">
        <f t="shared" ca="1" si="327"/>
        <v>110.93499999999995</v>
      </c>
      <c r="L3543" s="83">
        <f t="shared" ca="1" si="328"/>
        <v>112.285</v>
      </c>
    </row>
    <row r="3544" spans="6:12">
      <c r="F3544" s="89">
        <v>3428</v>
      </c>
      <c r="G3544" s="89">
        <f t="shared" ca="1" si="323"/>
        <v>28</v>
      </c>
      <c r="H3544" s="89">
        <f t="shared" ca="1" si="324"/>
        <v>3</v>
      </c>
      <c r="I3544" s="89">
        <f t="shared" ca="1" si="325"/>
        <v>4</v>
      </c>
      <c r="J3544" s="89">
        <f t="shared" ca="1" si="326"/>
        <v>-196.4679999999999</v>
      </c>
      <c r="K3544" s="89">
        <f t="shared" ca="1" si="327"/>
        <v>49.751999999999953</v>
      </c>
      <c r="L3544" s="83">
        <f t="shared" ca="1" si="328"/>
        <v>44.151999999999987</v>
      </c>
    </row>
    <row r="3545" spans="6:12">
      <c r="F3545" s="89">
        <v>3429</v>
      </c>
      <c r="G3545" s="89">
        <f t="shared" ca="1" si="323"/>
        <v>33</v>
      </c>
      <c r="H3545" s="89">
        <f t="shared" ca="1" si="324"/>
        <v>3</v>
      </c>
      <c r="I3545" s="89">
        <f t="shared" ca="1" si="325"/>
        <v>6</v>
      </c>
      <c r="J3545" s="89">
        <f t="shared" ca="1" si="326"/>
        <v>-57.946999999999889</v>
      </c>
      <c r="K3545" s="89">
        <f t="shared" ca="1" si="327"/>
        <v>101.523</v>
      </c>
      <c r="L3545" s="83">
        <f t="shared" ca="1" si="328"/>
        <v>97.473000000000013</v>
      </c>
    </row>
    <row r="3546" spans="6:12">
      <c r="F3546" s="89">
        <v>3430</v>
      </c>
      <c r="G3546" s="89">
        <f t="shared" ca="1" si="323"/>
        <v>32</v>
      </c>
      <c r="H3546" s="89">
        <f t="shared" ca="1" si="324"/>
        <v>2</v>
      </c>
      <c r="I3546" s="89">
        <f t="shared" ca="1" si="325"/>
        <v>7</v>
      </c>
      <c r="J3546" s="89">
        <f t="shared" ca="1" si="326"/>
        <v>90.543999999999954</v>
      </c>
      <c r="K3546" s="89">
        <f t="shared" ca="1" si="327"/>
        <v>121.62399999999994</v>
      </c>
      <c r="L3546" s="83">
        <f t="shared" ca="1" si="328"/>
        <v>119.624</v>
      </c>
    </row>
    <row r="3547" spans="6:12">
      <c r="F3547" s="89">
        <v>3431</v>
      </c>
      <c r="G3547" s="89">
        <f t="shared" ca="1" si="323"/>
        <v>37</v>
      </c>
      <c r="H3547" s="89">
        <f t="shared" ca="1" si="324"/>
        <v>1</v>
      </c>
      <c r="I3547" s="89">
        <f t="shared" ca="1" si="325"/>
        <v>7</v>
      </c>
      <c r="J3547" s="89">
        <f t="shared" ca="1" si="326"/>
        <v>136.369</v>
      </c>
      <c r="K3547" s="89">
        <f t="shared" ca="1" si="327"/>
        <v>79.798999999999964</v>
      </c>
      <c r="L3547" s="83">
        <f t="shared" ca="1" si="328"/>
        <v>80.349000000000004</v>
      </c>
    </row>
    <row r="3548" spans="6:12">
      <c r="F3548" s="89">
        <v>3432</v>
      </c>
      <c r="G3548" s="89">
        <f t="shared" ca="1" si="323"/>
        <v>47</v>
      </c>
      <c r="H3548" s="89">
        <f t="shared" ca="1" si="324"/>
        <v>3</v>
      </c>
      <c r="I3548" s="89">
        <f t="shared" ca="1" si="325"/>
        <v>3</v>
      </c>
      <c r="J3548" s="89">
        <f t="shared" ca="1" si="326"/>
        <v>-271.87899999999991</v>
      </c>
      <c r="K3548" s="89">
        <f t="shared" ca="1" si="327"/>
        <v>11.050999999999959</v>
      </c>
      <c r="L3548" s="83">
        <f t="shared" ca="1" si="328"/>
        <v>7.9010000000000957</v>
      </c>
    </row>
    <row r="3549" spans="6:12">
      <c r="F3549" s="89">
        <v>3433</v>
      </c>
      <c r="G3549" s="89">
        <f t="shared" ca="1" si="323"/>
        <v>24</v>
      </c>
      <c r="H3549" s="89">
        <f t="shared" ca="1" si="324"/>
        <v>2</v>
      </c>
      <c r="I3549" s="89">
        <f t="shared" ca="1" si="325"/>
        <v>3</v>
      </c>
      <c r="J3549" s="89">
        <f t="shared" ca="1" si="326"/>
        <v>-103.88800000000001</v>
      </c>
      <c r="K3549" s="89">
        <f t="shared" ca="1" si="327"/>
        <v>100.07199999999999</v>
      </c>
      <c r="L3549" s="83">
        <f t="shared" ca="1" si="328"/>
        <v>95.272000000000006</v>
      </c>
    </row>
    <row r="3550" spans="6:12">
      <c r="F3550" s="89">
        <v>3434</v>
      </c>
      <c r="G3550" s="89">
        <f t="shared" ca="1" si="323"/>
        <v>26</v>
      </c>
      <c r="H3550" s="89">
        <f t="shared" ca="1" si="324"/>
        <v>2</v>
      </c>
      <c r="I3550" s="89">
        <f t="shared" ca="1" si="325"/>
        <v>5</v>
      </c>
      <c r="J3550" s="89">
        <f t="shared" ca="1" si="326"/>
        <v>14.840000000000032</v>
      </c>
      <c r="K3550" s="89">
        <f t="shared" ca="1" si="327"/>
        <v>132.97999999999996</v>
      </c>
      <c r="L3550" s="83">
        <f t="shared" ca="1" si="328"/>
        <v>129.27999999999997</v>
      </c>
    </row>
    <row r="3551" spans="6:12">
      <c r="F3551" s="89">
        <v>3435</v>
      </c>
      <c r="G3551" s="89">
        <f t="shared" ca="1" si="323"/>
        <v>32</v>
      </c>
      <c r="H3551" s="89">
        <f t="shared" ca="1" si="324"/>
        <v>2</v>
      </c>
      <c r="I3551" s="89">
        <f t="shared" ca="1" si="325"/>
        <v>4</v>
      </c>
      <c r="J3551" s="89">
        <f t="shared" ca="1" si="326"/>
        <v>-53.792000000000002</v>
      </c>
      <c r="K3551" s="89">
        <f t="shared" ca="1" si="327"/>
        <v>105.08799999999997</v>
      </c>
      <c r="L3551" s="83">
        <f t="shared" ca="1" si="328"/>
        <v>101.88800000000001</v>
      </c>
    </row>
    <row r="3552" spans="6:12">
      <c r="F3552" s="89">
        <v>3436</v>
      </c>
      <c r="G3552" s="89">
        <f t="shared" ca="1" si="323"/>
        <v>50</v>
      </c>
      <c r="H3552" s="89">
        <f t="shared" ca="1" si="324"/>
        <v>1</v>
      </c>
      <c r="I3552" s="89">
        <f t="shared" ca="1" si="325"/>
        <v>9</v>
      </c>
      <c r="J3552" s="89">
        <f t="shared" ca="1" si="326"/>
        <v>171.3299999999999</v>
      </c>
      <c r="K3552" s="89">
        <f t="shared" ca="1" si="327"/>
        <v>25.529999999999944</v>
      </c>
      <c r="L3552" s="83">
        <f t="shared" ca="1" si="328"/>
        <v>28.830000000000013</v>
      </c>
    </row>
    <row r="3553" spans="6:12">
      <c r="F3553" s="89">
        <v>3437</v>
      </c>
      <c r="G3553" s="89">
        <f t="shared" ca="1" si="323"/>
        <v>39</v>
      </c>
      <c r="H3553" s="89">
        <f t="shared" ca="1" si="324"/>
        <v>3</v>
      </c>
      <c r="I3553" s="89">
        <f t="shared" ca="1" si="325"/>
        <v>5</v>
      </c>
      <c r="J3553" s="89">
        <f t="shared" ca="1" si="326"/>
        <v>-124.49499999999989</v>
      </c>
      <c r="K3553" s="89">
        <f t="shared" ca="1" si="327"/>
        <v>75.714999999999947</v>
      </c>
      <c r="L3553" s="83">
        <f t="shared" ca="1" si="328"/>
        <v>72.164999999999992</v>
      </c>
    </row>
    <row r="3554" spans="6:12">
      <c r="F3554" s="89">
        <v>3438</v>
      </c>
      <c r="G3554" s="89">
        <f t="shared" ca="1" si="323"/>
        <v>41</v>
      </c>
      <c r="H3554" s="89">
        <f t="shared" ca="1" si="324"/>
        <v>2</v>
      </c>
      <c r="I3554" s="89">
        <f t="shared" ca="1" si="325"/>
        <v>8</v>
      </c>
      <c r="J3554" s="89">
        <f t="shared" ca="1" si="326"/>
        <v>121.52299999999997</v>
      </c>
      <c r="K3554" s="89">
        <f t="shared" ca="1" si="327"/>
        <v>107.21299999999994</v>
      </c>
      <c r="L3554" s="83">
        <f t="shared" ca="1" si="328"/>
        <v>106.96299999999997</v>
      </c>
    </row>
    <row r="3555" spans="6:12">
      <c r="F3555" s="89">
        <v>3439</v>
      </c>
      <c r="G3555" s="89">
        <f t="shared" ca="1" si="323"/>
        <v>42</v>
      </c>
      <c r="H3555" s="89">
        <f t="shared" ca="1" si="324"/>
        <v>3</v>
      </c>
      <c r="I3555" s="89">
        <f t="shared" ca="1" si="325"/>
        <v>7</v>
      </c>
      <c r="J3555" s="89">
        <f t="shared" ca="1" si="326"/>
        <v>5.8740000000000236</v>
      </c>
      <c r="K3555" s="89">
        <f t="shared" ca="1" si="327"/>
        <v>119.95399999999995</v>
      </c>
      <c r="L3555" s="83">
        <f t="shared" ca="1" si="328"/>
        <v>117.654</v>
      </c>
    </row>
    <row r="3556" spans="6:12">
      <c r="F3556" s="89">
        <v>3440</v>
      </c>
      <c r="G3556" s="89">
        <f t="shared" ca="1" si="323"/>
        <v>41</v>
      </c>
      <c r="H3556" s="89">
        <f t="shared" ca="1" si="324"/>
        <v>3</v>
      </c>
      <c r="I3556" s="89">
        <f t="shared" ca="1" si="325"/>
        <v>8</v>
      </c>
      <c r="J3556" s="89">
        <f t="shared" ca="1" si="326"/>
        <v>53.013000000000034</v>
      </c>
      <c r="K3556" s="89">
        <f t="shared" ca="1" si="327"/>
        <v>124.80299999999994</v>
      </c>
      <c r="L3556" s="83">
        <f t="shared" ca="1" si="328"/>
        <v>122.75300000000004</v>
      </c>
    </row>
    <row r="3557" spans="6:12">
      <c r="F3557" s="89">
        <v>3441</v>
      </c>
      <c r="G3557" s="89">
        <f t="shared" ca="1" si="323"/>
        <v>38</v>
      </c>
      <c r="H3557" s="89">
        <f t="shared" ca="1" si="324"/>
        <v>3</v>
      </c>
      <c r="I3557" s="89">
        <f t="shared" ca="1" si="325"/>
        <v>8</v>
      </c>
      <c r="J3557" s="89">
        <f t="shared" ca="1" si="326"/>
        <v>49.524000000000115</v>
      </c>
      <c r="K3557" s="89">
        <f t="shared" ca="1" si="327"/>
        <v>122.24399999999997</v>
      </c>
      <c r="L3557" s="83">
        <f t="shared" ca="1" si="328"/>
        <v>119.74400000000009</v>
      </c>
    </row>
    <row r="3558" spans="6:12">
      <c r="F3558" s="89">
        <v>3442</v>
      </c>
      <c r="G3558" s="89">
        <f t="shared" ca="1" si="323"/>
        <v>23</v>
      </c>
      <c r="H3558" s="89">
        <f t="shared" ca="1" si="324"/>
        <v>1</v>
      </c>
      <c r="I3558" s="89">
        <f t="shared" ca="1" si="325"/>
        <v>9</v>
      </c>
      <c r="J3558" s="89">
        <f t="shared" ca="1" si="326"/>
        <v>169.73699999999994</v>
      </c>
      <c r="K3558" s="89">
        <f t="shared" ca="1" si="327"/>
        <v>32.306999999999931</v>
      </c>
      <c r="L3558" s="83">
        <f t="shared" ca="1" si="328"/>
        <v>31.556999999999988</v>
      </c>
    </row>
    <row r="3559" spans="6:12">
      <c r="F3559" s="89">
        <v>3443</v>
      </c>
      <c r="G3559" s="89">
        <f t="shared" ca="1" si="323"/>
        <v>47</v>
      </c>
      <c r="H3559" s="89">
        <f t="shared" ca="1" si="324"/>
        <v>2</v>
      </c>
      <c r="I3559" s="89">
        <f t="shared" ca="1" si="325"/>
        <v>3</v>
      </c>
      <c r="J3559" s="89">
        <f t="shared" ca="1" si="326"/>
        <v>-106.11899999999997</v>
      </c>
      <c r="K3559" s="89">
        <f t="shared" ca="1" si="327"/>
        <v>90.710999999999984</v>
      </c>
      <c r="L3559" s="83">
        <f t="shared" ca="1" si="328"/>
        <v>89.361000000000047</v>
      </c>
    </row>
    <row r="3560" spans="6:12">
      <c r="F3560" s="89">
        <v>3444</v>
      </c>
      <c r="G3560" s="89">
        <f t="shared" ca="1" si="323"/>
        <v>27</v>
      </c>
      <c r="H3560" s="89">
        <f t="shared" ca="1" si="324"/>
        <v>2</v>
      </c>
      <c r="I3560" s="89">
        <f t="shared" ca="1" si="325"/>
        <v>7</v>
      </c>
      <c r="J3560" s="89">
        <f t="shared" ca="1" si="326"/>
        <v>99.008999999999958</v>
      </c>
      <c r="K3560" s="89">
        <f t="shared" ca="1" si="327"/>
        <v>131.63899999999995</v>
      </c>
      <c r="L3560" s="83">
        <f t="shared" ca="1" si="328"/>
        <v>128.88899999999998</v>
      </c>
    </row>
    <row r="3561" spans="6:12">
      <c r="F3561" s="89">
        <v>3445</v>
      </c>
      <c r="G3561" s="89">
        <f t="shared" ca="1" si="323"/>
        <v>37</v>
      </c>
      <c r="H3561" s="89">
        <f t="shared" ca="1" si="324"/>
        <v>2</v>
      </c>
      <c r="I3561" s="89">
        <f t="shared" ca="1" si="325"/>
        <v>4</v>
      </c>
      <c r="J3561" s="89">
        <f t="shared" ca="1" si="326"/>
        <v>-55.59699999999998</v>
      </c>
      <c r="K3561" s="89">
        <f t="shared" ca="1" si="327"/>
        <v>101.73299999999999</v>
      </c>
      <c r="L3561" s="83">
        <f t="shared" ca="1" si="328"/>
        <v>99.282999999999987</v>
      </c>
    </row>
    <row r="3562" spans="6:12">
      <c r="F3562" s="89">
        <v>3446</v>
      </c>
      <c r="G3562" s="89">
        <f t="shared" ca="1" si="323"/>
        <v>53</v>
      </c>
      <c r="H3562" s="89">
        <f t="shared" ca="1" si="324"/>
        <v>2</v>
      </c>
      <c r="I3562" s="89">
        <f t="shared" ca="1" si="325"/>
        <v>8</v>
      </c>
      <c r="J3562" s="89">
        <f t="shared" ca="1" si="326"/>
        <v>157.97900000000001</v>
      </c>
      <c r="K3562" s="89">
        <f t="shared" ca="1" si="327"/>
        <v>139.94899999999996</v>
      </c>
      <c r="L3562" s="83">
        <f t="shared" ca="1" si="328"/>
        <v>141.499</v>
      </c>
    </row>
    <row r="3563" spans="6:12">
      <c r="F3563" s="89">
        <v>3447</v>
      </c>
      <c r="G3563" s="89">
        <f t="shared" ca="1" si="323"/>
        <v>44</v>
      </c>
      <c r="H3563" s="89">
        <f t="shared" ca="1" si="324"/>
        <v>3</v>
      </c>
      <c r="I3563" s="89">
        <f t="shared" ca="1" si="325"/>
        <v>3</v>
      </c>
      <c r="J3563" s="89">
        <f t="shared" ca="1" si="326"/>
        <v>-280.13799999999992</v>
      </c>
      <c r="K3563" s="89">
        <f t="shared" ca="1" si="327"/>
        <v>3.7219999999999516</v>
      </c>
      <c r="L3563" s="83">
        <f t="shared" ca="1" si="328"/>
        <v>0.12200000000004252</v>
      </c>
    </row>
    <row r="3564" spans="6:12">
      <c r="F3564" s="89">
        <v>3448</v>
      </c>
      <c r="G3564" s="89">
        <f t="shared" ca="1" si="323"/>
        <v>21</v>
      </c>
      <c r="H3564" s="89">
        <f t="shared" ca="1" si="324"/>
        <v>2</v>
      </c>
      <c r="I3564" s="89">
        <f t="shared" ca="1" si="325"/>
        <v>8</v>
      </c>
      <c r="J3564" s="89">
        <f t="shared" ca="1" si="326"/>
        <v>147.16299999999998</v>
      </c>
      <c r="K3564" s="89">
        <f t="shared" ca="1" si="327"/>
        <v>139.05299999999997</v>
      </c>
      <c r="L3564" s="83">
        <f t="shared" ca="1" si="328"/>
        <v>135.80299999999997</v>
      </c>
    </row>
    <row r="3565" spans="6:12">
      <c r="F3565" s="89">
        <v>3449</v>
      </c>
      <c r="G3565" s="89">
        <f t="shared" ca="1" si="323"/>
        <v>55</v>
      </c>
      <c r="H3565" s="89">
        <f t="shared" ca="1" si="324"/>
        <v>3</v>
      </c>
      <c r="I3565" s="89">
        <f t="shared" ca="1" si="325"/>
        <v>8</v>
      </c>
      <c r="J3565" s="89">
        <f t="shared" ca="1" si="326"/>
        <v>101.42500000000007</v>
      </c>
      <c r="K3565" s="89">
        <f t="shared" ca="1" si="327"/>
        <v>168.87499999999989</v>
      </c>
      <c r="L3565" s="83">
        <f t="shared" ca="1" si="328"/>
        <v>168.92500000000007</v>
      </c>
    </row>
    <row r="3566" spans="6:12">
      <c r="F3566" s="89">
        <v>3450</v>
      </c>
      <c r="G3566" s="89">
        <f t="shared" ca="1" si="323"/>
        <v>21</v>
      </c>
      <c r="H3566" s="89">
        <f t="shared" ca="1" si="324"/>
        <v>1</v>
      </c>
      <c r="I3566" s="89">
        <f t="shared" ca="1" si="325"/>
        <v>6</v>
      </c>
      <c r="J3566" s="89">
        <f t="shared" ca="1" si="326"/>
        <v>149.08099999999996</v>
      </c>
      <c r="K3566" s="89">
        <f t="shared" ca="1" si="327"/>
        <v>140.07099999999997</v>
      </c>
      <c r="L3566" s="83">
        <f t="shared" ca="1" si="328"/>
        <v>137.821</v>
      </c>
    </row>
    <row r="3567" spans="6:12">
      <c r="F3567" s="89">
        <v>3451</v>
      </c>
      <c r="G3567" s="89">
        <f t="shared" ca="1" si="323"/>
        <v>22</v>
      </c>
      <c r="H3567" s="89">
        <f t="shared" ca="1" si="324"/>
        <v>1</v>
      </c>
      <c r="I3567" s="89">
        <f t="shared" ca="1" si="325"/>
        <v>7</v>
      </c>
      <c r="J3567" s="89">
        <f t="shared" ca="1" si="326"/>
        <v>164.01399999999998</v>
      </c>
      <c r="K3567" s="89">
        <f t="shared" ca="1" si="327"/>
        <v>112.09399999999995</v>
      </c>
      <c r="L3567" s="83">
        <f t="shared" ca="1" si="328"/>
        <v>110.39399999999999</v>
      </c>
    </row>
    <row r="3568" spans="6:12">
      <c r="F3568" s="89">
        <v>3452</v>
      </c>
      <c r="G3568" s="89">
        <f t="shared" ca="1" si="323"/>
        <v>30</v>
      </c>
      <c r="H3568" s="89">
        <f t="shared" ca="1" si="324"/>
        <v>2</v>
      </c>
      <c r="I3568" s="89">
        <f t="shared" ca="1" si="325"/>
        <v>4</v>
      </c>
      <c r="J3568" s="89">
        <f t="shared" ca="1" si="326"/>
        <v>-51.179999999999978</v>
      </c>
      <c r="K3568" s="89">
        <f t="shared" ca="1" si="327"/>
        <v>108.31999999999998</v>
      </c>
      <c r="L3568" s="83">
        <f t="shared" ca="1" si="328"/>
        <v>104.82</v>
      </c>
    </row>
    <row r="3569" spans="6:12">
      <c r="F3569" s="89">
        <v>3453</v>
      </c>
      <c r="G3569" s="89">
        <f t="shared" ca="1" si="323"/>
        <v>34</v>
      </c>
      <c r="H3569" s="89">
        <f t="shared" ca="1" si="324"/>
        <v>1</v>
      </c>
      <c r="I3569" s="89">
        <f t="shared" ca="1" si="325"/>
        <v>7</v>
      </c>
      <c r="J3569" s="89">
        <f t="shared" ca="1" si="326"/>
        <v>137.03799999999995</v>
      </c>
      <c r="K3569" s="89">
        <f t="shared" ca="1" si="327"/>
        <v>81.397999999999968</v>
      </c>
      <c r="L3569" s="83">
        <f t="shared" ca="1" si="328"/>
        <v>81.49799999999999</v>
      </c>
    </row>
    <row r="3570" spans="6:12">
      <c r="F3570" s="89">
        <v>3454</v>
      </c>
      <c r="G3570" s="89">
        <f t="shared" ca="1" si="323"/>
        <v>50</v>
      </c>
      <c r="H3570" s="89">
        <f t="shared" ca="1" si="324"/>
        <v>3</v>
      </c>
      <c r="I3570" s="89">
        <f t="shared" ca="1" si="325"/>
        <v>9</v>
      </c>
      <c r="J3570" s="89">
        <f t="shared" ca="1" si="326"/>
        <v>117.46999999999997</v>
      </c>
      <c r="K3570" s="89">
        <f t="shared" ca="1" si="327"/>
        <v>143.86999999999995</v>
      </c>
      <c r="L3570" s="83">
        <f t="shared" ca="1" si="328"/>
        <v>143.57</v>
      </c>
    </row>
    <row r="3571" spans="6:12">
      <c r="F3571" s="89">
        <v>3455</v>
      </c>
      <c r="G3571" s="89">
        <f t="shared" ca="1" si="323"/>
        <v>32</v>
      </c>
      <c r="H3571" s="89">
        <f t="shared" ca="1" si="324"/>
        <v>3</v>
      </c>
      <c r="I3571" s="89">
        <f t="shared" ca="1" si="325"/>
        <v>4</v>
      </c>
      <c r="J3571" s="89">
        <f t="shared" ca="1" si="326"/>
        <v>-202.17200000000003</v>
      </c>
      <c r="K3571" s="89">
        <f t="shared" ca="1" si="327"/>
        <v>42.807999999999964</v>
      </c>
      <c r="L3571" s="83">
        <f t="shared" ca="1" si="328"/>
        <v>37.808000000000021</v>
      </c>
    </row>
    <row r="3572" spans="6:12">
      <c r="F3572" s="89">
        <v>3456</v>
      </c>
      <c r="G3572" s="89">
        <f t="shared" ca="1" si="323"/>
        <v>24</v>
      </c>
      <c r="H3572" s="89">
        <f t="shared" ca="1" si="324"/>
        <v>2</v>
      </c>
      <c r="I3572" s="89">
        <f t="shared" ca="1" si="325"/>
        <v>6</v>
      </c>
      <c r="J3572" s="89">
        <f t="shared" ca="1" si="326"/>
        <v>68.743999999999943</v>
      </c>
      <c r="K3572" s="89">
        <f t="shared" ca="1" si="327"/>
        <v>144.904</v>
      </c>
      <c r="L3572" s="83">
        <f t="shared" ca="1" si="328"/>
        <v>141.30400000000003</v>
      </c>
    </row>
    <row r="3573" spans="6:12">
      <c r="F3573" s="89">
        <v>3457</v>
      </c>
      <c r="G3573" s="89">
        <f t="shared" ca="1" si="323"/>
        <v>20</v>
      </c>
      <c r="H3573" s="89">
        <f t="shared" ca="1" si="324"/>
        <v>2</v>
      </c>
      <c r="I3573" s="89">
        <f t="shared" ca="1" si="325"/>
        <v>6</v>
      </c>
      <c r="J3573" s="89">
        <f t="shared" ca="1" si="326"/>
        <v>83.639999999999958</v>
      </c>
      <c r="K3573" s="89">
        <f t="shared" ca="1" si="327"/>
        <v>161.03999999999994</v>
      </c>
      <c r="L3573" s="83">
        <f t="shared" ca="1" si="328"/>
        <v>156.84</v>
      </c>
    </row>
    <row r="3574" spans="6:12">
      <c r="F3574" s="89">
        <v>3458</v>
      </c>
      <c r="G3574" s="89">
        <f t="shared" ref="G3574:G3637" ca="1" si="329">RANDBETWEEN(19,55)</f>
        <v>19</v>
      </c>
      <c r="H3574" s="89">
        <f t="shared" ref="H3574:H3637" ca="1" si="330">RANDBETWEEN(0.5,3.5)</f>
        <v>3</v>
      </c>
      <c r="I3574" s="89">
        <f t="shared" ref="I3574:I3637" ca="1" si="331">RANDBETWEEN(3,9)</f>
        <v>9</v>
      </c>
      <c r="J3574" s="89">
        <f t="shared" ref="J3574:J3637" ca="1" si="332">133-10*G3574-128.7*H3574+60.8*I3574+0.135*G3574^2-20.6*H3574^2-4.74*I3574^2+0.15*G3574*H3574+0.006*G3574*I3574+19.63*H3574*I3574</f>
        <v>123.08100000000002</v>
      </c>
      <c r="K3574" s="89">
        <f t="shared" ref="K3574:K3637" ca="1" si="333">300-10.31*G3574-42.6*H3574+18.2*I3574+0.135*G3574^2-20.6*H3574^2-4.74*I3574^2+0.15*G3574*H3574+0.006*G3574*I3574+19.63*H3574*I3574</f>
        <v>159.09100000000001</v>
      </c>
      <c r="L3574" s="83">
        <f t="shared" ref="L3574:L3637" ca="1" si="334">294-10.16*G3574-44.4*H3574+18.6*I3574+0.135*G3574^2-20.6*H3574^2-4.74*I3574^2+0.15*G3574*H3574+0.006*G3574*I3574+19.63*H3574*I3574</f>
        <v>154.14100000000008</v>
      </c>
    </row>
    <row r="3575" spans="6:12">
      <c r="F3575" s="89">
        <v>3459</v>
      </c>
      <c r="G3575" s="89">
        <f t="shared" ca="1" si="329"/>
        <v>40</v>
      </c>
      <c r="H3575" s="89">
        <f t="shared" ca="1" si="330"/>
        <v>1</v>
      </c>
      <c r="I3575" s="89">
        <f t="shared" ca="1" si="331"/>
        <v>3</v>
      </c>
      <c r="J3575" s="89">
        <f t="shared" ca="1" si="332"/>
        <v>5.0499999999999829</v>
      </c>
      <c r="K3575" s="89">
        <f t="shared" ca="1" si="333"/>
        <v>117.94999999999996</v>
      </c>
      <c r="L3575" s="83">
        <f t="shared" ca="1" si="334"/>
        <v>117.35000000000002</v>
      </c>
    </row>
    <row r="3576" spans="6:12">
      <c r="F3576" s="89">
        <v>3460</v>
      </c>
      <c r="G3576" s="89">
        <f t="shared" ca="1" si="329"/>
        <v>41</v>
      </c>
      <c r="H3576" s="89">
        <f t="shared" ca="1" si="330"/>
        <v>1</v>
      </c>
      <c r="I3576" s="89">
        <f t="shared" ca="1" si="331"/>
        <v>6</v>
      </c>
      <c r="J3576" s="89">
        <f t="shared" ca="1" si="332"/>
        <v>120.20099999999996</v>
      </c>
      <c r="K3576" s="89">
        <f t="shared" ca="1" si="333"/>
        <v>104.99099999999996</v>
      </c>
      <c r="L3576" s="83">
        <f t="shared" ca="1" si="334"/>
        <v>105.74099999999999</v>
      </c>
    </row>
    <row r="3577" spans="6:12">
      <c r="F3577" s="89">
        <v>3461</v>
      </c>
      <c r="G3577" s="89">
        <f t="shared" ca="1" si="329"/>
        <v>53</v>
      </c>
      <c r="H3577" s="89">
        <f t="shared" ca="1" si="330"/>
        <v>1</v>
      </c>
      <c r="I3577" s="89">
        <f t="shared" ca="1" si="331"/>
        <v>7</v>
      </c>
      <c r="J3577" s="89">
        <f t="shared" ca="1" si="332"/>
        <v>173.84099999999989</v>
      </c>
      <c r="K3577" s="89">
        <f t="shared" ca="1" si="333"/>
        <v>112.31099999999991</v>
      </c>
      <c r="L3577" s="83">
        <f t="shared" ca="1" si="334"/>
        <v>115.26100000000004</v>
      </c>
    </row>
    <row r="3578" spans="6:12">
      <c r="F3578" s="89">
        <v>3462</v>
      </c>
      <c r="G3578" s="89">
        <f t="shared" ca="1" si="329"/>
        <v>27</v>
      </c>
      <c r="H3578" s="89">
        <f t="shared" ca="1" si="330"/>
        <v>3</v>
      </c>
      <c r="I3578" s="89">
        <f t="shared" ca="1" si="331"/>
        <v>9</v>
      </c>
      <c r="J3578" s="89">
        <f t="shared" ca="1" si="332"/>
        <v>96.793000000000006</v>
      </c>
      <c r="K3578" s="89">
        <f t="shared" ca="1" si="333"/>
        <v>130.32299999999992</v>
      </c>
      <c r="L3578" s="83">
        <f t="shared" ca="1" si="334"/>
        <v>126.57300000000004</v>
      </c>
    </row>
    <row r="3579" spans="6:12">
      <c r="F3579" s="89">
        <v>3463</v>
      </c>
      <c r="G3579" s="89">
        <f t="shared" ca="1" si="329"/>
        <v>51</v>
      </c>
      <c r="H3579" s="89">
        <f t="shared" ca="1" si="330"/>
        <v>1</v>
      </c>
      <c r="I3579" s="89">
        <f t="shared" ca="1" si="331"/>
        <v>8</v>
      </c>
      <c r="J3579" s="89">
        <f t="shared" ca="1" si="332"/>
        <v>175.01299999999998</v>
      </c>
      <c r="K3579" s="89">
        <f t="shared" ca="1" si="333"/>
        <v>71.502999999999943</v>
      </c>
      <c r="L3579" s="83">
        <f t="shared" ca="1" si="334"/>
        <v>74.553000000000097</v>
      </c>
    </row>
    <row r="3580" spans="6:12">
      <c r="F3580" s="89">
        <v>3464</v>
      </c>
      <c r="G3580" s="89">
        <f t="shared" ca="1" si="329"/>
        <v>36</v>
      </c>
      <c r="H3580" s="89">
        <f t="shared" ca="1" si="330"/>
        <v>3</v>
      </c>
      <c r="I3580" s="89">
        <f t="shared" ca="1" si="331"/>
        <v>7</v>
      </c>
      <c r="J3580" s="89">
        <f t="shared" ca="1" si="332"/>
        <v>-0.25799999999992451</v>
      </c>
      <c r="K3580" s="89">
        <f t="shared" ca="1" si="333"/>
        <v>115.68199999999996</v>
      </c>
      <c r="L3580" s="83">
        <f t="shared" ca="1" si="334"/>
        <v>112.48200000000003</v>
      </c>
    </row>
    <row r="3581" spans="6:12">
      <c r="F3581" s="89">
        <v>3465</v>
      </c>
      <c r="G3581" s="89">
        <f t="shared" ca="1" si="329"/>
        <v>19</v>
      </c>
      <c r="H3581" s="89">
        <f t="shared" ca="1" si="330"/>
        <v>1</v>
      </c>
      <c r="I3581" s="89">
        <f t="shared" ca="1" si="331"/>
        <v>4</v>
      </c>
      <c r="J3581" s="89">
        <f t="shared" ca="1" si="332"/>
        <v>91.621000000000009</v>
      </c>
      <c r="K3581" s="89">
        <f t="shared" ca="1" si="333"/>
        <v>168.43099999999998</v>
      </c>
      <c r="L3581" s="83">
        <f t="shared" ca="1" si="334"/>
        <v>165.08100000000002</v>
      </c>
    </row>
    <row r="3582" spans="6:12">
      <c r="F3582" s="89">
        <v>3466</v>
      </c>
      <c r="G3582" s="89">
        <f t="shared" ca="1" si="329"/>
        <v>33</v>
      </c>
      <c r="H3582" s="89">
        <f t="shared" ca="1" si="330"/>
        <v>1</v>
      </c>
      <c r="I3582" s="89">
        <f t="shared" ca="1" si="331"/>
        <v>9</v>
      </c>
      <c r="J3582" s="89">
        <f t="shared" ca="1" si="332"/>
        <v>147.37699999999995</v>
      </c>
      <c r="K3582" s="89">
        <f t="shared" ca="1" si="333"/>
        <v>6.84699999999998</v>
      </c>
      <c r="L3582" s="83">
        <f t="shared" ca="1" si="334"/>
        <v>7.59699999999998</v>
      </c>
    </row>
    <row r="3583" spans="6:12">
      <c r="F3583" s="89">
        <v>3467</v>
      </c>
      <c r="G3583" s="89">
        <f t="shared" ca="1" si="329"/>
        <v>37</v>
      </c>
      <c r="H3583" s="89">
        <f t="shared" ca="1" si="330"/>
        <v>3</v>
      </c>
      <c r="I3583" s="89">
        <f t="shared" ca="1" si="331"/>
        <v>4</v>
      </c>
      <c r="J3583" s="89">
        <f t="shared" ca="1" si="332"/>
        <v>-203.22699999999998</v>
      </c>
      <c r="K3583" s="89">
        <f t="shared" ca="1" si="333"/>
        <v>40.203000000000003</v>
      </c>
      <c r="L3583" s="83">
        <f t="shared" ca="1" si="334"/>
        <v>35.953000000000031</v>
      </c>
    </row>
    <row r="3584" spans="6:12">
      <c r="F3584" s="89">
        <v>3468</v>
      </c>
      <c r="G3584" s="89">
        <f t="shared" ca="1" si="329"/>
        <v>52</v>
      </c>
      <c r="H3584" s="89">
        <f t="shared" ca="1" si="330"/>
        <v>3</v>
      </c>
      <c r="I3584" s="89">
        <f t="shared" ca="1" si="331"/>
        <v>7</v>
      </c>
      <c r="J3584" s="89">
        <f t="shared" ca="1" si="332"/>
        <v>37.694000000000074</v>
      </c>
      <c r="K3584" s="89">
        <f t="shared" ca="1" si="333"/>
        <v>148.67399999999998</v>
      </c>
      <c r="L3584" s="83">
        <f t="shared" ca="1" si="334"/>
        <v>147.87399999999997</v>
      </c>
    </row>
    <row r="3585" spans="6:12">
      <c r="F3585" s="89">
        <v>3469</v>
      </c>
      <c r="G3585" s="89">
        <f t="shared" ca="1" si="329"/>
        <v>46</v>
      </c>
      <c r="H3585" s="89">
        <f t="shared" ca="1" si="330"/>
        <v>2</v>
      </c>
      <c r="I3585" s="89">
        <f t="shared" ca="1" si="331"/>
        <v>3</v>
      </c>
      <c r="J3585" s="89">
        <f t="shared" ca="1" si="332"/>
        <v>-108.99199999999996</v>
      </c>
      <c r="K3585" s="89">
        <f t="shared" ca="1" si="333"/>
        <v>88.147999999999968</v>
      </c>
      <c r="L3585" s="83">
        <f t="shared" ca="1" si="334"/>
        <v>86.647999999999996</v>
      </c>
    </row>
    <row r="3586" spans="6:12">
      <c r="F3586" s="89">
        <v>3470</v>
      </c>
      <c r="G3586" s="89">
        <f t="shared" ca="1" si="329"/>
        <v>42</v>
      </c>
      <c r="H3586" s="89">
        <f t="shared" ca="1" si="330"/>
        <v>2</v>
      </c>
      <c r="I3586" s="89">
        <f t="shared" ca="1" si="331"/>
        <v>4</v>
      </c>
      <c r="J3586" s="89">
        <f t="shared" ca="1" si="332"/>
        <v>-50.651999999999987</v>
      </c>
      <c r="K3586" s="89">
        <f t="shared" ca="1" si="333"/>
        <v>105.12799999999999</v>
      </c>
      <c r="L3586" s="83">
        <f t="shared" ca="1" si="334"/>
        <v>103.42799999999997</v>
      </c>
    </row>
    <row r="3587" spans="6:12">
      <c r="F3587" s="89">
        <v>3471</v>
      </c>
      <c r="G3587" s="89">
        <f t="shared" ca="1" si="329"/>
        <v>39</v>
      </c>
      <c r="H3587" s="89">
        <f t="shared" ca="1" si="330"/>
        <v>1</v>
      </c>
      <c r="I3587" s="89">
        <f t="shared" ca="1" si="331"/>
        <v>8</v>
      </c>
      <c r="J3587" s="89">
        <f t="shared" ca="1" si="332"/>
        <v>146.83699999999993</v>
      </c>
      <c r="K3587" s="89">
        <f t="shared" ca="1" si="333"/>
        <v>47.046999999999954</v>
      </c>
      <c r="L3587" s="83">
        <f t="shared" ca="1" si="334"/>
        <v>48.296999999999983</v>
      </c>
    </row>
    <row r="3588" spans="6:12">
      <c r="F3588" s="89">
        <v>3472</v>
      </c>
      <c r="G3588" s="89">
        <f t="shared" ca="1" si="329"/>
        <v>32</v>
      </c>
      <c r="H3588" s="89">
        <f t="shared" ca="1" si="330"/>
        <v>2</v>
      </c>
      <c r="I3588" s="89">
        <f t="shared" ca="1" si="331"/>
        <v>4</v>
      </c>
      <c r="J3588" s="89">
        <f t="shared" ca="1" si="332"/>
        <v>-53.792000000000002</v>
      </c>
      <c r="K3588" s="89">
        <f t="shared" ca="1" si="333"/>
        <v>105.08799999999997</v>
      </c>
      <c r="L3588" s="83">
        <f t="shared" ca="1" si="334"/>
        <v>101.88800000000001</v>
      </c>
    </row>
    <row r="3589" spans="6:12">
      <c r="F3589" s="89">
        <v>3473</v>
      </c>
      <c r="G3589" s="89">
        <f t="shared" ca="1" si="329"/>
        <v>21</v>
      </c>
      <c r="H3589" s="89">
        <f t="shared" ca="1" si="330"/>
        <v>3</v>
      </c>
      <c r="I3589" s="89">
        <f t="shared" ca="1" si="331"/>
        <v>3</v>
      </c>
      <c r="J3589" s="89">
        <f t="shared" ca="1" si="332"/>
        <v>-262.72700000000003</v>
      </c>
      <c r="K3589" s="89">
        <f t="shared" ca="1" si="333"/>
        <v>28.262999999999948</v>
      </c>
      <c r="L3589" s="83">
        <f t="shared" ca="1" si="334"/>
        <v>21.212999999999994</v>
      </c>
    </row>
    <row r="3590" spans="6:12">
      <c r="F3590" s="89">
        <v>3474</v>
      </c>
      <c r="G3590" s="89">
        <f t="shared" ca="1" si="329"/>
        <v>49</v>
      </c>
      <c r="H3590" s="89">
        <f t="shared" ca="1" si="330"/>
        <v>3</v>
      </c>
      <c r="I3590" s="89">
        <f t="shared" ca="1" si="331"/>
        <v>8</v>
      </c>
      <c r="J3590" s="89">
        <f t="shared" ca="1" si="332"/>
        <v>74.19700000000006</v>
      </c>
      <c r="K3590" s="89">
        <f t="shared" ca="1" si="333"/>
        <v>143.50700000000001</v>
      </c>
      <c r="L3590" s="83">
        <f t="shared" ca="1" si="334"/>
        <v>142.65699999999998</v>
      </c>
    </row>
    <row r="3591" spans="6:12">
      <c r="F3591" s="89">
        <v>3475</v>
      </c>
      <c r="G3591" s="89">
        <f t="shared" ca="1" si="329"/>
        <v>41</v>
      </c>
      <c r="H3591" s="89">
        <f t="shared" ca="1" si="330"/>
        <v>2</v>
      </c>
      <c r="I3591" s="89">
        <f t="shared" ca="1" si="331"/>
        <v>3</v>
      </c>
      <c r="J3591" s="89">
        <f t="shared" ca="1" si="332"/>
        <v>-119.30699999999999</v>
      </c>
      <c r="K3591" s="89">
        <f t="shared" ca="1" si="333"/>
        <v>79.382999999999953</v>
      </c>
      <c r="L3591" s="83">
        <f t="shared" ca="1" si="334"/>
        <v>77.132999999999981</v>
      </c>
    </row>
    <row r="3592" spans="6:12">
      <c r="F3592" s="89">
        <v>3476</v>
      </c>
      <c r="G3592" s="89">
        <f t="shared" ca="1" si="329"/>
        <v>22</v>
      </c>
      <c r="H3592" s="89">
        <f t="shared" ca="1" si="330"/>
        <v>2</v>
      </c>
      <c r="I3592" s="89">
        <f t="shared" ca="1" si="331"/>
        <v>6</v>
      </c>
      <c r="J3592" s="89">
        <f t="shared" ca="1" si="332"/>
        <v>75.651999999999958</v>
      </c>
      <c r="K3592" s="89">
        <f t="shared" ca="1" si="333"/>
        <v>152.43199999999996</v>
      </c>
      <c r="L3592" s="83">
        <f t="shared" ca="1" si="334"/>
        <v>148.53199999999998</v>
      </c>
    </row>
    <row r="3593" spans="6:12">
      <c r="F3593" s="89">
        <v>3477</v>
      </c>
      <c r="G3593" s="89">
        <f t="shared" ca="1" si="329"/>
        <v>48</v>
      </c>
      <c r="H3593" s="89">
        <f t="shared" ca="1" si="330"/>
        <v>2</v>
      </c>
      <c r="I3593" s="89">
        <f t="shared" ca="1" si="331"/>
        <v>5</v>
      </c>
      <c r="J3593" s="89">
        <f t="shared" ca="1" si="332"/>
        <v>21.880000000000024</v>
      </c>
      <c r="K3593" s="89">
        <f t="shared" ca="1" si="333"/>
        <v>133.20000000000002</v>
      </c>
      <c r="L3593" s="83">
        <f t="shared" ca="1" si="334"/>
        <v>132.79999999999998</v>
      </c>
    </row>
    <row r="3594" spans="6:12">
      <c r="F3594" s="89">
        <v>3478</v>
      </c>
      <c r="G3594" s="89">
        <f t="shared" ca="1" si="329"/>
        <v>26</v>
      </c>
      <c r="H3594" s="89">
        <f t="shared" ca="1" si="330"/>
        <v>1</v>
      </c>
      <c r="I3594" s="89">
        <f t="shared" ca="1" si="331"/>
        <v>9</v>
      </c>
      <c r="J3594" s="89">
        <f t="shared" ca="1" si="332"/>
        <v>160.1939999999999</v>
      </c>
      <c r="K3594" s="89">
        <f t="shared" ca="1" si="333"/>
        <v>21.833999999999975</v>
      </c>
      <c r="L3594" s="83">
        <f t="shared" ca="1" si="334"/>
        <v>21.533999999999963</v>
      </c>
    </row>
    <row r="3595" spans="6:12">
      <c r="F3595" s="89">
        <v>3479</v>
      </c>
      <c r="G3595" s="89">
        <f t="shared" ca="1" si="329"/>
        <v>22</v>
      </c>
      <c r="H3595" s="89">
        <f t="shared" ca="1" si="330"/>
        <v>1</v>
      </c>
      <c r="I3595" s="89">
        <f t="shared" ca="1" si="331"/>
        <v>7</v>
      </c>
      <c r="J3595" s="89">
        <f t="shared" ca="1" si="332"/>
        <v>164.01399999999998</v>
      </c>
      <c r="K3595" s="89">
        <f t="shared" ca="1" si="333"/>
        <v>112.09399999999995</v>
      </c>
      <c r="L3595" s="83">
        <f t="shared" ca="1" si="334"/>
        <v>110.39399999999999</v>
      </c>
    </row>
    <row r="3596" spans="6:12">
      <c r="F3596" s="89">
        <v>3480</v>
      </c>
      <c r="G3596" s="89">
        <f t="shared" ca="1" si="329"/>
        <v>44</v>
      </c>
      <c r="H3596" s="89">
        <f t="shared" ca="1" si="330"/>
        <v>1</v>
      </c>
      <c r="I3596" s="89">
        <f t="shared" ca="1" si="331"/>
        <v>6</v>
      </c>
      <c r="J3596" s="89">
        <f t="shared" ca="1" si="332"/>
        <v>125.18399999999997</v>
      </c>
      <c r="K3596" s="89">
        <f t="shared" ca="1" si="333"/>
        <v>109.04399999999995</v>
      </c>
      <c r="L3596" s="83">
        <f t="shared" ca="1" si="334"/>
        <v>110.24399999999997</v>
      </c>
    </row>
    <row r="3597" spans="6:12">
      <c r="F3597" s="89">
        <v>3481</v>
      </c>
      <c r="G3597" s="89">
        <f t="shared" ca="1" si="329"/>
        <v>33</v>
      </c>
      <c r="H3597" s="89">
        <f t="shared" ca="1" si="330"/>
        <v>2</v>
      </c>
      <c r="I3597" s="89">
        <f t="shared" ca="1" si="331"/>
        <v>6</v>
      </c>
      <c r="J3597" s="89">
        <f t="shared" ca="1" si="332"/>
        <v>51.022999999999968</v>
      </c>
      <c r="K3597" s="89">
        <f t="shared" ca="1" si="333"/>
        <v>124.39299999999996</v>
      </c>
      <c r="L3597" s="83">
        <f t="shared" ca="1" si="334"/>
        <v>122.14299999999996</v>
      </c>
    </row>
    <row r="3598" spans="6:12">
      <c r="F3598" s="89">
        <v>3482</v>
      </c>
      <c r="G3598" s="89">
        <f t="shared" ca="1" si="329"/>
        <v>50</v>
      </c>
      <c r="H3598" s="89">
        <f t="shared" ca="1" si="330"/>
        <v>1</v>
      </c>
      <c r="I3598" s="89">
        <f t="shared" ca="1" si="331"/>
        <v>6</v>
      </c>
      <c r="J3598" s="89">
        <f t="shared" ca="1" si="332"/>
        <v>142.43999999999997</v>
      </c>
      <c r="K3598" s="89">
        <f t="shared" ca="1" si="333"/>
        <v>124.43999999999996</v>
      </c>
      <c r="L3598" s="83">
        <f t="shared" ca="1" si="334"/>
        <v>126.54000000000003</v>
      </c>
    </row>
    <row r="3599" spans="6:12">
      <c r="F3599" s="89">
        <v>3483</v>
      </c>
      <c r="G3599" s="89">
        <f t="shared" ca="1" si="329"/>
        <v>31</v>
      </c>
      <c r="H3599" s="89">
        <f t="shared" ca="1" si="330"/>
        <v>2</v>
      </c>
      <c r="I3599" s="89">
        <f t="shared" ca="1" si="331"/>
        <v>3</v>
      </c>
      <c r="J3599" s="89">
        <f t="shared" ca="1" si="332"/>
        <v>-119.68699999999998</v>
      </c>
      <c r="K3599" s="89">
        <f t="shared" ca="1" si="333"/>
        <v>82.10299999999998</v>
      </c>
      <c r="L3599" s="83">
        <f t="shared" ca="1" si="334"/>
        <v>78.353000000000023</v>
      </c>
    </row>
    <row r="3600" spans="6:12">
      <c r="F3600" s="89">
        <v>3484</v>
      </c>
      <c r="G3600" s="89">
        <f t="shared" ca="1" si="329"/>
        <v>39</v>
      </c>
      <c r="H3600" s="89">
        <f t="shared" ca="1" si="330"/>
        <v>3</v>
      </c>
      <c r="I3600" s="89">
        <f t="shared" ca="1" si="331"/>
        <v>6</v>
      </c>
      <c r="J3600" s="89">
        <f t="shared" ca="1" si="332"/>
        <v>-56.710999999999956</v>
      </c>
      <c r="K3600" s="89">
        <f t="shared" ca="1" si="333"/>
        <v>100.89899999999994</v>
      </c>
      <c r="L3600" s="83">
        <f t="shared" ca="1" si="334"/>
        <v>97.749000000000024</v>
      </c>
    </row>
    <row r="3601" spans="6:12">
      <c r="F3601" s="89">
        <v>3485</v>
      </c>
      <c r="G3601" s="89">
        <f t="shared" ca="1" si="329"/>
        <v>40</v>
      </c>
      <c r="H3601" s="89">
        <f t="shared" ca="1" si="330"/>
        <v>1</v>
      </c>
      <c r="I3601" s="89">
        <f t="shared" ca="1" si="331"/>
        <v>9</v>
      </c>
      <c r="J3601" s="89">
        <f t="shared" ca="1" si="332"/>
        <v>147.78999999999991</v>
      </c>
      <c r="K3601" s="89">
        <f t="shared" ca="1" si="333"/>
        <v>5.0899999999999466</v>
      </c>
      <c r="L3601" s="83">
        <f t="shared" ca="1" si="334"/>
        <v>6.8900000000000148</v>
      </c>
    </row>
    <row r="3602" spans="6:12">
      <c r="F3602" s="89">
        <v>3486</v>
      </c>
      <c r="G3602" s="89">
        <f t="shared" ca="1" si="329"/>
        <v>51</v>
      </c>
      <c r="H3602" s="89">
        <f t="shared" ca="1" si="330"/>
        <v>1</v>
      </c>
      <c r="I3602" s="89">
        <f t="shared" ca="1" si="331"/>
        <v>6</v>
      </c>
      <c r="J3602" s="89">
        <f t="shared" ca="1" si="332"/>
        <v>146.261</v>
      </c>
      <c r="K3602" s="89">
        <f t="shared" ca="1" si="333"/>
        <v>127.95099999999995</v>
      </c>
      <c r="L3602" s="83">
        <f t="shared" ca="1" si="334"/>
        <v>130.20100000000011</v>
      </c>
    </row>
    <row r="3603" spans="6:12">
      <c r="F3603" s="89">
        <v>3487</v>
      </c>
      <c r="G3603" s="89">
        <f t="shared" ca="1" si="329"/>
        <v>32</v>
      </c>
      <c r="H3603" s="89">
        <f t="shared" ca="1" si="330"/>
        <v>1</v>
      </c>
      <c r="I3603" s="89">
        <f t="shared" ca="1" si="331"/>
        <v>5</v>
      </c>
      <c r="J3603" s="89">
        <f t="shared" ca="1" si="332"/>
        <v>91.350000000000023</v>
      </c>
      <c r="K3603" s="89">
        <f t="shared" ca="1" si="333"/>
        <v>121.53</v>
      </c>
      <c r="L3603" s="83">
        <f t="shared" ca="1" si="334"/>
        <v>120.53</v>
      </c>
    </row>
    <row r="3604" spans="6:12">
      <c r="F3604" s="89">
        <v>3488</v>
      </c>
      <c r="G3604" s="89">
        <f t="shared" ca="1" si="329"/>
        <v>35</v>
      </c>
      <c r="H3604" s="89">
        <f t="shared" ca="1" si="330"/>
        <v>2</v>
      </c>
      <c r="I3604" s="89">
        <f t="shared" ca="1" si="331"/>
        <v>6</v>
      </c>
      <c r="J3604" s="89">
        <f t="shared" ca="1" si="332"/>
        <v>50.05499999999995</v>
      </c>
      <c r="K3604" s="89">
        <f t="shared" ca="1" si="333"/>
        <v>122.80499999999996</v>
      </c>
      <c r="L3604" s="83">
        <f t="shared" ca="1" si="334"/>
        <v>120.85499999999996</v>
      </c>
    </row>
    <row r="3605" spans="6:12">
      <c r="F3605" s="89">
        <v>3489</v>
      </c>
      <c r="G3605" s="89">
        <f t="shared" ca="1" si="329"/>
        <v>33</v>
      </c>
      <c r="H3605" s="89">
        <f t="shared" ca="1" si="330"/>
        <v>2</v>
      </c>
      <c r="I3605" s="89">
        <f t="shared" ca="1" si="331"/>
        <v>4</v>
      </c>
      <c r="J3605" s="89">
        <f t="shared" ca="1" si="332"/>
        <v>-54.692999999999984</v>
      </c>
      <c r="K3605" s="89">
        <f t="shared" ca="1" si="333"/>
        <v>103.87699999999998</v>
      </c>
      <c r="L3605" s="83">
        <f t="shared" ca="1" si="334"/>
        <v>100.82699999999997</v>
      </c>
    </row>
    <row r="3606" spans="6:12">
      <c r="F3606" s="89">
        <v>3490</v>
      </c>
      <c r="G3606" s="89">
        <f t="shared" ca="1" si="329"/>
        <v>40</v>
      </c>
      <c r="H3606" s="89">
        <f t="shared" ca="1" si="330"/>
        <v>1</v>
      </c>
      <c r="I3606" s="89">
        <f t="shared" ca="1" si="331"/>
        <v>6</v>
      </c>
      <c r="J3606" s="89">
        <f t="shared" ca="1" si="332"/>
        <v>119.07999999999996</v>
      </c>
      <c r="K3606" s="89">
        <f t="shared" ca="1" si="333"/>
        <v>104.17999999999995</v>
      </c>
      <c r="L3606" s="83">
        <f t="shared" ca="1" si="334"/>
        <v>104.78</v>
      </c>
    </row>
    <row r="3607" spans="6:12">
      <c r="F3607" s="89">
        <v>3491</v>
      </c>
      <c r="G3607" s="89">
        <f t="shared" ca="1" si="329"/>
        <v>22</v>
      </c>
      <c r="H3607" s="89">
        <f t="shared" ca="1" si="330"/>
        <v>2</v>
      </c>
      <c r="I3607" s="89">
        <f t="shared" ca="1" si="331"/>
        <v>8</v>
      </c>
      <c r="J3607" s="89">
        <f t="shared" ca="1" si="332"/>
        <v>143.31599999999997</v>
      </c>
      <c r="K3607" s="89">
        <f t="shared" ca="1" si="333"/>
        <v>134.89599999999996</v>
      </c>
      <c r="L3607" s="83">
        <f t="shared" ca="1" si="334"/>
        <v>131.79599999999999</v>
      </c>
    </row>
    <row r="3608" spans="6:12">
      <c r="F3608" s="89">
        <v>3492</v>
      </c>
      <c r="G3608" s="89">
        <f t="shared" ca="1" si="329"/>
        <v>40</v>
      </c>
      <c r="H3608" s="89">
        <f t="shared" ca="1" si="330"/>
        <v>1</v>
      </c>
      <c r="I3608" s="89">
        <f t="shared" ca="1" si="331"/>
        <v>3</v>
      </c>
      <c r="J3608" s="89">
        <f t="shared" ca="1" si="332"/>
        <v>5.0499999999999829</v>
      </c>
      <c r="K3608" s="89">
        <f t="shared" ca="1" si="333"/>
        <v>117.94999999999996</v>
      </c>
      <c r="L3608" s="83">
        <f t="shared" ca="1" si="334"/>
        <v>117.35000000000002</v>
      </c>
    </row>
    <row r="3609" spans="6:12">
      <c r="F3609" s="89">
        <v>3493</v>
      </c>
      <c r="G3609" s="89">
        <f t="shared" ca="1" si="329"/>
        <v>47</v>
      </c>
      <c r="H3609" s="89">
        <f t="shared" ca="1" si="330"/>
        <v>1</v>
      </c>
      <c r="I3609" s="89">
        <f t="shared" ca="1" si="331"/>
        <v>7</v>
      </c>
      <c r="J3609" s="89">
        <f t="shared" ca="1" si="332"/>
        <v>151.68899999999999</v>
      </c>
      <c r="K3609" s="89">
        <f t="shared" ca="1" si="333"/>
        <v>92.018999999999977</v>
      </c>
      <c r="L3609" s="83">
        <f t="shared" ca="1" si="334"/>
        <v>94.069000000000045</v>
      </c>
    </row>
    <row r="3610" spans="6:12">
      <c r="F3610" s="89">
        <v>3494</v>
      </c>
      <c r="G3610" s="89">
        <f t="shared" ca="1" si="329"/>
        <v>51</v>
      </c>
      <c r="H3610" s="89">
        <f t="shared" ca="1" si="330"/>
        <v>3</v>
      </c>
      <c r="I3610" s="89">
        <f t="shared" ca="1" si="331"/>
        <v>3</v>
      </c>
      <c r="J3610" s="89">
        <f t="shared" ca="1" si="332"/>
        <v>-257.08699999999993</v>
      </c>
      <c r="K3610" s="89">
        <f t="shared" ca="1" si="333"/>
        <v>24.602999999999952</v>
      </c>
      <c r="L3610" s="83">
        <f t="shared" ca="1" si="334"/>
        <v>22.053000000000111</v>
      </c>
    </row>
    <row r="3611" spans="6:12">
      <c r="F3611" s="89">
        <v>3495</v>
      </c>
      <c r="G3611" s="89">
        <f t="shared" ca="1" si="329"/>
        <v>30</v>
      </c>
      <c r="H3611" s="89">
        <f t="shared" ca="1" si="330"/>
        <v>3</v>
      </c>
      <c r="I3611" s="89">
        <f t="shared" ca="1" si="331"/>
        <v>4</v>
      </c>
      <c r="J3611" s="89">
        <f t="shared" ca="1" si="332"/>
        <v>-199.85999999999996</v>
      </c>
      <c r="K3611" s="89">
        <f t="shared" ca="1" si="333"/>
        <v>45.739999999999981</v>
      </c>
      <c r="L3611" s="83">
        <f t="shared" ca="1" si="334"/>
        <v>40.44</v>
      </c>
    </row>
    <row r="3612" spans="6:12">
      <c r="F3612" s="89">
        <v>3496</v>
      </c>
      <c r="G3612" s="89">
        <f t="shared" ca="1" si="329"/>
        <v>52</v>
      </c>
      <c r="H3612" s="89">
        <f t="shared" ca="1" si="330"/>
        <v>2</v>
      </c>
      <c r="I3612" s="89">
        <f t="shared" ca="1" si="331"/>
        <v>8</v>
      </c>
      <c r="J3612" s="89">
        <f t="shared" ca="1" si="332"/>
        <v>153.45599999999999</v>
      </c>
      <c r="K3612" s="89">
        <f t="shared" ca="1" si="333"/>
        <v>135.73599999999999</v>
      </c>
      <c r="L3612" s="83">
        <f t="shared" ca="1" si="334"/>
        <v>137.13599999999994</v>
      </c>
    </row>
    <row r="3613" spans="6:12">
      <c r="F3613" s="89">
        <v>3497</v>
      </c>
      <c r="G3613" s="89">
        <f t="shared" ca="1" si="329"/>
        <v>23</v>
      </c>
      <c r="H3613" s="89">
        <f t="shared" ca="1" si="330"/>
        <v>2</v>
      </c>
      <c r="I3613" s="89">
        <f t="shared" ca="1" si="331"/>
        <v>7</v>
      </c>
      <c r="J3613" s="89">
        <f t="shared" ca="1" si="332"/>
        <v>110.64099999999999</v>
      </c>
      <c r="K3613" s="89">
        <f t="shared" ca="1" si="333"/>
        <v>144.51099999999994</v>
      </c>
      <c r="L3613" s="83">
        <f t="shared" ca="1" si="334"/>
        <v>141.161</v>
      </c>
    </row>
    <row r="3614" spans="6:12">
      <c r="F3614" s="89">
        <v>3498</v>
      </c>
      <c r="G3614" s="89">
        <f t="shared" ca="1" si="329"/>
        <v>27</v>
      </c>
      <c r="H3614" s="89">
        <f t="shared" ca="1" si="330"/>
        <v>2</v>
      </c>
      <c r="I3614" s="89">
        <f t="shared" ca="1" si="331"/>
        <v>7</v>
      </c>
      <c r="J3614" s="89">
        <f t="shared" ca="1" si="332"/>
        <v>99.008999999999958</v>
      </c>
      <c r="K3614" s="89">
        <f t="shared" ca="1" si="333"/>
        <v>131.63899999999995</v>
      </c>
      <c r="L3614" s="83">
        <f t="shared" ca="1" si="334"/>
        <v>128.88899999999998</v>
      </c>
    </row>
    <row r="3615" spans="6:12">
      <c r="F3615" s="89">
        <v>3499</v>
      </c>
      <c r="G3615" s="89">
        <f t="shared" ca="1" si="329"/>
        <v>29</v>
      </c>
      <c r="H3615" s="89">
        <f t="shared" ca="1" si="330"/>
        <v>2</v>
      </c>
      <c r="I3615" s="89">
        <f t="shared" ca="1" si="331"/>
        <v>3</v>
      </c>
      <c r="J3615" s="89">
        <f t="shared" ca="1" si="332"/>
        <v>-116.52300000000002</v>
      </c>
      <c r="K3615" s="89">
        <f t="shared" ca="1" si="333"/>
        <v>85.886999999999972</v>
      </c>
      <c r="L3615" s="83">
        <f t="shared" ca="1" si="334"/>
        <v>81.837000000000018</v>
      </c>
    </row>
    <row r="3616" spans="6:12">
      <c r="F3616" s="89">
        <v>3500</v>
      </c>
      <c r="G3616" s="89">
        <f t="shared" ca="1" si="329"/>
        <v>20</v>
      </c>
      <c r="H3616" s="89">
        <f t="shared" ca="1" si="330"/>
        <v>2</v>
      </c>
      <c r="I3616" s="89">
        <f t="shared" ca="1" si="331"/>
        <v>4</v>
      </c>
      <c r="J3616" s="89">
        <f t="shared" ca="1" si="332"/>
        <v>-21.920000000000016</v>
      </c>
      <c r="K3616" s="89">
        <f t="shared" ca="1" si="333"/>
        <v>140.67999999999995</v>
      </c>
      <c r="L3616" s="83">
        <f t="shared" ca="1" si="334"/>
        <v>135.68</v>
      </c>
    </row>
    <row r="3617" spans="6:12">
      <c r="F3617" s="89">
        <v>3501</v>
      </c>
      <c r="G3617" s="89">
        <f t="shared" ca="1" si="329"/>
        <v>21</v>
      </c>
      <c r="H3617" s="89">
        <f t="shared" ca="1" si="330"/>
        <v>1</v>
      </c>
      <c r="I3617" s="89">
        <f t="shared" ca="1" si="331"/>
        <v>6</v>
      </c>
      <c r="J3617" s="89">
        <f t="shared" ca="1" si="332"/>
        <v>149.08099999999996</v>
      </c>
      <c r="K3617" s="89">
        <f t="shared" ca="1" si="333"/>
        <v>140.07099999999997</v>
      </c>
      <c r="L3617" s="83">
        <f t="shared" ca="1" si="334"/>
        <v>137.821</v>
      </c>
    </row>
    <row r="3618" spans="6:12">
      <c r="F3618" s="89">
        <v>3502</v>
      </c>
      <c r="G3618" s="89">
        <f t="shared" ca="1" si="329"/>
        <v>25</v>
      </c>
      <c r="H3618" s="89">
        <f t="shared" ca="1" si="330"/>
        <v>1</v>
      </c>
      <c r="I3618" s="89">
        <f t="shared" ca="1" si="331"/>
        <v>5</v>
      </c>
      <c r="J3618" s="89">
        <f t="shared" ca="1" si="332"/>
        <v>106.22500000000001</v>
      </c>
      <c r="K3618" s="89">
        <f t="shared" ca="1" si="333"/>
        <v>138.57499999999999</v>
      </c>
      <c r="L3618" s="83">
        <f t="shared" ca="1" si="334"/>
        <v>136.52499999999998</v>
      </c>
    </row>
    <row r="3619" spans="6:12">
      <c r="F3619" s="89">
        <v>3503</v>
      </c>
      <c r="G3619" s="89">
        <f t="shared" ca="1" si="329"/>
        <v>31</v>
      </c>
      <c r="H3619" s="89">
        <f t="shared" ca="1" si="330"/>
        <v>3</v>
      </c>
      <c r="I3619" s="89">
        <f t="shared" ca="1" si="331"/>
        <v>5</v>
      </c>
      <c r="J3619" s="89">
        <f t="shared" ca="1" si="332"/>
        <v>-123.93499999999989</v>
      </c>
      <c r="K3619" s="89">
        <f t="shared" ca="1" si="333"/>
        <v>78.754999999999967</v>
      </c>
      <c r="L3619" s="83">
        <f t="shared" ca="1" si="334"/>
        <v>74.005000000000024</v>
      </c>
    </row>
    <row r="3620" spans="6:12">
      <c r="F3620" s="89">
        <v>3504</v>
      </c>
      <c r="G3620" s="89">
        <f t="shared" ca="1" si="329"/>
        <v>52</v>
      </c>
      <c r="H3620" s="89">
        <f t="shared" ca="1" si="330"/>
        <v>3</v>
      </c>
      <c r="I3620" s="89">
        <f t="shared" ca="1" si="331"/>
        <v>3</v>
      </c>
      <c r="J3620" s="89">
        <f t="shared" ca="1" si="332"/>
        <v>-252.714</v>
      </c>
      <c r="K3620" s="89">
        <f t="shared" ca="1" si="333"/>
        <v>28.665999999999997</v>
      </c>
      <c r="L3620" s="83">
        <f t="shared" ca="1" si="334"/>
        <v>26.26600000000002</v>
      </c>
    </row>
    <row r="3621" spans="6:12">
      <c r="F3621" s="89">
        <v>3505</v>
      </c>
      <c r="G3621" s="89">
        <f t="shared" ca="1" si="329"/>
        <v>29</v>
      </c>
      <c r="H3621" s="89">
        <f t="shared" ca="1" si="330"/>
        <v>3</v>
      </c>
      <c r="I3621" s="89">
        <f t="shared" ca="1" si="331"/>
        <v>5</v>
      </c>
      <c r="J3621" s="89">
        <f t="shared" ca="1" si="332"/>
        <v>-121.09499999999991</v>
      </c>
      <c r="K3621" s="89">
        <f t="shared" ca="1" si="333"/>
        <v>82.214999999999975</v>
      </c>
      <c r="L3621" s="83">
        <f t="shared" ca="1" si="334"/>
        <v>77.16500000000002</v>
      </c>
    </row>
    <row r="3622" spans="6:12">
      <c r="F3622" s="89">
        <v>3506</v>
      </c>
      <c r="G3622" s="89">
        <f t="shared" ca="1" si="329"/>
        <v>51</v>
      </c>
      <c r="H3622" s="89">
        <f t="shared" ca="1" si="330"/>
        <v>1</v>
      </c>
      <c r="I3622" s="89">
        <f t="shared" ca="1" si="331"/>
        <v>3</v>
      </c>
      <c r="J3622" s="89">
        <f t="shared" ca="1" si="332"/>
        <v>32.03300000000003</v>
      </c>
      <c r="K3622" s="89">
        <f t="shared" ca="1" si="333"/>
        <v>141.52299999999997</v>
      </c>
      <c r="L3622" s="83">
        <f t="shared" ca="1" si="334"/>
        <v>142.57300000000015</v>
      </c>
    </row>
    <row r="3623" spans="6:12">
      <c r="F3623" s="89">
        <v>3507</v>
      </c>
      <c r="G3623" s="89">
        <f t="shared" ca="1" si="329"/>
        <v>37</v>
      </c>
      <c r="H3623" s="89">
        <f t="shared" ca="1" si="330"/>
        <v>2</v>
      </c>
      <c r="I3623" s="89">
        <f t="shared" ca="1" si="331"/>
        <v>9</v>
      </c>
      <c r="J3623" s="89">
        <f t="shared" ca="1" si="332"/>
        <v>137.71299999999994</v>
      </c>
      <c r="K3623" s="89">
        <f t="shared" ca="1" si="333"/>
        <v>82.043000000000006</v>
      </c>
      <c r="L3623" s="83">
        <f t="shared" ca="1" si="334"/>
        <v>81.592999999999961</v>
      </c>
    </row>
    <row r="3624" spans="6:12">
      <c r="F3624" s="89">
        <v>3508</v>
      </c>
      <c r="G3624" s="89">
        <f t="shared" ca="1" si="329"/>
        <v>27</v>
      </c>
      <c r="H3624" s="89">
        <f t="shared" ca="1" si="330"/>
        <v>1</v>
      </c>
      <c r="I3624" s="89">
        <f t="shared" ca="1" si="331"/>
        <v>5</v>
      </c>
      <c r="J3624" s="89">
        <f t="shared" ca="1" si="332"/>
        <v>100.62500000000003</v>
      </c>
      <c r="K3624" s="89">
        <f t="shared" ca="1" si="333"/>
        <v>132.35499999999999</v>
      </c>
      <c r="L3624" s="83">
        <f t="shared" ca="1" si="334"/>
        <v>130.60499999999999</v>
      </c>
    </row>
    <row r="3625" spans="6:12">
      <c r="F3625" s="89">
        <v>3509</v>
      </c>
      <c r="G3625" s="89">
        <f t="shared" ca="1" si="329"/>
        <v>53</v>
      </c>
      <c r="H3625" s="89">
        <f t="shared" ca="1" si="330"/>
        <v>3</v>
      </c>
      <c r="I3625" s="89">
        <f t="shared" ca="1" si="331"/>
        <v>7</v>
      </c>
      <c r="J3625" s="89">
        <f t="shared" ca="1" si="332"/>
        <v>42.361000000000104</v>
      </c>
      <c r="K3625" s="89">
        <f t="shared" ca="1" si="333"/>
        <v>153.03099999999995</v>
      </c>
      <c r="L3625" s="83">
        <f t="shared" ca="1" si="334"/>
        <v>152.38100000000009</v>
      </c>
    </row>
    <row r="3626" spans="6:12">
      <c r="F3626" s="89">
        <v>3510</v>
      </c>
      <c r="G3626" s="89">
        <f t="shared" ca="1" si="329"/>
        <v>30</v>
      </c>
      <c r="H3626" s="89">
        <f t="shared" ca="1" si="330"/>
        <v>1</v>
      </c>
      <c r="I3626" s="89">
        <f t="shared" ca="1" si="331"/>
        <v>8</v>
      </c>
      <c r="J3626" s="89">
        <f t="shared" ca="1" si="332"/>
        <v>151.21999999999994</v>
      </c>
      <c r="K3626" s="89">
        <f t="shared" ca="1" si="333"/>
        <v>54.21999999999997</v>
      </c>
      <c r="L3626" s="83">
        <f t="shared" ca="1" si="334"/>
        <v>54.120000000000005</v>
      </c>
    </row>
    <row r="3627" spans="6:12">
      <c r="F3627" s="89">
        <v>3511</v>
      </c>
      <c r="G3627" s="89">
        <f t="shared" ca="1" si="329"/>
        <v>45</v>
      </c>
      <c r="H3627" s="89">
        <f t="shared" ca="1" si="330"/>
        <v>1</v>
      </c>
      <c r="I3627" s="89">
        <f t="shared" ca="1" si="331"/>
        <v>3</v>
      </c>
      <c r="J3627" s="89">
        <f t="shared" ca="1" si="332"/>
        <v>13.264999999999986</v>
      </c>
      <c r="K3627" s="89">
        <f t="shared" ca="1" si="333"/>
        <v>124.61499999999997</v>
      </c>
      <c r="L3627" s="83">
        <f t="shared" ca="1" si="334"/>
        <v>124.76500000000003</v>
      </c>
    </row>
    <row r="3628" spans="6:12">
      <c r="F3628" s="89">
        <v>3512</v>
      </c>
      <c r="G3628" s="89">
        <f t="shared" ca="1" si="329"/>
        <v>32</v>
      </c>
      <c r="H3628" s="89">
        <f t="shared" ca="1" si="330"/>
        <v>3</v>
      </c>
      <c r="I3628" s="89">
        <f t="shared" ca="1" si="331"/>
        <v>8</v>
      </c>
      <c r="J3628" s="89">
        <f t="shared" ca="1" si="332"/>
        <v>49.83600000000007</v>
      </c>
      <c r="K3628" s="89">
        <f t="shared" ca="1" si="333"/>
        <v>124.41599999999994</v>
      </c>
      <c r="L3628" s="83">
        <f t="shared" ca="1" si="334"/>
        <v>121.01600000000002</v>
      </c>
    </row>
    <row r="3629" spans="6:12">
      <c r="F3629" s="89">
        <v>3513</v>
      </c>
      <c r="G3629" s="89">
        <f t="shared" ca="1" si="329"/>
        <v>36</v>
      </c>
      <c r="H3629" s="89">
        <f t="shared" ca="1" si="330"/>
        <v>1</v>
      </c>
      <c r="I3629" s="89">
        <f t="shared" ca="1" si="331"/>
        <v>8</v>
      </c>
      <c r="J3629" s="89">
        <f t="shared" ca="1" si="332"/>
        <v>145.86799999999991</v>
      </c>
      <c r="K3629" s="89">
        <f t="shared" ca="1" si="333"/>
        <v>47.007999999999967</v>
      </c>
      <c r="L3629" s="83">
        <f t="shared" ca="1" si="334"/>
        <v>47.808000000000007</v>
      </c>
    </row>
    <row r="3630" spans="6:12">
      <c r="F3630" s="89">
        <v>3514</v>
      </c>
      <c r="G3630" s="89">
        <f t="shared" ca="1" si="329"/>
        <v>22</v>
      </c>
      <c r="H3630" s="89">
        <f t="shared" ca="1" si="330"/>
        <v>2</v>
      </c>
      <c r="I3630" s="89">
        <f t="shared" ca="1" si="331"/>
        <v>3</v>
      </c>
      <c r="J3630" s="89">
        <f t="shared" ca="1" si="332"/>
        <v>-96.944000000000017</v>
      </c>
      <c r="K3630" s="89">
        <f t="shared" ca="1" si="333"/>
        <v>107.63599999999997</v>
      </c>
      <c r="L3630" s="83">
        <f t="shared" ca="1" si="334"/>
        <v>102.53599999999999</v>
      </c>
    </row>
    <row r="3631" spans="6:12">
      <c r="F3631" s="89">
        <v>3515</v>
      </c>
      <c r="G3631" s="89">
        <f t="shared" ca="1" si="329"/>
        <v>49</v>
      </c>
      <c r="H3631" s="89">
        <f t="shared" ca="1" si="330"/>
        <v>1</v>
      </c>
      <c r="I3631" s="89">
        <f t="shared" ca="1" si="331"/>
        <v>9</v>
      </c>
      <c r="J3631" s="89">
        <f t="shared" ca="1" si="332"/>
        <v>167.76099999999997</v>
      </c>
      <c r="K3631" s="89">
        <f t="shared" ca="1" si="333"/>
        <v>22.271000000000015</v>
      </c>
      <c r="L3631" s="83">
        <f t="shared" ca="1" si="334"/>
        <v>25.420999999999992</v>
      </c>
    </row>
    <row r="3632" spans="6:12">
      <c r="F3632" s="89">
        <v>3516</v>
      </c>
      <c r="G3632" s="89">
        <f t="shared" ca="1" si="329"/>
        <v>19</v>
      </c>
      <c r="H3632" s="89">
        <f t="shared" ca="1" si="330"/>
        <v>1</v>
      </c>
      <c r="I3632" s="89">
        <f t="shared" ca="1" si="331"/>
        <v>9</v>
      </c>
      <c r="J3632" s="89">
        <f t="shared" ca="1" si="332"/>
        <v>186.24099999999993</v>
      </c>
      <c r="K3632" s="89">
        <f t="shared" ca="1" si="333"/>
        <v>50.050999999999945</v>
      </c>
      <c r="L3632" s="83">
        <f t="shared" ca="1" si="334"/>
        <v>48.700999999999979</v>
      </c>
    </row>
    <row r="3633" spans="6:12">
      <c r="F3633" s="89">
        <v>3517</v>
      </c>
      <c r="G3633" s="89">
        <f t="shared" ca="1" si="329"/>
        <v>26</v>
      </c>
      <c r="H3633" s="89">
        <f t="shared" ca="1" si="330"/>
        <v>2</v>
      </c>
      <c r="I3633" s="89">
        <f t="shared" ca="1" si="331"/>
        <v>6</v>
      </c>
      <c r="J3633" s="89">
        <f t="shared" ca="1" si="332"/>
        <v>62.915999999999968</v>
      </c>
      <c r="K3633" s="89">
        <f t="shared" ca="1" si="333"/>
        <v>138.45599999999996</v>
      </c>
      <c r="L3633" s="83">
        <f t="shared" ca="1" si="334"/>
        <v>135.15599999999995</v>
      </c>
    </row>
    <row r="3634" spans="6:12">
      <c r="F3634" s="89">
        <v>3518</v>
      </c>
      <c r="G3634" s="89">
        <f t="shared" ca="1" si="329"/>
        <v>36</v>
      </c>
      <c r="H3634" s="89">
        <f t="shared" ca="1" si="330"/>
        <v>2</v>
      </c>
      <c r="I3634" s="89">
        <f t="shared" ca="1" si="331"/>
        <v>6</v>
      </c>
      <c r="J3634" s="89">
        <f t="shared" ca="1" si="332"/>
        <v>49.975999999999971</v>
      </c>
      <c r="K3634" s="89">
        <f t="shared" ca="1" si="333"/>
        <v>122.41599999999997</v>
      </c>
      <c r="L3634" s="83">
        <f t="shared" ca="1" si="334"/>
        <v>120.616</v>
      </c>
    </row>
    <row r="3635" spans="6:12">
      <c r="F3635" s="89">
        <v>3519</v>
      </c>
      <c r="G3635" s="89">
        <f t="shared" ca="1" si="329"/>
        <v>50</v>
      </c>
      <c r="H3635" s="89">
        <f t="shared" ca="1" si="330"/>
        <v>2</v>
      </c>
      <c r="I3635" s="89">
        <f t="shared" ca="1" si="331"/>
        <v>7</v>
      </c>
      <c r="J3635" s="89">
        <f t="shared" ca="1" si="332"/>
        <v>115.95999999999995</v>
      </c>
      <c r="K3635" s="89">
        <f t="shared" ca="1" si="333"/>
        <v>141.45999999999995</v>
      </c>
      <c r="L3635" s="83">
        <f t="shared" ca="1" si="334"/>
        <v>142.15999999999997</v>
      </c>
    </row>
    <row r="3636" spans="6:12">
      <c r="F3636" s="89">
        <v>3520</v>
      </c>
      <c r="G3636" s="89">
        <f t="shared" ca="1" si="329"/>
        <v>29</v>
      </c>
      <c r="H3636" s="89">
        <f t="shared" ca="1" si="330"/>
        <v>3</v>
      </c>
      <c r="I3636" s="89">
        <f t="shared" ca="1" si="331"/>
        <v>8</v>
      </c>
      <c r="J3636" s="89">
        <f t="shared" ca="1" si="332"/>
        <v>53.637000000000057</v>
      </c>
      <c r="K3636" s="89">
        <f t="shared" ca="1" si="333"/>
        <v>129.14699999999993</v>
      </c>
      <c r="L3636" s="83">
        <f t="shared" ca="1" si="334"/>
        <v>125.29700000000003</v>
      </c>
    </row>
    <row r="3637" spans="6:12">
      <c r="F3637" s="89">
        <v>3521</v>
      </c>
      <c r="G3637" s="89">
        <f t="shared" ca="1" si="329"/>
        <v>37</v>
      </c>
      <c r="H3637" s="89">
        <f t="shared" ca="1" si="330"/>
        <v>1</v>
      </c>
      <c r="I3637" s="89">
        <f t="shared" ca="1" si="331"/>
        <v>4</v>
      </c>
      <c r="J3637" s="89">
        <f t="shared" ca="1" si="332"/>
        <v>50.83300000000002</v>
      </c>
      <c r="K3637" s="89">
        <f t="shared" ca="1" si="333"/>
        <v>122.06300000000002</v>
      </c>
      <c r="L3637" s="83">
        <f t="shared" ca="1" si="334"/>
        <v>121.41300000000001</v>
      </c>
    </row>
    <row r="3638" spans="6:12">
      <c r="F3638" s="89">
        <v>3522</v>
      </c>
      <c r="G3638" s="89">
        <f t="shared" ref="G3638:G3701" ca="1" si="335">RANDBETWEEN(19,55)</f>
        <v>40</v>
      </c>
      <c r="H3638" s="89">
        <f t="shared" ref="H3638:H3701" ca="1" si="336">RANDBETWEEN(0.5,3.5)</f>
        <v>3</v>
      </c>
      <c r="I3638" s="89">
        <f t="shared" ref="I3638:I3701" ca="1" si="337">RANDBETWEEN(3,9)</f>
        <v>6</v>
      </c>
      <c r="J3638" s="89">
        <f t="shared" ref="J3638:J3701" ca="1" si="338">133-10*G3638-128.7*H3638+60.8*I3638+0.135*G3638^2-20.6*H3638^2-4.74*I3638^2+0.15*G3638*H3638+0.006*G3638*I3638+19.63*H3638*I3638</f>
        <v>-55.559999999999889</v>
      </c>
      <c r="K3638" s="89">
        <f t="shared" ref="K3638:K3701" ca="1" si="339">300-10.31*G3638-42.6*H3638+18.2*I3638+0.135*G3638^2-20.6*H3638^2-4.74*I3638^2+0.15*G3638*H3638+0.006*G3638*I3638+19.63*H3638*I3638</f>
        <v>101.73999999999995</v>
      </c>
      <c r="L3638" s="83">
        <f t="shared" ref="L3638:L3701" ca="1" si="340">294-10.16*G3638-44.4*H3638+18.6*I3638+0.135*G3638^2-20.6*H3638^2-4.74*I3638^2+0.15*G3638*H3638+0.006*G3638*I3638+19.63*H3638*I3638</f>
        <v>98.740000000000066</v>
      </c>
    </row>
    <row r="3639" spans="6:12">
      <c r="F3639" s="89">
        <v>3523</v>
      </c>
      <c r="G3639" s="89">
        <f t="shared" ca="1" si="335"/>
        <v>28</v>
      </c>
      <c r="H3639" s="89">
        <f t="shared" ca="1" si="336"/>
        <v>1</v>
      </c>
      <c r="I3639" s="89">
        <f t="shared" ca="1" si="337"/>
        <v>6</v>
      </c>
      <c r="J3639" s="89">
        <f t="shared" ca="1" si="338"/>
        <v>126.68799999999996</v>
      </c>
      <c r="K3639" s="89">
        <f t="shared" ca="1" si="339"/>
        <v>115.50799999999998</v>
      </c>
      <c r="L3639" s="83">
        <f t="shared" ca="1" si="340"/>
        <v>114.30799999999999</v>
      </c>
    </row>
    <row r="3640" spans="6:12">
      <c r="F3640" s="89">
        <v>3524</v>
      </c>
      <c r="G3640" s="89">
        <f t="shared" ca="1" si="335"/>
        <v>43</v>
      </c>
      <c r="H3640" s="89">
        <f t="shared" ca="1" si="336"/>
        <v>2</v>
      </c>
      <c r="I3640" s="89">
        <f t="shared" ca="1" si="337"/>
        <v>7</v>
      </c>
      <c r="J3640" s="89">
        <f t="shared" ca="1" si="338"/>
        <v>95.680999999999983</v>
      </c>
      <c r="K3640" s="89">
        <f t="shared" ca="1" si="339"/>
        <v>123.35099999999994</v>
      </c>
      <c r="L3640" s="83">
        <f t="shared" ca="1" si="340"/>
        <v>123.001</v>
      </c>
    </row>
    <row r="3641" spans="6:12">
      <c r="F3641" s="89">
        <v>3525</v>
      </c>
      <c r="G3641" s="89">
        <f t="shared" ca="1" si="335"/>
        <v>46</v>
      </c>
      <c r="H3641" s="89">
        <f t="shared" ca="1" si="336"/>
        <v>3</v>
      </c>
      <c r="I3641" s="89">
        <f t="shared" ca="1" si="337"/>
        <v>3</v>
      </c>
      <c r="J3641" s="89">
        <f t="shared" ca="1" si="338"/>
        <v>-274.90199999999999</v>
      </c>
      <c r="K3641" s="89">
        <f t="shared" ca="1" si="339"/>
        <v>8.3379999999999654</v>
      </c>
      <c r="L3641" s="83">
        <f t="shared" ca="1" si="340"/>
        <v>5.0380000000000393</v>
      </c>
    </row>
    <row r="3642" spans="6:12">
      <c r="F3642" s="89">
        <v>3526</v>
      </c>
      <c r="G3642" s="89">
        <f t="shared" ca="1" si="335"/>
        <v>53</v>
      </c>
      <c r="H3642" s="89">
        <f t="shared" ca="1" si="336"/>
        <v>3</v>
      </c>
      <c r="I3642" s="89">
        <f t="shared" ca="1" si="337"/>
        <v>5</v>
      </c>
      <c r="J3642" s="89">
        <f t="shared" ca="1" si="338"/>
        <v>-83.894999999999868</v>
      </c>
      <c r="K3642" s="89">
        <f t="shared" ca="1" si="339"/>
        <v>111.97499999999994</v>
      </c>
      <c r="L3642" s="83">
        <f t="shared" ca="1" si="340"/>
        <v>110.52500000000001</v>
      </c>
    </row>
    <row r="3643" spans="6:12">
      <c r="F3643" s="89">
        <v>3527</v>
      </c>
      <c r="G3643" s="89">
        <f t="shared" ca="1" si="335"/>
        <v>24</v>
      </c>
      <c r="H3643" s="89">
        <f t="shared" ca="1" si="336"/>
        <v>1</v>
      </c>
      <c r="I3643" s="89">
        <f t="shared" ca="1" si="337"/>
        <v>9</v>
      </c>
      <c r="J3643" s="89">
        <f t="shared" ca="1" si="338"/>
        <v>166.28599999999989</v>
      </c>
      <c r="K3643" s="89">
        <f t="shared" ca="1" si="339"/>
        <v>28.545999999999964</v>
      </c>
      <c r="L3643" s="83">
        <f t="shared" ca="1" si="340"/>
        <v>27.945999999999998</v>
      </c>
    </row>
    <row r="3644" spans="6:12">
      <c r="F3644" s="89">
        <v>3528</v>
      </c>
      <c r="G3644" s="89">
        <f t="shared" ca="1" si="335"/>
        <v>39</v>
      </c>
      <c r="H3644" s="89">
        <f t="shared" ca="1" si="336"/>
        <v>3</v>
      </c>
      <c r="I3644" s="89">
        <f t="shared" ca="1" si="337"/>
        <v>8</v>
      </c>
      <c r="J3644" s="89">
        <f t="shared" ca="1" si="338"/>
        <v>50.417000000000087</v>
      </c>
      <c r="K3644" s="89">
        <f t="shared" ca="1" si="339"/>
        <v>122.827</v>
      </c>
      <c r="L3644" s="83">
        <f t="shared" ca="1" si="340"/>
        <v>120.47700000000003</v>
      </c>
    </row>
    <row r="3645" spans="6:12">
      <c r="F3645" s="89">
        <v>3529</v>
      </c>
      <c r="G3645" s="89">
        <f t="shared" ca="1" si="335"/>
        <v>34</v>
      </c>
      <c r="H3645" s="89">
        <f t="shared" ca="1" si="336"/>
        <v>3</v>
      </c>
      <c r="I3645" s="89">
        <f t="shared" ca="1" si="337"/>
        <v>7</v>
      </c>
      <c r="J3645" s="89">
        <f t="shared" ca="1" si="338"/>
        <v>-0.14199999999993906</v>
      </c>
      <c r="K3645" s="89">
        <f t="shared" ca="1" si="339"/>
        <v>116.41799999999995</v>
      </c>
      <c r="L3645" s="83">
        <f t="shared" ca="1" si="340"/>
        <v>112.91800000000006</v>
      </c>
    </row>
    <row r="3646" spans="6:12">
      <c r="F3646" s="89">
        <v>3530</v>
      </c>
      <c r="G3646" s="89">
        <f t="shared" ca="1" si="335"/>
        <v>55</v>
      </c>
      <c r="H3646" s="89">
        <f t="shared" ca="1" si="336"/>
        <v>1</v>
      </c>
      <c r="I3646" s="89">
        <f t="shared" ca="1" si="337"/>
        <v>8</v>
      </c>
      <c r="J3646" s="89">
        <f t="shared" ca="1" si="338"/>
        <v>193.0449999999999</v>
      </c>
      <c r="K3646" s="89">
        <f t="shared" ca="1" si="339"/>
        <v>88.294999999999888</v>
      </c>
      <c r="L3646" s="83">
        <f t="shared" ca="1" si="340"/>
        <v>91.945000000000064</v>
      </c>
    </row>
    <row r="3647" spans="6:12">
      <c r="F3647" s="89">
        <v>3531</v>
      </c>
      <c r="G3647" s="89">
        <f t="shared" ca="1" si="335"/>
        <v>35</v>
      </c>
      <c r="H3647" s="89">
        <f t="shared" ca="1" si="336"/>
        <v>2</v>
      </c>
      <c r="I3647" s="89">
        <f t="shared" ca="1" si="337"/>
        <v>4</v>
      </c>
      <c r="J3647" s="89">
        <f t="shared" ca="1" si="338"/>
        <v>-55.685000000000002</v>
      </c>
      <c r="K3647" s="89">
        <f t="shared" ca="1" si="339"/>
        <v>102.26499999999997</v>
      </c>
      <c r="L3647" s="83">
        <f t="shared" ca="1" si="340"/>
        <v>99.514999999999958</v>
      </c>
    </row>
    <row r="3648" spans="6:12">
      <c r="F3648" s="89">
        <v>3532</v>
      </c>
      <c r="G3648" s="89">
        <f t="shared" ca="1" si="335"/>
        <v>27</v>
      </c>
      <c r="H3648" s="89">
        <f t="shared" ca="1" si="336"/>
        <v>1</v>
      </c>
      <c r="I3648" s="89">
        <f t="shared" ca="1" si="337"/>
        <v>6</v>
      </c>
      <c r="J3648" s="89">
        <f t="shared" ca="1" si="338"/>
        <v>129.07699999999997</v>
      </c>
      <c r="K3648" s="89">
        <f t="shared" ca="1" si="339"/>
        <v>118.20699999999998</v>
      </c>
      <c r="L3648" s="83">
        <f t="shared" ca="1" si="340"/>
        <v>116.85700000000001</v>
      </c>
    </row>
    <row r="3649" spans="6:12">
      <c r="F3649" s="89">
        <v>3533</v>
      </c>
      <c r="G3649" s="89">
        <f t="shared" ca="1" si="335"/>
        <v>55</v>
      </c>
      <c r="H3649" s="89">
        <f t="shared" ca="1" si="336"/>
        <v>1</v>
      </c>
      <c r="I3649" s="89">
        <f t="shared" ca="1" si="337"/>
        <v>9</v>
      </c>
      <c r="J3649" s="89">
        <f t="shared" ca="1" si="338"/>
        <v>193.22499999999985</v>
      </c>
      <c r="K3649" s="89">
        <f t="shared" ca="1" si="339"/>
        <v>45.874999999999858</v>
      </c>
      <c r="L3649" s="83">
        <f t="shared" ca="1" si="340"/>
        <v>49.92500000000004</v>
      </c>
    </row>
    <row r="3650" spans="6:12">
      <c r="F3650" s="89">
        <v>3534</v>
      </c>
      <c r="G3650" s="89">
        <f t="shared" ca="1" si="335"/>
        <v>51</v>
      </c>
      <c r="H3650" s="89">
        <f t="shared" ca="1" si="336"/>
        <v>1</v>
      </c>
      <c r="I3650" s="89">
        <f t="shared" ca="1" si="337"/>
        <v>8</v>
      </c>
      <c r="J3650" s="89">
        <f t="shared" ca="1" si="338"/>
        <v>175.01299999999998</v>
      </c>
      <c r="K3650" s="89">
        <f t="shared" ca="1" si="339"/>
        <v>71.502999999999943</v>
      </c>
      <c r="L3650" s="83">
        <f t="shared" ca="1" si="340"/>
        <v>74.553000000000097</v>
      </c>
    </row>
    <row r="3651" spans="6:12">
      <c r="F3651" s="89">
        <v>3535</v>
      </c>
      <c r="G3651" s="89">
        <f t="shared" ca="1" si="335"/>
        <v>20</v>
      </c>
      <c r="H3651" s="89">
        <f t="shared" ca="1" si="336"/>
        <v>3</v>
      </c>
      <c r="I3651" s="89">
        <f t="shared" ca="1" si="337"/>
        <v>7</v>
      </c>
      <c r="J3651" s="89">
        <f t="shared" ca="1" si="338"/>
        <v>30.909999999999968</v>
      </c>
      <c r="K3651" s="89">
        <f t="shared" ca="1" si="339"/>
        <v>151.80999999999995</v>
      </c>
      <c r="L3651" s="83">
        <f t="shared" ca="1" si="340"/>
        <v>146.20999999999998</v>
      </c>
    </row>
    <row r="3652" spans="6:12">
      <c r="F3652" s="89">
        <v>3536</v>
      </c>
      <c r="G3652" s="89">
        <f t="shared" ca="1" si="335"/>
        <v>27</v>
      </c>
      <c r="H3652" s="89">
        <f t="shared" ca="1" si="336"/>
        <v>1</v>
      </c>
      <c r="I3652" s="89">
        <f t="shared" ca="1" si="337"/>
        <v>8</v>
      </c>
      <c r="J3652" s="89">
        <f t="shared" ca="1" si="338"/>
        <v>157.54099999999997</v>
      </c>
      <c r="K3652" s="89">
        <f t="shared" ca="1" si="339"/>
        <v>61.471000000000004</v>
      </c>
      <c r="L3652" s="83">
        <f t="shared" ca="1" si="340"/>
        <v>60.920999999999992</v>
      </c>
    </row>
    <row r="3653" spans="6:12">
      <c r="F3653" s="89">
        <v>3537</v>
      </c>
      <c r="G3653" s="89">
        <f t="shared" ca="1" si="335"/>
        <v>25</v>
      </c>
      <c r="H3653" s="89">
        <f t="shared" ca="1" si="336"/>
        <v>3</v>
      </c>
      <c r="I3653" s="89">
        <f t="shared" ca="1" si="337"/>
        <v>5</v>
      </c>
      <c r="J3653" s="89">
        <f t="shared" ca="1" si="338"/>
        <v>-112.17500000000001</v>
      </c>
      <c r="K3653" s="89">
        <f t="shared" ca="1" si="339"/>
        <v>92.374999999999972</v>
      </c>
      <c r="L3653" s="83">
        <f t="shared" ca="1" si="340"/>
        <v>86.724999999999994</v>
      </c>
    </row>
    <row r="3654" spans="6:12">
      <c r="F3654" s="89">
        <v>3538</v>
      </c>
      <c r="G3654" s="89">
        <f t="shared" ca="1" si="335"/>
        <v>38</v>
      </c>
      <c r="H3654" s="89">
        <f t="shared" ca="1" si="336"/>
        <v>2</v>
      </c>
      <c r="I3654" s="89">
        <f t="shared" ca="1" si="337"/>
        <v>9</v>
      </c>
      <c r="J3654" s="89">
        <f t="shared" ca="1" si="338"/>
        <v>138.19199999999995</v>
      </c>
      <c r="K3654" s="89">
        <f t="shared" ca="1" si="339"/>
        <v>82.211999999999932</v>
      </c>
      <c r="L3654" s="83">
        <f t="shared" ca="1" si="340"/>
        <v>81.911999999999978</v>
      </c>
    </row>
    <row r="3655" spans="6:12">
      <c r="F3655" s="89">
        <v>3539</v>
      </c>
      <c r="G3655" s="89">
        <f t="shared" ca="1" si="335"/>
        <v>22</v>
      </c>
      <c r="H3655" s="89">
        <f t="shared" ca="1" si="336"/>
        <v>2</v>
      </c>
      <c r="I3655" s="89">
        <f t="shared" ca="1" si="337"/>
        <v>7</v>
      </c>
      <c r="J3655" s="89">
        <f t="shared" ca="1" si="338"/>
        <v>114.22399999999996</v>
      </c>
      <c r="K3655" s="89">
        <f t="shared" ca="1" si="339"/>
        <v>148.40399999999994</v>
      </c>
      <c r="L3655" s="83">
        <f t="shared" ca="1" si="340"/>
        <v>144.904</v>
      </c>
    </row>
    <row r="3656" spans="6:12">
      <c r="F3656" s="89">
        <v>3540</v>
      </c>
      <c r="G3656" s="89">
        <f t="shared" ca="1" si="335"/>
        <v>45</v>
      </c>
      <c r="H3656" s="89">
        <f t="shared" ca="1" si="336"/>
        <v>2</v>
      </c>
      <c r="I3656" s="89">
        <f t="shared" ca="1" si="337"/>
        <v>8</v>
      </c>
      <c r="J3656" s="89">
        <f t="shared" ca="1" si="338"/>
        <v>129.35499999999996</v>
      </c>
      <c r="K3656" s="89">
        <f t="shared" ca="1" si="339"/>
        <v>113.80499999999992</v>
      </c>
      <c r="L3656" s="83">
        <f t="shared" ca="1" si="340"/>
        <v>114.15499999999997</v>
      </c>
    </row>
    <row r="3657" spans="6:12">
      <c r="F3657" s="89">
        <v>3541</v>
      </c>
      <c r="G3657" s="89">
        <f t="shared" ca="1" si="335"/>
        <v>54</v>
      </c>
      <c r="H3657" s="89">
        <f t="shared" ca="1" si="336"/>
        <v>2</v>
      </c>
      <c r="I3657" s="89">
        <f t="shared" ca="1" si="337"/>
        <v>6</v>
      </c>
      <c r="J3657" s="89">
        <f t="shared" ca="1" si="338"/>
        <v>94.723999999999961</v>
      </c>
      <c r="K3657" s="89">
        <f t="shared" ca="1" si="339"/>
        <v>161.584</v>
      </c>
      <c r="L3657" s="83">
        <f t="shared" ca="1" si="340"/>
        <v>162.48400000000004</v>
      </c>
    </row>
    <row r="3658" spans="6:12">
      <c r="F3658" s="89">
        <v>3542</v>
      </c>
      <c r="G3658" s="89">
        <f t="shared" ca="1" si="335"/>
        <v>27</v>
      </c>
      <c r="H3658" s="89">
        <f t="shared" ca="1" si="336"/>
        <v>2</v>
      </c>
      <c r="I3658" s="89">
        <f t="shared" ca="1" si="337"/>
        <v>8</v>
      </c>
      <c r="J3658" s="89">
        <f t="shared" ca="1" si="338"/>
        <v>128.13099999999997</v>
      </c>
      <c r="K3658" s="89">
        <f t="shared" ca="1" si="339"/>
        <v>118.16099999999994</v>
      </c>
      <c r="L3658" s="83">
        <f t="shared" ca="1" si="340"/>
        <v>115.81099999999998</v>
      </c>
    </row>
    <row r="3659" spans="6:12">
      <c r="F3659" s="89">
        <v>3543</v>
      </c>
      <c r="G3659" s="89">
        <f t="shared" ca="1" si="335"/>
        <v>54</v>
      </c>
      <c r="H3659" s="89">
        <f t="shared" ca="1" si="336"/>
        <v>3</v>
      </c>
      <c r="I3659" s="89">
        <f t="shared" ca="1" si="337"/>
        <v>3</v>
      </c>
      <c r="J3659" s="89">
        <f t="shared" ca="1" si="338"/>
        <v>-243.15799999999996</v>
      </c>
      <c r="K3659" s="89">
        <f t="shared" ca="1" si="339"/>
        <v>37.602000000000004</v>
      </c>
      <c r="L3659" s="83">
        <f t="shared" ca="1" si="340"/>
        <v>35.502000000000095</v>
      </c>
    </row>
    <row r="3660" spans="6:12">
      <c r="F3660" s="89">
        <v>3544</v>
      </c>
      <c r="G3660" s="89">
        <f t="shared" ca="1" si="335"/>
        <v>40</v>
      </c>
      <c r="H3660" s="89">
        <f t="shared" ca="1" si="336"/>
        <v>1</v>
      </c>
      <c r="I3660" s="89">
        <f t="shared" ca="1" si="337"/>
        <v>5</v>
      </c>
      <c r="J3660" s="89">
        <f t="shared" ca="1" si="338"/>
        <v>90.550000000000011</v>
      </c>
      <c r="K3660" s="89">
        <f t="shared" ca="1" si="339"/>
        <v>118.24999999999997</v>
      </c>
      <c r="L3660" s="83">
        <f t="shared" ca="1" si="340"/>
        <v>118.45000000000002</v>
      </c>
    </row>
    <row r="3661" spans="6:12">
      <c r="F3661" s="89">
        <v>3545</v>
      </c>
      <c r="G3661" s="89">
        <f t="shared" ca="1" si="335"/>
        <v>34</v>
      </c>
      <c r="H3661" s="89">
        <f t="shared" ca="1" si="336"/>
        <v>2</v>
      </c>
      <c r="I3661" s="89">
        <f t="shared" ca="1" si="337"/>
        <v>4</v>
      </c>
      <c r="J3661" s="89">
        <f t="shared" ca="1" si="338"/>
        <v>-55.324000000000012</v>
      </c>
      <c r="K3661" s="89">
        <f t="shared" ca="1" si="339"/>
        <v>102.93599999999998</v>
      </c>
      <c r="L3661" s="83">
        <f t="shared" ca="1" si="340"/>
        <v>100.03599999999999</v>
      </c>
    </row>
    <row r="3662" spans="6:12">
      <c r="F3662" s="89">
        <v>3546</v>
      </c>
      <c r="G3662" s="89">
        <f t="shared" ca="1" si="335"/>
        <v>35</v>
      </c>
      <c r="H3662" s="89">
        <f t="shared" ca="1" si="336"/>
        <v>2</v>
      </c>
      <c r="I3662" s="89">
        <f t="shared" ca="1" si="337"/>
        <v>5</v>
      </c>
      <c r="J3662" s="89">
        <f t="shared" ca="1" si="338"/>
        <v>1.9250000000000114</v>
      </c>
      <c r="K3662" s="89">
        <f t="shared" ca="1" si="339"/>
        <v>117.27499999999996</v>
      </c>
      <c r="L3662" s="83">
        <f t="shared" ca="1" si="340"/>
        <v>114.92499999999994</v>
      </c>
    </row>
    <row r="3663" spans="6:12">
      <c r="F3663" s="89">
        <v>3547</v>
      </c>
      <c r="G3663" s="89">
        <f t="shared" ca="1" si="335"/>
        <v>52</v>
      </c>
      <c r="H3663" s="89">
        <f t="shared" ca="1" si="336"/>
        <v>1</v>
      </c>
      <c r="I3663" s="89">
        <f t="shared" ca="1" si="337"/>
        <v>3</v>
      </c>
      <c r="J3663" s="89">
        <f t="shared" ca="1" si="338"/>
        <v>36.105999999999952</v>
      </c>
      <c r="K3663" s="89">
        <f t="shared" ca="1" si="339"/>
        <v>145.286</v>
      </c>
      <c r="L3663" s="83">
        <f t="shared" ca="1" si="340"/>
        <v>146.48599999999999</v>
      </c>
    </row>
    <row r="3664" spans="6:12">
      <c r="F3664" s="89">
        <v>3548</v>
      </c>
      <c r="G3664" s="89">
        <f t="shared" ca="1" si="335"/>
        <v>54</v>
      </c>
      <c r="H3664" s="89">
        <f t="shared" ca="1" si="336"/>
        <v>2</v>
      </c>
      <c r="I3664" s="89">
        <f t="shared" ca="1" si="337"/>
        <v>5</v>
      </c>
      <c r="J3664" s="89">
        <f t="shared" ca="1" si="338"/>
        <v>46.480000000000018</v>
      </c>
      <c r="K3664" s="89">
        <f t="shared" ca="1" si="339"/>
        <v>155.94</v>
      </c>
      <c r="L3664" s="83">
        <f t="shared" ca="1" si="340"/>
        <v>156.44</v>
      </c>
    </row>
    <row r="3665" spans="6:12">
      <c r="F3665" s="89">
        <v>3549</v>
      </c>
      <c r="G3665" s="89">
        <f t="shared" ca="1" si="335"/>
        <v>48</v>
      </c>
      <c r="H3665" s="89">
        <f t="shared" ca="1" si="336"/>
        <v>2</v>
      </c>
      <c r="I3665" s="89">
        <f t="shared" ca="1" si="337"/>
        <v>3</v>
      </c>
      <c r="J3665" s="89">
        <f t="shared" ca="1" si="338"/>
        <v>-102.97599999999997</v>
      </c>
      <c r="K3665" s="89">
        <f t="shared" ca="1" si="339"/>
        <v>93.544000000000025</v>
      </c>
      <c r="L3665" s="83">
        <f t="shared" ca="1" si="340"/>
        <v>92.344000000000008</v>
      </c>
    </row>
    <row r="3666" spans="6:12">
      <c r="F3666" s="89">
        <v>3550</v>
      </c>
      <c r="G3666" s="89">
        <f t="shared" ca="1" si="335"/>
        <v>47</v>
      </c>
      <c r="H3666" s="89">
        <f t="shared" ca="1" si="336"/>
        <v>3</v>
      </c>
      <c r="I3666" s="89">
        <f t="shared" ca="1" si="337"/>
        <v>6</v>
      </c>
      <c r="J3666" s="89">
        <f t="shared" ca="1" si="338"/>
        <v>-39.942999999999927</v>
      </c>
      <c r="K3666" s="89">
        <f t="shared" ca="1" si="339"/>
        <v>115.18699999999998</v>
      </c>
      <c r="L3666" s="83">
        <f t="shared" ca="1" si="340"/>
        <v>113.23700000000011</v>
      </c>
    </row>
    <row r="3667" spans="6:12">
      <c r="F3667" s="89">
        <v>3551</v>
      </c>
      <c r="G3667" s="89">
        <f t="shared" ca="1" si="335"/>
        <v>42</v>
      </c>
      <c r="H3667" s="89">
        <f t="shared" ca="1" si="336"/>
        <v>3</v>
      </c>
      <c r="I3667" s="89">
        <f t="shared" ca="1" si="337"/>
        <v>9</v>
      </c>
      <c r="J3667" s="89">
        <f t="shared" ca="1" si="338"/>
        <v>94.077999999999975</v>
      </c>
      <c r="K3667" s="89">
        <f t="shared" ca="1" si="339"/>
        <v>122.95799999999991</v>
      </c>
      <c r="L3667" s="83">
        <f t="shared" ca="1" si="340"/>
        <v>121.45799999999991</v>
      </c>
    </row>
    <row r="3668" spans="6:12">
      <c r="F3668" s="89">
        <v>3552</v>
      </c>
      <c r="G3668" s="89">
        <f t="shared" ca="1" si="335"/>
        <v>24</v>
      </c>
      <c r="H3668" s="89">
        <f t="shared" ca="1" si="336"/>
        <v>1</v>
      </c>
      <c r="I3668" s="89">
        <f t="shared" ca="1" si="337"/>
        <v>8</v>
      </c>
      <c r="J3668" s="89">
        <f t="shared" ca="1" si="338"/>
        <v>166.29199999999994</v>
      </c>
      <c r="K3668" s="89">
        <f t="shared" ca="1" si="339"/>
        <v>71.151999999999973</v>
      </c>
      <c r="L3668" s="83">
        <f t="shared" ca="1" si="340"/>
        <v>70.151999999999973</v>
      </c>
    </row>
    <row r="3669" spans="6:12">
      <c r="F3669" s="89">
        <v>3553</v>
      </c>
      <c r="G3669" s="89">
        <f t="shared" ca="1" si="335"/>
        <v>46</v>
      </c>
      <c r="H3669" s="89">
        <f t="shared" ca="1" si="336"/>
        <v>1</v>
      </c>
      <c r="I3669" s="89">
        <f t="shared" ca="1" si="337"/>
        <v>7</v>
      </c>
      <c r="J3669" s="89">
        <f t="shared" ca="1" si="338"/>
        <v>148.94199999999998</v>
      </c>
      <c r="K3669" s="89">
        <f t="shared" ca="1" si="339"/>
        <v>89.581999999999965</v>
      </c>
      <c r="L3669" s="83">
        <f t="shared" ca="1" si="340"/>
        <v>91.481999999999999</v>
      </c>
    </row>
    <row r="3670" spans="6:12">
      <c r="F3670" s="89">
        <v>3554</v>
      </c>
      <c r="G3670" s="89">
        <f t="shared" ca="1" si="335"/>
        <v>39</v>
      </c>
      <c r="H3670" s="89">
        <f t="shared" ca="1" si="336"/>
        <v>2</v>
      </c>
      <c r="I3670" s="89">
        <f t="shared" ca="1" si="337"/>
        <v>3</v>
      </c>
      <c r="J3670" s="89">
        <f t="shared" ca="1" si="338"/>
        <v>-121.54300000000001</v>
      </c>
      <c r="K3670" s="89">
        <f t="shared" ca="1" si="339"/>
        <v>77.766999999999967</v>
      </c>
      <c r="L3670" s="83">
        <f t="shared" ca="1" si="340"/>
        <v>75.216999999999985</v>
      </c>
    </row>
    <row r="3671" spans="6:12">
      <c r="F3671" s="89">
        <v>3555</v>
      </c>
      <c r="G3671" s="89">
        <f t="shared" ca="1" si="335"/>
        <v>34</v>
      </c>
      <c r="H3671" s="89">
        <f t="shared" ca="1" si="336"/>
        <v>1</v>
      </c>
      <c r="I3671" s="89">
        <f t="shared" ca="1" si="337"/>
        <v>8</v>
      </c>
      <c r="J3671" s="89">
        <f t="shared" ca="1" si="338"/>
        <v>146.57199999999995</v>
      </c>
      <c r="K3671" s="89">
        <f t="shared" ca="1" si="339"/>
        <v>48.331999999999965</v>
      </c>
      <c r="L3671" s="83">
        <f t="shared" ca="1" si="340"/>
        <v>48.831999999999994</v>
      </c>
    </row>
    <row r="3672" spans="6:12">
      <c r="F3672" s="89">
        <v>3556</v>
      </c>
      <c r="G3672" s="89">
        <f t="shared" ca="1" si="335"/>
        <v>24</v>
      </c>
      <c r="H3672" s="89">
        <f t="shared" ca="1" si="336"/>
        <v>3</v>
      </c>
      <c r="I3672" s="89">
        <f t="shared" ca="1" si="337"/>
        <v>7</v>
      </c>
      <c r="J3672" s="89">
        <f t="shared" ca="1" si="338"/>
        <v>16.638000000000034</v>
      </c>
      <c r="K3672" s="89">
        <f t="shared" ca="1" si="339"/>
        <v>136.298</v>
      </c>
      <c r="L3672" s="83">
        <f t="shared" ca="1" si="340"/>
        <v>131.298</v>
      </c>
    </row>
    <row r="3673" spans="6:12">
      <c r="F3673" s="89">
        <v>3557</v>
      </c>
      <c r="G3673" s="89">
        <f t="shared" ca="1" si="335"/>
        <v>47</v>
      </c>
      <c r="H3673" s="89">
        <f t="shared" ca="1" si="336"/>
        <v>2</v>
      </c>
      <c r="I3673" s="89">
        <f t="shared" ca="1" si="337"/>
        <v>9</v>
      </c>
      <c r="J3673" s="89">
        <f t="shared" ca="1" si="338"/>
        <v>154.65299999999996</v>
      </c>
      <c r="K3673" s="89">
        <f t="shared" ca="1" si="339"/>
        <v>95.882999999999981</v>
      </c>
      <c r="L3673" s="83">
        <f t="shared" ca="1" si="340"/>
        <v>96.93300000000005</v>
      </c>
    </row>
    <row r="3674" spans="6:12">
      <c r="F3674" s="89">
        <v>3558</v>
      </c>
      <c r="G3674" s="89">
        <f t="shared" ca="1" si="335"/>
        <v>21</v>
      </c>
      <c r="H3674" s="89">
        <f t="shared" ca="1" si="336"/>
        <v>1</v>
      </c>
      <c r="I3674" s="89">
        <f t="shared" ca="1" si="337"/>
        <v>4</v>
      </c>
      <c r="J3674" s="89">
        <f t="shared" ca="1" si="338"/>
        <v>82.768999999999991</v>
      </c>
      <c r="K3674" s="89">
        <f t="shared" ca="1" si="339"/>
        <v>158.95899999999997</v>
      </c>
      <c r="L3674" s="83">
        <f t="shared" ca="1" si="340"/>
        <v>155.90899999999999</v>
      </c>
    </row>
    <row r="3675" spans="6:12">
      <c r="F3675" s="89">
        <v>3559</v>
      </c>
      <c r="G3675" s="89">
        <f t="shared" ca="1" si="335"/>
        <v>19</v>
      </c>
      <c r="H3675" s="89">
        <f t="shared" ca="1" si="336"/>
        <v>1</v>
      </c>
      <c r="I3675" s="89">
        <f t="shared" ca="1" si="337"/>
        <v>9</v>
      </c>
      <c r="J3675" s="89">
        <f t="shared" ca="1" si="338"/>
        <v>186.24099999999993</v>
      </c>
      <c r="K3675" s="89">
        <f t="shared" ca="1" si="339"/>
        <v>50.050999999999945</v>
      </c>
      <c r="L3675" s="83">
        <f t="shared" ca="1" si="340"/>
        <v>48.700999999999979</v>
      </c>
    </row>
    <row r="3676" spans="6:12">
      <c r="F3676" s="89">
        <v>3560</v>
      </c>
      <c r="G3676" s="89">
        <f t="shared" ca="1" si="335"/>
        <v>50</v>
      </c>
      <c r="H3676" s="89">
        <f t="shared" ca="1" si="336"/>
        <v>2</v>
      </c>
      <c r="I3676" s="89">
        <f t="shared" ca="1" si="337"/>
        <v>7</v>
      </c>
      <c r="J3676" s="89">
        <f t="shared" ca="1" si="338"/>
        <v>115.95999999999995</v>
      </c>
      <c r="K3676" s="89">
        <f t="shared" ca="1" si="339"/>
        <v>141.45999999999995</v>
      </c>
      <c r="L3676" s="83">
        <f t="shared" ca="1" si="340"/>
        <v>142.15999999999997</v>
      </c>
    </row>
    <row r="3677" spans="6:12">
      <c r="F3677" s="89">
        <v>3561</v>
      </c>
      <c r="G3677" s="89">
        <f t="shared" ca="1" si="335"/>
        <v>29</v>
      </c>
      <c r="H3677" s="89">
        <f t="shared" ca="1" si="336"/>
        <v>1</v>
      </c>
      <c r="I3677" s="89">
        <f t="shared" ca="1" si="337"/>
        <v>8</v>
      </c>
      <c r="J3677" s="89">
        <f t="shared" ca="1" si="338"/>
        <v>153.05699999999996</v>
      </c>
      <c r="K3677" s="89">
        <f t="shared" ca="1" si="339"/>
        <v>56.36699999999999</v>
      </c>
      <c r="L3677" s="83">
        <f t="shared" ca="1" si="340"/>
        <v>56.11699999999999</v>
      </c>
    </row>
    <row r="3678" spans="6:12">
      <c r="F3678" s="89">
        <v>3562</v>
      </c>
      <c r="G3678" s="89">
        <f t="shared" ca="1" si="335"/>
        <v>32</v>
      </c>
      <c r="H3678" s="89">
        <f t="shared" ca="1" si="336"/>
        <v>1</v>
      </c>
      <c r="I3678" s="89">
        <f t="shared" ca="1" si="337"/>
        <v>4</v>
      </c>
      <c r="J3678" s="89">
        <f t="shared" ca="1" si="338"/>
        <v>53.388000000000005</v>
      </c>
      <c r="K3678" s="89">
        <f t="shared" ca="1" si="339"/>
        <v>126.16799999999998</v>
      </c>
      <c r="L3678" s="83">
        <f t="shared" ca="1" si="340"/>
        <v>124.768</v>
      </c>
    </row>
    <row r="3679" spans="6:12">
      <c r="F3679" s="89">
        <v>3563</v>
      </c>
      <c r="G3679" s="89">
        <f t="shared" ca="1" si="335"/>
        <v>41</v>
      </c>
      <c r="H3679" s="89">
        <f t="shared" ca="1" si="336"/>
        <v>2</v>
      </c>
      <c r="I3679" s="89">
        <f t="shared" ca="1" si="337"/>
        <v>5</v>
      </c>
      <c r="J3679" s="89">
        <f t="shared" ca="1" si="338"/>
        <v>5.4650000000000034</v>
      </c>
      <c r="K3679" s="89">
        <f t="shared" ca="1" si="339"/>
        <v>118.95499999999996</v>
      </c>
      <c r="L3679" s="83">
        <f t="shared" ca="1" si="340"/>
        <v>117.50499999999997</v>
      </c>
    </row>
    <row r="3680" spans="6:12">
      <c r="F3680" s="89">
        <v>3564</v>
      </c>
      <c r="G3680" s="89">
        <f t="shared" ca="1" si="335"/>
        <v>40</v>
      </c>
      <c r="H3680" s="89">
        <f t="shared" ca="1" si="336"/>
        <v>2</v>
      </c>
      <c r="I3680" s="89">
        <f t="shared" ca="1" si="337"/>
        <v>5</v>
      </c>
      <c r="J3680" s="89">
        <f t="shared" ca="1" si="338"/>
        <v>4.1999999999999886</v>
      </c>
      <c r="K3680" s="89">
        <f t="shared" ca="1" si="339"/>
        <v>117.99999999999996</v>
      </c>
      <c r="L3680" s="83">
        <f t="shared" ca="1" si="340"/>
        <v>116.39999999999999</v>
      </c>
    </row>
    <row r="3681" spans="6:12">
      <c r="F3681" s="89">
        <v>3565</v>
      </c>
      <c r="G3681" s="89">
        <f t="shared" ca="1" si="335"/>
        <v>42</v>
      </c>
      <c r="H3681" s="89">
        <f t="shared" ca="1" si="336"/>
        <v>2</v>
      </c>
      <c r="I3681" s="89">
        <f t="shared" ca="1" si="337"/>
        <v>3</v>
      </c>
      <c r="J3681" s="89">
        <f t="shared" ca="1" si="338"/>
        <v>-117.78399999999999</v>
      </c>
      <c r="K3681" s="89">
        <f t="shared" ca="1" si="339"/>
        <v>80.595999999999975</v>
      </c>
      <c r="L3681" s="83">
        <f t="shared" ca="1" si="340"/>
        <v>78.495999999999981</v>
      </c>
    </row>
    <row r="3682" spans="6:12">
      <c r="F3682" s="89">
        <v>3566</v>
      </c>
      <c r="G3682" s="89">
        <f t="shared" ca="1" si="335"/>
        <v>35</v>
      </c>
      <c r="H3682" s="89">
        <f t="shared" ca="1" si="336"/>
        <v>3</v>
      </c>
      <c r="I3682" s="89">
        <f t="shared" ca="1" si="337"/>
        <v>7</v>
      </c>
      <c r="J3682" s="89">
        <f t="shared" ca="1" si="338"/>
        <v>-0.33499999999992269</v>
      </c>
      <c r="K3682" s="89">
        <f t="shared" ca="1" si="339"/>
        <v>115.91499999999996</v>
      </c>
      <c r="L3682" s="83">
        <f t="shared" ca="1" si="340"/>
        <v>112.56500000000005</v>
      </c>
    </row>
    <row r="3683" spans="6:12">
      <c r="F3683" s="89">
        <v>3567</v>
      </c>
      <c r="G3683" s="89">
        <f t="shared" ca="1" si="335"/>
        <v>30</v>
      </c>
      <c r="H3683" s="89">
        <f t="shared" ca="1" si="336"/>
        <v>2</v>
      </c>
      <c r="I3683" s="89">
        <f t="shared" ca="1" si="337"/>
        <v>9</v>
      </c>
      <c r="J3683" s="89">
        <f t="shared" ca="1" si="338"/>
        <v>141.91999999999993</v>
      </c>
      <c r="K3683" s="89">
        <f t="shared" ca="1" si="339"/>
        <v>88.419999999999959</v>
      </c>
      <c r="L3683" s="83">
        <f t="shared" ca="1" si="340"/>
        <v>86.920000000000016</v>
      </c>
    </row>
    <row r="3684" spans="6:12">
      <c r="F3684" s="89">
        <v>3568</v>
      </c>
      <c r="G3684" s="89">
        <f t="shared" ca="1" si="335"/>
        <v>46</v>
      </c>
      <c r="H3684" s="89">
        <f t="shared" ca="1" si="336"/>
        <v>2</v>
      </c>
      <c r="I3684" s="89">
        <f t="shared" ca="1" si="337"/>
        <v>9</v>
      </c>
      <c r="J3684" s="89">
        <f t="shared" ca="1" si="338"/>
        <v>151.74399999999997</v>
      </c>
      <c r="K3684" s="89">
        <f t="shared" ca="1" si="339"/>
        <v>93.283999999999935</v>
      </c>
      <c r="L3684" s="83">
        <f t="shared" ca="1" si="340"/>
        <v>94.183999999999969</v>
      </c>
    </row>
    <row r="3685" spans="6:12">
      <c r="F3685" s="89">
        <v>3569</v>
      </c>
      <c r="G3685" s="89">
        <f t="shared" ca="1" si="335"/>
        <v>53</v>
      </c>
      <c r="H3685" s="89">
        <f t="shared" ca="1" si="336"/>
        <v>2</v>
      </c>
      <c r="I3685" s="89">
        <f t="shared" ca="1" si="337"/>
        <v>4</v>
      </c>
      <c r="J3685" s="89">
        <f t="shared" ca="1" si="338"/>
        <v>-16.012999999999977</v>
      </c>
      <c r="K3685" s="89">
        <f t="shared" ca="1" si="339"/>
        <v>136.35699999999997</v>
      </c>
      <c r="L3685" s="83">
        <f t="shared" ca="1" si="340"/>
        <v>136.30700000000002</v>
      </c>
    </row>
    <row r="3686" spans="6:12">
      <c r="F3686" s="89">
        <v>3570</v>
      </c>
      <c r="G3686" s="89">
        <f t="shared" ca="1" si="335"/>
        <v>43</v>
      </c>
      <c r="H3686" s="89">
        <f t="shared" ca="1" si="336"/>
        <v>2</v>
      </c>
      <c r="I3686" s="89">
        <f t="shared" ca="1" si="337"/>
        <v>3</v>
      </c>
      <c r="J3686" s="89">
        <f t="shared" ca="1" si="338"/>
        <v>-115.99099999999999</v>
      </c>
      <c r="K3686" s="89">
        <f t="shared" ca="1" si="339"/>
        <v>82.078999999999965</v>
      </c>
      <c r="L3686" s="83">
        <f t="shared" ca="1" si="340"/>
        <v>80.129000000000005</v>
      </c>
    </row>
    <row r="3687" spans="6:12">
      <c r="F3687" s="89">
        <v>3571</v>
      </c>
      <c r="G3687" s="89">
        <f t="shared" ca="1" si="335"/>
        <v>34</v>
      </c>
      <c r="H3687" s="89">
        <f t="shared" ca="1" si="336"/>
        <v>2</v>
      </c>
      <c r="I3687" s="89">
        <f t="shared" ca="1" si="337"/>
        <v>7</v>
      </c>
      <c r="J3687" s="89">
        <f t="shared" ca="1" si="338"/>
        <v>89.047999999999945</v>
      </c>
      <c r="K3687" s="89">
        <f t="shared" ca="1" si="339"/>
        <v>119.50799999999992</v>
      </c>
      <c r="L3687" s="83">
        <f t="shared" ca="1" si="340"/>
        <v>117.80799999999996</v>
      </c>
    </row>
    <row r="3688" spans="6:12">
      <c r="F3688" s="89">
        <v>3572</v>
      </c>
      <c r="G3688" s="89">
        <f t="shared" ca="1" si="335"/>
        <v>22</v>
      </c>
      <c r="H3688" s="89">
        <f t="shared" ca="1" si="336"/>
        <v>1</v>
      </c>
      <c r="I3688" s="89">
        <f t="shared" ca="1" si="337"/>
        <v>9</v>
      </c>
      <c r="J3688" s="89">
        <f t="shared" ca="1" si="338"/>
        <v>173.45799999999988</v>
      </c>
      <c r="K3688" s="89">
        <f t="shared" ca="1" si="339"/>
        <v>36.337999999999965</v>
      </c>
      <c r="L3688" s="83">
        <f t="shared" ca="1" si="340"/>
        <v>35.437999999999988</v>
      </c>
    </row>
    <row r="3689" spans="6:12">
      <c r="F3689" s="89">
        <v>3573</v>
      </c>
      <c r="G3689" s="89">
        <f t="shared" ca="1" si="335"/>
        <v>40</v>
      </c>
      <c r="H3689" s="89">
        <f t="shared" ca="1" si="336"/>
        <v>1</v>
      </c>
      <c r="I3689" s="89">
        <f t="shared" ca="1" si="337"/>
        <v>5</v>
      </c>
      <c r="J3689" s="89">
        <f t="shared" ca="1" si="338"/>
        <v>90.550000000000011</v>
      </c>
      <c r="K3689" s="89">
        <f t="shared" ca="1" si="339"/>
        <v>118.24999999999997</v>
      </c>
      <c r="L3689" s="83">
        <f t="shared" ca="1" si="340"/>
        <v>118.45000000000002</v>
      </c>
    </row>
    <row r="3690" spans="6:12">
      <c r="F3690" s="89">
        <v>3574</v>
      </c>
      <c r="G3690" s="89">
        <f t="shared" ca="1" si="335"/>
        <v>50</v>
      </c>
      <c r="H3690" s="89">
        <f t="shared" ca="1" si="336"/>
        <v>3</v>
      </c>
      <c r="I3690" s="89">
        <f t="shared" ca="1" si="337"/>
        <v>9</v>
      </c>
      <c r="J3690" s="89">
        <f t="shared" ca="1" si="338"/>
        <v>117.46999999999997</v>
      </c>
      <c r="K3690" s="89">
        <f t="shared" ca="1" si="339"/>
        <v>143.86999999999995</v>
      </c>
      <c r="L3690" s="83">
        <f t="shared" ca="1" si="340"/>
        <v>143.57</v>
      </c>
    </row>
    <row r="3691" spans="6:12">
      <c r="F3691" s="89">
        <v>3575</v>
      </c>
      <c r="G3691" s="89">
        <f t="shared" ca="1" si="335"/>
        <v>21</v>
      </c>
      <c r="H3691" s="89">
        <f t="shared" ca="1" si="336"/>
        <v>2</v>
      </c>
      <c r="I3691" s="89">
        <f t="shared" ca="1" si="337"/>
        <v>9</v>
      </c>
      <c r="J3691" s="89">
        <f t="shared" ca="1" si="338"/>
        <v>166.76899999999995</v>
      </c>
      <c r="K3691" s="89">
        <f t="shared" ca="1" si="339"/>
        <v>116.05899999999994</v>
      </c>
      <c r="L3691" s="83">
        <f t="shared" ca="1" si="340"/>
        <v>113.20899999999997</v>
      </c>
    </row>
    <row r="3692" spans="6:12">
      <c r="F3692" s="89">
        <v>3576</v>
      </c>
      <c r="G3692" s="89">
        <f t="shared" ca="1" si="335"/>
        <v>33</v>
      </c>
      <c r="H3692" s="89">
        <f t="shared" ca="1" si="336"/>
        <v>3</v>
      </c>
      <c r="I3692" s="89">
        <f t="shared" ca="1" si="337"/>
        <v>4</v>
      </c>
      <c r="J3692" s="89">
        <f t="shared" ca="1" si="338"/>
        <v>-202.92299999999989</v>
      </c>
      <c r="K3692" s="89">
        <f t="shared" ca="1" si="339"/>
        <v>41.746999999999986</v>
      </c>
      <c r="L3692" s="83">
        <f t="shared" ca="1" si="340"/>
        <v>36.896999999999991</v>
      </c>
    </row>
    <row r="3693" spans="6:12">
      <c r="F3693" s="89">
        <v>3577</v>
      </c>
      <c r="G3693" s="89">
        <f t="shared" ca="1" si="335"/>
        <v>24</v>
      </c>
      <c r="H3693" s="89">
        <f t="shared" ca="1" si="336"/>
        <v>2</v>
      </c>
      <c r="I3693" s="89">
        <f t="shared" ca="1" si="337"/>
        <v>5</v>
      </c>
      <c r="J3693" s="89">
        <f t="shared" ca="1" si="338"/>
        <v>20.680000000000007</v>
      </c>
      <c r="K3693" s="89">
        <f t="shared" ca="1" si="339"/>
        <v>139.44</v>
      </c>
      <c r="L3693" s="83">
        <f t="shared" ca="1" si="340"/>
        <v>135.44</v>
      </c>
    </row>
    <row r="3694" spans="6:12">
      <c r="F3694" s="89">
        <v>3578</v>
      </c>
      <c r="G3694" s="89">
        <f t="shared" ca="1" si="335"/>
        <v>27</v>
      </c>
      <c r="H3694" s="89">
        <f t="shared" ca="1" si="336"/>
        <v>1</v>
      </c>
      <c r="I3694" s="89">
        <f t="shared" ca="1" si="337"/>
        <v>4</v>
      </c>
      <c r="J3694" s="89">
        <f t="shared" ca="1" si="338"/>
        <v>62.692999999999998</v>
      </c>
      <c r="K3694" s="89">
        <f t="shared" ca="1" si="339"/>
        <v>137.023</v>
      </c>
      <c r="L3694" s="83">
        <f t="shared" ca="1" si="340"/>
        <v>134.87300000000002</v>
      </c>
    </row>
    <row r="3695" spans="6:12">
      <c r="F3695" s="89">
        <v>3579</v>
      </c>
      <c r="G3695" s="89">
        <f t="shared" ca="1" si="335"/>
        <v>32</v>
      </c>
      <c r="H3695" s="89">
        <f t="shared" ca="1" si="336"/>
        <v>1</v>
      </c>
      <c r="I3695" s="89">
        <f t="shared" ca="1" si="337"/>
        <v>5</v>
      </c>
      <c r="J3695" s="89">
        <f t="shared" ca="1" si="338"/>
        <v>91.350000000000023</v>
      </c>
      <c r="K3695" s="89">
        <f t="shared" ca="1" si="339"/>
        <v>121.53</v>
      </c>
      <c r="L3695" s="83">
        <f t="shared" ca="1" si="340"/>
        <v>120.53</v>
      </c>
    </row>
    <row r="3696" spans="6:12">
      <c r="F3696" s="89">
        <v>3580</v>
      </c>
      <c r="G3696" s="89">
        <f t="shared" ca="1" si="335"/>
        <v>49</v>
      </c>
      <c r="H3696" s="89">
        <f t="shared" ca="1" si="336"/>
        <v>2</v>
      </c>
      <c r="I3696" s="89">
        <f t="shared" ca="1" si="337"/>
        <v>3</v>
      </c>
      <c r="J3696" s="89">
        <f t="shared" ca="1" si="338"/>
        <v>-99.56299999999996</v>
      </c>
      <c r="K3696" s="89">
        <f t="shared" ca="1" si="339"/>
        <v>96.647000000000048</v>
      </c>
      <c r="L3696" s="83">
        <f t="shared" ca="1" si="340"/>
        <v>95.597000000000008</v>
      </c>
    </row>
    <row r="3697" spans="6:12">
      <c r="F3697" s="89">
        <v>3581</v>
      </c>
      <c r="G3697" s="89">
        <f t="shared" ca="1" si="335"/>
        <v>34</v>
      </c>
      <c r="H3697" s="89">
        <f t="shared" ca="1" si="336"/>
        <v>2</v>
      </c>
      <c r="I3697" s="89">
        <f t="shared" ca="1" si="337"/>
        <v>4</v>
      </c>
      <c r="J3697" s="89">
        <f t="shared" ca="1" si="338"/>
        <v>-55.324000000000012</v>
      </c>
      <c r="K3697" s="89">
        <f t="shared" ca="1" si="339"/>
        <v>102.93599999999998</v>
      </c>
      <c r="L3697" s="83">
        <f t="shared" ca="1" si="340"/>
        <v>100.03599999999999</v>
      </c>
    </row>
    <row r="3698" spans="6:12">
      <c r="F3698" s="89">
        <v>3582</v>
      </c>
      <c r="G3698" s="89">
        <f t="shared" ca="1" si="335"/>
        <v>40</v>
      </c>
      <c r="H3698" s="89">
        <f t="shared" ca="1" si="336"/>
        <v>2</v>
      </c>
      <c r="I3698" s="89">
        <f t="shared" ca="1" si="337"/>
        <v>6</v>
      </c>
      <c r="J3698" s="89">
        <f t="shared" ca="1" si="338"/>
        <v>52.359999999999957</v>
      </c>
      <c r="K3698" s="89">
        <f t="shared" ca="1" si="339"/>
        <v>123.55999999999995</v>
      </c>
      <c r="L3698" s="83">
        <f t="shared" ca="1" si="340"/>
        <v>122.36</v>
      </c>
    </row>
    <row r="3699" spans="6:12">
      <c r="F3699" s="89">
        <v>3583</v>
      </c>
      <c r="G3699" s="89">
        <f t="shared" ca="1" si="335"/>
        <v>41</v>
      </c>
      <c r="H3699" s="89">
        <f t="shared" ca="1" si="336"/>
        <v>3</v>
      </c>
      <c r="I3699" s="89">
        <f t="shared" ca="1" si="337"/>
        <v>7</v>
      </c>
      <c r="J3699" s="89">
        <f t="shared" ca="1" si="338"/>
        <v>4.1770000000000209</v>
      </c>
      <c r="K3699" s="89">
        <f t="shared" ca="1" si="339"/>
        <v>118.56699999999989</v>
      </c>
      <c r="L3699" s="83">
        <f t="shared" ca="1" si="340"/>
        <v>116.11700000000002</v>
      </c>
    </row>
    <row r="3700" spans="6:12">
      <c r="F3700" s="89">
        <v>3584</v>
      </c>
      <c r="G3700" s="89">
        <f t="shared" ca="1" si="335"/>
        <v>47</v>
      </c>
      <c r="H3700" s="89">
        <f t="shared" ca="1" si="336"/>
        <v>3</v>
      </c>
      <c r="I3700" s="89">
        <f t="shared" ca="1" si="337"/>
        <v>6</v>
      </c>
      <c r="J3700" s="89">
        <f t="shared" ca="1" si="338"/>
        <v>-39.942999999999927</v>
      </c>
      <c r="K3700" s="89">
        <f t="shared" ca="1" si="339"/>
        <v>115.18699999999998</v>
      </c>
      <c r="L3700" s="83">
        <f t="shared" ca="1" si="340"/>
        <v>113.23700000000011</v>
      </c>
    </row>
    <row r="3701" spans="6:12">
      <c r="F3701" s="89">
        <v>3585</v>
      </c>
      <c r="G3701" s="89">
        <f t="shared" ca="1" si="335"/>
        <v>45</v>
      </c>
      <c r="H3701" s="89">
        <f t="shared" ca="1" si="336"/>
        <v>1</v>
      </c>
      <c r="I3701" s="89">
        <f t="shared" ca="1" si="337"/>
        <v>5</v>
      </c>
      <c r="J3701" s="89">
        <f t="shared" ca="1" si="338"/>
        <v>98.825000000000003</v>
      </c>
      <c r="K3701" s="89">
        <f t="shared" ca="1" si="339"/>
        <v>124.97499999999997</v>
      </c>
      <c r="L3701" s="83">
        <f t="shared" ca="1" si="340"/>
        <v>125.92500000000001</v>
      </c>
    </row>
    <row r="3702" spans="6:12">
      <c r="F3702" s="89">
        <v>3586</v>
      </c>
      <c r="G3702" s="89">
        <f t="shared" ref="G3702:G3765" ca="1" si="341">RANDBETWEEN(19,55)</f>
        <v>30</v>
      </c>
      <c r="H3702" s="89">
        <f t="shared" ref="H3702:H3765" ca="1" si="342">RANDBETWEEN(0.5,3.5)</f>
        <v>3</v>
      </c>
      <c r="I3702" s="89">
        <f t="shared" ref="I3702:I3765" ca="1" si="343">RANDBETWEEN(3,9)</f>
        <v>6</v>
      </c>
      <c r="J3702" s="89">
        <f t="shared" ref="J3702:J3765" ca="1" si="344">133-10*G3702-128.7*H3702+60.8*I3702+0.135*G3702^2-20.6*H3702^2-4.74*I3702^2+0.15*G3702*H3702+0.006*G3702*I3702+19.63*H3702*I3702</f>
        <v>-54.919999999999902</v>
      </c>
      <c r="K3702" s="89">
        <f t="shared" ref="K3702:K3765" ca="1" si="345">300-10.31*G3702-42.6*H3702+18.2*I3702+0.135*G3702^2-20.6*H3702^2-4.74*I3702^2+0.15*G3702*H3702+0.006*G3702*I3702+19.63*H3702*I3702</f>
        <v>105.47999999999999</v>
      </c>
      <c r="L3702" s="83">
        <f t="shared" ref="L3702:L3765" ca="1" si="346">294-10.16*G3702-44.4*H3702+18.6*I3702+0.135*G3702^2-20.6*H3702^2-4.74*I3702^2+0.15*G3702*H3702+0.006*G3702*I3702+19.63*H3702*I3702</f>
        <v>100.98000000000005</v>
      </c>
    </row>
    <row r="3703" spans="6:12">
      <c r="F3703" s="89">
        <v>3587</v>
      </c>
      <c r="G3703" s="89">
        <f t="shared" ca="1" si="341"/>
        <v>29</v>
      </c>
      <c r="H3703" s="89">
        <f t="shared" ca="1" si="342"/>
        <v>2</v>
      </c>
      <c r="I3703" s="89">
        <f t="shared" ca="1" si="343"/>
        <v>4</v>
      </c>
      <c r="J3703" s="89">
        <f t="shared" ca="1" si="344"/>
        <v>-49.469000000000023</v>
      </c>
      <c r="K3703" s="89">
        <f t="shared" ca="1" si="345"/>
        <v>110.34099999999998</v>
      </c>
      <c r="L3703" s="83">
        <f t="shared" ca="1" si="346"/>
        <v>106.69100000000002</v>
      </c>
    </row>
    <row r="3704" spans="6:12">
      <c r="F3704" s="89">
        <v>3588</v>
      </c>
      <c r="G3704" s="89">
        <f t="shared" ca="1" si="341"/>
        <v>35</v>
      </c>
      <c r="H3704" s="89">
        <f t="shared" ca="1" si="342"/>
        <v>3</v>
      </c>
      <c r="I3704" s="89">
        <f t="shared" ca="1" si="343"/>
        <v>9</v>
      </c>
      <c r="J3704" s="89">
        <f t="shared" ca="1" si="344"/>
        <v>87.784999999999968</v>
      </c>
      <c r="K3704" s="89">
        <f t="shared" ca="1" si="345"/>
        <v>118.83499999999992</v>
      </c>
      <c r="L3704" s="83">
        <f t="shared" ca="1" si="346"/>
        <v>116.28499999999997</v>
      </c>
    </row>
    <row r="3705" spans="6:12">
      <c r="F3705" s="89">
        <v>3589</v>
      </c>
      <c r="G3705" s="89">
        <f t="shared" ca="1" si="341"/>
        <v>21</v>
      </c>
      <c r="H3705" s="89">
        <f t="shared" ca="1" si="342"/>
        <v>2</v>
      </c>
      <c r="I3705" s="89">
        <f t="shared" ca="1" si="343"/>
        <v>7</v>
      </c>
      <c r="J3705" s="89">
        <f t="shared" ca="1" si="344"/>
        <v>118.07699999999997</v>
      </c>
      <c r="K3705" s="89">
        <f t="shared" ca="1" si="345"/>
        <v>152.56699999999995</v>
      </c>
      <c r="L3705" s="83">
        <f t="shared" ca="1" si="346"/>
        <v>148.91699999999997</v>
      </c>
    </row>
    <row r="3706" spans="6:12">
      <c r="F3706" s="89">
        <v>3590</v>
      </c>
      <c r="G3706" s="89">
        <f t="shared" ca="1" si="341"/>
        <v>55</v>
      </c>
      <c r="H3706" s="89">
        <f t="shared" ca="1" si="342"/>
        <v>2</v>
      </c>
      <c r="I3706" s="89">
        <f t="shared" ca="1" si="343"/>
        <v>5</v>
      </c>
      <c r="J3706" s="89">
        <f t="shared" ca="1" si="344"/>
        <v>51.525000000000006</v>
      </c>
      <c r="K3706" s="89">
        <f t="shared" ca="1" si="345"/>
        <v>160.67499999999993</v>
      </c>
      <c r="L3706" s="83">
        <f t="shared" ca="1" si="346"/>
        <v>161.32500000000002</v>
      </c>
    </row>
    <row r="3707" spans="6:12">
      <c r="F3707" s="89">
        <v>3591</v>
      </c>
      <c r="G3707" s="89">
        <f t="shared" ca="1" si="341"/>
        <v>30</v>
      </c>
      <c r="H3707" s="89">
        <f t="shared" ca="1" si="342"/>
        <v>3</v>
      </c>
      <c r="I3707" s="89">
        <f t="shared" ca="1" si="343"/>
        <v>7</v>
      </c>
      <c r="J3707" s="89">
        <f t="shared" ca="1" si="344"/>
        <v>3.3300000000000409</v>
      </c>
      <c r="K3707" s="89">
        <f t="shared" ca="1" si="345"/>
        <v>121.13</v>
      </c>
      <c r="L3707" s="83">
        <f t="shared" ca="1" si="346"/>
        <v>117.03000000000003</v>
      </c>
    </row>
    <row r="3708" spans="6:12">
      <c r="F3708" s="89">
        <v>3592</v>
      </c>
      <c r="G3708" s="89">
        <f t="shared" ca="1" si="341"/>
        <v>38</v>
      </c>
      <c r="H3708" s="89">
        <f t="shared" ca="1" si="342"/>
        <v>1</v>
      </c>
      <c r="I3708" s="89">
        <f t="shared" ca="1" si="343"/>
        <v>9</v>
      </c>
      <c r="J3708" s="89">
        <f t="shared" ca="1" si="344"/>
        <v>146.32199999999992</v>
      </c>
      <c r="K3708" s="89">
        <f t="shared" ca="1" si="345"/>
        <v>4.2419999999999618</v>
      </c>
      <c r="L3708" s="83">
        <f t="shared" ca="1" si="346"/>
        <v>5.7420000000000186</v>
      </c>
    </row>
    <row r="3709" spans="6:12">
      <c r="F3709" s="89">
        <v>3593</v>
      </c>
      <c r="G3709" s="89">
        <f t="shared" ca="1" si="341"/>
        <v>42</v>
      </c>
      <c r="H3709" s="89">
        <f t="shared" ca="1" si="342"/>
        <v>1</v>
      </c>
      <c r="I3709" s="89">
        <f t="shared" ca="1" si="343"/>
        <v>7</v>
      </c>
      <c r="J3709" s="89">
        <f t="shared" ca="1" si="344"/>
        <v>140.65399999999997</v>
      </c>
      <c r="K3709" s="89">
        <f t="shared" ca="1" si="345"/>
        <v>82.533999999999935</v>
      </c>
      <c r="L3709" s="83">
        <f t="shared" ca="1" si="346"/>
        <v>83.833999999999975</v>
      </c>
    </row>
    <row r="3710" spans="6:12">
      <c r="F3710" s="89">
        <v>3594</v>
      </c>
      <c r="G3710" s="89">
        <f t="shared" ca="1" si="341"/>
        <v>29</v>
      </c>
      <c r="H3710" s="89">
        <f t="shared" ca="1" si="342"/>
        <v>1</v>
      </c>
      <c r="I3710" s="89">
        <f t="shared" ca="1" si="343"/>
        <v>6</v>
      </c>
      <c r="J3710" s="89">
        <f t="shared" ca="1" si="344"/>
        <v>124.56899999999999</v>
      </c>
      <c r="K3710" s="89">
        <f t="shared" ca="1" si="345"/>
        <v>113.07899999999998</v>
      </c>
      <c r="L3710" s="83">
        <f t="shared" ca="1" si="346"/>
        <v>112.02900000000002</v>
      </c>
    </row>
    <row r="3711" spans="6:12">
      <c r="F3711" s="89">
        <v>3595</v>
      </c>
      <c r="G3711" s="89">
        <f t="shared" ca="1" si="341"/>
        <v>45</v>
      </c>
      <c r="H3711" s="89">
        <f t="shared" ca="1" si="342"/>
        <v>2</v>
      </c>
      <c r="I3711" s="89">
        <f t="shared" ca="1" si="343"/>
        <v>3</v>
      </c>
      <c r="J3711" s="89">
        <f t="shared" ca="1" si="344"/>
        <v>-111.595</v>
      </c>
      <c r="K3711" s="89">
        <f t="shared" ca="1" si="345"/>
        <v>85.854999999999947</v>
      </c>
      <c r="L3711" s="83">
        <f t="shared" ca="1" si="346"/>
        <v>84.205000000000013</v>
      </c>
    </row>
    <row r="3712" spans="6:12">
      <c r="F3712" s="89">
        <v>3596</v>
      </c>
      <c r="G3712" s="89">
        <f t="shared" ca="1" si="341"/>
        <v>32</v>
      </c>
      <c r="H3712" s="89">
        <f t="shared" ca="1" si="342"/>
        <v>3</v>
      </c>
      <c r="I3712" s="89">
        <f t="shared" ca="1" si="343"/>
        <v>3</v>
      </c>
      <c r="J3712" s="89">
        <f t="shared" ca="1" si="344"/>
        <v>-288.87399999999991</v>
      </c>
      <c r="K3712" s="89">
        <f t="shared" ca="1" si="345"/>
        <v>-1.2940000000000111</v>
      </c>
      <c r="L3712" s="83">
        <f t="shared" ca="1" si="346"/>
        <v>-6.69399999999996</v>
      </c>
    </row>
    <row r="3713" spans="6:12">
      <c r="F3713" s="89">
        <v>3597</v>
      </c>
      <c r="G3713" s="89">
        <f t="shared" ca="1" si="341"/>
        <v>43</v>
      </c>
      <c r="H3713" s="89">
        <f t="shared" ca="1" si="342"/>
        <v>1</v>
      </c>
      <c r="I3713" s="89">
        <f t="shared" ca="1" si="343"/>
        <v>6</v>
      </c>
      <c r="J3713" s="89">
        <f t="shared" ca="1" si="344"/>
        <v>123.25299999999997</v>
      </c>
      <c r="K3713" s="89">
        <f t="shared" ca="1" si="345"/>
        <v>107.42299999999996</v>
      </c>
      <c r="L3713" s="83">
        <f t="shared" ca="1" si="346"/>
        <v>108.473</v>
      </c>
    </row>
    <row r="3714" spans="6:12">
      <c r="F3714" s="89">
        <v>3598</v>
      </c>
      <c r="G3714" s="89">
        <f t="shared" ca="1" si="341"/>
        <v>55</v>
      </c>
      <c r="H3714" s="89">
        <f t="shared" ca="1" si="342"/>
        <v>3</v>
      </c>
      <c r="I3714" s="89">
        <f t="shared" ca="1" si="343"/>
        <v>6</v>
      </c>
      <c r="J3714" s="89">
        <f t="shared" ca="1" si="344"/>
        <v>-5.894999999999925</v>
      </c>
      <c r="K3714" s="89">
        <f t="shared" ca="1" si="345"/>
        <v>146.75499999999991</v>
      </c>
      <c r="L3714" s="83">
        <f t="shared" ca="1" si="346"/>
        <v>146.00500000000008</v>
      </c>
    </row>
    <row r="3715" spans="6:12">
      <c r="F3715" s="89">
        <v>3599</v>
      </c>
      <c r="G3715" s="89">
        <f t="shared" ca="1" si="341"/>
        <v>43</v>
      </c>
      <c r="H3715" s="89">
        <f t="shared" ca="1" si="342"/>
        <v>1</v>
      </c>
      <c r="I3715" s="89">
        <f t="shared" ca="1" si="343"/>
        <v>5</v>
      </c>
      <c r="J3715" s="89">
        <f t="shared" ca="1" si="344"/>
        <v>94.705000000000013</v>
      </c>
      <c r="K3715" s="89">
        <f t="shared" ca="1" si="345"/>
        <v>121.47499999999997</v>
      </c>
      <c r="L3715" s="83">
        <f t="shared" ca="1" si="346"/>
        <v>122.125</v>
      </c>
    </row>
    <row r="3716" spans="6:12">
      <c r="F3716" s="89">
        <v>3600</v>
      </c>
      <c r="G3716" s="89">
        <f t="shared" ca="1" si="341"/>
        <v>25</v>
      </c>
      <c r="H3716" s="89">
        <f t="shared" ca="1" si="342"/>
        <v>1</v>
      </c>
      <c r="I3716" s="89">
        <f t="shared" ca="1" si="343"/>
        <v>5</v>
      </c>
      <c r="J3716" s="89">
        <f t="shared" ca="1" si="344"/>
        <v>106.22500000000001</v>
      </c>
      <c r="K3716" s="89">
        <f t="shared" ca="1" si="345"/>
        <v>138.57499999999999</v>
      </c>
      <c r="L3716" s="83">
        <f t="shared" ca="1" si="346"/>
        <v>136.52499999999998</v>
      </c>
    </row>
    <row r="3717" spans="6:12">
      <c r="F3717" s="89">
        <v>3601</v>
      </c>
      <c r="G3717" s="89">
        <f t="shared" ca="1" si="341"/>
        <v>49</v>
      </c>
      <c r="H3717" s="89">
        <f t="shared" ca="1" si="342"/>
        <v>2</v>
      </c>
      <c r="I3717" s="89">
        <f t="shared" ca="1" si="343"/>
        <v>3</v>
      </c>
      <c r="J3717" s="89">
        <f t="shared" ca="1" si="344"/>
        <v>-99.56299999999996</v>
      </c>
      <c r="K3717" s="89">
        <f t="shared" ca="1" si="345"/>
        <v>96.647000000000048</v>
      </c>
      <c r="L3717" s="83">
        <f t="shared" ca="1" si="346"/>
        <v>95.597000000000008</v>
      </c>
    </row>
    <row r="3718" spans="6:12">
      <c r="F3718" s="89">
        <v>3602</v>
      </c>
      <c r="G3718" s="89">
        <f t="shared" ca="1" si="341"/>
        <v>53</v>
      </c>
      <c r="H3718" s="89">
        <f t="shared" ca="1" si="342"/>
        <v>1</v>
      </c>
      <c r="I3718" s="89">
        <f t="shared" ca="1" si="343"/>
        <v>9</v>
      </c>
      <c r="J3718" s="89">
        <f t="shared" ca="1" si="344"/>
        <v>183.6569999999999</v>
      </c>
      <c r="K3718" s="89">
        <f t="shared" ca="1" si="345"/>
        <v>36.926999999999907</v>
      </c>
      <c r="L3718" s="83">
        <f t="shared" ca="1" si="346"/>
        <v>40.676999999999992</v>
      </c>
    </row>
    <row r="3719" spans="6:12">
      <c r="F3719" s="89">
        <v>3603</v>
      </c>
      <c r="G3719" s="89">
        <f t="shared" ca="1" si="341"/>
        <v>30</v>
      </c>
      <c r="H3719" s="89">
        <f t="shared" ca="1" si="342"/>
        <v>1</v>
      </c>
      <c r="I3719" s="89">
        <f t="shared" ca="1" si="343"/>
        <v>9</v>
      </c>
      <c r="J3719" s="89">
        <f t="shared" ca="1" si="344"/>
        <v>151.24999999999991</v>
      </c>
      <c r="K3719" s="89">
        <f t="shared" ca="1" si="345"/>
        <v>11.649999999999977</v>
      </c>
      <c r="L3719" s="83">
        <f t="shared" ca="1" si="346"/>
        <v>11.949999999999989</v>
      </c>
    </row>
    <row r="3720" spans="6:12">
      <c r="F3720" s="89">
        <v>3604</v>
      </c>
      <c r="G3720" s="89">
        <f t="shared" ca="1" si="341"/>
        <v>20</v>
      </c>
      <c r="H3720" s="89">
        <f t="shared" ca="1" si="342"/>
        <v>1</v>
      </c>
      <c r="I3720" s="89">
        <f t="shared" ca="1" si="343"/>
        <v>8</v>
      </c>
      <c r="J3720" s="89">
        <f t="shared" ca="1" si="344"/>
        <v>181.73999999999995</v>
      </c>
      <c r="K3720" s="89">
        <f t="shared" ca="1" si="345"/>
        <v>87.839999999999961</v>
      </c>
      <c r="L3720" s="83">
        <f t="shared" ca="1" si="346"/>
        <v>86.24</v>
      </c>
    </row>
    <row r="3721" spans="6:12">
      <c r="F3721" s="89">
        <v>3605</v>
      </c>
      <c r="G3721" s="89">
        <f t="shared" ca="1" si="341"/>
        <v>28</v>
      </c>
      <c r="H3721" s="89">
        <f t="shared" ca="1" si="342"/>
        <v>3</v>
      </c>
      <c r="I3721" s="89">
        <f t="shared" ca="1" si="343"/>
        <v>3</v>
      </c>
      <c r="J3721" s="89">
        <f t="shared" ca="1" si="344"/>
        <v>-283.1459999999999</v>
      </c>
      <c r="K3721" s="89">
        <f t="shared" ca="1" si="345"/>
        <v>5.6739999999999782</v>
      </c>
      <c r="L3721" s="83">
        <f t="shared" ca="1" si="346"/>
        <v>-0.32599999999999341</v>
      </c>
    </row>
    <row r="3722" spans="6:12">
      <c r="F3722" s="89">
        <v>3606</v>
      </c>
      <c r="G3722" s="89">
        <f t="shared" ca="1" si="341"/>
        <v>32</v>
      </c>
      <c r="H3722" s="89">
        <f t="shared" ca="1" si="342"/>
        <v>1</v>
      </c>
      <c r="I3722" s="89">
        <f t="shared" ca="1" si="343"/>
        <v>7</v>
      </c>
      <c r="J3722" s="89">
        <f t="shared" ca="1" si="344"/>
        <v>138.83399999999997</v>
      </c>
      <c r="K3722" s="89">
        <f t="shared" ca="1" si="345"/>
        <v>83.813999999999993</v>
      </c>
      <c r="L3722" s="83">
        <f t="shared" ca="1" si="346"/>
        <v>83.614000000000004</v>
      </c>
    </row>
    <row r="3723" spans="6:12">
      <c r="F3723" s="89">
        <v>3607</v>
      </c>
      <c r="G3723" s="89">
        <f t="shared" ca="1" si="341"/>
        <v>24</v>
      </c>
      <c r="H3723" s="89">
        <f t="shared" ca="1" si="342"/>
        <v>3</v>
      </c>
      <c r="I3723" s="89">
        <f t="shared" ca="1" si="343"/>
        <v>3</v>
      </c>
      <c r="J3723" s="89">
        <f t="shared" ca="1" si="344"/>
        <v>-273.09800000000001</v>
      </c>
      <c r="K3723" s="89">
        <f t="shared" ca="1" si="345"/>
        <v>16.961999999999989</v>
      </c>
      <c r="L3723" s="83">
        <f t="shared" ca="1" si="346"/>
        <v>10.362000000000023</v>
      </c>
    </row>
    <row r="3724" spans="6:12">
      <c r="F3724" s="89">
        <v>3608</v>
      </c>
      <c r="G3724" s="89">
        <f t="shared" ca="1" si="341"/>
        <v>45</v>
      </c>
      <c r="H3724" s="89">
        <f t="shared" ca="1" si="342"/>
        <v>3</v>
      </c>
      <c r="I3724" s="89">
        <f t="shared" ca="1" si="343"/>
        <v>6</v>
      </c>
      <c r="J3724" s="89">
        <f t="shared" ca="1" si="344"/>
        <v>-45.754999999999939</v>
      </c>
      <c r="K3724" s="89">
        <f t="shared" ca="1" si="345"/>
        <v>109.99499999999995</v>
      </c>
      <c r="L3724" s="83">
        <f t="shared" ca="1" si="346"/>
        <v>107.74500000000006</v>
      </c>
    </row>
    <row r="3725" spans="6:12">
      <c r="F3725" s="89">
        <v>3609</v>
      </c>
      <c r="G3725" s="89">
        <f t="shared" ca="1" si="341"/>
        <v>30</v>
      </c>
      <c r="H3725" s="89">
        <f t="shared" ca="1" si="342"/>
        <v>1</v>
      </c>
      <c r="I3725" s="89">
        <f t="shared" ca="1" si="343"/>
        <v>4</v>
      </c>
      <c r="J3725" s="89">
        <f t="shared" ca="1" si="344"/>
        <v>56.300000000000004</v>
      </c>
      <c r="K3725" s="89">
        <f t="shared" ca="1" si="345"/>
        <v>129.69999999999999</v>
      </c>
      <c r="L3725" s="83">
        <f t="shared" ca="1" si="346"/>
        <v>128</v>
      </c>
    </row>
    <row r="3726" spans="6:12">
      <c r="F3726" s="89">
        <v>3610</v>
      </c>
      <c r="G3726" s="89">
        <f t="shared" ca="1" si="341"/>
        <v>51</v>
      </c>
      <c r="H3726" s="89">
        <f t="shared" ca="1" si="342"/>
        <v>1</v>
      </c>
      <c r="I3726" s="89">
        <f t="shared" ca="1" si="343"/>
        <v>3</v>
      </c>
      <c r="J3726" s="89">
        <f t="shared" ca="1" si="344"/>
        <v>32.03300000000003</v>
      </c>
      <c r="K3726" s="89">
        <f t="shared" ca="1" si="345"/>
        <v>141.52299999999997</v>
      </c>
      <c r="L3726" s="83">
        <f t="shared" ca="1" si="346"/>
        <v>142.57300000000015</v>
      </c>
    </row>
    <row r="3727" spans="6:12">
      <c r="F3727" s="89">
        <v>3611</v>
      </c>
      <c r="G3727" s="89">
        <f t="shared" ca="1" si="341"/>
        <v>44</v>
      </c>
      <c r="H3727" s="89">
        <f t="shared" ca="1" si="342"/>
        <v>3</v>
      </c>
      <c r="I3727" s="89">
        <f t="shared" ca="1" si="343"/>
        <v>8</v>
      </c>
      <c r="J3727" s="89">
        <f t="shared" ca="1" si="344"/>
        <v>58.93200000000013</v>
      </c>
      <c r="K3727" s="89">
        <f t="shared" ca="1" si="345"/>
        <v>129.79199999999997</v>
      </c>
      <c r="L3727" s="83">
        <f t="shared" ca="1" si="346"/>
        <v>128.19200000000001</v>
      </c>
    </row>
    <row r="3728" spans="6:12">
      <c r="F3728" s="89">
        <v>3612</v>
      </c>
      <c r="G3728" s="89">
        <f t="shared" ca="1" si="341"/>
        <v>54</v>
      </c>
      <c r="H3728" s="89">
        <f t="shared" ca="1" si="342"/>
        <v>2</v>
      </c>
      <c r="I3728" s="89">
        <f t="shared" ca="1" si="343"/>
        <v>4</v>
      </c>
      <c r="J3728" s="89">
        <f t="shared" ca="1" si="344"/>
        <v>-11.244</v>
      </c>
      <c r="K3728" s="89">
        <f t="shared" ca="1" si="345"/>
        <v>140.81600000000003</v>
      </c>
      <c r="L3728" s="83">
        <f t="shared" ca="1" si="346"/>
        <v>140.91600000000005</v>
      </c>
    </row>
    <row r="3729" spans="6:12">
      <c r="F3729" s="89">
        <v>3613</v>
      </c>
      <c r="G3729" s="89">
        <f t="shared" ca="1" si="341"/>
        <v>41</v>
      </c>
      <c r="H3729" s="89">
        <f t="shared" ca="1" si="342"/>
        <v>3</v>
      </c>
      <c r="I3729" s="89">
        <f t="shared" ca="1" si="343"/>
        <v>8</v>
      </c>
      <c r="J3729" s="89">
        <f t="shared" ca="1" si="344"/>
        <v>53.013000000000034</v>
      </c>
      <c r="K3729" s="89">
        <f t="shared" ca="1" si="345"/>
        <v>124.80299999999994</v>
      </c>
      <c r="L3729" s="83">
        <f t="shared" ca="1" si="346"/>
        <v>122.75300000000004</v>
      </c>
    </row>
    <row r="3730" spans="6:12">
      <c r="F3730" s="89">
        <v>3614</v>
      </c>
      <c r="G3730" s="89">
        <f t="shared" ca="1" si="341"/>
        <v>41</v>
      </c>
      <c r="H3730" s="89">
        <f t="shared" ca="1" si="342"/>
        <v>2</v>
      </c>
      <c r="I3730" s="89">
        <f t="shared" ca="1" si="343"/>
        <v>4</v>
      </c>
      <c r="J3730" s="89">
        <f t="shared" ca="1" si="344"/>
        <v>-52.180999999999983</v>
      </c>
      <c r="K3730" s="89">
        <f t="shared" ca="1" si="345"/>
        <v>103.90899999999996</v>
      </c>
      <c r="L3730" s="83">
        <f t="shared" ca="1" si="346"/>
        <v>102.05899999999997</v>
      </c>
    </row>
    <row r="3731" spans="6:12">
      <c r="F3731" s="89">
        <v>3615</v>
      </c>
      <c r="G3731" s="89">
        <f t="shared" ca="1" si="341"/>
        <v>28</v>
      </c>
      <c r="H3731" s="89">
        <f t="shared" ca="1" si="342"/>
        <v>1</v>
      </c>
      <c r="I3731" s="89">
        <f t="shared" ca="1" si="343"/>
        <v>7</v>
      </c>
      <c r="J3731" s="89">
        <f t="shared" ca="1" si="344"/>
        <v>145.66599999999997</v>
      </c>
      <c r="K3731" s="89">
        <f t="shared" ca="1" si="345"/>
        <v>91.885999999999967</v>
      </c>
      <c r="L3731" s="83">
        <f t="shared" ca="1" si="346"/>
        <v>91.085999999999984</v>
      </c>
    </row>
    <row r="3732" spans="6:12">
      <c r="F3732" s="89">
        <v>3616</v>
      </c>
      <c r="G3732" s="89">
        <f t="shared" ca="1" si="341"/>
        <v>37</v>
      </c>
      <c r="H3732" s="89">
        <f t="shared" ca="1" si="342"/>
        <v>2</v>
      </c>
      <c r="I3732" s="89">
        <f t="shared" ca="1" si="343"/>
        <v>9</v>
      </c>
      <c r="J3732" s="89">
        <f t="shared" ca="1" si="344"/>
        <v>137.71299999999994</v>
      </c>
      <c r="K3732" s="89">
        <f t="shared" ca="1" si="345"/>
        <v>82.043000000000006</v>
      </c>
      <c r="L3732" s="83">
        <f t="shared" ca="1" si="346"/>
        <v>81.592999999999961</v>
      </c>
    </row>
    <row r="3733" spans="6:12">
      <c r="F3733" s="89">
        <v>3617</v>
      </c>
      <c r="G3733" s="89">
        <f t="shared" ca="1" si="341"/>
        <v>21</v>
      </c>
      <c r="H3733" s="89">
        <f t="shared" ca="1" si="342"/>
        <v>2</v>
      </c>
      <c r="I3733" s="89">
        <f t="shared" ca="1" si="343"/>
        <v>8</v>
      </c>
      <c r="J3733" s="89">
        <f t="shared" ca="1" si="344"/>
        <v>147.16299999999998</v>
      </c>
      <c r="K3733" s="89">
        <f t="shared" ca="1" si="345"/>
        <v>139.05299999999997</v>
      </c>
      <c r="L3733" s="83">
        <f t="shared" ca="1" si="346"/>
        <v>135.80299999999997</v>
      </c>
    </row>
    <row r="3734" spans="6:12">
      <c r="F3734" s="89">
        <v>3618</v>
      </c>
      <c r="G3734" s="89">
        <f t="shared" ca="1" si="341"/>
        <v>51</v>
      </c>
      <c r="H3734" s="89">
        <f t="shared" ca="1" si="342"/>
        <v>3</v>
      </c>
      <c r="I3734" s="89">
        <f t="shared" ca="1" si="343"/>
        <v>6</v>
      </c>
      <c r="J3734" s="89">
        <f t="shared" ca="1" si="344"/>
        <v>-25.078999999999894</v>
      </c>
      <c r="K3734" s="89">
        <f t="shared" ca="1" si="345"/>
        <v>128.81099999999998</v>
      </c>
      <c r="L3734" s="83">
        <f t="shared" ca="1" si="346"/>
        <v>127.46100000000013</v>
      </c>
    </row>
    <row r="3735" spans="6:12">
      <c r="F3735" s="89">
        <v>3619</v>
      </c>
      <c r="G3735" s="89">
        <f t="shared" ca="1" si="341"/>
        <v>48</v>
      </c>
      <c r="H3735" s="89">
        <f t="shared" ca="1" si="342"/>
        <v>1</v>
      </c>
      <c r="I3735" s="89">
        <f t="shared" ca="1" si="343"/>
        <v>4</v>
      </c>
      <c r="J3735" s="89">
        <f t="shared" ca="1" si="344"/>
        <v>68.972000000000008</v>
      </c>
      <c r="K3735" s="89">
        <f t="shared" ca="1" si="345"/>
        <v>136.79200000000003</v>
      </c>
      <c r="L3735" s="83">
        <f t="shared" ca="1" si="346"/>
        <v>137.79200000000003</v>
      </c>
    </row>
    <row r="3736" spans="6:12">
      <c r="F3736" s="89">
        <v>3620</v>
      </c>
      <c r="G3736" s="89">
        <f t="shared" ca="1" si="341"/>
        <v>28</v>
      </c>
      <c r="H3736" s="89">
        <f t="shared" ca="1" si="342"/>
        <v>3</v>
      </c>
      <c r="I3736" s="89">
        <f t="shared" ca="1" si="343"/>
        <v>5</v>
      </c>
      <c r="J3736" s="89">
        <f t="shared" ca="1" si="344"/>
        <v>-119.26999999999992</v>
      </c>
      <c r="K3736" s="89">
        <f t="shared" ca="1" si="345"/>
        <v>84.349999999999966</v>
      </c>
      <c r="L3736" s="83">
        <f t="shared" ca="1" si="346"/>
        <v>79.149999999999977</v>
      </c>
    </row>
    <row r="3737" spans="6:12">
      <c r="F3737" s="89">
        <v>3621</v>
      </c>
      <c r="G3737" s="89">
        <f t="shared" ca="1" si="341"/>
        <v>34</v>
      </c>
      <c r="H3737" s="89">
        <f t="shared" ca="1" si="342"/>
        <v>2</v>
      </c>
      <c r="I3737" s="89">
        <f t="shared" ca="1" si="343"/>
        <v>6</v>
      </c>
      <c r="J3737" s="89">
        <f t="shared" ca="1" si="344"/>
        <v>50.40399999999994</v>
      </c>
      <c r="K3737" s="89">
        <f t="shared" ca="1" si="345"/>
        <v>123.46399999999997</v>
      </c>
      <c r="L3737" s="83">
        <f t="shared" ca="1" si="346"/>
        <v>121.36399999999999</v>
      </c>
    </row>
    <row r="3738" spans="6:12">
      <c r="F3738" s="89">
        <v>3622</v>
      </c>
      <c r="G3738" s="89">
        <f t="shared" ca="1" si="341"/>
        <v>55</v>
      </c>
      <c r="H3738" s="89">
        <f t="shared" ca="1" si="342"/>
        <v>3</v>
      </c>
      <c r="I3738" s="89">
        <f t="shared" ca="1" si="343"/>
        <v>8</v>
      </c>
      <c r="J3738" s="89">
        <f t="shared" ca="1" si="344"/>
        <v>101.42500000000007</v>
      </c>
      <c r="K3738" s="89">
        <f t="shared" ca="1" si="345"/>
        <v>168.87499999999989</v>
      </c>
      <c r="L3738" s="83">
        <f t="shared" ca="1" si="346"/>
        <v>168.92500000000007</v>
      </c>
    </row>
    <row r="3739" spans="6:12">
      <c r="F3739" s="89">
        <v>3623</v>
      </c>
      <c r="G3739" s="89">
        <f t="shared" ca="1" si="341"/>
        <v>19</v>
      </c>
      <c r="H3739" s="89">
        <f t="shared" ca="1" si="342"/>
        <v>2</v>
      </c>
      <c r="I3739" s="89">
        <f t="shared" ca="1" si="343"/>
        <v>5</v>
      </c>
      <c r="J3739" s="89">
        <f t="shared" ca="1" si="344"/>
        <v>40.004999999999995</v>
      </c>
      <c r="K3739" s="89">
        <f t="shared" ca="1" si="345"/>
        <v>160.31499999999997</v>
      </c>
      <c r="L3739" s="83">
        <f t="shared" ca="1" si="346"/>
        <v>155.565</v>
      </c>
    </row>
    <row r="3740" spans="6:12">
      <c r="F3740" s="89">
        <v>3624</v>
      </c>
      <c r="G3740" s="89">
        <f t="shared" ca="1" si="341"/>
        <v>43</v>
      </c>
      <c r="H3740" s="89">
        <f t="shared" ca="1" si="342"/>
        <v>1</v>
      </c>
      <c r="I3740" s="89">
        <f t="shared" ca="1" si="343"/>
        <v>3</v>
      </c>
      <c r="J3740" s="89">
        <f t="shared" ca="1" si="344"/>
        <v>9.1689999999999969</v>
      </c>
      <c r="K3740" s="89">
        <f t="shared" ca="1" si="345"/>
        <v>121.13899999999998</v>
      </c>
      <c r="L3740" s="83">
        <f t="shared" ca="1" si="346"/>
        <v>120.98900000000003</v>
      </c>
    </row>
    <row r="3741" spans="6:12">
      <c r="F3741" s="89">
        <v>3625</v>
      </c>
      <c r="G3741" s="89">
        <f t="shared" ca="1" si="341"/>
        <v>34</v>
      </c>
      <c r="H3741" s="89">
        <f t="shared" ca="1" si="342"/>
        <v>3</v>
      </c>
      <c r="I3741" s="89">
        <f t="shared" ca="1" si="343"/>
        <v>5</v>
      </c>
      <c r="J3741" s="89">
        <f t="shared" ca="1" si="344"/>
        <v>-126.16999999999996</v>
      </c>
      <c r="K3741" s="89">
        <f t="shared" ca="1" si="345"/>
        <v>75.589999999999975</v>
      </c>
      <c r="L3741" s="83">
        <f t="shared" ca="1" si="346"/>
        <v>71.29000000000002</v>
      </c>
    </row>
    <row r="3742" spans="6:12">
      <c r="F3742" s="89">
        <v>3626</v>
      </c>
      <c r="G3742" s="89">
        <f t="shared" ca="1" si="341"/>
        <v>51</v>
      </c>
      <c r="H3742" s="89">
        <f t="shared" ca="1" si="342"/>
        <v>1</v>
      </c>
      <c r="I3742" s="89">
        <f t="shared" ca="1" si="343"/>
        <v>6</v>
      </c>
      <c r="J3742" s="89">
        <f t="shared" ca="1" si="344"/>
        <v>146.261</v>
      </c>
      <c r="K3742" s="89">
        <f t="shared" ca="1" si="345"/>
        <v>127.95099999999995</v>
      </c>
      <c r="L3742" s="83">
        <f t="shared" ca="1" si="346"/>
        <v>130.20100000000011</v>
      </c>
    </row>
    <row r="3743" spans="6:12">
      <c r="F3743" s="89">
        <v>3627</v>
      </c>
      <c r="G3743" s="89">
        <f t="shared" ca="1" si="341"/>
        <v>35</v>
      </c>
      <c r="H3743" s="89">
        <f t="shared" ca="1" si="342"/>
        <v>2</v>
      </c>
      <c r="I3743" s="89">
        <f t="shared" ca="1" si="343"/>
        <v>4</v>
      </c>
      <c r="J3743" s="89">
        <f t="shared" ca="1" si="344"/>
        <v>-55.685000000000002</v>
      </c>
      <c r="K3743" s="89">
        <f t="shared" ca="1" si="345"/>
        <v>102.26499999999997</v>
      </c>
      <c r="L3743" s="83">
        <f t="shared" ca="1" si="346"/>
        <v>99.514999999999958</v>
      </c>
    </row>
    <row r="3744" spans="6:12">
      <c r="F3744" s="89">
        <v>3628</v>
      </c>
      <c r="G3744" s="89">
        <f t="shared" ca="1" si="341"/>
        <v>53</v>
      </c>
      <c r="H3744" s="89">
        <f t="shared" ca="1" si="342"/>
        <v>2</v>
      </c>
      <c r="I3744" s="89">
        <f t="shared" ca="1" si="343"/>
        <v>4</v>
      </c>
      <c r="J3744" s="89">
        <f t="shared" ca="1" si="344"/>
        <v>-16.012999999999977</v>
      </c>
      <c r="K3744" s="89">
        <f t="shared" ca="1" si="345"/>
        <v>136.35699999999997</v>
      </c>
      <c r="L3744" s="83">
        <f t="shared" ca="1" si="346"/>
        <v>136.30700000000002</v>
      </c>
    </row>
    <row r="3745" spans="6:12">
      <c r="F3745" s="89">
        <v>3629</v>
      </c>
      <c r="G3745" s="89">
        <f t="shared" ca="1" si="341"/>
        <v>36</v>
      </c>
      <c r="H3745" s="89">
        <f t="shared" ca="1" si="342"/>
        <v>1</v>
      </c>
      <c r="I3745" s="89">
        <f t="shared" ca="1" si="343"/>
        <v>3</v>
      </c>
      <c r="J3745" s="89">
        <f t="shared" ca="1" si="344"/>
        <v>3.3379999999999939</v>
      </c>
      <c r="K3745" s="89">
        <f t="shared" ca="1" si="345"/>
        <v>117.47799999999998</v>
      </c>
      <c r="L3745" s="83">
        <f t="shared" ca="1" si="346"/>
        <v>116.27800000000002</v>
      </c>
    </row>
    <row r="3746" spans="6:12">
      <c r="F3746" s="89">
        <v>3630</v>
      </c>
      <c r="G3746" s="89">
        <f t="shared" ca="1" si="341"/>
        <v>51</v>
      </c>
      <c r="H3746" s="89">
        <f t="shared" ca="1" si="342"/>
        <v>2</v>
      </c>
      <c r="I3746" s="89">
        <f t="shared" ca="1" si="343"/>
        <v>6</v>
      </c>
      <c r="J3746" s="89">
        <f t="shared" ca="1" si="344"/>
        <v>81.191000000000031</v>
      </c>
      <c r="K3746" s="89">
        <f t="shared" ca="1" si="345"/>
        <v>148.98099999999997</v>
      </c>
      <c r="L3746" s="83">
        <f t="shared" ca="1" si="346"/>
        <v>149.43100000000007</v>
      </c>
    </row>
    <row r="3747" spans="6:12">
      <c r="F3747" s="89">
        <v>3631</v>
      </c>
      <c r="G3747" s="89">
        <f t="shared" ca="1" si="341"/>
        <v>28</v>
      </c>
      <c r="H3747" s="89">
        <f t="shared" ca="1" si="342"/>
        <v>1</v>
      </c>
      <c r="I3747" s="89">
        <f t="shared" ca="1" si="343"/>
        <v>9</v>
      </c>
      <c r="J3747" s="89">
        <f t="shared" ca="1" si="344"/>
        <v>155.18199999999987</v>
      </c>
      <c r="K3747" s="89">
        <f t="shared" ca="1" si="345"/>
        <v>16.20199999999997</v>
      </c>
      <c r="L3747" s="83">
        <f t="shared" ca="1" si="346"/>
        <v>16.20199999999997</v>
      </c>
    </row>
    <row r="3748" spans="6:12">
      <c r="F3748" s="89">
        <v>3632</v>
      </c>
      <c r="G3748" s="89">
        <f t="shared" ca="1" si="341"/>
        <v>38</v>
      </c>
      <c r="H3748" s="89">
        <f t="shared" ca="1" si="342"/>
        <v>1</v>
      </c>
      <c r="I3748" s="89">
        <f t="shared" ca="1" si="343"/>
        <v>9</v>
      </c>
      <c r="J3748" s="89">
        <f t="shared" ca="1" si="344"/>
        <v>146.32199999999992</v>
      </c>
      <c r="K3748" s="89">
        <f t="shared" ca="1" si="345"/>
        <v>4.2419999999999618</v>
      </c>
      <c r="L3748" s="83">
        <f t="shared" ca="1" si="346"/>
        <v>5.7420000000000186</v>
      </c>
    </row>
    <row r="3749" spans="6:12">
      <c r="F3749" s="89">
        <v>3633</v>
      </c>
      <c r="G3749" s="89">
        <f t="shared" ca="1" si="341"/>
        <v>19</v>
      </c>
      <c r="H3749" s="89">
        <f t="shared" ca="1" si="342"/>
        <v>3</v>
      </c>
      <c r="I3749" s="89">
        <f t="shared" ca="1" si="343"/>
        <v>7</v>
      </c>
      <c r="J3749" s="89">
        <f t="shared" ca="1" si="344"/>
        <v>35.15300000000002</v>
      </c>
      <c r="K3749" s="89">
        <f t="shared" ca="1" si="345"/>
        <v>156.363</v>
      </c>
      <c r="L3749" s="83">
        <f t="shared" ca="1" si="346"/>
        <v>150.61300000000006</v>
      </c>
    </row>
    <row r="3750" spans="6:12">
      <c r="F3750" s="89">
        <v>3634</v>
      </c>
      <c r="G3750" s="89">
        <f t="shared" ca="1" si="341"/>
        <v>48</v>
      </c>
      <c r="H3750" s="89">
        <f t="shared" ca="1" si="342"/>
        <v>2</v>
      </c>
      <c r="I3750" s="89">
        <f t="shared" ca="1" si="343"/>
        <v>3</v>
      </c>
      <c r="J3750" s="89">
        <f t="shared" ca="1" si="344"/>
        <v>-102.97599999999997</v>
      </c>
      <c r="K3750" s="89">
        <f t="shared" ca="1" si="345"/>
        <v>93.544000000000025</v>
      </c>
      <c r="L3750" s="83">
        <f t="shared" ca="1" si="346"/>
        <v>92.344000000000008</v>
      </c>
    </row>
    <row r="3751" spans="6:12">
      <c r="F3751" s="89">
        <v>3635</v>
      </c>
      <c r="G3751" s="89">
        <f t="shared" ca="1" si="341"/>
        <v>34</v>
      </c>
      <c r="H3751" s="89">
        <f t="shared" ca="1" si="342"/>
        <v>2</v>
      </c>
      <c r="I3751" s="89">
        <f t="shared" ca="1" si="343"/>
        <v>7</v>
      </c>
      <c r="J3751" s="89">
        <f t="shared" ca="1" si="344"/>
        <v>89.047999999999945</v>
      </c>
      <c r="K3751" s="89">
        <f t="shared" ca="1" si="345"/>
        <v>119.50799999999992</v>
      </c>
      <c r="L3751" s="83">
        <f t="shared" ca="1" si="346"/>
        <v>117.80799999999996</v>
      </c>
    </row>
    <row r="3752" spans="6:12">
      <c r="F3752" s="89">
        <v>3636</v>
      </c>
      <c r="G3752" s="89">
        <f t="shared" ca="1" si="341"/>
        <v>19</v>
      </c>
      <c r="H3752" s="89">
        <f t="shared" ca="1" si="342"/>
        <v>3</v>
      </c>
      <c r="I3752" s="89">
        <f t="shared" ca="1" si="343"/>
        <v>6</v>
      </c>
      <c r="J3752" s="89">
        <f t="shared" ca="1" si="344"/>
        <v>-23.030999999999949</v>
      </c>
      <c r="K3752" s="89">
        <f t="shared" ca="1" si="345"/>
        <v>140.779</v>
      </c>
      <c r="L3752" s="83">
        <f t="shared" ca="1" si="346"/>
        <v>134.62900000000005</v>
      </c>
    </row>
    <row r="3753" spans="6:12">
      <c r="F3753" s="89">
        <v>3637</v>
      </c>
      <c r="G3753" s="89">
        <f t="shared" ca="1" si="341"/>
        <v>44</v>
      </c>
      <c r="H3753" s="89">
        <f t="shared" ca="1" si="342"/>
        <v>1</v>
      </c>
      <c r="I3753" s="89">
        <f t="shared" ca="1" si="343"/>
        <v>7</v>
      </c>
      <c r="J3753" s="89">
        <f t="shared" ca="1" si="344"/>
        <v>144.25799999999998</v>
      </c>
      <c r="K3753" s="89">
        <f t="shared" ca="1" si="345"/>
        <v>85.517999999999972</v>
      </c>
      <c r="L3753" s="83">
        <f t="shared" ca="1" si="346"/>
        <v>87.117999999999995</v>
      </c>
    </row>
    <row r="3754" spans="6:12">
      <c r="F3754" s="89">
        <v>3638</v>
      </c>
      <c r="G3754" s="89">
        <f t="shared" ca="1" si="341"/>
        <v>24</v>
      </c>
      <c r="H3754" s="89">
        <f t="shared" ca="1" si="342"/>
        <v>3</v>
      </c>
      <c r="I3754" s="89">
        <f t="shared" ca="1" si="343"/>
        <v>9</v>
      </c>
      <c r="J3754" s="89">
        <f t="shared" ca="1" si="344"/>
        <v>104.62599999999998</v>
      </c>
      <c r="K3754" s="89">
        <f t="shared" ca="1" si="345"/>
        <v>139.08600000000001</v>
      </c>
      <c r="L3754" s="83">
        <f t="shared" ca="1" si="346"/>
        <v>134.88599999999997</v>
      </c>
    </row>
    <row r="3755" spans="6:12">
      <c r="F3755" s="89">
        <v>3639</v>
      </c>
      <c r="G3755" s="89">
        <f t="shared" ca="1" si="341"/>
        <v>49</v>
      </c>
      <c r="H3755" s="89">
        <f t="shared" ca="1" si="342"/>
        <v>1</v>
      </c>
      <c r="I3755" s="89">
        <f t="shared" ca="1" si="343"/>
        <v>5</v>
      </c>
      <c r="J3755" s="89">
        <f t="shared" ca="1" si="344"/>
        <v>110.30500000000006</v>
      </c>
      <c r="K3755" s="89">
        <f t="shared" ca="1" si="345"/>
        <v>135.21500000000006</v>
      </c>
      <c r="L3755" s="83">
        <f t="shared" ca="1" si="346"/>
        <v>136.76500000000001</v>
      </c>
    </row>
    <row r="3756" spans="6:12">
      <c r="F3756" s="89">
        <v>3640</v>
      </c>
      <c r="G3756" s="89">
        <f t="shared" ca="1" si="341"/>
        <v>21</v>
      </c>
      <c r="H3756" s="89">
        <f t="shared" ca="1" si="342"/>
        <v>3</v>
      </c>
      <c r="I3756" s="89">
        <f t="shared" ca="1" si="343"/>
        <v>9</v>
      </c>
      <c r="J3756" s="89">
        <f t="shared" ca="1" si="344"/>
        <v>114.88899999999995</v>
      </c>
      <c r="K3756" s="89">
        <f t="shared" ca="1" si="345"/>
        <v>150.27899999999994</v>
      </c>
      <c r="L3756" s="83">
        <f t="shared" ca="1" si="346"/>
        <v>145.62899999999996</v>
      </c>
    </row>
    <row r="3757" spans="6:12">
      <c r="F3757" s="89">
        <v>3641</v>
      </c>
      <c r="G3757" s="89">
        <f t="shared" ca="1" si="341"/>
        <v>27</v>
      </c>
      <c r="H3757" s="89">
        <f t="shared" ca="1" si="342"/>
        <v>3</v>
      </c>
      <c r="I3757" s="89">
        <f t="shared" ca="1" si="343"/>
        <v>6</v>
      </c>
      <c r="J3757" s="89">
        <f t="shared" ca="1" si="344"/>
        <v>-49.462999999999965</v>
      </c>
      <c r="K3757" s="89">
        <f t="shared" ca="1" si="345"/>
        <v>111.86700000000002</v>
      </c>
      <c r="L3757" s="83">
        <f t="shared" ca="1" si="346"/>
        <v>106.91700000000009</v>
      </c>
    </row>
    <row r="3758" spans="6:12">
      <c r="F3758" s="89">
        <v>3642</v>
      </c>
      <c r="G3758" s="89">
        <f t="shared" ca="1" si="341"/>
        <v>45</v>
      </c>
      <c r="H3758" s="89">
        <f t="shared" ca="1" si="342"/>
        <v>2</v>
      </c>
      <c r="I3758" s="89">
        <f t="shared" ca="1" si="343"/>
        <v>5</v>
      </c>
      <c r="J3758" s="89">
        <f t="shared" ca="1" si="344"/>
        <v>13.224999999999994</v>
      </c>
      <c r="K3758" s="89">
        <f t="shared" ca="1" si="345"/>
        <v>125.47499999999994</v>
      </c>
      <c r="L3758" s="83">
        <f t="shared" ca="1" si="346"/>
        <v>124.62499999999997</v>
      </c>
    </row>
    <row r="3759" spans="6:12">
      <c r="F3759" s="89">
        <v>3643</v>
      </c>
      <c r="G3759" s="89">
        <f t="shared" ca="1" si="341"/>
        <v>38</v>
      </c>
      <c r="H3759" s="89">
        <f t="shared" ca="1" si="342"/>
        <v>3</v>
      </c>
      <c r="I3759" s="89">
        <f t="shared" ca="1" si="343"/>
        <v>5</v>
      </c>
      <c r="J3759" s="89">
        <f t="shared" ca="1" si="344"/>
        <v>-125.36999999999989</v>
      </c>
      <c r="K3759" s="89">
        <f t="shared" ca="1" si="345"/>
        <v>75.149999999999949</v>
      </c>
      <c r="L3759" s="83">
        <f t="shared" ca="1" si="346"/>
        <v>71.450000000000017</v>
      </c>
    </row>
    <row r="3760" spans="6:12">
      <c r="F3760" s="89">
        <v>3644</v>
      </c>
      <c r="G3760" s="89">
        <f t="shared" ca="1" si="341"/>
        <v>19</v>
      </c>
      <c r="H3760" s="89">
        <f t="shared" ca="1" si="342"/>
        <v>2</v>
      </c>
      <c r="I3760" s="89">
        <f t="shared" ca="1" si="343"/>
        <v>6</v>
      </c>
      <c r="J3760" s="89">
        <f t="shared" ca="1" si="344"/>
        <v>88.038999999999959</v>
      </c>
      <c r="K3760" s="89">
        <f t="shared" ca="1" si="345"/>
        <v>165.74899999999997</v>
      </c>
      <c r="L3760" s="83">
        <f t="shared" ca="1" si="346"/>
        <v>161.399</v>
      </c>
    </row>
    <row r="3761" spans="6:12">
      <c r="F3761" s="89">
        <v>3645</v>
      </c>
      <c r="G3761" s="89">
        <f t="shared" ca="1" si="341"/>
        <v>49</v>
      </c>
      <c r="H3761" s="89">
        <f t="shared" ca="1" si="342"/>
        <v>1</v>
      </c>
      <c r="I3761" s="89">
        <f t="shared" ca="1" si="343"/>
        <v>3</v>
      </c>
      <c r="J3761" s="89">
        <f t="shared" ca="1" si="344"/>
        <v>24.697000000000031</v>
      </c>
      <c r="K3761" s="89">
        <f t="shared" ca="1" si="345"/>
        <v>134.80700000000007</v>
      </c>
      <c r="L3761" s="83">
        <f t="shared" ca="1" si="346"/>
        <v>135.55700000000002</v>
      </c>
    </row>
    <row r="3762" spans="6:12">
      <c r="F3762" s="89">
        <v>3646</v>
      </c>
      <c r="G3762" s="89">
        <f t="shared" ca="1" si="341"/>
        <v>28</v>
      </c>
      <c r="H3762" s="89">
        <f t="shared" ca="1" si="342"/>
        <v>3</v>
      </c>
      <c r="I3762" s="89">
        <f t="shared" ca="1" si="343"/>
        <v>8</v>
      </c>
      <c r="J3762" s="89">
        <f t="shared" ca="1" si="344"/>
        <v>55.444000000000074</v>
      </c>
      <c r="K3762" s="89">
        <f t="shared" ca="1" si="345"/>
        <v>131.26399999999995</v>
      </c>
      <c r="L3762" s="83">
        <f t="shared" ca="1" si="346"/>
        <v>127.26400000000001</v>
      </c>
    </row>
    <row r="3763" spans="6:12">
      <c r="F3763" s="89">
        <v>3647</v>
      </c>
      <c r="G3763" s="89">
        <f t="shared" ca="1" si="341"/>
        <v>45</v>
      </c>
      <c r="H3763" s="89">
        <f t="shared" ca="1" si="342"/>
        <v>2</v>
      </c>
      <c r="I3763" s="89">
        <f t="shared" ca="1" si="343"/>
        <v>3</v>
      </c>
      <c r="J3763" s="89">
        <f t="shared" ca="1" si="344"/>
        <v>-111.595</v>
      </c>
      <c r="K3763" s="89">
        <f t="shared" ca="1" si="345"/>
        <v>85.854999999999947</v>
      </c>
      <c r="L3763" s="83">
        <f t="shared" ca="1" si="346"/>
        <v>84.205000000000013</v>
      </c>
    </row>
    <row r="3764" spans="6:12">
      <c r="F3764" s="89">
        <v>3648</v>
      </c>
      <c r="G3764" s="89">
        <f t="shared" ca="1" si="341"/>
        <v>44</v>
      </c>
      <c r="H3764" s="89">
        <f t="shared" ca="1" si="342"/>
        <v>3</v>
      </c>
      <c r="I3764" s="89">
        <f t="shared" ca="1" si="343"/>
        <v>4</v>
      </c>
      <c r="J3764" s="89">
        <f t="shared" ca="1" si="344"/>
        <v>-193.36399999999998</v>
      </c>
      <c r="K3764" s="89">
        <f t="shared" ca="1" si="345"/>
        <v>47.895999999999987</v>
      </c>
      <c r="L3764" s="83">
        <f t="shared" ca="1" si="346"/>
        <v>44.695999999999998</v>
      </c>
    </row>
    <row r="3765" spans="6:12">
      <c r="F3765" s="89">
        <v>3649</v>
      </c>
      <c r="G3765" s="89">
        <f t="shared" ca="1" si="341"/>
        <v>25</v>
      </c>
      <c r="H3765" s="89">
        <f t="shared" ca="1" si="342"/>
        <v>2</v>
      </c>
      <c r="I3765" s="89">
        <f t="shared" ca="1" si="343"/>
        <v>7</v>
      </c>
      <c r="J3765" s="89">
        <f t="shared" ca="1" si="344"/>
        <v>104.28499999999997</v>
      </c>
      <c r="K3765" s="89">
        <f t="shared" ca="1" si="345"/>
        <v>137.53499999999997</v>
      </c>
      <c r="L3765" s="83">
        <f t="shared" ca="1" si="346"/>
        <v>134.48500000000001</v>
      </c>
    </row>
    <row r="3766" spans="6:12">
      <c r="F3766" s="89">
        <v>3650</v>
      </c>
      <c r="G3766" s="89">
        <f t="shared" ref="G3766:G3829" ca="1" si="347">RANDBETWEEN(19,55)</f>
        <v>48</v>
      </c>
      <c r="H3766" s="89">
        <f t="shared" ref="H3766:H3829" ca="1" si="348">RANDBETWEEN(0.5,3.5)</f>
        <v>3</v>
      </c>
      <c r="I3766" s="89">
        <f t="shared" ref="I3766:I3829" ca="1" si="349">RANDBETWEEN(3,9)</f>
        <v>7</v>
      </c>
      <c r="J3766" s="89">
        <f t="shared" ref="J3766:J3829" ca="1" si="350">133-10*G3766-128.7*H3766+60.8*I3766+0.135*G3766^2-20.6*H3766^2-4.74*I3766^2+0.15*G3766*H3766+0.006*G3766*I3766+19.63*H3766*I3766</f>
        <v>21.726000000000113</v>
      </c>
      <c r="K3766" s="89">
        <f t="shared" ref="K3766:K3829" ca="1" si="351">300-10.31*G3766-42.6*H3766+18.2*I3766+0.135*G3766^2-20.6*H3766^2-4.74*I3766^2+0.15*G3766*H3766+0.006*G3766*I3766+19.63*H3766*I3766</f>
        <v>133.94600000000003</v>
      </c>
      <c r="L3766" s="83">
        <f t="shared" ref="L3766:L3829" ca="1" si="352">294-10.16*G3766-44.4*H3766+18.6*I3766+0.135*G3766^2-20.6*H3766^2-4.74*I3766^2+0.15*G3766*H3766+0.006*G3766*I3766+19.63*H3766*I3766</f>
        <v>132.54600000000011</v>
      </c>
    </row>
    <row r="3767" spans="6:12">
      <c r="F3767" s="89">
        <v>3651</v>
      </c>
      <c r="G3767" s="89">
        <f t="shared" ca="1" si="347"/>
        <v>31</v>
      </c>
      <c r="H3767" s="89">
        <f t="shared" ca="1" si="348"/>
        <v>2</v>
      </c>
      <c r="I3767" s="89">
        <f t="shared" ca="1" si="349"/>
        <v>6</v>
      </c>
      <c r="J3767" s="89">
        <f t="shared" ca="1" si="350"/>
        <v>53.070999999999998</v>
      </c>
      <c r="K3767" s="89">
        <f t="shared" ca="1" si="351"/>
        <v>127.06099999999998</v>
      </c>
      <c r="L3767" s="83">
        <f t="shared" ca="1" si="352"/>
        <v>124.51100000000002</v>
      </c>
    </row>
    <row r="3768" spans="6:12">
      <c r="F3768" s="89">
        <v>3652</v>
      </c>
      <c r="G3768" s="89">
        <f t="shared" ca="1" si="347"/>
        <v>19</v>
      </c>
      <c r="H3768" s="89">
        <f t="shared" ca="1" si="348"/>
        <v>2</v>
      </c>
      <c r="I3768" s="89">
        <f t="shared" ca="1" si="349"/>
        <v>3</v>
      </c>
      <c r="J3768" s="89">
        <f t="shared" ca="1" si="350"/>
        <v>-84.502999999999986</v>
      </c>
      <c r="K3768" s="89">
        <f t="shared" ca="1" si="351"/>
        <v>121.00699999999996</v>
      </c>
      <c r="L3768" s="83">
        <f t="shared" ca="1" si="352"/>
        <v>115.45700000000001</v>
      </c>
    </row>
    <row r="3769" spans="6:12">
      <c r="F3769" s="89">
        <v>3653</v>
      </c>
      <c r="G3769" s="89">
        <f t="shared" ca="1" si="347"/>
        <v>28</v>
      </c>
      <c r="H3769" s="89">
        <f t="shared" ca="1" si="348"/>
        <v>2</v>
      </c>
      <c r="I3769" s="89">
        <f t="shared" ca="1" si="349"/>
        <v>9</v>
      </c>
      <c r="J3769" s="89">
        <f t="shared" ca="1" si="350"/>
        <v>145.55199999999994</v>
      </c>
      <c r="K3769" s="89">
        <f t="shared" ca="1" si="351"/>
        <v>92.671999999999912</v>
      </c>
      <c r="L3769" s="83">
        <f t="shared" ca="1" si="352"/>
        <v>90.871999999999957</v>
      </c>
    </row>
    <row r="3770" spans="6:12">
      <c r="F3770" s="89">
        <v>3654</v>
      </c>
      <c r="G3770" s="89">
        <f t="shared" ca="1" si="347"/>
        <v>34</v>
      </c>
      <c r="H3770" s="89">
        <f t="shared" ca="1" si="348"/>
        <v>2</v>
      </c>
      <c r="I3770" s="89">
        <f t="shared" ca="1" si="349"/>
        <v>3</v>
      </c>
      <c r="J3770" s="89">
        <f t="shared" ca="1" si="350"/>
        <v>-122.40800000000002</v>
      </c>
      <c r="K3770" s="89">
        <f t="shared" ca="1" si="351"/>
        <v>78.45199999999997</v>
      </c>
      <c r="L3770" s="83">
        <f t="shared" ca="1" si="352"/>
        <v>75.151999999999987</v>
      </c>
    </row>
    <row r="3771" spans="6:12">
      <c r="F3771" s="89">
        <v>3655</v>
      </c>
      <c r="G3771" s="89">
        <f t="shared" ca="1" si="347"/>
        <v>40</v>
      </c>
      <c r="H3771" s="89">
        <f t="shared" ca="1" si="348"/>
        <v>3</v>
      </c>
      <c r="I3771" s="89">
        <f t="shared" ca="1" si="349"/>
        <v>9</v>
      </c>
      <c r="J3771" s="89">
        <f t="shared" ca="1" si="350"/>
        <v>90.93</v>
      </c>
      <c r="K3771" s="89">
        <f t="shared" ca="1" si="351"/>
        <v>120.42999999999995</v>
      </c>
      <c r="L3771" s="83">
        <f t="shared" ca="1" si="352"/>
        <v>118.63000000000005</v>
      </c>
    </row>
    <row r="3772" spans="6:12">
      <c r="F3772" s="89">
        <v>3656</v>
      </c>
      <c r="G3772" s="89">
        <f t="shared" ca="1" si="347"/>
        <v>43</v>
      </c>
      <c r="H3772" s="89">
        <f t="shared" ca="1" si="348"/>
        <v>3</v>
      </c>
      <c r="I3772" s="89">
        <f t="shared" ca="1" si="349"/>
        <v>7</v>
      </c>
      <c r="J3772" s="89">
        <f t="shared" ca="1" si="350"/>
        <v>7.841000000000065</v>
      </c>
      <c r="K3772" s="89">
        <f t="shared" ca="1" si="351"/>
        <v>121.61099999999993</v>
      </c>
      <c r="L3772" s="83">
        <f t="shared" ca="1" si="352"/>
        <v>119.46100000000007</v>
      </c>
    </row>
    <row r="3773" spans="6:12">
      <c r="F3773" s="89">
        <v>3657</v>
      </c>
      <c r="G3773" s="89">
        <f t="shared" ca="1" si="347"/>
        <v>32</v>
      </c>
      <c r="H3773" s="89">
        <f t="shared" ca="1" si="348"/>
        <v>3</v>
      </c>
      <c r="I3773" s="89">
        <f t="shared" ca="1" si="349"/>
        <v>6</v>
      </c>
      <c r="J3773" s="89">
        <f t="shared" ca="1" si="350"/>
        <v>-57.20799999999997</v>
      </c>
      <c r="K3773" s="89">
        <f t="shared" ca="1" si="351"/>
        <v>102.57199999999997</v>
      </c>
      <c r="L3773" s="83">
        <f t="shared" ca="1" si="352"/>
        <v>98.372000000000014</v>
      </c>
    </row>
    <row r="3774" spans="6:12">
      <c r="F3774" s="89">
        <v>3658</v>
      </c>
      <c r="G3774" s="89">
        <f t="shared" ca="1" si="347"/>
        <v>41</v>
      </c>
      <c r="H3774" s="89">
        <f t="shared" ca="1" si="348"/>
        <v>1</v>
      </c>
      <c r="I3774" s="89">
        <f t="shared" ca="1" si="349"/>
        <v>9</v>
      </c>
      <c r="J3774" s="89">
        <f t="shared" ca="1" si="350"/>
        <v>148.92899999999992</v>
      </c>
      <c r="K3774" s="89">
        <f t="shared" ca="1" si="351"/>
        <v>5.9189999999999543</v>
      </c>
      <c r="L3774" s="83">
        <f t="shared" ca="1" si="352"/>
        <v>7.8689999999999998</v>
      </c>
    </row>
    <row r="3775" spans="6:12">
      <c r="F3775" s="89">
        <v>3659</v>
      </c>
      <c r="G3775" s="89">
        <f t="shared" ca="1" si="347"/>
        <v>39</v>
      </c>
      <c r="H3775" s="89">
        <f t="shared" ca="1" si="348"/>
        <v>1</v>
      </c>
      <c r="I3775" s="89">
        <f t="shared" ca="1" si="349"/>
        <v>7</v>
      </c>
      <c r="J3775" s="89">
        <f t="shared" ca="1" si="350"/>
        <v>137.27299999999997</v>
      </c>
      <c r="K3775" s="89">
        <f t="shared" ca="1" si="351"/>
        <v>80.082999999999942</v>
      </c>
      <c r="L3775" s="83">
        <f t="shared" ca="1" si="352"/>
        <v>80.932999999999993</v>
      </c>
    </row>
    <row r="3776" spans="6:12">
      <c r="F3776" s="89">
        <v>3660</v>
      </c>
      <c r="G3776" s="89">
        <f t="shared" ca="1" si="347"/>
        <v>29</v>
      </c>
      <c r="H3776" s="89">
        <f t="shared" ca="1" si="348"/>
        <v>3</v>
      </c>
      <c r="I3776" s="89">
        <f t="shared" ca="1" si="349"/>
        <v>5</v>
      </c>
      <c r="J3776" s="89">
        <f t="shared" ca="1" si="350"/>
        <v>-121.09499999999991</v>
      </c>
      <c r="K3776" s="89">
        <f t="shared" ca="1" si="351"/>
        <v>82.214999999999975</v>
      </c>
      <c r="L3776" s="83">
        <f t="shared" ca="1" si="352"/>
        <v>77.16500000000002</v>
      </c>
    </row>
    <row r="3777" spans="6:12">
      <c r="F3777" s="89">
        <v>3661</v>
      </c>
      <c r="G3777" s="89">
        <f t="shared" ca="1" si="347"/>
        <v>19</v>
      </c>
      <c r="H3777" s="89">
        <f t="shared" ca="1" si="348"/>
        <v>2</v>
      </c>
      <c r="I3777" s="89">
        <f t="shared" ca="1" si="349"/>
        <v>3</v>
      </c>
      <c r="J3777" s="89">
        <f t="shared" ca="1" si="350"/>
        <v>-84.502999999999986</v>
      </c>
      <c r="K3777" s="89">
        <f t="shared" ca="1" si="351"/>
        <v>121.00699999999996</v>
      </c>
      <c r="L3777" s="83">
        <f t="shared" ca="1" si="352"/>
        <v>115.45700000000001</v>
      </c>
    </row>
    <row r="3778" spans="6:12">
      <c r="F3778" s="89">
        <v>3662</v>
      </c>
      <c r="G3778" s="89">
        <f t="shared" ca="1" si="347"/>
        <v>40</v>
      </c>
      <c r="H3778" s="89">
        <f t="shared" ca="1" si="348"/>
        <v>3</v>
      </c>
      <c r="I3778" s="89">
        <f t="shared" ca="1" si="349"/>
        <v>7</v>
      </c>
      <c r="J3778" s="89">
        <f t="shared" ca="1" si="350"/>
        <v>2.7500000000000568</v>
      </c>
      <c r="K3778" s="89">
        <f t="shared" ca="1" si="351"/>
        <v>117.44999999999993</v>
      </c>
      <c r="L3778" s="83">
        <f t="shared" ca="1" si="352"/>
        <v>114.85000000000008</v>
      </c>
    </row>
    <row r="3779" spans="6:12">
      <c r="F3779" s="89">
        <v>3663</v>
      </c>
      <c r="G3779" s="89">
        <f t="shared" ca="1" si="347"/>
        <v>42</v>
      </c>
      <c r="H3779" s="89">
        <f t="shared" ca="1" si="348"/>
        <v>2</v>
      </c>
      <c r="I3779" s="89">
        <f t="shared" ca="1" si="349"/>
        <v>8</v>
      </c>
      <c r="J3779" s="89">
        <f t="shared" ca="1" si="350"/>
        <v>123.07599999999996</v>
      </c>
      <c r="K3779" s="89">
        <f t="shared" ca="1" si="351"/>
        <v>108.45599999999993</v>
      </c>
      <c r="L3779" s="83">
        <f t="shared" ca="1" si="352"/>
        <v>108.35599999999994</v>
      </c>
    </row>
    <row r="3780" spans="6:12">
      <c r="F3780" s="89">
        <v>3664</v>
      </c>
      <c r="G3780" s="89">
        <f t="shared" ca="1" si="347"/>
        <v>31</v>
      </c>
      <c r="H3780" s="89">
        <f t="shared" ca="1" si="348"/>
        <v>3</v>
      </c>
      <c r="I3780" s="89">
        <f t="shared" ca="1" si="349"/>
        <v>3</v>
      </c>
      <c r="J3780" s="89">
        <f t="shared" ca="1" si="350"/>
        <v>-287.84699999999992</v>
      </c>
      <c r="K3780" s="89">
        <f t="shared" ca="1" si="351"/>
        <v>4.2999999999977945E-2</v>
      </c>
      <c r="L3780" s="83">
        <f t="shared" ca="1" si="352"/>
        <v>-5.5069999999999482</v>
      </c>
    </row>
    <row r="3781" spans="6:12">
      <c r="F3781" s="89">
        <v>3665</v>
      </c>
      <c r="G3781" s="89">
        <f t="shared" ca="1" si="347"/>
        <v>19</v>
      </c>
      <c r="H3781" s="89">
        <f t="shared" ca="1" si="348"/>
        <v>2</v>
      </c>
      <c r="I3781" s="89">
        <f t="shared" ca="1" si="349"/>
        <v>9</v>
      </c>
      <c r="J3781" s="89">
        <f t="shared" ca="1" si="350"/>
        <v>175.26099999999994</v>
      </c>
      <c r="K3781" s="89">
        <f t="shared" ca="1" si="351"/>
        <v>125.17099999999996</v>
      </c>
      <c r="L3781" s="83">
        <f t="shared" ca="1" si="352"/>
        <v>122.02099999999999</v>
      </c>
    </row>
    <row r="3782" spans="6:12">
      <c r="F3782" s="89">
        <v>3666</v>
      </c>
      <c r="G3782" s="89">
        <f t="shared" ca="1" si="347"/>
        <v>25</v>
      </c>
      <c r="H3782" s="89">
        <f t="shared" ca="1" si="348"/>
        <v>1</v>
      </c>
      <c r="I3782" s="89">
        <f t="shared" ca="1" si="349"/>
        <v>7</v>
      </c>
      <c r="J3782" s="89">
        <f t="shared" ca="1" si="350"/>
        <v>153.62499999999997</v>
      </c>
      <c r="K3782" s="89">
        <f t="shared" ca="1" si="351"/>
        <v>100.77499999999996</v>
      </c>
      <c r="L3782" s="83">
        <f t="shared" ca="1" si="352"/>
        <v>99.524999999999991</v>
      </c>
    </row>
    <row r="3783" spans="6:12">
      <c r="F3783" s="89">
        <v>3667</v>
      </c>
      <c r="G3783" s="89">
        <f t="shared" ca="1" si="347"/>
        <v>43</v>
      </c>
      <c r="H3783" s="89">
        <f t="shared" ca="1" si="348"/>
        <v>2</v>
      </c>
      <c r="I3783" s="89">
        <f t="shared" ca="1" si="349"/>
        <v>5</v>
      </c>
      <c r="J3783" s="89">
        <f t="shared" ca="1" si="350"/>
        <v>8.8050000000000068</v>
      </c>
      <c r="K3783" s="89">
        <f t="shared" ca="1" si="351"/>
        <v>121.67499999999997</v>
      </c>
      <c r="L3783" s="83">
        <f t="shared" ca="1" si="352"/>
        <v>120.52499999999999</v>
      </c>
    </row>
    <row r="3784" spans="6:12">
      <c r="F3784" s="89">
        <v>3668</v>
      </c>
      <c r="G3784" s="89">
        <f t="shared" ca="1" si="347"/>
        <v>50</v>
      </c>
      <c r="H3784" s="89">
        <f t="shared" ca="1" si="348"/>
        <v>1</v>
      </c>
      <c r="I3784" s="89">
        <f t="shared" ca="1" si="349"/>
        <v>4</v>
      </c>
      <c r="J3784" s="89">
        <f t="shared" ca="1" si="350"/>
        <v>75.78</v>
      </c>
      <c r="K3784" s="89">
        <f t="shared" ca="1" si="351"/>
        <v>142.97999999999999</v>
      </c>
      <c r="L3784" s="83">
        <f t="shared" ca="1" si="352"/>
        <v>144.28000000000003</v>
      </c>
    </row>
    <row r="3785" spans="6:12">
      <c r="F3785" s="89">
        <v>3669</v>
      </c>
      <c r="G3785" s="89">
        <f t="shared" ca="1" si="347"/>
        <v>39</v>
      </c>
      <c r="H3785" s="89">
        <f t="shared" ca="1" si="348"/>
        <v>2</v>
      </c>
      <c r="I3785" s="89">
        <f t="shared" ca="1" si="349"/>
        <v>5</v>
      </c>
      <c r="J3785" s="89">
        <f t="shared" ca="1" si="350"/>
        <v>3.2049999999999841</v>
      </c>
      <c r="K3785" s="89">
        <f t="shared" ca="1" si="351"/>
        <v>117.31499999999997</v>
      </c>
      <c r="L3785" s="83">
        <f t="shared" ca="1" si="352"/>
        <v>115.56499999999997</v>
      </c>
    </row>
    <row r="3786" spans="6:12">
      <c r="F3786" s="89">
        <v>3670</v>
      </c>
      <c r="G3786" s="89">
        <f t="shared" ca="1" si="347"/>
        <v>35</v>
      </c>
      <c r="H3786" s="89">
        <f t="shared" ca="1" si="348"/>
        <v>1</v>
      </c>
      <c r="I3786" s="89">
        <f t="shared" ca="1" si="349"/>
        <v>8</v>
      </c>
      <c r="J3786" s="89">
        <f t="shared" ca="1" si="350"/>
        <v>146.08499999999995</v>
      </c>
      <c r="K3786" s="89">
        <f t="shared" ca="1" si="351"/>
        <v>47.534999999999968</v>
      </c>
      <c r="L3786" s="83">
        <f t="shared" ca="1" si="352"/>
        <v>48.184999999999974</v>
      </c>
    </row>
    <row r="3787" spans="6:12">
      <c r="F3787" s="89">
        <v>3671</v>
      </c>
      <c r="G3787" s="89">
        <f t="shared" ca="1" si="347"/>
        <v>28</v>
      </c>
      <c r="H3787" s="89">
        <f t="shared" ca="1" si="348"/>
        <v>2</v>
      </c>
      <c r="I3787" s="89">
        <f t="shared" ca="1" si="349"/>
        <v>4</v>
      </c>
      <c r="J3787" s="89">
        <f t="shared" ca="1" si="350"/>
        <v>-47.488</v>
      </c>
      <c r="K3787" s="89">
        <f t="shared" ca="1" si="351"/>
        <v>112.63199999999998</v>
      </c>
      <c r="L3787" s="83">
        <f t="shared" ca="1" si="352"/>
        <v>108.83199999999997</v>
      </c>
    </row>
    <row r="3788" spans="6:12">
      <c r="F3788" s="89">
        <v>3672</v>
      </c>
      <c r="G3788" s="89">
        <f t="shared" ca="1" si="347"/>
        <v>53</v>
      </c>
      <c r="H3788" s="89">
        <f t="shared" ca="1" si="348"/>
        <v>2</v>
      </c>
      <c r="I3788" s="89">
        <f t="shared" ca="1" si="349"/>
        <v>8</v>
      </c>
      <c r="J3788" s="89">
        <f t="shared" ca="1" si="350"/>
        <v>157.97900000000001</v>
      </c>
      <c r="K3788" s="89">
        <f t="shared" ca="1" si="351"/>
        <v>139.94899999999996</v>
      </c>
      <c r="L3788" s="83">
        <f t="shared" ca="1" si="352"/>
        <v>141.499</v>
      </c>
    </row>
    <row r="3789" spans="6:12">
      <c r="F3789" s="89">
        <v>3673</v>
      </c>
      <c r="G3789" s="89">
        <f t="shared" ca="1" si="347"/>
        <v>37</v>
      </c>
      <c r="H3789" s="89">
        <f t="shared" ca="1" si="348"/>
        <v>3</v>
      </c>
      <c r="I3789" s="89">
        <f t="shared" ca="1" si="349"/>
        <v>9</v>
      </c>
      <c r="J3789" s="89">
        <f t="shared" ca="1" si="350"/>
        <v>88.233000000000004</v>
      </c>
      <c r="K3789" s="89">
        <f t="shared" ca="1" si="351"/>
        <v>118.66299999999995</v>
      </c>
      <c r="L3789" s="83">
        <f t="shared" ca="1" si="352"/>
        <v>116.41299999999995</v>
      </c>
    </row>
    <row r="3790" spans="6:12">
      <c r="F3790" s="89">
        <v>3674</v>
      </c>
      <c r="G3790" s="89">
        <f t="shared" ca="1" si="347"/>
        <v>32</v>
      </c>
      <c r="H3790" s="89">
        <f t="shared" ca="1" si="348"/>
        <v>2</v>
      </c>
      <c r="I3790" s="89">
        <f t="shared" ca="1" si="349"/>
        <v>5</v>
      </c>
      <c r="J3790" s="89">
        <f t="shared" ca="1" si="350"/>
        <v>3.8000000000000114</v>
      </c>
      <c r="K3790" s="89">
        <f t="shared" ca="1" si="351"/>
        <v>120.07999999999996</v>
      </c>
      <c r="L3790" s="83">
        <f t="shared" ca="1" si="352"/>
        <v>117.27999999999997</v>
      </c>
    </row>
    <row r="3791" spans="6:12">
      <c r="F3791" s="89">
        <v>3675</v>
      </c>
      <c r="G3791" s="89">
        <f t="shared" ca="1" si="347"/>
        <v>53</v>
      </c>
      <c r="H3791" s="89">
        <f t="shared" ca="1" si="348"/>
        <v>2</v>
      </c>
      <c r="I3791" s="89">
        <f t="shared" ca="1" si="349"/>
        <v>8</v>
      </c>
      <c r="J3791" s="89">
        <f t="shared" ca="1" si="350"/>
        <v>157.97900000000001</v>
      </c>
      <c r="K3791" s="89">
        <f t="shared" ca="1" si="351"/>
        <v>139.94899999999996</v>
      </c>
      <c r="L3791" s="83">
        <f t="shared" ca="1" si="352"/>
        <v>141.499</v>
      </c>
    </row>
    <row r="3792" spans="6:12">
      <c r="F3792" s="89">
        <v>3676</v>
      </c>
      <c r="G3792" s="89">
        <f t="shared" ca="1" si="347"/>
        <v>39</v>
      </c>
      <c r="H3792" s="89">
        <f t="shared" ca="1" si="348"/>
        <v>3</v>
      </c>
      <c r="I3792" s="89">
        <f t="shared" ca="1" si="349"/>
        <v>7</v>
      </c>
      <c r="J3792" s="89">
        <f t="shared" ca="1" si="350"/>
        <v>1.5930000000000746</v>
      </c>
      <c r="K3792" s="89">
        <f t="shared" ca="1" si="351"/>
        <v>116.60299999999995</v>
      </c>
      <c r="L3792" s="83">
        <f t="shared" ca="1" si="352"/>
        <v>113.85300000000001</v>
      </c>
    </row>
    <row r="3793" spans="6:12">
      <c r="F3793" s="89">
        <v>3677</v>
      </c>
      <c r="G3793" s="89">
        <f t="shared" ca="1" si="347"/>
        <v>32</v>
      </c>
      <c r="H3793" s="89">
        <f t="shared" ca="1" si="348"/>
        <v>1</v>
      </c>
      <c r="I3793" s="89">
        <f t="shared" ca="1" si="349"/>
        <v>3</v>
      </c>
      <c r="J3793" s="89">
        <f t="shared" ca="1" si="350"/>
        <v>5.9459999999999908</v>
      </c>
      <c r="K3793" s="89">
        <f t="shared" ca="1" si="351"/>
        <v>121.32599999999999</v>
      </c>
      <c r="L3793" s="83">
        <f t="shared" ca="1" si="352"/>
        <v>119.52600000000001</v>
      </c>
    </row>
    <row r="3794" spans="6:12">
      <c r="F3794" s="89">
        <v>3678</v>
      </c>
      <c r="G3794" s="89">
        <f t="shared" ca="1" si="347"/>
        <v>29</v>
      </c>
      <c r="H3794" s="89">
        <f t="shared" ca="1" si="348"/>
        <v>1</v>
      </c>
      <c r="I3794" s="89">
        <f t="shared" ca="1" si="349"/>
        <v>3</v>
      </c>
      <c r="J3794" s="89">
        <f t="shared" ca="1" si="350"/>
        <v>10.736999999999995</v>
      </c>
      <c r="K3794" s="89">
        <f t="shared" ca="1" si="351"/>
        <v>127.047</v>
      </c>
      <c r="L3794" s="83">
        <f t="shared" ca="1" si="352"/>
        <v>124.79700000000003</v>
      </c>
    </row>
    <row r="3795" spans="6:12">
      <c r="F3795" s="89">
        <v>3679</v>
      </c>
      <c r="G3795" s="89">
        <f t="shared" ca="1" si="347"/>
        <v>50</v>
      </c>
      <c r="H3795" s="89">
        <f t="shared" ca="1" si="348"/>
        <v>1</v>
      </c>
      <c r="I3795" s="89">
        <f t="shared" ca="1" si="349"/>
        <v>3</v>
      </c>
      <c r="J3795" s="89">
        <f t="shared" ca="1" si="350"/>
        <v>28.229999999999983</v>
      </c>
      <c r="K3795" s="89">
        <f t="shared" ca="1" si="351"/>
        <v>138.02999999999997</v>
      </c>
      <c r="L3795" s="83">
        <f t="shared" ca="1" si="352"/>
        <v>138.93000000000006</v>
      </c>
    </row>
    <row r="3796" spans="6:12">
      <c r="F3796" s="89">
        <v>3680</v>
      </c>
      <c r="G3796" s="89">
        <f t="shared" ca="1" si="347"/>
        <v>48</v>
      </c>
      <c r="H3796" s="89">
        <f t="shared" ca="1" si="348"/>
        <v>3</v>
      </c>
      <c r="I3796" s="89">
        <f t="shared" ca="1" si="349"/>
        <v>4</v>
      </c>
      <c r="J3796" s="89">
        <f t="shared" ca="1" si="350"/>
        <v>-181.7879999999999</v>
      </c>
      <c r="K3796" s="89">
        <f t="shared" ca="1" si="351"/>
        <v>58.231999999999999</v>
      </c>
      <c r="L3796" s="83">
        <f t="shared" ca="1" si="352"/>
        <v>55.632000000000005</v>
      </c>
    </row>
    <row r="3797" spans="6:12">
      <c r="F3797" s="89">
        <v>3681</v>
      </c>
      <c r="G3797" s="89">
        <f t="shared" ca="1" si="347"/>
        <v>32</v>
      </c>
      <c r="H3797" s="89">
        <f t="shared" ca="1" si="348"/>
        <v>1</v>
      </c>
      <c r="I3797" s="89">
        <f t="shared" ca="1" si="349"/>
        <v>6</v>
      </c>
      <c r="J3797" s="89">
        <f t="shared" ca="1" si="350"/>
        <v>119.83199999999997</v>
      </c>
      <c r="K3797" s="89">
        <f t="shared" ca="1" si="351"/>
        <v>107.41199999999998</v>
      </c>
      <c r="L3797" s="83">
        <f t="shared" ca="1" si="352"/>
        <v>106.81199999999998</v>
      </c>
    </row>
    <row r="3798" spans="6:12">
      <c r="F3798" s="89">
        <v>3682</v>
      </c>
      <c r="G3798" s="89">
        <f t="shared" ca="1" si="347"/>
        <v>54</v>
      </c>
      <c r="H3798" s="89">
        <f t="shared" ca="1" si="348"/>
        <v>1</v>
      </c>
      <c r="I3798" s="89">
        <f t="shared" ca="1" si="349"/>
        <v>5</v>
      </c>
      <c r="J3798" s="89">
        <f t="shared" ca="1" si="350"/>
        <v>130.72999999999996</v>
      </c>
      <c r="K3798" s="89">
        <f t="shared" ca="1" si="351"/>
        <v>154.08999999999997</v>
      </c>
      <c r="L3798" s="83">
        <f t="shared" ca="1" si="352"/>
        <v>156.39000000000004</v>
      </c>
    </row>
    <row r="3799" spans="6:12">
      <c r="F3799" s="89">
        <v>3683</v>
      </c>
      <c r="G3799" s="89">
        <f t="shared" ca="1" si="347"/>
        <v>42</v>
      </c>
      <c r="H3799" s="89">
        <f t="shared" ca="1" si="348"/>
        <v>3</v>
      </c>
      <c r="I3799" s="89">
        <f t="shared" ca="1" si="349"/>
        <v>4</v>
      </c>
      <c r="J3799" s="89">
        <f t="shared" ca="1" si="350"/>
        <v>-197.53199999999993</v>
      </c>
      <c r="K3799" s="89">
        <f t="shared" ca="1" si="351"/>
        <v>44.347999999999985</v>
      </c>
      <c r="L3799" s="83">
        <f t="shared" ca="1" si="352"/>
        <v>40.848000000000013</v>
      </c>
    </row>
    <row r="3800" spans="6:12">
      <c r="F3800" s="89">
        <v>3684</v>
      </c>
      <c r="G3800" s="89">
        <f t="shared" ca="1" si="347"/>
        <v>55</v>
      </c>
      <c r="H3800" s="89">
        <f t="shared" ca="1" si="348"/>
        <v>2</v>
      </c>
      <c r="I3800" s="89">
        <f t="shared" ca="1" si="349"/>
        <v>3</v>
      </c>
      <c r="J3800" s="89">
        <f t="shared" ca="1" si="350"/>
        <v>-73.414999999999992</v>
      </c>
      <c r="K3800" s="89">
        <f t="shared" ca="1" si="351"/>
        <v>120.9349999999999</v>
      </c>
      <c r="L3800" s="83">
        <f t="shared" ca="1" si="352"/>
        <v>120.78500000000004</v>
      </c>
    </row>
    <row r="3801" spans="6:12">
      <c r="F3801" s="89">
        <v>3685</v>
      </c>
      <c r="G3801" s="89">
        <f t="shared" ca="1" si="347"/>
        <v>28</v>
      </c>
      <c r="H3801" s="89">
        <f t="shared" ca="1" si="348"/>
        <v>1</v>
      </c>
      <c r="I3801" s="89">
        <f t="shared" ca="1" si="349"/>
        <v>9</v>
      </c>
      <c r="J3801" s="89">
        <f t="shared" ca="1" si="350"/>
        <v>155.18199999999987</v>
      </c>
      <c r="K3801" s="89">
        <f t="shared" ca="1" si="351"/>
        <v>16.20199999999997</v>
      </c>
      <c r="L3801" s="83">
        <f t="shared" ca="1" si="352"/>
        <v>16.20199999999997</v>
      </c>
    </row>
    <row r="3802" spans="6:12">
      <c r="F3802" s="89">
        <v>3686</v>
      </c>
      <c r="G3802" s="89">
        <f t="shared" ca="1" si="347"/>
        <v>37</v>
      </c>
      <c r="H3802" s="89">
        <f t="shared" ca="1" si="348"/>
        <v>1</v>
      </c>
      <c r="I3802" s="89">
        <f t="shared" ca="1" si="349"/>
        <v>5</v>
      </c>
      <c r="J3802" s="89">
        <f t="shared" ca="1" si="350"/>
        <v>88.825000000000031</v>
      </c>
      <c r="K3802" s="89">
        <f t="shared" ca="1" si="351"/>
        <v>117.455</v>
      </c>
      <c r="L3802" s="83">
        <f t="shared" ca="1" si="352"/>
        <v>117.205</v>
      </c>
    </row>
    <row r="3803" spans="6:12">
      <c r="F3803" s="89">
        <v>3687</v>
      </c>
      <c r="G3803" s="89">
        <f t="shared" ca="1" si="347"/>
        <v>20</v>
      </c>
      <c r="H3803" s="89">
        <f t="shared" ca="1" si="348"/>
        <v>3</v>
      </c>
      <c r="I3803" s="89">
        <f t="shared" ca="1" si="349"/>
        <v>5</v>
      </c>
      <c r="J3803" s="89">
        <f t="shared" ca="1" si="350"/>
        <v>-94.949999999999989</v>
      </c>
      <c r="K3803" s="89">
        <f t="shared" ca="1" si="351"/>
        <v>111.14999999999995</v>
      </c>
      <c r="L3803" s="83">
        <f t="shared" ca="1" si="352"/>
        <v>104.75</v>
      </c>
    </row>
    <row r="3804" spans="6:12">
      <c r="F3804" s="89">
        <v>3688</v>
      </c>
      <c r="G3804" s="89">
        <f t="shared" ca="1" si="347"/>
        <v>42</v>
      </c>
      <c r="H3804" s="89">
        <f t="shared" ca="1" si="348"/>
        <v>1</v>
      </c>
      <c r="I3804" s="89">
        <f t="shared" ca="1" si="349"/>
        <v>7</v>
      </c>
      <c r="J3804" s="89">
        <f t="shared" ca="1" si="350"/>
        <v>140.65399999999997</v>
      </c>
      <c r="K3804" s="89">
        <f t="shared" ca="1" si="351"/>
        <v>82.533999999999935</v>
      </c>
      <c r="L3804" s="83">
        <f t="shared" ca="1" si="352"/>
        <v>83.833999999999975</v>
      </c>
    </row>
    <row r="3805" spans="6:12">
      <c r="F3805" s="89">
        <v>3689</v>
      </c>
      <c r="G3805" s="89">
        <f t="shared" ca="1" si="347"/>
        <v>55</v>
      </c>
      <c r="H3805" s="89">
        <f t="shared" ca="1" si="348"/>
        <v>1</v>
      </c>
      <c r="I3805" s="89">
        <f t="shared" ca="1" si="349"/>
        <v>6</v>
      </c>
      <c r="J3805" s="89">
        <f t="shared" ca="1" si="350"/>
        <v>164.24499999999989</v>
      </c>
      <c r="K3805" s="89">
        <f t="shared" ca="1" si="351"/>
        <v>144.69499999999988</v>
      </c>
      <c r="L3805" s="83">
        <f t="shared" ca="1" si="352"/>
        <v>147.54500000000007</v>
      </c>
    </row>
    <row r="3806" spans="6:12">
      <c r="F3806" s="89">
        <v>3690</v>
      </c>
      <c r="G3806" s="89">
        <f t="shared" ca="1" si="347"/>
        <v>51</v>
      </c>
      <c r="H3806" s="89">
        <f t="shared" ca="1" si="348"/>
        <v>3</v>
      </c>
      <c r="I3806" s="89">
        <f t="shared" ca="1" si="349"/>
        <v>6</v>
      </c>
      <c r="J3806" s="89">
        <f t="shared" ca="1" si="350"/>
        <v>-25.078999999999894</v>
      </c>
      <c r="K3806" s="89">
        <f t="shared" ca="1" si="351"/>
        <v>128.81099999999998</v>
      </c>
      <c r="L3806" s="83">
        <f t="shared" ca="1" si="352"/>
        <v>127.46100000000013</v>
      </c>
    </row>
    <row r="3807" spans="6:12">
      <c r="F3807" s="89">
        <v>3691</v>
      </c>
      <c r="G3807" s="89">
        <f t="shared" ca="1" si="347"/>
        <v>39</v>
      </c>
      <c r="H3807" s="89">
        <f t="shared" ca="1" si="348"/>
        <v>2</v>
      </c>
      <c r="I3807" s="89">
        <f t="shared" ca="1" si="349"/>
        <v>5</v>
      </c>
      <c r="J3807" s="89">
        <f t="shared" ca="1" si="350"/>
        <v>3.2049999999999841</v>
      </c>
      <c r="K3807" s="89">
        <f t="shared" ca="1" si="351"/>
        <v>117.31499999999997</v>
      </c>
      <c r="L3807" s="83">
        <f t="shared" ca="1" si="352"/>
        <v>115.56499999999997</v>
      </c>
    </row>
    <row r="3808" spans="6:12">
      <c r="F3808" s="89">
        <v>3692</v>
      </c>
      <c r="G3808" s="89">
        <f t="shared" ca="1" si="347"/>
        <v>39</v>
      </c>
      <c r="H3808" s="89">
        <f t="shared" ca="1" si="348"/>
        <v>1</v>
      </c>
      <c r="I3808" s="89">
        <f t="shared" ca="1" si="349"/>
        <v>7</v>
      </c>
      <c r="J3808" s="89">
        <f t="shared" ca="1" si="350"/>
        <v>137.27299999999997</v>
      </c>
      <c r="K3808" s="89">
        <f t="shared" ca="1" si="351"/>
        <v>80.082999999999942</v>
      </c>
      <c r="L3808" s="83">
        <f t="shared" ca="1" si="352"/>
        <v>80.932999999999993</v>
      </c>
    </row>
    <row r="3809" spans="6:12">
      <c r="F3809" s="89">
        <v>3693</v>
      </c>
      <c r="G3809" s="89">
        <f t="shared" ca="1" si="347"/>
        <v>29</v>
      </c>
      <c r="H3809" s="89">
        <f t="shared" ca="1" si="348"/>
        <v>1</v>
      </c>
      <c r="I3809" s="89">
        <f t="shared" ca="1" si="349"/>
        <v>8</v>
      </c>
      <c r="J3809" s="89">
        <f t="shared" ca="1" si="350"/>
        <v>153.05699999999996</v>
      </c>
      <c r="K3809" s="89">
        <f t="shared" ca="1" si="351"/>
        <v>56.36699999999999</v>
      </c>
      <c r="L3809" s="83">
        <f t="shared" ca="1" si="352"/>
        <v>56.11699999999999</v>
      </c>
    </row>
    <row r="3810" spans="6:12">
      <c r="F3810" s="89">
        <v>3694</v>
      </c>
      <c r="G3810" s="89">
        <f t="shared" ca="1" si="347"/>
        <v>23</v>
      </c>
      <c r="H3810" s="89">
        <f t="shared" ca="1" si="348"/>
        <v>1</v>
      </c>
      <c r="I3810" s="89">
        <f t="shared" ca="1" si="349"/>
        <v>6</v>
      </c>
      <c r="J3810" s="89">
        <f t="shared" ca="1" si="350"/>
        <v>141.33299999999997</v>
      </c>
      <c r="K3810" s="89">
        <f t="shared" ca="1" si="351"/>
        <v>131.70299999999997</v>
      </c>
      <c r="L3810" s="83">
        <f t="shared" ca="1" si="352"/>
        <v>129.75299999999999</v>
      </c>
    </row>
    <row r="3811" spans="6:12">
      <c r="F3811" s="89">
        <v>3695</v>
      </c>
      <c r="G3811" s="89">
        <f t="shared" ca="1" si="347"/>
        <v>22</v>
      </c>
      <c r="H3811" s="89">
        <f t="shared" ca="1" si="348"/>
        <v>3</v>
      </c>
      <c r="I3811" s="89">
        <f t="shared" ca="1" si="349"/>
        <v>5</v>
      </c>
      <c r="J3811" s="89">
        <f t="shared" ca="1" si="350"/>
        <v>-102.64999999999998</v>
      </c>
      <c r="K3811" s="89">
        <f t="shared" ca="1" si="351"/>
        <v>102.82999999999996</v>
      </c>
      <c r="L3811" s="83">
        <f t="shared" ca="1" si="352"/>
        <v>96.72999999999999</v>
      </c>
    </row>
    <row r="3812" spans="6:12">
      <c r="F3812" s="89">
        <v>3696</v>
      </c>
      <c r="G3812" s="89">
        <f t="shared" ca="1" si="347"/>
        <v>54</v>
      </c>
      <c r="H3812" s="89">
        <f t="shared" ca="1" si="348"/>
        <v>3</v>
      </c>
      <c r="I3812" s="89">
        <f t="shared" ca="1" si="349"/>
        <v>9</v>
      </c>
      <c r="J3812" s="89">
        <f t="shared" ca="1" si="350"/>
        <v>135.64600000000007</v>
      </c>
      <c r="K3812" s="89">
        <f t="shared" ca="1" si="351"/>
        <v>160.80599999999998</v>
      </c>
      <c r="L3812" s="83">
        <f t="shared" ca="1" si="352"/>
        <v>161.10600000000005</v>
      </c>
    </row>
    <row r="3813" spans="6:12">
      <c r="F3813" s="89">
        <v>3697</v>
      </c>
      <c r="G3813" s="89">
        <f t="shared" ca="1" si="347"/>
        <v>42</v>
      </c>
      <c r="H3813" s="89">
        <f t="shared" ca="1" si="348"/>
        <v>2</v>
      </c>
      <c r="I3813" s="89">
        <f t="shared" ca="1" si="349"/>
        <v>3</v>
      </c>
      <c r="J3813" s="89">
        <f t="shared" ca="1" si="350"/>
        <v>-117.78399999999999</v>
      </c>
      <c r="K3813" s="89">
        <f t="shared" ca="1" si="351"/>
        <v>80.595999999999975</v>
      </c>
      <c r="L3813" s="83">
        <f t="shared" ca="1" si="352"/>
        <v>78.495999999999981</v>
      </c>
    </row>
    <row r="3814" spans="6:12">
      <c r="F3814" s="89">
        <v>3698</v>
      </c>
      <c r="G3814" s="89">
        <f t="shared" ca="1" si="347"/>
        <v>36</v>
      </c>
      <c r="H3814" s="89">
        <f t="shared" ca="1" si="348"/>
        <v>2</v>
      </c>
      <c r="I3814" s="89">
        <f t="shared" ca="1" si="349"/>
        <v>5</v>
      </c>
      <c r="J3814" s="89">
        <f t="shared" ca="1" si="350"/>
        <v>1.8400000000000318</v>
      </c>
      <c r="K3814" s="89">
        <f t="shared" ca="1" si="351"/>
        <v>116.87999999999997</v>
      </c>
      <c r="L3814" s="83">
        <f t="shared" ca="1" si="352"/>
        <v>114.67999999999998</v>
      </c>
    </row>
    <row r="3815" spans="6:12">
      <c r="F3815" s="89">
        <v>3699</v>
      </c>
      <c r="G3815" s="89">
        <f t="shared" ca="1" si="347"/>
        <v>49</v>
      </c>
      <c r="H3815" s="89">
        <f t="shared" ca="1" si="348"/>
        <v>2</v>
      </c>
      <c r="I3815" s="89">
        <f t="shared" ca="1" si="349"/>
        <v>9</v>
      </c>
      <c r="J3815" s="89">
        <f t="shared" ca="1" si="350"/>
        <v>161.28099999999995</v>
      </c>
      <c r="K3815" s="89">
        <f t="shared" ca="1" si="351"/>
        <v>101.89099999999999</v>
      </c>
      <c r="L3815" s="83">
        <f t="shared" ca="1" si="352"/>
        <v>103.24099999999996</v>
      </c>
    </row>
    <row r="3816" spans="6:12">
      <c r="F3816" s="89">
        <v>3700</v>
      </c>
      <c r="G3816" s="89">
        <f t="shared" ca="1" si="347"/>
        <v>45</v>
      </c>
      <c r="H3816" s="89">
        <f t="shared" ca="1" si="348"/>
        <v>1</v>
      </c>
      <c r="I3816" s="89">
        <f t="shared" ca="1" si="349"/>
        <v>7</v>
      </c>
      <c r="J3816" s="89">
        <f t="shared" ca="1" si="350"/>
        <v>146.46499999999997</v>
      </c>
      <c r="K3816" s="89">
        <f t="shared" ca="1" si="351"/>
        <v>87.414999999999949</v>
      </c>
      <c r="L3816" s="83">
        <f t="shared" ca="1" si="352"/>
        <v>89.165000000000006</v>
      </c>
    </row>
    <row r="3817" spans="6:12">
      <c r="F3817" s="89">
        <v>3701</v>
      </c>
      <c r="G3817" s="89">
        <f t="shared" ca="1" si="347"/>
        <v>38</v>
      </c>
      <c r="H3817" s="89">
        <f t="shared" ca="1" si="348"/>
        <v>3</v>
      </c>
      <c r="I3817" s="89">
        <f t="shared" ca="1" si="349"/>
        <v>5</v>
      </c>
      <c r="J3817" s="89">
        <f t="shared" ca="1" si="350"/>
        <v>-125.36999999999989</v>
      </c>
      <c r="K3817" s="89">
        <f t="shared" ca="1" si="351"/>
        <v>75.149999999999949</v>
      </c>
      <c r="L3817" s="83">
        <f t="shared" ca="1" si="352"/>
        <v>71.450000000000017</v>
      </c>
    </row>
    <row r="3818" spans="6:12">
      <c r="F3818" s="89">
        <v>3702</v>
      </c>
      <c r="G3818" s="89">
        <f t="shared" ca="1" si="347"/>
        <v>33</v>
      </c>
      <c r="H3818" s="89">
        <f t="shared" ca="1" si="348"/>
        <v>2</v>
      </c>
      <c r="I3818" s="89">
        <f t="shared" ca="1" si="349"/>
        <v>3</v>
      </c>
      <c r="J3818" s="89">
        <f t="shared" ca="1" si="350"/>
        <v>-121.77099999999999</v>
      </c>
      <c r="K3818" s="89">
        <f t="shared" ca="1" si="351"/>
        <v>79.398999999999972</v>
      </c>
      <c r="L3818" s="83">
        <f t="shared" ca="1" si="352"/>
        <v>75.948999999999984</v>
      </c>
    </row>
    <row r="3819" spans="6:12">
      <c r="F3819" s="89">
        <v>3703</v>
      </c>
      <c r="G3819" s="89">
        <f t="shared" ca="1" si="347"/>
        <v>54</v>
      </c>
      <c r="H3819" s="89">
        <f t="shared" ca="1" si="348"/>
        <v>2</v>
      </c>
      <c r="I3819" s="89">
        <f t="shared" ca="1" si="349"/>
        <v>7</v>
      </c>
      <c r="J3819" s="89">
        <f t="shared" ca="1" si="350"/>
        <v>133.48799999999997</v>
      </c>
      <c r="K3819" s="89">
        <f t="shared" ca="1" si="351"/>
        <v>157.74799999999999</v>
      </c>
      <c r="L3819" s="83">
        <f t="shared" ca="1" si="352"/>
        <v>159.048</v>
      </c>
    </row>
    <row r="3820" spans="6:12">
      <c r="F3820" s="89">
        <v>3704</v>
      </c>
      <c r="G3820" s="89">
        <f t="shared" ca="1" si="347"/>
        <v>32</v>
      </c>
      <c r="H3820" s="89">
        <f t="shared" ca="1" si="348"/>
        <v>3</v>
      </c>
      <c r="I3820" s="89">
        <f t="shared" ca="1" si="349"/>
        <v>7</v>
      </c>
      <c r="J3820" s="89">
        <f t="shared" ca="1" si="350"/>
        <v>1.0540000000000305</v>
      </c>
      <c r="K3820" s="89">
        <f t="shared" ca="1" si="351"/>
        <v>118.23399999999992</v>
      </c>
      <c r="L3820" s="83">
        <f t="shared" ca="1" si="352"/>
        <v>114.43400000000003</v>
      </c>
    </row>
    <row r="3821" spans="6:12">
      <c r="F3821" s="89">
        <v>3705</v>
      </c>
      <c r="G3821" s="89">
        <f t="shared" ca="1" si="347"/>
        <v>45</v>
      </c>
      <c r="H3821" s="89">
        <f t="shared" ca="1" si="348"/>
        <v>1</v>
      </c>
      <c r="I3821" s="89">
        <f t="shared" ca="1" si="349"/>
        <v>4</v>
      </c>
      <c r="J3821" s="89">
        <f t="shared" ca="1" si="350"/>
        <v>60.784999999999989</v>
      </c>
      <c r="K3821" s="89">
        <f t="shared" ca="1" si="351"/>
        <v>129.53499999999994</v>
      </c>
      <c r="L3821" s="83">
        <f t="shared" ca="1" si="352"/>
        <v>130.08500000000001</v>
      </c>
    </row>
    <row r="3822" spans="6:12">
      <c r="F3822" s="89">
        <v>3706</v>
      </c>
      <c r="G3822" s="89">
        <f t="shared" ca="1" si="347"/>
        <v>53</v>
      </c>
      <c r="H3822" s="89">
        <f t="shared" ca="1" si="348"/>
        <v>1</v>
      </c>
      <c r="I3822" s="89">
        <f t="shared" ca="1" si="349"/>
        <v>9</v>
      </c>
      <c r="J3822" s="89">
        <f t="shared" ca="1" si="350"/>
        <v>183.6569999999999</v>
      </c>
      <c r="K3822" s="89">
        <f t="shared" ca="1" si="351"/>
        <v>36.926999999999907</v>
      </c>
      <c r="L3822" s="83">
        <f t="shared" ca="1" si="352"/>
        <v>40.676999999999992</v>
      </c>
    </row>
    <row r="3823" spans="6:12">
      <c r="F3823" s="89">
        <v>3707</v>
      </c>
      <c r="G3823" s="89">
        <f t="shared" ca="1" si="347"/>
        <v>29</v>
      </c>
      <c r="H3823" s="89">
        <f t="shared" ca="1" si="348"/>
        <v>3</v>
      </c>
      <c r="I3823" s="89">
        <f t="shared" ca="1" si="349"/>
        <v>6</v>
      </c>
      <c r="J3823" s="89">
        <f t="shared" ca="1" si="350"/>
        <v>-53.370999999999924</v>
      </c>
      <c r="K3823" s="89">
        <f t="shared" ca="1" si="351"/>
        <v>107.33900000000003</v>
      </c>
      <c r="L3823" s="83">
        <f t="shared" ca="1" si="352"/>
        <v>102.68900000000005</v>
      </c>
    </row>
    <row r="3824" spans="6:12">
      <c r="F3824" s="89">
        <v>3708</v>
      </c>
      <c r="G3824" s="89">
        <f t="shared" ca="1" si="347"/>
        <v>26</v>
      </c>
      <c r="H3824" s="89">
        <f t="shared" ca="1" si="348"/>
        <v>3</v>
      </c>
      <c r="I3824" s="89">
        <f t="shared" ca="1" si="349"/>
        <v>6</v>
      </c>
      <c r="J3824" s="89">
        <f t="shared" ca="1" si="350"/>
        <v>-47.103999999999928</v>
      </c>
      <c r="K3824" s="89">
        <f t="shared" ca="1" si="351"/>
        <v>114.53599999999997</v>
      </c>
      <c r="L3824" s="83">
        <f t="shared" ca="1" si="352"/>
        <v>109.43600000000001</v>
      </c>
    </row>
    <row r="3825" spans="6:12">
      <c r="F3825" s="89">
        <v>3709</v>
      </c>
      <c r="G3825" s="89">
        <f t="shared" ca="1" si="347"/>
        <v>36</v>
      </c>
      <c r="H3825" s="89">
        <f t="shared" ca="1" si="348"/>
        <v>2</v>
      </c>
      <c r="I3825" s="89">
        <f t="shared" ca="1" si="349"/>
        <v>7</v>
      </c>
      <c r="J3825" s="89">
        <f t="shared" ca="1" si="350"/>
        <v>88.631999999999977</v>
      </c>
      <c r="K3825" s="89">
        <f t="shared" ca="1" si="351"/>
        <v>118.47199999999998</v>
      </c>
      <c r="L3825" s="83">
        <f t="shared" ca="1" si="352"/>
        <v>117.072</v>
      </c>
    </row>
    <row r="3826" spans="6:12">
      <c r="F3826" s="89">
        <v>3710</v>
      </c>
      <c r="G3826" s="89">
        <f t="shared" ca="1" si="347"/>
        <v>46</v>
      </c>
      <c r="H3826" s="89">
        <f t="shared" ca="1" si="348"/>
        <v>1</v>
      </c>
      <c r="I3826" s="89">
        <f t="shared" ca="1" si="349"/>
        <v>6</v>
      </c>
      <c r="J3826" s="89">
        <f t="shared" ca="1" si="350"/>
        <v>129.85599999999999</v>
      </c>
      <c r="K3826" s="89">
        <f t="shared" ca="1" si="351"/>
        <v>113.09599999999996</v>
      </c>
      <c r="L3826" s="83">
        <f t="shared" ca="1" si="352"/>
        <v>114.59599999999999</v>
      </c>
    </row>
    <row r="3827" spans="6:12">
      <c r="F3827" s="89">
        <v>3711</v>
      </c>
      <c r="G3827" s="89">
        <f t="shared" ca="1" si="347"/>
        <v>30</v>
      </c>
      <c r="H3827" s="89">
        <f t="shared" ca="1" si="348"/>
        <v>3</v>
      </c>
      <c r="I3827" s="89">
        <f t="shared" ca="1" si="349"/>
        <v>6</v>
      </c>
      <c r="J3827" s="89">
        <f t="shared" ca="1" si="350"/>
        <v>-54.919999999999902</v>
      </c>
      <c r="K3827" s="89">
        <f t="shared" ca="1" si="351"/>
        <v>105.47999999999999</v>
      </c>
      <c r="L3827" s="83">
        <f t="shared" ca="1" si="352"/>
        <v>100.98000000000005</v>
      </c>
    </row>
    <row r="3828" spans="6:12">
      <c r="F3828" s="89">
        <v>3712</v>
      </c>
      <c r="G3828" s="89">
        <f t="shared" ca="1" si="347"/>
        <v>40</v>
      </c>
      <c r="H3828" s="89">
        <f t="shared" ca="1" si="348"/>
        <v>3</v>
      </c>
      <c r="I3828" s="89">
        <f t="shared" ca="1" si="349"/>
        <v>5</v>
      </c>
      <c r="J3828" s="89">
        <f t="shared" ca="1" si="350"/>
        <v>-123.34999999999991</v>
      </c>
      <c r="K3828" s="89">
        <f t="shared" ca="1" si="351"/>
        <v>76.549999999999926</v>
      </c>
      <c r="L3828" s="83">
        <f t="shared" ca="1" si="352"/>
        <v>73.150000000000006</v>
      </c>
    </row>
    <row r="3829" spans="6:12">
      <c r="F3829" s="89">
        <v>3713</v>
      </c>
      <c r="G3829" s="89">
        <f t="shared" ca="1" si="347"/>
        <v>54</v>
      </c>
      <c r="H3829" s="89">
        <f t="shared" ca="1" si="348"/>
        <v>1</v>
      </c>
      <c r="I3829" s="89">
        <f t="shared" ca="1" si="349"/>
        <v>4</v>
      </c>
      <c r="J3829" s="89">
        <f t="shared" ca="1" si="350"/>
        <v>92.635999999999967</v>
      </c>
      <c r="K3829" s="89">
        <f t="shared" ca="1" si="351"/>
        <v>158.596</v>
      </c>
      <c r="L3829" s="83">
        <f t="shared" ca="1" si="352"/>
        <v>160.49600000000007</v>
      </c>
    </row>
    <row r="3830" spans="6:12">
      <c r="F3830" s="89">
        <v>3714</v>
      </c>
      <c r="G3830" s="89">
        <f t="shared" ref="G3830:G3893" ca="1" si="353">RANDBETWEEN(19,55)</f>
        <v>21</v>
      </c>
      <c r="H3830" s="89">
        <f t="shared" ref="H3830:H3893" ca="1" si="354">RANDBETWEEN(0.5,3.5)</f>
        <v>1</v>
      </c>
      <c r="I3830" s="89">
        <f t="shared" ref="I3830:I3893" ca="1" si="355">RANDBETWEEN(3,9)</f>
        <v>4</v>
      </c>
      <c r="J3830" s="89">
        <f t="shared" ref="J3830:J3893" ca="1" si="356">133-10*G3830-128.7*H3830+60.8*I3830+0.135*G3830^2-20.6*H3830^2-4.74*I3830^2+0.15*G3830*H3830+0.006*G3830*I3830+19.63*H3830*I3830</f>
        <v>82.768999999999991</v>
      </c>
      <c r="K3830" s="89">
        <f t="shared" ref="K3830:K3893" ca="1" si="357">300-10.31*G3830-42.6*H3830+18.2*I3830+0.135*G3830^2-20.6*H3830^2-4.74*I3830^2+0.15*G3830*H3830+0.006*G3830*I3830+19.63*H3830*I3830</f>
        <v>158.95899999999997</v>
      </c>
      <c r="L3830" s="83">
        <f t="shared" ref="L3830:L3893" ca="1" si="358">294-10.16*G3830-44.4*H3830+18.6*I3830+0.135*G3830^2-20.6*H3830^2-4.74*I3830^2+0.15*G3830*H3830+0.006*G3830*I3830+19.63*H3830*I3830</f>
        <v>155.90899999999999</v>
      </c>
    </row>
    <row r="3831" spans="6:12">
      <c r="F3831" s="89">
        <v>3715</v>
      </c>
      <c r="G3831" s="89">
        <f t="shared" ca="1" si="353"/>
        <v>20</v>
      </c>
      <c r="H3831" s="89">
        <f t="shared" ca="1" si="354"/>
        <v>2</v>
      </c>
      <c r="I3831" s="89">
        <f t="shared" ca="1" si="355"/>
        <v>8</v>
      </c>
      <c r="J3831" s="89">
        <f t="shared" ca="1" si="356"/>
        <v>151.27999999999997</v>
      </c>
      <c r="K3831" s="89">
        <f t="shared" ca="1" si="357"/>
        <v>143.47999999999996</v>
      </c>
      <c r="L3831" s="83">
        <f t="shared" ca="1" si="358"/>
        <v>140.07999999999998</v>
      </c>
    </row>
    <row r="3832" spans="6:12">
      <c r="F3832" s="89">
        <v>3716</v>
      </c>
      <c r="G3832" s="89">
        <f t="shared" ca="1" si="353"/>
        <v>45</v>
      </c>
      <c r="H3832" s="89">
        <f t="shared" ca="1" si="354"/>
        <v>2</v>
      </c>
      <c r="I3832" s="89">
        <f t="shared" ca="1" si="355"/>
        <v>9</v>
      </c>
      <c r="J3832" s="89">
        <f t="shared" ca="1" si="356"/>
        <v>149.10499999999993</v>
      </c>
      <c r="K3832" s="89">
        <f t="shared" ca="1" si="357"/>
        <v>90.954999999999927</v>
      </c>
      <c r="L3832" s="83">
        <f t="shared" ca="1" si="358"/>
        <v>91.704999999999984</v>
      </c>
    </row>
    <row r="3833" spans="6:12">
      <c r="F3833" s="89">
        <v>3717</v>
      </c>
      <c r="G3833" s="89">
        <f t="shared" ca="1" si="353"/>
        <v>42</v>
      </c>
      <c r="H3833" s="89">
        <f t="shared" ca="1" si="354"/>
        <v>1</v>
      </c>
      <c r="I3833" s="89">
        <f t="shared" ca="1" si="355"/>
        <v>5</v>
      </c>
      <c r="J3833" s="89">
        <f t="shared" ca="1" si="356"/>
        <v>93.050000000000026</v>
      </c>
      <c r="K3833" s="89">
        <f t="shared" ca="1" si="357"/>
        <v>120.12999999999998</v>
      </c>
      <c r="L3833" s="83">
        <f t="shared" ca="1" si="358"/>
        <v>120.62999999999998</v>
      </c>
    </row>
    <row r="3834" spans="6:12">
      <c r="F3834" s="89">
        <v>3718</v>
      </c>
      <c r="G3834" s="89">
        <f t="shared" ca="1" si="353"/>
        <v>40</v>
      </c>
      <c r="H3834" s="89">
        <f t="shared" ca="1" si="354"/>
        <v>2</v>
      </c>
      <c r="I3834" s="89">
        <f t="shared" ca="1" si="355"/>
        <v>8</v>
      </c>
      <c r="J3834" s="89">
        <f t="shared" ca="1" si="356"/>
        <v>120.23999999999995</v>
      </c>
      <c r="K3834" s="89">
        <f t="shared" ca="1" si="357"/>
        <v>106.23999999999992</v>
      </c>
      <c r="L3834" s="83">
        <f t="shared" ca="1" si="358"/>
        <v>105.83999999999997</v>
      </c>
    </row>
    <row r="3835" spans="6:12">
      <c r="F3835" s="89">
        <v>3719</v>
      </c>
      <c r="G3835" s="89">
        <f t="shared" ca="1" si="353"/>
        <v>36</v>
      </c>
      <c r="H3835" s="89">
        <f t="shared" ca="1" si="354"/>
        <v>3</v>
      </c>
      <c r="I3835" s="89">
        <f t="shared" ca="1" si="355"/>
        <v>4</v>
      </c>
      <c r="J3835" s="89">
        <f t="shared" ca="1" si="356"/>
        <v>-203.55599999999998</v>
      </c>
      <c r="K3835" s="89">
        <f t="shared" ca="1" si="357"/>
        <v>40.183999999999969</v>
      </c>
      <c r="L3835" s="83">
        <f t="shared" ca="1" si="358"/>
        <v>35.78400000000002</v>
      </c>
    </row>
    <row r="3836" spans="6:12">
      <c r="F3836" s="89">
        <v>3720</v>
      </c>
      <c r="G3836" s="89">
        <f t="shared" ca="1" si="353"/>
        <v>20</v>
      </c>
      <c r="H3836" s="89">
        <f t="shared" ca="1" si="354"/>
        <v>1</v>
      </c>
      <c r="I3836" s="89">
        <f t="shared" ca="1" si="355"/>
        <v>8</v>
      </c>
      <c r="J3836" s="89">
        <f t="shared" ca="1" si="356"/>
        <v>181.73999999999995</v>
      </c>
      <c r="K3836" s="89">
        <f t="shared" ca="1" si="357"/>
        <v>87.839999999999961</v>
      </c>
      <c r="L3836" s="83">
        <f t="shared" ca="1" si="358"/>
        <v>86.24</v>
      </c>
    </row>
    <row r="3837" spans="6:12">
      <c r="F3837" s="89">
        <v>3721</v>
      </c>
      <c r="G3837" s="89">
        <f t="shared" ca="1" si="353"/>
        <v>25</v>
      </c>
      <c r="H3837" s="89">
        <f t="shared" ca="1" si="354"/>
        <v>3</v>
      </c>
      <c r="I3837" s="89">
        <f t="shared" ca="1" si="355"/>
        <v>8</v>
      </c>
      <c r="J3837" s="89">
        <f t="shared" ca="1" si="356"/>
        <v>62.484999999999957</v>
      </c>
      <c r="K3837" s="89">
        <f t="shared" ca="1" si="357"/>
        <v>139.23499999999996</v>
      </c>
      <c r="L3837" s="83">
        <f t="shared" ca="1" si="358"/>
        <v>134.78500000000003</v>
      </c>
    </row>
    <row r="3838" spans="6:12">
      <c r="F3838" s="89">
        <v>3722</v>
      </c>
      <c r="G3838" s="89">
        <f t="shared" ca="1" si="353"/>
        <v>21</v>
      </c>
      <c r="H3838" s="89">
        <f t="shared" ca="1" si="354"/>
        <v>1</v>
      </c>
      <c r="I3838" s="89">
        <f t="shared" ca="1" si="355"/>
        <v>8</v>
      </c>
      <c r="J3838" s="89">
        <f t="shared" ca="1" si="356"/>
        <v>177.47299999999996</v>
      </c>
      <c r="K3838" s="89">
        <f t="shared" ca="1" si="357"/>
        <v>83.262999999999963</v>
      </c>
      <c r="L3838" s="83">
        <f t="shared" ca="1" si="358"/>
        <v>81.812999999999974</v>
      </c>
    </row>
    <row r="3839" spans="6:12">
      <c r="F3839" s="89">
        <v>3723</v>
      </c>
      <c r="G3839" s="89">
        <f t="shared" ca="1" si="353"/>
        <v>31</v>
      </c>
      <c r="H3839" s="89">
        <f t="shared" ca="1" si="354"/>
        <v>3</v>
      </c>
      <c r="I3839" s="89">
        <f t="shared" ca="1" si="355"/>
        <v>3</v>
      </c>
      <c r="J3839" s="89">
        <f t="shared" ca="1" si="356"/>
        <v>-287.84699999999992</v>
      </c>
      <c r="K3839" s="89">
        <f t="shared" ca="1" si="357"/>
        <v>4.2999999999977945E-2</v>
      </c>
      <c r="L3839" s="83">
        <f t="shared" ca="1" si="358"/>
        <v>-5.5069999999999482</v>
      </c>
    </row>
    <row r="3840" spans="6:12">
      <c r="F3840" s="89">
        <v>3724</v>
      </c>
      <c r="G3840" s="89">
        <f t="shared" ca="1" si="353"/>
        <v>28</v>
      </c>
      <c r="H3840" s="89">
        <f t="shared" ca="1" si="354"/>
        <v>3</v>
      </c>
      <c r="I3840" s="89">
        <f t="shared" ca="1" si="355"/>
        <v>8</v>
      </c>
      <c r="J3840" s="89">
        <f t="shared" ca="1" si="356"/>
        <v>55.444000000000074</v>
      </c>
      <c r="K3840" s="89">
        <f t="shared" ca="1" si="357"/>
        <v>131.26399999999995</v>
      </c>
      <c r="L3840" s="83">
        <f t="shared" ca="1" si="358"/>
        <v>127.26400000000001</v>
      </c>
    </row>
    <row r="3841" spans="6:12">
      <c r="F3841" s="89">
        <v>3725</v>
      </c>
      <c r="G3841" s="89">
        <f t="shared" ca="1" si="353"/>
        <v>29</v>
      </c>
      <c r="H3841" s="89">
        <f t="shared" ca="1" si="354"/>
        <v>1</v>
      </c>
      <c r="I3841" s="89">
        <f t="shared" ca="1" si="355"/>
        <v>5</v>
      </c>
      <c r="J3841" s="89">
        <f t="shared" ca="1" si="356"/>
        <v>96.105000000000032</v>
      </c>
      <c r="K3841" s="89">
        <f t="shared" ca="1" si="357"/>
        <v>127.21499999999999</v>
      </c>
      <c r="L3841" s="83">
        <f t="shared" ca="1" si="358"/>
        <v>125.76500000000003</v>
      </c>
    </row>
    <row r="3842" spans="6:12">
      <c r="F3842" s="89">
        <v>3726</v>
      </c>
      <c r="G3842" s="89">
        <f t="shared" ca="1" si="353"/>
        <v>40</v>
      </c>
      <c r="H3842" s="89">
        <f t="shared" ca="1" si="354"/>
        <v>1</v>
      </c>
      <c r="I3842" s="89">
        <f t="shared" ca="1" si="355"/>
        <v>3</v>
      </c>
      <c r="J3842" s="89">
        <f t="shared" ca="1" si="356"/>
        <v>5.0499999999999829</v>
      </c>
      <c r="K3842" s="89">
        <f t="shared" ca="1" si="357"/>
        <v>117.94999999999996</v>
      </c>
      <c r="L3842" s="83">
        <f t="shared" ca="1" si="358"/>
        <v>117.35000000000002</v>
      </c>
    </row>
    <row r="3843" spans="6:12">
      <c r="F3843" s="89">
        <v>3727</v>
      </c>
      <c r="G3843" s="89">
        <f t="shared" ca="1" si="353"/>
        <v>54</v>
      </c>
      <c r="H3843" s="89">
        <f t="shared" ca="1" si="354"/>
        <v>1</v>
      </c>
      <c r="I3843" s="89">
        <f t="shared" ca="1" si="355"/>
        <v>6</v>
      </c>
      <c r="J3843" s="89">
        <f t="shared" ca="1" si="356"/>
        <v>159.34399999999994</v>
      </c>
      <c r="K3843" s="89">
        <f t="shared" ca="1" si="357"/>
        <v>140.10399999999998</v>
      </c>
      <c r="L3843" s="83">
        <f t="shared" ca="1" si="358"/>
        <v>142.80400000000009</v>
      </c>
    </row>
    <row r="3844" spans="6:12">
      <c r="F3844" s="89">
        <v>3728</v>
      </c>
      <c r="G3844" s="89">
        <f t="shared" ca="1" si="353"/>
        <v>24</v>
      </c>
      <c r="H3844" s="89">
        <f t="shared" ca="1" si="354"/>
        <v>1</v>
      </c>
      <c r="I3844" s="89">
        <f t="shared" ca="1" si="355"/>
        <v>7</v>
      </c>
      <c r="J3844" s="89">
        <f t="shared" ca="1" si="356"/>
        <v>156.81799999999996</v>
      </c>
      <c r="K3844" s="89">
        <f t="shared" ca="1" si="357"/>
        <v>104.27799999999999</v>
      </c>
      <c r="L3844" s="83">
        <f t="shared" ca="1" si="358"/>
        <v>102.87800000000001</v>
      </c>
    </row>
    <row r="3845" spans="6:12">
      <c r="F3845" s="89">
        <v>3729</v>
      </c>
      <c r="G3845" s="89">
        <f t="shared" ca="1" si="353"/>
        <v>27</v>
      </c>
      <c r="H3845" s="89">
        <f t="shared" ca="1" si="354"/>
        <v>3</v>
      </c>
      <c r="I3845" s="89">
        <f t="shared" ca="1" si="355"/>
        <v>9</v>
      </c>
      <c r="J3845" s="89">
        <f t="shared" ca="1" si="356"/>
        <v>96.793000000000006</v>
      </c>
      <c r="K3845" s="89">
        <f t="shared" ca="1" si="357"/>
        <v>130.32299999999992</v>
      </c>
      <c r="L3845" s="83">
        <f t="shared" ca="1" si="358"/>
        <v>126.57300000000004</v>
      </c>
    </row>
    <row r="3846" spans="6:12">
      <c r="F3846" s="89">
        <v>3730</v>
      </c>
      <c r="G3846" s="89">
        <f t="shared" ca="1" si="353"/>
        <v>23</v>
      </c>
      <c r="H3846" s="89">
        <f t="shared" ca="1" si="354"/>
        <v>2</v>
      </c>
      <c r="I3846" s="89">
        <f t="shared" ca="1" si="355"/>
        <v>3</v>
      </c>
      <c r="J3846" s="89">
        <f t="shared" ca="1" si="356"/>
        <v>-100.55100000000002</v>
      </c>
      <c r="K3846" s="89">
        <f t="shared" ca="1" si="357"/>
        <v>103.71899999999997</v>
      </c>
      <c r="L3846" s="83">
        <f t="shared" ca="1" si="358"/>
        <v>98.769000000000005</v>
      </c>
    </row>
    <row r="3847" spans="6:12">
      <c r="F3847" s="89">
        <v>3731</v>
      </c>
      <c r="G3847" s="89">
        <f t="shared" ca="1" si="353"/>
        <v>31</v>
      </c>
      <c r="H3847" s="89">
        <f t="shared" ca="1" si="354"/>
        <v>3</v>
      </c>
      <c r="I3847" s="89">
        <f t="shared" ca="1" si="355"/>
        <v>4</v>
      </c>
      <c r="J3847" s="89">
        <f t="shared" ca="1" si="356"/>
        <v>-201.15099999999995</v>
      </c>
      <c r="K3847" s="89">
        <f t="shared" ca="1" si="357"/>
        <v>44.138999999999953</v>
      </c>
      <c r="L3847" s="83">
        <f t="shared" ca="1" si="358"/>
        <v>38.989000000000033</v>
      </c>
    </row>
    <row r="3848" spans="6:12">
      <c r="F3848" s="89">
        <v>3732</v>
      </c>
      <c r="G3848" s="89">
        <f t="shared" ca="1" si="353"/>
        <v>35</v>
      </c>
      <c r="H3848" s="89">
        <f t="shared" ca="1" si="354"/>
        <v>2</v>
      </c>
      <c r="I3848" s="89">
        <f t="shared" ca="1" si="355"/>
        <v>7</v>
      </c>
      <c r="J3848" s="89">
        <f t="shared" ca="1" si="356"/>
        <v>88.704999999999956</v>
      </c>
      <c r="K3848" s="89">
        <f t="shared" ca="1" si="357"/>
        <v>118.85499999999993</v>
      </c>
      <c r="L3848" s="83">
        <f t="shared" ca="1" si="358"/>
        <v>117.30499999999995</v>
      </c>
    </row>
    <row r="3849" spans="6:12">
      <c r="F3849" s="89">
        <v>3733</v>
      </c>
      <c r="G3849" s="89">
        <f t="shared" ca="1" si="353"/>
        <v>27</v>
      </c>
      <c r="H3849" s="89">
        <f t="shared" ca="1" si="354"/>
        <v>1</v>
      </c>
      <c r="I3849" s="89">
        <f t="shared" ca="1" si="355"/>
        <v>4</v>
      </c>
      <c r="J3849" s="89">
        <f t="shared" ca="1" si="356"/>
        <v>62.692999999999998</v>
      </c>
      <c r="K3849" s="89">
        <f t="shared" ca="1" si="357"/>
        <v>137.023</v>
      </c>
      <c r="L3849" s="83">
        <f t="shared" ca="1" si="358"/>
        <v>134.87300000000002</v>
      </c>
    </row>
    <row r="3850" spans="6:12">
      <c r="F3850" s="89">
        <v>3734</v>
      </c>
      <c r="G3850" s="89">
        <f t="shared" ca="1" si="353"/>
        <v>55</v>
      </c>
      <c r="H3850" s="89">
        <f t="shared" ca="1" si="354"/>
        <v>2</v>
      </c>
      <c r="I3850" s="89">
        <f t="shared" ca="1" si="355"/>
        <v>9</v>
      </c>
      <c r="J3850" s="89">
        <f t="shared" ca="1" si="356"/>
        <v>187.64499999999992</v>
      </c>
      <c r="K3850" s="89">
        <f t="shared" ca="1" si="357"/>
        <v>126.3949999999999</v>
      </c>
      <c r="L3850" s="83">
        <f t="shared" ca="1" si="358"/>
        <v>128.64500000000001</v>
      </c>
    </row>
    <row r="3851" spans="6:12">
      <c r="F3851" s="89">
        <v>3735</v>
      </c>
      <c r="G3851" s="89">
        <f t="shared" ca="1" si="353"/>
        <v>41</v>
      </c>
      <c r="H3851" s="89">
        <f t="shared" ca="1" si="354"/>
        <v>2</v>
      </c>
      <c r="I3851" s="89">
        <f t="shared" ca="1" si="355"/>
        <v>5</v>
      </c>
      <c r="J3851" s="89">
        <f t="shared" ca="1" si="356"/>
        <v>5.4650000000000034</v>
      </c>
      <c r="K3851" s="89">
        <f t="shared" ca="1" si="357"/>
        <v>118.95499999999996</v>
      </c>
      <c r="L3851" s="83">
        <f t="shared" ca="1" si="358"/>
        <v>117.50499999999997</v>
      </c>
    </row>
    <row r="3852" spans="6:12">
      <c r="F3852" s="89">
        <v>3736</v>
      </c>
      <c r="G3852" s="89">
        <f t="shared" ca="1" si="353"/>
        <v>48</v>
      </c>
      <c r="H3852" s="89">
        <f t="shared" ca="1" si="354"/>
        <v>2</v>
      </c>
      <c r="I3852" s="89">
        <f t="shared" ca="1" si="355"/>
        <v>8</v>
      </c>
      <c r="J3852" s="89">
        <f t="shared" ca="1" si="356"/>
        <v>138.06399999999999</v>
      </c>
      <c r="K3852" s="89">
        <f t="shared" ca="1" si="357"/>
        <v>121.584</v>
      </c>
      <c r="L3852" s="83">
        <f t="shared" ca="1" si="358"/>
        <v>122.38399999999999</v>
      </c>
    </row>
    <row r="3853" spans="6:12">
      <c r="F3853" s="89">
        <v>3737</v>
      </c>
      <c r="G3853" s="89">
        <f t="shared" ca="1" si="353"/>
        <v>37</v>
      </c>
      <c r="H3853" s="89">
        <f t="shared" ca="1" si="354"/>
        <v>2</v>
      </c>
      <c r="I3853" s="89">
        <f t="shared" ca="1" si="355"/>
        <v>7</v>
      </c>
      <c r="J3853" s="89">
        <f t="shared" ca="1" si="356"/>
        <v>88.828999999999979</v>
      </c>
      <c r="K3853" s="89">
        <f t="shared" ca="1" si="357"/>
        <v>118.35899999999998</v>
      </c>
      <c r="L3853" s="83">
        <f t="shared" ca="1" si="358"/>
        <v>117.10899999999998</v>
      </c>
    </row>
    <row r="3854" spans="6:12">
      <c r="F3854" s="89">
        <v>3738</v>
      </c>
      <c r="G3854" s="89">
        <f t="shared" ca="1" si="353"/>
        <v>49</v>
      </c>
      <c r="H3854" s="89">
        <f t="shared" ca="1" si="354"/>
        <v>1</v>
      </c>
      <c r="I3854" s="89">
        <f t="shared" ca="1" si="355"/>
        <v>4</v>
      </c>
      <c r="J3854" s="89">
        <f t="shared" ca="1" si="356"/>
        <v>72.241000000000042</v>
      </c>
      <c r="K3854" s="89">
        <f t="shared" ca="1" si="357"/>
        <v>139.75100000000003</v>
      </c>
      <c r="L3854" s="83">
        <f t="shared" ca="1" si="358"/>
        <v>140.90100000000001</v>
      </c>
    </row>
    <row r="3855" spans="6:12">
      <c r="F3855" s="89">
        <v>3739</v>
      </c>
      <c r="G3855" s="89">
        <f t="shared" ca="1" si="353"/>
        <v>26</v>
      </c>
      <c r="H3855" s="89">
        <f t="shared" ca="1" si="354"/>
        <v>3</v>
      </c>
      <c r="I3855" s="89">
        <f t="shared" ca="1" si="355"/>
        <v>6</v>
      </c>
      <c r="J3855" s="89">
        <f t="shared" ca="1" si="356"/>
        <v>-47.103999999999928</v>
      </c>
      <c r="K3855" s="89">
        <f t="shared" ca="1" si="357"/>
        <v>114.53599999999997</v>
      </c>
      <c r="L3855" s="83">
        <f t="shared" ca="1" si="358"/>
        <v>109.43600000000001</v>
      </c>
    </row>
    <row r="3856" spans="6:12">
      <c r="F3856" s="89">
        <v>3740</v>
      </c>
      <c r="G3856" s="89">
        <f t="shared" ca="1" si="353"/>
        <v>32</v>
      </c>
      <c r="H3856" s="89">
        <f t="shared" ca="1" si="354"/>
        <v>1</v>
      </c>
      <c r="I3856" s="89">
        <f t="shared" ca="1" si="355"/>
        <v>3</v>
      </c>
      <c r="J3856" s="89">
        <f t="shared" ca="1" si="356"/>
        <v>5.9459999999999908</v>
      </c>
      <c r="K3856" s="89">
        <f t="shared" ca="1" si="357"/>
        <v>121.32599999999999</v>
      </c>
      <c r="L3856" s="83">
        <f t="shared" ca="1" si="358"/>
        <v>119.52600000000001</v>
      </c>
    </row>
    <row r="3857" spans="6:12">
      <c r="F3857" s="89">
        <v>3741</v>
      </c>
      <c r="G3857" s="89">
        <f t="shared" ca="1" si="353"/>
        <v>23</v>
      </c>
      <c r="H3857" s="89">
        <f t="shared" ca="1" si="354"/>
        <v>2</v>
      </c>
      <c r="I3857" s="89">
        <f t="shared" ca="1" si="355"/>
        <v>9</v>
      </c>
      <c r="J3857" s="89">
        <f t="shared" ca="1" si="356"/>
        <v>159.35699999999994</v>
      </c>
      <c r="K3857" s="89">
        <f t="shared" ca="1" si="357"/>
        <v>108.02699999999996</v>
      </c>
      <c r="L3857" s="83">
        <f t="shared" ca="1" si="358"/>
        <v>105.47699999999998</v>
      </c>
    </row>
    <row r="3858" spans="6:12">
      <c r="F3858" s="89">
        <v>3742</v>
      </c>
      <c r="G3858" s="89">
        <f t="shared" ca="1" si="353"/>
        <v>46</v>
      </c>
      <c r="H3858" s="89">
        <f t="shared" ca="1" si="354"/>
        <v>2</v>
      </c>
      <c r="I3858" s="89">
        <f t="shared" ca="1" si="355"/>
        <v>7</v>
      </c>
      <c r="J3858" s="89">
        <f t="shared" ca="1" si="356"/>
        <v>102.75199999999998</v>
      </c>
      <c r="K3858" s="89">
        <f t="shared" ca="1" si="357"/>
        <v>129.49199999999993</v>
      </c>
      <c r="L3858" s="83">
        <f t="shared" ca="1" si="358"/>
        <v>129.59199999999998</v>
      </c>
    </row>
    <row r="3859" spans="6:12">
      <c r="F3859" s="89">
        <v>3743</v>
      </c>
      <c r="G3859" s="89">
        <f t="shared" ca="1" si="353"/>
        <v>50</v>
      </c>
      <c r="H3859" s="89">
        <f t="shared" ca="1" si="354"/>
        <v>1</v>
      </c>
      <c r="I3859" s="89">
        <f t="shared" ca="1" si="355"/>
        <v>6</v>
      </c>
      <c r="J3859" s="89">
        <f t="shared" ca="1" si="356"/>
        <v>142.43999999999997</v>
      </c>
      <c r="K3859" s="89">
        <f t="shared" ca="1" si="357"/>
        <v>124.43999999999996</v>
      </c>
      <c r="L3859" s="83">
        <f t="shared" ca="1" si="358"/>
        <v>126.54000000000003</v>
      </c>
    </row>
    <row r="3860" spans="6:12">
      <c r="F3860" s="89">
        <v>3744</v>
      </c>
      <c r="G3860" s="89">
        <f t="shared" ca="1" si="353"/>
        <v>44</v>
      </c>
      <c r="H3860" s="89">
        <f t="shared" ca="1" si="354"/>
        <v>3</v>
      </c>
      <c r="I3860" s="89">
        <f t="shared" ca="1" si="355"/>
        <v>6</v>
      </c>
      <c r="J3860" s="89">
        <f t="shared" ca="1" si="356"/>
        <v>-48.255999999999915</v>
      </c>
      <c r="K3860" s="89">
        <f t="shared" ca="1" si="357"/>
        <v>107.80399999999997</v>
      </c>
      <c r="L3860" s="83">
        <f t="shared" ca="1" si="358"/>
        <v>105.40400000000005</v>
      </c>
    </row>
    <row r="3861" spans="6:12">
      <c r="F3861" s="89">
        <v>3745</v>
      </c>
      <c r="G3861" s="89">
        <f t="shared" ca="1" si="353"/>
        <v>23</v>
      </c>
      <c r="H3861" s="89">
        <f t="shared" ca="1" si="354"/>
        <v>2</v>
      </c>
      <c r="I3861" s="89">
        <f t="shared" ca="1" si="355"/>
        <v>7</v>
      </c>
      <c r="J3861" s="89">
        <f t="shared" ca="1" si="356"/>
        <v>110.64099999999999</v>
      </c>
      <c r="K3861" s="89">
        <f t="shared" ca="1" si="357"/>
        <v>144.51099999999994</v>
      </c>
      <c r="L3861" s="83">
        <f t="shared" ca="1" si="358"/>
        <v>141.161</v>
      </c>
    </row>
    <row r="3862" spans="6:12">
      <c r="F3862" s="89">
        <v>3746</v>
      </c>
      <c r="G3862" s="89">
        <f t="shared" ca="1" si="353"/>
        <v>47</v>
      </c>
      <c r="H3862" s="89">
        <f t="shared" ca="1" si="354"/>
        <v>3</v>
      </c>
      <c r="I3862" s="89">
        <f t="shared" ca="1" si="355"/>
        <v>9</v>
      </c>
      <c r="J3862" s="89">
        <f t="shared" ca="1" si="356"/>
        <v>106.673</v>
      </c>
      <c r="K3862" s="89">
        <f t="shared" ca="1" si="357"/>
        <v>134.00299999999993</v>
      </c>
      <c r="L3862" s="83">
        <f t="shared" ca="1" si="358"/>
        <v>133.25300000000004</v>
      </c>
    </row>
    <row r="3863" spans="6:12">
      <c r="F3863" s="89">
        <v>3747</v>
      </c>
      <c r="G3863" s="89">
        <f t="shared" ca="1" si="353"/>
        <v>36</v>
      </c>
      <c r="H3863" s="89">
        <f t="shared" ca="1" si="354"/>
        <v>1</v>
      </c>
      <c r="I3863" s="89">
        <f t="shared" ca="1" si="355"/>
        <v>9</v>
      </c>
      <c r="J3863" s="89">
        <f t="shared" ca="1" si="356"/>
        <v>145.93399999999988</v>
      </c>
      <c r="K3863" s="89">
        <f t="shared" ca="1" si="357"/>
        <v>4.4739999999999611</v>
      </c>
      <c r="L3863" s="83">
        <f t="shared" ca="1" si="358"/>
        <v>5.6740000000000066</v>
      </c>
    </row>
    <row r="3864" spans="6:12">
      <c r="F3864" s="89">
        <v>3748</v>
      </c>
      <c r="G3864" s="89">
        <f t="shared" ca="1" si="353"/>
        <v>40</v>
      </c>
      <c r="H3864" s="89">
        <f t="shared" ca="1" si="354"/>
        <v>3</v>
      </c>
      <c r="I3864" s="89">
        <f t="shared" ca="1" si="355"/>
        <v>7</v>
      </c>
      <c r="J3864" s="89">
        <f t="shared" ca="1" si="356"/>
        <v>2.7500000000000568</v>
      </c>
      <c r="K3864" s="89">
        <f t="shared" ca="1" si="357"/>
        <v>117.44999999999993</v>
      </c>
      <c r="L3864" s="83">
        <f t="shared" ca="1" si="358"/>
        <v>114.85000000000008</v>
      </c>
    </row>
    <row r="3865" spans="6:12">
      <c r="F3865" s="89">
        <v>3749</v>
      </c>
      <c r="G3865" s="89">
        <f t="shared" ca="1" si="353"/>
        <v>19</v>
      </c>
      <c r="H3865" s="89">
        <f t="shared" ca="1" si="354"/>
        <v>2</v>
      </c>
      <c r="I3865" s="89">
        <f t="shared" ca="1" si="355"/>
        <v>8</v>
      </c>
      <c r="J3865" s="89">
        <f t="shared" ca="1" si="356"/>
        <v>155.66699999999997</v>
      </c>
      <c r="K3865" s="89">
        <f t="shared" ca="1" si="357"/>
        <v>148.17699999999996</v>
      </c>
      <c r="L3865" s="83">
        <f t="shared" ca="1" si="358"/>
        <v>144.62700000000001</v>
      </c>
    </row>
    <row r="3866" spans="6:12">
      <c r="F3866" s="89">
        <v>3750</v>
      </c>
      <c r="G3866" s="89">
        <f t="shared" ca="1" si="353"/>
        <v>34</v>
      </c>
      <c r="H3866" s="89">
        <f t="shared" ca="1" si="354"/>
        <v>3</v>
      </c>
      <c r="I3866" s="89">
        <f t="shared" ca="1" si="355"/>
        <v>4</v>
      </c>
      <c r="J3866" s="89">
        <f t="shared" ca="1" si="356"/>
        <v>-203.40399999999994</v>
      </c>
      <c r="K3866" s="89">
        <f t="shared" ca="1" si="357"/>
        <v>40.95599999999996</v>
      </c>
      <c r="L3866" s="83">
        <f t="shared" ca="1" si="358"/>
        <v>36.256000000000029</v>
      </c>
    </row>
    <row r="3867" spans="6:12">
      <c r="F3867" s="89">
        <v>3751</v>
      </c>
      <c r="G3867" s="89">
        <f t="shared" ca="1" si="353"/>
        <v>41</v>
      </c>
      <c r="H3867" s="89">
        <f t="shared" ca="1" si="354"/>
        <v>3</v>
      </c>
      <c r="I3867" s="89">
        <f t="shared" ca="1" si="355"/>
        <v>7</v>
      </c>
      <c r="J3867" s="89">
        <f t="shared" ca="1" si="356"/>
        <v>4.1770000000000209</v>
      </c>
      <c r="K3867" s="89">
        <f t="shared" ca="1" si="357"/>
        <v>118.56699999999989</v>
      </c>
      <c r="L3867" s="83">
        <f t="shared" ca="1" si="358"/>
        <v>116.11700000000002</v>
      </c>
    </row>
    <row r="3868" spans="6:12">
      <c r="F3868" s="89">
        <v>3752</v>
      </c>
      <c r="G3868" s="89">
        <f t="shared" ca="1" si="353"/>
        <v>24</v>
      </c>
      <c r="H3868" s="89">
        <f t="shared" ca="1" si="354"/>
        <v>3</v>
      </c>
      <c r="I3868" s="89">
        <f t="shared" ca="1" si="355"/>
        <v>3</v>
      </c>
      <c r="J3868" s="89">
        <f t="shared" ca="1" si="356"/>
        <v>-273.09800000000001</v>
      </c>
      <c r="K3868" s="89">
        <f t="shared" ca="1" si="357"/>
        <v>16.961999999999989</v>
      </c>
      <c r="L3868" s="83">
        <f t="shared" ca="1" si="358"/>
        <v>10.362000000000023</v>
      </c>
    </row>
    <row r="3869" spans="6:12">
      <c r="F3869" s="89">
        <v>3753</v>
      </c>
      <c r="G3869" s="89">
        <f t="shared" ca="1" si="353"/>
        <v>21</v>
      </c>
      <c r="H3869" s="89">
        <f t="shared" ca="1" si="354"/>
        <v>1</v>
      </c>
      <c r="I3869" s="89">
        <f t="shared" ca="1" si="355"/>
        <v>3</v>
      </c>
      <c r="J3869" s="89">
        <f t="shared" ca="1" si="356"/>
        <v>35.392999999999986</v>
      </c>
      <c r="K3869" s="89">
        <f t="shared" ca="1" si="357"/>
        <v>154.18299999999999</v>
      </c>
      <c r="L3869" s="83">
        <f t="shared" ca="1" si="358"/>
        <v>150.733</v>
      </c>
    </row>
    <row r="3870" spans="6:12">
      <c r="F3870" s="89">
        <v>3754</v>
      </c>
      <c r="G3870" s="89">
        <f t="shared" ca="1" si="353"/>
        <v>49</v>
      </c>
      <c r="H3870" s="89">
        <f t="shared" ca="1" si="354"/>
        <v>3</v>
      </c>
      <c r="I3870" s="89">
        <f t="shared" ca="1" si="355"/>
        <v>5</v>
      </c>
      <c r="J3870" s="89">
        <f t="shared" ca="1" si="356"/>
        <v>-100.89499999999987</v>
      </c>
      <c r="K3870" s="89">
        <f t="shared" ca="1" si="357"/>
        <v>96.215000000000003</v>
      </c>
      <c r="L3870" s="83">
        <f t="shared" ca="1" si="358"/>
        <v>94.164999999999992</v>
      </c>
    </row>
    <row r="3871" spans="6:12">
      <c r="F3871" s="89">
        <v>3755</v>
      </c>
      <c r="G3871" s="89">
        <f t="shared" ca="1" si="353"/>
        <v>50</v>
      </c>
      <c r="H3871" s="89">
        <f t="shared" ca="1" si="354"/>
        <v>2</v>
      </c>
      <c r="I3871" s="89">
        <f t="shared" ca="1" si="355"/>
        <v>3</v>
      </c>
      <c r="J3871" s="89">
        <f t="shared" ca="1" si="356"/>
        <v>-95.88</v>
      </c>
      <c r="K3871" s="89">
        <f t="shared" ca="1" si="357"/>
        <v>100.02</v>
      </c>
      <c r="L3871" s="83">
        <f t="shared" ca="1" si="358"/>
        <v>99.11999999999999</v>
      </c>
    </row>
    <row r="3872" spans="6:12">
      <c r="F3872" s="89">
        <v>3756</v>
      </c>
      <c r="G3872" s="89">
        <f t="shared" ca="1" si="353"/>
        <v>53</v>
      </c>
      <c r="H3872" s="89">
        <f t="shared" ca="1" si="354"/>
        <v>3</v>
      </c>
      <c r="I3872" s="89">
        <f t="shared" ca="1" si="355"/>
        <v>6</v>
      </c>
      <c r="J3872" s="89">
        <f t="shared" ca="1" si="356"/>
        <v>-16.026999999999873</v>
      </c>
      <c r="K3872" s="89">
        <f t="shared" ca="1" si="357"/>
        <v>137.24299999999994</v>
      </c>
      <c r="L3872" s="83">
        <f t="shared" ca="1" si="358"/>
        <v>136.19300000000004</v>
      </c>
    </row>
    <row r="3873" spans="6:12">
      <c r="F3873" s="89">
        <v>3757</v>
      </c>
      <c r="G3873" s="89">
        <f t="shared" ca="1" si="353"/>
        <v>41</v>
      </c>
      <c r="H3873" s="89">
        <f t="shared" ca="1" si="354"/>
        <v>2</v>
      </c>
      <c r="I3873" s="89">
        <f t="shared" ca="1" si="355"/>
        <v>6</v>
      </c>
      <c r="J3873" s="89">
        <f t="shared" ca="1" si="356"/>
        <v>53.630999999999972</v>
      </c>
      <c r="K3873" s="89">
        <f t="shared" ca="1" si="357"/>
        <v>124.52099999999994</v>
      </c>
      <c r="L3873" s="83">
        <f t="shared" ca="1" si="358"/>
        <v>123.47099999999998</v>
      </c>
    </row>
    <row r="3874" spans="6:12">
      <c r="F3874" s="89">
        <v>3758</v>
      </c>
      <c r="G3874" s="89">
        <f t="shared" ca="1" si="353"/>
        <v>35</v>
      </c>
      <c r="H3874" s="89">
        <f t="shared" ca="1" si="354"/>
        <v>1</v>
      </c>
      <c r="I3874" s="89">
        <f t="shared" ca="1" si="355"/>
        <v>8</v>
      </c>
      <c r="J3874" s="89">
        <f t="shared" ca="1" si="356"/>
        <v>146.08499999999995</v>
      </c>
      <c r="K3874" s="89">
        <f t="shared" ca="1" si="357"/>
        <v>47.534999999999968</v>
      </c>
      <c r="L3874" s="83">
        <f t="shared" ca="1" si="358"/>
        <v>48.184999999999974</v>
      </c>
    </row>
    <row r="3875" spans="6:12">
      <c r="F3875" s="89">
        <v>3759</v>
      </c>
      <c r="G3875" s="89">
        <f t="shared" ca="1" si="353"/>
        <v>47</v>
      </c>
      <c r="H3875" s="89">
        <f t="shared" ca="1" si="354"/>
        <v>3</v>
      </c>
      <c r="I3875" s="89">
        <f t="shared" ca="1" si="355"/>
        <v>8</v>
      </c>
      <c r="J3875" s="89">
        <f t="shared" ca="1" si="356"/>
        <v>67.281000000000063</v>
      </c>
      <c r="K3875" s="89">
        <f t="shared" ca="1" si="357"/>
        <v>137.2109999999999</v>
      </c>
      <c r="L3875" s="83">
        <f t="shared" ca="1" si="358"/>
        <v>136.06100000000004</v>
      </c>
    </row>
    <row r="3876" spans="6:12">
      <c r="F3876" s="89">
        <v>3760</v>
      </c>
      <c r="G3876" s="89">
        <f t="shared" ca="1" si="353"/>
        <v>42</v>
      </c>
      <c r="H3876" s="89">
        <f t="shared" ca="1" si="354"/>
        <v>2</v>
      </c>
      <c r="I3876" s="89">
        <f t="shared" ca="1" si="355"/>
        <v>4</v>
      </c>
      <c r="J3876" s="89">
        <f t="shared" ca="1" si="356"/>
        <v>-50.651999999999987</v>
      </c>
      <c r="K3876" s="89">
        <f t="shared" ca="1" si="357"/>
        <v>105.12799999999999</v>
      </c>
      <c r="L3876" s="83">
        <f t="shared" ca="1" si="358"/>
        <v>103.42799999999997</v>
      </c>
    </row>
    <row r="3877" spans="6:12">
      <c r="F3877" s="89">
        <v>3761</v>
      </c>
      <c r="G3877" s="89">
        <f t="shared" ca="1" si="353"/>
        <v>54</v>
      </c>
      <c r="H3877" s="89">
        <f t="shared" ca="1" si="354"/>
        <v>2</v>
      </c>
      <c r="I3877" s="89">
        <f t="shared" ca="1" si="355"/>
        <v>8</v>
      </c>
      <c r="J3877" s="89">
        <f t="shared" ca="1" si="356"/>
        <v>162.77199999999999</v>
      </c>
      <c r="K3877" s="89">
        <f t="shared" ca="1" si="357"/>
        <v>144.43199999999999</v>
      </c>
      <c r="L3877" s="83">
        <f t="shared" ca="1" si="358"/>
        <v>146.13200000000001</v>
      </c>
    </row>
    <row r="3878" spans="6:12">
      <c r="F3878" s="89">
        <v>3762</v>
      </c>
      <c r="G3878" s="89">
        <f t="shared" ca="1" si="353"/>
        <v>33</v>
      </c>
      <c r="H3878" s="89">
        <f t="shared" ca="1" si="354"/>
        <v>2</v>
      </c>
      <c r="I3878" s="89">
        <f t="shared" ca="1" si="355"/>
        <v>5</v>
      </c>
      <c r="J3878" s="89">
        <f t="shared" ca="1" si="356"/>
        <v>2.9050000000000296</v>
      </c>
      <c r="K3878" s="89">
        <f t="shared" ca="1" si="357"/>
        <v>118.87499999999997</v>
      </c>
      <c r="L3878" s="83">
        <f t="shared" ca="1" si="358"/>
        <v>116.22499999999995</v>
      </c>
    </row>
    <row r="3879" spans="6:12">
      <c r="F3879" s="89">
        <v>3763</v>
      </c>
      <c r="G3879" s="89">
        <f t="shared" ca="1" si="353"/>
        <v>52</v>
      </c>
      <c r="H3879" s="89">
        <f t="shared" ca="1" si="354"/>
        <v>1</v>
      </c>
      <c r="I3879" s="89">
        <f t="shared" ca="1" si="355"/>
        <v>9</v>
      </c>
      <c r="J3879" s="89">
        <f t="shared" ca="1" si="356"/>
        <v>179.27799999999988</v>
      </c>
      <c r="K3879" s="89">
        <f t="shared" ca="1" si="357"/>
        <v>32.857999999999976</v>
      </c>
      <c r="L3879" s="83">
        <f t="shared" ca="1" si="358"/>
        <v>36.457999999999998</v>
      </c>
    </row>
    <row r="3880" spans="6:12">
      <c r="F3880" s="89">
        <v>3764</v>
      </c>
      <c r="G3880" s="89">
        <f t="shared" ca="1" si="353"/>
        <v>55</v>
      </c>
      <c r="H3880" s="89">
        <f t="shared" ca="1" si="354"/>
        <v>3</v>
      </c>
      <c r="I3880" s="89">
        <f t="shared" ca="1" si="355"/>
        <v>3</v>
      </c>
      <c r="J3880" s="89">
        <f t="shared" ca="1" si="356"/>
        <v>-237.97499999999991</v>
      </c>
      <c r="K3880" s="89">
        <f t="shared" ca="1" si="357"/>
        <v>42.474999999999909</v>
      </c>
      <c r="L3880" s="83">
        <f t="shared" ca="1" si="358"/>
        <v>40.525000000000091</v>
      </c>
    </row>
    <row r="3881" spans="6:12">
      <c r="F3881" s="89">
        <v>3765</v>
      </c>
      <c r="G3881" s="89">
        <f t="shared" ca="1" si="353"/>
        <v>39</v>
      </c>
      <c r="H3881" s="89">
        <f t="shared" ca="1" si="354"/>
        <v>3</v>
      </c>
      <c r="I3881" s="89">
        <f t="shared" ca="1" si="355"/>
        <v>5</v>
      </c>
      <c r="J3881" s="89">
        <f t="shared" ca="1" si="356"/>
        <v>-124.49499999999989</v>
      </c>
      <c r="K3881" s="89">
        <f t="shared" ca="1" si="357"/>
        <v>75.714999999999947</v>
      </c>
      <c r="L3881" s="83">
        <f t="shared" ca="1" si="358"/>
        <v>72.164999999999992</v>
      </c>
    </row>
    <row r="3882" spans="6:12">
      <c r="F3882" s="89">
        <v>3766</v>
      </c>
      <c r="G3882" s="89">
        <f t="shared" ca="1" si="353"/>
        <v>34</v>
      </c>
      <c r="H3882" s="89">
        <f t="shared" ca="1" si="354"/>
        <v>1</v>
      </c>
      <c r="I3882" s="89">
        <f t="shared" ca="1" si="355"/>
        <v>8</v>
      </c>
      <c r="J3882" s="89">
        <f t="shared" ca="1" si="356"/>
        <v>146.57199999999995</v>
      </c>
      <c r="K3882" s="89">
        <f t="shared" ca="1" si="357"/>
        <v>48.331999999999965</v>
      </c>
      <c r="L3882" s="83">
        <f t="shared" ca="1" si="358"/>
        <v>48.831999999999994</v>
      </c>
    </row>
    <row r="3883" spans="6:12">
      <c r="F3883" s="89">
        <v>3767</v>
      </c>
      <c r="G3883" s="89">
        <f t="shared" ca="1" si="353"/>
        <v>32</v>
      </c>
      <c r="H3883" s="89">
        <f t="shared" ca="1" si="354"/>
        <v>3</v>
      </c>
      <c r="I3883" s="89">
        <f t="shared" ca="1" si="355"/>
        <v>3</v>
      </c>
      <c r="J3883" s="89">
        <f t="shared" ca="1" si="356"/>
        <v>-288.87399999999991</v>
      </c>
      <c r="K3883" s="89">
        <f t="shared" ca="1" si="357"/>
        <v>-1.2940000000000111</v>
      </c>
      <c r="L3883" s="83">
        <f t="shared" ca="1" si="358"/>
        <v>-6.69399999999996</v>
      </c>
    </row>
    <row r="3884" spans="6:12">
      <c r="F3884" s="89">
        <v>3768</v>
      </c>
      <c r="G3884" s="89">
        <f t="shared" ca="1" si="353"/>
        <v>48</v>
      </c>
      <c r="H3884" s="89">
        <f t="shared" ca="1" si="354"/>
        <v>3</v>
      </c>
      <c r="I3884" s="89">
        <f t="shared" ca="1" si="355"/>
        <v>6</v>
      </c>
      <c r="J3884" s="89">
        <f t="shared" ca="1" si="356"/>
        <v>-36.631999999999891</v>
      </c>
      <c r="K3884" s="89">
        <f t="shared" ca="1" si="357"/>
        <v>118.18800000000002</v>
      </c>
      <c r="L3884" s="83">
        <f t="shared" ca="1" si="358"/>
        <v>116.38800000000006</v>
      </c>
    </row>
    <row r="3885" spans="6:12">
      <c r="F3885" s="89">
        <v>3769</v>
      </c>
      <c r="G3885" s="89">
        <f t="shared" ca="1" si="353"/>
        <v>27</v>
      </c>
      <c r="H3885" s="89">
        <f t="shared" ca="1" si="354"/>
        <v>1</v>
      </c>
      <c r="I3885" s="89">
        <f t="shared" ca="1" si="355"/>
        <v>7</v>
      </c>
      <c r="J3885" s="89">
        <f t="shared" ca="1" si="356"/>
        <v>148.04899999999998</v>
      </c>
      <c r="K3885" s="89">
        <f t="shared" ca="1" si="357"/>
        <v>94.578999999999951</v>
      </c>
      <c r="L3885" s="83">
        <f t="shared" ca="1" si="358"/>
        <v>93.629000000000019</v>
      </c>
    </row>
    <row r="3886" spans="6:12">
      <c r="F3886" s="89">
        <v>3770</v>
      </c>
      <c r="G3886" s="89">
        <f t="shared" ca="1" si="353"/>
        <v>34</v>
      </c>
      <c r="H3886" s="89">
        <f t="shared" ca="1" si="354"/>
        <v>2</v>
      </c>
      <c r="I3886" s="89">
        <f t="shared" ca="1" si="355"/>
        <v>8</v>
      </c>
      <c r="J3886" s="89">
        <f t="shared" ca="1" si="356"/>
        <v>118.21199999999996</v>
      </c>
      <c r="K3886" s="89">
        <f t="shared" ca="1" si="357"/>
        <v>106.07199999999995</v>
      </c>
      <c r="L3886" s="83">
        <f t="shared" ca="1" si="358"/>
        <v>104.77199999999996</v>
      </c>
    </row>
    <row r="3887" spans="6:12">
      <c r="F3887" s="89">
        <v>3771</v>
      </c>
      <c r="G3887" s="89">
        <f t="shared" ca="1" si="353"/>
        <v>48</v>
      </c>
      <c r="H3887" s="89">
        <f t="shared" ca="1" si="354"/>
        <v>3</v>
      </c>
      <c r="I3887" s="89">
        <f t="shared" ca="1" si="355"/>
        <v>4</v>
      </c>
      <c r="J3887" s="89">
        <f t="shared" ca="1" si="356"/>
        <v>-181.7879999999999</v>
      </c>
      <c r="K3887" s="89">
        <f t="shared" ca="1" si="357"/>
        <v>58.231999999999999</v>
      </c>
      <c r="L3887" s="83">
        <f t="shared" ca="1" si="358"/>
        <v>55.632000000000005</v>
      </c>
    </row>
    <row r="3888" spans="6:12">
      <c r="F3888" s="89">
        <v>3772</v>
      </c>
      <c r="G3888" s="89">
        <f t="shared" ca="1" si="353"/>
        <v>32</v>
      </c>
      <c r="H3888" s="89">
        <f t="shared" ca="1" si="354"/>
        <v>1</v>
      </c>
      <c r="I3888" s="89">
        <f t="shared" ca="1" si="355"/>
        <v>7</v>
      </c>
      <c r="J3888" s="89">
        <f t="shared" ca="1" si="356"/>
        <v>138.83399999999997</v>
      </c>
      <c r="K3888" s="89">
        <f t="shared" ca="1" si="357"/>
        <v>83.813999999999993</v>
      </c>
      <c r="L3888" s="83">
        <f t="shared" ca="1" si="358"/>
        <v>83.614000000000004</v>
      </c>
    </row>
    <row r="3889" spans="6:12">
      <c r="F3889" s="89">
        <v>3773</v>
      </c>
      <c r="G3889" s="89">
        <f t="shared" ca="1" si="353"/>
        <v>38</v>
      </c>
      <c r="H3889" s="89">
        <f t="shared" ca="1" si="354"/>
        <v>2</v>
      </c>
      <c r="I3889" s="89">
        <f t="shared" ca="1" si="355"/>
        <v>7</v>
      </c>
      <c r="J3889" s="89">
        <f t="shared" ca="1" si="356"/>
        <v>89.295999999999992</v>
      </c>
      <c r="K3889" s="89">
        <f t="shared" ca="1" si="357"/>
        <v>118.51599999999999</v>
      </c>
      <c r="L3889" s="83">
        <f t="shared" ca="1" si="358"/>
        <v>117.41600000000003</v>
      </c>
    </row>
    <row r="3890" spans="6:12">
      <c r="F3890" s="89">
        <v>3774</v>
      </c>
      <c r="G3890" s="89">
        <f t="shared" ca="1" si="353"/>
        <v>52</v>
      </c>
      <c r="H3890" s="89">
        <f t="shared" ca="1" si="354"/>
        <v>2</v>
      </c>
      <c r="I3890" s="89">
        <f t="shared" ca="1" si="355"/>
        <v>3</v>
      </c>
      <c r="J3890" s="89">
        <f t="shared" ca="1" si="356"/>
        <v>-87.703999999999979</v>
      </c>
      <c r="K3890" s="89">
        <f t="shared" ca="1" si="357"/>
        <v>107.57599999999998</v>
      </c>
      <c r="L3890" s="83">
        <f t="shared" ca="1" si="358"/>
        <v>106.97599999999996</v>
      </c>
    </row>
    <row r="3891" spans="6:12">
      <c r="F3891" s="89">
        <v>3775</v>
      </c>
      <c r="G3891" s="89">
        <f t="shared" ca="1" si="353"/>
        <v>37</v>
      </c>
      <c r="H3891" s="89">
        <f t="shared" ca="1" si="354"/>
        <v>2</v>
      </c>
      <c r="I3891" s="89">
        <f t="shared" ca="1" si="355"/>
        <v>7</v>
      </c>
      <c r="J3891" s="89">
        <f t="shared" ca="1" si="356"/>
        <v>88.828999999999979</v>
      </c>
      <c r="K3891" s="89">
        <f t="shared" ca="1" si="357"/>
        <v>118.35899999999998</v>
      </c>
      <c r="L3891" s="83">
        <f t="shared" ca="1" si="358"/>
        <v>117.10899999999998</v>
      </c>
    </row>
    <row r="3892" spans="6:12">
      <c r="F3892" s="89">
        <v>3776</v>
      </c>
      <c r="G3892" s="89">
        <f t="shared" ca="1" si="353"/>
        <v>44</v>
      </c>
      <c r="H3892" s="89">
        <f t="shared" ca="1" si="354"/>
        <v>1</v>
      </c>
      <c r="I3892" s="89">
        <f t="shared" ca="1" si="355"/>
        <v>4</v>
      </c>
      <c r="J3892" s="89">
        <f t="shared" ca="1" si="356"/>
        <v>58.596000000000004</v>
      </c>
      <c r="K3892" s="89">
        <f t="shared" ca="1" si="357"/>
        <v>127.65599999999995</v>
      </c>
      <c r="L3892" s="83">
        <f t="shared" ca="1" si="358"/>
        <v>128.05599999999998</v>
      </c>
    </row>
    <row r="3893" spans="6:12">
      <c r="F3893" s="89">
        <v>3777</v>
      </c>
      <c r="G3893" s="89">
        <f t="shared" ca="1" si="353"/>
        <v>23</v>
      </c>
      <c r="H3893" s="89">
        <f t="shared" ca="1" si="354"/>
        <v>2</v>
      </c>
      <c r="I3893" s="89">
        <f t="shared" ca="1" si="355"/>
        <v>8</v>
      </c>
      <c r="J3893" s="89">
        <f t="shared" ca="1" si="356"/>
        <v>139.739</v>
      </c>
      <c r="K3893" s="89">
        <f t="shared" ca="1" si="357"/>
        <v>131.00899999999996</v>
      </c>
      <c r="L3893" s="83">
        <f t="shared" ca="1" si="358"/>
        <v>128.059</v>
      </c>
    </row>
    <row r="3894" spans="6:12">
      <c r="F3894" s="89">
        <v>3778</v>
      </c>
      <c r="G3894" s="89">
        <f t="shared" ref="G3894:G3957" ca="1" si="359">RANDBETWEEN(19,55)</f>
        <v>52</v>
      </c>
      <c r="H3894" s="89">
        <f t="shared" ref="H3894:H3957" ca="1" si="360">RANDBETWEEN(0.5,3.5)</f>
        <v>3</v>
      </c>
      <c r="I3894" s="89">
        <f t="shared" ref="I3894:I3957" ca="1" si="361">RANDBETWEEN(3,9)</f>
        <v>3</v>
      </c>
      <c r="J3894" s="89">
        <f t="shared" ref="J3894:J3957" ca="1" si="362">133-10*G3894-128.7*H3894+60.8*I3894+0.135*G3894^2-20.6*H3894^2-4.74*I3894^2+0.15*G3894*H3894+0.006*G3894*I3894+19.63*H3894*I3894</f>
        <v>-252.714</v>
      </c>
      <c r="K3894" s="89">
        <f t="shared" ref="K3894:K3957" ca="1" si="363">300-10.31*G3894-42.6*H3894+18.2*I3894+0.135*G3894^2-20.6*H3894^2-4.74*I3894^2+0.15*G3894*H3894+0.006*G3894*I3894+19.63*H3894*I3894</f>
        <v>28.665999999999997</v>
      </c>
      <c r="L3894" s="83">
        <f t="shared" ref="L3894:L3957" ca="1" si="364">294-10.16*G3894-44.4*H3894+18.6*I3894+0.135*G3894^2-20.6*H3894^2-4.74*I3894^2+0.15*G3894*H3894+0.006*G3894*I3894+19.63*H3894*I3894</f>
        <v>26.26600000000002</v>
      </c>
    </row>
    <row r="3895" spans="6:12">
      <c r="F3895" s="89">
        <v>3779</v>
      </c>
      <c r="G3895" s="89">
        <f t="shared" ca="1" si="359"/>
        <v>22</v>
      </c>
      <c r="H3895" s="89">
        <f t="shared" ca="1" si="360"/>
        <v>1</v>
      </c>
      <c r="I3895" s="89">
        <f t="shared" ca="1" si="361"/>
        <v>7</v>
      </c>
      <c r="J3895" s="89">
        <f t="shared" ca="1" si="362"/>
        <v>164.01399999999998</v>
      </c>
      <c r="K3895" s="89">
        <f t="shared" ca="1" si="363"/>
        <v>112.09399999999995</v>
      </c>
      <c r="L3895" s="83">
        <f t="shared" ca="1" si="364"/>
        <v>110.39399999999999</v>
      </c>
    </row>
    <row r="3896" spans="6:12">
      <c r="F3896" s="89">
        <v>3780</v>
      </c>
      <c r="G3896" s="89">
        <f t="shared" ca="1" si="359"/>
        <v>30</v>
      </c>
      <c r="H3896" s="89">
        <f t="shared" ca="1" si="360"/>
        <v>2</v>
      </c>
      <c r="I3896" s="89">
        <f t="shared" ca="1" si="361"/>
        <v>7</v>
      </c>
      <c r="J3896" s="89">
        <f t="shared" ca="1" si="362"/>
        <v>93.119999999999948</v>
      </c>
      <c r="K3896" s="89">
        <f t="shared" ca="1" si="363"/>
        <v>124.81999999999994</v>
      </c>
      <c r="L3896" s="83">
        <f t="shared" ca="1" si="364"/>
        <v>122.51999999999998</v>
      </c>
    </row>
    <row r="3897" spans="6:12">
      <c r="F3897" s="89">
        <v>3781</v>
      </c>
      <c r="G3897" s="89">
        <f t="shared" ca="1" si="359"/>
        <v>38</v>
      </c>
      <c r="H3897" s="89">
        <f t="shared" ca="1" si="360"/>
        <v>3</v>
      </c>
      <c r="I3897" s="89">
        <f t="shared" ca="1" si="361"/>
        <v>5</v>
      </c>
      <c r="J3897" s="89">
        <f t="shared" ca="1" si="362"/>
        <v>-125.36999999999989</v>
      </c>
      <c r="K3897" s="89">
        <f t="shared" ca="1" si="363"/>
        <v>75.149999999999949</v>
      </c>
      <c r="L3897" s="83">
        <f t="shared" ca="1" si="364"/>
        <v>71.450000000000017</v>
      </c>
    </row>
    <row r="3898" spans="6:12">
      <c r="F3898" s="89">
        <v>3782</v>
      </c>
      <c r="G3898" s="89">
        <f t="shared" ca="1" si="359"/>
        <v>32</v>
      </c>
      <c r="H3898" s="89">
        <f t="shared" ca="1" si="360"/>
        <v>1</v>
      </c>
      <c r="I3898" s="89">
        <f t="shared" ca="1" si="361"/>
        <v>9</v>
      </c>
      <c r="J3898" s="89">
        <f t="shared" ca="1" si="362"/>
        <v>148.39799999999991</v>
      </c>
      <c r="K3898" s="89">
        <f t="shared" ca="1" si="363"/>
        <v>8.1779999999999973</v>
      </c>
      <c r="L3898" s="83">
        <f t="shared" ca="1" si="364"/>
        <v>8.77800000000002</v>
      </c>
    </row>
    <row r="3899" spans="6:12">
      <c r="F3899" s="89">
        <v>3783</v>
      </c>
      <c r="G3899" s="89">
        <f t="shared" ca="1" si="359"/>
        <v>43</v>
      </c>
      <c r="H3899" s="89">
        <f t="shared" ca="1" si="360"/>
        <v>1</v>
      </c>
      <c r="I3899" s="89">
        <f t="shared" ca="1" si="361"/>
        <v>6</v>
      </c>
      <c r="J3899" s="89">
        <f t="shared" ca="1" si="362"/>
        <v>123.25299999999997</v>
      </c>
      <c r="K3899" s="89">
        <f t="shared" ca="1" si="363"/>
        <v>107.42299999999996</v>
      </c>
      <c r="L3899" s="83">
        <f t="shared" ca="1" si="364"/>
        <v>108.473</v>
      </c>
    </row>
    <row r="3900" spans="6:12">
      <c r="F3900" s="89">
        <v>3784</v>
      </c>
      <c r="G3900" s="89">
        <f t="shared" ca="1" si="359"/>
        <v>26</v>
      </c>
      <c r="H3900" s="89">
        <f t="shared" ca="1" si="360"/>
        <v>1</v>
      </c>
      <c r="I3900" s="89">
        <f t="shared" ca="1" si="361"/>
        <v>4</v>
      </c>
      <c r="J3900" s="89">
        <f t="shared" ca="1" si="362"/>
        <v>65.364000000000004</v>
      </c>
      <c r="K3900" s="89">
        <f t="shared" ca="1" si="363"/>
        <v>140.00400000000002</v>
      </c>
      <c r="L3900" s="83">
        <f t="shared" ca="1" si="364"/>
        <v>137.70400000000001</v>
      </c>
    </row>
    <row r="3901" spans="6:12">
      <c r="F3901" s="89">
        <v>3785</v>
      </c>
      <c r="G3901" s="89">
        <f t="shared" ca="1" si="359"/>
        <v>53</v>
      </c>
      <c r="H3901" s="89">
        <f t="shared" ca="1" si="360"/>
        <v>3</v>
      </c>
      <c r="I3901" s="89">
        <f t="shared" ca="1" si="361"/>
        <v>9</v>
      </c>
      <c r="J3901" s="89">
        <f t="shared" ca="1" si="362"/>
        <v>130.69700000000006</v>
      </c>
      <c r="K3901" s="89">
        <f t="shared" ca="1" si="363"/>
        <v>156.16699999999997</v>
      </c>
      <c r="L3901" s="83">
        <f t="shared" ca="1" si="364"/>
        <v>156.31700000000006</v>
      </c>
    </row>
    <row r="3902" spans="6:12">
      <c r="F3902" s="89">
        <v>3786</v>
      </c>
      <c r="G3902" s="89">
        <f t="shared" ca="1" si="359"/>
        <v>43</v>
      </c>
      <c r="H3902" s="89">
        <f t="shared" ca="1" si="360"/>
        <v>2</v>
      </c>
      <c r="I3902" s="89">
        <f t="shared" ca="1" si="361"/>
        <v>6</v>
      </c>
      <c r="J3902" s="89">
        <f t="shared" ca="1" si="362"/>
        <v>56.982999999999976</v>
      </c>
      <c r="K3902" s="89">
        <f t="shared" ca="1" si="363"/>
        <v>127.25299999999996</v>
      </c>
      <c r="L3902" s="83">
        <f t="shared" ca="1" si="364"/>
        <v>126.50300000000001</v>
      </c>
    </row>
    <row r="3903" spans="6:12">
      <c r="F3903" s="89">
        <v>3787</v>
      </c>
      <c r="G3903" s="89">
        <f t="shared" ca="1" si="359"/>
        <v>34</v>
      </c>
      <c r="H3903" s="89">
        <f t="shared" ca="1" si="360"/>
        <v>2</v>
      </c>
      <c r="I3903" s="89">
        <f t="shared" ca="1" si="361"/>
        <v>7</v>
      </c>
      <c r="J3903" s="89">
        <f t="shared" ca="1" si="362"/>
        <v>89.047999999999945</v>
      </c>
      <c r="K3903" s="89">
        <f t="shared" ca="1" si="363"/>
        <v>119.50799999999992</v>
      </c>
      <c r="L3903" s="83">
        <f t="shared" ca="1" si="364"/>
        <v>117.80799999999996</v>
      </c>
    </row>
    <row r="3904" spans="6:12">
      <c r="F3904" s="89">
        <v>3788</v>
      </c>
      <c r="G3904" s="89">
        <f t="shared" ca="1" si="359"/>
        <v>29</v>
      </c>
      <c r="H3904" s="89">
        <f t="shared" ca="1" si="360"/>
        <v>2</v>
      </c>
      <c r="I3904" s="89">
        <f t="shared" ca="1" si="361"/>
        <v>4</v>
      </c>
      <c r="J3904" s="89">
        <f t="shared" ca="1" si="362"/>
        <v>-49.469000000000023</v>
      </c>
      <c r="K3904" s="89">
        <f t="shared" ca="1" si="363"/>
        <v>110.34099999999998</v>
      </c>
      <c r="L3904" s="83">
        <f t="shared" ca="1" si="364"/>
        <v>106.69100000000002</v>
      </c>
    </row>
    <row r="3905" spans="6:12">
      <c r="F3905" s="89">
        <v>3789</v>
      </c>
      <c r="G3905" s="89">
        <f t="shared" ca="1" si="359"/>
        <v>26</v>
      </c>
      <c r="H3905" s="89">
        <f t="shared" ca="1" si="360"/>
        <v>3</v>
      </c>
      <c r="I3905" s="89">
        <f t="shared" ca="1" si="361"/>
        <v>9</v>
      </c>
      <c r="J3905" s="89">
        <f t="shared" ca="1" si="362"/>
        <v>99.134000000000015</v>
      </c>
      <c r="K3905" s="89">
        <f t="shared" ca="1" si="363"/>
        <v>132.97399999999999</v>
      </c>
      <c r="L3905" s="83">
        <f t="shared" ca="1" si="364"/>
        <v>129.07400000000001</v>
      </c>
    </row>
    <row r="3906" spans="6:12">
      <c r="F3906" s="89">
        <v>3790</v>
      </c>
      <c r="G3906" s="89">
        <f t="shared" ca="1" si="359"/>
        <v>54</v>
      </c>
      <c r="H3906" s="89">
        <f t="shared" ca="1" si="360"/>
        <v>3</v>
      </c>
      <c r="I3906" s="89">
        <f t="shared" ca="1" si="361"/>
        <v>4</v>
      </c>
      <c r="J3906" s="89">
        <f t="shared" ca="1" si="362"/>
        <v>-156.3239999999999</v>
      </c>
      <c r="K3906" s="89">
        <f t="shared" ca="1" si="363"/>
        <v>81.836000000000013</v>
      </c>
      <c r="L3906" s="83">
        <f t="shared" ca="1" si="364"/>
        <v>80.136000000000081</v>
      </c>
    </row>
    <row r="3907" spans="6:12">
      <c r="F3907" s="89">
        <v>3791</v>
      </c>
      <c r="G3907" s="89">
        <f t="shared" ca="1" si="359"/>
        <v>27</v>
      </c>
      <c r="H3907" s="89">
        <f t="shared" ca="1" si="360"/>
        <v>1</v>
      </c>
      <c r="I3907" s="89">
        <f t="shared" ca="1" si="361"/>
        <v>7</v>
      </c>
      <c r="J3907" s="89">
        <f t="shared" ca="1" si="362"/>
        <v>148.04899999999998</v>
      </c>
      <c r="K3907" s="89">
        <f t="shared" ca="1" si="363"/>
        <v>94.578999999999951</v>
      </c>
      <c r="L3907" s="83">
        <f t="shared" ca="1" si="364"/>
        <v>93.629000000000019</v>
      </c>
    </row>
    <row r="3908" spans="6:12">
      <c r="F3908" s="89">
        <v>3792</v>
      </c>
      <c r="G3908" s="89">
        <f t="shared" ca="1" si="359"/>
        <v>33</v>
      </c>
      <c r="H3908" s="89">
        <f t="shared" ca="1" si="360"/>
        <v>3</v>
      </c>
      <c r="I3908" s="89">
        <f t="shared" ca="1" si="361"/>
        <v>6</v>
      </c>
      <c r="J3908" s="89">
        <f t="shared" ca="1" si="362"/>
        <v>-57.946999999999889</v>
      </c>
      <c r="K3908" s="89">
        <f t="shared" ca="1" si="363"/>
        <v>101.523</v>
      </c>
      <c r="L3908" s="83">
        <f t="shared" ca="1" si="364"/>
        <v>97.473000000000013</v>
      </c>
    </row>
    <row r="3909" spans="6:12">
      <c r="F3909" s="89">
        <v>3793</v>
      </c>
      <c r="G3909" s="89">
        <f t="shared" ca="1" si="359"/>
        <v>43</v>
      </c>
      <c r="H3909" s="89">
        <f t="shared" ca="1" si="360"/>
        <v>2</v>
      </c>
      <c r="I3909" s="89">
        <f t="shared" ca="1" si="361"/>
        <v>3</v>
      </c>
      <c r="J3909" s="89">
        <f t="shared" ca="1" si="362"/>
        <v>-115.99099999999999</v>
      </c>
      <c r="K3909" s="89">
        <f t="shared" ca="1" si="363"/>
        <v>82.078999999999965</v>
      </c>
      <c r="L3909" s="83">
        <f t="shared" ca="1" si="364"/>
        <v>80.129000000000005</v>
      </c>
    </row>
    <row r="3910" spans="6:12">
      <c r="F3910" s="89">
        <v>3794</v>
      </c>
      <c r="G3910" s="89">
        <f t="shared" ca="1" si="359"/>
        <v>36</v>
      </c>
      <c r="H3910" s="89">
        <f t="shared" ca="1" si="360"/>
        <v>2</v>
      </c>
      <c r="I3910" s="89">
        <f t="shared" ca="1" si="361"/>
        <v>7</v>
      </c>
      <c r="J3910" s="89">
        <f t="shared" ca="1" si="362"/>
        <v>88.631999999999977</v>
      </c>
      <c r="K3910" s="89">
        <f t="shared" ca="1" si="363"/>
        <v>118.47199999999998</v>
      </c>
      <c r="L3910" s="83">
        <f t="shared" ca="1" si="364"/>
        <v>117.072</v>
      </c>
    </row>
    <row r="3911" spans="6:12">
      <c r="F3911" s="89">
        <v>3795</v>
      </c>
      <c r="G3911" s="89">
        <f t="shared" ca="1" si="359"/>
        <v>29</v>
      </c>
      <c r="H3911" s="89">
        <f t="shared" ca="1" si="360"/>
        <v>1</v>
      </c>
      <c r="I3911" s="89">
        <f t="shared" ca="1" si="361"/>
        <v>7</v>
      </c>
      <c r="J3911" s="89">
        <f t="shared" ca="1" si="362"/>
        <v>143.553</v>
      </c>
      <c r="K3911" s="89">
        <f t="shared" ca="1" si="363"/>
        <v>89.462999999999965</v>
      </c>
      <c r="L3911" s="83">
        <f t="shared" ca="1" si="364"/>
        <v>88.813000000000045</v>
      </c>
    </row>
    <row r="3912" spans="6:12">
      <c r="F3912" s="89">
        <v>3796</v>
      </c>
      <c r="G3912" s="89">
        <f t="shared" ca="1" si="359"/>
        <v>27</v>
      </c>
      <c r="H3912" s="89">
        <f t="shared" ca="1" si="360"/>
        <v>3</v>
      </c>
      <c r="I3912" s="89">
        <f t="shared" ca="1" si="361"/>
        <v>4</v>
      </c>
      <c r="J3912" s="89">
        <f t="shared" ca="1" si="362"/>
        <v>-194.3669999999999</v>
      </c>
      <c r="K3912" s="89">
        <f t="shared" ca="1" si="363"/>
        <v>52.162999999999982</v>
      </c>
      <c r="L3912" s="83">
        <f t="shared" ca="1" si="364"/>
        <v>46.413000000000011</v>
      </c>
    </row>
    <row r="3913" spans="6:12">
      <c r="F3913" s="89">
        <v>3797</v>
      </c>
      <c r="G3913" s="89">
        <f t="shared" ca="1" si="359"/>
        <v>44</v>
      </c>
      <c r="H3913" s="89">
        <f t="shared" ca="1" si="360"/>
        <v>3</v>
      </c>
      <c r="I3913" s="89">
        <f t="shared" ca="1" si="361"/>
        <v>8</v>
      </c>
      <c r="J3913" s="89">
        <f t="shared" ca="1" si="362"/>
        <v>58.93200000000013</v>
      </c>
      <c r="K3913" s="89">
        <f t="shared" ca="1" si="363"/>
        <v>129.79199999999997</v>
      </c>
      <c r="L3913" s="83">
        <f t="shared" ca="1" si="364"/>
        <v>128.19200000000001</v>
      </c>
    </row>
    <row r="3914" spans="6:12">
      <c r="F3914" s="89">
        <v>3798</v>
      </c>
      <c r="G3914" s="89">
        <f t="shared" ca="1" si="359"/>
        <v>35</v>
      </c>
      <c r="H3914" s="89">
        <f t="shared" ca="1" si="360"/>
        <v>2</v>
      </c>
      <c r="I3914" s="89">
        <f t="shared" ca="1" si="361"/>
        <v>8</v>
      </c>
      <c r="J3914" s="89">
        <f t="shared" ca="1" si="362"/>
        <v>117.87499999999997</v>
      </c>
      <c r="K3914" s="89">
        <f t="shared" ca="1" si="363"/>
        <v>105.42499999999995</v>
      </c>
      <c r="L3914" s="83">
        <f t="shared" ca="1" si="364"/>
        <v>104.27499999999995</v>
      </c>
    </row>
    <row r="3915" spans="6:12">
      <c r="F3915" s="89">
        <v>3799</v>
      </c>
      <c r="G3915" s="89">
        <f t="shared" ca="1" si="359"/>
        <v>41</v>
      </c>
      <c r="H3915" s="89">
        <f t="shared" ca="1" si="360"/>
        <v>2</v>
      </c>
      <c r="I3915" s="89">
        <f t="shared" ca="1" si="361"/>
        <v>7</v>
      </c>
      <c r="J3915" s="89">
        <f t="shared" ca="1" si="362"/>
        <v>92.316999999999979</v>
      </c>
      <c r="K3915" s="89">
        <f t="shared" ca="1" si="363"/>
        <v>120.60699999999994</v>
      </c>
      <c r="L3915" s="83">
        <f t="shared" ca="1" si="364"/>
        <v>119.95699999999999</v>
      </c>
    </row>
    <row r="3916" spans="6:12">
      <c r="F3916" s="89">
        <v>3800</v>
      </c>
      <c r="G3916" s="89">
        <f t="shared" ca="1" si="359"/>
        <v>23</v>
      </c>
      <c r="H3916" s="89">
        <f t="shared" ca="1" si="360"/>
        <v>3</v>
      </c>
      <c r="I3916" s="89">
        <f t="shared" ca="1" si="361"/>
        <v>6</v>
      </c>
      <c r="J3916" s="89">
        <f t="shared" ca="1" si="362"/>
        <v>-38.407000000000039</v>
      </c>
      <c r="K3916" s="89">
        <f t="shared" ca="1" si="363"/>
        <v>124.16299999999995</v>
      </c>
      <c r="L3916" s="83">
        <f t="shared" ca="1" si="364"/>
        <v>118.61300000000003</v>
      </c>
    </row>
    <row r="3917" spans="6:12">
      <c r="F3917" s="89">
        <v>3801</v>
      </c>
      <c r="G3917" s="89">
        <f t="shared" ca="1" si="359"/>
        <v>40</v>
      </c>
      <c r="H3917" s="89">
        <f t="shared" ca="1" si="360"/>
        <v>1</v>
      </c>
      <c r="I3917" s="89">
        <f t="shared" ca="1" si="361"/>
        <v>9</v>
      </c>
      <c r="J3917" s="89">
        <f t="shared" ca="1" si="362"/>
        <v>147.78999999999991</v>
      </c>
      <c r="K3917" s="89">
        <f t="shared" ca="1" si="363"/>
        <v>5.0899999999999466</v>
      </c>
      <c r="L3917" s="83">
        <f t="shared" ca="1" si="364"/>
        <v>6.8900000000000148</v>
      </c>
    </row>
    <row r="3918" spans="6:12">
      <c r="F3918" s="89">
        <v>3802</v>
      </c>
      <c r="G3918" s="89">
        <f t="shared" ca="1" si="359"/>
        <v>32</v>
      </c>
      <c r="H3918" s="89">
        <f t="shared" ca="1" si="360"/>
        <v>2</v>
      </c>
      <c r="I3918" s="89">
        <f t="shared" ca="1" si="361"/>
        <v>5</v>
      </c>
      <c r="J3918" s="89">
        <f t="shared" ca="1" si="362"/>
        <v>3.8000000000000114</v>
      </c>
      <c r="K3918" s="89">
        <f t="shared" ca="1" si="363"/>
        <v>120.07999999999996</v>
      </c>
      <c r="L3918" s="83">
        <f t="shared" ca="1" si="364"/>
        <v>117.27999999999997</v>
      </c>
    </row>
    <row r="3919" spans="6:12">
      <c r="F3919" s="89">
        <v>3803</v>
      </c>
      <c r="G3919" s="89">
        <f t="shared" ca="1" si="359"/>
        <v>40</v>
      </c>
      <c r="H3919" s="89">
        <f t="shared" ca="1" si="360"/>
        <v>1</v>
      </c>
      <c r="I3919" s="89">
        <f t="shared" ca="1" si="361"/>
        <v>4</v>
      </c>
      <c r="J3919" s="89">
        <f t="shared" ca="1" si="362"/>
        <v>52.539999999999992</v>
      </c>
      <c r="K3919" s="89">
        <f t="shared" ca="1" si="363"/>
        <v>122.83999999999995</v>
      </c>
      <c r="L3919" s="83">
        <f t="shared" ca="1" si="364"/>
        <v>122.64000000000001</v>
      </c>
    </row>
    <row r="3920" spans="6:12">
      <c r="F3920" s="89">
        <v>3804</v>
      </c>
      <c r="G3920" s="89">
        <f t="shared" ca="1" si="359"/>
        <v>49</v>
      </c>
      <c r="H3920" s="89">
        <f t="shared" ca="1" si="360"/>
        <v>1</v>
      </c>
      <c r="I3920" s="89">
        <f t="shared" ca="1" si="361"/>
        <v>8</v>
      </c>
      <c r="J3920" s="89">
        <f t="shared" ca="1" si="362"/>
        <v>167.61699999999999</v>
      </c>
      <c r="K3920" s="89">
        <f t="shared" ca="1" si="363"/>
        <v>64.727000000000032</v>
      </c>
      <c r="L3920" s="83">
        <f t="shared" ca="1" si="364"/>
        <v>67.477000000000004</v>
      </c>
    </row>
    <row r="3921" spans="6:12">
      <c r="F3921" s="89">
        <v>3805</v>
      </c>
      <c r="G3921" s="89">
        <f t="shared" ca="1" si="359"/>
        <v>38</v>
      </c>
      <c r="H3921" s="89">
        <f t="shared" ca="1" si="360"/>
        <v>1</v>
      </c>
      <c r="I3921" s="89">
        <f t="shared" ca="1" si="361"/>
        <v>5</v>
      </c>
      <c r="J3921" s="89">
        <f t="shared" ca="1" si="362"/>
        <v>89.130000000000038</v>
      </c>
      <c r="K3921" s="89">
        <f t="shared" ca="1" si="363"/>
        <v>117.45</v>
      </c>
      <c r="L3921" s="83">
        <f t="shared" ca="1" si="364"/>
        <v>117.35000000000004</v>
      </c>
    </row>
    <row r="3922" spans="6:12">
      <c r="F3922" s="89">
        <v>3806</v>
      </c>
      <c r="G3922" s="89">
        <f t="shared" ca="1" si="359"/>
        <v>26</v>
      </c>
      <c r="H3922" s="89">
        <f t="shared" ca="1" si="360"/>
        <v>2</v>
      </c>
      <c r="I3922" s="89">
        <f t="shared" ca="1" si="361"/>
        <v>8</v>
      </c>
      <c r="J3922" s="89">
        <f t="shared" ca="1" si="362"/>
        <v>130.62799999999996</v>
      </c>
      <c r="K3922" s="89">
        <f t="shared" ca="1" si="363"/>
        <v>120.96799999999996</v>
      </c>
      <c r="L3922" s="83">
        <f t="shared" ca="1" si="364"/>
        <v>118.46799999999996</v>
      </c>
    </row>
    <row r="3923" spans="6:12">
      <c r="F3923" s="89">
        <v>3807</v>
      </c>
      <c r="G3923" s="89">
        <f t="shared" ca="1" si="359"/>
        <v>55</v>
      </c>
      <c r="H3923" s="89">
        <f t="shared" ca="1" si="360"/>
        <v>1</v>
      </c>
      <c r="I3923" s="89">
        <f t="shared" ca="1" si="361"/>
        <v>9</v>
      </c>
      <c r="J3923" s="89">
        <f t="shared" ca="1" si="362"/>
        <v>193.22499999999985</v>
      </c>
      <c r="K3923" s="89">
        <f t="shared" ca="1" si="363"/>
        <v>45.874999999999858</v>
      </c>
      <c r="L3923" s="83">
        <f t="shared" ca="1" si="364"/>
        <v>49.92500000000004</v>
      </c>
    </row>
    <row r="3924" spans="6:12">
      <c r="F3924" s="89">
        <v>3808</v>
      </c>
      <c r="G3924" s="89">
        <f t="shared" ca="1" si="359"/>
        <v>43</v>
      </c>
      <c r="H3924" s="89">
        <f t="shared" ca="1" si="360"/>
        <v>2</v>
      </c>
      <c r="I3924" s="89">
        <f t="shared" ca="1" si="361"/>
        <v>8</v>
      </c>
      <c r="J3924" s="89">
        <f t="shared" ca="1" si="362"/>
        <v>124.89899999999997</v>
      </c>
      <c r="K3924" s="89">
        <f t="shared" ca="1" si="363"/>
        <v>109.96899999999994</v>
      </c>
      <c r="L3924" s="83">
        <f t="shared" ca="1" si="364"/>
        <v>110.01899999999998</v>
      </c>
    </row>
    <row r="3925" spans="6:12">
      <c r="F3925" s="89">
        <v>3809</v>
      </c>
      <c r="G3925" s="89">
        <f t="shared" ca="1" si="359"/>
        <v>49</v>
      </c>
      <c r="H3925" s="89">
        <f t="shared" ca="1" si="360"/>
        <v>2</v>
      </c>
      <c r="I3925" s="89">
        <f t="shared" ca="1" si="361"/>
        <v>4</v>
      </c>
      <c r="J3925" s="89">
        <f t="shared" ca="1" si="362"/>
        <v>-32.388999999999982</v>
      </c>
      <c r="K3925" s="89">
        <f t="shared" ca="1" si="363"/>
        <v>121.22100000000006</v>
      </c>
      <c r="L3925" s="83">
        <f t="shared" ca="1" si="364"/>
        <v>120.571</v>
      </c>
    </row>
    <row r="3926" spans="6:12">
      <c r="F3926" s="89">
        <v>3810</v>
      </c>
      <c r="G3926" s="89">
        <f t="shared" ca="1" si="359"/>
        <v>51</v>
      </c>
      <c r="H3926" s="89">
        <f t="shared" ca="1" si="360"/>
        <v>2</v>
      </c>
      <c r="I3926" s="89">
        <f t="shared" ca="1" si="361"/>
        <v>9</v>
      </c>
      <c r="J3926" s="89">
        <f t="shared" ca="1" si="362"/>
        <v>168.98899999999998</v>
      </c>
      <c r="K3926" s="89">
        <f t="shared" ca="1" si="363"/>
        <v>108.97899999999996</v>
      </c>
      <c r="L3926" s="83">
        <f t="shared" ca="1" si="364"/>
        <v>110.62900000000005</v>
      </c>
    </row>
    <row r="3927" spans="6:12">
      <c r="F3927" s="89">
        <v>3811</v>
      </c>
      <c r="G3927" s="89">
        <f t="shared" ca="1" si="359"/>
        <v>47</v>
      </c>
      <c r="H3927" s="89">
        <f t="shared" ca="1" si="360"/>
        <v>3</v>
      </c>
      <c r="I3927" s="89">
        <f t="shared" ca="1" si="361"/>
        <v>4</v>
      </c>
      <c r="J3927" s="89">
        <f t="shared" ca="1" si="362"/>
        <v>-185.08699999999999</v>
      </c>
      <c r="K3927" s="89">
        <f t="shared" ca="1" si="363"/>
        <v>55.242999999999995</v>
      </c>
      <c r="L3927" s="83">
        <f t="shared" ca="1" si="364"/>
        <v>52.493000000000052</v>
      </c>
    </row>
    <row r="3928" spans="6:12">
      <c r="F3928" s="89">
        <v>3812</v>
      </c>
      <c r="G3928" s="89">
        <f t="shared" ca="1" si="359"/>
        <v>48</v>
      </c>
      <c r="H3928" s="89">
        <f t="shared" ca="1" si="360"/>
        <v>3</v>
      </c>
      <c r="I3928" s="89">
        <f t="shared" ca="1" si="361"/>
        <v>3</v>
      </c>
      <c r="J3928" s="89">
        <f t="shared" ca="1" si="362"/>
        <v>-268.58599999999996</v>
      </c>
      <c r="K3928" s="89">
        <f t="shared" ca="1" si="363"/>
        <v>14.033999999999992</v>
      </c>
      <c r="L3928" s="83">
        <f t="shared" ca="1" si="364"/>
        <v>11.034000000000049</v>
      </c>
    </row>
    <row r="3929" spans="6:12">
      <c r="F3929" s="89">
        <v>3813</v>
      </c>
      <c r="G3929" s="89">
        <f t="shared" ca="1" si="359"/>
        <v>55</v>
      </c>
      <c r="H3929" s="89">
        <f t="shared" ca="1" si="360"/>
        <v>3</v>
      </c>
      <c r="I3929" s="89">
        <f t="shared" ca="1" si="361"/>
        <v>4</v>
      </c>
      <c r="J3929" s="89">
        <f t="shared" ca="1" si="362"/>
        <v>-151.13499999999988</v>
      </c>
      <c r="K3929" s="89">
        <f t="shared" ca="1" si="363"/>
        <v>86.714999999999918</v>
      </c>
      <c r="L3929" s="83">
        <f t="shared" ca="1" si="364"/>
        <v>85.165000000000077</v>
      </c>
    </row>
    <row r="3930" spans="6:12">
      <c r="F3930" s="89">
        <v>3814</v>
      </c>
      <c r="G3930" s="89">
        <f t="shared" ca="1" si="359"/>
        <v>26</v>
      </c>
      <c r="H3930" s="89">
        <f t="shared" ca="1" si="360"/>
        <v>2</v>
      </c>
      <c r="I3930" s="89">
        <f t="shared" ca="1" si="361"/>
        <v>3</v>
      </c>
      <c r="J3930" s="89">
        <f t="shared" ca="1" si="362"/>
        <v>-109.75199999999998</v>
      </c>
      <c r="K3930" s="89">
        <f t="shared" ca="1" si="363"/>
        <v>93.587999999999994</v>
      </c>
      <c r="L3930" s="83">
        <f t="shared" ca="1" si="364"/>
        <v>89.087999999999994</v>
      </c>
    </row>
    <row r="3931" spans="6:12">
      <c r="F3931" s="89">
        <v>3815</v>
      </c>
      <c r="G3931" s="89">
        <f t="shared" ca="1" si="359"/>
        <v>37</v>
      </c>
      <c r="H3931" s="89">
        <f t="shared" ca="1" si="360"/>
        <v>3</v>
      </c>
      <c r="I3931" s="89">
        <f t="shared" ca="1" si="361"/>
        <v>9</v>
      </c>
      <c r="J3931" s="89">
        <f t="shared" ca="1" si="362"/>
        <v>88.233000000000004</v>
      </c>
      <c r="K3931" s="89">
        <f t="shared" ca="1" si="363"/>
        <v>118.66299999999995</v>
      </c>
      <c r="L3931" s="83">
        <f t="shared" ca="1" si="364"/>
        <v>116.41299999999995</v>
      </c>
    </row>
    <row r="3932" spans="6:12">
      <c r="F3932" s="89">
        <v>3816</v>
      </c>
      <c r="G3932" s="89">
        <f t="shared" ca="1" si="359"/>
        <v>41</v>
      </c>
      <c r="H3932" s="89">
        <f t="shared" ca="1" si="360"/>
        <v>3</v>
      </c>
      <c r="I3932" s="89">
        <f t="shared" ca="1" si="361"/>
        <v>4</v>
      </c>
      <c r="J3932" s="89">
        <f t="shared" ca="1" si="362"/>
        <v>-199.21099999999996</v>
      </c>
      <c r="K3932" s="89">
        <f t="shared" ca="1" si="363"/>
        <v>42.978999999999957</v>
      </c>
      <c r="L3932" s="83">
        <f t="shared" ca="1" si="364"/>
        <v>39.329000000000008</v>
      </c>
    </row>
    <row r="3933" spans="6:12">
      <c r="F3933" s="89">
        <v>3817</v>
      </c>
      <c r="G3933" s="89">
        <f t="shared" ca="1" si="359"/>
        <v>26</v>
      </c>
      <c r="H3933" s="89">
        <f t="shared" ca="1" si="360"/>
        <v>1</v>
      </c>
      <c r="I3933" s="89">
        <f t="shared" ca="1" si="361"/>
        <v>3</v>
      </c>
      <c r="J3933" s="89">
        <f t="shared" ca="1" si="362"/>
        <v>17.957999999999984</v>
      </c>
      <c r="K3933" s="89">
        <f t="shared" ca="1" si="363"/>
        <v>135.19800000000001</v>
      </c>
      <c r="L3933" s="83">
        <f t="shared" ca="1" si="364"/>
        <v>132.49800000000002</v>
      </c>
    </row>
    <row r="3934" spans="6:12">
      <c r="F3934" s="89">
        <v>3818</v>
      </c>
      <c r="G3934" s="89">
        <f t="shared" ca="1" si="359"/>
        <v>21</v>
      </c>
      <c r="H3934" s="89">
        <f t="shared" ca="1" si="360"/>
        <v>2</v>
      </c>
      <c r="I3934" s="89">
        <f t="shared" ca="1" si="361"/>
        <v>8</v>
      </c>
      <c r="J3934" s="89">
        <f t="shared" ca="1" si="362"/>
        <v>147.16299999999998</v>
      </c>
      <c r="K3934" s="89">
        <f t="shared" ca="1" si="363"/>
        <v>139.05299999999997</v>
      </c>
      <c r="L3934" s="83">
        <f t="shared" ca="1" si="364"/>
        <v>135.80299999999997</v>
      </c>
    </row>
    <row r="3935" spans="6:12">
      <c r="F3935" s="89">
        <v>3819</v>
      </c>
      <c r="G3935" s="89">
        <f t="shared" ca="1" si="359"/>
        <v>23</v>
      </c>
      <c r="H3935" s="89">
        <f t="shared" ca="1" si="360"/>
        <v>1</v>
      </c>
      <c r="I3935" s="89">
        <f t="shared" ca="1" si="361"/>
        <v>5</v>
      </c>
      <c r="J3935" s="89">
        <f t="shared" ca="1" si="362"/>
        <v>112.90500000000003</v>
      </c>
      <c r="K3935" s="89">
        <f t="shared" ca="1" si="363"/>
        <v>145.875</v>
      </c>
      <c r="L3935" s="83">
        <f t="shared" ca="1" si="364"/>
        <v>143.52499999999998</v>
      </c>
    </row>
    <row r="3936" spans="6:12">
      <c r="F3936" s="89">
        <v>3820</v>
      </c>
      <c r="G3936" s="89">
        <f t="shared" ca="1" si="359"/>
        <v>26</v>
      </c>
      <c r="H3936" s="89">
        <f t="shared" ca="1" si="360"/>
        <v>3</v>
      </c>
      <c r="I3936" s="89">
        <f t="shared" ca="1" si="361"/>
        <v>9</v>
      </c>
      <c r="J3936" s="89">
        <f t="shared" ca="1" si="362"/>
        <v>99.134000000000015</v>
      </c>
      <c r="K3936" s="89">
        <f t="shared" ca="1" si="363"/>
        <v>132.97399999999999</v>
      </c>
      <c r="L3936" s="83">
        <f t="shared" ca="1" si="364"/>
        <v>129.07400000000001</v>
      </c>
    </row>
    <row r="3937" spans="6:12">
      <c r="F3937" s="89">
        <v>3821</v>
      </c>
      <c r="G3937" s="89">
        <f t="shared" ca="1" si="359"/>
        <v>24</v>
      </c>
      <c r="H3937" s="89">
        <f t="shared" ca="1" si="360"/>
        <v>3</v>
      </c>
      <c r="I3937" s="89">
        <f t="shared" ca="1" si="361"/>
        <v>3</v>
      </c>
      <c r="J3937" s="89">
        <f t="shared" ca="1" si="362"/>
        <v>-273.09800000000001</v>
      </c>
      <c r="K3937" s="89">
        <f t="shared" ca="1" si="363"/>
        <v>16.961999999999989</v>
      </c>
      <c r="L3937" s="83">
        <f t="shared" ca="1" si="364"/>
        <v>10.362000000000023</v>
      </c>
    </row>
    <row r="3938" spans="6:12">
      <c r="F3938" s="89">
        <v>3822</v>
      </c>
      <c r="G3938" s="89">
        <f t="shared" ca="1" si="359"/>
        <v>26</v>
      </c>
      <c r="H3938" s="89">
        <f t="shared" ca="1" si="360"/>
        <v>3</v>
      </c>
      <c r="I3938" s="89">
        <f t="shared" ca="1" si="361"/>
        <v>6</v>
      </c>
      <c r="J3938" s="89">
        <f t="shared" ca="1" si="362"/>
        <v>-47.103999999999928</v>
      </c>
      <c r="K3938" s="89">
        <f t="shared" ca="1" si="363"/>
        <v>114.53599999999997</v>
      </c>
      <c r="L3938" s="83">
        <f t="shared" ca="1" si="364"/>
        <v>109.43600000000001</v>
      </c>
    </row>
    <row r="3939" spans="6:12">
      <c r="F3939" s="89">
        <v>3823</v>
      </c>
      <c r="G3939" s="89">
        <f t="shared" ca="1" si="359"/>
        <v>24</v>
      </c>
      <c r="H3939" s="89">
        <f t="shared" ca="1" si="360"/>
        <v>2</v>
      </c>
      <c r="I3939" s="89">
        <f t="shared" ca="1" si="361"/>
        <v>9</v>
      </c>
      <c r="J3939" s="89">
        <f t="shared" ca="1" si="362"/>
        <v>156.0559999999999</v>
      </c>
      <c r="K3939" s="89">
        <f t="shared" ca="1" si="363"/>
        <v>104.41599999999988</v>
      </c>
      <c r="L3939" s="83">
        <f t="shared" ca="1" si="364"/>
        <v>102.01599999999991</v>
      </c>
    </row>
    <row r="3940" spans="6:12">
      <c r="F3940" s="89">
        <v>3824</v>
      </c>
      <c r="G3940" s="89">
        <f t="shared" ca="1" si="359"/>
        <v>27</v>
      </c>
      <c r="H3940" s="89">
        <f t="shared" ca="1" si="360"/>
        <v>2</v>
      </c>
      <c r="I3940" s="89">
        <f t="shared" ca="1" si="361"/>
        <v>8</v>
      </c>
      <c r="J3940" s="89">
        <f t="shared" ca="1" si="362"/>
        <v>128.13099999999997</v>
      </c>
      <c r="K3940" s="89">
        <f t="shared" ca="1" si="363"/>
        <v>118.16099999999994</v>
      </c>
      <c r="L3940" s="83">
        <f t="shared" ca="1" si="364"/>
        <v>115.81099999999998</v>
      </c>
    </row>
    <row r="3941" spans="6:12">
      <c r="F3941" s="89">
        <v>3825</v>
      </c>
      <c r="G3941" s="89">
        <f t="shared" ca="1" si="359"/>
        <v>51</v>
      </c>
      <c r="H3941" s="89">
        <f t="shared" ca="1" si="360"/>
        <v>3</v>
      </c>
      <c r="I3941" s="89">
        <f t="shared" ca="1" si="361"/>
        <v>5</v>
      </c>
      <c r="J3941" s="89">
        <f t="shared" ca="1" si="362"/>
        <v>-92.934999999999945</v>
      </c>
      <c r="K3941" s="89">
        <f t="shared" ca="1" si="363"/>
        <v>103.55499999999995</v>
      </c>
      <c r="L3941" s="83">
        <f t="shared" ca="1" si="364"/>
        <v>101.80500000000006</v>
      </c>
    </row>
    <row r="3942" spans="6:12">
      <c r="F3942" s="89">
        <v>3826</v>
      </c>
      <c r="G3942" s="89">
        <f t="shared" ca="1" si="359"/>
        <v>36</v>
      </c>
      <c r="H3942" s="89">
        <f t="shared" ca="1" si="360"/>
        <v>1</v>
      </c>
      <c r="I3942" s="89">
        <f t="shared" ca="1" si="361"/>
        <v>6</v>
      </c>
      <c r="J3942" s="89">
        <f t="shared" ca="1" si="362"/>
        <v>117.29599999999996</v>
      </c>
      <c r="K3942" s="89">
        <f t="shared" ca="1" si="363"/>
        <v>103.63599999999997</v>
      </c>
      <c r="L3942" s="83">
        <f t="shared" ca="1" si="364"/>
        <v>103.63600000000002</v>
      </c>
    </row>
    <row r="3943" spans="6:12">
      <c r="F3943" s="89">
        <v>3827</v>
      </c>
      <c r="G3943" s="89">
        <f t="shared" ca="1" si="359"/>
        <v>41</v>
      </c>
      <c r="H3943" s="89">
        <f t="shared" ca="1" si="360"/>
        <v>1</v>
      </c>
      <c r="I3943" s="89">
        <f t="shared" ca="1" si="361"/>
        <v>7</v>
      </c>
      <c r="J3943" s="89">
        <f t="shared" ca="1" si="362"/>
        <v>139.25699999999995</v>
      </c>
      <c r="K3943" s="89">
        <f t="shared" ca="1" si="363"/>
        <v>81.44699999999996</v>
      </c>
      <c r="L3943" s="83">
        <f t="shared" ca="1" si="364"/>
        <v>82.596999999999994</v>
      </c>
    </row>
    <row r="3944" spans="6:12">
      <c r="F3944" s="89">
        <v>3828</v>
      </c>
      <c r="G3944" s="89">
        <f t="shared" ca="1" si="359"/>
        <v>40</v>
      </c>
      <c r="H3944" s="89">
        <f t="shared" ca="1" si="360"/>
        <v>1</v>
      </c>
      <c r="I3944" s="89">
        <f t="shared" ca="1" si="361"/>
        <v>6</v>
      </c>
      <c r="J3944" s="89">
        <f t="shared" ca="1" si="362"/>
        <v>119.07999999999996</v>
      </c>
      <c r="K3944" s="89">
        <f t="shared" ca="1" si="363"/>
        <v>104.17999999999995</v>
      </c>
      <c r="L3944" s="83">
        <f t="shared" ca="1" si="364"/>
        <v>104.78</v>
      </c>
    </row>
    <row r="3945" spans="6:12">
      <c r="F3945" s="89">
        <v>3829</v>
      </c>
      <c r="G3945" s="89">
        <f t="shared" ca="1" si="359"/>
        <v>40</v>
      </c>
      <c r="H3945" s="89">
        <f t="shared" ca="1" si="360"/>
        <v>2</v>
      </c>
      <c r="I3945" s="89">
        <f t="shared" ca="1" si="361"/>
        <v>9</v>
      </c>
      <c r="J3945" s="89">
        <f t="shared" ca="1" si="362"/>
        <v>139.95999999999992</v>
      </c>
      <c r="K3945" s="89">
        <f t="shared" ca="1" si="363"/>
        <v>83.359999999999957</v>
      </c>
      <c r="L3945" s="83">
        <f t="shared" ca="1" si="364"/>
        <v>83.360000000000014</v>
      </c>
    </row>
    <row r="3946" spans="6:12">
      <c r="F3946" s="89">
        <v>3830</v>
      </c>
      <c r="G3946" s="89">
        <f t="shared" ca="1" si="359"/>
        <v>25</v>
      </c>
      <c r="H3946" s="89">
        <f t="shared" ca="1" si="360"/>
        <v>1</v>
      </c>
      <c r="I3946" s="89">
        <f t="shared" ca="1" si="361"/>
        <v>9</v>
      </c>
      <c r="J3946" s="89">
        <f t="shared" ca="1" si="362"/>
        <v>163.1049999999999</v>
      </c>
      <c r="K3946" s="89">
        <f t="shared" ca="1" si="363"/>
        <v>25.054999999999978</v>
      </c>
      <c r="L3946" s="83">
        <f t="shared" ca="1" si="364"/>
        <v>24.60499999999999</v>
      </c>
    </row>
    <row r="3947" spans="6:12">
      <c r="F3947" s="89">
        <v>3831</v>
      </c>
      <c r="G3947" s="89">
        <f t="shared" ca="1" si="359"/>
        <v>25</v>
      </c>
      <c r="H3947" s="89">
        <f t="shared" ca="1" si="360"/>
        <v>2</v>
      </c>
      <c r="I3947" s="89">
        <f t="shared" ca="1" si="361"/>
        <v>9</v>
      </c>
      <c r="J3947" s="89">
        <f t="shared" ca="1" si="362"/>
        <v>153.02499999999992</v>
      </c>
      <c r="K3947" s="89">
        <f t="shared" ca="1" si="363"/>
        <v>101.07499999999996</v>
      </c>
      <c r="L3947" s="83">
        <f t="shared" ca="1" si="364"/>
        <v>98.82499999999996</v>
      </c>
    </row>
    <row r="3948" spans="6:12">
      <c r="F3948" s="89">
        <v>3832</v>
      </c>
      <c r="G3948" s="89">
        <f t="shared" ca="1" si="359"/>
        <v>42</v>
      </c>
      <c r="H3948" s="89">
        <f t="shared" ca="1" si="360"/>
        <v>3</v>
      </c>
      <c r="I3948" s="89">
        <f t="shared" ca="1" si="361"/>
        <v>5</v>
      </c>
      <c r="J3948" s="89">
        <f t="shared" ca="1" si="362"/>
        <v>-120.24999999999994</v>
      </c>
      <c r="K3948" s="89">
        <f t="shared" ca="1" si="363"/>
        <v>79.029999999999944</v>
      </c>
      <c r="L3948" s="83">
        <f t="shared" ca="1" si="364"/>
        <v>75.929999999999978</v>
      </c>
    </row>
    <row r="3949" spans="6:12">
      <c r="F3949" s="89">
        <v>3833</v>
      </c>
      <c r="G3949" s="89">
        <f t="shared" ca="1" si="359"/>
        <v>53</v>
      </c>
      <c r="H3949" s="89">
        <f t="shared" ca="1" si="360"/>
        <v>3</v>
      </c>
      <c r="I3949" s="89">
        <f t="shared" ca="1" si="361"/>
        <v>8</v>
      </c>
      <c r="J3949" s="89">
        <f t="shared" ca="1" si="362"/>
        <v>91.269000000000119</v>
      </c>
      <c r="K3949" s="89">
        <f t="shared" ca="1" si="363"/>
        <v>159.33899999999994</v>
      </c>
      <c r="L3949" s="83">
        <f t="shared" ca="1" si="364"/>
        <v>159.08900000000006</v>
      </c>
    </row>
    <row r="3950" spans="6:12">
      <c r="F3950" s="89">
        <v>3834</v>
      </c>
      <c r="G3950" s="89">
        <f t="shared" ca="1" si="359"/>
        <v>43</v>
      </c>
      <c r="H3950" s="89">
        <f t="shared" ca="1" si="360"/>
        <v>1</v>
      </c>
      <c r="I3950" s="89">
        <f t="shared" ca="1" si="361"/>
        <v>5</v>
      </c>
      <c r="J3950" s="89">
        <f t="shared" ca="1" si="362"/>
        <v>94.705000000000013</v>
      </c>
      <c r="K3950" s="89">
        <f t="shared" ca="1" si="363"/>
        <v>121.47499999999997</v>
      </c>
      <c r="L3950" s="83">
        <f t="shared" ca="1" si="364"/>
        <v>122.125</v>
      </c>
    </row>
    <row r="3951" spans="6:12">
      <c r="F3951" s="89">
        <v>3835</v>
      </c>
      <c r="G3951" s="89">
        <f t="shared" ca="1" si="359"/>
        <v>47</v>
      </c>
      <c r="H3951" s="89">
        <f t="shared" ca="1" si="360"/>
        <v>1</v>
      </c>
      <c r="I3951" s="89">
        <f t="shared" ca="1" si="361"/>
        <v>4</v>
      </c>
      <c r="J3951" s="89">
        <f t="shared" ca="1" si="362"/>
        <v>65.973000000000027</v>
      </c>
      <c r="K3951" s="89">
        <f t="shared" ca="1" si="363"/>
        <v>134.10299999999995</v>
      </c>
      <c r="L3951" s="83">
        <f t="shared" ca="1" si="364"/>
        <v>134.95300000000003</v>
      </c>
    </row>
    <row r="3952" spans="6:12">
      <c r="F3952" s="89">
        <v>3836</v>
      </c>
      <c r="G3952" s="89">
        <f t="shared" ca="1" si="359"/>
        <v>40</v>
      </c>
      <c r="H3952" s="89">
        <f t="shared" ca="1" si="360"/>
        <v>3</v>
      </c>
      <c r="I3952" s="89">
        <f t="shared" ca="1" si="361"/>
        <v>8</v>
      </c>
      <c r="J3952" s="89">
        <f t="shared" ca="1" si="362"/>
        <v>51.580000000000098</v>
      </c>
      <c r="K3952" s="89">
        <f t="shared" ca="1" si="363"/>
        <v>123.67999999999995</v>
      </c>
      <c r="L3952" s="83">
        <f t="shared" ca="1" si="364"/>
        <v>121.48000000000008</v>
      </c>
    </row>
    <row r="3953" spans="6:12">
      <c r="F3953" s="89">
        <v>3837</v>
      </c>
      <c r="G3953" s="89">
        <f t="shared" ca="1" si="359"/>
        <v>31</v>
      </c>
      <c r="H3953" s="89">
        <f t="shared" ca="1" si="360"/>
        <v>2</v>
      </c>
      <c r="I3953" s="89">
        <f t="shared" ca="1" si="361"/>
        <v>6</v>
      </c>
      <c r="J3953" s="89">
        <f t="shared" ca="1" si="362"/>
        <v>53.070999999999998</v>
      </c>
      <c r="K3953" s="89">
        <f t="shared" ca="1" si="363"/>
        <v>127.06099999999998</v>
      </c>
      <c r="L3953" s="83">
        <f t="shared" ca="1" si="364"/>
        <v>124.51100000000002</v>
      </c>
    </row>
    <row r="3954" spans="6:12">
      <c r="F3954" s="89">
        <v>3838</v>
      </c>
      <c r="G3954" s="89">
        <f t="shared" ca="1" si="359"/>
        <v>22</v>
      </c>
      <c r="H3954" s="89">
        <f t="shared" ca="1" si="360"/>
        <v>2</v>
      </c>
      <c r="I3954" s="89">
        <f t="shared" ca="1" si="361"/>
        <v>8</v>
      </c>
      <c r="J3954" s="89">
        <f t="shared" ca="1" si="362"/>
        <v>143.31599999999997</v>
      </c>
      <c r="K3954" s="89">
        <f t="shared" ca="1" si="363"/>
        <v>134.89599999999996</v>
      </c>
      <c r="L3954" s="83">
        <f t="shared" ca="1" si="364"/>
        <v>131.79599999999999</v>
      </c>
    </row>
    <row r="3955" spans="6:12">
      <c r="F3955" s="89">
        <v>3839</v>
      </c>
      <c r="G3955" s="89">
        <f t="shared" ca="1" si="359"/>
        <v>48</v>
      </c>
      <c r="H3955" s="89">
        <f t="shared" ca="1" si="360"/>
        <v>1</v>
      </c>
      <c r="I3955" s="89">
        <f t="shared" ca="1" si="361"/>
        <v>9</v>
      </c>
      <c r="J3955" s="89">
        <f t="shared" ca="1" si="362"/>
        <v>164.46199999999993</v>
      </c>
      <c r="K3955" s="89">
        <f t="shared" ca="1" si="363"/>
        <v>19.282000000000011</v>
      </c>
      <c r="L3955" s="83">
        <f t="shared" ca="1" si="364"/>
        <v>22.282000000000011</v>
      </c>
    </row>
    <row r="3956" spans="6:12">
      <c r="F3956" s="89">
        <v>3840</v>
      </c>
      <c r="G3956" s="89">
        <f t="shared" ca="1" si="359"/>
        <v>38</v>
      </c>
      <c r="H3956" s="89">
        <f t="shared" ca="1" si="360"/>
        <v>3</v>
      </c>
      <c r="I3956" s="89">
        <f t="shared" ca="1" si="361"/>
        <v>6</v>
      </c>
      <c r="J3956" s="89">
        <f t="shared" ca="1" si="362"/>
        <v>-57.591999999999928</v>
      </c>
      <c r="K3956" s="89">
        <f t="shared" ca="1" si="363"/>
        <v>100.328</v>
      </c>
      <c r="L3956" s="83">
        <f t="shared" ca="1" si="364"/>
        <v>97.028000000000077</v>
      </c>
    </row>
    <row r="3957" spans="6:12">
      <c r="F3957" s="89">
        <v>3841</v>
      </c>
      <c r="G3957" s="89">
        <f t="shared" ca="1" si="359"/>
        <v>19</v>
      </c>
      <c r="H3957" s="89">
        <f t="shared" ca="1" si="360"/>
        <v>3</v>
      </c>
      <c r="I3957" s="89">
        <f t="shared" ca="1" si="361"/>
        <v>5</v>
      </c>
      <c r="J3957" s="89">
        <f t="shared" ca="1" si="362"/>
        <v>-90.694999999999993</v>
      </c>
      <c r="K3957" s="89">
        <f t="shared" ca="1" si="363"/>
        <v>115.71499999999997</v>
      </c>
      <c r="L3957" s="83">
        <f t="shared" ca="1" si="364"/>
        <v>109.16500000000002</v>
      </c>
    </row>
    <row r="3958" spans="6:12">
      <c r="F3958" s="89">
        <v>3842</v>
      </c>
      <c r="G3958" s="89">
        <f t="shared" ref="G3958:G4021" ca="1" si="365">RANDBETWEEN(19,55)</f>
        <v>45</v>
      </c>
      <c r="H3958" s="89">
        <f t="shared" ref="H3958:H4021" ca="1" si="366">RANDBETWEEN(0.5,3.5)</f>
        <v>3</v>
      </c>
      <c r="I3958" s="89">
        <f t="shared" ref="I3958:I4021" ca="1" si="367">RANDBETWEEN(3,9)</f>
        <v>6</v>
      </c>
      <c r="J3958" s="89">
        <f t="shared" ref="J3958:J4021" ca="1" si="368">133-10*G3958-128.7*H3958+60.8*I3958+0.135*G3958^2-20.6*H3958^2-4.74*I3958^2+0.15*G3958*H3958+0.006*G3958*I3958+19.63*H3958*I3958</f>
        <v>-45.754999999999939</v>
      </c>
      <c r="K3958" s="89">
        <f t="shared" ref="K3958:K4021" ca="1" si="369">300-10.31*G3958-42.6*H3958+18.2*I3958+0.135*G3958^2-20.6*H3958^2-4.74*I3958^2+0.15*G3958*H3958+0.006*G3958*I3958+19.63*H3958*I3958</f>
        <v>109.99499999999995</v>
      </c>
      <c r="L3958" s="83">
        <f t="shared" ref="L3958:L4021" ca="1" si="370">294-10.16*G3958-44.4*H3958+18.6*I3958+0.135*G3958^2-20.6*H3958^2-4.74*I3958^2+0.15*G3958*H3958+0.006*G3958*I3958+19.63*H3958*I3958</f>
        <v>107.74500000000006</v>
      </c>
    </row>
    <row r="3959" spans="6:12">
      <c r="F3959" s="89">
        <v>3843</v>
      </c>
      <c r="G3959" s="89">
        <f t="shared" ca="1" si="365"/>
        <v>27</v>
      </c>
      <c r="H3959" s="89">
        <f t="shared" ca="1" si="366"/>
        <v>3</v>
      </c>
      <c r="I3959" s="89">
        <f t="shared" ca="1" si="367"/>
        <v>4</v>
      </c>
      <c r="J3959" s="89">
        <f t="shared" ca="1" si="368"/>
        <v>-194.3669999999999</v>
      </c>
      <c r="K3959" s="89">
        <f t="shared" ca="1" si="369"/>
        <v>52.162999999999982</v>
      </c>
      <c r="L3959" s="83">
        <f t="shared" ca="1" si="370"/>
        <v>46.413000000000011</v>
      </c>
    </row>
    <row r="3960" spans="6:12">
      <c r="F3960" s="89">
        <v>3844</v>
      </c>
      <c r="G3960" s="89">
        <f t="shared" ca="1" si="365"/>
        <v>46</v>
      </c>
      <c r="H3960" s="89">
        <f t="shared" ca="1" si="366"/>
        <v>2</v>
      </c>
      <c r="I3960" s="89">
        <f t="shared" ca="1" si="367"/>
        <v>9</v>
      </c>
      <c r="J3960" s="89">
        <f t="shared" ca="1" si="368"/>
        <v>151.74399999999997</v>
      </c>
      <c r="K3960" s="89">
        <f t="shared" ca="1" si="369"/>
        <v>93.283999999999935</v>
      </c>
      <c r="L3960" s="83">
        <f t="shared" ca="1" si="370"/>
        <v>94.183999999999969</v>
      </c>
    </row>
    <row r="3961" spans="6:12">
      <c r="F3961" s="89">
        <v>3845</v>
      </c>
      <c r="G3961" s="89">
        <f t="shared" ca="1" si="365"/>
        <v>32</v>
      </c>
      <c r="H3961" s="89">
        <f t="shared" ca="1" si="366"/>
        <v>2</v>
      </c>
      <c r="I3961" s="89">
        <f t="shared" ca="1" si="367"/>
        <v>4</v>
      </c>
      <c r="J3961" s="89">
        <f t="shared" ca="1" si="368"/>
        <v>-53.792000000000002</v>
      </c>
      <c r="K3961" s="89">
        <f t="shared" ca="1" si="369"/>
        <v>105.08799999999997</v>
      </c>
      <c r="L3961" s="83">
        <f t="shared" ca="1" si="370"/>
        <v>101.88800000000001</v>
      </c>
    </row>
    <row r="3962" spans="6:12">
      <c r="F3962" s="89">
        <v>3846</v>
      </c>
      <c r="G3962" s="89">
        <f t="shared" ca="1" si="365"/>
        <v>25</v>
      </c>
      <c r="H3962" s="89">
        <f t="shared" ca="1" si="366"/>
        <v>3</v>
      </c>
      <c r="I3962" s="89">
        <f t="shared" ca="1" si="367"/>
        <v>8</v>
      </c>
      <c r="J3962" s="89">
        <f t="shared" ca="1" si="368"/>
        <v>62.484999999999957</v>
      </c>
      <c r="K3962" s="89">
        <f t="shared" ca="1" si="369"/>
        <v>139.23499999999996</v>
      </c>
      <c r="L3962" s="83">
        <f t="shared" ca="1" si="370"/>
        <v>134.78500000000003</v>
      </c>
    </row>
    <row r="3963" spans="6:12">
      <c r="F3963" s="89">
        <v>3847</v>
      </c>
      <c r="G3963" s="89">
        <f t="shared" ca="1" si="365"/>
        <v>31</v>
      </c>
      <c r="H3963" s="89">
        <f t="shared" ca="1" si="366"/>
        <v>1</v>
      </c>
      <c r="I3963" s="89">
        <f t="shared" ca="1" si="367"/>
        <v>9</v>
      </c>
      <c r="J3963" s="89">
        <f t="shared" ca="1" si="368"/>
        <v>149.68899999999991</v>
      </c>
      <c r="K3963" s="89">
        <f t="shared" ca="1" si="369"/>
        <v>9.7789999999999964</v>
      </c>
      <c r="L3963" s="83">
        <f t="shared" ca="1" si="370"/>
        <v>10.229000000000042</v>
      </c>
    </row>
    <row r="3964" spans="6:12">
      <c r="F3964" s="89">
        <v>3848</v>
      </c>
      <c r="G3964" s="89">
        <f t="shared" ca="1" si="365"/>
        <v>23</v>
      </c>
      <c r="H3964" s="89">
        <f t="shared" ca="1" si="366"/>
        <v>1</v>
      </c>
      <c r="I3964" s="89">
        <f t="shared" ca="1" si="367"/>
        <v>5</v>
      </c>
      <c r="J3964" s="89">
        <f t="shared" ca="1" si="368"/>
        <v>112.90500000000003</v>
      </c>
      <c r="K3964" s="89">
        <f t="shared" ca="1" si="369"/>
        <v>145.875</v>
      </c>
      <c r="L3964" s="83">
        <f t="shared" ca="1" si="370"/>
        <v>143.52499999999998</v>
      </c>
    </row>
    <row r="3965" spans="6:12">
      <c r="F3965" s="89">
        <v>3849</v>
      </c>
      <c r="G3965" s="89">
        <f t="shared" ca="1" si="365"/>
        <v>22</v>
      </c>
      <c r="H3965" s="89">
        <f t="shared" ca="1" si="366"/>
        <v>3</v>
      </c>
      <c r="I3965" s="89">
        <f t="shared" ca="1" si="367"/>
        <v>9</v>
      </c>
      <c r="J3965" s="89">
        <f t="shared" ca="1" si="368"/>
        <v>111.19799999999992</v>
      </c>
      <c r="K3965" s="89">
        <f t="shared" ca="1" si="369"/>
        <v>146.27799999999991</v>
      </c>
      <c r="L3965" s="83">
        <f t="shared" ca="1" si="370"/>
        <v>141.77799999999996</v>
      </c>
    </row>
    <row r="3966" spans="6:12">
      <c r="F3966" s="89">
        <v>3850</v>
      </c>
      <c r="G3966" s="89">
        <f t="shared" ca="1" si="365"/>
        <v>51</v>
      </c>
      <c r="H3966" s="89">
        <f t="shared" ca="1" si="366"/>
        <v>1</v>
      </c>
      <c r="I3966" s="89">
        <f t="shared" ca="1" si="367"/>
        <v>6</v>
      </c>
      <c r="J3966" s="89">
        <f t="shared" ca="1" si="368"/>
        <v>146.261</v>
      </c>
      <c r="K3966" s="89">
        <f t="shared" ca="1" si="369"/>
        <v>127.95099999999995</v>
      </c>
      <c r="L3966" s="83">
        <f t="shared" ca="1" si="370"/>
        <v>130.20100000000011</v>
      </c>
    </row>
    <row r="3967" spans="6:12">
      <c r="F3967" s="89">
        <v>3851</v>
      </c>
      <c r="G3967" s="89">
        <f t="shared" ca="1" si="365"/>
        <v>25</v>
      </c>
      <c r="H3967" s="89">
        <f t="shared" ca="1" si="366"/>
        <v>2</v>
      </c>
      <c r="I3967" s="89">
        <f t="shared" ca="1" si="367"/>
        <v>4</v>
      </c>
      <c r="J3967" s="89">
        <f t="shared" ca="1" si="368"/>
        <v>-39.925000000000011</v>
      </c>
      <c r="K3967" s="89">
        <f t="shared" ca="1" si="369"/>
        <v>121.12499999999997</v>
      </c>
      <c r="L3967" s="83">
        <f t="shared" ca="1" si="370"/>
        <v>116.875</v>
      </c>
    </row>
    <row r="3968" spans="6:12">
      <c r="F3968" s="89">
        <v>3852</v>
      </c>
      <c r="G3968" s="89">
        <f t="shared" ca="1" si="365"/>
        <v>39</v>
      </c>
      <c r="H3968" s="89">
        <f t="shared" ca="1" si="366"/>
        <v>2</v>
      </c>
      <c r="I3968" s="89">
        <f t="shared" ca="1" si="367"/>
        <v>9</v>
      </c>
      <c r="J3968" s="89">
        <f t="shared" ca="1" si="368"/>
        <v>138.94099999999992</v>
      </c>
      <c r="K3968" s="89">
        <f t="shared" ca="1" si="369"/>
        <v>82.650999999999954</v>
      </c>
      <c r="L3968" s="83">
        <f t="shared" ca="1" si="370"/>
        <v>82.500999999999976</v>
      </c>
    </row>
    <row r="3969" spans="6:12">
      <c r="F3969" s="89">
        <v>3853</v>
      </c>
      <c r="G3969" s="89">
        <f t="shared" ca="1" si="365"/>
        <v>48</v>
      </c>
      <c r="H3969" s="89">
        <f t="shared" ca="1" si="366"/>
        <v>3</v>
      </c>
      <c r="I3969" s="89">
        <f t="shared" ca="1" si="367"/>
        <v>9</v>
      </c>
      <c r="J3969" s="89">
        <f t="shared" ca="1" si="368"/>
        <v>110.00200000000007</v>
      </c>
      <c r="K3969" s="89">
        <f t="shared" ca="1" si="369"/>
        <v>137.02199999999999</v>
      </c>
      <c r="L3969" s="83">
        <f t="shared" ca="1" si="370"/>
        <v>136.42200000000003</v>
      </c>
    </row>
    <row r="3970" spans="6:12">
      <c r="F3970" s="89">
        <v>3854</v>
      </c>
      <c r="G3970" s="89">
        <f t="shared" ca="1" si="365"/>
        <v>35</v>
      </c>
      <c r="H3970" s="89">
        <f t="shared" ca="1" si="366"/>
        <v>2</v>
      </c>
      <c r="I3970" s="89">
        <f t="shared" ca="1" si="367"/>
        <v>8</v>
      </c>
      <c r="J3970" s="89">
        <f t="shared" ca="1" si="368"/>
        <v>117.87499999999997</v>
      </c>
      <c r="K3970" s="89">
        <f t="shared" ca="1" si="369"/>
        <v>105.42499999999995</v>
      </c>
      <c r="L3970" s="83">
        <f t="shared" ca="1" si="370"/>
        <v>104.27499999999995</v>
      </c>
    </row>
    <row r="3971" spans="6:12">
      <c r="F3971" s="89">
        <v>3855</v>
      </c>
      <c r="G3971" s="89">
        <f t="shared" ca="1" si="365"/>
        <v>46</v>
      </c>
      <c r="H3971" s="89">
        <f t="shared" ca="1" si="366"/>
        <v>2</v>
      </c>
      <c r="I3971" s="89">
        <f t="shared" ca="1" si="367"/>
        <v>8</v>
      </c>
      <c r="J3971" s="89">
        <f t="shared" ca="1" si="368"/>
        <v>131.988</v>
      </c>
      <c r="K3971" s="89">
        <f t="shared" ca="1" si="369"/>
        <v>116.12799999999996</v>
      </c>
      <c r="L3971" s="83">
        <f t="shared" ca="1" si="370"/>
        <v>116.62799999999999</v>
      </c>
    </row>
    <row r="3972" spans="6:12">
      <c r="F3972" s="89">
        <v>3856</v>
      </c>
      <c r="G3972" s="89">
        <f t="shared" ca="1" si="365"/>
        <v>52</v>
      </c>
      <c r="H3972" s="89">
        <f t="shared" ca="1" si="366"/>
        <v>1</v>
      </c>
      <c r="I3972" s="89">
        <f t="shared" ca="1" si="367"/>
        <v>8</v>
      </c>
      <c r="J3972" s="89">
        <f t="shared" ca="1" si="368"/>
        <v>179.1159999999999</v>
      </c>
      <c r="K3972" s="89">
        <f t="shared" ca="1" si="369"/>
        <v>75.295999999999964</v>
      </c>
      <c r="L3972" s="83">
        <f t="shared" ca="1" si="370"/>
        <v>78.495999999999981</v>
      </c>
    </row>
    <row r="3973" spans="6:12">
      <c r="F3973" s="89">
        <v>3857</v>
      </c>
      <c r="G3973" s="89">
        <f t="shared" ca="1" si="365"/>
        <v>54</v>
      </c>
      <c r="H3973" s="89">
        <f t="shared" ca="1" si="366"/>
        <v>3</v>
      </c>
      <c r="I3973" s="89">
        <f t="shared" ca="1" si="367"/>
        <v>3</v>
      </c>
      <c r="J3973" s="89">
        <f t="shared" ca="1" si="368"/>
        <v>-243.15799999999996</v>
      </c>
      <c r="K3973" s="89">
        <f t="shared" ca="1" si="369"/>
        <v>37.602000000000004</v>
      </c>
      <c r="L3973" s="83">
        <f t="shared" ca="1" si="370"/>
        <v>35.502000000000095</v>
      </c>
    </row>
    <row r="3974" spans="6:12">
      <c r="F3974" s="89">
        <v>3858</v>
      </c>
      <c r="G3974" s="89">
        <f t="shared" ca="1" si="365"/>
        <v>23</v>
      </c>
      <c r="H3974" s="89">
        <f t="shared" ca="1" si="366"/>
        <v>1</v>
      </c>
      <c r="I3974" s="89">
        <f t="shared" ca="1" si="367"/>
        <v>3</v>
      </c>
      <c r="J3974" s="89">
        <f t="shared" ca="1" si="368"/>
        <v>27.608999999999991</v>
      </c>
      <c r="K3974" s="89">
        <f t="shared" ca="1" si="369"/>
        <v>145.779</v>
      </c>
      <c r="L3974" s="83">
        <f t="shared" ca="1" si="370"/>
        <v>142.62900000000002</v>
      </c>
    </row>
    <row r="3975" spans="6:12">
      <c r="F3975" s="89">
        <v>3859</v>
      </c>
      <c r="G3975" s="89">
        <f t="shared" ca="1" si="365"/>
        <v>45</v>
      </c>
      <c r="H3975" s="89">
        <f t="shared" ca="1" si="366"/>
        <v>1</v>
      </c>
      <c r="I3975" s="89">
        <f t="shared" ca="1" si="367"/>
        <v>5</v>
      </c>
      <c r="J3975" s="89">
        <f t="shared" ca="1" si="368"/>
        <v>98.825000000000003</v>
      </c>
      <c r="K3975" s="89">
        <f t="shared" ca="1" si="369"/>
        <v>124.97499999999997</v>
      </c>
      <c r="L3975" s="83">
        <f t="shared" ca="1" si="370"/>
        <v>125.92500000000001</v>
      </c>
    </row>
    <row r="3976" spans="6:12">
      <c r="F3976" s="89">
        <v>3860</v>
      </c>
      <c r="G3976" s="89">
        <f t="shared" ca="1" si="365"/>
        <v>32</v>
      </c>
      <c r="H3976" s="89">
        <f t="shared" ca="1" si="366"/>
        <v>3</v>
      </c>
      <c r="I3976" s="89">
        <f t="shared" ca="1" si="367"/>
        <v>7</v>
      </c>
      <c r="J3976" s="89">
        <f t="shared" ca="1" si="368"/>
        <v>1.0540000000000305</v>
      </c>
      <c r="K3976" s="89">
        <f t="shared" ca="1" si="369"/>
        <v>118.23399999999992</v>
      </c>
      <c r="L3976" s="83">
        <f t="shared" ca="1" si="370"/>
        <v>114.43400000000003</v>
      </c>
    </row>
    <row r="3977" spans="6:12">
      <c r="F3977" s="89">
        <v>3861</v>
      </c>
      <c r="G3977" s="89">
        <f t="shared" ca="1" si="365"/>
        <v>38</v>
      </c>
      <c r="H3977" s="89">
        <f t="shared" ca="1" si="366"/>
        <v>2</v>
      </c>
      <c r="I3977" s="89">
        <f t="shared" ca="1" si="367"/>
        <v>4</v>
      </c>
      <c r="J3977" s="89">
        <f t="shared" ca="1" si="368"/>
        <v>-55.147999999999968</v>
      </c>
      <c r="K3977" s="89">
        <f t="shared" ca="1" si="369"/>
        <v>101.87199999999999</v>
      </c>
      <c r="L3977" s="83">
        <f t="shared" ca="1" si="370"/>
        <v>99.572000000000017</v>
      </c>
    </row>
    <row r="3978" spans="6:12">
      <c r="F3978" s="89">
        <v>3862</v>
      </c>
      <c r="G3978" s="89">
        <f t="shared" ca="1" si="365"/>
        <v>52</v>
      </c>
      <c r="H3978" s="89">
        <f t="shared" ca="1" si="366"/>
        <v>2</v>
      </c>
      <c r="I3978" s="89">
        <f t="shared" ca="1" si="367"/>
        <v>9</v>
      </c>
      <c r="J3978" s="89">
        <f t="shared" ca="1" si="368"/>
        <v>173.24799999999993</v>
      </c>
      <c r="K3978" s="89">
        <f t="shared" ca="1" si="369"/>
        <v>112.92799999999997</v>
      </c>
      <c r="L3978" s="83">
        <f t="shared" ca="1" si="370"/>
        <v>114.72799999999992</v>
      </c>
    </row>
    <row r="3979" spans="6:12">
      <c r="F3979" s="89">
        <v>3863</v>
      </c>
      <c r="G3979" s="89">
        <f t="shared" ca="1" si="365"/>
        <v>32</v>
      </c>
      <c r="H3979" s="89">
        <f t="shared" ca="1" si="366"/>
        <v>3</v>
      </c>
      <c r="I3979" s="89">
        <f t="shared" ca="1" si="367"/>
        <v>6</v>
      </c>
      <c r="J3979" s="89">
        <f t="shared" ca="1" si="368"/>
        <v>-57.20799999999997</v>
      </c>
      <c r="K3979" s="89">
        <f t="shared" ca="1" si="369"/>
        <v>102.57199999999997</v>
      </c>
      <c r="L3979" s="83">
        <f t="shared" ca="1" si="370"/>
        <v>98.372000000000014</v>
      </c>
    </row>
    <row r="3980" spans="6:12">
      <c r="F3980" s="89">
        <v>3864</v>
      </c>
      <c r="G3980" s="89">
        <f t="shared" ca="1" si="365"/>
        <v>24</v>
      </c>
      <c r="H3980" s="89">
        <f t="shared" ca="1" si="366"/>
        <v>1</v>
      </c>
      <c r="I3980" s="89">
        <f t="shared" ca="1" si="367"/>
        <v>6</v>
      </c>
      <c r="J3980" s="89">
        <f t="shared" ca="1" si="368"/>
        <v>137.86399999999995</v>
      </c>
      <c r="K3980" s="89">
        <f t="shared" ca="1" si="369"/>
        <v>127.92400000000001</v>
      </c>
      <c r="L3980" s="83">
        <f t="shared" ca="1" si="370"/>
        <v>126.124</v>
      </c>
    </row>
    <row r="3981" spans="6:12">
      <c r="F3981" s="89">
        <v>3865</v>
      </c>
      <c r="G3981" s="89">
        <f t="shared" ca="1" si="365"/>
        <v>44</v>
      </c>
      <c r="H3981" s="89">
        <f t="shared" ca="1" si="366"/>
        <v>3</v>
      </c>
      <c r="I3981" s="89">
        <f t="shared" ca="1" si="367"/>
        <v>3</v>
      </c>
      <c r="J3981" s="89">
        <f t="shared" ca="1" si="368"/>
        <v>-280.13799999999992</v>
      </c>
      <c r="K3981" s="89">
        <f t="shared" ca="1" si="369"/>
        <v>3.7219999999999516</v>
      </c>
      <c r="L3981" s="83">
        <f t="shared" ca="1" si="370"/>
        <v>0.12200000000004252</v>
      </c>
    </row>
    <row r="3982" spans="6:12">
      <c r="F3982" s="89">
        <v>3866</v>
      </c>
      <c r="G3982" s="89">
        <f t="shared" ca="1" si="365"/>
        <v>28</v>
      </c>
      <c r="H3982" s="89">
        <f t="shared" ca="1" si="366"/>
        <v>3</v>
      </c>
      <c r="I3982" s="89">
        <f t="shared" ca="1" si="367"/>
        <v>4</v>
      </c>
      <c r="J3982" s="89">
        <f t="shared" ca="1" si="368"/>
        <v>-196.4679999999999</v>
      </c>
      <c r="K3982" s="89">
        <f t="shared" ca="1" si="369"/>
        <v>49.751999999999953</v>
      </c>
      <c r="L3982" s="83">
        <f t="shared" ca="1" si="370"/>
        <v>44.151999999999987</v>
      </c>
    </row>
    <row r="3983" spans="6:12">
      <c r="F3983" s="89">
        <v>3867</v>
      </c>
      <c r="G3983" s="89">
        <f t="shared" ca="1" si="365"/>
        <v>35</v>
      </c>
      <c r="H3983" s="89">
        <f t="shared" ca="1" si="366"/>
        <v>2</v>
      </c>
      <c r="I3983" s="89">
        <f t="shared" ca="1" si="367"/>
        <v>4</v>
      </c>
      <c r="J3983" s="89">
        <f t="shared" ca="1" si="368"/>
        <v>-55.685000000000002</v>
      </c>
      <c r="K3983" s="89">
        <f t="shared" ca="1" si="369"/>
        <v>102.26499999999997</v>
      </c>
      <c r="L3983" s="83">
        <f t="shared" ca="1" si="370"/>
        <v>99.514999999999958</v>
      </c>
    </row>
    <row r="3984" spans="6:12">
      <c r="F3984" s="89">
        <v>3868</v>
      </c>
      <c r="G3984" s="89">
        <f t="shared" ca="1" si="365"/>
        <v>43</v>
      </c>
      <c r="H3984" s="89">
        <f t="shared" ca="1" si="366"/>
        <v>2</v>
      </c>
      <c r="I3984" s="89">
        <f t="shared" ca="1" si="367"/>
        <v>3</v>
      </c>
      <c r="J3984" s="89">
        <f t="shared" ca="1" si="368"/>
        <v>-115.99099999999999</v>
      </c>
      <c r="K3984" s="89">
        <f t="shared" ca="1" si="369"/>
        <v>82.078999999999965</v>
      </c>
      <c r="L3984" s="83">
        <f t="shared" ca="1" si="370"/>
        <v>80.129000000000005</v>
      </c>
    </row>
    <row r="3985" spans="6:12">
      <c r="F3985" s="89">
        <v>3869</v>
      </c>
      <c r="G3985" s="89">
        <f t="shared" ca="1" si="365"/>
        <v>41</v>
      </c>
      <c r="H3985" s="89">
        <f t="shared" ca="1" si="366"/>
        <v>3</v>
      </c>
      <c r="I3985" s="89">
        <f t="shared" ca="1" si="367"/>
        <v>4</v>
      </c>
      <c r="J3985" s="89">
        <f t="shared" ca="1" si="368"/>
        <v>-199.21099999999996</v>
      </c>
      <c r="K3985" s="89">
        <f t="shared" ca="1" si="369"/>
        <v>42.978999999999957</v>
      </c>
      <c r="L3985" s="83">
        <f t="shared" ca="1" si="370"/>
        <v>39.329000000000008</v>
      </c>
    </row>
    <row r="3986" spans="6:12">
      <c r="F3986" s="89">
        <v>3870</v>
      </c>
      <c r="G3986" s="89">
        <f t="shared" ca="1" si="365"/>
        <v>53</v>
      </c>
      <c r="H3986" s="89">
        <f t="shared" ca="1" si="366"/>
        <v>1</v>
      </c>
      <c r="I3986" s="89">
        <f t="shared" ca="1" si="367"/>
        <v>9</v>
      </c>
      <c r="J3986" s="89">
        <f t="shared" ca="1" si="368"/>
        <v>183.6569999999999</v>
      </c>
      <c r="K3986" s="89">
        <f t="shared" ca="1" si="369"/>
        <v>36.926999999999907</v>
      </c>
      <c r="L3986" s="83">
        <f t="shared" ca="1" si="370"/>
        <v>40.676999999999992</v>
      </c>
    </row>
    <row r="3987" spans="6:12">
      <c r="F3987" s="89">
        <v>3871</v>
      </c>
      <c r="G3987" s="89">
        <f t="shared" ca="1" si="365"/>
        <v>40</v>
      </c>
      <c r="H3987" s="89">
        <f t="shared" ca="1" si="366"/>
        <v>3</v>
      </c>
      <c r="I3987" s="89">
        <f t="shared" ca="1" si="367"/>
        <v>3</v>
      </c>
      <c r="J3987" s="89">
        <f t="shared" ca="1" si="368"/>
        <v>-287.36999999999989</v>
      </c>
      <c r="K3987" s="89">
        <f t="shared" ca="1" si="369"/>
        <v>-2.2700000000000387</v>
      </c>
      <c r="L3987" s="83">
        <f t="shared" ca="1" si="370"/>
        <v>-6.469999999999942</v>
      </c>
    </row>
    <row r="3988" spans="6:12">
      <c r="F3988" s="89">
        <v>3872</v>
      </c>
      <c r="G3988" s="89">
        <f t="shared" ca="1" si="365"/>
        <v>25</v>
      </c>
      <c r="H3988" s="89">
        <f t="shared" ca="1" si="366"/>
        <v>2</v>
      </c>
      <c r="I3988" s="89">
        <f t="shared" ca="1" si="367"/>
        <v>3</v>
      </c>
      <c r="J3988" s="89">
        <f t="shared" ca="1" si="368"/>
        <v>-106.95500000000001</v>
      </c>
      <c r="K3988" s="89">
        <f t="shared" ca="1" si="369"/>
        <v>96.694999999999979</v>
      </c>
      <c r="L3988" s="83">
        <f t="shared" ca="1" si="370"/>
        <v>92.044999999999987</v>
      </c>
    </row>
    <row r="3989" spans="6:12">
      <c r="F3989" s="89">
        <v>3873</v>
      </c>
      <c r="G3989" s="89">
        <f t="shared" ca="1" si="365"/>
        <v>54</v>
      </c>
      <c r="H3989" s="89">
        <f t="shared" ca="1" si="366"/>
        <v>1</v>
      </c>
      <c r="I3989" s="89">
        <f t="shared" ca="1" si="367"/>
        <v>4</v>
      </c>
      <c r="J3989" s="89">
        <f t="shared" ca="1" si="368"/>
        <v>92.635999999999967</v>
      </c>
      <c r="K3989" s="89">
        <f t="shared" ca="1" si="369"/>
        <v>158.596</v>
      </c>
      <c r="L3989" s="83">
        <f t="shared" ca="1" si="370"/>
        <v>160.49600000000007</v>
      </c>
    </row>
    <row r="3990" spans="6:12">
      <c r="F3990" s="89">
        <v>3874</v>
      </c>
      <c r="G3990" s="89">
        <f t="shared" ca="1" si="365"/>
        <v>40</v>
      </c>
      <c r="H3990" s="89">
        <f t="shared" ca="1" si="366"/>
        <v>2</v>
      </c>
      <c r="I3990" s="89">
        <f t="shared" ca="1" si="367"/>
        <v>9</v>
      </c>
      <c r="J3990" s="89">
        <f t="shared" ca="1" si="368"/>
        <v>139.95999999999992</v>
      </c>
      <c r="K3990" s="89">
        <f t="shared" ca="1" si="369"/>
        <v>83.359999999999957</v>
      </c>
      <c r="L3990" s="83">
        <f t="shared" ca="1" si="370"/>
        <v>83.360000000000014</v>
      </c>
    </row>
    <row r="3991" spans="6:12">
      <c r="F3991" s="89">
        <v>3875</v>
      </c>
      <c r="G3991" s="89">
        <f t="shared" ca="1" si="365"/>
        <v>29</v>
      </c>
      <c r="H3991" s="89">
        <f t="shared" ca="1" si="366"/>
        <v>2</v>
      </c>
      <c r="I3991" s="89">
        <f t="shared" ca="1" si="367"/>
        <v>4</v>
      </c>
      <c r="J3991" s="89">
        <f t="shared" ca="1" si="368"/>
        <v>-49.469000000000023</v>
      </c>
      <c r="K3991" s="89">
        <f t="shared" ca="1" si="369"/>
        <v>110.34099999999998</v>
      </c>
      <c r="L3991" s="83">
        <f t="shared" ca="1" si="370"/>
        <v>106.69100000000002</v>
      </c>
    </row>
    <row r="3992" spans="6:12">
      <c r="F3992" s="89">
        <v>3876</v>
      </c>
      <c r="G3992" s="89">
        <f t="shared" ca="1" si="365"/>
        <v>36</v>
      </c>
      <c r="H3992" s="89">
        <f t="shared" ca="1" si="366"/>
        <v>2</v>
      </c>
      <c r="I3992" s="89">
        <f t="shared" ca="1" si="367"/>
        <v>4</v>
      </c>
      <c r="J3992" s="89">
        <f t="shared" ca="1" si="368"/>
        <v>-55.775999999999982</v>
      </c>
      <c r="K3992" s="89">
        <f t="shared" ca="1" si="369"/>
        <v>101.86399999999998</v>
      </c>
      <c r="L3992" s="83">
        <f t="shared" ca="1" si="370"/>
        <v>99.263999999999982</v>
      </c>
    </row>
    <row r="3993" spans="6:12">
      <c r="F3993" s="89">
        <v>3877</v>
      </c>
      <c r="G3993" s="89">
        <f t="shared" ca="1" si="365"/>
        <v>25</v>
      </c>
      <c r="H3993" s="89">
        <f t="shared" ca="1" si="366"/>
        <v>1</v>
      </c>
      <c r="I3993" s="89">
        <f t="shared" ca="1" si="367"/>
        <v>5</v>
      </c>
      <c r="J3993" s="89">
        <f t="shared" ca="1" si="368"/>
        <v>106.22500000000001</v>
      </c>
      <c r="K3993" s="89">
        <f t="shared" ca="1" si="369"/>
        <v>138.57499999999999</v>
      </c>
      <c r="L3993" s="83">
        <f t="shared" ca="1" si="370"/>
        <v>136.52499999999998</v>
      </c>
    </row>
    <row r="3994" spans="6:12">
      <c r="F3994" s="89">
        <v>3878</v>
      </c>
      <c r="G3994" s="89">
        <f t="shared" ca="1" si="365"/>
        <v>48</v>
      </c>
      <c r="H3994" s="89">
        <f t="shared" ca="1" si="366"/>
        <v>3</v>
      </c>
      <c r="I3994" s="89">
        <f t="shared" ca="1" si="367"/>
        <v>7</v>
      </c>
      <c r="J3994" s="89">
        <f t="shared" ca="1" si="368"/>
        <v>21.726000000000113</v>
      </c>
      <c r="K3994" s="89">
        <f t="shared" ca="1" si="369"/>
        <v>133.94600000000003</v>
      </c>
      <c r="L3994" s="83">
        <f t="shared" ca="1" si="370"/>
        <v>132.54600000000011</v>
      </c>
    </row>
    <row r="3995" spans="6:12">
      <c r="F3995" s="89">
        <v>3879</v>
      </c>
      <c r="G3995" s="89">
        <f t="shared" ca="1" si="365"/>
        <v>51</v>
      </c>
      <c r="H3995" s="89">
        <f t="shared" ca="1" si="366"/>
        <v>2</v>
      </c>
      <c r="I3995" s="89">
        <f t="shared" ca="1" si="367"/>
        <v>5</v>
      </c>
      <c r="J3995" s="89">
        <f t="shared" ca="1" si="368"/>
        <v>32.96500000000006</v>
      </c>
      <c r="K3995" s="89">
        <f t="shared" ca="1" si="369"/>
        <v>143.35499999999996</v>
      </c>
      <c r="L3995" s="83">
        <f t="shared" ca="1" si="370"/>
        <v>143.40500000000003</v>
      </c>
    </row>
    <row r="3996" spans="6:12">
      <c r="F3996" s="89">
        <v>3880</v>
      </c>
      <c r="G3996" s="89">
        <f t="shared" ca="1" si="365"/>
        <v>53</v>
      </c>
      <c r="H3996" s="89">
        <f t="shared" ca="1" si="366"/>
        <v>3</v>
      </c>
      <c r="I3996" s="89">
        <f t="shared" ca="1" si="367"/>
        <v>7</v>
      </c>
      <c r="J3996" s="89">
        <f t="shared" ca="1" si="368"/>
        <v>42.361000000000104</v>
      </c>
      <c r="K3996" s="89">
        <f t="shared" ca="1" si="369"/>
        <v>153.03099999999995</v>
      </c>
      <c r="L3996" s="83">
        <f t="shared" ca="1" si="370"/>
        <v>152.38100000000009</v>
      </c>
    </row>
    <row r="3997" spans="6:12">
      <c r="F3997" s="89">
        <v>3881</v>
      </c>
      <c r="G3997" s="89">
        <f t="shared" ca="1" si="365"/>
        <v>49</v>
      </c>
      <c r="H3997" s="89">
        <f t="shared" ca="1" si="366"/>
        <v>2</v>
      </c>
      <c r="I3997" s="89">
        <f t="shared" ca="1" si="367"/>
        <v>5</v>
      </c>
      <c r="J3997" s="89">
        <f t="shared" ca="1" si="368"/>
        <v>25.305000000000035</v>
      </c>
      <c r="K3997" s="89">
        <f t="shared" ca="1" si="369"/>
        <v>136.31500000000005</v>
      </c>
      <c r="L3997" s="83">
        <f t="shared" ca="1" si="370"/>
        <v>136.065</v>
      </c>
    </row>
    <row r="3998" spans="6:12">
      <c r="F3998" s="89">
        <v>3882</v>
      </c>
      <c r="G3998" s="89">
        <f t="shared" ca="1" si="365"/>
        <v>45</v>
      </c>
      <c r="H3998" s="89">
        <f t="shared" ca="1" si="366"/>
        <v>3</v>
      </c>
      <c r="I3998" s="89">
        <f t="shared" ca="1" si="367"/>
        <v>7</v>
      </c>
      <c r="J3998" s="89">
        <f t="shared" ca="1" si="368"/>
        <v>12.585000000000036</v>
      </c>
      <c r="K3998" s="89">
        <f t="shared" ca="1" si="369"/>
        <v>125.7349999999999</v>
      </c>
      <c r="L3998" s="83">
        <f t="shared" ca="1" si="370"/>
        <v>123.88499999999999</v>
      </c>
    </row>
    <row r="3999" spans="6:12">
      <c r="F3999" s="89">
        <v>3883</v>
      </c>
      <c r="G3999" s="89">
        <f t="shared" ca="1" si="365"/>
        <v>43</v>
      </c>
      <c r="H3999" s="89">
        <f t="shared" ca="1" si="366"/>
        <v>2</v>
      </c>
      <c r="I3999" s="89">
        <f t="shared" ca="1" si="367"/>
        <v>9</v>
      </c>
      <c r="J3999" s="89">
        <f t="shared" ca="1" si="368"/>
        <v>144.63699999999994</v>
      </c>
      <c r="K3999" s="89">
        <f t="shared" ca="1" si="369"/>
        <v>87.106999999999914</v>
      </c>
      <c r="L3999" s="83">
        <f t="shared" ca="1" si="370"/>
        <v>87.55699999999996</v>
      </c>
    </row>
    <row r="4000" spans="6:12">
      <c r="F4000" s="89">
        <v>3884</v>
      </c>
      <c r="G4000" s="89">
        <f t="shared" ca="1" si="365"/>
        <v>43</v>
      </c>
      <c r="H4000" s="89">
        <f t="shared" ca="1" si="366"/>
        <v>3</v>
      </c>
      <c r="I4000" s="89">
        <f t="shared" ca="1" si="367"/>
        <v>7</v>
      </c>
      <c r="J4000" s="89">
        <f t="shared" ca="1" si="368"/>
        <v>7.841000000000065</v>
      </c>
      <c r="K4000" s="89">
        <f t="shared" ca="1" si="369"/>
        <v>121.61099999999993</v>
      </c>
      <c r="L4000" s="83">
        <f t="shared" ca="1" si="370"/>
        <v>119.46100000000007</v>
      </c>
    </row>
    <row r="4001" spans="6:12">
      <c r="F4001" s="89">
        <v>3885</v>
      </c>
      <c r="G4001" s="89">
        <f t="shared" ca="1" si="365"/>
        <v>30</v>
      </c>
      <c r="H4001" s="89">
        <f t="shared" ca="1" si="366"/>
        <v>3</v>
      </c>
      <c r="I4001" s="89">
        <f t="shared" ca="1" si="367"/>
        <v>3</v>
      </c>
      <c r="J4001" s="89">
        <f t="shared" ca="1" si="368"/>
        <v>-286.5499999999999</v>
      </c>
      <c r="K4001" s="89">
        <f t="shared" ca="1" si="369"/>
        <v>1.6499999999999773</v>
      </c>
      <c r="L4001" s="83">
        <f t="shared" ca="1" si="370"/>
        <v>-4.0499999999999545</v>
      </c>
    </row>
    <row r="4002" spans="6:12">
      <c r="F4002" s="89">
        <v>3886</v>
      </c>
      <c r="G4002" s="89">
        <f t="shared" ca="1" si="365"/>
        <v>43</v>
      </c>
      <c r="H4002" s="89">
        <f t="shared" ca="1" si="366"/>
        <v>2</v>
      </c>
      <c r="I4002" s="89">
        <f t="shared" ca="1" si="367"/>
        <v>7</v>
      </c>
      <c r="J4002" s="89">
        <f t="shared" ca="1" si="368"/>
        <v>95.680999999999983</v>
      </c>
      <c r="K4002" s="89">
        <f t="shared" ca="1" si="369"/>
        <v>123.35099999999994</v>
      </c>
      <c r="L4002" s="83">
        <f t="shared" ca="1" si="370"/>
        <v>123.001</v>
      </c>
    </row>
    <row r="4003" spans="6:12">
      <c r="F4003" s="89">
        <v>3887</v>
      </c>
      <c r="G4003" s="89">
        <f t="shared" ca="1" si="365"/>
        <v>28</v>
      </c>
      <c r="H4003" s="89">
        <f t="shared" ca="1" si="366"/>
        <v>3</v>
      </c>
      <c r="I4003" s="89">
        <f t="shared" ca="1" si="367"/>
        <v>3</v>
      </c>
      <c r="J4003" s="89">
        <f t="shared" ca="1" si="368"/>
        <v>-283.1459999999999</v>
      </c>
      <c r="K4003" s="89">
        <f t="shared" ca="1" si="369"/>
        <v>5.6739999999999782</v>
      </c>
      <c r="L4003" s="83">
        <f t="shared" ca="1" si="370"/>
        <v>-0.32599999999999341</v>
      </c>
    </row>
    <row r="4004" spans="6:12">
      <c r="F4004" s="89">
        <v>3888</v>
      </c>
      <c r="G4004" s="89">
        <f t="shared" ca="1" si="365"/>
        <v>36</v>
      </c>
      <c r="H4004" s="89">
        <f t="shared" ca="1" si="366"/>
        <v>3</v>
      </c>
      <c r="I4004" s="89">
        <f t="shared" ca="1" si="367"/>
        <v>6</v>
      </c>
      <c r="J4004" s="89">
        <f t="shared" ca="1" si="368"/>
        <v>-58.543999999999983</v>
      </c>
      <c r="K4004" s="89">
        <f t="shared" ca="1" si="369"/>
        <v>99.995999999999981</v>
      </c>
      <c r="L4004" s="83">
        <f t="shared" ca="1" si="370"/>
        <v>96.396000000000015</v>
      </c>
    </row>
    <row r="4005" spans="6:12">
      <c r="F4005" s="89">
        <v>3889</v>
      </c>
      <c r="G4005" s="89">
        <f t="shared" ca="1" si="365"/>
        <v>25</v>
      </c>
      <c r="H4005" s="89">
        <f t="shared" ca="1" si="366"/>
        <v>1</v>
      </c>
      <c r="I4005" s="89">
        <f t="shared" ca="1" si="367"/>
        <v>3</v>
      </c>
      <c r="J4005" s="89">
        <f t="shared" ca="1" si="368"/>
        <v>20.904999999999987</v>
      </c>
      <c r="K4005" s="89">
        <f t="shared" ca="1" si="369"/>
        <v>138.45500000000001</v>
      </c>
      <c r="L4005" s="83">
        <f t="shared" ca="1" si="370"/>
        <v>135.60500000000002</v>
      </c>
    </row>
    <row r="4006" spans="6:12">
      <c r="F4006" s="89">
        <v>3890</v>
      </c>
      <c r="G4006" s="89">
        <f t="shared" ca="1" si="365"/>
        <v>52</v>
      </c>
      <c r="H4006" s="89">
        <f t="shared" ca="1" si="366"/>
        <v>2</v>
      </c>
      <c r="I4006" s="89">
        <f t="shared" ca="1" si="367"/>
        <v>9</v>
      </c>
      <c r="J4006" s="89">
        <f t="shared" ca="1" si="368"/>
        <v>173.24799999999993</v>
      </c>
      <c r="K4006" s="89">
        <f t="shared" ca="1" si="369"/>
        <v>112.92799999999997</v>
      </c>
      <c r="L4006" s="83">
        <f t="shared" ca="1" si="370"/>
        <v>114.72799999999992</v>
      </c>
    </row>
    <row r="4007" spans="6:12">
      <c r="F4007" s="89">
        <v>3891</v>
      </c>
      <c r="G4007" s="89">
        <f t="shared" ca="1" si="365"/>
        <v>24</v>
      </c>
      <c r="H4007" s="89">
        <f t="shared" ca="1" si="366"/>
        <v>1</v>
      </c>
      <c r="I4007" s="89">
        <f t="shared" ca="1" si="367"/>
        <v>6</v>
      </c>
      <c r="J4007" s="89">
        <f t="shared" ca="1" si="368"/>
        <v>137.86399999999995</v>
      </c>
      <c r="K4007" s="89">
        <f t="shared" ca="1" si="369"/>
        <v>127.92400000000001</v>
      </c>
      <c r="L4007" s="83">
        <f t="shared" ca="1" si="370"/>
        <v>126.124</v>
      </c>
    </row>
    <row r="4008" spans="6:12">
      <c r="F4008" s="89">
        <v>3892</v>
      </c>
      <c r="G4008" s="89">
        <f t="shared" ca="1" si="365"/>
        <v>40</v>
      </c>
      <c r="H4008" s="89">
        <f t="shared" ca="1" si="366"/>
        <v>3</v>
      </c>
      <c r="I4008" s="89">
        <f t="shared" ca="1" si="367"/>
        <v>7</v>
      </c>
      <c r="J4008" s="89">
        <f t="shared" ca="1" si="368"/>
        <v>2.7500000000000568</v>
      </c>
      <c r="K4008" s="89">
        <f t="shared" ca="1" si="369"/>
        <v>117.44999999999993</v>
      </c>
      <c r="L4008" s="83">
        <f t="shared" ca="1" si="370"/>
        <v>114.85000000000008</v>
      </c>
    </row>
    <row r="4009" spans="6:12">
      <c r="F4009" s="89">
        <v>3893</v>
      </c>
      <c r="G4009" s="89">
        <f t="shared" ca="1" si="365"/>
        <v>32</v>
      </c>
      <c r="H4009" s="89">
        <f t="shared" ca="1" si="366"/>
        <v>1</v>
      </c>
      <c r="I4009" s="89">
        <f t="shared" ca="1" si="367"/>
        <v>9</v>
      </c>
      <c r="J4009" s="89">
        <f t="shared" ca="1" si="368"/>
        <v>148.39799999999991</v>
      </c>
      <c r="K4009" s="89">
        <f t="shared" ca="1" si="369"/>
        <v>8.1779999999999973</v>
      </c>
      <c r="L4009" s="83">
        <f t="shared" ca="1" si="370"/>
        <v>8.77800000000002</v>
      </c>
    </row>
    <row r="4010" spans="6:12">
      <c r="F4010" s="89">
        <v>3894</v>
      </c>
      <c r="G4010" s="89">
        <f t="shared" ca="1" si="365"/>
        <v>47</v>
      </c>
      <c r="H4010" s="89">
        <f t="shared" ca="1" si="366"/>
        <v>2</v>
      </c>
      <c r="I4010" s="89">
        <f t="shared" ca="1" si="367"/>
        <v>4</v>
      </c>
      <c r="J4010" s="89">
        <f t="shared" ca="1" si="368"/>
        <v>-38.956999999999965</v>
      </c>
      <c r="K4010" s="89">
        <f t="shared" ca="1" si="369"/>
        <v>115.273</v>
      </c>
      <c r="L4010" s="83">
        <f t="shared" ca="1" si="370"/>
        <v>114.32300000000004</v>
      </c>
    </row>
    <row r="4011" spans="6:12">
      <c r="F4011" s="89">
        <v>3895</v>
      </c>
      <c r="G4011" s="89">
        <f t="shared" ca="1" si="365"/>
        <v>41</v>
      </c>
      <c r="H4011" s="89">
        <f t="shared" ca="1" si="366"/>
        <v>2</v>
      </c>
      <c r="I4011" s="89">
        <f t="shared" ca="1" si="367"/>
        <v>5</v>
      </c>
      <c r="J4011" s="89">
        <f t="shared" ca="1" si="368"/>
        <v>5.4650000000000034</v>
      </c>
      <c r="K4011" s="89">
        <f t="shared" ca="1" si="369"/>
        <v>118.95499999999996</v>
      </c>
      <c r="L4011" s="83">
        <f t="shared" ca="1" si="370"/>
        <v>117.50499999999997</v>
      </c>
    </row>
    <row r="4012" spans="6:12">
      <c r="F4012" s="89">
        <v>3896</v>
      </c>
      <c r="G4012" s="89">
        <f t="shared" ca="1" si="365"/>
        <v>39</v>
      </c>
      <c r="H4012" s="89">
        <f t="shared" ca="1" si="366"/>
        <v>1</v>
      </c>
      <c r="I4012" s="89">
        <f t="shared" ca="1" si="367"/>
        <v>6</v>
      </c>
      <c r="J4012" s="89">
        <f t="shared" ca="1" si="368"/>
        <v>118.22899999999997</v>
      </c>
      <c r="K4012" s="89">
        <f t="shared" ca="1" si="369"/>
        <v>103.63899999999997</v>
      </c>
      <c r="L4012" s="83">
        <f t="shared" ca="1" si="370"/>
        <v>104.08900000000001</v>
      </c>
    </row>
    <row r="4013" spans="6:12">
      <c r="F4013" s="89">
        <v>3897</v>
      </c>
      <c r="G4013" s="89">
        <f t="shared" ca="1" si="365"/>
        <v>51</v>
      </c>
      <c r="H4013" s="89">
        <f t="shared" ca="1" si="366"/>
        <v>1</v>
      </c>
      <c r="I4013" s="89">
        <f t="shared" ca="1" si="367"/>
        <v>5</v>
      </c>
      <c r="J4013" s="89">
        <f t="shared" ca="1" si="368"/>
        <v>117.66500000000005</v>
      </c>
      <c r="K4013" s="89">
        <f t="shared" ca="1" si="369"/>
        <v>141.95499999999996</v>
      </c>
      <c r="L4013" s="83">
        <f t="shared" ca="1" si="370"/>
        <v>143.80500000000009</v>
      </c>
    </row>
    <row r="4014" spans="6:12">
      <c r="F4014" s="89">
        <v>3898</v>
      </c>
      <c r="G4014" s="89">
        <f t="shared" ca="1" si="365"/>
        <v>33</v>
      </c>
      <c r="H4014" s="89">
        <f t="shared" ca="1" si="366"/>
        <v>2</v>
      </c>
      <c r="I4014" s="89">
        <f t="shared" ca="1" si="367"/>
        <v>9</v>
      </c>
      <c r="J4014" s="89">
        <f t="shared" ca="1" si="368"/>
        <v>138.49699999999996</v>
      </c>
      <c r="K4014" s="89">
        <f t="shared" ca="1" si="369"/>
        <v>84.066999999999894</v>
      </c>
      <c r="L4014" s="83">
        <f t="shared" ca="1" si="370"/>
        <v>83.016999999999939</v>
      </c>
    </row>
    <row r="4015" spans="6:12">
      <c r="F4015" s="89">
        <v>3899</v>
      </c>
      <c r="G4015" s="89">
        <f t="shared" ca="1" si="365"/>
        <v>27</v>
      </c>
      <c r="H4015" s="89">
        <f t="shared" ca="1" si="366"/>
        <v>1</v>
      </c>
      <c r="I4015" s="89">
        <f t="shared" ca="1" si="367"/>
        <v>5</v>
      </c>
      <c r="J4015" s="89">
        <f t="shared" ca="1" si="368"/>
        <v>100.62500000000003</v>
      </c>
      <c r="K4015" s="89">
        <f t="shared" ca="1" si="369"/>
        <v>132.35499999999999</v>
      </c>
      <c r="L4015" s="83">
        <f t="shared" ca="1" si="370"/>
        <v>130.60499999999999</v>
      </c>
    </row>
    <row r="4016" spans="6:12">
      <c r="F4016" s="89">
        <v>3900</v>
      </c>
      <c r="G4016" s="89">
        <f t="shared" ca="1" si="365"/>
        <v>22</v>
      </c>
      <c r="H4016" s="89">
        <f t="shared" ca="1" si="366"/>
        <v>2</v>
      </c>
      <c r="I4016" s="89">
        <f t="shared" ca="1" si="367"/>
        <v>9</v>
      </c>
      <c r="J4016" s="89">
        <f t="shared" ca="1" si="368"/>
        <v>162.92799999999994</v>
      </c>
      <c r="K4016" s="89">
        <f t="shared" ca="1" si="369"/>
        <v>111.90799999999993</v>
      </c>
      <c r="L4016" s="83">
        <f t="shared" ca="1" si="370"/>
        <v>109.20799999999994</v>
      </c>
    </row>
    <row r="4017" spans="6:12">
      <c r="F4017" s="89">
        <v>3901</v>
      </c>
      <c r="G4017" s="89">
        <f t="shared" ca="1" si="365"/>
        <v>23</v>
      </c>
      <c r="H4017" s="89">
        <f t="shared" ca="1" si="366"/>
        <v>2</v>
      </c>
      <c r="I4017" s="89">
        <f t="shared" ca="1" si="367"/>
        <v>7</v>
      </c>
      <c r="J4017" s="89">
        <f t="shared" ca="1" si="368"/>
        <v>110.64099999999999</v>
      </c>
      <c r="K4017" s="89">
        <f t="shared" ca="1" si="369"/>
        <v>144.51099999999994</v>
      </c>
      <c r="L4017" s="83">
        <f t="shared" ca="1" si="370"/>
        <v>141.161</v>
      </c>
    </row>
    <row r="4018" spans="6:12">
      <c r="F4018" s="89">
        <v>3902</v>
      </c>
      <c r="G4018" s="89">
        <f t="shared" ca="1" si="365"/>
        <v>39</v>
      </c>
      <c r="H4018" s="89">
        <f t="shared" ca="1" si="366"/>
        <v>3</v>
      </c>
      <c r="I4018" s="89">
        <f t="shared" ca="1" si="367"/>
        <v>4</v>
      </c>
      <c r="J4018" s="89">
        <f t="shared" ca="1" si="368"/>
        <v>-201.75899999999996</v>
      </c>
      <c r="K4018" s="89">
        <f t="shared" ca="1" si="369"/>
        <v>41.050999999999959</v>
      </c>
      <c r="L4018" s="83">
        <f t="shared" ca="1" si="370"/>
        <v>37.101000000000028</v>
      </c>
    </row>
    <row r="4019" spans="6:12">
      <c r="F4019" s="89">
        <v>3903</v>
      </c>
      <c r="G4019" s="89">
        <f t="shared" ca="1" si="365"/>
        <v>33</v>
      </c>
      <c r="H4019" s="89">
        <f t="shared" ca="1" si="366"/>
        <v>3</v>
      </c>
      <c r="I4019" s="89">
        <f t="shared" ca="1" si="367"/>
        <v>9</v>
      </c>
      <c r="J4019" s="89">
        <f t="shared" ca="1" si="368"/>
        <v>88.41700000000003</v>
      </c>
      <c r="K4019" s="89">
        <f t="shared" ca="1" si="369"/>
        <v>120.08699999999993</v>
      </c>
      <c r="L4019" s="83">
        <f t="shared" ca="1" si="370"/>
        <v>117.23700000000002</v>
      </c>
    </row>
    <row r="4020" spans="6:12">
      <c r="F4020" s="89">
        <v>3904</v>
      </c>
      <c r="G4020" s="89">
        <f t="shared" ca="1" si="365"/>
        <v>36</v>
      </c>
      <c r="H4020" s="89">
        <f t="shared" ca="1" si="366"/>
        <v>3</v>
      </c>
      <c r="I4020" s="89">
        <f t="shared" ca="1" si="367"/>
        <v>8</v>
      </c>
      <c r="J4020" s="89">
        <f t="shared" ca="1" si="368"/>
        <v>48.548000000000059</v>
      </c>
      <c r="K4020" s="89">
        <f t="shared" ca="1" si="369"/>
        <v>121.88799999999992</v>
      </c>
      <c r="L4020" s="83">
        <f t="shared" ca="1" si="370"/>
        <v>119.08800000000002</v>
      </c>
    </row>
    <row r="4021" spans="6:12">
      <c r="F4021" s="89">
        <v>3905</v>
      </c>
      <c r="G4021" s="89">
        <f t="shared" ca="1" si="365"/>
        <v>26</v>
      </c>
      <c r="H4021" s="89">
        <f t="shared" ca="1" si="366"/>
        <v>2</v>
      </c>
      <c r="I4021" s="89">
        <f t="shared" ca="1" si="367"/>
        <v>9</v>
      </c>
      <c r="J4021" s="89">
        <f t="shared" ca="1" si="368"/>
        <v>150.26399999999992</v>
      </c>
      <c r="K4021" s="89">
        <f t="shared" ca="1" si="369"/>
        <v>98.003999999999962</v>
      </c>
      <c r="L4021" s="83">
        <f t="shared" ca="1" si="370"/>
        <v>95.903999999999996</v>
      </c>
    </row>
    <row r="4022" spans="6:12">
      <c r="F4022" s="89">
        <v>3906</v>
      </c>
      <c r="G4022" s="89">
        <f t="shared" ref="G4022:G4085" ca="1" si="371">RANDBETWEEN(19,55)</f>
        <v>32</v>
      </c>
      <c r="H4022" s="89">
        <f t="shared" ref="H4022:H4085" ca="1" si="372">RANDBETWEEN(0.5,3.5)</f>
        <v>1</v>
      </c>
      <c r="I4022" s="89">
        <f t="shared" ref="I4022:I4085" ca="1" si="373">RANDBETWEEN(3,9)</f>
        <v>9</v>
      </c>
      <c r="J4022" s="89">
        <f t="shared" ref="J4022:J4085" ca="1" si="374">133-10*G4022-128.7*H4022+60.8*I4022+0.135*G4022^2-20.6*H4022^2-4.74*I4022^2+0.15*G4022*H4022+0.006*G4022*I4022+19.63*H4022*I4022</f>
        <v>148.39799999999991</v>
      </c>
      <c r="K4022" s="89">
        <f t="shared" ref="K4022:K4085" ca="1" si="375">300-10.31*G4022-42.6*H4022+18.2*I4022+0.135*G4022^2-20.6*H4022^2-4.74*I4022^2+0.15*G4022*H4022+0.006*G4022*I4022+19.63*H4022*I4022</f>
        <v>8.1779999999999973</v>
      </c>
      <c r="L4022" s="83">
        <f t="shared" ref="L4022:L4085" ca="1" si="376">294-10.16*G4022-44.4*H4022+18.6*I4022+0.135*G4022^2-20.6*H4022^2-4.74*I4022^2+0.15*G4022*H4022+0.006*G4022*I4022+19.63*H4022*I4022</f>
        <v>8.77800000000002</v>
      </c>
    </row>
    <row r="4023" spans="6:12">
      <c r="F4023" s="89">
        <v>3907</v>
      </c>
      <c r="G4023" s="89">
        <f t="shared" ca="1" si="371"/>
        <v>35</v>
      </c>
      <c r="H4023" s="89">
        <f t="shared" ca="1" si="372"/>
        <v>3</v>
      </c>
      <c r="I4023" s="89">
        <f t="shared" ca="1" si="373"/>
        <v>7</v>
      </c>
      <c r="J4023" s="89">
        <f t="shared" ca="1" si="374"/>
        <v>-0.33499999999992269</v>
      </c>
      <c r="K4023" s="89">
        <f t="shared" ca="1" si="375"/>
        <v>115.91499999999996</v>
      </c>
      <c r="L4023" s="83">
        <f t="shared" ca="1" si="376"/>
        <v>112.56500000000005</v>
      </c>
    </row>
    <row r="4024" spans="6:12">
      <c r="F4024" s="89">
        <v>3908</v>
      </c>
      <c r="G4024" s="89">
        <f t="shared" ca="1" si="371"/>
        <v>31</v>
      </c>
      <c r="H4024" s="89">
        <f t="shared" ca="1" si="372"/>
        <v>2</v>
      </c>
      <c r="I4024" s="89">
        <f t="shared" ca="1" si="373"/>
        <v>9</v>
      </c>
      <c r="J4024" s="89">
        <f t="shared" ca="1" si="374"/>
        <v>140.50899999999996</v>
      </c>
      <c r="K4024" s="89">
        <f t="shared" ca="1" si="375"/>
        <v>86.698999999999955</v>
      </c>
      <c r="L4024" s="83">
        <f t="shared" ca="1" si="376"/>
        <v>85.349000000000046</v>
      </c>
    </row>
    <row r="4025" spans="6:12">
      <c r="F4025" s="89">
        <v>3909</v>
      </c>
      <c r="G4025" s="89">
        <f t="shared" ca="1" si="371"/>
        <v>40</v>
      </c>
      <c r="H4025" s="89">
        <f t="shared" ca="1" si="372"/>
        <v>1</v>
      </c>
      <c r="I4025" s="89">
        <f t="shared" ca="1" si="373"/>
        <v>9</v>
      </c>
      <c r="J4025" s="89">
        <f t="shared" ca="1" si="374"/>
        <v>147.78999999999991</v>
      </c>
      <c r="K4025" s="89">
        <f t="shared" ca="1" si="375"/>
        <v>5.0899999999999466</v>
      </c>
      <c r="L4025" s="83">
        <f t="shared" ca="1" si="376"/>
        <v>6.8900000000000148</v>
      </c>
    </row>
    <row r="4026" spans="6:12">
      <c r="F4026" s="89">
        <v>3910</v>
      </c>
      <c r="G4026" s="89">
        <f t="shared" ca="1" si="371"/>
        <v>48</v>
      </c>
      <c r="H4026" s="89">
        <f t="shared" ca="1" si="372"/>
        <v>1</v>
      </c>
      <c r="I4026" s="89">
        <f t="shared" ca="1" si="373"/>
        <v>5</v>
      </c>
      <c r="J4026" s="89">
        <f t="shared" ca="1" si="374"/>
        <v>107.03000000000003</v>
      </c>
      <c r="K4026" s="89">
        <f t="shared" ca="1" si="375"/>
        <v>132.25000000000003</v>
      </c>
      <c r="L4026" s="83">
        <f t="shared" ca="1" si="376"/>
        <v>133.65</v>
      </c>
    </row>
    <row r="4027" spans="6:12">
      <c r="F4027" s="89">
        <v>3911</v>
      </c>
      <c r="G4027" s="89">
        <f t="shared" ca="1" si="371"/>
        <v>41</v>
      </c>
      <c r="H4027" s="89">
        <f t="shared" ca="1" si="372"/>
        <v>3</v>
      </c>
      <c r="I4027" s="89">
        <f t="shared" ca="1" si="373"/>
        <v>4</v>
      </c>
      <c r="J4027" s="89">
        <f t="shared" ca="1" si="374"/>
        <v>-199.21099999999996</v>
      </c>
      <c r="K4027" s="89">
        <f t="shared" ca="1" si="375"/>
        <v>42.978999999999957</v>
      </c>
      <c r="L4027" s="83">
        <f t="shared" ca="1" si="376"/>
        <v>39.329000000000008</v>
      </c>
    </row>
    <row r="4028" spans="6:12">
      <c r="F4028" s="89">
        <v>3912</v>
      </c>
      <c r="G4028" s="89">
        <f t="shared" ca="1" si="371"/>
        <v>29</v>
      </c>
      <c r="H4028" s="89">
        <f t="shared" ca="1" si="372"/>
        <v>2</v>
      </c>
      <c r="I4028" s="89">
        <f t="shared" ca="1" si="373"/>
        <v>6</v>
      </c>
      <c r="J4028" s="89">
        <f t="shared" ca="1" si="374"/>
        <v>56.198999999999984</v>
      </c>
      <c r="K4028" s="89">
        <f t="shared" ca="1" si="375"/>
        <v>130.80899999999997</v>
      </c>
      <c r="L4028" s="83">
        <f t="shared" ca="1" si="376"/>
        <v>127.95900000000003</v>
      </c>
    </row>
    <row r="4029" spans="6:12">
      <c r="F4029" s="89">
        <v>3913</v>
      </c>
      <c r="G4029" s="89">
        <f t="shared" ca="1" si="371"/>
        <v>47</v>
      </c>
      <c r="H4029" s="89">
        <f t="shared" ca="1" si="372"/>
        <v>3</v>
      </c>
      <c r="I4029" s="89">
        <f t="shared" ca="1" si="373"/>
        <v>6</v>
      </c>
      <c r="J4029" s="89">
        <f t="shared" ca="1" si="374"/>
        <v>-39.942999999999927</v>
      </c>
      <c r="K4029" s="89">
        <f t="shared" ca="1" si="375"/>
        <v>115.18699999999998</v>
      </c>
      <c r="L4029" s="83">
        <f t="shared" ca="1" si="376"/>
        <v>113.23700000000011</v>
      </c>
    </row>
    <row r="4030" spans="6:12">
      <c r="F4030" s="89">
        <v>3914</v>
      </c>
      <c r="G4030" s="89">
        <f t="shared" ca="1" si="371"/>
        <v>43</v>
      </c>
      <c r="H4030" s="89">
        <f t="shared" ca="1" si="372"/>
        <v>2</v>
      </c>
      <c r="I4030" s="89">
        <f t="shared" ca="1" si="373"/>
        <v>8</v>
      </c>
      <c r="J4030" s="89">
        <f t="shared" ca="1" si="374"/>
        <v>124.89899999999997</v>
      </c>
      <c r="K4030" s="89">
        <f t="shared" ca="1" si="375"/>
        <v>109.96899999999994</v>
      </c>
      <c r="L4030" s="83">
        <f t="shared" ca="1" si="376"/>
        <v>110.01899999999998</v>
      </c>
    </row>
    <row r="4031" spans="6:12">
      <c r="F4031" s="89">
        <v>3915</v>
      </c>
      <c r="G4031" s="89">
        <f t="shared" ca="1" si="371"/>
        <v>45</v>
      </c>
      <c r="H4031" s="89">
        <f t="shared" ca="1" si="372"/>
        <v>3</v>
      </c>
      <c r="I4031" s="89">
        <f t="shared" ca="1" si="373"/>
        <v>8</v>
      </c>
      <c r="J4031" s="89">
        <f t="shared" ca="1" si="374"/>
        <v>61.445000000000107</v>
      </c>
      <c r="K4031" s="89">
        <f t="shared" ca="1" si="375"/>
        <v>131.99499999999995</v>
      </c>
      <c r="L4031" s="83">
        <f t="shared" ca="1" si="376"/>
        <v>130.54500000000002</v>
      </c>
    </row>
    <row r="4032" spans="6:12">
      <c r="F4032" s="89">
        <v>3916</v>
      </c>
      <c r="G4032" s="89">
        <f t="shared" ca="1" si="371"/>
        <v>51</v>
      </c>
      <c r="H4032" s="89">
        <f t="shared" ca="1" si="372"/>
        <v>3</v>
      </c>
      <c r="I4032" s="89">
        <f t="shared" ca="1" si="373"/>
        <v>7</v>
      </c>
      <c r="J4032" s="89">
        <f t="shared" ca="1" si="374"/>
        <v>33.297000000000082</v>
      </c>
      <c r="K4032" s="89">
        <f t="shared" ca="1" si="375"/>
        <v>144.58699999999993</v>
      </c>
      <c r="L4032" s="83">
        <f t="shared" ca="1" si="376"/>
        <v>143.63700000000006</v>
      </c>
    </row>
    <row r="4033" spans="6:12">
      <c r="F4033" s="89">
        <v>3917</v>
      </c>
      <c r="G4033" s="89">
        <f t="shared" ca="1" si="371"/>
        <v>45</v>
      </c>
      <c r="H4033" s="89">
        <f t="shared" ca="1" si="372"/>
        <v>1</v>
      </c>
      <c r="I4033" s="89">
        <f t="shared" ca="1" si="373"/>
        <v>9</v>
      </c>
      <c r="J4033" s="89">
        <f t="shared" ca="1" si="374"/>
        <v>156.18499999999992</v>
      </c>
      <c r="K4033" s="89">
        <f t="shared" ca="1" si="375"/>
        <v>11.934999999999945</v>
      </c>
      <c r="L4033" s="83">
        <f t="shared" ca="1" si="376"/>
        <v>14.485000000000014</v>
      </c>
    </row>
    <row r="4034" spans="6:12">
      <c r="F4034" s="89">
        <v>3918</v>
      </c>
      <c r="G4034" s="89">
        <f t="shared" ca="1" si="371"/>
        <v>39</v>
      </c>
      <c r="H4034" s="89">
        <f t="shared" ca="1" si="372"/>
        <v>2</v>
      </c>
      <c r="I4034" s="89">
        <f t="shared" ca="1" si="373"/>
        <v>7</v>
      </c>
      <c r="J4034" s="89">
        <f t="shared" ca="1" si="374"/>
        <v>90.032999999999959</v>
      </c>
      <c r="K4034" s="89">
        <f t="shared" ca="1" si="375"/>
        <v>118.94299999999996</v>
      </c>
      <c r="L4034" s="83">
        <f t="shared" ca="1" si="376"/>
        <v>117.99299999999997</v>
      </c>
    </row>
    <row r="4035" spans="6:12">
      <c r="F4035" s="89">
        <v>3919</v>
      </c>
      <c r="G4035" s="89">
        <f t="shared" ca="1" si="371"/>
        <v>53</v>
      </c>
      <c r="H4035" s="89">
        <f t="shared" ca="1" si="372"/>
        <v>3</v>
      </c>
      <c r="I4035" s="89">
        <f t="shared" ca="1" si="373"/>
        <v>9</v>
      </c>
      <c r="J4035" s="89">
        <f t="shared" ca="1" si="374"/>
        <v>130.69700000000006</v>
      </c>
      <c r="K4035" s="89">
        <f t="shared" ca="1" si="375"/>
        <v>156.16699999999997</v>
      </c>
      <c r="L4035" s="83">
        <f t="shared" ca="1" si="376"/>
        <v>156.31700000000006</v>
      </c>
    </row>
    <row r="4036" spans="6:12">
      <c r="F4036" s="89">
        <v>3920</v>
      </c>
      <c r="G4036" s="89">
        <f t="shared" ca="1" si="371"/>
        <v>45</v>
      </c>
      <c r="H4036" s="89">
        <f t="shared" ca="1" si="372"/>
        <v>3</v>
      </c>
      <c r="I4036" s="89">
        <f t="shared" ca="1" si="373"/>
        <v>3</v>
      </c>
      <c r="J4036" s="89">
        <f t="shared" ca="1" si="374"/>
        <v>-277.65499999999992</v>
      </c>
      <c r="K4036" s="89">
        <f t="shared" ca="1" si="375"/>
        <v>5.8949999999999534</v>
      </c>
      <c r="L4036" s="83">
        <f t="shared" ca="1" si="376"/>
        <v>2.44500000000005</v>
      </c>
    </row>
    <row r="4037" spans="6:12">
      <c r="F4037" s="89">
        <v>3921</v>
      </c>
      <c r="G4037" s="89">
        <f t="shared" ca="1" si="371"/>
        <v>22</v>
      </c>
      <c r="H4037" s="89">
        <f t="shared" ca="1" si="372"/>
        <v>3</v>
      </c>
      <c r="I4037" s="89">
        <f t="shared" ca="1" si="373"/>
        <v>5</v>
      </c>
      <c r="J4037" s="89">
        <f t="shared" ca="1" si="374"/>
        <v>-102.64999999999998</v>
      </c>
      <c r="K4037" s="89">
        <f t="shared" ca="1" si="375"/>
        <v>102.82999999999996</v>
      </c>
      <c r="L4037" s="83">
        <f t="shared" ca="1" si="376"/>
        <v>96.72999999999999</v>
      </c>
    </row>
    <row r="4038" spans="6:12">
      <c r="F4038" s="89">
        <v>3922</v>
      </c>
      <c r="G4038" s="89">
        <f t="shared" ca="1" si="371"/>
        <v>26</v>
      </c>
      <c r="H4038" s="89">
        <f t="shared" ca="1" si="372"/>
        <v>2</v>
      </c>
      <c r="I4038" s="89">
        <f t="shared" ca="1" si="373"/>
        <v>3</v>
      </c>
      <c r="J4038" s="89">
        <f t="shared" ca="1" si="374"/>
        <v>-109.75199999999998</v>
      </c>
      <c r="K4038" s="89">
        <f t="shared" ca="1" si="375"/>
        <v>93.587999999999994</v>
      </c>
      <c r="L4038" s="83">
        <f t="shared" ca="1" si="376"/>
        <v>89.087999999999994</v>
      </c>
    </row>
    <row r="4039" spans="6:12">
      <c r="F4039" s="89">
        <v>3923</v>
      </c>
      <c r="G4039" s="89">
        <f t="shared" ca="1" si="371"/>
        <v>49</v>
      </c>
      <c r="H4039" s="89">
        <f t="shared" ca="1" si="372"/>
        <v>1</v>
      </c>
      <c r="I4039" s="89">
        <f t="shared" ca="1" si="373"/>
        <v>5</v>
      </c>
      <c r="J4039" s="89">
        <f t="shared" ca="1" si="374"/>
        <v>110.30500000000006</v>
      </c>
      <c r="K4039" s="89">
        <f t="shared" ca="1" si="375"/>
        <v>135.21500000000006</v>
      </c>
      <c r="L4039" s="83">
        <f t="shared" ca="1" si="376"/>
        <v>136.76500000000001</v>
      </c>
    </row>
    <row r="4040" spans="6:12">
      <c r="F4040" s="89">
        <v>3924</v>
      </c>
      <c r="G4040" s="89">
        <f t="shared" ca="1" si="371"/>
        <v>47</v>
      </c>
      <c r="H4040" s="89">
        <f t="shared" ca="1" si="372"/>
        <v>1</v>
      </c>
      <c r="I4040" s="89">
        <f t="shared" ca="1" si="373"/>
        <v>9</v>
      </c>
      <c r="J4040" s="89">
        <f t="shared" ca="1" si="374"/>
        <v>161.43299999999994</v>
      </c>
      <c r="K4040" s="89">
        <f t="shared" ca="1" si="375"/>
        <v>16.562999999999988</v>
      </c>
      <c r="L4040" s="83">
        <f t="shared" ca="1" si="376"/>
        <v>19.413000000000068</v>
      </c>
    </row>
    <row r="4041" spans="6:12">
      <c r="F4041" s="89">
        <v>3925</v>
      </c>
      <c r="G4041" s="89">
        <f t="shared" ca="1" si="371"/>
        <v>35</v>
      </c>
      <c r="H4041" s="89">
        <f t="shared" ca="1" si="372"/>
        <v>1</v>
      </c>
      <c r="I4041" s="89">
        <f t="shared" ca="1" si="373"/>
        <v>4</v>
      </c>
      <c r="J4041" s="89">
        <f t="shared" ca="1" si="374"/>
        <v>51.044999999999987</v>
      </c>
      <c r="K4041" s="89">
        <f t="shared" ca="1" si="375"/>
        <v>122.89499999999997</v>
      </c>
      <c r="L4041" s="83">
        <f t="shared" ca="1" si="376"/>
        <v>121.94499999999998</v>
      </c>
    </row>
    <row r="4042" spans="6:12">
      <c r="F4042" s="89">
        <v>3926</v>
      </c>
      <c r="G4042" s="89">
        <f t="shared" ca="1" si="371"/>
        <v>31</v>
      </c>
      <c r="H4042" s="89">
        <f t="shared" ca="1" si="372"/>
        <v>3</v>
      </c>
      <c r="I4042" s="89">
        <f t="shared" ca="1" si="373"/>
        <v>9</v>
      </c>
      <c r="J4042" s="89">
        <f t="shared" ca="1" si="374"/>
        <v>90.128999999999962</v>
      </c>
      <c r="K4042" s="89">
        <f t="shared" ca="1" si="375"/>
        <v>122.41899999999993</v>
      </c>
      <c r="L4042" s="83">
        <f t="shared" ca="1" si="376"/>
        <v>119.26900000000001</v>
      </c>
    </row>
    <row r="4043" spans="6:12">
      <c r="F4043" s="89">
        <v>3927</v>
      </c>
      <c r="G4043" s="89">
        <f t="shared" ca="1" si="371"/>
        <v>20</v>
      </c>
      <c r="H4043" s="89">
        <f t="shared" ca="1" si="372"/>
        <v>2</v>
      </c>
      <c r="I4043" s="89">
        <f t="shared" ca="1" si="373"/>
        <v>5</v>
      </c>
      <c r="J4043" s="89">
        <f t="shared" ca="1" si="374"/>
        <v>35.599999999999994</v>
      </c>
      <c r="K4043" s="89">
        <f t="shared" ca="1" si="375"/>
        <v>155.59999999999994</v>
      </c>
      <c r="L4043" s="83">
        <f t="shared" ca="1" si="376"/>
        <v>150.99999999999997</v>
      </c>
    </row>
    <row r="4044" spans="6:12">
      <c r="F4044" s="89">
        <v>3928</v>
      </c>
      <c r="G4044" s="89">
        <f t="shared" ca="1" si="371"/>
        <v>25</v>
      </c>
      <c r="H4044" s="89">
        <f t="shared" ca="1" si="372"/>
        <v>3</v>
      </c>
      <c r="I4044" s="89">
        <f t="shared" ca="1" si="373"/>
        <v>5</v>
      </c>
      <c r="J4044" s="89">
        <f t="shared" ca="1" si="374"/>
        <v>-112.17500000000001</v>
      </c>
      <c r="K4044" s="89">
        <f t="shared" ca="1" si="375"/>
        <v>92.374999999999972</v>
      </c>
      <c r="L4044" s="83">
        <f t="shared" ca="1" si="376"/>
        <v>86.724999999999994</v>
      </c>
    </row>
    <row r="4045" spans="6:12">
      <c r="F4045" s="89">
        <v>3929</v>
      </c>
      <c r="G4045" s="89">
        <f t="shared" ca="1" si="371"/>
        <v>42</v>
      </c>
      <c r="H4045" s="89">
        <f t="shared" ca="1" si="372"/>
        <v>1</v>
      </c>
      <c r="I4045" s="89">
        <f t="shared" ca="1" si="373"/>
        <v>8</v>
      </c>
      <c r="J4045" s="89">
        <f t="shared" ca="1" si="374"/>
        <v>150.23599999999999</v>
      </c>
      <c r="K4045" s="89">
        <f t="shared" ca="1" si="375"/>
        <v>49.515999999999963</v>
      </c>
      <c r="L4045" s="83">
        <f t="shared" ca="1" si="376"/>
        <v>51.21599999999998</v>
      </c>
    </row>
    <row r="4046" spans="6:12">
      <c r="F4046" s="89">
        <v>3930</v>
      </c>
      <c r="G4046" s="89">
        <f t="shared" ca="1" si="371"/>
        <v>21</v>
      </c>
      <c r="H4046" s="89">
        <f t="shared" ca="1" si="372"/>
        <v>2</v>
      </c>
      <c r="I4046" s="89">
        <f t="shared" ca="1" si="373"/>
        <v>8</v>
      </c>
      <c r="J4046" s="89">
        <f t="shared" ca="1" si="374"/>
        <v>147.16299999999998</v>
      </c>
      <c r="K4046" s="89">
        <f t="shared" ca="1" si="375"/>
        <v>139.05299999999997</v>
      </c>
      <c r="L4046" s="83">
        <f t="shared" ca="1" si="376"/>
        <v>135.80299999999997</v>
      </c>
    </row>
    <row r="4047" spans="6:12">
      <c r="F4047" s="89">
        <v>3931</v>
      </c>
      <c r="G4047" s="89">
        <f t="shared" ca="1" si="371"/>
        <v>29</v>
      </c>
      <c r="H4047" s="89">
        <f t="shared" ca="1" si="372"/>
        <v>2</v>
      </c>
      <c r="I4047" s="89">
        <f t="shared" ca="1" si="373"/>
        <v>4</v>
      </c>
      <c r="J4047" s="89">
        <f t="shared" ca="1" si="374"/>
        <v>-49.469000000000023</v>
      </c>
      <c r="K4047" s="89">
        <f t="shared" ca="1" si="375"/>
        <v>110.34099999999998</v>
      </c>
      <c r="L4047" s="83">
        <f t="shared" ca="1" si="376"/>
        <v>106.69100000000002</v>
      </c>
    </row>
    <row r="4048" spans="6:12">
      <c r="F4048" s="89">
        <v>3932</v>
      </c>
      <c r="G4048" s="89">
        <f t="shared" ca="1" si="371"/>
        <v>40</v>
      </c>
      <c r="H4048" s="89">
        <f t="shared" ca="1" si="372"/>
        <v>3</v>
      </c>
      <c r="I4048" s="89">
        <f t="shared" ca="1" si="373"/>
        <v>8</v>
      </c>
      <c r="J4048" s="89">
        <f t="shared" ca="1" si="374"/>
        <v>51.580000000000098</v>
      </c>
      <c r="K4048" s="89">
        <f t="shared" ca="1" si="375"/>
        <v>123.67999999999995</v>
      </c>
      <c r="L4048" s="83">
        <f t="shared" ca="1" si="376"/>
        <v>121.48000000000008</v>
      </c>
    </row>
    <row r="4049" spans="6:12">
      <c r="F4049" s="89">
        <v>3933</v>
      </c>
      <c r="G4049" s="89">
        <f t="shared" ca="1" si="371"/>
        <v>55</v>
      </c>
      <c r="H4049" s="89">
        <f t="shared" ca="1" si="372"/>
        <v>3</v>
      </c>
      <c r="I4049" s="89">
        <f t="shared" ca="1" si="373"/>
        <v>4</v>
      </c>
      <c r="J4049" s="89">
        <f t="shared" ca="1" si="374"/>
        <v>-151.13499999999988</v>
      </c>
      <c r="K4049" s="89">
        <f t="shared" ca="1" si="375"/>
        <v>86.714999999999918</v>
      </c>
      <c r="L4049" s="83">
        <f t="shared" ca="1" si="376"/>
        <v>85.165000000000077</v>
      </c>
    </row>
    <row r="4050" spans="6:12">
      <c r="F4050" s="89">
        <v>3934</v>
      </c>
      <c r="G4050" s="89">
        <f t="shared" ca="1" si="371"/>
        <v>54</v>
      </c>
      <c r="H4050" s="89">
        <f t="shared" ca="1" si="372"/>
        <v>3</v>
      </c>
      <c r="I4050" s="89">
        <f t="shared" ca="1" si="373"/>
        <v>4</v>
      </c>
      <c r="J4050" s="89">
        <f t="shared" ca="1" si="374"/>
        <v>-156.3239999999999</v>
      </c>
      <c r="K4050" s="89">
        <f t="shared" ca="1" si="375"/>
        <v>81.836000000000013</v>
      </c>
      <c r="L4050" s="83">
        <f t="shared" ca="1" si="376"/>
        <v>80.136000000000081</v>
      </c>
    </row>
    <row r="4051" spans="6:12">
      <c r="F4051" s="89">
        <v>3935</v>
      </c>
      <c r="G4051" s="89">
        <f t="shared" ca="1" si="371"/>
        <v>52</v>
      </c>
      <c r="H4051" s="89">
        <f t="shared" ca="1" si="372"/>
        <v>2</v>
      </c>
      <c r="I4051" s="89">
        <f t="shared" ca="1" si="373"/>
        <v>7</v>
      </c>
      <c r="J4051" s="89">
        <f t="shared" ca="1" si="374"/>
        <v>124.18399999999997</v>
      </c>
      <c r="K4051" s="89">
        <f t="shared" ca="1" si="375"/>
        <v>149.06399999999996</v>
      </c>
      <c r="L4051" s="83">
        <f t="shared" ca="1" si="376"/>
        <v>150.06399999999994</v>
      </c>
    </row>
    <row r="4052" spans="6:12">
      <c r="F4052" s="89">
        <v>3936</v>
      </c>
      <c r="G4052" s="89">
        <f t="shared" ca="1" si="371"/>
        <v>53</v>
      </c>
      <c r="H4052" s="89">
        <f t="shared" ca="1" si="372"/>
        <v>3</v>
      </c>
      <c r="I4052" s="89">
        <f t="shared" ca="1" si="373"/>
        <v>4</v>
      </c>
      <c r="J4052" s="89">
        <f t="shared" ca="1" si="374"/>
        <v>-161.24299999999982</v>
      </c>
      <c r="K4052" s="89">
        <f t="shared" ca="1" si="375"/>
        <v>77.226999999999947</v>
      </c>
      <c r="L4052" s="83">
        <f t="shared" ca="1" si="376"/>
        <v>75.377000000000038</v>
      </c>
    </row>
    <row r="4053" spans="6:12">
      <c r="F4053" s="89">
        <v>3937</v>
      </c>
      <c r="G4053" s="89">
        <f t="shared" ca="1" si="371"/>
        <v>50</v>
      </c>
      <c r="H4053" s="89">
        <f t="shared" ca="1" si="372"/>
        <v>2</v>
      </c>
      <c r="I4053" s="89">
        <f t="shared" ca="1" si="373"/>
        <v>7</v>
      </c>
      <c r="J4053" s="89">
        <f t="shared" ca="1" si="374"/>
        <v>115.95999999999995</v>
      </c>
      <c r="K4053" s="89">
        <f t="shared" ca="1" si="375"/>
        <v>141.45999999999995</v>
      </c>
      <c r="L4053" s="83">
        <f t="shared" ca="1" si="376"/>
        <v>142.15999999999997</v>
      </c>
    </row>
    <row r="4054" spans="6:12">
      <c r="F4054" s="89">
        <v>3938</v>
      </c>
      <c r="G4054" s="89">
        <f t="shared" ca="1" si="371"/>
        <v>19</v>
      </c>
      <c r="H4054" s="89">
        <f t="shared" ca="1" si="372"/>
        <v>2</v>
      </c>
      <c r="I4054" s="89">
        <f t="shared" ca="1" si="373"/>
        <v>3</v>
      </c>
      <c r="J4054" s="89">
        <f t="shared" ca="1" si="374"/>
        <v>-84.502999999999986</v>
      </c>
      <c r="K4054" s="89">
        <f t="shared" ca="1" si="375"/>
        <v>121.00699999999996</v>
      </c>
      <c r="L4054" s="83">
        <f t="shared" ca="1" si="376"/>
        <v>115.45700000000001</v>
      </c>
    </row>
    <row r="4055" spans="6:12">
      <c r="F4055" s="89">
        <v>3939</v>
      </c>
      <c r="G4055" s="89">
        <f t="shared" ca="1" si="371"/>
        <v>25</v>
      </c>
      <c r="H4055" s="89">
        <f t="shared" ca="1" si="372"/>
        <v>2</v>
      </c>
      <c r="I4055" s="89">
        <f t="shared" ca="1" si="373"/>
        <v>6</v>
      </c>
      <c r="J4055" s="89">
        <f t="shared" ca="1" si="374"/>
        <v>65.694999999999965</v>
      </c>
      <c r="K4055" s="89">
        <f t="shared" ca="1" si="375"/>
        <v>141.54499999999999</v>
      </c>
      <c r="L4055" s="83">
        <f t="shared" ca="1" si="376"/>
        <v>138.095</v>
      </c>
    </row>
    <row r="4056" spans="6:12">
      <c r="F4056" s="89">
        <v>3940</v>
      </c>
      <c r="G4056" s="89">
        <f t="shared" ca="1" si="371"/>
        <v>47</v>
      </c>
      <c r="H4056" s="89">
        <f t="shared" ca="1" si="372"/>
        <v>1</v>
      </c>
      <c r="I4056" s="89">
        <f t="shared" ca="1" si="373"/>
        <v>8</v>
      </c>
      <c r="J4056" s="89">
        <f t="shared" ca="1" si="374"/>
        <v>161.30099999999999</v>
      </c>
      <c r="K4056" s="89">
        <f t="shared" ca="1" si="375"/>
        <v>59.030999999999963</v>
      </c>
      <c r="L4056" s="83">
        <f t="shared" ca="1" si="376"/>
        <v>61.481000000000037</v>
      </c>
    </row>
    <row r="4057" spans="6:12">
      <c r="F4057" s="89">
        <v>3941</v>
      </c>
      <c r="G4057" s="89">
        <f t="shared" ca="1" si="371"/>
        <v>48</v>
      </c>
      <c r="H4057" s="89">
        <f t="shared" ca="1" si="372"/>
        <v>2</v>
      </c>
      <c r="I4057" s="89">
        <f t="shared" ca="1" si="373"/>
        <v>9</v>
      </c>
      <c r="J4057" s="89">
        <f t="shared" ca="1" si="374"/>
        <v>157.83199999999997</v>
      </c>
      <c r="K4057" s="89">
        <f t="shared" ca="1" si="375"/>
        <v>98.751999999999981</v>
      </c>
      <c r="L4057" s="83">
        <f t="shared" ca="1" si="376"/>
        <v>99.951999999999998</v>
      </c>
    </row>
    <row r="4058" spans="6:12">
      <c r="F4058" s="89">
        <v>3942</v>
      </c>
      <c r="G4058" s="89">
        <f t="shared" ca="1" si="371"/>
        <v>25</v>
      </c>
      <c r="H4058" s="89">
        <f t="shared" ca="1" si="372"/>
        <v>3</v>
      </c>
      <c r="I4058" s="89">
        <f t="shared" ca="1" si="373"/>
        <v>8</v>
      </c>
      <c r="J4058" s="89">
        <f t="shared" ca="1" si="374"/>
        <v>62.484999999999957</v>
      </c>
      <c r="K4058" s="89">
        <f t="shared" ca="1" si="375"/>
        <v>139.23499999999996</v>
      </c>
      <c r="L4058" s="83">
        <f t="shared" ca="1" si="376"/>
        <v>134.78500000000003</v>
      </c>
    </row>
    <row r="4059" spans="6:12">
      <c r="F4059" s="89">
        <v>3943</v>
      </c>
      <c r="G4059" s="89">
        <f t="shared" ca="1" si="371"/>
        <v>44</v>
      </c>
      <c r="H4059" s="89">
        <f t="shared" ca="1" si="372"/>
        <v>1</v>
      </c>
      <c r="I4059" s="89">
        <f t="shared" ca="1" si="373"/>
        <v>3</v>
      </c>
      <c r="J4059" s="89">
        <f t="shared" ca="1" si="374"/>
        <v>11.082000000000001</v>
      </c>
      <c r="K4059" s="89">
        <f t="shared" ca="1" si="375"/>
        <v>122.74199999999998</v>
      </c>
      <c r="L4059" s="83">
        <f t="shared" ca="1" si="376"/>
        <v>122.742</v>
      </c>
    </row>
    <row r="4060" spans="6:12">
      <c r="F4060" s="89">
        <v>3944</v>
      </c>
      <c r="G4060" s="89">
        <f t="shared" ca="1" si="371"/>
        <v>19</v>
      </c>
      <c r="H4060" s="89">
        <f t="shared" ca="1" si="372"/>
        <v>1</v>
      </c>
      <c r="I4060" s="89">
        <f t="shared" ca="1" si="373"/>
        <v>7</v>
      </c>
      <c r="J4060" s="89">
        <f t="shared" ca="1" si="374"/>
        <v>176.83299999999994</v>
      </c>
      <c r="K4060" s="89">
        <f t="shared" ca="1" si="375"/>
        <v>125.84299999999996</v>
      </c>
      <c r="L4060" s="83">
        <f t="shared" ca="1" si="376"/>
        <v>123.69300000000001</v>
      </c>
    </row>
    <row r="4061" spans="6:12">
      <c r="F4061" s="89">
        <v>3945</v>
      </c>
      <c r="G4061" s="89">
        <f t="shared" ca="1" si="371"/>
        <v>36</v>
      </c>
      <c r="H4061" s="89">
        <f t="shared" ca="1" si="372"/>
        <v>1</v>
      </c>
      <c r="I4061" s="89">
        <f t="shared" ca="1" si="373"/>
        <v>4</v>
      </c>
      <c r="J4061" s="89">
        <f t="shared" ca="1" si="374"/>
        <v>50.804000000000002</v>
      </c>
      <c r="K4061" s="89">
        <f t="shared" ca="1" si="375"/>
        <v>122.34399999999999</v>
      </c>
      <c r="L4061" s="83">
        <f t="shared" ca="1" si="376"/>
        <v>121.54400000000001</v>
      </c>
    </row>
    <row r="4062" spans="6:12">
      <c r="F4062" s="89">
        <v>3946</v>
      </c>
      <c r="G4062" s="89">
        <f t="shared" ca="1" si="371"/>
        <v>23</v>
      </c>
      <c r="H4062" s="89">
        <f t="shared" ca="1" si="372"/>
        <v>1</v>
      </c>
      <c r="I4062" s="89">
        <f t="shared" ca="1" si="373"/>
        <v>6</v>
      </c>
      <c r="J4062" s="89">
        <f t="shared" ca="1" si="374"/>
        <v>141.33299999999997</v>
      </c>
      <c r="K4062" s="89">
        <f t="shared" ca="1" si="375"/>
        <v>131.70299999999997</v>
      </c>
      <c r="L4062" s="83">
        <f t="shared" ca="1" si="376"/>
        <v>129.75299999999999</v>
      </c>
    </row>
    <row r="4063" spans="6:12">
      <c r="F4063" s="89">
        <v>3947</v>
      </c>
      <c r="G4063" s="89">
        <f t="shared" ca="1" si="371"/>
        <v>20</v>
      </c>
      <c r="H4063" s="89">
        <f t="shared" ca="1" si="372"/>
        <v>3</v>
      </c>
      <c r="I4063" s="89">
        <f t="shared" ca="1" si="373"/>
        <v>7</v>
      </c>
      <c r="J4063" s="89">
        <f t="shared" ca="1" si="374"/>
        <v>30.909999999999968</v>
      </c>
      <c r="K4063" s="89">
        <f t="shared" ca="1" si="375"/>
        <v>151.80999999999995</v>
      </c>
      <c r="L4063" s="83">
        <f t="shared" ca="1" si="376"/>
        <v>146.20999999999998</v>
      </c>
    </row>
    <row r="4064" spans="6:12">
      <c r="F4064" s="89">
        <v>3948</v>
      </c>
      <c r="G4064" s="89">
        <f t="shared" ca="1" si="371"/>
        <v>55</v>
      </c>
      <c r="H4064" s="89">
        <f t="shared" ca="1" si="372"/>
        <v>3</v>
      </c>
      <c r="I4064" s="89">
        <f t="shared" ca="1" si="373"/>
        <v>3</v>
      </c>
      <c r="J4064" s="89">
        <f t="shared" ca="1" si="374"/>
        <v>-237.97499999999991</v>
      </c>
      <c r="K4064" s="89">
        <f t="shared" ca="1" si="375"/>
        <v>42.474999999999909</v>
      </c>
      <c r="L4064" s="83">
        <f t="shared" ca="1" si="376"/>
        <v>40.525000000000091</v>
      </c>
    </row>
    <row r="4065" spans="6:12">
      <c r="F4065" s="89">
        <v>3949</v>
      </c>
      <c r="G4065" s="89">
        <f t="shared" ca="1" si="371"/>
        <v>22</v>
      </c>
      <c r="H4065" s="89">
        <f t="shared" ca="1" si="372"/>
        <v>2</v>
      </c>
      <c r="I4065" s="89">
        <f t="shared" ca="1" si="373"/>
        <v>7</v>
      </c>
      <c r="J4065" s="89">
        <f t="shared" ca="1" si="374"/>
        <v>114.22399999999996</v>
      </c>
      <c r="K4065" s="89">
        <f t="shared" ca="1" si="375"/>
        <v>148.40399999999994</v>
      </c>
      <c r="L4065" s="83">
        <f t="shared" ca="1" si="376"/>
        <v>144.904</v>
      </c>
    </row>
    <row r="4066" spans="6:12">
      <c r="F4066" s="89">
        <v>3950</v>
      </c>
      <c r="G4066" s="89">
        <f t="shared" ca="1" si="371"/>
        <v>54</v>
      </c>
      <c r="H4066" s="89">
        <f t="shared" ca="1" si="372"/>
        <v>1</v>
      </c>
      <c r="I4066" s="89">
        <f t="shared" ca="1" si="373"/>
        <v>5</v>
      </c>
      <c r="J4066" s="89">
        <f t="shared" ca="1" si="374"/>
        <v>130.72999999999996</v>
      </c>
      <c r="K4066" s="89">
        <f t="shared" ca="1" si="375"/>
        <v>154.08999999999997</v>
      </c>
      <c r="L4066" s="83">
        <f t="shared" ca="1" si="376"/>
        <v>156.39000000000004</v>
      </c>
    </row>
    <row r="4067" spans="6:12">
      <c r="F4067" s="89">
        <v>3951</v>
      </c>
      <c r="G4067" s="89">
        <f t="shared" ca="1" si="371"/>
        <v>38</v>
      </c>
      <c r="H4067" s="89">
        <f t="shared" ca="1" si="372"/>
        <v>2</v>
      </c>
      <c r="I4067" s="89">
        <f t="shared" ca="1" si="373"/>
        <v>6</v>
      </c>
      <c r="J4067" s="89">
        <f t="shared" ca="1" si="374"/>
        <v>50.627999999999986</v>
      </c>
      <c r="K4067" s="89">
        <f t="shared" ca="1" si="375"/>
        <v>122.44799999999998</v>
      </c>
      <c r="L4067" s="83">
        <f t="shared" ca="1" si="376"/>
        <v>120.94800000000002</v>
      </c>
    </row>
    <row r="4068" spans="6:12">
      <c r="F4068" s="89">
        <v>3952</v>
      </c>
      <c r="G4068" s="89">
        <f t="shared" ca="1" si="371"/>
        <v>36</v>
      </c>
      <c r="H4068" s="89">
        <f t="shared" ca="1" si="372"/>
        <v>2</v>
      </c>
      <c r="I4068" s="89">
        <f t="shared" ca="1" si="373"/>
        <v>4</v>
      </c>
      <c r="J4068" s="89">
        <f t="shared" ca="1" si="374"/>
        <v>-55.775999999999982</v>
      </c>
      <c r="K4068" s="89">
        <f t="shared" ca="1" si="375"/>
        <v>101.86399999999998</v>
      </c>
      <c r="L4068" s="83">
        <f t="shared" ca="1" si="376"/>
        <v>99.263999999999982</v>
      </c>
    </row>
    <row r="4069" spans="6:12">
      <c r="F4069" s="89">
        <v>3953</v>
      </c>
      <c r="G4069" s="89">
        <f t="shared" ca="1" si="371"/>
        <v>45</v>
      </c>
      <c r="H4069" s="89">
        <f t="shared" ca="1" si="372"/>
        <v>2</v>
      </c>
      <c r="I4069" s="89">
        <f t="shared" ca="1" si="373"/>
        <v>3</v>
      </c>
      <c r="J4069" s="89">
        <f t="shared" ca="1" si="374"/>
        <v>-111.595</v>
      </c>
      <c r="K4069" s="89">
        <f t="shared" ca="1" si="375"/>
        <v>85.854999999999947</v>
      </c>
      <c r="L4069" s="83">
        <f t="shared" ca="1" si="376"/>
        <v>84.205000000000013</v>
      </c>
    </row>
    <row r="4070" spans="6:12">
      <c r="F4070" s="89">
        <v>3954</v>
      </c>
      <c r="G4070" s="89">
        <f t="shared" ca="1" si="371"/>
        <v>22</v>
      </c>
      <c r="H4070" s="89">
        <f t="shared" ca="1" si="372"/>
        <v>1</v>
      </c>
      <c r="I4070" s="89">
        <f t="shared" ca="1" si="373"/>
        <v>3</v>
      </c>
      <c r="J4070" s="89">
        <f t="shared" ca="1" si="374"/>
        <v>31.365999999999989</v>
      </c>
      <c r="K4070" s="89">
        <f t="shared" ca="1" si="375"/>
        <v>149.846</v>
      </c>
      <c r="L4070" s="83">
        <f t="shared" ca="1" si="376"/>
        <v>146.54599999999999</v>
      </c>
    </row>
    <row r="4071" spans="6:12">
      <c r="F4071" s="89">
        <v>3955</v>
      </c>
      <c r="G4071" s="89">
        <f t="shared" ca="1" si="371"/>
        <v>25</v>
      </c>
      <c r="H4071" s="89">
        <f t="shared" ca="1" si="372"/>
        <v>3</v>
      </c>
      <c r="I4071" s="89">
        <f t="shared" ca="1" si="373"/>
        <v>3</v>
      </c>
      <c r="J4071" s="89">
        <f t="shared" ca="1" si="374"/>
        <v>-276.01500000000004</v>
      </c>
      <c r="K4071" s="89">
        <f t="shared" ca="1" si="375"/>
        <v>13.734999999999985</v>
      </c>
      <c r="L4071" s="83">
        <f t="shared" ca="1" si="376"/>
        <v>7.285000000000025</v>
      </c>
    </row>
    <row r="4072" spans="6:12">
      <c r="F4072" s="89">
        <v>3956</v>
      </c>
      <c r="G4072" s="89">
        <f t="shared" ca="1" si="371"/>
        <v>27</v>
      </c>
      <c r="H4072" s="89">
        <f t="shared" ca="1" si="372"/>
        <v>3</v>
      </c>
      <c r="I4072" s="89">
        <f t="shared" ca="1" si="373"/>
        <v>8</v>
      </c>
      <c r="J4072" s="89">
        <f t="shared" ca="1" si="374"/>
        <v>57.521000000000015</v>
      </c>
      <c r="K4072" s="89">
        <f t="shared" ca="1" si="375"/>
        <v>133.6509999999999</v>
      </c>
      <c r="L4072" s="83">
        <f t="shared" ca="1" si="376"/>
        <v>129.50100000000003</v>
      </c>
    </row>
    <row r="4073" spans="6:12">
      <c r="F4073" s="89">
        <v>3957</v>
      </c>
      <c r="G4073" s="89">
        <f t="shared" ca="1" si="371"/>
        <v>22</v>
      </c>
      <c r="H4073" s="89">
        <f t="shared" ca="1" si="372"/>
        <v>2</v>
      </c>
      <c r="I4073" s="89">
        <f t="shared" ca="1" si="373"/>
        <v>7</v>
      </c>
      <c r="J4073" s="89">
        <f t="shared" ca="1" si="374"/>
        <v>114.22399999999996</v>
      </c>
      <c r="K4073" s="89">
        <f t="shared" ca="1" si="375"/>
        <v>148.40399999999994</v>
      </c>
      <c r="L4073" s="83">
        <f t="shared" ca="1" si="376"/>
        <v>144.904</v>
      </c>
    </row>
    <row r="4074" spans="6:12">
      <c r="F4074" s="89">
        <v>3958</v>
      </c>
      <c r="G4074" s="89">
        <f t="shared" ca="1" si="371"/>
        <v>46</v>
      </c>
      <c r="H4074" s="89">
        <f t="shared" ca="1" si="372"/>
        <v>1</v>
      </c>
      <c r="I4074" s="89">
        <f t="shared" ca="1" si="373"/>
        <v>6</v>
      </c>
      <c r="J4074" s="89">
        <f t="shared" ca="1" si="374"/>
        <v>129.85599999999999</v>
      </c>
      <c r="K4074" s="89">
        <f t="shared" ca="1" si="375"/>
        <v>113.09599999999996</v>
      </c>
      <c r="L4074" s="83">
        <f t="shared" ca="1" si="376"/>
        <v>114.59599999999999</v>
      </c>
    </row>
    <row r="4075" spans="6:12">
      <c r="F4075" s="89">
        <v>3959</v>
      </c>
      <c r="G4075" s="89">
        <f t="shared" ca="1" si="371"/>
        <v>35</v>
      </c>
      <c r="H4075" s="89">
        <f t="shared" ca="1" si="372"/>
        <v>2</v>
      </c>
      <c r="I4075" s="89">
        <f t="shared" ca="1" si="373"/>
        <v>5</v>
      </c>
      <c r="J4075" s="89">
        <f t="shared" ca="1" si="374"/>
        <v>1.9250000000000114</v>
      </c>
      <c r="K4075" s="89">
        <f t="shared" ca="1" si="375"/>
        <v>117.27499999999996</v>
      </c>
      <c r="L4075" s="83">
        <f t="shared" ca="1" si="376"/>
        <v>114.92499999999994</v>
      </c>
    </row>
    <row r="4076" spans="6:12">
      <c r="F4076" s="89">
        <v>3960</v>
      </c>
      <c r="G4076" s="89">
        <f t="shared" ca="1" si="371"/>
        <v>50</v>
      </c>
      <c r="H4076" s="89">
        <f t="shared" ca="1" si="372"/>
        <v>3</v>
      </c>
      <c r="I4076" s="89">
        <f t="shared" ca="1" si="373"/>
        <v>4</v>
      </c>
      <c r="J4076" s="89">
        <f t="shared" ca="1" si="374"/>
        <v>-174.38</v>
      </c>
      <c r="K4076" s="89">
        <f t="shared" ca="1" si="375"/>
        <v>65.019999999999982</v>
      </c>
      <c r="L4076" s="83">
        <f t="shared" ca="1" si="376"/>
        <v>62.720000000000027</v>
      </c>
    </row>
    <row r="4077" spans="6:12">
      <c r="F4077" s="89">
        <v>3961</v>
      </c>
      <c r="G4077" s="89">
        <f t="shared" ca="1" si="371"/>
        <v>26</v>
      </c>
      <c r="H4077" s="89">
        <f t="shared" ca="1" si="372"/>
        <v>2</v>
      </c>
      <c r="I4077" s="89">
        <f t="shared" ca="1" si="373"/>
        <v>6</v>
      </c>
      <c r="J4077" s="89">
        <f t="shared" ca="1" si="374"/>
        <v>62.915999999999968</v>
      </c>
      <c r="K4077" s="89">
        <f t="shared" ca="1" si="375"/>
        <v>138.45599999999996</v>
      </c>
      <c r="L4077" s="83">
        <f t="shared" ca="1" si="376"/>
        <v>135.15599999999995</v>
      </c>
    </row>
    <row r="4078" spans="6:12">
      <c r="F4078" s="89">
        <v>3962</v>
      </c>
      <c r="G4078" s="89">
        <f t="shared" ca="1" si="371"/>
        <v>34</v>
      </c>
      <c r="H4078" s="89">
        <f t="shared" ca="1" si="372"/>
        <v>2</v>
      </c>
      <c r="I4078" s="89">
        <f t="shared" ca="1" si="373"/>
        <v>4</v>
      </c>
      <c r="J4078" s="89">
        <f t="shared" ca="1" si="374"/>
        <v>-55.324000000000012</v>
      </c>
      <c r="K4078" s="89">
        <f t="shared" ca="1" si="375"/>
        <v>102.93599999999998</v>
      </c>
      <c r="L4078" s="83">
        <f t="shared" ca="1" si="376"/>
        <v>100.03599999999999</v>
      </c>
    </row>
    <row r="4079" spans="6:12">
      <c r="F4079" s="89">
        <v>3963</v>
      </c>
      <c r="G4079" s="89">
        <f t="shared" ca="1" si="371"/>
        <v>40</v>
      </c>
      <c r="H4079" s="89">
        <f t="shared" ca="1" si="372"/>
        <v>1</v>
      </c>
      <c r="I4079" s="89">
        <f t="shared" ca="1" si="373"/>
        <v>6</v>
      </c>
      <c r="J4079" s="89">
        <f t="shared" ca="1" si="374"/>
        <v>119.07999999999996</v>
      </c>
      <c r="K4079" s="89">
        <f t="shared" ca="1" si="375"/>
        <v>104.17999999999995</v>
      </c>
      <c r="L4079" s="83">
        <f t="shared" ca="1" si="376"/>
        <v>104.78</v>
      </c>
    </row>
    <row r="4080" spans="6:12">
      <c r="F4080" s="89">
        <v>3964</v>
      </c>
      <c r="G4080" s="89">
        <f t="shared" ca="1" si="371"/>
        <v>38</v>
      </c>
      <c r="H4080" s="89">
        <f t="shared" ca="1" si="372"/>
        <v>3</v>
      </c>
      <c r="I4080" s="89">
        <f t="shared" ca="1" si="373"/>
        <v>9</v>
      </c>
      <c r="J4080" s="89">
        <f t="shared" ca="1" si="374"/>
        <v>88.86200000000008</v>
      </c>
      <c r="K4080" s="89">
        <f t="shared" ca="1" si="375"/>
        <v>118.98199999999997</v>
      </c>
      <c r="L4080" s="83">
        <f t="shared" ca="1" si="376"/>
        <v>116.88200000000006</v>
      </c>
    </row>
    <row r="4081" spans="6:12">
      <c r="F4081" s="89">
        <v>3965</v>
      </c>
      <c r="G4081" s="89">
        <f t="shared" ca="1" si="371"/>
        <v>28</v>
      </c>
      <c r="H4081" s="89">
        <f t="shared" ca="1" si="372"/>
        <v>2</v>
      </c>
      <c r="I4081" s="89">
        <f t="shared" ca="1" si="373"/>
        <v>9</v>
      </c>
      <c r="J4081" s="89">
        <f t="shared" ca="1" si="374"/>
        <v>145.55199999999994</v>
      </c>
      <c r="K4081" s="89">
        <f t="shared" ca="1" si="375"/>
        <v>92.671999999999912</v>
      </c>
      <c r="L4081" s="83">
        <f t="shared" ca="1" si="376"/>
        <v>90.871999999999957</v>
      </c>
    </row>
    <row r="4082" spans="6:12">
      <c r="F4082" s="89">
        <v>3966</v>
      </c>
      <c r="G4082" s="89">
        <f t="shared" ca="1" si="371"/>
        <v>40</v>
      </c>
      <c r="H4082" s="89">
        <f t="shared" ca="1" si="372"/>
        <v>2</v>
      </c>
      <c r="I4082" s="89">
        <f t="shared" ca="1" si="373"/>
        <v>9</v>
      </c>
      <c r="J4082" s="89">
        <f t="shared" ca="1" si="374"/>
        <v>139.95999999999992</v>
      </c>
      <c r="K4082" s="89">
        <f t="shared" ca="1" si="375"/>
        <v>83.359999999999957</v>
      </c>
      <c r="L4082" s="83">
        <f t="shared" ca="1" si="376"/>
        <v>83.360000000000014</v>
      </c>
    </row>
    <row r="4083" spans="6:12">
      <c r="F4083" s="89">
        <v>3967</v>
      </c>
      <c r="G4083" s="89">
        <f t="shared" ca="1" si="371"/>
        <v>29</v>
      </c>
      <c r="H4083" s="89">
        <f t="shared" ca="1" si="372"/>
        <v>2</v>
      </c>
      <c r="I4083" s="89">
        <f t="shared" ca="1" si="373"/>
        <v>3</v>
      </c>
      <c r="J4083" s="89">
        <f t="shared" ca="1" si="374"/>
        <v>-116.52300000000002</v>
      </c>
      <c r="K4083" s="89">
        <f t="shared" ca="1" si="375"/>
        <v>85.886999999999972</v>
      </c>
      <c r="L4083" s="83">
        <f t="shared" ca="1" si="376"/>
        <v>81.837000000000018</v>
      </c>
    </row>
    <row r="4084" spans="6:12">
      <c r="F4084" s="89">
        <v>3968</v>
      </c>
      <c r="G4084" s="89">
        <f t="shared" ca="1" si="371"/>
        <v>52</v>
      </c>
      <c r="H4084" s="89">
        <f t="shared" ca="1" si="372"/>
        <v>2</v>
      </c>
      <c r="I4084" s="89">
        <f t="shared" ca="1" si="373"/>
        <v>3</v>
      </c>
      <c r="J4084" s="89">
        <f t="shared" ca="1" si="374"/>
        <v>-87.703999999999979</v>
      </c>
      <c r="K4084" s="89">
        <f t="shared" ca="1" si="375"/>
        <v>107.57599999999998</v>
      </c>
      <c r="L4084" s="83">
        <f t="shared" ca="1" si="376"/>
        <v>106.97599999999996</v>
      </c>
    </row>
    <row r="4085" spans="6:12">
      <c r="F4085" s="89">
        <v>3969</v>
      </c>
      <c r="G4085" s="89">
        <f t="shared" ca="1" si="371"/>
        <v>33</v>
      </c>
      <c r="H4085" s="89">
        <f t="shared" ca="1" si="372"/>
        <v>1</v>
      </c>
      <c r="I4085" s="89">
        <f t="shared" ca="1" si="373"/>
        <v>7</v>
      </c>
      <c r="J4085" s="89">
        <f t="shared" ca="1" si="374"/>
        <v>137.80099999999999</v>
      </c>
      <c r="K4085" s="89">
        <f t="shared" ca="1" si="375"/>
        <v>82.470999999999975</v>
      </c>
      <c r="L4085" s="83">
        <f t="shared" ca="1" si="376"/>
        <v>82.420999999999992</v>
      </c>
    </row>
    <row r="4086" spans="6:12">
      <c r="F4086" s="89">
        <v>3970</v>
      </c>
      <c r="G4086" s="89">
        <f t="shared" ref="G4086:G4149" ca="1" si="377">RANDBETWEEN(19,55)</f>
        <v>51</v>
      </c>
      <c r="H4086" s="89">
        <f t="shared" ref="H4086:H4149" ca="1" si="378">RANDBETWEEN(0.5,3.5)</f>
        <v>2</v>
      </c>
      <c r="I4086" s="89">
        <f t="shared" ref="I4086:I4149" ca="1" si="379">RANDBETWEEN(3,9)</f>
        <v>6</v>
      </c>
      <c r="J4086" s="89">
        <f t="shared" ref="J4086:J4149" ca="1" si="380">133-10*G4086-128.7*H4086+60.8*I4086+0.135*G4086^2-20.6*H4086^2-4.74*I4086^2+0.15*G4086*H4086+0.006*G4086*I4086+19.63*H4086*I4086</f>
        <v>81.191000000000031</v>
      </c>
      <c r="K4086" s="89">
        <f t="shared" ref="K4086:K4149" ca="1" si="381">300-10.31*G4086-42.6*H4086+18.2*I4086+0.135*G4086^2-20.6*H4086^2-4.74*I4086^2+0.15*G4086*H4086+0.006*G4086*I4086+19.63*H4086*I4086</f>
        <v>148.98099999999997</v>
      </c>
      <c r="L4086" s="83">
        <f t="shared" ref="L4086:L4149" ca="1" si="382">294-10.16*G4086-44.4*H4086+18.6*I4086+0.135*G4086^2-20.6*H4086^2-4.74*I4086^2+0.15*G4086*H4086+0.006*G4086*I4086+19.63*H4086*I4086</f>
        <v>149.43100000000007</v>
      </c>
    </row>
    <row r="4087" spans="6:12">
      <c r="F4087" s="89">
        <v>3971</v>
      </c>
      <c r="G4087" s="89">
        <f t="shared" ca="1" si="377"/>
        <v>29</v>
      </c>
      <c r="H4087" s="89">
        <f t="shared" ca="1" si="378"/>
        <v>1</v>
      </c>
      <c r="I4087" s="89">
        <f t="shared" ca="1" si="379"/>
        <v>5</v>
      </c>
      <c r="J4087" s="89">
        <f t="shared" ca="1" si="380"/>
        <v>96.105000000000032</v>
      </c>
      <c r="K4087" s="89">
        <f t="shared" ca="1" si="381"/>
        <v>127.21499999999999</v>
      </c>
      <c r="L4087" s="83">
        <f t="shared" ca="1" si="382"/>
        <v>125.76500000000003</v>
      </c>
    </row>
    <row r="4088" spans="6:12">
      <c r="F4088" s="89">
        <v>3972</v>
      </c>
      <c r="G4088" s="89">
        <f t="shared" ca="1" si="377"/>
        <v>19</v>
      </c>
      <c r="H4088" s="89">
        <f t="shared" ca="1" si="378"/>
        <v>1</v>
      </c>
      <c r="I4088" s="89">
        <f t="shared" ca="1" si="379"/>
        <v>7</v>
      </c>
      <c r="J4088" s="89">
        <f t="shared" ca="1" si="380"/>
        <v>176.83299999999994</v>
      </c>
      <c r="K4088" s="89">
        <f t="shared" ca="1" si="381"/>
        <v>125.84299999999996</v>
      </c>
      <c r="L4088" s="83">
        <f t="shared" ca="1" si="382"/>
        <v>123.69300000000001</v>
      </c>
    </row>
    <row r="4089" spans="6:12">
      <c r="F4089" s="89">
        <v>3973</v>
      </c>
      <c r="G4089" s="89">
        <f t="shared" ca="1" si="377"/>
        <v>40</v>
      </c>
      <c r="H4089" s="89">
        <f t="shared" ca="1" si="378"/>
        <v>3</v>
      </c>
      <c r="I4089" s="89">
        <f t="shared" ca="1" si="379"/>
        <v>5</v>
      </c>
      <c r="J4089" s="89">
        <f t="shared" ca="1" si="380"/>
        <v>-123.34999999999991</v>
      </c>
      <c r="K4089" s="89">
        <f t="shared" ca="1" si="381"/>
        <v>76.549999999999926</v>
      </c>
      <c r="L4089" s="83">
        <f t="shared" ca="1" si="382"/>
        <v>73.150000000000006</v>
      </c>
    </row>
    <row r="4090" spans="6:12">
      <c r="F4090" s="89">
        <v>3974</v>
      </c>
      <c r="G4090" s="89">
        <f t="shared" ca="1" si="377"/>
        <v>35</v>
      </c>
      <c r="H4090" s="89">
        <f t="shared" ca="1" si="378"/>
        <v>3</v>
      </c>
      <c r="I4090" s="89">
        <f t="shared" ca="1" si="379"/>
        <v>9</v>
      </c>
      <c r="J4090" s="89">
        <f t="shared" ca="1" si="380"/>
        <v>87.784999999999968</v>
      </c>
      <c r="K4090" s="89">
        <f t="shared" ca="1" si="381"/>
        <v>118.83499999999992</v>
      </c>
      <c r="L4090" s="83">
        <f t="shared" ca="1" si="382"/>
        <v>116.28499999999997</v>
      </c>
    </row>
    <row r="4091" spans="6:12">
      <c r="F4091" s="89">
        <v>3975</v>
      </c>
      <c r="G4091" s="89">
        <f t="shared" ca="1" si="377"/>
        <v>36</v>
      </c>
      <c r="H4091" s="89">
        <f t="shared" ca="1" si="378"/>
        <v>1</v>
      </c>
      <c r="I4091" s="89">
        <f t="shared" ca="1" si="379"/>
        <v>9</v>
      </c>
      <c r="J4091" s="89">
        <f t="shared" ca="1" si="380"/>
        <v>145.93399999999988</v>
      </c>
      <c r="K4091" s="89">
        <f t="shared" ca="1" si="381"/>
        <v>4.4739999999999611</v>
      </c>
      <c r="L4091" s="83">
        <f t="shared" ca="1" si="382"/>
        <v>5.6740000000000066</v>
      </c>
    </row>
    <row r="4092" spans="6:12">
      <c r="F4092" s="89">
        <v>3976</v>
      </c>
      <c r="G4092" s="89">
        <f t="shared" ca="1" si="377"/>
        <v>23</v>
      </c>
      <c r="H4092" s="89">
        <f t="shared" ca="1" si="378"/>
        <v>2</v>
      </c>
      <c r="I4092" s="89">
        <f t="shared" ca="1" si="379"/>
        <v>6</v>
      </c>
      <c r="J4092" s="89">
        <f t="shared" ca="1" si="380"/>
        <v>72.062999999999988</v>
      </c>
      <c r="K4092" s="89">
        <f t="shared" ca="1" si="381"/>
        <v>148.53299999999996</v>
      </c>
      <c r="L4092" s="83">
        <f t="shared" ca="1" si="382"/>
        <v>144.78300000000002</v>
      </c>
    </row>
    <row r="4093" spans="6:12">
      <c r="F4093" s="89">
        <v>3977</v>
      </c>
      <c r="G4093" s="89">
        <f t="shared" ca="1" si="377"/>
        <v>43</v>
      </c>
      <c r="H4093" s="89">
        <f t="shared" ca="1" si="378"/>
        <v>2</v>
      </c>
      <c r="I4093" s="89">
        <f t="shared" ca="1" si="379"/>
        <v>4</v>
      </c>
      <c r="J4093" s="89">
        <f t="shared" ca="1" si="380"/>
        <v>-48.85299999999998</v>
      </c>
      <c r="K4093" s="89">
        <f t="shared" ca="1" si="381"/>
        <v>106.61699999999998</v>
      </c>
      <c r="L4093" s="83">
        <f t="shared" ca="1" si="382"/>
        <v>105.06699999999999</v>
      </c>
    </row>
    <row r="4094" spans="6:12">
      <c r="F4094" s="89">
        <v>3978</v>
      </c>
      <c r="G4094" s="89">
        <f t="shared" ca="1" si="377"/>
        <v>30</v>
      </c>
      <c r="H4094" s="89">
        <f t="shared" ca="1" si="378"/>
        <v>2</v>
      </c>
      <c r="I4094" s="89">
        <f t="shared" ca="1" si="379"/>
        <v>6</v>
      </c>
      <c r="J4094" s="89">
        <f t="shared" ca="1" si="380"/>
        <v>54.499999999999972</v>
      </c>
      <c r="K4094" s="89">
        <f t="shared" ca="1" si="381"/>
        <v>128.79999999999995</v>
      </c>
      <c r="L4094" s="83">
        <f t="shared" ca="1" si="382"/>
        <v>126.09999999999998</v>
      </c>
    </row>
    <row r="4095" spans="6:12">
      <c r="F4095" s="89">
        <v>3979</v>
      </c>
      <c r="G4095" s="89">
        <f t="shared" ca="1" si="377"/>
        <v>48</v>
      </c>
      <c r="H4095" s="89">
        <f t="shared" ca="1" si="378"/>
        <v>2</v>
      </c>
      <c r="I4095" s="89">
        <f t="shared" ca="1" si="379"/>
        <v>7</v>
      </c>
      <c r="J4095" s="89">
        <f t="shared" ca="1" si="380"/>
        <v>108.81599999999997</v>
      </c>
      <c r="K4095" s="89">
        <f t="shared" ca="1" si="381"/>
        <v>134.93599999999998</v>
      </c>
      <c r="L4095" s="83">
        <f t="shared" ca="1" si="382"/>
        <v>135.33599999999998</v>
      </c>
    </row>
    <row r="4096" spans="6:12">
      <c r="F4096" s="89">
        <v>3980</v>
      </c>
      <c r="G4096" s="89">
        <f t="shared" ca="1" si="377"/>
        <v>42</v>
      </c>
      <c r="H4096" s="89">
        <f t="shared" ca="1" si="378"/>
        <v>1</v>
      </c>
      <c r="I4096" s="89">
        <f t="shared" ca="1" si="379"/>
        <v>9</v>
      </c>
      <c r="J4096" s="89">
        <f t="shared" ca="1" si="380"/>
        <v>150.33799999999997</v>
      </c>
      <c r="K4096" s="89">
        <f t="shared" ca="1" si="381"/>
        <v>7.0179999999999723</v>
      </c>
      <c r="L4096" s="83">
        <f t="shared" ca="1" si="382"/>
        <v>9.117999999999995</v>
      </c>
    </row>
    <row r="4097" spans="6:12">
      <c r="F4097" s="89">
        <v>3981</v>
      </c>
      <c r="G4097" s="89">
        <f t="shared" ca="1" si="377"/>
        <v>26</v>
      </c>
      <c r="H4097" s="89">
        <f t="shared" ca="1" si="378"/>
        <v>3</v>
      </c>
      <c r="I4097" s="89">
        <f t="shared" ca="1" si="379"/>
        <v>8</v>
      </c>
      <c r="J4097" s="89">
        <f t="shared" ca="1" si="380"/>
        <v>59.868000000000052</v>
      </c>
      <c r="K4097" s="89">
        <f t="shared" ca="1" si="381"/>
        <v>136.30799999999999</v>
      </c>
      <c r="L4097" s="83">
        <f t="shared" ca="1" si="382"/>
        <v>132.00799999999992</v>
      </c>
    </row>
    <row r="4098" spans="6:12">
      <c r="F4098" s="89">
        <v>3982</v>
      </c>
      <c r="G4098" s="89">
        <f t="shared" ca="1" si="377"/>
        <v>35</v>
      </c>
      <c r="H4098" s="89">
        <f t="shared" ca="1" si="378"/>
        <v>3</v>
      </c>
      <c r="I4098" s="89">
        <f t="shared" ca="1" si="379"/>
        <v>4</v>
      </c>
      <c r="J4098" s="89">
        <f t="shared" ca="1" si="380"/>
        <v>-203.61500000000001</v>
      </c>
      <c r="K4098" s="89">
        <f t="shared" ca="1" si="381"/>
        <v>40.434999999999945</v>
      </c>
      <c r="L4098" s="83">
        <f t="shared" ca="1" si="382"/>
        <v>35.884999999999991</v>
      </c>
    </row>
    <row r="4099" spans="6:12">
      <c r="F4099" s="89">
        <v>3983</v>
      </c>
      <c r="G4099" s="89">
        <f t="shared" ca="1" si="377"/>
        <v>31</v>
      </c>
      <c r="H4099" s="89">
        <f t="shared" ca="1" si="378"/>
        <v>2</v>
      </c>
      <c r="I4099" s="89">
        <f t="shared" ca="1" si="379"/>
        <v>5</v>
      </c>
      <c r="J4099" s="89">
        <f t="shared" ca="1" si="380"/>
        <v>4.9650000000000318</v>
      </c>
      <c r="K4099" s="89">
        <f t="shared" ca="1" si="381"/>
        <v>121.55499999999998</v>
      </c>
      <c r="L4099" s="83">
        <f t="shared" ca="1" si="382"/>
        <v>118.60500000000002</v>
      </c>
    </row>
    <row r="4100" spans="6:12">
      <c r="F4100" s="89">
        <v>3984</v>
      </c>
      <c r="G4100" s="89">
        <f t="shared" ca="1" si="377"/>
        <v>19</v>
      </c>
      <c r="H4100" s="89">
        <f t="shared" ca="1" si="378"/>
        <v>2</v>
      </c>
      <c r="I4100" s="89">
        <f t="shared" ca="1" si="379"/>
        <v>6</v>
      </c>
      <c r="J4100" s="89">
        <f t="shared" ca="1" si="380"/>
        <v>88.038999999999959</v>
      </c>
      <c r="K4100" s="89">
        <f t="shared" ca="1" si="381"/>
        <v>165.74899999999997</v>
      </c>
      <c r="L4100" s="83">
        <f t="shared" ca="1" si="382"/>
        <v>161.399</v>
      </c>
    </row>
    <row r="4101" spans="6:12">
      <c r="F4101" s="89">
        <v>3985</v>
      </c>
      <c r="G4101" s="89">
        <f t="shared" ca="1" si="377"/>
        <v>25</v>
      </c>
      <c r="H4101" s="89">
        <f t="shared" ca="1" si="378"/>
        <v>3</v>
      </c>
      <c r="I4101" s="89">
        <f t="shared" ca="1" si="379"/>
        <v>3</v>
      </c>
      <c r="J4101" s="89">
        <f t="shared" ca="1" si="380"/>
        <v>-276.01500000000004</v>
      </c>
      <c r="K4101" s="89">
        <f t="shared" ca="1" si="381"/>
        <v>13.734999999999985</v>
      </c>
      <c r="L4101" s="83">
        <f t="shared" ca="1" si="382"/>
        <v>7.285000000000025</v>
      </c>
    </row>
    <row r="4102" spans="6:12">
      <c r="F4102" s="89">
        <v>3986</v>
      </c>
      <c r="G4102" s="89">
        <f t="shared" ca="1" si="377"/>
        <v>32</v>
      </c>
      <c r="H4102" s="89">
        <f t="shared" ca="1" si="378"/>
        <v>1</v>
      </c>
      <c r="I4102" s="89">
        <f t="shared" ca="1" si="379"/>
        <v>7</v>
      </c>
      <c r="J4102" s="89">
        <f t="shared" ca="1" si="380"/>
        <v>138.83399999999997</v>
      </c>
      <c r="K4102" s="89">
        <f t="shared" ca="1" si="381"/>
        <v>83.813999999999993</v>
      </c>
      <c r="L4102" s="83">
        <f t="shared" ca="1" si="382"/>
        <v>83.614000000000004</v>
      </c>
    </row>
    <row r="4103" spans="6:12">
      <c r="F4103" s="89">
        <v>3987</v>
      </c>
      <c r="G4103" s="89">
        <f t="shared" ca="1" si="377"/>
        <v>47</v>
      </c>
      <c r="H4103" s="89">
        <f t="shared" ca="1" si="378"/>
        <v>3</v>
      </c>
      <c r="I4103" s="89">
        <f t="shared" ca="1" si="379"/>
        <v>8</v>
      </c>
      <c r="J4103" s="89">
        <f t="shared" ca="1" si="380"/>
        <v>67.281000000000063</v>
      </c>
      <c r="K4103" s="89">
        <f t="shared" ca="1" si="381"/>
        <v>137.2109999999999</v>
      </c>
      <c r="L4103" s="83">
        <f t="shared" ca="1" si="382"/>
        <v>136.06100000000004</v>
      </c>
    </row>
    <row r="4104" spans="6:12">
      <c r="F4104" s="89">
        <v>3988</v>
      </c>
      <c r="G4104" s="89">
        <f t="shared" ca="1" si="377"/>
        <v>41</v>
      </c>
      <c r="H4104" s="89">
        <f t="shared" ca="1" si="378"/>
        <v>2</v>
      </c>
      <c r="I4104" s="89">
        <f t="shared" ca="1" si="379"/>
        <v>9</v>
      </c>
      <c r="J4104" s="89">
        <f t="shared" ca="1" si="380"/>
        <v>141.24899999999994</v>
      </c>
      <c r="K4104" s="89">
        <f t="shared" ca="1" si="381"/>
        <v>84.338999999999942</v>
      </c>
      <c r="L4104" s="83">
        <f t="shared" ca="1" si="382"/>
        <v>84.488999999999976</v>
      </c>
    </row>
    <row r="4105" spans="6:12">
      <c r="F4105" s="89">
        <v>3989</v>
      </c>
      <c r="G4105" s="89">
        <f t="shared" ca="1" si="377"/>
        <v>38</v>
      </c>
      <c r="H4105" s="89">
        <f t="shared" ca="1" si="378"/>
        <v>1</v>
      </c>
      <c r="I4105" s="89">
        <f t="shared" ca="1" si="379"/>
        <v>8</v>
      </c>
      <c r="J4105" s="89">
        <f t="shared" ca="1" si="380"/>
        <v>146.24399999999994</v>
      </c>
      <c r="K4105" s="89">
        <f t="shared" ca="1" si="381"/>
        <v>46.763999999999982</v>
      </c>
      <c r="L4105" s="83">
        <f t="shared" ca="1" si="382"/>
        <v>47.864000000000033</v>
      </c>
    </row>
    <row r="4106" spans="6:12">
      <c r="F4106" s="89">
        <v>3990</v>
      </c>
      <c r="G4106" s="89">
        <f t="shared" ca="1" si="377"/>
        <v>28</v>
      </c>
      <c r="H4106" s="89">
        <f t="shared" ca="1" si="378"/>
        <v>3</v>
      </c>
      <c r="I4106" s="89">
        <f t="shared" ca="1" si="379"/>
        <v>8</v>
      </c>
      <c r="J4106" s="89">
        <f t="shared" ca="1" si="380"/>
        <v>55.444000000000074</v>
      </c>
      <c r="K4106" s="89">
        <f t="shared" ca="1" si="381"/>
        <v>131.26399999999995</v>
      </c>
      <c r="L4106" s="83">
        <f t="shared" ca="1" si="382"/>
        <v>127.26400000000001</v>
      </c>
    </row>
    <row r="4107" spans="6:12">
      <c r="F4107" s="89">
        <v>3991</v>
      </c>
      <c r="G4107" s="89">
        <f t="shared" ca="1" si="377"/>
        <v>29</v>
      </c>
      <c r="H4107" s="89">
        <f t="shared" ca="1" si="378"/>
        <v>2</v>
      </c>
      <c r="I4107" s="89">
        <f t="shared" ca="1" si="379"/>
        <v>9</v>
      </c>
      <c r="J4107" s="89">
        <f t="shared" ca="1" si="380"/>
        <v>143.60099999999994</v>
      </c>
      <c r="K4107" s="89">
        <f t="shared" ca="1" si="381"/>
        <v>90.410999999999888</v>
      </c>
      <c r="L4107" s="83">
        <f t="shared" ca="1" si="382"/>
        <v>88.760999999999967</v>
      </c>
    </row>
    <row r="4108" spans="6:12">
      <c r="F4108" s="89">
        <v>3992</v>
      </c>
      <c r="G4108" s="89">
        <f t="shared" ca="1" si="377"/>
        <v>39</v>
      </c>
      <c r="H4108" s="89">
        <f t="shared" ca="1" si="378"/>
        <v>2</v>
      </c>
      <c r="I4108" s="89">
        <f t="shared" ca="1" si="379"/>
        <v>6</v>
      </c>
      <c r="J4108" s="89">
        <f t="shared" ca="1" si="380"/>
        <v>51.358999999999952</v>
      </c>
      <c r="K4108" s="89">
        <f t="shared" ca="1" si="381"/>
        <v>122.86899999999996</v>
      </c>
      <c r="L4108" s="83">
        <f t="shared" ca="1" si="382"/>
        <v>121.51899999999998</v>
      </c>
    </row>
    <row r="4109" spans="6:12">
      <c r="F4109" s="89">
        <v>3993</v>
      </c>
      <c r="G4109" s="89">
        <f t="shared" ca="1" si="377"/>
        <v>23</v>
      </c>
      <c r="H4109" s="89">
        <f t="shared" ca="1" si="378"/>
        <v>3</v>
      </c>
      <c r="I4109" s="89">
        <f t="shared" ca="1" si="379"/>
        <v>9</v>
      </c>
      <c r="J4109" s="89">
        <f t="shared" ca="1" si="380"/>
        <v>107.77699999999999</v>
      </c>
      <c r="K4109" s="89">
        <f t="shared" ca="1" si="381"/>
        <v>142.54699999999997</v>
      </c>
      <c r="L4109" s="83">
        <f t="shared" ca="1" si="382"/>
        <v>138.19700000000006</v>
      </c>
    </row>
    <row r="4110" spans="6:12">
      <c r="F4110" s="89">
        <v>3994</v>
      </c>
      <c r="G4110" s="89">
        <f t="shared" ca="1" si="377"/>
        <v>46</v>
      </c>
      <c r="H4110" s="89">
        <f t="shared" ca="1" si="378"/>
        <v>3</v>
      </c>
      <c r="I4110" s="89">
        <f t="shared" ca="1" si="379"/>
        <v>9</v>
      </c>
      <c r="J4110" s="89">
        <f t="shared" ca="1" si="380"/>
        <v>103.61400000000003</v>
      </c>
      <c r="K4110" s="89">
        <f t="shared" ca="1" si="381"/>
        <v>131.25399999999991</v>
      </c>
      <c r="L4110" s="83">
        <f t="shared" ca="1" si="382"/>
        <v>130.35399999999998</v>
      </c>
    </row>
    <row r="4111" spans="6:12">
      <c r="F4111" s="89">
        <v>3995</v>
      </c>
      <c r="G4111" s="89">
        <f t="shared" ca="1" si="377"/>
        <v>33</v>
      </c>
      <c r="H4111" s="89">
        <f t="shared" ca="1" si="378"/>
        <v>3</v>
      </c>
      <c r="I4111" s="89">
        <f t="shared" ca="1" si="379"/>
        <v>8</v>
      </c>
      <c r="J4111" s="89">
        <f t="shared" ca="1" si="380"/>
        <v>49.109000000000094</v>
      </c>
      <c r="K4111" s="89">
        <f t="shared" ca="1" si="381"/>
        <v>123.37899999999996</v>
      </c>
      <c r="L4111" s="83">
        <f t="shared" ca="1" si="382"/>
        <v>120.12900000000002</v>
      </c>
    </row>
    <row r="4112" spans="6:12">
      <c r="F4112" s="89">
        <v>3996</v>
      </c>
      <c r="G4112" s="89">
        <f t="shared" ca="1" si="377"/>
        <v>49</v>
      </c>
      <c r="H4112" s="89">
        <f t="shared" ca="1" si="378"/>
        <v>3</v>
      </c>
      <c r="I4112" s="89">
        <f t="shared" ca="1" si="379"/>
        <v>8</v>
      </c>
      <c r="J4112" s="89">
        <f t="shared" ca="1" si="380"/>
        <v>74.19700000000006</v>
      </c>
      <c r="K4112" s="89">
        <f t="shared" ca="1" si="381"/>
        <v>143.50700000000001</v>
      </c>
      <c r="L4112" s="83">
        <f t="shared" ca="1" si="382"/>
        <v>142.65699999999998</v>
      </c>
    </row>
    <row r="4113" spans="6:12">
      <c r="F4113" s="89">
        <v>3997</v>
      </c>
      <c r="G4113" s="89">
        <f t="shared" ca="1" si="377"/>
        <v>21</v>
      </c>
      <c r="H4113" s="89">
        <f t="shared" ca="1" si="378"/>
        <v>3</v>
      </c>
      <c r="I4113" s="89">
        <f t="shared" ca="1" si="379"/>
        <v>9</v>
      </c>
      <c r="J4113" s="89">
        <f t="shared" ca="1" si="380"/>
        <v>114.88899999999995</v>
      </c>
      <c r="K4113" s="89">
        <f t="shared" ca="1" si="381"/>
        <v>150.27899999999994</v>
      </c>
      <c r="L4113" s="83">
        <f t="shared" ca="1" si="382"/>
        <v>145.62899999999996</v>
      </c>
    </row>
    <row r="4114" spans="6:12">
      <c r="F4114" s="89">
        <v>3998</v>
      </c>
      <c r="G4114" s="89">
        <f t="shared" ca="1" si="377"/>
        <v>52</v>
      </c>
      <c r="H4114" s="89">
        <f t="shared" ca="1" si="378"/>
        <v>1</v>
      </c>
      <c r="I4114" s="89">
        <f t="shared" ca="1" si="379"/>
        <v>3</v>
      </c>
      <c r="J4114" s="89">
        <f t="shared" ca="1" si="380"/>
        <v>36.105999999999952</v>
      </c>
      <c r="K4114" s="89">
        <f t="shared" ca="1" si="381"/>
        <v>145.286</v>
      </c>
      <c r="L4114" s="83">
        <f t="shared" ca="1" si="382"/>
        <v>146.48599999999999</v>
      </c>
    </row>
    <row r="4115" spans="6:12">
      <c r="F4115" s="89">
        <v>3999</v>
      </c>
      <c r="G4115" s="89">
        <f t="shared" ca="1" si="377"/>
        <v>41</v>
      </c>
      <c r="H4115" s="89">
        <f t="shared" ca="1" si="378"/>
        <v>2</v>
      </c>
      <c r="I4115" s="89">
        <f t="shared" ca="1" si="379"/>
        <v>9</v>
      </c>
      <c r="J4115" s="89">
        <f t="shared" ca="1" si="380"/>
        <v>141.24899999999994</v>
      </c>
      <c r="K4115" s="89">
        <f t="shared" ca="1" si="381"/>
        <v>84.338999999999942</v>
      </c>
      <c r="L4115" s="83">
        <f t="shared" ca="1" si="382"/>
        <v>84.488999999999976</v>
      </c>
    </row>
    <row r="4116" spans="6:12">
      <c r="F4116" s="89">
        <v>4000</v>
      </c>
      <c r="G4116" s="89">
        <f t="shared" ca="1" si="377"/>
        <v>40</v>
      </c>
      <c r="H4116" s="89">
        <f t="shared" ca="1" si="378"/>
        <v>2</v>
      </c>
      <c r="I4116" s="89">
        <f t="shared" ca="1" si="379"/>
        <v>5</v>
      </c>
      <c r="J4116" s="89">
        <f t="shared" ca="1" si="380"/>
        <v>4.1999999999999886</v>
      </c>
      <c r="K4116" s="89">
        <f t="shared" ca="1" si="381"/>
        <v>117.99999999999996</v>
      </c>
      <c r="L4116" s="83">
        <f t="shared" ca="1" si="382"/>
        <v>116.39999999999999</v>
      </c>
    </row>
    <row r="4117" spans="6:12">
      <c r="F4117" s="89">
        <v>4001</v>
      </c>
      <c r="G4117" s="89">
        <f t="shared" ca="1" si="377"/>
        <v>47</v>
      </c>
      <c r="H4117" s="89">
        <f t="shared" ca="1" si="378"/>
        <v>1</v>
      </c>
      <c r="I4117" s="89">
        <f t="shared" ca="1" si="379"/>
        <v>7</v>
      </c>
      <c r="J4117" s="89">
        <f t="shared" ca="1" si="380"/>
        <v>151.68899999999999</v>
      </c>
      <c r="K4117" s="89">
        <f t="shared" ca="1" si="381"/>
        <v>92.018999999999977</v>
      </c>
      <c r="L4117" s="83">
        <f t="shared" ca="1" si="382"/>
        <v>94.069000000000045</v>
      </c>
    </row>
    <row r="4118" spans="6:12">
      <c r="F4118" s="89">
        <v>4002</v>
      </c>
      <c r="G4118" s="89">
        <f t="shared" ca="1" si="377"/>
        <v>30</v>
      </c>
      <c r="H4118" s="89">
        <f t="shared" ca="1" si="378"/>
        <v>3</v>
      </c>
      <c r="I4118" s="89">
        <f t="shared" ca="1" si="379"/>
        <v>8</v>
      </c>
      <c r="J4118" s="89">
        <f t="shared" ca="1" si="380"/>
        <v>52.10000000000008</v>
      </c>
      <c r="K4118" s="89">
        <f t="shared" ca="1" si="381"/>
        <v>127.30000000000001</v>
      </c>
      <c r="L4118" s="83">
        <f t="shared" ca="1" si="382"/>
        <v>123.60000000000002</v>
      </c>
    </row>
    <row r="4119" spans="6:12">
      <c r="F4119" s="89">
        <v>4003</v>
      </c>
      <c r="G4119" s="89">
        <f t="shared" ca="1" si="377"/>
        <v>50</v>
      </c>
      <c r="H4119" s="89">
        <f t="shared" ca="1" si="378"/>
        <v>1</v>
      </c>
      <c r="I4119" s="89">
        <f t="shared" ca="1" si="379"/>
        <v>4</v>
      </c>
      <c r="J4119" s="89">
        <f t="shared" ca="1" si="380"/>
        <v>75.78</v>
      </c>
      <c r="K4119" s="89">
        <f t="shared" ca="1" si="381"/>
        <v>142.97999999999999</v>
      </c>
      <c r="L4119" s="83">
        <f t="shared" ca="1" si="382"/>
        <v>144.28000000000003</v>
      </c>
    </row>
    <row r="4120" spans="6:12">
      <c r="F4120" s="89">
        <v>4004</v>
      </c>
      <c r="G4120" s="89">
        <f t="shared" ca="1" si="377"/>
        <v>20</v>
      </c>
      <c r="H4120" s="89">
        <f t="shared" ca="1" si="378"/>
        <v>3</v>
      </c>
      <c r="I4120" s="89">
        <f t="shared" ca="1" si="379"/>
        <v>5</v>
      </c>
      <c r="J4120" s="89">
        <f t="shared" ca="1" si="380"/>
        <v>-94.949999999999989</v>
      </c>
      <c r="K4120" s="89">
        <f t="shared" ca="1" si="381"/>
        <v>111.14999999999995</v>
      </c>
      <c r="L4120" s="83">
        <f t="shared" ca="1" si="382"/>
        <v>104.75</v>
      </c>
    </row>
    <row r="4121" spans="6:12">
      <c r="F4121" s="89">
        <v>4005</v>
      </c>
      <c r="G4121" s="89">
        <f t="shared" ca="1" si="377"/>
        <v>20</v>
      </c>
      <c r="H4121" s="89">
        <f t="shared" ca="1" si="378"/>
        <v>2</v>
      </c>
      <c r="I4121" s="89">
        <f t="shared" ca="1" si="379"/>
        <v>6</v>
      </c>
      <c r="J4121" s="89">
        <f t="shared" ca="1" si="380"/>
        <v>83.639999999999958</v>
      </c>
      <c r="K4121" s="89">
        <f t="shared" ca="1" si="381"/>
        <v>161.03999999999994</v>
      </c>
      <c r="L4121" s="83">
        <f t="shared" ca="1" si="382"/>
        <v>156.84</v>
      </c>
    </row>
    <row r="4122" spans="6:12">
      <c r="F4122" s="89">
        <v>4006</v>
      </c>
      <c r="G4122" s="89">
        <f t="shared" ca="1" si="377"/>
        <v>55</v>
      </c>
      <c r="H4122" s="89">
        <f t="shared" ca="1" si="378"/>
        <v>3</v>
      </c>
      <c r="I4122" s="89">
        <f t="shared" ca="1" si="379"/>
        <v>5</v>
      </c>
      <c r="J4122" s="89">
        <f t="shared" ca="1" si="380"/>
        <v>-73.77499999999992</v>
      </c>
      <c r="K4122" s="89">
        <f t="shared" ca="1" si="381"/>
        <v>121.47499999999991</v>
      </c>
      <c r="L4122" s="83">
        <f t="shared" ca="1" si="382"/>
        <v>120.32500000000005</v>
      </c>
    </row>
    <row r="4123" spans="6:12">
      <c r="F4123" s="89">
        <v>4007</v>
      </c>
      <c r="G4123" s="89">
        <f t="shared" ca="1" si="377"/>
        <v>38</v>
      </c>
      <c r="H4123" s="89">
        <f t="shared" ca="1" si="378"/>
        <v>3</v>
      </c>
      <c r="I4123" s="89">
        <f t="shared" ca="1" si="379"/>
        <v>4</v>
      </c>
      <c r="J4123" s="89">
        <f t="shared" ca="1" si="380"/>
        <v>-202.62799999999993</v>
      </c>
      <c r="K4123" s="89">
        <f t="shared" ca="1" si="381"/>
        <v>40.49199999999999</v>
      </c>
      <c r="L4123" s="83">
        <f t="shared" ca="1" si="382"/>
        <v>36.392000000000053</v>
      </c>
    </row>
    <row r="4124" spans="6:12">
      <c r="F4124" s="89">
        <v>4008</v>
      </c>
      <c r="G4124" s="89">
        <f t="shared" ca="1" si="377"/>
        <v>25</v>
      </c>
      <c r="H4124" s="89">
        <f t="shared" ca="1" si="378"/>
        <v>3</v>
      </c>
      <c r="I4124" s="89">
        <f t="shared" ca="1" si="379"/>
        <v>3</v>
      </c>
      <c r="J4124" s="89">
        <f t="shared" ca="1" si="380"/>
        <v>-276.01500000000004</v>
      </c>
      <c r="K4124" s="89">
        <f t="shared" ca="1" si="381"/>
        <v>13.734999999999985</v>
      </c>
      <c r="L4124" s="83">
        <f t="shared" ca="1" si="382"/>
        <v>7.285000000000025</v>
      </c>
    </row>
    <row r="4125" spans="6:12">
      <c r="F4125" s="89">
        <v>4009</v>
      </c>
      <c r="G4125" s="89">
        <f t="shared" ca="1" si="377"/>
        <v>26</v>
      </c>
      <c r="H4125" s="89">
        <f t="shared" ca="1" si="378"/>
        <v>2</v>
      </c>
      <c r="I4125" s="89">
        <f t="shared" ca="1" si="379"/>
        <v>7</v>
      </c>
      <c r="J4125" s="89">
        <f t="shared" ca="1" si="380"/>
        <v>101.51199999999997</v>
      </c>
      <c r="K4125" s="89">
        <f t="shared" ca="1" si="381"/>
        <v>134.45199999999997</v>
      </c>
      <c r="L4125" s="83">
        <f t="shared" ca="1" si="382"/>
        <v>131.55199999999999</v>
      </c>
    </row>
    <row r="4126" spans="6:12">
      <c r="F4126" s="89">
        <v>4010</v>
      </c>
      <c r="G4126" s="89">
        <f t="shared" ca="1" si="377"/>
        <v>23</v>
      </c>
      <c r="H4126" s="89">
        <f t="shared" ca="1" si="378"/>
        <v>3</v>
      </c>
      <c r="I4126" s="89">
        <f t="shared" ca="1" si="379"/>
        <v>9</v>
      </c>
      <c r="J4126" s="89">
        <f t="shared" ca="1" si="380"/>
        <v>107.77699999999999</v>
      </c>
      <c r="K4126" s="89">
        <f t="shared" ca="1" si="381"/>
        <v>142.54699999999997</v>
      </c>
      <c r="L4126" s="83">
        <f t="shared" ca="1" si="382"/>
        <v>138.19700000000006</v>
      </c>
    </row>
    <row r="4127" spans="6:12">
      <c r="F4127" s="89">
        <v>4011</v>
      </c>
      <c r="G4127" s="89">
        <f t="shared" ca="1" si="377"/>
        <v>51</v>
      </c>
      <c r="H4127" s="89">
        <f t="shared" ca="1" si="378"/>
        <v>3</v>
      </c>
      <c r="I4127" s="89">
        <f t="shared" ca="1" si="379"/>
        <v>3</v>
      </c>
      <c r="J4127" s="89">
        <f t="shared" ca="1" si="380"/>
        <v>-257.08699999999993</v>
      </c>
      <c r="K4127" s="89">
        <f t="shared" ca="1" si="381"/>
        <v>24.602999999999952</v>
      </c>
      <c r="L4127" s="83">
        <f t="shared" ca="1" si="382"/>
        <v>22.053000000000111</v>
      </c>
    </row>
    <row r="4128" spans="6:12">
      <c r="F4128" s="89">
        <v>4012</v>
      </c>
      <c r="G4128" s="89">
        <f t="shared" ca="1" si="377"/>
        <v>45</v>
      </c>
      <c r="H4128" s="89">
        <f t="shared" ca="1" si="378"/>
        <v>3</v>
      </c>
      <c r="I4128" s="89">
        <f t="shared" ca="1" si="379"/>
        <v>3</v>
      </c>
      <c r="J4128" s="89">
        <f t="shared" ca="1" si="380"/>
        <v>-277.65499999999992</v>
      </c>
      <c r="K4128" s="89">
        <f t="shared" ca="1" si="381"/>
        <v>5.8949999999999534</v>
      </c>
      <c r="L4128" s="83">
        <f t="shared" ca="1" si="382"/>
        <v>2.44500000000005</v>
      </c>
    </row>
    <row r="4129" spans="6:12">
      <c r="F4129" s="89">
        <v>4013</v>
      </c>
      <c r="G4129" s="89">
        <f t="shared" ca="1" si="377"/>
        <v>42</v>
      </c>
      <c r="H4129" s="89">
        <f t="shared" ca="1" si="378"/>
        <v>3</v>
      </c>
      <c r="I4129" s="89">
        <f t="shared" ca="1" si="379"/>
        <v>3</v>
      </c>
      <c r="J4129" s="89">
        <f t="shared" ca="1" si="380"/>
        <v>-284.29399999999998</v>
      </c>
      <c r="K4129" s="89">
        <f t="shared" ca="1" si="381"/>
        <v>0.18599999999997863</v>
      </c>
      <c r="L4129" s="83">
        <f t="shared" ca="1" si="382"/>
        <v>-3.7139999999999702</v>
      </c>
    </row>
    <row r="4130" spans="6:12">
      <c r="F4130" s="89">
        <v>4014</v>
      </c>
      <c r="G4130" s="89">
        <f t="shared" ca="1" si="377"/>
        <v>41</v>
      </c>
      <c r="H4130" s="89">
        <f t="shared" ca="1" si="378"/>
        <v>3</v>
      </c>
      <c r="I4130" s="89">
        <f t="shared" ca="1" si="379"/>
        <v>7</v>
      </c>
      <c r="J4130" s="89">
        <f t="shared" ca="1" si="380"/>
        <v>4.1770000000000209</v>
      </c>
      <c r="K4130" s="89">
        <f t="shared" ca="1" si="381"/>
        <v>118.56699999999989</v>
      </c>
      <c r="L4130" s="83">
        <f t="shared" ca="1" si="382"/>
        <v>116.11700000000002</v>
      </c>
    </row>
    <row r="4131" spans="6:12">
      <c r="F4131" s="89">
        <v>4015</v>
      </c>
      <c r="G4131" s="89">
        <f t="shared" ca="1" si="377"/>
        <v>41</v>
      </c>
      <c r="H4131" s="89">
        <f t="shared" ca="1" si="378"/>
        <v>2</v>
      </c>
      <c r="I4131" s="89">
        <f t="shared" ca="1" si="379"/>
        <v>5</v>
      </c>
      <c r="J4131" s="89">
        <f t="shared" ca="1" si="380"/>
        <v>5.4650000000000034</v>
      </c>
      <c r="K4131" s="89">
        <f t="shared" ca="1" si="381"/>
        <v>118.95499999999996</v>
      </c>
      <c r="L4131" s="83">
        <f t="shared" ca="1" si="382"/>
        <v>117.50499999999997</v>
      </c>
    </row>
    <row r="4132" spans="6:12">
      <c r="F4132" s="89">
        <v>4016</v>
      </c>
      <c r="G4132" s="89">
        <f t="shared" ca="1" si="377"/>
        <v>30</v>
      </c>
      <c r="H4132" s="89">
        <f t="shared" ca="1" si="378"/>
        <v>3</v>
      </c>
      <c r="I4132" s="89">
        <f t="shared" ca="1" si="379"/>
        <v>9</v>
      </c>
      <c r="J4132" s="89">
        <f t="shared" ca="1" si="380"/>
        <v>91.390000000000043</v>
      </c>
      <c r="K4132" s="89">
        <f t="shared" ca="1" si="381"/>
        <v>123.99000000000001</v>
      </c>
      <c r="L4132" s="83">
        <f t="shared" ca="1" si="382"/>
        <v>120.69000000000005</v>
      </c>
    </row>
    <row r="4133" spans="6:12">
      <c r="F4133" s="89">
        <v>4017</v>
      </c>
      <c r="G4133" s="89">
        <f t="shared" ca="1" si="377"/>
        <v>21</v>
      </c>
      <c r="H4133" s="89">
        <f t="shared" ca="1" si="378"/>
        <v>2</v>
      </c>
      <c r="I4133" s="89">
        <f t="shared" ca="1" si="379"/>
        <v>6</v>
      </c>
      <c r="J4133" s="89">
        <f t="shared" ca="1" si="380"/>
        <v>79.510999999999967</v>
      </c>
      <c r="K4133" s="89">
        <f t="shared" ca="1" si="381"/>
        <v>156.60099999999994</v>
      </c>
      <c r="L4133" s="83">
        <f t="shared" ca="1" si="382"/>
        <v>152.55099999999999</v>
      </c>
    </row>
    <row r="4134" spans="6:12">
      <c r="F4134" s="89">
        <v>4018</v>
      </c>
      <c r="G4134" s="89">
        <f t="shared" ca="1" si="377"/>
        <v>49</v>
      </c>
      <c r="H4134" s="89">
        <f t="shared" ca="1" si="378"/>
        <v>1</v>
      </c>
      <c r="I4134" s="89">
        <f t="shared" ca="1" si="379"/>
        <v>4</v>
      </c>
      <c r="J4134" s="89">
        <f t="shared" ca="1" si="380"/>
        <v>72.241000000000042</v>
      </c>
      <c r="K4134" s="89">
        <f t="shared" ca="1" si="381"/>
        <v>139.75100000000003</v>
      </c>
      <c r="L4134" s="83">
        <f t="shared" ca="1" si="382"/>
        <v>140.90100000000001</v>
      </c>
    </row>
    <row r="4135" spans="6:12">
      <c r="F4135" s="89">
        <v>4019</v>
      </c>
      <c r="G4135" s="89">
        <f t="shared" ca="1" si="377"/>
        <v>22</v>
      </c>
      <c r="H4135" s="89">
        <f t="shared" ca="1" si="378"/>
        <v>3</v>
      </c>
      <c r="I4135" s="89">
        <f t="shared" ca="1" si="379"/>
        <v>3</v>
      </c>
      <c r="J4135" s="89">
        <f t="shared" ca="1" si="380"/>
        <v>-266.45400000000001</v>
      </c>
      <c r="K4135" s="89">
        <f t="shared" ca="1" si="381"/>
        <v>24.225999999999971</v>
      </c>
      <c r="L4135" s="83">
        <f t="shared" ca="1" si="382"/>
        <v>17.326000000000022</v>
      </c>
    </row>
    <row r="4136" spans="6:12">
      <c r="F4136" s="89">
        <v>4020</v>
      </c>
      <c r="G4136" s="89">
        <f t="shared" ca="1" si="377"/>
        <v>55</v>
      </c>
      <c r="H4136" s="89">
        <f t="shared" ca="1" si="378"/>
        <v>3</v>
      </c>
      <c r="I4136" s="89">
        <f t="shared" ca="1" si="379"/>
        <v>7</v>
      </c>
      <c r="J4136" s="89">
        <f t="shared" ca="1" si="380"/>
        <v>52.505000000000052</v>
      </c>
      <c r="K4136" s="89">
        <f t="shared" ca="1" si="381"/>
        <v>162.55499999999989</v>
      </c>
      <c r="L4136" s="83">
        <f t="shared" ca="1" si="382"/>
        <v>162.20500000000004</v>
      </c>
    </row>
    <row r="4137" spans="6:12">
      <c r="F4137" s="89">
        <v>4021</v>
      </c>
      <c r="G4137" s="89">
        <f t="shared" ca="1" si="377"/>
        <v>39</v>
      </c>
      <c r="H4137" s="89">
        <f t="shared" ca="1" si="378"/>
        <v>2</v>
      </c>
      <c r="I4137" s="89">
        <f t="shared" ca="1" si="379"/>
        <v>8</v>
      </c>
      <c r="J4137" s="89">
        <f t="shared" ca="1" si="380"/>
        <v>119.22699999999998</v>
      </c>
      <c r="K4137" s="89">
        <f t="shared" ca="1" si="381"/>
        <v>105.53699999999995</v>
      </c>
      <c r="L4137" s="83">
        <f t="shared" ca="1" si="382"/>
        <v>104.98699999999997</v>
      </c>
    </row>
    <row r="4138" spans="6:12">
      <c r="F4138" s="89">
        <v>4022</v>
      </c>
      <c r="G4138" s="89">
        <f t="shared" ca="1" si="377"/>
        <v>53</v>
      </c>
      <c r="H4138" s="89">
        <f t="shared" ca="1" si="378"/>
        <v>3</v>
      </c>
      <c r="I4138" s="89">
        <f t="shared" ca="1" si="379"/>
        <v>8</v>
      </c>
      <c r="J4138" s="89">
        <f t="shared" ca="1" si="380"/>
        <v>91.269000000000119</v>
      </c>
      <c r="K4138" s="89">
        <f t="shared" ca="1" si="381"/>
        <v>159.33899999999994</v>
      </c>
      <c r="L4138" s="83">
        <f t="shared" ca="1" si="382"/>
        <v>159.08900000000006</v>
      </c>
    </row>
    <row r="4139" spans="6:12">
      <c r="F4139" s="89">
        <v>4023</v>
      </c>
      <c r="G4139" s="89">
        <f t="shared" ca="1" si="377"/>
        <v>20</v>
      </c>
      <c r="H4139" s="89">
        <f t="shared" ca="1" si="378"/>
        <v>1</v>
      </c>
      <c r="I4139" s="89">
        <f t="shared" ca="1" si="379"/>
        <v>4</v>
      </c>
      <c r="J4139" s="89">
        <f t="shared" ca="1" si="380"/>
        <v>87.06</v>
      </c>
      <c r="K4139" s="89">
        <f t="shared" ca="1" si="381"/>
        <v>163.55999999999997</v>
      </c>
      <c r="L4139" s="83">
        <f t="shared" ca="1" si="382"/>
        <v>160.36000000000001</v>
      </c>
    </row>
    <row r="4140" spans="6:12">
      <c r="F4140" s="89">
        <v>4024</v>
      </c>
      <c r="G4140" s="89">
        <f t="shared" ca="1" si="377"/>
        <v>51</v>
      </c>
      <c r="H4140" s="89">
        <f t="shared" ca="1" si="378"/>
        <v>3</v>
      </c>
      <c r="I4140" s="89">
        <f t="shared" ca="1" si="379"/>
        <v>6</v>
      </c>
      <c r="J4140" s="89">
        <f t="shared" ca="1" si="380"/>
        <v>-25.078999999999894</v>
      </c>
      <c r="K4140" s="89">
        <f t="shared" ca="1" si="381"/>
        <v>128.81099999999998</v>
      </c>
      <c r="L4140" s="83">
        <f t="shared" ca="1" si="382"/>
        <v>127.46100000000013</v>
      </c>
    </row>
    <row r="4141" spans="6:12">
      <c r="F4141" s="89">
        <v>4025</v>
      </c>
      <c r="G4141" s="89">
        <f t="shared" ca="1" si="377"/>
        <v>53</v>
      </c>
      <c r="H4141" s="89">
        <f t="shared" ca="1" si="378"/>
        <v>2</v>
      </c>
      <c r="I4141" s="89">
        <f t="shared" ca="1" si="379"/>
        <v>9</v>
      </c>
      <c r="J4141" s="89">
        <f t="shared" ca="1" si="380"/>
        <v>177.77699999999996</v>
      </c>
      <c r="K4141" s="89">
        <f t="shared" ca="1" si="381"/>
        <v>117.14699999999993</v>
      </c>
      <c r="L4141" s="83">
        <f t="shared" ca="1" si="382"/>
        <v>119.09699999999998</v>
      </c>
    </row>
    <row r="4142" spans="6:12">
      <c r="F4142" s="89">
        <v>4026</v>
      </c>
      <c r="G4142" s="89">
        <f t="shared" ca="1" si="377"/>
        <v>44</v>
      </c>
      <c r="H4142" s="89">
        <f t="shared" ca="1" si="378"/>
        <v>1</v>
      </c>
      <c r="I4142" s="89">
        <f t="shared" ca="1" si="379"/>
        <v>5</v>
      </c>
      <c r="J4142" s="89">
        <f t="shared" ca="1" si="380"/>
        <v>96.630000000000024</v>
      </c>
      <c r="K4142" s="89">
        <f t="shared" ca="1" si="381"/>
        <v>123.08999999999997</v>
      </c>
      <c r="L4142" s="83">
        <f t="shared" ca="1" si="382"/>
        <v>123.88999999999999</v>
      </c>
    </row>
    <row r="4143" spans="6:12">
      <c r="F4143" s="89">
        <v>4027</v>
      </c>
      <c r="G4143" s="89">
        <f t="shared" ca="1" si="377"/>
        <v>55</v>
      </c>
      <c r="H4143" s="89">
        <f t="shared" ca="1" si="378"/>
        <v>3</v>
      </c>
      <c r="I4143" s="89">
        <f t="shared" ca="1" si="379"/>
        <v>9</v>
      </c>
      <c r="J4143" s="89">
        <f t="shared" ca="1" si="380"/>
        <v>140.86500000000001</v>
      </c>
      <c r="K4143" s="89">
        <f t="shared" ca="1" si="381"/>
        <v>165.71499999999992</v>
      </c>
      <c r="L4143" s="83">
        <f t="shared" ca="1" si="382"/>
        <v>166.16500000000008</v>
      </c>
    </row>
    <row r="4144" spans="6:12">
      <c r="F4144" s="89">
        <v>4028</v>
      </c>
      <c r="G4144" s="89">
        <f t="shared" ca="1" si="377"/>
        <v>45</v>
      </c>
      <c r="H4144" s="89">
        <f t="shared" ca="1" si="378"/>
        <v>1</v>
      </c>
      <c r="I4144" s="89">
        <f t="shared" ca="1" si="379"/>
        <v>7</v>
      </c>
      <c r="J4144" s="89">
        <f t="shared" ca="1" si="380"/>
        <v>146.46499999999997</v>
      </c>
      <c r="K4144" s="89">
        <f t="shared" ca="1" si="381"/>
        <v>87.414999999999949</v>
      </c>
      <c r="L4144" s="83">
        <f t="shared" ca="1" si="382"/>
        <v>89.165000000000006</v>
      </c>
    </row>
    <row r="4145" spans="6:12">
      <c r="F4145" s="89">
        <v>4029</v>
      </c>
      <c r="G4145" s="89">
        <f t="shared" ca="1" si="377"/>
        <v>25</v>
      </c>
      <c r="H4145" s="89">
        <f t="shared" ca="1" si="378"/>
        <v>2</v>
      </c>
      <c r="I4145" s="89">
        <f t="shared" ca="1" si="379"/>
        <v>3</v>
      </c>
      <c r="J4145" s="89">
        <f t="shared" ca="1" si="380"/>
        <v>-106.95500000000001</v>
      </c>
      <c r="K4145" s="89">
        <f t="shared" ca="1" si="381"/>
        <v>96.694999999999979</v>
      </c>
      <c r="L4145" s="83">
        <f t="shared" ca="1" si="382"/>
        <v>92.044999999999987</v>
      </c>
    </row>
    <row r="4146" spans="6:12">
      <c r="F4146" s="89">
        <v>4030</v>
      </c>
      <c r="G4146" s="89">
        <f t="shared" ca="1" si="377"/>
        <v>31</v>
      </c>
      <c r="H4146" s="89">
        <f t="shared" ca="1" si="378"/>
        <v>3</v>
      </c>
      <c r="I4146" s="89">
        <f t="shared" ca="1" si="379"/>
        <v>8</v>
      </c>
      <c r="J4146" s="89">
        <f t="shared" ca="1" si="380"/>
        <v>50.833000000000084</v>
      </c>
      <c r="K4146" s="89">
        <f t="shared" ca="1" si="381"/>
        <v>125.72299999999996</v>
      </c>
      <c r="L4146" s="83">
        <f t="shared" ca="1" si="382"/>
        <v>122.173</v>
      </c>
    </row>
    <row r="4147" spans="6:12">
      <c r="F4147" s="89">
        <v>4031</v>
      </c>
      <c r="G4147" s="89">
        <f t="shared" ca="1" si="377"/>
        <v>44</v>
      </c>
      <c r="H4147" s="89">
        <f t="shared" ca="1" si="378"/>
        <v>2</v>
      </c>
      <c r="I4147" s="89">
        <f t="shared" ca="1" si="379"/>
        <v>7</v>
      </c>
      <c r="J4147" s="89">
        <f t="shared" ca="1" si="380"/>
        <v>97.767999999999972</v>
      </c>
      <c r="K4147" s="89">
        <f t="shared" ca="1" si="381"/>
        <v>125.12799999999993</v>
      </c>
      <c r="L4147" s="83">
        <f t="shared" ca="1" si="382"/>
        <v>124.92799999999997</v>
      </c>
    </row>
    <row r="4148" spans="6:12">
      <c r="F4148" s="89">
        <v>4032</v>
      </c>
      <c r="G4148" s="89">
        <f t="shared" ca="1" si="377"/>
        <v>46</v>
      </c>
      <c r="H4148" s="89">
        <f t="shared" ca="1" si="378"/>
        <v>1</v>
      </c>
      <c r="I4148" s="89">
        <f t="shared" ca="1" si="379"/>
        <v>6</v>
      </c>
      <c r="J4148" s="89">
        <f t="shared" ca="1" si="380"/>
        <v>129.85599999999999</v>
      </c>
      <c r="K4148" s="89">
        <f t="shared" ca="1" si="381"/>
        <v>113.09599999999996</v>
      </c>
      <c r="L4148" s="83">
        <f t="shared" ca="1" si="382"/>
        <v>114.59599999999999</v>
      </c>
    </row>
    <row r="4149" spans="6:12">
      <c r="F4149" s="89">
        <v>4033</v>
      </c>
      <c r="G4149" s="89">
        <f t="shared" ca="1" si="377"/>
        <v>37</v>
      </c>
      <c r="H4149" s="89">
        <f t="shared" ca="1" si="378"/>
        <v>3</v>
      </c>
      <c r="I4149" s="89">
        <f t="shared" ca="1" si="379"/>
        <v>6</v>
      </c>
      <c r="J4149" s="89">
        <f t="shared" ca="1" si="380"/>
        <v>-58.202999999999975</v>
      </c>
      <c r="K4149" s="89">
        <f t="shared" ca="1" si="381"/>
        <v>100.02699999999996</v>
      </c>
      <c r="L4149" s="83">
        <f t="shared" ca="1" si="382"/>
        <v>96.576999999999998</v>
      </c>
    </row>
    <row r="4150" spans="6:12">
      <c r="F4150" s="89">
        <v>4034</v>
      </c>
      <c r="G4150" s="89">
        <f t="shared" ref="G4150:G4213" ca="1" si="383">RANDBETWEEN(19,55)</f>
        <v>37</v>
      </c>
      <c r="H4150" s="89">
        <f t="shared" ref="H4150:H4213" ca="1" si="384">RANDBETWEEN(0.5,3.5)</f>
        <v>3</v>
      </c>
      <c r="I4150" s="89">
        <f t="shared" ref="I4150:I4213" ca="1" si="385">RANDBETWEEN(3,9)</f>
        <v>6</v>
      </c>
      <c r="J4150" s="89">
        <f t="shared" ref="J4150:J4213" ca="1" si="386">133-10*G4150-128.7*H4150+60.8*I4150+0.135*G4150^2-20.6*H4150^2-4.74*I4150^2+0.15*G4150*H4150+0.006*G4150*I4150+19.63*H4150*I4150</f>
        <v>-58.202999999999975</v>
      </c>
      <c r="K4150" s="89">
        <f t="shared" ref="K4150:K4213" ca="1" si="387">300-10.31*G4150-42.6*H4150+18.2*I4150+0.135*G4150^2-20.6*H4150^2-4.74*I4150^2+0.15*G4150*H4150+0.006*G4150*I4150+19.63*H4150*I4150</f>
        <v>100.02699999999996</v>
      </c>
      <c r="L4150" s="83">
        <f t="shared" ref="L4150:L4213" ca="1" si="388">294-10.16*G4150-44.4*H4150+18.6*I4150+0.135*G4150^2-20.6*H4150^2-4.74*I4150^2+0.15*G4150*H4150+0.006*G4150*I4150+19.63*H4150*I4150</f>
        <v>96.576999999999998</v>
      </c>
    </row>
    <row r="4151" spans="6:12">
      <c r="F4151" s="89">
        <v>4035</v>
      </c>
      <c r="G4151" s="89">
        <f t="shared" ca="1" si="383"/>
        <v>27</v>
      </c>
      <c r="H4151" s="89">
        <f t="shared" ca="1" si="384"/>
        <v>3</v>
      </c>
      <c r="I4151" s="89">
        <f t="shared" ca="1" si="385"/>
        <v>8</v>
      </c>
      <c r="J4151" s="89">
        <f t="shared" ca="1" si="386"/>
        <v>57.521000000000015</v>
      </c>
      <c r="K4151" s="89">
        <f t="shared" ca="1" si="387"/>
        <v>133.6509999999999</v>
      </c>
      <c r="L4151" s="83">
        <f t="shared" ca="1" si="388"/>
        <v>129.50100000000003</v>
      </c>
    </row>
    <row r="4152" spans="6:12">
      <c r="F4152" s="89">
        <v>4036</v>
      </c>
      <c r="G4152" s="89">
        <f t="shared" ca="1" si="383"/>
        <v>23</v>
      </c>
      <c r="H4152" s="89">
        <f t="shared" ca="1" si="384"/>
        <v>3</v>
      </c>
      <c r="I4152" s="89">
        <f t="shared" ca="1" si="385"/>
        <v>4</v>
      </c>
      <c r="J4152" s="89">
        <f t="shared" ca="1" si="386"/>
        <v>-183.26299999999998</v>
      </c>
      <c r="K4152" s="89">
        <f t="shared" ca="1" si="387"/>
        <v>64.506999999999948</v>
      </c>
      <c r="L4152" s="83">
        <f t="shared" ca="1" si="388"/>
        <v>58.156999999999982</v>
      </c>
    </row>
    <row r="4153" spans="6:12">
      <c r="F4153" s="89">
        <v>4037</v>
      </c>
      <c r="G4153" s="89">
        <f t="shared" ca="1" si="383"/>
        <v>42</v>
      </c>
      <c r="H4153" s="89">
        <f t="shared" ca="1" si="384"/>
        <v>1</v>
      </c>
      <c r="I4153" s="89">
        <f t="shared" ca="1" si="385"/>
        <v>4</v>
      </c>
      <c r="J4153" s="89">
        <f t="shared" ca="1" si="386"/>
        <v>55.028000000000006</v>
      </c>
      <c r="K4153" s="89">
        <f t="shared" ca="1" si="387"/>
        <v>124.708</v>
      </c>
      <c r="L4153" s="83">
        <f t="shared" ca="1" si="388"/>
        <v>124.80799999999999</v>
      </c>
    </row>
    <row r="4154" spans="6:12">
      <c r="F4154" s="89">
        <v>4038</v>
      </c>
      <c r="G4154" s="89">
        <f t="shared" ca="1" si="383"/>
        <v>43</v>
      </c>
      <c r="H4154" s="89">
        <f t="shared" ca="1" si="384"/>
        <v>3</v>
      </c>
      <c r="I4154" s="89">
        <f t="shared" ca="1" si="385"/>
        <v>7</v>
      </c>
      <c r="J4154" s="89">
        <f t="shared" ca="1" si="386"/>
        <v>7.841000000000065</v>
      </c>
      <c r="K4154" s="89">
        <f t="shared" ca="1" si="387"/>
        <v>121.61099999999993</v>
      </c>
      <c r="L4154" s="83">
        <f t="shared" ca="1" si="388"/>
        <v>119.46100000000007</v>
      </c>
    </row>
    <row r="4155" spans="6:12">
      <c r="F4155" s="89">
        <v>4039</v>
      </c>
      <c r="G4155" s="89">
        <f t="shared" ca="1" si="383"/>
        <v>50</v>
      </c>
      <c r="H4155" s="89">
        <f t="shared" ca="1" si="384"/>
        <v>3</v>
      </c>
      <c r="I4155" s="89">
        <f t="shared" ca="1" si="385"/>
        <v>9</v>
      </c>
      <c r="J4155" s="89">
        <f t="shared" ca="1" si="386"/>
        <v>117.46999999999997</v>
      </c>
      <c r="K4155" s="89">
        <f t="shared" ca="1" si="387"/>
        <v>143.86999999999995</v>
      </c>
      <c r="L4155" s="83">
        <f t="shared" ca="1" si="388"/>
        <v>143.57</v>
      </c>
    </row>
    <row r="4156" spans="6:12">
      <c r="F4156" s="89">
        <v>4040</v>
      </c>
      <c r="G4156" s="89">
        <f t="shared" ca="1" si="383"/>
        <v>49</v>
      </c>
      <c r="H4156" s="89">
        <f t="shared" ca="1" si="384"/>
        <v>1</v>
      </c>
      <c r="I4156" s="89">
        <f t="shared" ca="1" si="385"/>
        <v>3</v>
      </c>
      <c r="J4156" s="89">
        <f t="shared" ca="1" si="386"/>
        <v>24.697000000000031</v>
      </c>
      <c r="K4156" s="89">
        <f t="shared" ca="1" si="387"/>
        <v>134.80700000000007</v>
      </c>
      <c r="L4156" s="83">
        <f t="shared" ca="1" si="388"/>
        <v>135.55700000000002</v>
      </c>
    </row>
    <row r="4157" spans="6:12">
      <c r="F4157" s="89">
        <v>4041</v>
      </c>
      <c r="G4157" s="89">
        <f t="shared" ca="1" si="383"/>
        <v>19</v>
      </c>
      <c r="H4157" s="89">
        <f t="shared" ca="1" si="384"/>
        <v>3</v>
      </c>
      <c r="I4157" s="89">
        <f t="shared" ca="1" si="385"/>
        <v>5</v>
      </c>
      <c r="J4157" s="89">
        <f t="shared" ca="1" si="386"/>
        <v>-90.694999999999993</v>
      </c>
      <c r="K4157" s="89">
        <f t="shared" ca="1" si="387"/>
        <v>115.71499999999997</v>
      </c>
      <c r="L4157" s="83">
        <f t="shared" ca="1" si="388"/>
        <v>109.16500000000002</v>
      </c>
    </row>
    <row r="4158" spans="6:12">
      <c r="F4158" s="89">
        <v>4042</v>
      </c>
      <c r="G4158" s="89">
        <f t="shared" ca="1" si="383"/>
        <v>36</v>
      </c>
      <c r="H4158" s="89">
        <f t="shared" ca="1" si="384"/>
        <v>2</v>
      </c>
      <c r="I4158" s="89">
        <f t="shared" ca="1" si="385"/>
        <v>3</v>
      </c>
      <c r="J4158" s="89">
        <f t="shared" ca="1" si="386"/>
        <v>-122.87199999999999</v>
      </c>
      <c r="K4158" s="89">
        <f t="shared" ca="1" si="387"/>
        <v>77.367999999999981</v>
      </c>
      <c r="L4158" s="83">
        <f t="shared" ca="1" si="388"/>
        <v>74.368000000000009</v>
      </c>
    </row>
    <row r="4159" spans="6:12">
      <c r="F4159" s="89">
        <v>4043</v>
      </c>
      <c r="G4159" s="89">
        <f t="shared" ca="1" si="383"/>
        <v>30</v>
      </c>
      <c r="H4159" s="89">
        <f t="shared" ca="1" si="384"/>
        <v>2</v>
      </c>
      <c r="I4159" s="89">
        <f t="shared" ca="1" si="385"/>
        <v>4</v>
      </c>
      <c r="J4159" s="89">
        <f t="shared" ca="1" si="386"/>
        <v>-51.179999999999978</v>
      </c>
      <c r="K4159" s="89">
        <f t="shared" ca="1" si="387"/>
        <v>108.31999999999998</v>
      </c>
      <c r="L4159" s="83">
        <f t="shared" ca="1" si="388"/>
        <v>104.82</v>
      </c>
    </row>
    <row r="4160" spans="6:12">
      <c r="F4160" s="89">
        <v>4044</v>
      </c>
      <c r="G4160" s="89">
        <f t="shared" ca="1" si="383"/>
        <v>24</v>
      </c>
      <c r="H4160" s="89">
        <f t="shared" ca="1" si="384"/>
        <v>2</v>
      </c>
      <c r="I4160" s="89">
        <f t="shared" ca="1" si="385"/>
        <v>6</v>
      </c>
      <c r="J4160" s="89">
        <f t="shared" ca="1" si="386"/>
        <v>68.743999999999943</v>
      </c>
      <c r="K4160" s="89">
        <f t="shared" ca="1" si="387"/>
        <v>144.904</v>
      </c>
      <c r="L4160" s="83">
        <f t="shared" ca="1" si="388"/>
        <v>141.30400000000003</v>
      </c>
    </row>
    <row r="4161" spans="6:12">
      <c r="F4161" s="89">
        <v>4045</v>
      </c>
      <c r="G4161" s="89">
        <f t="shared" ca="1" si="383"/>
        <v>51</v>
      </c>
      <c r="H4161" s="89">
        <f t="shared" ca="1" si="384"/>
        <v>2</v>
      </c>
      <c r="I4161" s="89">
        <f t="shared" ca="1" si="385"/>
        <v>3</v>
      </c>
      <c r="J4161" s="89">
        <f t="shared" ca="1" si="386"/>
        <v>-91.926999999999936</v>
      </c>
      <c r="K4161" s="89">
        <f t="shared" ca="1" si="387"/>
        <v>103.66299999999995</v>
      </c>
      <c r="L4161" s="83">
        <f t="shared" ca="1" si="388"/>
        <v>102.91300000000007</v>
      </c>
    </row>
    <row r="4162" spans="6:12">
      <c r="F4162" s="89">
        <v>4046</v>
      </c>
      <c r="G4162" s="89">
        <f t="shared" ca="1" si="383"/>
        <v>46</v>
      </c>
      <c r="H4162" s="89">
        <f t="shared" ca="1" si="384"/>
        <v>2</v>
      </c>
      <c r="I4162" s="89">
        <f t="shared" ca="1" si="385"/>
        <v>4</v>
      </c>
      <c r="J4162" s="89">
        <f t="shared" ca="1" si="386"/>
        <v>-41.835999999999956</v>
      </c>
      <c r="K4162" s="89">
        <f t="shared" ca="1" si="387"/>
        <v>112.70399999999998</v>
      </c>
      <c r="L4162" s="83">
        <f t="shared" ca="1" si="388"/>
        <v>111.60399999999998</v>
      </c>
    </row>
    <row r="4163" spans="6:12">
      <c r="F4163" s="89">
        <v>4047</v>
      </c>
      <c r="G4163" s="89">
        <f t="shared" ca="1" si="383"/>
        <v>24</v>
      </c>
      <c r="H4163" s="89">
        <f t="shared" ca="1" si="384"/>
        <v>1</v>
      </c>
      <c r="I4163" s="89">
        <f t="shared" ca="1" si="385"/>
        <v>5</v>
      </c>
      <c r="J4163" s="89">
        <f t="shared" ca="1" si="386"/>
        <v>109.43</v>
      </c>
      <c r="K4163" s="89">
        <f t="shared" ca="1" si="387"/>
        <v>142.09000000000003</v>
      </c>
      <c r="L4163" s="83">
        <f t="shared" ca="1" si="388"/>
        <v>139.88999999999999</v>
      </c>
    </row>
    <row r="4164" spans="6:12">
      <c r="F4164" s="89">
        <v>4048</v>
      </c>
      <c r="G4164" s="89">
        <f t="shared" ca="1" si="383"/>
        <v>32</v>
      </c>
      <c r="H4164" s="89">
        <f t="shared" ca="1" si="384"/>
        <v>2</v>
      </c>
      <c r="I4164" s="89">
        <f t="shared" ca="1" si="385"/>
        <v>9</v>
      </c>
      <c r="J4164" s="89">
        <f t="shared" ca="1" si="386"/>
        <v>139.36799999999994</v>
      </c>
      <c r="K4164" s="89">
        <f t="shared" ca="1" si="387"/>
        <v>85.247999999999934</v>
      </c>
      <c r="L4164" s="83">
        <f t="shared" ca="1" si="388"/>
        <v>84.048000000000002</v>
      </c>
    </row>
    <row r="4165" spans="6:12">
      <c r="F4165" s="89">
        <v>4049</v>
      </c>
      <c r="G4165" s="89">
        <f t="shared" ca="1" si="383"/>
        <v>41</v>
      </c>
      <c r="H4165" s="89">
        <f t="shared" ca="1" si="384"/>
        <v>2</v>
      </c>
      <c r="I4165" s="89">
        <f t="shared" ca="1" si="385"/>
        <v>9</v>
      </c>
      <c r="J4165" s="89">
        <f t="shared" ca="1" si="386"/>
        <v>141.24899999999994</v>
      </c>
      <c r="K4165" s="89">
        <f t="shared" ca="1" si="387"/>
        <v>84.338999999999942</v>
      </c>
      <c r="L4165" s="83">
        <f t="shared" ca="1" si="388"/>
        <v>84.488999999999976</v>
      </c>
    </row>
    <row r="4166" spans="6:12">
      <c r="F4166" s="89">
        <v>4050</v>
      </c>
      <c r="G4166" s="89">
        <f t="shared" ca="1" si="383"/>
        <v>32</v>
      </c>
      <c r="H4166" s="89">
        <f t="shared" ca="1" si="384"/>
        <v>2</v>
      </c>
      <c r="I4166" s="89">
        <f t="shared" ca="1" si="385"/>
        <v>6</v>
      </c>
      <c r="J4166" s="89">
        <f t="shared" ca="1" si="386"/>
        <v>51.911999999999949</v>
      </c>
      <c r="K4166" s="89">
        <f t="shared" ca="1" si="387"/>
        <v>125.59199999999997</v>
      </c>
      <c r="L4166" s="83">
        <f t="shared" ca="1" si="388"/>
        <v>123.19199999999999</v>
      </c>
    </row>
    <row r="4167" spans="6:12">
      <c r="F4167" s="89">
        <v>4051</v>
      </c>
      <c r="G4167" s="89">
        <f t="shared" ca="1" si="383"/>
        <v>22</v>
      </c>
      <c r="H4167" s="89">
        <f t="shared" ca="1" si="384"/>
        <v>1</v>
      </c>
      <c r="I4167" s="89">
        <f t="shared" ca="1" si="385"/>
        <v>7</v>
      </c>
      <c r="J4167" s="89">
        <f t="shared" ca="1" si="386"/>
        <v>164.01399999999998</v>
      </c>
      <c r="K4167" s="89">
        <f t="shared" ca="1" si="387"/>
        <v>112.09399999999995</v>
      </c>
      <c r="L4167" s="83">
        <f t="shared" ca="1" si="388"/>
        <v>110.39399999999999</v>
      </c>
    </row>
    <row r="4168" spans="6:12">
      <c r="F4168" s="89">
        <v>4052</v>
      </c>
      <c r="G4168" s="89">
        <f t="shared" ca="1" si="383"/>
        <v>39</v>
      </c>
      <c r="H4168" s="89">
        <f t="shared" ca="1" si="384"/>
        <v>2</v>
      </c>
      <c r="I4168" s="89">
        <f t="shared" ca="1" si="385"/>
        <v>7</v>
      </c>
      <c r="J4168" s="89">
        <f t="shared" ca="1" si="386"/>
        <v>90.032999999999959</v>
      </c>
      <c r="K4168" s="89">
        <f t="shared" ca="1" si="387"/>
        <v>118.94299999999996</v>
      </c>
      <c r="L4168" s="83">
        <f t="shared" ca="1" si="388"/>
        <v>117.99299999999997</v>
      </c>
    </row>
    <row r="4169" spans="6:12">
      <c r="F4169" s="89">
        <v>4053</v>
      </c>
      <c r="G4169" s="89">
        <f t="shared" ca="1" si="383"/>
        <v>51</v>
      </c>
      <c r="H4169" s="89">
        <f t="shared" ca="1" si="384"/>
        <v>3</v>
      </c>
      <c r="I4169" s="89">
        <f t="shared" ca="1" si="385"/>
        <v>8</v>
      </c>
      <c r="J4169" s="89">
        <f t="shared" ca="1" si="386"/>
        <v>82.19300000000004</v>
      </c>
      <c r="K4169" s="89">
        <f t="shared" ca="1" si="387"/>
        <v>150.88299999999992</v>
      </c>
      <c r="L4169" s="83">
        <f t="shared" ca="1" si="388"/>
        <v>150.33300000000003</v>
      </c>
    </row>
    <row r="4170" spans="6:12">
      <c r="F4170" s="89">
        <v>4054</v>
      </c>
      <c r="G4170" s="89">
        <f t="shared" ca="1" si="383"/>
        <v>20</v>
      </c>
      <c r="H4170" s="89">
        <f t="shared" ca="1" si="384"/>
        <v>3</v>
      </c>
      <c r="I4170" s="89">
        <f t="shared" ca="1" si="385"/>
        <v>7</v>
      </c>
      <c r="J4170" s="89">
        <f t="shared" ca="1" si="386"/>
        <v>30.909999999999968</v>
      </c>
      <c r="K4170" s="89">
        <f t="shared" ca="1" si="387"/>
        <v>151.80999999999995</v>
      </c>
      <c r="L4170" s="83">
        <f t="shared" ca="1" si="388"/>
        <v>146.20999999999998</v>
      </c>
    </row>
    <row r="4171" spans="6:12">
      <c r="F4171" s="89">
        <v>4055</v>
      </c>
      <c r="G4171" s="89">
        <f t="shared" ca="1" si="383"/>
        <v>31</v>
      </c>
      <c r="H4171" s="89">
        <f t="shared" ca="1" si="384"/>
        <v>3</v>
      </c>
      <c r="I4171" s="89">
        <f t="shared" ca="1" si="385"/>
        <v>6</v>
      </c>
      <c r="J4171" s="89">
        <f t="shared" ca="1" si="386"/>
        <v>-56.198999999999955</v>
      </c>
      <c r="K4171" s="89">
        <f t="shared" ca="1" si="387"/>
        <v>103.89099999999999</v>
      </c>
      <c r="L4171" s="83">
        <f t="shared" ca="1" si="388"/>
        <v>99.541000000000082</v>
      </c>
    </row>
    <row r="4172" spans="6:12">
      <c r="F4172" s="89">
        <v>4056</v>
      </c>
      <c r="G4172" s="89">
        <f t="shared" ca="1" si="383"/>
        <v>46</v>
      </c>
      <c r="H4172" s="89">
        <f t="shared" ca="1" si="384"/>
        <v>3</v>
      </c>
      <c r="I4172" s="89">
        <f t="shared" ca="1" si="385"/>
        <v>4</v>
      </c>
      <c r="J4172" s="89">
        <f t="shared" ca="1" si="386"/>
        <v>-188.11599999999993</v>
      </c>
      <c r="K4172" s="89">
        <f t="shared" ca="1" si="387"/>
        <v>52.523999999999972</v>
      </c>
      <c r="L4172" s="83">
        <f t="shared" ca="1" si="388"/>
        <v>49.624000000000024</v>
      </c>
    </row>
    <row r="4173" spans="6:12">
      <c r="F4173" s="89">
        <v>4057</v>
      </c>
      <c r="G4173" s="89">
        <f t="shared" ca="1" si="383"/>
        <v>38</v>
      </c>
      <c r="H4173" s="89">
        <f t="shared" ca="1" si="384"/>
        <v>2</v>
      </c>
      <c r="I4173" s="89">
        <f t="shared" ca="1" si="385"/>
        <v>3</v>
      </c>
      <c r="J4173" s="89">
        <f t="shared" ca="1" si="386"/>
        <v>-122.25599999999997</v>
      </c>
      <c r="K4173" s="89">
        <f t="shared" ca="1" si="387"/>
        <v>77.36399999999999</v>
      </c>
      <c r="L4173" s="83">
        <f t="shared" ca="1" si="388"/>
        <v>74.66400000000003</v>
      </c>
    </row>
    <row r="4174" spans="6:12">
      <c r="F4174" s="89">
        <v>4058</v>
      </c>
      <c r="G4174" s="89">
        <f t="shared" ca="1" si="383"/>
        <v>50</v>
      </c>
      <c r="H4174" s="89">
        <f t="shared" ca="1" si="384"/>
        <v>1</v>
      </c>
      <c r="I4174" s="89">
        <f t="shared" ca="1" si="385"/>
        <v>3</v>
      </c>
      <c r="J4174" s="89">
        <f t="shared" ca="1" si="386"/>
        <v>28.229999999999983</v>
      </c>
      <c r="K4174" s="89">
        <f t="shared" ca="1" si="387"/>
        <v>138.02999999999997</v>
      </c>
      <c r="L4174" s="83">
        <f t="shared" ca="1" si="388"/>
        <v>138.93000000000006</v>
      </c>
    </row>
    <row r="4175" spans="6:12">
      <c r="F4175" s="89">
        <v>4059</v>
      </c>
      <c r="G4175" s="89">
        <f t="shared" ca="1" si="383"/>
        <v>40</v>
      </c>
      <c r="H4175" s="89">
        <f t="shared" ca="1" si="384"/>
        <v>1</v>
      </c>
      <c r="I4175" s="89">
        <f t="shared" ca="1" si="385"/>
        <v>4</v>
      </c>
      <c r="J4175" s="89">
        <f t="shared" ca="1" si="386"/>
        <v>52.539999999999992</v>
      </c>
      <c r="K4175" s="89">
        <f t="shared" ca="1" si="387"/>
        <v>122.83999999999995</v>
      </c>
      <c r="L4175" s="83">
        <f t="shared" ca="1" si="388"/>
        <v>122.64000000000001</v>
      </c>
    </row>
    <row r="4176" spans="6:12">
      <c r="F4176" s="89">
        <v>4060</v>
      </c>
      <c r="G4176" s="89">
        <f t="shared" ca="1" si="383"/>
        <v>41</v>
      </c>
      <c r="H4176" s="89">
        <f t="shared" ca="1" si="384"/>
        <v>3</v>
      </c>
      <c r="I4176" s="89">
        <f t="shared" ca="1" si="385"/>
        <v>6</v>
      </c>
      <c r="J4176" s="89">
        <f t="shared" ca="1" si="386"/>
        <v>-54.138999999999953</v>
      </c>
      <c r="K4176" s="89">
        <f t="shared" ca="1" si="387"/>
        <v>102.85099999999994</v>
      </c>
      <c r="L4176" s="83">
        <f t="shared" ca="1" si="388"/>
        <v>100.00100000000003</v>
      </c>
    </row>
    <row r="4177" spans="6:12">
      <c r="F4177" s="89">
        <v>4061</v>
      </c>
      <c r="G4177" s="89">
        <f t="shared" ca="1" si="383"/>
        <v>22</v>
      </c>
      <c r="H4177" s="89">
        <f t="shared" ca="1" si="384"/>
        <v>3</v>
      </c>
      <c r="I4177" s="89">
        <f t="shared" ca="1" si="385"/>
        <v>3</v>
      </c>
      <c r="J4177" s="89">
        <f t="shared" ca="1" si="386"/>
        <v>-266.45400000000001</v>
      </c>
      <c r="K4177" s="89">
        <f t="shared" ca="1" si="387"/>
        <v>24.225999999999971</v>
      </c>
      <c r="L4177" s="83">
        <f t="shared" ca="1" si="388"/>
        <v>17.326000000000022</v>
      </c>
    </row>
    <row r="4178" spans="6:12">
      <c r="F4178" s="89">
        <v>4062</v>
      </c>
      <c r="G4178" s="89">
        <f t="shared" ca="1" si="383"/>
        <v>50</v>
      </c>
      <c r="H4178" s="89">
        <f t="shared" ca="1" si="384"/>
        <v>3</v>
      </c>
      <c r="I4178" s="89">
        <f t="shared" ca="1" si="385"/>
        <v>9</v>
      </c>
      <c r="J4178" s="89">
        <f t="shared" ca="1" si="386"/>
        <v>117.46999999999997</v>
      </c>
      <c r="K4178" s="89">
        <f t="shared" ca="1" si="387"/>
        <v>143.86999999999995</v>
      </c>
      <c r="L4178" s="83">
        <f t="shared" ca="1" si="388"/>
        <v>143.57</v>
      </c>
    </row>
    <row r="4179" spans="6:12">
      <c r="F4179" s="89">
        <v>4063</v>
      </c>
      <c r="G4179" s="89">
        <f t="shared" ca="1" si="383"/>
        <v>24</v>
      </c>
      <c r="H4179" s="89">
        <f t="shared" ca="1" si="384"/>
        <v>2</v>
      </c>
      <c r="I4179" s="89">
        <f t="shared" ca="1" si="385"/>
        <v>3</v>
      </c>
      <c r="J4179" s="89">
        <f t="shared" ca="1" si="386"/>
        <v>-103.88800000000001</v>
      </c>
      <c r="K4179" s="89">
        <f t="shared" ca="1" si="387"/>
        <v>100.07199999999999</v>
      </c>
      <c r="L4179" s="83">
        <f t="shared" ca="1" si="388"/>
        <v>95.272000000000006</v>
      </c>
    </row>
    <row r="4180" spans="6:12">
      <c r="F4180" s="89">
        <v>4064</v>
      </c>
      <c r="G4180" s="89">
        <f t="shared" ca="1" si="383"/>
        <v>22</v>
      </c>
      <c r="H4180" s="89">
        <f t="shared" ca="1" si="384"/>
        <v>3</v>
      </c>
      <c r="I4180" s="89">
        <f t="shared" ca="1" si="385"/>
        <v>9</v>
      </c>
      <c r="J4180" s="89">
        <f t="shared" ca="1" si="386"/>
        <v>111.19799999999992</v>
      </c>
      <c r="K4180" s="89">
        <f t="shared" ca="1" si="387"/>
        <v>146.27799999999991</v>
      </c>
      <c r="L4180" s="83">
        <f t="shared" ca="1" si="388"/>
        <v>141.77799999999996</v>
      </c>
    </row>
    <row r="4181" spans="6:12">
      <c r="F4181" s="89">
        <v>4065</v>
      </c>
      <c r="G4181" s="89">
        <f t="shared" ca="1" si="383"/>
        <v>39</v>
      </c>
      <c r="H4181" s="89">
        <f t="shared" ca="1" si="384"/>
        <v>2</v>
      </c>
      <c r="I4181" s="89">
        <f t="shared" ca="1" si="385"/>
        <v>9</v>
      </c>
      <c r="J4181" s="89">
        <f t="shared" ca="1" si="386"/>
        <v>138.94099999999992</v>
      </c>
      <c r="K4181" s="89">
        <f t="shared" ca="1" si="387"/>
        <v>82.650999999999954</v>
      </c>
      <c r="L4181" s="83">
        <f t="shared" ca="1" si="388"/>
        <v>82.500999999999976</v>
      </c>
    </row>
    <row r="4182" spans="6:12">
      <c r="F4182" s="89">
        <v>4066</v>
      </c>
      <c r="G4182" s="89">
        <f t="shared" ca="1" si="383"/>
        <v>53</v>
      </c>
      <c r="H4182" s="89">
        <f t="shared" ca="1" si="384"/>
        <v>2</v>
      </c>
      <c r="I4182" s="89">
        <f t="shared" ca="1" si="385"/>
        <v>7</v>
      </c>
      <c r="J4182" s="89">
        <f t="shared" ca="1" si="386"/>
        <v>128.70099999999999</v>
      </c>
      <c r="K4182" s="89">
        <f t="shared" ca="1" si="387"/>
        <v>153.27099999999993</v>
      </c>
      <c r="L4182" s="83">
        <f t="shared" ca="1" si="388"/>
        <v>154.42099999999999</v>
      </c>
    </row>
    <row r="4183" spans="6:12">
      <c r="F4183" s="89">
        <v>4067</v>
      </c>
      <c r="G4183" s="89">
        <f t="shared" ca="1" si="383"/>
        <v>36</v>
      </c>
      <c r="H4183" s="89">
        <f t="shared" ca="1" si="384"/>
        <v>2</v>
      </c>
      <c r="I4183" s="89">
        <f t="shared" ca="1" si="385"/>
        <v>9</v>
      </c>
      <c r="J4183" s="89">
        <f t="shared" ca="1" si="386"/>
        <v>137.50399999999993</v>
      </c>
      <c r="K4183" s="89">
        <f t="shared" ca="1" si="387"/>
        <v>82.143999999999949</v>
      </c>
      <c r="L4183" s="83">
        <f t="shared" ca="1" si="388"/>
        <v>81.54400000000004</v>
      </c>
    </row>
    <row r="4184" spans="6:12">
      <c r="F4184" s="89">
        <v>4068</v>
      </c>
      <c r="G4184" s="89">
        <f t="shared" ca="1" si="383"/>
        <v>50</v>
      </c>
      <c r="H4184" s="89">
        <f t="shared" ca="1" si="384"/>
        <v>2</v>
      </c>
      <c r="I4184" s="89">
        <f t="shared" ca="1" si="385"/>
        <v>6</v>
      </c>
      <c r="J4184" s="89">
        <f t="shared" ca="1" si="386"/>
        <v>77.21999999999997</v>
      </c>
      <c r="K4184" s="89">
        <f t="shared" ca="1" si="387"/>
        <v>145.32</v>
      </c>
      <c r="L4184" s="83">
        <f t="shared" ca="1" si="388"/>
        <v>145.62</v>
      </c>
    </row>
    <row r="4185" spans="6:12">
      <c r="F4185" s="89">
        <v>4069</v>
      </c>
      <c r="G4185" s="89">
        <f t="shared" ca="1" si="383"/>
        <v>40</v>
      </c>
      <c r="H4185" s="89">
        <f t="shared" ca="1" si="384"/>
        <v>2</v>
      </c>
      <c r="I4185" s="89">
        <f t="shared" ca="1" si="385"/>
        <v>9</v>
      </c>
      <c r="J4185" s="89">
        <f t="shared" ca="1" si="386"/>
        <v>139.95999999999992</v>
      </c>
      <c r="K4185" s="89">
        <f t="shared" ca="1" si="387"/>
        <v>83.359999999999957</v>
      </c>
      <c r="L4185" s="83">
        <f t="shared" ca="1" si="388"/>
        <v>83.360000000000014</v>
      </c>
    </row>
    <row r="4186" spans="6:12">
      <c r="F4186" s="89">
        <v>4070</v>
      </c>
      <c r="G4186" s="89">
        <f t="shared" ca="1" si="383"/>
        <v>38</v>
      </c>
      <c r="H4186" s="89">
        <f t="shared" ca="1" si="384"/>
        <v>2</v>
      </c>
      <c r="I4186" s="89">
        <f t="shared" ca="1" si="385"/>
        <v>6</v>
      </c>
      <c r="J4186" s="89">
        <f t="shared" ca="1" si="386"/>
        <v>50.627999999999986</v>
      </c>
      <c r="K4186" s="89">
        <f t="shared" ca="1" si="387"/>
        <v>122.44799999999998</v>
      </c>
      <c r="L4186" s="83">
        <f t="shared" ca="1" si="388"/>
        <v>120.94800000000002</v>
      </c>
    </row>
    <row r="4187" spans="6:12">
      <c r="F4187" s="89">
        <v>4071</v>
      </c>
      <c r="G4187" s="89">
        <f t="shared" ca="1" si="383"/>
        <v>42</v>
      </c>
      <c r="H4187" s="89">
        <f t="shared" ca="1" si="384"/>
        <v>1</v>
      </c>
      <c r="I4187" s="89">
        <f t="shared" ca="1" si="385"/>
        <v>9</v>
      </c>
      <c r="J4187" s="89">
        <f t="shared" ca="1" si="386"/>
        <v>150.33799999999997</v>
      </c>
      <c r="K4187" s="89">
        <f t="shared" ca="1" si="387"/>
        <v>7.0179999999999723</v>
      </c>
      <c r="L4187" s="83">
        <f t="shared" ca="1" si="388"/>
        <v>9.117999999999995</v>
      </c>
    </row>
    <row r="4188" spans="6:12">
      <c r="F4188" s="89">
        <v>4072</v>
      </c>
      <c r="G4188" s="89">
        <f t="shared" ca="1" si="383"/>
        <v>41</v>
      </c>
      <c r="H4188" s="89">
        <f t="shared" ca="1" si="384"/>
        <v>2</v>
      </c>
      <c r="I4188" s="89">
        <f t="shared" ca="1" si="385"/>
        <v>8</v>
      </c>
      <c r="J4188" s="89">
        <f t="shared" ca="1" si="386"/>
        <v>121.52299999999997</v>
      </c>
      <c r="K4188" s="89">
        <f t="shared" ca="1" si="387"/>
        <v>107.21299999999994</v>
      </c>
      <c r="L4188" s="83">
        <f t="shared" ca="1" si="388"/>
        <v>106.96299999999997</v>
      </c>
    </row>
    <row r="4189" spans="6:12">
      <c r="F4189" s="89">
        <v>4073</v>
      </c>
      <c r="G4189" s="89">
        <f t="shared" ca="1" si="383"/>
        <v>44</v>
      </c>
      <c r="H4189" s="89">
        <f t="shared" ca="1" si="384"/>
        <v>1</v>
      </c>
      <c r="I4189" s="89">
        <f t="shared" ca="1" si="385"/>
        <v>7</v>
      </c>
      <c r="J4189" s="89">
        <f t="shared" ca="1" si="386"/>
        <v>144.25799999999998</v>
      </c>
      <c r="K4189" s="89">
        <f t="shared" ca="1" si="387"/>
        <v>85.517999999999972</v>
      </c>
      <c r="L4189" s="83">
        <f t="shared" ca="1" si="388"/>
        <v>87.117999999999995</v>
      </c>
    </row>
    <row r="4190" spans="6:12">
      <c r="F4190" s="89">
        <v>4074</v>
      </c>
      <c r="G4190" s="89">
        <f t="shared" ca="1" si="383"/>
        <v>35</v>
      </c>
      <c r="H4190" s="89">
        <f t="shared" ca="1" si="384"/>
        <v>2</v>
      </c>
      <c r="I4190" s="89">
        <f t="shared" ca="1" si="385"/>
        <v>9</v>
      </c>
      <c r="J4190" s="89">
        <f t="shared" ca="1" si="386"/>
        <v>137.56499999999991</v>
      </c>
      <c r="K4190" s="89">
        <f t="shared" ca="1" si="387"/>
        <v>82.51499999999993</v>
      </c>
      <c r="L4190" s="83">
        <f t="shared" ca="1" si="388"/>
        <v>81.76499999999993</v>
      </c>
    </row>
    <row r="4191" spans="6:12">
      <c r="F4191" s="89">
        <v>4075</v>
      </c>
      <c r="G4191" s="89">
        <f t="shared" ca="1" si="383"/>
        <v>43</v>
      </c>
      <c r="H4191" s="89">
        <f t="shared" ca="1" si="384"/>
        <v>1</v>
      </c>
      <c r="I4191" s="89">
        <f t="shared" ca="1" si="385"/>
        <v>7</v>
      </c>
      <c r="J4191" s="89">
        <f t="shared" ca="1" si="386"/>
        <v>142.32099999999997</v>
      </c>
      <c r="K4191" s="89">
        <f t="shared" ca="1" si="387"/>
        <v>83.890999999999963</v>
      </c>
      <c r="L4191" s="83">
        <f t="shared" ca="1" si="388"/>
        <v>85.341000000000008</v>
      </c>
    </row>
    <row r="4192" spans="6:12">
      <c r="F4192" s="89">
        <v>4076</v>
      </c>
      <c r="G4192" s="89">
        <f t="shared" ca="1" si="383"/>
        <v>44</v>
      </c>
      <c r="H4192" s="89">
        <f t="shared" ca="1" si="384"/>
        <v>2</v>
      </c>
      <c r="I4192" s="89">
        <f t="shared" ca="1" si="385"/>
        <v>3</v>
      </c>
      <c r="J4192" s="89">
        <f t="shared" ca="1" si="386"/>
        <v>-113.928</v>
      </c>
      <c r="K4192" s="89">
        <f t="shared" ca="1" si="387"/>
        <v>83.831999999999965</v>
      </c>
      <c r="L4192" s="83">
        <f t="shared" ca="1" si="388"/>
        <v>82.031999999999982</v>
      </c>
    </row>
    <row r="4193" spans="6:12">
      <c r="F4193" s="89">
        <v>4077</v>
      </c>
      <c r="G4193" s="89">
        <f t="shared" ca="1" si="383"/>
        <v>47</v>
      </c>
      <c r="H4193" s="89">
        <f t="shared" ca="1" si="384"/>
        <v>2</v>
      </c>
      <c r="I4193" s="89">
        <f t="shared" ca="1" si="385"/>
        <v>7</v>
      </c>
      <c r="J4193" s="89">
        <f t="shared" ca="1" si="386"/>
        <v>105.64899999999997</v>
      </c>
      <c r="K4193" s="89">
        <f t="shared" ca="1" si="387"/>
        <v>132.07899999999992</v>
      </c>
      <c r="L4193" s="83">
        <f t="shared" ca="1" si="388"/>
        <v>132.32900000000001</v>
      </c>
    </row>
    <row r="4194" spans="6:12">
      <c r="F4194" s="89">
        <v>4078</v>
      </c>
      <c r="G4194" s="89">
        <f t="shared" ca="1" si="383"/>
        <v>24</v>
      </c>
      <c r="H4194" s="89">
        <f t="shared" ca="1" si="384"/>
        <v>3</v>
      </c>
      <c r="I4194" s="89">
        <f t="shared" ca="1" si="385"/>
        <v>5</v>
      </c>
      <c r="J4194" s="89">
        <f t="shared" ca="1" si="386"/>
        <v>-109.26999999999992</v>
      </c>
      <c r="K4194" s="89">
        <f t="shared" ca="1" si="387"/>
        <v>95.59</v>
      </c>
      <c r="L4194" s="83">
        <f t="shared" ca="1" si="388"/>
        <v>89.789999999999992</v>
      </c>
    </row>
    <row r="4195" spans="6:12">
      <c r="F4195" s="89">
        <v>4079</v>
      </c>
      <c r="G4195" s="89">
        <f t="shared" ca="1" si="383"/>
        <v>52</v>
      </c>
      <c r="H4195" s="89">
        <f t="shared" ca="1" si="384"/>
        <v>1</v>
      </c>
      <c r="I4195" s="89">
        <f t="shared" ca="1" si="385"/>
        <v>3</v>
      </c>
      <c r="J4195" s="89">
        <f t="shared" ca="1" si="386"/>
        <v>36.105999999999952</v>
      </c>
      <c r="K4195" s="89">
        <f t="shared" ca="1" si="387"/>
        <v>145.286</v>
      </c>
      <c r="L4195" s="83">
        <f t="shared" ca="1" si="388"/>
        <v>146.48599999999999</v>
      </c>
    </row>
    <row r="4196" spans="6:12">
      <c r="F4196" s="89">
        <v>4080</v>
      </c>
      <c r="G4196" s="89">
        <f t="shared" ca="1" si="383"/>
        <v>44</v>
      </c>
      <c r="H4196" s="89">
        <f t="shared" ca="1" si="384"/>
        <v>1</v>
      </c>
      <c r="I4196" s="89">
        <f t="shared" ca="1" si="385"/>
        <v>5</v>
      </c>
      <c r="J4196" s="89">
        <f t="shared" ca="1" si="386"/>
        <v>96.630000000000024</v>
      </c>
      <c r="K4196" s="89">
        <f t="shared" ca="1" si="387"/>
        <v>123.08999999999997</v>
      </c>
      <c r="L4196" s="83">
        <f t="shared" ca="1" si="388"/>
        <v>123.88999999999999</v>
      </c>
    </row>
    <row r="4197" spans="6:12">
      <c r="F4197" s="89">
        <v>4081</v>
      </c>
      <c r="G4197" s="89">
        <f t="shared" ca="1" si="383"/>
        <v>24</v>
      </c>
      <c r="H4197" s="89">
        <f t="shared" ca="1" si="384"/>
        <v>3</v>
      </c>
      <c r="I4197" s="89">
        <f t="shared" ca="1" si="385"/>
        <v>4</v>
      </c>
      <c r="J4197" s="89">
        <f t="shared" ca="1" si="386"/>
        <v>-186.44399999999996</v>
      </c>
      <c r="K4197" s="89">
        <f t="shared" ca="1" si="387"/>
        <v>61.015999999999991</v>
      </c>
      <c r="L4197" s="83">
        <f t="shared" ca="1" si="388"/>
        <v>54.816000000000003</v>
      </c>
    </row>
    <row r="4198" spans="6:12">
      <c r="F4198" s="89">
        <v>4082</v>
      </c>
      <c r="G4198" s="89">
        <f t="shared" ca="1" si="383"/>
        <v>38</v>
      </c>
      <c r="H4198" s="89">
        <f t="shared" ca="1" si="384"/>
        <v>3</v>
      </c>
      <c r="I4198" s="89">
        <f t="shared" ca="1" si="385"/>
        <v>8</v>
      </c>
      <c r="J4198" s="89">
        <f t="shared" ca="1" si="386"/>
        <v>49.524000000000115</v>
      </c>
      <c r="K4198" s="89">
        <f t="shared" ca="1" si="387"/>
        <v>122.24399999999997</v>
      </c>
      <c r="L4198" s="83">
        <f t="shared" ca="1" si="388"/>
        <v>119.74400000000009</v>
      </c>
    </row>
    <row r="4199" spans="6:12">
      <c r="F4199" s="89">
        <v>4083</v>
      </c>
      <c r="G4199" s="89">
        <f t="shared" ca="1" si="383"/>
        <v>45</v>
      </c>
      <c r="H4199" s="89">
        <f t="shared" ca="1" si="384"/>
        <v>2</v>
      </c>
      <c r="I4199" s="89">
        <f t="shared" ca="1" si="385"/>
        <v>7</v>
      </c>
      <c r="J4199" s="89">
        <f t="shared" ca="1" si="386"/>
        <v>100.12499999999994</v>
      </c>
      <c r="K4199" s="89">
        <f t="shared" ca="1" si="387"/>
        <v>127.1749999999999</v>
      </c>
      <c r="L4199" s="83">
        <f t="shared" ca="1" si="388"/>
        <v>127.12499999999997</v>
      </c>
    </row>
    <row r="4200" spans="6:12">
      <c r="F4200" s="89">
        <v>4084</v>
      </c>
      <c r="G4200" s="89">
        <f t="shared" ca="1" si="383"/>
        <v>39</v>
      </c>
      <c r="H4200" s="89">
        <f t="shared" ca="1" si="384"/>
        <v>3</v>
      </c>
      <c r="I4200" s="89">
        <f t="shared" ca="1" si="385"/>
        <v>9</v>
      </c>
      <c r="J4200" s="89">
        <f t="shared" ca="1" si="386"/>
        <v>89.761000000000024</v>
      </c>
      <c r="K4200" s="89">
        <f t="shared" ca="1" si="387"/>
        <v>119.57099999999997</v>
      </c>
      <c r="L4200" s="83">
        <f t="shared" ca="1" si="388"/>
        <v>117.62100000000004</v>
      </c>
    </row>
    <row r="4201" spans="6:12">
      <c r="F4201" s="89">
        <v>4085</v>
      </c>
      <c r="G4201" s="89">
        <f t="shared" ca="1" si="383"/>
        <v>51</v>
      </c>
      <c r="H4201" s="89">
        <f t="shared" ca="1" si="384"/>
        <v>2</v>
      </c>
      <c r="I4201" s="89">
        <f t="shared" ca="1" si="385"/>
        <v>8</v>
      </c>
      <c r="J4201" s="89">
        <f t="shared" ca="1" si="386"/>
        <v>149.20300000000003</v>
      </c>
      <c r="K4201" s="89">
        <f t="shared" ca="1" si="387"/>
        <v>131.79299999999998</v>
      </c>
      <c r="L4201" s="83">
        <f t="shared" ca="1" si="388"/>
        <v>133.04300000000006</v>
      </c>
    </row>
    <row r="4202" spans="6:12">
      <c r="F4202" s="89">
        <v>4086</v>
      </c>
      <c r="G4202" s="89">
        <f t="shared" ca="1" si="383"/>
        <v>36</v>
      </c>
      <c r="H4202" s="89">
        <f t="shared" ca="1" si="384"/>
        <v>2</v>
      </c>
      <c r="I4202" s="89">
        <f t="shared" ca="1" si="385"/>
        <v>4</v>
      </c>
      <c r="J4202" s="89">
        <f t="shared" ca="1" si="386"/>
        <v>-55.775999999999982</v>
      </c>
      <c r="K4202" s="89">
        <f t="shared" ca="1" si="387"/>
        <v>101.86399999999998</v>
      </c>
      <c r="L4202" s="83">
        <f t="shared" ca="1" si="388"/>
        <v>99.263999999999982</v>
      </c>
    </row>
    <row r="4203" spans="6:12">
      <c r="F4203" s="89">
        <v>4087</v>
      </c>
      <c r="G4203" s="89">
        <f t="shared" ca="1" si="383"/>
        <v>23</v>
      </c>
      <c r="H4203" s="89">
        <f t="shared" ca="1" si="384"/>
        <v>3</v>
      </c>
      <c r="I4203" s="89">
        <f t="shared" ca="1" si="385"/>
        <v>6</v>
      </c>
      <c r="J4203" s="89">
        <f t="shared" ca="1" si="386"/>
        <v>-38.407000000000039</v>
      </c>
      <c r="K4203" s="89">
        <f t="shared" ca="1" si="387"/>
        <v>124.16299999999995</v>
      </c>
      <c r="L4203" s="83">
        <f t="shared" ca="1" si="388"/>
        <v>118.61300000000003</v>
      </c>
    </row>
    <row r="4204" spans="6:12">
      <c r="F4204" s="89">
        <v>4088</v>
      </c>
      <c r="G4204" s="89">
        <f t="shared" ca="1" si="383"/>
        <v>19</v>
      </c>
      <c r="H4204" s="89">
        <f t="shared" ca="1" si="384"/>
        <v>3</v>
      </c>
      <c r="I4204" s="89">
        <f t="shared" ca="1" si="385"/>
        <v>5</v>
      </c>
      <c r="J4204" s="89">
        <f t="shared" ca="1" si="386"/>
        <v>-90.694999999999993</v>
      </c>
      <c r="K4204" s="89">
        <f t="shared" ca="1" si="387"/>
        <v>115.71499999999997</v>
      </c>
      <c r="L4204" s="83">
        <f t="shared" ca="1" si="388"/>
        <v>109.16500000000002</v>
      </c>
    </row>
    <row r="4205" spans="6:12">
      <c r="F4205" s="89">
        <v>4089</v>
      </c>
      <c r="G4205" s="89">
        <f t="shared" ca="1" si="383"/>
        <v>31</v>
      </c>
      <c r="H4205" s="89">
        <f t="shared" ca="1" si="384"/>
        <v>1</v>
      </c>
      <c r="I4205" s="89">
        <f t="shared" ca="1" si="385"/>
        <v>3</v>
      </c>
      <c r="J4205" s="89">
        <f t="shared" ca="1" si="386"/>
        <v>7.2729999999999961</v>
      </c>
      <c r="K4205" s="89">
        <f t="shared" ca="1" si="387"/>
        <v>122.96300000000001</v>
      </c>
      <c r="L4205" s="83">
        <f t="shared" ca="1" si="388"/>
        <v>121.01300000000003</v>
      </c>
    </row>
    <row r="4206" spans="6:12">
      <c r="F4206" s="89">
        <v>4090</v>
      </c>
      <c r="G4206" s="89">
        <f t="shared" ca="1" si="383"/>
        <v>24</v>
      </c>
      <c r="H4206" s="89">
        <f t="shared" ca="1" si="384"/>
        <v>2</v>
      </c>
      <c r="I4206" s="89">
        <f t="shared" ca="1" si="385"/>
        <v>3</v>
      </c>
      <c r="J4206" s="89">
        <f t="shared" ca="1" si="386"/>
        <v>-103.88800000000001</v>
      </c>
      <c r="K4206" s="89">
        <f t="shared" ca="1" si="387"/>
        <v>100.07199999999999</v>
      </c>
      <c r="L4206" s="83">
        <f t="shared" ca="1" si="388"/>
        <v>95.272000000000006</v>
      </c>
    </row>
    <row r="4207" spans="6:12">
      <c r="F4207" s="89">
        <v>4091</v>
      </c>
      <c r="G4207" s="89">
        <f t="shared" ca="1" si="383"/>
        <v>52</v>
      </c>
      <c r="H4207" s="89">
        <f t="shared" ca="1" si="384"/>
        <v>3</v>
      </c>
      <c r="I4207" s="89">
        <f t="shared" ca="1" si="385"/>
        <v>6</v>
      </c>
      <c r="J4207" s="89">
        <f t="shared" ca="1" si="386"/>
        <v>-20.687999999999931</v>
      </c>
      <c r="K4207" s="89">
        <f t="shared" ca="1" si="387"/>
        <v>132.892</v>
      </c>
      <c r="L4207" s="83">
        <f t="shared" ca="1" si="388"/>
        <v>131.69200000000001</v>
      </c>
    </row>
    <row r="4208" spans="6:12">
      <c r="F4208" s="89">
        <v>4092</v>
      </c>
      <c r="G4208" s="89">
        <f t="shared" ca="1" si="383"/>
        <v>51</v>
      </c>
      <c r="H4208" s="89">
        <f t="shared" ca="1" si="384"/>
        <v>2</v>
      </c>
      <c r="I4208" s="89">
        <f t="shared" ca="1" si="385"/>
        <v>7</v>
      </c>
      <c r="J4208" s="89">
        <f t="shared" ca="1" si="386"/>
        <v>119.93700000000001</v>
      </c>
      <c r="K4208" s="89">
        <f t="shared" ca="1" si="387"/>
        <v>145.12699999999995</v>
      </c>
      <c r="L4208" s="83">
        <f t="shared" ca="1" si="388"/>
        <v>145.97700000000006</v>
      </c>
    </row>
    <row r="4209" spans="6:12">
      <c r="F4209" s="89">
        <v>4093</v>
      </c>
      <c r="G4209" s="89">
        <f t="shared" ca="1" si="383"/>
        <v>31</v>
      </c>
      <c r="H4209" s="89">
        <f t="shared" ca="1" si="384"/>
        <v>2</v>
      </c>
      <c r="I4209" s="89">
        <f t="shared" ca="1" si="385"/>
        <v>7</v>
      </c>
      <c r="J4209" s="89">
        <f t="shared" ca="1" si="386"/>
        <v>91.696999999999974</v>
      </c>
      <c r="K4209" s="89">
        <f t="shared" ca="1" si="387"/>
        <v>123.08699999999996</v>
      </c>
      <c r="L4209" s="83">
        <f t="shared" ca="1" si="388"/>
        <v>120.93700000000004</v>
      </c>
    </row>
    <row r="4210" spans="6:12">
      <c r="F4210" s="89">
        <v>4094</v>
      </c>
      <c r="G4210" s="89">
        <f t="shared" ca="1" si="383"/>
        <v>48</v>
      </c>
      <c r="H4210" s="89">
        <f t="shared" ca="1" si="384"/>
        <v>1</v>
      </c>
      <c r="I4210" s="89">
        <f t="shared" ca="1" si="385"/>
        <v>8</v>
      </c>
      <c r="J4210" s="89">
        <f t="shared" ca="1" si="386"/>
        <v>164.32399999999996</v>
      </c>
      <c r="K4210" s="89">
        <f t="shared" ca="1" si="387"/>
        <v>61.744000000000014</v>
      </c>
      <c r="L4210" s="83">
        <f t="shared" ca="1" si="388"/>
        <v>64.344000000000008</v>
      </c>
    </row>
    <row r="4211" spans="6:12">
      <c r="F4211" s="89">
        <v>4095</v>
      </c>
      <c r="G4211" s="89">
        <f t="shared" ca="1" si="383"/>
        <v>38</v>
      </c>
      <c r="H4211" s="89">
        <f t="shared" ca="1" si="384"/>
        <v>1</v>
      </c>
      <c r="I4211" s="89">
        <f t="shared" ca="1" si="385"/>
        <v>9</v>
      </c>
      <c r="J4211" s="89">
        <f t="shared" ca="1" si="386"/>
        <v>146.32199999999992</v>
      </c>
      <c r="K4211" s="89">
        <f t="shared" ca="1" si="387"/>
        <v>4.2419999999999618</v>
      </c>
      <c r="L4211" s="83">
        <f t="shared" ca="1" si="388"/>
        <v>5.7420000000000186</v>
      </c>
    </row>
    <row r="4212" spans="6:12">
      <c r="F4212" s="89">
        <v>4096</v>
      </c>
      <c r="G4212" s="89">
        <f t="shared" ca="1" si="383"/>
        <v>55</v>
      </c>
      <c r="H4212" s="89">
        <f t="shared" ca="1" si="384"/>
        <v>3</v>
      </c>
      <c r="I4212" s="89">
        <f t="shared" ca="1" si="385"/>
        <v>8</v>
      </c>
      <c r="J4212" s="89">
        <f t="shared" ca="1" si="386"/>
        <v>101.42500000000007</v>
      </c>
      <c r="K4212" s="89">
        <f t="shared" ca="1" si="387"/>
        <v>168.87499999999989</v>
      </c>
      <c r="L4212" s="83">
        <f t="shared" ca="1" si="388"/>
        <v>168.92500000000007</v>
      </c>
    </row>
    <row r="4213" spans="6:12">
      <c r="F4213" s="89">
        <v>4097</v>
      </c>
      <c r="G4213" s="89">
        <f t="shared" ca="1" si="383"/>
        <v>48</v>
      </c>
      <c r="H4213" s="89">
        <f t="shared" ca="1" si="384"/>
        <v>2</v>
      </c>
      <c r="I4213" s="89">
        <f t="shared" ca="1" si="385"/>
        <v>5</v>
      </c>
      <c r="J4213" s="89">
        <f t="shared" ca="1" si="386"/>
        <v>21.880000000000024</v>
      </c>
      <c r="K4213" s="89">
        <f t="shared" ca="1" si="387"/>
        <v>133.20000000000002</v>
      </c>
      <c r="L4213" s="83">
        <f t="shared" ca="1" si="388"/>
        <v>132.79999999999998</v>
      </c>
    </row>
    <row r="4214" spans="6:12">
      <c r="F4214" s="89">
        <v>4098</v>
      </c>
      <c r="G4214" s="89">
        <f t="shared" ref="G4214:G4277" ca="1" si="389">RANDBETWEEN(19,55)</f>
        <v>33</v>
      </c>
      <c r="H4214" s="89">
        <f t="shared" ref="H4214:H4277" ca="1" si="390">RANDBETWEEN(0.5,3.5)</f>
        <v>3</v>
      </c>
      <c r="I4214" s="89">
        <f t="shared" ref="I4214:I4277" ca="1" si="391">RANDBETWEEN(3,9)</f>
        <v>4</v>
      </c>
      <c r="J4214" s="89">
        <f t="shared" ref="J4214:J4277" ca="1" si="392">133-10*G4214-128.7*H4214+60.8*I4214+0.135*G4214^2-20.6*H4214^2-4.74*I4214^2+0.15*G4214*H4214+0.006*G4214*I4214+19.63*H4214*I4214</f>
        <v>-202.92299999999989</v>
      </c>
      <c r="K4214" s="89">
        <f t="shared" ref="K4214:K4277" ca="1" si="393">300-10.31*G4214-42.6*H4214+18.2*I4214+0.135*G4214^2-20.6*H4214^2-4.74*I4214^2+0.15*G4214*H4214+0.006*G4214*I4214+19.63*H4214*I4214</f>
        <v>41.746999999999986</v>
      </c>
      <c r="L4214" s="83">
        <f t="shared" ref="L4214:L4277" ca="1" si="394">294-10.16*G4214-44.4*H4214+18.6*I4214+0.135*G4214^2-20.6*H4214^2-4.74*I4214^2+0.15*G4214*H4214+0.006*G4214*I4214+19.63*H4214*I4214</f>
        <v>36.896999999999991</v>
      </c>
    </row>
    <row r="4215" spans="6:12">
      <c r="F4215" s="89">
        <v>4099</v>
      </c>
      <c r="G4215" s="89">
        <f t="shared" ca="1" si="389"/>
        <v>31</v>
      </c>
      <c r="H4215" s="89">
        <f t="shared" ca="1" si="390"/>
        <v>1</v>
      </c>
      <c r="I4215" s="89">
        <f t="shared" ca="1" si="391"/>
        <v>8</v>
      </c>
      <c r="J4215" s="89">
        <f t="shared" ca="1" si="392"/>
        <v>149.65299999999996</v>
      </c>
      <c r="K4215" s="89">
        <f t="shared" ca="1" si="393"/>
        <v>52.342999999999989</v>
      </c>
      <c r="L4215" s="83">
        <f t="shared" ca="1" si="394"/>
        <v>52.393000000000029</v>
      </c>
    </row>
    <row r="4216" spans="6:12">
      <c r="F4216" s="89">
        <v>4100</v>
      </c>
      <c r="G4216" s="89">
        <f t="shared" ca="1" si="389"/>
        <v>30</v>
      </c>
      <c r="H4216" s="89">
        <f t="shared" ca="1" si="390"/>
        <v>2</v>
      </c>
      <c r="I4216" s="89">
        <f t="shared" ca="1" si="391"/>
        <v>6</v>
      </c>
      <c r="J4216" s="89">
        <f t="shared" ca="1" si="392"/>
        <v>54.499999999999972</v>
      </c>
      <c r="K4216" s="89">
        <f t="shared" ca="1" si="393"/>
        <v>128.79999999999995</v>
      </c>
      <c r="L4216" s="83">
        <f t="shared" ca="1" si="394"/>
        <v>126.09999999999998</v>
      </c>
    </row>
    <row r="4217" spans="6:12">
      <c r="F4217" s="89">
        <v>4101</v>
      </c>
      <c r="G4217" s="89">
        <f t="shared" ca="1" si="389"/>
        <v>39</v>
      </c>
      <c r="H4217" s="89">
        <f t="shared" ca="1" si="390"/>
        <v>1</v>
      </c>
      <c r="I4217" s="89">
        <f t="shared" ca="1" si="391"/>
        <v>4</v>
      </c>
      <c r="J4217" s="89">
        <f t="shared" ca="1" si="392"/>
        <v>51.701000000000001</v>
      </c>
      <c r="K4217" s="89">
        <f t="shared" ca="1" si="393"/>
        <v>122.31099999999999</v>
      </c>
      <c r="L4217" s="83">
        <f t="shared" ca="1" si="394"/>
        <v>121.961</v>
      </c>
    </row>
    <row r="4218" spans="6:12">
      <c r="F4218" s="89">
        <v>4102</v>
      </c>
      <c r="G4218" s="89">
        <f t="shared" ca="1" si="389"/>
        <v>55</v>
      </c>
      <c r="H4218" s="89">
        <f t="shared" ca="1" si="390"/>
        <v>2</v>
      </c>
      <c r="I4218" s="89">
        <f t="shared" ca="1" si="391"/>
        <v>5</v>
      </c>
      <c r="J4218" s="89">
        <f t="shared" ca="1" si="392"/>
        <v>51.525000000000006</v>
      </c>
      <c r="K4218" s="89">
        <f t="shared" ca="1" si="393"/>
        <v>160.67499999999993</v>
      </c>
      <c r="L4218" s="83">
        <f t="shared" ca="1" si="394"/>
        <v>161.32500000000002</v>
      </c>
    </row>
    <row r="4219" spans="6:12">
      <c r="F4219" s="89">
        <v>4103</v>
      </c>
      <c r="G4219" s="89">
        <f t="shared" ca="1" si="389"/>
        <v>30</v>
      </c>
      <c r="H4219" s="89">
        <f t="shared" ca="1" si="390"/>
        <v>1</v>
      </c>
      <c r="I4219" s="89">
        <f t="shared" ca="1" si="391"/>
        <v>6</v>
      </c>
      <c r="J4219" s="89">
        <f t="shared" ca="1" si="392"/>
        <v>122.71999999999996</v>
      </c>
      <c r="K4219" s="89">
        <f t="shared" ca="1" si="393"/>
        <v>110.91999999999997</v>
      </c>
      <c r="L4219" s="83">
        <f t="shared" ca="1" si="394"/>
        <v>110.02</v>
      </c>
    </row>
    <row r="4220" spans="6:12">
      <c r="F4220" s="89">
        <v>4104</v>
      </c>
      <c r="G4220" s="89">
        <f t="shared" ca="1" si="389"/>
        <v>52</v>
      </c>
      <c r="H4220" s="89">
        <f t="shared" ca="1" si="390"/>
        <v>1</v>
      </c>
      <c r="I4220" s="89">
        <f t="shared" ca="1" si="391"/>
        <v>4</v>
      </c>
      <c r="J4220" s="89">
        <f t="shared" ca="1" si="392"/>
        <v>83.667999999999964</v>
      </c>
      <c r="K4220" s="89">
        <f t="shared" ca="1" si="393"/>
        <v>150.24799999999999</v>
      </c>
      <c r="L4220" s="83">
        <f t="shared" ca="1" si="394"/>
        <v>151.84800000000001</v>
      </c>
    </row>
    <row r="4221" spans="6:12">
      <c r="F4221" s="89">
        <v>4105</v>
      </c>
      <c r="G4221" s="89">
        <f t="shared" ca="1" si="389"/>
        <v>21</v>
      </c>
      <c r="H4221" s="89">
        <f t="shared" ca="1" si="390"/>
        <v>1</v>
      </c>
      <c r="I4221" s="89">
        <f t="shared" ca="1" si="391"/>
        <v>5</v>
      </c>
      <c r="J4221" s="89">
        <f t="shared" ca="1" si="392"/>
        <v>120.66500000000001</v>
      </c>
      <c r="K4221" s="89">
        <f t="shared" ca="1" si="393"/>
        <v>154.255</v>
      </c>
      <c r="L4221" s="83">
        <f t="shared" ca="1" si="394"/>
        <v>151.60499999999996</v>
      </c>
    </row>
    <row r="4222" spans="6:12">
      <c r="F4222" s="89">
        <v>4106</v>
      </c>
      <c r="G4222" s="89">
        <f t="shared" ca="1" si="389"/>
        <v>34</v>
      </c>
      <c r="H4222" s="89">
        <f t="shared" ca="1" si="390"/>
        <v>1</v>
      </c>
      <c r="I4222" s="89">
        <f t="shared" ca="1" si="391"/>
        <v>4</v>
      </c>
      <c r="J4222" s="89">
        <f t="shared" ca="1" si="392"/>
        <v>51.555999999999997</v>
      </c>
      <c r="K4222" s="89">
        <f t="shared" ca="1" si="393"/>
        <v>123.71599999999998</v>
      </c>
      <c r="L4222" s="83">
        <f t="shared" ca="1" si="394"/>
        <v>122.61600000000001</v>
      </c>
    </row>
    <row r="4223" spans="6:12">
      <c r="F4223" s="89">
        <v>4107</v>
      </c>
      <c r="G4223" s="89">
        <f t="shared" ca="1" si="389"/>
        <v>50</v>
      </c>
      <c r="H4223" s="89">
        <f t="shared" ca="1" si="390"/>
        <v>3</v>
      </c>
      <c r="I4223" s="89">
        <f t="shared" ca="1" si="391"/>
        <v>5</v>
      </c>
      <c r="J4223" s="89">
        <f t="shared" ca="1" si="392"/>
        <v>-97.049999999999898</v>
      </c>
      <c r="K4223" s="89">
        <f t="shared" ca="1" si="393"/>
        <v>99.749999999999972</v>
      </c>
      <c r="L4223" s="83">
        <f t="shared" ca="1" si="394"/>
        <v>97.85</v>
      </c>
    </row>
    <row r="4224" spans="6:12">
      <c r="F4224" s="89">
        <v>4108</v>
      </c>
      <c r="G4224" s="89">
        <f t="shared" ca="1" si="389"/>
        <v>19</v>
      </c>
      <c r="H4224" s="89">
        <f t="shared" ca="1" si="390"/>
        <v>1</v>
      </c>
      <c r="I4224" s="89">
        <f t="shared" ca="1" si="391"/>
        <v>3</v>
      </c>
      <c r="J4224" s="89">
        <f t="shared" ca="1" si="392"/>
        <v>44.256999999999991</v>
      </c>
      <c r="K4224" s="89">
        <f t="shared" ca="1" si="393"/>
        <v>163.667</v>
      </c>
      <c r="L4224" s="83">
        <f t="shared" ca="1" si="394"/>
        <v>159.91700000000003</v>
      </c>
    </row>
    <row r="4225" spans="6:12">
      <c r="F4225" s="89">
        <v>4109</v>
      </c>
      <c r="G4225" s="89">
        <f t="shared" ca="1" si="389"/>
        <v>29</v>
      </c>
      <c r="H4225" s="89">
        <f t="shared" ca="1" si="390"/>
        <v>1</v>
      </c>
      <c r="I4225" s="89">
        <f t="shared" ca="1" si="391"/>
        <v>9</v>
      </c>
      <c r="J4225" s="89">
        <f t="shared" ca="1" si="392"/>
        <v>153.08099999999993</v>
      </c>
      <c r="K4225" s="89">
        <f t="shared" ca="1" si="393"/>
        <v>13.790999999999997</v>
      </c>
      <c r="L4225" s="83">
        <f t="shared" ca="1" si="394"/>
        <v>13.941000000000031</v>
      </c>
    </row>
    <row r="4226" spans="6:12">
      <c r="F4226" s="89">
        <v>4110</v>
      </c>
      <c r="G4226" s="89">
        <f t="shared" ca="1" si="389"/>
        <v>45</v>
      </c>
      <c r="H4226" s="89">
        <f t="shared" ca="1" si="390"/>
        <v>2</v>
      </c>
      <c r="I4226" s="89">
        <f t="shared" ca="1" si="391"/>
        <v>4</v>
      </c>
      <c r="J4226" s="89">
        <f t="shared" ca="1" si="392"/>
        <v>-44.444999999999993</v>
      </c>
      <c r="K4226" s="89">
        <f t="shared" ca="1" si="393"/>
        <v>110.40499999999996</v>
      </c>
      <c r="L4226" s="83">
        <f t="shared" ca="1" si="394"/>
        <v>109.15499999999999</v>
      </c>
    </row>
    <row r="4227" spans="6:12">
      <c r="F4227" s="89">
        <v>4111</v>
      </c>
      <c r="G4227" s="89">
        <f t="shared" ca="1" si="389"/>
        <v>34</v>
      </c>
      <c r="H4227" s="89">
        <f t="shared" ca="1" si="390"/>
        <v>2</v>
      </c>
      <c r="I4227" s="89">
        <f t="shared" ca="1" si="391"/>
        <v>9</v>
      </c>
      <c r="J4227" s="89">
        <f t="shared" ca="1" si="392"/>
        <v>137.89599999999993</v>
      </c>
      <c r="K4227" s="89">
        <f t="shared" ca="1" si="393"/>
        <v>83.155999999999949</v>
      </c>
      <c r="L4227" s="83">
        <f t="shared" ca="1" si="394"/>
        <v>82.255999999999972</v>
      </c>
    </row>
    <row r="4228" spans="6:12">
      <c r="F4228" s="89">
        <v>4112</v>
      </c>
      <c r="G4228" s="89">
        <f t="shared" ca="1" si="389"/>
        <v>19</v>
      </c>
      <c r="H4228" s="89">
        <f t="shared" ca="1" si="390"/>
        <v>1</v>
      </c>
      <c r="I4228" s="89">
        <f t="shared" ca="1" si="391"/>
        <v>5</v>
      </c>
      <c r="J4228" s="89">
        <f t="shared" ca="1" si="392"/>
        <v>129.50500000000002</v>
      </c>
      <c r="K4228" s="89">
        <f t="shared" ca="1" si="393"/>
        <v>163.71499999999997</v>
      </c>
      <c r="L4228" s="83">
        <f t="shared" ca="1" si="394"/>
        <v>160.76500000000001</v>
      </c>
    </row>
    <row r="4229" spans="6:12">
      <c r="F4229" s="89">
        <v>4113</v>
      </c>
      <c r="G4229" s="89">
        <f t="shared" ca="1" si="389"/>
        <v>26</v>
      </c>
      <c r="H4229" s="89">
        <f t="shared" ca="1" si="390"/>
        <v>1</v>
      </c>
      <c r="I4229" s="89">
        <f t="shared" ca="1" si="391"/>
        <v>6</v>
      </c>
      <c r="J4229" s="89">
        <f t="shared" ca="1" si="392"/>
        <v>131.73599999999996</v>
      </c>
      <c r="K4229" s="89">
        <f t="shared" ca="1" si="393"/>
        <v>121.176</v>
      </c>
      <c r="L4229" s="83">
        <f t="shared" ca="1" si="394"/>
        <v>119.676</v>
      </c>
    </row>
    <row r="4230" spans="6:12">
      <c r="F4230" s="89">
        <v>4114</v>
      </c>
      <c r="G4230" s="89">
        <f t="shared" ca="1" si="389"/>
        <v>41</v>
      </c>
      <c r="H4230" s="89">
        <f t="shared" ca="1" si="390"/>
        <v>1</v>
      </c>
      <c r="I4230" s="89">
        <f t="shared" ca="1" si="391"/>
        <v>4</v>
      </c>
      <c r="J4230" s="89">
        <f t="shared" ca="1" si="392"/>
        <v>53.648999999999994</v>
      </c>
      <c r="K4230" s="89">
        <f t="shared" ca="1" si="393"/>
        <v>123.63899999999995</v>
      </c>
      <c r="L4230" s="83">
        <f t="shared" ca="1" si="394"/>
        <v>123.589</v>
      </c>
    </row>
    <row r="4231" spans="6:12">
      <c r="F4231" s="89">
        <v>4115</v>
      </c>
      <c r="G4231" s="89">
        <f t="shared" ca="1" si="389"/>
        <v>37</v>
      </c>
      <c r="H4231" s="89">
        <f t="shared" ca="1" si="390"/>
        <v>3</v>
      </c>
      <c r="I4231" s="89">
        <f t="shared" ca="1" si="391"/>
        <v>6</v>
      </c>
      <c r="J4231" s="89">
        <f t="shared" ca="1" si="392"/>
        <v>-58.202999999999975</v>
      </c>
      <c r="K4231" s="89">
        <f t="shared" ca="1" si="393"/>
        <v>100.02699999999996</v>
      </c>
      <c r="L4231" s="83">
        <f t="shared" ca="1" si="394"/>
        <v>96.576999999999998</v>
      </c>
    </row>
    <row r="4232" spans="6:12">
      <c r="F4232" s="89">
        <v>4116</v>
      </c>
      <c r="G4232" s="89">
        <f t="shared" ca="1" si="389"/>
        <v>20</v>
      </c>
      <c r="H4232" s="89">
        <f t="shared" ca="1" si="390"/>
        <v>1</v>
      </c>
      <c r="I4232" s="89">
        <f t="shared" ca="1" si="391"/>
        <v>7</v>
      </c>
      <c r="J4232" s="89">
        <f t="shared" ca="1" si="392"/>
        <v>172.28999999999994</v>
      </c>
      <c r="K4232" s="89">
        <f t="shared" ca="1" si="393"/>
        <v>120.98999999999995</v>
      </c>
      <c r="L4232" s="83">
        <f t="shared" ca="1" si="394"/>
        <v>118.99000000000001</v>
      </c>
    </row>
    <row r="4233" spans="6:12">
      <c r="F4233" s="89">
        <v>4117</v>
      </c>
      <c r="G4233" s="89">
        <f t="shared" ca="1" si="389"/>
        <v>34</v>
      </c>
      <c r="H4233" s="89">
        <f t="shared" ca="1" si="390"/>
        <v>1</v>
      </c>
      <c r="I4233" s="89">
        <f t="shared" ca="1" si="391"/>
        <v>9</v>
      </c>
      <c r="J4233" s="89">
        <f t="shared" ca="1" si="392"/>
        <v>146.62599999999992</v>
      </c>
      <c r="K4233" s="89">
        <f t="shared" ca="1" si="393"/>
        <v>5.7859999999999729</v>
      </c>
      <c r="L4233" s="83">
        <f t="shared" ca="1" si="394"/>
        <v>6.686000000000007</v>
      </c>
    </row>
    <row r="4234" spans="6:12">
      <c r="F4234" s="89">
        <v>4118</v>
      </c>
      <c r="G4234" s="89">
        <f t="shared" ca="1" si="389"/>
        <v>40</v>
      </c>
      <c r="H4234" s="89">
        <f t="shared" ca="1" si="390"/>
        <v>3</v>
      </c>
      <c r="I4234" s="89">
        <f t="shared" ca="1" si="391"/>
        <v>3</v>
      </c>
      <c r="J4234" s="89">
        <f t="shared" ca="1" si="392"/>
        <v>-287.36999999999989</v>
      </c>
      <c r="K4234" s="89">
        <f t="shared" ca="1" si="393"/>
        <v>-2.2700000000000387</v>
      </c>
      <c r="L4234" s="83">
        <f t="shared" ca="1" si="394"/>
        <v>-6.469999999999942</v>
      </c>
    </row>
    <row r="4235" spans="6:12">
      <c r="F4235" s="89">
        <v>4119</v>
      </c>
      <c r="G4235" s="89">
        <f t="shared" ca="1" si="389"/>
        <v>32</v>
      </c>
      <c r="H4235" s="89">
        <f t="shared" ca="1" si="390"/>
        <v>1</v>
      </c>
      <c r="I4235" s="89">
        <f t="shared" ca="1" si="391"/>
        <v>8</v>
      </c>
      <c r="J4235" s="89">
        <f t="shared" ca="1" si="392"/>
        <v>148.35599999999997</v>
      </c>
      <c r="K4235" s="89">
        <f t="shared" ca="1" si="393"/>
        <v>50.735999999999976</v>
      </c>
      <c r="L4235" s="83">
        <f t="shared" ca="1" si="394"/>
        <v>50.935999999999993</v>
      </c>
    </row>
    <row r="4236" spans="6:12">
      <c r="F4236" s="89">
        <v>4120</v>
      </c>
      <c r="G4236" s="89">
        <f t="shared" ca="1" si="389"/>
        <v>26</v>
      </c>
      <c r="H4236" s="89">
        <f t="shared" ca="1" si="390"/>
        <v>2</v>
      </c>
      <c r="I4236" s="89">
        <f t="shared" ca="1" si="391"/>
        <v>8</v>
      </c>
      <c r="J4236" s="89">
        <f t="shared" ca="1" si="392"/>
        <v>130.62799999999996</v>
      </c>
      <c r="K4236" s="89">
        <f t="shared" ca="1" si="393"/>
        <v>120.96799999999996</v>
      </c>
      <c r="L4236" s="83">
        <f t="shared" ca="1" si="394"/>
        <v>118.46799999999996</v>
      </c>
    </row>
    <row r="4237" spans="6:12">
      <c r="F4237" s="89">
        <v>4121</v>
      </c>
      <c r="G4237" s="89">
        <f t="shared" ca="1" si="389"/>
        <v>20</v>
      </c>
      <c r="H4237" s="89">
        <f t="shared" ca="1" si="390"/>
        <v>1</v>
      </c>
      <c r="I4237" s="89">
        <f t="shared" ca="1" si="391"/>
        <v>3</v>
      </c>
      <c r="J4237" s="89">
        <f t="shared" ca="1" si="392"/>
        <v>39.689999999999984</v>
      </c>
      <c r="K4237" s="89">
        <f t="shared" ca="1" si="393"/>
        <v>158.79</v>
      </c>
      <c r="L4237" s="83">
        <f t="shared" ca="1" si="394"/>
        <v>155.19000000000003</v>
      </c>
    </row>
    <row r="4238" spans="6:12">
      <c r="F4238" s="89">
        <v>4122</v>
      </c>
      <c r="G4238" s="89">
        <f t="shared" ca="1" si="389"/>
        <v>22</v>
      </c>
      <c r="H4238" s="89">
        <f t="shared" ca="1" si="390"/>
        <v>3</v>
      </c>
      <c r="I4238" s="89">
        <f t="shared" ca="1" si="391"/>
        <v>3</v>
      </c>
      <c r="J4238" s="89">
        <f t="shared" ca="1" si="392"/>
        <v>-266.45400000000001</v>
      </c>
      <c r="K4238" s="89">
        <f t="shared" ca="1" si="393"/>
        <v>24.225999999999971</v>
      </c>
      <c r="L4238" s="83">
        <f t="shared" ca="1" si="394"/>
        <v>17.326000000000022</v>
      </c>
    </row>
    <row r="4239" spans="6:12">
      <c r="F4239" s="89">
        <v>4123</v>
      </c>
      <c r="G4239" s="89">
        <f t="shared" ca="1" si="389"/>
        <v>26</v>
      </c>
      <c r="H4239" s="89">
        <f t="shared" ca="1" si="390"/>
        <v>3</v>
      </c>
      <c r="I4239" s="89">
        <f t="shared" ca="1" si="391"/>
        <v>5</v>
      </c>
      <c r="J4239" s="89">
        <f t="shared" ca="1" si="392"/>
        <v>-114.80999999999995</v>
      </c>
      <c r="K4239" s="89">
        <f t="shared" ca="1" si="393"/>
        <v>89.429999999999978</v>
      </c>
      <c r="L4239" s="83">
        <f t="shared" ca="1" si="394"/>
        <v>83.929999999999978</v>
      </c>
    </row>
    <row r="4240" spans="6:12">
      <c r="F4240" s="89">
        <v>4124</v>
      </c>
      <c r="G4240" s="89">
        <f t="shared" ca="1" si="389"/>
        <v>40</v>
      </c>
      <c r="H4240" s="89">
        <f t="shared" ca="1" si="390"/>
        <v>3</v>
      </c>
      <c r="I4240" s="89">
        <f t="shared" ca="1" si="391"/>
        <v>8</v>
      </c>
      <c r="J4240" s="89">
        <f t="shared" ca="1" si="392"/>
        <v>51.580000000000098</v>
      </c>
      <c r="K4240" s="89">
        <f t="shared" ca="1" si="393"/>
        <v>123.67999999999995</v>
      </c>
      <c r="L4240" s="83">
        <f t="shared" ca="1" si="394"/>
        <v>121.48000000000008</v>
      </c>
    </row>
    <row r="4241" spans="6:12">
      <c r="F4241" s="89">
        <v>4125</v>
      </c>
      <c r="G4241" s="89">
        <f t="shared" ca="1" si="389"/>
        <v>21</v>
      </c>
      <c r="H4241" s="89">
        <f t="shared" ca="1" si="390"/>
        <v>1</v>
      </c>
      <c r="I4241" s="89">
        <f t="shared" ca="1" si="391"/>
        <v>5</v>
      </c>
      <c r="J4241" s="89">
        <f t="shared" ca="1" si="392"/>
        <v>120.66500000000001</v>
      </c>
      <c r="K4241" s="89">
        <f t="shared" ca="1" si="393"/>
        <v>154.255</v>
      </c>
      <c r="L4241" s="83">
        <f t="shared" ca="1" si="394"/>
        <v>151.60499999999996</v>
      </c>
    </row>
    <row r="4242" spans="6:12">
      <c r="F4242" s="89">
        <v>4126</v>
      </c>
      <c r="G4242" s="89">
        <f t="shared" ca="1" si="389"/>
        <v>42</v>
      </c>
      <c r="H4242" s="89">
        <f t="shared" ca="1" si="390"/>
        <v>2</v>
      </c>
      <c r="I4242" s="89">
        <f t="shared" ca="1" si="391"/>
        <v>5</v>
      </c>
      <c r="J4242" s="89">
        <f t="shared" ca="1" si="392"/>
        <v>7</v>
      </c>
      <c r="K4242" s="89">
        <f t="shared" ca="1" si="393"/>
        <v>120.17999999999996</v>
      </c>
      <c r="L4242" s="83">
        <f t="shared" ca="1" si="394"/>
        <v>118.87999999999995</v>
      </c>
    </row>
    <row r="4243" spans="6:12">
      <c r="F4243" s="89">
        <v>4127</v>
      </c>
      <c r="G4243" s="89">
        <f t="shared" ca="1" si="389"/>
        <v>21</v>
      </c>
      <c r="H4243" s="89">
        <f t="shared" ca="1" si="390"/>
        <v>3</v>
      </c>
      <c r="I4243" s="89">
        <f t="shared" ca="1" si="391"/>
        <v>7</v>
      </c>
      <c r="J4243" s="89">
        <f t="shared" ca="1" si="392"/>
        <v>26.937000000000012</v>
      </c>
      <c r="K4243" s="89">
        <f t="shared" ca="1" si="393"/>
        <v>147.52699999999993</v>
      </c>
      <c r="L4243" s="83">
        <f t="shared" ca="1" si="394"/>
        <v>142.077</v>
      </c>
    </row>
    <row r="4244" spans="6:12">
      <c r="F4244" s="89">
        <v>4128</v>
      </c>
      <c r="G4244" s="89">
        <f t="shared" ca="1" si="389"/>
        <v>55</v>
      </c>
      <c r="H4244" s="89">
        <f t="shared" ca="1" si="390"/>
        <v>2</v>
      </c>
      <c r="I4244" s="89">
        <f t="shared" ca="1" si="391"/>
        <v>7</v>
      </c>
      <c r="J4244" s="89">
        <f t="shared" ca="1" si="392"/>
        <v>138.54499999999996</v>
      </c>
      <c r="K4244" s="89">
        <f t="shared" ca="1" si="393"/>
        <v>162.49499999999989</v>
      </c>
      <c r="L4244" s="83">
        <f t="shared" ca="1" si="394"/>
        <v>163.94500000000002</v>
      </c>
    </row>
    <row r="4245" spans="6:12">
      <c r="F4245" s="89">
        <v>4129</v>
      </c>
      <c r="G4245" s="89">
        <f t="shared" ca="1" si="389"/>
        <v>48</v>
      </c>
      <c r="H4245" s="89">
        <f t="shared" ca="1" si="390"/>
        <v>1</v>
      </c>
      <c r="I4245" s="89">
        <f t="shared" ca="1" si="391"/>
        <v>8</v>
      </c>
      <c r="J4245" s="89">
        <f t="shared" ca="1" si="392"/>
        <v>164.32399999999996</v>
      </c>
      <c r="K4245" s="89">
        <f t="shared" ca="1" si="393"/>
        <v>61.744000000000014</v>
      </c>
      <c r="L4245" s="83">
        <f t="shared" ca="1" si="394"/>
        <v>64.344000000000008</v>
      </c>
    </row>
    <row r="4246" spans="6:12">
      <c r="F4246" s="89">
        <v>4130</v>
      </c>
      <c r="G4246" s="89">
        <f t="shared" ca="1" si="389"/>
        <v>54</v>
      </c>
      <c r="H4246" s="89">
        <f t="shared" ca="1" si="390"/>
        <v>3</v>
      </c>
      <c r="I4246" s="89">
        <f t="shared" ca="1" si="391"/>
        <v>7</v>
      </c>
      <c r="J4246" s="89">
        <f t="shared" ca="1" si="392"/>
        <v>47.298000000000059</v>
      </c>
      <c r="K4246" s="89">
        <f t="shared" ca="1" si="393"/>
        <v>157.65799999999999</v>
      </c>
      <c r="L4246" s="83">
        <f t="shared" ca="1" si="394"/>
        <v>157.15800000000004</v>
      </c>
    </row>
    <row r="4247" spans="6:12">
      <c r="F4247" s="89">
        <v>4131</v>
      </c>
      <c r="G4247" s="89">
        <f t="shared" ca="1" si="389"/>
        <v>31</v>
      </c>
      <c r="H4247" s="89">
        <f t="shared" ca="1" si="390"/>
        <v>3</v>
      </c>
      <c r="I4247" s="89">
        <f t="shared" ca="1" si="391"/>
        <v>7</v>
      </c>
      <c r="J4247" s="89">
        <f t="shared" ca="1" si="392"/>
        <v>2.0570000000000732</v>
      </c>
      <c r="K4247" s="89">
        <f t="shared" ca="1" si="393"/>
        <v>119.54699999999997</v>
      </c>
      <c r="L4247" s="83">
        <f t="shared" ca="1" si="394"/>
        <v>115.59700000000004</v>
      </c>
    </row>
    <row r="4248" spans="6:12">
      <c r="F4248" s="89">
        <v>4132</v>
      </c>
      <c r="G4248" s="89">
        <f t="shared" ca="1" si="389"/>
        <v>33</v>
      </c>
      <c r="H4248" s="89">
        <f t="shared" ca="1" si="390"/>
        <v>3</v>
      </c>
      <c r="I4248" s="89">
        <f t="shared" ca="1" si="391"/>
        <v>7</v>
      </c>
      <c r="J4248" s="89">
        <f t="shared" ca="1" si="392"/>
        <v>0.32100000000008322</v>
      </c>
      <c r="K4248" s="89">
        <f t="shared" ca="1" si="393"/>
        <v>117.19100000000003</v>
      </c>
      <c r="L4248" s="83">
        <f t="shared" ca="1" si="394"/>
        <v>113.54100000000005</v>
      </c>
    </row>
    <row r="4249" spans="6:12">
      <c r="F4249" s="89">
        <v>4133</v>
      </c>
      <c r="G4249" s="89">
        <f t="shared" ca="1" si="389"/>
        <v>36</v>
      </c>
      <c r="H4249" s="89">
        <f t="shared" ca="1" si="390"/>
        <v>1</v>
      </c>
      <c r="I4249" s="89">
        <f t="shared" ca="1" si="391"/>
        <v>5</v>
      </c>
      <c r="J4249" s="89">
        <f t="shared" ca="1" si="392"/>
        <v>88.79000000000002</v>
      </c>
      <c r="K4249" s="89">
        <f t="shared" ca="1" si="393"/>
        <v>117.72999999999999</v>
      </c>
      <c r="L4249" s="83">
        <f t="shared" ca="1" si="394"/>
        <v>117.33000000000001</v>
      </c>
    </row>
    <row r="4250" spans="6:12">
      <c r="F4250" s="89">
        <v>4134</v>
      </c>
      <c r="G4250" s="89">
        <f t="shared" ca="1" si="389"/>
        <v>51</v>
      </c>
      <c r="H4250" s="89">
        <f t="shared" ca="1" si="390"/>
        <v>2</v>
      </c>
      <c r="I4250" s="89">
        <f t="shared" ca="1" si="391"/>
        <v>8</v>
      </c>
      <c r="J4250" s="89">
        <f t="shared" ca="1" si="392"/>
        <v>149.20300000000003</v>
      </c>
      <c r="K4250" s="89">
        <f t="shared" ca="1" si="393"/>
        <v>131.79299999999998</v>
      </c>
      <c r="L4250" s="83">
        <f t="shared" ca="1" si="394"/>
        <v>133.04300000000006</v>
      </c>
    </row>
    <row r="4251" spans="6:12">
      <c r="F4251" s="89">
        <v>4135</v>
      </c>
      <c r="G4251" s="89">
        <f t="shared" ca="1" si="389"/>
        <v>47</v>
      </c>
      <c r="H4251" s="89">
        <f t="shared" ca="1" si="390"/>
        <v>3</v>
      </c>
      <c r="I4251" s="89">
        <f t="shared" ca="1" si="391"/>
        <v>5</v>
      </c>
      <c r="J4251" s="89">
        <f t="shared" ca="1" si="392"/>
        <v>-107.77499999999986</v>
      </c>
      <c r="K4251" s="89">
        <f t="shared" ca="1" si="393"/>
        <v>89.954999999999956</v>
      </c>
      <c r="L4251" s="83">
        <f t="shared" ca="1" si="394"/>
        <v>87.605000000000047</v>
      </c>
    </row>
    <row r="4252" spans="6:12">
      <c r="F4252" s="89">
        <v>4136</v>
      </c>
      <c r="G4252" s="89">
        <f t="shared" ca="1" si="389"/>
        <v>40</v>
      </c>
      <c r="H4252" s="89">
        <f t="shared" ca="1" si="390"/>
        <v>3</v>
      </c>
      <c r="I4252" s="89">
        <f t="shared" ca="1" si="391"/>
        <v>9</v>
      </c>
      <c r="J4252" s="89">
        <f t="shared" ca="1" si="392"/>
        <v>90.93</v>
      </c>
      <c r="K4252" s="89">
        <f t="shared" ca="1" si="393"/>
        <v>120.42999999999995</v>
      </c>
      <c r="L4252" s="83">
        <f t="shared" ca="1" si="394"/>
        <v>118.63000000000005</v>
      </c>
    </row>
    <row r="4253" spans="6:12">
      <c r="F4253" s="89">
        <v>4137</v>
      </c>
      <c r="G4253" s="89">
        <f t="shared" ca="1" si="389"/>
        <v>28</v>
      </c>
      <c r="H4253" s="89">
        <f t="shared" ca="1" si="390"/>
        <v>1</v>
      </c>
      <c r="I4253" s="89">
        <f t="shared" ca="1" si="391"/>
        <v>8</v>
      </c>
      <c r="J4253" s="89">
        <f t="shared" ca="1" si="392"/>
        <v>155.16399999999993</v>
      </c>
      <c r="K4253" s="89">
        <f t="shared" ca="1" si="393"/>
        <v>58.783999999999978</v>
      </c>
      <c r="L4253" s="83">
        <f t="shared" ca="1" si="394"/>
        <v>58.383999999999972</v>
      </c>
    </row>
    <row r="4254" spans="6:12">
      <c r="F4254" s="89">
        <v>4138</v>
      </c>
      <c r="G4254" s="89">
        <f t="shared" ca="1" si="389"/>
        <v>21</v>
      </c>
      <c r="H4254" s="89">
        <f t="shared" ca="1" si="390"/>
        <v>2</v>
      </c>
      <c r="I4254" s="89">
        <f t="shared" ca="1" si="391"/>
        <v>5</v>
      </c>
      <c r="J4254" s="89">
        <f t="shared" ca="1" si="392"/>
        <v>31.465000000000003</v>
      </c>
      <c r="K4254" s="89">
        <f t="shared" ca="1" si="393"/>
        <v>151.15499999999997</v>
      </c>
      <c r="L4254" s="83">
        <f t="shared" ca="1" si="394"/>
        <v>146.70499999999998</v>
      </c>
    </row>
    <row r="4255" spans="6:12">
      <c r="F4255" s="89">
        <v>4139</v>
      </c>
      <c r="G4255" s="89">
        <f t="shared" ca="1" si="389"/>
        <v>24</v>
      </c>
      <c r="H4255" s="89">
        <f t="shared" ca="1" si="390"/>
        <v>1</v>
      </c>
      <c r="I4255" s="89">
        <f t="shared" ca="1" si="391"/>
        <v>6</v>
      </c>
      <c r="J4255" s="89">
        <f t="shared" ca="1" si="392"/>
        <v>137.86399999999995</v>
      </c>
      <c r="K4255" s="89">
        <f t="shared" ca="1" si="393"/>
        <v>127.92400000000001</v>
      </c>
      <c r="L4255" s="83">
        <f t="shared" ca="1" si="394"/>
        <v>126.124</v>
      </c>
    </row>
    <row r="4256" spans="6:12">
      <c r="F4256" s="89">
        <v>4140</v>
      </c>
      <c r="G4256" s="89">
        <f t="shared" ca="1" si="389"/>
        <v>37</v>
      </c>
      <c r="H4256" s="89">
        <f t="shared" ca="1" si="390"/>
        <v>3</v>
      </c>
      <c r="I4256" s="89">
        <f t="shared" ca="1" si="391"/>
        <v>3</v>
      </c>
      <c r="J4256" s="89">
        <f t="shared" ca="1" si="392"/>
        <v>-289.95899999999995</v>
      </c>
      <c r="K4256" s="89">
        <f t="shared" ca="1" si="393"/>
        <v>-3.929000000000002</v>
      </c>
      <c r="L4256" s="83">
        <f t="shared" ca="1" si="394"/>
        <v>-8.5789999999999509</v>
      </c>
    </row>
    <row r="4257" spans="6:12">
      <c r="F4257" s="89">
        <v>4141</v>
      </c>
      <c r="G4257" s="89">
        <f t="shared" ca="1" si="389"/>
        <v>47</v>
      </c>
      <c r="H4257" s="89">
        <f t="shared" ca="1" si="390"/>
        <v>1</v>
      </c>
      <c r="I4257" s="89">
        <f t="shared" ca="1" si="391"/>
        <v>9</v>
      </c>
      <c r="J4257" s="89">
        <f t="shared" ca="1" si="392"/>
        <v>161.43299999999994</v>
      </c>
      <c r="K4257" s="89">
        <f t="shared" ca="1" si="393"/>
        <v>16.562999999999988</v>
      </c>
      <c r="L4257" s="83">
        <f t="shared" ca="1" si="394"/>
        <v>19.413000000000068</v>
      </c>
    </row>
    <row r="4258" spans="6:12">
      <c r="F4258" s="89">
        <v>4142</v>
      </c>
      <c r="G4258" s="89">
        <f t="shared" ca="1" si="389"/>
        <v>21</v>
      </c>
      <c r="H4258" s="89">
        <f t="shared" ca="1" si="390"/>
        <v>2</v>
      </c>
      <c r="I4258" s="89">
        <f t="shared" ca="1" si="391"/>
        <v>6</v>
      </c>
      <c r="J4258" s="89">
        <f t="shared" ca="1" si="392"/>
        <v>79.510999999999967</v>
      </c>
      <c r="K4258" s="89">
        <f t="shared" ca="1" si="393"/>
        <v>156.60099999999994</v>
      </c>
      <c r="L4258" s="83">
        <f t="shared" ca="1" si="394"/>
        <v>152.55099999999999</v>
      </c>
    </row>
    <row r="4259" spans="6:12">
      <c r="F4259" s="89">
        <v>4143</v>
      </c>
      <c r="G4259" s="89">
        <f t="shared" ca="1" si="389"/>
        <v>49</v>
      </c>
      <c r="H4259" s="89">
        <f t="shared" ca="1" si="390"/>
        <v>1</v>
      </c>
      <c r="I4259" s="89">
        <f t="shared" ca="1" si="391"/>
        <v>5</v>
      </c>
      <c r="J4259" s="89">
        <f t="shared" ca="1" si="392"/>
        <v>110.30500000000006</v>
      </c>
      <c r="K4259" s="89">
        <f t="shared" ca="1" si="393"/>
        <v>135.21500000000006</v>
      </c>
      <c r="L4259" s="83">
        <f t="shared" ca="1" si="394"/>
        <v>136.76500000000001</v>
      </c>
    </row>
    <row r="4260" spans="6:12">
      <c r="F4260" s="89">
        <v>4144</v>
      </c>
      <c r="G4260" s="89">
        <f t="shared" ca="1" si="389"/>
        <v>24</v>
      </c>
      <c r="H4260" s="89">
        <f t="shared" ca="1" si="390"/>
        <v>1</v>
      </c>
      <c r="I4260" s="89">
        <f t="shared" ca="1" si="391"/>
        <v>3</v>
      </c>
      <c r="J4260" s="89">
        <f t="shared" ca="1" si="392"/>
        <v>24.121999999999993</v>
      </c>
      <c r="K4260" s="89">
        <f t="shared" ca="1" si="393"/>
        <v>141.982</v>
      </c>
      <c r="L4260" s="83">
        <f t="shared" ca="1" si="394"/>
        <v>138.982</v>
      </c>
    </row>
    <row r="4261" spans="6:12">
      <c r="F4261" s="89">
        <v>4145</v>
      </c>
      <c r="G4261" s="89">
        <f t="shared" ca="1" si="389"/>
        <v>51</v>
      </c>
      <c r="H4261" s="89">
        <f t="shared" ca="1" si="390"/>
        <v>3</v>
      </c>
      <c r="I4261" s="89">
        <f t="shared" ca="1" si="391"/>
        <v>6</v>
      </c>
      <c r="J4261" s="89">
        <f t="shared" ca="1" si="392"/>
        <v>-25.078999999999894</v>
      </c>
      <c r="K4261" s="89">
        <f t="shared" ca="1" si="393"/>
        <v>128.81099999999998</v>
      </c>
      <c r="L4261" s="83">
        <f t="shared" ca="1" si="394"/>
        <v>127.46100000000013</v>
      </c>
    </row>
    <row r="4262" spans="6:12">
      <c r="F4262" s="89">
        <v>4146</v>
      </c>
      <c r="G4262" s="89">
        <f t="shared" ca="1" si="389"/>
        <v>45</v>
      </c>
      <c r="H4262" s="89">
        <f t="shared" ca="1" si="390"/>
        <v>1</v>
      </c>
      <c r="I4262" s="89">
        <f t="shared" ca="1" si="391"/>
        <v>5</v>
      </c>
      <c r="J4262" s="89">
        <f t="shared" ca="1" si="392"/>
        <v>98.825000000000003</v>
      </c>
      <c r="K4262" s="89">
        <f t="shared" ca="1" si="393"/>
        <v>124.97499999999997</v>
      </c>
      <c r="L4262" s="83">
        <f t="shared" ca="1" si="394"/>
        <v>125.92500000000001</v>
      </c>
    </row>
    <row r="4263" spans="6:12">
      <c r="F4263" s="89">
        <v>4147</v>
      </c>
      <c r="G4263" s="89">
        <f t="shared" ca="1" si="389"/>
        <v>36</v>
      </c>
      <c r="H4263" s="89">
        <f t="shared" ca="1" si="390"/>
        <v>3</v>
      </c>
      <c r="I4263" s="89">
        <f t="shared" ca="1" si="391"/>
        <v>8</v>
      </c>
      <c r="J4263" s="89">
        <f t="shared" ca="1" si="392"/>
        <v>48.548000000000059</v>
      </c>
      <c r="K4263" s="89">
        <f t="shared" ca="1" si="393"/>
        <v>121.88799999999992</v>
      </c>
      <c r="L4263" s="83">
        <f t="shared" ca="1" si="394"/>
        <v>119.08800000000002</v>
      </c>
    </row>
    <row r="4264" spans="6:12">
      <c r="F4264" s="89">
        <v>4148</v>
      </c>
      <c r="G4264" s="89">
        <f t="shared" ca="1" si="389"/>
        <v>35</v>
      </c>
      <c r="H4264" s="89">
        <f t="shared" ca="1" si="390"/>
        <v>3</v>
      </c>
      <c r="I4264" s="89">
        <f t="shared" ca="1" si="391"/>
        <v>5</v>
      </c>
      <c r="J4264" s="89">
        <f t="shared" ca="1" si="392"/>
        <v>-126.37499999999989</v>
      </c>
      <c r="K4264" s="89">
        <f t="shared" ca="1" si="393"/>
        <v>75.07499999999996</v>
      </c>
      <c r="L4264" s="83">
        <f t="shared" ca="1" si="394"/>
        <v>70.924999999999983</v>
      </c>
    </row>
    <row r="4265" spans="6:12">
      <c r="F4265" s="89">
        <v>4149</v>
      </c>
      <c r="G4265" s="89">
        <f t="shared" ca="1" si="389"/>
        <v>29</v>
      </c>
      <c r="H4265" s="89">
        <f t="shared" ca="1" si="390"/>
        <v>1</v>
      </c>
      <c r="I4265" s="89">
        <f t="shared" ca="1" si="391"/>
        <v>4</v>
      </c>
      <c r="J4265" s="89">
        <f t="shared" ca="1" si="392"/>
        <v>58.161000000000001</v>
      </c>
      <c r="K4265" s="89">
        <f t="shared" ca="1" si="393"/>
        <v>131.87100000000001</v>
      </c>
      <c r="L4265" s="83">
        <f t="shared" ca="1" si="394"/>
        <v>130.02100000000004</v>
      </c>
    </row>
    <row r="4266" spans="6:12">
      <c r="F4266" s="89">
        <v>4150</v>
      </c>
      <c r="G4266" s="89">
        <f t="shared" ca="1" si="389"/>
        <v>43</v>
      </c>
      <c r="H4266" s="89">
        <f t="shared" ca="1" si="390"/>
        <v>2</v>
      </c>
      <c r="I4266" s="89">
        <f t="shared" ca="1" si="391"/>
        <v>3</v>
      </c>
      <c r="J4266" s="89">
        <f t="shared" ca="1" si="392"/>
        <v>-115.99099999999999</v>
      </c>
      <c r="K4266" s="89">
        <f t="shared" ca="1" si="393"/>
        <v>82.078999999999965</v>
      </c>
      <c r="L4266" s="83">
        <f t="shared" ca="1" si="394"/>
        <v>80.129000000000005</v>
      </c>
    </row>
    <row r="4267" spans="6:12">
      <c r="F4267" s="89">
        <v>4151</v>
      </c>
      <c r="G4267" s="89">
        <f t="shared" ca="1" si="389"/>
        <v>50</v>
      </c>
      <c r="H4267" s="89">
        <f t="shared" ca="1" si="390"/>
        <v>3</v>
      </c>
      <c r="I4267" s="89">
        <f t="shared" ca="1" si="391"/>
        <v>9</v>
      </c>
      <c r="J4267" s="89">
        <f t="shared" ca="1" si="392"/>
        <v>117.46999999999997</v>
      </c>
      <c r="K4267" s="89">
        <f t="shared" ca="1" si="393"/>
        <v>143.86999999999995</v>
      </c>
      <c r="L4267" s="83">
        <f t="shared" ca="1" si="394"/>
        <v>143.57</v>
      </c>
    </row>
    <row r="4268" spans="6:12">
      <c r="F4268" s="89">
        <v>4152</v>
      </c>
      <c r="G4268" s="89">
        <f t="shared" ca="1" si="389"/>
        <v>20</v>
      </c>
      <c r="H4268" s="89">
        <f t="shared" ca="1" si="390"/>
        <v>2</v>
      </c>
      <c r="I4268" s="89">
        <f t="shared" ca="1" si="391"/>
        <v>5</v>
      </c>
      <c r="J4268" s="89">
        <f t="shared" ca="1" si="392"/>
        <v>35.599999999999994</v>
      </c>
      <c r="K4268" s="89">
        <f t="shared" ca="1" si="393"/>
        <v>155.59999999999994</v>
      </c>
      <c r="L4268" s="83">
        <f t="shared" ca="1" si="394"/>
        <v>150.99999999999997</v>
      </c>
    </row>
    <row r="4269" spans="6:12">
      <c r="F4269" s="89">
        <v>4153</v>
      </c>
      <c r="G4269" s="89">
        <f t="shared" ca="1" si="389"/>
        <v>55</v>
      </c>
      <c r="H4269" s="89">
        <f t="shared" ca="1" si="390"/>
        <v>2</v>
      </c>
      <c r="I4269" s="89">
        <f t="shared" ca="1" si="391"/>
        <v>5</v>
      </c>
      <c r="J4269" s="89">
        <f t="shared" ca="1" si="392"/>
        <v>51.525000000000006</v>
      </c>
      <c r="K4269" s="89">
        <f t="shared" ca="1" si="393"/>
        <v>160.67499999999993</v>
      </c>
      <c r="L4269" s="83">
        <f t="shared" ca="1" si="394"/>
        <v>161.32500000000002</v>
      </c>
    </row>
    <row r="4270" spans="6:12">
      <c r="F4270" s="89">
        <v>4154</v>
      </c>
      <c r="G4270" s="89">
        <f t="shared" ca="1" si="389"/>
        <v>54</v>
      </c>
      <c r="H4270" s="89">
        <f t="shared" ca="1" si="390"/>
        <v>1</v>
      </c>
      <c r="I4270" s="89">
        <f t="shared" ca="1" si="391"/>
        <v>5</v>
      </c>
      <c r="J4270" s="89">
        <f t="shared" ca="1" si="392"/>
        <v>130.72999999999996</v>
      </c>
      <c r="K4270" s="89">
        <f t="shared" ca="1" si="393"/>
        <v>154.08999999999997</v>
      </c>
      <c r="L4270" s="83">
        <f t="shared" ca="1" si="394"/>
        <v>156.39000000000004</v>
      </c>
    </row>
    <row r="4271" spans="6:12">
      <c r="F4271" s="89">
        <v>4155</v>
      </c>
      <c r="G4271" s="89">
        <f t="shared" ca="1" si="389"/>
        <v>37</v>
      </c>
      <c r="H4271" s="89">
        <f t="shared" ca="1" si="390"/>
        <v>3</v>
      </c>
      <c r="I4271" s="89">
        <f t="shared" ca="1" si="391"/>
        <v>5</v>
      </c>
      <c r="J4271" s="89">
        <f t="shared" ca="1" si="392"/>
        <v>-125.97499999999991</v>
      </c>
      <c r="K4271" s="89">
        <f t="shared" ca="1" si="393"/>
        <v>74.85499999999999</v>
      </c>
      <c r="L4271" s="83">
        <f t="shared" ca="1" si="394"/>
        <v>71.005000000000024</v>
      </c>
    </row>
    <row r="4272" spans="6:12">
      <c r="F4272" s="89">
        <v>4156</v>
      </c>
      <c r="G4272" s="89">
        <f t="shared" ca="1" si="389"/>
        <v>47</v>
      </c>
      <c r="H4272" s="89">
        <f t="shared" ca="1" si="390"/>
        <v>2</v>
      </c>
      <c r="I4272" s="89">
        <f t="shared" ca="1" si="391"/>
        <v>9</v>
      </c>
      <c r="J4272" s="89">
        <f t="shared" ca="1" si="392"/>
        <v>154.65299999999996</v>
      </c>
      <c r="K4272" s="89">
        <f t="shared" ca="1" si="393"/>
        <v>95.882999999999981</v>
      </c>
      <c r="L4272" s="83">
        <f t="shared" ca="1" si="394"/>
        <v>96.93300000000005</v>
      </c>
    </row>
    <row r="4273" spans="6:12">
      <c r="F4273" s="89">
        <v>4157</v>
      </c>
      <c r="G4273" s="89">
        <f t="shared" ca="1" si="389"/>
        <v>48</v>
      </c>
      <c r="H4273" s="89">
        <f t="shared" ca="1" si="390"/>
        <v>1</v>
      </c>
      <c r="I4273" s="89">
        <f t="shared" ca="1" si="391"/>
        <v>7</v>
      </c>
      <c r="J4273" s="89">
        <f t="shared" ca="1" si="392"/>
        <v>154.70599999999999</v>
      </c>
      <c r="K4273" s="89">
        <f t="shared" ca="1" si="393"/>
        <v>94.726000000000028</v>
      </c>
      <c r="L4273" s="83">
        <f t="shared" ca="1" si="394"/>
        <v>96.926000000000016</v>
      </c>
    </row>
    <row r="4274" spans="6:12">
      <c r="F4274" s="89">
        <v>4158</v>
      </c>
      <c r="G4274" s="89">
        <f t="shared" ca="1" si="389"/>
        <v>47</v>
      </c>
      <c r="H4274" s="89">
        <f t="shared" ca="1" si="390"/>
        <v>2</v>
      </c>
      <c r="I4274" s="89">
        <f t="shared" ca="1" si="391"/>
        <v>6</v>
      </c>
      <c r="J4274" s="89">
        <f t="shared" ca="1" si="392"/>
        <v>66.926999999999992</v>
      </c>
      <c r="K4274" s="89">
        <f t="shared" ca="1" si="393"/>
        <v>135.95699999999997</v>
      </c>
      <c r="L4274" s="83">
        <f t="shared" ca="1" si="394"/>
        <v>135.80700000000004</v>
      </c>
    </row>
    <row r="4275" spans="6:12">
      <c r="F4275" s="89">
        <v>4159</v>
      </c>
      <c r="G4275" s="89">
        <f t="shared" ca="1" si="389"/>
        <v>26</v>
      </c>
      <c r="H4275" s="89">
        <f t="shared" ca="1" si="390"/>
        <v>3</v>
      </c>
      <c r="I4275" s="89">
        <f t="shared" ca="1" si="391"/>
        <v>7</v>
      </c>
      <c r="J4275" s="89">
        <f t="shared" ca="1" si="392"/>
        <v>11.122000000000014</v>
      </c>
      <c r="K4275" s="89">
        <f t="shared" ca="1" si="393"/>
        <v>130.16199999999998</v>
      </c>
      <c r="L4275" s="83">
        <f t="shared" ca="1" si="394"/>
        <v>125.46199999999999</v>
      </c>
    </row>
    <row r="4276" spans="6:12">
      <c r="F4276" s="89">
        <v>4160</v>
      </c>
      <c r="G4276" s="89">
        <f t="shared" ca="1" si="389"/>
        <v>46</v>
      </c>
      <c r="H4276" s="89">
        <f t="shared" ca="1" si="390"/>
        <v>2</v>
      </c>
      <c r="I4276" s="89">
        <f t="shared" ca="1" si="391"/>
        <v>4</v>
      </c>
      <c r="J4276" s="89">
        <f t="shared" ca="1" si="392"/>
        <v>-41.835999999999956</v>
      </c>
      <c r="K4276" s="89">
        <f t="shared" ca="1" si="393"/>
        <v>112.70399999999998</v>
      </c>
      <c r="L4276" s="83">
        <f t="shared" ca="1" si="394"/>
        <v>111.60399999999998</v>
      </c>
    </row>
    <row r="4277" spans="6:12">
      <c r="F4277" s="89">
        <v>4161</v>
      </c>
      <c r="G4277" s="89">
        <f t="shared" ca="1" si="389"/>
        <v>32</v>
      </c>
      <c r="H4277" s="89">
        <f t="shared" ca="1" si="390"/>
        <v>3</v>
      </c>
      <c r="I4277" s="89">
        <f t="shared" ca="1" si="391"/>
        <v>8</v>
      </c>
      <c r="J4277" s="89">
        <f t="shared" ca="1" si="392"/>
        <v>49.83600000000007</v>
      </c>
      <c r="K4277" s="89">
        <f t="shared" ca="1" si="393"/>
        <v>124.41599999999994</v>
      </c>
      <c r="L4277" s="83">
        <f t="shared" ca="1" si="394"/>
        <v>121.01600000000002</v>
      </c>
    </row>
    <row r="4278" spans="6:12">
      <c r="F4278" s="89">
        <v>4162</v>
      </c>
      <c r="G4278" s="89">
        <f t="shared" ref="G4278:G4341" ca="1" si="395">RANDBETWEEN(19,55)</f>
        <v>44</v>
      </c>
      <c r="H4278" s="89">
        <f t="shared" ref="H4278:H4341" ca="1" si="396">RANDBETWEEN(0.5,3.5)</f>
        <v>2</v>
      </c>
      <c r="I4278" s="89">
        <f t="shared" ref="I4278:I4341" ca="1" si="397">RANDBETWEEN(3,9)</f>
        <v>3</v>
      </c>
      <c r="J4278" s="89">
        <f t="shared" ref="J4278:J4341" ca="1" si="398">133-10*G4278-128.7*H4278+60.8*I4278+0.135*G4278^2-20.6*H4278^2-4.74*I4278^2+0.15*G4278*H4278+0.006*G4278*I4278+19.63*H4278*I4278</f>
        <v>-113.928</v>
      </c>
      <c r="K4278" s="89">
        <f t="shared" ref="K4278:K4341" ca="1" si="399">300-10.31*G4278-42.6*H4278+18.2*I4278+0.135*G4278^2-20.6*H4278^2-4.74*I4278^2+0.15*G4278*H4278+0.006*G4278*I4278+19.63*H4278*I4278</f>
        <v>83.831999999999965</v>
      </c>
      <c r="L4278" s="83">
        <f t="shared" ref="L4278:L4341" ca="1" si="400">294-10.16*G4278-44.4*H4278+18.6*I4278+0.135*G4278^2-20.6*H4278^2-4.74*I4278^2+0.15*G4278*H4278+0.006*G4278*I4278+19.63*H4278*I4278</f>
        <v>82.031999999999982</v>
      </c>
    </row>
    <row r="4279" spans="6:12">
      <c r="F4279" s="89">
        <v>4163</v>
      </c>
      <c r="G4279" s="89">
        <f t="shared" ca="1" si="395"/>
        <v>45</v>
      </c>
      <c r="H4279" s="89">
        <f t="shared" ca="1" si="396"/>
        <v>3</v>
      </c>
      <c r="I4279" s="89">
        <f t="shared" ca="1" si="397"/>
        <v>6</v>
      </c>
      <c r="J4279" s="89">
        <f t="shared" ca="1" si="398"/>
        <v>-45.754999999999939</v>
      </c>
      <c r="K4279" s="89">
        <f t="shared" ca="1" si="399"/>
        <v>109.99499999999995</v>
      </c>
      <c r="L4279" s="83">
        <f t="shared" ca="1" si="400"/>
        <v>107.74500000000006</v>
      </c>
    </row>
    <row r="4280" spans="6:12">
      <c r="F4280" s="89">
        <v>4164</v>
      </c>
      <c r="G4280" s="89">
        <f t="shared" ca="1" si="395"/>
        <v>53</v>
      </c>
      <c r="H4280" s="89">
        <f t="shared" ca="1" si="396"/>
        <v>3</v>
      </c>
      <c r="I4280" s="89">
        <f t="shared" ca="1" si="397"/>
        <v>4</v>
      </c>
      <c r="J4280" s="89">
        <f t="shared" ca="1" si="398"/>
        <v>-161.24299999999982</v>
      </c>
      <c r="K4280" s="89">
        <f t="shared" ca="1" si="399"/>
        <v>77.226999999999947</v>
      </c>
      <c r="L4280" s="83">
        <f t="shared" ca="1" si="400"/>
        <v>75.377000000000038</v>
      </c>
    </row>
    <row r="4281" spans="6:12">
      <c r="F4281" s="89">
        <v>4165</v>
      </c>
      <c r="G4281" s="89">
        <f t="shared" ca="1" si="395"/>
        <v>32</v>
      </c>
      <c r="H4281" s="89">
        <f t="shared" ca="1" si="396"/>
        <v>3</v>
      </c>
      <c r="I4281" s="89">
        <f t="shared" ca="1" si="397"/>
        <v>5</v>
      </c>
      <c r="J4281" s="89">
        <f t="shared" ca="1" si="398"/>
        <v>-124.94999999999993</v>
      </c>
      <c r="K4281" s="89">
        <f t="shared" ca="1" si="399"/>
        <v>77.429999999999978</v>
      </c>
      <c r="L4281" s="83">
        <f t="shared" ca="1" si="400"/>
        <v>72.830000000000013</v>
      </c>
    </row>
    <row r="4282" spans="6:12">
      <c r="F4282" s="89">
        <v>4166</v>
      </c>
      <c r="G4282" s="89">
        <f t="shared" ca="1" si="395"/>
        <v>36</v>
      </c>
      <c r="H4282" s="89">
        <f t="shared" ca="1" si="396"/>
        <v>1</v>
      </c>
      <c r="I4282" s="89">
        <f t="shared" ca="1" si="397"/>
        <v>4</v>
      </c>
      <c r="J4282" s="89">
        <f t="shared" ca="1" si="398"/>
        <v>50.804000000000002</v>
      </c>
      <c r="K4282" s="89">
        <f t="shared" ca="1" si="399"/>
        <v>122.34399999999999</v>
      </c>
      <c r="L4282" s="83">
        <f t="shared" ca="1" si="400"/>
        <v>121.54400000000001</v>
      </c>
    </row>
    <row r="4283" spans="6:12">
      <c r="F4283" s="89">
        <v>4167</v>
      </c>
      <c r="G4283" s="89">
        <f t="shared" ca="1" si="395"/>
        <v>34</v>
      </c>
      <c r="H4283" s="89">
        <f t="shared" ca="1" si="396"/>
        <v>1</v>
      </c>
      <c r="I4283" s="89">
        <f t="shared" ca="1" si="397"/>
        <v>5</v>
      </c>
      <c r="J4283" s="89">
        <f t="shared" ca="1" si="398"/>
        <v>89.530000000000015</v>
      </c>
      <c r="K4283" s="89">
        <f t="shared" ca="1" si="399"/>
        <v>119.08999999999999</v>
      </c>
      <c r="L4283" s="83">
        <f t="shared" ca="1" si="400"/>
        <v>118.39</v>
      </c>
    </row>
    <row r="4284" spans="6:12">
      <c r="F4284" s="89">
        <v>4168</v>
      </c>
      <c r="G4284" s="89">
        <f t="shared" ca="1" si="395"/>
        <v>49</v>
      </c>
      <c r="H4284" s="89">
        <f t="shared" ca="1" si="396"/>
        <v>2</v>
      </c>
      <c r="I4284" s="89">
        <f t="shared" ca="1" si="397"/>
        <v>5</v>
      </c>
      <c r="J4284" s="89">
        <f t="shared" ca="1" si="398"/>
        <v>25.305000000000035</v>
      </c>
      <c r="K4284" s="89">
        <f t="shared" ca="1" si="399"/>
        <v>136.31500000000005</v>
      </c>
      <c r="L4284" s="83">
        <f t="shared" ca="1" si="400"/>
        <v>136.065</v>
      </c>
    </row>
    <row r="4285" spans="6:12">
      <c r="F4285" s="89">
        <v>4169</v>
      </c>
      <c r="G4285" s="89">
        <f t="shared" ca="1" si="395"/>
        <v>39</v>
      </c>
      <c r="H4285" s="89">
        <f t="shared" ca="1" si="396"/>
        <v>3</v>
      </c>
      <c r="I4285" s="89">
        <f t="shared" ca="1" si="397"/>
        <v>3</v>
      </c>
      <c r="J4285" s="89">
        <f t="shared" ca="1" si="398"/>
        <v>-288.50299999999993</v>
      </c>
      <c r="K4285" s="89">
        <f t="shared" ca="1" si="399"/>
        <v>-3.0930000000000177</v>
      </c>
      <c r="L4285" s="83">
        <f t="shared" ca="1" si="400"/>
        <v>-7.4429999999999836</v>
      </c>
    </row>
    <row r="4286" spans="6:12">
      <c r="F4286" s="89">
        <v>4170</v>
      </c>
      <c r="G4286" s="89">
        <f t="shared" ca="1" si="395"/>
        <v>28</v>
      </c>
      <c r="H4286" s="89">
        <f t="shared" ca="1" si="396"/>
        <v>2</v>
      </c>
      <c r="I4286" s="89">
        <f t="shared" ca="1" si="397"/>
        <v>7</v>
      </c>
      <c r="J4286" s="89">
        <f t="shared" ca="1" si="398"/>
        <v>96.775999999999954</v>
      </c>
      <c r="K4286" s="89">
        <f t="shared" ca="1" si="399"/>
        <v>129.09599999999995</v>
      </c>
      <c r="L4286" s="83">
        <f t="shared" ca="1" si="400"/>
        <v>126.49599999999995</v>
      </c>
    </row>
    <row r="4287" spans="6:12">
      <c r="F4287" s="89">
        <v>4171</v>
      </c>
      <c r="G4287" s="89">
        <f t="shared" ca="1" si="395"/>
        <v>31</v>
      </c>
      <c r="H4287" s="89">
        <f t="shared" ca="1" si="396"/>
        <v>3</v>
      </c>
      <c r="I4287" s="89">
        <f t="shared" ca="1" si="397"/>
        <v>3</v>
      </c>
      <c r="J4287" s="89">
        <f t="shared" ca="1" si="398"/>
        <v>-287.84699999999992</v>
      </c>
      <c r="K4287" s="89">
        <f t="shared" ca="1" si="399"/>
        <v>4.2999999999977945E-2</v>
      </c>
      <c r="L4287" s="83">
        <f t="shared" ca="1" si="400"/>
        <v>-5.5069999999999482</v>
      </c>
    </row>
    <row r="4288" spans="6:12">
      <c r="F4288" s="89">
        <v>4172</v>
      </c>
      <c r="G4288" s="89">
        <f t="shared" ca="1" si="395"/>
        <v>33</v>
      </c>
      <c r="H4288" s="89">
        <f t="shared" ca="1" si="396"/>
        <v>1</v>
      </c>
      <c r="I4288" s="89">
        <f t="shared" ca="1" si="397"/>
        <v>7</v>
      </c>
      <c r="J4288" s="89">
        <f t="shared" ca="1" si="398"/>
        <v>137.80099999999999</v>
      </c>
      <c r="K4288" s="89">
        <f t="shared" ca="1" si="399"/>
        <v>82.470999999999975</v>
      </c>
      <c r="L4288" s="83">
        <f t="shared" ca="1" si="400"/>
        <v>82.420999999999992</v>
      </c>
    </row>
    <row r="4289" spans="6:12">
      <c r="F4289" s="89">
        <v>4173</v>
      </c>
      <c r="G4289" s="89">
        <f t="shared" ca="1" si="395"/>
        <v>37</v>
      </c>
      <c r="H4289" s="89">
        <f t="shared" ca="1" si="396"/>
        <v>2</v>
      </c>
      <c r="I4289" s="89">
        <f t="shared" ca="1" si="397"/>
        <v>6</v>
      </c>
      <c r="J4289" s="89">
        <f t="shared" ca="1" si="398"/>
        <v>50.166999999999973</v>
      </c>
      <c r="K4289" s="89">
        <f t="shared" ca="1" si="399"/>
        <v>122.29699999999997</v>
      </c>
      <c r="L4289" s="83">
        <f t="shared" ca="1" si="400"/>
        <v>120.64699999999998</v>
      </c>
    </row>
    <row r="4290" spans="6:12">
      <c r="F4290" s="89">
        <v>4174</v>
      </c>
      <c r="G4290" s="89">
        <f t="shared" ca="1" si="395"/>
        <v>29</v>
      </c>
      <c r="H4290" s="89">
        <f t="shared" ca="1" si="396"/>
        <v>1</v>
      </c>
      <c r="I4290" s="89">
        <f t="shared" ca="1" si="397"/>
        <v>9</v>
      </c>
      <c r="J4290" s="89">
        <f t="shared" ca="1" si="398"/>
        <v>153.08099999999993</v>
      </c>
      <c r="K4290" s="89">
        <f t="shared" ca="1" si="399"/>
        <v>13.790999999999997</v>
      </c>
      <c r="L4290" s="83">
        <f t="shared" ca="1" si="400"/>
        <v>13.941000000000031</v>
      </c>
    </row>
    <row r="4291" spans="6:12">
      <c r="F4291" s="89">
        <v>4175</v>
      </c>
      <c r="G4291" s="89">
        <f t="shared" ca="1" si="395"/>
        <v>23</v>
      </c>
      <c r="H4291" s="89">
        <f t="shared" ca="1" si="396"/>
        <v>1</v>
      </c>
      <c r="I4291" s="89">
        <f t="shared" ca="1" si="397"/>
        <v>5</v>
      </c>
      <c r="J4291" s="89">
        <f t="shared" ca="1" si="398"/>
        <v>112.90500000000003</v>
      </c>
      <c r="K4291" s="89">
        <f t="shared" ca="1" si="399"/>
        <v>145.875</v>
      </c>
      <c r="L4291" s="83">
        <f t="shared" ca="1" si="400"/>
        <v>143.52499999999998</v>
      </c>
    </row>
    <row r="4292" spans="6:12">
      <c r="F4292" s="89">
        <v>4176</v>
      </c>
      <c r="G4292" s="89">
        <f t="shared" ca="1" si="395"/>
        <v>28</v>
      </c>
      <c r="H4292" s="89">
        <f t="shared" ca="1" si="396"/>
        <v>1</v>
      </c>
      <c r="I4292" s="89">
        <f t="shared" ca="1" si="397"/>
        <v>3</v>
      </c>
      <c r="J4292" s="89">
        <f t="shared" ca="1" si="398"/>
        <v>12.873999999999988</v>
      </c>
      <c r="K4292" s="89">
        <f t="shared" ca="1" si="399"/>
        <v>129.49400000000003</v>
      </c>
      <c r="L4292" s="83">
        <f t="shared" ca="1" si="400"/>
        <v>127.09399999999999</v>
      </c>
    </row>
    <row r="4293" spans="6:12">
      <c r="F4293" s="89">
        <v>4177</v>
      </c>
      <c r="G4293" s="89">
        <f t="shared" ca="1" si="395"/>
        <v>36</v>
      </c>
      <c r="H4293" s="89">
        <f t="shared" ca="1" si="396"/>
        <v>3</v>
      </c>
      <c r="I4293" s="89">
        <f t="shared" ca="1" si="397"/>
        <v>9</v>
      </c>
      <c r="J4293" s="89">
        <f t="shared" ca="1" si="398"/>
        <v>87.874000000000024</v>
      </c>
      <c r="K4293" s="89">
        <f t="shared" ca="1" si="399"/>
        <v>118.61399999999992</v>
      </c>
      <c r="L4293" s="83">
        <f t="shared" ca="1" si="400"/>
        <v>116.21400000000006</v>
      </c>
    </row>
    <row r="4294" spans="6:12">
      <c r="F4294" s="89">
        <v>4178</v>
      </c>
      <c r="G4294" s="89">
        <f t="shared" ca="1" si="395"/>
        <v>44</v>
      </c>
      <c r="H4294" s="89">
        <f t="shared" ca="1" si="396"/>
        <v>1</v>
      </c>
      <c r="I4294" s="89">
        <f t="shared" ca="1" si="397"/>
        <v>3</v>
      </c>
      <c r="J4294" s="89">
        <f t="shared" ca="1" si="398"/>
        <v>11.082000000000001</v>
      </c>
      <c r="K4294" s="89">
        <f t="shared" ca="1" si="399"/>
        <v>122.74199999999998</v>
      </c>
      <c r="L4294" s="83">
        <f t="shared" ca="1" si="400"/>
        <v>122.742</v>
      </c>
    </row>
    <row r="4295" spans="6:12">
      <c r="F4295" s="89">
        <v>4179</v>
      </c>
      <c r="G4295" s="89">
        <f t="shared" ca="1" si="395"/>
        <v>23</v>
      </c>
      <c r="H4295" s="89">
        <f t="shared" ca="1" si="396"/>
        <v>1</v>
      </c>
      <c r="I4295" s="89">
        <f t="shared" ca="1" si="397"/>
        <v>7</v>
      </c>
      <c r="J4295" s="89">
        <f t="shared" ca="1" si="398"/>
        <v>160.28099999999998</v>
      </c>
      <c r="K4295" s="89">
        <f t="shared" ca="1" si="399"/>
        <v>108.05099999999996</v>
      </c>
      <c r="L4295" s="83">
        <f t="shared" ca="1" si="400"/>
        <v>106.501</v>
      </c>
    </row>
    <row r="4296" spans="6:12">
      <c r="F4296" s="89">
        <v>4180</v>
      </c>
      <c r="G4296" s="89">
        <f t="shared" ca="1" si="395"/>
        <v>42</v>
      </c>
      <c r="H4296" s="89">
        <f t="shared" ca="1" si="396"/>
        <v>3</v>
      </c>
      <c r="I4296" s="89">
        <f t="shared" ca="1" si="397"/>
        <v>6</v>
      </c>
      <c r="J4296" s="89">
        <f t="shared" ca="1" si="398"/>
        <v>-52.447999999999922</v>
      </c>
      <c r="K4296" s="89">
        <f t="shared" ca="1" si="399"/>
        <v>104.23199999999994</v>
      </c>
      <c r="L4296" s="83">
        <f t="shared" ca="1" si="400"/>
        <v>101.53200000000001</v>
      </c>
    </row>
    <row r="4297" spans="6:12">
      <c r="F4297" s="89">
        <v>4181</v>
      </c>
      <c r="G4297" s="89">
        <f t="shared" ca="1" si="395"/>
        <v>42</v>
      </c>
      <c r="H4297" s="89">
        <f t="shared" ca="1" si="396"/>
        <v>2</v>
      </c>
      <c r="I4297" s="89">
        <f t="shared" ca="1" si="397"/>
        <v>5</v>
      </c>
      <c r="J4297" s="89">
        <f t="shared" ca="1" si="398"/>
        <v>7</v>
      </c>
      <c r="K4297" s="89">
        <f t="shared" ca="1" si="399"/>
        <v>120.17999999999996</v>
      </c>
      <c r="L4297" s="83">
        <f t="shared" ca="1" si="400"/>
        <v>118.87999999999995</v>
      </c>
    </row>
    <row r="4298" spans="6:12">
      <c r="F4298" s="89">
        <v>4182</v>
      </c>
      <c r="G4298" s="89">
        <f t="shared" ca="1" si="395"/>
        <v>40</v>
      </c>
      <c r="H4298" s="89">
        <f t="shared" ca="1" si="396"/>
        <v>1</v>
      </c>
      <c r="I4298" s="89">
        <f t="shared" ca="1" si="397"/>
        <v>6</v>
      </c>
      <c r="J4298" s="89">
        <f t="shared" ca="1" si="398"/>
        <v>119.07999999999996</v>
      </c>
      <c r="K4298" s="89">
        <f t="shared" ca="1" si="399"/>
        <v>104.17999999999995</v>
      </c>
      <c r="L4298" s="83">
        <f t="shared" ca="1" si="400"/>
        <v>104.78</v>
      </c>
    </row>
    <row r="4299" spans="6:12">
      <c r="F4299" s="89">
        <v>4183</v>
      </c>
      <c r="G4299" s="89">
        <f t="shared" ca="1" si="395"/>
        <v>21</v>
      </c>
      <c r="H4299" s="89">
        <f t="shared" ca="1" si="396"/>
        <v>1</v>
      </c>
      <c r="I4299" s="89">
        <f t="shared" ca="1" si="397"/>
        <v>7</v>
      </c>
      <c r="J4299" s="89">
        <f t="shared" ca="1" si="398"/>
        <v>168.01699999999997</v>
      </c>
      <c r="K4299" s="89">
        <f t="shared" ca="1" si="399"/>
        <v>116.40699999999994</v>
      </c>
      <c r="L4299" s="83">
        <f t="shared" ca="1" si="400"/>
        <v>114.55699999999997</v>
      </c>
    </row>
    <row r="4300" spans="6:12">
      <c r="F4300" s="89">
        <v>4184</v>
      </c>
      <c r="G4300" s="89">
        <f t="shared" ca="1" si="395"/>
        <v>47</v>
      </c>
      <c r="H4300" s="89">
        <f t="shared" ca="1" si="396"/>
        <v>2</v>
      </c>
      <c r="I4300" s="89">
        <f t="shared" ca="1" si="397"/>
        <v>7</v>
      </c>
      <c r="J4300" s="89">
        <f t="shared" ca="1" si="398"/>
        <v>105.64899999999997</v>
      </c>
      <c r="K4300" s="89">
        <f t="shared" ca="1" si="399"/>
        <v>132.07899999999992</v>
      </c>
      <c r="L4300" s="83">
        <f t="shared" ca="1" si="400"/>
        <v>132.32900000000001</v>
      </c>
    </row>
    <row r="4301" spans="6:12">
      <c r="F4301" s="89">
        <v>4185</v>
      </c>
      <c r="G4301" s="89">
        <f t="shared" ca="1" si="395"/>
        <v>53</v>
      </c>
      <c r="H4301" s="89">
        <f t="shared" ca="1" si="396"/>
        <v>1</v>
      </c>
      <c r="I4301" s="89">
        <f t="shared" ca="1" si="397"/>
        <v>7</v>
      </c>
      <c r="J4301" s="89">
        <f t="shared" ca="1" si="398"/>
        <v>173.84099999999989</v>
      </c>
      <c r="K4301" s="89">
        <f t="shared" ca="1" si="399"/>
        <v>112.31099999999991</v>
      </c>
      <c r="L4301" s="83">
        <f t="shared" ca="1" si="400"/>
        <v>115.26100000000004</v>
      </c>
    </row>
    <row r="4302" spans="6:12">
      <c r="F4302" s="89">
        <v>4186</v>
      </c>
      <c r="G4302" s="89">
        <f t="shared" ca="1" si="395"/>
        <v>22</v>
      </c>
      <c r="H4302" s="89">
        <f t="shared" ca="1" si="396"/>
        <v>3</v>
      </c>
      <c r="I4302" s="89">
        <f t="shared" ca="1" si="397"/>
        <v>9</v>
      </c>
      <c r="J4302" s="89">
        <f t="shared" ca="1" si="398"/>
        <v>111.19799999999992</v>
      </c>
      <c r="K4302" s="89">
        <f t="shared" ca="1" si="399"/>
        <v>146.27799999999991</v>
      </c>
      <c r="L4302" s="83">
        <f t="shared" ca="1" si="400"/>
        <v>141.77799999999996</v>
      </c>
    </row>
    <row r="4303" spans="6:12">
      <c r="F4303" s="89">
        <v>4187</v>
      </c>
      <c r="G4303" s="89">
        <f t="shared" ca="1" si="395"/>
        <v>24</v>
      </c>
      <c r="H4303" s="89">
        <f t="shared" ca="1" si="396"/>
        <v>3</v>
      </c>
      <c r="I4303" s="89">
        <f t="shared" ca="1" si="397"/>
        <v>8</v>
      </c>
      <c r="J4303" s="89">
        <f t="shared" ca="1" si="398"/>
        <v>65.372000000000014</v>
      </c>
      <c r="K4303" s="89">
        <f t="shared" ca="1" si="399"/>
        <v>142.43200000000002</v>
      </c>
      <c r="L4303" s="83">
        <f t="shared" ca="1" si="400"/>
        <v>137.83199999999999</v>
      </c>
    </row>
    <row r="4304" spans="6:12">
      <c r="F4304" s="89">
        <v>4188</v>
      </c>
      <c r="G4304" s="89">
        <f t="shared" ca="1" si="395"/>
        <v>31</v>
      </c>
      <c r="H4304" s="89">
        <f t="shared" ca="1" si="396"/>
        <v>2</v>
      </c>
      <c r="I4304" s="89">
        <f t="shared" ca="1" si="397"/>
        <v>7</v>
      </c>
      <c r="J4304" s="89">
        <f t="shared" ca="1" si="398"/>
        <v>91.696999999999974</v>
      </c>
      <c r="K4304" s="89">
        <f t="shared" ca="1" si="399"/>
        <v>123.08699999999996</v>
      </c>
      <c r="L4304" s="83">
        <f t="shared" ca="1" si="400"/>
        <v>120.93700000000004</v>
      </c>
    </row>
    <row r="4305" spans="6:12">
      <c r="F4305" s="89">
        <v>4189</v>
      </c>
      <c r="G4305" s="89">
        <f t="shared" ca="1" si="395"/>
        <v>55</v>
      </c>
      <c r="H4305" s="89">
        <f t="shared" ca="1" si="396"/>
        <v>2</v>
      </c>
      <c r="I4305" s="89">
        <f t="shared" ca="1" si="397"/>
        <v>4</v>
      </c>
      <c r="J4305" s="89">
        <f t="shared" ca="1" si="398"/>
        <v>-6.2050000000000125</v>
      </c>
      <c r="K4305" s="89">
        <f t="shared" ca="1" si="399"/>
        <v>145.54499999999993</v>
      </c>
      <c r="L4305" s="83">
        <f t="shared" ca="1" si="400"/>
        <v>145.79500000000004</v>
      </c>
    </row>
    <row r="4306" spans="6:12">
      <c r="F4306" s="89">
        <v>4190</v>
      </c>
      <c r="G4306" s="89">
        <f t="shared" ca="1" si="395"/>
        <v>40</v>
      </c>
      <c r="H4306" s="89">
        <f t="shared" ca="1" si="396"/>
        <v>1</v>
      </c>
      <c r="I4306" s="89">
        <f t="shared" ca="1" si="397"/>
        <v>7</v>
      </c>
      <c r="J4306" s="89">
        <f t="shared" ca="1" si="398"/>
        <v>138.12999999999997</v>
      </c>
      <c r="K4306" s="89">
        <f t="shared" ca="1" si="399"/>
        <v>80.629999999999967</v>
      </c>
      <c r="L4306" s="83">
        <f t="shared" ca="1" si="400"/>
        <v>81.630000000000024</v>
      </c>
    </row>
    <row r="4307" spans="6:12">
      <c r="F4307" s="89">
        <v>4191</v>
      </c>
      <c r="G4307" s="89">
        <f t="shared" ca="1" si="395"/>
        <v>44</v>
      </c>
      <c r="H4307" s="89">
        <f t="shared" ca="1" si="396"/>
        <v>1</v>
      </c>
      <c r="I4307" s="89">
        <f t="shared" ca="1" si="397"/>
        <v>4</v>
      </c>
      <c r="J4307" s="89">
        <f t="shared" ca="1" si="398"/>
        <v>58.596000000000004</v>
      </c>
      <c r="K4307" s="89">
        <f t="shared" ca="1" si="399"/>
        <v>127.65599999999995</v>
      </c>
      <c r="L4307" s="83">
        <f t="shared" ca="1" si="400"/>
        <v>128.05599999999998</v>
      </c>
    </row>
    <row r="4308" spans="6:12">
      <c r="F4308" s="89">
        <v>4192</v>
      </c>
      <c r="G4308" s="89">
        <f t="shared" ca="1" si="395"/>
        <v>19</v>
      </c>
      <c r="H4308" s="89">
        <f t="shared" ca="1" si="396"/>
        <v>3</v>
      </c>
      <c r="I4308" s="89">
        <f t="shared" ca="1" si="397"/>
        <v>5</v>
      </c>
      <c r="J4308" s="89">
        <f t="shared" ca="1" si="398"/>
        <v>-90.694999999999993</v>
      </c>
      <c r="K4308" s="89">
        <f t="shared" ca="1" si="399"/>
        <v>115.71499999999997</v>
      </c>
      <c r="L4308" s="83">
        <f t="shared" ca="1" si="400"/>
        <v>109.16500000000002</v>
      </c>
    </row>
    <row r="4309" spans="6:12">
      <c r="F4309" s="89">
        <v>4193</v>
      </c>
      <c r="G4309" s="89">
        <f t="shared" ca="1" si="395"/>
        <v>46</v>
      </c>
      <c r="H4309" s="89">
        <f t="shared" ca="1" si="396"/>
        <v>3</v>
      </c>
      <c r="I4309" s="89">
        <f t="shared" ca="1" si="397"/>
        <v>8</v>
      </c>
      <c r="J4309" s="89">
        <f t="shared" ca="1" si="398"/>
        <v>64.228000000000065</v>
      </c>
      <c r="K4309" s="89">
        <f t="shared" ca="1" si="399"/>
        <v>134.46799999999996</v>
      </c>
      <c r="L4309" s="83">
        <f t="shared" ca="1" si="400"/>
        <v>133.16800000000001</v>
      </c>
    </row>
    <row r="4310" spans="6:12">
      <c r="F4310" s="89">
        <v>4194</v>
      </c>
      <c r="G4310" s="89">
        <f t="shared" ca="1" si="395"/>
        <v>21</v>
      </c>
      <c r="H4310" s="89">
        <f t="shared" ca="1" si="396"/>
        <v>2</v>
      </c>
      <c r="I4310" s="89">
        <f t="shared" ca="1" si="397"/>
        <v>5</v>
      </c>
      <c r="J4310" s="89">
        <f t="shared" ca="1" si="398"/>
        <v>31.465000000000003</v>
      </c>
      <c r="K4310" s="89">
        <f t="shared" ca="1" si="399"/>
        <v>151.15499999999997</v>
      </c>
      <c r="L4310" s="83">
        <f t="shared" ca="1" si="400"/>
        <v>146.70499999999998</v>
      </c>
    </row>
    <row r="4311" spans="6:12">
      <c r="F4311" s="89">
        <v>4195</v>
      </c>
      <c r="G4311" s="89">
        <f t="shared" ca="1" si="395"/>
        <v>23</v>
      </c>
      <c r="H4311" s="89">
        <f t="shared" ca="1" si="396"/>
        <v>2</v>
      </c>
      <c r="I4311" s="89">
        <f t="shared" ca="1" si="397"/>
        <v>7</v>
      </c>
      <c r="J4311" s="89">
        <f t="shared" ca="1" si="398"/>
        <v>110.64099999999999</v>
      </c>
      <c r="K4311" s="89">
        <f t="shared" ca="1" si="399"/>
        <v>144.51099999999994</v>
      </c>
      <c r="L4311" s="83">
        <f t="shared" ca="1" si="400"/>
        <v>141.161</v>
      </c>
    </row>
    <row r="4312" spans="6:12">
      <c r="F4312" s="89">
        <v>4196</v>
      </c>
      <c r="G4312" s="89">
        <f t="shared" ca="1" si="395"/>
        <v>27</v>
      </c>
      <c r="H4312" s="89">
        <f t="shared" ca="1" si="396"/>
        <v>2</v>
      </c>
      <c r="I4312" s="89">
        <f t="shared" ca="1" si="397"/>
        <v>4</v>
      </c>
      <c r="J4312" s="89">
        <f t="shared" ca="1" si="398"/>
        <v>-45.237000000000023</v>
      </c>
      <c r="K4312" s="89">
        <f t="shared" ca="1" si="399"/>
        <v>115.19299999999998</v>
      </c>
      <c r="L4312" s="83">
        <f t="shared" ca="1" si="400"/>
        <v>111.24300000000001</v>
      </c>
    </row>
    <row r="4313" spans="6:12">
      <c r="F4313" s="89">
        <v>4197</v>
      </c>
      <c r="G4313" s="89">
        <f t="shared" ca="1" si="395"/>
        <v>28</v>
      </c>
      <c r="H4313" s="89">
        <f t="shared" ca="1" si="396"/>
        <v>1</v>
      </c>
      <c r="I4313" s="89">
        <f t="shared" ca="1" si="397"/>
        <v>8</v>
      </c>
      <c r="J4313" s="89">
        <f t="shared" ca="1" si="398"/>
        <v>155.16399999999993</v>
      </c>
      <c r="K4313" s="89">
        <f t="shared" ca="1" si="399"/>
        <v>58.783999999999978</v>
      </c>
      <c r="L4313" s="83">
        <f t="shared" ca="1" si="400"/>
        <v>58.383999999999972</v>
      </c>
    </row>
    <row r="4314" spans="6:12">
      <c r="F4314" s="89">
        <v>4198</v>
      </c>
      <c r="G4314" s="89">
        <f t="shared" ca="1" si="395"/>
        <v>39</v>
      </c>
      <c r="H4314" s="89">
        <f t="shared" ca="1" si="396"/>
        <v>2</v>
      </c>
      <c r="I4314" s="89">
        <f t="shared" ca="1" si="397"/>
        <v>7</v>
      </c>
      <c r="J4314" s="89">
        <f t="shared" ca="1" si="398"/>
        <v>90.032999999999959</v>
      </c>
      <c r="K4314" s="89">
        <f t="shared" ca="1" si="399"/>
        <v>118.94299999999996</v>
      </c>
      <c r="L4314" s="83">
        <f t="shared" ca="1" si="400"/>
        <v>117.99299999999997</v>
      </c>
    </row>
    <row r="4315" spans="6:12">
      <c r="F4315" s="89">
        <v>4199</v>
      </c>
      <c r="G4315" s="89">
        <f t="shared" ca="1" si="395"/>
        <v>46</v>
      </c>
      <c r="H4315" s="89">
        <f t="shared" ca="1" si="396"/>
        <v>1</v>
      </c>
      <c r="I4315" s="89">
        <f t="shared" ca="1" si="397"/>
        <v>4</v>
      </c>
      <c r="J4315" s="89">
        <f t="shared" ca="1" si="398"/>
        <v>63.244000000000014</v>
      </c>
      <c r="K4315" s="89">
        <f t="shared" ca="1" si="399"/>
        <v>131.68399999999997</v>
      </c>
      <c r="L4315" s="83">
        <f t="shared" ca="1" si="400"/>
        <v>132.38400000000001</v>
      </c>
    </row>
    <row r="4316" spans="6:12">
      <c r="F4316" s="89">
        <v>4200</v>
      </c>
      <c r="G4316" s="89">
        <f t="shared" ca="1" si="395"/>
        <v>38</v>
      </c>
      <c r="H4316" s="89">
        <f t="shared" ca="1" si="396"/>
        <v>1</v>
      </c>
      <c r="I4316" s="89">
        <f t="shared" ca="1" si="397"/>
        <v>5</v>
      </c>
      <c r="J4316" s="89">
        <f t="shared" ca="1" si="398"/>
        <v>89.130000000000038</v>
      </c>
      <c r="K4316" s="89">
        <f t="shared" ca="1" si="399"/>
        <v>117.45</v>
      </c>
      <c r="L4316" s="83">
        <f t="shared" ca="1" si="400"/>
        <v>117.35000000000004</v>
      </c>
    </row>
    <row r="4317" spans="6:12">
      <c r="F4317" s="89">
        <v>4201</v>
      </c>
      <c r="G4317" s="89">
        <f t="shared" ca="1" si="395"/>
        <v>50</v>
      </c>
      <c r="H4317" s="89">
        <f t="shared" ca="1" si="396"/>
        <v>1</v>
      </c>
      <c r="I4317" s="89">
        <f t="shared" ca="1" si="397"/>
        <v>3</v>
      </c>
      <c r="J4317" s="89">
        <f t="shared" ca="1" si="398"/>
        <v>28.229999999999983</v>
      </c>
      <c r="K4317" s="89">
        <f t="shared" ca="1" si="399"/>
        <v>138.02999999999997</v>
      </c>
      <c r="L4317" s="83">
        <f t="shared" ca="1" si="400"/>
        <v>138.93000000000006</v>
      </c>
    </row>
    <row r="4318" spans="6:12">
      <c r="F4318" s="89">
        <v>4202</v>
      </c>
      <c r="G4318" s="89">
        <f t="shared" ca="1" si="395"/>
        <v>50</v>
      </c>
      <c r="H4318" s="89">
        <f t="shared" ca="1" si="396"/>
        <v>3</v>
      </c>
      <c r="I4318" s="89">
        <f t="shared" ca="1" si="397"/>
        <v>6</v>
      </c>
      <c r="J4318" s="89">
        <f t="shared" ca="1" si="398"/>
        <v>-29.199999999999932</v>
      </c>
      <c r="K4318" s="89">
        <f t="shared" ca="1" si="399"/>
        <v>125</v>
      </c>
      <c r="L4318" s="83">
        <f t="shared" ca="1" si="400"/>
        <v>123.50000000000006</v>
      </c>
    </row>
    <row r="4319" spans="6:12">
      <c r="F4319" s="89">
        <v>4203</v>
      </c>
      <c r="G4319" s="89">
        <f t="shared" ca="1" si="395"/>
        <v>46</v>
      </c>
      <c r="H4319" s="89">
        <f t="shared" ca="1" si="396"/>
        <v>3</v>
      </c>
      <c r="I4319" s="89">
        <f t="shared" ca="1" si="397"/>
        <v>3</v>
      </c>
      <c r="J4319" s="89">
        <f t="shared" ca="1" si="398"/>
        <v>-274.90199999999999</v>
      </c>
      <c r="K4319" s="89">
        <f t="shared" ca="1" si="399"/>
        <v>8.3379999999999654</v>
      </c>
      <c r="L4319" s="83">
        <f t="shared" ca="1" si="400"/>
        <v>5.0380000000000393</v>
      </c>
    </row>
    <row r="4320" spans="6:12">
      <c r="F4320" s="89">
        <v>4204</v>
      </c>
      <c r="G4320" s="89">
        <f t="shared" ca="1" si="395"/>
        <v>20</v>
      </c>
      <c r="H4320" s="89">
        <f t="shared" ca="1" si="396"/>
        <v>2</v>
      </c>
      <c r="I4320" s="89">
        <f t="shared" ca="1" si="397"/>
        <v>4</v>
      </c>
      <c r="J4320" s="89">
        <f t="shared" ca="1" si="398"/>
        <v>-21.920000000000016</v>
      </c>
      <c r="K4320" s="89">
        <f t="shared" ca="1" si="399"/>
        <v>140.67999999999995</v>
      </c>
      <c r="L4320" s="83">
        <f t="shared" ca="1" si="400"/>
        <v>135.68</v>
      </c>
    </row>
    <row r="4321" spans="6:12">
      <c r="F4321" s="89">
        <v>4205</v>
      </c>
      <c r="G4321" s="89">
        <f t="shared" ca="1" si="395"/>
        <v>54</v>
      </c>
      <c r="H4321" s="89">
        <f t="shared" ca="1" si="396"/>
        <v>3</v>
      </c>
      <c r="I4321" s="89">
        <f t="shared" ca="1" si="397"/>
        <v>8</v>
      </c>
      <c r="J4321" s="89">
        <f t="shared" ca="1" si="398"/>
        <v>96.212000000000046</v>
      </c>
      <c r="K4321" s="89">
        <f t="shared" ca="1" si="399"/>
        <v>163.97199999999998</v>
      </c>
      <c r="L4321" s="83">
        <f t="shared" ca="1" si="400"/>
        <v>163.87200000000001</v>
      </c>
    </row>
    <row r="4322" spans="6:12">
      <c r="F4322" s="89">
        <v>4206</v>
      </c>
      <c r="G4322" s="89">
        <f t="shared" ca="1" si="395"/>
        <v>34</v>
      </c>
      <c r="H4322" s="89">
        <f t="shared" ca="1" si="396"/>
        <v>2</v>
      </c>
      <c r="I4322" s="89">
        <f t="shared" ca="1" si="397"/>
        <v>3</v>
      </c>
      <c r="J4322" s="89">
        <f t="shared" ca="1" si="398"/>
        <v>-122.40800000000002</v>
      </c>
      <c r="K4322" s="89">
        <f t="shared" ca="1" si="399"/>
        <v>78.45199999999997</v>
      </c>
      <c r="L4322" s="83">
        <f t="shared" ca="1" si="400"/>
        <v>75.151999999999987</v>
      </c>
    </row>
    <row r="4323" spans="6:12">
      <c r="F4323" s="89">
        <v>4207</v>
      </c>
      <c r="G4323" s="89">
        <f t="shared" ca="1" si="395"/>
        <v>35</v>
      </c>
      <c r="H4323" s="89">
        <f t="shared" ca="1" si="396"/>
        <v>2</v>
      </c>
      <c r="I4323" s="89">
        <f t="shared" ca="1" si="397"/>
        <v>4</v>
      </c>
      <c r="J4323" s="89">
        <f t="shared" ca="1" si="398"/>
        <v>-55.685000000000002</v>
      </c>
      <c r="K4323" s="89">
        <f t="shared" ca="1" si="399"/>
        <v>102.26499999999997</v>
      </c>
      <c r="L4323" s="83">
        <f t="shared" ca="1" si="400"/>
        <v>99.514999999999958</v>
      </c>
    </row>
    <row r="4324" spans="6:12">
      <c r="F4324" s="89">
        <v>4208</v>
      </c>
      <c r="G4324" s="89">
        <f t="shared" ca="1" si="395"/>
        <v>29</v>
      </c>
      <c r="H4324" s="89">
        <f t="shared" ca="1" si="396"/>
        <v>2</v>
      </c>
      <c r="I4324" s="89">
        <f t="shared" ca="1" si="397"/>
        <v>9</v>
      </c>
      <c r="J4324" s="89">
        <f t="shared" ca="1" si="398"/>
        <v>143.60099999999994</v>
      </c>
      <c r="K4324" s="89">
        <f t="shared" ca="1" si="399"/>
        <v>90.410999999999888</v>
      </c>
      <c r="L4324" s="83">
        <f t="shared" ca="1" si="400"/>
        <v>88.760999999999967</v>
      </c>
    </row>
    <row r="4325" spans="6:12">
      <c r="F4325" s="89">
        <v>4209</v>
      </c>
      <c r="G4325" s="89">
        <f t="shared" ca="1" si="395"/>
        <v>25</v>
      </c>
      <c r="H4325" s="89">
        <f t="shared" ca="1" si="396"/>
        <v>1</v>
      </c>
      <c r="I4325" s="89">
        <f t="shared" ca="1" si="397"/>
        <v>8</v>
      </c>
      <c r="J4325" s="89">
        <f t="shared" ca="1" si="398"/>
        <v>163.10499999999993</v>
      </c>
      <c r="K4325" s="89">
        <f t="shared" ca="1" si="399"/>
        <v>67.654999999999987</v>
      </c>
      <c r="L4325" s="83">
        <f t="shared" ca="1" si="400"/>
        <v>66.804999999999993</v>
      </c>
    </row>
    <row r="4326" spans="6:12">
      <c r="F4326" s="89">
        <v>4210</v>
      </c>
      <c r="G4326" s="89">
        <f t="shared" ca="1" si="395"/>
        <v>26</v>
      </c>
      <c r="H4326" s="89">
        <f t="shared" ca="1" si="396"/>
        <v>2</v>
      </c>
      <c r="I4326" s="89">
        <f t="shared" ca="1" si="397"/>
        <v>5</v>
      </c>
      <c r="J4326" s="89">
        <f t="shared" ca="1" si="398"/>
        <v>14.840000000000032</v>
      </c>
      <c r="K4326" s="89">
        <f t="shared" ca="1" si="399"/>
        <v>132.97999999999996</v>
      </c>
      <c r="L4326" s="83">
        <f t="shared" ca="1" si="400"/>
        <v>129.27999999999997</v>
      </c>
    </row>
    <row r="4327" spans="6:12">
      <c r="F4327" s="89">
        <v>4211</v>
      </c>
      <c r="G4327" s="89">
        <f t="shared" ca="1" si="395"/>
        <v>54</v>
      </c>
      <c r="H4327" s="89">
        <f t="shared" ca="1" si="396"/>
        <v>3</v>
      </c>
      <c r="I4327" s="89">
        <f t="shared" ca="1" si="397"/>
        <v>8</v>
      </c>
      <c r="J4327" s="89">
        <f t="shared" ca="1" si="398"/>
        <v>96.212000000000046</v>
      </c>
      <c r="K4327" s="89">
        <f t="shared" ca="1" si="399"/>
        <v>163.97199999999998</v>
      </c>
      <c r="L4327" s="83">
        <f t="shared" ca="1" si="400"/>
        <v>163.87200000000001</v>
      </c>
    </row>
    <row r="4328" spans="6:12">
      <c r="F4328" s="89">
        <v>4212</v>
      </c>
      <c r="G4328" s="89">
        <f t="shared" ca="1" si="395"/>
        <v>42</v>
      </c>
      <c r="H4328" s="89">
        <f t="shared" ca="1" si="396"/>
        <v>1</v>
      </c>
      <c r="I4328" s="89">
        <f t="shared" ca="1" si="397"/>
        <v>8</v>
      </c>
      <c r="J4328" s="89">
        <f t="shared" ca="1" si="398"/>
        <v>150.23599999999999</v>
      </c>
      <c r="K4328" s="89">
        <f t="shared" ca="1" si="399"/>
        <v>49.515999999999963</v>
      </c>
      <c r="L4328" s="83">
        <f t="shared" ca="1" si="400"/>
        <v>51.21599999999998</v>
      </c>
    </row>
    <row r="4329" spans="6:12">
      <c r="F4329" s="89">
        <v>4213</v>
      </c>
      <c r="G4329" s="89">
        <f t="shared" ca="1" si="395"/>
        <v>47</v>
      </c>
      <c r="H4329" s="89">
        <f t="shared" ca="1" si="396"/>
        <v>1</v>
      </c>
      <c r="I4329" s="89">
        <f t="shared" ca="1" si="397"/>
        <v>3</v>
      </c>
      <c r="J4329" s="89">
        <f t="shared" ca="1" si="398"/>
        <v>18.441000000000017</v>
      </c>
      <c r="K4329" s="89">
        <f t="shared" ca="1" si="399"/>
        <v>129.17099999999999</v>
      </c>
      <c r="L4329" s="83">
        <f t="shared" ca="1" si="400"/>
        <v>129.62100000000007</v>
      </c>
    </row>
    <row r="4330" spans="6:12">
      <c r="F4330" s="89">
        <v>4214</v>
      </c>
      <c r="G4330" s="89">
        <f t="shared" ca="1" si="395"/>
        <v>20</v>
      </c>
      <c r="H4330" s="89">
        <f t="shared" ca="1" si="396"/>
        <v>2</v>
      </c>
      <c r="I4330" s="89">
        <f t="shared" ca="1" si="397"/>
        <v>8</v>
      </c>
      <c r="J4330" s="89">
        <f t="shared" ca="1" si="398"/>
        <v>151.27999999999997</v>
      </c>
      <c r="K4330" s="89">
        <f t="shared" ca="1" si="399"/>
        <v>143.47999999999996</v>
      </c>
      <c r="L4330" s="83">
        <f t="shared" ca="1" si="400"/>
        <v>140.07999999999998</v>
      </c>
    </row>
    <row r="4331" spans="6:12">
      <c r="F4331" s="89">
        <v>4215</v>
      </c>
      <c r="G4331" s="89">
        <f t="shared" ca="1" si="395"/>
        <v>37</v>
      </c>
      <c r="H4331" s="89">
        <f t="shared" ca="1" si="396"/>
        <v>2</v>
      </c>
      <c r="I4331" s="89">
        <f t="shared" ca="1" si="397"/>
        <v>9</v>
      </c>
      <c r="J4331" s="89">
        <f t="shared" ca="1" si="398"/>
        <v>137.71299999999994</v>
      </c>
      <c r="K4331" s="89">
        <f t="shared" ca="1" si="399"/>
        <v>82.043000000000006</v>
      </c>
      <c r="L4331" s="83">
        <f t="shared" ca="1" si="400"/>
        <v>81.592999999999961</v>
      </c>
    </row>
    <row r="4332" spans="6:12">
      <c r="F4332" s="89">
        <v>4216</v>
      </c>
      <c r="G4332" s="89">
        <f t="shared" ca="1" si="395"/>
        <v>35</v>
      </c>
      <c r="H4332" s="89">
        <f t="shared" ca="1" si="396"/>
        <v>3</v>
      </c>
      <c r="I4332" s="89">
        <f t="shared" ca="1" si="397"/>
        <v>3</v>
      </c>
      <c r="J4332" s="89">
        <f t="shared" ca="1" si="398"/>
        <v>-290.33499999999992</v>
      </c>
      <c r="K4332" s="89">
        <f t="shared" ca="1" si="399"/>
        <v>-3.6850000000000307</v>
      </c>
      <c r="L4332" s="83">
        <f t="shared" ca="1" si="400"/>
        <v>-8.6349999999999909</v>
      </c>
    </row>
    <row r="4333" spans="6:12">
      <c r="F4333" s="89">
        <v>4217</v>
      </c>
      <c r="G4333" s="89">
        <f t="shared" ca="1" si="395"/>
        <v>39</v>
      </c>
      <c r="H4333" s="89">
        <f t="shared" ca="1" si="396"/>
        <v>1</v>
      </c>
      <c r="I4333" s="89">
        <f t="shared" ca="1" si="397"/>
        <v>6</v>
      </c>
      <c r="J4333" s="89">
        <f t="shared" ca="1" si="398"/>
        <v>118.22899999999997</v>
      </c>
      <c r="K4333" s="89">
        <f t="shared" ca="1" si="399"/>
        <v>103.63899999999997</v>
      </c>
      <c r="L4333" s="83">
        <f t="shared" ca="1" si="400"/>
        <v>104.08900000000001</v>
      </c>
    </row>
    <row r="4334" spans="6:12">
      <c r="F4334" s="89">
        <v>4218</v>
      </c>
      <c r="G4334" s="89">
        <f t="shared" ca="1" si="395"/>
        <v>38</v>
      </c>
      <c r="H4334" s="89">
        <f t="shared" ca="1" si="396"/>
        <v>1</v>
      </c>
      <c r="I4334" s="89">
        <f t="shared" ca="1" si="397"/>
        <v>7</v>
      </c>
      <c r="J4334" s="89">
        <f t="shared" ca="1" si="398"/>
        <v>136.68599999999998</v>
      </c>
      <c r="K4334" s="89">
        <f t="shared" ca="1" si="399"/>
        <v>79.805999999999969</v>
      </c>
      <c r="L4334" s="83">
        <f t="shared" ca="1" si="400"/>
        <v>80.506000000000043</v>
      </c>
    </row>
    <row r="4335" spans="6:12">
      <c r="F4335" s="89">
        <v>4219</v>
      </c>
      <c r="G4335" s="89">
        <f t="shared" ca="1" si="395"/>
        <v>31</v>
      </c>
      <c r="H4335" s="89">
        <f t="shared" ca="1" si="396"/>
        <v>3</v>
      </c>
      <c r="I4335" s="89">
        <f t="shared" ca="1" si="397"/>
        <v>4</v>
      </c>
      <c r="J4335" s="89">
        <f t="shared" ca="1" si="398"/>
        <v>-201.15099999999995</v>
      </c>
      <c r="K4335" s="89">
        <f t="shared" ca="1" si="399"/>
        <v>44.138999999999953</v>
      </c>
      <c r="L4335" s="83">
        <f t="shared" ca="1" si="400"/>
        <v>38.989000000000033</v>
      </c>
    </row>
    <row r="4336" spans="6:12">
      <c r="F4336" s="89">
        <v>4220</v>
      </c>
      <c r="G4336" s="89">
        <f t="shared" ca="1" si="395"/>
        <v>54</v>
      </c>
      <c r="H4336" s="89">
        <f t="shared" ca="1" si="396"/>
        <v>3</v>
      </c>
      <c r="I4336" s="89">
        <f t="shared" ca="1" si="397"/>
        <v>4</v>
      </c>
      <c r="J4336" s="89">
        <f t="shared" ca="1" si="398"/>
        <v>-156.3239999999999</v>
      </c>
      <c r="K4336" s="89">
        <f t="shared" ca="1" si="399"/>
        <v>81.836000000000013</v>
      </c>
      <c r="L4336" s="83">
        <f t="shared" ca="1" si="400"/>
        <v>80.136000000000081</v>
      </c>
    </row>
    <row r="4337" spans="6:12">
      <c r="F4337" s="89">
        <v>4221</v>
      </c>
      <c r="G4337" s="89">
        <f t="shared" ca="1" si="395"/>
        <v>22</v>
      </c>
      <c r="H4337" s="89">
        <f t="shared" ca="1" si="396"/>
        <v>1</v>
      </c>
      <c r="I4337" s="89">
        <f t="shared" ca="1" si="397"/>
        <v>9</v>
      </c>
      <c r="J4337" s="89">
        <f t="shared" ca="1" si="398"/>
        <v>173.45799999999988</v>
      </c>
      <c r="K4337" s="89">
        <f t="shared" ca="1" si="399"/>
        <v>36.337999999999965</v>
      </c>
      <c r="L4337" s="83">
        <f t="shared" ca="1" si="400"/>
        <v>35.437999999999988</v>
      </c>
    </row>
    <row r="4338" spans="6:12">
      <c r="F4338" s="89">
        <v>4222</v>
      </c>
      <c r="G4338" s="89">
        <f t="shared" ca="1" si="395"/>
        <v>52</v>
      </c>
      <c r="H4338" s="89">
        <f t="shared" ca="1" si="396"/>
        <v>3</v>
      </c>
      <c r="I4338" s="89">
        <f t="shared" ca="1" si="397"/>
        <v>5</v>
      </c>
      <c r="J4338" s="89">
        <f t="shared" ca="1" si="398"/>
        <v>-88.549999999999955</v>
      </c>
      <c r="K4338" s="89">
        <f t="shared" ca="1" si="399"/>
        <v>107.63</v>
      </c>
      <c r="L4338" s="83">
        <f t="shared" ca="1" si="400"/>
        <v>106.02999999999997</v>
      </c>
    </row>
    <row r="4339" spans="6:12">
      <c r="F4339" s="89">
        <v>4223</v>
      </c>
      <c r="G4339" s="89">
        <f t="shared" ca="1" si="395"/>
        <v>25</v>
      </c>
      <c r="H4339" s="89">
        <f t="shared" ca="1" si="396"/>
        <v>3</v>
      </c>
      <c r="I4339" s="89">
        <f t="shared" ca="1" si="397"/>
        <v>5</v>
      </c>
      <c r="J4339" s="89">
        <f t="shared" ca="1" si="398"/>
        <v>-112.17500000000001</v>
      </c>
      <c r="K4339" s="89">
        <f t="shared" ca="1" si="399"/>
        <v>92.374999999999972</v>
      </c>
      <c r="L4339" s="83">
        <f t="shared" ca="1" si="400"/>
        <v>86.724999999999994</v>
      </c>
    </row>
    <row r="4340" spans="6:12">
      <c r="F4340" s="89">
        <v>4224</v>
      </c>
      <c r="G4340" s="89">
        <f t="shared" ca="1" si="395"/>
        <v>36</v>
      </c>
      <c r="H4340" s="89">
        <f t="shared" ca="1" si="396"/>
        <v>2</v>
      </c>
      <c r="I4340" s="89">
        <f t="shared" ca="1" si="397"/>
        <v>6</v>
      </c>
      <c r="J4340" s="89">
        <f t="shared" ca="1" si="398"/>
        <v>49.975999999999971</v>
      </c>
      <c r="K4340" s="89">
        <f t="shared" ca="1" si="399"/>
        <v>122.41599999999997</v>
      </c>
      <c r="L4340" s="83">
        <f t="shared" ca="1" si="400"/>
        <v>120.616</v>
      </c>
    </row>
    <row r="4341" spans="6:12">
      <c r="F4341" s="89">
        <v>4225</v>
      </c>
      <c r="G4341" s="89">
        <f t="shared" ca="1" si="395"/>
        <v>35</v>
      </c>
      <c r="H4341" s="89">
        <f t="shared" ca="1" si="396"/>
        <v>2</v>
      </c>
      <c r="I4341" s="89">
        <f t="shared" ca="1" si="397"/>
        <v>8</v>
      </c>
      <c r="J4341" s="89">
        <f t="shared" ca="1" si="398"/>
        <v>117.87499999999997</v>
      </c>
      <c r="K4341" s="89">
        <f t="shared" ca="1" si="399"/>
        <v>105.42499999999995</v>
      </c>
      <c r="L4341" s="83">
        <f t="shared" ca="1" si="400"/>
        <v>104.27499999999995</v>
      </c>
    </row>
    <row r="4342" spans="6:12">
      <c r="F4342" s="89">
        <v>4226</v>
      </c>
      <c r="G4342" s="89">
        <f t="shared" ref="G4342:G4405" ca="1" si="401">RANDBETWEEN(19,55)</f>
        <v>28</v>
      </c>
      <c r="H4342" s="89">
        <f t="shared" ref="H4342:H4405" ca="1" si="402">RANDBETWEEN(0.5,3.5)</f>
        <v>3</v>
      </c>
      <c r="I4342" s="89">
        <f t="shared" ref="I4342:I4405" ca="1" si="403">RANDBETWEEN(3,9)</f>
        <v>5</v>
      </c>
      <c r="J4342" s="89">
        <f t="shared" ref="J4342:J4405" ca="1" si="404">133-10*G4342-128.7*H4342+60.8*I4342+0.135*G4342^2-20.6*H4342^2-4.74*I4342^2+0.15*G4342*H4342+0.006*G4342*I4342+19.63*H4342*I4342</f>
        <v>-119.26999999999992</v>
      </c>
      <c r="K4342" s="89">
        <f t="shared" ref="K4342:K4405" ca="1" si="405">300-10.31*G4342-42.6*H4342+18.2*I4342+0.135*G4342^2-20.6*H4342^2-4.74*I4342^2+0.15*G4342*H4342+0.006*G4342*I4342+19.63*H4342*I4342</f>
        <v>84.349999999999966</v>
      </c>
      <c r="L4342" s="83">
        <f t="shared" ref="L4342:L4405" ca="1" si="406">294-10.16*G4342-44.4*H4342+18.6*I4342+0.135*G4342^2-20.6*H4342^2-4.74*I4342^2+0.15*G4342*H4342+0.006*G4342*I4342+19.63*H4342*I4342</f>
        <v>79.149999999999977</v>
      </c>
    </row>
    <row r="4343" spans="6:12">
      <c r="F4343" s="89">
        <v>4227</v>
      </c>
      <c r="G4343" s="89">
        <f t="shared" ca="1" si="401"/>
        <v>45</v>
      </c>
      <c r="H4343" s="89">
        <f t="shared" ca="1" si="402"/>
        <v>1</v>
      </c>
      <c r="I4343" s="89">
        <f t="shared" ca="1" si="403"/>
        <v>9</v>
      </c>
      <c r="J4343" s="89">
        <f t="shared" ca="1" si="404"/>
        <v>156.18499999999992</v>
      </c>
      <c r="K4343" s="89">
        <f t="shared" ca="1" si="405"/>
        <v>11.934999999999945</v>
      </c>
      <c r="L4343" s="83">
        <f t="shared" ca="1" si="406"/>
        <v>14.485000000000014</v>
      </c>
    </row>
    <row r="4344" spans="6:12">
      <c r="F4344" s="89">
        <v>4228</v>
      </c>
      <c r="G4344" s="89">
        <f t="shared" ca="1" si="401"/>
        <v>51</v>
      </c>
      <c r="H4344" s="89">
        <f t="shared" ca="1" si="402"/>
        <v>1</v>
      </c>
      <c r="I4344" s="89">
        <f t="shared" ca="1" si="403"/>
        <v>3</v>
      </c>
      <c r="J4344" s="89">
        <f t="shared" ca="1" si="404"/>
        <v>32.03300000000003</v>
      </c>
      <c r="K4344" s="89">
        <f t="shared" ca="1" si="405"/>
        <v>141.52299999999997</v>
      </c>
      <c r="L4344" s="83">
        <f t="shared" ca="1" si="406"/>
        <v>142.57300000000015</v>
      </c>
    </row>
    <row r="4345" spans="6:12">
      <c r="F4345" s="89">
        <v>4229</v>
      </c>
      <c r="G4345" s="89">
        <f t="shared" ca="1" si="401"/>
        <v>27</v>
      </c>
      <c r="H4345" s="89">
        <f t="shared" ca="1" si="402"/>
        <v>1</v>
      </c>
      <c r="I4345" s="89">
        <f t="shared" ca="1" si="403"/>
        <v>4</v>
      </c>
      <c r="J4345" s="89">
        <f t="shared" ca="1" si="404"/>
        <v>62.692999999999998</v>
      </c>
      <c r="K4345" s="89">
        <f t="shared" ca="1" si="405"/>
        <v>137.023</v>
      </c>
      <c r="L4345" s="83">
        <f t="shared" ca="1" si="406"/>
        <v>134.87300000000002</v>
      </c>
    </row>
    <row r="4346" spans="6:12">
      <c r="F4346" s="89">
        <v>4230</v>
      </c>
      <c r="G4346" s="89">
        <f t="shared" ca="1" si="401"/>
        <v>28</v>
      </c>
      <c r="H4346" s="89">
        <f t="shared" ca="1" si="402"/>
        <v>1</v>
      </c>
      <c r="I4346" s="89">
        <f t="shared" ca="1" si="403"/>
        <v>7</v>
      </c>
      <c r="J4346" s="89">
        <f t="shared" ca="1" si="404"/>
        <v>145.66599999999997</v>
      </c>
      <c r="K4346" s="89">
        <f t="shared" ca="1" si="405"/>
        <v>91.885999999999967</v>
      </c>
      <c r="L4346" s="83">
        <f t="shared" ca="1" si="406"/>
        <v>91.085999999999984</v>
      </c>
    </row>
    <row r="4347" spans="6:12">
      <c r="F4347" s="89">
        <v>4231</v>
      </c>
      <c r="G4347" s="89">
        <f t="shared" ca="1" si="401"/>
        <v>55</v>
      </c>
      <c r="H4347" s="89">
        <f t="shared" ca="1" si="402"/>
        <v>2</v>
      </c>
      <c r="I4347" s="89">
        <f t="shared" ca="1" si="403"/>
        <v>4</v>
      </c>
      <c r="J4347" s="89">
        <f t="shared" ca="1" si="404"/>
        <v>-6.2050000000000125</v>
      </c>
      <c r="K4347" s="89">
        <f t="shared" ca="1" si="405"/>
        <v>145.54499999999993</v>
      </c>
      <c r="L4347" s="83">
        <f t="shared" ca="1" si="406"/>
        <v>145.79500000000004</v>
      </c>
    </row>
    <row r="4348" spans="6:12">
      <c r="F4348" s="89">
        <v>4232</v>
      </c>
      <c r="G4348" s="89">
        <f t="shared" ca="1" si="401"/>
        <v>40</v>
      </c>
      <c r="H4348" s="89">
        <f t="shared" ca="1" si="402"/>
        <v>1</v>
      </c>
      <c r="I4348" s="89">
        <f t="shared" ca="1" si="403"/>
        <v>7</v>
      </c>
      <c r="J4348" s="89">
        <f t="shared" ca="1" si="404"/>
        <v>138.12999999999997</v>
      </c>
      <c r="K4348" s="89">
        <f t="shared" ca="1" si="405"/>
        <v>80.629999999999967</v>
      </c>
      <c r="L4348" s="83">
        <f t="shared" ca="1" si="406"/>
        <v>81.630000000000024</v>
      </c>
    </row>
    <row r="4349" spans="6:12">
      <c r="F4349" s="89">
        <v>4233</v>
      </c>
      <c r="G4349" s="89">
        <f t="shared" ca="1" si="401"/>
        <v>32</v>
      </c>
      <c r="H4349" s="89">
        <f t="shared" ca="1" si="402"/>
        <v>1</v>
      </c>
      <c r="I4349" s="89">
        <f t="shared" ca="1" si="403"/>
        <v>4</v>
      </c>
      <c r="J4349" s="89">
        <f t="shared" ca="1" si="404"/>
        <v>53.388000000000005</v>
      </c>
      <c r="K4349" s="89">
        <f t="shared" ca="1" si="405"/>
        <v>126.16799999999998</v>
      </c>
      <c r="L4349" s="83">
        <f t="shared" ca="1" si="406"/>
        <v>124.768</v>
      </c>
    </row>
    <row r="4350" spans="6:12">
      <c r="F4350" s="89">
        <v>4234</v>
      </c>
      <c r="G4350" s="89">
        <f t="shared" ca="1" si="401"/>
        <v>54</v>
      </c>
      <c r="H4350" s="89">
        <f t="shared" ca="1" si="402"/>
        <v>3</v>
      </c>
      <c r="I4350" s="89">
        <f t="shared" ca="1" si="403"/>
        <v>5</v>
      </c>
      <c r="J4350" s="89">
        <f t="shared" ca="1" si="404"/>
        <v>-78.969999999999914</v>
      </c>
      <c r="K4350" s="89">
        <f t="shared" ca="1" si="405"/>
        <v>116.58999999999997</v>
      </c>
      <c r="L4350" s="83">
        <f t="shared" ca="1" si="406"/>
        <v>115.29000000000002</v>
      </c>
    </row>
    <row r="4351" spans="6:12">
      <c r="F4351" s="89">
        <v>4235</v>
      </c>
      <c r="G4351" s="89">
        <f t="shared" ca="1" si="401"/>
        <v>37</v>
      </c>
      <c r="H4351" s="89">
        <f t="shared" ca="1" si="402"/>
        <v>1</v>
      </c>
      <c r="I4351" s="89">
        <f t="shared" ca="1" si="403"/>
        <v>3</v>
      </c>
      <c r="J4351" s="89">
        <f t="shared" ca="1" si="404"/>
        <v>3.3610000000000042</v>
      </c>
      <c r="K4351" s="89">
        <f t="shared" ca="1" si="405"/>
        <v>117.191</v>
      </c>
      <c r="L4351" s="83">
        <f t="shared" ca="1" si="406"/>
        <v>116.14100000000002</v>
      </c>
    </row>
    <row r="4352" spans="6:12">
      <c r="F4352" s="89">
        <v>4236</v>
      </c>
      <c r="G4352" s="89">
        <f t="shared" ca="1" si="401"/>
        <v>21</v>
      </c>
      <c r="H4352" s="89">
        <f t="shared" ca="1" si="402"/>
        <v>3</v>
      </c>
      <c r="I4352" s="89">
        <f t="shared" ca="1" si="403"/>
        <v>6</v>
      </c>
      <c r="J4352" s="89">
        <f t="shared" ca="1" si="404"/>
        <v>-31.259000000000071</v>
      </c>
      <c r="K4352" s="89">
        <f t="shared" ca="1" si="405"/>
        <v>131.93099999999995</v>
      </c>
      <c r="L4352" s="83">
        <f t="shared" ca="1" si="406"/>
        <v>126.08100000000002</v>
      </c>
    </row>
    <row r="4353" spans="6:12">
      <c r="F4353" s="89">
        <v>4237</v>
      </c>
      <c r="G4353" s="89">
        <f t="shared" ca="1" si="401"/>
        <v>24</v>
      </c>
      <c r="H4353" s="89">
        <f t="shared" ca="1" si="402"/>
        <v>1</v>
      </c>
      <c r="I4353" s="89">
        <f t="shared" ca="1" si="403"/>
        <v>3</v>
      </c>
      <c r="J4353" s="89">
        <f t="shared" ca="1" si="404"/>
        <v>24.121999999999993</v>
      </c>
      <c r="K4353" s="89">
        <f t="shared" ca="1" si="405"/>
        <v>141.982</v>
      </c>
      <c r="L4353" s="83">
        <f t="shared" ca="1" si="406"/>
        <v>138.982</v>
      </c>
    </row>
    <row r="4354" spans="6:12">
      <c r="F4354" s="89">
        <v>4238</v>
      </c>
      <c r="G4354" s="89">
        <f t="shared" ca="1" si="401"/>
        <v>23</v>
      </c>
      <c r="H4354" s="89">
        <f t="shared" ca="1" si="402"/>
        <v>1</v>
      </c>
      <c r="I4354" s="89">
        <f t="shared" ca="1" si="403"/>
        <v>3</v>
      </c>
      <c r="J4354" s="89">
        <f t="shared" ca="1" si="404"/>
        <v>27.608999999999991</v>
      </c>
      <c r="K4354" s="89">
        <f t="shared" ca="1" si="405"/>
        <v>145.779</v>
      </c>
      <c r="L4354" s="83">
        <f t="shared" ca="1" si="406"/>
        <v>142.62900000000002</v>
      </c>
    </row>
    <row r="4355" spans="6:12">
      <c r="F4355" s="89">
        <v>4239</v>
      </c>
      <c r="G4355" s="89">
        <f t="shared" ca="1" si="401"/>
        <v>41</v>
      </c>
      <c r="H4355" s="89">
        <f t="shared" ca="1" si="402"/>
        <v>2</v>
      </c>
      <c r="I4355" s="89">
        <f t="shared" ca="1" si="403"/>
        <v>4</v>
      </c>
      <c r="J4355" s="89">
        <f t="shared" ca="1" si="404"/>
        <v>-52.180999999999983</v>
      </c>
      <c r="K4355" s="89">
        <f t="shared" ca="1" si="405"/>
        <v>103.90899999999996</v>
      </c>
      <c r="L4355" s="83">
        <f t="shared" ca="1" si="406"/>
        <v>102.05899999999997</v>
      </c>
    </row>
    <row r="4356" spans="6:12">
      <c r="F4356" s="89">
        <v>4240</v>
      </c>
      <c r="G4356" s="89">
        <f t="shared" ca="1" si="401"/>
        <v>53</v>
      </c>
      <c r="H4356" s="89">
        <f t="shared" ca="1" si="402"/>
        <v>1</v>
      </c>
      <c r="I4356" s="89">
        <f t="shared" ca="1" si="403"/>
        <v>6</v>
      </c>
      <c r="J4356" s="89">
        <f t="shared" ca="1" si="404"/>
        <v>154.71299999999994</v>
      </c>
      <c r="K4356" s="89">
        <f t="shared" ca="1" si="405"/>
        <v>135.78299999999993</v>
      </c>
      <c r="L4356" s="83">
        <f t="shared" ca="1" si="406"/>
        <v>138.33300000000006</v>
      </c>
    </row>
    <row r="4357" spans="6:12">
      <c r="F4357" s="89">
        <v>4241</v>
      </c>
      <c r="G4357" s="89">
        <f t="shared" ca="1" si="401"/>
        <v>39</v>
      </c>
      <c r="H4357" s="89">
        <f t="shared" ca="1" si="402"/>
        <v>3</v>
      </c>
      <c r="I4357" s="89">
        <f t="shared" ca="1" si="403"/>
        <v>3</v>
      </c>
      <c r="J4357" s="89">
        <f t="shared" ca="1" si="404"/>
        <v>-288.50299999999993</v>
      </c>
      <c r="K4357" s="89">
        <f t="shared" ca="1" si="405"/>
        <v>-3.0930000000000177</v>
      </c>
      <c r="L4357" s="83">
        <f t="shared" ca="1" si="406"/>
        <v>-7.4429999999999836</v>
      </c>
    </row>
    <row r="4358" spans="6:12">
      <c r="F4358" s="89">
        <v>4242</v>
      </c>
      <c r="G4358" s="89">
        <f t="shared" ca="1" si="401"/>
        <v>32</v>
      </c>
      <c r="H4358" s="89">
        <f t="shared" ca="1" si="402"/>
        <v>3</v>
      </c>
      <c r="I4358" s="89">
        <f t="shared" ca="1" si="403"/>
        <v>4</v>
      </c>
      <c r="J4358" s="89">
        <f t="shared" ca="1" si="404"/>
        <v>-202.17200000000003</v>
      </c>
      <c r="K4358" s="89">
        <f t="shared" ca="1" si="405"/>
        <v>42.807999999999964</v>
      </c>
      <c r="L4358" s="83">
        <f t="shared" ca="1" si="406"/>
        <v>37.808000000000021</v>
      </c>
    </row>
    <row r="4359" spans="6:12">
      <c r="F4359" s="89">
        <v>4243</v>
      </c>
      <c r="G4359" s="89">
        <f t="shared" ca="1" si="401"/>
        <v>49</v>
      </c>
      <c r="H4359" s="89">
        <f t="shared" ca="1" si="402"/>
        <v>1</v>
      </c>
      <c r="I4359" s="89">
        <f t="shared" ca="1" si="403"/>
        <v>6</v>
      </c>
      <c r="J4359" s="89">
        <f t="shared" ca="1" si="404"/>
        <v>138.88900000000001</v>
      </c>
      <c r="K4359" s="89">
        <f t="shared" ca="1" si="405"/>
        <v>121.19900000000004</v>
      </c>
      <c r="L4359" s="83">
        <f t="shared" ca="1" si="406"/>
        <v>123.149</v>
      </c>
    </row>
    <row r="4360" spans="6:12">
      <c r="F4360" s="89">
        <v>4244</v>
      </c>
      <c r="G4360" s="89">
        <f t="shared" ca="1" si="401"/>
        <v>51</v>
      </c>
      <c r="H4360" s="89">
        <f t="shared" ca="1" si="402"/>
        <v>3</v>
      </c>
      <c r="I4360" s="89">
        <f t="shared" ca="1" si="403"/>
        <v>4</v>
      </c>
      <c r="J4360" s="89">
        <f t="shared" ca="1" si="404"/>
        <v>-170.2709999999999</v>
      </c>
      <c r="K4360" s="89">
        <f t="shared" ca="1" si="405"/>
        <v>68.81899999999996</v>
      </c>
      <c r="L4360" s="83">
        <f t="shared" ca="1" si="406"/>
        <v>66.669000000000096</v>
      </c>
    </row>
    <row r="4361" spans="6:12">
      <c r="F4361" s="89">
        <v>4245</v>
      </c>
      <c r="G4361" s="89">
        <f t="shared" ca="1" si="401"/>
        <v>46</v>
      </c>
      <c r="H4361" s="89">
        <f t="shared" ca="1" si="402"/>
        <v>2</v>
      </c>
      <c r="I4361" s="89">
        <f t="shared" ca="1" si="403"/>
        <v>3</v>
      </c>
      <c r="J4361" s="89">
        <f t="shared" ca="1" si="404"/>
        <v>-108.99199999999996</v>
      </c>
      <c r="K4361" s="89">
        <f t="shared" ca="1" si="405"/>
        <v>88.147999999999968</v>
      </c>
      <c r="L4361" s="83">
        <f t="shared" ca="1" si="406"/>
        <v>86.647999999999996</v>
      </c>
    </row>
    <row r="4362" spans="6:12">
      <c r="F4362" s="89">
        <v>4246</v>
      </c>
      <c r="G4362" s="89">
        <f t="shared" ca="1" si="401"/>
        <v>32</v>
      </c>
      <c r="H4362" s="89">
        <f t="shared" ca="1" si="402"/>
        <v>2</v>
      </c>
      <c r="I4362" s="89">
        <f t="shared" ca="1" si="403"/>
        <v>5</v>
      </c>
      <c r="J4362" s="89">
        <f t="shared" ca="1" si="404"/>
        <v>3.8000000000000114</v>
      </c>
      <c r="K4362" s="89">
        <f t="shared" ca="1" si="405"/>
        <v>120.07999999999996</v>
      </c>
      <c r="L4362" s="83">
        <f t="shared" ca="1" si="406"/>
        <v>117.27999999999997</v>
      </c>
    </row>
    <row r="4363" spans="6:12">
      <c r="F4363" s="89">
        <v>4247</v>
      </c>
      <c r="G4363" s="89">
        <f t="shared" ca="1" si="401"/>
        <v>40</v>
      </c>
      <c r="H4363" s="89">
        <f t="shared" ca="1" si="402"/>
        <v>1</v>
      </c>
      <c r="I4363" s="89">
        <f t="shared" ca="1" si="403"/>
        <v>3</v>
      </c>
      <c r="J4363" s="89">
        <f t="shared" ca="1" si="404"/>
        <v>5.0499999999999829</v>
      </c>
      <c r="K4363" s="89">
        <f t="shared" ca="1" si="405"/>
        <v>117.94999999999996</v>
      </c>
      <c r="L4363" s="83">
        <f t="shared" ca="1" si="406"/>
        <v>117.35000000000002</v>
      </c>
    </row>
    <row r="4364" spans="6:12">
      <c r="F4364" s="89">
        <v>4248</v>
      </c>
      <c r="G4364" s="89">
        <f t="shared" ca="1" si="401"/>
        <v>51</v>
      </c>
      <c r="H4364" s="89">
        <f t="shared" ca="1" si="402"/>
        <v>2</v>
      </c>
      <c r="I4364" s="89">
        <f t="shared" ca="1" si="403"/>
        <v>6</v>
      </c>
      <c r="J4364" s="89">
        <f t="shared" ca="1" si="404"/>
        <v>81.191000000000031</v>
      </c>
      <c r="K4364" s="89">
        <f t="shared" ca="1" si="405"/>
        <v>148.98099999999997</v>
      </c>
      <c r="L4364" s="83">
        <f t="shared" ca="1" si="406"/>
        <v>149.43100000000007</v>
      </c>
    </row>
    <row r="4365" spans="6:12">
      <c r="F4365" s="89">
        <v>4249</v>
      </c>
      <c r="G4365" s="89">
        <f t="shared" ca="1" si="401"/>
        <v>29</v>
      </c>
      <c r="H4365" s="89">
        <f t="shared" ca="1" si="402"/>
        <v>2</v>
      </c>
      <c r="I4365" s="89">
        <f t="shared" ca="1" si="403"/>
        <v>7</v>
      </c>
      <c r="J4365" s="89">
        <f t="shared" ca="1" si="404"/>
        <v>94.81299999999996</v>
      </c>
      <c r="K4365" s="89">
        <f t="shared" ca="1" si="405"/>
        <v>126.82299999999995</v>
      </c>
      <c r="L4365" s="83">
        <f t="shared" ca="1" si="406"/>
        <v>124.37299999999999</v>
      </c>
    </row>
    <row r="4366" spans="6:12">
      <c r="F4366" s="89">
        <v>4250</v>
      </c>
      <c r="G4366" s="89">
        <f t="shared" ca="1" si="401"/>
        <v>34</v>
      </c>
      <c r="H4366" s="89">
        <f t="shared" ca="1" si="402"/>
        <v>2</v>
      </c>
      <c r="I4366" s="89">
        <f t="shared" ca="1" si="403"/>
        <v>3</v>
      </c>
      <c r="J4366" s="89">
        <f t="shared" ca="1" si="404"/>
        <v>-122.40800000000002</v>
      </c>
      <c r="K4366" s="89">
        <f t="shared" ca="1" si="405"/>
        <v>78.45199999999997</v>
      </c>
      <c r="L4366" s="83">
        <f t="shared" ca="1" si="406"/>
        <v>75.151999999999987</v>
      </c>
    </row>
    <row r="4367" spans="6:12">
      <c r="F4367" s="89">
        <v>4251</v>
      </c>
      <c r="G4367" s="89">
        <f t="shared" ca="1" si="401"/>
        <v>50</v>
      </c>
      <c r="H4367" s="89">
        <f t="shared" ca="1" si="402"/>
        <v>1</v>
      </c>
      <c r="I4367" s="89">
        <f t="shared" ca="1" si="403"/>
        <v>4</v>
      </c>
      <c r="J4367" s="89">
        <f t="shared" ca="1" si="404"/>
        <v>75.78</v>
      </c>
      <c r="K4367" s="89">
        <f t="shared" ca="1" si="405"/>
        <v>142.97999999999999</v>
      </c>
      <c r="L4367" s="83">
        <f t="shared" ca="1" si="406"/>
        <v>144.28000000000003</v>
      </c>
    </row>
    <row r="4368" spans="6:12">
      <c r="F4368" s="89">
        <v>4252</v>
      </c>
      <c r="G4368" s="89">
        <f t="shared" ca="1" si="401"/>
        <v>30</v>
      </c>
      <c r="H4368" s="89">
        <f t="shared" ca="1" si="402"/>
        <v>3</v>
      </c>
      <c r="I4368" s="89">
        <f t="shared" ca="1" si="403"/>
        <v>8</v>
      </c>
      <c r="J4368" s="89">
        <f t="shared" ca="1" si="404"/>
        <v>52.10000000000008</v>
      </c>
      <c r="K4368" s="89">
        <f t="shared" ca="1" si="405"/>
        <v>127.30000000000001</v>
      </c>
      <c r="L4368" s="83">
        <f t="shared" ca="1" si="406"/>
        <v>123.60000000000002</v>
      </c>
    </row>
    <row r="4369" spans="6:12">
      <c r="F4369" s="89">
        <v>4253</v>
      </c>
      <c r="G4369" s="89">
        <f t="shared" ca="1" si="401"/>
        <v>26</v>
      </c>
      <c r="H4369" s="89">
        <f t="shared" ca="1" si="402"/>
        <v>2</v>
      </c>
      <c r="I4369" s="89">
        <f t="shared" ca="1" si="403"/>
        <v>7</v>
      </c>
      <c r="J4369" s="89">
        <f t="shared" ca="1" si="404"/>
        <v>101.51199999999997</v>
      </c>
      <c r="K4369" s="89">
        <f t="shared" ca="1" si="405"/>
        <v>134.45199999999997</v>
      </c>
      <c r="L4369" s="83">
        <f t="shared" ca="1" si="406"/>
        <v>131.55199999999999</v>
      </c>
    </row>
    <row r="4370" spans="6:12">
      <c r="F4370" s="89">
        <v>4254</v>
      </c>
      <c r="G4370" s="89">
        <f t="shared" ca="1" si="401"/>
        <v>43</v>
      </c>
      <c r="H4370" s="89">
        <f t="shared" ca="1" si="402"/>
        <v>1</v>
      </c>
      <c r="I4370" s="89">
        <f t="shared" ca="1" si="403"/>
        <v>4</v>
      </c>
      <c r="J4370" s="89">
        <f t="shared" ca="1" si="404"/>
        <v>56.677</v>
      </c>
      <c r="K4370" s="89">
        <f t="shared" ca="1" si="405"/>
        <v>126.04699999999995</v>
      </c>
      <c r="L4370" s="83">
        <f t="shared" ca="1" si="406"/>
        <v>126.29700000000001</v>
      </c>
    </row>
    <row r="4371" spans="6:12">
      <c r="F4371" s="89">
        <v>4255</v>
      </c>
      <c r="G4371" s="89">
        <f t="shared" ca="1" si="401"/>
        <v>24</v>
      </c>
      <c r="H4371" s="89">
        <f t="shared" ca="1" si="402"/>
        <v>2</v>
      </c>
      <c r="I4371" s="89">
        <f t="shared" ca="1" si="403"/>
        <v>8</v>
      </c>
      <c r="J4371" s="89">
        <f t="shared" ca="1" si="404"/>
        <v>136.43199999999993</v>
      </c>
      <c r="K4371" s="89">
        <f t="shared" ca="1" si="405"/>
        <v>127.39199999999994</v>
      </c>
      <c r="L4371" s="83">
        <f t="shared" ca="1" si="406"/>
        <v>124.59199999999996</v>
      </c>
    </row>
    <row r="4372" spans="6:12">
      <c r="F4372" s="89">
        <v>4256</v>
      </c>
      <c r="G4372" s="89">
        <f t="shared" ca="1" si="401"/>
        <v>26</v>
      </c>
      <c r="H4372" s="89">
        <f t="shared" ca="1" si="402"/>
        <v>3</v>
      </c>
      <c r="I4372" s="89">
        <f t="shared" ca="1" si="403"/>
        <v>3</v>
      </c>
      <c r="J4372" s="89">
        <f t="shared" ca="1" si="404"/>
        <v>-278.66199999999992</v>
      </c>
      <c r="K4372" s="89">
        <f t="shared" ca="1" si="405"/>
        <v>10.777999999999963</v>
      </c>
      <c r="L4372" s="83">
        <f t="shared" ca="1" si="406"/>
        <v>4.4779999999999802</v>
      </c>
    </row>
    <row r="4373" spans="6:12">
      <c r="F4373" s="89">
        <v>4257</v>
      </c>
      <c r="G4373" s="89">
        <f t="shared" ca="1" si="401"/>
        <v>39</v>
      </c>
      <c r="H4373" s="89">
        <f t="shared" ca="1" si="402"/>
        <v>2</v>
      </c>
      <c r="I4373" s="89">
        <f t="shared" ca="1" si="403"/>
        <v>3</v>
      </c>
      <c r="J4373" s="89">
        <f t="shared" ca="1" si="404"/>
        <v>-121.54300000000001</v>
      </c>
      <c r="K4373" s="89">
        <f t="shared" ca="1" si="405"/>
        <v>77.766999999999967</v>
      </c>
      <c r="L4373" s="83">
        <f t="shared" ca="1" si="406"/>
        <v>75.216999999999985</v>
      </c>
    </row>
    <row r="4374" spans="6:12">
      <c r="F4374" s="89">
        <v>4258</v>
      </c>
      <c r="G4374" s="89">
        <f t="shared" ca="1" si="401"/>
        <v>36</v>
      </c>
      <c r="H4374" s="89">
        <f t="shared" ca="1" si="402"/>
        <v>2</v>
      </c>
      <c r="I4374" s="89">
        <f t="shared" ca="1" si="403"/>
        <v>9</v>
      </c>
      <c r="J4374" s="89">
        <f t="shared" ca="1" si="404"/>
        <v>137.50399999999993</v>
      </c>
      <c r="K4374" s="89">
        <f t="shared" ca="1" si="405"/>
        <v>82.143999999999949</v>
      </c>
      <c r="L4374" s="83">
        <f t="shared" ca="1" si="406"/>
        <v>81.54400000000004</v>
      </c>
    </row>
    <row r="4375" spans="6:12">
      <c r="F4375" s="89">
        <v>4259</v>
      </c>
      <c r="G4375" s="89">
        <f t="shared" ca="1" si="401"/>
        <v>33</v>
      </c>
      <c r="H4375" s="89">
        <f t="shared" ca="1" si="402"/>
        <v>1</v>
      </c>
      <c r="I4375" s="89">
        <f t="shared" ca="1" si="403"/>
        <v>4</v>
      </c>
      <c r="J4375" s="89">
        <f t="shared" ca="1" si="404"/>
        <v>52.337000000000003</v>
      </c>
      <c r="K4375" s="89">
        <f t="shared" ca="1" si="405"/>
        <v>124.80700000000002</v>
      </c>
      <c r="L4375" s="83">
        <f t="shared" ca="1" si="406"/>
        <v>123.55699999999999</v>
      </c>
    </row>
    <row r="4376" spans="6:12">
      <c r="F4376" s="89">
        <v>4260</v>
      </c>
      <c r="G4376" s="89">
        <f t="shared" ca="1" si="401"/>
        <v>44</v>
      </c>
      <c r="H4376" s="89">
        <f t="shared" ca="1" si="402"/>
        <v>1</v>
      </c>
      <c r="I4376" s="89">
        <f t="shared" ca="1" si="403"/>
        <v>4</v>
      </c>
      <c r="J4376" s="89">
        <f t="shared" ca="1" si="404"/>
        <v>58.596000000000004</v>
      </c>
      <c r="K4376" s="89">
        <f t="shared" ca="1" si="405"/>
        <v>127.65599999999995</v>
      </c>
      <c r="L4376" s="83">
        <f t="shared" ca="1" si="406"/>
        <v>128.05599999999998</v>
      </c>
    </row>
    <row r="4377" spans="6:12">
      <c r="F4377" s="89">
        <v>4261</v>
      </c>
      <c r="G4377" s="89">
        <f t="shared" ca="1" si="401"/>
        <v>49</v>
      </c>
      <c r="H4377" s="89">
        <f t="shared" ca="1" si="402"/>
        <v>2</v>
      </c>
      <c r="I4377" s="89">
        <f t="shared" ca="1" si="403"/>
        <v>4</v>
      </c>
      <c r="J4377" s="89">
        <f t="shared" ca="1" si="404"/>
        <v>-32.388999999999982</v>
      </c>
      <c r="K4377" s="89">
        <f t="shared" ca="1" si="405"/>
        <v>121.22100000000006</v>
      </c>
      <c r="L4377" s="83">
        <f t="shared" ca="1" si="406"/>
        <v>120.571</v>
      </c>
    </row>
    <row r="4378" spans="6:12">
      <c r="F4378" s="89">
        <v>4262</v>
      </c>
      <c r="G4378" s="89">
        <f t="shared" ca="1" si="401"/>
        <v>26</v>
      </c>
      <c r="H4378" s="89">
        <f t="shared" ca="1" si="402"/>
        <v>3</v>
      </c>
      <c r="I4378" s="89">
        <f t="shared" ca="1" si="403"/>
        <v>7</v>
      </c>
      <c r="J4378" s="89">
        <f t="shared" ca="1" si="404"/>
        <v>11.122000000000014</v>
      </c>
      <c r="K4378" s="89">
        <f t="shared" ca="1" si="405"/>
        <v>130.16199999999998</v>
      </c>
      <c r="L4378" s="83">
        <f t="shared" ca="1" si="406"/>
        <v>125.46199999999999</v>
      </c>
    </row>
    <row r="4379" spans="6:12">
      <c r="F4379" s="89">
        <v>4263</v>
      </c>
      <c r="G4379" s="89">
        <f t="shared" ca="1" si="401"/>
        <v>54</v>
      </c>
      <c r="H4379" s="89">
        <f t="shared" ca="1" si="402"/>
        <v>1</v>
      </c>
      <c r="I4379" s="89">
        <f t="shared" ca="1" si="403"/>
        <v>9</v>
      </c>
      <c r="J4379" s="89">
        <f t="shared" ca="1" si="404"/>
        <v>188.30599999999987</v>
      </c>
      <c r="K4379" s="89">
        <f t="shared" ca="1" si="405"/>
        <v>41.265999999999991</v>
      </c>
      <c r="L4379" s="83">
        <f t="shared" ca="1" si="406"/>
        <v>45.166000000000082</v>
      </c>
    </row>
    <row r="4380" spans="6:12">
      <c r="F4380" s="89">
        <v>4264</v>
      </c>
      <c r="G4380" s="89">
        <f t="shared" ca="1" si="401"/>
        <v>36</v>
      </c>
      <c r="H4380" s="89">
        <f t="shared" ca="1" si="402"/>
        <v>3</v>
      </c>
      <c r="I4380" s="89">
        <f t="shared" ca="1" si="403"/>
        <v>6</v>
      </c>
      <c r="J4380" s="89">
        <f t="shared" ca="1" si="404"/>
        <v>-58.543999999999983</v>
      </c>
      <c r="K4380" s="89">
        <f t="shared" ca="1" si="405"/>
        <v>99.995999999999981</v>
      </c>
      <c r="L4380" s="83">
        <f t="shared" ca="1" si="406"/>
        <v>96.396000000000015</v>
      </c>
    </row>
    <row r="4381" spans="6:12">
      <c r="F4381" s="89">
        <v>4265</v>
      </c>
      <c r="G4381" s="89">
        <f t="shared" ca="1" si="401"/>
        <v>33</v>
      </c>
      <c r="H4381" s="89">
        <f t="shared" ca="1" si="402"/>
        <v>3</v>
      </c>
      <c r="I4381" s="89">
        <f t="shared" ca="1" si="403"/>
        <v>3</v>
      </c>
      <c r="J4381" s="89">
        <f t="shared" ca="1" si="404"/>
        <v>-289.63099999999991</v>
      </c>
      <c r="K4381" s="89">
        <f t="shared" ca="1" si="405"/>
        <v>-2.3610000000000184</v>
      </c>
      <c r="L4381" s="83">
        <f t="shared" ca="1" si="406"/>
        <v>-7.61099999999999</v>
      </c>
    </row>
    <row r="4382" spans="6:12">
      <c r="F4382" s="89">
        <v>4266</v>
      </c>
      <c r="G4382" s="89">
        <f t="shared" ca="1" si="401"/>
        <v>42</v>
      </c>
      <c r="H4382" s="89">
        <f t="shared" ca="1" si="402"/>
        <v>3</v>
      </c>
      <c r="I4382" s="89">
        <f t="shared" ca="1" si="403"/>
        <v>8</v>
      </c>
      <c r="J4382" s="89">
        <f t="shared" ca="1" si="404"/>
        <v>54.716000000000065</v>
      </c>
      <c r="K4382" s="89">
        <f t="shared" ca="1" si="405"/>
        <v>126.19599999999997</v>
      </c>
      <c r="L4382" s="83">
        <f t="shared" ca="1" si="406"/>
        <v>124.29599999999999</v>
      </c>
    </row>
    <row r="4383" spans="6:12">
      <c r="F4383" s="89">
        <v>4267</v>
      </c>
      <c r="G4383" s="89">
        <f t="shared" ca="1" si="401"/>
        <v>52</v>
      </c>
      <c r="H4383" s="89">
        <f t="shared" ca="1" si="402"/>
        <v>2</v>
      </c>
      <c r="I4383" s="89">
        <f t="shared" ca="1" si="403"/>
        <v>8</v>
      </c>
      <c r="J4383" s="89">
        <f t="shared" ca="1" si="404"/>
        <v>153.45599999999999</v>
      </c>
      <c r="K4383" s="89">
        <f t="shared" ca="1" si="405"/>
        <v>135.73599999999999</v>
      </c>
      <c r="L4383" s="83">
        <f t="shared" ca="1" si="406"/>
        <v>137.13599999999994</v>
      </c>
    </row>
    <row r="4384" spans="6:12">
      <c r="F4384" s="89">
        <v>4268</v>
      </c>
      <c r="G4384" s="89">
        <f t="shared" ca="1" si="401"/>
        <v>33</v>
      </c>
      <c r="H4384" s="89">
        <f t="shared" ca="1" si="402"/>
        <v>1</v>
      </c>
      <c r="I4384" s="89">
        <f t="shared" ca="1" si="403"/>
        <v>8</v>
      </c>
      <c r="J4384" s="89">
        <f t="shared" ca="1" si="404"/>
        <v>147.32899999999998</v>
      </c>
      <c r="K4384" s="89">
        <f t="shared" ca="1" si="405"/>
        <v>49.398999999999987</v>
      </c>
      <c r="L4384" s="83">
        <f t="shared" ca="1" si="406"/>
        <v>49.748999999999981</v>
      </c>
    </row>
    <row r="4385" spans="6:12">
      <c r="F4385" s="89">
        <v>4269</v>
      </c>
      <c r="G4385" s="89">
        <f t="shared" ca="1" si="401"/>
        <v>43</v>
      </c>
      <c r="H4385" s="89">
        <f t="shared" ca="1" si="402"/>
        <v>1</v>
      </c>
      <c r="I4385" s="89">
        <f t="shared" ca="1" si="403"/>
        <v>4</v>
      </c>
      <c r="J4385" s="89">
        <f t="shared" ca="1" si="404"/>
        <v>56.677</v>
      </c>
      <c r="K4385" s="89">
        <f t="shared" ca="1" si="405"/>
        <v>126.04699999999995</v>
      </c>
      <c r="L4385" s="83">
        <f t="shared" ca="1" si="406"/>
        <v>126.29700000000001</v>
      </c>
    </row>
    <row r="4386" spans="6:12">
      <c r="F4386" s="89">
        <v>4270</v>
      </c>
      <c r="G4386" s="89">
        <f t="shared" ca="1" si="401"/>
        <v>30</v>
      </c>
      <c r="H4386" s="89">
        <f t="shared" ca="1" si="402"/>
        <v>2</v>
      </c>
      <c r="I4386" s="89">
        <f t="shared" ca="1" si="403"/>
        <v>6</v>
      </c>
      <c r="J4386" s="89">
        <f t="shared" ca="1" si="404"/>
        <v>54.499999999999972</v>
      </c>
      <c r="K4386" s="89">
        <f t="shared" ca="1" si="405"/>
        <v>128.79999999999995</v>
      </c>
      <c r="L4386" s="83">
        <f t="shared" ca="1" si="406"/>
        <v>126.09999999999998</v>
      </c>
    </row>
    <row r="4387" spans="6:12">
      <c r="F4387" s="89">
        <v>4271</v>
      </c>
      <c r="G4387" s="89">
        <f t="shared" ca="1" si="401"/>
        <v>40</v>
      </c>
      <c r="H4387" s="89">
        <f t="shared" ca="1" si="402"/>
        <v>3</v>
      </c>
      <c r="I4387" s="89">
        <f t="shared" ca="1" si="403"/>
        <v>9</v>
      </c>
      <c r="J4387" s="89">
        <f t="shared" ca="1" si="404"/>
        <v>90.93</v>
      </c>
      <c r="K4387" s="89">
        <f t="shared" ca="1" si="405"/>
        <v>120.42999999999995</v>
      </c>
      <c r="L4387" s="83">
        <f t="shared" ca="1" si="406"/>
        <v>118.63000000000005</v>
      </c>
    </row>
    <row r="4388" spans="6:12">
      <c r="F4388" s="89">
        <v>4272</v>
      </c>
      <c r="G4388" s="89">
        <f t="shared" ca="1" si="401"/>
        <v>30</v>
      </c>
      <c r="H4388" s="89">
        <f t="shared" ca="1" si="402"/>
        <v>3</v>
      </c>
      <c r="I4388" s="89">
        <f t="shared" ca="1" si="403"/>
        <v>9</v>
      </c>
      <c r="J4388" s="89">
        <f t="shared" ca="1" si="404"/>
        <v>91.390000000000043</v>
      </c>
      <c r="K4388" s="89">
        <f t="shared" ca="1" si="405"/>
        <v>123.99000000000001</v>
      </c>
      <c r="L4388" s="83">
        <f t="shared" ca="1" si="406"/>
        <v>120.69000000000005</v>
      </c>
    </row>
    <row r="4389" spans="6:12">
      <c r="F4389" s="89">
        <v>4273</v>
      </c>
      <c r="G4389" s="89">
        <f t="shared" ca="1" si="401"/>
        <v>32</v>
      </c>
      <c r="H4389" s="89">
        <f t="shared" ca="1" si="402"/>
        <v>3</v>
      </c>
      <c r="I4389" s="89">
        <f t="shared" ca="1" si="403"/>
        <v>4</v>
      </c>
      <c r="J4389" s="89">
        <f t="shared" ca="1" si="404"/>
        <v>-202.17200000000003</v>
      </c>
      <c r="K4389" s="89">
        <f t="shared" ca="1" si="405"/>
        <v>42.807999999999964</v>
      </c>
      <c r="L4389" s="83">
        <f t="shared" ca="1" si="406"/>
        <v>37.808000000000021</v>
      </c>
    </row>
    <row r="4390" spans="6:12">
      <c r="F4390" s="89">
        <v>4274</v>
      </c>
      <c r="G4390" s="89">
        <f t="shared" ca="1" si="401"/>
        <v>34</v>
      </c>
      <c r="H4390" s="89">
        <f t="shared" ca="1" si="402"/>
        <v>3</v>
      </c>
      <c r="I4390" s="89">
        <f t="shared" ca="1" si="403"/>
        <v>7</v>
      </c>
      <c r="J4390" s="89">
        <f t="shared" ca="1" si="404"/>
        <v>-0.14199999999993906</v>
      </c>
      <c r="K4390" s="89">
        <f t="shared" ca="1" si="405"/>
        <v>116.41799999999995</v>
      </c>
      <c r="L4390" s="83">
        <f t="shared" ca="1" si="406"/>
        <v>112.91800000000006</v>
      </c>
    </row>
    <row r="4391" spans="6:12">
      <c r="F4391" s="89">
        <v>4275</v>
      </c>
      <c r="G4391" s="89">
        <f t="shared" ca="1" si="401"/>
        <v>55</v>
      </c>
      <c r="H4391" s="89">
        <f t="shared" ca="1" si="402"/>
        <v>1</v>
      </c>
      <c r="I4391" s="89">
        <f t="shared" ca="1" si="403"/>
        <v>3</v>
      </c>
      <c r="J4391" s="89">
        <f t="shared" ca="1" si="404"/>
        <v>49.944999999999929</v>
      </c>
      <c r="K4391" s="89">
        <f t="shared" ca="1" si="405"/>
        <v>158.19499999999991</v>
      </c>
      <c r="L4391" s="83">
        <f t="shared" ca="1" si="406"/>
        <v>159.84500000000008</v>
      </c>
    </row>
    <row r="4392" spans="6:12">
      <c r="F4392" s="89">
        <v>4276</v>
      </c>
      <c r="G4392" s="89">
        <f t="shared" ca="1" si="401"/>
        <v>39</v>
      </c>
      <c r="H4392" s="89">
        <f t="shared" ca="1" si="402"/>
        <v>3</v>
      </c>
      <c r="I4392" s="89">
        <f t="shared" ca="1" si="403"/>
        <v>6</v>
      </c>
      <c r="J4392" s="89">
        <f t="shared" ca="1" si="404"/>
        <v>-56.710999999999956</v>
      </c>
      <c r="K4392" s="89">
        <f t="shared" ca="1" si="405"/>
        <v>100.89899999999994</v>
      </c>
      <c r="L4392" s="83">
        <f t="shared" ca="1" si="406"/>
        <v>97.749000000000024</v>
      </c>
    </row>
    <row r="4393" spans="6:12">
      <c r="F4393" s="89">
        <v>4277</v>
      </c>
      <c r="G4393" s="89">
        <f t="shared" ca="1" si="401"/>
        <v>43</v>
      </c>
      <c r="H4393" s="89">
        <f t="shared" ca="1" si="402"/>
        <v>3</v>
      </c>
      <c r="I4393" s="89">
        <f t="shared" ca="1" si="403"/>
        <v>5</v>
      </c>
      <c r="J4393" s="89">
        <f t="shared" ca="1" si="404"/>
        <v>-118.29499999999985</v>
      </c>
      <c r="K4393" s="89">
        <f t="shared" ca="1" si="405"/>
        <v>80.674999999999926</v>
      </c>
      <c r="L4393" s="83">
        <f t="shared" ca="1" si="406"/>
        <v>77.724999999999994</v>
      </c>
    </row>
    <row r="4394" spans="6:12">
      <c r="F4394" s="89">
        <v>4278</v>
      </c>
      <c r="G4394" s="89">
        <f t="shared" ca="1" si="401"/>
        <v>28</v>
      </c>
      <c r="H4394" s="89">
        <f t="shared" ca="1" si="402"/>
        <v>1</v>
      </c>
      <c r="I4394" s="89">
        <f t="shared" ca="1" si="403"/>
        <v>3</v>
      </c>
      <c r="J4394" s="89">
        <f t="shared" ca="1" si="404"/>
        <v>12.873999999999988</v>
      </c>
      <c r="K4394" s="89">
        <f t="shared" ca="1" si="405"/>
        <v>129.49400000000003</v>
      </c>
      <c r="L4394" s="83">
        <f t="shared" ca="1" si="406"/>
        <v>127.09399999999999</v>
      </c>
    </row>
    <row r="4395" spans="6:12">
      <c r="F4395" s="89">
        <v>4279</v>
      </c>
      <c r="G4395" s="89">
        <f t="shared" ca="1" si="401"/>
        <v>28</v>
      </c>
      <c r="H4395" s="89">
        <f t="shared" ca="1" si="402"/>
        <v>3</v>
      </c>
      <c r="I4395" s="89">
        <f t="shared" ca="1" si="403"/>
        <v>5</v>
      </c>
      <c r="J4395" s="89">
        <f t="shared" ca="1" si="404"/>
        <v>-119.26999999999992</v>
      </c>
      <c r="K4395" s="89">
        <f t="shared" ca="1" si="405"/>
        <v>84.349999999999966</v>
      </c>
      <c r="L4395" s="83">
        <f t="shared" ca="1" si="406"/>
        <v>79.149999999999977</v>
      </c>
    </row>
    <row r="4396" spans="6:12">
      <c r="F4396" s="89">
        <v>4280</v>
      </c>
      <c r="G4396" s="89">
        <f t="shared" ca="1" si="401"/>
        <v>49</v>
      </c>
      <c r="H4396" s="89">
        <f t="shared" ca="1" si="402"/>
        <v>3</v>
      </c>
      <c r="I4396" s="89">
        <f t="shared" ca="1" si="403"/>
        <v>6</v>
      </c>
      <c r="J4396" s="89">
        <f t="shared" ca="1" si="404"/>
        <v>-33.050999999999874</v>
      </c>
      <c r="K4396" s="89">
        <f t="shared" ca="1" si="405"/>
        <v>121.45900000000006</v>
      </c>
      <c r="L4396" s="83">
        <f t="shared" ca="1" si="406"/>
        <v>119.80900000000008</v>
      </c>
    </row>
    <row r="4397" spans="6:12">
      <c r="F4397" s="89">
        <v>4281</v>
      </c>
      <c r="G4397" s="89">
        <f t="shared" ca="1" si="401"/>
        <v>40</v>
      </c>
      <c r="H4397" s="89">
        <f t="shared" ca="1" si="402"/>
        <v>1</v>
      </c>
      <c r="I4397" s="89">
        <f t="shared" ca="1" si="403"/>
        <v>3</v>
      </c>
      <c r="J4397" s="89">
        <f t="shared" ca="1" si="404"/>
        <v>5.0499999999999829</v>
      </c>
      <c r="K4397" s="89">
        <f t="shared" ca="1" si="405"/>
        <v>117.94999999999996</v>
      </c>
      <c r="L4397" s="83">
        <f t="shared" ca="1" si="406"/>
        <v>117.35000000000002</v>
      </c>
    </row>
    <row r="4398" spans="6:12">
      <c r="F4398" s="89">
        <v>4282</v>
      </c>
      <c r="G4398" s="89">
        <f t="shared" ca="1" si="401"/>
        <v>25</v>
      </c>
      <c r="H4398" s="89">
        <f t="shared" ca="1" si="402"/>
        <v>2</v>
      </c>
      <c r="I4398" s="89">
        <f t="shared" ca="1" si="403"/>
        <v>6</v>
      </c>
      <c r="J4398" s="89">
        <f t="shared" ca="1" si="404"/>
        <v>65.694999999999965</v>
      </c>
      <c r="K4398" s="89">
        <f t="shared" ca="1" si="405"/>
        <v>141.54499999999999</v>
      </c>
      <c r="L4398" s="83">
        <f t="shared" ca="1" si="406"/>
        <v>138.095</v>
      </c>
    </row>
    <row r="4399" spans="6:12">
      <c r="F4399" s="89">
        <v>4283</v>
      </c>
      <c r="G4399" s="89">
        <f t="shared" ca="1" si="401"/>
        <v>54</v>
      </c>
      <c r="H4399" s="89">
        <f t="shared" ca="1" si="402"/>
        <v>3</v>
      </c>
      <c r="I4399" s="89">
        <f t="shared" ca="1" si="403"/>
        <v>5</v>
      </c>
      <c r="J4399" s="89">
        <f t="shared" ca="1" si="404"/>
        <v>-78.969999999999914</v>
      </c>
      <c r="K4399" s="89">
        <f t="shared" ca="1" si="405"/>
        <v>116.58999999999997</v>
      </c>
      <c r="L4399" s="83">
        <f t="shared" ca="1" si="406"/>
        <v>115.29000000000002</v>
      </c>
    </row>
    <row r="4400" spans="6:12">
      <c r="F4400" s="89">
        <v>4284</v>
      </c>
      <c r="G4400" s="89">
        <f t="shared" ca="1" si="401"/>
        <v>27</v>
      </c>
      <c r="H4400" s="89">
        <f t="shared" ca="1" si="402"/>
        <v>2</v>
      </c>
      <c r="I4400" s="89">
        <f t="shared" ca="1" si="403"/>
        <v>6</v>
      </c>
      <c r="J4400" s="89">
        <f t="shared" ca="1" si="404"/>
        <v>60.406999999999982</v>
      </c>
      <c r="K4400" s="89">
        <f t="shared" ca="1" si="405"/>
        <v>135.63699999999994</v>
      </c>
      <c r="L4400" s="83">
        <f t="shared" ca="1" si="406"/>
        <v>132.48700000000002</v>
      </c>
    </row>
    <row r="4401" spans="6:12">
      <c r="F4401" s="89">
        <v>4285</v>
      </c>
      <c r="G4401" s="89">
        <f t="shared" ca="1" si="401"/>
        <v>31</v>
      </c>
      <c r="H4401" s="89">
        <f t="shared" ca="1" si="402"/>
        <v>3</v>
      </c>
      <c r="I4401" s="89">
        <f t="shared" ca="1" si="403"/>
        <v>3</v>
      </c>
      <c r="J4401" s="89">
        <f t="shared" ca="1" si="404"/>
        <v>-287.84699999999992</v>
      </c>
      <c r="K4401" s="89">
        <f t="shared" ca="1" si="405"/>
        <v>4.2999999999977945E-2</v>
      </c>
      <c r="L4401" s="83">
        <f t="shared" ca="1" si="406"/>
        <v>-5.5069999999999482</v>
      </c>
    </row>
    <row r="4402" spans="6:12">
      <c r="F4402" s="89">
        <v>4286</v>
      </c>
      <c r="G4402" s="89">
        <f t="shared" ca="1" si="401"/>
        <v>46</v>
      </c>
      <c r="H4402" s="89">
        <f t="shared" ca="1" si="402"/>
        <v>3</v>
      </c>
      <c r="I4402" s="89">
        <f t="shared" ca="1" si="403"/>
        <v>9</v>
      </c>
      <c r="J4402" s="89">
        <f t="shared" ca="1" si="404"/>
        <v>103.61400000000003</v>
      </c>
      <c r="K4402" s="89">
        <f t="shared" ca="1" si="405"/>
        <v>131.25399999999991</v>
      </c>
      <c r="L4402" s="83">
        <f t="shared" ca="1" si="406"/>
        <v>130.35399999999998</v>
      </c>
    </row>
    <row r="4403" spans="6:12">
      <c r="F4403" s="89">
        <v>4287</v>
      </c>
      <c r="G4403" s="89">
        <f t="shared" ca="1" si="401"/>
        <v>41</v>
      </c>
      <c r="H4403" s="89">
        <f t="shared" ca="1" si="402"/>
        <v>2</v>
      </c>
      <c r="I4403" s="89">
        <f t="shared" ca="1" si="403"/>
        <v>8</v>
      </c>
      <c r="J4403" s="89">
        <f t="shared" ca="1" si="404"/>
        <v>121.52299999999997</v>
      </c>
      <c r="K4403" s="89">
        <f t="shared" ca="1" si="405"/>
        <v>107.21299999999994</v>
      </c>
      <c r="L4403" s="83">
        <f t="shared" ca="1" si="406"/>
        <v>106.96299999999997</v>
      </c>
    </row>
    <row r="4404" spans="6:12">
      <c r="F4404" s="89">
        <v>4288</v>
      </c>
      <c r="G4404" s="89">
        <f t="shared" ca="1" si="401"/>
        <v>52</v>
      </c>
      <c r="H4404" s="89">
        <f t="shared" ca="1" si="402"/>
        <v>1</v>
      </c>
      <c r="I4404" s="89">
        <f t="shared" ca="1" si="403"/>
        <v>7</v>
      </c>
      <c r="J4404" s="89">
        <f t="shared" ca="1" si="404"/>
        <v>169.47399999999993</v>
      </c>
      <c r="K4404" s="89">
        <f t="shared" ca="1" si="405"/>
        <v>108.25399999999996</v>
      </c>
      <c r="L4404" s="83">
        <f t="shared" ca="1" si="406"/>
        <v>111.054</v>
      </c>
    </row>
    <row r="4405" spans="6:12">
      <c r="F4405" s="89">
        <v>4289</v>
      </c>
      <c r="G4405" s="89">
        <f t="shared" ca="1" si="401"/>
        <v>36</v>
      </c>
      <c r="H4405" s="89">
        <f t="shared" ca="1" si="402"/>
        <v>2</v>
      </c>
      <c r="I4405" s="89">
        <f t="shared" ca="1" si="403"/>
        <v>9</v>
      </c>
      <c r="J4405" s="89">
        <f t="shared" ca="1" si="404"/>
        <v>137.50399999999993</v>
      </c>
      <c r="K4405" s="89">
        <f t="shared" ca="1" si="405"/>
        <v>82.143999999999949</v>
      </c>
      <c r="L4405" s="83">
        <f t="shared" ca="1" si="406"/>
        <v>81.54400000000004</v>
      </c>
    </row>
    <row r="4406" spans="6:12">
      <c r="F4406" s="89">
        <v>4290</v>
      </c>
      <c r="G4406" s="89">
        <f t="shared" ref="G4406:G4469" ca="1" si="407">RANDBETWEEN(19,55)</f>
        <v>51</v>
      </c>
      <c r="H4406" s="89">
        <f t="shared" ref="H4406:H4469" ca="1" si="408">RANDBETWEEN(0.5,3.5)</f>
        <v>2</v>
      </c>
      <c r="I4406" s="89">
        <f t="shared" ref="I4406:I4469" ca="1" si="409">RANDBETWEEN(3,9)</f>
        <v>4</v>
      </c>
      <c r="J4406" s="89">
        <f t="shared" ref="J4406:J4469" ca="1" si="410">133-10*G4406-128.7*H4406+60.8*I4406+0.135*G4406^2-20.6*H4406^2-4.74*I4406^2+0.15*G4406*H4406+0.006*G4406*I4406+19.63*H4406*I4406</f>
        <v>-24.740999999999957</v>
      </c>
      <c r="K4406" s="89">
        <f t="shared" ref="K4406:K4469" ca="1" si="411">300-10.31*G4406-42.6*H4406+18.2*I4406+0.135*G4406^2-20.6*H4406^2-4.74*I4406^2+0.15*G4406*H4406+0.006*G4406*I4406+19.63*H4406*I4406</f>
        <v>128.249</v>
      </c>
      <c r="L4406" s="83">
        <f t="shared" ref="L4406:L4469" ca="1" si="412">294-10.16*G4406-44.4*H4406+18.6*I4406+0.135*G4406^2-20.6*H4406^2-4.74*I4406^2+0.15*G4406*H4406+0.006*G4406*I4406+19.63*H4406*I4406</f>
        <v>127.89900000000006</v>
      </c>
    </row>
    <row r="4407" spans="6:12">
      <c r="F4407" s="89">
        <v>4291</v>
      </c>
      <c r="G4407" s="89">
        <f t="shared" ca="1" si="407"/>
        <v>43</v>
      </c>
      <c r="H4407" s="89">
        <f t="shared" ca="1" si="408"/>
        <v>2</v>
      </c>
      <c r="I4407" s="89">
        <f t="shared" ca="1" si="409"/>
        <v>9</v>
      </c>
      <c r="J4407" s="89">
        <f t="shared" ca="1" si="410"/>
        <v>144.63699999999994</v>
      </c>
      <c r="K4407" s="89">
        <f t="shared" ca="1" si="411"/>
        <v>87.106999999999914</v>
      </c>
      <c r="L4407" s="83">
        <f t="shared" ca="1" si="412"/>
        <v>87.55699999999996</v>
      </c>
    </row>
    <row r="4408" spans="6:12">
      <c r="F4408" s="89">
        <v>4292</v>
      </c>
      <c r="G4408" s="89">
        <f t="shared" ca="1" si="407"/>
        <v>48</v>
      </c>
      <c r="H4408" s="89">
        <f t="shared" ca="1" si="408"/>
        <v>2</v>
      </c>
      <c r="I4408" s="89">
        <f t="shared" ca="1" si="409"/>
        <v>3</v>
      </c>
      <c r="J4408" s="89">
        <f t="shared" ca="1" si="410"/>
        <v>-102.97599999999997</v>
      </c>
      <c r="K4408" s="89">
        <f t="shared" ca="1" si="411"/>
        <v>93.544000000000025</v>
      </c>
      <c r="L4408" s="83">
        <f t="shared" ca="1" si="412"/>
        <v>92.344000000000008</v>
      </c>
    </row>
    <row r="4409" spans="6:12">
      <c r="F4409" s="89">
        <v>4293</v>
      </c>
      <c r="G4409" s="89">
        <f t="shared" ca="1" si="407"/>
        <v>21</v>
      </c>
      <c r="H4409" s="89">
        <f t="shared" ca="1" si="408"/>
        <v>2</v>
      </c>
      <c r="I4409" s="89">
        <f t="shared" ca="1" si="409"/>
        <v>6</v>
      </c>
      <c r="J4409" s="89">
        <f t="shared" ca="1" si="410"/>
        <v>79.510999999999967</v>
      </c>
      <c r="K4409" s="89">
        <f t="shared" ca="1" si="411"/>
        <v>156.60099999999994</v>
      </c>
      <c r="L4409" s="83">
        <f t="shared" ca="1" si="412"/>
        <v>152.55099999999999</v>
      </c>
    </row>
    <row r="4410" spans="6:12">
      <c r="F4410" s="89">
        <v>4294</v>
      </c>
      <c r="G4410" s="89">
        <f t="shared" ca="1" si="407"/>
        <v>20</v>
      </c>
      <c r="H4410" s="89">
        <f t="shared" ca="1" si="408"/>
        <v>2</v>
      </c>
      <c r="I4410" s="89">
        <f t="shared" ca="1" si="409"/>
        <v>3</v>
      </c>
      <c r="J4410" s="89">
        <f t="shared" ca="1" si="410"/>
        <v>-88.919999999999987</v>
      </c>
      <c r="K4410" s="89">
        <f t="shared" ca="1" si="411"/>
        <v>116.27999999999997</v>
      </c>
      <c r="L4410" s="83">
        <f t="shared" ca="1" si="412"/>
        <v>110.88000000000001</v>
      </c>
    </row>
    <row r="4411" spans="6:12">
      <c r="F4411" s="89">
        <v>4295</v>
      </c>
      <c r="G4411" s="89">
        <f t="shared" ca="1" si="407"/>
        <v>26</v>
      </c>
      <c r="H4411" s="89">
        <f t="shared" ca="1" si="408"/>
        <v>2</v>
      </c>
      <c r="I4411" s="89">
        <f t="shared" ca="1" si="409"/>
        <v>6</v>
      </c>
      <c r="J4411" s="89">
        <f t="shared" ca="1" si="410"/>
        <v>62.915999999999968</v>
      </c>
      <c r="K4411" s="89">
        <f t="shared" ca="1" si="411"/>
        <v>138.45599999999996</v>
      </c>
      <c r="L4411" s="83">
        <f t="shared" ca="1" si="412"/>
        <v>135.15599999999995</v>
      </c>
    </row>
    <row r="4412" spans="6:12">
      <c r="F4412" s="89">
        <v>4296</v>
      </c>
      <c r="G4412" s="89">
        <f t="shared" ca="1" si="407"/>
        <v>34</v>
      </c>
      <c r="H4412" s="89">
        <f t="shared" ca="1" si="408"/>
        <v>1</v>
      </c>
      <c r="I4412" s="89">
        <f t="shared" ca="1" si="409"/>
        <v>3</v>
      </c>
      <c r="J4412" s="89">
        <f t="shared" ca="1" si="410"/>
        <v>4.1019999999999897</v>
      </c>
      <c r="K4412" s="89">
        <f t="shared" ca="1" si="411"/>
        <v>118.86199999999999</v>
      </c>
      <c r="L4412" s="83">
        <f t="shared" ca="1" si="412"/>
        <v>117.36200000000002</v>
      </c>
    </row>
    <row r="4413" spans="6:12">
      <c r="F4413" s="89">
        <v>4297</v>
      </c>
      <c r="G4413" s="89">
        <f t="shared" ca="1" si="407"/>
        <v>55</v>
      </c>
      <c r="H4413" s="89">
        <f t="shared" ca="1" si="408"/>
        <v>2</v>
      </c>
      <c r="I4413" s="89">
        <f t="shared" ca="1" si="409"/>
        <v>5</v>
      </c>
      <c r="J4413" s="89">
        <f t="shared" ca="1" si="410"/>
        <v>51.525000000000006</v>
      </c>
      <c r="K4413" s="89">
        <f t="shared" ca="1" si="411"/>
        <v>160.67499999999993</v>
      </c>
      <c r="L4413" s="83">
        <f t="shared" ca="1" si="412"/>
        <v>161.32500000000002</v>
      </c>
    </row>
    <row r="4414" spans="6:12">
      <c r="F4414" s="89">
        <v>4298</v>
      </c>
      <c r="G4414" s="89">
        <f t="shared" ca="1" si="407"/>
        <v>52</v>
      </c>
      <c r="H4414" s="89">
        <f t="shared" ca="1" si="408"/>
        <v>2</v>
      </c>
      <c r="I4414" s="89">
        <f t="shared" ca="1" si="409"/>
        <v>3</v>
      </c>
      <c r="J4414" s="89">
        <f t="shared" ca="1" si="410"/>
        <v>-87.703999999999979</v>
      </c>
      <c r="K4414" s="89">
        <f t="shared" ca="1" si="411"/>
        <v>107.57599999999998</v>
      </c>
      <c r="L4414" s="83">
        <f t="shared" ca="1" si="412"/>
        <v>106.97599999999996</v>
      </c>
    </row>
    <row r="4415" spans="6:12">
      <c r="F4415" s="89">
        <v>4299</v>
      </c>
      <c r="G4415" s="89">
        <f t="shared" ca="1" si="407"/>
        <v>46</v>
      </c>
      <c r="H4415" s="89">
        <f t="shared" ca="1" si="408"/>
        <v>2</v>
      </c>
      <c r="I4415" s="89">
        <f t="shared" ca="1" si="409"/>
        <v>8</v>
      </c>
      <c r="J4415" s="89">
        <f t="shared" ca="1" si="410"/>
        <v>131.988</v>
      </c>
      <c r="K4415" s="89">
        <f t="shared" ca="1" si="411"/>
        <v>116.12799999999996</v>
      </c>
      <c r="L4415" s="83">
        <f t="shared" ca="1" si="412"/>
        <v>116.62799999999999</v>
      </c>
    </row>
    <row r="4416" spans="6:12">
      <c r="F4416" s="89">
        <v>4300</v>
      </c>
      <c r="G4416" s="89">
        <f t="shared" ca="1" si="407"/>
        <v>39</v>
      </c>
      <c r="H4416" s="89">
        <f t="shared" ca="1" si="408"/>
        <v>2</v>
      </c>
      <c r="I4416" s="89">
        <f t="shared" ca="1" si="409"/>
        <v>9</v>
      </c>
      <c r="J4416" s="89">
        <f t="shared" ca="1" si="410"/>
        <v>138.94099999999992</v>
      </c>
      <c r="K4416" s="89">
        <f t="shared" ca="1" si="411"/>
        <v>82.650999999999954</v>
      </c>
      <c r="L4416" s="83">
        <f t="shared" ca="1" si="412"/>
        <v>82.500999999999976</v>
      </c>
    </row>
    <row r="4417" spans="6:12">
      <c r="F4417" s="89">
        <v>4301</v>
      </c>
      <c r="G4417" s="89">
        <f t="shared" ca="1" si="407"/>
        <v>26</v>
      </c>
      <c r="H4417" s="89">
        <f t="shared" ca="1" si="408"/>
        <v>3</v>
      </c>
      <c r="I4417" s="89">
        <f t="shared" ca="1" si="409"/>
        <v>3</v>
      </c>
      <c r="J4417" s="89">
        <f t="shared" ca="1" si="410"/>
        <v>-278.66199999999992</v>
      </c>
      <c r="K4417" s="89">
        <f t="shared" ca="1" si="411"/>
        <v>10.777999999999963</v>
      </c>
      <c r="L4417" s="83">
        <f t="shared" ca="1" si="412"/>
        <v>4.4779999999999802</v>
      </c>
    </row>
    <row r="4418" spans="6:12">
      <c r="F4418" s="89">
        <v>4302</v>
      </c>
      <c r="G4418" s="89">
        <f t="shared" ca="1" si="407"/>
        <v>23</v>
      </c>
      <c r="H4418" s="89">
        <f t="shared" ca="1" si="408"/>
        <v>1</v>
      </c>
      <c r="I4418" s="89">
        <f t="shared" ca="1" si="409"/>
        <v>9</v>
      </c>
      <c r="J4418" s="89">
        <f t="shared" ca="1" si="410"/>
        <v>169.73699999999994</v>
      </c>
      <c r="K4418" s="89">
        <f t="shared" ca="1" si="411"/>
        <v>32.306999999999931</v>
      </c>
      <c r="L4418" s="83">
        <f t="shared" ca="1" si="412"/>
        <v>31.556999999999988</v>
      </c>
    </row>
    <row r="4419" spans="6:12">
      <c r="F4419" s="89">
        <v>4303</v>
      </c>
      <c r="G4419" s="89">
        <f t="shared" ca="1" si="407"/>
        <v>52</v>
      </c>
      <c r="H4419" s="89">
        <f t="shared" ca="1" si="408"/>
        <v>1</v>
      </c>
      <c r="I4419" s="89">
        <f t="shared" ca="1" si="409"/>
        <v>9</v>
      </c>
      <c r="J4419" s="89">
        <f t="shared" ca="1" si="410"/>
        <v>179.27799999999988</v>
      </c>
      <c r="K4419" s="89">
        <f t="shared" ca="1" si="411"/>
        <v>32.857999999999976</v>
      </c>
      <c r="L4419" s="83">
        <f t="shared" ca="1" si="412"/>
        <v>36.457999999999998</v>
      </c>
    </row>
    <row r="4420" spans="6:12">
      <c r="F4420" s="89">
        <v>4304</v>
      </c>
      <c r="G4420" s="89">
        <f t="shared" ca="1" si="407"/>
        <v>55</v>
      </c>
      <c r="H4420" s="89">
        <f t="shared" ca="1" si="408"/>
        <v>3</v>
      </c>
      <c r="I4420" s="89">
        <f t="shared" ca="1" si="409"/>
        <v>5</v>
      </c>
      <c r="J4420" s="89">
        <f t="shared" ca="1" si="410"/>
        <v>-73.77499999999992</v>
      </c>
      <c r="K4420" s="89">
        <f t="shared" ca="1" si="411"/>
        <v>121.47499999999991</v>
      </c>
      <c r="L4420" s="83">
        <f t="shared" ca="1" si="412"/>
        <v>120.32500000000005</v>
      </c>
    </row>
    <row r="4421" spans="6:12">
      <c r="F4421" s="89">
        <v>4305</v>
      </c>
      <c r="G4421" s="89">
        <f t="shared" ca="1" si="407"/>
        <v>34</v>
      </c>
      <c r="H4421" s="89">
        <f t="shared" ca="1" si="408"/>
        <v>3</v>
      </c>
      <c r="I4421" s="89">
        <f t="shared" ca="1" si="409"/>
        <v>4</v>
      </c>
      <c r="J4421" s="89">
        <f t="shared" ca="1" si="410"/>
        <v>-203.40399999999994</v>
      </c>
      <c r="K4421" s="89">
        <f t="shared" ca="1" si="411"/>
        <v>40.95599999999996</v>
      </c>
      <c r="L4421" s="83">
        <f t="shared" ca="1" si="412"/>
        <v>36.256000000000029</v>
      </c>
    </row>
    <row r="4422" spans="6:12">
      <c r="F4422" s="89">
        <v>4306</v>
      </c>
      <c r="G4422" s="89">
        <f t="shared" ca="1" si="407"/>
        <v>38</v>
      </c>
      <c r="H4422" s="89">
        <f t="shared" ca="1" si="408"/>
        <v>2</v>
      </c>
      <c r="I4422" s="89">
        <f t="shared" ca="1" si="409"/>
        <v>6</v>
      </c>
      <c r="J4422" s="89">
        <f t="shared" ca="1" si="410"/>
        <v>50.627999999999986</v>
      </c>
      <c r="K4422" s="89">
        <f t="shared" ca="1" si="411"/>
        <v>122.44799999999998</v>
      </c>
      <c r="L4422" s="83">
        <f t="shared" ca="1" si="412"/>
        <v>120.94800000000002</v>
      </c>
    </row>
    <row r="4423" spans="6:12">
      <c r="F4423" s="89">
        <v>4307</v>
      </c>
      <c r="G4423" s="89">
        <f t="shared" ca="1" si="407"/>
        <v>51</v>
      </c>
      <c r="H4423" s="89">
        <f t="shared" ca="1" si="408"/>
        <v>2</v>
      </c>
      <c r="I4423" s="89">
        <f t="shared" ca="1" si="409"/>
        <v>6</v>
      </c>
      <c r="J4423" s="89">
        <f t="shared" ca="1" si="410"/>
        <v>81.191000000000031</v>
      </c>
      <c r="K4423" s="89">
        <f t="shared" ca="1" si="411"/>
        <v>148.98099999999997</v>
      </c>
      <c r="L4423" s="83">
        <f t="shared" ca="1" si="412"/>
        <v>149.43100000000007</v>
      </c>
    </row>
    <row r="4424" spans="6:12">
      <c r="F4424" s="89">
        <v>4308</v>
      </c>
      <c r="G4424" s="89">
        <f t="shared" ca="1" si="407"/>
        <v>27</v>
      </c>
      <c r="H4424" s="89">
        <f t="shared" ca="1" si="408"/>
        <v>2</v>
      </c>
      <c r="I4424" s="89">
        <f t="shared" ca="1" si="409"/>
        <v>3</v>
      </c>
      <c r="J4424" s="89">
        <f t="shared" ca="1" si="410"/>
        <v>-112.27900000000002</v>
      </c>
      <c r="K4424" s="89">
        <f t="shared" ca="1" si="411"/>
        <v>90.750999999999991</v>
      </c>
      <c r="L4424" s="83">
        <f t="shared" ca="1" si="412"/>
        <v>86.401000000000025</v>
      </c>
    </row>
    <row r="4425" spans="6:12">
      <c r="F4425" s="89">
        <v>4309</v>
      </c>
      <c r="G4425" s="89">
        <f t="shared" ca="1" si="407"/>
        <v>34</v>
      </c>
      <c r="H4425" s="89">
        <f t="shared" ca="1" si="408"/>
        <v>1</v>
      </c>
      <c r="I4425" s="89">
        <f t="shared" ca="1" si="409"/>
        <v>3</v>
      </c>
      <c r="J4425" s="89">
        <f t="shared" ca="1" si="410"/>
        <v>4.1019999999999897</v>
      </c>
      <c r="K4425" s="89">
        <f t="shared" ca="1" si="411"/>
        <v>118.86199999999999</v>
      </c>
      <c r="L4425" s="83">
        <f t="shared" ca="1" si="412"/>
        <v>117.36200000000002</v>
      </c>
    </row>
    <row r="4426" spans="6:12">
      <c r="F4426" s="89">
        <v>4310</v>
      </c>
      <c r="G4426" s="89">
        <f t="shared" ca="1" si="407"/>
        <v>49</v>
      </c>
      <c r="H4426" s="89">
        <f t="shared" ca="1" si="408"/>
        <v>1</v>
      </c>
      <c r="I4426" s="89">
        <f t="shared" ca="1" si="409"/>
        <v>8</v>
      </c>
      <c r="J4426" s="89">
        <f t="shared" ca="1" si="410"/>
        <v>167.61699999999999</v>
      </c>
      <c r="K4426" s="89">
        <f t="shared" ca="1" si="411"/>
        <v>64.727000000000032</v>
      </c>
      <c r="L4426" s="83">
        <f t="shared" ca="1" si="412"/>
        <v>67.477000000000004</v>
      </c>
    </row>
    <row r="4427" spans="6:12">
      <c r="F4427" s="89">
        <v>4311</v>
      </c>
      <c r="G4427" s="89">
        <f t="shared" ca="1" si="407"/>
        <v>39</v>
      </c>
      <c r="H4427" s="89">
        <f t="shared" ca="1" si="408"/>
        <v>2</v>
      </c>
      <c r="I4427" s="89">
        <f t="shared" ca="1" si="409"/>
        <v>3</v>
      </c>
      <c r="J4427" s="89">
        <f t="shared" ca="1" si="410"/>
        <v>-121.54300000000001</v>
      </c>
      <c r="K4427" s="89">
        <f t="shared" ca="1" si="411"/>
        <v>77.766999999999967</v>
      </c>
      <c r="L4427" s="83">
        <f t="shared" ca="1" si="412"/>
        <v>75.216999999999985</v>
      </c>
    </row>
    <row r="4428" spans="6:12">
      <c r="F4428" s="89">
        <v>4312</v>
      </c>
      <c r="G4428" s="89">
        <f t="shared" ca="1" si="407"/>
        <v>21</v>
      </c>
      <c r="H4428" s="89">
        <f t="shared" ca="1" si="408"/>
        <v>2</v>
      </c>
      <c r="I4428" s="89">
        <f t="shared" ca="1" si="409"/>
        <v>7</v>
      </c>
      <c r="J4428" s="89">
        <f t="shared" ca="1" si="410"/>
        <v>118.07699999999997</v>
      </c>
      <c r="K4428" s="89">
        <f t="shared" ca="1" si="411"/>
        <v>152.56699999999995</v>
      </c>
      <c r="L4428" s="83">
        <f t="shared" ca="1" si="412"/>
        <v>148.91699999999997</v>
      </c>
    </row>
    <row r="4429" spans="6:12">
      <c r="F4429" s="89">
        <v>4313</v>
      </c>
      <c r="G4429" s="89">
        <f t="shared" ca="1" si="407"/>
        <v>31</v>
      </c>
      <c r="H4429" s="89">
        <f t="shared" ca="1" si="408"/>
        <v>2</v>
      </c>
      <c r="I4429" s="89">
        <f t="shared" ca="1" si="409"/>
        <v>5</v>
      </c>
      <c r="J4429" s="89">
        <f t="shared" ca="1" si="410"/>
        <v>4.9650000000000318</v>
      </c>
      <c r="K4429" s="89">
        <f t="shared" ca="1" si="411"/>
        <v>121.55499999999998</v>
      </c>
      <c r="L4429" s="83">
        <f t="shared" ca="1" si="412"/>
        <v>118.60500000000002</v>
      </c>
    </row>
    <row r="4430" spans="6:12">
      <c r="F4430" s="89">
        <v>4314</v>
      </c>
      <c r="G4430" s="89">
        <f t="shared" ca="1" si="407"/>
        <v>21</v>
      </c>
      <c r="H4430" s="89">
        <f t="shared" ca="1" si="408"/>
        <v>2</v>
      </c>
      <c r="I4430" s="89">
        <f t="shared" ca="1" si="409"/>
        <v>9</v>
      </c>
      <c r="J4430" s="89">
        <f t="shared" ca="1" si="410"/>
        <v>166.76899999999995</v>
      </c>
      <c r="K4430" s="89">
        <f t="shared" ca="1" si="411"/>
        <v>116.05899999999994</v>
      </c>
      <c r="L4430" s="83">
        <f t="shared" ca="1" si="412"/>
        <v>113.20899999999997</v>
      </c>
    </row>
    <row r="4431" spans="6:12">
      <c r="F4431" s="89">
        <v>4315</v>
      </c>
      <c r="G4431" s="89">
        <f t="shared" ca="1" si="407"/>
        <v>24</v>
      </c>
      <c r="H4431" s="89">
        <f t="shared" ca="1" si="408"/>
        <v>3</v>
      </c>
      <c r="I4431" s="89">
        <f t="shared" ca="1" si="409"/>
        <v>7</v>
      </c>
      <c r="J4431" s="89">
        <f t="shared" ca="1" si="410"/>
        <v>16.638000000000034</v>
      </c>
      <c r="K4431" s="89">
        <f t="shared" ca="1" si="411"/>
        <v>136.298</v>
      </c>
      <c r="L4431" s="83">
        <f t="shared" ca="1" si="412"/>
        <v>131.298</v>
      </c>
    </row>
    <row r="4432" spans="6:12">
      <c r="F4432" s="89">
        <v>4316</v>
      </c>
      <c r="G4432" s="89">
        <f t="shared" ca="1" si="407"/>
        <v>28</v>
      </c>
      <c r="H4432" s="89">
        <f t="shared" ca="1" si="408"/>
        <v>2</v>
      </c>
      <c r="I4432" s="89">
        <f t="shared" ca="1" si="409"/>
        <v>7</v>
      </c>
      <c r="J4432" s="89">
        <f t="shared" ca="1" si="410"/>
        <v>96.775999999999954</v>
      </c>
      <c r="K4432" s="89">
        <f t="shared" ca="1" si="411"/>
        <v>129.09599999999995</v>
      </c>
      <c r="L4432" s="83">
        <f t="shared" ca="1" si="412"/>
        <v>126.49599999999995</v>
      </c>
    </row>
    <row r="4433" spans="6:12">
      <c r="F4433" s="89">
        <v>4317</v>
      </c>
      <c r="G4433" s="89">
        <f t="shared" ca="1" si="407"/>
        <v>53</v>
      </c>
      <c r="H4433" s="89">
        <f t="shared" ca="1" si="408"/>
        <v>1</v>
      </c>
      <c r="I4433" s="89">
        <f t="shared" ca="1" si="409"/>
        <v>4</v>
      </c>
      <c r="J4433" s="89">
        <f t="shared" ca="1" si="410"/>
        <v>88.016999999999967</v>
      </c>
      <c r="K4433" s="89">
        <f t="shared" ca="1" si="411"/>
        <v>154.28699999999998</v>
      </c>
      <c r="L4433" s="83">
        <f t="shared" ca="1" si="412"/>
        <v>156.03700000000003</v>
      </c>
    </row>
    <row r="4434" spans="6:12">
      <c r="F4434" s="89">
        <v>4318</v>
      </c>
      <c r="G4434" s="89">
        <f t="shared" ca="1" si="407"/>
        <v>39</v>
      </c>
      <c r="H4434" s="89">
        <f t="shared" ca="1" si="408"/>
        <v>3</v>
      </c>
      <c r="I4434" s="89">
        <f t="shared" ca="1" si="409"/>
        <v>8</v>
      </c>
      <c r="J4434" s="89">
        <f t="shared" ca="1" si="410"/>
        <v>50.417000000000087</v>
      </c>
      <c r="K4434" s="89">
        <f t="shared" ca="1" si="411"/>
        <v>122.827</v>
      </c>
      <c r="L4434" s="83">
        <f t="shared" ca="1" si="412"/>
        <v>120.47700000000003</v>
      </c>
    </row>
    <row r="4435" spans="6:12">
      <c r="F4435" s="89">
        <v>4319</v>
      </c>
      <c r="G4435" s="89">
        <f t="shared" ca="1" si="407"/>
        <v>53</v>
      </c>
      <c r="H4435" s="89">
        <f t="shared" ca="1" si="408"/>
        <v>1</v>
      </c>
      <c r="I4435" s="89">
        <f t="shared" ca="1" si="409"/>
        <v>3</v>
      </c>
      <c r="J4435" s="89">
        <f t="shared" ca="1" si="410"/>
        <v>40.448999999999955</v>
      </c>
      <c r="K4435" s="89">
        <f t="shared" ca="1" si="411"/>
        <v>149.31899999999996</v>
      </c>
      <c r="L4435" s="83">
        <f t="shared" ca="1" si="412"/>
        <v>150.66900000000004</v>
      </c>
    </row>
    <row r="4436" spans="6:12">
      <c r="F4436" s="89">
        <v>4320</v>
      </c>
      <c r="G4436" s="89">
        <f t="shared" ca="1" si="407"/>
        <v>36</v>
      </c>
      <c r="H4436" s="89">
        <f t="shared" ca="1" si="408"/>
        <v>3</v>
      </c>
      <c r="I4436" s="89">
        <f t="shared" ca="1" si="409"/>
        <v>5</v>
      </c>
      <c r="J4436" s="89">
        <f t="shared" ca="1" si="410"/>
        <v>-126.30999999999995</v>
      </c>
      <c r="K4436" s="89">
        <f t="shared" ca="1" si="411"/>
        <v>74.829999999999956</v>
      </c>
      <c r="L4436" s="83">
        <f t="shared" ca="1" si="412"/>
        <v>70.830000000000013</v>
      </c>
    </row>
    <row r="4437" spans="6:12">
      <c r="F4437" s="89">
        <v>4321</v>
      </c>
      <c r="G4437" s="89">
        <f t="shared" ca="1" si="407"/>
        <v>41</v>
      </c>
      <c r="H4437" s="89">
        <f t="shared" ca="1" si="408"/>
        <v>2</v>
      </c>
      <c r="I4437" s="89">
        <f t="shared" ca="1" si="409"/>
        <v>3</v>
      </c>
      <c r="J4437" s="89">
        <f t="shared" ca="1" si="410"/>
        <v>-119.30699999999999</v>
      </c>
      <c r="K4437" s="89">
        <f t="shared" ca="1" si="411"/>
        <v>79.382999999999953</v>
      </c>
      <c r="L4437" s="83">
        <f t="shared" ca="1" si="412"/>
        <v>77.132999999999981</v>
      </c>
    </row>
    <row r="4438" spans="6:12">
      <c r="F4438" s="89">
        <v>4322</v>
      </c>
      <c r="G4438" s="89">
        <f t="shared" ca="1" si="407"/>
        <v>20</v>
      </c>
      <c r="H4438" s="89">
        <f t="shared" ca="1" si="408"/>
        <v>2</v>
      </c>
      <c r="I4438" s="89">
        <f t="shared" ca="1" si="409"/>
        <v>3</v>
      </c>
      <c r="J4438" s="89">
        <f t="shared" ca="1" si="410"/>
        <v>-88.919999999999987</v>
      </c>
      <c r="K4438" s="89">
        <f t="shared" ca="1" si="411"/>
        <v>116.27999999999997</v>
      </c>
      <c r="L4438" s="83">
        <f t="shared" ca="1" si="412"/>
        <v>110.88000000000001</v>
      </c>
    </row>
    <row r="4439" spans="6:12">
      <c r="F4439" s="89">
        <v>4323</v>
      </c>
      <c r="G4439" s="89">
        <f t="shared" ca="1" si="407"/>
        <v>32</v>
      </c>
      <c r="H4439" s="89">
        <f t="shared" ca="1" si="408"/>
        <v>2</v>
      </c>
      <c r="I4439" s="89">
        <f t="shared" ca="1" si="409"/>
        <v>4</v>
      </c>
      <c r="J4439" s="89">
        <f t="shared" ca="1" si="410"/>
        <v>-53.792000000000002</v>
      </c>
      <c r="K4439" s="89">
        <f t="shared" ca="1" si="411"/>
        <v>105.08799999999997</v>
      </c>
      <c r="L4439" s="83">
        <f t="shared" ca="1" si="412"/>
        <v>101.88800000000001</v>
      </c>
    </row>
    <row r="4440" spans="6:12">
      <c r="F4440" s="89">
        <v>4324</v>
      </c>
      <c r="G4440" s="89">
        <f t="shared" ca="1" si="407"/>
        <v>26</v>
      </c>
      <c r="H4440" s="89">
        <f t="shared" ca="1" si="408"/>
        <v>1</v>
      </c>
      <c r="I4440" s="89">
        <f t="shared" ca="1" si="409"/>
        <v>5</v>
      </c>
      <c r="J4440" s="89">
        <f t="shared" ca="1" si="410"/>
        <v>103.29</v>
      </c>
      <c r="K4440" s="89">
        <f t="shared" ca="1" si="411"/>
        <v>135.33000000000001</v>
      </c>
      <c r="L4440" s="83">
        <f t="shared" ca="1" si="412"/>
        <v>133.42999999999998</v>
      </c>
    </row>
    <row r="4441" spans="6:12">
      <c r="F4441" s="89">
        <v>4325</v>
      </c>
      <c r="G4441" s="89">
        <f t="shared" ca="1" si="407"/>
        <v>39</v>
      </c>
      <c r="H4441" s="89">
        <f t="shared" ca="1" si="408"/>
        <v>3</v>
      </c>
      <c r="I4441" s="89">
        <f t="shared" ca="1" si="409"/>
        <v>6</v>
      </c>
      <c r="J4441" s="89">
        <f t="shared" ca="1" si="410"/>
        <v>-56.710999999999956</v>
      </c>
      <c r="K4441" s="89">
        <f t="shared" ca="1" si="411"/>
        <v>100.89899999999994</v>
      </c>
      <c r="L4441" s="83">
        <f t="shared" ca="1" si="412"/>
        <v>97.749000000000024</v>
      </c>
    </row>
    <row r="4442" spans="6:12">
      <c r="F4442" s="89">
        <v>4326</v>
      </c>
      <c r="G4442" s="89">
        <f t="shared" ca="1" si="407"/>
        <v>44</v>
      </c>
      <c r="H4442" s="89">
        <f t="shared" ca="1" si="408"/>
        <v>3</v>
      </c>
      <c r="I4442" s="89">
        <f t="shared" ca="1" si="409"/>
        <v>8</v>
      </c>
      <c r="J4442" s="89">
        <f t="shared" ca="1" si="410"/>
        <v>58.93200000000013</v>
      </c>
      <c r="K4442" s="89">
        <f t="shared" ca="1" si="411"/>
        <v>129.79199999999997</v>
      </c>
      <c r="L4442" s="83">
        <f t="shared" ca="1" si="412"/>
        <v>128.19200000000001</v>
      </c>
    </row>
    <row r="4443" spans="6:12">
      <c r="F4443" s="89">
        <v>4327</v>
      </c>
      <c r="G4443" s="89">
        <f t="shared" ca="1" si="407"/>
        <v>45</v>
      </c>
      <c r="H4443" s="89">
        <f t="shared" ca="1" si="408"/>
        <v>2</v>
      </c>
      <c r="I4443" s="89">
        <f t="shared" ca="1" si="409"/>
        <v>3</v>
      </c>
      <c r="J4443" s="89">
        <f t="shared" ca="1" si="410"/>
        <v>-111.595</v>
      </c>
      <c r="K4443" s="89">
        <f t="shared" ca="1" si="411"/>
        <v>85.854999999999947</v>
      </c>
      <c r="L4443" s="83">
        <f t="shared" ca="1" si="412"/>
        <v>84.205000000000013</v>
      </c>
    </row>
    <row r="4444" spans="6:12">
      <c r="F4444" s="89">
        <v>4328</v>
      </c>
      <c r="G4444" s="89">
        <f t="shared" ca="1" si="407"/>
        <v>49</v>
      </c>
      <c r="H4444" s="89">
        <f t="shared" ca="1" si="408"/>
        <v>1</v>
      </c>
      <c r="I4444" s="89">
        <f t="shared" ca="1" si="409"/>
        <v>8</v>
      </c>
      <c r="J4444" s="89">
        <f t="shared" ca="1" si="410"/>
        <v>167.61699999999999</v>
      </c>
      <c r="K4444" s="89">
        <f t="shared" ca="1" si="411"/>
        <v>64.727000000000032</v>
      </c>
      <c r="L4444" s="83">
        <f t="shared" ca="1" si="412"/>
        <v>67.477000000000004</v>
      </c>
    </row>
    <row r="4445" spans="6:12">
      <c r="F4445" s="89">
        <v>4329</v>
      </c>
      <c r="G4445" s="89">
        <f t="shared" ca="1" si="407"/>
        <v>23</v>
      </c>
      <c r="H4445" s="89">
        <f t="shared" ca="1" si="408"/>
        <v>2</v>
      </c>
      <c r="I4445" s="89">
        <f t="shared" ca="1" si="409"/>
        <v>4</v>
      </c>
      <c r="J4445" s="89">
        <f t="shared" ca="1" si="410"/>
        <v>-33.532999999999987</v>
      </c>
      <c r="K4445" s="89">
        <f t="shared" ca="1" si="411"/>
        <v>128.13699999999994</v>
      </c>
      <c r="L4445" s="83">
        <f t="shared" ca="1" si="412"/>
        <v>123.58699999999999</v>
      </c>
    </row>
    <row r="4446" spans="6:12">
      <c r="F4446" s="89">
        <v>4330</v>
      </c>
      <c r="G4446" s="89">
        <f t="shared" ca="1" si="407"/>
        <v>22</v>
      </c>
      <c r="H4446" s="89">
        <f t="shared" ca="1" si="408"/>
        <v>2</v>
      </c>
      <c r="I4446" s="89">
        <f t="shared" ca="1" si="409"/>
        <v>7</v>
      </c>
      <c r="J4446" s="89">
        <f t="shared" ca="1" si="410"/>
        <v>114.22399999999996</v>
      </c>
      <c r="K4446" s="89">
        <f t="shared" ca="1" si="411"/>
        <v>148.40399999999994</v>
      </c>
      <c r="L4446" s="83">
        <f t="shared" ca="1" si="412"/>
        <v>144.904</v>
      </c>
    </row>
    <row r="4447" spans="6:12">
      <c r="F4447" s="89">
        <v>4331</v>
      </c>
      <c r="G4447" s="89">
        <f t="shared" ca="1" si="407"/>
        <v>37</v>
      </c>
      <c r="H4447" s="89">
        <f t="shared" ca="1" si="408"/>
        <v>2</v>
      </c>
      <c r="I4447" s="89">
        <f t="shared" ca="1" si="409"/>
        <v>9</v>
      </c>
      <c r="J4447" s="89">
        <f t="shared" ca="1" si="410"/>
        <v>137.71299999999994</v>
      </c>
      <c r="K4447" s="89">
        <f t="shared" ca="1" si="411"/>
        <v>82.043000000000006</v>
      </c>
      <c r="L4447" s="83">
        <f t="shared" ca="1" si="412"/>
        <v>81.592999999999961</v>
      </c>
    </row>
    <row r="4448" spans="6:12">
      <c r="F4448" s="89">
        <v>4332</v>
      </c>
      <c r="G4448" s="89">
        <f t="shared" ca="1" si="407"/>
        <v>31</v>
      </c>
      <c r="H4448" s="89">
        <f t="shared" ca="1" si="408"/>
        <v>2</v>
      </c>
      <c r="I4448" s="89">
        <f t="shared" ca="1" si="409"/>
        <v>7</v>
      </c>
      <c r="J4448" s="89">
        <f t="shared" ca="1" si="410"/>
        <v>91.696999999999974</v>
      </c>
      <c r="K4448" s="89">
        <f t="shared" ca="1" si="411"/>
        <v>123.08699999999996</v>
      </c>
      <c r="L4448" s="83">
        <f t="shared" ca="1" si="412"/>
        <v>120.93700000000004</v>
      </c>
    </row>
    <row r="4449" spans="6:12">
      <c r="F4449" s="89">
        <v>4333</v>
      </c>
      <c r="G4449" s="89">
        <f t="shared" ca="1" si="407"/>
        <v>35</v>
      </c>
      <c r="H4449" s="89">
        <f t="shared" ca="1" si="408"/>
        <v>3</v>
      </c>
      <c r="I4449" s="89">
        <f t="shared" ca="1" si="409"/>
        <v>9</v>
      </c>
      <c r="J4449" s="89">
        <f t="shared" ca="1" si="410"/>
        <v>87.784999999999968</v>
      </c>
      <c r="K4449" s="89">
        <f t="shared" ca="1" si="411"/>
        <v>118.83499999999992</v>
      </c>
      <c r="L4449" s="83">
        <f t="shared" ca="1" si="412"/>
        <v>116.28499999999997</v>
      </c>
    </row>
    <row r="4450" spans="6:12">
      <c r="F4450" s="89">
        <v>4334</v>
      </c>
      <c r="G4450" s="89">
        <f t="shared" ca="1" si="407"/>
        <v>41</v>
      </c>
      <c r="H4450" s="89">
        <f t="shared" ca="1" si="408"/>
        <v>3</v>
      </c>
      <c r="I4450" s="89">
        <f t="shared" ca="1" si="409"/>
        <v>6</v>
      </c>
      <c r="J4450" s="89">
        <f t="shared" ca="1" si="410"/>
        <v>-54.138999999999953</v>
      </c>
      <c r="K4450" s="89">
        <f t="shared" ca="1" si="411"/>
        <v>102.85099999999994</v>
      </c>
      <c r="L4450" s="83">
        <f t="shared" ca="1" si="412"/>
        <v>100.00100000000003</v>
      </c>
    </row>
    <row r="4451" spans="6:12">
      <c r="F4451" s="89">
        <v>4335</v>
      </c>
      <c r="G4451" s="89">
        <f t="shared" ca="1" si="407"/>
        <v>29</v>
      </c>
      <c r="H4451" s="89">
        <f t="shared" ca="1" si="408"/>
        <v>3</v>
      </c>
      <c r="I4451" s="89">
        <f t="shared" ca="1" si="409"/>
        <v>7</v>
      </c>
      <c r="J4451" s="89">
        <f t="shared" ca="1" si="410"/>
        <v>4.8730000000000473</v>
      </c>
      <c r="K4451" s="89">
        <f t="shared" ca="1" si="411"/>
        <v>122.983</v>
      </c>
      <c r="L4451" s="83">
        <f t="shared" ca="1" si="412"/>
        <v>118.73300000000006</v>
      </c>
    </row>
    <row r="4452" spans="6:12">
      <c r="F4452" s="89">
        <v>4336</v>
      </c>
      <c r="G4452" s="89">
        <f t="shared" ca="1" si="407"/>
        <v>32</v>
      </c>
      <c r="H4452" s="89">
        <f t="shared" ca="1" si="408"/>
        <v>1</v>
      </c>
      <c r="I4452" s="89">
        <f t="shared" ca="1" si="409"/>
        <v>4</v>
      </c>
      <c r="J4452" s="89">
        <f t="shared" ca="1" si="410"/>
        <v>53.388000000000005</v>
      </c>
      <c r="K4452" s="89">
        <f t="shared" ca="1" si="411"/>
        <v>126.16799999999998</v>
      </c>
      <c r="L4452" s="83">
        <f t="shared" ca="1" si="412"/>
        <v>124.768</v>
      </c>
    </row>
    <row r="4453" spans="6:12">
      <c r="F4453" s="89">
        <v>4337</v>
      </c>
      <c r="G4453" s="89">
        <f t="shared" ca="1" si="407"/>
        <v>45</v>
      </c>
      <c r="H4453" s="89">
        <f t="shared" ca="1" si="408"/>
        <v>2</v>
      </c>
      <c r="I4453" s="89">
        <f t="shared" ca="1" si="409"/>
        <v>5</v>
      </c>
      <c r="J4453" s="89">
        <f t="shared" ca="1" si="410"/>
        <v>13.224999999999994</v>
      </c>
      <c r="K4453" s="89">
        <f t="shared" ca="1" si="411"/>
        <v>125.47499999999994</v>
      </c>
      <c r="L4453" s="83">
        <f t="shared" ca="1" si="412"/>
        <v>124.62499999999997</v>
      </c>
    </row>
    <row r="4454" spans="6:12">
      <c r="F4454" s="89">
        <v>4338</v>
      </c>
      <c r="G4454" s="89">
        <f t="shared" ca="1" si="407"/>
        <v>33</v>
      </c>
      <c r="H4454" s="89">
        <f t="shared" ca="1" si="408"/>
        <v>3</v>
      </c>
      <c r="I4454" s="89">
        <f t="shared" ca="1" si="409"/>
        <v>5</v>
      </c>
      <c r="J4454" s="89">
        <f t="shared" ca="1" si="410"/>
        <v>-125.69499999999988</v>
      </c>
      <c r="K4454" s="89">
        <f t="shared" ca="1" si="411"/>
        <v>76.374999999999972</v>
      </c>
      <c r="L4454" s="83">
        <f t="shared" ca="1" si="412"/>
        <v>71.924999999999983</v>
      </c>
    </row>
    <row r="4455" spans="6:12">
      <c r="F4455" s="89">
        <v>4339</v>
      </c>
      <c r="G4455" s="89">
        <f t="shared" ca="1" si="407"/>
        <v>27</v>
      </c>
      <c r="H4455" s="89">
        <f t="shared" ca="1" si="408"/>
        <v>3</v>
      </c>
      <c r="I4455" s="89">
        <f t="shared" ca="1" si="409"/>
        <v>6</v>
      </c>
      <c r="J4455" s="89">
        <f t="shared" ca="1" si="410"/>
        <v>-49.462999999999965</v>
      </c>
      <c r="K4455" s="89">
        <f t="shared" ca="1" si="411"/>
        <v>111.86700000000002</v>
      </c>
      <c r="L4455" s="83">
        <f t="shared" ca="1" si="412"/>
        <v>106.91700000000009</v>
      </c>
    </row>
    <row r="4456" spans="6:12">
      <c r="F4456" s="89">
        <v>4340</v>
      </c>
      <c r="G4456" s="89">
        <f t="shared" ca="1" si="407"/>
        <v>31</v>
      </c>
      <c r="H4456" s="89">
        <f t="shared" ca="1" si="408"/>
        <v>2</v>
      </c>
      <c r="I4456" s="89">
        <f t="shared" ca="1" si="409"/>
        <v>7</v>
      </c>
      <c r="J4456" s="89">
        <f t="shared" ca="1" si="410"/>
        <v>91.696999999999974</v>
      </c>
      <c r="K4456" s="89">
        <f t="shared" ca="1" si="411"/>
        <v>123.08699999999996</v>
      </c>
      <c r="L4456" s="83">
        <f t="shared" ca="1" si="412"/>
        <v>120.93700000000004</v>
      </c>
    </row>
    <row r="4457" spans="6:12">
      <c r="F4457" s="89">
        <v>4341</v>
      </c>
      <c r="G4457" s="89">
        <f t="shared" ca="1" si="407"/>
        <v>47</v>
      </c>
      <c r="H4457" s="89">
        <f t="shared" ca="1" si="408"/>
        <v>3</v>
      </c>
      <c r="I4457" s="89">
        <f t="shared" ca="1" si="409"/>
        <v>5</v>
      </c>
      <c r="J4457" s="89">
        <f t="shared" ca="1" si="410"/>
        <v>-107.77499999999986</v>
      </c>
      <c r="K4457" s="89">
        <f t="shared" ca="1" si="411"/>
        <v>89.954999999999956</v>
      </c>
      <c r="L4457" s="83">
        <f t="shared" ca="1" si="412"/>
        <v>87.605000000000047</v>
      </c>
    </row>
    <row r="4458" spans="6:12">
      <c r="F4458" s="89">
        <v>4342</v>
      </c>
      <c r="G4458" s="89">
        <f t="shared" ca="1" si="407"/>
        <v>38</v>
      </c>
      <c r="H4458" s="89">
        <f t="shared" ca="1" si="408"/>
        <v>2</v>
      </c>
      <c r="I4458" s="89">
        <f t="shared" ca="1" si="409"/>
        <v>3</v>
      </c>
      <c r="J4458" s="89">
        <f t="shared" ca="1" si="410"/>
        <v>-122.25599999999997</v>
      </c>
      <c r="K4458" s="89">
        <f t="shared" ca="1" si="411"/>
        <v>77.36399999999999</v>
      </c>
      <c r="L4458" s="83">
        <f t="shared" ca="1" si="412"/>
        <v>74.66400000000003</v>
      </c>
    </row>
    <row r="4459" spans="6:12">
      <c r="F4459" s="89">
        <v>4343</v>
      </c>
      <c r="G4459" s="89">
        <f t="shared" ca="1" si="407"/>
        <v>51</v>
      </c>
      <c r="H4459" s="89">
        <f t="shared" ca="1" si="408"/>
        <v>1</v>
      </c>
      <c r="I4459" s="89">
        <f t="shared" ca="1" si="409"/>
        <v>4</v>
      </c>
      <c r="J4459" s="89">
        <f t="shared" ca="1" si="410"/>
        <v>79.589000000000041</v>
      </c>
      <c r="K4459" s="89">
        <f t="shared" ca="1" si="411"/>
        <v>146.47899999999998</v>
      </c>
      <c r="L4459" s="83">
        <f t="shared" ca="1" si="412"/>
        <v>147.92900000000012</v>
      </c>
    </row>
    <row r="4460" spans="6:12">
      <c r="F4460" s="89">
        <v>4344</v>
      </c>
      <c r="G4460" s="89">
        <f t="shared" ca="1" si="407"/>
        <v>42</v>
      </c>
      <c r="H4460" s="89">
        <f t="shared" ca="1" si="408"/>
        <v>3</v>
      </c>
      <c r="I4460" s="89">
        <f t="shared" ca="1" si="409"/>
        <v>3</v>
      </c>
      <c r="J4460" s="89">
        <f t="shared" ca="1" si="410"/>
        <v>-284.29399999999998</v>
      </c>
      <c r="K4460" s="89">
        <f t="shared" ca="1" si="411"/>
        <v>0.18599999999997863</v>
      </c>
      <c r="L4460" s="83">
        <f t="shared" ca="1" si="412"/>
        <v>-3.7139999999999702</v>
      </c>
    </row>
    <row r="4461" spans="6:12">
      <c r="F4461" s="89">
        <v>4345</v>
      </c>
      <c r="G4461" s="89">
        <f t="shared" ca="1" si="407"/>
        <v>38</v>
      </c>
      <c r="H4461" s="89">
        <f t="shared" ca="1" si="408"/>
        <v>1</v>
      </c>
      <c r="I4461" s="89">
        <f t="shared" ca="1" si="409"/>
        <v>6</v>
      </c>
      <c r="J4461" s="89">
        <f t="shared" ca="1" si="410"/>
        <v>117.64799999999998</v>
      </c>
      <c r="K4461" s="89">
        <f t="shared" ca="1" si="411"/>
        <v>103.36799999999998</v>
      </c>
      <c r="L4461" s="83">
        <f t="shared" ca="1" si="412"/>
        <v>103.66800000000005</v>
      </c>
    </row>
    <row r="4462" spans="6:12">
      <c r="F4462" s="89">
        <v>4346</v>
      </c>
      <c r="G4462" s="89">
        <f t="shared" ca="1" si="407"/>
        <v>49</v>
      </c>
      <c r="H4462" s="89">
        <f t="shared" ca="1" si="408"/>
        <v>2</v>
      </c>
      <c r="I4462" s="89">
        <f t="shared" ca="1" si="409"/>
        <v>3</v>
      </c>
      <c r="J4462" s="89">
        <f t="shared" ca="1" si="410"/>
        <v>-99.56299999999996</v>
      </c>
      <c r="K4462" s="89">
        <f t="shared" ca="1" si="411"/>
        <v>96.647000000000048</v>
      </c>
      <c r="L4462" s="83">
        <f t="shared" ca="1" si="412"/>
        <v>95.597000000000008</v>
      </c>
    </row>
    <row r="4463" spans="6:12">
      <c r="F4463" s="89">
        <v>4347</v>
      </c>
      <c r="G4463" s="89">
        <f t="shared" ca="1" si="407"/>
        <v>34</v>
      </c>
      <c r="H4463" s="89">
        <f t="shared" ca="1" si="408"/>
        <v>1</v>
      </c>
      <c r="I4463" s="89">
        <f t="shared" ca="1" si="409"/>
        <v>5</v>
      </c>
      <c r="J4463" s="89">
        <f t="shared" ca="1" si="410"/>
        <v>89.530000000000015</v>
      </c>
      <c r="K4463" s="89">
        <f t="shared" ca="1" si="411"/>
        <v>119.08999999999999</v>
      </c>
      <c r="L4463" s="83">
        <f t="shared" ca="1" si="412"/>
        <v>118.39</v>
      </c>
    </row>
    <row r="4464" spans="6:12">
      <c r="F4464" s="89">
        <v>4348</v>
      </c>
      <c r="G4464" s="89">
        <f t="shared" ca="1" si="407"/>
        <v>53</v>
      </c>
      <c r="H4464" s="89">
        <f t="shared" ca="1" si="408"/>
        <v>1</v>
      </c>
      <c r="I4464" s="89">
        <f t="shared" ca="1" si="409"/>
        <v>8</v>
      </c>
      <c r="J4464" s="89">
        <f t="shared" ca="1" si="410"/>
        <v>183.48899999999992</v>
      </c>
      <c r="K4464" s="89">
        <f t="shared" ca="1" si="411"/>
        <v>79.358999999999924</v>
      </c>
      <c r="L4464" s="83">
        <f t="shared" ca="1" si="412"/>
        <v>82.709000000000032</v>
      </c>
    </row>
    <row r="4465" spans="6:12">
      <c r="F4465" s="89">
        <v>4349</v>
      </c>
      <c r="G4465" s="89">
        <f t="shared" ca="1" si="407"/>
        <v>49</v>
      </c>
      <c r="H4465" s="89">
        <f t="shared" ca="1" si="408"/>
        <v>3</v>
      </c>
      <c r="I4465" s="89">
        <f t="shared" ca="1" si="409"/>
        <v>8</v>
      </c>
      <c r="J4465" s="89">
        <f t="shared" ca="1" si="410"/>
        <v>74.19700000000006</v>
      </c>
      <c r="K4465" s="89">
        <f t="shared" ca="1" si="411"/>
        <v>143.50700000000001</v>
      </c>
      <c r="L4465" s="83">
        <f t="shared" ca="1" si="412"/>
        <v>142.65699999999998</v>
      </c>
    </row>
    <row r="4466" spans="6:12">
      <c r="F4466" s="89">
        <v>4350</v>
      </c>
      <c r="G4466" s="89">
        <f t="shared" ca="1" si="407"/>
        <v>22</v>
      </c>
      <c r="H4466" s="89">
        <f t="shared" ca="1" si="408"/>
        <v>3</v>
      </c>
      <c r="I4466" s="89">
        <f t="shared" ca="1" si="409"/>
        <v>9</v>
      </c>
      <c r="J4466" s="89">
        <f t="shared" ca="1" si="410"/>
        <v>111.19799999999992</v>
      </c>
      <c r="K4466" s="89">
        <f t="shared" ca="1" si="411"/>
        <v>146.27799999999991</v>
      </c>
      <c r="L4466" s="83">
        <f t="shared" ca="1" si="412"/>
        <v>141.77799999999996</v>
      </c>
    </row>
    <row r="4467" spans="6:12">
      <c r="F4467" s="89">
        <v>4351</v>
      </c>
      <c r="G4467" s="89">
        <f t="shared" ca="1" si="407"/>
        <v>32</v>
      </c>
      <c r="H4467" s="89">
        <f t="shared" ca="1" si="408"/>
        <v>2</v>
      </c>
      <c r="I4467" s="89">
        <f t="shared" ca="1" si="409"/>
        <v>9</v>
      </c>
      <c r="J4467" s="89">
        <f t="shared" ca="1" si="410"/>
        <v>139.36799999999994</v>
      </c>
      <c r="K4467" s="89">
        <f t="shared" ca="1" si="411"/>
        <v>85.247999999999934</v>
      </c>
      <c r="L4467" s="83">
        <f t="shared" ca="1" si="412"/>
        <v>84.048000000000002</v>
      </c>
    </row>
    <row r="4468" spans="6:12">
      <c r="F4468" s="89">
        <v>4352</v>
      </c>
      <c r="G4468" s="89">
        <f t="shared" ca="1" si="407"/>
        <v>20</v>
      </c>
      <c r="H4468" s="89">
        <f t="shared" ca="1" si="408"/>
        <v>1</v>
      </c>
      <c r="I4468" s="89">
        <f t="shared" ca="1" si="409"/>
        <v>8</v>
      </c>
      <c r="J4468" s="89">
        <f t="shared" ca="1" si="410"/>
        <v>181.73999999999995</v>
      </c>
      <c r="K4468" s="89">
        <f t="shared" ca="1" si="411"/>
        <v>87.839999999999961</v>
      </c>
      <c r="L4468" s="83">
        <f t="shared" ca="1" si="412"/>
        <v>86.24</v>
      </c>
    </row>
    <row r="4469" spans="6:12">
      <c r="F4469" s="89">
        <v>4353</v>
      </c>
      <c r="G4469" s="89">
        <f t="shared" ca="1" si="407"/>
        <v>55</v>
      </c>
      <c r="H4469" s="89">
        <f t="shared" ca="1" si="408"/>
        <v>2</v>
      </c>
      <c r="I4469" s="89">
        <f t="shared" ca="1" si="409"/>
        <v>4</v>
      </c>
      <c r="J4469" s="89">
        <f t="shared" ca="1" si="410"/>
        <v>-6.2050000000000125</v>
      </c>
      <c r="K4469" s="89">
        <f t="shared" ca="1" si="411"/>
        <v>145.54499999999993</v>
      </c>
      <c r="L4469" s="83">
        <f t="shared" ca="1" si="412"/>
        <v>145.79500000000004</v>
      </c>
    </row>
    <row r="4470" spans="6:12">
      <c r="F4470" s="89">
        <v>4354</v>
      </c>
      <c r="G4470" s="89">
        <f t="shared" ref="G4470:G4533" ca="1" si="413">RANDBETWEEN(19,55)</f>
        <v>44</v>
      </c>
      <c r="H4470" s="89">
        <f t="shared" ref="H4470:H4533" ca="1" si="414">RANDBETWEEN(0.5,3.5)</f>
        <v>3</v>
      </c>
      <c r="I4470" s="89">
        <f t="shared" ref="I4470:I4533" ca="1" si="415">RANDBETWEEN(3,9)</f>
        <v>5</v>
      </c>
      <c r="J4470" s="89">
        <f t="shared" ref="J4470:J4533" ca="1" si="416">133-10*G4470-128.7*H4470+60.8*I4470+0.135*G4470^2-20.6*H4470^2-4.74*I4470^2+0.15*G4470*H4470+0.006*G4470*I4470+19.63*H4470*I4470</f>
        <v>-116.06999999999988</v>
      </c>
      <c r="K4470" s="89">
        <f t="shared" ref="K4470:K4533" ca="1" si="417">300-10.31*G4470-42.6*H4470+18.2*I4470+0.135*G4470^2-20.6*H4470^2-4.74*I4470^2+0.15*G4470*H4470+0.006*G4470*I4470+19.63*H4470*I4470</f>
        <v>82.589999999999918</v>
      </c>
      <c r="L4470" s="83">
        <f t="shared" ref="L4470:L4533" ca="1" si="418">294-10.16*G4470-44.4*H4470+18.6*I4470+0.135*G4470^2-20.6*H4470^2-4.74*I4470^2+0.15*G4470*H4470+0.006*G4470*I4470+19.63*H4470*I4470</f>
        <v>79.789999999999964</v>
      </c>
    </row>
    <row r="4471" spans="6:12">
      <c r="F4471" s="89">
        <v>4355</v>
      </c>
      <c r="G4471" s="89">
        <f t="shared" ca="1" si="413"/>
        <v>47</v>
      </c>
      <c r="H4471" s="89">
        <f t="shared" ca="1" si="414"/>
        <v>1</v>
      </c>
      <c r="I4471" s="89">
        <f t="shared" ca="1" si="415"/>
        <v>6</v>
      </c>
      <c r="J4471" s="89">
        <f t="shared" ca="1" si="416"/>
        <v>132.59699999999998</v>
      </c>
      <c r="K4471" s="89">
        <f t="shared" ca="1" si="417"/>
        <v>115.52699999999997</v>
      </c>
      <c r="L4471" s="83">
        <f t="shared" ca="1" si="418"/>
        <v>117.17700000000004</v>
      </c>
    </row>
    <row r="4472" spans="6:12">
      <c r="F4472" s="89">
        <v>4356</v>
      </c>
      <c r="G4472" s="89">
        <f t="shared" ca="1" si="413"/>
        <v>28</v>
      </c>
      <c r="H4472" s="89">
        <f t="shared" ca="1" si="414"/>
        <v>1</v>
      </c>
      <c r="I4472" s="89">
        <f t="shared" ca="1" si="415"/>
        <v>6</v>
      </c>
      <c r="J4472" s="89">
        <f t="shared" ca="1" si="416"/>
        <v>126.68799999999996</v>
      </c>
      <c r="K4472" s="89">
        <f t="shared" ca="1" si="417"/>
        <v>115.50799999999998</v>
      </c>
      <c r="L4472" s="83">
        <f t="shared" ca="1" si="418"/>
        <v>114.30799999999999</v>
      </c>
    </row>
    <row r="4473" spans="6:12">
      <c r="F4473" s="89">
        <v>4357</v>
      </c>
      <c r="G4473" s="89">
        <f t="shared" ca="1" si="413"/>
        <v>40</v>
      </c>
      <c r="H4473" s="89">
        <f t="shared" ca="1" si="414"/>
        <v>1</v>
      </c>
      <c r="I4473" s="89">
        <f t="shared" ca="1" si="415"/>
        <v>8</v>
      </c>
      <c r="J4473" s="89">
        <f t="shared" ca="1" si="416"/>
        <v>147.69999999999993</v>
      </c>
      <c r="K4473" s="89">
        <f t="shared" ca="1" si="417"/>
        <v>47.599999999999952</v>
      </c>
      <c r="L4473" s="83">
        <f t="shared" ca="1" si="418"/>
        <v>49.000000000000014</v>
      </c>
    </row>
    <row r="4474" spans="6:12">
      <c r="F4474" s="89">
        <v>4358</v>
      </c>
      <c r="G4474" s="89">
        <f t="shared" ca="1" si="413"/>
        <v>26</v>
      </c>
      <c r="H4474" s="89">
        <f t="shared" ca="1" si="414"/>
        <v>3</v>
      </c>
      <c r="I4474" s="89">
        <f t="shared" ca="1" si="415"/>
        <v>6</v>
      </c>
      <c r="J4474" s="89">
        <f t="shared" ca="1" si="416"/>
        <v>-47.103999999999928</v>
      </c>
      <c r="K4474" s="89">
        <f t="shared" ca="1" si="417"/>
        <v>114.53599999999997</v>
      </c>
      <c r="L4474" s="83">
        <f t="shared" ca="1" si="418"/>
        <v>109.43600000000001</v>
      </c>
    </row>
    <row r="4475" spans="6:12">
      <c r="F4475" s="89">
        <v>4359</v>
      </c>
      <c r="G4475" s="89">
        <f t="shared" ca="1" si="413"/>
        <v>34</v>
      </c>
      <c r="H4475" s="89">
        <f t="shared" ca="1" si="414"/>
        <v>1</v>
      </c>
      <c r="I4475" s="89">
        <f t="shared" ca="1" si="415"/>
        <v>9</v>
      </c>
      <c r="J4475" s="89">
        <f t="shared" ca="1" si="416"/>
        <v>146.62599999999992</v>
      </c>
      <c r="K4475" s="89">
        <f t="shared" ca="1" si="417"/>
        <v>5.7859999999999729</v>
      </c>
      <c r="L4475" s="83">
        <f t="shared" ca="1" si="418"/>
        <v>6.686000000000007</v>
      </c>
    </row>
    <row r="4476" spans="6:12">
      <c r="F4476" s="89">
        <v>4360</v>
      </c>
      <c r="G4476" s="89">
        <f t="shared" ca="1" si="413"/>
        <v>36</v>
      </c>
      <c r="H4476" s="89">
        <f t="shared" ca="1" si="414"/>
        <v>3</v>
      </c>
      <c r="I4476" s="89">
        <f t="shared" ca="1" si="415"/>
        <v>6</v>
      </c>
      <c r="J4476" s="89">
        <f t="shared" ca="1" si="416"/>
        <v>-58.543999999999983</v>
      </c>
      <c r="K4476" s="89">
        <f t="shared" ca="1" si="417"/>
        <v>99.995999999999981</v>
      </c>
      <c r="L4476" s="83">
        <f t="shared" ca="1" si="418"/>
        <v>96.396000000000015</v>
      </c>
    </row>
    <row r="4477" spans="6:12">
      <c r="F4477" s="89">
        <v>4361</v>
      </c>
      <c r="G4477" s="89">
        <f t="shared" ca="1" si="413"/>
        <v>22</v>
      </c>
      <c r="H4477" s="89">
        <f t="shared" ca="1" si="414"/>
        <v>1</v>
      </c>
      <c r="I4477" s="89">
        <f t="shared" ca="1" si="415"/>
        <v>6</v>
      </c>
      <c r="J4477" s="89">
        <f t="shared" ca="1" si="416"/>
        <v>145.07199999999997</v>
      </c>
      <c r="K4477" s="89">
        <f t="shared" ca="1" si="417"/>
        <v>135.75199999999998</v>
      </c>
      <c r="L4477" s="83">
        <f t="shared" ca="1" si="418"/>
        <v>133.65200000000002</v>
      </c>
    </row>
    <row r="4478" spans="6:12">
      <c r="F4478" s="89">
        <v>4362</v>
      </c>
      <c r="G4478" s="89">
        <f t="shared" ca="1" si="413"/>
        <v>31</v>
      </c>
      <c r="H4478" s="89">
        <f t="shared" ca="1" si="414"/>
        <v>2</v>
      </c>
      <c r="I4478" s="89">
        <f t="shared" ca="1" si="415"/>
        <v>7</v>
      </c>
      <c r="J4478" s="89">
        <f t="shared" ca="1" si="416"/>
        <v>91.696999999999974</v>
      </c>
      <c r="K4478" s="89">
        <f t="shared" ca="1" si="417"/>
        <v>123.08699999999996</v>
      </c>
      <c r="L4478" s="83">
        <f t="shared" ca="1" si="418"/>
        <v>120.93700000000004</v>
      </c>
    </row>
    <row r="4479" spans="6:12">
      <c r="F4479" s="89">
        <v>4363</v>
      </c>
      <c r="G4479" s="89">
        <f t="shared" ca="1" si="413"/>
        <v>54</v>
      </c>
      <c r="H4479" s="89">
        <f t="shared" ca="1" si="414"/>
        <v>1</v>
      </c>
      <c r="I4479" s="89">
        <f t="shared" ca="1" si="415"/>
        <v>7</v>
      </c>
      <c r="J4479" s="89">
        <f t="shared" ca="1" si="416"/>
        <v>178.47799999999989</v>
      </c>
      <c r="K4479" s="89">
        <f t="shared" ca="1" si="417"/>
        <v>116.63799999999995</v>
      </c>
      <c r="L4479" s="83">
        <f t="shared" ca="1" si="418"/>
        <v>119.73800000000006</v>
      </c>
    </row>
    <row r="4480" spans="6:12">
      <c r="F4480" s="89">
        <v>4364</v>
      </c>
      <c r="G4480" s="89">
        <f t="shared" ca="1" si="413"/>
        <v>55</v>
      </c>
      <c r="H4480" s="89">
        <f t="shared" ca="1" si="414"/>
        <v>2</v>
      </c>
      <c r="I4480" s="89">
        <f t="shared" ca="1" si="415"/>
        <v>6</v>
      </c>
      <c r="J4480" s="89">
        <f t="shared" ca="1" si="416"/>
        <v>99.774999999999949</v>
      </c>
      <c r="K4480" s="89">
        <f t="shared" ca="1" si="417"/>
        <v>166.32499999999993</v>
      </c>
      <c r="L4480" s="83">
        <f t="shared" ca="1" si="418"/>
        <v>167.37500000000006</v>
      </c>
    </row>
    <row r="4481" spans="6:12">
      <c r="F4481" s="89">
        <v>4365</v>
      </c>
      <c r="G4481" s="89">
        <f t="shared" ca="1" si="413"/>
        <v>34</v>
      </c>
      <c r="H4481" s="89">
        <f t="shared" ca="1" si="414"/>
        <v>2</v>
      </c>
      <c r="I4481" s="89">
        <f t="shared" ca="1" si="415"/>
        <v>9</v>
      </c>
      <c r="J4481" s="89">
        <f t="shared" ca="1" si="416"/>
        <v>137.89599999999993</v>
      </c>
      <c r="K4481" s="89">
        <f t="shared" ca="1" si="417"/>
        <v>83.155999999999949</v>
      </c>
      <c r="L4481" s="83">
        <f t="shared" ca="1" si="418"/>
        <v>82.255999999999972</v>
      </c>
    </row>
    <row r="4482" spans="6:12">
      <c r="F4482" s="89">
        <v>4366</v>
      </c>
      <c r="G4482" s="89">
        <f t="shared" ca="1" si="413"/>
        <v>42</v>
      </c>
      <c r="H4482" s="89">
        <f t="shared" ca="1" si="414"/>
        <v>3</v>
      </c>
      <c r="I4482" s="89">
        <f t="shared" ca="1" si="415"/>
        <v>7</v>
      </c>
      <c r="J4482" s="89">
        <f t="shared" ca="1" si="416"/>
        <v>5.8740000000000236</v>
      </c>
      <c r="K4482" s="89">
        <f t="shared" ca="1" si="417"/>
        <v>119.95399999999995</v>
      </c>
      <c r="L4482" s="83">
        <f t="shared" ca="1" si="418"/>
        <v>117.654</v>
      </c>
    </row>
    <row r="4483" spans="6:12">
      <c r="F4483" s="89">
        <v>4367</v>
      </c>
      <c r="G4483" s="89">
        <f t="shared" ca="1" si="413"/>
        <v>36</v>
      </c>
      <c r="H4483" s="89">
        <f t="shared" ca="1" si="414"/>
        <v>2</v>
      </c>
      <c r="I4483" s="89">
        <f t="shared" ca="1" si="415"/>
        <v>3</v>
      </c>
      <c r="J4483" s="89">
        <f t="shared" ca="1" si="416"/>
        <v>-122.87199999999999</v>
      </c>
      <c r="K4483" s="89">
        <f t="shared" ca="1" si="417"/>
        <v>77.367999999999981</v>
      </c>
      <c r="L4483" s="83">
        <f t="shared" ca="1" si="418"/>
        <v>74.368000000000009</v>
      </c>
    </row>
    <row r="4484" spans="6:12">
      <c r="F4484" s="89">
        <v>4368</v>
      </c>
      <c r="G4484" s="89">
        <f t="shared" ca="1" si="413"/>
        <v>54</v>
      </c>
      <c r="H4484" s="89">
        <f t="shared" ca="1" si="414"/>
        <v>1</v>
      </c>
      <c r="I4484" s="89">
        <f t="shared" ca="1" si="415"/>
        <v>3</v>
      </c>
      <c r="J4484" s="89">
        <f t="shared" ca="1" si="416"/>
        <v>45.061999999999955</v>
      </c>
      <c r="K4484" s="89">
        <f t="shared" ca="1" si="417"/>
        <v>153.62199999999999</v>
      </c>
      <c r="L4484" s="83">
        <f t="shared" ca="1" si="418"/>
        <v>155.12200000000007</v>
      </c>
    </row>
    <row r="4485" spans="6:12">
      <c r="F4485" s="89">
        <v>4369</v>
      </c>
      <c r="G4485" s="89">
        <f t="shared" ca="1" si="413"/>
        <v>28</v>
      </c>
      <c r="H4485" s="89">
        <f t="shared" ca="1" si="414"/>
        <v>2</v>
      </c>
      <c r="I4485" s="89">
        <f t="shared" ca="1" si="415"/>
        <v>5</v>
      </c>
      <c r="J4485" s="89">
        <f t="shared" ca="1" si="416"/>
        <v>10.080000000000013</v>
      </c>
      <c r="K4485" s="89">
        <f t="shared" ca="1" si="417"/>
        <v>127.59999999999998</v>
      </c>
      <c r="L4485" s="83">
        <f t="shared" ca="1" si="418"/>
        <v>124.19999999999997</v>
      </c>
    </row>
    <row r="4486" spans="6:12">
      <c r="F4486" s="89">
        <v>4370</v>
      </c>
      <c r="G4486" s="89">
        <f t="shared" ca="1" si="413"/>
        <v>36</v>
      </c>
      <c r="H4486" s="89">
        <f t="shared" ca="1" si="414"/>
        <v>2</v>
      </c>
      <c r="I4486" s="89">
        <f t="shared" ca="1" si="415"/>
        <v>6</v>
      </c>
      <c r="J4486" s="89">
        <f t="shared" ca="1" si="416"/>
        <v>49.975999999999971</v>
      </c>
      <c r="K4486" s="89">
        <f t="shared" ca="1" si="417"/>
        <v>122.41599999999997</v>
      </c>
      <c r="L4486" s="83">
        <f t="shared" ca="1" si="418"/>
        <v>120.616</v>
      </c>
    </row>
    <row r="4487" spans="6:12">
      <c r="F4487" s="89">
        <v>4371</v>
      </c>
      <c r="G4487" s="89">
        <f t="shared" ca="1" si="413"/>
        <v>30</v>
      </c>
      <c r="H4487" s="89">
        <f t="shared" ca="1" si="414"/>
        <v>2</v>
      </c>
      <c r="I4487" s="89">
        <f t="shared" ca="1" si="415"/>
        <v>7</v>
      </c>
      <c r="J4487" s="89">
        <f t="shared" ca="1" si="416"/>
        <v>93.119999999999948</v>
      </c>
      <c r="K4487" s="89">
        <f t="shared" ca="1" si="417"/>
        <v>124.81999999999994</v>
      </c>
      <c r="L4487" s="83">
        <f t="shared" ca="1" si="418"/>
        <v>122.51999999999998</v>
      </c>
    </row>
    <row r="4488" spans="6:12">
      <c r="F4488" s="89">
        <v>4372</v>
      </c>
      <c r="G4488" s="89">
        <f t="shared" ca="1" si="413"/>
        <v>49</v>
      </c>
      <c r="H4488" s="89">
        <f t="shared" ca="1" si="414"/>
        <v>1</v>
      </c>
      <c r="I4488" s="89">
        <f t="shared" ca="1" si="415"/>
        <v>6</v>
      </c>
      <c r="J4488" s="89">
        <f t="shared" ca="1" si="416"/>
        <v>138.88900000000001</v>
      </c>
      <c r="K4488" s="89">
        <f t="shared" ca="1" si="417"/>
        <v>121.19900000000004</v>
      </c>
      <c r="L4488" s="83">
        <f t="shared" ca="1" si="418"/>
        <v>123.149</v>
      </c>
    </row>
    <row r="4489" spans="6:12">
      <c r="F4489" s="89">
        <v>4373</v>
      </c>
      <c r="G4489" s="89">
        <f t="shared" ca="1" si="413"/>
        <v>20</v>
      </c>
      <c r="H4489" s="89">
        <f t="shared" ca="1" si="414"/>
        <v>2</v>
      </c>
      <c r="I4489" s="89">
        <f t="shared" ca="1" si="415"/>
        <v>4</v>
      </c>
      <c r="J4489" s="89">
        <f t="shared" ca="1" si="416"/>
        <v>-21.920000000000016</v>
      </c>
      <c r="K4489" s="89">
        <f t="shared" ca="1" si="417"/>
        <v>140.67999999999995</v>
      </c>
      <c r="L4489" s="83">
        <f t="shared" ca="1" si="418"/>
        <v>135.68</v>
      </c>
    </row>
    <row r="4490" spans="6:12">
      <c r="F4490" s="89">
        <v>4374</v>
      </c>
      <c r="G4490" s="89">
        <f t="shared" ca="1" si="413"/>
        <v>31</v>
      </c>
      <c r="H4490" s="89">
        <f t="shared" ca="1" si="414"/>
        <v>1</v>
      </c>
      <c r="I4490" s="89">
        <f t="shared" ca="1" si="415"/>
        <v>8</v>
      </c>
      <c r="J4490" s="89">
        <f t="shared" ca="1" si="416"/>
        <v>149.65299999999996</v>
      </c>
      <c r="K4490" s="89">
        <f t="shared" ca="1" si="417"/>
        <v>52.342999999999989</v>
      </c>
      <c r="L4490" s="83">
        <f t="shared" ca="1" si="418"/>
        <v>52.393000000000029</v>
      </c>
    </row>
    <row r="4491" spans="6:12">
      <c r="F4491" s="89">
        <v>4375</v>
      </c>
      <c r="G4491" s="89">
        <f t="shared" ca="1" si="413"/>
        <v>31</v>
      </c>
      <c r="H4491" s="89">
        <f t="shared" ca="1" si="414"/>
        <v>3</v>
      </c>
      <c r="I4491" s="89">
        <f t="shared" ca="1" si="415"/>
        <v>6</v>
      </c>
      <c r="J4491" s="89">
        <f t="shared" ca="1" si="416"/>
        <v>-56.198999999999955</v>
      </c>
      <c r="K4491" s="89">
        <f t="shared" ca="1" si="417"/>
        <v>103.89099999999999</v>
      </c>
      <c r="L4491" s="83">
        <f t="shared" ca="1" si="418"/>
        <v>99.541000000000082</v>
      </c>
    </row>
    <row r="4492" spans="6:12">
      <c r="F4492" s="89">
        <v>4376</v>
      </c>
      <c r="G4492" s="89">
        <f t="shared" ca="1" si="413"/>
        <v>21</v>
      </c>
      <c r="H4492" s="89">
        <f t="shared" ca="1" si="414"/>
        <v>2</v>
      </c>
      <c r="I4492" s="89">
        <f t="shared" ca="1" si="415"/>
        <v>6</v>
      </c>
      <c r="J4492" s="89">
        <f t="shared" ca="1" si="416"/>
        <v>79.510999999999967</v>
      </c>
      <c r="K4492" s="89">
        <f t="shared" ca="1" si="417"/>
        <v>156.60099999999994</v>
      </c>
      <c r="L4492" s="83">
        <f t="shared" ca="1" si="418"/>
        <v>152.55099999999999</v>
      </c>
    </row>
    <row r="4493" spans="6:12">
      <c r="F4493" s="89">
        <v>4377</v>
      </c>
      <c r="G4493" s="89">
        <f t="shared" ca="1" si="413"/>
        <v>31</v>
      </c>
      <c r="H4493" s="89">
        <f t="shared" ca="1" si="414"/>
        <v>2</v>
      </c>
      <c r="I4493" s="89">
        <f t="shared" ca="1" si="415"/>
        <v>5</v>
      </c>
      <c r="J4493" s="89">
        <f t="shared" ca="1" si="416"/>
        <v>4.9650000000000318</v>
      </c>
      <c r="K4493" s="89">
        <f t="shared" ca="1" si="417"/>
        <v>121.55499999999998</v>
      </c>
      <c r="L4493" s="83">
        <f t="shared" ca="1" si="418"/>
        <v>118.60500000000002</v>
      </c>
    </row>
    <row r="4494" spans="6:12">
      <c r="F4494" s="89">
        <v>4378</v>
      </c>
      <c r="G4494" s="89">
        <f t="shared" ca="1" si="413"/>
        <v>55</v>
      </c>
      <c r="H4494" s="89">
        <f t="shared" ca="1" si="414"/>
        <v>3</v>
      </c>
      <c r="I4494" s="89">
        <f t="shared" ca="1" si="415"/>
        <v>4</v>
      </c>
      <c r="J4494" s="89">
        <f t="shared" ca="1" si="416"/>
        <v>-151.13499999999988</v>
      </c>
      <c r="K4494" s="89">
        <f t="shared" ca="1" si="417"/>
        <v>86.714999999999918</v>
      </c>
      <c r="L4494" s="83">
        <f t="shared" ca="1" si="418"/>
        <v>85.165000000000077</v>
      </c>
    </row>
    <row r="4495" spans="6:12">
      <c r="F4495" s="89">
        <v>4379</v>
      </c>
      <c r="G4495" s="89">
        <f t="shared" ca="1" si="413"/>
        <v>25</v>
      </c>
      <c r="H4495" s="89">
        <f t="shared" ca="1" si="414"/>
        <v>3</v>
      </c>
      <c r="I4495" s="89">
        <f t="shared" ca="1" si="415"/>
        <v>8</v>
      </c>
      <c r="J4495" s="89">
        <f t="shared" ca="1" si="416"/>
        <v>62.484999999999957</v>
      </c>
      <c r="K4495" s="89">
        <f t="shared" ca="1" si="417"/>
        <v>139.23499999999996</v>
      </c>
      <c r="L4495" s="83">
        <f t="shared" ca="1" si="418"/>
        <v>134.78500000000003</v>
      </c>
    </row>
    <row r="4496" spans="6:12">
      <c r="F4496" s="89">
        <v>4380</v>
      </c>
      <c r="G4496" s="89">
        <f t="shared" ca="1" si="413"/>
        <v>45</v>
      </c>
      <c r="H4496" s="89">
        <f t="shared" ca="1" si="414"/>
        <v>3</v>
      </c>
      <c r="I4496" s="89">
        <f t="shared" ca="1" si="415"/>
        <v>9</v>
      </c>
      <c r="J4496" s="89">
        <f t="shared" ca="1" si="416"/>
        <v>100.82499999999999</v>
      </c>
      <c r="K4496" s="89">
        <f t="shared" ca="1" si="417"/>
        <v>128.77499999999992</v>
      </c>
      <c r="L4496" s="83">
        <f t="shared" ca="1" si="418"/>
        <v>127.72500000000002</v>
      </c>
    </row>
    <row r="4497" spans="6:12">
      <c r="F4497" s="89">
        <v>4381</v>
      </c>
      <c r="G4497" s="89">
        <f t="shared" ca="1" si="413"/>
        <v>51</v>
      </c>
      <c r="H4497" s="89">
        <f t="shared" ca="1" si="414"/>
        <v>2</v>
      </c>
      <c r="I4497" s="89">
        <f t="shared" ca="1" si="415"/>
        <v>8</v>
      </c>
      <c r="J4497" s="89">
        <f t="shared" ca="1" si="416"/>
        <v>149.20300000000003</v>
      </c>
      <c r="K4497" s="89">
        <f t="shared" ca="1" si="417"/>
        <v>131.79299999999998</v>
      </c>
      <c r="L4497" s="83">
        <f t="shared" ca="1" si="418"/>
        <v>133.04300000000006</v>
      </c>
    </row>
    <row r="4498" spans="6:12">
      <c r="F4498" s="89">
        <v>4382</v>
      </c>
      <c r="G4498" s="89">
        <f t="shared" ca="1" si="413"/>
        <v>27</v>
      </c>
      <c r="H4498" s="89">
        <f t="shared" ca="1" si="414"/>
        <v>2</v>
      </c>
      <c r="I4498" s="89">
        <f t="shared" ca="1" si="415"/>
        <v>8</v>
      </c>
      <c r="J4498" s="89">
        <f t="shared" ca="1" si="416"/>
        <v>128.13099999999997</v>
      </c>
      <c r="K4498" s="89">
        <f t="shared" ca="1" si="417"/>
        <v>118.16099999999994</v>
      </c>
      <c r="L4498" s="83">
        <f t="shared" ca="1" si="418"/>
        <v>115.81099999999998</v>
      </c>
    </row>
    <row r="4499" spans="6:12">
      <c r="F4499" s="89">
        <v>4383</v>
      </c>
      <c r="G4499" s="89">
        <f t="shared" ca="1" si="413"/>
        <v>54</v>
      </c>
      <c r="H4499" s="89">
        <f t="shared" ca="1" si="414"/>
        <v>3</v>
      </c>
      <c r="I4499" s="89">
        <f t="shared" ca="1" si="415"/>
        <v>9</v>
      </c>
      <c r="J4499" s="89">
        <f t="shared" ca="1" si="416"/>
        <v>135.64600000000007</v>
      </c>
      <c r="K4499" s="89">
        <f t="shared" ca="1" si="417"/>
        <v>160.80599999999998</v>
      </c>
      <c r="L4499" s="83">
        <f t="shared" ca="1" si="418"/>
        <v>161.10600000000005</v>
      </c>
    </row>
    <row r="4500" spans="6:12">
      <c r="F4500" s="89">
        <v>4384</v>
      </c>
      <c r="G4500" s="89">
        <f t="shared" ca="1" si="413"/>
        <v>24</v>
      </c>
      <c r="H4500" s="89">
        <f t="shared" ca="1" si="414"/>
        <v>1</v>
      </c>
      <c r="I4500" s="89">
        <f t="shared" ca="1" si="415"/>
        <v>8</v>
      </c>
      <c r="J4500" s="89">
        <f t="shared" ca="1" si="416"/>
        <v>166.29199999999994</v>
      </c>
      <c r="K4500" s="89">
        <f t="shared" ca="1" si="417"/>
        <v>71.151999999999973</v>
      </c>
      <c r="L4500" s="83">
        <f t="shared" ca="1" si="418"/>
        <v>70.151999999999973</v>
      </c>
    </row>
    <row r="4501" spans="6:12">
      <c r="F4501" s="89">
        <v>4385</v>
      </c>
      <c r="G4501" s="89">
        <f t="shared" ca="1" si="413"/>
        <v>20</v>
      </c>
      <c r="H4501" s="89">
        <f t="shared" ca="1" si="414"/>
        <v>1</v>
      </c>
      <c r="I4501" s="89">
        <f t="shared" ca="1" si="415"/>
        <v>9</v>
      </c>
      <c r="J4501" s="89">
        <f t="shared" ca="1" si="416"/>
        <v>181.70999999999992</v>
      </c>
      <c r="K4501" s="89">
        <f t="shared" ca="1" si="417"/>
        <v>45.210000000000008</v>
      </c>
      <c r="L4501" s="83">
        <f t="shared" ca="1" si="418"/>
        <v>44.010000000000019</v>
      </c>
    </row>
    <row r="4502" spans="6:12">
      <c r="F4502" s="89">
        <v>4386</v>
      </c>
      <c r="G4502" s="89">
        <f t="shared" ca="1" si="413"/>
        <v>36</v>
      </c>
      <c r="H4502" s="89">
        <f t="shared" ca="1" si="414"/>
        <v>1</v>
      </c>
      <c r="I4502" s="89">
        <f t="shared" ca="1" si="415"/>
        <v>9</v>
      </c>
      <c r="J4502" s="89">
        <f t="shared" ca="1" si="416"/>
        <v>145.93399999999988</v>
      </c>
      <c r="K4502" s="89">
        <f t="shared" ca="1" si="417"/>
        <v>4.4739999999999611</v>
      </c>
      <c r="L4502" s="83">
        <f t="shared" ca="1" si="418"/>
        <v>5.6740000000000066</v>
      </c>
    </row>
    <row r="4503" spans="6:12">
      <c r="F4503" s="89">
        <v>4387</v>
      </c>
      <c r="G4503" s="89">
        <f t="shared" ca="1" si="413"/>
        <v>36</v>
      </c>
      <c r="H4503" s="89">
        <f t="shared" ca="1" si="414"/>
        <v>2</v>
      </c>
      <c r="I4503" s="89">
        <f t="shared" ca="1" si="415"/>
        <v>8</v>
      </c>
      <c r="J4503" s="89">
        <f t="shared" ca="1" si="416"/>
        <v>117.80799999999999</v>
      </c>
      <c r="K4503" s="89">
        <f t="shared" ca="1" si="417"/>
        <v>105.04799999999997</v>
      </c>
      <c r="L4503" s="83">
        <f t="shared" ca="1" si="418"/>
        <v>104.048</v>
      </c>
    </row>
    <row r="4504" spans="6:12">
      <c r="F4504" s="89">
        <v>4388</v>
      </c>
      <c r="G4504" s="89">
        <f t="shared" ca="1" si="413"/>
        <v>53</v>
      </c>
      <c r="H4504" s="89">
        <f t="shared" ca="1" si="414"/>
        <v>3</v>
      </c>
      <c r="I4504" s="89">
        <f t="shared" ca="1" si="415"/>
        <v>4</v>
      </c>
      <c r="J4504" s="89">
        <f t="shared" ca="1" si="416"/>
        <v>-161.24299999999982</v>
      </c>
      <c r="K4504" s="89">
        <f t="shared" ca="1" si="417"/>
        <v>77.226999999999947</v>
      </c>
      <c r="L4504" s="83">
        <f t="shared" ca="1" si="418"/>
        <v>75.377000000000038</v>
      </c>
    </row>
    <row r="4505" spans="6:12">
      <c r="F4505" s="89">
        <v>4389</v>
      </c>
      <c r="G4505" s="89">
        <f t="shared" ca="1" si="413"/>
        <v>44</v>
      </c>
      <c r="H4505" s="89">
        <f t="shared" ca="1" si="414"/>
        <v>1</v>
      </c>
      <c r="I4505" s="89">
        <f t="shared" ca="1" si="415"/>
        <v>7</v>
      </c>
      <c r="J4505" s="89">
        <f t="shared" ca="1" si="416"/>
        <v>144.25799999999998</v>
      </c>
      <c r="K4505" s="89">
        <f t="shared" ca="1" si="417"/>
        <v>85.517999999999972</v>
      </c>
      <c r="L4505" s="83">
        <f t="shared" ca="1" si="418"/>
        <v>87.117999999999995</v>
      </c>
    </row>
    <row r="4506" spans="6:12">
      <c r="F4506" s="89">
        <v>4390</v>
      </c>
      <c r="G4506" s="89">
        <f t="shared" ca="1" si="413"/>
        <v>46</v>
      </c>
      <c r="H4506" s="89">
        <f t="shared" ca="1" si="414"/>
        <v>1</v>
      </c>
      <c r="I4506" s="89">
        <f t="shared" ca="1" si="415"/>
        <v>6</v>
      </c>
      <c r="J4506" s="89">
        <f t="shared" ca="1" si="416"/>
        <v>129.85599999999999</v>
      </c>
      <c r="K4506" s="89">
        <f t="shared" ca="1" si="417"/>
        <v>113.09599999999996</v>
      </c>
      <c r="L4506" s="83">
        <f t="shared" ca="1" si="418"/>
        <v>114.59599999999999</v>
      </c>
    </row>
    <row r="4507" spans="6:12">
      <c r="F4507" s="89">
        <v>4391</v>
      </c>
      <c r="G4507" s="89">
        <f t="shared" ca="1" si="413"/>
        <v>27</v>
      </c>
      <c r="H4507" s="89">
        <f t="shared" ca="1" si="414"/>
        <v>3</v>
      </c>
      <c r="I4507" s="89">
        <f t="shared" ca="1" si="415"/>
        <v>9</v>
      </c>
      <c r="J4507" s="89">
        <f t="shared" ca="1" si="416"/>
        <v>96.793000000000006</v>
      </c>
      <c r="K4507" s="89">
        <f t="shared" ca="1" si="417"/>
        <v>130.32299999999992</v>
      </c>
      <c r="L4507" s="83">
        <f t="shared" ca="1" si="418"/>
        <v>126.57300000000004</v>
      </c>
    </row>
    <row r="4508" spans="6:12">
      <c r="F4508" s="89">
        <v>4392</v>
      </c>
      <c r="G4508" s="89">
        <f t="shared" ca="1" si="413"/>
        <v>52</v>
      </c>
      <c r="H4508" s="89">
        <f t="shared" ca="1" si="414"/>
        <v>1</v>
      </c>
      <c r="I4508" s="89">
        <f t="shared" ca="1" si="415"/>
        <v>7</v>
      </c>
      <c r="J4508" s="89">
        <f t="shared" ca="1" si="416"/>
        <v>169.47399999999993</v>
      </c>
      <c r="K4508" s="89">
        <f t="shared" ca="1" si="417"/>
        <v>108.25399999999996</v>
      </c>
      <c r="L4508" s="83">
        <f t="shared" ca="1" si="418"/>
        <v>111.054</v>
      </c>
    </row>
    <row r="4509" spans="6:12">
      <c r="F4509" s="89">
        <v>4393</v>
      </c>
      <c r="G4509" s="89">
        <f t="shared" ca="1" si="413"/>
        <v>34</v>
      </c>
      <c r="H4509" s="89">
        <f t="shared" ca="1" si="414"/>
        <v>2</v>
      </c>
      <c r="I4509" s="89">
        <f t="shared" ca="1" si="415"/>
        <v>4</v>
      </c>
      <c r="J4509" s="89">
        <f t="shared" ca="1" si="416"/>
        <v>-55.324000000000012</v>
      </c>
      <c r="K4509" s="89">
        <f t="shared" ca="1" si="417"/>
        <v>102.93599999999998</v>
      </c>
      <c r="L4509" s="83">
        <f t="shared" ca="1" si="418"/>
        <v>100.03599999999999</v>
      </c>
    </row>
    <row r="4510" spans="6:12">
      <c r="F4510" s="89">
        <v>4394</v>
      </c>
      <c r="G4510" s="89">
        <f t="shared" ca="1" si="413"/>
        <v>41</v>
      </c>
      <c r="H4510" s="89">
        <f t="shared" ca="1" si="414"/>
        <v>1</v>
      </c>
      <c r="I4510" s="89">
        <f t="shared" ca="1" si="415"/>
        <v>3</v>
      </c>
      <c r="J4510" s="89">
        <f t="shared" ca="1" si="416"/>
        <v>6.1529999999999845</v>
      </c>
      <c r="K4510" s="89">
        <f t="shared" ca="1" si="417"/>
        <v>118.74299999999997</v>
      </c>
      <c r="L4510" s="83">
        <f t="shared" ca="1" si="418"/>
        <v>118.29300000000001</v>
      </c>
    </row>
    <row r="4511" spans="6:12">
      <c r="F4511" s="89">
        <v>4395</v>
      </c>
      <c r="G4511" s="89">
        <f t="shared" ca="1" si="413"/>
        <v>25</v>
      </c>
      <c r="H4511" s="89">
        <f t="shared" ca="1" si="414"/>
        <v>3</v>
      </c>
      <c r="I4511" s="89">
        <f t="shared" ca="1" si="415"/>
        <v>6</v>
      </c>
      <c r="J4511" s="89">
        <f t="shared" ca="1" si="416"/>
        <v>-44.475000000000023</v>
      </c>
      <c r="K4511" s="89">
        <f t="shared" ca="1" si="417"/>
        <v>117.47499999999999</v>
      </c>
      <c r="L4511" s="83">
        <f t="shared" ca="1" si="418"/>
        <v>112.22500000000005</v>
      </c>
    </row>
    <row r="4512" spans="6:12">
      <c r="F4512" s="89">
        <v>4396</v>
      </c>
      <c r="G4512" s="89">
        <f t="shared" ca="1" si="413"/>
        <v>38</v>
      </c>
      <c r="H4512" s="89">
        <f t="shared" ca="1" si="414"/>
        <v>2</v>
      </c>
      <c r="I4512" s="89">
        <f t="shared" ca="1" si="415"/>
        <v>6</v>
      </c>
      <c r="J4512" s="89">
        <f t="shared" ca="1" si="416"/>
        <v>50.627999999999986</v>
      </c>
      <c r="K4512" s="89">
        <f t="shared" ca="1" si="417"/>
        <v>122.44799999999998</v>
      </c>
      <c r="L4512" s="83">
        <f t="shared" ca="1" si="418"/>
        <v>120.94800000000002</v>
      </c>
    </row>
    <row r="4513" spans="6:12">
      <c r="F4513" s="89">
        <v>4397</v>
      </c>
      <c r="G4513" s="89">
        <f t="shared" ca="1" si="413"/>
        <v>28</v>
      </c>
      <c r="H4513" s="89">
        <f t="shared" ca="1" si="414"/>
        <v>2</v>
      </c>
      <c r="I4513" s="89">
        <f t="shared" ca="1" si="415"/>
        <v>9</v>
      </c>
      <c r="J4513" s="89">
        <f t="shared" ca="1" si="416"/>
        <v>145.55199999999994</v>
      </c>
      <c r="K4513" s="89">
        <f t="shared" ca="1" si="417"/>
        <v>92.671999999999912</v>
      </c>
      <c r="L4513" s="83">
        <f t="shared" ca="1" si="418"/>
        <v>90.871999999999957</v>
      </c>
    </row>
    <row r="4514" spans="6:12">
      <c r="F4514" s="89">
        <v>4398</v>
      </c>
      <c r="G4514" s="89">
        <f t="shared" ca="1" si="413"/>
        <v>46</v>
      </c>
      <c r="H4514" s="89">
        <f t="shared" ca="1" si="414"/>
        <v>3</v>
      </c>
      <c r="I4514" s="89">
        <f t="shared" ca="1" si="415"/>
        <v>8</v>
      </c>
      <c r="J4514" s="89">
        <f t="shared" ca="1" si="416"/>
        <v>64.228000000000065</v>
      </c>
      <c r="K4514" s="89">
        <f t="shared" ca="1" si="417"/>
        <v>134.46799999999996</v>
      </c>
      <c r="L4514" s="83">
        <f t="shared" ca="1" si="418"/>
        <v>133.16800000000001</v>
      </c>
    </row>
    <row r="4515" spans="6:12">
      <c r="F4515" s="89">
        <v>4399</v>
      </c>
      <c r="G4515" s="89">
        <f t="shared" ca="1" si="413"/>
        <v>45</v>
      </c>
      <c r="H4515" s="89">
        <f t="shared" ca="1" si="414"/>
        <v>1</v>
      </c>
      <c r="I4515" s="89">
        <f t="shared" ca="1" si="415"/>
        <v>3</v>
      </c>
      <c r="J4515" s="89">
        <f t="shared" ca="1" si="416"/>
        <v>13.264999999999986</v>
      </c>
      <c r="K4515" s="89">
        <f t="shared" ca="1" si="417"/>
        <v>124.61499999999997</v>
      </c>
      <c r="L4515" s="83">
        <f t="shared" ca="1" si="418"/>
        <v>124.76500000000003</v>
      </c>
    </row>
    <row r="4516" spans="6:12">
      <c r="F4516" s="89">
        <v>4400</v>
      </c>
      <c r="G4516" s="89">
        <f t="shared" ca="1" si="413"/>
        <v>52</v>
      </c>
      <c r="H4516" s="89">
        <f t="shared" ca="1" si="414"/>
        <v>1</v>
      </c>
      <c r="I4516" s="89">
        <f t="shared" ca="1" si="415"/>
        <v>5</v>
      </c>
      <c r="J4516" s="89">
        <f t="shared" ca="1" si="416"/>
        <v>121.74999999999997</v>
      </c>
      <c r="K4516" s="89">
        <f t="shared" ca="1" si="417"/>
        <v>145.72999999999999</v>
      </c>
      <c r="L4516" s="83">
        <f t="shared" ca="1" si="418"/>
        <v>147.72999999999999</v>
      </c>
    </row>
    <row r="4517" spans="6:12">
      <c r="F4517" s="89">
        <v>4401</v>
      </c>
      <c r="G4517" s="89">
        <f t="shared" ca="1" si="413"/>
        <v>36</v>
      </c>
      <c r="H4517" s="89">
        <f t="shared" ca="1" si="414"/>
        <v>1</v>
      </c>
      <c r="I4517" s="89">
        <f t="shared" ca="1" si="415"/>
        <v>8</v>
      </c>
      <c r="J4517" s="89">
        <f t="shared" ca="1" si="416"/>
        <v>145.86799999999991</v>
      </c>
      <c r="K4517" s="89">
        <f t="shared" ca="1" si="417"/>
        <v>47.007999999999967</v>
      </c>
      <c r="L4517" s="83">
        <f t="shared" ca="1" si="418"/>
        <v>47.808000000000007</v>
      </c>
    </row>
    <row r="4518" spans="6:12">
      <c r="F4518" s="89">
        <v>4402</v>
      </c>
      <c r="G4518" s="89">
        <f t="shared" ca="1" si="413"/>
        <v>28</v>
      </c>
      <c r="H4518" s="89">
        <f t="shared" ca="1" si="414"/>
        <v>3</v>
      </c>
      <c r="I4518" s="89">
        <f t="shared" ca="1" si="415"/>
        <v>3</v>
      </c>
      <c r="J4518" s="89">
        <f t="shared" ca="1" si="416"/>
        <v>-283.1459999999999</v>
      </c>
      <c r="K4518" s="89">
        <f t="shared" ca="1" si="417"/>
        <v>5.6739999999999782</v>
      </c>
      <c r="L4518" s="83">
        <f t="shared" ca="1" si="418"/>
        <v>-0.32599999999999341</v>
      </c>
    </row>
    <row r="4519" spans="6:12">
      <c r="F4519" s="89">
        <v>4403</v>
      </c>
      <c r="G4519" s="89">
        <f t="shared" ca="1" si="413"/>
        <v>51</v>
      </c>
      <c r="H4519" s="89">
        <f t="shared" ca="1" si="414"/>
        <v>3</v>
      </c>
      <c r="I4519" s="89">
        <f t="shared" ca="1" si="415"/>
        <v>6</v>
      </c>
      <c r="J4519" s="89">
        <f t="shared" ca="1" si="416"/>
        <v>-25.078999999999894</v>
      </c>
      <c r="K4519" s="89">
        <f t="shared" ca="1" si="417"/>
        <v>128.81099999999998</v>
      </c>
      <c r="L4519" s="83">
        <f t="shared" ca="1" si="418"/>
        <v>127.46100000000013</v>
      </c>
    </row>
    <row r="4520" spans="6:12">
      <c r="F4520" s="89">
        <v>4404</v>
      </c>
      <c r="G4520" s="89">
        <f t="shared" ca="1" si="413"/>
        <v>19</v>
      </c>
      <c r="H4520" s="89">
        <f t="shared" ca="1" si="414"/>
        <v>2</v>
      </c>
      <c r="I4520" s="89">
        <f t="shared" ca="1" si="415"/>
        <v>5</v>
      </c>
      <c r="J4520" s="89">
        <f t="shared" ca="1" si="416"/>
        <v>40.004999999999995</v>
      </c>
      <c r="K4520" s="89">
        <f t="shared" ca="1" si="417"/>
        <v>160.31499999999997</v>
      </c>
      <c r="L4520" s="83">
        <f t="shared" ca="1" si="418"/>
        <v>155.565</v>
      </c>
    </row>
    <row r="4521" spans="6:12">
      <c r="F4521" s="89">
        <v>4405</v>
      </c>
      <c r="G4521" s="89">
        <f t="shared" ca="1" si="413"/>
        <v>28</v>
      </c>
      <c r="H4521" s="89">
        <f t="shared" ca="1" si="414"/>
        <v>1</v>
      </c>
      <c r="I4521" s="89">
        <f t="shared" ca="1" si="415"/>
        <v>3</v>
      </c>
      <c r="J4521" s="89">
        <f t="shared" ca="1" si="416"/>
        <v>12.873999999999988</v>
      </c>
      <c r="K4521" s="89">
        <f t="shared" ca="1" si="417"/>
        <v>129.49400000000003</v>
      </c>
      <c r="L4521" s="83">
        <f t="shared" ca="1" si="418"/>
        <v>127.09399999999999</v>
      </c>
    </row>
    <row r="4522" spans="6:12">
      <c r="F4522" s="89">
        <v>4406</v>
      </c>
      <c r="G4522" s="89">
        <f t="shared" ca="1" si="413"/>
        <v>36</v>
      </c>
      <c r="H4522" s="89">
        <f t="shared" ca="1" si="414"/>
        <v>1</v>
      </c>
      <c r="I4522" s="89">
        <f t="shared" ca="1" si="415"/>
        <v>3</v>
      </c>
      <c r="J4522" s="89">
        <f t="shared" ca="1" si="416"/>
        <v>3.3379999999999939</v>
      </c>
      <c r="K4522" s="89">
        <f t="shared" ca="1" si="417"/>
        <v>117.47799999999998</v>
      </c>
      <c r="L4522" s="83">
        <f t="shared" ca="1" si="418"/>
        <v>116.27800000000002</v>
      </c>
    </row>
    <row r="4523" spans="6:12">
      <c r="F4523" s="89">
        <v>4407</v>
      </c>
      <c r="G4523" s="89">
        <f t="shared" ca="1" si="413"/>
        <v>51</v>
      </c>
      <c r="H4523" s="89">
        <f t="shared" ca="1" si="414"/>
        <v>2</v>
      </c>
      <c r="I4523" s="89">
        <f t="shared" ca="1" si="415"/>
        <v>8</v>
      </c>
      <c r="J4523" s="89">
        <f t="shared" ca="1" si="416"/>
        <v>149.20300000000003</v>
      </c>
      <c r="K4523" s="89">
        <f t="shared" ca="1" si="417"/>
        <v>131.79299999999998</v>
      </c>
      <c r="L4523" s="83">
        <f t="shared" ca="1" si="418"/>
        <v>133.04300000000006</v>
      </c>
    </row>
    <row r="4524" spans="6:12">
      <c r="F4524" s="89">
        <v>4408</v>
      </c>
      <c r="G4524" s="89">
        <f t="shared" ca="1" si="413"/>
        <v>51</v>
      </c>
      <c r="H4524" s="89">
        <f t="shared" ca="1" si="414"/>
        <v>2</v>
      </c>
      <c r="I4524" s="89">
        <f t="shared" ca="1" si="415"/>
        <v>5</v>
      </c>
      <c r="J4524" s="89">
        <f t="shared" ca="1" si="416"/>
        <v>32.96500000000006</v>
      </c>
      <c r="K4524" s="89">
        <f t="shared" ca="1" si="417"/>
        <v>143.35499999999996</v>
      </c>
      <c r="L4524" s="83">
        <f t="shared" ca="1" si="418"/>
        <v>143.40500000000003</v>
      </c>
    </row>
    <row r="4525" spans="6:12">
      <c r="F4525" s="89">
        <v>4409</v>
      </c>
      <c r="G4525" s="89">
        <f t="shared" ca="1" si="413"/>
        <v>54</v>
      </c>
      <c r="H4525" s="89">
        <f t="shared" ca="1" si="414"/>
        <v>3</v>
      </c>
      <c r="I4525" s="89">
        <f t="shared" ca="1" si="415"/>
        <v>8</v>
      </c>
      <c r="J4525" s="89">
        <f t="shared" ca="1" si="416"/>
        <v>96.212000000000046</v>
      </c>
      <c r="K4525" s="89">
        <f t="shared" ca="1" si="417"/>
        <v>163.97199999999998</v>
      </c>
      <c r="L4525" s="83">
        <f t="shared" ca="1" si="418"/>
        <v>163.87200000000001</v>
      </c>
    </row>
    <row r="4526" spans="6:12">
      <c r="F4526" s="89">
        <v>4410</v>
      </c>
      <c r="G4526" s="89">
        <f t="shared" ca="1" si="413"/>
        <v>27</v>
      </c>
      <c r="H4526" s="89">
        <f t="shared" ca="1" si="414"/>
        <v>1</v>
      </c>
      <c r="I4526" s="89">
        <f t="shared" ca="1" si="415"/>
        <v>8</v>
      </c>
      <c r="J4526" s="89">
        <f t="shared" ca="1" si="416"/>
        <v>157.54099999999997</v>
      </c>
      <c r="K4526" s="89">
        <f t="shared" ca="1" si="417"/>
        <v>61.471000000000004</v>
      </c>
      <c r="L4526" s="83">
        <f t="shared" ca="1" si="418"/>
        <v>60.920999999999992</v>
      </c>
    </row>
    <row r="4527" spans="6:12">
      <c r="F4527" s="89">
        <v>4411</v>
      </c>
      <c r="G4527" s="89">
        <f t="shared" ca="1" si="413"/>
        <v>19</v>
      </c>
      <c r="H4527" s="89">
        <f t="shared" ca="1" si="414"/>
        <v>2</v>
      </c>
      <c r="I4527" s="89">
        <f t="shared" ca="1" si="415"/>
        <v>5</v>
      </c>
      <c r="J4527" s="89">
        <f t="shared" ca="1" si="416"/>
        <v>40.004999999999995</v>
      </c>
      <c r="K4527" s="89">
        <f t="shared" ca="1" si="417"/>
        <v>160.31499999999997</v>
      </c>
      <c r="L4527" s="83">
        <f t="shared" ca="1" si="418"/>
        <v>155.565</v>
      </c>
    </row>
    <row r="4528" spans="6:12">
      <c r="F4528" s="89">
        <v>4412</v>
      </c>
      <c r="G4528" s="89">
        <f t="shared" ca="1" si="413"/>
        <v>41</v>
      </c>
      <c r="H4528" s="89">
        <f t="shared" ca="1" si="414"/>
        <v>1</v>
      </c>
      <c r="I4528" s="89">
        <f t="shared" ca="1" si="415"/>
        <v>8</v>
      </c>
      <c r="J4528" s="89">
        <f t="shared" ca="1" si="416"/>
        <v>148.83299999999994</v>
      </c>
      <c r="K4528" s="89">
        <f t="shared" ca="1" si="417"/>
        <v>48.422999999999959</v>
      </c>
      <c r="L4528" s="83">
        <f t="shared" ca="1" si="418"/>
        <v>49.972999999999999</v>
      </c>
    </row>
    <row r="4529" spans="6:12">
      <c r="F4529" s="89">
        <v>4413</v>
      </c>
      <c r="G4529" s="89">
        <f t="shared" ca="1" si="413"/>
        <v>27</v>
      </c>
      <c r="H4529" s="89">
        <f t="shared" ca="1" si="414"/>
        <v>3</v>
      </c>
      <c r="I4529" s="89">
        <f t="shared" ca="1" si="415"/>
        <v>5</v>
      </c>
      <c r="J4529" s="89">
        <f t="shared" ca="1" si="416"/>
        <v>-117.17499999999995</v>
      </c>
      <c r="K4529" s="89">
        <f t="shared" ca="1" si="417"/>
        <v>86.754999999999967</v>
      </c>
      <c r="L4529" s="83">
        <f t="shared" ca="1" si="418"/>
        <v>81.405000000000001</v>
      </c>
    </row>
    <row r="4530" spans="6:12">
      <c r="F4530" s="89">
        <v>4414</v>
      </c>
      <c r="G4530" s="89">
        <f t="shared" ca="1" si="413"/>
        <v>32</v>
      </c>
      <c r="H4530" s="89">
        <f t="shared" ca="1" si="414"/>
        <v>3</v>
      </c>
      <c r="I4530" s="89">
        <f t="shared" ca="1" si="415"/>
        <v>9</v>
      </c>
      <c r="J4530" s="89">
        <f t="shared" ca="1" si="416"/>
        <v>89.137999999999977</v>
      </c>
      <c r="K4530" s="89">
        <f t="shared" ca="1" si="417"/>
        <v>121.11799999999994</v>
      </c>
      <c r="L4530" s="83">
        <f t="shared" ca="1" si="418"/>
        <v>118.11799999999999</v>
      </c>
    </row>
    <row r="4531" spans="6:12">
      <c r="F4531" s="89">
        <v>4415</v>
      </c>
      <c r="G4531" s="89">
        <f t="shared" ca="1" si="413"/>
        <v>30</v>
      </c>
      <c r="H4531" s="89">
        <f t="shared" ca="1" si="414"/>
        <v>1</v>
      </c>
      <c r="I4531" s="89">
        <f t="shared" ca="1" si="415"/>
        <v>9</v>
      </c>
      <c r="J4531" s="89">
        <f t="shared" ca="1" si="416"/>
        <v>151.24999999999991</v>
      </c>
      <c r="K4531" s="89">
        <f t="shared" ca="1" si="417"/>
        <v>11.649999999999977</v>
      </c>
      <c r="L4531" s="83">
        <f t="shared" ca="1" si="418"/>
        <v>11.949999999999989</v>
      </c>
    </row>
    <row r="4532" spans="6:12">
      <c r="F4532" s="89">
        <v>4416</v>
      </c>
      <c r="G4532" s="89">
        <f t="shared" ca="1" si="413"/>
        <v>52</v>
      </c>
      <c r="H4532" s="89">
        <f t="shared" ca="1" si="414"/>
        <v>3</v>
      </c>
      <c r="I4532" s="89">
        <f t="shared" ca="1" si="415"/>
        <v>5</v>
      </c>
      <c r="J4532" s="89">
        <f t="shared" ca="1" si="416"/>
        <v>-88.549999999999955</v>
      </c>
      <c r="K4532" s="89">
        <f t="shared" ca="1" si="417"/>
        <v>107.63</v>
      </c>
      <c r="L4532" s="83">
        <f t="shared" ca="1" si="418"/>
        <v>106.02999999999997</v>
      </c>
    </row>
    <row r="4533" spans="6:12">
      <c r="F4533" s="89">
        <v>4417</v>
      </c>
      <c r="G4533" s="89">
        <f t="shared" ca="1" si="413"/>
        <v>22</v>
      </c>
      <c r="H4533" s="89">
        <f t="shared" ca="1" si="414"/>
        <v>3</v>
      </c>
      <c r="I4533" s="89">
        <f t="shared" ca="1" si="415"/>
        <v>6</v>
      </c>
      <c r="J4533" s="89">
        <f t="shared" ca="1" si="416"/>
        <v>-34.968000000000018</v>
      </c>
      <c r="K4533" s="89">
        <f t="shared" ca="1" si="417"/>
        <v>127.91199999999998</v>
      </c>
      <c r="L4533" s="83">
        <f t="shared" ca="1" si="418"/>
        <v>122.21200000000005</v>
      </c>
    </row>
    <row r="4534" spans="6:12">
      <c r="F4534" s="89">
        <v>4418</v>
      </c>
      <c r="G4534" s="89">
        <f t="shared" ref="G4534:G4597" ca="1" si="419">RANDBETWEEN(19,55)</f>
        <v>52</v>
      </c>
      <c r="H4534" s="89">
        <f t="shared" ref="H4534:H4597" ca="1" si="420">RANDBETWEEN(0.5,3.5)</f>
        <v>3</v>
      </c>
      <c r="I4534" s="89">
        <f t="shared" ref="I4534:I4597" ca="1" si="421">RANDBETWEEN(3,9)</f>
        <v>9</v>
      </c>
      <c r="J4534" s="89">
        <f t="shared" ref="J4534:J4597" ca="1" si="422">133-10*G4534-128.7*H4534+60.8*I4534+0.135*G4534^2-20.6*H4534^2-4.74*I4534^2+0.15*G4534*H4534+0.006*G4534*I4534+19.63*H4534*I4534</f>
        <v>126.01800000000003</v>
      </c>
      <c r="K4534" s="89">
        <f t="shared" ref="K4534:K4597" ca="1" si="423">300-10.31*G4534-42.6*H4534+18.2*I4534+0.135*G4534^2-20.6*H4534^2-4.74*I4534^2+0.15*G4534*H4534+0.006*G4534*I4534+19.63*H4534*I4534</f>
        <v>151.79799999999994</v>
      </c>
      <c r="L4534" s="83">
        <f t="shared" ref="L4534:L4597" ca="1" si="424">294-10.16*G4534-44.4*H4534+18.6*I4534+0.135*G4534^2-20.6*H4534^2-4.74*I4534^2+0.15*G4534*H4534+0.006*G4534*I4534+19.63*H4534*I4534</f>
        <v>151.79799999999994</v>
      </c>
    </row>
    <row r="4535" spans="6:12">
      <c r="F4535" s="89">
        <v>4419</v>
      </c>
      <c r="G4535" s="89">
        <f t="shared" ca="1" si="419"/>
        <v>28</v>
      </c>
      <c r="H4535" s="89">
        <f t="shared" ca="1" si="420"/>
        <v>2</v>
      </c>
      <c r="I4535" s="89">
        <f t="shared" ca="1" si="421"/>
        <v>4</v>
      </c>
      <c r="J4535" s="89">
        <f t="shared" ca="1" si="422"/>
        <v>-47.488</v>
      </c>
      <c r="K4535" s="89">
        <f t="shared" ca="1" si="423"/>
        <v>112.63199999999998</v>
      </c>
      <c r="L4535" s="83">
        <f t="shared" ca="1" si="424"/>
        <v>108.83199999999997</v>
      </c>
    </row>
    <row r="4536" spans="6:12">
      <c r="F4536" s="89">
        <v>4420</v>
      </c>
      <c r="G4536" s="89">
        <f t="shared" ca="1" si="419"/>
        <v>20</v>
      </c>
      <c r="H4536" s="89">
        <f t="shared" ca="1" si="420"/>
        <v>2</v>
      </c>
      <c r="I4536" s="89">
        <f t="shared" ca="1" si="421"/>
        <v>8</v>
      </c>
      <c r="J4536" s="89">
        <f t="shared" ca="1" si="422"/>
        <v>151.27999999999997</v>
      </c>
      <c r="K4536" s="89">
        <f t="shared" ca="1" si="423"/>
        <v>143.47999999999996</v>
      </c>
      <c r="L4536" s="83">
        <f t="shared" ca="1" si="424"/>
        <v>140.07999999999998</v>
      </c>
    </row>
    <row r="4537" spans="6:12">
      <c r="F4537" s="89">
        <v>4421</v>
      </c>
      <c r="G4537" s="89">
        <f t="shared" ca="1" si="419"/>
        <v>29</v>
      </c>
      <c r="H4537" s="89">
        <f t="shared" ca="1" si="420"/>
        <v>2</v>
      </c>
      <c r="I4537" s="89">
        <f t="shared" ca="1" si="421"/>
        <v>5</v>
      </c>
      <c r="J4537" s="89">
        <f t="shared" ca="1" si="422"/>
        <v>8.1049999999999898</v>
      </c>
      <c r="K4537" s="89">
        <f t="shared" ca="1" si="423"/>
        <v>125.31499999999998</v>
      </c>
      <c r="L4537" s="83">
        <f t="shared" ca="1" si="424"/>
        <v>122.06500000000001</v>
      </c>
    </row>
    <row r="4538" spans="6:12">
      <c r="F4538" s="89">
        <v>4422</v>
      </c>
      <c r="G4538" s="89">
        <f t="shared" ca="1" si="419"/>
        <v>20</v>
      </c>
      <c r="H4538" s="89">
        <f t="shared" ca="1" si="420"/>
        <v>2</v>
      </c>
      <c r="I4538" s="89">
        <f t="shared" ca="1" si="421"/>
        <v>6</v>
      </c>
      <c r="J4538" s="89">
        <f t="shared" ca="1" si="422"/>
        <v>83.639999999999958</v>
      </c>
      <c r="K4538" s="89">
        <f t="shared" ca="1" si="423"/>
        <v>161.03999999999994</v>
      </c>
      <c r="L4538" s="83">
        <f t="shared" ca="1" si="424"/>
        <v>156.84</v>
      </c>
    </row>
    <row r="4539" spans="6:12">
      <c r="F4539" s="89">
        <v>4423</v>
      </c>
      <c r="G4539" s="89">
        <f t="shared" ca="1" si="419"/>
        <v>54</v>
      </c>
      <c r="H4539" s="89">
        <f t="shared" ca="1" si="420"/>
        <v>2</v>
      </c>
      <c r="I4539" s="89">
        <f t="shared" ca="1" si="421"/>
        <v>4</v>
      </c>
      <c r="J4539" s="89">
        <f t="shared" ca="1" si="422"/>
        <v>-11.244</v>
      </c>
      <c r="K4539" s="89">
        <f t="shared" ca="1" si="423"/>
        <v>140.81600000000003</v>
      </c>
      <c r="L4539" s="83">
        <f t="shared" ca="1" si="424"/>
        <v>140.91600000000005</v>
      </c>
    </row>
    <row r="4540" spans="6:12">
      <c r="F4540" s="89">
        <v>4424</v>
      </c>
      <c r="G4540" s="89">
        <f t="shared" ca="1" si="419"/>
        <v>26</v>
      </c>
      <c r="H4540" s="89">
        <f t="shared" ca="1" si="420"/>
        <v>1</v>
      </c>
      <c r="I4540" s="89">
        <f t="shared" ca="1" si="421"/>
        <v>5</v>
      </c>
      <c r="J4540" s="89">
        <f t="shared" ca="1" si="422"/>
        <v>103.29</v>
      </c>
      <c r="K4540" s="89">
        <f t="shared" ca="1" si="423"/>
        <v>135.33000000000001</v>
      </c>
      <c r="L4540" s="83">
        <f t="shared" ca="1" si="424"/>
        <v>133.42999999999998</v>
      </c>
    </row>
    <row r="4541" spans="6:12">
      <c r="F4541" s="89">
        <v>4425</v>
      </c>
      <c r="G4541" s="89">
        <f t="shared" ca="1" si="419"/>
        <v>43</v>
      </c>
      <c r="H4541" s="89">
        <f t="shared" ca="1" si="420"/>
        <v>3</v>
      </c>
      <c r="I4541" s="89">
        <f t="shared" ca="1" si="421"/>
        <v>6</v>
      </c>
      <c r="J4541" s="89">
        <f t="shared" ca="1" si="422"/>
        <v>-50.48699999999991</v>
      </c>
      <c r="K4541" s="89">
        <f t="shared" ca="1" si="423"/>
        <v>105.88299999999995</v>
      </c>
      <c r="L4541" s="83">
        <f t="shared" ca="1" si="424"/>
        <v>103.33300000000006</v>
      </c>
    </row>
    <row r="4542" spans="6:12">
      <c r="F4542" s="89">
        <v>4426</v>
      </c>
      <c r="G4542" s="89">
        <f t="shared" ca="1" si="419"/>
        <v>19</v>
      </c>
      <c r="H4542" s="89">
        <f t="shared" ca="1" si="420"/>
        <v>3</v>
      </c>
      <c r="I4542" s="89">
        <f t="shared" ca="1" si="421"/>
        <v>7</v>
      </c>
      <c r="J4542" s="89">
        <f t="shared" ca="1" si="422"/>
        <v>35.15300000000002</v>
      </c>
      <c r="K4542" s="89">
        <f t="shared" ca="1" si="423"/>
        <v>156.363</v>
      </c>
      <c r="L4542" s="83">
        <f t="shared" ca="1" si="424"/>
        <v>150.61300000000006</v>
      </c>
    </row>
    <row r="4543" spans="6:12">
      <c r="F4543" s="89">
        <v>4427</v>
      </c>
      <c r="G4543" s="89">
        <f t="shared" ca="1" si="419"/>
        <v>43</v>
      </c>
      <c r="H4543" s="89">
        <f t="shared" ca="1" si="420"/>
        <v>1</v>
      </c>
      <c r="I4543" s="89">
        <f t="shared" ca="1" si="421"/>
        <v>7</v>
      </c>
      <c r="J4543" s="89">
        <f t="shared" ca="1" si="422"/>
        <v>142.32099999999997</v>
      </c>
      <c r="K4543" s="89">
        <f t="shared" ca="1" si="423"/>
        <v>83.890999999999963</v>
      </c>
      <c r="L4543" s="83">
        <f t="shared" ca="1" si="424"/>
        <v>85.341000000000008</v>
      </c>
    </row>
    <row r="4544" spans="6:12">
      <c r="F4544" s="89">
        <v>4428</v>
      </c>
      <c r="G4544" s="89">
        <f t="shared" ca="1" si="419"/>
        <v>21</v>
      </c>
      <c r="H4544" s="89">
        <f t="shared" ca="1" si="420"/>
        <v>1</v>
      </c>
      <c r="I4544" s="89">
        <f t="shared" ca="1" si="421"/>
        <v>6</v>
      </c>
      <c r="J4544" s="89">
        <f t="shared" ca="1" si="422"/>
        <v>149.08099999999996</v>
      </c>
      <c r="K4544" s="89">
        <f t="shared" ca="1" si="423"/>
        <v>140.07099999999997</v>
      </c>
      <c r="L4544" s="83">
        <f t="shared" ca="1" si="424"/>
        <v>137.821</v>
      </c>
    </row>
    <row r="4545" spans="6:12">
      <c r="F4545" s="89">
        <v>4429</v>
      </c>
      <c r="G4545" s="89">
        <f t="shared" ca="1" si="419"/>
        <v>40</v>
      </c>
      <c r="H4545" s="89">
        <f t="shared" ca="1" si="420"/>
        <v>2</v>
      </c>
      <c r="I4545" s="89">
        <f t="shared" ca="1" si="421"/>
        <v>8</v>
      </c>
      <c r="J4545" s="89">
        <f t="shared" ca="1" si="422"/>
        <v>120.23999999999995</v>
      </c>
      <c r="K4545" s="89">
        <f t="shared" ca="1" si="423"/>
        <v>106.23999999999992</v>
      </c>
      <c r="L4545" s="83">
        <f t="shared" ca="1" si="424"/>
        <v>105.83999999999997</v>
      </c>
    </row>
    <row r="4546" spans="6:12">
      <c r="F4546" s="89">
        <v>4430</v>
      </c>
      <c r="G4546" s="89">
        <f t="shared" ca="1" si="419"/>
        <v>40</v>
      </c>
      <c r="H4546" s="89">
        <f t="shared" ca="1" si="420"/>
        <v>2</v>
      </c>
      <c r="I4546" s="89">
        <f t="shared" ca="1" si="421"/>
        <v>3</v>
      </c>
      <c r="J4546" s="89">
        <f t="shared" ca="1" si="422"/>
        <v>-120.56</v>
      </c>
      <c r="K4546" s="89">
        <f t="shared" ca="1" si="423"/>
        <v>78.439999999999969</v>
      </c>
      <c r="L4546" s="83">
        <f t="shared" ca="1" si="424"/>
        <v>76.04000000000002</v>
      </c>
    </row>
    <row r="4547" spans="6:12">
      <c r="F4547" s="89">
        <v>4431</v>
      </c>
      <c r="G4547" s="89">
        <f t="shared" ca="1" si="419"/>
        <v>30</v>
      </c>
      <c r="H4547" s="89">
        <f t="shared" ca="1" si="420"/>
        <v>2</v>
      </c>
      <c r="I4547" s="89">
        <f t="shared" ca="1" si="421"/>
        <v>5</v>
      </c>
      <c r="J4547" s="89">
        <f t="shared" ca="1" si="422"/>
        <v>6.4000000000000341</v>
      </c>
      <c r="K4547" s="89">
        <f t="shared" ca="1" si="423"/>
        <v>123.29999999999998</v>
      </c>
      <c r="L4547" s="83">
        <f t="shared" ca="1" si="424"/>
        <v>120.19999999999999</v>
      </c>
    </row>
    <row r="4548" spans="6:12">
      <c r="F4548" s="89">
        <v>4432</v>
      </c>
      <c r="G4548" s="89">
        <f t="shared" ca="1" si="419"/>
        <v>31</v>
      </c>
      <c r="H4548" s="89">
        <f t="shared" ca="1" si="420"/>
        <v>1</v>
      </c>
      <c r="I4548" s="89">
        <f t="shared" ca="1" si="421"/>
        <v>6</v>
      </c>
      <c r="J4548" s="89">
        <f t="shared" ca="1" si="422"/>
        <v>121.14099999999998</v>
      </c>
      <c r="K4548" s="89">
        <f t="shared" ca="1" si="423"/>
        <v>109.03099999999998</v>
      </c>
      <c r="L4548" s="83">
        <f t="shared" ca="1" si="424"/>
        <v>108.28100000000001</v>
      </c>
    </row>
    <row r="4549" spans="6:12">
      <c r="F4549" s="89">
        <v>4433</v>
      </c>
      <c r="G4549" s="89">
        <f t="shared" ca="1" si="419"/>
        <v>47</v>
      </c>
      <c r="H4549" s="89">
        <f t="shared" ca="1" si="420"/>
        <v>1</v>
      </c>
      <c r="I4549" s="89">
        <f t="shared" ca="1" si="421"/>
        <v>6</v>
      </c>
      <c r="J4549" s="89">
        <f t="shared" ca="1" si="422"/>
        <v>132.59699999999998</v>
      </c>
      <c r="K4549" s="89">
        <f t="shared" ca="1" si="423"/>
        <v>115.52699999999997</v>
      </c>
      <c r="L4549" s="83">
        <f t="shared" ca="1" si="424"/>
        <v>117.17700000000004</v>
      </c>
    </row>
    <row r="4550" spans="6:12">
      <c r="F4550" s="89">
        <v>4434</v>
      </c>
      <c r="G4550" s="89">
        <f t="shared" ca="1" si="419"/>
        <v>20</v>
      </c>
      <c r="H4550" s="89">
        <f t="shared" ca="1" si="420"/>
        <v>2</v>
      </c>
      <c r="I4550" s="89">
        <f t="shared" ca="1" si="421"/>
        <v>6</v>
      </c>
      <c r="J4550" s="89">
        <f t="shared" ca="1" si="422"/>
        <v>83.639999999999958</v>
      </c>
      <c r="K4550" s="89">
        <f t="shared" ca="1" si="423"/>
        <v>161.03999999999994</v>
      </c>
      <c r="L4550" s="83">
        <f t="shared" ca="1" si="424"/>
        <v>156.84</v>
      </c>
    </row>
    <row r="4551" spans="6:12">
      <c r="F4551" s="89">
        <v>4435</v>
      </c>
      <c r="G4551" s="89">
        <f t="shared" ca="1" si="419"/>
        <v>29</v>
      </c>
      <c r="H4551" s="89">
        <f t="shared" ca="1" si="420"/>
        <v>3</v>
      </c>
      <c r="I4551" s="89">
        <f t="shared" ca="1" si="421"/>
        <v>5</v>
      </c>
      <c r="J4551" s="89">
        <f t="shared" ca="1" si="422"/>
        <v>-121.09499999999991</v>
      </c>
      <c r="K4551" s="89">
        <f t="shared" ca="1" si="423"/>
        <v>82.214999999999975</v>
      </c>
      <c r="L4551" s="83">
        <f t="shared" ca="1" si="424"/>
        <v>77.16500000000002</v>
      </c>
    </row>
    <row r="4552" spans="6:12">
      <c r="F4552" s="89">
        <v>4436</v>
      </c>
      <c r="G4552" s="89">
        <f t="shared" ca="1" si="419"/>
        <v>22</v>
      </c>
      <c r="H4552" s="89">
        <f t="shared" ca="1" si="420"/>
        <v>2</v>
      </c>
      <c r="I4552" s="89">
        <f t="shared" ca="1" si="421"/>
        <v>9</v>
      </c>
      <c r="J4552" s="89">
        <f t="shared" ca="1" si="422"/>
        <v>162.92799999999994</v>
      </c>
      <c r="K4552" s="89">
        <f t="shared" ca="1" si="423"/>
        <v>111.90799999999993</v>
      </c>
      <c r="L4552" s="83">
        <f t="shared" ca="1" si="424"/>
        <v>109.20799999999994</v>
      </c>
    </row>
    <row r="4553" spans="6:12">
      <c r="F4553" s="89">
        <v>4437</v>
      </c>
      <c r="G4553" s="89">
        <f t="shared" ca="1" si="419"/>
        <v>37</v>
      </c>
      <c r="H4553" s="89">
        <f t="shared" ca="1" si="420"/>
        <v>2</v>
      </c>
      <c r="I4553" s="89">
        <f t="shared" ca="1" si="421"/>
        <v>3</v>
      </c>
      <c r="J4553" s="89">
        <f t="shared" ca="1" si="422"/>
        <v>-122.69899999999998</v>
      </c>
      <c r="K4553" s="89">
        <f t="shared" ca="1" si="423"/>
        <v>77.230999999999995</v>
      </c>
      <c r="L4553" s="83">
        <f t="shared" ca="1" si="424"/>
        <v>74.381</v>
      </c>
    </row>
    <row r="4554" spans="6:12">
      <c r="F4554" s="89">
        <v>4438</v>
      </c>
      <c r="G4554" s="89">
        <f t="shared" ca="1" si="419"/>
        <v>37</v>
      </c>
      <c r="H4554" s="89">
        <f t="shared" ca="1" si="420"/>
        <v>1</v>
      </c>
      <c r="I4554" s="89">
        <f t="shared" ca="1" si="421"/>
        <v>4</v>
      </c>
      <c r="J4554" s="89">
        <f t="shared" ca="1" si="422"/>
        <v>50.83300000000002</v>
      </c>
      <c r="K4554" s="89">
        <f t="shared" ca="1" si="423"/>
        <v>122.06300000000002</v>
      </c>
      <c r="L4554" s="83">
        <f t="shared" ca="1" si="424"/>
        <v>121.41300000000001</v>
      </c>
    </row>
    <row r="4555" spans="6:12">
      <c r="F4555" s="89">
        <v>4439</v>
      </c>
      <c r="G4555" s="89">
        <f t="shared" ca="1" si="419"/>
        <v>25</v>
      </c>
      <c r="H4555" s="89">
        <f t="shared" ca="1" si="420"/>
        <v>1</v>
      </c>
      <c r="I4555" s="89">
        <f t="shared" ca="1" si="421"/>
        <v>6</v>
      </c>
      <c r="J4555" s="89">
        <f t="shared" ca="1" si="422"/>
        <v>134.66499999999996</v>
      </c>
      <c r="K4555" s="89">
        <f t="shared" ca="1" si="423"/>
        <v>124.41499999999999</v>
      </c>
      <c r="L4555" s="83">
        <f t="shared" ca="1" si="424"/>
        <v>122.76500000000001</v>
      </c>
    </row>
    <row r="4556" spans="6:12">
      <c r="F4556" s="89">
        <v>4440</v>
      </c>
      <c r="G4556" s="89">
        <f t="shared" ca="1" si="419"/>
        <v>45</v>
      </c>
      <c r="H4556" s="89">
        <f t="shared" ca="1" si="420"/>
        <v>2</v>
      </c>
      <c r="I4556" s="89">
        <f t="shared" ca="1" si="421"/>
        <v>9</v>
      </c>
      <c r="J4556" s="89">
        <f t="shared" ca="1" si="422"/>
        <v>149.10499999999993</v>
      </c>
      <c r="K4556" s="89">
        <f t="shared" ca="1" si="423"/>
        <v>90.954999999999927</v>
      </c>
      <c r="L4556" s="83">
        <f t="shared" ca="1" si="424"/>
        <v>91.704999999999984</v>
      </c>
    </row>
    <row r="4557" spans="6:12">
      <c r="F4557" s="89">
        <v>4441</v>
      </c>
      <c r="G4557" s="89">
        <f t="shared" ca="1" si="419"/>
        <v>44</v>
      </c>
      <c r="H4557" s="89">
        <f t="shared" ca="1" si="420"/>
        <v>3</v>
      </c>
      <c r="I4557" s="89">
        <f t="shared" ca="1" si="421"/>
        <v>4</v>
      </c>
      <c r="J4557" s="89">
        <f t="shared" ca="1" si="422"/>
        <v>-193.36399999999998</v>
      </c>
      <c r="K4557" s="89">
        <f t="shared" ca="1" si="423"/>
        <v>47.895999999999987</v>
      </c>
      <c r="L4557" s="83">
        <f t="shared" ca="1" si="424"/>
        <v>44.695999999999998</v>
      </c>
    </row>
    <row r="4558" spans="6:12">
      <c r="F4558" s="89">
        <v>4442</v>
      </c>
      <c r="G4558" s="89">
        <f t="shared" ca="1" si="419"/>
        <v>29</v>
      </c>
      <c r="H4558" s="89">
        <f t="shared" ca="1" si="420"/>
        <v>2</v>
      </c>
      <c r="I4558" s="89">
        <f t="shared" ca="1" si="421"/>
        <v>9</v>
      </c>
      <c r="J4558" s="89">
        <f t="shared" ca="1" si="422"/>
        <v>143.60099999999994</v>
      </c>
      <c r="K4558" s="89">
        <f t="shared" ca="1" si="423"/>
        <v>90.410999999999888</v>
      </c>
      <c r="L4558" s="83">
        <f t="shared" ca="1" si="424"/>
        <v>88.760999999999967</v>
      </c>
    </row>
    <row r="4559" spans="6:12">
      <c r="F4559" s="89">
        <v>4443</v>
      </c>
      <c r="G4559" s="89">
        <f t="shared" ca="1" si="419"/>
        <v>23</v>
      </c>
      <c r="H4559" s="89">
        <f t="shared" ca="1" si="420"/>
        <v>3</v>
      </c>
      <c r="I4559" s="89">
        <f t="shared" ca="1" si="421"/>
        <v>5</v>
      </c>
      <c r="J4559" s="89">
        <f t="shared" ca="1" si="422"/>
        <v>-106.09499999999997</v>
      </c>
      <c r="K4559" s="89">
        <f t="shared" ca="1" si="423"/>
        <v>99.07499999999996</v>
      </c>
      <c r="L4559" s="83">
        <f t="shared" ca="1" si="424"/>
        <v>93.124999999999972</v>
      </c>
    </row>
    <row r="4560" spans="6:12">
      <c r="F4560" s="89">
        <v>4444</v>
      </c>
      <c r="G4560" s="89">
        <f t="shared" ca="1" si="419"/>
        <v>29</v>
      </c>
      <c r="H4560" s="89">
        <f t="shared" ca="1" si="420"/>
        <v>1</v>
      </c>
      <c r="I4560" s="89">
        <f t="shared" ca="1" si="421"/>
        <v>5</v>
      </c>
      <c r="J4560" s="89">
        <f t="shared" ca="1" si="422"/>
        <v>96.105000000000032</v>
      </c>
      <c r="K4560" s="89">
        <f t="shared" ca="1" si="423"/>
        <v>127.21499999999999</v>
      </c>
      <c r="L4560" s="83">
        <f t="shared" ca="1" si="424"/>
        <v>125.76500000000003</v>
      </c>
    </row>
    <row r="4561" spans="6:12">
      <c r="F4561" s="89">
        <v>4445</v>
      </c>
      <c r="G4561" s="89">
        <f t="shared" ca="1" si="419"/>
        <v>38</v>
      </c>
      <c r="H4561" s="89">
        <f t="shared" ca="1" si="420"/>
        <v>1</v>
      </c>
      <c r="I4561" s="89">
        <f t="shared" ca="1" si="421"/>
        <v>5</v>
      </c>
      <c r="J4561" s="89">
        <f t="shared" ca="1" si="422"/>
        <v>89.130000000000038</v>
      </c>
      <c r="K4561" s="89">
        <f t="shared" ca="1" si="423"/>
        <v>117.45</v>
      </c>
      <c r="L4561" s="83">
        <f t="shared" ca="1" si="424"/>
        <v>117.35000000000004</v>
      </c>
    </row>
    <row r="4562" spans="6:12">
      <c r="F4562" s="89">
        <v>4446</v>
      </c>
      <c r="G4562" s="89">
        <f t="shared" ca="1" si="419"/>
        <v>33</v>
      </c>
      <c r="H4562" s="89">
        <f t="shared" ca="1" si="420"/>
        <v>2</v>
      </c>
      <c r="I4562" s="89">
        <f t="shared" ca="1" si="421"/>
        <v>3</v>
      </c>
      <c r="J4562" s="89">
        <f t="shared" ca="1" si="422"/>
        <v>-121.77099999999999</v>
      </c>
      <c r="K4562" s="89">
        <f t="shared" ca="1" si="423"/>
        <v>79.398999999999972</v>
      </c>
      <c r="L4562" s="83">
        <f t="shared" ca="1" si="424"/>
        <v>75.948999999999984</v>
      </c>
    </row>
    <row r="4563" spans="6:12">
      <c r="F4563" s="89">
        <v>4447</v>
      </c>
      <c r="G4563" s="89">
        <f t="shared" ca="1" si="419"/>
        <v>30</v>
      </c>
      <c r="H4563" s="89">
        <f t="shared" ca="1" si="420"/>
        <v>3</v>
      </c>
      <c r="I4563" s="89">
        <f t="shared" ca="1" si="421"/>
        <v>6</v>
      </c>
      <c r="J4563" s="89">
        <f t="shared" ca="1" si="422"/>
        <v>-54.919999999999902</v>
      </c>
      <c r="K4563" s="89">
        <f t="shared" ca="1" si="423"/>
        <v>105.47999999999999</v>
      </c>
      <c r="L4563" s="83">
        <f t="shared" ca="1" si="424"/>
        <v>100.98000000000005</v>
      </c>
    </row>
    <row r="4564" spans="6:12">
      <c r="F4564" s="89">
        <v>4448</v>
      </c>
      <c r="G4564" s="89">
        <f t="shared" ca="1" si="419"/>
        <v>45</v>
      </c>
      <c r="H4564" s="89">
        <f t="shared" ca="1" si="420"/>
        <v>2</v>
      </c>
      <c r="I4564" s="89">
        <f t="shared" ca="1" si="421"/>
        <v>6</v>
      </c>
      <c r="J4564" s="89">
        <f t="shared" ca="1" si="422"/>
        <v>61.414999999999964</v>
      </c>
      <c r="K4564" s="89">
        <f t="shared" ca="1" si="423"/>
        <v>131.06499999999994</v>
      </c>
      <c r="L4564" s="83">
        <f t="shared" ca="1" si="424"/>
        <v>130.61500000000001</v>
      </c>
    </row>
    <row r="4565" spans="6:12">
      <c r="F4565" s="89">
        <v>4449</v>
      </c>
      <c r="G4565" s="89">
        <f t="shared" ca="1" si="419"/>
        <v>45</v>
      </c>
      <c r="H4565" s="89">
        <f t="shared" ca="1" si="420"/>
        <v>2</v>
      </c>
      <c r="I4565" s="89">
        <f t="shared" ca="1" si="421"/>
        <v>7</v>
      </c>
      <c r="J4565" s="89">
        <f t="shared" ca="1" si="422"/>
        <v>100.12499999999994</v>
      </c>
      <c r="K4565" s="89">
        <f t="shared" ca="1" si="423"/>
        <v>127.1749999999999</v>
      </c>
      <c r="L4565" s="83">
        <f t="shared" ca="1" si="424"/>
        <v>127.12499999999997</v>
      </c>
    </row>
    <row r="4566" spans="6:12">
      <c r="F4566" s="89">
        <v>4450</v>
      </c>
      <c r="G4566" s="89">
        <f t="shared" ca="1" si="419"/>
        <v>38</v>
      </c>
      <c r="H4566" s="89">
        <f t="shared" ca="1" si="420"/>
        <v>1</v>
      </c>
      <c r="I4566" s="89">
        <f t="shared" ca="1" si="421"/>
        <v>4</v>
      </c>
      <c r="J4566" s="89">
        <f t="shared" ca="1" si="422"/>
        <v>51.132000000000019</v>
      </c>
      <c r="K4566" s="89">
        <f t="shared" ca="1" si="423"/>
        <v>122.05200000000002</v>
      </c>
      <c r="L4566" s="83">
        <f t="shared" ca="1" si="424"/>
        <v>121.55200000000005</v>
      </c>
    </row>
    <row r="4567" spans="6:12">
      <c r="F4567" s="89">
        <v>4451</v>
      </c>
      <c r="G4567" s="89">
        <f t="shared" ca="1" si="419"/>
        <v>25</v>
      </c>
      <c r="H4567" s="89">
        <f t="shared" ca="1" si="420"/>
        <v>2</v>
      </c>
      <c r="I4567" s="89">
        <f t="shared" ca="1" si="421"/>
        <v>3</v>
      </c>
      <c r="J4567" s="89">
        <f t="shared" ca="1" si="422"/>
        <v>-106.95500000000001</v>
      </c>
      <c r="K4567" s="89">
        <f t="shared" ca="1" si="423"/>
        <v>96.694999999999979</v>
      </c>
      <c r="L4567" s="83">
        <f t="shared" ca="1" si="424"/>
        <v>92.044999999999987</v>
      </c>
    </row>
    <row r="4568" spans="6:12">
      <c r="F4568" s="89">
        <v>4452</v>
      </c>
      <c r="G4568" s="89">
        <f t="shared" ca="1" si="419"/>
        <v>52</v>
      </c>
      <c r="H4568" s="89">
        <f t="shared" ca="1" si="420"/>
        <v>2</v>
      </c>
      <c r="I4568" s="89">
        <f t="shared" ca="1" si="421"/>
        <v>6</v>
      </c>
      <c r="J4568" s="89">
        <f t="shared" ca="1" si="422"/>
        <v>85.43199999999996</v>
      </c>
      <c r="K4568" s="89">
        <f t="shared" ca="1" si="423"/>
        <v>152.91199999999998</v>
      </c>
      <c r="L4568" s="83">
        <f t="shared" ca="1" si="424"/>
        <v>153.51199999999994</v>
      </c>
    </row>
    <row r="4569" spans="6:12">
      <c r="F4569" s="89">
        <v>4453</v>
      </c>
      <c r="G4569" s="89">
        <f t="shared" ca="1" si="419"/>
        <v>23</v>
      </c>
      <c r="H4569" s="89">
        <f t="shared" ca="1" si="420"/>
        <v>2</v>
      </c>
      <c r="I4569" s="89">
        <f t="shared" ca="1" si="421"/>
        <v>4</v>
      </c>
      <c r="J4569" s="89">
        <f t="shared" ca="1" si="422"/>
        <v>-33.532999999999987</v>
      </c>
      <c r="K4569" s="89">
        <f t="shared" ca="1" si="423"/>
        <v>128.13699999999994</v>
      </c>
      <c r="L4569" s="83">
        <f t="shared" ca="1" si="424"/>
        <v>123.58699999999999</v>
      </c>
    </row>
    <row r="4570" spans="6:12">
      <c r="F4570" s="89">
        <v>4454</v>
      </c>
      <c r="G4570" s="89">
        <f t="shared" ca="1" si="419"/>
        <v>44</v>
      </c>
      <c r="H4570" s="89">
        <f t="shared" ca="1" si="420"/>
        <v>3</v>
      </c>
      <c r="I4570" s="89">
        <f t="shared" ca="1" si="421"/>
        <v>3</v>
      </c>
      <c r="J4570" s="89">
        <f t="shared" ca="1" si="422"/>
        <v>-280.13799999999992</v>
      </c>
      <c r="K4570" s="89">
        <f t="shared" ca="1" si="423"/>
        <v>3.7219999999999516</v>
      </c>
      <c r="L4570" s="83">
        <f t="shared" ca="1" si="424"/>
        <v>0.12200000000004252</v>
      </c>
    </row>
    <row r="4571" spans="6:12">
      <c r="F4571" s="89">
        <v>4455</v>
      </c>
      <c r="G4571" s="89">
        <f t="shared" ca="1" si="419"/>
        <v>37</v>
      </c>
      <c r="H4571" s="89">
        <f t="shared" ca="1" si="420"/>
        <v>1</v>
      </c>
      <c r="I4571" s="89">
        <f t="shared" ca="1" si="421"/>
        <v>8</v>
      </c>
      <c r="J4571" s="89">
        <f t="shared" ca="1" si="422"/>
        <v>145.92099999999994</v>
      </c>
      <c r="K4571" s="89">
        <f t="shared" ca="1" si="423"/>
        <v>46.750999999999976</v>
      </c>
      <c r="L4571" s="83">
        <f t="shared" ca="1" si="424"/>
        <v>47.700999999999993</v>
      </c>
    </row>
    <row r="4572" spans="6:12">
      <c r="F4572" s="89">
        <v>4456</v>
      </c>
      <c r="G4572" s="89">
        <f t="shared" ca="1" si="419"/>
        <v>47</v>
      </c>
      <c r="H4572" s="89">
        <f t="shared" ca="1" si="420"/>
        <v>2</v>
      </c>
      <c r="I4572" s="89">
        <f t="shared" ca="1" si="421"/>
        <v>3</v>
      </c>
      <c r="J4572" s="89">
        <f t="shared" ca="1" si="422"/>
        <v>-106.11899999999997</v>
      </c>
      <c r="K4572" s="89">
        <f t="shared" ca="1" si="423"/>
        <v>90.710999999999984</v>
      </c>
      <c r="L4572" s="83">
        <f t="shared" ca="1" si="424"/>
        <v>89.361000000000047</v>
      </c>
    </row>
    <row r="4573" spans="6:12">
      <c r="F4573" s="89">
        <v>4457</v>
      </c>
      <c r="G4573" s="89">
        <f t="shared" ca="1" si="419"/>
        <v>47</v>
      </c>
      <c r="H4573" s="89">
        <f t="shared" ca="1" si="420"/>
        <v>2</v>
      </c>
      <c r="I4573" s="89">
        <f t="shared" ca="1" si="421"/>
        <v>6</v>
      </c>
      <c r="J4573" s="89">
        <f t="shared" ca="1" si="422"/>
        <v>66.926999999999992</v>
      </c>
      <c r="K4573" s="89">
        <f t="shared" ca="1" si="423"/>
        <v>135.95699999999997</v>
      </c>
      <c r="L4573" s="83">
        <f t="shared" ca="1" si="424"/>
        <v>135.80700000000004</v>
      </c>
    </row>
    <row r="4574" spans="6:12">
      <c r="F4574" s="89">
        <v>4458</v>
      </c>
      <c r="G4574" s="89">
        <f t="shared" ca="1" si="419"/>
        <v>36</v>
      </c>
      <c r="H4574" s="89">
        <f t="shared" ca="1" si="420"/>
        <v>1</v>
      </c>
      <c r="I4574" s="89">
        <f t="shared" ca="1" si="421"/>
        <v>6</v>
      </c>
      <c r="J4574" s="89">
        <f t="shared" ca="1" si="422"/>
        <v>117.29599999999996</v>
      </c>
      <c r="K4574" s="89">
        <f t="shared" ca="1" si="423"/>
        <v>103.63599999999997</v>
      </c>
      <c r="L4574" s="83">
        <f t="shared" ca="1" si="424"/>
        <v>103.63600000000002</v>
      </c>
    </row>
    <row r="4575" spans="6:12">
      <c r="F4575" s="89">
        <v>4459</v>
      </c>
      <c r="G4575" s="89">
        <f t="shared" ca="1" si="419"/>
        <v>37</v>
      </c>
      <c r="H4575" s="89">
        <f t="shared" ca="1" si="420"/>
        <v>2</v>
      </c>
      <c r="I4575" s="89">
        <f t="shared" ca="1" si="421"/>
        <v>8</v>
      </c>
      <c r="J4575" s="89">
        <f t="shared" ca="1" si="422"/>
        <v>118.011</v>
      </c>
      <c r="K4575" s="89">
        <f t="shared" ca="1" si="423"/>
        <v>104.94099999999997</v>
      </c>
      <c r="L4575" s="83">
        <f t="shared" ca="1" si="424"/>
        <v>104.09099999999998</v>
      </c>
    </row>
    <row r="4576" spans="6:12">
      <c r="F4576" s="89">
        <v>4460</v>
      </c>
      <c r="G4576" s="89">
        <f t="shared" ca="1" si="419"/>
        <v>33</v>
      </c>
      <c r="H4576" s="89">
        <f t="shared" ca="1" si="420"/>
        <v>1</v>
      </c>
      <c r="I4576" s="89">
        <f t="shared" ca="1" si="421"/>
        <v>3</v>
      </c>
      <c r="J4576" s="89">
        <f t="shared" ca="1" si="422"/>
        <v>4.8890000000000029</v>
      </c>
      <c r="K4576" s="89">
        <f t="shared" ca="1" si="423"/>
        <v>119.959</v>
      </c>
      <c r="L4576" s="83">
        <f t="shared" ca="1" si="424"/>
        <v>118.309</v>
      </c>
    </row>
    <row r="4577" spans="6:12">
      <c r="F4577" s="89">
        <v>4461</v>
      </c>
      <c r="G4577" s="89">
        <f t="shared" ca="1" si="419"/>
        <v>30</v>
      </c>
      <c r="H4577" s="89">
        <f t="shared" ca="1" si="420"/>
        <v>3</v>
      </c>
      <c r="I4577" s="89">
        <f t="shared" ca="1" si="421"/>
        <v>3</v>
      </c>
      <c r="J4577" s="89">
        <f t="shared" ca="1" si="422"/>
        <v>-286.5499999999999</v>
      </c>
      <c r="K4577" s="89">
        <f t="shared" ca="1" si="423"/>
        <v>1.6499999999999773</v>
      </c>
      <c r="L4577" s="83">
        <f t="shared" ca="1" si="424"/>
        <v>-4.0499999999999545</v>
      </c>
    </row>
    <row r="4578" spans="6:12">
      <c r="F4578" s="89">
        <v>4462</v>
      </c>
      <c r="G4578" s="89">
        <f t="shared" ca="1" si="419"/>
        <v>50</v>
      </c>
      <c r="H4578" s="89">
        <f t="shared" ca="1" si="420"/>
        <v>3</v>
      </c>
      <c r="I4578" s="89">
        <f t="shared" ca="1" si="421"/>
        <v>3</v>
      </c>
      <c r="J4578" s="89">
        <f t="shared" ca="1" si="422"/>
        <v>-261.18999999999994</v>
      </c>
      <c r="K4578" s="89">
        <f t="shared" ca="1" si="423"/>
        <v>20.809999999999974</v>
      </c>
      <c r="L4578" s="83">
        <f t="shared" ca="1" si="424"/>
        <v>18.110000000000042</v>
      </c>
    </row>
    <row r="4579" spans="6:12">
      <c r="F4579" s="89">
        <v>4463</v>
      </c>
      <c r="G4579" s="89">
        <f t="shared" ca="1" si="419"/>
        <v>39</v>
      </c>
      <c r="H4579" s="89">
        <f t="shared" ca="1" si="420"/>
        <v>2</v>
      </c>
      <c r="I4579" s="89">
        <f t="shared" ca="1" si="421"/>
        <v>4</v>
      </c>
      <c r="J4579" s="89">
        <f t="shared" ca="1" si="422"/>
        <v>-54.429000000000002</v>
      </c>
      <c r="K4579" s="89">
        <f t="shared" ca="1" si="423"/>
        <v>102.28099999999998</v>
      </c>
      <c r="L4579" s="83">
        <f t="shared" ca="1" si="424"/>
        <v>100.13099999999997</v>
      </c>
    </row>
    <row r="4580" spans="6:12">
      <c r="F4580" s="89">
        <v>4464</v>
      </c>
      <c r="G4580" s="89">
        <f t="shared" ca="1" si="419"/>
        <v>46</v>
      </c>
      <c r="H4580" s="89">
        <f t="shared" ca="1" si="420"/>
        <v>1</v>
      </c>
      <c r="I4580" s="89">
        <f t="shared" ca="1" si="421"/>
        <v>3</v>
      </c>
      <c r="J4580" s="89">
        <f t="shared" ca="1" si="422"/>
        <v>15.718000000000011</v>
      </c>
      <c r="K4580" s="89">
        <f t="shared" ca="1" si="423"/>
        <v>126.75799999999998</v>
      </c>
      <c r="L4580" s="83">
        <f t="shared" ca="1" si="424"/>
        <v>127.05800000000002</v>
      </c>
    </row>
    <row r="4581" spans="6:12">
      <c r="F4581" s="89">
        <v>4465</v>
      </c>
      <c r="G4581" s="89">
        <f t="shared" ca="1" si="419"/>
        <v>27</v>
      </c>
      <c r="H4581" s="89">
        <f t="shared" ca="1" si="420"/>
        <v>3</v>
      </c>
      <c r="I4581" s="89">
        <f t="shared" ca="1" si="421"/>
        <v>7</v>
      </c>
      <c r="J4581" s="89">
        <f t="shared" ca="1" si="422"/>
        <v>8.7690000000000055</v>
      </c>
      <c r="K4581" s="89">
        <f t="shared" ca="1" si="423"/>
        <v>127.49899999999997</v>
      </c>
      <c r="L4581" s="83">
        <f t="shared" ca="1" si="424"/>
        <v>122.94900000000001</v>
      </c>
    </row>
    <row r="4582" spans="6:12">
      <c r="F4582" s="89">
        <v>4466</v>
      </c>
      <c r="G4582" s="89">
        <f t="shared" ca="1" si="419"/>
        <v>54</v>
      </c>
      <c r="H4582" s="89">
        <f t="shared" ca="1" si="420"/>
        <v>2</v>
      </c>
      <c r="I4582" s="89">
        <f t="shared" ca="1" si="421"/>
        <v>9</v>
      </c>
      <c r="J4582" s="89">
        <f t="shared" ca="1" si="422"/>
        <v>182.57599999999994</v>
      </c>
      <c r="K4582" s="89">
        <f t="shared" ca="1" si="423"/>
        <v>121.63599999999997</v>
      </c>
      <c r="L4582" s="83">
        <f t="shared" ca="1" si="424"/>
        <v>123.73599999999999</v>
      </c>
    </row>
    <row r="4583" spans="6:12">
      <c r="F4583" s="89">
        <v>4467</v>
      </c>
      <c r="G4583" s="89">
        <f t="shared" ca="1" si="419"/>
        <v>33</v>
      </c>
      <c r="H4583" s="89">
        <f t="shared" ca="1" si="420"/>
        <v>2</v>
      </c>
      <c r="I4583" s="89">
        <f t="shared" ca="1" si="421"/>
        <v>3</v>
      </c>
      <c r="J4583" s="89">
        <f t="shared" ca="1" si="422"/>
        <v>-121.77099999999999</v>
      </c>
      <c r="K4583" s="89">
        <f t="shared" ca="1" si="423"/>
        <v>79.398999999999972</v>
      </c>
      <c r="L4583" s="83">
        <f t="shared" ca="1" si="424"/>
        <v>75.948999999999984</v>
      </c>
    </row>
    <row r="4584" spans="6:12">
      <c r="F4584" s="89">
        <v>4468</v>
      </c>
      <c r="G4584" s="89">
        <f t="shared" ca="1" si="419"/>
        <v>35</v>
      </c>
      <c r="H4584" s="89">
        <f t="shared" ca="1" si="420"/>
        <v>1</v>
      </c>
      <c r="I4584" s="89">
        <f t="shared" ca="1" si="421"/>
        <v>9</v>
      </c>
      <c r="J4584" s="89">
        <f t="shared" ca="1" si="422"/>
        <v>146.14499999999992</v>
      </c>
      <c r="K4584" s="89">
        <f t="shared" ca="1" si="423"/>
        <v>4.9949999999999477</v>
      </c>
      <c r="L4584" s="83">
        <f t="shared" ca="1" si="424"/>
        <v>6.0449999999999591</v>
      </c>
    </row>
    <row r="4585" spans="6:12">
      <c r="F4585" s="89">
        <v>4469</v>
      </c>
      <c r="G4585" s="89">
        <f t="shared" ca="1" si="419"/>
        <v>33</v>
      </c>
      <c r="H4585" s="89">
        <f t="shared" ca="1" si="420"/>
        <v>2</v>
      </c>
      <c r="I4585" s="89">
        <f t="shared" ca="1" si="421"/>
        <v>5</v>
      </c>
      <c r="J4585" s="89">
        <f t="shared" ca="1" si="422"/>
        <v>2.9050000000000296</v>
      </c>
      <c r="K4585" s="89">
        <f t="shared" ca="1" si="423"/>
        <v>118.87499999999997</v>
      </c>
      <c r="L4585" s="83">
        <f t="shared" ca="1" si="424"/>
        <v>116.22499999999995</v>
      </c>
    </row>
    <row r="4586" spans="6:12">
      <c r="F4586" s="89">
        <v>4470</v>
      </c>
      <c r="G4586" s="89">
        <f t="shared" ca="1" si="419"/>
        <v>33</v>
      </c>
      <c r="H4586" s="89">
        <f t="shared" ca="1" si="420"/>
        <v>1</v>
      </c>
      <c r="I4586" s="89">
        <f t="shared" ca="1" si="421"/>
        <v>8</v>
      </c>
      <c r="J4586" s="89">
        <f t="shared" ca="1" si="422"/>
        <v>147.32899999999998</v>
      </c>
      <c r="K4586" s="89">
        <f t="shared" ca="1" si="423"/>
        <v>49.398999999999987</v>
      </c>
      <c r="L4586" s="83">
        <f t="shared" ca="1" si="424"/>
        <v>49.748999999999981</v>
      </c>
    </row>
    <row r="4587" spans="6:12">
      <c r="F4587" s="89">
        <v>4471</v>
      </c>
      <c r="G4587" s="89">
        <f t="shared" ca="1" si="419"/>
        <v>55</v>
      </c>
      <c r="H4587" s="89">
        <f t="shared" ca="1" si="420"/>
        <v>3</v>
      </c>
      <c r="I4587" s="89">
        <f t="shared" ca="1" si="421"/>
        <v>9</v>
      </c>
      <c r="J4587" s="89">
        <f t="shared" ca="1" si="422"/>
        <v>140.86500000000001</v>
      </c>
      <c r="K4587" s="89">
        <f t="shared" ca="1" si="423"/>
        <v>165.71499999999992</v>
      </c>
      <c r="L4587" s="83">
        <f t="shared" ca="1" si="424"/>
        <v>166.16500000000008</v>
      </c>
    </row>
    <row r="4588" spans="6:12">
      <c r="F4588" s="89">
        <v>4472</v>
      </c>
      <c r="G4588" s="89">
        <f t="shared" ca="1" si="419"/>
        <v>25</v>
      </c>
      <c r="H4588" s="89">
        <f t="shared" ca="1" si="420"/>
        <v>3</v>
      </c>
      <c r="I4588" s="89">
        <f t="shared" ca="1" si="421"/>
        <v>4</v>
      </c>
      <c r="J4588" s="89">
        <f t="shared" ca="1" si="422"/>
        <v>-189.35499999999996</v>
      </c>
      <c r="K4588" s="89">
        <f t="shared" ca="1" si="423"/>
        <v>57.794999999999987</v>
      </c>
      <c r="L4588" s="83">
        <f t="shared" ca="1" si="424"/>
        <v>51.745000000000005</v>
      </c>
    </row>
    <row r="4589" spans="6:12">
      <c r="F4589" s="89">
        <v>4473</v>
      </c>
      <c r="G4589" s="89">
        <f t="shared" ca="1" si="419"/>
        <v>24</v>
      </c>
      <c r="H4589" s="89">
        <f t="shared" ca="1" si="420"/>
        <v>1</v>
      </c>
      <c r="I4589" s="89">
        <f t="shared" ca="1" si="421"/>
        <v>7</v>
      </c>
      <c r="J4589" s="89">
        <f t="shared" ca="1" si="422"/>
        <v>156.81799999999996</v>
      </c>
      <c r="K4589" s="89">
        <f t="shared" ca="1" si="423"/>
        <v>104.27799999999999</v>
      </c>
      <c r="L4589" s="83">
        <f t="shared" ca="1" si="424"/>
        <v>102.87800000000001</v>
      </c>
    </row>
    <row r="4590" spans="6:12">
      <c r="F4590" s="89">
        <v>4474</v>
      </c>
      <c r="G4590" s="89">
        <f t="shared" ca="1" si="419"/>
        <v>35</v>
      </c>
      <c r="H4590" s="89">
        <f t="shared" ca="1" si="420"/>
        <v>1</v>
      </c>
      <c r="I4590" s="89">
        <f t="shared" ca="1" si="421"/>
        <v>5</v>
      </c>
      <c r="J4590" s="89">
        <f t="shared" ca="1" si="422"/>
        <v>89.025000000000006</v>
      </c>
      <c r="K4590" s="89">
        <f t="shared" ca="1" si="423"/>
        <v>118.27499999999998</v>
      </c>
      <c r="L4590" s="83">
        <f t="shared" ca="1" si="424"/>
        <v>117.72499999999997</v>
      </c>
    </row>
    <row r="4591" spans="6:12">
      <c r="F4591" s="89">
        <v>4475</v>
      </c>
      <c r="G4591" s="89">
        <f t="shared" ca="1" si="419"/>
        <v>44</v>
      </c>
      <c r="H4591" s="89">
        <f t="shared" ca="1" si="420"/>
        <v>1</v>
      </c>
      <c r="I4591" s="89">
        <f t="shared" ca="1" si="421"/>
        <v>3</v>
      </c>
      <c r="J4591" s="89">
        <f t="shared" ca="1" si="422"/>
        <v>11.082000000000001</v>
      </c>
      <c r="K4591" s="89">
        <f t="shared" ca="1" si="423"/>
        <v>122.74199999999998</v>
      </c>
      <c r="L4591" s="83">
        <f t="shared" ca="1" si="424"/>
        <v>122.742</v>
      </c>
    </row>
    <row r="4592" spans="6:12">
      <c r="F4592" s="89">
        <v>4476</v>
      </c>
      <c r="G4592" s="89">
        <f t="shared" ca="1" si="419"/>
        <v>54</v>
      </c>
      <c r="H4592" s="89">
        <f t="shared" ca="1" si="420"/>
        <v>2</v>
      </c>
      <c r="I4592" s="89">
        <f t="shared" ca="1" si="421"/>
        <v>9</v>
      </c>
      <c r="J4592" s="89">
        <f t="shared" ca="1" si="422"/>
        <v>182.57599999999994</v>
      </c>
      <c r="K4592" s="89">
        <f t="shared" ca="1" si="423"/>
        <v>121.63599999999997</v>
      </c>
      <c r="L4592" s="83">
        <f t="shared" ca="1" si="424"/>
        <v>123.73599999999999</v>
      </c>
    </row>
    <row r="4593" spans="6:12">
      <c r="F4593" s="89">
        <v>4477</v>
      </c>
      <c r="G4593" s="89">
        <f t="shared" ca="1" si="419"/>
        <v>30</v>
      </c>
      <c r="H4593" s="89">
        <f t="shared" ca="1" si="420"/>
        <v>1</v>
      </c>
      <c r="I4593" s="89">
        <f t="shared" ca="1" si="421"/>
        <v>9</v>
      </c>
      <c r="J4593" s="89">
        <f t="shared" ca="1" si="422"/>
        <v>151.24999999999991</v>
      </c>
      <c r="K4593" s="89">
        <f t="shared" ca="1" si="423"/>
        <v>11.649999999999977</v>
      </c>
      <c r="L4593" s="83">
        <f t="shared" ca="1" si="424"/>
        <v>11.949999999999989</v>
      </c>
    </row>
    <row r="4594" spans="6:12">
      <c r="F4594" s="89">
        <v>4478</v>
      </c>
      <c r="G4594" s="89">
        <f t="shared" ca="1" si="419"/>
        <v>29</v>
      </c>
      <c r="H4594" s="89">
        <f t="shared" ca="1" si="420"/>
        <v>2</v>
      </c>
      <c r="I4594" s="89">
        <f t="shared" ca="1" si="421"/>
        <v>4</v>
      </c>
      <c r="J4594" s="89">
        <f t="shared" ca="1" si="422"/>
        <v>-49.469000000000023</v>
      </c>
      <c r="K4594" s="89">
        <f t="shared" ca="1" si="423"/>
        <v>110.34099999999998</v>
      </c>
      <c r="L4594" s="83">
        <f t="shared" ca="1" si="424"/>
        <v>106.69100000000002</v>
      </c>
    </row>
    <row r="4595" spans="6:12">
      <c r="F4595" s="89">
        <v>4479</v>
      </c>
      <c r="G4595" s="89">
        <f t="shared" ca="1" si="419"/>
        <v>32</v>
      </c>
      <c r="H4595" s="89">
        <f t="shared" ca="1" si="420"/>
        <v>3</v>
      </c>
      <c r="I4595" s="89">
        <f t="shared" ca="1" si="421"/>
        <v>6</v>
      </c>
      <c r="J4595" s="89">
        <f t="shared" ca="1" si="422"/>
        <v>-57.20799999999997</v>
      </c>
      <c r="K4595" s="89">
        <f t="shared" ca="1" si="423"/>
        <v>102.57199999999997</v>
      </c>
      <c r="L4595" s="83">
        <f t="shared" ca="1" si="424"/>
        <v>98.372000000000014</v>
      </c>
    </row>
    <row r="4596" spans="6:12">
      <c r="F4596" s="89">
        <v>4480</v>
      </c>
      <c r="G4596" s="89">
        <f t="shared" ca="1" si="419"/>
        <v>49</v>
      </c>
      <c r="H4596" s="89">
        <f t="shared" ca="1" si="420"/>
        <v>2</v>
      </c>
      <c r="I4596" s="89">
        <f t="shared" ca="1" si="421"/>
        <v>9</v>
      </c>
      <c r="J4596" s="89">
        <f t="shared" ca="1" si="422"/>
        <v>161.28099999999995</v>
      </c>
      <c r="K4596" s="89">
        <f t="shared" ca="1" si="423"/>
        <v>101.89099999999999</v>
      </c>
      <c r="L4596" s="83">
        <f t="shared" ca="1" si="424"/>
        <v>103.24099999999996</v>
      </c>
    </row>
    <row r="4597" spans="6:12">
      <c r="F4597" s="89">
        <v>4481</v>
      </c>
      <c r="G4597" s="89">
        <f t="shared" ca="1" si="419"/>
        <v>45</v>
      </c>
      <c r="H4597" s="89">
        <f t="shared" ca="1" si="420"/>
        <v>2</v>
      </c>
      <c r="I4597" s="89">
        <f t="shared" ca="1" si="421"/>
        <v>8</v>
      </c>
      <c r="J4597" s="89">
        <f t="shared" ca="1" si="422"/>
        <v>129.35499999999996</v>
      </c>
      <c r="K4597" s="89">
        <f t="shared" ca="1" si="423"/>
        <v>113.80499999999992</v>
      </c>
      <c r="L4597" s="83">
        <f t="shared" ca="1" si="424"/>
        <v>114.15499999999997</v>
      </c>
    </row>
    <row r="4598" spans="6:12">
      <c r="F4598" s="89">
        <v>4482</v>
      </c>
      <c r="G4598" s="89">
        <f t="shared" ref="G4598:G4661" ca="1" si="425">RANDBETWEEN(19,55)</f>
        <v>27</v>
      </c>
      <c r="H4598" s="89">
        <f t="shared" ref="H4598:H4661" ca="1" si="426">RANDBETWEEN(0.5,3.5)</f>
        <v>3</v>
      </c>
      <c r="I4598" s="89">
        <f t="shared" ref="I4598:I4661" ca="1" si="427">RANDBETWEEN(3,9)</f>
        <v>4</v>
      </c>
      <c r="J4598" s="89">
        <f t="shared" ref="J4598:J4661" ca="1" si="428">133-10*G4598-128.7*H4598+60.8*I4598+0.135*G4598^2-20.6*H4598^2-4.74*I4598^2+0.15*G4598*H4598+0.006*G4598*I4598+19.63*H4598*I4598</f>
        <v>-194.3669999999999</v>
      </c>
      <c r="K4598" s="89">
        <f t="shared" ref="K4598:K4661" ca="1" si="429">300-10.31*G4598-42.6*H4598+18.2*I4598+0.135*G4598^2-20.6*H4598^2-4.74*I4598^2+0.15*G4598*H4598+0.006*G4598*I4598+19.63*H4598*I4598</f>
        <v>52.162999999999982</v>
      </c>
      <c r="L4598" s="83">
        <f t="shared" ref="L4598:L4661" ca="1" si="430">294-10.16*G4598-44.4*H4598+18.6*I4598+0.135*G4598^2-20.6*H4598^2-4.74*I4598^2+0.15*G4598*H4598+0.006*G4598*I4598+19.63*H4598*I4598</f>
        <v>46.413000000000011</v>
      </c>
    </row>
    <row r="4599" spans="6:12">
      <c r="F4599" s="89">
        <v>4483</v>
      </c>
      <c r="G4599" s="89">
        <f t="shared" ca="1" si="425"/>
        <v>50</v>
      </c>
      <c r="H4599" s="89">
        <f t="shared" ca="1" si="426"/>
        <v>1</v>
      </c>
      <c r="I4599" s="89">
        <f t="shared" ca="1" si="427"/>
        <v>8</v>
      </c>
      <c r="J4599" s="89">
        <f t="shared" ca="1" si="428"/>
        <v>171.17999999999995</v>
      </c>
      <c r="K4599" s="89">
        <f t="shared" ca="1" si="429"/>
        <v>67.979999999999961</v>
      </c>
      <c r="L4599" s="83">
        <f t="shared" ca="1" si="430"/>
        <v>70.880000000000024</v>
      </c>
    </row>
    <row r="4600" spans="6:12">
      <c r="F4600" s="89">
        <v>4484</v>
      </c>
      <c r="G4600" s="89">
        <f t="shared" ca="1" si="425"/>
        <v>40</v>
      </c>
      <c r="H4600" s="89">
        <f t="shared" ca="1" si="426"/>
        <v>1</v>
      </c>
      <c r="I4600" s="89">
        <f t="shared" ca="1" si="427"/>
        <v>5</v>
      </c>
      <c r="J4600" s="89">
        <f t="shared" ca="1" si="428"/>
        <v>90.550000000000011</v>
      </c>
      <c r="K4600" s="89">
        <f t="shared" ca="1" si="429"/>
        <v>118.24999999999997</v>
      </c>
      <c r="L4600" s="83">
        <f t="shared" ca="1" si="430"/>
        <v>118.45000000000002</v>
      </c>
    </row>
    <row r="4601" spans="6:12">
      <c r="F4601" s="89">
        <v>4485</v>
      </c>
      <c r="G4601" s="89">
        <f t="shared" ca="1" si="425"/>
        <v>49</v>
      </c>
      <c r="H4601" s="89">
        <f t="shared" ca="1" si="426"/>
        <v>3</v>
      </c>
      <c r="I4601" s="89">
        <f t="shared" ca="1" si="427"/>
        <v>9</v>
      </c>
      <c r="J4601" s="89">
        <f t="shared" ca="1" si="428"/>
        <v>113.60100000000011</v>
      </c>
      <c r="K4601" s="89">
        <f t="shared" ca="1" si="429"/>
        <v>140.31100000000004</v>
      </c>
      <c r="L4601" s="83">
        <f t="shared" ca="1" si="430"/>
        <v>139.86100000000005</v>
      </c>
    </row>
    <row r="4602" spans="6:12">
      <c r="F4602" s="89">
        <v>4486</v>
      </c>
      <c r="G4602" s="89">
        <f t="shared" ca="1" si="425"/>
        <v>25</v>
      </c>
      <c r="H4602" s="89">
        <f t="shared" ca="1" si="426"/>
        <v>2</v>
      </c>
      <c r="I4602" s="89">
        <f t="shared" ca="1" si="427"/>
        <v>6</v>
      </c>
      <c r="J4602" s="89">
        <f t="shared" ca="1" si="428"/>
        <v>65.694999999999965</v>
      </c>
      <c r="K4602" s="89">
        <f t="shared" ca="1" si="429"/>
        <v>141.54499999999999</v>
      </c>
      <c r="L4602" s="83">
        <f t="shared" ca="1" si="430"/>
        <v>138.095</v>
      </c>
    </row>
    <row r="4603" spans="6:12">
      <c r="F4603" s="89">
        <v>4487</v>
      </c>
      <c r="G4603" s="89">
        <f t="shared" ca="1" si="425"/>
        <v>52</v>
      </c>
      <c r="H4603" s="89">
        <f t="shared" ca="1" si="426"/>
        <v>3</v>
      </c>
      <c r="I4603" s="89">
        <f t="shared" ca="1" si="427"/>
        <v>6</v>
      </c>
      <c r="J4603" s="89">
        <f t="shared" ca="1" si="428"/>
        <v>-20.687999999999931</v>
      </c>
      <c r="K4603" s="89">
        <f t="shared" ca="1" si="429"/>
        <v>132.892</v>
      </c>
      <c r="L4603" s="83">
        <f t="shared" ca="1" si="430"/>
        <v>131.69200000000001</v>
      </c>
    </row>
    <row r="4604" spans="6:12">
      <c r="F4604" s="89">
        <v>4488</v>
      </c>
      <c r="G4604" s="89">
        <f t="shared" ca="1" si="425"/>
        <v>49</v>
      </c>
      <c r="H4604" s="89">
        <f t="shared" ca="1" si="426"/>
        <v>3</v>
      </c>
      <c r="I4604" s="89">
        <f t="shared" ca="1" si="427"/>
        <v>6</v>
      </c>
      <c r="J4604" s="89">
        <f t="shared" ca="1" si="428"/>
        <v>-33.050999999999874</v>
      </c>
      <c r="K4604" s="89">
        <f t="shared" ca="1" si="429"/>
        <v>121.45900000000006</v>
      </c>
      <c r="L4604" s="83">
        <f t="shared" ca="1" si="430"/>
        <v>119.80900000000008</v>
      </c>
    </row>
    <row r="4605" spans="6:12">
      <c r="F4605" s="89">
        <v>4489</v>
      </c>
      <c r="G4605" s="89">
        <f t="shared" ca="1" si="425"/>
        <v>55</v>
      </c>
      <c r="H4605" s="89">
        <f t="shared" ca="1" si="426"/>
        <v>2</v>
      </c>
      <c r="I4605" s="89">
        <f t="shared" ca="1" si="427"/>
        <v>6</v>
      </c>
      <c r="J4605" s="89">
        <f t="shared" ca="1" si="428"/>
        <v>99.774999999999949</v>
      </c>
      <c r="K4605" s="89">
        <f t="shared" ca="1" si="429"/>
        <v>166.32499999999993</v>
      </c>
      <c r="L4605" s="83">
        <f t="shared" ca="1" si="430"/>
        <v>167.37500000000006</v>
      </c>
    </row>
    <row r="4606" spans="6:12">
      <c r="F4606" s="89">
        <v>4490</v>
      </c>
      <c r="G4606" s="89">
        <f t="shared" ca="1" si="425"/>
        <v>19</v>
      </c>
      <c r="H4606" s="89">
        <f t="shared" ca="1" si="426"/>
        <v>3</v>
      </c>
      <c r="I4606" s="89">
        <f t="shared" ca="1" si="427"/>
        <v>8</v>
      </c>
      <c r="J4606" s="89">
        <f t="shared" ca="1" si="428"/>
        <v>83.856999999999971</v>
      </c>
      <c r="K4606" s="89">
        <f t="shared" ca="1" si="429"/>
        <v>162.46699999999998</v>
      </c>
      <c r="L4606" s="83">
        <f t="shared" ca="1" si="430"/>
        <v>157.11700000000002</v>
      </c>
    </row>
    <row r="4607" spans="6:12">
      <c r="F4607" s="89">
        <v>4491</v>
      </c>
      <c r="G4607" s="89">
        <f t="shared" ca="1" si="425"/>
        <v>42</v>
      </c>
      <c r="H4607" s="89">
        <f t="shared" ca="1" si="426"/>
        <v>2</v>
      </c>
      <c r="I4607" s="89">
        <f t="shared" ca="1" si="427"/>
        <v>4</v>
      </c>
      <c r="J4607" s="89">
        <f t="shared" ca="1" si="428"/>
        <v>-50.651999999999987</v>
      </c>
      <c r="K4607" s="89">
        <f t="shared" ca="1" si="429"/>
        <v>105.12799999999999</v>
      </c>
      <c r="L4607" s="83">
        <f t="shared" ca="1" si="430"/>
        <v>103.42799999999997</v>
      </c>
    </row>
    <row r="4608" spans="6:12">
      <c r="F4608" s="89">
        <v>4492</v>
      </c>
      <c r="G4608" s="89">
        <f t="shared" ca="1" si="425"/>
        <v>32</v>
      </c>
      <c r="H4608" s="89">
        <f t="shared" ca="1" si="426"/>
        <v>3</v>
      </c>
      <c r="I4608" s="89">
        <f t="shared" ca="1" si="427"/>
        <v>8</v>
      </c>
      <c r="J4608" s="89">
        <f t="shared" ca="1" si="428"/>
        <v>49.83600000000007</v>
      </c>
      <c r="K4608" s="89">
        <f t="shared" ca="1" si="429"/>
        <v>124.41599999999994</v>
      </c>
      <c r="L4608" s="83">
        <f t="shared" ca="1" si="430"/>
        <v>121.01600000000002</v>
      </c>
    </row>
    <row r="4609" spans="6:12">
      <c r="F4609" s="89">
        <v>4493</v>
      </c>
      <c r="G4609" s="89">
        <f t="shared" ca="1" si="425"/>
        <v>32</v>
      </c>
      <c r="H4609" s="89">
        <f t="shared" ca="1" si="426"/>
        <v>2</v>
      </c>
      <c r="I4609" s="89">
        <f t="shared" ca="1" si="427"/>
        <v>5</v>
      </c>
      <c r="J4609" s="89">
        <f t="shared" ca="1" si="428"/>
        <v>3.8000000000000114</v>
      </c>
      <c r="K4609" s="89">
        <f t="shared" ca="1" si="429"/>
        <v>120.07999999999996</v>
      </c>
      <c r="L4609" s="83">
        <f t="shared" ca="1" si="430"/>
        <v>117.27999999999997</v>
      </c>
    </row>
    <row r="4610" spans="6:12">
      <c r="F4610" s="89">
        <v>4494</v>
      </c>
      <c r="G4610" s="89">
        <f t="shared" ca="1" si="425"/>
        <v>49</v>
      </c>
      <c r="H4610" s="89">
        <f t="shared" ca="1" si="426"/>
        <v>2</v>
      </c>
      <c r="I4610" s="89">
        <f t="shared" ca="1" si="427"/>
        <v>8</v>
      </c>
      <c r="J4610" s="89">
        <f t="shared" ca="1" si="428"/>
        <v>141.50700000000001</v>
      </c>
      <c r="K4610" s="89">
        <f t="shared" ca="1" si="429"/>
        <v>124.71700000000001</v>
      </c>
      <c r="L4610" s="83">
        <f t="shared" ca="1" si="430"/>
        <v>125.66699999999997</v>
      </c>
    </row>
    <row r="4611" spans="6:12">
      <c r="F4611" s="89">
        <v>4495</v>
      </c>
      <c r="G4611" s="89">
        <f t="shared" ca="1" si="425"/>
        <v>41</v>
      </c>
      <c r="H4611" s="89">
        <f t="shared" ca="1" si="426"/>
        <v>1</v>
      </c>
      <c r="I4611" s="89">
        <f t="shared" ca="1" si="427"/>
        <v>9</v>
      </c>
      <c r="J4611" s="89">
        <f t="shared" ca="1" si="428"/>
        <v>148.92899999999992</v>
      </c>
      <c r="K4611" s="89">
        <f t="shared" ca="1" si="429"/>
        <v>5.9189999999999543</v>
      </c>
      <c r="L4611" s="83">
        <f t="shared" ca="1" si="430"/>
        <v>7.8689999999999998</v>
      </c>
    </row>
    <row r="4612" spans="6:12">
      <c r="F4612" s="89">
        <v>4496</v>
      </c>
      <c r="G4612" s="89">
        <f t="shared" ca="1" si="425"/>
        <v>45</v>
      </c>
      <c r="H4612" s="89">
        <f t="shared" ca="1" si="426"/>
        <v>2</v>
      </c>
      <c r="I4612" s="89">
        <f t="shared" ca="1" si="427"/>
        <v>3</v>
      </c>
      <c r="J4612" s="89">
        <f t="shared" ca="1" si="428"/>
        <v>-111.595</v>
      </c>
      <c r="K4612" s="89">
        <f t="shared" ca="1" si="429"/>
        <v>85.854999999999947</v>
      </c>
      <c r="L4612" s="83">
        <f t="shared" ca="1" si="430"/>
        <v>84.205000000000013</v>
      </c>
    </row>
    <row r="4613" spans="6:12">
      <c r="F4613" s="89">
        <v>4497</v>
      </c>
      <c r="G4613" s="89">
        <f t="shared" ca="1" si="425"/>
        <v>32</v>
      </c>
      <c r="H4613" s="89">
        <f t="shared" ca="1" si="426"/>
        <v>1</v>
      </c>
      <c r="I4613" s="89">
        <f t="shared" ca="1" si="427"/>
        <v>9</v>
      </c>
      <c r="J4613" s="89">
        <f t="shared" ca="1" si="428"/>
        <v>148.39799999999991</v>
      </c>
      <c r="K4613" s="89">
        <f t="shared" ca="1" si="429"/>
        <v>8.1779999999999973</v>
      </c>
      <c r="L4613" s="83">
        <f t="shared" ca="1" si="430"/>
        <v>8.77800000000002</v>
      </c>
    </row>
    <row r="4614" spans="6:12">
      <c r="F4614" s="89">
        <v>4498</v>
      </c>
      <c r="G4614" s="89">
        <f t="shared" ca="1" si="425"/>
        <v>53</v>
      </c>
      <c r="H4614" s="89">
        <f t="shared" ca="1" si="426"/>
        <v>1</v>
      </c>
      <c r="I4614" s="89">
        <f t="shared" ca="1" si="427"/>
        <v>5</v>
      </c>
      <c r="J4614" s="89">
        <f t="shared" ca="1" si="428"/>
        <v>126.10499999999999</v>
      </c>
      <c r="K4614" s="89">
        <f t="shared" ca="1" si="429"/>
        <v>149.77499999999995</v>
      </c>
      <c r="L4614" s="83">
        <f t="shared" ca="1" si="430"/>
        <v>151.92500000000004</v>
      </c>
    </row>
    <row r="4615" spans="6:12">
      <c r="F4615" s="89">
        <v>4499</v>
      </c>
      <c r="G4615" s="89">
        <f t="shared" ca="1" si="425"/>
        <v>37</v>
      </c>
      <c r="H4615" s="89">
        <f t="shared" ca="1" si="426"/>
        <v>1</v>
      </c>
      <c r="I4615" s="89">
        <f t="shared" ca="1" si="427"/>
        <v>9</v>
      </c>
      <c r="J4615" s="89">
        <f t="shared" ca="1" si="428"/>
        <v>145.99299999999991</v>
      </c>
      <c r="K4615" s="89">
        <f t="shared" ca="1" si="429"/>
        <v>4.2229999999999848</v>
      </c>
      <c r="L4615" s="83">
        <f t="shared" ca="1" si="430"/>
        <v>5.5730000000000075</v>
      </c>
    </row>
    <row r="4616" spans="6:12">
      <c r="F4616" s="89">
        <v>4500</v>
      </c>
      <c r="G4616" s="89">
        <f t="shared" ca="1" si="425"/>
        <v>45</v>
      </c>
      <c r="H4616" s="89">
        <f t="shared" ca="1" si="426"/>
        <v>1</v>
      </c>
      <c r="I4616" s="89">
        <f t="shared" ca="1" si="427"/>
        <v>9</v>
      </c>
      <c r="J4616" s="89">
        <f t="shared" ca="1" si="428"/>
        <v>156.18499999999992</v>
      </c>
      <c r="K4616" s="89">
        <f t="shared" ca="1" si="429"/>
        <v>11.934999999999945</v>
      </c>
      <c r="L4616" s="83">
        <f t="shared" ca="1" si="430"/>
        <v>14.485000000000014</v>
      </c>
    </row>
    <row r="4617" spans="6:12">
      <c r="F4617" s="89">
        <v>4501</v>
      </c>
      <c r="G4617" s="89">
        <f t="shared" ca="1" si="425"/>
        <v>35</v>
      </c>
      <c r="H4617" s="89">
        <f t="shared" ca="1" si="426"/>
        <v>3</v>
      </c>
      <c r="I4617" s="89">
        <f t="shared" ca="1" si="427"/>
        <v>4</v>
      </c>
      <c r="J4617" s="89">
        <f t="shared" ca="1" si="428"/>
        <v>-203.61500000000001</v>
      </c>
      <c r="K4617" s="89">
        <f t="shared" ca="1" si="429"/>
        <v>40.434999999999945</v>
      </c>
      <c r="L4617" s="83">
        <f t="shared" ca="1" si="430"/>
        <v>35.884999999999991</v>
      </c>
    </row>
    <row r="4618" spans="6:12">
      <c r="F4618" s="89">
        <v>4502</v>
      </c>
      <c r="G4618" s="89">
        <f t="shared" ca="1" si="425"/>
        <v>23</v>
      </c>
      <c r="H4618" s="89">
        <f t="shared" ca="1" si="426"/>
        <v>1</v>
      </c>
      <c r="I4618" s="89">
        <f t="shared" ca="1" si="427"/>
        <v>7</v>
      </c>
      <c r="J4618" s="89">
        <f t="shared" ca="1" si="428"/>
        <v>160.28099999999998</v>
      </c>
      <c r="K4618" s="89">
        <f t="shared" ca="1" si="429"/>
        <v>108.05099999999996</v>
      </c>
      <c r="L4618" s="83">
        <f t="shared" ca="1" si="430"/>
        <v>106.501</v>
      </c>
    </row>
    <row r="4619" spans="6:12">
      <c r="F4619" s="89">
        <v>4503</v>
      </c>
      <c r="G4619" s="89">
        <f t="shared" ca="1" si="425"/>
        <v>51</v>
      </c>
      <c r="H4619" s="89">
        <f t="shared" ca="1" si="426"/>
        <v>2</v>
      </c>
      <c r="I4619" s="89">
        <f t="shared" ca="1" si="427"/>
        <v>7</v>
      </c>
      <c r="J4619" s="89">
        <f t="shared" ca="1" si="428"/>
        <v>119.93700000000001</v>
      </c>
      <c r="K4619" s="89">
        <f t="shared" ca="1" si="429"/>
        <v>145.12699999999995</v>
      </c>
      <c r="L4619" s="83">
        <f t="shared" ca="1" si="430"/>
        <v>145.97700000000006</v>
      </c>
    </row>
    <row r="4620" spans="6:12">
      <c r="F4620" s="89">
        <v>4504</v>
      </c>
      <c r="G4620" s="89">
        <f t="shared" ca="1" si="425"/>
        <v>45</v>
      </c>
      <c r="H4620" s="89">
        <f t="shared" ca="1" si="426"/>
        <v>3</v>
      </c>
      <c r="I4620" s="89">
        <f t="shared" ca="1" si="427"/>
        <v>9</v>
      </c>
      <c r="J4620" s="89">
        <f t="shared" ca="1" si="428"/>
        <v>100.82499999999999</v>
      </c>
      <c r="K4620" s="89">
        <f t="shared" ca="1" si="429"/>
        <v>128.77499999999992</v>
      </c>
      <c r="L4620" s="83">
        <f t="shared" ca="1" si="430"/>
        <v>127.72500000000002</v>
      </c>
    </row>
    <row r="4621" spans="6:12">
      <c r="F4621" s="89">
        <v>4505</v>
      </c>
      <c r="G4621" s="89">
        <f t="shared" ca="1" si="425"/>
        <v>52</v>
      </c>
      <c r="H4621" s="89">
        <f t="shared" ca="1" si="426"/>
        <v>2</v>
      </c>
      <c r="I4621" s="89">
        <f t="shared" ca="1" si="427"/>
        <v>3</v>
      </c>
      <c r="J4621" s="89">
        <f t="shared" ca="1" si="428"/>
        <v>-87.703999999999979</v>
      </c>
      <c r="K4621" s="89">
        <f t="shared" ca="1" si="429"/>
        <v>107.57599999999998</v>
      </c>
      <c r="L4621" s="83">
        <f t="shared" ca="1" si="430"/>
        <v>106.97599999999996</v>
      </c>
    </row>
    <row r="4622" spans="6:12">
      <c r="F4622" s="89">
        <v>4506</v>
      </c>
      <c r="G4622" s="89">
        <f t="shared" ca="1" si="425"/>
        <v>19</v>
      </c>
      <c r="H4622" s="89">
        <f t="shared" ca="1" si="426"/>
        <v>1</v>
      </c>
      <c r="I4622" s="89">
        <f t="shared" ca="1" si="427"/>
        <v>3</v>
      </c>
      <c r="J4622" s="89">
        <f t="shared" ca="1" si="428"/>
        <v>44.256999999999991</v>
      </c>
      <c r="K4622" s="89">
        <f t="shared" ca="1" si="429"/>
        <v>163.667</v>
      </c>
      <c r="L4622" s="83">
        <f t="shared" ca="1" si="430"/>
        <v>159.91700000000003</v>
      </c>
    </row>
    <row r="4623" spans="6:12">
      <c r="F4623" s="89">
        <v>4507</v>
      </c>
      <c r="G4623" s="89">
        <f t="shared" ca="1" si="425"/>
        <v>47</v>
      </c>
      <c r="H4623" s="89">
        <f t="shared" ca="1" si="426"/>
        <v>3</v>
      </c>
      <c r="I4623" s="89">
        <f t="shared" ca="1" si="427"/>
        <v>7</v>
      </c>
      <c r="J4623" s="89">
        <f t="shared" ca="1" si="428"/>
        <v>18.409000000000049</v>
      </c>
      <c r="K4623" s="89">
        <f t="shared" ca="1" si="429"/>
        <v>130.93899999999991</v>
      </c>
      <c r="L4623" s="83">
        <f t="shared" ca="1" si="430"/>
        <v>129.38900000000007</v>
      </c>
    </row>
    <row r="4624" spans="6:12">
      <c r="F4624" s="89">
        <v>4508</v>
      </c>
      <c r="G4624" s="89">
        <f t="shared" ca="1" si="425"/>
        <v>20</v>
      </c>
      <c r="H4624" s="89">
        <f t="shared" ca="1" si="426"/>
        <v>3</v>
      </c>
      <c r="I4624" s="89">
        <f t="shared" ca="1" si="427"/>
        <v>4</v>
      </c>
      <c r="J4624" s="89">
        <f t="shared" ca="1" si="428"/>
        <v>-172.09999999999997</v>
      </c>
      <c r="K4624" s="89">
        <f t="shared" ca="1" si="429"/>
        <v>76.599999999999937</v>
      </c>
      <c r="L4624" s="83">
        <f t="shared" ca="1" si="430"/>
        <v>69.800000000000011</v>
      </c>
    </row>
    <row r="4625" spans="6:12">
      <c r="F4625" s="89">
        <v>4509</v>
      </c>
      <c r="G4625" s="89">
        <f t="shared" ca="1" si="425"/>
        <v>33</v>
      </c>
      <c r="H4625" s="89">
        <f t="shared" ca="1" si="426"/>
        <v>2</v>
      </c>
      <c r="I4625" s="89">
        <f t="shared" ca="1" si="427"/>
        <v>3</v>
      </c>
      <c r="J4625" s="89">
        <f t="shared" ca="1" si="428"/>
        <v>-121.77099999999999</v>
      </c>
      <c r="K4625" s="89">
        <f t="shared" ca="1" si="429"/>
        <v>79.398999999999972</v>
      </c>
      <c r="L4625" s="83">
        <f t="shared" ca="1" si="430"/>
        <v>75.948999999999984</v>
      </c>
    </row>
    <row r="4626" spans="6:12">
      <c r="F4626" s="89">
        <v>4510</v>
      </c>
      <c r="G4626" s="89">
        <f t="shared" ca="1" si="425"/>
        <v>32</v>
      </c>
      <c r="H4626" s="89">
        <f t="shared" ca="1" si="426"/>
        <v>2</v>
      </c>
      <c r="I4626" s="89">
        <f t="shared" ca="1" si="427"/>
        <v>4</v>
      </c>
      <c r="J4626" s="89">
        <f t="shared" ca="1" si="428"/>
        <v>-53.792000000000002</v>
      </c>
      <c r="K4626" s="89">
        <f t="shared" ca="1" si="429"/>
        <v>105.08799999999997</v>
      </c>
      <c r="L4626" s="83">
        <f t="shared" ca="1" si="430"/>
        <v>101.88800000000001</v>
      </c>
    </row>
    <row r="4627" spans="6:12">
      <c r="F4627" s="89">
        <v>4511</v>
      </c>
      <c r="G4627" s="89">
        <f t="shared" ca="1" si="425"/>
        <v>30</v>
      </c>
      <c r="H4627" s="89">
        <f t="shared" ca="1" si="426"/>
        <v>1</v>
      </c>
      <c r="I4627" s="89">
        <f t="shared" ca="1" si="427"/>
        <v>5</v>
      </c>
      <c r="J4627" s="89">
        <f t="shared" ca="1" si="428"/>
        <v>94.250000000000014</v>
      </c>
      <c r="K4627" s="89">
        <f t="shared" ca="1" si="429"/>
        <v>125.04999999999998</v>
      </c>
      <c r="L4627" s="83">
        <f t="shared" ca="1" si="430"/>
        <v>123.75</v>
      </c>
    </row>
    <row r="4628" spans="6:12">
      <c r="F4628" s="89">
        <v>4512</v>
      </c>
      <c r="G4628" s="89">
        <f t="shared" ca="1" si="425"/>
        <v>31</v>
      </c>
      <c r="H4628" s="89">
        <f t="shared" ca="1" si="426"/>
        <v>2</v>
      </c>
      <c r="I4628" s="89">
        <f t="shared" ca="1" si="427"/>
        <v>7</v>
      </c>
      <c r="J4628" s="89">
        <f t="shared" ca="1" si="428"/>
        <v>91.696999999999974</v>
      </c>
      <c r="K4628" s="89">
        <f t="shared" ca="1" si="429"/>
        <v>123.08699999999996</v>
      </c>
      <c r="L4628" s="83">
        <f t="shared" ca="1" si="430"/>
        <v>120.93700000000004</v>
      </c>
    </row>
    <row r="4629" spans="6:12">
      <c r="F4629" s="89">
        <v>4513</v>
      </c>
      <c r="G4629" s="89">
        <f t="shared" ca="1" si="425"/>
        <v>24</v>
      </c>
      <c r="H4629" s="89">
        <f t="shared" ca="1" si="426"/>
        <v>1</v>
      </c>
      <c r="I4629" s="89">
        <f t="shared" ca="1" si="427"/>
        <v>4</v>
      </c>
      <c r="J4629" s="89">
        <f t="shared" ca="1" si="428"/>
        <v>71.515999999999991</v>
      </c>
      <c r="K4629" s="89">
        <f t="shared" ca="1" si="429"/>
        <v>146.77599999999995</v>
      </c>
      <c r="L4629" s="83">
        <f t="shared" ca="1" si="430"/>
        <v>144.17599999999999</v>
      </c>
    </row>
    <row r="4630" spans="6:12">
      <c r="F4630" s="89">
        <v>4514</v>
      </c>
      <c r="G4630" s="89">
        <f t="shared" ca="1" si="425"/>
        <v>31</v>
      </c>
      <c r="H4630" s="89">
        <f t="shared" ca="1" si="426"/>
        <v>3</v>
      </c>
      <c r="I4630" s="89">
        <f t="shared" ca="1" si="427"/>
        <v>3</v>
      </c>
      <c r="J4630" s="89">
        <f t="shared" ca="1" si="428"/>
        <v>-287.84699999999992</v>
      </c>
      <c r="K4630" s="89">
        <f t="shared" ca="1" si="429"/>
        <v>4.2999999999977945E-2</v>
      </c>
      <c r="L4630" s="83">
        <f t="shared" ca="1" si="430"/>
        <v>-5.5069999999999482</v>
      </c>
    </row>
    <row r="4631" spans="6:12">
      <c r="F4631" s="89">
        <v>4515</v>
      </c>
      <c r="G4631" s="89">
        <f t="shared" ca="1" si="425"/>
        <v>33</v>
      </c>
      <c r="H4631" s="89">
        <f t="shared" ca="1" si="426"/>
        <v>3</v>
      </c>
      <c r="I4631" s="89">
        <f t="shared" ca="1" si="427"/>
        <v>3</v>
      </c>
      <c r="J4631" s="89">
        <f t="shared" ca="1" si="428"/>
        <v>-289.63099999999991</v>
      </c>
      <c r="K4631" s="89">
        <f t="shared" ca="1" si="429"/>
        <v>-2.3610000000000184</v>
      </c>
      <c r="L4631" s="83">
        <f t="shared" ca="1" si="430"/>
        <v>-7.61099999999999</v>
      </c>
    </row>
    <row r="4632" spans="6:12">
      <c r="F4632" s="89">
        <v>4516</v>
      </c>
      <c r="G4632" s="89">
        <f t="shared" ca="1" si="425"/>
        <v>24</v>
      </c>
      <c r="H4632" s="89">
        <f t="shared" ca="1" si="426"/>
        <v>3</v>
      </c>
      <c r="I4632" s="89">
        <f t="shared" ca="1" si="427"/>
        <v>5</v>
      </c>
      <c r="J4632" s="89">
        <f t="shared" ca="1" si="428"/>
        <v>-109.26999999999992</v>
      </c>
      <c r="K4632" s="89">
        <f t="shared" ca="1" si="429"/>
        <v>95.59</v>
      </c>
      <c r="L4632" s="83">
        <f t="shared" ca="1" si="430"/>
        <v>89.789999999999992</v>
      </c>
    </row>
    <row r="4633" spans="6:12">
      <c r="F4633" s="89">
        <v>4517</v>
      </c>
      <c r="G4633" s="89">
        <f t="shared" ca="1" si="425"/>
        <v>52</v>
      </c>
      <c r="H4633" s="89">
        <f t="shared" ca="1" si="426"/>
        <v>3</v>
      </c>
      <c r="I4633" s="89">
        <f t="shared" ca="1" si="427"/>
        <v>3</v>
      </c>
      <c r="J4633" s="89">
        <f t="shared" ca="1" si="428"/>
        <v>-252.714</v>
      </c>
      <c r="K4633" s="89">
        <f t="shared" ca="1" si="429"/>
        <v>28.665999999999997</v>
      </c>
      <c r="L4633" s="83">
        <f t="shared" ca="1" si="430"/>
        <v>26.26600000000002</v>
      </c>
    </row>
    <row r="4634" spans="6:12">
      <c r="F4634" s="89">
        <v>4518</v>
      </c>
      <c r="G4634" s="89">
        <f t="shared" ca="1" si="425"/>
        <v>24</v>
      </c>
      <c r="H4634" s="89">
        <f t="shared" ca="1" si="426"/>
        <v>1</v>
      </c>
      <c r="I4634" s="89">
        <f t="shared" ca="1" si="427"/>
        <v>3</v>
      </c>
      <c r="J4634" s="89">
        <f t="shared" ca="1" si="428"/>
        <v>24.121999999999993</v>
      </c>
      <c r="K4634" s="89">
        <f t="shared" ca="1" si="429"/>
        <v>141.982</v>
      </c>
      <c r="L4634" s="83">
        <f t="shared" ca="1" si="430"/>
        <v>138.982</v>
      </c>
    </row>
    <row r="4635" spans="6:12">
      <c r="F4635" s="89">
        <v>4519</v>
      </c>
      <c r="G4635" s="89">
        <f t="shared" ca="1" si="425"/>
        <v>23</v>
      </c>
      <c r="H4635" s="89">
        <f t="shared" ca="1" si="426"/>
        <v>2</v>
      </c>
      <c r="I4635" s="89">
        <f t="shared" ca="1" si="427"/>
        <v>7</v>
      </c>
      <c r="J4635" s="89">
        <f t="shared" ca="1" si="428"/>
        <v>110.64099999999999</v>
      </c>
      <c r="K4635" s="89">
        <f t="shared" ca="1" si="429"/>
        <v>144.51099999999994</v>
      </c>
      <c r="L4635" s="83">
        <f t="shared" ca="1" si="430"/>
        <v>141.161</v>
      </c>
    </row>
    <row r="4636" spans="6:12">
      <c r="F4636" s="89">
        <v>4520</v>
      </c>
      <c r="G4636" s="89">
        <f t="shared" ca="1" si="425"/>
        <v>21</v>
      </c>
      <c r="H4636" s="89">
        <f t="shared" ca="1" si="426"/>
        <v>2</v>
      </c>
      <c r="I4636" s="89">
        <f t="shared" ca="1" si="427"/>
        <v>5</v>
      </c>
      <c r="J4636" s="89">
        <f t="shared" ca="1" si="428"/>
        <v>31.465000000000003</v>
      </c>
      <c r="K4636" s="89">
        <f t="shared" ca="1" si="429"/>
        <v>151.15499999999997</v>
      </c>
      <c r="L4636" s="83">
        <f t="shared" ca="1" si="430"/>
        <v>146.70499999999998</v>
      </c>
    </row>
    <row r="4637" spans="6:12">
      <c r="F4637" s="89">
        <v>4521</v>
      </c>
      <c r="G4637" s="89">
        <f t="shared" ca="1" si="425"/>
        <v>52</v>
      </c>
      <c r="H4637" s="89">
        <f t="shared" ca="1" si="426"/>
        <v>3</v>
      </c>
      <c r="I4637" s="89">
        <f t="shared" ca="1" si="427"/>
        <v>6</v>
      </c>
      <c r="J4637" s="89">
        <f t="shared" ca="1" si="428"/>
        <v>-20.687999999999931</v>
      </c>
      <c r="K4637" s="89">
        <f t="shared" ca="1" si="429"/>
        <v>132.892</v>
      </c>
      <c r="L4637" s="83">
        <f t="shared" ca="1" si="430"/>
        <v>131.69200000000001</v>
      </c>
    </row>
    <row r="4638" spans="6:12">
      <c r="F4638" s="89">
        <v>4522</v>
      </c>
      <c r="G4638" s="89">
        <f t="shared" ca="1" si="425"/>
        <v>19</v>
      </c>
      <c r="H4638" s="89">
        <f t="shared" ca="1" si="426"/>
        <v>2</v>
      </c>
      <c r="I4638" s="89">
        <f t="shared" ca="1" si="427"/>
        <v>5</v>
      </c>
      <c r="J4638" s="89">
        <f t="shared" ca="1" si="428"/>
        <v>40.004999999999995</v>
      </c>
      <c r="K4638" s="89">
        <f t="shared" ca="1" si="429"/>
        <v>160.31499999999997</v>
      </c>
      <c r="L4638" s="83">
        <f t="shared" ca="1" si="430"/>
        <v>155.565</v>
      </c>
    </row>
    <row r="4639" spans="6:12">
      <c r="F4639" s="89">
        <v>4523</v>
      </c>
      <c r="G4639" s="89">
        <f t="shared" ca="1" si="425"/>
        <v>28</v>
      </c>
      <c r="H4639" s="89">
        <f t="shared" ca="1" si="426"/>
        <v>2</v>
      </c>
      <c r="I4639" s="89">
        <f t="shared" ca="1" si="427"/>
        <v>6</v>
      </c>
      <c r="J4639" s="89">
        <f t="shared" ca="1" si="428"/>
        <v>58.167999999999978</v>
      </c>
      <c r="K4639" s="89">
        <f t="shared" ca="1" si="429"/>
        <v>133.08799999999997</v>
      </c>
      <c r="L4639" s="83">
        <f t="shared" ca="1" si="430"/>
        <v>130.08799999999997</v>
      </c>
    </row>
    <row r="4640" spans="6:12">
      <c r="F4640" s="89">
        <v>4524</v>
      </c>
      <c r="G4640" s="89">
        <f t="shared" ca="1" si="425"/>
        <v>38</v>
      </c>
      <c r="H4640" s="89">
        <f t="shared" ca="1" si="426"/>
        <v>2</v>
      </c>
      <c r="I4640" s="89">
        <f t="shared" ca="1" si="427"/>
        <v>3</v>
      </c>
      <c r="J4640" s="89">
        <f t="shared" ca="1" si="428"/>
        <v>-122.25599999999997</v>
      </c>
      <c r="K4640" s="89">
        <f t="shared" ca="1" si="429"/>
        <v>77.36399999999999</v>
      </c>
      <c r="L4640" s="83">
        <f t="shared" ca="1" si="430"/>
        <v>74.66400000000003</v>
      </c>
    </row>
    <row r="4641" spans="6:12">
      <c r="F4641" s="89">
        <v>4525</v>
      </c>
      <c r="G4641" s="89">
        <f t="shared" ca="1" si="425"/>
        <v>46</v>
      </c>
      <c r="H4641" s="89">
        <f t="shared" ca="1" si="426"/>
        <v>3</v>
      </c>
      <c r="I4641" s="89">
        <f t="shared" ca="1" si="427"/>
        <v>5</v>
      </c>
      <c r="J4641" s="89">
        <f t="shared" ca="1" si="428"/>
        <v>-110.80999999999995</v>
      </c>
      <c r="K4641" s="89">
        <f t="shared" ca="1" si="429"/>
        <v>87.229999999999933</v>
      </c>
      <c r="L4641" s="83">
        <f t="shared" ca="1" si="430"/>
        <v>84.72999999999999</v>
      </c>
    </row>
    <row r="4642" spans="6:12">
      <c r="F4642" s="89">
        <v>4526</v>
      </c>
      <c r="G4642" s="89">
        <f t="shared" ca="1" si="425"/>
        <v>30</v>
      </c>
      <c r="H4642" s="89">
        <f t="shared" ca="1" si="426"/>
        <v>2</v>
      </c>
      <c r="I4642" s="89">
        <f t="shared" ca="1" si="427"/>
        <v>3</v>
      </c>
      <c r="J4642" s="89">
        <f t="shared" ca="1" si="428"/>
        <v>-118.23999999999998</v>
      </c>
      <c r="K4642" s="89">
        <f t="shared" ca="1" si="429"/>
        <v>83.859999999999985</v>
      </c>
      <c r="L4642" s="83">
        <f t="shared" ca="1" si="430"/>
        <v>79.960000000000008</v>
      </c>
    </row>
    <row r="4643" spans="6:12">
      <c r="F4643" s="89">
        <v>4527</v>
      </c>
      <c r="G4643" s="89">
        <f t="shared" ca="1" si="425"/>
        <v>28</v>
      </c>
      <c r="H4643" s="89">
        <f t="shared" ca="1" si="426"/>
        <v>3</v>
      </c>
      <c r="I4643" s="89">
        <f t="shared" ca="1" si="427"/>
        <v>4</v>
      </c>
      <c r="J4643" s="89">
        <f t="shared" ca="1" si="428"/>
        <v>-196.4679999999999</v>
      </c>
      <c r="K4643" s="89">
        <f t="shared" ca="1" si="429"/>
        <v>49.751999999999953</v>
      </c>
      <c r="L4643" s="83">
        <f t="shared" ca="1" si="430"/>
        <v>44.151999999999987</v>
      </c>
    </row>
    <row r="4644" spans="6:12">
      <c r="F4644" s="89">
        <v>4528</v>
      </c>
      <c r="G4644" s="89">
        <f t="shared" ca="1" si="425"/>
        <v>22</v>
      </c>
      <c r="H4644" s="89">
        <f t="shared" ca="1" si="426"/>
        <v>3</v>
      </c>
      <c r="I4644" s="89">
        <f t="shared" ca="1" si="427"/>
        <v>4</v>
      </c>
      <c r="J4644" s="89">
        <f t="shared" ca="1" si="428"/>
        <v>-179.81199999999995</v>
      </c>
      <c r="K4644" s="89">
        <f t="shared" ca="1" si="429"/>
        <v>68.267999999999972</v>
      </c>
      <c r="L4644" s="83">
        <f t="shared" ca="1" si="430"/>
        <v>61.768000000000001</v>
      </c>
    </row>
    <row r="4645" spans="6:12">
      <c r="F4645" s="89">
        <v>4529</v>
      </c>
      <c r="G4645" s="89">
        <f t="shared" ca="1" si="425"/>
        <v>29</v>
      </c>
      <c r="H4645" s="89">
        <f t="shared" ca="1" si="426"/>
        <v>1</v>
      </c>
      <c r="I4645" s="89">
        <f t="shared" ca="1" si="427"/>
        <v>9</v>
      </c>
      <c r="J4645" s="89">
        <f t="shared" ca="1" si="428"/>
        <v>153.08099999999993</v>
      </c>
      <c r="K4645" s="89">
        <f t="shared" ca="1" si="429"/>
        <v>13.790999999999997</v>
      </c>
      <c r="L4645" s="83">
        <f t="shared" ca="1" si="430"/>
        <v>13.941000000000031</v>
      </c>
    </row>
    <row r="4646" spans="6:12">
      <c r="F4646" s="89">
        <v>4530</v>
      </c>
      <c r="G4646" s="89">
        <f t="shared" ca="1" si="425"/>
        <v>27</v>
      </c>
      <c r="H4646" s="89">
        <f t="shared" ca="1" si="426"/>
        <v>2</v>
      </c>
      <c r="I4646" s="89">
        <f t="shared" ca="1" si="427"/>
        <v>9</v>
      </c>
      <c r="J4646" s="89">
        <f t="shared" ca="1" si="428"/>
        <v>147.77299999999994</v>
      </c>
      <c r="K4646" s="89">
        <f t="shared" ca="1" si="429"/>
        <v>95.202999999999975</v>
      </c>
      <c r="L4646" s="83">
        <f t="shared" ca="1" si="430"/>
        <v>93.253000000000043</v>
      </c>
    </row>
    <row r="4647" spans="6:12">
      <c r="F4647" s="89">
        <v>4531</v>
      </c>
      <c r="G4647" s="89">
        <f t="shared" ca="1" si="425"/>
        <v>47</v>
      </c>
      <c r="H4647" s="89">
        <f t="shared" ca="1" si="426"/>
        <v>3</v>
      </c>
      <c r="I4647" s="89">
        <f t="shared" ca="1" si="427"/>
        <v>9</v>
      </c>
      <c r="J4647" s="89">
        <f t="shared" ca="1" si="428"/>
        <v>106.673</v>
      </c>
      <c r="K4647" s="89">
        <f t="shared" ca="1" si="429"/>
        <v>134.00299999999993</v>
      </c>
      <c r="L4647" s="83">
        <f t="shared" ca="1" si="430"/>
        <v>133.25300000000004</v>
      </c>
    </row>
    <row r="4648" spans="6:12">
      <c r="F4648" s="89">
        <v>4532</v>
      </c>
      <c r="G4648" s="89">
        <f t="shared" ca="1" si="425"/>
        <v>45</v>
      </c>
      <c r="H4648" s="89">
        <f t="shared" ca="1" si="426"/>
        <v>2</v>
      </c>
      <c r="I4648" s="89">
        <f t="shared" ca="1" si="427"/>
        <v>6</v>
      </c>
      <c r="J4648" s="89">
        <f t="shared" ca="1" si="428"/>
        <v>61.414999999999964</v>
      </c>
      <c r="K4648" s="89">
        <f t="shared" ca="1" si="429"/>
        <v>131.06499999999994</v>
      </c>
      <c r="L4648" s="83">
        <f t="shared" ca="1" si="430"/>
        <v>130.61500000000001</v>
      </c>
    </row>
    <row r="4649" spans="6:12">
      <c r="F4649" s="89">
        <v>4533</v>
      </c>
      <c r="G4649" s="89">
        <f t="shared" ca="1" si="425"/>
        <v>43</v>
      </c>
      <c r="H4649" s="89">
        <f t="shared" ca="1" si="426"/>
        <v>3</v>
      </c>
      <c r="I4649" s="89">
        <f t="shared" ca="1" si="427"/>
        <v>8</v>
      </c>
      <c r="J4649" s="89">
        <f t="shared" ca="1" si="428"/>
        <v>56.689000000000135</v>
      </c>
      <c r="K4649" s="89">
        <f t="shared" ca="1" si="429"/>
        <v>127.85899999999998</v>
      </c>
      <c r="L4649" s="83">
        <f t="shared" ca="1" si="430"/>
        <v>126.10900000000009</v>
      </c>
    </row>
    <row r="4650" spans="6:12">
      <c r="F4650" s="89">
        <v>4534</v>
      </c>
      <c r="G4650" s="89">
        <f t="shared" ca="1" si="425"/>
        <v>26</v>
      </c>
      <c r="H4650" s="89">
        <f t="shared" ca="1" si="426"/>
        <v>3</v>
      </c>
      <c r="I4650" s="89">
        <f t="shared" ca="1" si="427"/>
        <v>3</v>
      </c>
      <c r="J4650" s="89">
        <f t="shared" ca="1" si="428"/>
        <v>-278.66199999999992</v>
      </c>
      <c r="K4650" s="89">
        <f t="shared" ca="1" si="429"/>
        <v>10.777999999999963</v>
      </c>
      <c r="L4650" s="83">
        <f t="shared" ca="1" si="430"/>
        <v>4.4779999999999802</v>
      </c>
    </row>
    <row r="4651" spans="6:12">
      <c r="F4651" s="89">
        <v>4535</v>
      </c>
      <c r="G4651" s="89">
        <f t="shared" ca="1" si="425"/>
        <v>38</v>
      </c>
      <c r="H4651" s="89">
        <f t="shared" ca="1" si="426"/>
        <v>3</v>
      </c>
      <c r="I4651" s="89">
        <f t="shared" ca="1" si="427"/>
        <v>4</v>
      </c>
      <c r="J4651" s="89">
        <f t="shared" ca="1" si="428"/>
        <v>-202.62799999999993</v>
      </c>
      <c r="K4651" s="89">
        <f t="shared" ca="1" si="429"/>
        <v>40.49199999999999</v>
      </c>
      <c r="L4651" s="83">
        <f t="shared" ca="1" si="430"/>
        <v>36.392000000000053</v>
      </c>
    </row>
    <row r="4652" spans="6:12">
      <c r="F4652" s="89">
        <v>4536</v>
      </c>
      <c r="G4652" s="89">
        <f t="shared" ca="1" si="425"/>
        <v>29</v>
      </c>
      <c r="H4652" s="89">
        <f t="shared" ca="1" si="426"/>
        <v>1</v>
      </c>
      <c r="I4652" s="89">
        <f t="shared" ca="1" si="427"/>
        <v>7</v>
      </c>
      <c r="J4652" s="89">
        <f t="shared" ca="1" si="428"/>
        <v>143.553</v>
      </c>
      <c r="K4652" s="89">
        <f t="shared" ca="1" si="429"/>
        <v>89.462999999999965</v>
      </c>
      <c r="L4652" s="83">
        <f t="shared" ca="1" si="430"/>
        <v>88.813000000000045</v>
      </c>
    </row>
    <row r="4653" spans="6:12">
      <c r="F4653" s="89">
        <v>4537</v>
      </c>
      <c r="G4653" s="89">
        <f t="shared" ca="1" si="425"/>
        <v>39</v>
      </c>
      <c r="H4653" s="89">
        <f t="shared" ca="1" si="426"/>
        <v>2</v>
      </c>
      <c r="I4653" s="89">
        <f t="shared" ca="1" si="427"/>
        <v>5</v>
      </c>
      <c r="J4653" s="89">
        <f t="shared" ca="1" si="428"/>
        <v>3.2049999999999841</v>
      </c>
      <c r="K4653" s="89">
        <f t="shared" ca="1" si="429"/>
        <v>117.31499999999997</v>
      </c>
      <c r="L4653" s="83">
        <f t="shared" ca="1" si="430"/>
        <v>115.56499999999997</v>
      </c>
    </row>
    <row r="4654" spans="6:12">
      <c r="F4654" s="89">
        <v>4538</v>
      </c>
      <c r="G4654" s="89">
        <f t="shared" ca="1" si="425"/>
        <v>51</v>
      </c>
      <c r="H4654" s="89">
        <f t="shared" ca="1" si="426"/>
        <v>3</v>
      </c>
      <c r="I4654" s="89">
        <f t="shared" ca="1" si="427"/>
        <v>3</v>
      </c>
      <c r="J4654" s="89">
        <f t="shared" ca="1" si="428"/>
        <v>-257.08699999999993</v>
      </c>
      <c r="K4654" s="89">
        <f t="shared" ca="1" si="429"/>
        <v>24.602999999999952</v>
      </c>
      <c r="L4654" s="83">
        <f t="shared" ca="1" si="430"/>
        <v>22.053000000000111</v>
      </c>
    </row>
    <row r="4655" spans="6:12">
      <c r="F4655" s="89">
        <v>4539</v>
      </c>
      <c r="G4655" s="89">
        <f t="shared" ca="1" si="425"/>
        <v>29</v>
      </c>
      <c r="H4655" s="89">
        <f t="shared" ca="1" si="426"/>
        <v>3</v>
      </c>
      <c r="I4655" s="89">
        <f t="shared" ca="1" si="427"/>
        <v>5</v>
      </c>
      <c r="J4655" s="89">
        <f t="shared" ca="1" si="428"/>
        <v>-121.09499999999991</v>
      </c>
      <c r="K4655" s="89">
        <f t="shared" ca="1" si="429"/>
        <v>82.214999999999975</v>
      </c>
      <c r="L4655" s="83">
        <f t="shared" ca="1" si="430"/>
        <v>77.16500000000002</v>
      </c>
    </row>
    <row r="4656" spans="6:12">
      <c r="F4656" s="89">
        <v>4540</v>
      </c>
      <c r="G4656" s="89">
        <f t="shared" ca="1" si="425"/>
        <v>43</v>
      </c>
      <c r="H4656" s="89">
        <f t="shared" ca="1" si="426"/>
        <v>3</v>
      </c>
      <c r="I4656" s="89">
        <f t="shared" ca="1" si="427"/>
        <v>4</v>
      </c>
      <c r="J4656" s="89">
        <f t="shared" ca="1" si="428"/>
        <v>-195.58299999999997</v>
      </c>
      <c r="K4656" s="89">
        <f t="shared" ca="1" si="429"/>
        <v>45.986999999999966</v>
      </c>
      <c r="L4656" s="83">
        <f t="shared" ca="1" si="430"/>
        <v>42.637000000000029</v>
      </c>
    </row>
    <row r="4657" spans="6:12">
      <c r="F4657" s="89">
        <v>4541</v>
      </c>
      <c r="G4657" s="89">
        <f t="shared" ca="1" si="425"/>
        <v>26</v>
      </c>
      <c r="H4657" s="89">
        <f t="shared" ca="1" si="426"/>
        <v>1</v>
      </c>
      <c r="I4657" s="89">
        <f t="shared" ca="1" si="427"/>
        <v>8</v>
      </c>
      <c r="J4657" s="89">
        <f t="shared" ca="1" si="428"/>
        <v>160.18799999999993</v>
      </c>
      <c r="K4657" s="89">
        <f t="shared" ca="1" si="429"/>
        <v>64.427999999999983</v>
      </c>
      <c r="L4657" s="83">
        <f t="shared" ca="1" si="430"/>
        <v>63.727999999999994</v>
      </c>
    </row>
    <row r="4658" spans="6:12">
      <c r="F4658" s="89">
        <v>4542</v>
      </c>
      <c r="G4658" s="89">
        <f t="shared" ca="1" si="425"/>
        <v>42</v>
      </c>
      <c r="H4658" s="89">
        <f t="shared" ca="1" si="426"/>
        <v>1</v>
      </c>
      <c r="I4658" s="89">
        <f t="shared" ca="1" si="427"/>
        <v>4</v>
      </c>
      <c r="J4658" s="89">
        <f t="shared" ca="1" si="428"/>
        <v>55.028000000000006</v>
      </c>
      <c r="K4658" s="89">
        <f t="shared" ca="1" si="429"/>
        <v>124.708</v>
      </c>
      <c r="L4658" s="83">
        <f t="shared" ca="1" si="430"/>
        <v>124.80799999999999</v>
      </c>
    </row>
    <row r="4659" spans="6:12">
      <c r="F4659" s="89">
        <v>4543</v>
      </c>
      <c r="G4659" s="89">
        <f t="shared" ca="1" si="425"/>
        <v>27</v>
      </c>
      <c r="H4659" s="89">
        <f t="shared" ca="1" si="426"/>
        <v>1</v>
      </c>
      <c r="I4659" s="89">
        <f t="shared" ca="1" si="427"/>
        <v>7</v>
      </c>
      <c r="J4659" s="89">
        <f t="shared" ca="1" si="428"/>
        <v>148.04899999999998</v>
      </c>
      <c r="K4659" s="89">
        <f t="shared" ca="1" si="429"/>
        <v>94.578999999999951</v>
      </c>
      <c r="L4659" s="83">
        <f t="shared" ca="1" si="430"/>
        <v>93.629000000000019</v>
      </c>
    </row>
    <row r="4660" spans="6:12">
      <c r="F4660" s="89">
        <v>4544</v>
      </c>
      <c r="G4660" s="89">
        <f t="shared" ca="1" si="425"/>
        <v>41</v>
      </c>
      <c r="H4660" s="89">
        <f t="shared" ca="1" si="426"/>
        <v>1</v>
      </c>
      <c r="I4660" s="89">
        <f t="shared" ca="1" si="427"/>
        <v>5</v>
      </c>
      <c r="J4660" s="89">
        <f t="shared" ca="1" si="428"/>
        <v>91.665000000000006</v>
      </c>
      <c r="K4660" s="89">
        <f t="shared" ca="1" si="429"/>
        <v>119.05499999999996</v>
      </c>
      <c r="L4660" s="83">
        <f t="shared" ca="1" si="430"/>
        <v>119.40499999999999</v>
      </c>
    </row>
    <row r="4661" spans="6:12">
      <c r="F4661" s="89">
        <v>4545</v>
      </c>
      <c r="G4661" s="89">
        <f t="shared" ca="1" si="425"/>
        <v>48</v>
      </c>
      <c r="H4661" s="89">
        <f t="shared" ca="1" si="426"/>
        <v>1</v>
      </c>
      <c r="I4661" s="89">
        <f t="shared" ca="1" si="427"/>
        <v>7</v>
      </c>
      <c r="J4661" s="89">
        <f t="shared" ca="1" si="428"/>
        <v>154.70599999999999</v>
      </c>
      <c r="K4661" s="89">
        <f t="shared" ca="1" si="429"/>
        <v>94.726000000000028</v>
      </c>
      <c r="L4661" s="83">
        <f t="shared" ca="1" si="430"/>
        <v>96.926000000000016</v>
      </c>
    </row>
    <row r="4662" spans="6:12">
      <c r="F4662" s="89">
        <v>4546</v>
      </c>
      <c r="G4662" s="89">
        <f t="shared" ref="G4662:G4725" ca="1" si="431">RANDBETWEEN(19,55)</f>
        <v>54</v>
      </c>
      <c r="H4662" s="89">
        <f t="shared" ref="H4662:H4725" ca="1" si="432">RANDBETWEEN(0.5,3.5)</f>
        <v>1</v>
      </c>
      <c r="I4662" s="89">
        <f t="shared" ref="I4662:I4725" ca="1" si="433">RANDBETWEEN(3,9)</f>
        <v>8</v>
      </c>
      <c r="J4662" s="89">
        <f t="shared" ref="J4662:J4725" ca="1" si="434">133-10*G4662-128.7*H4662+60.8*I4662+0.135*G4662^2-20.6*H4662^2-4.74*I4662^2+0.15*G4662*H4662+0.006*G4662*I4662+19.63*H4662*I4662</f>
        <v>188.13199999999992</v>
      </c>
      <c r="K4662" s="89">
        <f t="shared" ref="K4662:K4725" ca="1" si="435">300-10.31*G4662-42.6*H4662+18.2*I4662+0.135*G4662^2-20.6*H4662^2-4.74*I4662^2+0.15*G4662*H4662+0.006*G4662*I4662+19.63*H4662*I4662</f>
        <v>83.691999999999965</v>
      </c>
      <c r="L4662" s="83">
        <f t="shared" ref="L4662:L4725" ca="1" si="436">294-10.16*G4662-44.4*H4662+18.6*I4662+0.135*G4662^2-20.6*H4662^2-4.74*I4662^2+0.15*G4662*H4662+0.006*G4662*I4662+19.63*H4662*I4662</f>
        <v>87.19200000000005</v>
      </c>
    </row>
    <row r="4663" spans="6:12">
      <c r="F4663" s="89">
        <v>4547</v>
      </c>
      <c r="G4663" s="89">
        <f t="shared" ca="1" si="431"/>
        <v>30</v>
      </c>
      <c r="H4663" s="89">
        <f t="shared" ca="1" si="432"/>
        <v>2</v>
      </c>
      <c r="I4663" s="89">
        <f t="shared" ca="1" si="433"/>
        <v>4</v>
      </c>
      <c r="J4663" s="89">
        <f t="shared" ca="1" si="434"/>
        <v>-51.179999999999978</v>
      </c>
      <c r="K4663" s="89">
        <f t="shared" ca="1" si="435"/>
        <v>108.31999999999998</v>
      </c>
      <c r="L4663" s="83">
        <f t="shared" ca="1" si="436"/>
        <v>104.82</v>
      </c>
    </row>
    <row r="4664" spans="6:12">
      <c r="F4664" s="89">
        <v>4548</v>
      </c>
      <c r="G4664" s="89">
        <f t="shared" ca="1" si="431"/>
        <v>36</v>
      </c>
      <c r="H4664" s="89">
        <f t="shared" ca="1" si="432"/>
        <v>3</v>
      </c>
      <c r="I4664" s="89">
        <f t="shared" ca="1" si="433"/>
        <v>5</v>
      </c>
      <c r="J4664" s="89">
        <f t="shared" ca="1" si="434"/>
        <v>-126.30999999999995</v>
      </c>
      <c r="K4664" s="89">
        <f t="shared" ca="1" si="435"/>
        <v>74.829999999999956</v>
      </c>
      <c r="L4664" s="83">
        <f t="shared" ca="1" si="436"/>
        <v>70.830000000000013</v>
      </c>
    </row>
    <row r="4665" spans="6:12">
      <c r="F4665" s="89">
        <v>4549</v>
      </c>
      <c r="G4665" s="89">
        <f t="shared" ca="1" si="431"/>
        <v>24</v>
      </c>
      <c r="H4665" s="89">
        <f t="shared" ca="1" si="432"/>
        <v>2</v>
      </c>
      <c r="I4665" s="89">
        <f t="shared" ca="1" si="433"/>
        <v>6</v>
      </c>
      <c r="J4665" s="89">
        <f t="shared" ca="1" si="434"/>
        <v>68.743999999999943</v>
      </c>
      <c r="K4665" s="89">
        <f t="shared" ca="1" si="435"/>
        <v>144.904</v>
      </c>
      <c r="L4665" s="83">
        <f t="shared" ca="1" si="436"/>
        <v>141.30400000000003</v>
      </c>
    </row>
    <row r="4666" spans="6:12">
      <c r="F4666" s="89">
        <v>4550</v>
      </c>
      <c r="G4666" s="89">
        <f t="shared" ca="1" si="431"/>
        <v>20</v>
      </c>
      <c r="H4666" s="89">
        <f t="shared" ca="1" si="432"/>
        <v>1</v>
      </c>
      <c r="I4666" s="89">
        <f t="shared" ca="1" si="433"/>
        <v>9</v>
      </c>
      <c r="J4666" s="89">
        <f t="shared" ca="1" si="434"/>
        <v>181.70999999999992</v>
      </c>
      <c r="K4666" s="89">
        <f t="shared" ca="1" si="435"/>
        <v>45.210000000000008</v>
      </c>
      <c r="L4666" s="83">
        <f t="shared" ca="1" si="436"/>
        <v>44.010000000000019</v>
      </c>
    </row>
    <row r="4667" spans="6:12">
      <c r="F4667" s="89">
        <v>4551</v>
      </c>
      <c r="G4667" s="89">
        <f t="shared" ca="1" si="431"/>
        <v>43</v>
      </c>
      <c r="H4667" s="89">
        <f t="shared" ca="1" si="432"/>
        <v>1</v>
      </c>
      <c r="I4667" s="89">
        <f t="shared" ca="1" si="433"/>
        <v>3</v>
      </c>
      <c r="J4667" s="89">
        <f t="shared" ca="1" si="434"/>
        <v>9.1689999999999969</v>
      </c>
      <c r="K4667" s="89">
        <f t="shared" ca="1" si="435"/>
        <v>121.13899999999998</v>
      </c>
      <c r="L4667" s="83">
        <f t="shared" ca="1" si="436"/>
        <v>120.98900000000003</v>
      </c>
    </row>
    <row r="4668" spans="6:12">
      <c r="F4668" s="89">
        <v>4552</v>
      </c>
      <c r="G4668" s="89">
        <f t="shared" ca="1" si="431"/>
        <v>55</v>
      </c>
      <c r="H4668" s="89">
        <f t="shared" ca="1" si="432"/>
        <v>1</v>
      </c>
      <c r="I4668" s="89">
        <f t="shared" ca="1" si="433"/>
        <v>5</v>
      </c>
      <c r="J4668" s="89">
        <f t="shared" ca="1" si="434"/>
        <v>135.62499999999994</v>
      </c>
      <c r="K4668" s="89">
        <f t="shared" ca="1" si="435"/>
        <v>158.6749999999999</v>
      </c>
      <c r="L4668" s="83">
        <f t="shared" ca="1" si="436"/>
        <v>161.12500000000006</v>
      </c>
    </row>
    <row r="4669" spans="6:12">
      <c r="F4669" s="89">
        <v>4553</v>
      </c>
      <c r="G4669" s="89">
        <f t="shared" ca="1" si="431"/>
        <v>24</v>
      </c>
      <c r="H4669" s="89">
        <f t="shared" ca="1" si="432"/>
        <v>3</v>
      </c>
      <c r="I4669" s="89">
        <f t="shared" ca="1" si="433"/>
        <v>7</v>
      </c>
      <c r="J4669" s="89">
        <f t="shared" ca="1" si="434"/>
        <v>16.638000000000034</v>
      </c>
      <c r="K4669" s="89">
        <f t="shared" ca="1" si="435"/>
        <v>136.298</v>
      </c>
      <c r="L4669" s="83">
        <f t="shared" ca="1" si="436"/>
        <v>131.298</v>
      </c>
    </row>
    <row r="4670" spans="6:12">
      <c r="F4670" s="89">
        <v>4554</v>
      </c>
      <c r="G4670" s="89">
        <f t="shared" ca="1" si="431"/>
        <v>43</v>
      </c>
      <c r="H4670" s="89">
        <f t="shared" ca="1" si="432"/>
        <v>1</v>
      </c>
      <c r="I4670" s="89">
        <f t="shared" ca="1" si="433"/>
        <v>7</v>
      </c>
      <c r="J4670" s="89">
        <f t="shared" ca="1" si="434"/>
        <v>142.32099999999997</v>
      </c>
      <c r="K4670" s="89">
        <f t="shared" ca="1" si="435"/>
        <v>83.890999999999963</v>
      </c>
      <c r="L4670" s="83">
        <f t="shared" ca="1" si="436"/>
        <v>85.341000000000008</v>
      </c>
    </row>
    <row r="4671" spans="6:12">
      <c r="F4671" s="89">
        <v>4555</v>
      </c>
      <c r="G4671" s="89">
        <f t="shared" ca="1" si="431"/>
        <v>21</v>
      </c>
      <c r="H4671" s="89">
        <f t="shared" ca="1" si="432"/>
        <v>1</v>
      </c>
      <c r="I4671" s="89">
        <f t="shared" ca="1" si="433"/>
        <v>3</v>
      </c>
      <c r="J4671" s="89">
        <f t="shared" ca="1" si="434"/>
        <v>35.392999999999986</v>
      </c>
      <c r="K4671" s="89">
        <f t="shared" ca="1" si="435"/>
        <v>154.18299999999999</v>
      </c>
      <c r="L4671" s="83">
        <f t="shared" ca="1" si="436"/>
        <v>150.733</v>
      </c>
    </row>
    <row r="4672" spans="6:12">
      <c r="F4672" s="89">
        <v>4556</v>
      </c>
      <c r="G4672" s="89">
        <f t="shared" ca="1" si="431"/>
        <v>34</v>
      </c>
      <c r="H4672" s="89">
        <f t="shared" ca="1" si="432"/>
        <v>2</v>
      </c>
      <c r="I4672" s="89">
        <f t="shared" ca="1" si="433"/>
        <v>9</v>
      </c>
      <c r="J4672" s="89">
        <f t="shared" ca="1" si="434"/>
        <v>137.89599999999993</v>
      </c>
      <c r="K4672" s="89">
        <f t="shared" ca="1" si="435"/>
        <v>83.155999999999949</v>
      </c>
      <c r="L4672" s="83">
        <f t="shared" ca="1" si="436"/>
        <v>82.255999999999972</v>
      </c>
    </row>
    <row r="4673" spans="6:12">
      <c r="F4673" s="89">
        <v>4557</v>
      </c>
      <c r="G4673" s="89">
        <f t="shared" ca="1" si="431"/>
        <v>51</v>
      </c>
      <c r="H4673" s="89">
        <f t="shared" ca="1" si="432"/>
        <v>3</v>
      </c>
      <c r="I4673" s="89">
        <f t="shared" ca="1" si="433"/>
        <v>6</v>
      </c>
      <c r="J4673" s="89">
        <f t="shared" ca="1" si="434"/>
        <v>-25.078999999999894</v>
      </c>
      <c r="K4673" s="89">
        <f t="shared" ca="1" si="435"/>
        <v>128.81099999999998</v>
      </c>
      <c r="L4673" s="83">
        <f t="shared" ca="1" si="436"/>
        <v>127.46100000000013</v>
      </c>
    </row>
    <row r="4674" spans="6:12">
      <c r="F4674" s="89">
        <v>4558</v>
      </c>
      <c r="G4674" s="89">
        <f t="shared" ca="1" si="431"/>
        <v>39</v>
      </c>
      <c r="H4674" s="89">
        <f t="shared" ca="1" si="432"/>
        <v>3</v>
      </c>
      <c r="I4674" s="89">
        <f t="shared" ca="1" si="433"/>
        <v>6</v>
      </c>
      <c r="J4674" s="89">
        <f t="shared" ca="1" si="434"/>
        <v>-56.710999999999956</v>
      </c>
      <c r="K4674" s="89">
        <f t="shared" ca="1" si="435"/>
        <v>100.89899999999994</v>
      </c>
      <c r="L4674" s="83">
        <f t="shared" ca="1" si="436"/>
        <v>97.749000000000024</v>
      </c>
    </row>
    <row r="4675" spans="6:12">
      <c r="F4675" s="89">
        <v>4559</v>
      </c>
      <c r="G4675" s="89">
        <f t="shared" ca="1" si="431"/>
        <v>23</v>
      </c>
      <c r="H4675" s="89">
        <f t="shared" ca="1" si="432"/>
        <v>3</v>
      </c>
      <c r="I4675" s="89">
        <f t="shared" ca="1" si="433"/>
        <v>7</v>
      </c>
      <c r="J4675" s="89">
        <f t="shared" ca="1" si="434"/>
        <v>19.801000000000045</v>
      </c>
      <c r="K4675" s="89">
        <f t="shared" ca="1" si="435"/>
        <v>139.77099999999996</v>
      </c>
      <c r="L4675" s="83">
        <f t="shared" ca="1" si="436"/>
        <v>134.62100000000004</v>
      </c>
    </row>
    <row r="4676" spans="6:12">
      <c r="F4676" s="89">
        <v>4560</v>
      </c>
      <c r="G4676" s="89">
        <f t="shared" ca="1" si="431"/>
        <v>50</v>
      </c>
      <c r="H4676" s="89">
        <f t="shared" ca="1" si="432"/>
        <v>2</v>
      </c>
      <c r="I4676" s="89">
        <f t="shared" ca="1" si="433"/>
        <v>9</v>
      </c>
      <c r="J4676" s="89">
        <f t="shared" ca="1" si="434"/>
        <v>164.99999999999991</v>
      </c>
      <c r="K4676" s="89">
        <f t="shared" ca="1" si="435"/>
        <v>105.29999999999995</v>
      </c>
      <c r="L4676" s="83">
        <f t="shared" ca="1" si="436"/>
        <v>106.79999999999995</v>
      </c>
    </row>
    <row r="4677" spans="6:12">
      <c r="F4677" s="89">
        <v>4561</v>
      </c>
      <c r="G4677" s="89">
        <f t="shared" ca="1" si="431"/>
        <v>42</v>
      </c>
      <c r="H4677" s="89">
        <f t="shared" ca="1" si="432"/>
        <v>2</v>
      </c>
      <c r="I4677" s="89">
        <f t="shared" ca="1" si="433"/>
        <v>7</v>
      </c>
      <c r="J4677" s="89">
        <f t="shared" ca="1" si="434"/>
        <v>93.863999999999976</v>
      </c>
      <c r="K4677" s="89">
        <f t="shared" ca="1" si="435"/>
        <v>121.84399999999997</v>
      </c>
      <c r="L4677" s="83">
        <f t="shared" ca="1" si="436"/>
        <v>121.34399999999997</v>
      </c>
    </row>
    <row r="4678" spans="6:12">
      <c r="F4678" s="89">
        <v>4562</v>
      </c>
      <c r="G4678" s="89">
        <f t="shared" ca="1" si="431"/>
        <v>23</v>
      </c>
      <c r="H4678" s="89">
        <f t="shared" ca="1" si="432"/>
        <v>1</v>
      </c>
      <c r="I4678" s="89">
        <f t="shared" ca="1" si="433"/>
        <v>8</v>
      </c>
      <c r="J4678" s="89">
        <f t="shared" ca="1" si="434"/>
        <v>169.74899999999997</v>
      </c>
      <c r="K4678" s="89">
        <f t="shared" ca="1" si="435"/>
        <v>74.918999999999954</v>
      </c>
      <c r="L4678" s="83">
        <f t="shared" ca="1" si="436"/>
        <v>73.768999999999977</v>
      </c>
    </row>
    <row r="4679" spans="6:12">
      <c r="F4679" s="89">
        <v>4563</v>
      </c>
      <c r="G4679" s="89">
        <f t="shared" ca="1" si="431"/>
        <v>37</v>
      </c>
      <c r="H4679" s="89">
        <f t="shared" ca="1" si="432"/>
        <v>1</v>
      </c>
      <c r="I4679" s="89">
        <f t="shared" ca="1" si="433"/>
        <v>3</v>
      </c>
      <c r="J4679" s="89">
        <f t="shared" ca="1" si="434"/>
        <v>3.3610000000000042</v>
      </c>
      <c r="K4679" s="89">
        <f t="shared" ca="1" si="435"/>
        <v>117.191</v>
      </c>
      <c r="L4679" s="83">
        <f t="shared" ca="1" si="436"/>
        <v>116.14100000000002</v>
      </c>
    </row>
    <row r="4680" spans="6:12">
      <c r="F4680" s="89">
        <v>4564</v>
      </c>
      <c r="G4680" s="89">
        <f t="shared" ca="1" si="431"/>
        <v>32</v>
      </c>
      <c r="H4680" s="89">
        <f t="shared" ca="1" si="432"/>
        <v>3</v>
      </c>
      <c r="I4680" s="89">
        <f t="shared" ca="1" si="433"/>
        <v>7</v>
      </c>
      <c r="J4680" s="89">
        <f t="shared" ca="1" si="434"/>
        <v>1.0540000000000305</v>
      </c>
      <c r="K4680" s="89">
        <f t="shared" ca="1" si="435"/>
        <v>118.23399999999992</v>
      </c>
      <c r="L4680" s="83">
        <f t="shared" ca="1" si="436"/>
        <v>114.43400000000003</v>
      </c>
    </row>
    <row r="4681" spans="6:12">
      <c r="F4681" s="89">
        <v>4565</v>
      </c>
      <c r="G4681" s="89">
        <f t="shared" ca="1" si="431"/>
        <v>41</v>
      </c>
      <c r="H4681" s="89">
        <f t="shared" ca="1" si="432"/>
        <v>2</v>
      </c>
      <c r="I4681" s="89">
        <f t="shared" ca="1" si="433"/>
        <v>6</v>
      </c>
      <c r="J4681" s="89">
        <f t="shared" ca="1" si="434"/>
        <v>53.630999999999972</v>
      </c>
      <c r="K4681" s="89">
        <f t="shared" ca="1" si="435"/>
        <v>124.52099999999994</v>
      </c>
      <c r="L4681" s="83">
        <f t="shared" ca="1" si="436"/>
        <v>123.47099999999998</v>
      </c>
    </row>
    <row r="4682" spans="6:12">
      <c r="F4682" s="89">
        <v>4566</v>
      </c>
      <c r="G4682" s="89">
        <f t="shared" ca="1" si="431"/>
        <v>39</v>
      </c>
      <c r="H4682" s="89">
        <f t="shared" ca="1" si="432"/>
        <v>3</v>
      </c>
      <c r="I4682" s="89">
        <f t="shared" ca="1" si="433"/>
        <v>4</v>
      </c>
      <c r="J4682" s="89">
        <f t="shared" ca="1" si="434"/>
        <v>-201.75899999999996</v>
      </c>
      <c r="K4682" s="89">
        <f t="shared" ca="1" si="435"/>
        <v>41.050999999999959</v>
      </c>
      <c r="L4682" s="83">
        <f t="shared" ca="1" si="436"/>
        <v>37.101000000000028</v>
      </c>
    </row>
    <row r="4683" spans="6:12">
      <c r="F4683" s="89">
        <v>4567</v>
      </c>
      <c r="G4683" s="89">
        <f t="shared" ca="1" si="431"/>
        <v>49</v>
      </c>
      <c r="H4683" s="89">
        <f t="shared" ca="1" si="432"/>
        <v>2</v>
      </c>
      <c r="I4683" s="89">
        <f t="shared" ca="1" si="433"/>
        <v>6</v>
      </c>
      <c r="J4683" s="89">
        <f t="shared" ca="1" si="434"/>
        <v>73.519000000000005</v>
      </c>
      <c r="K4683" s="89">
        <f t="shared" ca="1" si="435"/>
        <v>141.92900000000003</v>
      </c>
      <c r="L4683" s="83">
        <f t="shared" ca="1" si="436"/>
        <v>142.07900000000001</v>
      </c>
    </row>
    <row r="4684" spans="6:12">
      <c r="F4684" s="89">
        <v>4568</v>
      </c>
      <c r="G4684" s="89">
        <f t="shared" ca="1" si="431"/>
        <v>24</v>
      </c>
      <c r="H4684" s="89">
        <f t="shared" ca="1" si="432"/>
        <v>2</v>
      </c>
      <c r="I4684" s="89">
        <f t="shared" ca="1" si="433"/>
        <v>5</v>
      </c>
      <c r="J4684" s="89">
        <f t="shared" ca="1" si="434"/>
        <v>20.680000000000007</v>
      </c>
      <c r="K4684" s="89">
        <f t="shared" ca="1" si="435"/>
        <v>139.44</v>
      </c>
      <c r="L4684" s="83">
        <f t="shared" ca="1" si="436"/>
        <v>135.44</v>
      </c>
    </row>
    <row r="4685" spans="6:12">
      <c r="F4685" s="89">
        <v>4569</v>
      </c>
      <c r="G4685" s="89">
        <f t="shared" ca="1" si="431"/>
        <v>36</v>
      </c>
      <c r="H4685" s="89">
        <f t="shared" ca="1" si="432"/>
        <v>2</v>
      </c>
      <c r="I4685" s="89">
        <f t="shared" ca="1" si="433"/>
        <v>6</v>
      </c>
      <c r="J4685" s="89">
        <f t="shared" ca="1" si="434"/>
        <v>49.975999999999971</v>
      </c>
      <c r="K4685" s="89">
        <f t="shared" ca="1" si="435"/>
        <v>122.41599999999997</v>
      </c>
      <c r="L4685" s="83">
        <f t="shared" ca="1" si="436"/>
        <v>120.616</v>
      </c>
    </row>
    <row r="4686" spans="6:12">
      <c r="F4686" s="89">
        <v>4570</v>
      </c>
      <c r="G4686" s="89">
        <f t="shared" ca="1" si="431"/>
        <v>25</v>
      </c>
      <c r="H4686" s="89">
        <f t="shared" ca="1" si="432"/>
        <v>2</v>
      </c>
      <c r="I4686" s="89">
        <f t="shared" ca="1" si="433"/>
        <v>4</v>
      </c>
      <c r="J4686" s="89">
        <f t="shared" ca="1" si="434"/>
        <v>-39.925000000000011</v>
      </c>
      <c r="K4686" s="89">
        <f t="shared" ca="1" si="435"/>
        <v>121.12499999999997</v>
      </c>
      <c r="L4686" s="83">
        <f t="shared" ca="1" si="436"/>
        <v>116.875</v>
      </c>
    </row>
    <row r="4687" spans="6:12">
      <c r="F4687" s="89">
        <v>4571</v>
      </c>
      <c r="G4687" s="89">
        <f t="shared" ca="1" si="431"/>
        <v>33</v>
      </c>
      <c r="H4687" s="89">
        <f t="shared" ca="1" si="432"/>
        <v>1</v>
      </c>
      <c r="I4687" s="89">
        <f t="shared" ca="1" si="433"/>
        <v>6</v>
      </c>
      <c r="J4687" s="89">
        <f t="shared" ca="1" si="434"/>
        <v>118.79299999999998</v>
      </c>
      <c r="K4687" s="89">
        <f t="shared" ca="1" si="435"/>
        <v>106.06299999999999</v>
      </c>
      <c r="L4687" s="83">
        <f t="shared" ca="1" si="436"/>
        <v>105.613</v>
      </c>
    </row>
    <row r="4688" spans="6:12">
      <c r="F4688" s="89">
        <v>4572</v>
      </c>
      <c r="G4688" s="89">
        <f t="shared" ca="1" si="431"/>
        <v>44</v>
      </c>
      <c r="H4688" s="89">
        <f t="shared" ca="1" si="432"/>
        <v>1</v>
      </c>
      <c r="I4688" s="89">
        <f t="shared" ca="1" si="433"/>
        <v>9</v>
      </c>
      <c r="J4688" s="89">
        <f t="shared" ca="1" si="434"/>
        <v>153.96599999999992</v>
      </c>
      <c r="K4688" s="89">
        <f t="shared" ca="1" si="435"/>
        <v>10.025999999999954</v>
      </c>
      <c r="L4688" s="83">
        <f t="shared" ca="1" si="436"/>
        <v>12.425999999999988</v>
      </c>
    </row>
    <row r="4689" spans="6:12">
      <c r="F4689" s="89">
        <v>4573</v>
      </c>
      <c r="G4689" s="89">
        <f t="shared" ca="1" si="431"/>
        <v>51</v>
      </c>
      <c r="H4689" s="89">
        <f t="shared" ca="1" si="432"/>
        <v>1</v>
      </c>
      <c r="I4689" s="89">
        <f t="shared" ca="1" si="433"/>
        <v>3</v>
      </c>
      <c r="J4689" s="89">
        <f t="shared" ca="1" si="434"/>
        <v>32.03300000000003</v>
      </c>
      <c r="K4689" s="89">
        <f t="shared" ca="1" si="435"/>
        <v>141.52299999999997</v>
      </c>
      <c r="L4689" s="83">
        <f t="shared" ca="1" si="436"/>
        <v>142.57300000000015</v>
      </c>
    </row>
    <row r="4690" spans="6:12">
      <c r="F4690" s="89">
        <v>4574</v>
      </c>
      <c r="G4690" s="89">
        <f t="shared" ca="1" si="431"/>
        <v>39</v>
      </c>
      <c r="H4690" s="89">
        <f t="shared" ca="1" si="432"/>
        <v>2</v>
      </c>
      <c r="I4690" s="89">
        <f t="shared" ca="1" si="433"/>
        <v>9</v>
      </c>
      <c r="J4690" s="89">
        <f t="shared" ca="1" si="434"/>
        <v>138.94099999999992</v>
      </c>
      <c r="K4690" s="89">
        <f t="shared" ca="1" si="435"/>
        <v>82.650999999999954</v>
      </c>
      <c r="L4690" s="83">
        <f t="shared" ca="1" si="436"/>
        <v>82.500999999999976</v>
      </c>
    </row>
    <row r="4691" spans="6:12">
      <c r="F4691" s="89">
        <v>4575</v>
      </c>
      <c r="G4691" s="89">
        <f t="shared" ca="1" si="431"/>
        <v>21</v>
      </c>
      <c r="H4691" s="89">
        <f t="shared" ca="1" si="432"/>
        <v>3</v>
      </c>
      <c r="I4691" s="89">
        <f t="shared" ca="1" si="433"/>
        <v>7</v>
      </c>
      <c r="J4691" s="89">
        <f t="shared" ca="1" si="434"/>
        <v>26.937000000000012</v>
      </c>
      <c r="K4691" s="89">
        <f t="shared" ca="1" si="435"/>
        <v>147.52699999999993</v>
      </c>
      <c r="L4691" s="83">
        <f t="shared" ca="1" si="436"/>
        <v>142.077</v>
      </c>
    </row>
    <row r="4692" spans="6:12">
      <c r="F4692" s="89">
        <v>4576</v>
      </c>
      <c r="G4692" s="89">
        <f t="shared" ca="1" si="431"/>
        <v>36</v>
      </c>
      <c r="H4692" s="89">
        <f t="shared" ca="1" si="432"/>
        <v>1</v>
      </c>
      <c r="I4692" s="89">
        <f t="shared" ca="1" si="433"/>
        <v>4</v>
      </c>
      <c r="J4692" s="89">
        <f t="shared" ca="1" si="434"/>
        <v>50.804000000000002</v>
      </c>
      <c r="K4692" s="89">
        <f t="shared" ca="1" si="435"/>
        <v>122.34399999999999</v>
      </c>
      <c r="L4692" s="83">
        <f t="shared" ca="1" si="436"/>
        <v>121.54400000000001</v>
      </c>
    </row>
    <row r="4693" spans="6:12">
      <c r="F4693" s="89">
        <v>4577</v>
      </c>
      <c r="G4693" s="89">
        <f t="shared" ca="1" si="431"/>
        <v>43</v>
      </c>
      <c r="H4693" s="89">
        <f t="shared" ca="1" si="432"/>
        <v>3</v>
      </c>
      <c r="I4693" s="89">
        <f t="shared" ca="1" si="433"/>
        <v>6</v>
      </c>
      <c r="J4693" s="89">
        <f t="shared" ca="1" si="434"/>
        <v>-50.48699999999991</v>
      </c>
      <c r="K4693" s="89">
        <f t="shared" ca="1" si="435"/>
        <v>105.88299999999995</v>
      </c>
      <c r="L4693" s="83">
        <f t="shared" ca="1" si="436"/>
        <v>103.33300000000006</v>
      </c>
    </row>
    <row r="4694" spans="6:12">
      <c r="F4694" s="89">
        <v>4578</v>
      </c>
      <c r="G4694" s="89">
        <f t="shared" ca="1" si="431"/>
        <v>40</v>
      </c>
      <c r="H4694" s="89">
        <f t="shared" ca="1" si="432"/>
        <v>1</v>
      </c>
      <c r="I4694" s="89">
        <f t="shared" ca="1" si="433"/>
        <v>5</v>
      </c>
      <c r="J4694" s="89">
        <f t="shared" ca="1" si="434"/>
        <v>90.550000000000011</v>
      </c>
      <c r="K4694" s="89">
        <f t="shared" ca="1" si="435"/>
        <v>118.24999999999997</v>
      </c>
      <c r="L4694" s="83">
        <f t="shared" ca="1" si="436"/>
        <v>118.45000000000002</v>
      </c>
    </row>
    <row r="4695" spans="6:12">
      <c r="F4695" s="89">
        <v>4579</v>
      </c>
      <c r="G4695" s="89">
        <f t="shared" ca="1" si="431"/>
        <v>22</v>
      </c>
      <c r="H4695" s="89">
        <f t="shared" ca="1" si="432"/>
        <v>3</v>
      </c>
      <c r="I4695" s="89">
        <f t="shared" ca="1" si="433"/>
        <v>3</v>
      </c>
      <c r="J4695" s="89">
        <f t="shared" ca="1" si="434"/>
        <v>-266.45400000000001</v>
      </c>
      <c r="K4695" s="89">
        <f t="shared" ca="1" si="435"/>
        <v>24.225999999999971</v>
      </c>
      <c r="L4695" s="83">
        <f t="shared" ca="1" si="436"/>
        <v>17.326000000000022</v>
      </c>
    </row>
    <row r="4696" spans="6:12">
      <c r="F4696" s="89">
        <v>4580</v>
      </c>
      <c r="G4696" s="89">
        <f t="shared" ca="1" si="431"/>
        <v>53</v>
      </c>
      <c r="H4696" s="89">
        <f t="shared" ca="1" si="432"/>
        <v>3</v>
      </c>
      <c r="I4696" s="89">
        <f t="shared" ca="1" si="433"/>
        <v>8</v>
      </c>
      <c r="J4696" s="89">
        <f t="shared" ca="1" si="434"/>
        <v>91.269000000000119</v>
      </c>
      <c r="K4696" s="89">
        <f t="shared" ca="1" si="435"/>
        <v>159.33899999999994</v>
      </c>
      <c r="L4696" s="83">
        <f t="shared" ca="1" si="436"/>
        <v>159.08900000000006</v>
      </c>
    </row>
    <row r="4697" spans="6:12">
      <c r="F4697" s="89">
        <v>4581</v>
      </c>
      <c r="G4697" s="89">
        <f t="shared" ca="1" si="431"/>
        <v>25</v>
      </c>
      <c r="H4697" s="89">
        <f t="shared" ca="1" si="432"/>
        <v>1</v>
      </c>
      <c r="I4697" s="89">
        <f t="shared" ca="1" si="433"/>
        <v>4</v>
      </c>
      <c r="J4697" s="89">
        <f t="shared" ca="1" si="434"/>
        <v>68.304999999999993</v>
      </c>
      <c r="K4697" s="89">
        <f t="shared" ca="1" si="435"/>
        <v>143.255</v>
      </c>
      <c r="L4697" s="83">
        <f t="shared" ca="1" si="436"/>
        <v>140.80500000000001</v>
      </c>
    </row>
    <row r="4698" spans="6:12">
      <c r="F4698" s="89">
        <v>4582</v>
      </c>
      <c r="G4698" s="89">
        <f t="shared" ca="1" si="431"/>
        <v>40</v>
      </c>
      <c r="H4698" s="89">
        <f t="shared" ca="1" si="432"/>
        <v>3</v>
      </c>
      <c r="I4698" s="89">
        <f t="shared" ca="1" si="433"/>
        <v>8</v>
      </c>
      <c r="J4698" s="89">
        <f t="shared" ca="1" si="434"/>
        <v>51.580000000000098</v>
      </c>
      <c r="K4698" s="89">
        <f t="shared" ca="1" si="435"/>
        <v>123.67999999999995</v>
      </c>
      <c r="L4698" s="83">
        <f t="shared" ca="1" si="436"/>
        <v>121.48000000000008</v>
      </c>
    </row>
    <row r="4699" spans="6:12">
      <c r="F4699" s="89">
        <v>4583</v>
      </c>
      <c r="G4699" s="89">
        <f t="shared" ca="1" si="431"/>
        <v>51</v>
      </c>
      <c r="H4699" s="89">
        <f t="shared" ca="1" si="432"/>
        <v>1</v>
      </c>
      <c r="I4699" s="89">
        <f t="shared" ca="1" si="433"/>
        <v>8</v>
      </c>
      <c r="J4699" s="89">
        <f t="shared" ca="1" si="434"/>
        <v>175.01299999999998</v>
      </c>
      <c r="K4699" s="89">
        <f t="shared" ca="1" si="435"/>
        <v>71.502999999999943</v>
      </c>
      <c r="L4699" s="83">
        <f t="shared" ca="1" si="436"/>
        <v>74.553000000000097</v>
      </c>
    </row>
    <row r="4700" spans="6:12">
      <c r="F4700" s="89">
        <v>4584</v>
      </c>
      <c r="G4700" s="89">
        <f t="shared" ca="1" si="431"/>
        <v>27</v>
      </c>
      <c r="H4700" s="89">
        <f t="shared" ca="1" si="432"/>
        <v>3</v>
      </c>
      <c r="I4700" s="89">
        <f t="shared" ca="1" si="433"/>
        <v>7</v>
      </c>
      <c r="J4700" s="89">
        <f t="shared" ca="1" si="434"/>
        <v>8.7690000000000055</v>
      </c>
      <c r="K4700" s="89">
        <f t="shared" ca="1" si="435"/>
        <v>127.49899999999997</v>
      </c>
      <c r="L4700" s="83">
        <f t="shared" ca="1" si="436"/>
        <v>122.94900000000001</v>
      </c>
    </row>
    <row r="4701" spans="6:12">
      <c r="F4701" s="89">
        <v>4585</v>
      </c>
      <c r="G4701" s="89">
        <f t="shared" ca="1" si="431"/>
        <v>19</v>
      </c>
      <c r="H4701" s="89">
        <f t="shared" ca="1" si="432"/>
        <v>2</v>
      </c>
      <c r="I4701" s="89">
        <f t="shared" ca="1" si="433"/>
        <v>3</v>
      </c>
      <c r="J4701" s="89">
        <f t="shared" ca="1" si="434"/>
        <v>-84.502999999999986</v>
      </c>
      <c r="K4701" s="89">
        <f t="shared" ca="1" si="435"/>
        <v>121.00699999999996</v>
      </c>
      <c r="L4701" s="83">
        <f t="shared" ca="1" si="436"/>
        <v>115.45700000000001</v>
      </c>
    </row>
    <row r="4702" spans="6:12">
      <c r="F4702" s="89">
        <v>4586</v>
      </c>
      <c r="G4702" s="89">
        <f t="shared" ca="1" si="431"/>
        <v>42</v>
      </c>
      <c r="H4702" s="89">
        <f t="shared" ca="1" si="432"/>
        <v>1</v>
      </c>
      <c r="I4702" s="89">
        <f t="shared" ca="1" si="433"/>
        <v>3</v>
      </c>
      <c r="J4702" s="89">
        <f t="shared" ca="1" si="434"/>
        <v>7.5259999999999962</v>
      </c>
      <c r="K4702" s="89">
        <f t="shared" ca="1" si="435"/>
        <v>119.80599999999998</v>
      </c>
      <c r="L4702" s="83">
        <f t="shared" ca="1" si="436"/>
        <v>119.506</v>
      </c>
    </row>
    <row r="4703" spans="6:12">
      <c r="F4703" s="89">
        <v>4587</v>
      </c>
      <c r="G4703" s="89">
        <f t="shared" ca="1" si="431"/>
        <v>29</v>
      </c>
      <c r="H4703" s="89">
        <f t="shared" ca="1" si="432"/>
        <v>2</v>
      </c>
      <c r="I4703" s="89">
        <f t="shared" ca="1" si="433"/>
        <v>4</v>
      </c>
      <c r="J4703" s="89">
        <f t="shared" ca="1" si="434"/>
        <v>-49.469000000000023</v>
      </c>
      <c r="K4703" s="89">
        <f t="shared" ca="1" si="435"/>
        <v>110.34099999999998</v>
      </c>
      <c r="L4703" s="83">
        <f t="shared" ca="1" si="436"/>
        <v>106.69100000000002</v>
      </c>
    </row>
    <row r="4704" spans="6:12">
      <c r="F4704" s="89">
        <v>4588</v>
      </c>
      <c r="G4704" s="89">
        <f t="shared" ca="1" si="431"/>
        <v>33</v>
      </c>
      <c r="H4704" s="89">
        <f t="shared" ca="1" si="432"/>
        <v>3</v>
      </c>
      <c r="I4704" s="89">
        <f t="shared" ca="1" si="433"/>
        <v>5</v>
      </c>
      <c r="J4704" s="89">
        <f t="shared" ca="1" si="434"/>
        <v>-125.69499999999988</v>
      </c>
      <c r="K4704" s="89">
        <f t="shared" ca="1" si="435"/>
        <v>76.374999999999972</v>
      </c>
      <c r="L4704" s="83">
        <f t="shared" ca="1" si="436"/>
        <v>71.924999999999983</v>
      </c>
    </row>
    <row r="4705" spans="6:12">
      <c r="F4705" s="89">
        <v>4589</v>
      </c>
      <c r="G4705" s="89">
        <f t="shared" ca="1" si="431"/>
        <v>20</v>
      </c>
      <c r="H4705" s="89">
        <f t="shared" ca="1" si="432"/>
        <v>1</v>
      </c>
      <c r="I4705" s="89">
        <f t="shared" ca="1" si="433"/>
        <v>4</v>
      </c>
      <c r="J4705" s="89">
        <f t="shared" ca="1" si="434"/>
        <v>87.06</v>
      </c>
      <c r="K4705" s="89">
        <f t="shared" ca="1" si="435"/>
        <v>163.55999999999997</v>
      </c>
      <c r="L4705" s="83">
        <f t="shared" ca="1" si="436"/>
        <v>160.36000000000001</v>
      </c>
    </row>
    <row r="4706" spans="6:12">
      <c r="F4706" s="89">
        <v>4590</v>
      </c>
      <c r="G4706" s="89">
        <f t="shared" ca="1" si="431"/>
        <v>44</v>
      </c>
      <c r="H4706" s="89">
        <f t="shared" ca="1" si="432"/>
        <v>1</v>
      </c>
      <c r="I4706" s="89">
        <f t="shared" ca="1" si="433"/>
        <v>3</v>
      </c>
      <c r="J4706" s="89">
        <f t="shared" ca="1" si="434"/>
        <v>11.082000000000001</v>
      </c>
      <c r="K4706" s="89">
        <f t="shared" ca="1" si="435"/>
        <v>122.74199999999998</v>
      </c>
      <c r="L4706" s="83">
        <f t="shared" ca="1" si="436"/>
        <v>122.742</v>
      </c>
    </row>
    <row r="4707" spans="6:12">
      <c r="F4707" s="89">
        <v>4591</v>
      </c>
      <c r="G4707" s="89">
        <f t="shared" ca="1" si="431"/>
        <v>43</v>
      </c>
      <c r="H4707" s="89">
        <f t="shared" ca="1" si="432"/>
        <v>3</v>
      </c>
      <c r="I4707" s="89">
        <f t="shared" ca="1" si="433"/>
        <v>5</v>
      </c>
      <c r="J4707" s="89">
        <f t="shared" ca="1" si="434"/>
        <v>-118.29499999999985</v>
      </c>
      <c r="K4707" s="89">
        <f t="shared" ca="1" si="435"/>
        <v>80.674999999999926</v>
      </c>
      <c r="L4707" s="83">
        <f t="shared" ca="1" si="436"/>
        <v>77.724999999999994</v>
      </c>
    </row>
    <row r="4708" spans="6:12">
      <c r="F4708" s="89">
        <v>4592</v>
      </c>
      <c r="G4708" s="89">
        <f t="shared" ca="1" si="431"/>
        <v>49</v>
      </c>
      <c r="H4708" s="89">
        <f t="shared" ca="1" si="432"/>
        <v>1</v>
      </c>
      <c r="I4708" s="89">
        <f t="shared" ca="1" si="433"/>
        <v>4</v>
      </c>
      <c r="J4708" s="89">
        <f t="shared" ca="1" si="434"/>
        <v>72.241000000000042</v>
      </c>
      <c r="K4708" s="89">
        <f t="shared" ca="1" si="435"/>
        <v>139.75100000000003</v>
      </c>
      <c r="L4708" s="83">
        <f t="shared" ca="1" si="436"/>
        <v>140.90100000000001</v>
      </c>
    </row>
    <row r="4709" spans="6:12">
      <c r="F4709" s="89">
        <v>4593</v>
      </c>
      <c r="G4709" s="89">
        <f t="shared" ca="1" si="431"/>
        <v>21</v>
      </c>
      <c r="H4709" s="89">
        <f t="shared" ca="1" si="432"/>
        <v>3</v>
      </c>
      <c r="I4709" s="89">
        <f t="shared" ca="1" si="433"/>
        <v>4</v>
      </c>
      <c r="J4709" s="89">
        <f t="shared" ca="1" si="434"/>
        <v>-176.09100000000001</v>
      </c>
      <c r="K4709" s="89">
        <f t="shared" ca="1" si="435"/>
        <v>72.29899999999995</v>
      </c>
      <c r="L4709" s="83">
        <f t="shared" ca="1" si="436"/>
        <v>65.648999999999972</v>
      </c>
    </row>
    <row r="4710" spans="6:12">
      <c r="F4710" s="89">
        <v>4594</v>
      </c>
      <c r="G4710" s="89">
        <f t="shared" ca="1" si="431"/>
        <v>35</v>
      </c>
      <c r="H4710" s="89">
        <f t="shared" ca="1" si="432"/>
        <v>1</v>
      </c>
      <c r="I4710" s="89">
        <f t="shared" ca="1" si="433"/>
        <v>6</v>
      </c>
      <c r="J4710" s="89">
        <f t="shared" ca="1" si="434"/>
        <v>117.52499999999996</v>
      </c>
      <c r="K4710" s="89">
        <f t="shared" ca="1" si="435"/>
        <v>104.17499999999997</v>
      </c>
      <c r="L4710" s="83">
        <f t="shared" ca="1" si="436"/>
        <v>104.02499999999996</v>
      </c>
    </row>
    <row r="4711" spans="6:12">
      <c r="F4711" s="89">
        <v>4595</v>
      </c>
      <c r="G4711" s="89">
        <f t="shared" ca="1" si="431"/>
        <v>43</v>
      </c>
      <c r="H4711" s="89">
        <f t="shared" ca="1" si="432"/>
        <v>1</v>
      </c>
      <c r="I4711" s="89">
        <f t="shared" ca="1" si="433"/>
        <v>4</v>
      </c>
      <c r="J4711" s="89">
        <f t="shared" ca="1" si="434"/>
        <v>56.677</v>
      </c>
      <c r="K4711" s="89">
        <f t="shared" ca="1" si="435"/>
        <v>126.04699999999995</v>
      </c>
      <c r="L4711" s="83">
        <f t="shared" ca="1" si="436"/>
        <v>126.29700000000001</v>
      </c>
    </row>
    <row r="4712" spans="6:12">
      <c r="F4712" s="89">
        <v>4596</v>
      </c>
      <c r="G4712" s="89">
        <f t="shared" ca="1" si="431"/>
        <v>39</v>
      </c>
      <c r="H4712" s="89">
        <f t="shared" ca="1" si="432"/>
        <v>3</v>
      </c>
      <c r="I4712" s="89">
        <f t="shared" ca="1" si="433"/>
        <v>4</v>
      </c>
      <c r="J4712" s="89">
        <f t="shared" ca="1" si="434"/>
        <v>-201.75899999999996</v>
      </c>
      <c r="K4712" s="89">
        <f t="shared" ca="1" si="435"/>
        <v>41.050999999999959</v>
      </c>
      <c r="L4712" s="83">
        <f t="shared" ca="1" si="436"/>
        <v>37.101000000000028</v>
      </c>
    </row>
    <row r="4713" spans="6:12">
      <c r="F4713" s="89">
        <v>4597</v>
      </c>
      <c r="G4713" s="89">
        <f t="shared" ca="1" si="431"/>
        <v>38</v>
      </c>
      <c r="H4713" s="89">
        <f t="shared" ca="1" si="432"/>
        <v>2</v>
      </c>
      <c r="I4713" s="89">
        <f t="shared" ca="1" si="433"/>
        <v>4</v>
      </c>
      <c r="J4713" s="89">
        <f t="shared" ca="1" si="434"/>
        <v>-55.147999999999968</v>
      </c>
      <c r="K4713" s="89">
        <f t="shared" ca="1" si="435"/>
        <v>101.87199999999999</v>
      </c>
      <c r="L4713" s="83">
        <f t="shared" ca="1" si="436"/>
        <v>99.572000000000017</v>
      </c>
    </row>
    <row r="4714" spans="6:12">
      <c r="F4714" s="89">
        <v>4598</v>
      </c>
      <c r="G4714" s="89">
        <f t="shared" ca="1" si="431"/>
        <v>26</v>
      </c>
      <c r="H4714" s="89">
        <f t="shared" ca="1" si="432"/>
        <v>2</v>
      </c>
      <c r="I4714" s="89">
        <f t="shared" ca="1" si="433"/>
        <v>6</v>
      </c>
      <c r="J4714" s="89">
        <f t="shared" ca="1" si="434"/>
        <v>62.915999999999968</v>
      </c>
      <c r="K4714" s="89">
        <f t="shared" ca="1" si="435"/>
        <v>138.45599999999996</v>
      </c>
      <c r="L4714" s="83">
        <f t="shared" ca="1" si="436"/>
        <v>135.15599999999995</v>
      </c>
    </row>
    <row r="4715" spans="6:12">
      <c r="F4715" s="89">
        <v>4599</v>
      </c>
      <c r="G4715" s="89">
        <f t="shared" ca="1" si="431"/>
        <v>21</v>
      </c>
      <c r="H4715" s="89">
        <f t="shared" ca="1" si="432"/>
        <v>3</v>
      </c>
      <c r="I4715" s="89">
        <f t="shared" ca="1" si="433"/>
        <v>7</v>
      </c>
      <c r="J4715" s="89">
        <f t="shared" ca="1" si="434"/>
        <v>26.937000000000012</v>
      </c>
      <c r="K4715" s="89">
        <f t="shared" ca="1" si="435"/>
        <v>147.52699999999993</v>
      </c>
      <c r="L4715" s="83">
        <f t="shared" ca="1" si="436"/>
        <v>142.077</v>
      </c>
    </row>
    <row r="4716" spans="6:12">
      <c r="F4716" s="89">
        <v>4600</v>
      </c>
      <c r="G4716" s="89">
        <f t="shared" ca="1" si="431"/>
        <v>43</v>
      </c>
      <c r="H4716" s="89">
        <f t="shared" ca="1" si="432"/>
        <v>3</v>
      </c>
      <c r="I4716" s="89">
        <f t="shared" ca="1" si="433"/>
        <v>4</v>
      </c>
      <c r="J4716" s="89">
        <f t="shared" ca="1" si="434"/>
        <v>-195.58299999999997</v>
      </c>
      <c r="K4716" s="89">
        <f t="shared" ca="1" si="435"/>
        <v>45.986999999999966</v>
      </c>
      <c r="L4716" s="83">
        <f t="shared" ca="1" si="436"/>
        <v>42.637000000000029</v>
      </c>
    </row>
    <row r="4717" spans="6:12">
      <c r="F4717" s="89">
        <v>4601</v>
      </c>
      <c r="G4717" s="89">
        <f t="shared" ca="1" si="431"/>
        <v>50</v>
      </c>
      <c r="H4717" s="89">
        <f t="shared" ca="1" si="432"/>
        <v>1</v>
      </c>
      <c r="I4717" s="89">
        <f t="shared" ca="1" si="433"/>
        <v>8</v>
      </c>
      <c r="J4717" s="89">
        <f t="shared" ca="1" si="434"/>
        <v>171.17999999999995</v>
      </c>
      <c r="K4717" s="89">
        <f t="shared" ca="1" si="435"/>
        <v>67.979999999999961</v>
      </c>
      <c r="L4717" s="83">
        <f t="shared" ca="1" si="436"/>
        <v>70.880000000000024</v>
      </c>
    </row>
    <row r="4718" spans="6:12">
      <c r="F4718" s="89">
        <v>4602</v>
      </c>
      <c r="G4718" s="89">
        <f t="shared" ca="1" si="431"/>
        <v>22</v>
      </c>
      <c r="H4718" s="89">
        <f t="shared" ca="1" si="432"/>
        <v>3</v>
      </c>
      <c r="I4718" s="89">
        <f t="shared" ca="1" si="433"/>
        <v>3</v>
      </c>
      <c r="J4718" s="89">
        <f t="shared" ca="1" si="434"/>
        <v>-266.45400000000001</v>
      </c>
      <c r="K4718" s="89">
        <f t="shared" ca="1" si="435"/>
        <v>24.225999999999971</v>
      </c>
      <c r="L4718" s="83">
        <f t="shared" ca="1" si="436"/>
        <v>17.326000000000022</v>
      </c>
    </row>
    <row r="4719" spans="6:12">
      <c r="F4719" s="89">
        <v>4603</v>
      </c>
      <c r="G4719" s="89">
        <f t="shared" ca="1" si="431"/>
        <v>50</v>
      </c>
      <c r="H4719" s="89">
        <f t="shared" ca="1" si="432"/>
        <v>1</v>
      </c>
      <c r="I4719" s="89">
        <f t="shared" ca="1" si="433"/>
        <v>3</v>
      </c>
      <c r="J4719" s="89">
        <f t="shared" ca="1" si="434"/>
        <v>28.229999999999983</v>
      </c>
      <c r="K4719" s="89">
        <f t="shared" ca="1" si="435"/>
        <v>138.02999999999997</v>
      </c>
      <c r="L4719" s="83">
        <f t="shared" ca="1" si="436"/>
        <v>138.93000000000006</v>
      </c>
    </row>
    <row r="4720" spans="6:12">
      <c r="F4720" s="89">
        <v>4604</v>
      </c>
      <c r="G4720" s="89">
        <f t="shared" ca="1" si="431"/>
        <v>24</v>
      </c>
      <c r="H4720" s="89">
        <f t="shared" ca="1" si="432"/>
        <v>3</v>
      </c>
      <c r="I4720" s="89">
        <f t="shared" ca="1" si="433"/>
        <v>9</v>
      </c>
      <c r="J4720" s="89">
        <f t="shared" ca="1" si="434"/>
        <v>104.62599999999998</v>
      </c>
      <c r="K4720" s="89">
        <f t="shared" ca="1" si="435"/>
        <v>139.08600000000001</v>
      </c>
      <c r="L4720" s="83">
        <f t="shared" ca="1" si="436"/>
        <v>134.88599999999997</v>
      </c>
    </row>
    <row r="4721" spans="6:12">
      <c r="F4721" s="89">
        <v>4605</v>
      </c>
      <c r="G4721" s="89">
        <f t="shared" ca="1" si="431"/>
        <v>24</v>
      </c>
      <c r="H4721" s="89">
        <f t="shared" ca="1" si="432"/>
        <v>1</v>
      </c>
      <c r="I4721" s="89">
        <f t="shared" ca="1" si="433"/>
        <v>6</v>
      </c>
      <c r="J4721" s="89">
        <f t="shared" ca="1" si="434"/>
        <v>137.86399999999995</v>
      </c>
      <c r="K4721" s="89">
        <f t="shared" ca="1" si="435"/>
        <v>127.92400000000001</v>
      </c>
      <c r="L4721" s="83">
        <f t="shared" ca="1" si="436"/>
        <v>126.124</v>
      </c>
    </row>
    <row r="4722" spans="6:12">
      <c r="F4722" s="89">
        <v>4606</v>
      </c>
      <c r="G4722" s="89">
        <f t="shared" ca="1" si="431"/>
        <v>24</v>
      </c>
      <c r="H4722" s="89">
        <f t="shared" ca="1" si="432"/>
        <v>3</v>
      </c>
      <c r="I4722" s="89">
        <f t="shared" ca="1" si="433"/>
        <v>4</v>
      </c>
      <c r="J4722" s="89">
        <f t="shared" ca="1" si="434"/>
        <v>-186.44399999999996</v>
      </c>
      <c r="K4722" s="89">
        <f t="shared" ca="1" si="435"/>
        <v>61.015999999999991</v>
      </c>
      <c r="L4722" s="83">
        <f t="shared" ca="1" si="436"/>
        <v>54.816000000000003</v>
      </c>
    </row>
    <row r="4723" spans="6:12">
      <c r="F4723" s="89">
        <v>4607</v>
      </c>
      <c r="G4723" s="89">
        <f t="shared" ca="1" si="431"/>
        <v>43</v>
      </c>
      <c r="H4723" s="89">
        <f t="shared" ca="1" si="432"/>
        <v>2</v>
      </c>
      <c r="I4723" s="89">
        <f t="shared" ca="1" si="433"/>
        <v>8</v>
      </c>
      <c r="J4723" s="89">
        <f t="shared" ca="1" si="434"/>
        <v>124.89899999999997</v>
      </c>
      <c r="K4723" s="89">
        <f t="shared" ca="1" si="435"/>
        <v>109.96899999999994</v>
      </c>
      <c r="L4723" s="83">
        <f t="shared" ca="1" si="436"/>
        <v>110.01899999999998</v>
      </c>
    </row>
    <row r="4724" spans="6:12">
      <c r="F4724" s="89">
        <v>4608</v>
      </c>
      <c r="G4724" s="89">
        <f t="shared" ca="1" si="431"/>
        <v>44</v>
      </c>
      <c r="H4724" s="89">
        <f t="shared" ca="1" si="432"/>
        <v>2</v>
      </c>
      <c r="I4724" s="89">
        <f t="shared" ca="1" si="433"/>
        <v>9</v>
      </c>
      <c r="J4724" s="89">
        <f t="shared" ca="1" si="434"/>
        <v>146.73599999999993</v>
      </c>
      <c r="K4724" s="89">
        <f t="shared" ca="1" si="435"/>
        <v>88.895999999999901</v>
      </c>
      <c r="L4724" s="83">
        <f t="shared" ca="1" si="436"/>
        <v>89.495999999999924</v>
      </c>
    </row>
    <row r="4725" spans="6:12">
      <c r="F4725" s="89">
        <v>4609</v>
      </c>
      <c r="G4725" s="89">
        <f t="shared" ca="1" si="431"/>
        <v>32</v>
      </c>
      <c r="H4725" s="89">
        <f t="shared" ca="1" si="432"/>
        <v>3</v>
      </c>
      <c r="I4725" s="89">
        <f t="shared" ca="1" si="433"/>
        <v>7</v>
      </c>
      <c r="J4725" s="89">
        <f t="shared" ca="1" si="434"/>
        <v>1.0540000000000305</v>
      </c>
      <c r="K4725" s="89">
        <f t="shared" ca="1" si="435"/>
        <v>118.23399999999992</v>
      </c>
      <c r="L4725" s="83">
        <f t="shared" ca="1" si="436"/>
        <v>114.43400000000003</v>
      </c>
    </row>
    <row r="4726" spans="6:12">
      <c r="F4726" s="89">
        <v>4610</v>
      </c>
      <c r="G4726" s="89">
        <f t="shared" ref="G4726:G4789" ca="1" si="437">RANDBETWEEN(19,55)</f>
        <v>28</v>
      </c>
      <c r="H4726" s="89">
        <f t="shared" ref="H4726:H4789" ca="1" si="438">RANDBETWEEN(0.5,3.5)</f>
        <v>1</v>
      </c>
      <c r="I4726" s="89">
        <f t="shared" ref="I4726:I4789" ca="1" si="439">RANDBETWEEN(3,9)</f>
        <v>7</v>
      </c>
      <c r="J4726" s="89">
        <f t="shared" ref="J4726:J4789" ca="1" si="440">133-10*G4726-128.7*H4726+60.8*I4726+0.135*G4726^2-20.6*H4726^2-4.74*I4726^2+0.15*G4726*H4726+0.006*G4726*I4726+19.63*H4726*I4726</f>
        <v>145.66599999999997</v>
      </c>
      <c r="K4726" s="89">
        <f t="shared" ref="K4726:K4789" ca="1" si="441">300-10.31*G4726-42.6*H4726+18.2*I4726+0.135*G4726^2-20.6*H4726^2-4.74*I4726^2+0.15*G4726*H4726+0.006*G4726*I4726+19.63*H4726*I4726</f>
        <v>91.885999999999967</v>
      </c>
      <c r="L4726" s="83">
        <f t="shared" ref="L4726:L4789" ca="1" si="442">294-10.16*G4726-44.4*H4726+18.6*I4726+0.135*G4726^2-20.6*H4726^2-4.74*I4726^2+0.15*G4726*H4726+0.006*G4726*I4726+19.63*H4726*I4726</f>
        <v>91.085999999999984</v>
      </c>
    </row>
    <row r="4727" spans="6:12">
      <c r="F4727" s="89">
        <v>4611</v>
      </c>
      <c r="G4727" s="89">
        <f t="shared" ca="1" si="437"/>
        <v>51</v>
      </c>
      <c r="H4727" s="89">
        <f t="shared" ca="1" si="438"/>
        <v>2</v>
      </c>
      <c r="I4727" s="89">
        <f t="shared" ca="1" si="439"/>
        <v>4</v>
      </c>
      <c r="J4727" s="89">
        <f t="shared" ca="1" si="440"/>
        <v>-24.740999999999957</v>
      </c>
      <c r="K4727" s="89">
        <f t="shared" ca="1" si="441"/>
        <v>128.249</v>
      </c>
      <c r="L4727" s="83">
        <f t="shared" ca="1" si="442"/>
        <v>127.89900000000006</v>
      </c>
    </row>
    <row r="4728" spans="6:12">
      <c r="F4728" s="89">
        <v>4612</v>
      </c>
      <c r="G4728" s="89">
        <f t="shared" ca="1" si="437"/>
        <v>38</v>
      </c>
      <c r="H4728" s="89">
        <f t="shared" ca="1" si="438"/>
        <v>2</v>
      </c>
      <c r="I4728" s="89">
        <f t="shared" ca="1" si="439"/>
        <v>5</v>
      </c>
      <c r="J4728" s="89">
        <f t="shared" ca="1" si="440"/>
        <v>2.4800000000000182</v>
      </c>
      <c r="K4728" s="89">
        <f t="shared" ca="1" si="441"/>
        <v>116.89999999999999</v>
      </c>
      <c r="L4728" s="83">
        <f t="shared" ca="1" si="442"/>
        <v>115.00000000000001</v>
      </c>
    </row>
    <row r="4729" spans="6:12">
      <c r="F4729" s="89">
        <v>4613</v>
      </c>
      <c r="G4729" s="89">
        <f t="shared" ca="1" si="437"/>
        <v>44</v>
      </c>
      <c r="H4729" s="89">
        <f t="shared" ca="1" si="438"/>
        <v>3</v>
      </c>
      <c r="I4729" s="89">
        <f t="shared" ca="1" si="439"/>
        <v>8</v>
      </c>
      <c r="J4729" s="89">
        <f t="shared" ca="1" si="440"/>
        <v>58.93200000000013</v>
      </c>
      <c r="K4729" s="89">
        <f t="shared" ca="1" si="441"/>
        <v>129.79199999999997</v>
      </c>
      <c r="L4729" s="83">
        <f t="shared" ca="1" si="442"/>
        <v>128.19200000000001</v>
      </c>
    </row>
    <row r="4730" spans="6:12">
      <c r="F4730" s="89">
        <v>4614</v>
      </c>
      <c r="G4730" s="89">
        <f t="shared" ca="1" si="437"/>
        <v>52</v>
      </c>
      <c r="H4730" s="89">
        <f t="shared" ca="1" si="438"/>
        <v>1</v>
      </c>
      <c r="I4730" s="89">
        <f t="shared" ca="1" si="439"/>
        <v>4</v>
      </c>
      <c r="J4730" s="89">
        <f t="shared" ca="1" si="440"/>
        <v>83.667999999999964</v>
      </c>
      <c r="K4730" s="89">
        <f t="shared" ca="1" si="441"/>
        <v>150.24799999999999</v>
      </c>
      <c r="L4730" s="83">
        <f t="shared" ca="1" si="442"/>
        <v>151.84800000000001</v>
      </c>
    </row>
    <row r="4731" spans="6:12">
      <c r="F4731" s="89">
        <v>4615</v>
      </c>
      <c r="G4731" s="89">
        <f t="shared" ca="1" si="437"/>
        <v>52</v>
      </c>
      <c r="H4731" s="89">
        <f t="shared" ca="1" si="438"/>
        <v>3</v>
      </c>
      <c r="I4731" s="89">
        <f t="shared" ca="1" si="439"/>
        <v>4</v>
      </c>
      <c r="J4731" s="89">
        <f t="shared" ca="1" si="440"/>
        <v>-165.89199999999994</v>
      </c>
      <c r="K4731" s="89">
        <f t="shared" ca="1" si="441"/>
        <v>72.888000000000005</v>
      </c>
      <c r="L4731" s="83">
        <f t="shared" ca="1" si="442"/>
        <v>70.888000000000005</v>
      </c>
    </row>
    <row r="4732" spans="6:12">
      <c r="F4732" s="89">
        <v>4616</v>
      </c>
      <c r="G4732" s="89">
        <f t="shared" ca="1" si="437"/>
        <v>25</v>
      </c>
      <c r="H4732" s="89">
        <f t="shared" ca="1" si="438"/>
        <v>1</v>
      </c>
      <c r="I4732" s="89">
        <f t="shared" ca="1" si="439"/>
        <v>5</v>
      </c>
      <c r="J4732" s="89">
        <f t="shared" ca="1" si="440"/>
        <v>106.22500000000001</v>
      </c>
      <c r="K4732" s="89">
        <f t="shared" ca="1" si="441"/>
        <v>138.57499999999999</v>
      </c>
      <c r="L4732" s="83">
        <f t="shared" ca="1" si="442"/>
        <v>136.52499999999998</v>
      </c>
    </row>
    <row r="4733" spans="6:12">
      <c r="F4733" s="89">
        <v>4617</v>
      </c>
      <c r="G4733" s="89">
        <f t="shared" ca="1" si="437"/>
        <v>28</v>
      </c>
      <c r="H4733" s="89">
        <f t="shared" ca="1" si="438"/>
        <v>2</v>
      </c>
      <c r="I4733" s="89">
        <f t="shared" ca="1" si="439"/>
        <v>3</v>
      </c>
      <c r="J4733" s="89">
        <f t="shared" ca="1" si="440"/>
        <v>-114.536</v>
      </c>
      <c r="K4733" s="89">
        <f t="shared" ca="1" si="441"/>
        <v>88.183999999999983</v>
      </c>
      <c r="L4733" s="83">
        <f t="shared" ca="1" si="442"/>
        <v>83.98399999999998</v>
      </c>
    </row>
    <row r="4734" spans="6:12">
      <c r="F4734" s="89">
        <v>4618</v>
      </c>
      <c r="G4734" s="89">
        <f t="shared" ca="1" si="437"/>
        <v>42</v>
      </c>
      <c r="H4734" s="89">
        <f t="shared" ca="1" si="438"/>
        <v>1</v>
      </c>
      <c r="I4734" s="89">
        <f t="shared" ca="1" si="439"/>
        <v>3</v>
      </c>
      <c r="J4734" s="89">
        <f t="shared" ca="1" si="440"/>
        <v>7.5259999999999962</v>
      </c>
      <c r="K4734" s="89">
        <f t="shared" ca="1" si="441"/>
        <v>119.80599999999998</v>
      </c>
      <c r="L4734" s="83">
        <f t="shared" ca="1" si="442"/>
        <v>119.506</v>
      </c>
    </row>
    <row r="4735" spans="6:12">
      <c r="F4735" s="89">
        <v>4619</v>
      </c>
      <c r="G4735" s="89">
        <f t="shared" ca="1" si="437"/>
        <v>44</v>
      </c>
      <c r="H4735" s="89">
        <f t="shared" ca="1" si="438"/>
        <v>3</v>
      </c>
      <c r="I4735" s="89">
        <f t="shared" ca="1" si="439"/>
        <v>9</v>
      </c>
      <c r="J4735" s="89">
        <f t="shared" ca="1" si="440"/>
        <v>98.305999999999983</v>
      </c>
      <c r="K4735" s="89">
        <f t="shared" ca="1" si="441"/>
        <v>126.56599999999992</v>
      </c>
      <c r="L4735" s="83">
        <f t="shared" ca="1" si="442"/>
        <v>125.36599999999999</v>
      </c>
    </row>
    <row r="4736" spans="6:12">
      <c r="F4736" s="89">
        <v>4620</v>
      </c>
      <c r="G4736" s="89">
        <f t="shared" ca="1" si="437"/>
        <v>52</v>
      </c>
      <c r="H4736" s="89">
        <f t="shared" ca="1" si="438"/>
        <v>3</v>
      </c>
      <c r="I4736" s="89">
        <f t="shared" ca="1" si="439"/>
        <v>8</v>
      </c>
      <c r="J4736" s="89">
        <f t="shared" ca="1" si="440"/>
        <v>86.596000000000004</v>
      </c>
      <c r="K4736" s="89">
        <f t="shared" ca="1" si="441"/>
        <v>154.97599999999994</v>
      </c>
      <c r="L4736" s="83">
        <f t="shared" ca="1" si="442"/>
        <v>154.57599999999991</v>
      </c>
    </row>
    <row r="4737" spans="6:12">
      <c r="F4737" s="89">
        <v>4621</v>
      </c>
      <c r="G4737" s="89">
        <f t="shared" ca="1" si="437"/>
        <v>44</v>
      </c>
      <c r="H4737" s="89">
        <f t="shared" ca="1" si="438"/>
        <v>3</v>
      </c>
      <c r="I4737" s="89">
        <f t="shared" ca="1" si="439"/>
        <v>9</v>
      </c>
      <c r="J4737" s="89">
        <f t="shared" ca="1" si="440"/>
        <v>98.305999999999983</v>
      </c>
      <c r="K4737" s="89">
        <f t="shared" ca="1" si="441"/>
        <v>126.56599999999992</v>
      </c>
      <c r="L4737" s="83">
        <f t="shared" ca="1" si="442"/>
        <v>125.36599999999999</v>
      </c>
    </row>
    <row r="4738" spans="6:12">
      <c r="F4738" s="89">
        <v>4622</v>
      </c>
      <c r="G4738" s="89">
        <f t="shared" ca="1" si="437"/>
        <v>46</v>
      </c>
      <c r="H4738" s="89">
        <f t="shared" ca="1" si="438"/>
        <v>3</v>
      </c>
      <c r="I4738" s="89">
        <f t="shared" ca="1" si="439"/>
        <v>6</v>
      </c>
      <c r="J4738" s="89">
        <f t="shared" ca="1" si="440"/>
        <v>-42.983999999999924</v>
      </c>
      <c r="K4738" s="89">
        <f t="shared" ca="1" si="441"/>
        <v>112.45599999999996</v>
      </c>
      <c r="L4738" s="83">
        <f t="shared" ca="1" si="442"/>
        <v>110.35600000000005</v>
      </c>
    </row>
    <row r="4739" spans="6:12">
      <c r="F4739" s="89">
        <v>4623</v>
      </c>
      <c r="G4739" s="89">
        <f t="shared" ca="1" si="437"/>
        <v>23</v>
      </c>
      <c r="H4739" s="89">
        <f t="shared" ca="1" si="438"/>
        <v>3</v>
      </c>
      <c r="I4739" s="89">
        <f t="shared" ca="1" si="439"/>
        <v>4</v>
      </c>
      <c r="J4739" s="89">
        <f t="shared" ca="1" si="440"/>
        <v>-183.26299999999998</v>
      </c>
      <c r="K4739" s="89">
        <f t="shared" ca="1" si="441"/>
        <v>64.506999999999948</v>
      </c>
      <c r="L4739" s="83">
        <f t="shared" ca="1" si="442"/>
        <v>58.156999999999982</v>
      </c>
    </row>
    <row r="4740" spans="6:12">
      <c r="F4740" s="89">
        <v>4624</v>
      </c>
      <c r="G4740" s="89">
        <f t="shared" ca="1" si="437"/>
        <v>32</v>
      </c>
      <c r="H4740" s="89">
        <f t="shared" ca="1" si="438"/>
        <v>2</v>
      </c>
      <c r="I4740" s="89">
        <f t="shared" ca="1" si="439"/>
        <v>8</v>
      </c>
      <c r="J4740" s="89">
        <f t="shared" ca="1" si="440"/>
        <v>119.69599999999997</v>
      </c>
      <c r="K4740" s="89">
        <f t="shared" ca="1" si="441"/>
        <v>108.17599999999993</v>
      </c>
      <c r="L4740" s="83">
        <f t="shared" ca="1" si="442"/>
        <v>106.57599999999996</v>
      </c>
    </row>
    <row r="4741" spans="6:12">
      <c r="F4741" s="89">
        <v>4625</v>
      </c>
      <c r="G4741" s="89">
        <f t="shared" ca="1" si="437"/>
        <v>35</v>
      </c>
      <c r="H4741" s="89">
        <f t="shared" ca="1" si="438"/>
        <v>3</v>
      </c>
      <c r="I4741" s="89">
        <f t="shared" ca="1" si="439"/>
        <v>9</v>
      </c>
      <c r="J4741" s="89">
        <f t="shared" ca="1" si="440"/>
        <v>87.784999999999968</v>
      </c>
      <c r="K4741" s="89">
        <f t="shared" ca="1" si="441"/>
        <v>118.83499999999992</v>
      </c>
      <c r="L4741" s="83">
        <f t="shared" ca="1" si="442"/>
        <v>116.28499999999997</v>
      </c>
    </row>
    <row r="4742" spans="6:12">
      <c r="F4742" s="89">
        <v>4626</v>
      </c>
      <c r="G4742" s="89">
        <f t="shared" ca="1" si="437"/>
        <v>34</v>
      </c>
      <c r="H4742" s="89">
        <f t="shared" ca="1" si="438"/>
        <v>2</v>
      </c>
      <c r="I4742" s="89">
        <f t="shared" ca="1" si="439"/>
        <v>6</v>
      </c>
      <c r="J4742" s="89">
        <f t="shared" ca="1" si="440"/>
        <v>50.40399999999994</v>
      </c>
      <c r="K4742" s="89">
        <f t="shared" ca="1" si="441"/>
        <v>123.46399999999997</v>
      </c>
      <c r="L4742" s="83">
        <f t="shared" ca="1" si="442"/>
        <v>121.36399999999999</v>
      </c>
    </row>
    <row r="4743" spans="6:12">
      <c r="F4743" s="89">
        <v>4627</v>
      </c>
      <c r="G4743" s="89">
        <f t="shared" ca="1" si="437"/>
        <v>20</v>
      </c>
      <c r="H4743" s="89">
        <f t="shared" ca="1" si="438"/>
        <v>3</v>
      </c>
      <c r="I4743" s="89">
        <f t="shared" ca="1" si="439"/>
        <v>5</v>
      </c>
      <c r="J4743" s="89">
        <f t="shared" ca="1" si="440"/>
        <v>-94.949999999999989</v>
      </c>
      <c r="K4743" s="89">
        <f t="shared" ca="1" si="441"/>
        <v>111.14999999999995</v>
      </c>
      <c r="L4743" s="83">
        <f t="shared" ca="1" si="442"/>
        <v>104.75</v>
      </c>
    </row>
    <row r="4744" spans="6:12">
      <c r="F4744" s="89">
        <v>4628</v>
      </c>
      <c r="G4744" s="89">
        <f t="shared" ca="1" si="437"/>
        <v>38</v>
      </c>
      <c r="H4744" s="89">
        <f t="shared" ca="1" si="438"/>
        <v>2</v>
      </c>
      <c r="I4744" s="89">
        <f t="shared" ca="1" si="439"/>
        <v>5</v>
      </c>
      <c r="J4744" s="89">
        <f t="shared" ca="1" si="440"/>
        <v>2.4800000000000182</v>
      </c>
      <c r="K4744" s="89">
        <f t="shared" ca="1" si="441"/>
        <v>116.89999999999999</v>
      </c>
      <c r="L4744" s="83">
        <f t="shared" ca="1" si="442"/>
        <v>115.00000000000001</v>
      </c>
    </row>
    <row r="4745" spans="6:12">
      <c r="F4745" s="89">
        <v>4629</v>
      </c>
      <c r="G4745" s="89">
        <f t="shared" ca="1" si="437"/>
        <v>32</v>
      </c>
      <c r="H4745" s="89">
        <f t="shared" ca="1" si="438"/>
        <v>1</v>
      </c>
      <c r="I4745" s="89">
        <f t="shared" ca="1" si="439"/>
        <v>7</v>
      </c>
      <c r="J4745" s="89">
        <f t="shared" ca="1" si="440"/>
        <v>138.83399999999997</v>
      </c>
      <c r="K4745" s="89">
        <f t="shared" ca="1" si="441"/>
        <v>83.813999999999993</v>
      </c>
      <c r="L4745" s="83">
        <f t="shared" ca="1" si="442"/>
        <v>83.614000000000004</v>
      </c>
    </row>
    <row r="4746" spans="6:12">
      <c r="F4746" s="89">
        <v>4630</v>
      </c>
      <c r="G4746" s="89">
        <f t="shared" ca="1" si="437"/>
        <v>44</v>
      </c>
      <c r="H4746" s="89">
        <f t="shared" ca="1" si="438"/>
        <v>2</v>
      </c>
      <c r="I4746" s="89">
        <f t="shared" ca="1" si="439"/>
        <v>3</v>
      </c>
      <c r="J4746" s="89">
        <f t="shared" ca="1" si="440"/>
        <v>-113.928</v>
      </c>
      <c r="K4746" s="89">
        <f t="shared" ca="1" si="441"/>
        <v>83.831999999999965</v>
      </c>
      <c r="L4746" s="83">
        <f t="shared" ca="1" si="442"/>
        <v>82.031999999999982</v>
      </c>
    </row>
    <row r="4747" spans="6:12">
      <c r="F4747" s="89">
        <v>4631</v>
      </c>
      <c r="G4747" s="89">
        <f t="shared" ca="1" si="437"/>
        <v>20</v>
      </c>
      <c r="H4747" s="89">
        <f t="shared" ca="1" si="438"/>
        <v>2</v>
      </c>
      <c r="I4747" s="89">
        <f t="shared" ca="1" si="439"/>
        <v>6</v>
      </c>
      <c r="J4747" s="89">
        <f t="shared" ca="1" si="440"/>
        <v>83.639999999999958</v>
      </c>
      <c r="K4747" s="89">
        <f t="shared" ca="1" si="441"/>
        <v>161.03999999999994</v>
      </c>
      <c r="L4747" s="83">
        <f t="shared" ca="1" si="442"/>
        <v>156.84</v>
      </c>
    </row>
    <row r="4748" spans="6:12">
      <c r="F4748" s="89">
        <v>4632</v>
      </c>
      <c r="G4748" s="89">
        <f t="shared" ca="1" si="437"/>
        <v>27</v>
      </c>
      <c r="H4748" s="89">
        <f t="shared" ca="1" si="438"/>
        <v>2</v>
      </c>
      <c r="I4748" s="89">
        <f t="shared" ca="1" si="439"/>
        <v>4</v>
      </c>
      <c r="J4748" s="89">
        <f t="shared" ca="1" si="440"/>
        <v>-45.237000000000023</v>
      </c>
      <c r="K4748" s="89">
        <f t="shared" ca="1" si="441"/>
        <v>115.19299999999998</v>
      </c>
      <c r="L4748" s="83">
        <f t="shared" ca="1" si="442"/>
        <v>111.24300000000001</v>
      </c>
    </row>
    <row r="4749" spans="6:12">
      <c r="F4749" s="89">
        <v>4633</v>
      </c>
      <c r="G4749" s="89">
        <f t="shared" ca="1" si="437"/>
        <v>39</v>
      </c>
      <c r="H4749" s="89">
        <f t="shared" ca="1" si="438"/>
        <v>3</v>
      </c>
      <c r="I4749" s="89">
        <f t="shared" ca="1" si="439"/>
        <v>9</v>
      </c>
      <c r="J4749" s="89">
        <f t="shared" ca="1" si="440"/>
        <v>89.761000000000024</v>
      </c>
      <c r="K4749" s="89">
        <f t="shared" ca="1" si="441"/>
        <v>119.57099999999997</v>
      </c>
      <c r="L4749" s="83">
        <f t="shared" ca="1" si="442"/>
        <v>117.62100000000004</v>
      </c>
    </row>
    <row r="4750" spans="6:12">
      <c r="F4750" s="89">
        <v>4634</v>
      </c>
      <c r="G4750" s="89">
        <f t="shared" ca="1" si="437"/>
        <v>45</v>
      </c>
      <c r="H4750" s="89">
        <f t="shared" ca="1" si="438"/>
        <v>2</v>
      </c>
      <c r="I4750" s="89">
        <f t="shared" ca="1" si="439"/>
        <v>9</v>
      </c>
      <c r="J4750" s="89">
        <f t="shared" ca="1" si="440"/>
        <v>149.10499999999993</v>
      </c>
      <c r="K4750" s="89">
        <f t="shared" ca="1" si="441"/>
        <v>90.954999999999927</v>
      </c>
      <c r="L4750" s="83">
        <f t="shared" ca="1" si="442"/>
        <v>91.704999999999984</v>
      </c>
    </row>
    <row r="4751" spans="6:12">
      <c r="F4751" s="89">
        <v>4635</v>
      </c>
      <c r="G4751" s="89">
        <f t="shared" ca="1" si="437"/>
        <v>20</v>
      </c>
      <c r="H4751" s="89">
        <f t="shared" ca="1" si="438"/>
        <v>3</v>
      </c>
      <c r="I4751" s="89">
        <f t="shared" ca="1" si="439"/>
        <v>8</v>
      </c>
      <c r="J4751" s="89">
        <f t="shared" ca="1" si="440"/>
        <v>79.619999999999948</v>
      </c>
      <c r="K4751" s="89">
        <f t="shared" ca="1" si="441"/>
        <v>157.9199999999999</v>
      </c>
      <c r="L4751" s="83">
        <f t="shared" ca="1" si="442"/>
        <v>152.71999999999997</v>
      </c>
    </row>
    <row r="4752" spans="6:12">
      <c r="F4752" s="89">
        <v>4636</v>
      </c>
      <c r="G4752" s="89">
        <f t="shared" ca="1" si="437"/>
        <v>19</v>
      </c>
      <c r="H4752" s="89">
        <f t="shared" ca="1" si="438"/>
        <v>2</v>
      </c>
      <c r="I4752" s="89">
        <f t="shared" ca="1" si="439"/>
        <v>7</v>
      </c>
      <c r="J4752" s="89">
        <f t="shared" ca="1" si="440"/>
        <v>126.59299999999996</v>
      </c>
      <c r="K4752" s="89">
        <f t="shared" ca="1" si="441"/>
        <v>161.70299999999997</v>
      </c>
      <c r="L4752" s="83">
        <f t="shared" ca="1" si="442"/>
        <v>157.75299999999999</v>
      </c>
    </row>
    <row r="4753" spans="6:12">
      <c r="F4753" s="89">
        <v>4637</v>
      </c>
      <c r="G4753" s="89">
        <f t="shared" ca="1" si="437"/>
        <v>52</v>
      </c>
      <c r="H4753" s="89">
        <f t="shared" ca="1" si="438"/>
        <v>2</v>
      </c>
      <c r="I4753" s="89">
        <f t="shared" ca="1" si="439"/>
        <v>3</v>
      </c>
      <c r="J4753" s="89">
        <f t="shared" ca="1" si="440"/>
        <v>-87.703999999999979</v>
      </c>
      <c r="K4753" s="89">
        <f t="shared" ca="1" si="441"/>
        <v>107.57599999999998</v>
      </c>
      <c r="L4753" s="83">
        <f t="shared" ca="1" si="442"/>
        <v>106.97599999999996</v>
      </c>
    </row>
    <row r="4754" spans="6:12">
      <c r="F4754" s="89">
        <v>4638</v>
      </c>
      <c r="G4754" s="89">
        <f t="shared" ca="1" si="437"/>
        <v>24</v>
      </c>
      <c r="H4754" s="89">
        <f t="shared" ca="1" si="438"/>
        <v>1</v>
      </c>
      <c r="I4754" s="89">
        <f t="shared" ca="1" si="439"/>
        <v>3</v>
      </c>
      <c r="J4754" s="89">
        <f t="shared" ca="1" si="440"/>
        <v>24.121999999999993</v>
      </c>
      <c r="K4754" s="89">
        <f t="shared" ca="1" si="441"/>
        <v>141.982</v>
      </c>
      <c r="L4754" s="83">
        <f t="shared" ca="1" si="442"/>
        <v>138.982</v>
      </c>
    </row>
    <row r="4755" spans="6:12">
      <c r="F4755" s="89">
        <v>4639</v>
      </c>
      <c r="G4755" s="89">
        <f t="shared" ca="1" si="437"/>
        <v>53</v>
      </c>
      <c r="H4755" s="89">
        <f t="shared" ca="1" si="438"/>
        <v>1</v>
      </c>
      <c r="I4755" s="89">
        <f t="shared" ca="1" si="439"/>
        <v>3</v>
      </c>
      <c r="J4755" s="89">
        <f t="shared" ca="1" si="440"/>
        <v>40.448999999999955</v>
      </c>
      <c r="K4755" s="89">
        <f t="shared" ca="1" si="441"/>
        <v>149.31899999999996</v>
      </c>
      <c r="L4755" s="83">
        <f t="shared" ca="1" si="442"/>
        <v>150.66900000000004</v>
      </c>
    </row>
    <row r="4756" spans="6:12">
      <c r="F4756" s="89">
        <v>4640</v>
      </c>
      <c r="G4756" s="89">
        <f t="shared" ca="1" si="437"/>
        <v>22</v>
      </c>
      <c r="H4756" s="89">
        <f t="shared" ca="1" si="438"/>
        <v>2</v>
      </c>
      <c r="I4756" s="89">
        <f t="shared" ca="1" si="439"/>
        <v>8</v>
      </c>
      <c r="J4756" s="89">
        <f t="shared" ca="1" si="440"/>
        <v>143.31599999999997</v>
      </c>
      <c r="K4756" s="89">
        <f t="shared" ca="1" si="441"/>
        <v>134.89599999999996</v>
      </c>
      <c r="L4756" s="83">
        <f t="shared" ca="1" si="442"/>
        <v>131.79599999999999</v>
      </c>
    </row>
    <row r="4757" spans="6:12">
      <c r="F4757" s="89">
        <v>4641</v>
      </c>
      <c r="G4757" s="89">
        <f t="shared" ca="1" si="437"/>
        <v>54</v>
      </c>
      <c r="H4757" s="89">
        <f t="shared" ca="1" si="438"/>
        <v>1</v>
      </c>
      <c r="I4757" s="89">
        <f t="shared" ca="1" si="439"/>
        <v>7</v>
      </c>
      <c r="J4757" s="89">
        <f t="shared" ca="1" si="440"/>
        <v>178.47799999999989</v>
      </c>
      <c r="K4757" s="89">
        <f t="shared" ca="1" si="441"/>
        <v>116.63799999999995</v>
      </c>
      <c r="L4757" s="83">
        <f t="shared" ca="1" si="442"/>
        <v>119.73800000000006</v>
      </c>
    </row>
    <row r="4758" spans="6:12">
      <c r="F4758" s="89">
        <v>4642</v>
      </c>
      <c r="G4758" s="89">
        <f t="shared" ca="1" si="437"/>
        <v>39</v>
      </c>
      <c r="H4758" s="89">
        <f t="shared" ca="1" si="438"/>
        <v>1</v>
      </c>
      <c r="I4758" s="89">
        <f t="shared" ca="1" si="439"/>
        <v>5</v>
      </c>
      <c r="J4758" s="89">
        <f t="shared" ca="1" si="440"/>
        <v>89.705000000000013</v>
      </c>
      <c r="K4758" s="89">
        <f t="shared" ca="1" si="441"/>
        <v>117.71499999999997</v>
      </c>
      <c r="L4758" s="83">
        <f t="shared" ca="1" si="442"/>
        <v>117.76499999999999</v>
      </c>
    </row>
    <row r="4759" spans="6:12">
      <c r="F4759" s="89">
        <v>4643</v>
      </c>
      <c r="G4759" s="89">
        <f t="shared" ca="1" si="437"/>
        <v>20</v>
      </c>
      <c r="H4759" s="89">
        <f t="shared" ca="1" si="438"/>
        <v>2</v>
      </c>
      <c r="I4759" s="89">
        <f t="shared" ca="1" si="439"/>
        <v>8</v>
      </c>
      <c r="J4759" s="89">
        <f t="shared" ca="1" si="440"/>
        <v>151.27999999999997</v>
      </c>
      <c r="K4759" s="89">
        <f t="shared" ca="1" si="441"/>
        <v>143.47999999999996</v>
      </c>
      <c r="L4759" s="83">
        <f t="shared" ca="1" si="442"/>
        <v>140.07999999999998</v>
      </c>
    </row>
    <row r="4760" spans="6:12">
      <c r="F4760" s="89">
        <v>4644</v>
      </c>
      <c r="G4760" s="89">
        <f t="shared" ca="1" si="437"/>
        <v>36</v>
      </c>
      <c r="H4760" s="89">
        <f t="shared" ca="1" si="438"/>
        <v>3</v>
      </c>
      <c r="I4760" s="89">
        <f t="shared" ca="1" si="439"/>
        <v>7</v>
      </c>
      <c r="J4760" s="89">
        <f t="shared" ca="1" si="440"/>
        <v>-0.25799999999992451</v>
      </c>
      <c r="K4760" s="89">
        <f t="shared" ca="1" si="441"/>
        <v>115.68199999999996</v>
      </c>
      <c r="L4760" s="83">
        <f t="shared" ca="1" si="442"/>
        <v>112.48200000000003</v>
      </c>
    </row>
    <row r="4761" spans="6:12">
      <c r="F4761" s="89">
        <v>4645</v>
      </c>
      <c r="G4761" s="89">
        <f t="shared" ca="1" si="437"/>
        <v>51</v>
      </c>
      <c r="H4761" s="89">
        <f t="shared" ca="1" si="438"/>
        <v>1</v>
      </c>
      <c r="I4761" s="89">
        <f t="shared" ca="1" si="439"/>
        <v>3</v>
      </c>
      <c r="J4761" s="89">
        <f t="shared" ca="1" si="440"/>
        <v>32.03300000000003</v>
      </c>
      <c r="K4761" s="89">
        <f t="shared" ca="1" si="441"/>
        <v>141.52299999999997</v>
      </c>
      <c r="L4761" s="83">
        <f t="shared" ca="1" si="442"/>
        <v>142.57300000000015</v>
      </c>
    </row>
    <row r="4762" spans="6:12">
      <c r="F4762" s="89">
        <v>4646</v>
      </c>
      <c r="G4762" s="89">
        <f t="shared" ca="1" si="437"/>
        <v>44</v>
      </c>
      <c r="H4762" s="89">
        <f t="shared" ca="1" si="438"/>
        <v>3</v>
      </c>
      <c r="I4762" s="89">
        <f t="shared" ca="1" si="439"/>
        <v>8</v>
      </c>
      <c r="J4762" s="89">
        <f t="shared" ca="1" si="440"/>
        <v>58.93200000000013</v>
      </c>
      <c r="K4762" s="89">
        <f t="shared" ca="1" si="441"/>
        <v>129.79199999999997</v>
      </c>
      <c r="L4762" s="83">
        <f t="shared" ca="1" si="442"/>
        <v>128.19200000000001</v>
      </c>
    </row>
    <row r="4763" spans="6:12">
      <c r="F4763" s="89">
        <v>4647</v>
      </c>
      <c r="G4763" s="89">
        <f t="shared" ca="1" si="437"/>
        <v>20</v>
      </c>
      <c r="H4763" s="89">
        <f t="shared" ca="1" si="438"/>
        <v>1</v>
      </c>
      <c r="I4763" s="89">
        <f t="shared" ca="1" si="439"/>
        <v>6</v>
      </c>
      <c r="J4763" s="89">
        <f t="shared" ca="1" si="440"/>
        <v>153.35999999999996</v>
      </c>
      <c r="K4763" s="89">
        <f t="shared" ca="1" si="441"/>
        <v>144.65999999999997</v>
      </c>
      <c r="L4763" s="83">
        <f t="shared" ca="1" si="442"/>
        <v>142.26000000000002</v>
      </c>
    </row>
    <row r="4764" spans="6:12">
      <c r="F4764" s="89">
        <v>4648</v>
      </c>
      <c r="G4764" s="89">
        <f t="shared" ca="1" si="437"/>
        <v>31</v>
      </c>
      <c r="H4764" s="89">
        <f t="shared" ca="1" si="438"/>
        <v>1</v>
      </c>
      <c r="I4764" s="89">
        <f t="shared" ca="1" si="439"/>
        <v>8</v>
      </c>
      <c r="J4764" s="89">
        <f t="shared" ca="1" si="440"/>
        <v>149.65299999999996</v>
      </c>
      <c r="K4764" s="89">
        <f t="shared" ca="1" si="441"/>
        <v>52.342999999999989</v>
      </c>
      <c r="L4764" s="83">
        <f t="shared" ca="1" si="442"/>
        <v>52.393000000000029</v>
      </c>
    </row>
    <row r="4765" spans="6:12">
      <c r="F4765" s="89">
        <v>4649</v>
      </c>
      <c r="G4765" s="89">
        <f t="shared" ca="1" si="437"/>
        <v>54</v>
      </c>
      <c r="H4765" s="89">
        <f t="shared" ca="1" si="438"/>
        <v>1</v>
      </c>
      <c r="I4765" s="89">
        <f t="shared" ca="1" si="439"/>
        <v>3</v>
      </c>
      <c r="J4765" s="89">
        <f t="shared" ca="1" si="440"/>
        <v>45.061999999999955</v>
      </c>
      <c r="K4765" s="89">
        <f t="shared" ca="1" si="441"/>
        <v>153.62199999999999</v>
      </c>
      <c r="L4765" s="83">
        <f t="shared" ca="1" si="442"/>
        <v>155.12200000000007</v>
      </c>
    </row>
    <row r="4766" spans="6:12">
      <c r="F4766" s="89">
        <v>4650</v>
      </c>
      <c r="G4766" s="89">
        <f t="shared" ca="1" si="437"/>
        <v>49</v>
      </c>
      <c r="H4766" s="89">
        <f t="shared" ca="1" si="438"/>
        <v>1</v>
      </c>
      <c r="I4766" s="89">
        <f t="shared" ca="1" si="439"/>
        <v>8</v>
      </c>
      <c r="J4766" s="89">
        <f t="shared" ca="1" si="440"/>
        <v>167.61699999999999</v>
      </c>
      <c r="K4766" s="89">
        <f t="shared" ca="1" si="441"/>
        <v>64.727000000000032</v>
      </c>
      <c r="L4766" s="83">
        <f t="shared" ca="1" si="442"/>
        <v>67.477000000000004</v>
      </c>
    </row>
    <row r="4767" spans="6:12">
      <c r="F4767" s="89">
        <v>4651</v>
      </c>
      <c r="G4767" s="89">
        <f t="shared" ca="1" si="437"/>
        <v>50</v>
      </c>
      <c r="H4767" s="89">
        <f t="shared" ca="1" si="438"/>
        <v>3</v>
      </c>
      <c r="I4767" s="89">
        <f t="shared" ca="1" si="439"/>
        <v>7</v>
      </c>
      <c r="J4767" s="89">
        <f t="shared" ca="1" si="440"/>
        <v>29.170000000000073</v>
      </c>
      <c r="K4767" s="89">
        <f t="shared" ca="1" si="441"/>
        <v>140.76999999999998</v>
      </c>
      <c r="L4767" s="83">
        <f t="shared" ca="1" si="442"/>
        <v>139.67000000000007</v>
      </c>
    </row>
    <row r="4768" spans="6:12">
      <c r="F4768" s="89">
        <v>4652</v>
      </c>
      <c r="G4768" s="89">
        <f t="shared" ca="1" si="437"/>
        <v>30</v>
      </c>
      <c r="H4768" s="89">
        <f t="shared" ca="1" si="438"/>
        <v>2</v>
      </c>
      <c r="I4768" s="89">
        <f t="shared" ca="1" si="439"/>
        <v>4</v>
      </c>
      <c r="J4768" s="89">
        <f t="shared" ca="1" si="440"/>
        <v>-51.179999999999978</v>
      </c>
      <c r="K4768" s="89">
        <f t="shared" ca="1" si="441"/>
        <v>108.31999999999998</v>
      </c>
      <c r="L4768" s="83">
        <f t="shared" ca="1" si="442"/>
        <v>104.82</v>
      </c>
    </row>
    <row r="4769" spans="6:12">
      <c r="F4769" s="89">
        <v>4653</v>
      </c>
      <c r="G4769" s="89">
        <f t="shared" ca="1" si="437"/>
        <v>36</v>
      </c>
      <c r="H4769" s="89">
        <f t="shared" ca="1" si="438"/>
        <v>2</v>
      </c>
      <c r="I4769" s="89">
        <f t="shared" ca="1" si="439"/>
        <v>8</v>
      </c>
      <c r="J4769" s="89">
        <f t="shared" ca="1" si="440"/>
        <v>117.80799999999999</v>
      </c>
      <c r="K4769" s="89">
        <f t="shared" ca="1" si="441"/>
        <v>105.04799999999997</v>
      </c>
      <c r="L4769" s="83">
        <f t="shared" ca="1" si="442"/>
        <v>104.048</v>
      </c>
    </row>
    <row r="4770" spans="6:12">
      <c r="F4770" s="89">
        <v>4654</v>
      </c>
      <c r="G4770" s="89">
        <f t="shared" ca="1" si="437"/>
        <v>29</v>
      </c>
      <c r="H4770" s="89">
        <f t="shared" ca="1" si="438"/>
        <v>2</v>
      </c>
      <c r="I4770" s="89">
        <f t="shared" ca="1" si="439"/>
        <v>3</v>
      </c>
      <c r="J4770" s="89">
        <f t="shared" ca="1" si="440"/>
        <v>-116.52300000000002</v>
      </c>
      <c r="K4770" s="89">
        <f t="shared" ca="1" si="441"/>
        <v>85.886999999999972</v>
      </c>
      <c r="L4770" s="83">
        <f t="shared" ca="1" si="442"/>
        <v>81.837000000000018</v>
      </c>
    </row>
    <row r="4771" spans="6:12">
      <c r="F4771" s="89">
        <v>4655</v>
      </c>
      <c r="G4771" s="89">
        <f t="shared" ca="1" si="437"/>
        <v>20</v>
      </c>
      <c r="H4771" s="89">
        <f t="shared" ca="1" si="438"/>
        <v>1</v>
      </c>
      <c r="I4771" s="89">
        <f t="shared" ca="1" si="439"/>
        <v>3</v>
      </c>
      <c r="J4771" s="89">
        <f t="shared" ca="1" si="440"/>
        <v>39.689999999999984</v>
      </c>
      <c r="K4771" s="89">
        <f t="shared" ca="1" si="441"/>
        <v>158.79</v>
      </c>
      <c r="L4771" s="83">
        <f t="shared" ca="1" si="442"/>
        <v>155.19000000000003</v>
      </c>
    </row>
    <row r="4772" spans="6:12">
      <c r="F4772" s="89">
        <v>4656</v>
      </c>
      <c r="G4772" s="89">
        <f t="shared" ca="1" si="437"/>
        <v>19</v>
      </c>
      <c r="H4772" s="89">
        <f t="shared" ca="1" si="438"/>
        <v>3</v>
      </c>
      <c r="I4772" s="89">
        <f t="shared" ca="1" si="439"/>
        <v>6</v>
      </c>
      <c r="J4772" s="89">
        <f t="shared" ca="1" si="440"/>
        <v>-23.030999999999949</v>
      </c>
      <c r="K4772" s="89">
        <f t="shared" ca="1" si="441"/>
        <v>140.779</v>
      </c>
      <c r="L4772" s="83">
        <f t="shared" ca="1" si="442"/>
        <v>134.62900000000005</v>
      </c>
    </row>
    <row r="4773" spans="6:12">
      <c r="F4773" s="89">
        <v>4657</v>
      </c>
      <c r="G4773" s="89">
        <f t="shared" ca="1" si="437"/>
        <v>31</v>
      </c>
      <c r="H4773" s="89">
        <f t="shared" ca="1" si="438"/>
        <v>3</v>
      </c>
      <c r="I4773" s="89">
        <f t="shared" ca="1" si="439"/>
        <v>9</v>
      </c>
      <c r="J4773" s="89">
        <f t="shared" ca="1" si="440"/>
        <v>90.128999999999962</v>
      </c>
      <c r="K4773" s="89">
        <f t="shared" ca="1" si="441"/>
        <v>122.41899999999993</v>
      </c>
      <c r="L4773" s="83">
        <f t="shared" ca="1" si="442"/>
        <v>119.26900000000001</v>
      </c>
    </row>
    <row r="4774" spans="6:12">
      <c r="F4774" s="89">
        <v>4658</v>
      </c>
      <c r="G4774" s="89">
        <f t="shared" ca="1" si="437"/>
        <v>32</v>
      </c>
      <c r="H4774" s="89">
        <f t="shared" ca="1" si="438"/>
        <v>2</v>
      </c>
      <c r="I4774" s="89">
        <f t="shared" ca="1" si="439"/>
        <v>5</v>
      </c>
      <c r="J4774" s="89">
        <f t="shared" ca="1" si="440"/>
        <v>3.8000000000000114</v>
      </c>
      <c r="K4774" s="89">
        <f t="shared" ca="1" si="441"/>
        <v>120.07999999999996</v>
      </c>
      <c r="L4774" s="83">
        <f t="shared" ca="1" si="442"/>
        <v>117.27999999999997</v>
      </c>
    </row>
    <row r="4775" spans="6:12">
      <c r="F4775" s="89">
        <v>4659</v>
      </c>
      <c r="G4775" s="89">
        <f t="shared" ca="1" si="437"/>
        <v>37</v>
      </c>
      <c r="H4775" s="89">
        <f t="shared" ca="1" si="438"/>
        <v>2</v>
      </c>
      <c r="I4775" s="89">
        <f t="shared" ca="1" si="439"/>
        <v>9</v>
      </c>
      <c r="J4775" s="89">
        <f t="shared" ca="1" si="440"/>
        <v>137.71299999999994</v>
      </c>
      <c r="K4775" s="89">
        <f t="shared" ca="1" si="441"/>
        <v>82.043000000000006</v>
      </c>
      <c r="L4775" s="83">
        <f t="shared" ca="1" si="442"/>
        <v>81.592999999999961</v>
      </c>
    </row>
    <row r="4776" spans="6:12">
      <c r="F4776" s="89">
        <v>4660</v>
      </c>
      <c r="G4776" s="89">
        <f t="shared" ca="1" si="437"/>
        <v>53</v>
      </c>
      <c r="H4776" s="89">
        <f t="shared" ca="1" si="438"/>
        <v>3</v>
      </c>
      <c r="I4776" s="89">
        <f t="shared" ca="1" si="439"/>
        <v>9</v>
      </c>
      <c r="J4776" s="89">
        <f t="shared" ca="1" si="440"/>
        <v>130.69700000000006</v>
      </c>
      <c r="K4776" s="89">
        <f t="shared" ca="1" si="441"/>
        <v>156.16699999999997</v>
      </c>
      <c r="L4776" s="83">
        <f t="shared" ca="1" si="442"/>
        <v>156.31700000000006</v>
      </c>
    </row>
    <row r="4777" spans="6:12">
      <c r="F4777" s="89">
        <v>4661</v>
      </c>
      <c r="G4777" s="89">
        <f t="shared" ca="1" si="437"/>
        <v>51</v>
      </c>
      <c r="H4777" s="89">
        <f t="shared" ca="1" si="438"/>
        <v>1</v>
      </c>
      <c r="I4777" s="89">
        <f t="shared" ca="1" si="439"/>
        <v>6</v>
      </c>
      <c r="J4777" s="89">
        <f t="shared" ca="1" si="440"/>
        <v>146.261</v>
      </c>
      <c r="K4777" s="89">
        <f t="shared" ca="1" si="441"/>
        <v>127.95099999999995</v>
      </c>
      <c r="L4777" s="83">
        <f t="shared" ca="1" si="442"/>
        <v>130.20100000000011</v>
      </c>
    </row>
    <row r="4778" spans="6:12">
      <c r="F4778" s="89">
        <v>4662</v>
      </c>
      <c r="G4778" s="89">
        <f t="shared" ca="1" si="437"/>
        <v>48</v>
      </c>
      <c r="H4778" s="89">
        <f t="shared" ca="1" si="438"/>
        <v>2</v>
      </c>
      <c r="I4778" s="89">
        <f t="shared" ca="1" si="439"/>
        <v>9</v>
      </c>
      <c r="J4778" s="89">
        <f t="shared" ca="1" si="440"/>
        <v>157.83199999999997</v>
      </c>
      <c r="K4778" s="89">
        <f t="shared" ca="1" si="441"/>
        <v>98.751999999999981</v>
      </c>
      <c r="L4778" s="83">
        <f t="shared" ca="1" si="442"/>
        <v>99.951999999999998</v>
      </c>
    </row>
    <row r="4779" spans="6:12">
      <c r="F4779" s="89">
        <v>4663</v>
      </c>
      <c r="G4779" s="89">
        <f t="shared" ca="1" si="437"/>
        <v>26</v>
      </c>
      <c r="H4779" s="89">
        <f t="shared" ca="1" si="438"/>
        <v>2</v>
      </c>
      <c r="I4779" s="89">
        <f t="shared" ca="1" si="439"/>
        <v>3</v>
      </c>
      <c r="J4779" s="89">
        <f t="shared" ca="1" si="440"/>
        <v>-109.75199999999998</v>
      </c>
      <c r="K4779" s="89">
        <f t="shared" ca="1" si="441"/>
        <v>93.587999999999994</v>
      </c>
      <c r="L4779" s="83">
        <f t="shared" ca="1" si="442"/>
        <v>89.087999999999994</v>
      </c>
    </row>
    <row r="4780" spans="6:12">
      <c r="F4780" s="89">
        <v>4664</v>
      </c>
      <c r="G4780" s="89">
        <f t="shared" ca="1" si="437"/>
        <v>25</v>
      </c>
      <c r="H4780" s="89">
        <f t="shared" ca="1" si="438"/>
        <v>2</v>
      </c>
      <c r="I4780" s="89">
        <f t="shared" ca="1" si="439"/>
        <v>6</v>
      </c>
      <c r="J4780" s="89">
        <f t="shared" ca="1" si="440"/>
        <v>65.694999999999965</v>
      </c>
      <c r="K4780" s="89">
        <f t="shared" ca="1" si="441"/>
        <v>141.54499999999999</v>
      </c>
      <c r="L4780" s="83">
        <f t="shared" ca="1" si="442"/>
        <v>138.095</v>
      </c>
    </row>
    <row r="4781" spans="6:12">
      <c r="F4781" s="89">
        <v>4665</v>
      </c>
      <c r="G4781" s="89">
        <f t="shared" ca="1" si="437"/>
        <v>37</v>
      </c>
      <c r="H4781" s="89">
        <f t="shared" ca="1" si="438"/>
        <v>2</v>
      </c>
      <c r="I4781" s="89">
        <f t="shared" ca="1" si="439"/>
        <v>5</v>
      </c>
      <c r="J4781" s="89">
        <f t="shared" ca="1" si="440"/>
        <v>2.0250000000000341</v>
      </c>
      <c r="K4781" s="89">
        <f t="shared" ca="1" si="441"/>
        <v>116.75499999999998</v>
      </c>
      <c r="L4781" s="83">
        <f t="shared" ca="1" si="442"/>
        <v>114.70499999999997</v>
      </c>
    </row>
    <row r="4782" spans="6:12">
      <c r="F4782" s="89">
        <v>4666</v>
      </c>
      <c r="G4782" s="89">
        <f t="shared" ca="1" si="437"/>
        <v>26</v>
      </c>
      <c r="H4782" s="89">
        <f t="shared" ca="1" si="438"/>
        <v>1</v>
      </c>
      <c r="I4782" s="89">
        <f t="shared" ca="1" si="439"/>
        <v>9</v>
      </c>
      <c r="J4782" s="89">
        <f t="shared" ca="1" si="440"/>
        <v>160.1939999999999</v>
      </c>
      <c r="K4782" s="89">
        <f t="shared" ca="1" si="441"/>
        <v>21.833999999999975</v>
      </c>
      <c r="L4782" s="83">
        <f t="shared" ca="1" si="442"/>
        <v>21.533999999999963</v>
      </c>
    </row>
    <row r="4783" spans="6:12">
      <c r="F4783" s="89">
        <v>4667</v>
      </c>
      <c r="G4783" s="89">
        <f t="shared" ca="1" si="437"/>
        <v>47</v>
      </c>
      <c r="H4783" s="89">
        <f t="shared" ca="1" si="438"/>
        <v>1</v>
      </c>
      <c r="I4783" s="89">
        <f t="shared" ca="1" si="439"/>
        <v>3</v>
      </c>
      <c r="J4783" s="89">
        <f t="shared" ca="1" si="440"/>
        <v>18.441000000000017</v>
      </c>
      <c r="K4783" s="89">
        <f t="shared" ca="1" si="441"/>
        <v>129.17099999999999</v>
      </c>
      <c r="L4783" s="83">
        <f t="shared" ca="1" si="442"/>
        <v>129.62100000000007</v>
      </c>
    </row>
    <row r="4784" spans="6:12">
      <c r="F4784" s="89">
        <v>4668</v>
      </c>
      <c r="G4784" s="89">
        <f t="shared" ca="1" si="437"/>
        <v>43</v>
      </c>
      <c r="H4784" s="89">
        <f t="shared" ca="1" si="438"/>
        <v>1</v>
      </c>
      <c r="I4784" s="89">
        <f t="shared" ca="1" si="439"/>
        <v>8</v>
      </c>
      <c r="J4784" s="89">
        <f t="shared" ca="1" si="440"/>
        <v>151.90899999999996</v>
      </c>
      <c r="K4784" s="89">
        <f t="shared" ca="1" si="441"/>
        <v>50.878999999999962</v>
      </c>
      <c r="L4784" s="83">
        <f t="shared" ca="1" si="442"/>
        <v>52.729000000000013</v>
      </c>
    </row>
    <row r="4785" spans="6:12">
      <c r="F4785" s="89">
        <v>4669</v>
      </c>
      <c r="G4785" s="89">
        <f t="shared" ca="1" si="437"/>
        <v>39</v>
      </c>
      <c r="H4785" s="89">
        <f t="shared" ca="1" si="438"/>
        <v>1</v>
      </c>
      <c r="I4785" s="89">
        <f t="shared" ca="1" si="439"/>
        <v>5</v>
      </c>
      <c r="J4785" s="89">
        <f t="shared" ca="1" si="440"/>
        <v>89.705000000000013</v>
      </c>
      <c r="K4785" s="89">
        <f t="shared" ca="1" si="441"/>
        <v>117.71499999999997</v>
      </c>
      <c r="L4785" s="83">
        <f t="shared" ca="1" si="442"/>
        <v>117.76499999999999</v>
      </c>
    </row>
    <row r="4786" spans="6:12">
      <c r="F4786" s="89">
        <v>4670</v>
      </c>
      <c r="G4786" s="89">
        <f t="shared" ca="1" si="437"/>
        <v>26</v>
      </c>
      <c r="H4786" s="89">
        <f t="shared" ca="1" si="438"/>
        <v>1</v>
      </c>
      <c r="I4786" s="89">
        <f t="shared" ca="1" si="439"/>
        <v>7</v>
      </c>
      <c r="J4786" s="89">
        <f t="shared" ca="1" si="440"/>
        <v>150.70199999999994</v>
      </c>
      <c r="K4786" s="89">
        <f t="shared" ca="1" si="441"/>
        <v>97.541999999999973</v>
      </c>
      <c r="L4786" s="83">
        <f t="shared" ca="1" si="442"/>
        <v>96.44199999999995</v>
      </c>
    </row>
    <row r="4787" spans="6:12">
      <c r="F4787" s="89">
        <v>4671</v>
      </c>
      <c r="G4787" s="89">
        <f t="shared" ca="1" si="437"/>
        <v>23</v>
      </c>
      <c r="H4787" s="89">
        <f t="shared" ca="1" si="438"/>
        <v>1</v>
      </c>
      <c r="I4787" s="89">
        <f t="shared" ca="1" si="439"/>
        <v>8</v>
      </c>
      <c r="J4787" s="89">
        <f t="shared" ca="1" si="440"/>
        <v>169.74899999999997</v>
      </c>
      <c r="K4787" s="89">
        <f t="shared" ca="1" si="441"/>
        <v>74.918999999999954</v>
      </c>
      <c r="L4787" s="83">
        <f t="shared" ca="1" si="442"/>
        <v>73.768999999999977</v>
      </c>
    </row>
    <row r="4788" spans="6:12">
      <c r="F4788" s="89">
        <v>4672</v>
      </c>
      <c r="G4788" s="89">
        <f t="shared" ca="1" si="437"/>
        <v>36</v>
      </c>
      <c r="H4788" s="89">
        <f t="shared" ca="1" si="438"/>
        <v>3</v>
      </c>
      <c r="I4788" s="89">
        <f t="shared" ca="1" si="439"/>
        <v>3</v>
      </c>
      <c r="J4788" s="89">
        <f t="shared" ca="1" si="440"/>
        <v>-290.28199999999993</v>
      </c>
      <c r="K4788" s="89">
        <f t="shared" ca="1" si="441"/>
        <v>-3.9420000000000357</v>
      </c>
      <c r="L4788" s="83">
        <f t="shared" ca="1" si="442"/>
        <v>-8.7419999999999618</v>
      </c>
    </row>
    <row r="4789" spans="6:12">
      <c r="F4789" s="89">
        <v>4673</v>
      </c>
      <c r="G4789" s="89">
        <f t="shared" ca="1" si="437"/>
        <v>20</v>
      </c>
      <c r="H4789" s="89">
        <f t="shared" ca="1" si="438"/>
        <v>2</v>
      </c>
      <c r="I4789" s="89">
        <f t="shared" ca="1" si="439"/>
        <v>6</v>
      </c>
      <c r="J4789" s="89">
        <f t="shared" ca="1" si="440"/>
        <v>83.639999999999958</v>
      </c>
      <c r="K4789" s="89">
        <f t="shared" ca="1" si="441"/>
        <v>161.03999999999994</v>
      </c>
      <c r="L4789" s="83">
        <f t="shared" ca="1" si="442"/>
        <v>156.84</v>
      </c>
    </row>
    <row r="4790" spans="6:12">
      <c r="F4790" s="89">
        <v>4674</v>
      </c>
      <c r="G4790" s="89">
        <f t="shared" ref="G4790:G4853" ca="1" si="443">RANDBETWEEN(19,55)</f>
        <v>34</v>
      </c>
      <c r="H4790" s="89">
        <f t="shared" ref="H4790:H4853" ca="1" si="444">RANDBETWEEN(0.5,3.5)</f>
        <v>2</v>
      </c>
      <c r="I4790" s="89">
        <f t="shared" ref="I4790:I4853" ca="1" si="445">RANDBETWEEN(3,9)</f>
        <v>5</v>
      </c>
      <c r="J4790" s="89">
        <f t="shared" ref="J4790:J4853" ca="1" si="446">133-10*G4790-128.7*H4790+60.8*I4790+0.135*G4790^2-20.6*H4790^2-4.74*I4790^2+0.15*G4790*H4790+0.006*G4790*I4790+19.63*H4790*I4790</f>
        <v>2.2800000000000011</v>
      </c>
      <c r="K4790" s="89">
        <f t="shared" ref="K4790:K4853" ca="1" si="447">300-10.31*G4790-42.6*H4790+18.2*I4790+0.135*G4790^2-20.6*H4790^2-4.74*I4790^2+0.15*G4790*H4790+0.006*G4790*I4790+19.63*H4790*I4790</f>
        <v>117.93999999999997</v>
      </c>
      <c r="L4790" s="83">
        <f t="shared" ref="L4790:L4853" ca="1" si="448">294-10.16*G4790-44.4*H4790+18.6*I4790+0.135*G4790^2-20.6*H4790^2-4.74*I4790^2+0.15*G4790*H4790+0.006*G4790*I4790+19.63*H4790*I4790</f>
        <v>115.43999999999997</v>
      </c>
    </row>
    <row r="4791" spans="6:12">
      <c r="F4791" s="89">
        <v>4675</v>
      </c>
      <c r="G4791" s="89">
        <f t="shared" ca="1" si="443"/>
        <v>47</v>
      </c>
      <c r="H4791" s="89">
        <f t="shared" ca="1" si="444"/>
        <v>2</v>
      </c>
      <c r="I4791" s="89">
        <f t="shared" ca="1" si="445"/>
        <v>7</v>
      </c>
      <c r="J4791" s="89">
        <f t="shared" ca="1" si="446"/>
        <v>105.64899999999997</v>
      </c>
      <c r="K4791" s="89">
        <f t="shared" ca="1" si="447"/>
        <v>132.07899999999992</v>
      </c>
      <c r="L4791" s="83">
        <f t="shared" ca="1" si="448"/>
        <v>132.32900000000001</v>
      </c>
    </row>
    <row r="4792" spans="6:12">
      <c r="F4792" s="89">
        <v>4676</v>
      </c>
      <c r="G4792" s="89">
        <f t="shared" ca="1" si="443"/>
        <v>29</v>
      </c>
      <c r="H4792" s="89">
        <f t="shared" ca="1" si="444"/>
        <v>2</v>
      </c>
      <c r="I4792" s="89">
        <f t="shared" ca="1" si="445"/>
        <v>3</v>
      </c>
      <c r="J4792" s="89">
        <f t="shared" ca="1" si="446"/>
        <v>-116.52300000000002</v>
      </c>
      <c r="K4792" s="89">
        <f t="shared" ca="1" si="447"/>
        <v>85.886999999999972</v>
      </c>
      <c r="L4792" s="83">
        <f t="shared" ca="1" si="448"/>
        <v>81.837000000000018</v>
      </c>
    </row>
    <row r="4793" spans="6:12">
      <c r="F4793" s="89">
        <v>4677</v>
      </c>
      <c r="G4793" s="89">
        <f t="shared" ca="1" si="443"/>
        <v>54</v>
      </c>
      <c r="H4793" s="89">
        <f t="shared" ca="1" si="444"/>
        <v>2</v>
      </c>
      <c r="I4793" s="89">
        <f t="shared" ca="1" si="445"/>
        <v>5</v>
      </c>
      <c r="J4793" s="89">
        <f t="shared" ca="1" si="446"/>
        <v>46.480000000000018</v>
      </c>
      <c r="K4793" s="89">
        <f t="shared" ca="1" si="447"/>
        <v>155.94</v>
      </c>
      <c r="L4793" s="83">
        <f t="shared" ca="1" si="448"/>
        <v>156.44</v>
      </c>
    </row>
    <row r="4794" spans="6:12">
      <c r="F4794" s="89">
        <v>4678</v>
      </c>
      <c r="G4794" s="89">
        <f t="shared" ca="1" si="443"/>
        <v>31</v>
      </c>
      <c r="H4794" s="89">
        <f t="shared" ca="1" si="444"/>
        <v>1</v>
      </c>
      <c r="I4794" s="89">
        <f t="shared" ca="1" si="445"/>
        <v>3</v>
      </c>
      <c r="J4794" s="89">
        <f t="shared" ca="1" si="446"/>
        <v>7.2729999999999961</v>
      </c>
      <c r="K4794" s="89">
        <f t="shared" ca="1" si="447"/>
        <v>122.96300000000001</v>
      </c>
      <c r="L4794" s="83">
        <f t="shared" ca="1" si="448"/>
        <v>121.01300000000003</v>
      </c>
    </row>
    <row r="4795" spans="6:12">
      <c r="F4795" s="89">
        <v>4679</v>
      </c>
      <c r="G4795" s="89">
        <f t="shared" ca="1" si="443"/>
        <v>46</v>
      </c>
      <c r="H4795" s="89">
        <f t="shared" ca="1" si="444"/>
        <v>1</v>
      </c>
      <c r="I4795" s="89">
        <f t="shared" ca="1" si="445"/>
        <v>3</v>
      </c>
      <c r="J4795" s="89">
        <f t="shared" ca="1" si="446"/>
        <v>15.718000000000011</v>
      </c>
      <c r="K4795" s="89">
        <f t="shared" ca="1" si="447"/>
        <v>126.75799999999998</v>
      </c>
      <c r="L4795" s="83">
        <f t="shared" ca="1" si="448"/>
        <v>127.05800000000002</v>
      </c>
    </row>
    <row r="4796" spans="6:12">
      <c r="F4796" s="89">
        <v>4680</v>
      </c>
      <c r="G4796" s="89">
        <f t="shared" ca="1" si="443"/>
        <v>25</v>
      </c>
      <c r="H4796" s="89">
        <f t="shared" ca="1" si="444"/>
        <v>2</v>
      </c>
      <c r="I4796" s="89">
        <f t="shared" ca="1" si="445"/>
        <v>3</v>
      </c>
      <c r="J4796" s="89">
        <f t="shared" ca="1" si="446"/>
        <v>-106.95500000000001</v>
      </c>
      <c r="K4796" s="89">
        <f t="shared" ca="1" si="447"/>
        <v>96.694999999999979</v>
      </c>
      <c r="L4796" s="83">
        <f t="shared" ca="1" si="448"/>
        <v>92.044999999999987</v>
      </c>
    </row>
    <row r="4797" spans="6:12">
      <c r="F4797" s="89">
        <v>4681</v>
      </c>
      <c r="G4797" s="89">
        <f t="shared" ca="1" si="443"/>
        <v>36</v>
      </c>
      <c r="H4797" s="89">
        <f t="shared" ca="1" si="444"/>
        <v>1</v>
      </c>
      <c r="I4797" s="89">
        <f t="shared" ca="1" si="445"/>
        <v>8</v>
      </c>
      <c r="J4797" s="89">
        <f t="shared" ca="1" si="446"/>
        <v>145.86799999999991</v>
      </c>
      <c r="K4797" s="89">
        <f t="shared" ca="1" si="447"/>
        <v>47.007999999999967</v>
      </c>
      <c r="L4797" s="83">
        <f t="shared" ca="1" si="448"/>
        <v>47.808000000000007</v>
      </c>
    </row>
    <row r="4798" spans="6:12">
      <c r="F4798" s="89">
        <v>4682</v>
      </c>
      <c r="G4798" s="89">
        <f t="shared" ca="1" si="443"/>
        <v>43</v>
      </c>
      <c r="H4798" s="89">
        <f t="shared" ca="1" si="444"/>
        <v>2</v>
      </c>
      <c r="I4798" s="89">
        <f t="shared" ca="1" si="445"/>
        <v>4</v>
      </c>
      <c r="J4798" s="89">
        <f t="shared" ca="1" si="446"/>
        <v>-48.85299999999998</v>
      </c>
      <c r="K4798" s="89">
        <f t="shared" ca="1" si="447"/>
        <v>106.61699999999998</v>
      </c>
      <c r="L4798" s="83">
        <f t="shared" ca="1" si="448"/>
        <v>105.06699999999999</v>
      </c>
    </row>
    <row r="4799" spans="6:12">
      <c r="F4799" s="89">
        <v>4683</v>
      </c>
      <c r="G4799" s="89">
        <f t="shared" ca="1" si="443"/>
        <v>52</v>
      </c>
      <c r="H4799" s="89">
        <f t="shared" ca="1" si="444"/>
        <v>1</v>
      </c>
      <c r="I4799" s="89">
        <f t="shared" ca="1" si="445"/>
        <v>9</v>
      </c>
      <c r="J4799" s="89">
        <f t="shared" ca="1" si="446"/>
        <v>179.27799999999988</v>
      </c>
      <c r="K4799" s="89">
        <f t="shared" ca="1" si="447"/>
        <v>32.857999999999976</v>
      </c>
      <c r="L4799" s="83">
        <f t="shared" ca="1" si="448"/>
        <v>36.457999999999998</v>
      </c>
    </row>
    <row r="4800" spans="6:12">
      <c r="F4800" s="89">
        <v>4684</v>
      </c>
      <c r="G4800" s="89">
        <f t="shared" ca="1" si="443"/>
        <v>48</v>
      </c>
      <c r="H4800" s="89">
        <f t="shared" ca="1" si="444"/>
        <v>1</v>
      </c>
      <c r="I4800" s="89">
        <f t="shared" ca="1" si="445"/>
        <v>4</v>
      </c>
      <c r="J4800" s="89">
        <f t="shared" ca="1" si="446"/>
        <v>68.972000000000008</v>
      </c>
      <c r="K4800" s="89">
        <f t="shared" ca="1" si="447"/>
        <v>136.79200000000003</v>
      </c>
      <c r="L4800" s="83">
        <f t="shared" ca="1" si="448"/>
        <v>137.79200000000003</v>
      </c>
    </row>
    <row r="4801" spans="6:12">
      <c r="F4801" s="89">
        <v>4685</v>
      </c>
      <c r="G4801" s="89">
        <f t="shared" ca="1" si="443"/>
        <v>37</v>
      </c>
      <c r="H4801" s="89">
        <f t="shared" ca="1" si="444"/>
        <v>2</v>
      </c>
      <c r="I4801" s="89">
        <f t="shared" ca="1" si="445"/>
        <v>4</v>
      </c>
      <c r="J4801" s="89">
        <f t="shared" ca="1" si="446"/>
        <v>-55.59699999999998</v>
      </c>
      <c r="K4801" s="89">
        <f t="shared" ca="1" si="447"/>
        <v>101.73299999999999</v>
      </c>
      <c r="L4801" s="83">
        <f t="shared" ca="1" si="448"/>
        <v>99.282999999999987</v>
      </c>
    </row>
    <row r="4802" spans="6:12">
      <c r="F4802" s="89">
        <v>4686</v>
      </c>
      <c r="G4802" s="89">
        <f t="shared" ca="1" si="443"/>
        <v>38</v>
      </c>
      <c r="H4802" s="89">
        <f t="shared" ca="1" si="444"/>
        <v>3</v>
      </c>
      <c r="I4802" s="89">
        <f t="shared" ca="1" si="445"/>
        <v>6</v>
      </c>
      <c r="J4802" s="89">
        <f t="shared" ca="1" si="446"/>
        <v>-57.591999999999928</v>
      </c>
      <c r="K4802" s="89">
        <f t="shared" ca="1" si="447"/>
        <v>100.328</v>
      </c>
      <c r="L4802" s="83">
        <f t="shared" ca="1" si="448"/>
        <v>97.028000000000077</v>
      </c>
    </row>
    <row r="4803" spans="6:12">
      <c r="F4803" s="89">
        <v>4687</v>
      </c>
      <c r="G4803" s="89">
        <f t="shared" ca="1" si="443"/>
        <v>22</v>
      </c>
      <c r="H4803" s="89">
        <f t="shared" ca="1" si="444"/>
        <v>1</v>
      </c>
      <c r="I4803" s="89">
        <f t="shared" ca="1" si="445"/>
        <v>8</v>
      </c>
      <c r="J4803" s="89">
        <f t="shared" ca="1" si="446"/>
        <v>173.47599999999991</v>
      </c>
      <c r="K4803" s="89">
        <f t="shared" ca="1" si="447"/>
        <v>78.95599999999996</v>
      </c>
      <c r="L4803" s="83">
        <f t="shared" ca="1" si="448"/>
        <v>77.655999999999977</v>
      </c>
    </row>
    <row r="4804" spans="6:12">
      <c r="F4804" s="89">
        <v>4688</v>
      </c>
      <c r="G4804" s="89">
        <f t="shared" ca="1" si="443"/>
        <v>35</v>
      </c>
      <c r="H4804" s="89">
        <f t="shared" ca="1" si="444"/>
        <v>3</v>
      </c>
      <c r="I4804" s="89">
        <f t="shared" ca="1" si="445"/>
        <v>3</v>
      </c>
      <c r="J4804" s="89">
        <f t="shared" ca="1" si="446"/>
        <v>-290.33499999999992</v>
      </c>
      <c r="K4804" s="89">
        <f t="shared" ca="1" si="447"/>
        <v>-3.6850000000000307</v>
      </c>
      <c r="L4804" s="83">
        <f t="shared" ca="1" si="448"/>
        <v>-8.6349999999999909</v>
      </c>
    </row>
    <row r="4805" spans="6:12">
      <c r="F4805" s="89">
        <v>4689</v>
      </c>
      <c r="G4805" s="89">
        <f t="shared" ca="1" si="443"/>
        <v>34</v>
      </c>
      <c r="H4805" s="89">
        <f t="shared" ca="1" si="444"/>
        <v>3</v>
      </c>
      <c r="I4805" s="89">
        <f t="shared" ca="1" si="445"/>
        <v>7</v>
      </c>
      <c r="J4805" s="89">
        <f t="shared" ca="1" si="446"/>
        <v>-0.14199999999993906</v>
      </c>
      <c r="K4805" s="89">
        <f t="shared" ca="1" si="447"/>
        <v>116.41799999999995</v>
      </c>
      <c r="L4805" s="83">
        <f t="shared" ca="1" si="448"/>
        <v>112.91800000000006</v>
      </c>
    </row>
    <row r="4806" spans="6:12">
      <c r="F4806" s="89">
        <v>4690</v>
      </c>
      <c r="G4806" s="89">
        <f t="shared" ca="1" si="443"/>
        <v>31</v>
      </c>
      <c r="H4806" s="89">
        <f t="shared" ca="1" si="444"/>
        <v>2</v>
      </c>
      <c r="I4806" s="89">
        <f t="shared" ca="1" si="445"/>
        <v>5</v>
      </c>
      <c r="J4806" s="89">
        <f t="shared" ca="1" si="446"/>
        <v>4.9650000000000318</v>
      </c>
      <c r="K4806" s="89">
        <f t="shared" ca="1" si="447"/>
        <v>121.55499999999998</v>
      </c>
      <c r="L4806" s="83">
        <f t="shared" ca="1" si="448"/>
        <v>118.60500000000002</v>
      </c>
    </row>
    <row r="4807" spans="6:12">
      <c r="F4807" s="89">
        <v>4691</v>
      </c>
      <c r="G4807" s="89">
        <f t="shared" ca="1" si="443"/>
        <v>46</v>
      </c>
      <c r="H4807" s="89">
        <f t="shared" ca="1" si="444"/>
        <v>2</v>
      </c>
      <c r="I4807" s="89">
        <f t="shared" ca="1" si="445"/>
        <v>6</v>
      </c>
      <c r="J4807" s="89">
        <f t="shared" ca="1" si="446"/>
        <v>64.036000000000001</v>
      </c>
      <c r="K4807" s="89">
        <f t="shared" ca="1" si="447"/>
        <v>133.37599999999998</v>
      </c>
      <c r="L4807" s="83">
        <f t="shared" ca="1" si="448"/>
        <v>133.07600000000002</v>
      </c>
    </row>
    <row r="4808" spans="6:12">
      <c r="F4808" s="89">
        <v>4692</v>
      </c>
      <c r="G4808" s="89">
        <f t="shared" ca="1" si="443"/>
        <v>51</v>
      </c>
      <c r="H4808" s="89">
        <f t="shared" ca="1" si="444"/>
        <v>2</v>
      </c>
      <c r="I4808" s="89">
        <f t="shared" ca="1" si="445"/>
        <v>6</v>
      </c>
      <c r="J4808" s="89">
        <f t="shared" ca="1" si="446"/>
        <v>81.191000000000031</v>
      </c>
      <c r="K4808" s="89">
        <f t="shared" ca="1" si="447"/>
        <v>148.98099999999997</v>
      </c>
      <c r="L4808" s="83">
        <f t="shared" ca="1" si="448"/>
        <v>149.43100000000007</v>
      </c>
    </row>
    <row r="4809" spans="6:12">
      <c r="F4809" s="89">
        <v>4693</v>
      </c>
      <c r="G4809" s="89">
        <f t="shared" ca="1" si="443"/>
        <v>38</v>
      </c>
      <c r="H4809" s="89">
        <f t="shared" ca="1" si="444"/>
        <v>3</v>
      </c>
      <c r="I4809" s="89">
        <f t="shared" ca="1" si="445"/>
        <v>6</v>
      </c>
      <c r="J4809" s="89">
        <f t="shared" ca="1" si="446"/>
        <v>-57.591999999999928</v>
      </c>
      <c r="K4809" s="89">
        <f t="shared" ca="1" si="447"/>
        <v>100.328</v>
      </c>
      <c r="L4809" s="83">
        <f t="shared" ca="1" si="448"/>
        <v>97.028000000000077</v>
      </c>
    </row>
    <row r="4810" spans="6:12">
      <c r="F4810" s="89">
        <v>4694</v>
      </c>
      <c r="G4810" s="89">
        <f t="shared" ca="1" si="443"/>
        <v>51</v>
      </c>
      <c r="H4810" s="89">
        <f t="shared" ca="1" si="444"/>
        <v>1</v>
      </c>
      <c r="I4810" s="89">
        <f t="shared" ca="1" si="445"/>
        <v>6</v>
      </c>
      <c r="J4810" s="89">
        <f t="shared" ca="1" si="446"/>
        <v>146.261</v>
      </c>
      <c r="K4810" s="89">
        <f t="shared" ca="1" si="447"/>
        <v>127.95099999999995</v>
      </c>
      <c r="L4810" s="83">
        <f t="shared" ca="1" si="448"/>
        <v>130.20100000000011</v>
      </c>
    </row>
    <row r="4811" spans="6:12">
      <c r="F4811" s="89">
        <v>4695</v>
      </c>
      <c r="G4811" s="89">
        <f t="shared" ca="1" si="443"/>
        <v>40</v>
      </c>
      <c r="H4811" s="89">
        <f t="shared" ca="1" si="444"/>
        <v>2</v>
      </c>
      <c r="I4811" s="89">
        <f t="shared" ca="1" si="445"/>
        <v>8</v>
      </c>
      <c r="J4811" s="89">
        <f t="shared" ca="1" si="446"/>
        <v>120.23999999999995</v>
      </c>
      <c r="K4811" s="89">
        <f t="shared" ca="1" si="447"/>
        <v>106.23999999999992</v>
      </c>
      <c r="L4811" s="83">
        <f t="shared" ca="1" si="448"/>
        <v>105.83999999999997</v>
      </c>
    </row>
    <row r="4812" spans="6:12">
      <c r="F4812" s="89">
        <v>4696</v>
      </c>
      <c r="G4812" s="89">
        <f t="shared" ca="1" si="443"/>
        <v>51</v>
      </c>
      <c r="H4812" s="89">
        <f t="shared" ca="1" si="444"/>
        <v>1</v>
      </c>
      <c r="I4812" s="89">
        <f t="shared" ca="1" si="445"/>
        <v>9</v>
      </c>
      <c r="J4812" s="89">
        <f t="shared" ca="1" si="446"/>
        <v>175.16899999999995</v>
      </c>
      <c r="K4812" s="89">
        <f t="shared" ca="1" si="447"/>
        <v>29.058999999999941</v>
      </c>
      <c r="L4812" s="83">
        <f t="shared" ca="1" si="448"/>
        <v>32.5090000000001</v>
      </c>
    </row>
    <row r="4813" spans="6:12">
      <c r="F4813" s="89">
        <v>4697</v>
      </c>
      <c r="G4813" s="89">
        <f t="shared" ca="1" si="443"/>
        <v>20</v>
      </c>
      <c r="H4813" s="89">
        <f t="shared" ca="1" si="444"/>
        <v>2</v>
      </c>
      <c r="I4813" s="89">
        <f t="shared" ca="1" si="445"/>
        <v>9</v>
      </c>
      <c r="J4813" s="89">
        <f t="shared" ca="1" si="446"/>
        <v>170.87999999999994</v>
      </c>
      <c r="K4813" s="89">
        <f t="shared" ca="1" si="447"/>
        <v>120.47999999999996</v>
      </c>
      <c r="L4813" s="83">
        <f t="shared" ca="1" si="448"/>
        <v>117.48000000000002</v>
      </c>
    </row>
    <row r="4814" spans="6:12">
      <c r="F4814" s="89">
        <v>4698</v>
      </c>
      <c r="G4814" s="89">
        <f t="shared" ca="1" si="443"/>
        <v>25</v>
      </c>
      <c r="H4814" s="89">
        <f t="shared" ca="1" si="444"/>
        <v>1</v>
      </c>
      <c r="I4814" s="89">
        <f t="shared" ca="1" si="445"/>
        <v>7</v>
      </c>
      <c r="J4814" s="89">
        <f t="shared" ca="1" si="446"/>
        <v>153.62499999999997</v>
      </c>
      <c r="K4814" s="89">
        <f t="shared" ca="1" si="447"/>
        <v>100.77499999999996</v>
      </c>
      <c r="L4814" s="83">
        <f t="shared" ca="1" si="448"/>
        <v>99.524999999999991</v>
      </c>
    </row>
    <row r="4815" spans="6:12">
      <c r="F4815" s="89">
        <v>4699</v>
      </c>
      <c r="G4815" s="89">
        <f t="shared" ca="1" si="443"/>
        <v>30</v>
      </c>
      <c r="H4815" s="89">
        <f t="shared" ca="1" si="444"/>
        <v>1</v>
      </c>
      <c r="I4815" s="89">
        <f t="shared" ca="1" si="445"/>
        <v>6</v>
      </c>
      <c r="J4815" s="89">
        <f t="shared" ca="1" si="446"/>
        <v>122.71999999999996</v>
      </c>
      <c r="K4815" s="89">
        <f t="shared" ca="1" si="447"/>
        <v>110.91999999999997</v>
      </c>
      <c r="L4815" s="83">
        <f t="shared" ca="1" si="448"/>
        <v>110.02</v>
      </c>
    </row>
    <row r="4816" spans="6:12">
      <c r="F4816" s="89">
        <v>4700</v>
      </c>
      <c r="G4816" s="89">
        <f t="shared" ca="1" si="443"/>
        <v>25</v>
      </c>
      <c r="H4816" s="89">
        <f t="shared" ca="1" si="444"/>
        <v>1</v>
      </c>
      <c r="I4816" s="89">
        <f t="shared" ca="1" si="445"/>
        <v>9</v>
      </c>
      <c r="J4816" s="89">
        <f t="shared" ca="1" si="446"/>
        <v>163.1049999999999</v>
      </c>
      <c r="K4816" s="89">
        <f t="shared" ca="1" si="447"/>
        <v>25.054999999999978</v>
      </c>
      <c r="L4816" s="83">
        <f t="shared" ca="1" si="448"/>
        <v>24.60499999999999</v>
      </c>
    </row>
    <row r="4817" spans="6:12">
      <c r="F4817" s="89">
        <v>4701</v>
      </c>
      <c r="G4817" s="89">
        <f t="shared" ca="1" si="443"/>
        <v>19</v>
      </c>
      <c r="H4817" s="89">
        <f t="shared" ca="1" si="444"/>
        <v>1</v>
      </c>
      <c r="I4817" s="89">
        <f t="shared" ca="1" si="445"/>
        <v>5</v>
      </c>
      <c r="J4817" s="89">
        <f t="shared" ca="1" si="446"/>
        <v>129.50500000000002</v>
      </c>
      <c r="K4817" s="89">
        <f t="shared" ca="1" si="447"/>
        <v>163.71499999999997</v>
      </c>
      <c r="L4817" s="83">
        <f t="shared" ca="1" si="448"/>
        <v>160.76500000000001</v>
      </c>
    </row>
    <row r="4818" spans="6:12">
      <c r="F4818" s="89">
        <v>4702</v>
      </c>
      <c r="G4818" s="89">
        <f t="shared" ca="1" si="443"/>
        <v>51</v>
      </c>
      <c r="H4818" s="89">
        <f t="shared" ca="1" si="444"/>
        <v>3</v>
      </c>
      <c r="I4818" s="89">
        <f t="shared" ca="1" si="445"/>
        <v>7</v>
      </c>
      <c r="J4818" s="89">
        <f t="shared" ca="1" si="446"/>
        <v>33.297000000000082</v>
      </c>
      <c r="K4818" s="89">
        <f t="shared" ca="1" si="447"/>
        <v>144.58699999999993</v>
      </c>
      <c r="L4818" s="83">
        <f t="shared" ca="1" si="448"/>
        <v>143.63700000000006</v>
      </c>
    </row>
    <row r="4819" spans="6:12">
      <c r="F4819" s="89">
        <v>4703</v>
      </c>
      <c r="G4819" s="89">
        <f t="shared" ca="1" si="443"/>
        <v>35</v>
      </c>
      <c r="H4819" s="89">
        <f t="shared" ca="1" si="444"/>
        <v>2</v>
      </c>
      <c r="I4819" s="89">
        <f t="shared" ca="1" si="445"/>
        <v>6</v>
      </c>
      <c r="J4819" s="89">
        <f t="shared" ca="1" si="446"/>
        <v>50.05499999999995</v>
      </c>
      <c r="K4819" s="89">
        <f t="shared" ca="1" si="447"/>
        <v>122.80499999999996</v>
      </c>
      <c r="L4819" s="83">
        <f t="shared" ca="1" si="448"/>
        <v>120.85499999999996</v>
      </c>
    </row>
    <row r="4820" spans="6:12">
      <c r="F4820" s="89">
        <v>4704</v>
      </c>
      <c r="G4820" s="89">
        <f t="shared" ca="1" si="443"/>
        <v>24</v>
      </c>
      <c r="H4820" s="89">
        <f t="shared" ca="1" si="444"/>
        <v>3</v>
      </c>
      <c r="I4820" s="89">
        <f t="shared" ca="1" si="445"/>
        <v>6</v>
      </c>
      <c r="J4820" s="89">
        <f t="shared" ca="1" si="446"/>
        <v>-41.576000000000022</v>
      </c>
      <c r="K4820" s="89">
        <f t="shared" ca="1" si="447"/>
        <v>120.684</v>
      </c>
      <c r="L4820" s="83">
        <f t="shared" ca="1" si="448"/>
        <v>115.28400000000005</v>
      </c>
    </row>
    <row r="4821" spans="6:12">
      <c r="F4821" s="89">
        <v>4705</v>
      </c>
      <c r="G4821" s="89">
        <f t="shared" ca="1" si="443"/>
        <v>28</v>
      </c>
      <c r="H4821" s="89">
        <f t="shared" ca="1" si="444"/>
        <v>1</v>
      </c>
      <c r="I4821" s="89">
        <f t="shared" ca="1" si="445"/>
        <v>6</v>
      </c>
      <c r="J4821" s="89">
        <f t="shared" ca="1" si="446"/>
        <v>126.68799999999996</v>
      </c>
      <c r="K4821" s="89">
        <f t="shared" ca="1" si="447"/>
        <v>115.50799999999998</v>
      </c>
      <c r="L4821" s="83">
        <f t="shared" ca="1" si="448"/>
        <v>114.30799999999999</v>
      </c>
    </row>
    <row r="4822" spans="6:12">
      <c r="F4822" s="89">
        <v>4706</v>
      </c>
      <c r="G4822" s="89">
        <f t="shared" ca="1" si="443"/>
        <v>55</v>
      </c>
      <c r="H4822" s="89">
        <f t="shared" ca="1" si="444"/>
        <v>1</v>
      </c>
      <c r="I4822" s="89">
        <f t="shared" ca="1" si="445"/>
        <v>7</v>
      </c>
      <c r="J4822" s="89">
        <f t="shared" ca="1" si="446"/>
        <v>183.38499999999988</v>
      </c>
      <c r="K4822" s="89">
        <f t="shared" ca="1" si="447"/>
        <v>121.23499999999987</v>
      </c>
      <c r="L4822" s="83">
        <f t="shared" ca="1" si="448"/>
        <v>124.48500000000007</v>
      </c>
    </row>
    <row r="4823" spans="6:12">
      <c r="F4823" s="89">
        <v>4707</v>
      </c>
      <c r="G4823" s="89">
        <f t="shared" ca="1" si="443"/>
        <v>29</v>
      </c>
      <c r="H4823" s="89">
        <f t="shared" ca="1" si="444"/>
        <v>2</v>
      </c>
      <c r="I4823" s="89">
        <f t="shared" ca="1" si="445"/>
        <v>3</v>
      </c>
      <c r="J4823" s="89">
        <f t="shared" ca="1" si="446"/>
        <v>-116.52300000000002</v>
      </c>
      <c r="K4823" s="89">
        <f t="shared" ca="1" si="447"/>
        <v>85.886999999999972</v>
      </c>
      <c r="L4823" s="83">
        <f t="shared" ca="1" si="448"/>
        <v>81.837000000000018</v>
      </c>
    </row>
    <row r="4824" spans="6:12">
      <c r="F4824" s="89">
        <v>4708</v>
      </c>
      <c r="G4824" s="89">
        <f t="shared" ca="1" si="443"/>
        <v>20</v>
      </c>
      <c r="H4824" s="89">
        <f t="shared" ca="1" si="444"/>
        <v>3</v>
      </c>
      <c r="I4824" s="89">
        <f t="shared" ca="1" si="445"/>
        <v>9</v>
      </c>
      <c r="J4824" s="89">
        <f t="shared" ca="1" si="446"/>
        <v>118.84999999999997</v>
      </c>
      <c r="K4824" s="89">
        <f t="shared" ca="1" si="447"/>
        <v>154.5499999999999</v>
      </c>
      <c r="L4824" s="83">
        <f t="shared" ca="1" si="448"/>
        <v>149.75</v>
      </c>
    </row>
    <row r="4825" spans="6:12">
      <c r="F4825" s="89">
        <v>4709</v>
      </c>
      <c r="G4825" s="89">
        <f t="shared" ca="1" si="443"/>
        <v>39</v>
      </c>
      <c r="H4825" s="89">
        <f t="shared" ca="1" si="444"/>
        <v>1</v>
      </c>
      <c r="I4825" s="89">
        <f t="shared" ca="1" si="445"/>
        <v>7</v>
      </c>
      <c r="J4825" s="89">
        <f t="shared" ca="1" si="446"/>
        <v>137.27299999999997</v>
      </c>
      <c r="K4825" s="89">
        <f t="shared" ca="1" si="447"/>
        <v>80.082999999999942</v>
      </c>
      <c r="L4825" s="83">
        <f t="shared" ca="1" si="448"/>
        <v>80.932999999999993</v>
      </c>
    </row>
    <row r="4826" spans="6:12">
      <c r="F4826" s="89">
        <v>4710</v>
      </c>
      <c r="G4826" s="89">
        <f t="shared" ca="1" si="443"/>
        <v>33</v>
      </c>
      <c r="H4826" s="89">
        <f t="shared" ca="1" si="444"/>
        <v>3</v>
      </c>
      <c r="I4826" s="89">
        <f t="shared" ca="1" si="445"/>
        <v>8</v>
      </c>
      <c r="J4826" s="89">
        <f t="shared" ca="1" si="446"/>
        <v>49.109000000000094</v>
      </c>
      <c r="K4826" s="89">
        <f t="shared" ca="1" si="447"/>
        <v>123.37899999999996</v>
      </c>
      <c r="L4826" s="83">
        <f t="shared" ca="1" si="448"/>
        <v>120.12900000000002</v>
      </c>
    </row>
    <row r="4827" spans="6:12">
      <c r="F4827" s="89">
        <v>4711</v>
      </c>
      <c r="G4827" s="89">
        <f t="shared" ca="1" si="443"/>
        <v>24</v>
      </c>
      <c r="H4827" s="89">
        <f t="shared" ca="1" si="444"/>
        <v>3</v>
      </c>
      <c r="I4827" s="89">
        <f t="shared" ca="1" si="445"/>
        <v>8</v>
      </c>
      <c r="J4827" s="89">
        <f t="shared" ca="1" si="446"/>
        <v>65.372000000000014</v>
      </c>
      <c r="K4827" s="89">
        <f t="shared" ca="1" si="447"/>
        <v>142.43200000000002</v>
      </c>
      <c r="L4827" s="83">
        <f t="shared" ca="1" si="448"/>
        <v>137.83199999999999</v>
      </c>
    </row>
    <row r="4828" spans="6:12">
      <c r="F4828" s="89">
        <v>4712</v>
      </c>
      <c r="G4828" s="89">
        <f t="shared" ca="1" si="443"/>
        <v>23</v>
      </c>
      <c r="H4828" s="89">
        <f t="shared" ca="1" si="444"/>
        <v>3</v>
      </c>
      <c r="I4828" s="89">
        <f t="shared" ca="1" si="445"/>
        <v>7</v>
      </c>
      <c r="J4828" s="89">
        <f t="shared" ca="1" si="446"/>
        <v>19.801000000000045</v>
      </c>
      <c r="K4828" s="89">
        <f t="shared" ca="1" si="447"/>
        <v>139.77099999999996</v>
      </c>
      <c r="L4828" s="83">
        <f t="shared" ca="1" si="448"/>
        <v>134.62100000000004</v>
      </c>
    </row>
    <row r="4829" spans="6:12">
      <c r="F4829" s="89">
        <v>4713</v>
      </c>
      <c r="G4829" s="89">
        <f t="shared" ca="1" si="443"/>
        <v>38</v>
      </c>
      <c r="H4829" s="89">
        <f t="shared" ca="1" si="444"/>
        <v>1</v>
      </c>
      <c r="I4829" s="89">
        <f t="shared" ca="1" si="445"/>
        <v>5</v>
      </c>
      <c r="J4829" s="89">
        <f t="shared" ca="1" si="446"/>
        <v>89.130000000000038</v>
      </c>
      <c r="K4829" s="89">
        <f t="shared" ca="1" si="447"/>
        <v>117.45</v>
      </c>
      <c r="L4829" s="83">
        <f t="shared" ca="1" si="448"/>
        <v>117.35000000000004</v>
      </c>
    </row>
    <row r="4830" spans="6:12">
      <c r="F4830" s="89">
        <v>4714</v>
      </c>
      <c r="G4830" s="89">
        <f t="shared" ca="1" si="443"/>
        <v>33</v>
      </c>
      <c r="H4830" s="89">
        <f t="shared" ca="1" si="444"/>
        <v>2</v>
      </c>
      <c r="I4830" s="89">
        <f t="shared" ca="1" si="445"/>
        <v>3</v>
      </c>
      <c r="J4830" s="89">
        <f t="shared" ca="1" si="446"/>
        <v>-121.77099999999999</v>
      </c>
      <c r="K4830" s="89">
        <f t="shared" ca="1" si="447"/>
        <v>79.398999999999972</v>
      </c>
      <c r="L4830" s="83">
        <f t="shared" ca="1" si="448"/>
        <v>75.948999999999984</v>
      </c>
    </row>
    <row r="4831" spans="6:12">
      <c r="F4831" s="89">
        <v>4715</v>
      </c>
      <c r="G4831" s="89">
        <f t="shared" ca="1" si="443"/>
        <v>53</v>
      </c>
      <c r="H4831" s="89">
        <f t="shared" ca="1" si="444"/>
        <v>1</v>
      </c>
      <c r="I4831" s="89">
        <f t="shared" ca="1" si="445"/>
        <v>5</v>
      </c>
      <c r="J4831" s="89">
        <f t="shared" ca="1" si="446"/>
        <v>126.10499999999999</v>
      </c>
      <c r="K4831" s="89">
        <f t="shared" ca="1" si="447"/>
        <v>149.77499999999995</v>
      </c>
      <c r="L4831" s="83">
        <f t="shared" ca="1" si="448"/>
        <v>151.92500000000004</v>
      </c>
    </row>
    <row r="4832" spans="6:12">
      <c r="F4832" s="89">
        <v>4716</v>
      </c>
      <c r="G4832" s="89">
        <f t="shared" ca="1" si="443"/>
        <v>30</v>
      </c>
      <c r="H4832" s="89">
        <f t="shared" ca="1" si="444"/>
        <v>2</v>
      </c>
      <c r="I4832" s="89">
        <f t="shared" ca="1" si="445"/>
        <v>3</v>
      </c>
      <c r="J4832" s="89">
        <f t="shared" ca="1" si="446"/>
        <v>-118.23999999999998</v>
      </c>
      <c r="K4832" s="89">
        <f t="shared" ca="1" si="447"/>
        <v>83.859999999999985</v>
      </c>
      <c r="L4832" s="83">
        <f t="shared" ca="1" si="448"/>
        <v>79.960000000000008</v>
      </c>
    </row>
    <row r="4833" spans="6:12">
      <c r="F4833" s="89">
        <v>4717</v>
      </c>
      <c r="G4833" s="89">
        <f t="shared" ca="1" si="443"/>
        <v>38</v>
      </c>
      <c r="H4833" s="89">
        <f t="shared" ca="1" si="444"/>
        <v>3</v>
      </c>
      <c r="I4833" s="89">
        <f t="shared" ca="1" si="445"/>
        <v>5</v>
      </c>
      <c r="J4833" s="89">
        <f t="shared" ca="1" si="446"/>
        <v>-125.36999999999989</v>
      </c>
      <c r="K4833" s="89">
        <f t="shared" ca="1" si="447"/>
        <v>75.149999999999949</v>
      </c>
      <c r="L4833" s="83">
        <f t="shared" ca="1" si="448"/>
        <v>71.450000000000017</v>
      </c>
    </row>
    <row r="4834" spans="6:12">
      <c r="F4834" s="89">
        <v>4718</v>
      </c>
      <c r="G4834" s="89">
        <f t="shared" ca="1" si="443"/>
        <v>23</v>
      </c>
      <c r="H4834" s="89">
        <f t="shared" ca="1" si="444"/>
        <v>1</v>
      </c>
      <c r="I4834" s="89">
        <f t="shared" ca="1" si="445"/>
        <v>8</v>
      </c>
      <c r="J4834" s="89">
        <f t="shared" ca="1" si="446"/>
        <v>169.74899999999997</v>
      </c>
      <c r="K4834" s="89">
        <f t="shared" ca="1" si="447"/>
        <v>74.918999999999954</v>
      </c>
      <c r="L4834" s="83">
        <f t="shared" ca="1" si="448"/>
        <v>73.768999999999977</v>
      </c>
    </row>
    <row r="4835" spans="6:12">
      <c r="F4835" s="89">
        <v>4719</v>
      </c>
      <c r="G4835" s="89">
        <f t="shared" ca="1" si="443"/>
        <v>24</v>
      </c>
      <c r="H4835" s="89">
        <f t="shared" ca="1" si="444"/>
        <v>2</v>
      </c>
      <c r="I4835" s="89">
        <f t="shared" ca="1" si="445"/>
        <v>7</v>
      </c>
      <c r="J4835" s="89">
        <f t="shared" ca="1" si="446"/>
        <v>107.32799999999995</v>
      </c>
      <c r="K4835" s="89">
        <f t="shared" ca="1" si="447"/>
        <v>140.88799999999995</v>
      </c>
      <c r="L4835" s="83">
        <f t="shared" ca="1" si="448"/>
        <v>137.68799999999999</v>
      </c>
    </row>
    <row r="4836" spans="6:12">
      <c r="F4836" s="89">
        <v>4720</v>
      </c>
      <c r="G4836" s="89">
        <f t="shared" ca="1" si="443"/>
        <v>43</v>
      </c>
      <c r="H4836" s="89">
        <f t="shared" ca="1" si="444"/>
        <v>3</v>
      </c>
      <c r="I4836" s="89">
        <f t="shared" ca="1" si="445"/>
        <v>5</v>
      </c>
      <c r="J4836" s="89">
        <f t="shared" ca="1" si="446"/>
        <v>-118.29499999999985</v>
      </c>
      <c r="K4836" s="89">
        <f t="shared" ca="1" si="447"/>
        <v>80.674999999999926</v>
      </c>
      <c r="L4836" s="83">
        <f t="shared" ca="1" si="448"/>
        <v>77.724999999999994</v>
      </c>
    </row>
    <row r="4837" spans="6:12">
      <c r="F4837" s="89">
        <v>4721</v>
      </c>
      <c r="G4837" s="89">
        <f t="shared" ca="1" si="443"/>
        <v>30</v>
      </c>
      <c r="H4837" s="89">
        <f t="shared" ca="1" si="444"/>
        <v>3</v>
      </c>
      <c r="I4837" s="89">
        <f t="shared" ca="1" si="445"/>
        <v>3</v>
      </c>
      <c r="J4837" s="89">
        <f t="shared" ca="1" si="446"/>
        <v>-286.5499999999999</v>
      </c>
      <c r="K4837" s="89">
        <f t="shared" ca="1" si="447"/>
        <v>1.6499999999999773</v>
      </c>
      <c r="L4837" s="83">
        <f t="shared" ca="1" si="448"/>
        <v>-4.0499999999999545</v>
      </c>
    </row>
    <row r="4838" spans="6:12">
      <c r="F4838" s="89">
        <v>4722</v>
      </c>
      <c r="G4838" s="89">
        <f t="shared" ca="1" si="443"/>
        <v>29</v>
      </c>
      <c r="H4838" s="89">
        <f t="shared" ca="1" si="444"/>
        <v>1</v>
      </c>
      <c r="I4838" s="89">
        <f t="shared" ca="1" si="445"/>
        <v>4</v>
      </c>
      <c r="J4838" s="89">
        <f t="shared" ca="1" si="446"/>
        <v>58.161000000000001</v>
      </c>
      <c r="K4838" s="89">
        <f t="shared" ca="1" si="447"/>
        <v>131.87100000000001</v>
      </c>
      <c r="L4838" s="83">
        <f t="shared" ca="1" si="448"/>
        <v>130.02100000000004</v>
      </c>
    </row>
    <row r="4839" spans="6:12">
      <c r="F4839" s="89">
        <v>4723</v>
      </c>
      <c r="G4839" s="89">
        <f t="shared" ca="1" si="443"/>
        <v>21</v>
      </c>
      <c r="H4839" s="89">
        <f t="shared" ca="1" si="444"/>
        <v>1</v>
      </c>
      <c r="I4839" s="89">
        <f t="shared" ca="1" si="445"/>
        <v>6</v>
      </c>
      <c r="J4839" s="89">
        <f t="shared" ca="1" si="446"/>
        <v>149.08099999999996</v>
      </c>
      <c r="K4839" s="89">
        <f t="shared" ca="1" si="447"/>
        <v>140.07099999999997</v>
      </c>
      <c r="L4839" s="83">
        <f t="shared" ca="1" si="448"/>
        <v>137.821</v>
      </c>
    </row>
    <row r="4840" spans="6:12">
      <c r="F4840" s="89">
        <v>4724</v>
      </c>
      <c r="G4840" s="89">
        <f t="shared" ca="1" si="443"/>
        <v>49</v>
      </c>
      <c r="H4840" s="89">
        <f t="shared" ca="1" si="444"/>
        <v>3</v>
      </c>
      <c r="I4840" s="89">
        <f t="shared" ca="1" si="445"/>
        <v>9</v>
      </c>
      <c r="J4840" s="89">
        <f t="shared" ca="1" si="446"/>
        <v>113.60100000000011</v>
      </c>
      <c r="K4840" s="89">
        <f t="shared" ca="1" si="447"/>
        <v>140.31100000000004</v>
      </c>
      <c r="L4840" s="83">
        <f t="shared" ca="1" si="448"/>
        <v>139.86100000000005</v>
      </c>
    </row>
    <row r="4841" spans="6:12">
      <c r="F4841" s="89">
        <v>4725</v>
      </c>
      <c r="G4841" s="89">
        <f t="shared" ca="1" si="443"/>
        <v>47</v>
      </c>
      <c r="H4841" s="89">
        <f t="shared" ca="1" si="444"/>
        <v>1</v>
      </c>
      <c r="I4841" s="89">
        <f t="shared" ca="1" si="445"/>
        <v>5</v>
      </c>
      <c r="J4841" s="89">
        <f t="shared" ca="1" si="446"/>
        <v>104.02500000000003</v>
      </c>
      <c r="K4841" s="89">
        <f t="shared" ca="1" si="447"/>
        <v>129.55499999999998</v>
      </c>
      <c r="L4841" s="83">
        <f t="shared" ca="1" si="448"/>
        <v>130.80500000000004</v>
      </c>
    </row>
    <row r="4842" spans="6:12">
      <c r="F4842" s="89">
        <v>4726</v>
      </c>
      <c r="G4842" s="89">
        <f t="shared" ca="1" si="443"/>
        <v>53</v>
      </c>
      <c r="H4842" s="89">
        <f t="shared" ca="1" si="444"/>
        <v>2</v>
      </c>
      <c r="I4842" s="89">
        <f t="shared" ca="1" si="445"/>
        <v>5</v>
      </c>
      <c r="J4842" s="89">
        <f t="shared" ca="1" si="446"/>
        <v>41.705000000000041</v>
      </c>
      <c r="K4842" s="89">
        <f t="shared" ca="1" si="447"/>
        <v>151.47499999999997</v>
      </c>
      <c r="L4842" s="83">
        <f t="shared" ca="1" si="448"/>
        <v>151.82499999999999</v>
      </c>
    </row>
    <row r="4843" spans="6:12">
      <c r="F4843" s="89">
        <v>4727</v>
      </c>
      <c r="G4843" s="89">
        <f t="shared" ca="1" si="443"/>
        <v>24</v>
      </c>
      <c r="H4843" s="89">
        <f t="shared" ca="1" si="444"/>
        <v>3</v>
      </c>
      <c r="I4843" s="89">
        <f t="shared" ca="1" si="445"/>
        <v>8</v>
      </c>
      <c r="J4843" s="89">
        <f t="shared" ca="1" si="446"/>
        <v>65.372000000000014</v>
      </c>
      <c r="K4843" s="89">
        <f t="shared" ca="1" si="447"/>
        <v>142.43200000000002</v>
      </c>
      <c r="L4843" s="83">
        <f t="shared" ca="1" si="448"/>
        <v>137.83199999999999</v>
      </c>
    </row>
    <row r="4844" spans="6:12">
      <c r="F4844" s="89">
        <v>4728</v>
      </c>
      <c r="G4844" s="89">
        <f t="shared" ca="1" si="443"/>
        <v>54</v>
      </c>
      <c r="H4844" s="89">
        <f t="shared" ca="1" si="444"/>
        <v>1</v>
      </c>
      <c r="I4844" s="89">
        <f t="shared" ca="1" si="445"/>
        <v>4</v>
      </c>
      <c r="J4844" s="89">
        <f t="shared" ca="1" si="446"/>
        <v>92.635999999999967</v>
      </c>
      <c r="K4844" s="89">
        <f t="shared" ca="1" si="447"/>
        <v>158.596</v>
      </c>
      <c r="L4844" s="83">
        <f t="shared" ca="1" si="448"/>
        <v>160.49600000000007</v>
      </c>
    </row>
    <row r="4845" spans="6:12">
      <c r="F4845" s="89">
        <v>4729</v>
      </c>
      <c r="G4845" s="89">
        <f t="shared" ca="1" si="443"/>
        <v>35</v>
      </c>
      <c r="H4845" s="89">
        <f t="shared" ca="1" si="444"/>
        <v>3</v>
      </c>
      <c r="I4845" s="89">
        <f t="shared" ca="1" si="445"/>
        <v>4</v>
      </c>
      <c r="J4845" s="89">
        <f t="shared" ca="1" si="446"/>
        <v>-203.61500000000001</v>
      </c>
      <c r="K4845" s="89">
        <f t="shared" ca="1" si="447"/>
        <v>40.434999999999945</v>
      </c>
      <c r="L4845" s="83">
        <f t="shared" ca="1" si="448"/>
        <v>35.884999999999991</v>
      </c>
    </row>
    <row r="4846" spans="6:12">
      <c r="F4846" s="89">
        <v>4730</v>
      </c>
      <c r="G4846" s="89">
        <f t="shared" ca="1" si="443"/>
        <v>39</v>
      </c>
      <c r="H4846" s="89">
        <f t="shared" ca="1" si="444"/>
        <v>1</v>
      </c>
      <c r="I4846" s="89">
        <f t="shared" ca="1" si="445"/>
        <v>9</v>
      </c>
      <c r="J4846" s="89">
        <f t="shared" ca="1" si="446"/>
        <v>146.92099999999988</v>
      </c>
      <c r="K4846" s="89">
        <f t="shared" ca="1" si="447"/>
        <v>4.5309999999999491</v>
      </c>
      <c r="L4846" s="83">
        <f t="shared" ca="1" si="448"/>
        <v>6.1809999999999832</v>
      </c>
    </row>
    <row r="4847" spans="6:12">
      <c r="F4847" s="89">
        <v>4731</v>
      </c>
      <c r="G4847" s="89">
        <f t="shared" ca="1" si="443"/>
        <v>33</v>
      </c>
      <c r="H4847" s="89">
        <f t="shared" ca="1" si="444"/>
        <v>3</v>
      </c>
      <c r="I4847" s="89">
        <f t="shared" ca="1" si="445"/>
        <v>6</v>
      </c>
      <c r="J4847" s="89">
        <f t="shared" ca="1" si="446"/>
        <v>-57.946999999999889</v>
      </c>
      <c r="K4847" s="89">
        <f t="shared" ca="1" si="447"/>
        <v>101.523</v>
      </c>
      <c r="L4847" s="83">
        <f t="shared" ca="1" si="448"/>
        <v>97.473000000000013</v>
      </c>
    </row>
    <row r="4848" spans="6:12">
      <c r="F4848" s="89">
        <v>4732</v>
      </c>
      <c r="G4848" s="89">
        <f t="shared" ca="1" si="443"/>
        <v>38</v>
      </c>
      <c r="H4848" s="89">
        <f t="shared" ca="1" si="444"/>
        <v>2</v>
      </c>
      <c r="I4848" s="89">
        <f t="shared" ca="1" si="445"/>
        <v>5</v>
      </c>
      <c r="J4848" s="89">
        <f t="shared" ca="1" si="446"/>
        <v>2.4800000000000182</v>
      </c>
      <c r="K4848" s="89">
        <f t="shared" ca="1" si="447"/>
        <v>116.89999999999999</v>
      </c>
      <c r="L4848" s="83">
        <f t="shared" ca="1" si="448"/>
        <v>115.00000000000001</v>
      </c>
    </row>
    <row r="4849" spans="6:12">
      <c r="F4849" s="89">
        <v>4733</v>
      </c>
      <c r="G4849" s="89">
        <f t="shared" ca="1" si="443"/>
        <v>34</v>
      </c>
      <c r="H4849" s="89">
        <f t="shared" ca="1" si="444"/>
        <v>3</v>
      </c>
      <c r="I4849" s="89">
        <f t="shared" ca="1" si="445"/>
        <v>8</v>
      </c>
      <c r="J4849" s="89">
        <f t="shared" ca="1" si="446"/>
        <v>48.652000000000044</v>
      </c>
      <c r="K4849" s="89">
        <f t="shared" ca="1" si="447"/>
        <v>122.61199999999997</v>
      </c>
      <c r="L4849" s="83">
        <f t="shared" ca="1" si="448"/>
        <v>119.51200000000006</v>
      </c>
    </row>
    <row r="4850" spans="6:12">
      <c r="F4850" s="89">
        <v>4734</v>
      </c>
      <c r="G4850" s="89">
        <f t="shared" ca="1" si="443"/>
        <v>37</v>
      </c>
      <c r="H4850" s="89">
        <f t="shared" ca="1" si="444"/>
        <v>1</v>
      </c>
      <c r="I4850" s="89">
        <f t="shared" ca="1" si="445"/>
        <v>3</v>
      </c>
      <c r="J4850" s="89">
        <f t="shared" ca="1" si="446"/>
        <v>3.3610000000000042</v>
      </c>
      <c r="K4850" s="89">
        <f t="shared" ca="1" si="447"/>
        <v>117.191</v>
      </c>
      <c r="L4850" s="83">
        <f t="shared" ca="1" si="448"/>
        <v>116.14100000000002</v>
      </c>
    </row>
    <row r="4851" spans="6:12">
      <c r="F4851" s="89">
        <v>4735</v>
      </c>
      <c r="G4851" s="89">
        <f t="shared" ca="1" si="443"/>
        <v>47</v>
      </c>
      <c r="H4851" s="89">
        <f t="shared" ca="1" si="444"/>
        <v>3</v>
      </c>
      <c r="I4851" s="89">
        <f t="shared" ca="1" si="445"/>
        <v>6</v>
      </c>
      <c r="J4851" s="89">
        <f t="shared" ca="1" si="446"/>
        <v>-39.942999999999927</v>
      </c>
      <c r="K4851" s="89">
        <f t="shared" ca="1" si="447"/>
        <v>115.18699999999998</v>
      </c>
      <c r="L4851" s="83">
        <f t="shared" ca="1" si="448"/>
        <v>113.23700000000011</v>
      </c>
    </row>
    <row r="4852" spans="6:12">
      <c r="F4852" s="89">
        <v>4736</v>
      </c>
      <c r="G4852" s="89">
        <f t="shared" ca="1" si="443"/>
        <v>39</v>
      </c>
      <c r="H4852" s="89">
        <f t="shared" ca="1" si="444"/>
        <v>1</v>
      </c>
      <c r="I4852" s="89">
        <f t="shared" ca="1" si="445"/>
        <v>5</v>
      </c>
      <c r="J4852" s="89">
        <f t="shared" ca="1" si="446"/>
        <v>89.705000000000013</v>
      </c>
      <c r="K4852" s="89">
        <f t="shared" ca="1" si="447"/>
        <v>117.71499999999997</v>
      </c>
      <c r="L4852" s="83">
        <f t="shared" ca="1" si="448"/>
        <v>117.76499999999999</v>
      </c>
    </row>
    <row r="4853" spans="6:12">
      <c r="F4853" s="89">
        <v>4737</v>
      </c>
      <c r="G4853" s="89">
        <f t="shared" ca="1" si="443"/>
        <v>39</v>
      </c>
      <c r="H4853" s="89">
        <f t="shared" ca="1" si="444"/>
        <v>2</v>
      </c>
      <c r="I4853" s="89">
        <f t="shared" ca="1" si="445"/>
        <v>5</v>
      </c>
      <c r="J4853" s="89">
        <f t="shared" ca="1" si="446"/>
        <v>3.2049999999999841</v>
      </c>
      <c r="K4853" s="89">
        <f t="shared" ca="1" si="447"/>
        <v>117.31499999999997</v>
      </c>
      <c r="L4853" s="83">
        <f t="shared" ca="1" si="448"/>
        <v>115.56499999999997</v>
      </c>
    </row>
    <row r="4854" spans="6:12">
      <c r="F4854" s="89">
        <v>4738</v>
      </c>
      <c r="G4854" s="89">
        <f t="shared" ref="G4854:G4917" ca="1" si="449">RANDBETWEEN(19,55)</f>
        <v>20</v>
      </c>
      <c r="H4854" s="89">
        <f t="shared" ref="H4854:H4917" ca="1" si="450">RANDBETWEEN(0.5,3.5)</f>
        <v>2</v>
      </c>
      <c r="I4854" s="89">
        <f t="shared" ref="I4854:I4917" ca="1" si="451">RANDBETWEEN(3,9)</f>
        <v>6</v>
      </c>
      <c r="J4854" s="89">
        <f t="shared" ref="J4854:J4917" ca="1" si="452">133-10*G4854-128.7*H4854+60.8*I4854+0.135*G4854^2-20.6*H4854^2-4.74*I4854^2+0.15*G4854*H4854+0.006*G4854*I4854+19.63*H4854*I4854</f>
        <v>83.639999999999958</v>
      </c>
      <c r="K4854" s="89">
        <f t="shared" ref="K4854:K4917" ca="1" si="453">300-10.31*G4854-42.6*H4854+18.2*I4854+0.135*G4854^2-20.6*H4854^2-4.74*I4854^2+0.15*G4854*H4854+0.006*G4854*I4854+19.63*H4854*I4854</f>
        <v>161.03999999999994</v>
      </c>
      <c r="L4854" s="83">
        <f t="shared" ref="L4854:L4917" ca="1" si="454">294-10.16*G4854-44.4*H4854+18.6*I4854+0.135*G4854^2-20.6*H4854^2-4.74*I4854^2+0.15*G4854*H4854+0.006*G4854*I4854+19.63*H4854*I4854</f>
        <v>156.84</v>
      </c>
    </row>
    <row r="4855" spans="6:12">
      <c r="F4855" s="89">
        <v>4739</v>
      </c>
      <c r="G4855" s="89">
        <f t="shared" ca="1" si="449"/>
        <v>24</v>
      </c>
      <c r="H4855" s="89">
        <f t="shared" ca="1" si="450"/>
        <v>2</v>
      </c>
      <c r="I4855" s="89">
        <f t="shared" ca="1" si="451"/>
        <v>9</v>
      </c>
      <c r="J4855" s="89">
        <f t="shared" ca="1" si="452"/>
        <v>156.0559999999999</v>
      </c>
      <c r="K4855" s="89">
        <f t="shared" ca="1" si="453"/>
        <v>104.41599999999988</v>
      </c>
      <c r="L4855" s="83">
        <f t="shared" ca="1" si="454"/>
        <v>102.01599999999991</v>
      </c>
    </row>
    <row r="4856" spans="6:12">
      <c r="F4856" s="89">
        <v>4740</v>
      </c>
      <c r="G4856" s="89">
        <f t="shared" ca="1" si="449"/>
        <v>54</v>
      </c>
      <c r="H4856" s="89">
        <f t="shared" ca="1" si="450"/>
        <v>2</v>
      </c>
      <c r="I4856" s="89">
        <f t="shared" ca="1" si="451"/>
        <v>6</v>
      </c>
      <c r="J4856" s="89">
        <f t="shared" ca="1" si="452"/>
        <v>94.723999999999961</v>
      </c>
      <c r="K4856" s="89">
        <f t="shared" ca="1" si="453"/>
        <v>161.584</v>
      </c>
      <c r="L4856" s="83">
        <f t="shared" ca="1" si="454"/>
        <v>162.48400000000004</v>
      </c>
    </row>
    <row r="4857" spans="6:12">
      <c r="F4857" s="89">
        <v>4741</v>
      </c>
      <c r="G4857" s="89">
        <f t="shared" ca="1" si="449"/>
        <v>48</v>
      </c>
      <c r="H4857" s="89">
        <f t="shared" ca="1" si="450"/>
        <v>1</v>
      </c>
      <c r="I4857" s="89">
        <f t="shared" ca="1" si="451"/>
        <v>9</v>
      </c>
      <c r="J4857" s="89">
        <f t="shared" ca="1" si="452"/>
        <v>164.46199999999993</v>
      </c>
      <c r="K4857" s="89">
        <f t="shared" ca="1" si="453"/>
        <v>19.282000000000011</v>
      </c>
      <c r="L4857" s="83">
        <f t="shared" ca="1" si="454"/>
        <v>22.282000000000011</v>
      </c>
    </row>
    <row r="4858" spans="6:12">
      <c r="F4858" s="89">
        <v>4742</v>
      </c>
      <c r="G4858" s="89">
        <f t="shared" ca="1" si="449"/>
        <v>26</v>
      </c>
      <c r="H4858" s="89">
        <f t="shared" ca="1" si="450"/>
        <v>2</v>
      </c>
      <c r="I4858" s="89">
        <f t="shared" ca="1" si="451"/>
        <v>3</v>
      </c>
      <c r="J4858" s="89">
        <f t="shared" ca="1" si="452"/>
        <v>-109.75199999999998</v>
      </c>
      <c r="K4858" s="89">
        <f t="shared" ca="1" si="453"/>
        <v>93.587999999999994</v>
      </c>
      <c r="L4858" s="83">
        <f t="shared" ca="1" si="454"/>
        <v>89.087999999999994</v>
      </c>
    </row>
    <row r="4859" spans="6:12">
      <c r="F4859" s="89">
        <v>4743</v>
      </c>
      <c r="G4859" s="89">
        <f t="shared" ca="1" si="449"/>
        <v>31</v>
      </c>
      <c r="H4859" s="89">
        <f t="shared" ca="1" si="450"/>
        <v>3</v>
      </c>
      <c r="I4859" s="89">
        <f t="shared" ca="1" si="451"/>
        <v>8</v>
      </c>
      <c r="J4859" s="89">
        <f t="shared" ca="1" si="452"/>
        <v>50.833000000000084</v>
      </c>
      <c r="K4859" s="89">
        <f t="shared" ca="1" si="453"/>
        <v>125.72299999999996</v>
      </c>
      <c r="L4859" s="83">
        <f t="shared" ca="1" si="454"/>
        <v>122.173</v>
      </c>
    </row>
    <row r="4860" spans="6:12">
      <c r="F4860" s="89">
        <v>4744</v>
      </c>
      <c r="G4860" s="89">
        <f t="shared" ca="1" si="449"/>
        <v>28</v>
      </c>
      <c r="H4860" s="89">
        <f t="shared" ca="1" si="450"/>
        <v>3</v>
      </c>
      <c r="I4860" s="89">
        <f t="shared" ca="1" si="451"/>
        <v>8</v>
      </c>
      <c r="J4860" s="89">
        <f t="shared" ca="1" si="452"/>
        <v>55.444000000000074</v>
      </c>
      <c r="K4860" s="89">
        <f t="shared" ca="1" si="453"/>
        <v>131.26399999999995</v>
      </c>
      <c r="L4860" s="83">
        <f t="shared" ca="1" si="454"/>
        <v>127.26400000000001</v>
      </c>
    </row>
    <row r="4861" spans="6:12">
      <c r="F4861" s="89">
        <v>4745</v>
      </c>
      <c r="G4861" s="89">
        <f t="shared" ca="1" si="449"/>
        <v>50</v>
      </c>
      <c r="H4861" s="89">
        <f t="shared" ca="1" si="450"/>
        <v>3</v>
      </c>
      <c r="I4861" s="89">
        <f t="shared" ca="1" si="451"/>
        <v>6</v>
      </c>
      <c r="J4861" s="89">
        <f t="shared" ca="1" si="452"/>
        <v>-29.199999999999932</v>
      </c>
      <c r="K4861" s="89">
        <f t="shared" ca="1" si="453"/>
        <v>125</v>
      </c>
      <c r="L4861" s="83">
        <f t="shared" ca="1" si="454"/>
        <v>123.50000000000006</v>
      </c>
    </row>
    <row r="4862" spans="6:12">
      <c r="F4862" s="89">
        <v>4746</v>
      </c>
      <c r="G4862" s="89">
        <f t="shared" ca="1" si="449"/>
        <v>41</v>
      </c>
      <c r="H4862" s="89">
        <f t="shared" ca="1" si="450"/>
        <v>2</v>
      </c>
      <c r="I4862" s="89">
        <f t="shared" ca="1" si="451"/>
        <v>3</v>
      </c>
      <c r="J4862" s="89">
        <f t="shared" ca="1" si="452"/>
        <v>-119.30699999999999</v>
      </c>
      <c r="K4862" s="89">
        <f t="shared" ca="1" si="453"/>
        <v>79.382999999999953</v>
      </c>
      <c r="L4862" s="83">
        <f t="shared" ca="1" si="454"/>
        <v>77.132999999999981</v>
      </c>
    </row>
    <row r="4863" spans="6:12">
      <c r="F4863" s="89">
        <v>4747</v>
      </c>
      <c r="G4863" s="89">
        <f t="shared" ca="1" si="449"/>
        <v>39</v>
      </c>
      <c r="H4863" s="89">
        <f t="shared" ca="1" si="450"/>
        <v>3</v>
      </c>
      <c r="I4863" s="89">
        <f t="shared" ca="1" si="451"/>
        <v>6</v>
      </c>
      <c r="J4863" s="89">
        <f t="shared" ca="1" si="452"/>
        <v>-56.710999999999956</v>
      </c>
      <c r="K4863" s="89">
        <f t="shared" ca="1" si="453"/>
        <v>100.89899999999994</v>
      </c>
      <c r="L4863" s="83">
        <f t="shared" ca="1" si="454"/>
        <v>97.749000000000024</v>
      </c>
    </row>
    <row r="4864" spans="6:12">
      <c r="F4864" s="89">
        <v>4748</v>
      </c>
      <c r="G4864" s="89">
        <f t="shared" ca="1" si="449"/>
        <v>44</v>
      </c>
      <c r="H4864" s="89">
        <f t="shared" ca="1" si="450"/>
        <v>2</v>
      </c>
      <c r="I4864" s="89">
        <f t="shared" ca="1" si="451"/>
        <v>5</v>
      </c>
      <c r="J4864" s="89">
        <f t="shared" ca="1" si="452"/>
        <v>10.879999999999995</v>
      </c>
      <c r="K4864" s="89">
        <f t="shared" ca="1" si="453"/>
        <v>123.43999999999996</v>
      </c>
      <c r="L4864" s="83">
        <f t="shared" ca="1" si="454"/>
        <v>122.43999999999996</v>
      </c>
    </row>
    <row r="4865" spans="6:12">
      <c r="F4865" s="89">
        <v>4749</v>
      </c>
      <c r="G4865" s="89">
        <f t="shared" ca="1" si="449"/>
        <v>20</v>
      </c>
      <c r="H4865" s="89">
        <f t="shared" ca="1" si="450"/>
        <v>1</v>
      </c>
      <c r="I4865" s="89">
        <f t="shared" ca="1" si="451"/>
        <v>9</v>
      </c>
      <c r="J4865" s="89">
        <f t="shared" ca="1" si="452"/>
        <v>181.70999999999992</v>
      </c>
      <c r="K4865" s="89">
        <f t="shared" ca="1" si="453"/>
        <v>45.210000000000008</v>
      </c>
      <c r="L4865" s="83">
        <f t="shared" ca="1" si="454"/>
        <v>44.010000000000019</v>
      </c>
    </row>
    <row r="4866" spans="6:12">
      <c r="F4866" s="89">
        <v>4750</v>
      </c>
      <c r="G4866" s="89">
        <f t="shared" ca="1" si="449"/>
        <v>30</v>
      </c>
      <c r="H4866" s="89">
        <f t="shared" ca="1" si="450"/>
        <v>1</v>
      </c>
      <c r="I4866" s="89">
        <f t="shared" ca="1" si="451"/>
        <v>6</v>
      </c>
      <c r="J4866" s="89">
        <f t="shared" ca="1" si="452"/>
        <v>122.71999999999996</v>
      </c>
      <c r="K4866" s="89">
        <f t="shared" ca="1" si="453"/>
        <v>110.91999999999997</v>
      </c>
      <c r="L4866" s="83">
        <f t="shared" ca="1" si="454"/>
        <v>110.02</v>
      </c>
    </row>
    <row r="4867" spans="6:12">
      <c r="F4867" s="89">
        <v>4751</v>
      </c>
      <c r="G4867" s="89">
        <f t="shared" ca="1" si="449"/>
        <v>43</v>
      </c>
      <c r="H4867" s="89">
        <f t="shared" ca="1" si="450"/>
        <v>3</v>
      </c>
      <c r="I4867" s="89">
        <f t="shared" ca="1" si="451"/>
        <v>4</v>
      </c>
      <c r="J4867" s="89">
        <f t="shared" ca="1" si="452"/>
        <v>-195.58299999999997</v>
      </c>
      <c r="K4867" s="89">
        <f t="shared" ca="1" si="453"/>
        <v>45.986999999999966</v>
      </c>
      <c r="L4867" s="83">
        <f t="shared" ca="1" si="454"/>
        <v>42.637000000000029</v>
      </c>
    </row>
    <row r="4868" spans="6:12">
      <c r="F4868" s="89">
        <v>4752</v>
      </c>
      <c r="G4868" s="89">
        <f t="shared" ca="1" si="449"/>
        <v>47</v>
      </c>
      <c r="H4868" s="89">
        <f t="shared" ca="1" si="450"/>
        <v>2</v>
      </c>
      <c r="I4868" s="89">
        <f t="shared" ca="1" si="451"/>
        <v>4</v>
      </c>
      <c r="J4868" s="89">
        <f t="shared" ca="1" si="452"/>
        <v>-38.956999999999965</v>
      </c>
      <c r="K4868" s="89">
        <f t="shared" ca="1" si="453"/>
        <v>115.273</v>
      </c>
      <c r="L4868" s="83">
        <f t="shared" ca="1" si="454"/>
        <v>114.32300000000004</v>
      </c>
    </row>
    <row r="4869" spans="6:12">
      <c r="F4869" s="89">
        <v>4753</v>
      </c>
      <c r="G4869" s="89">
        <f t="shared" ca="1" si="449"/>
        <v>33</v>
      </c>
      <c r="H4869" s="89">
        <f t="shared" ca="1" si="450"/>
        <v>3</v>
      </c>
      <c r="I4869" s="89">
        <f t="shared" ca="1" si="451"/>
        <v>3</v>
      </c>
      <c r="J4869" s="89">
        <f t="shared" ca="1" si="452"/>
        <v>-289.63099999999991</v>
      </c>
      <c r="K4869" s="89">
        <f t="shared" ca="1" si="453"/>
        <v>-2.3610000000000184</v>
      </c>
      <c r="L4869" s="83">
        <f t="shared" ca="1" si="454"/>
        <v>-7.61099999999999</v>
      </c>
    </row>
    <row r="4870" spans="6:12">
      <c r="F4870" s="89">
        <v>4754</v>
      </c>
      <c r="G4870" s="89">
        <f t="shared" ca="1" si="449"/>
        <v>33</v>
      </c>
      <c r="H4870" s="89">
        <f t="shared" ca="1" si="450"/>
        <v>2</v>
      </c>
      <c r="I4870" s="89">
        <f t="shared" ca="1" si="451"/>
        <v>7</v>
      </c>
      <c r="J4870" s="89">
        <f t="shared" ca="1" si="452"/>
        <v>89.660999999999973</v>
      </c>
      <c r="K4870" s="89">
        <f t="shared" ca="1" si="453"/>
        <v>120.43099999999995</v>
      </c>
      <c r="L4870" s="83">
        <f t="shared" ca="1" si="454"/>
        <v>118.58099999999996</v>
      </c>
    </row>
    <row r="4871" spans="6:12">
      <c r="F4871" s="89">
        <v>4755</v>
      </c>
      <c r="G4871" s="89">
        <f t="shared" ca="1" si="449"/>
        <v>27</v>
      </c>
      <c r="H4871" s="89">
        <f t="shared" ca="1" si="450"/>
        <v>1</v>
      </c>
      <c r="I4871" s="89">
        <f t="shared" ca="1" si="451"/>
        <v>7</v>
      </c>
      <c r="J4871" s="89">
        <f t="shared" ca="1" si="452"/>
        <v>148.04899999999998</v>
      </c>
      <c r="K4871" s="89">
        <f t="shared" ca="1" si="453"/>
        <v>94.578999999999951</v>
      </c>
      <c r="L4871" s="83">
        <f t="shared" ca="1" si="454"/>
        <v>93.629000000000019</v>
      </c>
    </row>
    <row r="4872" spans="6:12">
      <c r="F4872" s="89">
        <v>4756</v>
      </c>
      <c r="G4872" s="89">
        <f t="shared" ca="1" si="449"/>
        <v>40</v>
      </c>
      <c r="H4872" s="89">
        <f t="shared" ca="1" si="450"/>
        <v>1</v>
      </c>
      <c r="I4872" s="89">
        <f t="shared" ca="1" si="451"/>
        <v>8</v>
      </c>
      <c r="J4872" s="89">
        <f t="shared" ca="1" si="452"/>
        <v>147.69999999999993</v>
      </c>
      <c r="K4872" s="89">
        <f t="shared" ca="1" si="453"/>
        <v>47.599999999999952</v>
      </c>
      <c r="L4872" s="83">
        <f t="shared" ca="1" si="454"/>
        <v>49.000000000000014</v>
      </c>
    </row>
    <row r="4873" spans="6:12">
      <c r="F4873" s="89">
        <v>4757</v>
      </c>
      <c r="G4873" s="89">
        <f t="shared" ca="1" si="449"/>
        <v>53</v>
      </c>
      <c r="H4873" s="89">
        <f t="shared" ca="1" si="450"/>
        <v>1</v>
      </c>
      <c r="I4873" s="89">
        <f t="shared" ca="1" si="451"/>
        <v>6</v>
      </c>
      <c r="J4873" s="89">
        <f t="shared" ca="1" si="452"/>
        <v>154.71299999999994</v>
      </c>
      <c r="K4873" s="89">
        <f t="shared" ca="1" si="453"/>
        <v>135.78299999999993</v>
      </c>
      <c r="L4873" s="83">
        <f t="shared" ca="1" si="454"/>
        <v>138.33300000000006</v>
      </c>
    </row>
    <row r="4874" spans="6:12">
      <c r="F4874" s="89">
        <v>4758</v>
      </c>
      <c r="G4874" s="89">
        <f t="shared" ca="1" si="449"/>
        <v>47</v>
      </c>
      <c r="H4874" s="89">
        <f t="shared" ca="1" si="450"/>
        <v>3</v>
      </c>
      <c r="I4874" s="89">
        <f t="shared" ca="1" si="451"/>
        <v>6</v>
      </c>
      <c r="J4874" s="89">
        <f t="shared" ca="1" si="452"/>
        <v>-39.942999999999927</v>
      </c>
      <c r="K4874" s="89">
        <f t="shared" ca="1" si="453"/>
        <v>115.18699999999998</v>
      </c>
      <c r="L4874" s="83">
        <f t="shared" ca="1" si="454"/>
        <v>113.23700000000011</v>
      </c>
    </row>
    <row r="4875" spans="6:12">
      <c r="F4875" s="89">
        <v>4759</v>
      </c>
      <c r="G4875" s="89">
        <f t="shared" ca="1" si="449"/>
        <v>24</v>
      </c>
      <c r="H4875" s="89">
        <f t="shared" ca="1" si="450"/>
        <v>1</v>
      </c>
      <c r="I4875" s="89">
        <f t="shared" ca="1" si="451"/>
        <v>9</v>
      </c>
      <c r="J4875" s="89">
        <f t="shared" ca="1" si="452"/>
        <v>166.28599999999989</v>
      </c>
      <c r="K4875" s="89">
        <f t="shared" ca="1" si="453"/>
        <v>28.545999999999964</v>
      </c>
      <c r="L4875" s="83">
        <f t="shared" ca="1" si="454"/>
        <v>27.945999999999998</v>
      </c>
    </row>
    <row r="4876" spans="6:12">
      <c r="F4876" s="89">
        <v>4760</v>
      </c>
      <c r="G4876" s="89">
        <f t="shared" ca="1" si="449"/>
        <v>55</v>
      </c>
      <c r="H4876" s="89">
        <f t="shared" ca="1" si="450"/>
        <v>2</v>
      </c>
      <c r="I4876" s="89">
        <f t="shared" ca="1" si="451"/>
        <v>5</v>
      </c>
      <c r="J4876" s="89">
        <f t="shared" ca="1" si="452"/>
        <v>51.525000000000006</v>
      </c>
      <c r="K4876" s="89">
        <f t="shared" ca="1" si="453"/>
        <v>160.67499999999993</v>
      </c>
      <c r="L4876" s="83">
        <f t="shared" ca="1" si="454"/>
        <v>161.32500000000002</v>
      </c>
    </row>
    <row r="4877" spans="6:12">
      <c r="F4877" s="89">
        <v>4761</v>
      </c>
      <c r="G4877" s="89">
        <f t="shared" ca="1" si="449"/>
        <v>31</v>
      </c>
      <c r="H4877" s="89">
        <f t="shared" ca="1" si="450"/>
        <v>1</v>
      </c>
      <c r="I4877" s="89">
        <f t="shared" ca="1" si="451"/>
        <v>6</v>
      </c>
      <c r="J4877" s="89">
        <f t="shared" ca="1" si="452"/>
        <v>121.14099999999998</v>
      </c>
      <c r="K4877" s="89">
        <f t="shared" ca="1" si="453"/>
        <v>109.03099999999998</v>
      </c>
      <c r="L4877" s="83">
        <f t="shared" ca="1" si="454"/>
        <v>108.28100000000001</v>
      </c>
    </row>
    <row r="4878" spans="6:12">
      <c r="F4878" s="89">
        <v>4762</v>
      </c>
      <c r="G4878" s="89">
        <f t="shared" ca="1" si="449"/>
        <v>55</v>
      </c>
      <c r="H4878" s="89">
        <f t="shared" ca="1" si="450"/>
        <v>3</v>
      </c>
      <c r="I4878" s="89">
        <f t="shared" ca="1" si="451"/>
        <v>7</v>
      </c>
      <c r="J4878" s="89">
        <f t="shared" ca="1" si="452"/>
        <v>52.505000000000052</v>
      </c>
      <c r="K4878" s="89">
        <f t="shared" ca="1" si="453"/>
        <v>162.55499999999989</v>
      </c>
      <c r="L4878" s="83">
        <f t="shared" ca="1" si="454"/>
        <v>162.20500000000004</v>
      </c>
    </row>
    <row r="4879" spans="6:12">
      <c r="F4879" s="89">
        <v>4763</v>
      </c>
      <c r="G4879" s="89">
        <f t="shared" ca="1" si="449"/>
        <v>53</v>
      </c>
      <c r="H4879" s="89">
        <f t="shared" ca="1" si="450"/>
        <v>2</v>
      </c>
      <c r="I4879" s="89">
        <f t="shared" ca="1" si="451"/>
        <v>7</v>
      </c>
      <c r="J4879" s="89">
        <f t="shared" ca="1" si="452"/>
        <v>128.70099999999999</v>
      </c>
      <c r="K4879" s="89">
        <f t="shared" ca="1" si="453"/>
        <v>153.27099999999993</v>
      </c>
      <c r="L4879" s="83">
        <f t="shared" ca="1" si="454"/>
        <v>154.42099999999999</v>
      </c>
    </row>
    <row r="4880" spans="6:12">
      <c r="F4880" s="89">
        <v>4764</v>
      </c>
      <c r="G4880" s="89">
        <f t="shared" ca="1" si="449"/>
        <v>19</v>
      </c>
      <c r="H4880" s="89">
        <f t="shared" ca="1" si="450"/>
        <v>1</v>
      </c>
      <c r="I4880" s="89">
        <f t="shared" ca="1" si="451"/>
        <v>4</v>
      </c>
      <c r="J4880" s="89">
        <f t="shared" ca="1" si="452"/>
        <v>91.621000000000009</v>
      </c>
      <c r="K4880" s="89">
        <f t="shared" ca="1" si="453"/>
        <v>168.43099999999998</v>
      </c>
      <c r="L4880" s="83">
        <f t="shared" ca="1" si="454"/>
        <v>165.08100000000002</v>
      </c>
    </row>
    <row r="4881" spans="6:12">
      <c r="F4881" s="89">
        <v>4765</v>
      </c>
      <c r="G4881" s="89">
        <f t="shared" ca="1" si="449"/>
        <v>55</v>
      </c>
      <c r="H4881" s="89">
        <f t="shared" ca="1" si="450"/>
        <v>1</v>
      </c>
      <c r="I4881" s="89">
        <f t="shared" ca="1" si="451"/>
        <v>3</v>
      </c>
      <c r="J4881" s="89">
        <f t="shared" ca="1" si="452"/>
        <v>49.944999999999929</v>
      </c>
      <c r="K4881" s="89">
        <f t="shared" ca="1" si="453"/>
        <v>158.19499999999991</v>
      </c>
      <c r="L4881" s="83">
        <f t="shared" ca="1" si="454"/>
        <v>159.84500000000008</v>
      </c>
    </row>
    <row r="4882" spans="6:12">
      <c r="F4882" s="89">
        <v>4766</v>
      </c>
      <c r="G4882" s="89">
        <f t="shared" ca="1" si="449"/>
        <v>53</v>
      </c>
      <c r="H4882" s="89">
        <f t="shared" ca="1" si="450"/>
        <v>3</v>
      </c>
      <c r="I4882" s="89">
        <f t="shared" ca="1" si="451"/>
        <v>4</v>
      </c>
      <c r="J4882" s="89">
        <f t="shared" ca="1" si="452"/>
        <v>-161.24299999999982</v>
      </c>
      <c r="K4882" s="89">
        <f t="shared" ca="1" si="453"/>
        <v>77.226999999999947</v>
      </c>
      <c r="L4882" s="83">
        <f t="shared" ca="1" si="454"/>
        <v>75.377000000000038</v>
      </c>
    </row>
    <row r="4883" spans="6:12">
      <c r="F4883" s="89">
        <v>4767</v>
      </c>
      <c r="G4883" s="89">
        <f t="shared" ca="1" si="449"/>
        <v>53</v>
      </c>
      <c r="H4883" s="89">
        <f t="shared" ca="1" si="450"/>
        <v>3</v>
      </c>
      <c r="I4883" s="89">
        <f t="shared" ca="1" si="451"/>
        <v>5</v>
      </c>
      <c r="J4883" s="89">
        <f t="shared" ca="1" si="452"/>
        <v>-83.894999999999868</v>
      </c>
      <c r="K4883" s="89">
        <f t="shared" ca="1" si="453"/>
        <v>111.97499999999994</v>
      </c>
      <c r="L4883" s="83">
        <f t="shared" ca="1" si="454"/>
        <v>110.52500000000001</v>
      </c>
    </row>
    <row r="4884" spans="6:12">
      <c r="F4884" s="89">
        <v>4768</v>
      </c>
      <c r="G4884" s="89">
        <f t="shared" ca="1" si="449"/>
        <v>24</v>
      </c>
      <c r="H4884" s="89">
        <f t="shared" ca="1" si="450"/>
        <v>3</v>
      </c>
      <c r="I4884" s="89">
        <f t="shared" ca="1" si="451"/>
        <v>6</v>
      </c>
      <c r="J4884" s="89">
        <f t="shared" ca="1" si="452"/>
        <v>-41.576000000000022</v>
      </c>
      <c r="K4884" s="89">
        <f t="shared" ca="1" si="453"/>
        <v>120.684</v>
      </c>
      <c r="L4884" s="83">
        <f t="shared" ca="1" si="454"/>
        <v>115.28400000000005</v>
      </c>
    </row>
    <row r="4885" spans="6:12">
      <c r="F4885" s="89">
        <v>4769</v>
      </c>
      <c r="G4885" s="89">
        <f t="shared" ca="1" si="449"/>
        <v>53</v>
      </c>
      <c r="H4885" s="89">
        <f t="shared" ca="1" si="450"/>
        <v>2</v>
      </c>
      <c r="I4885" s="89">
        <f t="shared" ca="1" si="451"/>
        <v>9</v>
      </c>
      <c r="J4885" s="89">
        <f t="shared" ca="1" si="452"/>
        <v>177.77699999999996</v>
      </c>
      <c r="K4885" s="89">
        <f t="shared" ca="1" si="453"/>
        <v>117.14699999999993</v>
      </c>
      <c r="L4885" s="83">
        <f t="shared" ca="1" si="454"/>
        <v>119.09699999999998</v>
      </c>
    </row>
    <row r="4886" spans="6:12">
      <c r="F4886" s="89">
        <v>4770</v>
      </c>
      <c r="G4886" s="89">
        <f t="shared" ca="1" si="449"/>
        <v>31</v>
      </c>
      <c r="H4886" s="89">
        <f t="shared" ca="1" si="450"/>
        <v>3</v>
      </c>
      <c r="I4886" s="89">
        <f t="shared" ca="1" si="451"/>
        <v>9</v>
      </c>
      <c r="J4886" s="89">
        <f t="shared" ca="1" si="452"/>
        <v>90.128999999999962</v>
      </c>
      <c r="K4886" s="89">
        <f t="shared" ca="1" si="453"/>
        <v>122.41899999999993</v>
      </c>
      <c r="L4886" s="83">
        <f t="shared" ca="1" si="454"/>
        <v>119.26900000000001</v>
      </c>
    </row>
    <row r="4887" spans="6:12">
      <c r="F4887" s="89">
        <v>4771</v>
      </c>
      <c r="G4887" s="89">
        <f t="shared" ca="1" si="449"/>
        <v>21</v>
      </c>
      <c r="H4887" s="89">
        <f t="shared" ca="1" si="450"/>
        <v>2</v>
      </c>
      <c r="I4887" s="89">
        <f t="shared" ca="1" si="451"/>
        <v>7</v>
      </c>
      <c r="J4887" s="89">
        <f t="shared" ca="1" si="452"/>
        <v>118.07699999999997</v>
      </c>
      <c r="K4887" s="89">
        <f t="shared" ca="1" si="453"/>
        <v>152.56699999999995</v>
      </c>
      <c r="L4887" s="83">
        <f t="shared" ca="1" si="454"/>
        <v>148.91699999999997</v>
      </c>
    </row>
    <row r="4888" spans="6:12">
      <c r="F4888" s="89">
        <v>4772</v>
      </c>
      <c r="G4888" s="89">
        <f t="shared" ca="1" si="449"/>
        <v>32</v>
      </c>
      <c r="H4888" s="89">
        <f t="shared" ca="1" si="450"/>
        <v>2</v>
      </c>
      <c r="I4888" s="89">
        <f t="shared" ca="1" si="451"/>
        <v>9</v>
      </c>
      <c r="J4888" s="89">
        <f t="shared" ca="1" si="452"/>
        <v>139.36799999999994</v>
      </c>
      <c r="K4888" s="89">
        <f t="shared" ca="1" si="453"/>
        <v>85.247999999999934</v>
      </c>
      <c r="L4888" s="83">
        <f t="shared" ca="1" si="454"/>
        <v>84.048000000000002</v>
      </c>
    </row>
    <row r="4889" spans="6:12">
      <c r="F4889" s="89">
        <v>4773</v>
      </c>
      <c r="G4889" s="89">
        <f t="shared" ca="1" si="449"/>
        <v>32</v>
      </c>
      <c r="H4889" s="89">
        <f t="shared" ca="1" si="450"/>
        <v>3</v>
      </c>
      <c r="I4889" s="89">
        <f t="shared" ca="1" si="451"/>
        <v>9</v>
      </c>
      <c r="J4889" s="89">
        <f t="shared" ca="1" si="452"/>
        <v>89.137999999999977</v>
      </c>
      <c r="K4889" s="89">
        <f t="shared" ca="1" si="453"/>
        <v>121.11799999999994</v>
      </c>
      <c r="L4889" s="83">
        <f t="shared" ca="1" si="454"/>
        <v>118.11799999999999</v>
      </c>
    </row>
    <row r="4890" spans="6:12">
      <c r="F4890" s="89">
        <v>4774</v>
      </c>
      <c r="G4890" s="89">
        <f t="shared" ca="1" si="449"/>
        <v>22</v>
      </c>
      <c r="H4890" s="89">
        <f t="shared" ca="1" si="450"/>
        <v>2</v>
      </c>
      <c r="I4890" s="89">
        <f t="shared" ca="1" si="451"/>
        <v>4</v>
      </c>
      <c r="J4890" s="89">
        <f t="shared" ca="1" si="452"/>
        <v>-29.932000000000016</v>
      </c>
      <c r="K4890" s="89">
        <f t="shared" ca="1" si="453"/>
        <v>132.04799999999994</v>
      </c>
      <c r="L4890" s="83">
        <f t="shared" ca="1" si="454"/>
        <v>127.34799999999998</v>
      </c>
    </row>
    <row r="4891" spans="6:12">
      <c r="F4891" s="89">
        <v>4775</v>
      </c>
      <c r="G4891" s="89">
        <f t="shared" ca="1" si="449"/>
        <v>45</v>
      </c>
      <c r="H4891" s="89">
        <f t="shared" ca="1" si="450"/>
        <v>3</v>
      </c>
      <c r="I4891" s="89">
        <f t="shared" ca="1" si="451"/>
        <v>9</v>
      </c>
      <c r="J4891" s="89">
        <f t="shared" ca="1" si="452"/>
        <v>100.82499999999999</v>
      </c>
      <c r="K4891" s="89">
        <f t="shared" ca="1" si="453"/>
        <v>128.77499999999992</v>
      </c>
      <c r="L4891" s="83">
        <f t="shared" ca="1" si="454"/>
        <v>127.72500000000002</v>
      </c>
    </row>
    <row r="4892" spans="6:12">
      <c r="F4892" s="89">
        <v>4776</v>
      </c>
      <c r="G4892" s="89">
        <f t="shared" ca="1" si="449"/>
        <v>36</v>
      </c>
      <c r="H4892" s="89">
        <f t="shared" ca="1" si="450"/>
        <v>3</v>
      </c>
      <c r="I4892" s="89">
        <f t="shared" ca="1" si="451"/>
        <v>3</v>
      </c>
      <c r="J4892" s="89">
        <f t="shared" ca="1" si="452"/>
        <v>-290.28199999999993</v>
      </c>
      <c r="K4892" s="89">
        <f t="shared" ca="1" si="453"/>
        <v>-3.9420000000000357</v>
      </c>
      <c r="L4892" s="83">
        <f t="shared" ca="1" si="454"/>
        <v>-8.7419999999999618</v>
      </c>
    </row>
    <row r="4893" spans="6:12">
      <c r="F4893" s="89">
        <v>4777</v>
      </c>
      <c r="G4893" s="89">
        <f t="shared" ca="1" si="449"/>
        <v>43</v>
      </c>
      <c r="H4893" s="89">
        <f t="shared" ca="1" si="450"/>
        <v>2</v>
      </c>
      <c r="I4893" s="89">
        <f t="shared" ca="1" si="451"/>
        <v>7</v>
      </c>
      <c r="J4893" s="89">
        <f t="shared" ca="1" si="452"/>
        <v>95.680999999999983</v>
      </c>
      <c r="K4893" s="89">
        <f t="shared" ca="1" si="453"/>
        <v>123.35099999999994</v>
      </c>
      <c r="L4893" s="83">
        <f t="shared" ca="1" si="454"/>
        <v>123.001</v>
      </c>
    </row>
    <row r="4894" spans="6:12">
      <c r="F4894" s="89">
        <v>4778</v>
      </c>
      <c r="G4894" s="89">
        <f t="shared" ca="1" si="449"/>
        <v>34</v>
      </c>
      <c r="H4894" s="89">
        <f t="shared" ca="1" si="450"/>
        <v>1</v>
      </c>
      <c r="I4894" s="89">
        <f t="shared" ca="1" si="451"/>
        <v>8</v>
      </c>
      <c r="J4894" s="89">
        <f t="shared" ca="1" si="452"/>
        <v>146.57199999999995</v>
      </c>
      <c r="K4894" s="89">
        <f t="shared" ca="1" si="453"/>
        <v>48.331999999999965</v>
      </c>
      <c r="L4894" s="83">
        <f t="shared" ca="1" si="454"/>
        <v>48.831999999999994</v>
      </c>
    </row>
    <row r="4895" spans="6:12">
      <c r="F4895" s="89">
        <v>4779</v>
      </c>
      <c r="G4895" s="89">
        <f t="shared" ca="1" si="449"/>
        <v>31</v>
      </c>
      <c r="H4895" s="89">
        <f t="shared" ca="1" si="450"/>
        <v>1</v>
      </c>
      <c r="I4895" s="89">
        <f t="shared" ca="1" si="451"/>
        <v>5</v>
      </c>
      <c r="J4895" s="89">
        <f t="shared" ca="1" si="452"/>
        <v>92.66500000000002</v>
      </c>
      <c r="K4895" s="89">
        <f t="shared" ca="1" si="453"/>
        <v>123.155</v>
      </c>
      <c r="L4895" s="83">
        <f t="shared" ca="1" si="454"/>
        <v>122.00500000000002</v>
      </c>
    </row>
    <row r="4896" spans="6:12">
      <c r="F4896" s="89">
        <v>4780</v>
      </c>
      <c r="G4896" s="89">
        <f t="shared" ca="1" si="449"/>
        <v>41</v>
      </c>
      <c r="H4896" s="89">
        <f t="shared" ca="1" si="450"/>
        <v>3</v>
      </c>
      <c r="I4896" s="89">
        <f t="shared" ca="1" si="451"/>
        <v>4</v>
      </c>
      <c r="J4896" s="89">
        <f t="shared" ca="1" si="452"/>
        <v>-199.21099999999996</v>
      </c>
      <c r="K4896" s="89">
        <f t="shared" ca="1" si="453"/>
        <v>42.978999999999957</v>
      </c>
      <c r="L4896" s="83">
        <f t="shared" ca="1" si="454"/>
        <v>39.329000000000008</v>
      </c>
    </row>
    <row r="4897" spans="6:12">
      <c r="F4897" s="89">
        <v>4781</v>
      </c>
      <c r="G4897" s="89">
        <f t="shared" ca="1" si="449"/>
        <v>28</v>
      </c>
      <c r="H4897" s="89">
        <f t="shared" ca="1" si="450"/>
        <v>3</v>
      </c>
      <c r="I4897" s="89">
        <f t="shared" ca="1" si="451"/>
        <v>7</v>
      </c>
      <c r="J4897" s="89">
        <f t="shared" ca="1" si="452"/>
        <v>6.6860000000000923</v>
      </c>
      <c r="K4897" s="89">
        <f t="shared" ca="1" si="453"/>
        <v>125.10599999999999</v>
      </c>
      <c r="L4897" s="83">
        <f t="shared" ca="1" si="454"/>
        <v>120.70600000000002</v>
      </c>
    </row>
    <row r="4898" spans="6:12">
      <c r="F4898" s="89">
        <v>4782</v>
      </c>
      <c r="G4898" s="89">
        <f t="shared" ca="1" si="449"/>
        <v>29</v>
      </c>
      <c r="H4898" s="89">
        <f t="shared" ca="1" si="450"/>
        <v>2</v>
      </c>
      <c r="I4898" s="89">
        <f t="shared" ca="1" si="451"/>
        <v>8</v>
      </c>
      <c r="J4898" s="89">
        <f t="shared" ca="1" si="452"/>
        <v>123.94699999999997</v>
      </c>
      <c r="K4898" s="89">
        <f t="shared" ca="1" si="453"/>
        <v>113.35699999999994</v>
      </c>
      <c r="L4898" s="83">
        <f t="shared" ca="1" si="454"/>
        <v>111.30699999999999</v>
      </c>
    </row>
    <row r="4899" spans="6:12">
      <c r="F4899" s="89">
        <v>4783</v>
      </c>
      <c r="G4899" s="89">
        <f t="shared" ca="1" si="449"/>
        <v>53</v>
      </c>
      <c r="H4899" s="89">
        <f t="shared" ca="1" si="450"/>
        <v>2</v>
      </c>
      <c r="I4899" s="89">
        <f t="shared" ca="1" si="451"/>
        <v>6</v>
      </c>
      <c r="J4899" s="89">
        <f t="shared" ca="1" si="452"/>
        <v>89.942999999999984</v>
      </c>
      <c r="K4899" s="89">
        <f t="shared" ca="1" si="453"/>
        <v>157.11299999999994</v>
      </c>
      <c r="L4899" s="83">
        <f t="shared" ca="1" si="454"/>
        <v>157.863</v>
      </c>
    </row>
    <row r="4900" spans="6:12">
      <c r="F4900" s="89">
        <v>4784</v>
      </c>
      <c r="G4900" s="89">
        <f t="shared" ca="1" si="449"/>
        <v>52</v>
      </c>
      <c r="H4900" s="89">
        <f t="shared" ca="1" si="450"/>
        <v>2</v>
      </c>
      <c r="I4900" s="89">
        <f t="shared" ca="1" si="451"/>
        <v>8</v>
      </c>
      <c r="J4900" s="89">
        <f t="shared" ca="1" si="452"/>
        <v>153.45599999999999</v>
      </c>
      <c r="K4900" s="89">
        <f t="shared" ca="1" si="453"/>
        <v>135.73599999999999</v>
      </c>
      <c r="L4900" s="83">
        <f t="shared" ca="1" si="454"/>
        <v>137.13599999999994</v>
      </c>
    </row>
    <row r="4901" spans="6:12">
      <c r="F4901" s="89">
        <v>4785</v>
      </c>
      <c r="G4901" s="89">
        <f t="shared" ca="1" si="449"/>
        <v>36</v>
      </c>
      <c r="H4901" s="89">
        <f t="shared" ca="1" si="450"/>
        <v>3</v>
      </c>
      <c r="I4901" s="89">
        <f t="shared" ca="1" si="451"/>
        <v>7</v>
      </c>
      <c r="J4901" s="89">
        <f t="shared" ca="1" si="452"/>
        <v>-0.25799999999992451</v>
      </c>
      <c r="K4901" s="89">
        <f t="shared" ca="1" si="453"/>
        <v>115.68199999999996</v>
      </c>
      <c r="L4901" s="83">
        <f t="shared" ca="1" si="454"/>
        <v>112.48200000000003</v>
      </c>
    </row>
    <row r="4902" spans="6:12">
      <c r="F4902" s="89">
        <v>4786</v>
      </c>
      <c r="G4902" s="89">
        <f t="shared" ca="1" si="449"/>
        <v>49</v>
      </c>
      <c r="H4902" s="89">
        <f t="shared" ca="1" si="450"/>
        <v>1</v>
      </c>
      <c r="I4902" s="89">
        <f t="shared" ca="1" si="451"/>
        <v>3</v>
      </c>
      <c r="J4902" s="89">
        <f t="shared" ca="1" si="452"/>
        <v>24.697000000000031</v>
      </c>
      <c r="K4902" s="89">
        <f t="shared" ca="1" si="453"/>
        <v>134.80700000000007</v>
      </c>
      <c r="L4902" s="83">
        <f t="shared" ca="1" si="454"/>
        <v>135.55700000000002</v>
      </c>
    </row>
    <row r="4903" spans="6:12">
      <c r="F4903" s="89">
        <v>4787</v>
      </c>
      <c r="G4903" s="89">
        <f t="shared" ca="1" si="449"/>
        <v>50</v>
      </c>
      <c r="H4903" s="89">
        <f t="shared" ca="1" si="450"/>
        <v>2</v>
      </c>
      <c r="I4903" s="89">
        <f t="shared" ca="1" si="451"/>
        <v>8</v>
      </c>
      <c r="J4903" s="89">
        <f t="shared" ca="1" si="452"/>
        <v>145.21999999999997</v>
      </c>
      <c r="K4903" s="89">
        <f t="shared" ca="1" si="453"/>
        <v>128.11999999999998</v>
      </c>
      <c r="L4903" s="83">
        <f t="shared" ca="1" si="454"/>
        <v>129.21999999999997</v>
      </c>
    </row>
    <row r="4904" spans="6:12">
      <c r="F4904" s="89">
        <v>4788</v>
      </c>
      <c r="G4904" s="89">
        <f t="shared" ca="1" si="449"/>
        <v>49</v>
      </c>
      <c r="H4904" s="89">
        <f t="shared" ca="1" si="450"/>
        <v>2</v>
      </c>
      <c r="I4904" s="89">
        <f t="shared" ca="1" si="451"/>
        <v>6</v>
      </c>
      <c r="J4904" s="89">
        <f t="shared" ca="1" si="452"/>
        <v>73.519000000000005</v>
      </c>
      <c r="K4904" s="89">
        <f t="shared" ca="1" si="453"/>
        <v>141.92900000000003</v>
      </c>
      <c r="L4904" s="83">
        <f t="shared" ca="1" si="454"/>
        <v>142.07900000000001</v>
      </c>
    </row>
    <row r="4905" spans="6:12">
      <c r="F4905" s="89">
        <v>4789</v>
      </c>
      <c r="G4905" s="89">
        <f t="shared" ca="1" si="449"/>
        <v>38</v>
      </c>
      <c r="H4905" s="89">
        <f t="shared" ca="1" si="450"/>
        <v>1</v>
      </c>
      <c r="I4905" s="89">
        <f t="shared" ca="1" si="451"/>
        <v>6</v>
      </c>
      <c r="J4905" s="89">
        <f t="shared" ca="1" si="452"/>
        <v>117.64799999999998</v>
      </c>
      <c r="K4905" s="89">
        <f t="shared" ca="1" si="453"/>
        <v>103.36799999999998</v>
      </c>
      <c r="L4905" s="83">
        <f t="shared" ca="1" si="454"/>
        <v>103.66800000000005</v>
      </c>
    </row>
    <row r="4906" spans="6:12">
      <c r="F4906" s="89">
        <v>4790</v>
      </c>
      <c r="G4906" s="89">
        <f t="shared" ca="1" si="449"/>
        <v>34</v>
      </c>
      <c r="H4906" s="89">
        <f t="shared" ca="1" si="450"/>
        <v>1</v>
      </c>
      <c r="I4906" s="89">
        <f t="shared" ca="1" si="451"/>
        <v>7</v>
      </c>
      <c r="J4906" s="89">
        <f t="shared" ca="1" si="452"/>
        <v>137.03799999999995</v>
      </c>
      <c r="K4906" s="89">
        <f t="shared" ca="1" si="453"/>
        <v>81.397999999999968</v>
      </c>
      <c r="L4906" s="83">
        <f t="shared" ca="1" si="454"/>
        <v>81.49799999999999</v>
      </c>
    </row>
    <row r="4907" spans="6:12">
      <c r="F4907" s="89">
        <v>4791</v>
      </c>
      <c r="G4907" s="89">
        <f t="shared" ca="1" si="449"/>
        <v>30</v>
      </c>
      <c r="H4907" s="89">
        <f t="shared" ca="1" si="450"/>
        <v>1</v>
      </c>
      <c r="I4907" s="89">
        <f t="shared" ca="1" si="451"/>
        <v>8</v>
      </c>
      <c r="J4907" s="89">
        <f t="shared" ca="1" si="452"/>
        <v>151.21999999999994</v>
      </c>
      <c r="K4907" s="89">
        <f t="shared" ca="1" si="453"/>
        <v>54.21999999999997</v>
      </c>
      <c r="L4907" s="83">
        <f t="shared" ca="1" si="454"/>
        <v>54.120000000000005</v>
      </c>
    </row>
    <row r="4908" spans="6:12">
      <c r="F4908" s="89">
        <v>4792</v>
      </c>
      <c r="G4908" s="89">
        <f t="shared" ca="1" si="449"/>
        <v>20</v>
      </c>
      <c r="H4908" s="89">
        <f t="shared" ca="1" si="450"/>
        <v>2</v>
      </c>
      <c r="I4908" s="89">
        <f t="shared" ca="1" si="451"/>
        <v>6</v>
      </c>
      <c r="J4908" s="89">
        <f t="shared" ca="1" si="452"/>
        <v>83.639999999999958</v>
      </c>
      <c r="K4908" s="89">
        <f t="shared" ca="1" si="453"/>
        <v>161.03999999999994</v>
      </c>
      <c r="L4908" s="83">
        <f t="shared" ca="1" si="454"/>
        <v>156.84</v>
      </c>
    </row>
    <row r="4909" spans="6:12">
      <c r="F4909" s="89">
        <v>4793</v>
      </c>
      <c r="G4909" s="89">
        <f t="shared" ca="1" si="449"/>
        <v>50</v>
      </c>
      <c r="H4909" s="89">
        <f t="shared" ca="1" si="450"/>
        <v>2</v>
      </c>
      <c r="I4909" s="89">
        <f t="shared" ca="1" si="451"/>
        <v>7</v>
      </c>
      <c r="J4909" s="89">
        <f t="shared" ca="1" si="452"/>
        <v>115.95999999999995</v>
      </c>
      <c r="K4909" s="89">
        <f t="shared" ca="1" si="453"/>
        <v>141.45999999999995</v>
      </c>
      <c r="L4909" s="83">
        <f t="shared" ca="1" si="454"/>
        <v>142.15999999999997</v>
      </c>
    </row>
    <row r="4910" spans="6:12">
      <c r="F4910" s="89">
        <v>4794</v>
      </c>
      <c r="G4910" s="89">
        <f t="shared" ca="1" si="449"/>
        <v>22</v>
      </c>
      <c r="H4910" s="89">
        <f t="shared" ca="1" si="450"/>
        <v>1</v>
      </c>
      <c r="I4910" s="89">
        <f t="shared" ca="1" si="451"/>
        <v>6</v>
      </c>
      <c r="J4910" s="89">
        <f t="shared" ca="1" si="452"/>
        <v>145.07199999999997</v>
      </c>
      <c r="K4910" s="89">
        <f t="shared" ca="1" si="453"/>
        <v>135.75199999999998</v>
      </c>
      <c r="L4910" s="83">
        <f t="shared" ca="1" si="454"/>
        <v>133.65200000000002</v>
      </c>
    </row>
    <row r="4911" spans="6:12">
      <c r="F4911" s="89">
        <v>4795</v>
      </c>
      <c r="G4911" s="89">
        <f t="shared" ca="1" si="449"/>
        <v>30</v>
      </c>
      <c r="H4911" s="89">
        <f t="shared" ca="1" si="450"/>
        <v>1</v>
      </c>
      <c r="I4911" s="89">
        <f t="shared" ca="1" si="451"/>
        <v>6</v>
      </c>
      <c r="J4911" s="89">
        <f t="shared" ca="1" si="452"/>
        <v>122.71999999999996</v>
      </c>
      <c r="K4911" s="89">
        <f t="shared" ca="1" si="453"/>
        <v>110.91999999999997</v>
      </c>
      <c r="L4911" s="83">
        <f t="shared" ca="1" si="454"/>
        <v>110.02</v>
      </c>
    </row>
    <row r="4912" spans="6:12">
      <c r="F4912" s="89">
        <v>4796</v>
      </c>
      <c r="G4912" s="89">
        <f t="shared" ca="1" si="449"/>
        <v>23</v>
      </c>
      <c r="H4912" s="89">
        <f t="shared" ca="1" si="450"/>
        <v>2</v>
      </c>
      <c r="I4912" s="89">
        <f t="shared" ca="1" si="451"/>
        <v>3</v>
      </c>
      <c r="J4912" s="89">
        <f t="shared" ca="1" si="452"/>
        <v>-100.55100000000002</v>
      </c>
      <c r="K4912" s="89">
        <f t="shared" ca="1" si="453"/>
        <v>103.71899999999997</v>
      </c>
      <c r="L4912" s="83">
        <f t="shared" ca="1" si="454"/>
        <v>98.769000000000005</v>
      </c>
    </row>
    <row r="4913" spans="6:12">
      <c r="F4913" s="89">
        <v>4797</v>
      </c>
      <c r="G4913" s="89">
        <f t="shared" ca="1" si="449"/>
        <v>24</v>
      </c>
      <c r="H4913" s="89">
        <f t="shared" ca="1" si="450"/>
        <v>2</v>
      </c>
      <c r="I4913" s="89">
        <f t="shared" ca="1" si="451"/>
        <v>6</v>
      </c>
      <c r="J4913" s="89">
        <f t="shared" ca="1" si="452"/>
        <v>68.743999999999943</v>
      </c>
      <c r="K4913" s="89">
        <f t="shared" ca="1" si="453"/>
        <v>144.904</v>
      </c>
      <c r="L4913" s="83">
        <f t="shared" ca="1" si="454"/>
        <v>141.30400000000003</v>
      </c>
    </row>
    <row r="4914" spans="6:12">
      <c r="F4914" s="89">
        <v>4798</v>
      </c>
      <c r="G4914" s="89">
        <f t="shared" ca="1" si="449"/>
        <v>45</v>
      </c>
      <c r="H4914" s="89">
        <f t="shared" ca="1" si="450"/>
        <v>1</v>
      </c>
      <c r="I4914" s="89">
        <f t="shared" ca="1" si="451"/>
        <v>4</v>
      </c>
      <c r="J4914" s="89">
        <f t="shared" ca="1" si="452"/>
        <v>60.784999999999989</v>
      </c>
      <c r="K4914" s="89">
        <f t="shared" ca="1" si="453"/>
        <v>129.53499999999994</v>
      </c>
      <c r="L4914" s="83">
        <f t="shared" ca="1" si="454"/>
        <v>130.08500000000001</v>
      </c>
    </row>
    <row r="4915" spans="6:12">
      <c r="F4915" s="89">
        <v>4799</v>
      </c>
      <c r="G4915" s="89">
        <f t="shared" ca="1" si="449"/>
        <v>33</v>
      </c>
      <c r="H4915" s="89">
        <f t="shared" ca="1" si="450"/>
        <v>2</v>
      </c>
      <c r="I4915" s="89">
        <f t="shared" ca="1" si="451"/>
        <v>3</v>
      </c>
      <c r="J4915" s="89">
        <f t="shared" ca="1" si="452"/>
        <v>-121.77099999999999</v>
      </c>
      <c r="K4915" s="89">
        <f t="shared" ca="1" si="453"/>
        <v>79.398999999999972</v>
      </c>
      <c r="L4915" s="83">
        <f t="shared" ca="1" si="454"/>
        <v>75.948999999999984</v>
      </c>
    </row>
    <row r="4916" spans="6:12">
      <c r="F4916" s="89">
        <v>4800</v>
      </c>
      <c r="G4916" s="89">
        <f t="shared" ca="1" si="449"/>
        <v>22</v>
      </c>
      <c r="H4916" s="89">
        <f t="shared" ca="1" si="450"/>
        <v>2</v>
      </c>
      <c r="I4916" s="89">
        <f t="shared" ca="1" si="451"/>
        <v>7</v>
      </c>
      <c r="J4916" s="89">
        <f t="shared" ca="1" si="452"/>
        <v>114.22399999999996</v>
      </c>
      <c r="K4916" s="89">
        <f t="shared" ca="1" si="453"/>
        <v>148.40399999999994</v>
      </c>
      <c r="L4916" s="83">
        <f t="shared" ca="1" si="454"/>
        <v>144.904</v>
      </c>
    </row>
    <row r="4917" spans="6:12">
      <c r="F4917" s="89">
        <v>4801</v>
      </c>
      <c r="G4917" s="89">
        <f t="shared" ca="1" si="449"/>
        <v>35</v>
      </c>
      <c r="H4917" s="89">
        <f t="shared" ca="1" si="450"/>
        <v>1</v>
      </c>
      <c r="I4917" s="89">
        <f t="shared" ca="1" si="451"/>
        <v>5</v>
      </c>
      <c r="J4917" s="89">
        <f t="shared" ca="1" si="452"/>
        <v>89.025000000000006</v>
      </c>
      <c r="K4917" s="89">
        <f t="shared" ca="1" si="453"/>
        <v>118.27499999999998</v>
      </c>
      <c r="L4917" s="83">
        <f t="shared" ca="1" si="454"/>
        <v>117.72499999999997</v>
      </c>
    </row>
    <row r="4918" spans="6:12">
      <c r="F4918" s="89">
        <v>4802</v>
      </c>
      <c r="G4918" s="89">
        <f t="shared" ref="G4918:G4981" ca="1" si="455">RANDBETWEEN(19,55)</f>
        <v>30</v>
      </c>
      <c r="H4918" s="89">
        <f t="shared" ref="H4918:H4981" ca="1" si="456">RANDBETWEEN(0.5,3.5)</f>
        <v>1</v>
      </c>
      <c r="I4918" s="89">
        <f t="shared" ref="I4918:I4981" ca="1" si="457">RANDBETWEEN(3,9)</f>
        <v>5</v>
      </c>
      <c r="J4918" s="89">
        <f t="shared" ref="J4918:J4981" ca="1" si="458">133-10*G4918-128.7*H4918+60.8*I4918+0.135*G4918^2-20.6*H4918^2-4.74*I4918^2+0.15*G4918*H4918+0.006*G4918*I4918+19.63*H4918*I4918</f>
        <v>94.250000000000014</v>
      </c>
      <c r="K4918" s="89">
        <f t="shared" ref="K4918:K4981" ca="1" si="459">300-10.31*G4918-42.6*H4918+18.2*I4918+0.135*G4918^2-20.6*H4918^2-4.74*I4918^2+0.15*G4918*H4918+0.006*G4918*I4918+19.63*H4918*I4918</f>
        <v>125.04999999999998</v>
      </c>
      <c r="L4918" s="83">
        <f t="shared" ref="L4918:L4981" ca="1" si="460">294-10.16*G4918-44.4*H4918+18.6*I4918+0.135*G4918^2-20.6*H4918^2-4.74*I4918^2+0.15*G4918*H4918+0.006*G4918*I4918+19.63*H4918*I4918</f>
        <v>123.75</v>
      </c>
    </row>
    <row r="4919" spans="6:12">
      <c r="F4919" s="89">
        <v>4803</v>
      </c>
      <c r="G4919" s="89">
        <f t="shared" ca="1" si="455"/>
        <v>35</v>
      </c>
      <c r="H4919" s="89">
        <f t="shared" ca="1" si="456"/>
        <v>3</v>
      </c>
      <c r="I4919" s="89">
        <f t="shared" ca="1" si="457"/>
        <v>7</v>
      </c>
      <c r="J4919" s="89">
        <f t="shared" ca="1" si="458"/>
        <v>-0.33499999999992269</v>
      </c>
      <c r="K4919" s="89">
        <f t="shared" ca="1" si="459"/>
        <v>115.91499999999996</v>
      </c>
      <c r="L4919" s="83">
        <f t="shared" ca="1" si="460"/>
        <v>112.56500000000005</v>
      </c>
    </row>
    <row r="4920" spans="6:12">
      <c r="F4920" s="89">
        <v>4804</v>
      </c>
      <c r="G4920" s="89">
        <f t="shared" ca="1" si="455"/>
        <v>25</v>
      </c>
      <c r="H4920" s="89">
        <f t="shared" ca="1" si="456"/>
        <v>1</v>
      </c>
      <c r="I4920" s="89">
        <f t="shared" ca="1" si="457"/>
        <v>3</v>
      </c>
      <c r="J4920" s="89">
        <f t="shared" ca="1" si="458"/>
        <v>20.904999999999987</v>
      </c>
      <c r="K4920" s="89">
        <f t="shared" ca="1" si="459"/>
        <v>138.45500000000001</v>
      </c>
      <c r="L4920" s="83">
        <f t="shared" ca="1" si="460"/>
        <v>135.60500000000002</v>
      </c>
    </row>
    <row r="4921" spans="6:12">
      <c r="F4921" s="89">
        <v>4805</v>
      </c>
      <c r="G4921" s="89">
        <f t="shared" ca="1" si="455"/>
        <v>46</v>
      </c>
      <c r="H4921" s="89">
        <f t="shared" ca="1" si="456"/>
        <v>3</v>
      </c>
      <c r="I4921" s="89">
        <f t="shared" ca="1" si="457"/>
        <v>4</v>
      </c>
      <c r="J4921" s="89">
        <f t="shared" ca="1" si="458"/>
        <v>-188.11599999999993</v>
      </c>
      <c r="K4921" s="89">
        <f t="shared" ca="1" si="459"/>
        <v>52.523999999999972</v>
      </c>
      <c r="L4921" s="83">
        <f t="shared" ca="1" si="460"/>
        <v>49.624000000000024</v>
      </c>
    </row>
    <row r="4922" spans="6:12">
      <c r="F4922" s="89">
        <v>4806</v>
      </c>
      <c r="G4922" s="89">
        <f t="shared" ca="1" si="455"/>
        <v>23</v>
      </c>
      <c r="H4922" s="89">
        <f t="shared" ca="1" si="456"/>
        <v>2</v>
      </c>
      <c r="I4922" s="89">
        <f t="shared" ca="1" si="457"/>
        <v>6</v>
      </c>
      <c r="J4922" s="89">
        <f t="shared" ca="1" si="458"/>
        <v>72.062999999999988</v>
      </c>
      <c r="K4922" s="89">
        <f t="shared" ca="1" si="459"/>
        <v>148.53299999999996</v>
      </c>
      <c r="L4922" s="83">
        <f t="shared" ca="1" si="460"/>
        <v>144.78300000000002</v>
      </c>
    </row>
    <row r="4923" spans="6:12">
      <c r="F4923" s="89">
        <v>4807</v>
      </c>
      <c r="G4923" s="89">
        <f t="shared" ca="1" si="455"/>
        <v>45</v>
      </c>
      <c r="H4923" s="89">
        <f t="shared" ca="1" si="456"/>
        <v>3</v>
      </c>
      <c r="I4923" s="89">
        <f t="shared" ca="1" si="457"/>
        <v>9</v>
      </c>
      <c r="J4923" s="89">
        <f t="shared" ca="1" si="458"/>
        <v>100.82499999999999</v>
      </c>
      <c r="K4923" s="89">
        <f t="shared" ca="1" si="459"/>
        <v>128.77499999999992</v>
      </c>
      <c r="L4923" s="83">
        <f t="shared" ca="1" si="460"/>
        <v>127.72500000000002</v>
      </c>
    </row>
    <row r="4924" spans="6:12">
      <c r="F4924" s="89">
        <v>4808</v>
      </c>
      <c r="G4924" s="89">
        <f t="shared" ca="1" si="455"/>
        <v>28</v>
      </c>
      <c r="H4924" s="89">
        <f t="shared" ca="1" si="456"/>
        <v>1</v>
      </c>
      <c r="I4924" s="89">
        <f t="shared" ca="1" si="457"/>
        <v>5</v>
      </c>
      <c r="J4924" s="89">
        <f t="shared" ca="1" si="458"/>
        <v>98.230000000000018</v>
      </c>
      <c r="K4924" s="89">
        <f t="shared" ca="1" si="459"/>
        <v>129.65</v>
      </c>
      <c r="L4924" s="83">
        <f t="shared" ca="1" si="460"/>
        <v>128.04999999999998</v>
      </c>
    </row>
    <row r="4925" spans="6:12">
      <c r="F4925" s="89">
        <v>4809</v>
      </c>
      <c r="G4925" s="89">
        <f t="shared" ca="1" si="455"/>
        <v>25</v>
      </c>
      <c r="H4925" s="89">
        <f t="shared" ca="1" si="456"/>
        <v>3</v>
      </c>
      <c r="I4925" s="89">
        <f t="shared" ca="1" si="457"/>
        <v>9</v>
      </c>
      <c r="J4925" s="89">
        <f t="shared" ca="1" si="458"/>
        <v>101.745</v>
      </c>
      <c r="K4925" s="89">
        <f t="shared" ca="1" si="459"/>
        <v>135.89499999999998</v>
      </c>
      <c r="L4925" s="83">
        <f t="shared" ca="1" si="460"/>
        <v>131.84500000000003</v>
      </c>
    </row>
    <row r="4926" spans="6:12">
      <c r="F4926" s="89">
        <v>4810</v>
      </c>
      <c r="G4926" s="89">
        <f t="shared" ca="1" si="455"/>
        <v>42</v>
      </c>
      <c r="H4926" s="89">
        <f t="shared" ca="1" si="456"/>
        <v>1</v>
      </c>
      <c r="I4926" s="89">
        <f t="shared" ca="1" si="457"/>
        <v>7</v>
      </c>
      <c r="J4926" s="89">
        <f t="shared" ca="1" si="458"/>
        <v>140.65399999999997</v>
      </c>
      <c r="K4926" s="89">
        <f t="shared" ca="1" si="459"/>
        <v>82.533999999999935</v>
      </c>
      <c r="L4926" s="83">
        <f t="shared" ca="1" si="460"/>
        <v>83.833999999999975</v>
      </c>
    </row>
    <row r="4927" spans="6:12">
      <c r="F4927" s="89">
        <v>4811</v>
      </c>
      <c r="G4927" s="89">
        <f t="shared" ca="1" si="455"/>
        <v>40</v>
      </c>
      <c r="H4927" s="89">
        <f t="shared" ca="1" si="456"/>
        <v>2</v>
      </c>
      <c r="I4927" s="89">
        <f t="shared" ca="1" si="457"/>
        <v>6</v>
      </c>
      <c r="J4927" s="89">
        <f t="shared" ca="1" si="458"/>
        <v>52.359999999999957</v>
      </c>
      <c r="K4927" s="89">
        <f t="shared" ca="1" si="459"/>
        <v>123.55999999999995</v>
      </c>
      <c r="L4927" s="83">
        <f t="shared" ca="1" si="460"/>
        <v>122.36</v>
      </c>
    </row>
    <row r="4928" spans="6:12">
      <c r="F4928" s="89">
        <v>4812</v>
      </c>
      <c r="G4928" s="89">
        <f t="shared" ca="1" si="455"/>
        <v>25</v>
      </c>
      <c r="H4928" s="89">
        <f t="shared" ca="1" si="456"/>
        <v>1</v>
      </c>
      <c r="I4928" s="89">
        <f t="shared" ca="1" si="457"/>
        <v>3</v>
      </c>
      <c r="J4928" s="89">
        <f t="shared" ca="1" si="458"/>
        <v>20.904999999999987</v>
      </c>
      <c r="K4928" s="89">
        <f t="shared" ca="1" si="459"/>
        <v>138.45500000000001</v>
      </c>
      <c r="L4928" s="83">
        <f t="shared" ca="1" si="460"/>
        <v>135.60500000000002</v>
      </c>
    </row>
    <row r="4929" spans="6:12">
      <c r="F4929" s="89">
        <v>4813</v>
      </c>
      <c r="G4929" s="89">
        <f t="shared" ca="1" si="455"/>
        <v>47</v>
      </c>
      <c r="H4929" s="89">
        <f t="shared" ca="1" si="456"/>
        <v>2</v>
      </c>
      <c r="I4929" s="89">
        <f t="shared" ca="1" si="457"/>
        <v>5</v>
      </c>
      <c r="J4929" s="89">
        <f t="shared" ca="1" si="458"/>
        <v>18.725000000000023</v>
      </c>
      <c r="K4929" s="89">
        <f t="shared" ca="1" si="459"/>
        <v>130.35499999999996</v>
      </c>
      <c r="L4929" s="83">
        <f t="shared" ca="1" si="460"/>
        <v>129.80500000000001</v>
      </c>
    </row>
    <row r="4930" spans="6:12">
      <c r="F4930" s="89">
        <v>4814</v>
      </c>
      <c r="G4930" s="89">
        <f t="shared" ca="1" si="455"/>
        <v>40</v>
      </c>
      <c r="H4930" s="89">
        <f t="shared" ca="1" si="456"/>
        <v>2</v>
      </c>
      <c r="I4930" s="89">
        <f t="shared" ca="1" si="457"/>
        <v>8</v>
      </c>
      <c r="J4930" s="89">
        <f t="shared" ca="1" si="458"/>
        <v>120.23999999999995</v>
      </c>
      <c r="K4930" s="89">
        <f t="shared" ca="1" si="459"/>
        <v>106.23999999999992</v>
      </c>
      <c r="L4930" s="83">
        <f t="shared" ca="1" si="460"/>
        <v>105.83999999999997</v>
      </c>
    </row>
    <row r="4931" spans="6:12">
      <c r="F4931" s="89">
        <v>4815</v>
      </c>
      <c r="G4931" s="89">
        <f t="shared" ca="1" si="455"/>
        <v>36</v>
      </c>
      <c r="H4931" s="89">
        <f t="shared" ca="1" si="456"/>
        <v>3</v>
      </c>
      <c r="I4931" s="89">
        <f t="shared" ca="1" si="457"/>
        <v>6</v>
      </c>
      <c r="J4931" s="89">
        <f t="shared" ca="1" si="458"/>
        <v>-58.543999999999983</v>
      </c>
      <c r="K4931" s="89">
        <f t="shared" ca="1" si="459"/>
        <v>99.995999999999981</v>
      </c>
      <c r="L4931" s="83">
        <f t="shared" ca="1" si="460"/>
        <v>96.396000000000015</v>
      </c>
    </row>
    <row r="4932" spans="6:12">
      <c r="F4932" s="89">
        <v>4816</v>
      </c>
      <c r="G4932" s="89">
        <f t="shared" ca="1" si="455"/>
        <v>25</v>
      </c>
      <c r="H4932" s="89">
        <f t="shared" ca="1" si="456"/>
        <v>2</v>
      </c>
      <c r="I4932" s="89">
        <f t="shared" ca="1" si="457"/>
        <v>8</v>
      </c>
      <c r="J4932" s="89">
        <f t="shared" ca="1" si="458"/>
        <v>133.39499999999995</v>
      </c>
      <c r="K4932" s="89">
        <f t="shared" ca="1" si="459"/>
        <v>124.04499999999993</v>
      </c>
      <c r="L4932" s="83">
        <f t="shared" ca="1" si="460"/>
        <v>121.39499999999995</v>
      </c>
    </row>
    <row r="4933" spans="6:12">
      <c r="F4933" s="89">
        <v>4817</v>
      </c>
      <c r="G4933" s="89">
        <f t="shared" ca="1" si="455"/>
        <v>51</v>
      </c>
      <c r="H4933" s="89">
        <f t="shared" ca="1" si="456"/>
        <v>1</v>
      </c>
      <c r="I4933" s="89">
        <f t="shared" ca="1" si="457"/>
        <v>9</v>
      </c>
      <c r="J4933" s="89">
        <f t="shared" ca="1" si="458"/>
        <v>175.16899999999995</v>
      </c>
      <c r="K4933" s="89">
        <f t="shared" ca="1" si="459"/>
        <v>29.058999999999941</v>
      </c>
      <c r="L4933" s="83">
        <f t="shared" ca="1" si="460"/>
        <v>32.5090000000001</v>
      </c>
    </row>
    <row r="4934" spans="6:12">
      <c r="F4934" s="89">
        <v>4818</v>
      </c>
      <c r="G4934" s="89">
        <f t="shared" ca="1" si="455"/>
        <v>52</v>
      </c>
      <c r="H4934" s="89">
        <f t="shared" ca="1" si="456"/>
        <v>2</v>
      </c>
      <c r="I4934" s="89">
        <f t="shared" ca="1" si="457"/>
        <v>3</v>
      </c>
      <c r="J4934" s="89">
        <f t="shared" ca="1" si="458"/>
        <v>-87.703999999999979</v>
      </c>
      <c r="K4934" s="89">
        <f t="shared" ca="1" si="459"/>
        <v>107.57599999999998</v>
      </c>
      <c r="L4934" s="83">
        <f t="shared" ca="1" si="460"/>
        <v>106.97599999999996</v>
      </c>
    </row>
    <row r="4935" spans="6:12">
      <c r="F4935" s="89">
        <v>4819</v>
      </c>
      <c r="G4935" s="89">
        <f t="shared" ca="1" si="455"/>
        <v>38</v>
      </c>
      <c r="H4935" s="89">
        <f t="shared" ca="1" si="456"/>
        <v>1</v>
      </c>
      <c r="I4935" s="89">
        <f t="shared" ca="1" si="457"/>
        <v>4</v>
      </c>
      <c r="J4935" s="89">
        <f t="shared" ca="1" si="458"/>
        <v>51.132000000000019</v>
      </c>
      <c r="K4935" s="89">
        <f t="shared" ca="1" si="459"/>
        <v>122.05200000000002</v>
      </c>
      <c r="L4935" s="83">
        <f t="shared" ca="1" si="460"/>
        <v>121.55200000000005</v>
      </c>
    </row>
    <row r="4936" spans="6:12">
      <c r="F4936" s="89">
        <v>4820</v>
      </c>
      <c r="G4936" s="89">
        <f t="shared" ca="1" si="455"/>
        <v>32</v>
      </c>
      <c r="H4936" s="89">
        <f t="shared" ca="1" si="456"/>
        <v>3</v>
      </c>
      <c r="I4936" s="89">
        <f t="shared" ca="1" si="457"/>
        <v>7</v>
      </c>
      <c r="J4936" s="89">
        <f t="shared" ca="1" si="458"/>
        <v>1.0540000000000305</v>
      </c>
      <c r="K4936" s="89">
        <f t="shared" ca="1" si="459"/>
        <v>118.23399999999992</v>
      </c>
      <c r="L4936" s="83">
        <f t="shared" ca="1" si="460"/>
        <v>114.43400000000003</v>
      </c>
    </row>
    <row r="4937" spans="6:12">
      <c r="F4937" s="89">
        <v>4821</v>
      </c>
      <c r="G4937" s="89">
        <f t="shared" ca="1" si="455"/>
        <v>41</v>
      </c>
      <c r="H4937" s="89">
        <f t="shared" ca="1" si="456"/>
        <v>2</v>
      </c>
      <c r="I4937" s="89">
        <f t="shared" ca="1" si="457"/>
        <v>5</v>
      </c>
      <c r="J4937" s="89">
        <f t="shared" ca="1" si="458"/>
        <v>5.4650000000000034</v>
      </c>
      <c r="K4937" s="89">
        <f t="shared" ca="1" si="459"/>
        <v>118.95499999999996</v>
      </c>
      <c r="L4937" s="83">
        <f t="shared" ca="1" si="460"/>
        <v>117.50499999999997</v>
      </c>
    </row>
    <row r="4938" spans="6:12">
      <c r="F4938" s="89">
        <v>4822</v>
      </c>
      <c r="G4938" s="89">
        <f t="shared" ca="1" si="455"/>
        <v>32</v>
      </c>
      <c r="H4938" s="89">
        <f t="shared" ca="1" si="456"/>
        <v>1</v>
      </c>
      <c r="I4938" s="89">
        <f t="shared" ca="1" si="457"/>
        <v>7</v>
      </c>
      <c r="J4938" s="89">
        <f t="shared" ca="1" si="458"/>
        <v>138.83399999999997</v>
      </c>
      <c r="K4938" s="89">
        <f t="shared" ca="1" si="459"/>
        <v>83.813999999999993</v>
      </c>
      <c r="L4938" s="83">
        <f t="shared" ca="1" si="460"/>
        <v>83.614000000000004</v>
      </c>
    </row>
    <row r="4939" spans="6:12">
      <c r="F4939" s="89">
        <v>4823</v>
      </c>
      <c r="G4939" s="89">
        <f t="shared" ca="1" si="455"/>
        <v>54</v>
      </c>
      <c r="H4939" s="89">
        <f t="shared" ca="1" si="456"/>
        <v>1</v>
      </c>
      <c r="I4939" s="89">
        <f t="shared" ca="1" si="457"/>
        <v>5</v>
      </c>
      <c r="J4939" s="89">
        <f t="shared" ca="1" si="458"/>
        <v>130.72999999999996</v>
      </c>
      <c r="K4939" s="89">
        <f t="shared" ca="1" si="459"/>
        <v>154.08999999999997</v>
      </c>
      <c r="L4939" s="83">
        <f t="shared" ca="1" si="460"/>
        <v>156.39000000000004</v>
      </c>
    </row>
    <row r="4940" spans="6:12">
      <c r="F4940" s="89">
        <v>4824</v>
      </c>
      <c r="G4940" s="89">
        <f t="shared" ca="1" si="455"/>
        <v>35</v>
      </c>
      <c r="H4940" s="89">
        <f t="shared" ca="1" si="456"/>
        <v>1</v>
      </c>
      <c r="I4940" s="89">
        <f t="shared" ca="1" si="457"/>
        <v>3</v>
      </c>
      <c r="J4940" s="89">
        <f t="shared" ca="1" si="458"/>
        <v>3.5849999999999866</v>
      </c>
      <c r="K4940" s="89">
        <f t="shared" ca="1" si="459"/>
        <v>118.03499999999998</v>
      </c>
      <c r="L4940" s="83">
        <f t="shared" ca="1" si="460"/>
        <v>116.68499999999999</v>
      </c>
    </row>
    <row r="4941" spans="6:12">
      <c r="F4941" s="89">
        <v>4825</v>
      </c>
      <c r="G4941" s="89">
        <f t="shared" ca="1" si="455"/>
        <v>33</v>
      </c>
      <c r="H4941" s="89">
        <f t="shared" ca="1" si="456"/>
        <v>1</v>
      </c>
      <c r="I4941" s="89">
        <f t="shared" ca="1" si="457"/>
        <v>8</v>
      </c>
      <c r="J4941" s="89">
        <f t="shared" ca="1" si="458"/>
        <v>147.32899999999998</v>
      </c>
      <c r="K4941" s="89">
        <f t="shared" ca="1" si="459"/>
        <v>49.398999999999987</v>
      </c>
      <c r="L4941" s="83">
        <f t="shared" ca="1" si="460"/>
        <v>49.748999999999981</v>
      </c>
    </row>
    <row r="4942" spans="6:12">
      <c r="F4942" s="89">
        <v>4826</v>
      </c>
      <c r="G4942" s="89">
        <f t="shared" ca="1" si="455"/>
        <v>25</v>
      </c>
      <c r="H4942" s="89">
        <f t="shared" ca="1" si="456"/>
        <v>3</v>
      </c>
      <c r="I4942" s="89">
        <f t="shared" ca="1" si="457"/>
        <v>5</v>
      </c>
      <c r="J4942" s="89">
        <f t="shared" ca="1" si="458"/>
        <v>-112.17500000000001</v>
      </c>
      <c r="K4942" s="89">
        <f t="shared" ca="1" si="459"/>
        <v>92.374999999999972</v>
      </c>
      <c r="L4942" s="83">
        <f t="shared" ca="1" si="460"/>
        <v>86.724999999999994</v>
      </c>
    </row>
    <row r="4943" spans="6:12">
      <c r="F4943" s="89">
        <v>4827</v>
      </c>
      <c r="G4943" s="89">
        <f t="shared" ca="1" si="455"/>
        <v>28</v>
      </c>
      <c r="H4943" s="89">
        <f t="shared" ca="1" si="456"/>
        <v>3</v>
      </c>
      <c r="I4943" s="89">
        <f t="shared" ca="1" si="457"/>
        <v>3</v>
      </c>
      <c r="J4943" s="89">
        <f t="shared" ca="1" si="458"/>
        <v>-283.1459999999999</v>
      </c>
      <c r="K4943" s="89">
        <f t="shared" ca="1" si="459"/>
        <v>5.6739999999999782</v>
      </c>
      <c r="L4943" s="83">
        <f t="shared" ca="1" si="460"/>
        <v>-0.32599999999999341</v>
      </c>
    </row>
    <row r="4944" spans="6:12">
      <c r="F4944" s="89">
        <v>4828</v>
      </c>
      <c r="G4944" s="89">
        <f t="shared" ca="1" si="455"/>
        <v>33</v>
      </c>
      <c r="H4944" s="89">
        <f t="shared" ca="1" si="456"/>
        <v>1</v>
      </c>
      <c r="I4944" s="89">
        <f t="shared" ca="1" si="457"/>
        <v>9</v>
      </c>
      <c r="J4944" s="89">
        <f t="shared" ca="1" si="458"/>
        <v>147.37699999999995</v>
      </c>
      <c r="K4944" s="89">
        <f t="shared" ca="1" si="459"/>
        <v>6.84699999999998</v>
      </c>
      <c r="L4944" s="83">
        <f t="shared" ca="1" si="460"/>
        <v>7.59699999999998</v>
      </c>
    </row>
    <row r="4945" spans="6:12">
      <c r="F4945" s="89">
        <v>4829</v>
      </c>
      <c r="G4945" s="89">
        <f t="shared" ca="1" si="455"/>
        <v>43</v>
      </c>
      <c r="H4945" s="89">
        <f t="shared" ca="1" si="456"/>
        <v>2</v>
      </c>
      <c r="I4945" s="89">
        <f t="shared" ca="1" si="457"/>
        <v>4</v>
      </c>
      <c r="J4945" s="89">
        <f t="shared" ca="1" si="458"/>
        <v>-48.85299999999998</v>
      </c>
      <c r="K4945" s="89">
        <f t="shared" ca="1" si="459"/>
        <v>106.61699999999998</v>
      </c>
      <c r="L4945" s="83">
        <f t="shared" ca="1" si="460"/>
        <v>105.06699999999999</v>
      </c>
    </row>
    <row r="4946" spans="6:12">
      <c r="F4946" s="89">
        <v>4830</v>
      </c>
      <c r="G4946" s="89">
        <f t="shared" ca="1" si="455"/>
        <v>54</v>
      </c>
      <c r="H4946" s="89">
        <f t="shared" ca="1" si="456"/>
        <v>2</v>
      </c>
      <c r="I4946" s="89">
        <f t="shared" ca="1" si="457"/>
        <v>6</v>
      </c>
      <c r="J4946" s="89">
        <f t="shared" ca="1" si="458"/>
        <v>94.723999999999961</v>
      </c>
      <c r="K4946" s="89">
        <f t="shared" ca="1" si="459"/>
        <v>161.584</v>
      </c>
      <c r="L4946" s="83">
        <f t="shared" ca="1" si="460"/>
        <v>162.48400000000004</v>
      </c>
    </row>
    <row r="4947" spans="6:12">
      <c r="F4947" s="89">
        <v>4831</v>
      </c>
      <c r="G4947" s="89">
        <f t="shared" ca="1" si="455"/>
        <v>53</v>
      </c>
      <c r="H4947" s="89">
        <f t="shared" ca="1" si="456"/>
        <v>2</v>
      </c>
      <c r="I4947" s="89">
        <f t="shared" ca="1" si="457"/>
        <v>7</v>
      </c>
      <c r="J4947" s="89">
        <f t="shared" ca="1" si="458"/>
        <v>128.70099999999999</v>
      </c>
      <c r="K4947" s="89">
        <f t="shared" ca="1" si="459"/>
        <v>153.27099999999993</v>
      </c>
      <c r="L4947" s="83">
        <f t="shared" ca="1" si="460"/>
        <v>154.42099999999999</v>
      </c>
    </row>
    <row r="4948" spans="6:12">
      <c r="F4948" s="89">
        <v>4832</v>
      </c>
      <c r="G4948" s="89">
        <f t="shared" ca="1" si="455"/>
        <v>42</v>
      </c>
      <c r="H4948" s="89">
        <f t="shared" ca="1" si="456"/>
        <v>3</v>
      </c>
      <c r="I4948" s="89">
        <f t="shared" ca="1" si="457"/>
        <v>7</v>
      </c>
      <c r="J4948" s="89">
        <f t="shared" ca="1" si="458"/>
        <v>5.8740000000000236</v>
      </c>
      <c r="K4948" s="89">
        <f t="shared" ca="1" si="459"/>
        <v>119.95399999999995</v>
      </c>
      <c r="L4948" s="83">
        <f t="shared" ca="1" si="460"/>
        <v>117.654</v>
      </c>
    </row>
    <row r="4949" spans="6:12">
      <c r="F4949" s="89">
        <v>4833</v>
      </c>
      <c r="G4949" s="89">
        <f t="shared" ca="1" si="455"/>
        <v>48</v>
      </c>
      <c r="H4949" s="89">
        <f t="shared" ca="1" si="456"/>
        <v>3</v>
      </c>
      <c r="I4949" s="89">
        <f t="shared" ca="1" si="457"/>
        <v>7</v>
      </c>
      <c r="J4949" s="89">
        <f t="shared" ca="1" si="458"/>
        <v>21.726000000000113</v>
      </c>
      <c r="K4949" s="89">
        <f t="shared" ca="1" si="459"/>
        <v>133.94600000000003</v>
      </c>
      <c r="L4949" s="83">
        <f t="shared" ca="1" si="460"/>
        <v>132.54600000000011</v>
      </c>
    </row>
    <row r="4950" spans="6:12">
      <c r="F4950" s="89">
        <v>4834</v>
      </c>
      <c r="G4950" s="89">
        <f t="shared" ca="1" si="455"/>
        <v>42</v>
      </c>
      <c r="H4950" s="89">
        <f t="shared" ca="1" si="456"/>
        <v>1</v>
      </c>
      <c r="I4950" s="89">
        <f t="shared" ca="1" si="457"/>
        <v>8</v>
      </c>
      <c r="J4950" s="89">
        <f t="shared" ca="1" si="458"/>
        <v>150.23599999999999</v>
      </c>
      <c r="K4950" s="89">
        <f t="shared" ca="1" si="459"/>
        <v>49.515999999999963</v>
      </c>
      <c r="L4950" s="83">
        <f t="shared" ca="1" si="460"/>
        <v>51.21599999999998</v>
      </c>
    </row>
    <row r="4951" spans="6:12">
      <c r="F4951" s="89">
        <v>4835</v>
      </c>
      <c r="G4951" s="89">
        <f t="shared" ca="1" si="455"/>
        <v>42</v>
      </c>
      <c r="H4951" s="89">
        <f t="shared" ca="1" si="456"/>
        <v>1</v>
      </c>
      <c r="I4951" s="89">
        <f t="shared" ca="1" si="457"/>
        <v>8</v>
      </c>
      <c r="J4951" s="89">
        <f t="shared" ca="1" si="458"/>
        <v>150.23599999999999</v>
      </c>
      <c r="K4951" s="89">
        <f t="shared" ca="1" si="459"/>
        <v>49.515999999999963</v>
      </c>
      <c r="L4951" s="83">
        <f t="shared" ca="1" si="460"/>
        <v>51.21599999999998</v>
      </c>
    </row>
    <row r="4952" spans="6:12">
      <c r="F4952" s="89">
        <v>4836</v>
      </c>
      <c r="G4952" s="89">
        <f t="shared" ca="1" si="455"/>
        <v>34</v>
      </c>
      <c r="H4952" s="89">
        <f t="shared" ca="1" si="456"/>
        <v>3</v>
      </c>
      <c r="I4952" s="89">
        <f t="shared" ca="1" si="457"/>
        <v>8</v>
      </c>
      <c r="J4952" s="89">
        <f t="shared" ca="1" si="458"/>
        <v>48.652000000000044</v>
      </c>
      <c r="K4952" s="89">
        <f t="shared" ca="1" si="459"/>
        <v>122.61199999999997</v>
      </c>
      <c r="L4952" s="83">
        <f t="shared" ca="1" si="460"/>
        <v>119.51200000000006</v>
      </c>
    </row>
    <row r="4953" spans="6:12">
      <c r="F4953" s="89">
        <v>4837</v>
      </c>
      <c r="G4953" s="89">
        <f t="shared" ca="1" si="455"/>
        <v>30</v>
      </c>
      <c r="H4953" s="89">
        <f t="shared" ca="1" si="456"/>
        <v>3</v>
      </c>
      <c r="I4953" s="89">
        <f t="shared" ca="1" si="457"/>
        <v>7</v>
      </c>
      <c r="J4953" s="89">
        <f t="shared" ca="1" si="458"/>
        <v>3.3300000000000409</v>
      </c>
      <c r="K4953" s="89">
        <f t="shared" ca="1" si="459"/>
        <v>121.13</v>
      </c>
      <c r="L4953" s="83">
        <f t="shared" ca="1" si="460"/>
        <v>117.03000000000003</v>
      </c>
    </row>
    <row r="4954" spans="6:12">
      <c r="F4954" s="89">
        <v>4838</v>
      </c>
      <c r="G4954" s="89">
        <f t="shared" ca="1" si="455"/>
        <v>55</v>
      </c>
      <c r="H4954" s="89">
        <f t="shared" ca="1" si="456"/>
        <v>3</v>
      </c>
      <c r="I4954" s="89">
        <f t="shared" ca="1" si="457"/>
        <v>6</v>
      </c>
      <c r="J4954" s="89">
        <f t="shared" ca="1" si="458"/>
        <v>-5.894999999999925</v>
      </c>
      <c r="K4954" s="89">
        <f t="shared" ca="1" si="459"/>
        <v>146.75499999999991</v>
      </c>
      <c r="L4954" s="83">
        <f t="shared" ca="1" si="460"/>
        <v>146.00500000000008</v>
      </c>
    </row>
    <row r="4955" spans="6:12">
      <c r="F4955" s="89">
        <v>4839</v>
      </c>
      <c r="G4955" s="89">
        <f t="shared" ca="1" si="455"/>
        <v>41</v>
      </c>
      <c r="H4955" s="89">
        <f t="shared" ca="1" si="456"/>
        <v>3</v>
      </c>
      <c r="I4955" s="89">
        <f t="shared" ca="1" si="457"/>
        <v>9</v>
      </c>
      <c r="J4955" s="89">
        <f t="shared" ca="1" si="458"/>
        <v>92.369000000000028</v>
      </c>
      <c r="K4955" s="89">
        <f t="shared" ca="1" si="459"/>
        <v>121.55899999999991</v>
      </c>
      <c r="L4955" s="83">
        <f t="shared" ca="1" si="460"/>
        <v>119.90899999999999</v>
      </c>
    </row>
    <row r="4956" spans="6:12">
      <c r="F4956" s="89">
        <v>4840</v>
      </c>
      <c r="G4956" s="89">
        <f t="shared" ca="1" si="455"/>
        <v>29</v>
      </c>
      <c r="H4956" s="89">
        <f t="shared" ca="1" si="456"/>
        <v>2</v>
      </c>
      <c r="I4956" s="89">
        <f t="shared" ca="1" si="457"/>
        <v>3</v>
      </c>
      <c r="J4956" s="89">
        <f t="shared" ca="1" si="458"/>
        <v>-116.52300000000002</v>
      </c>
      <c r="K4956" s="89">
        <f t="shared" ca="1" si="459"/>
        <v>85.886999999999972</v>
      </c>
      <c r="L4956" s="83">
        <f t="shared" ca="1" si="460"/>
        <v>81.837000000000018</v>
      </c>
    </row>
    <row r="4957" spans="6:12">
      <c r="F4957" s="89">
        <v>4841</v>
      </c>
      <c r="G4957" s="89">
        <f t="shared" ca="1" si="455"/>
        <v>26</v>
      </c>
      <c r="H4957" s="89">
        <f t="shared" ca="1" si="456"/>
        <v>2</v>
      </c>
      <c r="I4957" s="89">
        <f t="shared" ca="1" si="457"/>
        <v>6</v>
      </c>
      <c r="J4957" s="89">
        <f t="shared" ca="1" si="458"/>
        <v>62.915999999999968</v>
      </c>
      <c r="K4957" s="89">
        <f t="shared" ca="1" si="459"/>
        <v>138.45599999999996</v>
      </c>
      <c r="L4957" s="83">
        <f t="shared" ca="1" si="460"/>
        <v>135.15599999999995</v>
      </c>
    </row>
    <row r="4958" spans="6:12">
      <c r="F4958" s="89">
        <v>4842</v>
      </c>
      <c r="G4958" s="89">
        <f t="shared" ca="1" si="455"/>
        <v>47</v>
      </c>
      <c r="H4958" s="89">
        <f t="shared" ca="1" si="456"/>
        <v>1</v>
      </c>
      <c r="I4958" s="89">
        <f t="shared" ca="1" si="457"/>
        <v>3</v>
      </c>
      <c r="J4958" s="89">
        <f t="shared" ca="1" si="458"/>
        <v>18.441000000000017</v>
      </c>
      <c r="K4958" s="89">
        <f t="shared" ca="1" si="459"/>
        <v>129.17099999999999</v>
      </c>
      <c r="L4958" s="83">
        <f t="shared" ca="1" si="460"/>
        <v>129.62100000000007</v>
      </c>
    </row>
    <row r="4959" spans="6:12">
      <c r="F4959" s="89">
        <v>4843</v>
      </c>
      <c r="G4959" s="89">
        <f t="shared" ca="1" si="455"/>
        <v>44</v>
      </c>
      <c r="H4959" s="89">
        <f t="shared" ca="1" si="456"/>
        <v>2</v>
      </c>
      <c r="I4959" s="89">
        <f t="shared" ca="1" si="457"/>
        <v>8</v>
      </c>
      <c r="J4959" s="89">
        <f t="shared" ca="1" si="458"/>
        <v>126.99199999999996</v>
      </c>
      <c r="K4959" s="89">
        <f t="shared" ca="1" si="459"/>
        <v>111.75199999999992</v>
      </c>
      <c r="L4959" s="83">
        <f t="shared" ca="1" si="460"/>
        <v>111.95199999999994</v>
      </c>
    </row>
    <row r="4960" spans="6:12">
      <c r="F4960" s="89">
        <v>4844</v>
      </c>
      <c r="G4960" s="89">
        <f t="shared" ca="1" si="455"/>
        <v>47</v>
      </c>
      <c r="H4960" s="89">
        <f t="shared" ca="1" si="456"/>
        <v>3</v>
      </c>
      <c r="I4960" s="89">
        <f t="shared" ca="1" si="457"/>
        <v>7</v>
      </c>
      <c r="J4960" s="89">
        <f t="shared" ca="1" si="458"/>
        <v>18.409000000000049</v>
      </c>
      <c r="K4960" s="89">
        <f t="shared" ca="1" si="459"/>
        <v>130.93899999999991</v>
      </c>
      <c r="L4960" s="83">
        <f t="shared" ca="1" si="460"/>
        <v>129.38900000000007</v>
      </c>
    </row>
    <row r="4961" spans="6:12">
      <c r="F4961" s="89">
        <v>4845</v>
      </c>
      <c r="G4961" s="89">
        <f t="shared" ca="1" si="455"/>
        <v>26</v>
      </c>
      <c r="H4961" s="89">
        <f t="shared" ca="1" si="456"/>
        <v>2</v>
      </c>
      <c r="I4961" s="89">
        <f t="shared" ca="1" si="457"/>
        <v>8</v>
      </c>
      <c r="J4961" s="89">
        <f t="shared" ca="1" si="458"/>
        <v>130.62799999999996</v>
      </c>
      <c r="K4961" s="89">
        <f t="shared" ca="1" si="459"/>
        <v>120.96799999999996</v>
      </c>
      <c r="L4961" s="83">
        <f t="shared" ca="1" si="460"/>
        <v>118.46799999999996</v>
      </c>
    </row>
    <row r="4962" spans="6:12">
      <c r="F4962" s="89">
        <v>4846</v>
      </c>
      <c r="G4962" s="89">
        <f t="shared" ca="1" si="455"/>
        <v>31</v>
      </c>
      <c r="H4962" s="89">
        <f t="shared" ca="1" si="456"/>
        <v>3</v>
      </c>
      <c r="I4962" s="89">
        <f t="shared" ca="1" si="457"/>
        <v>8</v>
      </c>
      <c r="J4962" s="89">
        <f t="shared" ca="1" si="458"/>
        <v>50.833000000000084</v>
      </c>
      <c r="K4962" s="89">
        <f t="shared" ca="1" si="459"/>
        <v>125.72299999999996</v>
      </c>
      <c r="L4962" s="83">
        <f t="shared" ca="1" si="460"/>
        <v>122.173</v>
      </c>
    </row>
    <row r="4963" spans="6:12">
      <c r="F4963" s="89">
        <v>4847</v>
      </c>
      <c r="G4963" s="89">
        <f t="shared" ca="1" si="455"/>
        <v>55</v>
      </c>
      <c r="H4963" s="89">
        <f t="shared" ca="1" si="456"/>
        <v>2</v>
      </c>
      <c r="I4963" s="89">
        <f t="shared" ca="1" si="457"/>
        <v>4</v>
      </c>
      <c r="J4963" s="89">
        <f t="shared" ca="1" si="458"/>
        <v>-6.2050000000000125</v>
      </c>
      <c r="K4963" s="89">
        <f t="shared" ca="1" si="459"/>
        <v>145.54499999999993</v>
      </c>
      <c r="L4963" s="83">
        <f t="shared" ca="1" si="460"/>
        <v>145.79500000000004</v>
      </c>
    </row>
    <row r="4964" spans="6:12">
      <c r="F4964" s="89">
        <v>4848</v>
      </c>
      <c r="G4964" s="89">
        <f t="shared" ca="1" si="455"/>
        <v>44</v>
      </c>
      <c r="H4964" s="89">
        <f t="shared" ca="1" si="456"/>
        <v>1</v>
      </c>
      <c r="I4964" s="89">
        <f t="shared" ca="1" si="457"/>
        <v>5</v>
      </c>
      <c r="J4964" s="89">
        <f t="shared" ca="1" si="458"/>
        <v>96.630000000000024</v>
      </c>
      <c r="K4964" s="89">
        <f t="shared" ca="1" si="459"/>
        <v>123.08999999999997</v>
      </c>
      <c r="L4964" s="83">
        <f t="shared" ca="1" si="460"/>
        <v>123.88999999999999</v>
      </c>
    </row>
    <row r="4965" spans="6:12">
      <c r="F4965" s="89">
        <v>4849</v>
      </c>
      <c r="G4965" s="89">
        <f t="shared" ca="1" si="455"/>
        <v>49</v>
      </c>
      <c r="H4965" s="89">
        <f t="shared" ca="1" si="456"/>
        <v>1</v>
      </c>
      <c r="I4965" s="89">
        <f t="shared" ca="1" si="457"/>
        <v>8</v>
      </c>
      <c r="J4965" s="89">
        <f t="shared" ca="1" si="458"/>
        <v>167.61699999999999</v>
      </c>
      <c r="K4965" s="89">
        <f t="shared" ca="1" si="459"/>
        <v>64.727000000000032</v>
      </c>
      <c r="L4965" s="83">
        <f t="shared" ca="1" si="460"/>
        <v>67.477000000000004</v>
      </c>
    </row>
    <row r="4966" spans="6:12">
      <c r="F4966" s="89">
        <v>4850</v>
      </c>
      <c r="G4966" s="89">
        <f t="shared" ca="1" si="455"/>
        <v>43</v>
      </c>
      <c r="H4966" s="89">
        <f t="shared" ca="1" si="456"/>
        <v>2</v>
      </c>
      <c r="I4966" s="89">
        <f t="shared" ca="1" si="457"/>
        <v>9</v>
      </c>
      <c r="J4966" s="89">
        <f t="shared" ca="1" si="458"/>
        <v>144.63699999999994</v>
      </c>
      <c r="K4966" s="89">
        <f t="shared" ca="1" si="459"/>
        <v>87.106999999999914</v>
      </c>
      <c r="L4966" s="83">
        <f t="shared" ca="1" si="460"/>
        <v>87.55699999999996</v>
      </c>
    </row>
    <row r="4967" spans="6:12">
      <c r="F4967" s="89">
        <v>4851</v>
      </c>
      <c r="G4967" s="89">
        <f t="shared" ca="1" si="455"/>
        <v>32</v>
      </c>
      <c r="H4967" s="89">
        <f t="shared" ca="1" si="456"/>
        <v>1</v>
      </c>
      <c r="I4967" s="89">
        <f t="shared" ca="1" si="457"/>
        <v>5</v>
      </c>
      <c r="J4967" s="89">
        <f t="shared" ca="1" si="458"/>
        <v>91.350000000000023</v>
      </c>
      <c r="K4967" s="89">
        <f t="shared" ca="1" si="459"/>
        <v>121.53</v>
      </c>
      <c r="L4967" s="83">
        <f t="shared" ca="1" si="460"/>
        <v>120.53</v>
      </c>
    </row>
    <row r="4968" spans="6:12">
      <c r="F4968" s="89">
        <v>4852</v>
      </c>
      <c r="G4968" s="89">
        <f t="shared" ca="1" si="455"/>
        <v>31</v>
      </c>
      <c r="H4968" s="89">
        <f t="shared" ca="1" si="456"/>
        <v>2</v>
      </c>
      <c r="I4968" s="89">
        <f t="shared" ca="1" si="457"/>
        <v>7</v>
      </c>
      <c r="J4968" s="89">
        <f t="shared" ca="1" si="458"/>
        <v>91.696999999999974</v>
      </c>
      <c r="K4968" s="89">
        <f t="shared" ca="1" si="459"/>
        <v>123.08699999999996</v>
      </c>
      <c r="L4968" s="83">
        <f t="shared" ca="1" si="460"/>
        <v>120.93700000000004</v>
      </c>
    </row>
    <row r="4969" spans="6:12">
      <c r="F4969" s="89">
        <v>4853</v>
      </c>
      <c r="G4969" s="89">
        <f t="shared" ca="1" si="455"/>
        <v>41</v>
      </c>
      <c r="H4969" s="89">
        <f t="shared" ca="1" si="456"/>
        <v>3</v>
      </c>
      <c r="I4969" s="89">
        <f t="shared" ca="1" si="457"/>
        <v>5</v>
      </c>
      <c r="J4969" s="89">
        <f t="shared" ca="1" si="458"/>
        <v>-121.93499999999995</v>
      </c>
      <c r="K4969" s="89">
        <f t="shared" ca="1" si="459"/>
        <v>77.654999999999916</v>
      </c>
      <c r="L4969" s="83">
        <f t="shared" ca="1" si="460"/>
        <v>74.404999999999973</v>
      </c>
    </row>
    <row r="4970" spans="6:12">
      <c r="F4970" s="89">
        <v>4854</v>
      </c>
      <c r="G4970" s="89">
        <f t="shared" ca="1" si="455"/>
        <v>38</v>
      </c>
      <c r="H4970" s="89">
        <f t="shared" ca="1" si="456"/>
        <v>3</v>
      </c>
      <c r="I4970" s="89">
        <f t="shared" ca="1" si="457"/>
        <v>4</v>
      </c>
      <c r="J4970" s="89">
        <f t="shared" ca="1" si="458"/>
        <v>-202.62799999999993</v>
      </c>
      <c r="K4970" s="89">
        <f t="shared" ca="1" si="459"/>
        <v>40.49199999999999</v>
      </c>
      <c r="L4970" s="83">
        <f t="shared" ca="1" si="460"/>
        <v>36.392000000000053</v>
      </c>
    </row>
    <row r="4971" spans="6:12">
      <c r="F4971" s="89">
        <v>4855</v>
      </c>
      <c r="G4971" s="89">
        <f t="shared" ca="1" si="455"/>
        <v>40</v>
      </c>
      <c r="H4971" s="89">
        <f t="shared" ca="1" si="456"/>
        <v>2</v>
      </c>
      <c r="I4971" s="89">
        <f t="shared" ca="1" si="457"/>
        <v>6</v>
      </c>
      <c r="J4971" s="89">
        <f t="shared" ca="1" si="458"/>
        <v>52.359999999999957</v>
      </c>
      <c r="K4971" s="89">
        <f t="shared" ca="1" si="459"/>
        <v>123.55999999999995</v>
      </c>
      <c r="L4971" s="83">
        <f t="shared" ca="1" si="460"/>
        <v>122.36</v>
      </c>
    </row>
    <row r="4972" spans="6:12">
      <c r="F4972" s="89">
        <v>4856</v>
      </c>
      <c r="G4972" s="89">
        <f t="shared" ca="1" si="455"/>
        <v>28</v>
      </c>
      <c r="H4972" s="89">
        <f t="shared" ca="1" si="456"/>
        <v>3</v>
      </c>
      <c r="I4972" s="89">
        <f t="shared" ca="1" si="457"/>
        <v>4</v>
      </c>
      <c r="J4972" s="89">
        <f t="shared" ca="1" si="458"/>
        <v>-196.4679999999999</v>
      </c>
      <c r="K4972" s="89">
        <f t="shared" ca="1" si="459"/>
        <v>49.751999999999953</v>
      </c>
      <c r="L4972" s="83">
        <f t="shared" ca="1" si="460"/>
        <v>44.151999999999987</v>
      </c>
    </row>
    <row r="4973" spans="6:12">
      <c r="F4973" s="89">
        <v>4857</v>
      </c>
      <c r="G4973" s="89">
        <f t="shared" ca="1" si="455"/>
        <v>27</v>
      </c>
      <c r="H4973" s="89">
        <f t="shared" ca="1" si="456"/>
        <v>2</v>
      </c>
      <c r="I4973" s="89">
        <f t="shared" ca="1" si="457"/>
        <v>6</v>
      </c>
      <c r="J4973" s="89">
        <f t="shared" ca="1" si="458"/>
        <v>60.406999999999982</v>
      </c>
      <c r="K4973" s="89">
        <f t="shared" ca="1" si="459"/>
        <v>135.63699999999994</v>
      </c>
      <c r="L4973" s="83">
        <f t="shared" ca="1" si="460"/>
        <v>132.48700000000002</v>
      </c>
    </row>
    <row r="4974" spans="6:12">
      <c r="F4974" s="89">
        <v>4858</v>
      </c>
      <c r="G4974" s="89">
        <f t="shared" ca="1" si="455"/>
        <v>26</v>
      </c>
      <c r="H4974" s="89">
        <f t="shared" ca="1" si="456"/>
        <v>1</v>
      </c>
      <c r="I4974" s="89">
        <f t="shared" ca="1" si="457"/>
        <v>7</v>
      </c>
      <c r="J4974" s="89">
        <f t="shared" ca="1" si="458"/>
        <v>150.70199999999994</v>
      </c>
      <c r="K4974" s="89">
        <f t="shared" ca="1" si="459"/>
        <v>97.541999999999973</v>
      </c>
      <c r="L4974" s="83">
        <f t="shared" ca="1" si="460"/>
        <v>96.44199999999995</v>
      </c>
    </row>
    <row r="4975" spans="6:12">
      <c r="F4975" s="89">
        <v>4859</v>
      </c>
      <c r="G4975" s="89">
        <f t="shared" ca="1" si="455"/>
        <v>30</v>
      </c>
      <c r="H4975" s="89">
        <f t="shared" ca="1" si="456"/>
        <v>3</v>
      </c>
      <c r="I4975" s="89">
        <f t="shared" ca="1" si="457"/>
        <v>7</v>
      </c>
      <c r="J4975" s="89">
        <f t="shared" ca="1" si="458"/>
        <v>3.3300000000000409</v>
      </c>
      <c r="K4975" s="89">
        <f t="shared" ca="1" si="459"/>
        <v>121.13</v>
      </c>
      <c r="L4975" s="83">
        <f t="shared" ca="1" si="460"/>
        <v>117.03000000000003</v>
      </c>
    </row>
    <row r="4976" spans="6:12">
      <c r="F4976" s="89">
        <v>4860</v>
      </c>
      <c r="G4976" s="89">
        <f t="shared" ca="1" si="455"/>
        <v>45</v>
      </c>
      <c r="H4976" s="89">
        <f t="shared" ca="1" si="456"/>
        <v>3</v>
      </c>
      <c r="I4976" s="89">
        <f t="shared" ca="1" si="457"/>
        <v>8</v>
      </c>
      <c r="J4976" s="89">
        <f t="shared" ca="1" si="458"/>
        <v>61.445000000000107</v>
      </c>
      <c r="K4976" s="89">
        <f t="shared" ca="1" si="459"/>
        <v>131.99499999999995</v>
      </c>
      <c r="L4976" s="83">
        <f t="shared" ca="1" si="460"/>
        <v>130.54500000000002</v>
      </c>
    </row>
    <row r="4977" spans="6:12">
      <c r="F4977" s="89">
        <v>4861</v>
      </c>
      <c r="G4977" s="89">
        <f t="shared" ca="1" si="455"/>
        <v>48</v>
      </c>
      <c r="H4977" s="89">
        <f t="shared" ca="1" si="456"/>
        <v>3</v>
      </c>
      <c r="I4977" s="89">
        <f t="shared" ca="1" si="457"/>
        <v>5</v>
      </c>
      <c r="J4977" s="89">
        <f t="shared" ca="1" si="458"/>
        <v>-104.46999999999991</v>
      </c>
      <c r="K4977" s="89">
        <f t="shared" ca="1" si="459"/>
        <v>92.949999999999989</v>
      </c>
      <c r="L4977" s="83">
        <f t="shared" ca="1" si="460"/>
        <v>90.75</v>
      </c>
    </row>
    <row r="4978" spans="6:12">
      <c r="F4978" s="89">
        <v>4862</v>
      </c>
      <c r="G4978" s="89">
        <f t="shared" ca="1" si="455"/>
        <v>34</v>
      </c>
      <c r="H4978" s="89">
        <f t="shared" ca="1" si="456"/>
        <v>1</v>
      </c>
      <c r="I4978" s="89">
        <f t="shared" ca="1" si="457"/>
        <v>8</v>
      </c>
      <c r="J4978" s="89">
        <f t="shared" ca="1" si="458"/>
        <v>146.57199999999995</v>
      </c>
      <c r="K4978" s="89">
        <f t="shared" ca="1" si="459"/>
        <v>48.331999999999965</v>
      </c>
      <c r="L4978" s="83">
        <f t="shared" ca="1" si="460"/>
        <v>48.831999999999994</v>
      </c>
    </row>
    <row r="4979" spans="6:12">
      <c r="F4979" s="89">
        <v>4863</v>
      </c>
      <c r="G4979" s="89">
        <f t="shared" ca="1" si="455"/>
        <v>34</v>
      </c>
      <c r="H4979" s="89">
        <f t="shared" ca="1" si="456"/>
        <v>3</v>
      </c>
      <c r="I4979" s="89">
        <f t="shared" ca="1" si="457"/>
        <v>5</v>
      </c>
      <c r="J4979" s="89">
        <f t="shared" ca="1" si="458"/>
        <v>-126.16999999999996</v>
      </c>
      <c r="K4979" s="89">
        <f t="shared" ca="1" si="459"/>
        <v>75.589999999999975</v>
      </c>
      <c r="L4979" s="83">
        <f t="shared" ca="1" si="460"/>
        <v>71.29000000000002</v>
      </c>
    </row>
    <row r="4980" spans="6:12">
      <c r="F4980" s="89">
        <v>4864</v>
      </c>
      <c r="G4980" s="89">
        <f t="shared" ca="1" si="455"/>
        <v>29</v>
      </c>
      <c r="H4980" s="89">
        <f t="shared" ca="1" si="456"/>
        <v>2</v>
      </c>
      <c r="I4980" s="89">
        <f t="shared" ca="1" si="457"/>
        <v>5</v>
      </c>
      <c r="J4980" s="89">
        <f t="shared" ca="1" si="458"/>
        <v>8.1049999999999898</v>
      </c>
      <c r="K4980" s="89">
        <f t="shared" ca="1" si="459"/>
        <v>125.31499999999998</v>
      </c>
      <c r="L4980" s="83">
        <f t="shared" ca="1" si="460"/>
        <v>122.06500000000001</v>
      </c>
    </row>
    <row r="4981" spans="6:12">
      <c r="F4981" s="89">
        <v>4865</v>
      </c>
      <c r="G4981" s="89">
        <f t="shared" ca="1" si="455"/>
        <v>33</v>
      </c>
      <c r="H4981" s="89">
        <f t="shared" ca="1" si="456"/>
        <v>1</v>
      </c>
      <c r="I4981" s="89">
        <f t="shared" ca="1" si="457"/>
        <v>3</v>
      </c>
      <c r="J4981" s="89">
        <f t="shared" ca="1" si="458"/>
        <v>4.8890000000000029</v>
      </c>
      <c r="K4981" s="89">
        <f t="shared" ca="1" si="459"/>
        <v>119.959</v>
      </c>
      <c r="L4981" s="83">
        <f t="shared" ca="1" si="460"/>
        <v>118.309</v>
      </c>
    </row>
    <row r="4982" spans="6:12">
      <c r="F4982" s="89">
        <v>4866</v>
      </c>
      <c r="G4982" s="89">
        <f t="shared" ref="G4982:G5045" ca="1" si="461">RANDBETWEEN(19,55)</f>
        <v>40</v>
      </c>
      <c r="H4982" s="89">
        <f t="shared" ref="H4982:H5045" ca="1" si="462">RANDBETWEEN(0.5,3.5)</f>
        <v>3</v>
      </c>
      <c r="I4982" s="89">
        <f t="shared" ref="I4982:I5045" ca="1" si="463">RANDBETWEEN(3,9)</f>
        <v>9</v>
      </c>
      <c r="J4982" s="89">
        <f t="shared" ref="J4982:J5045" ca="1" si="464">133-10*G4982-128.7*H4982+60.8*I4982+0.135*G4982^2-20.6*H4982^2-4.74*I4982^2+0.15*G4982*H4982+0.006*G4982*I4982+19.63*H4982*I4982</f>
        <v>90.93</v>
      </c>
      <c r="K4982" s="89">
        <f t="shared" ref="K4982:K5045" ca="1" si="465">300-10.31*G4982-42.6*H4982+18.2*I4982+0.135*G4982^2-20.6*H4982^2-4.74*I4982^2+0.15*G4982*H4982+0.006*G4982*I4982+19.63*H4982*I4982</f>
        <v>120.42999999999995</v>
      </c>
      <c r="L4982" s="83">
        <f t="shared" ref="L4982:L5045" ca="1" si="466">294-10.16*G4982-44.4*H4982+18.6*I4982+0.135*G4982^2-20.6*H4982^2-4.74*I4982^2+0.15*G4982*H4982+0.006*G4982*I4982+19.63*H4982*I4982</f>
        <v>118.63000000000005</v>
      </c>
    </row>
    <row r="4983" spans="6:12">
      <c r="F4983" s="89">
        <v>4867</v>
      </c>
      <c r="G4983" s="89">
        <f t="shared" ca="1" si="461"/>
        <v>37</v>
      </c>
      <c r="H4983" s="89">
        <f t="shared" ca="1" si="462"/>
        <v>1</v>
      </c>
      <c r="I4983" s="89">
        <f t="shared" ca="1" si="463"/>
        <v>3</v>
      </c>
      <c r="J4983" s="89">
        <f t="shared" ca="1" si="464"/>
        <v>3.3610000000000042</v>
      </c>
      <c r="K4983" s="89">
        <f t="shared" ca="1" si="465"/>
        <v>117.191</v>
      </c>
      <c r="L4983" s="83">
        <f t="shared" ca="1" si="466"/>
        <v>116.14100000000002</v>
      </c>
    </row>
    <row r="4984" spans="6:12">
      <c r="F4984" s="89">
        <v>4868</v>
      </c>
      <c r="G4984" s="89">
        <f t="shared" ca="1" si="461"/>
        <v>34</v>
      </c>
      <c r="H4984" s="89">
        <f t="shared" ca="1" si="462"/>
        <v>2</v>
      </c>
      <c r="I4984" s="89">
        <f t="shared" ca="1" si="463"/>
        <v>9</v>
      </c>
      <c r="J4984" s="89">
        <f t="shared" ca="1" si="464"/>
        <v>137.89599999999993</v>
      </c>
      <c r="K4984" s="89">
        <f t="shared" ca="1" si="465"/>
        <v>83.155999999999949</v>
      </c>
      <c r="L4984" s="83">
        <f t="shared" ca="1" si="466"/>
        <v>82.255999999999972</v>
      </c>
    </row>
    <row r="4985" spans="6:12">
      <c r="F4985" s="89">
        <v>4869</v>
      </c>
      <c r="G4985" s="89">
        <f t="shared" ca="1" si="461"/>
        <v>49</v>
      </c>
      <c r="H4985" s="89">
        <f t="shared" ca="1" si="462"/>
        <v>1</v>
      </c>
      <c r="I4985" s="89">
        <f t="shared" ca="1" si="463"/>
        <v>8</v>
      </c>
      <c r="J4985" s="89">
        <f t="shared" ca="1" si="464"/>
        <v>167.61699999999999</v>
      </c>
      <c r="K4985" s="89">
        <f t="shared" ca="1" si="465"/>
        <v>64.727000000000032</v>
      </c>
      <c r="L4985" s="83">
        <f t="shared" ca="1" si="466"/>
        <v>67.477000000000004</v>
      </c>
    </row>
    <row r="4986" spans="6:12">
      <c r="F4986" s="89">
        <v>4870</v>
      </c>
      <c r="G4986" s="89">
        <f t="shared" ca="1" si="461"/>
        <v>50</v>
      </c>
      <c r="H4986" s="89">
        <f t="shared" ca="1" si="462"/>
        <v>2</v>
      </c>
      <c r="I4986" s="89">
        <f t="shared" ca="1" si="463"/>
        <v>9</v>
      </c>
      <c r="J4986" s="89">
        <f t="shared" ca="1" si="464"/>
        <v>164.99999999999991</v>
      </c>
      <c r="K4986" s="89">
        <f t="shared" ca="1" si="465"/>
        <v>105.29999999999995</v>
      </c>
      <c r="L4986" s="83">
        <f t="shared" ca="1" si="466"/>
        <v>106.79999999999995</v>
      </c>
    </row>
    <row r="4987" spans="6:12">
      <c r="F4987" s="89">
        <v>4871</v>
      </c>
      <c r="G4987" s="89">
        <f t="shared" ca="1" si="461"/>
        <v>46</v>
      </c>
      <c r="H4987" s="89">
        <f t="shared" ca="1" si="462"/>
        <v>3</v>
      </c>
      <c r="I4987" s="89">
        <f t="shared" ca="1" si="463"/>
        <v>3</v>
      </c>
      <c r="J4987" s="89">
        <f t="shared" ca="1" si="464"/>
        <v>-274.90199999999999</v>
      </c>
      <c r="K4987" s="89">
        <f t="shared" ca="1" si="465"/>
        <v>8.3379999999999654</v>
      </c>
      <c r="L4987" s="83">
        <f t="shared" ca="1" si="466"/>
        <v>5.0380000000000393</v>
      </c>
    </row>
    <row r="4988" spans="6:12">
      <c r="F4988" s="89">
        <v>4872</v>
      </c>
      <c r="G4988" s="89">
        <f t="shared" ca="1" si="461"/>
        <v>32</v>
      </c>
      <c r="H4988" s="89">
        <f t="shared" ca="1" si="462"/>
        <v>1</v>
      </c>
      <c r="I4988" s="89">
        <f t="shared" ca="1" si="463"/>
        <v>4</v>
      </c>
      <c r="J4988" s="89">
        <f t="shared" ca="1" si="464"/>
        <v>53.388000000000005</v>
      </c>
      <c r="K4988" s="89">
        <f t="shared" ca="1" si="465"/>
        <v>126.16799999999998</v>
      </c>
      <c r="L4988" s="83">
        <f t="shared" ca="1" si="466"/>
        <v>124.768</v>
      </c>
    </row>
    <row r="4989" spans="6:12">
      <c r="F4989" s="89">
        <v>4873</v>
      </c>
      <c r="G4989" s="89">
        <f t="shared" ca="1" si="461"/>
        <v>30</v>
      </c>
      <c r="H4989" s="89">
        <f t="shared" ca="1" si="462"/>
        <v>2</v>
      </c>
      <c r="I4989" s="89">
        <f t="shared" ca="1" si="463"/>
        <v>5</v>
      </c>
      <c r="J4989" s="89">
        <f t="shared" ca="1" si="464"/>
        <v>6.4000000000000341</v>
      </c>
      <c r="K4989" s="89">
        <f t="shared" ca="1" si="465"/>
        <v>123.29999999999998</v>
      </c>
      <c r="L4989" s="83">
        <f t="shared" ca="1" si="466"/>
        <v>120.19999999999999</v>
      </c>
    </row>
    <row r="4990" spans="6:12">
      <c r="F4990" s="89">
        <v>4874</v>
      </c>
      <c r="G4990" s="89">
        <f t="shared" ca="1" si="461"/>
        <v>52</v>
      </c>
      <c r="H4990" s="89">
        <f t="shared" ca="1" si="462"/>
        <v>2</v>
      </c>
      <c r="I4990" s="89">
        <f t="shared" ca="1" si="463"/>
        <v>5</v>
      </c>
      <c r="J4990" s="89">
        <f t="shared" ca="1" si="464"/>
        <v>37.200000000000017</v>
      </c>
      <c r="K4990" s="89">
        <f t="shared" ca="1" si="465"/>
        <v>147.28</v>
      </c>
      <c r="L4990" s="83">
        <f t="shared" ca="1" si="466"/>
        <v>147.47999999999993</v>
      </c>
    </row>
    <row r="4991" spans="6:12">
      <c r="F4991" s="89">
        <v>4875</v>
      </c>
      <c r="G4991" s="89">
        <f t="shared" ca="1" si="461"/>
        <v>31</v>
      </c>
      <c r="H4991" s="89">
        <f t="shared" ca="1" si="462"/>
        <v>1</v>
      </c>
      <c r="I4991" s="89">
        <f t="shared" ca="1" si="463"/>
        <v>3</v>
      </c>
      <c r="J4991" s="89">
        <f t="shared" ca="1" si="464"/>
        <v>7.2729999999999961</v>
      </c>
      <c r="K4991" s="89">
        <f t="shared" ca="1" si="465"/>
        <v>122.96300000000001</v>
      </c>
      <c r="L4991" s="83">
        <f t="shared" ca="1" si="466"/>
        <v>121.01300000000003</v>
      </c>
    </row>
    <row r="4992" spans="6:12">
      <c r="F4992" s="89">
        <v>4876</v>
      </c>
      <c r="G4992" s="89">
        <f t="shared" ca="1" si="461"/>
        <v>23</v>
      </c>
      <c r="H4992" s="89">
        <f t="shared" ca="1" si="462"/>
        <v>1</v>
      </c>
      <c r="I4992" s="89">
        <f t="shared" ca="1" si="463"/>
        <v>7</v>
      </c>
      <c r="J4992" s="89">
        <f t="shared" ca="1" si="464"/>
        <v>160.28099999999998</v>
      </c>
      <c r="K4992" s="89">
        <f t="shared" ca="1" si="465"/>
        <v>108.05099999999996</v>
      </c>
      <c r="L4992" s="83">
        <f t="shared" ca="1" si="466"/>
        <v>106.501</v>
      </c>
    </row>
    <row r="4993" spans="6:12">
      <c r="F4993" s="89">
        <v>4877</v>
      </c>
      <c r="G4993" s="89">
        <f t="shared" ca="1" si="461"/>
        <v>25</v>
      </c>
      <c r="H4993" s="89">
        <f t="shared" ca="1" si="462"/>
        <v>3</v>
      </c>
      <c r="I4993" s="89">
        <f t="shared" ca="1" si="463"/>
        <v>7</v>
      </c>
      <c r="J4993" s="89">
        <f t="shared" ca="1" si="464"/>
        <v>13.745000000000005</v>
      </c>
      <c r="K4993" s="89">
        <f t="shared" ca="1" si="465"/>
        <v>133.09499999999997</v>
      </c>
      <c r="L4993" s="83">
        <f t="shared" ca="1" si="466"/>
        <v>128.24500000000006</v>
      </c>
    </row>
    <row r="4994" spans="6:12">
      <c r="F4994" s="89">
        <v>4878</v>
      </c>
      <c r="G4994" s="89">
        <f t="shared" ca="1" si="461"/>
        <v>38</v>
      </c>
      <c r="H4994" s="89">
        <f t="shared" ca="1" si="462"/>
        <v>2</v>
      </c>
      <c r="I4994" s="89">
        <f t="shared" ca="1" si="463"/>
        <v>3</v>
      </c>
      <c r="J4994" s="89">
        <f t="shared" ca="1" si="464"/>
        <v>-122.25599999999997</v>
      </c>
      <c r="K4994" s="89">
        <f t="shared" ca="1" si="465"/>
        <v>77.36399999999999</v>
      </c>
      <c r="L4994" s="83">
        <f t="shared" ca="1" si="466"/>
        <v>74.66400000000003</v>
      </c>
    </row>
    <row r="4995" spans="6:12">
      <c r="F4995" s="89">
        <v>4879</v>
      </c>
      <c r="G4995" s="89">
        <f t="shared" ca="1" si="461"/>
        <v>39</v>
      </c>
      <c r="H4995" s="89">
        <f t="shared" ca="1" si="462"/>
        <v>1</v>
      </c>
      <c r="I4995" s="89">
        <f t="shared" ca="1" si="463"/>
        <v>5</v>
      </c>
      <c r="J4995" s="89">
        <f t="shared" ca="1" si="464"/>
        <v>89.705000000000013</v>
      </c>
      <c r="K4995" s="89">
        <f t="shared" ca="1" si="465"/>
        <v>117.71499999999997</v>
      </c>
      <c r="L4995" s="83">
        <f t="shared" ca="1" si="466"/>
        <v>117.76499999999999</v>
      </c>
    </row>
    <row r="4996" spans="6:12">
      <c r="F4996" s="89">
        <v>4880</v>
      </c>
      <c r="G4996" s="89">
        <f t="shared" ca="1" si="461"/>
        <v>24</v>
      </c>
      <c r="H4996" s="89">
        <f t="shared" ca="1" si="462"/>
        <v>2</v>
      </c>
      <c r="I4996" s="89">
        <f t="shared" ca="1" si="463"/>
        <v>7</v>
      </c>
      <c r="J4996" s="89">
        <f t="shared" ca="1" si="464"/>
        <v>107.32799999999995</v>
      </c>
      <c r="K4996" s="89">
        <f t="shared" ca="1" si="465"/>
        <v>140.88799999999995</v>
      </c>
      <c r="L4996" s="83">
        <f t="shared" ca="1" si="466"/>
        <v>137.68799999999999</v>
      </c>
    </row>
    <row r="4997" spans="6:12">
      <c r="F4997" s="89">
        <v>4881</v>
      </c>
      <c r="G4997" s="89">
        <f t="shared" ca="1" si="461"/>
        <v>37</v>
      </c>
      <c r="H4997" s="89">
        <f t="shared" ca="1" si="462"/>
        <v>2</v>
      </c>
      <c r="I4997" s="89">
        <f t="shared" ca="1" si="463"/>
        <v>9</v>
      </c>
      <c r="J4997" s="89">
        <f t="shared" ca="1" si="464"/>
        <v>137.71299999999994</v>
      </c>
      <c r="K4997" s="89">
        <f t="shared" ca="1" si="465"/>
        <v>82.043000000000006</v>
      </c>
      <c r="L4997" s="83">
        <f t="shared" ca="1" si="466"/>
        <v>81.592999999999961</v>
      </c>
    </row>
    <row r="4998" spans="6:12">
      <c r="F4998" s="89">
        <v>4882</v>
      </c>
      <c r="G4998" s="89">
        <f t="shared" ca="1" si="461"/>
        <v>44</v>
      </c>
      <c r="H4998" s="89">
        <f t="shared" ca="1" si="462"/>
        <v>3</v>
      </c>
      <c r="I4998" s="89">
        <f t="shared" ca="1" si="463"/>
        <v>6</v>
      </c>
      <c r="J4998" s="89">
        <f t="shared" ca="1" si="464"/>
        <v>-48.255999999999915</v>
      </c>
      <c r="K4998" s="89">
        <f t="shared" ca="1" si="465"/>
        <v>107.80399999999997</v>
      </c>
      <c r="L4998" s="83">
        <f t="shared" ca="1" si="466"/>
        <v>105.40400000000005</v>
      </c>
    </row>
    <row r="4999" spans="6:12">
      <c r="F4999" s="89">
        <v>4883</v>
      </c>
      <c r="G4999" s="89">
        <f t="shared" ca="1" si="461"/>
        <v>36</v>
      </c>
      <c r="H4999" s="89">
        <f t="shared" ca="1" si="462"/>
        <v>2</v>
      </c>
      <c r="I4999" s="89">
        <f t="shared" ca="1" si="463"/>
        <v>5</v>
      </c>
      <c r="J4999" s="89">
        <f t="shared" ca="1" si="464"/>
        <v>1.8400000000000318</v>
      </c>
      <c r="K4999" s="89">
        <f t="shared" ca="1" si="465"/>
        <v>116.87999999999997</v>
      </c>
      <c r="L4999" s="83">
        <f t="shared" ca="1" si="466"/>
        <v>114.67999999999998</v>
      </c>
    </row>
    <row r="5000" spans="6:12">
      <c r="F5000" s="89">
        <v>4884</v>
      </c>
      <c r="G5000" s="89">
        <f t="shared" ca="1" si="461"/>
        <v>35</v>
      </c>
      <c r="H5000" s="89">
        <f t="shared" ca="1" si="462"/>
        <v>1</v>
      </c>
      <c r="I5000" s="89">
        <f t="shared" ca="1" si="463"/>
        <v>6</v>
      </c>
      <c r="J5000" s="89">
        <f t="shared" ca="1" si="464"/>
        <v>117.52499999999996</v>
      </c>
      <c r="K5000" s="89">
        <f t="shared" ca="1" si="465"/>
        <v>104.17499999999997</v>
      </c>
      <c r="L5000" s="83">
        <f t="shared" ca="1" si="466"/>
        <v>104.02499999999996</v>
      </c>
    </row>
    <row r="5001" spans="6:12">
      <c r="F5001" s="89">
        <v>4885</v>
      </c>
      <c r="G5001" s="89">
        <f t="shared" ca="1" si="461"/>
        <v>44</v>
      </c>
      <c r="H5001" s="89">
        <f t="shared" ca="1" si="462"/>
        <v>1</v>
      </c>
      <c r="I5001" s="89">
        <f t="shared" ca="1" si="463"/>
        <v>4</v>
      </c>
      <c r="J5001" s="89">
        <f t="shared" ca="1" si="464"/>
        <v>58.596000000000004</v>
      </c>
      <c r="K5001" s="89">
        <f t="shared" ca="1" si="465"/>
        <v>127.65599999999995</v>
      </c>
      <c r="L5001" s="83">
        <f t="shared" ca="1" si="466"/>
        <v>128.05599999999998</v>
      </c>
    </row>
    <row r="5002" spans="6:12">
      <c r="F5002" s="89">
        <v>4886</v>
      </c>
      <c r="G5002" s="89">
        <f t="shared" ca="1" si="461"/>
        <v>30</v>
      </c>
      <c r="H5002" s="89">
        <f t="shared" ca="1" si="462"/>
        <v>2</v>
      </c>
      <c r="I5002" s="89">
        <f t="shared" ca="1" si="463"/>
        <v>5</v>
      </c>
      <c r="J5002" s="89">
        <f t="shared" ca="1" si="464"/>
        <v>6.4000000000000341</v>
      </c>
      <c r="K5002" s="89">
        <f t="shared" ca="1" si="465"/>
        <v>123.29999999999998</v>
      </c>
      <c r="L5002" s="83">
        <f t="shared" ca="1" si="466"/>
        <v>120.19999999999999</v>
      </c>
    </row>
    <row r="5003" spans="6:12">
      <c r="F5003" s="89">
        <v>4887</v>
      </c>
      <c r="G5003" s="89">
        <f t="shared" ca="1" si="461"/>
        <v>38</v>
      </c>
      <c r="H5003" s="89">
        <f t="shared" ca="1" si="462"/>
        <v>2</v>
      </c>
      <c r="I5003" s="89">
        <f t="shared" ca="1" si="463"/>
        <v>5</v>
      </c>
      <c r="J5003" s="89">
        <f t="shared" ca="1" si="464"/>
        <v>2.4800000000000182</v>
      </c>
      <c r="K5003" s="89">
        <f t="shared" ca="1" si="465"/>
        <v>116.89999999999999</v>
      </c>
      <c r="L5003" s="83">
        <f t="shared" ca="1" si="466"/>
        <v>115.00000000000001</v>
      </c>
    </row>
    <row r="5004" spans="6:12">
      <c r="F5004" s="89">
        <v>4888</v>
      </c>
      <c r="G5004" s="89">
        <f t="shared" ca="1" si="461"/>
        <v>50</v>
      </c>
      <c r="H5004" s="89">
        <f t="shared" ca="1" si="462"/>
        <v>2</v>
      </c>
      <c r="I5004" s="89">
        <f t="shared" ca="1" si="463"/>
        <v>4</v>
      </c>
      <c r="J5004" s="89">
        <f t="shared" ca="1" si="464"/>
        <v>-28.700000000000017</v>
      </c>
      <c r="K5004" s="89">
        <f t="shared" ca="1" si="465"/>
        <v>124.60000000000001</v>
      </c>
      <c r="L5004" s="83">
        <f t="shared" ca="1" si="466"/>
        <v>124.09999999999998</v>
      </c>
    </row>
    <row r="5005" spans="6:12">
      <c r="F5005" s="89">
        <v>4889</v>
      </c>
      <c r="G5005" s="89">
        <f t="shared" ca="1" si="461"/>
        <v>31</v>
      </c>
      <c r="H5005" s="89">
        <f t="shared" ca="1" si="462"/>
        <v>3</v>
      </c>
      <c r="I5005" s="89">
        <f t="shared" ca="1" si="463"/>
        <v>8</v>
      </c>
      <c r="J5005" s="89">
        <f t="shared" ca="1" si="464"/>
        <v>50.833000000000084</v>
      </c>
      <c r="K5005" s="89">
        <f t="shared" ca="1" si="465"/>
        <v>125.72299999999996</v>
      </c>
      <c r="L5005" s="83">
        <f t="shared" ca="1" si="466"/>
        <v>122.173</v>
      </c>
    </row>
    <row r="5006" spans="6:12">
      <c r="F5006" s="89">
        <v>4890</v>
      </c>
      <c r="G5006" s="89">
        <f t="shared" ca="1" si="461"/>
        <v>35</v>
      </c>
      <c r="H5006" s="89">
        <f t="shared" ca="1" si="462"/>
        <v>1</v>
      </c>
      <c r="I5006" s="89">
        <f t="shared" ca="1" si="463"/>
        <v>8</v>
      </c>
      <c r="J5006" s="89">
        <f t="shared" ca="1" si="464"/>
        <v>146.08499999999995</v>
      </c>
      <c r="K5006" s="89">
        <f t="shared" ca="1" si="465"/>
        <v>47.534999999999968</v>
      </c>
      <c r="L5006" s="83">
        <f t="shared" ca="1" si="466"/>
        <v>48.184999999999974</v>
      </c>
    </row>
    <row r="5007" spans="6:12">
      <c r="F5007" s="89">
        <v>4891</v>
      </c>
      <c r="G5007" s="89">
        <f t="shared" ca="1" si="461"/>
        <v>19</v>
      </c>
      <c r="H5007" s="89">
        <f t="shared" ca="1" si="462"/>
        <v>1</v>
      </c>
      <c r="I5007" s="89">
        <f t="shared" ca="1" si="463"/>
        <v>9</v>
      </c>
      <c r="J5007" s="89">
        <f t="shared" ca="1" si="464"/>
        <v>186.24099999999993</v>
      </c>
      <c r="K5007" s="89">
        <f t="shared" ca="1" si="465"/>
        <v>50.050999999999945</v>
      </c>
      <c r="L5007" s="83">
        <f t="shared" ca="1" si="466"/>
        <v>48.700999999999979</v>
      </c>
    </row>
    <row r="5008" spans="6:12">
      <c r="F5008" s="89">
        <v>4892</v>
      </c>
      <c r="G5008" s="89">
        <f t="shared" ca="1" si="461"/>
        <v>36</v>
      </c>
      <c r="H5008" s="89">
        <f t="shared" ca="1" si="462"/>
        <v>2</v>
      </c>
      <c r="I5008" s="89">
        <f t="shared" ca="1" si="463"/>
        <v>4</v>
      </c>
      <c r="J5008" s="89">
        <f t="shared" ca="1" si="464"/>
        <v>-55.775999999999982</v>
      </c>
      <c r="K5008" s="89">
        <f t="shared" ca="1" si="465"/>
        <v>101.86399999999998</v>
      </c>
      <c r="L5008" s="83">
        <f t="shared" ca="1" si="466"/>
        <v>99.263999999999982</v>
      </c>
    </row>
    <row r="5009" spans="6:12">
      <c r="F5009" s="89">
        <v>4893</v>
      </c>
      <c r="G5009" s="89">
        <f t="shared" ca="1" si="461"/>
        <v>28</v>
      </c>
      <c r="H5009" s="89">
        <f t="shared" ca="1" si="462"/>
        <v>1</v>
      </c>
      <c r="I5009" s="89">
        <f t="shared" ca="1" si="463"/>
        <v>5</v>
      </c>
      <c r="J5009" s="89">
        <f t="shared" ca="1" si="464"/>
        <v>98.230000000000018</v>
      </c>
      <c r="K5009" s="89">
        <f t="shared" ca="1" si="465"/>
        <v>129.65</v>
      </c>
      <c r="L5009" s="83">
        <f t="shared" ca="1" si="466"/>
        <v>128.04999999999998</v>
      </c>
    </row>
    <row r="5010" spans="6:12">
      <c r="F5010" s="89">
        <v>4894</v>
      </c>
      <c r="G5010" s="89">
        <f t="shared" ca="1" si="461"/>
        <v>24</v>
      </c>
      <c r="H5010" s="89">
        <f t="shared" ca="1" si="462"/>
        <v>1</v>
      </c>
      <c r="I5010" s="89">
        <f t="shared" ca="1" si="463"/>
        <v>5</v>
      </c>
      <c r="J5010" s="89">
        <f t="shared" ca="1" si="464"/>
        <v>109.43</v>
      </c>
      <c r="K5010" s="89">
        <f t="shared" ca="1" si="465"/>
        <v>142.09000000000003</v>
      </c>
      <c r="L5010" s="83">
        <f t="shared" ca="1" si="466"/>
        <v>139.88999999999999</v>
      </c>
    </row>
    <row r="5011" spans="6:12">
      <c r="F5011" s="89">
        <v>4895</v>
      </c>
      <c r="G5011" s="89">
        <f t="shared" ca="1" si="461"/>
        <v>55</v>
      </c>
      <c r="H5011" s="89">
        <f t="shared" ca="1" si="462"/>
        <v>3</v>
      </c>
      <c r="I5011" s="89">
        <f t="shared" ca="1" si="463"/>
        <v>5</v>
      </c>
      <c r="J5011" s="89">
        <f t="shared" ca="1" si="464"/>
        <v>-73.77499999999992</v>
      </c>
      <c r="K5011" s="89">
        <f t="shared" ca="1" si="465"/>
        <v>121.47499999999991</v>
      </c>
      <c r="L5011" s="83">
        <f t="shared" ca="1" si="466"/>
        <v>120.32500000000005</v>
      </c>
    </row>
    <row r="5012" spans="6:12">
      <c r="F5012" s="89">
        <v>4896</v>
      </c>
      <c r="G5012" s="89">
        <f t="shared" ca="1" si="461"/>
        <v>45</v>
      </c>
      <c r="H5012" s="89">
        <f t="shared" ca="1" si="462"/>
        <v>2</v>
      </c>
      <c r="I5012" s="89">
        <f t="shared" ca="1" si="463"/>
        <v>5</v>
      </c>
      <c r="J5012" s="89">
        <f t="shared" ca="1" si="464"/>
        <v>13.224999999999994</v>
      </c>
      <c r="K5012" s="89">
        <f t="shared" ca="1" si="465"/>
        <v>125.47499999999994</v>
      </c>
      <c r="L5012" s="83">
        <f t="shared" ca="1" si="466"/>
        <v>124.62499999999997</v>
      </c>
    </row>
    <row r="5013" spans="6:12">
      <c r="F5013" s="89">
        <v>4897</v>
      </c>
      <c r="G5013" s="89">
        <f t="shared" ca="1" si="461"/>
        <v>34</v>
      </c>
      <c r="H5013" s="89">
        <f t="shared" ca="1" si="462"/>
        <v>2</v>
      </c>
      <c r="I5013" s="89">
        <f t="shared" ca="1" si="463"/>
        <v>5</v>
      </c>
      <c r="J5013" s="89">
        <f t="shared" ca="1" si="464"/>
        <v>2.2800000000000011</v>
      </c>
      <c r="K5013" s="89">
        <f t="shared" ca="1" si="465"/>
        <v>117.93999999999997</v>
      </c>
      <c r="L5013" s="83">
        <f t="shared" ca="1" si="466"/>
        <v>115.43999999999997</v>
      </c>
    </row>
    <row r="5014" spans="6:12">
      <c r="F5014" s="89">
        <v>4898</v>
      </c>
      <c r="G5014" s="89">
        <f t="shared" ca="1" si="461"/>
        <v>27</v>
      </c>
      <c r="H5014" s="89">
        <f t="shared" ca="1" si="462"/>
        <v>1</v>
      </c>
      <c r="I5014" s="89">
        <f t="shared" ca="1" si="463"/>
        <v>8</v>
      </c>
      <c r="J5014" s="89">
        <f t="shared" ca="1" si="464"/>
        <v>157.54099999999997</v>
      </c>
      <c r="K5014" s="89">
        <f t="shared" ca="1" si="465"/>
        <v>61.471000000000004</v>
      </c>
      <c r="L5014" s="83">
        <f t="shared" ca="1" si="466"/>
        <v>60.920999999999992</v>
      </c>
    </row>
    <row r="5015" spans="6:12">
      <c r="F5015" s="89">
        <v>4899</v>
      </c>
      <c r="G5015" s="89">
        <f t="shared" ca="1" si="461"/>
        <v>24</v>
      </c>
      <c r="H5015" s="89">
        <f t="shared" ca="1" si="462"/>
        <v>3</v>
      </c>
      <c r="I5015" s="89">
        <f t="shared" ca="1" si="463"/>
        <v>8</v>
      </c>
      <c r="J5015" s="89">
        <f t="shared" ca="1" si="464"/>
        <v>65.372000000000014</v>
      </c>
      <c r="K5015" s="89">
        <f t="shared" ca="1" si="465"/>
        <v>142.43200000000002</v>
      </c>
      <c r="L5015" s="83">
        <f t="shared" ca="1" si="466"/>
        <v>137.83199999999999</v>
      </c>
    </row>
    <row r="5016" spans="6:12">
      <c r="F5016" s="89">
        <v>4900</v>
      </c>
      <c r="G5016" s="89">
        <f t="shared" ca="1" si="461"/>
        <v>31</v>
      </c>
      <c r="H5016" s="89">
        <f t="shared" ca="1" si="462"/>
        <v>3</v>
      </c>
      <c r="I5016" s="89">
        <f t="shared" ca="1" si="463"/>
        <v>5</v>
      </c>
      <c r="J5016" s="89">
        <f t="shared" ca="1" si="464"/>
        <v>-123.93499999999989</v>
      </c>
      <c r="K5016" s="89">
        <f t="shared" ca="1" si="465"/>
        <v>78.754999999999967</v>
      </c>
      <c r="L5016" s="83">
        <f t="shared" ca="1" si="466"/>
        <v>74.005000000000024</v>
      </c>
    </row>
    <row r="5017" spans="6:12">
      <c r="F5017" s="89">
        <v>4901</v>
      </c>
      <c r="G5017" s="89">
        <f t="shared" ca="1" si="461"/>
        <v>50</v>
      </c>
      <c r="H5017" s="89">
        <f t="shared" ca="1" si="462"/>
        <v>1</v>
      </c>
      <c r="I5017" s="89">
        <f t="shared" ca="1" si="463"/>
        <v>3</v>
      </c>
      <c r="J5017" s="89">
        <f t="shared" ca="1" si="464"/>
        <v>28.229999999999983</v>
      </c>
      <c r="K5017" s="89">
        <f t="shared" ca="1" si="465"/>
        <v>138.02999999999997</v>
      </c>
      <c r="L5017" s="83">
        <f t="shared" ca="1" si="466"/>
        <v>138.93000000000006</v>
      </c>
    </row>
    <row r="5018" spans="6:12">
      <c r="F5018" s="89">
        <v>4902</v>
      </c>
      <c r="G5018" s="89">
        <f t="shared" ca="1" si="461"/>
        <v>39</v>
      </c>
      <c r="H5018" s="89">
        <f t="shared" ca="1" si="462"/>
        <v>3</v>
      </c>
      <c r="I5018" s="89">
        <f t="shared" ca="1" si="463"/>
        <v>4</v>
      </c>
      <c r="J5018" s="89">
        <f t="shared" ca="1" si="464"/>
        <v>-201.75899999999996</v>
      </c>
      <c r="K5018" s="89">
        <f t="shared" ca="1" si="465"/>
        <v>41.050999999999959</v>
      </c>
      <c r="L5018" s="83">
        <f t="shared" ca="1" si="466"/>
        <v>37.101000000000028</v>
      </c>
    </row>
    <row r="5019" spans="6:12">
      <c r="F5019" s="89">
        <v>4903</v>
      </c>
      <c r="G5019" s="89">
        <f t="shared" ca="1" si="461"/>
        <v>43</v>
      </c>
      <c r="H5019" s="89">
        <f t="shared" ca="1" si="462"/>
        <v>3</v>
      </c>
      <c r="I5019" s="89">
        <f t="shared" ca="1" si="463"/>
        <v>6</v>
      </c>
      <c r="J5019" s="89">
        <f t="shared" ca="1" si="464"/>
        <v>-50.48699999999991</v>
      </c>
      <c r="K5019" s="89">
        <f t="shared" ca="1" si="465"/>
        <v>105.88299999999995</v>
      </c>
      <c r="L5019" s="83">
        <f t="shared" ca="1" si="466"/>
        <v>103.33300000000006</v>
      </c>
    </row>
    <row r="5020" spans="6:12">
      <c r="F5020" s="89">
        <v>4904</v>
      </c>
      <c r="G5020" s="89">
        <f t="shared" ca="1" si="461"/>
        <v>44</v>
      </c>
      <c r="H5020" s="89">
        <f t="shared" ca="1" si="462"/>
        <v>2</v>
      </c>
      <c r="I5020" s="89">
        <f t="shared" ca="1" si="463"/>
        <v>8</v>
      </c>
      <c r="J5020" s="89">
        <f t="shared" ca="1" si="464"/>
        <v>126.99199999999996</v>
      </c>
      <c r="K5020" s="89">
        <f t="shared" ca="1" si="465"/>
        <v>111.75199999999992</v>
      </c>
      <c r="L5020" s="83">
        <f t="shared" ca="1" si="466"/>
        <v>111.95199999999994</v>
      </c>
    </row>
    <row r="5021" spans="6:12">
      <c r="F5021" s="89">
        <v>4905</v>
      </c>
      <c r="G5021" s="89">
        <f t="shared" ca="1" si="461"/>
        <v>21</v>
      </c>
      <c r="H5021" s="89">
        <f t="shared" ca="1" si="462"/>
        <v>2</v>
      </c>
      <c r="I5021" s="89">
        <f t="shared" ca="1" si="463"/>
        <v>8</v>
      </c>
      <c r="J5021" s="89">
        <f t="shared" ca="1" si="464"/>
        <v>147.16299999999998</v>
      </c>
      <c r="K5021" s="89">
        <f t="shared" ca="1" si="465"/>
        <v>139.05299999999997</v>
      </c>
      <c r="L5021" s="83">
        <f t="shared" ca="1" si="466"/>
        <v>135.80299999999997</v>
      </c>
    </row>
    <row r="5022" spans="6:12">
      <c r="F5022" s="89">
        <v>4906</v>
      </c>
      <c r="G5022" s="89">
        <f t="shared" ca="1" si="461"/>
        <v>55</v>
      </c>
      <c r="H5022" s="89">
        <f t="shared" ca="1" si="462"/>
        <v>2</v>
      </c>
      <c r="I5022" s="89">
        <f t="shared" ca="1" si="463"/>
        <v>4</v>
      </c>
      <c r="J5022" s="89">
        <f t="shared" ca="1" si="464"/>
        <v>-6.2050000000000125</v>
      </c>
      <c r="K5022" s="89">
        <f t="shared" ca="1" si="465"/>
        <v>145.54499999999993</v>
      </c>
      <c r="L5022" s="83">
        <f t="shared" ca="1" si="466"/>
        <v>145.79500000000004</v>
      </c>
    </row>
    <row r="5023" spans="6:12">
      <c r="F5023" s="89">
        <v>4907</v>
      </c>
      <c r="G5023" s="89">
        <f t="shared" ca="1" si="461"/>
        <v>21</v>
      </c>
      <c r="H5023" s="89">
        <f t="shared" ca="1" si="462"/>
        <v>3</v>
      </c>
      <c r="I5023" s="89">
        <f t="shared" ca="1" si="463"/>
        <v>4</v>
      </c>
      <c r="J5023" s="89">
        <f t="shared" ca="1" si="464"/>
        <v>-176.09100000000001</v>
      </c>
      <c r="K5023" s="89">
        <f t="shared" ca="1" si="465"/>
        <v>72.29899999999995</v>
      </c>
      <c r="L5023" s="83">
        <f t="shared" ca="1" si="466"/>
        <v>65.648999999999972</v>
      </c>
    </row>
    <row r="5024" spans="6:12">
      <c r="F5024" s="89">
        <v>4908</v>
      </c>
      <c r="G5024" s="89">
        <f t="shared" ca="1" si="461"/>
        <v>51</v>
      </c>
      <c r="H5024" s="89">
        <f t="shared" ca="1" si="462"/>
        <v>3</v>
      </c>
      <c r="I5024" s="89">
        <f t="shared" ca="1" si="463"/>
        <v>3</v>
      </c>
      <c r="J5024" s="89">
        <f t="shared" ca="1" si="464"/>
        <v>-257.08699999999993</v>
      </c>
      <c r="K5024" s="89">
        <f t="shared" ca="1" si="465"/>
        <v>24.602999999999952</v>
      </c>
      <c r="L5024" s="83">
        <f t="shared" ca="1" si="466"/>
        <v>22.053000000000111</v>
      </c>
    </row>
    <row r="5025" spans="6:12">
      <c r="F5025" s="89">
        <v>4909</v>
      </c>
      <c r="G5025" s="89">
        <f t="shared" ca="1" si="461"/>
        <v>55</v>
      </c>
      <c r="H5025" s="89">
        <f t="shared" ca="1" si="462"/>
        <v>3</v>
      </c>
      <c r="I5025" s="89">
        <f t="shared" ca="1" si="463"/>
        <v>9</v>
      </c>
      <c r="J5025" s="89">
        <f t="shared" ca="1" si="464"/>
        <v>140.86500000000001</v>
      </c>
      <c r="K5025" s="89">
        <f t="shared" ca="1" si="465"/>
        <v>165.71499999999992</v>
      </c>
      <c r="L5025" s="83">
        <f t="shared" ca="1" si="466"/>
        <v>166.16500000000008</v>
      </c>
    </row>
    <row r="5026" spans="6:12">
      <c r="F5026" s="89">
        <v>4910</v>
      </c>
      <c r="G5026" s="89">
        <f t="shared" ca="1" si="461"/>
        <v>20</v>
      </c>
      <c r="H5026" s="89">
        <f t="shared" ca="1" si="462"/>
        <v>3</v>
      </c>
      <c r="I5026" s="89">
        <f t="shared" ca="1" si="463"/>
        <v>6</v>
      </c>
      <c r="J5026" s="89">
        <f t="shared" ca="1" si="464"/>
        <v>-27.279999999999973</v>
      </c>
      <c r="K5026" s="89">
        <f t="shared" ca="1" si="465"/>
        <v>136.21999999999997</v>
      </c>
      <c r="L5026" s="83">
        <f t="shared" ca="1" si="466"/>
        <v>130.22000000000006</v>
      </c>
    </row>
    <row r="5027" spans="6:12">
      <c r="F5027" s="89">
        <v>4911</v>
      </c>
      <c r="G5027" s="89">
        <f t="shared" ca="1" si="461"/>
        <v>39</v>
      </c>
      <c r="H5027" s="89">
        <f t="shared" ca="1" si="462"/>
        <v>3</v>
      </c>
      <c r="I5027" s="89">
        <f t="shared" ca="1" si="463"/>
        <v>6</v>
      </c>
      <c r="J5027" s="89">
        <f t="shared" ca="1" si="464"/>
        <v>-56.710999999999956</v>
      </c>
      <c r="K5027" s="89">
        <f t="shared" ca="1" si="465"/>
        <v>100.89899999999994</v>
      </c>
      <c r="L5027" s="83">
        <f t="shared" ca="1" si="466"/>
        <v>97.749000000000024</v>
      </c>
    </row>
    <row r="5028" spans="6:12">
      <c r="F5028" s="89">
        <v>4912</v>
      </c>
      <c r="G5028" s="89">
        <f t="shared" ca="1" si="461"/>
        <v>55</v>
      </c>
      <c r="H5028" s="89">
        <f t="shared" ca="1" si="462"/>
        <v>3</v>
      </c>
      <c r="I5028" s="89">
        <f t="shared" ca="1" si="463"/>
        <v>5</v>
      </c>
      <c r="J5028" s="89">
        <f t="shared" ca="1" si="464"/>
        <v>-73.77499999999992</v>
      </c>
      <c r="K5028" s="89">
        <f t="shared" ca="1" si="465"/>
        <v>121.47499999999991</v>
      </c>
      <c r="L5028" s="83">
        <f t="shared" ca="1" si="466"/>
        <v>120.32500000000005</v>
      </c>
    </row>
    <row r="5029" spans="6:12">
      <c r="F5029" s="89">
        <v>4913</v>
      </c>
      <c r="G5029" s="89">
        <f t="shared" ca="1" si="461"/>
        <v>34</v>
      </c>
      <c r="H5029" s="89">
        <f t="shared" ca="1" si="462"/>
        <v>1</v>
      </c>
      <c r="I5029" s="89">
        <f t="shared" ca="1" si="463"/>
        <v>6</v>
      </c>
      <c r="J5029" s="89">
        <f t="shared" ca="1" si="464"/>
        <v>118.02399999999996</v>
      </c>
      <c r="K5029" s="89">
        <f t="shared" ca="1" si="465"/>
        <v>104.98399999999997</v>
      </c>
      <c r="L5029" s="83">
        <f t="shared" ca="1" si="466"/>
        <v>104.68399999999998</v>
      </c>
    </row>
    <row r="5030" spans="6:12">
      <c r="F5030" s="89">
        <v>4914</v>
      </c>
      <c r="G5030" s="89">
        <f t="shared" ca="1" si="461"/>
        <v>49</v>
      </c>
      <c r="H5030" s="89">
        <f t="shared" ca="1" si="462"/>
        <v>1</v>
      </c>
      <c r="I5030" s="89">
        <f t="shared" ca="1" si="463"/>
        <v>7</v>
      </c>
      <c r="J5030" s="89">
        <f t="shared" ca="1" si="464"/>
        <v>157.99299999999999</v>
      </c>
      <c r="K5030" s="89">
        <f t="shared" ca="1" si="465"/>
        <v>97.703000000000046</v>
      </c>
      <c r="L5030" s="83">
        <f t="shared" ca="1" si="466"/>
        <v>100.05300000000001</v>
      </c>
    </row>
    <row r="5031" spans="6:12">
      <c r="F5031" s="89">
        <v>4915</v>
      </c>
      <c r="G5031" s="89">
        <f t="shared" ca="1" si="461"/>
        <v>35</v>
      </c>
      <c r="H5031" s="89">
        <f t="shared" ca="1" si="462"/>
        <v>3</v>
      </c>
      <c r="I5031" s="89">
        <f t="shared" ca="1" si="463"/>
        <v>5</v>
      </c>
      <c r="J5031" s="89">
        <f t="shared" ca="1" si="464"/>
        <v>-126.37499999999989</v>
      </c>
      <c r="K5031" s="89">
        <f t="shared" ca="1" si="465"/>
        <v>75.07499999999996</v>
      </c>
      <c r="L5031" s="83">
        <f t="shared" ca="1" si="466"/>
        <v>70.924999999999983</v>
      </c>
    </row>
    <row r="5032" spans="6:12">
      <c r="F5032" s="89">
        <v>4916</v>
      </c>
      <c r="G5032" s="89">
        <f t="shared" ca="1" si="461"/>
        <v>40</v>
      </c>
      <c r="H5032" s="89">
        <f t="shared" ca="1" si="462"/>
        <v>2</v>
      </c>
      <c r="I5032" s="89">
        <f t="shared" ca="1" si="463"/>
        <v>5</v>
      </c>
      <c r="J5032" s="89">
        <f t="shared" ca="1" si="464"/>
        <v>4.1999999999999886</v>
      </c>
      <c r="K5032" s="89">
        <f t="shared" ca="1" si="465"/>
        <v>117.99999999999996</v>
      </c>
      <c r="L5032" s="83">
        <f t="shared" ca="1" si="466"/>
        <v>116.39999999999999</v>
      </c>
    </row>
    <row r="5033" spans="6:12">
      <c r="F5033" s="89">
        <v>4917</v>
      </c>
      <c r="G5033" s="89">
        <f t="shared" ca="1" si="461"/>
        <v>46</v>
      </c>
      <c r="H5033" s="89">
        <f t="shared" ca="1" si="462"/>
        <v>1</v>
      </c>
      <c r="I5033" s="89">
        <f t="shared" ca="1" si="463"/>
        <v>3</v>
      </c>
      <c r="J5033" s="89">
        <f t="shared" ca="1" si="464"/>
        <v>15.718000000000011</v>
      </c>
      <c r="K5033" s="89">
        <f t="shared" ca="1" si="465"/>
        <v>126.75799999999998</v>
      </c>
      <c r="L5033" s="83">
        <f t="shared" ca="1" si="466"/>
        <v>127.05800000000002</v>
      </c>
    </row>
    <row r="5034" spans="6:12">
      <c r="F5034" s="89">
        <v>4918</v>
      </c>
      <c r="G5034" s="89">
        <f t="shared" ca="1" si="461"/>
        <v>44</v>
      </c>
      <c r="H5034" s="89">
        <f t="shared" ca="1" si="462"/>
        <v>3</v>
      </c>
      <c r="I5034" s="89">
        <f t="shared" ca="1" si="463"/>
        <v>5</v>
      </c>
      <c r="J5034" s="89">
        <f t="shared" ca="1" si="464"/>
        <v>-116.06999999999988</v>
      </c>
      <c r="K5034" s="89">
        <f t="shared" ca="1" si="465"/>
        <v>82.589999999999918</v>
      </c>
      <c r="L5034" s="83">
        <f t="shared" ca="1" si="466"/>
        <v>79.789999999999964</v>
      </c>
    </row>
    <row r="5035" spans="6:12">
      <c r="F5035" s="89">
        <v>4919</v>
      </c>
      <c r="G5035" s="89">
        <f t="shared" ca="1" si="461"/>
        <v>21</v>
      </c>
      <c r="H5035" s="89">
        <f t="shared" ca="1" si="462"/>
        <v>2</v>
      </c>
      <c r="I5035" s="89">
        <f t="shared" ca="1" si="463"/>
        <v>8</v>
      </c>
      <c r="J5035" s="89">
        <f t="shared" ca="1" si="464"/>
        <v>147.16299999999998</v>
      </c>
      <c r="K5035" s="89">
        <f t="shared" ca="1" si="465"/>
        <v>139.05299999999997</v>
      </c>
      <c r="L5035" s="83">
        <f t="shared" ca="1" si="466"/>
        <v>135.80299999999997</v>
      </c>
    </row>
    <row r="5036" spans="6:12">
      <c r="F5036" s="89">
        <v>4920</v>
      </c>
      <c r="G5036" s="89">
        <f t="shared" ca="1" si="461"/>
        <v>21</v>
      </c>
      <c r="H5036" s="89">
        <f t="shared" ca="1" si="462"/>
        <v>3</v>
      </c>
      <c r="I5036" s="89">
        <f t="shared" ca="1" si="463"/>
        <v>3</v>
      </c>
      <c r="J5036" s="89">
        <f t="shared" ca="1" si="464"/>
        <v>-262.72700000000003</v>
      </c>
      <c r="K5036" s="89">
        <f t="shared" ca="1" si="465"/>
        <v>28.262999999999948</v>
      </c>
      <c r="L5036" s="83">
        <f t="shared" ca="1" si="466"/>
        <v>21.212999999999994</v>
      </c>
    </row>
    <row r="5037" spans="6:12">
      <c r="F5037" s="89">
        <v>4921</v>
      </c>
      <c r="G5037" s="89">
        <f t="shared" ca="1" si="461"/>
        <v>21</v>
      </c>
      <c r="H5037" s="89">
        <f t="shared" ca="1" si="462"/>
        <v>3</v>
      </c>
      <c r="I5037" s="89">
        <f t="shared" ca="1" si="463"/>
        <v>9</v>
      </c>
      <c r="J5037" s="89">
        <f t="shared" ca="1" si="464"/>
        <v>114.88899999999995</v>
      </c>
      <c r="K5037" s="89">
        <f t="shared" ca="1" si="465"/>
        <v>150.27899999999994</v>
      </c>
      <c r="L5037" s="83">
        <f t="shared" ca="1" si="466"/>
        <v>145.62899999999996</v>
      </c>
    </row>
    <row r="5038" spans="6:12">
      <c r="F5038" s="89">
        <v>4922</v>
      </c>
      <c r="G5038" s="89">
        <f t="shared" ca="1" si="461"/>
        <v>29</v>
      </c>
      <c r="H5038" s="89">
        <f t="shared" ca="1" si="462"/>
        <v>1</v>
      </c>
      <c r="I5038" s="89">
        <f t="shared" ca="1" si="463"/>
        <v>6</v>
      </c>
      <c r="J5038" s="89">
        <f t="shared" ca="1" si="464"/>
        <v>124.56899999999999</v>
      </c>
      <c r="K5038" s="89">
        <f t="shared" ca="1" si="465"/>
        <v>113.07899999999998</v>
      </c>
      <c r="L5038" s="83">
        <f t="shared" ca="1" si="466"/>
        <v>112.02900000000002</v>
      </c>
    </row>
    <row r="5039" spans="6:12">
      <c r="F5039" s="89">
        <v>4923</v>
      </c>
      <c r="G5039" s="89">
        <f t="shared" ca="1" si="461"/>
        <v>24</v>
      </c>
      <c r="H5039" s="89">
        <f t="shared" ca="1" si="462"/>
        <v>2</v>
      </c>
      <c r="I5039" s="89">
        <f t="shared" ca="1" si="463"/>
        <v>3</v>
      </c>
      <c r="J5039" s="89">
        <f t="shared" ca="1" si="464"/>
        <v>-103.88800000000001</v>
      </c>
      <c r="K5039" s="89">
        <f t="shared" ca="1" si="465"/>
        <v>100.07199999999999</v>
      </c>
      <c r="L5039" s="83">
        <f t="shared" ca="1" si="466"/>
        <v>95.272000000000006</v>
      </c>
    </row>
    <row r="5040" spans="6:12">
      <c r="F5040" s="89">
        <v>4924</v>
      </c>
      <c r="G5040" s="89">
        <f t="shared" ca="1" si="461"/>
        <v>49</v>
      </c>
      <c r="H5040" s="89">
        <f t="shared" ca="1" si="462"/>
        <v>1</v>
      </c>
      <c r="I5040" s="89">
        <f t="shared" ca="1" si="463"/>
        <v>3</v>
      </c>
      <c r="J5040" s="89">
        <f t="shared" ca="1" si="464"/>
        <v>24.697000000000031</v>
      </c>
      <c r="K5040" s="89">
        <f t="shared" ca="1" si="465"/>
        <v>134.80700000000007</v>
      </c>
      <c r="L5040" s="83">
        <f t="shared" ca="1" si="466"/>
        <v>135.55700000000002</v>
      </c>
    </row>
    <row r="5041" spans="6:12">
      <c r="F5041" s="89">
        <v>4925</v>
      </c>
      <c r="G5041" s="89">
        <f t="shared" ca="1" si="461"/>
        <v>34</v>
      </c>
      <c r="H5041" s="89">
        <f t="shared" ca="1" si="462"/>
        <v>3</v>
      </c>
      <c r="I5041" s="89">
        <f t="shared" ca="1" si="463"/>
        <v>7</v>
      </c>
      <c r="J5041" s="89">
        <f t="shared" ca="1" si="464"/>
        <v>-0.14199999999993906</v>
      </c>
      <c r="K5041" s="89">
        <f t="shared" ca="1" si="465"/>
        <v>116.41799999999995</v>
      </c>
      <c r="L5041" s="83">
        <f t="shared" ca="1" si="466"/>
        <v>112.91800000000006</v>
      </c>
    </row>
    <row r="5042" spans="6:12">
      <c r="F5042" s="89">
        <v>4926</v>
      </c>
      <c r="G5042" s="89">
        <f t="shared" ca="1" si="461"/>
        <v>38</v>
      </c>
      <c r="H5042" s="89">
        <f t="shared" ca="1" si="462"/>
        <v>1</v>
      </c>
      <c r="I5042" s="89">
        <f t="shared" ca="1" si="463"/>
        <v>3</v>
      </c>
      <c r="J5042" s="89">
        <f t="shared" ca="1" si="464"/>
        <v>3.6540000000000106</v>
      </c>
      <c r="K5042" s="89">
        <f t="shared" ca="1" si="465"/>
        <v>117.17400000000001</v>
      </c>
      <c r="L5042" s="83">
        <f t="shared" ca="1" si="466"/>
        <v>116.27400000000006</v>
      </c>
    </row>
    <row r="5043" spans="6:12">
      <c r="F5043" s="89">
        <v>4927</v>
      </c>
      <c r="G5043" s="89">
        <f t="shared" ca="1" si="461"/>
        <v>54</v>
      </c>
      <c r="H5043" s="89">
        <f t="shared" ca="1" si="462"/>
        <v>1</v>
      </c>
      <c r="I5043" s="89">
        <f t="shared" ca="1" si="463"/>
        <v>4</v>
      </c>
      <c r="J5043" s="89">
        <f t="shared" ca="1" si="464"/>
        <v>92.635999999999967</v>
      </c>
      <c r="K5043" s="89">
        <f t="shared" ca="1" si="465"/>
        <v>158.596</v>
      </c>
      <c r="L5043" s="83">
        <f t="shared" ca="1" si="466"/>
        <v>160.49600000000007</v>
      </c>
    </row>
    <row r="5044" spans="6:12">
      <c r="F5044" s="89">
        <v>4928</v>
      </c>
      <c r="G5044" s="89">
        <f t="shared" ca="1" si="461"/>
        <v>23</v>
      </c>
      <c r="H5044" s="89">
        <f t="shared" ca="1" si="462"/>
        <v>3</v>
      </c>
      <c r="I5044" s="89">
        <f t="shared" ca="1" si="463"/>
        <v>6</v>
      </c>
      <c r="J5044" s="89">
        <f t="shared" ca="1" si="464"/>
        <v>-38.407000000000039</v>
      </c>
      <c r="K5044" s="89">
        <f t="shared" ca="1" si="465"/>
        <v>124.16299999999995</v>
      </c>
      <c r="L5044" s="83">
        <f t="shared" ca="1" si="466"/>
        <v>118.61300000000003</v>
      </c>
    </row>
    <row r="5045" spans="6:12">
      <c r="F5045" s="89">
        <v>4929</v>
      </c>
      <c r="G5045" s="89">
        <f t="shared" ca="1" si="461"/>
        <v>34</v>
      </c>
      <c r="H5045" s="89">
        <f t="shared" ca="1" si="462"/>
        <v>2</v>
      </c>
      <c r="I5045" s="89">
        <f t="shared" ca="1" si="463"/>
        <v>3</v>
      </c>
      <c r="J5045" s="89">
        <f t="shared" ca="1" si="464"/>
        <v>-122.40800000000002</v>
      </c>
      <c r="K5045" s="89">
        <f t="shared" ca="1" si="465"/>
        <v>78.45199999999997</v>
      </c>
      <c r="L5045" s="83">
        <f t="shared" ca="1" si="466"/>
        <v>75.151999999999987</v>
      </c>
    </row>
    <row r="5046" spans="6:12">
      <c r="F5046" s="89">
        <v>4930</v>
      </c>
      <c r="G5046" s="89">
        <f t="shared" ref="G5046:G5109" ca="1" si="467">RANDBETWEEN(19,55)</f>
        <v>40</v>
      </c>
      <c r="H5046" s="89">
        <f t="shared" ref="H5046:H5109" ca="1" si="468">RANDBETWEEN(0.5,3.5)</f>
        <v>3</v>
      </c>
      <c r="I5046" s="89">
        <f t="shared" ref="I5046:I5109" ca="1" si="469">RANDBETWEEN(3,9)</f>
        <v>4</v>
      </c>
      <c r="J5046" s="89">
        <f t="shared" ref="J5046:J5109" ca="1" si="470">133-10*G5046-128.7*H5046+60.8*I5046+0.135*G5046^2-20.6*H5046^2-4.74*I5046^2+0.15*G5046*H5046+0.006*G5046*I5046+19.63*H5046*I5046</f>
        <v>-200.62</v>
      </c>
      <c r="K5046" s="89">
        <f t="shared" ref="K5046:K5109" ca="1" si="471">300-10.31*G5046-42.6*H5046+18.2*I5046+0.135*G5046^2-20.6*H5046^2-4.74*I5046^2+0.15*G5046*H5046+0.006*G5046*I5046+19.63*H5046*I5046</f>
        <v>41.879999999999967</v>
      </c>
      <c r="L5046" s="83">
        <f t="shared" ref="L5046:L5109" ca="1" si="472">294-10.16*G5046-44.4*H5046+18.6*I5046+0.135*G5046^2-20.6*H5046^2-4.74*I5046^2+0.15*G5046*H5046+0.006*G5046*I5046+19.63*H5046*I5046</f>
        <v>38.080000000000041</v>
      </c>
    </row>
    <row r="5047" spans="6:12">
      <c r="F5047" s="89">
        <v>4931</v>
      </c>
      <c r="G5047" s="89">
        <f t="shared" ca="1" si="467"/>
        <v>24</v>
      </c>
      <c r="H5047" s="89">
        <f t="shared" ca="1" si="468"/>
        <v>1</v>
      </c>
      <c r="I5047" s="89">
        <f t="shared" ca="1" si="469"/>
        <v>5</v>
      </c>
      <c r="J5047" s="89">
        <f t="shared" ca="1" si="470"/>
        <v>109.43</v>
      </c>
      <c r="K5047" s="89">
        <f t="shared" ca="1" si="471"/>
        <v>142.09000000000003</v>
      </c>
      <c r="L5047" s="83">
        <f t="shared" ca="1" si="472"/>
        <v>139.88999999999999</v>
      </c>
    </row>
    <row r="5048" spans="6:12">
      <c r="F5048" s="89">
        <v>4932</v>
      </c>
      <c r="G5048" s="89">
        <f t="shared" ca="1" si="467"/>
        <v>43</v>
      </c>
      <c r="H5048" s="89">
        <f t="shared" ca="1" si="468"/>
        <v>3</v>
      </c>
      <c r="I5048" s="89">
        <f t="shared" ca="1" si="469"/>
        <v>6</v>
      </c>
      <c r="J5048" s="89">
        <f t="shared" ca="1" si="470"/>
        <v>-50.48699999999991</v>
      </c>
      <c r="K5048" s="89">
        <f t="shared" ca="1" si="471"/>
        <v>105.88299999999995</v>
      </c>
      <c r="L5048" s="83">
        <f t="shared" ca="1" si="472"/>
        <v>103.33300000000006</v>
      </c>
    </row>
    <row r="5049" spans="6:12">
      <c r="F5049" s="89">
        <v>4933</v>
      </c>
      <c r="G5049" s="89">
        <f t="shared" ca="1" si="467"/>
        <v>54</v>
      </c>
      <c r="H5049" s="89">
        <f t="shared" ca="1" si="468"/>
        <v>3</v>
      </c>
      <c r="I5049" s="89">
        <f t="shared" ca="1" si="469"/>
        <v>7</v>
      </c>
      <c r="J5049" s="89">
        <f t="shared" ca="1" si="470"/>
        <v>47.298000000000059</v>
      </c>
      <c r="K5049" s="89">
        <f t="shared" ca="1" si="471"/>
        <v>157.65799999999999</v>
      </c>
      <c r="L5049" s="83">
        <f t="shared" ca="1" si="472"/>
        <v>157.15800000000004</v>
      </c>
    </row>
    <row r="5050" spans="6:12">
      <c r="F5050" s="89">
        <v>4934</v>
      </c>
      <c r="G5050" s="89">
        <f t="shared" ca="1" si="467"/>
        <v>33</v>
      </c>
      <c r="H5050" s="89">
        <f t="shared" ca="1" si="468"/>
        <v>2</v>
      </c>
      <c r="I5050" s="89">
        <f t="shared" ca="1" si="469"/>
        <v>4</v>
      </c>
      <c r="J5050" s="89">
        <f t="shared" ca="1" si="470"/>
        <v>-54.692999999999984</v>
      </c>
      <c r="K5050" s="89">
        <f t="shared" ca="1" si="471"/>
        <v>103.87699999999998</v>
      </c>
      <c r="L5050" s="83">
        <f t="shared" ca="1" si="472"/>
        <v>100.82699999999997</v>
      </c>
    </row>
    <row r="5051" spans="6:12">
      <c r="F5051" s="89">
        <v>4935</v>
      </c>
      <c r="G5051" s="89">
        <f t="shared" ca="1" si="467"/>
        <v>55</v>
      </c>
      <c r="H5051" s="89">
        <f t="shared" ca="1" si="468"/>
        <v>2</v>
      </c>
      <c r="I5051" s="89">
        <f t="shared" ca="1" si="469"/>
        <v>4</v>
      </c>
      <c r="J5051" s="89">
        <f t="shared" ca="1" si="470"/>
        <v>-6.2050000000000125</v>
      </c>
      <c r="K5051" s="89">
        <f t="shared" ca="1" si="471"/>
        <v>145.54499999999993</v>
      </c>
      <c r="L5051" s="83">
        <f t="shared" ca="1" si="472"/>
        <v>145.79500000000004</v>
      </c>
    </row>
    <row r="5052" spans="6:12">
      <c r="F5052" s="89">
        <v>4936</v>
      </c>
      <c r="G5052" s="89">
        <f t="shared" ca="1" si="467"/>
        <v>48</v>
      </c>
      <c r="H5052" s="89">
        <f t="shared" ca="1" si="468"/>
        <v>3</v>
      </c>
      <c r="I5052" s="89">
        <f t="shared" ca="1" si="469"/>
        <v>9</v>
      </c>
      <c r="J5052" s="89">
        <f t="shared" ca="1" si="470"/>
        <v>110.00200000000007</v>
      </c>
      <c r="K5052" s="89">
        <f t="shared" ca="1" si="471"/>
        <v>137.02199999999999</v>
      </c>
      <c r="L5052" s="83">
        <f t="shared" ca="1" si="472"/>
        <v>136.42200000000003</v>
      </c>
    </row>
    <row r="5053" spans="6:12">
      <c r="F5053" s="89">
        <v>4937</v>
      </c>
      <c r="G5053" s="89">
        <f t="shared" ca="1" si="467"/>
        <v>20</v>
      </c>
      <c r="H5053" s="89">
        <f t="shared" ca="1" si="468"/>
        <v>1</v>
      </c>
      <c r="I5053" s="89">
        <f t="shared" ca="1" si="469"/>
        <v>6</v>
      </c>
      <c r="J5053" s="89">
        <f t="shared" ca="1" si="470"/>
        <v>153.35999999999996</v>
      </c>
      <c r="K5053" s="89">
        <f t="shared" ca="1" si="471"/>
        <v>144.65999999999997</v>
      </c>
      <c r="L5053" s="83">
        <f t="shared" ca="1" si="472"/>
        <v>142.26000000000002</v>
      </c>
    </row>
    <row r="5054" spans="6:12">
      <c r="F5054" s="89">
        <v>4938</v>
      </c>
      <c r="G5054" s="89">
        <f t="shared" ca="1" si="467"/>
        <v>41</v>
      </c>
      <c r="H5054" s="89">
        <f t="shared" ca="1" si="468"/>
        <v>2</v>
      </c>
      <c r="I5054" s="89">
        <f t="shared" ca="1" si="469"/>
        <v>6</v>
      </c>
      <c r="J5054" s="89">
        <f t="shared" ca="1" si="470"/>
        <v>53.630999999999972</v>
      </c>
      <c r="K5054" s="89">
        <f t="shared" ca="1" si="471"/>
        <v>124.52099999999994</v>
      </c>
      <c r="L5054" s="83">
        <f t="shared" ca="1" si="472"/>
        <v>123.47099999999998</v>
      </c>
    </row>
    <row r="5055" spans="6:12">
      <c r="F5055" s="89">
        <v>4939</v>
      </c>
      <c r="G5055" s="89">
        <f t="shared" ca="1" si="467"/>
        <v>23</v>
      </c>
      <c r="H5055" s="89">
        <f t="shared" ca="1" si="468"/>
        <v>3</v>
      </c>
      <c r="I5055" s="89">
        <f t="shared" ca="1" si="469"/>
        <v>5</v>
      </c>
      <c r="J5055" s="89">
        <f t="shared" ca="1" si="470"/>
        <v>-106.09499999999997</v>
      </c>
      <c r="K5055" s="89">
        <f t="shared" ca="1" si="471"/>
        <v>99.07499999999996</v>
      </c>
      <c r="L5055" s="83">
        <f t="shared" ca="1" si="472"/>
        <v>93.124999999999972</v>
      </c>
    </row>
    <row r="5056" spans="6:12">
      <c r="F5056" s="89">
        <v>4940</v>
      </c>
      <c r="G5056" s="89">
        <f t="shared" ca="1" si="467"/>
        <v>22</v>
      </c>
      <c r="H5056" s="89">
        <f t="shared" ca="1" si="468"/>
        <v>1</v>
      </c>
      <c r="I5056" s="89">
        <f t="shared" ca="1" si="469"/>
        <v>9</v>
      </c>
      <c r="J5056" s="89">
        <f t="shared" ca="1" si="470"/>
        <v>173.45799999999988</v>
      </c>
      <c r="K5056" s="89">
        <f t="shared" ca="1" si="471"/>
        <v>36.337999999999965</v>
      </c>
      <c r="L5056" s="83">
        <f t="shared" ca="1" si="472"/>
        <v>35.437999999999988</v>
      </c>
    </row>
    <row r="5057" spans="6:12">
      <c r="F5057" s="89">
        <v>4941</v>
      </c>
      <c r="G5057" s="89">
        <f t="shared" ca="1" si="467"/>
        <v>30</v>
      </c>
      <c r="H5057" s="89">
        <f t="shared" ca="1" si="468"/>
        <v>1</v>
      </c>
      <c r="I5057" s="89">
        <f t="shared" ca="1" si="469"/>
        <v>6</v>
      </c>
      <c r="J5057" s="89">
        <f t="shared" ca="1" si="470"/>
        <v>122.71999999999996</v>
      </c>
      <c r="K5057" s="89">
        <f t="shared" ca="1" si="471"/>
        <v>110.91999999999997</v>
      </c>
      <c r="L5057" s="83">
        <f t="shared" ca="1" si="472"/>
        <v>110.02</v>
      </c>
    </row>
    <row r="5058" spans="6:12">
      <c r="F5058" s="89">
        <v>4942</v>
      </c>
      <c r="G5058" s="89">
        <f t="shared" ca="1" si="467"/>
        <v>49</v>
      </c>
      <c r="H5058" s="89">
        <f t="shared" ca="1" si="468"/>
        <v>3</v>
      </c>
      <c r="I5058" s="89">
        <f t="shared" ca="1" si="469"/>
        <v>5</v>
      </c>
      <c r="J5058" s="89">
        <f t="shared" ca="1" si="470"/>
        <v>-100.89499999999987</v>
      </c>
      <c r="K5058" s="89">
        <f t="shared" ca="1" si="471"/>
        <v>96.215000000000003</v>
      </c>
      <c r="L5058" s="83">
        <f t="shared" ca="1" si="472"/>
        <v>94.164999999999992</v>
      </c>
    </row>
    <row r="5059" spans="6:12">
      <c r="F5059" s="89">
        <v>4943</v>
      </c>
      <c r="G5059" s="89">
        <f t="shared" ca="1" si="467"/>
        <v>32</v>
      </c>
      <c r="H5059" s="89">
        <f t="shared" ca="1" si="468"/>
        <v>1</v>
      </c>
      <c r="I5059" s="89">
        <f t="shared" ca="1" si="469"/>
        <v>3</v>
      </c>
      <c r="J5059" s="89">
        <f t="shared" ca="1" si="470"/>
        <v>5.9459999999999908</v>
      </c>
      <c r="K5059" s="89">
        <f t="shared" ca="1" si="471"/>
        <v>121.32599999999999</v>
      </c>
      <c r="L5059" s="83">
        <f t="shared" ca="1" si="472"/>
        <v>119.52600000000001</v>
      </c>
    </row>
    <row r="5060" spans="6:12">
      <c r="F5060" s="89">
        <v>4944</v>
      </c>
      <c r="G5060" s="89">
        <f t="shared" ca="1" si="467"/>
        <v>24</v>
      </c>
      <c r="H5060" s="89">
        <f t="shared" ca="1" si="468"/>
        <v>1</v>
      </c>
      <c r="I5060" s="89">
        <f t="shared" ca="1" si="469"/>
        <v>7</v>
      </c>
      <c r="J5060" s="89">
        <f t="shared" ca="1" si="470"/>
        <v>156.81799999999996</v>
      </c>
      <c r="K5060" s="89">
        <f t="shared" ca="1" si="471"/>
        <v>104.27799999999999</v>
      </c>
      <c r="L5060" s="83">
        <f t="shared" ca="1" si="472"/>
        <v>102.87800000000001</v>
      </c>
    </row>
    <row r="5061" spans="6:12">
      <c r="F5061" s="89">
        <v>4945</v>
      </c>
      <c r="G5061" s="89">
        <f t="shared" ca="1" si="467"/>
        <v>49</v>
      </c>
      <c r="H5061" s="89">
        <f t="shared" ca="1" si="468"/>
        <v>2</v>
      </c>
      <c r="I5061" s="89">
        <f t="shared" ca="1" si="469"/>
        <v>9</v>
      </c>
      <c r="J5061" s="89">
        <f t="shared" ca="1" si="470"/>
        <v>161.28099999999995</v>
      </c>
      <c r="K5061" s="89">
        <f t="shared" ca="1" si="471"/>
        <v>101.89099999999999</v>
      </c>
      <c r="L5061" s="83">
        <f t="shared" ca="1" si="472"/>
        <v>103.24099999999996</v>
      </c>
    </row>
    <row r="5062" spans="6:12">
      <c r="F5062" s="89">
        <v>4946</v>
      </c>
      <c r="G5062" s="89">
        <f t="shared" ca="1" si="467"/>
        <v>22</v>
      </c>
      <c r="H5062" s="89">
        <f t="shared" ca="1" si="468"/>
        <v>3</v>
      </c>
      <c r="I5062" s="89">
        <f t="shared" ca="1" si="469"/>
        <v>6</v>
      </c>
      <c r="J5062" s="89">
        <f t="shared" ca="1" si="470"/>
        <v>-34.968000000000018</v>
      </c>
      <c r="K5062" s="89">
        <f t="shared" ca="1" si="471"/>
        <v>127.91199999999998</v>
      </c>
      <c r="L5062" s="83">
        <f t="shared" ca="1" si="472"/>
        <v>122.21200000000005</v>
      </c>
    </row>
    <row r="5063" spans="6:12">
      <c r="F5063" s="89">
        <v>4947</v>
      </c>
      <c r="G5063" s="89">
        <f t="shared" ca="1" si="467"/>
        <v>33</v>
      </c>
      <c r="H5063" s="89">
        <f t="shared" ca="1" si="468"/>
        <v>3</v>
      </c>
      <c r="I5063" s="89">
        <f t="shared" ca="1" si="469"/>
        <v>7</v>
      </c>
      <c r="J5063" s="89">
        <f t="shared" ca="1" si="470"/>
        <v>0.32100000000008322</v>
      </c>
      <c r="K5063" s="89">
        <f t="shared" ca="1" si="471"/>
        <v>117.19100000000003</v>
      </c>
      <c r="L5063" s="83">
        <f t="shared" ca="1" si="472"/>
        <v>113.54100000000005</v>
      </c>
    </row>
    <row r="5064" spans="6:12">
      <c r="F5064" s="89">
        <v>4948</v>
      </c>
      <c r="G5064" s="89">
        <f t="shared" ca="1" si="467"/>
        <v>25</v>
      </c>
      <c r="H5064" s="89">
        <f t="shared" ca="1" si="468"/>
        <v>3</v>
      </c>
      <c r="I5064" s="89">
        <f t="shared" ca="1" si="469"/>
        <v>6</v>
      </c>
      <c r="J5064" s="89">
        <f t="shared" ca="1" si="470"/>
        <v>-44.475000000000023</v>
      </c>
      <c r="K5064" s="89">
        <f t="shared" ca="1" si="471"/>
        <v>117.47499999999999</v>
      </c>
      <c r="L5064" s="83">
        <f t="shared" ca="1" si="472"/>
        <v>112.22500000000005</v>
      </c>
    </row>
    <row r="5065" spans="6:12">
      <c r="F5065" s="89">
        <v>4949</v>
      </c>
      <c r="G5065" s="89">
        <f t="shared" ca="1" si="467"/>
        <v>44</v>
      </c>
      <c r="H5065" s="89">
        <f t="shared" ca="1" si="468"/>
        <v>3</v>
      </c>
      <c r="I5065" s="89">
        <f t="shared" ca="1" si="469"/>
        <v>5</v>
      </c>
      <c r="J5065" s="89">
        <f t="shared" ca="1" si="470"/>
        <v>-116.06999999999988</v>
      </c>
      <c r="K5065" s="89">
        <f t="shared" ca="1" si="471"/>
        <v>82.589999999999918</v>
      </c>
      <c r="L5065" s="83">
        <f t="shared" ca="1" si="472"/>
        <v>79.789999999999964</v>
      </c>
    </row>
    <row r="5066" spans="6:12">
      <c r="F5066" s="89">
        <v>4950</v>
      </c>
      <c r="G5066" s="89">
        <f t="shared" ca="1" si="467"/>
        <v>22</v>
      </c>
      <c r="H5066" s="89">
        <f t="shared" ca="1" si="468"/>
        <v>2</v>
      </c>
      <c r="I5066" s="89">
        <f t="shared" ca="1" si="469"/>
        <v>3</v>
      </c>
      <c r="J5066" s="89">
        <f t="shared" ca="1" si="470"/>
        <v>-96.944000000000017</v>
      </c>
      <c r="K5066" s="89">
        <f t="shared" ca="1" si="471"/>
        <v>107.63599999999997</v>
      </c>
      <c r="L5066" s="83">
        <f t="shared" ca="1" si="472"/>
        <v>102.53599999999999</v>
      </c>
    </row>
    <row r="5067" spans="6:12">
      <c r="F5067" s="89">
        <v>4951</v>
      </c>
      <c r="G5067" s="89">
        <f t="shared" ca="1" si="467"/>
        <v>48</v>
      </c>
      <c r="H5067" s="89">
        <f t="shared" ca="1" si="468"/>
        <v>2</v>
      </c>
      <c r="I5067" s="89">
        <f t="shared" ca="1" si="469"/>
        <v>8</v>
      </c>
      <c r="J5067" s="89">
        <f t="shared" ca="1" si="470"/>
        <v>138.06399999999999</v>
      </c>
      <c r="K5067" s="89">
        <f t="shared" ca="1" si="471"/>
        <v>121.584</v>
      </c>
      <c r="L5067" s="83">
        <f t="shared" ca="1" si="472"/>
        <v>122.38399999999999</v>
      </c>
    </row>
    <row r="5068" spans="6:12">
      <c r="F5068" s="89">
        <v>4952</v>
      </c>
      <c r="G5068" s="89">
        <f t="shared" ca="1" si="467"/>
        <v>50</v>
      </c>
      <c r="H5068" s="89">
        <f t="shared" ca="1" si="468"/>
        <v>2</v>
      </c>
      <c r="I5068" s="89">
        <f t="shared" ca="1" si="469"/>
        <v>3</v>
      </c>
      <c r="J5068" s="89">
        <f t="shared" ca="1" si="470"/>
        <v>-95.88</v>
      </c>
      <c r="K5068" s="89">
        <f t="shared" ca="1" si="471"/>
        <v>100.02</v>
      </c>
      <c r="L5068" s="83">
        <f t="shared" ca="1" si="472"/>
        <v>99.11999999999999</v>
      </c>
    </row>
    <row r="5069" spans="6:12">
      <c r="F5069" s="89">
        <v>4953</v>
      </c>
      <c r="G5069" s="89">
        <f t="shared" ca="1" si="467"/>
        <v>27</v>
      </c>
      <c r="H5069" s="89">
        <f t="shared" ca="1" si="468"/>
        <v>1</v>
      </c>
      <c r="I5069" s="89">
        <f t="shared" ca="1" si="469"/>
        <v>9</v>
      </c>
      <c r="J5069" s="89">
        <f t="shared" ca="1" si="470"/>
        <v>157.55299999999994</v>
      </c>
      <c r="K5069" s="89">
        <f t="shared" ca="1" si="471"/>
        <v>18.88300000000001</v>
      </c>
      <c r="L5069" s="83">
        <f t="shared" ca="1" si="472"/>
        <v>18.733000000000033</v>
      </c>
    </row>
    <row r="5070" spans="6:12">
      <c r="F5070" s="89">
        <v>4954</v>
      </c>
      <c r="G5070" s="89">
        <f t="shared" ca="1" si="467"/>
        <v>39</v>
      </c>
      <c r="H5070" s="89">
        <f t="shared" ca="1" si="468"/>
        <v>3</v>
      </c>
      <c r="I5070" s="89">
        <f t="shared" ca="1" si="469"/>
        <v>6</v>
      </c>
      <c r="J5070" s="89">
        <f t="shared" ca="1" si="470"/>
        <v>-56.710999999999956</v>
      </c>
      <c r="K5070" s="89">
        <f t="shared" ca="1" si="471"/>
        <v>100.89899999999994</v>
      </c>
      <c r="L5070" s="83">
        <f t="shared" ca="1" si="472"/>
        <v>97.749000000000024</v>
      </c>
    </row>
    <row r="5071" spans="6:12">
      <c r="F5071" s="89">
        <v>4955</v>
      </c>
      <c r="G5071" s="89">
        <f t="shared" ca="1" si="467"/>
        <v>30</v>
      </c>
      <c r="H5071" s="89">
        <f t="shared" ca="1" si="468"/>
        <v>2</v>
      </c>
      <c r="I5071" s="89">
        <f t="shared" ca="1" si="469"/>
        <v>8</v>
      </c>
      <c r="J5071" s="89">
        <f t="shared" ca="1" si="470"/>
        <v>122.25999999999996</v>
      </c>
      <c r="K5071" s="89">
        <f t="shared" ca="1" si="471"/>
        <v>111.35999999999996</v>
      </c>
      <c r="L5071" s="83">
        <f t="shared" ca="1" si="472"/>
        <v>109.45999999999998</v>
      </c>
    </row>
    <row r="5072" spans="6:12">
      <c r="F5072" s="89">
        <v>4956</v>
      </c>
      <c r="G5072" s="89">
        <f t="shared" ca="1" si="467"/>
        <v>34</v>
      </c>
      <c r="H5072" s="89">
        <f t="shared" ca="1" si="468"/>
        <v>3</v>
      </c>
      <c r="I5072" s="89">
        <f t="shared" ca="1" si="469"/>
        <v>4</v>
      </c>
      <c r="J5072" s="89">
        <f t="shared" ca="1" si="470"/>
        <v>-203.40399999999994</v>
      </c>
      <c r="K5072" s="89">
        <f t="shared" ca="1" si="471"/>
        <v>40.95599999999996</v>
      </c>
      <c r="L5072" s="83">
        <f t="shared" ca="1" si="472"/>
        <v>36.256000000000029</v>
      </c>
    </row>
    <row r="5073" spans="6:12">
      <c r="F5073" s="89">
        <v>4957</v>
      </c>
      <c r="G5073" s="89">
        <f t="shared" ca="1" si="467"/>
        <v>25</v>
      </c>
      <c r="H5073" s="89">
        <f t="shared" ca="1" si="468"/>
        <v>2</v>
      </c>
      <c r="I5073" s="89">
        <f t="shared" ca="1" si="469"/>
        <v>4</v>
      </c>
      <c r="J5073" s="89">
        <f t="shared" ca="1" si="470"/>
        <v>-39.925000000000011</v>
      </c>
      <c r="K5073" s="89">
        <f t="shared" ca="1" si="471"/>
        <v>121.12499999999997</v>
      </c>
      <c r="L5073" s="83">
        <f t="shared" ca="1" si="472"/>
        <v>116.875</v>
      </c>
    </row>
    <row r="5074" spans="6:12">
      <c r="F5074" s="89">
        <v>4958</v>
      </c>
      <c r="G5074" s="89">
        <f t="shared" ca="1" si="467"/>
        <v>55</v>
      </c>
      <c r="H5074" s="89">
        <f t="shared" ca="1" si="468"/>
        <v>3</v>
      </c>
      <c r="I5074" s="89">
        <f t="shared" ca="1" si="469"/>
        <v>5</v>
      </c>
      <c r="J5074" s="89">
        <f t="shared" ca="1" si="470"/>
        <v>-73.77499999999992</v>
      </c>
      <c r="K5074" s="89">
        <f t="shared" ca="1" si="471"/>
        <v>121.47499999999991</v>
      </c>
      <c r="L5074" s="83">
        <f t="shared" ca="1" si="472"/>
        <v>120.32500000000005</v>
      </c>
    </row>
    <row r="5075" spans="6:12">
      <c r="F5075" s="89">
        <v>4959</v>
      </c>
      <c r="G5075" s="89">
        <f t="shared" ca="1" si="467"/>
        <v>47</v>
      </c>
      <c r="H5075" s="89">
        <f t="shared" ca="1" si="468"/>
        <v>2</v>
      </c>
      <c r="I5075" s="89">
        <f t="shared" ca="1" si="469"/>
        <v>4</v>
      </c>
      <c r="J5075" s="89">
        <f t="shared" ca="1" si="470"/>
        <v>-38.956999999999965</v>
      </c>
      <c r="K5075" s="89">
        <f t="shared" ca="1" si="471"/>
        <v>115.273</v>
      </c>
      <c r="L5075" s="83">
        <f t="shared" ca="1" si="472"/>
        <v>114.32300000000004</v>
      </c>
    </row>
    <row r="5076" spans="6:12">
      <c r="F5076" s="89">
        <v>4960</v>
      </c>
      <c r="G5076" s="89">
        <f t="shared" ca="1" si="467"/>
        <v>38</v>
      </c>
      <c r="H5076" s="89">
        <f t="shared" ca="1" si="468"/>
        <v>2</v>
      </c>
      <c r="I5076" s="89">
        <f t="shared" ca="1" si="469"/>
        <v>5</v>
      </c>
      <c r="J5076" s="89">
        <f t="shared" ca="1" si="470"/>
        <v>2.4800000000000182</v>
      </c>
      <c r="K5076" s="89">
        <f t="shared" ca="1" si="471"/>
        <v>116.89999999999999</v>
      </c>
      <c r="L5076" s="83">
        <f t="shared" ca="1" si="472"/>
        <v>115.00000000000001</v>
      </c>
    </row>
    <row r="5077" spans="6:12">
      <c r="F5077" s="89">
        <v>4961</v>
      </c>
      <c r="G5077" s="89">
        <f t="shared" ca="1" si="467"/>
        <v>33</v>
      </c>
      <c r="H5077" s="89">
        <f t="shared" ca="1" si="468"/>
        <v>1</v>
      </c>
      <c r="I5077" s="89">
        <f t="shared" ca="1" si="469"/>
        <v>6</v>
      </c>
      <c r="J5077" s="89">
        <f t="shared" ca="1" si="470"/>
        <v>118.79299999999998</v>
      </c>
      <c r="K5077" s="89">
        <f t="shared" ca="1" si="471"/>
        <v>106.06299999999999</v>
      </c>
      <c r="L5077" s="83">
        <f t="shared" ca="1" si="472"/>
        <v>105.613</v>
      </c>
    </row>
    <row r="5078" spans="6:12">
      <c r="F5078" s="89">
        <v>4962</v>
      </c>
      <c r="G5078" s="89">
        <f t="shared" ca="1" si="467"/>
        <v>48</v>
      </c>
      <c r="H5078" s="89">
        <f t="shared" ca="1" si="468"/>
        <v>1</v>
      </c>
      <c r="I5078" s="89">
        <f t="shared" ca="1" si="469"/>
        <v>5</v>
      </c>
      <c r="J5078" s="89">
        <f t="shared" ca="1" si="470"/>
        <v>107.03000000000003</v>
      </c>
      <c r="K5078" s="89">
        <f t="shared" ca="1" si="471"/>
        <v>132.25000000000003</v>
      </c>
      <c r="L5078" s="83">
        <f t="shared" ca="1" si="472"/>
        <v>133.65</v>
      </c>
    </row>
    <row r="5079" spans="6:12">
      <c r="F5079" s="89">
        <v>4963</v>
      </c>
      <c r="G5079" s="89">
        <f t="shared" ca="1" si="467"/>
        <v>34</v>
      </c>
      <c r="H5079" s="89">
        <f t="shared" ca="1" si="468"/>
        <v>1</v>
      </c>
      <c r="I5079" s="89">
        <f t="shared" ca="1" si="469"/>
        <v>7</v>
      </c>
      <c r="J5079" s="89">
        <f t="shared" ca="1" si="470"/>
        <v>137.03799999999995</v>
      </c>
      <c r="K5079" s="89">
        <f t="shared" ca="1" si="471"/>
        <v>81.397999999999968</v>
      </c>
      <c r="L5079" s="83">
        <f t="shared" ca="1" si="472"/>
        <v>81.49799999999999</v>
      </c>
    </row>
    <row r="5080" spans="6:12">
      <c r="F5080" s="89">
        <v>4964</v>
      </c>
      <c r="G5080" s="89">
        <f t="shared" ca="1" si="467"/>
        <v>54</v>
      </c>
      <c r="H5080" s="89">
        <f t="shared" ca="1" si="468"/>
        <v>1</v>
      </c>
      <c r="I5080" s="89">
        <f t="shared" ca="1" si="469"/>
        <v>9</v>
      </c>
      <c r="J5080" s="89">
        <f t="shared" ca="1" si="470"/>
        <v>188.30599999999987</v>
      </c>
      <c r="K5080" s="89">
        <f t="shared" ca="1" si="471"/>
        <v>41.265999999999991</v>
      </c>
      <c r="L5080" s="83">
        <f t="shared" ca="1" si="472"/>
        <v>45.166000000000082</v>
      </c>
    </row>
    <row r="5081" spans="6:12">
      <c r="F5081" s="89">
        <v>4965</v>
      </c>
      <c r="G5081" s="89">
        <f t="shared" ca="1" si="467"/>
        <v>33</v>
      </c>
      <c r="H5081" s="89">
        <f t="shared" ca="1" si="468"/>
        <v>3</v>
      </c>
      <c r="I5081" s="89">
        <f t="shared" ca="1" si="469"/>
        <v>5</v>
      </c>
      <c r="J5081" s="89">
        <f t="shared" ca="1" si="470"/>
        <v>-125.69499999999988</v>
      </c>
      <c r="K5081" s="89">
        <f t="shared" ca="1" si="471"/>
        <v>76.374999999999972</v>
      </c>
      <c r="L5081" s="83">
        <f t="shared" ca="1" si="472"/>
        <v>71.924999999999983</v>
      </c>
    </row>
    <row r="5082" spans="6:12">
      <c r="F5082" s="89">
        <v>4966</v>
      </c>
      <c r="G5082" s="89">
        <f t="shared" ca="1" si="467"/>
        <v>37</v>
      </c>
      <c r="H5082" s="89">
        <f t="shared" ca="1" si="468"/>
        <v>1</v>
      </c>
      <c r="I5082" s="89">
        <f t="shared" ca="1" si="469"/>
        <v>3</v>
      </c>
      <c r="J5082" s="89">
        <f t="shared" ca="1" si="470"/>
        <v>3.3610000000000042</v>
      </c>
      <c r="K5082" s="89">
        <f t="shared" ca="1" si="471"/>
        <v>117.191</v>
      </c>
      <c r="L5082" s="83">
        <f t="shared" ca="1" si="472"/>
        <v>116.14100000000002</v>
      </c>
    </row>
    <row r="5083" spans="6:12">
      <c r="F5083" s="89">
        <v>4967</v>
      </c>
      <c r="G5083" s="89">
        <f t="shared" ca="1" si="467"/>
        <v>35</v>
      </c>
      <c r="H5083" s="89">
        <f t="shared" ca="1" si="468"/>
        <v>3</v>
      </c>
      <c r="I5083" s="89">
        <f t="shared" ca="1" si="469"/>
        <v>9</v>
      </c>
      <c r="J5083" s="89">
        <f t="shared" ca="1" si="470"/>
        <v>87.784999999999968</v>
      </c>
      <c r="K5083" s="89">
        <f t="shared" ca="1" si="471"/>
        <v>118.83499999999992</v>
      </c>
      <c r="L5083" s="83">
        <f t="shared" ca="1" si="472"/>
        <v>116.28499999999997</v>
      </c>
    </row>
    <row r="5084" spans="6:12">
      <c r="F5084" s="89">
        <v>4968</v>
      </c>
      <c r="G5084" s="89">
        <f t="shared" ca="1" si="467"/>
        <v>53</v>
      </c>
      <c r="H5084" s="89">
        <f t="shared" ca="1" si="468"/>
        <v>3</v>
      </c>
      <c r="I5084" s="89">
        <f t="shared" ca="1" si="469"/>
        <v>4</v>
      </c>
      <c r="J5084" s="89">
        <f t="shared" ca="1" si="470"/>
        <v>-161.24299999999982</v>
      </c>
      <c r="K5084" s="89">
        <f t="shared" ca="1" si="471"/>
        <v>77.226999999999947</v>
      </c>
      <c r="L5084" s="83">
        <f t="shared" ca="1" si="472"/>
        <v>75.377000000000038</v>
      </c>
    </row>
    <row r="5085" spans="6:12">
      <c r="F5085" s="89">
        <v>4969</v>
      </c>
      <c r="G5085" s="89">
        <f t="shared" ca="1" si="467"/>
        <v>42</v>
      </c>
      <c r="H5085" s="89">
        <f t="shared" ca="1" si="468"/>
        <v>1</v>
      </c>
      <c r="I5085" s="89">
        <f t="shared" ca="1" si="469"/>
        <v>7</v>
      </c>
      <c r="J5085" s="89">
        <f t="shared" ca="1" si="470"/>
        <v>140.65399999999997</v>
      </c>
      <c r="K5085" s="89">
        <f t="shared" ca="1" si="471"/>
        <v>82.533999999999935</v>
      </c>
      <c r="L5085" s="83">
        <f t="shared" ca="1" si="472"/>
        <v>83.833999999999975</v>
      </c>
    </row>
    <row r="5086" spans="6:12">
      <c r="F5086" s="89">
        <v>4970</v>
      </c>
      <c r="G5086" s="89">
        <f t="shared" ca="1" si="467"/>
        <v>23</v>
      </c>
      <c r="H5086" s="89">
        <f t="shared" ca="1" si="468"/>
        <v>2</v>
      </c>
      <c r="I5086" s="89">
        <f t="shared" ca="1" si="469"/>
        <v>4</v>
      </c>
      <c r="J5086" s="89">
        <f t="shared" ca="1" si="470"/>
        <v>-33.532999999999987</v>
      </c>
      <c r="K5086" s="89">
        <f t="shared" ca="1" si="471"/>
        <v>128.13699999999994</v>
      </c>
      <c r="L5086" s="83">
        <f t="shared" ca="1" si="472"/>
        <v>123.58699999999999</v>
      </c>
    </row>
    <row r="5087" spans="6:12">
      <c r="F5087" s="89">
        <v>4971</v>
      </c>
      <c r="G5087" s="89">
        <f t="shared" ca="1" si="467"/>
        <v>51</v>
      </c>
      <c r="H5087" s="89">
        <f t="shared" ca="1" si="468"/>
        <v>2</v>
      </c>
      <c r="I5087" s="89">
        <f t="shared" ca="1" si="469"/>
        <v>3</v>
      </c>
      <c r="J5087" s="89">
        <f t="shared" ca="1" si="470"/>
        <v>-91.926999999999936</v>
      </c>
      <c r="K5087" s="89">
        <f t="shared" ca="1" si="471"/>
        <v>103.66299999999995</v>
      </c>
      <c r="L5087" s="83">
        <f t="shared" ca="1" si="472"/>
        <v>102.91300000000007</v>
      </c>
    </row>
    <row r="5088" spans="6:12">
      <c r="F5088" s="89">
        <v>4972</v>
      </c>
      <c r="G5088" s="89">
        <f t="shared" ca="1" si="467"/>
        <v>50</v>
      </c>
      <c r="H5088" s="89">
        <f t="shared" ca="1" si="468"/>
        <v>1</v>
      </c>
      <c r="I5088" s="89">
        <f t="shared" ca="1" si="469"/>
        <v>5</v>
      </c>
      <c r="J5088" s="89">
        <f t="shared" ca="1" si="470"/>
        <v>113.85000000000001</v>
      </c>
      <c r="K5088" s="89">
        <f t="shared" ca="1" si="471"/>
        <v>138.44999999999999</v>
      </c>
      <c r="L5088" s="83">
        <f t="shared" ca="1" si="472"/>
        <v>140.15000000000003</v>
      </c>
    </row>
    <row r="5089" spans="6:12">
      <c r="F5089" s="89">
        <v>4973</v>
      </c>
      <c r="G5089" s="89">
        <f t="shared" ca="1" si="467"/>
        <v>38</v>
      </c>
      <c r="H5089" s="89">
        <f t="shared" ca="1" si="468"/>
        <v>1</v>
      </c>
      <c r="I5089" s="89">
        <f t="shared" ca="1" si="469"/>
        <v>9</v>
      </c>
      <c r="J5089" s="89">
        <f t="shared" ca="1" si="470"/>
        <v>146.32199999999992</v>
      </c>
      <c r="K5089" s="89">
        <f t="shared" ca="1" si="471"/>
        <v>4.2419999999999618</v>
      </c>
      <c r="L5089" s="83">
        <f t="shared" ca="1" si="472"/>
        <v>5.7420000000000186</v>
      </c>
    </row>
    <row r="5090" spans="6:12">
      <c r="F5090" s="89">
        <v>4974</v>
      </c>
      <c r="G5090" s="89">
        <f t="shared" ca="1" si="467"/>
        <v>54</v>
      </c>
      <c r="H5090" s="89">
        <f t="shared" ca="1" si="468"/>
        <v>3</v>
      </c>
      <c r="I5090" s="89">
        <f t="shared" ca="1" si="469"/>
        <v>3</v>
      </c>
      <c r="J5090" s="89">
        <f t="shared" ca="1" si="470"/>
        <v>-243.15799999999996</v>
      </c>
      <c r="K5090" s="89">
        <f t="shared" ca="1" si="471"/>
        <v>37.602000000000004</v>
      </c>
      <c r="L5090" s="83">
        <f t="shared" ca="1" si="472"/>
        <v>35.502000000000095</v>
      </c>
    </row>
    <row r="5091" spans="6:12">
      <c r="F5091" s="89">
        <v>4975</v>
      </c>
      <c r="G5091" s="89">
        <f t="shared" ca="1" si="467"/>
        <v>50</v>
      </c>
      <c r="H5091" s="89">
        <f t="shared" ca="1" si="468"/>
        <v>3</v>
      </c>
      <c r="I5091" s="89">
        <f t="shared" ca="1" si="469"/>
        <v>3</v>
      </c>
      <c r="J5091" s="89">
        <f t="shared" ca="1" si="470"/>
        <v>-261.18999999999994</v>
      </c>
      <c r="K5091" s="89">
        <f t="shared" ca="1" si="471"/>
        <v>20.809999999999974</v>
      </c>
      <c r="L5091" s="83">
        <f t="shared" ca="1" si="472"/>
        <v>18.110000000000042</v>
      </c>
    </row>
    <row r="5092" spans="6:12">
      <c r="F5092" s="89">
        <v>4976</v>
      </c>
      <c r="G5092" s="89">
        <f t="shared" ca="1" si="467"/>
        <v>49</v>
      </c>
      <c r="H5092" s="89">
        <f t="shared" ca="1" si="468"/>
        <v>3</v>
      </c>
      <c r="I5092" s="89">
        <f t="shared" ca="1" si="469"/>
        <v>6</v>
      </c>
      <c r="J5092" s="89">
        <f t="shared" ca="1" si="470"/>
        <v>-33.050999999999874</v>
      </c>
      <c r="K5092" s="89">
        <f t="shared" ca="1" si="471"/>
        <v>121.45900000000006</v>
      </c>
      <c r="L5092" s="83">
        <f t="shared" ca="1" si="472"/>
        <v>119.80900000000008</v>
      </c>
    </row>
    <row r="5093" spans="6:12">
      <c r="F5093" s="89">
        <v>4977</v>
      </c>
      <c r="G5093" s="89">
        <f t="shared" ca="1" si="467"/>
        <v>47</v>
      </c>
      <c r="H5093" s="89">
        <f t="shared" ca="1" si="468"/>
        <v>3</v>
      </c>
      <c r="I5093" s="89">
        <f t="shared" ca="1" si="469"/>
        <v>8</v>
      </c>
      <c r="J5093" s="89">
        <f t="shared" ca="1" si="470"/>
        <v>67.281000000000063</v>
      </c>
      <c r="K5093" s="89">
        <f t="shared" ca="1" si="471"/>
        <v>137.2109999999999</v>
      </c>
      <c r="L5093" s="83">
        <f t="shared" ca="1" si="472"/>
        <v>136.06100000000004</v>
      </c>
    </row>
    <row r="5094" spans="6:12">
      <c r="F5094" s="89">
        <v>4978</v>
      </c>
      <c r="G5094" s="89">
        <f t="shared" ca="1" si="467"/>
        <v>33</v>
      </c>
      <c r="H5094" s="89">
        <f t="shared" ca="1" si="468"/>
        <v>1</v>
      </c>
      <c r="I5094" s="89">
        <f t="shared" ca="1" si="469"/>
        <v>5</v>
      </c>
      <c r="J5094" s="89">
        <f t="shared" ca="1" si="470"/>
        <v>90.305000000000021</v>
      </c>
      <c r="K5094" s="89">
        <f t="shared" ca="1" si="471"/>
        <v>120.175</v>
      </c>
      <c r="L5094" s="83">
        <f t="shared" ca="1" si="472"/>
        <v>119.32499999999997</v>
      </c>
    </row>
    <row r="5095" spans="6:12">
      <c r="F5095" s="89">
        <v>4979</v>
      </c>
      <c r="G5095" s="89">
        <f t="shared" ca="1" si="467"/>
        <v>47</v>
      </c>
      <c r="H5095" s="89">
        <f t="shared" ca="1" si="468"/>
        <v>1</v>
      </c>
      <c r="I5095" s="89">
        <f t="shared" ca="1" si="469"/>
        <v>3</v>
      </c>
      <c r="J5095" s="89">
        <f t="shared" ca="1" si="470"/>
        <v>18.441000000000017</v>
      </c>
      <c r="K5095" s="89">
        <f t="shared" ca="1" si="471"/>
        <v>129.17099999999999</v>
      </c>
      <c r="L5095" s="83">
        <f t="shared" ca="1" si="472"/>
        <v>129.62100000000007</v>
      </c>
    </row>
    <row r="5096" spans="6:12">
      <c r="F5096" s="89">
        <v>4980</v>
      </c>
      <c r="G5096" s="89">
        <f t="shared" ca="1" si="467"/>
        <v>38</v>
      </c>
      <c r="H5096" s="89">
        <f t="shared" ca="1" si="468"/>
        <v>3</v>
      </c>
      <c r="I5096" s="89">
        <f t="shared" ca="1" si="469"/>
        <v>7</v>
      </c>
      <c r="J5096" s="89">
        <f t="shared" ca="1" si="470"/>
        <v>0.70600000000013097</v>
      </c>
      <c r="K5096" s="89">
        <f t="shared" ca="1" si="471"/>
        <v>116.02600000000001</v>
      </c>
      <c r="L5096" s="83">
        <f t="shared" ca="1" si="472"/>
        <v>113.12600000000009</v>
      </c>
    </row>
    <row r="5097" spans="6:12">
      <c r="F5097" s="89">
        <v>4981</v>
      </c>
      <c r="G5097" s="89">
        <f t="shared" ca="1" si="467"/>
        <v>46</v>
      </c>
      <c r="H5097" s="89">
        <f t="shared" ca="1" si="468"/>
        <v>3</v>
      </c>
      <c r="I5097" s="89">
        <f t="shared" ca="1" si="469"/>
        <v>4</v>
      </c>
      <c r="J5097" s="89">
        <f t="shared" ca="1" si="470"/>
        <v>-188.11599999999993</v>
      </c>
      <c r="K5097" s="89">
        <f t="shared" ca="1" si="471"/>
        <v>52.523999999999972</v>
      </c>
      <c r="L5097" s="83">
        <f t="shared" ca="1" si="472"/>
        <v>49.624000000000024</v>
      </c>
    </row>
    <row r="5098" spans="6:12">
      <c r="F5098" s="89">
        <v>4982</v>
      </c>
      <c r="G5098" s="89">
        <f t="shared" ca="1" si="467"/>
        <v>35</v>
      </c>
      <c r="H5098" s="89">
        <f t="shared" ca="1" si="468"/>
        <v>1</v>
      </c>
      <c r="I5098" s="89">
        <f t="shared" ca="1" si="469"/>
        <v>8</v>
      </c>
      <c r="J5098" s="89">
        <f t="shared" ca="1" si="470"/>
        <v>146.08499999999995</v>
      </c>
      <c r="K5098" s="89">
        <f t="shared" ca="1" si="471"/>
        <v>47.534999999999968</v>
      </c>
      <c r="L5098" s="83">
        <f t="shared" ca="1" si="472"/>
        <v>48.184999999999974</v>
      </c>
    </row>
    <row r="5099" spans="6:12">
      <c r="F5099" s="89">
        <v>4983</v>
      </c>
      <c r="G5099" s="89">
        <f t="shared" ca="1" si="467"/>
        <v>27</v>
      </c>
      <c r="H5099" s="89">
        <f t="shared" ca="1" si="468"/>
        <v>1</v>
      </c>
      <c r="I5099" s="89">
        <f t="shared" ca="1" si="469"/>
        <v>5</v>
      </c>
      <c r="J5099" s="89">
        <f t="shared" ca="1" si="470"/>
        <v>100.62500000000003</v>
      </c>
      <c r="K5099" s="89">
        <f t="shared" ca="1" si="471"/>
        <v>132.35499999999999</v>
      </c>
      <c r="L5099" s="83">
        <f t="shared" ca="1" si="472"/>
        <v>130.60499999999999</v>
      </c>
    </row>
    <row r="5100" spans="6:12">
      <c r="F5100" s="89">
        <v>4984</v>
      </c>
      <c r="G5100" s="89">
        <f t="shared" ca="1" si="467"/>
        <v>29</v>
      </c>
      <c r="H5100" s="89">
        <f t="shared" ca="1" si="468"/>
        <v>3</v>
      </c>
      <c r="I5100" s="89">
        <f t="shared" ca="1" si="469"/>
        <v>6</v>
      </c>
      <c r="J5100" s="89">
        <f t="shared" ca="1" si="470"/>
        <v>-53.370999999999924</v>
      </c>
      <c r="K5100" s="89">
        <f t="shared" ca="1" si="471"/>
        <v>107.33900000000003</v>
      </c>
      <c r="L5100" s="83">
        <f t="shared" ca="1" si="472"/>
        <v>102.68900000000005</v>
      </c>
    </row>
    <row r="5101" spans="6:12">
      <c r="F5101" s="89">
        <v>4985</v>
      </c>
      <c r="G5101" s="89">
        <f t="shared" ca="1" si="467"/>
        <v>32</v>
      </c>
      <c r="H5101" s="89">
        <f t="shared" ca="1" si="468"/>
        <v>1</v>
      </c>
      <c r="I5101" s="89">
        <f t="shared" ca="1" si="469"/>
        <v>3</v>
      </c>
      <c r="J5101" s="89">
        <f t="shared" ca="1" si="470"/>
        <v>5.9459999999999908</v>
      </c>
      <c r="K5101" s="89">
        <f t="shared" ca="1" si="471"/>
        <v>121.32599999999999</v>
      </c>
      <c r="L5101" s="83">
        <f t="shared" ca="1" si="472"/>
        <v>119.52600000000001</v>
      </c>
    </row>
    <row r="5102" spans="6:12">
      <c r="F5102" s="89">
        <v>4986</v>
      </c>
      <c r="G5102" s="89">
        <f t="shared" ca="1" si="467"/>
        <v>46</v>
      </c>
      <c r="H5102" s="89">
        <f t="shared" ca="1" si="468"/>
        <v>2</v>
      </c>
      <c r="I5102" s="89">
        <f t="shared" ca="1" si="469"/>
        <v>4</v>
      </c>
      <c r="J5102" s="89">
        <f t="shared" ca="1" si="470"/>
        <v>-41.835999999999956</v>
      </c>
      <c r="K5102" s="89">
        <f t="shared" ca="1" si="471"/>
        <v>112.70399999999998</v>
      </c>
      <c r="L5102" s="83">
        <f t="shared" ca="1" si="472"/>
        <v>111.60399999999998</v>
      </c>
    </row>
    <row r="5103" spans="6:12">
      <c r="F5103" s="89">
        <v>4987</v>
      </c>
      <c r="G5103" s="89">
        <f t="shared" ca="1" si="467"/>
        <v>32</v>
      </c>
      <c r="H5103" s="89">
        <f t="shared" ca="1" si="468"/>
        <v>3</v>
      </c>
      <c r="I5103" s="89">
        <f t="shared" ca="1" si="469"/>
        <v>9</v>
      </c>
      <c r="J5103" s="89">
        <f t="shared" ca="1" si="470"/>
        <v>89.137999999999977</v>
      </c>
      <c r="K5103" s="89">
        <f t="shared" ca="1" si="471"/>
        <v>121.11799999999994</v>
      </c>
      <c r="L5103" s="83">
        <f t="shared" ca="1" si="472"/>
        <v>118.11799999999999</v>
      </c>
    </row>
    <row r="5104" spans="6:12">
      <c r="F5104" s="89">
        <v>4988</v>
      </c>
      <c r="G5104" s="89">
        <f t="shared" ca="1" si="467"/>
        <v>38</v>
      </c>
      <c r="H5104" s="89">
        <f t="shared" ca="1" si="468"/>
        <v>1</v>
      </c>
      <c r="I5104" s="89">
        <f t="shared" ca="1" si="469"/>
        <v>4</v>
      </c>
      <c r="J5104" s="89">
        <f t="shared" ca="1" si="470"/>
        <v>51.132000000000019</v>
      </c>
      <c r="K5104" s="89">
        <f t="shared" ca="1" si="471"/>
        <v>122.05200000000002</v>
      </c>
      <c r="L5104" s="83">
        <f t="shared" ca="1" si="472"/>
        <v>121.55200000000005</v>
      </c>
    </row>
    <row r="5105" spans="6:12">
      <c r="F5105" s="89">
        <v>4989</v>
      </c>
      <c r="G5105" s="89">
        <f t="shared" ca="1" si="467"/>
        <v>33</v>
      </c>
      <c r="H5105" s="89">
        <f t="shared" ca="1" si="468"/>
        <v>1</v>
      </c>
      <c r="I5105" s="89">
        <f t="shared" ca="1" si="469"/>
        <v>7</v>
      </c>
      <c r="J5105" s="89">
        <f t="shared" ca="1" si="470"/>
        <v>137.80099999999999</v>
      </c>
      <c r="K5105" s="89">
        <f t="shared" ca="1" si="471"/>
        <v>82.470999999999975</v>
      </c>
      <c r="L5105" s="83">
        <f t="shared" ca="1" si="472"/>
        <v>82.420999999999992</v>
      </c>
    </row>
    <row r="5106" spans="6:12">
      <c r="F5106" s="89">
        <v>4990</v>
      </c>
      <c r="G5106" s="89">
        <f t="shared" ca="1" si="467"/>
        <v>45</v>
      </c>
      <c r="H5106" s="89">
        <f t="shared" ca="1" si="468"/>
        <v>3</v>
      </c>
      <c r="I5106" s="89">
        <f t="shared" ca="1" si="469"/>
        <v>7</v>
      </c>
      <c r="J5106" s="89">
        <f t="shared" ca="1" si="470"/>
        <v>12.585000000000036</v>
      </c>
      <c r="K5106" s="89">
        <f t="shared" ca="1" si="471"/>
        <v>125.7349999999999</v>
      </c>
      <c r="L5106" s="83">
        <f t="shared" ca="1" si="472"/>
        <v>123.88499999999999</v>
      </c>
    </row>
    <row r="5107" spans="6:12">
      <c r="F5107" s="89">
        <v>4991</v>
      </c>
      <c r="G5107" s="89">
        <f t="shared" ca="1" si="467"/>
        <v>43</v>
      </c>
      <c r="H5107" s="89">
        <f t="shared" ca="1" si="468"/>
        <v>2</v>
      </c>
      <c r="I5107" s="89">
        <f t="shared" ca="1" si="469"/>
        <v>3</v>
      </c>
      <c r="J5107" s="89">
        <f t="shared" ca="1" si="470"/>
        <v>-115.99099999999999</v>
      </c>
      <c r="K5107" s="89">
        <f t="shared" ca="1" si="471"/>
        <v>82.078999999999965</v>
      </c>
      <c r="L5107" s="83">
        <f t="shared" ca="1" si="472"/>
        <v>80.129000000000005</v>
      </c>
    </row>
    <row r="5108" spans="6:12">
      <c r="F5108" s="89">
        <v>4992</v>
      </c>
      <c r="G5108" s="89">
        <f t="shared" ca="1" si="467"/>
        <v>42</v>
      </c>
      <c r="H5108" s="89">
        <f t="shared" ca="1" si="468"/>
        <v>1</v>
      </c>
      <c r="I5108" s="89">
        <f t="shared" ca="1" si="469"/>
        <v>9</v>
      </c>
      <c r="J5108" s="89">
        <f t="shared" ca="1" si="470"/>
        <v>150.33799999999997</v>
      </c>
      <c r="K5108" s="89">
        <f t="shared" ca="1" si="471"/>
        <v>7.0179999999999723</v>
      </c>
      <c r="L5108" s="83">
        <f t="shared" ca="1" si="472"/>
        <v>9.117999999999995</v>
      </c>
    </row>
    <row r="5109" spans="6:12">
      <c r="F5109" s="89">
        <v>4993</v>
      </c>
      <c r="G5109" s="89">
        <f t="shared" ca="1" si="467"/>
        <v>55</v>
      </c>
      <c r="H5109" s="89">
        <f t="shared" ca="1" si="468"/>
        <v>2</v>
      </c>
      <c r="I5109" s="89">
        <f t="shared" ca="1" si="469"/>
        <v>7</v>
      </c>
      <c r="J5109" s="89">
        <f t="shared" ca="1" si="470"/>
        <v>138.54499999999996</v>
      </c>
      <c r="K5109" s="89">
        <f t="shared" ca="1" si="471"/>
        <v>162.49499999999989</v>
      </c>
      <c r="L5109" s="83">
        <f t="shared" ca="1" si="472"/>
        <v>163.94500000000002</v>
      </c>
    </row>
    <row r="5110" spans="6:12">
      <c r="F5110" s="89">
        <v>4994</v>
      </c>
      <c r="G5110" s="89">
        <f t="shared" ref="G5110:G5173" ca="1" si="473">RANDBETWEEN(19,55)</f>
        <v>55</v>
      </c>
      <c r="H5110" s="89">
        <f t="shared" ref="H5110:H5173" ca="1" si="474">RANDBETWEEN(0.5,3.5)</f>
        <v>2</v>
      </c>
      <c r="I5110" s="89">
        <f t="shared" ref="I5110:I5173" ca="1" si="475">RANDBETWEEN(3,9)</f>
        <v>4</v>
      </c>
      <c r="J5110" s="89">
        <f t="shared" ref="J5110:J5173" ca="1" si="476">133-10*G5110-128.7*H5110+60.8*I5110+0.135*G5110^2-20.6*H5110^2-4.74*I5110^2+0.15*G5110*H5110+0.006*G5110*I5110+19.63*H5110*I5110</f>
        <v>-6.2050000000000125</v>
      </c>
      <c r="K5110" s="89">
        <f t="shared" ref="K5110:K5173" ca="1" si="477">300-10.31*G5110-42.6*H5110+18.2*I5110+0.135*G5110^2-20.6*H5110^2-4.74*I5110^2+0.15*G5110*H5110+0.006*G5110*I5110+19.63*H5110*I5110</f>
        <v>145.54499999999993</v>
      </c>
      <c r="L5110" s="83">
        <f t="shared" ref="L5110:L5173" ca="1" si="478">294-10.16*G5110-44.4*H5110+18.6*I5110+0.135*G5110^2-20.6*H5110^2-4.74*I5110^2+0.15*G5110*H5110+0.006*G5110*I5110+19.63*H5110*I5110</f>
        <v>145.79500000000004</v>
      </c>
    </row>
    <row r="5111" spans="6:12">
      <c r="F5111" s="89">
        <v>4995</v>
      </c>
      <c r="G5111" s="89">
        <f t="shared" ca="1" si="473"/>
        <v>52</v>
      </c>
      <c r="H5111" s="89">
        <f t="shared" ca="1" si="474"/>
        <v>3</v>
      </c>
      <c r="I5111" s="89">
        <f t="shared" ca="1" si="475"/>
        <v>6</v>
      </c>
      <c r="J5111" s="89">
        <f t="shared" ca="1" si="476"/>
        <v>-20.687999999999931</v>
      </c>
      <c r="K5111" s="89">
        <f t="shared" ca="1" si="477"/>
        <v>132.892</v>
      </c>
      <c r="L5111" s="83">
        <f t="shared" ca="1" si="478"/>
        <v>131.69200000000001</v>
      </c>
    </row>
    <row r="5112" spans="6:12">
      <c r="F5112" s="89">
        <v>4996</v>
      </c>
      <c r="G5112" s="89">
        <f t="shared" ca="1" si="473"/>
        <v>35</v>
      </c>
      <c r="H5112" s="89">
        <f t="shared" ca="1" si="474"/>
        <v>1</v>
      </c>
      <c r="I5112" s="89">
        <f t="shared" ca="1" si="475"/>
        <v>9</v>
      </c>
      <c r="J5112" s="89">
        <f t="shared" ca="1" si="476"/>
        <v>146.14499999999992</v>
      </c>
      <c r="K5112" s="89">
        <f t="shared" ca="1" si="477"/>
        <v>4.9949999999999477</v>
      </c>
      <c r="L5112" s="83">
        <f t="shared" ca="1" si="478"/>
        <v>6.0449999999999591</v>
      </c>
    </row>
    <row r="5113" spans="6:12">
      <c r="F5113" s="89">
        <v>4997</v>
      </c>
      <c r="G5113" s="89">
        <f t="shared" ca="1" si="473"/>
        <v>50</v>
      </c>
      <c r="H5113" s="89">
        <f t="shared" ca="1" si="474"/>
        <v>3</v>
      </c>
      <c r="I5113" s="89">
        <f t="shared" ca="1" si="475"/>
        <v>7</v>
      </c>
      <c r="J5113" s="89">
        <f t="shared" ca="1" si="476"/>
        <v>29.170000000000073</v>
      </c>
      <c r="K5113" s="89">
        <f t="shared" ca="1" si="477"/>
        <v>140.76999999999998</v>
      </c>
      <c r="L5113" s="83">
        <f t="shared" ca="1" si="478"/>
        <v>139.67000000000007</v>
      </c>
    </row>
    <row r="5114" spans="6:12">
      <c r="F5114" s="89">
        <v>4998</v>
      </c>
      <c r="G5114" s="89">
        <f t="shared" ca="1" si="473"/>
        <v>38</v>
      </c>
      <c r="H5114" s="89">
        <f t="shared" ca="1" si="474"/>
        <v>2</v>
      </c>
      <c r="I5114" s="89">
        <f t="shared" ca="1" si="475"/>
        <v>4</v>
      </c>
      <c r="J5114" s="89">
        <f t="shared" ca="1" si="476"/>
        <v>-55.147999999999968</v>
      </c>
      <c r="K5114" s="89">
        <f t="shared" ca="1" si="477"/>
        <v>101.87199999999999</v>
      </c>
      <c r="L5114" s="83">
        <f t="shared" ca="1" si="478"/>
        <v>99.572000000000017</v>
      </c>
    </row>
    <row r="5115" spans="6:12">
      <c r="F5115" s="89">
        <v>4999</v>
      </c>
      <c r="G5115" s="89">
        <f t="shared" ca="1" si="473"/>
        <v>21</v>
      </c>
      <c r="H5115" s="89">
        <f t="shared" ca="1" si="474"/>
        <v>1</v>
      </c>
      <c r="I5115" s="89">
        <f t="shared" ca="1" si="475"/>
        <v>6</v>
      </c>
      <c r="J5115" s="89">
        <f t="shared" ca="1" si="476"/>
        <v>149.08099999999996</v>
      </c>
      <c r="K5115" s="89">
        <f t="shared" ca="1" si="477"/>
        <v>140.07099999999997</v>
      </c>
      <c r="L5115" s="83">
        <f t="shared" ca="1" si="478"/>
        <v>137.821</v>
      </c>
    </row>
    <row r="5116" spans="6:12">
      <c r="F5116" s="89">
        <v>5000</v>
      </c>
      <c r="G5116" s="89">
        <f t="shared" ca="1" si="473"/>
        <v>51</v>
      </c>
      <c r="H5116" s="89">
        <f t="shared" ca="1" si="474"/>
        <v>1</v>
      </c>
      <c r="I5116" s="89">
        <f t="shared" ca="1" si="475"/>
        <v>4</v>
      </c>
      <c r="J5116" s="89">
        <f t="shared" ca="1" si="476"/>
        <v>79.589000000000041</v>
      </c>
      <c r="K5116" s="89">
        <f t="shared" ca="1" si="477"/>
        <v>146.47899999999998</v>
      </c>
      <c r="L5116" s="83">
        <f t="shared" ca="1" si="478"/>
        <v>147.92900000000012</v>
      </c>
    </row>
    <row r="5117" spans="6:12">
      <c r="F5117" s="89">
        <v>5001</v>
      </c>
      <c r="G5117" s="89">
        <f t="shared" ca="1" si="473"/>
        <v>43</v>
      </c>
      <c r="H5117" s="89">
        <f t="shared" ca="1" si="474"/>
        <v>1</v>
      </c>
      <c r="I5117" s="89">
        <f t="shared" ca="1" si="475"/>
        <v>9</v>
      </c>
      <c r="J5117" s="89">
        <f t="shared" ca="1" si="476"/>
        <v>152.01699999999991</v>
      </c>
      <c r="K5117" s="89">
        <f t="shared" ca="1" si="477"/>
        <v>8.3869999999999436</v>
      </c>
      <c r="L5117" s="83">
        <f t="shared" ca="1" si="478"/>
        <v>10.637</v>
      </c>
    </row>
    <row r="5118" spans="6:12">
      <c r="F5118" s="89">
        <v>5002</v>
      </c>
      <c r="G5118" s="89">
        <f t="shared" ca="1" si="473"/>
        <v>20</v>
      </c>
      <c r="H5118" s="89">
        <f t="shared" ca="1" si="474"/>
        <v>1</v>
      </c>
      <c r="I5118" s="89">
        <f t="shared" ca="1" si="475"/>
        <v>7</v>
      </c>
      <c r="J5118" s="89">
        <f t="shared" ca="1" si="476"/>
        <v>172.28999999999994</v>
      </c>
      <c r="K5118" s="89">
        <f t="shared" ca="1" si="477"/>
        <v>120.98999999999995</v>
      </c>
      <c r="L5118" s="83">
        <f t="shared" ca="1" si="478"/>
        <v>118.99000000000001</v>
      </c>
    </row>
    <row r="5119" spans="6:12">
      <c r="F5119" s="89">
        <v>5003</v>
      </c>
      <c r="G5119" s="89">
        <f t="shared" ca="1" si="473"/>
        <v>21</v>
      </c>
      <c r="H5119" s="89">
        <f t="shared" ca="1" si="474"/>
        <v>2</v>
      </c>
      <c r="I5119" s="89">
        <f t="shared" ca="1" si="475"/>
        <v>7</v>
      </c>
      <c r="J5119" s="89">
        <f t="shared" ca="1" si="476"/>
        <v>118.07699999999997</v>
      </c>
      <c r="K5119" s="89">
        <f t="shared" ca="1" si="477"/>
        <v>152.56699999999995</v>
      </c>
      <c r="L5119" s="83">
        <f t="shared" ca="1" si="478"/>
        <v>148.91699999999997</v>
      </c>
    </row>
    <row r="5120" spans="6:12">
      <c r="F5120" s="89">
        <v>5004</v>
      </c>
      <c r="G5120" s="89">
        <f t="shared" ca="1" si="473"/>
        <v>52</v>
      </c>
      <c r="H5120" s="89">
        <f t="shared" ca="1" si="474"/>
        <v>1</v>
      </c>
      <c r="I5120" s="89">
        <f t="shared" ca="1" si="475"/>
        <v>5</v>
      </c>
      <c r="J5120" s="89">
        <f t="shared" ca="1" si="476"/>
        <v>121.74999999999997</v>
      </c>
      <c r="K5120" s="89">
        <f t="shared" ca="1" si="477"/>
        <v>145.72999999999999</v>
      </c>
      <c r="L5120" s="83">
        <f t="shared" ca="1" si="478"/>
        <v>147.72999999999999</v>
      </c>
    </row>
    <row r="5121" spans="6:12">
      <c r="F5121" s="89">
        <v>5005</v>
      </c>
      <c r="G5121" s="89">
        <f t="shared" ca="1" si="473"/>
        <v>30</v>
      </c>
      <c r="H5121" s="89">
        <f t="shared" ca="1" si="474"/>
        <v>2</v>
      </c>
      <c r="I5121" s="89">
        <f t="shared" ca="1" si="475"/>
        <v>9</v>
      </c>
      <c r="J5121" s="89">
        <f t="shared" ca="1" si="476"/>
        <v>141.91999999999993</v>
      </c>
      <c r="K5121" s="89">
        <f t="shared" ca="1" si="477"/>
        <v>88.419999999999959</v>
      </c>
      <c r="L5121" s="83">
        <f t="shared" ca="1" si="478"/>
        <v>86.920000000000016</v>
      </c>
    </row>
    <row r="5122" spans="6:12">
      <c r="F5122" s="89">
        <v>5006</v>
      </c>
      <c r="G5122" s="89">
        <f t="shared" ca="1" si="473"/>
        <v>26</v>
      </c>
      <c r="H5122" s="89">
        <f t="shared" ca="1" si="474"/>
        <v>3</v>
      </c>
      <c r="I5122" s="89">
        <f t="shared" ca="1" si="475"/>
        <v>8</v>
      </c>
      <c r="J5122" s="89">
        <f t="shared" ca="1" si="476"/>
        <v>59.868000000000052</v>
      </c>
      <c r="K5122" s="89">
        <f t="shared" ca="1" si="477"/>
        <v>136.30799999999999</v>
      </c>
      <c r="L5122" s="83">
        <f t="shared" ca="1" si="478"/>
        <v>132.00799999999992</v>
      </c>
    </row>
    <row r="5123" spans="6:12">
      <c r="F5123" s="89">
        <v>5007</v>
      </c>
      <c r="G5123" s="89">
        <f t="shared" ca="1" si="473"/>
        <v>29</v>
      </c>
      <c r="H5123" s="89">
        <f t="shared" ca="1" si="474"/>
        <v>2</v>
      </c>
      <c r="I5123" s="89">
        <f t="shared" ca="1" si="475"/>
        <v>3</v>
      </c>
      <c r="J5123" s="89">
        <f t="shared" ca="1" si="476"/>
        <v>-116.52300000000002</v>
      </c>
      <c r="K5123" s="89">
        <f t="shared" ca="1" si="477"/>
        <v>85.886999999999972</v>
      </c>
      <c r="L5123" s="83">
        <f t="shared" ca="1" si="478"/>
        <v>81.837000000000018</v>
      </c>
    </row>
    <row r="5124" spans="6:12">
      <c r="F5124" s="89">
        <v>5008</v>
      </c>
      <c r="G5124" s="89">
        <f t="shared" ca="1" si="473"/>
        <v>30</v>
      </c>
      <c r="H5124" s="89">
        <f t="shared" ca="1" si="474"/>
        <v>3</v>
      </c>
      <c r="I5124" s="89">
        <f t="shared" ca="1" si="475"/>
        <v>3</v>
      </c>
      <c r="J5124" s="89">
        <f t="shared" ca="1" si="476"/>
        <v>-286.5499999999999</v>
      </c>
      <c r="K5124" s="89">
        <f t="shared" ca="1" si="477"/>
        <v>1.6499999999999773</v>
      </c>
      <c r="L5124" s="83">
        <f t="shared" ca="1" si="478"/>
        <v>-4.0499999999999545</v>
      </c>
    </row>
    <row r="5125" spans="6:12">
      <c r="F5125" s="89">
        <v>5009</v>
      </c>
      <c r="G5125" s="89">
        <f t="shared" ca="1" si="473"/>
        <v>20</v>
      </c>
      <c r="H5125" s="89">
        <f t="shared" ca="1" si="474"/>
        <v>3</v>
      </c>
      <c r="I5125" s="89">
        <f t="shared" ca="1" si="475"/>
        <v>7</v>
      </c>
      <c r="J5125" s="89">
        <f t="shared" ca="1" si="476"/>
        <v>30.909999999999968</v>
      </c>
      <c r="K5125" s="89">
        <f t="shared" ca="1" si="477"/>
        <v>151.80999999999995</v>
      </c>
      <c r="L5125" s="83">
        <f t="shared" ca="1" si="478"/>
        <v>146.20999999999998</v>
      </c>
    </row>
    <row r="5126" spans="6:12">
      <c r="F5126" s="89">
        <v>5010</v>
      </c>
      <c r="G5126" s="89">
        <f t="shared" ca="1" si="473"/>
        <v>53</v>
      </c>
      <c r="H5126" s="89">
        <f t="shared" ca="1" si="474"/>
        <v>1</v>
      </c>
      <c r="I5126" s="89">
        <f t="shared" ca="1" si="475"/>
        <v>4</v>
      </c>
      <c r="J5126" s="89">
        <f t="shared" ca="1" si="476"/>
        <v>88.016999999999967</v>
      </c>
      <c r="K5126" s="89">
        <f t="shared" ca="1" si="477"/>
        <v>154.28699999999998</v>
      </c>
      <c r="L5126" s="83">
        <f t="shared" ca="1" si="478"/>
        <v>156.03700000000003</v>
      </c>
    </row>
    <row r="5127" spans="6:12">
      <c r="F5127" s="89">
        <v>5011</v>
      </c>
      <c r="G5127" s="89">
        <f t="shared" ca="1" si="473"/>
        <v>37</v>
      </c>
      <c r="H5127" s="89">
        <f t="shared" ca="1" si="474"/>
        <v>3</v>
      </c>
      <c r="I5127" s="89">
        <f t="shared" ca="1" si="475"/>
        <v>6</v>
      </c>
      <c r="J5127" s="89">
        <f t="shared" ca="1" si="476"/>
        <v>-58.202999999999975</v>
      </c>
      <c r="K5127" s="89">
        <f t="shared" ca="1" si="477"/>
        <v>100.02699999999996</v>
      </c>
      <c r="L5127" s="83">
        <f t="shared" ca="1" si="478"/>
        <v>96.576999999999998</v>
      </c>
    </row>
    <row r="5128" spans="6:12">
      <c r="F5128" s="89">
        <v>5012</v>
      </c>
      <c r="G5128" s="89">
        <f t="shared" ca="1" si="473"/>
        <v>38</v>
      </c>
      <c r="H5128" s="89">
        <f t="shared" ca="1" si="474"/>
        <v>1</v>
      </c>
      <c r="I5128" s="89">
        <f t="shared" ca="1" si="475"/>
        <v>3</v>
      </c>
      <c r="J5128" s="89">
        <f t="shared" ca="1" si="476"/>
        <v>3.6540000000000106</v>
      </c>
      <c r="K5128" s="89">
        <f t="shared" ca="1" si="477"/>
        <v>117.17400000000001</v>
      </c>
      <c r="L5128" s="83">
        <f t="shared" ca="1" si="478"/>
        <v>116.27400000000006</v>
      </c>
    </row>
    <row r="5129" spans="6:12">
      <c r="F5129" s="89">
        <v>5013</v>
      </c>
      <c r="G5129" s="89">
        <f t="shared" ca="1" si="473"/>
        <v>47</v>
      </c>
      <c r="H5129" s="89">
        <f t="shared" ca="1" si="474"/>
        <v>2</v>
      </c>
      <c r="I5129" s="89">
        <f t="shared" ca="1" si="475"/>
        <v>5</v>
      </c>
      <c r="J5129" s="89">
        <f t="shared" ca="1" si="476"/>
        <v>18.725000000000023</v>
      </c>
      <c r="K5129" s="89">
        <f t="shared" ca="1" si="477"/>
        <v>130.35499999999996</v>
      </c>
      <c r="L5129" s="83">
        <f t="shared" ca="1" si="478"/>
        <v>129.80500000000001</v>
      </c>
    </row>
    <row r="5130" spans="6:12">
      <c r="F5130" s="89">
        <v>5014</v>
      </c>
      <c r="G5130" s="89">
        <f t="shared" ca="1" si="473"/>
        <v>42</v>
      </c>
      <c r="H5130" s="89">
        <f t="shared" ca="1" si="474"/>
        <v>3</v>
      </c>
      <c r="I5130" s="89">
        <f t="shared" ca="1" si="475"/>
        <v>8</v>
      </c>
      <c r="J5130" s="89">
        <f t="shared" ca="1" si="476"/>
        <v>54.716000000000065</v>
      </c>
      <c r="K5130" s="89">
        <f t="shared" ca="1" si="477"/>
        <v>126.19599999999997</v>
      </c>
      <c r="L5130" s="83">
        <f t="shared" ca="1" si="478"/>
        <v>124.29599999999999</v>
      </c>
    </row>
    <row r="5131" spans="6:12">
      <c r="F5131" s="89">
        <v>5015</v>
      </c>
      <c r="G5131" s="89">
        <f t="shared" ca="1" si="473"/>
        <v>53</v>
      </c>
      <c r="H5131" s="89">
        <f t="shared" ca="1" si="474"/>
        <v>3</v>
      </c>
      <c r="I5131" s="89">
        <f t="shared" ca="1" si="475"/>
        <v>3</v>
      </c>
      <c r="J5131" s="89">
        <f t="shared" ca="1" si="476"/>
        <v>-248.07099999999986</v>
      </c>
      <c r="K5131" s="89">
        <f t="shared" ca="1" si="477"/>
        <v>32.998999999999938</v>
      </c>
      <c r="L5131" s="83">
        <f t="shared" ca="1" si="478"/>
        <v>30.749000000000052</v>
      </c>
    </row>
    <row r="5132" spans="6:12">
      <c r="F5132" s="89">
        <v>5016</v>
      </c>
      <c r="G5132" s="89">
        <f t="shared" ca="1" si="473"/>
        <v>54</v>
      </c>
      <c r="H5132" s="89">
        <f t="shared" ca="1" si="474"/>
        <v>2</v>
      </c>
      <c r="I5132" s="89">
        <f t="shared" ca="1" si="475"/>
        <v>9</v>
      </c>
      <c r="J5132" s="89">
        <f t="shared" ca="1" si="476"/>
        <v>182.57599999999994</v>
      </c>
      <c r="K5132" s="89">
        <f t="shared" ca="1" si="477"/>
        <v>121.63599999999997</v>
      </c>
      <c r="L5132" s="83">
        <f t="shared" ca="1" si="478"/>
        <v>123.73599999999999</v>
      </c>
    </row>
    <row r="5133" spans="6:12">
      <c r="F5133" s="89">
        <v>5017</v>
      </c>
      <c r="G5133" s="89">
        <f t="shared" ca="1" si="473"/>
        <v>50</v>
      </c>
      <c r="H5133" s="89">
        <f t="shared" ca="1" si="474"/>
        <v>3</v>
      </c>
      <c r="I5133" s="89">
        <f t="shared" ca="1" si="475"/>
        <v>9</v>
      </c>
      <c r="J5133" s="89">
        <f t="shared" ca="1" si="476"/>
        <v>117.46999999999997</v>
      </c>
      <c r="K5133" s="89">
        <f t="shared" ca="1" si="477"/>
        <v>143.86999999999995</v>
      </c>
      <c r="L5133" s="83">
        <f t="shared" ca="1" si="478"/>
        <v>143.57</v>
      </c>
    </row>
    <row r="5134" spans="6:12">
      <c r="F5134" s="89">
        <v>5018</v>
      </c>
      <c r="G5134" s="89">
        <f t="shared" ca="1" si="473"/>
        <v>33</v>
      </c>
      <c r="H5134" s="89">
        <f t="shared" ca="1" si="474"/>
        <v>3</v>
      </c>
      <c r="I5134" s="89">
        <f t="shared" ca="1" si="475"/>
        <v>9</v>
      </c>
      <c r="J5134" s="89">
        <f t="shared" ca="1" si="476"/>
        <v>88.41700000000003</v>
      </c>
      <c r="K5134" s="89">
        <f t="shared" ca="1" si="477"/>
        <v>120.08699999999993</v>
      </c>
      <c r="L5134" s="83">
        <f t="shared" ca="1" si="478"/>
        <v>117.23700000000002</v>
      </c>
    </row>
    <row r="5135" spans="6:12">
      <c r="F5135" s="89">
        <v>5019</v>
      </c>
      <c r="G5135" s="89">
        <f t="shared" ca="1" si="473"/>
        <v>27</v>
      </c>
      <c r="H5135" s="89">
        <f t="shared" ca="1" si="474"/>
        <v>3</v>
      </c>
      <c r="I5135" s="89">
        <f t="shared" ca="1" si="475"/>
        <v>4</v>
      </c>
      <c r="J5135" s="89">
        <f t="shared" ca="1" si="476"/>
        <v>-194.3669999999999</v>
      </c>
      <c r="K5135" s="89">
        <f t="shared" ca="1" si="477"/>
        <v>52.162999999999982</v>
      </c>
      <c r="L5135" s="83">
        <f t="shared" ca="1" si="478"/>
        <v>46.413000000000011</v>
      </c>
    </row>
    <row r="5136" spans="6:12">
      <c r="F5136" s="89">
        <v>5020</v>
      </c>
      <c r="G5136" s="89">
        <f t="shared" ca="1" si="473"/>
        <v>30</v>
      </c>
      <c r="H5136" s="89">
        <f t="shared" ca="1" si="474"/>
        <v>3</v>
      </c>
      <c r="I5136" s="89">
        <f t="shared" ca="1" si="475"/>
        <v>3</v>
      </c>
      <c r="J5136" s="89">
        <f t="shared" ca="1" si="476"/>
        <v>-286.5499999999999</v>
      </c>
      <c r="K5136" s="89">
        <f t="shared" ca="1" si="477"/>
        <v>1.6499999999999773</v>
      </c>
      <c r="L5136" s="83">
        <f t="shared" ca="1" si="478"/>
        <v>-4.0499999999999545</v>
      </c>
    </row>
    <row r="5137" spans="6:12">
      <c r="F5137" s="89">
        <v>5021</v>
      </c>
      <c r="G5137" s="89">
        <f t="shared" ca="1" si="473"/>
        <v>43</v>
      </c>
      <c r="H5137" s="89">
        <f t="shared" ca="1" si="474"/>
        <v>1</v>
      </c>
      <c r="I5137" s="89">
        <f t="shared" ca="1" si="475"/>
        <v>8</v>
      </c>
      <c r="J5137" s="89">
        <f t="shared" ca="1" si="476"/>
        <v>151.90899999999996</v>
      </c>
      <c r="K5137" s="89">
        <f t="shared" ca="1" si="477"/>
        <v>50.878999999999962</v>
      </c>
      <c r="L5137" s="83">
        <f t="shared" ca="1" si="478"/>
        <v>52.729000000000013</v>
      </c>
    </row>
    <row r="5138" spans="6:12">
      <c r="F5138" s="89">
        <v>5022</v>
      </c>
      <c r="G5138" s="89">
        <f t="shared" ca="1" si="473"/>
        <v>28</v>
      </c>
      <c r="H5138" s="89">
        <f t="shared" ca="1" si="474"/>
        <v>1</v>
      </c>
      <c r="I5138" s="89">
        <f t="shared" ca="1" si="475"/>
        <v>3</v>
      </c>
      <c r="J5138" s="89">
        <f t="shared" ca="1" si="476"/>
        <v>12.873999999999988</v>
      </c>
      <c r="K5138" s="89">
        <f t="shared" ca="1" si="477"/>
        <v>129.49400000000003</v>
      </c>
      <c r="L5138" s="83">
        <f t="shared" ca="1" si="478"/>
        <v>127.09399999999999</v>
      </c>
    </row>
    <row r="5139" spans="6:12">
      <c r="F5139" s="89">
        <v>5023</v>
      </c>
      <c r="G5139" s="89">
        <f t="shared" ca="1" si="473"/>
        <v>41</v>
      </c>
      <c r="H5139" s="89">
        <f t="shared" ca="1" si="474"/>
        <v>3</v>
      </c>
      <c r="I5139" s="89">
        <f t="shared" ca="1" si="475"/>
        <v>5</v>
      </c>
      <c r="J5139" s="89">
        <f t="shared" ca="1" si="476"/>
        <v>-121.93499999999995</v>
      </c>
      <c r="K5139" s="89">
        <f t="shared" ca="1" si="477"/>
        <v>77.654999999999916</v>
      </c>
      <c r="L5139" s="83">
        <f t="shared" ca="1" si="478"/>
        <v>74.404999999999973</v>
      </c>
    </row>
    <row r="5140" spans="6:12">
      <c r="F5140" s="89">
        <v>5024</v>
      </c>
      <c r="G5140" s="89">
        <f t="shared" ca="1" si="473"/>
        <v>24</v>
      </c>
      <c r="H5140" s="89">
        <f t="shared" ca="1" si="474"/>
        <v>3</v>
      </c>
      <c r="I5140" s="89">
        <f t="shared" ca="1" si="475"/>
        <v>9</v>
      </c>
      <c r="J5140" s="89">
        <f t="shared" ca="1" si="476"/>
        <v>104.62599999999998</v>
      </c>
      <c r="K5140" s="89">
        <f t="shared" ca="1" si="477"/>
        <v>139.08600000000001</v>
      </c>
      <c r="L5140" s="83">
        <f t="shared" ca="1" si="478"/>
        <v>134.88599999999997</v>
      </c>
    </row>
    <row r="5141" spans="6:12">
      <c r="F5141" s="89">
        <v>5025</v>
      </c>
      <c r="G5141" s="89">
        <f t="shared" ca="1" si="473"/>
        <v>44</v>
      </c>
      <c r="H5141" s="89">
        <f t="shared" ca="1" si="474"/>
        <v>3</v>
      </c>
      <c r="I5141" s="89">
        <f t="shared" ca="1" si="475"/>
        <v>8</v>
      </c>
      <c r="J5141" s="89">
        <f t="shared" ca="1" si="476"/>
        <v>58.93200000000013</v>
      </c>
      <c r="K5141" s="89">
        <f t="shared" ca="1" si="477"/>
        <v>129.79199999999997</v>
      </c>
      <c r="L5141" s="83">
        <f t="shared" ca="1" si="478"/>
        <v>128.19200000000001</v>
      </c>
    </row>
    <row r="5142" spans="6:12">
      <c r="F5142" s="89">
        <v>5026</v>
      </c>
      <c r="G5142" s="89">
        <f t="shared" ca="1" si="473"/>
        <v>53</v>
      </c>
      <c r="H5142" s="89">
        <f t="shared" ca="1" si="474"/>
        <v>1</v>
      </c>
      <c r="I5142" s="89">
        <f t="shared" ca="1" si="475"/>
        <v>4</v>
      </c>
      <c r="J5142" s="89">
        <f t="shared" ca="1" si="476"/>
        <v>88.016999999999967</v>
      </c>
      <c r="K5142" s="89">
        <f t="shared" ca="1" si="477"/>
        <v>154.28699999999998</v>
      </c>
      <c r="L5142" s="83">
        <f t="shared" ca="1" si="478"/>
        <v>156.03700000000003</v>
      </c>
    </row>
    <row r="5143" spans="6:12">
      <c r="F5143" s="89">
        <v>5027</v>
      </c>
      <c r="G5143" s="89">
        <f t="shared" ca="1" si="473"/>
        <v>36</v>
      </c>
      <c r="H5143" s="89">
        <f t="shared" ca="1" si="474"/>
        <v>3</v>
      </c>
      <c r="I5143" s="89">
        <f t="shared" ca="1" si="475"/>
        <v>5</v>
      </c>
      <c r="J5143" s="89">
        <f t="shared" ca="1" si="476"/>
        <v>-126.30999999999995</v>
      </c>
      <c r="K5143" s="89">
        <f t="shared" ca="1" si="477"/>
        <v>74.829999999999956</v>
      </c>
      <c r="L5143" s="83">
        <f t="shared" ca="1" si="478"/>
        <v>70.830000000000013</v>
      </c>
    </row>
    <row r="5144" spans="6:12">
      <c r="F5144" s="89">
        <v>5028</v>
      </c>
      <c r="G5144" s="89">
        <f t="shared" ca="1" si="473"/>
        <v>53</v>
      </c>
      <c r="H5144" s="89">
        <f t="shared" ca="1" si="474"/>
        <v>2</v>
      </c>
      <c r="I5144" s="89">
        <f t="shared" ca="1" si="475"/>
        <v>6</v>
      </c>
      <c r="J5144" s="89">
        <f t="shared" ca="1" si="476"/>
        <v>89.942999999999984</v>
      </c>
      <c r="K5144" s="89">
        <f t="shared" ca="1" si="477"/>
        <v>157.11299999999994</v>
      </c>
      <c r="L5144" s="83">
        <f t="shared" ca="1" si="478"/>
        <v>157.863</v>
      </c>
    </row>
    <row r="5145" spans="6:12">
      <c r="F5145" s="89">
        <v>5029</v>
      </c>
      <c r="G5145" s="89">
        <f t="shared" ca="1" si="473"/>
        <v>47</v>
      </c>
      <c r="H5145" s="89">
        <f t="shared" ca="1" si="474"/>
        <v>1</v>
      </c>
      <c r="I5145" s="89">
        <f t="shared" ca="1" si="475"/>
        <v>7</v>
      </c>
      <c r="J5145" s="89">
        <f t="shared" ca="1" si="476"/>
        <v>151.68899999999999</v>
      </c>
      <c r="K5145" s="89">
        <f t="shared" ca="1" si="477"/>
        <v>92.018999999999977</v>
      </c>
      <c r="L5145" s="83">
        <f t="shared" ca="1" si="478"/>
        <v>94.069000000000045</v>
      </c>
    </row>
    <row r="5146" spans="6:12">
      <c r="F5146" s="89">
        <v>5030</v>
      </c>
      <c r="G5146" s="89">
        <f t="shared" ca="1" si="473"/>
        <v>43</v>
      </c>
      <c r="H5146" s="89">
        <f t="shared" ca="1" si="474"/>
        <v>2</v>
      </c>
      <c r="I5146" s="89">
        <f t="shared" ca="1" si="475"/>
        <v>6</v>
      </c>
      <c r="J5146" s="89">
        <f t="shared" ca="1" si="476"/>
        <v>56.982999999999976</v>
      </c>
      <c r="K5146" s="89">
        <f t="shared" ca="1" si="477"/>
        <v>127.25299999999996</v>
      </c>
      <c r="L5146" s="83">
        <f t="shared" ca="1" si="478"/>
        <v>126.50300000000001</v>
      </c>
    </row>
    <row r="5147" spans="6:12">
      <c r="F5147" s="89">
        <v>5031</v>
      </c>
      <c r="G5147" s="89">
        <f t="shared" ca="1" si="473"/>
        <v>37</v>
      </c>
      <c r="H5147" s="89">
        <f t="shared" ca="1" si="474"/>
        <v>2</v>
      </c>
      <c r="I5147" s="89">
        <f t="shared" ca="1" si="475"/>
        <v>6</v>
      </c>
      <c r="J5147" s="89">
        <f t="shared" ca="1" si="476"/>
        <v>50.166999999999973</v>
      </c>
      <c r="K5147" s="89">
        <f t="shared" ca="1" si="477"/>
        <v>122.29699999999997</v>
      </c>
      <c r="L5147" s="83">
        <f t="shared" ca="1" si="478"/>
        <v>120.64699999999998</v>
      </c>
    </row>
    <row r="5148" spans="6:12">
      <c r="F5148" s="89">
        <v>5032</v>
      </c>
      <c r="G5148" s="89">
        <f t="shared" ca="1" si="473"/>
        <v>51</v>
      </c>
      <c r="H5148" s="89">
        <f t="shared" ca="1" si="474"/>
        <v>1</v>
      </c>
      <c r="I5148" s="89">
        <f t="shared" ca="1" si="475"/>
        <v>4</v>
      </c>
      <c r="J5148" s="89">
        <f t="shared" ca="1" si="476"/>
        <v>79.589000000000041</v>
      </c>
      <c r="K5148" s="89">
        <f t="shared" ca="1" si="477"/>
        <v>146.47899999999998</v>
      </c>
      <c r="L5148" s="83">
        <f t="shared" ca="1" si="478"/>
        <v>147.92900000000012</v>
      </c>
    </row>
    <row r="5149" spans="6:12">
      <c r="F5149" s="89">
        <v>5033</v>
      </c>
      <c r="G5149" s="89">
        <f t="shared" ca="1" si="473"/>
        <v>36</v>
      </c>
      <c r="H5149" s="89">
        <f t="shared" ca="1" si="474"/>
        <v>1</v>
      </c>
      <c r="I5149" s="89">
        <f t="shared" ca="1" si="475"/>
        <v>8</v>
      </c>
      <c r="J5149" s="89">
        <f t="shared" ca="1" si="476"/>
        <v>145.86799999999991</v>
      </c>
      <c r="K5149" s="89">
        <f t="shared" ca="1" si="477"/>
        <v>47.007999999999967</v>
      </c>
      <c r="L5149" s="83">
        <f t="shared" ca="1" si="478"/>
        <v>47.808000000000007</v>
      </c>
    </row>
    <row r="5150" spans="6:12">
      <c r="F5150" s="89">
        <v>5034</v>
      </c>
      <c r="G5150" s="89">
        <f t="shared" ca="1" si="473"/>
        <v>49</v>
      </c>
      <c r="H5150" s="89">
        <f t="shared" ca="1" si="474"/>
        <v>1</v>
      </c>
      <c r="I5150" s="89">
        <f t="shared" ca="1" si="475"/>
        <v>6</v>
      </c>
      <c r="J5150" s="89">
        <f t="shared" ca="1" si="476"/>
        <v>138.88900000000001</v>
      </c>
      <c r="K5150" s="89">
        <f t="shared" ca="1" si="477"/>
        <v>121.19900000000004</v>
      </c>
      <c r="L5150" s="83">
        <f t="shared" ca="1" si="478"/>
        <v>123.149</v>
      </c>
    </row>
    <row r="5151" spans="6:12">
      <c r="F5151" s="89">
        <v>5035</v>
      </c>
      <c r="G5151" s="89">
        <f t="shared" ca="1" si="473"/>
        <v>29</v>
      </c>
      <c r="H5151" s="89">
        <f t="shared" ca="1" si="474"/>
        <v>2</v>
      </c>
      <c r="I5151" s="89">
        <f t="shared" ca="1" si="475"/>
        <v>6</v>
      </c>
      <c r="J5151" s="89">
        <f t="shared" ca="1" si="476"/>
        <v>56.198999999999984</v>
      </c>
      <c r="K5151" s="89">
        <f t="shared" ca="1" si="477"/>
        <v>130.80899999999997</v>
      </c>
      <c r="L5151" s="83">
        <f t="shared" ca="1" si="478"/>
        <v>127.95900000000003</v>
      </c>
    </row>
    <row r="5152" spans="6:12">
      <c r="F5152" s="89">
        <v>5036</v>
      </c>
      <c r="G5152" s="89">
        <f t="shared" ca="1" si="473"/>
        <v>46</v>
      </c>
      <c r="H5152" s="89">
        <f t="shared" ca="1" si="474"/>
        <v>2</v>
      </c>
      <c r="I5152" s="89">
        <f t="shared" ca="1" si="475"/>
        <v>4</v>
      </c>
      <c r="J5152" s="89">
        <f t="shared" ca="1" si="476"/>
        <v>-41.835999999999956</v>
      </c>
      <c r="K5152" s="89">
        <f t="shared" ca="1" si="477"/>
        <v>112.70399999999998</v>
      </c>
      <c r="L5152" s="83">
        <f t="shared" ca="1" si="478"/>
        <v>111.60399999999998</v>
      </c>
    </row>
    <row r="5153" spans="6:12">
      <c r="F5153" s="89">
        <v>5037</v>
      </c>
      <c r="G5153" s="89">
        <f t="shared" ca="1" si="473"/>
        <v>47</v>
      </c>
      <c r="H5153" s="89">
        <f t="shared" ca="1" si="474"/>
        <v>3</v>
      </c>
      <c r="I5153" s="89">
        <f t="shared" ca="1" si="475"/>
        <v>7</v>
      </c>
      <c r="J5153" s="89">
        <f t="shared" ca="1" si="476"/>
        <v>18.409000000000049</v>
      </c>
      <c r="K5153" s="89">
        <f t="shared" ca="1" si="477"/>
        <v>130.93899999999991</v>
      </c>
      <c r="L5153" s="83">
        <f t="shared" ca="1" si="478"/>
        <v>129.38900000000007</v>
      </c>
    </row>
    <row r="5154" spans="6:12">
      <c r="F5154" s="89">
        <v>5038</v>
      </c>
      <c r="G5154" s="89">
        <f t="shared" ca="1" si="473"/>
        <v>53</v>
      </c>
      <c r="H5154" s="89">
        <f t="shared" ca="1" si="474"/>
        <v>2</v>
      </c>
      <c r="I5154" s="89">
        <f t="shared" ca="1" si="475"/>
        <v>4</v>
      </c>
      <c r="J5154" s="89">
        <f t="shared" ca="1" si="476"/>
        <v>-16.012999999999977</v>
      </c>
      <c r="K5154" s="89">
        <f t="shared" ca="1" si="477"/>
        <v>136.35699999999997</v>
      </c>
      <c r="L5154" s="83">
        <f t="shared" ca="1" si="478"/>
        <v>136.30700000000002</v>
      </c>
    </row>
    <row r="5155" spans="6:12">
      <c r="F5155" s="89">
        <v>5039</v>
      </c>
      <c r="G5155" s="89">
        <f t="shared" ca="1" si="473"/>
        <v>21</v>
      </c>
      <c r="H5155" s="89">
        <f t="shared" ca="1" si="474"/>
        <v>1</v>
      </c>
      <c r="I5155" s="89">
        <f t="shared" ca="1" si="475"/>
        <v>9</v>
      </c>
      <c r="J5155" s="89">
        <f t="shared" ca="1" si="476"/>
        <v>177.44899999999993</v>
      </c>
      <c r="K5155" s="89">
        <f t="shared" ca="1" si="477"/>
        <v>40.638999999999953</v>
      </c>
      <c r="L5155" s="83">
        <f t="shared" ca="1" si="478"/>
        <v>39.588999999999999</v>
      </c>
    </row>
    <row r="5156" spans="6:12">
      <c r="F5156" s="89">
        <v>5040</v>
      </c>
      <c r="G5156" s="89">
        <f t="shared" ca="1" si="473"/>
        <v>37</v>
      </c>
      <c r="H5156" s="89">
        <f t="shared" ca="1" si="474"/>
        <v>3</v>
      </c>
      <c r="I5156" s="89">
        <f t="shared" ca="1" si="475"/>
        <v>9</v>
      </c>
      <c r="J5156" s="89">
        <f t="shared" ca="1" si="476"/>
        <v>88.233000000000004</v>
      </c>
      <c r="K5156" s="89">
        <f t="shared" ca="1" si="477"/>
        <v>118.66299999999995</v>
      </c>
      <c r="L5156" s="83">
        <f t="shared" ca="1" si="478"/>
        <v>116.41299999999995</v>
      </c>
    </row>
    <row r="5157" spans="6:12">
      <c r="F5157" s="89">
        <v>5041</v>
      </c>
      <c r="G5157" s="89">
        <f t="shared" ca="1" si="473"/>
        <v>53</v>
      </c>
      <c r="H5157" s="89">
        <f t="shared" ca="1" si="474"/>
        <v>3</v>
      </c>
      <c r="I5157" s="89">
        <f t="shared" ca="1" si="475"/>
        <v>9</v>
      </c>
      <c r="J5157" s="89">
        <f t="shared" ca="1" si="476"/>
        <v>130.69700000000006</v>
      </c>
      <c r="K5157" s="89">
        <f t="shared" ca="1" si="477"/>
        <v>156.16699999999997</v>
      </c>
      <c r="L5157" s="83">
        <f t="shared" ca="1" si="478"/>
        <v>156.31700000000006</v>
      </c>
    </row>
    <row r="5158" spans="6:12">
      <c r="F5158" s="89">
        <v>5042</v>
      </c>
      <c r="G5158" s="89">
        <f t="shared" ca="1" si="473"/>
        <v>36</v>
      </c>
      <c r="H5158" s="89">
        <f t="shared" ca="1" si="474"/>
        <v>3</v>
      </c>
      <c r="I5158" s="89">
        <f t="shared" ca="1" si="475"/>
        <v>8</v>
      </c>
      <c r="J5158" s="89">
        <f t="shared" ca="1" si="476"/>
        <v>48.548000000000059</v>
      </c>
      <c r="K5158" s="89">
        <f t="shared" ca="1" si="477"/>
        <v>121.88799999999992</v>
      </c>
      <c r="L5158" s="83">
        <f t="shared" ca="1" si="478"/>
        <v>119.08800000000002</v>
      </c>
    </row>
    <row r="5159" spans="6:12">
      <c r="F5159" s="89">
        <v>5043</v>
      </c>
      <c r="G5159" s="89">
        <f t="shared" ca="1" si="473"/>
        <v>30</v>
      </c>
      <c r="H5159" s="89">
        <f t="shared" ca="1" si="474"/>
        <v>2</v>
      </c>
      <c r="I5159" s="89">
        <f t="shared" ca="1" si="475"/>
        <v>7</v>
      </c>
      <c r="J5159" s="89">
        <f t="shared" ca="1" si="476"/>
        <v>93.119999999999948</v>
      </c>
      <c r="K5159" s="89">
        <f t="shared" ca="1" si="477"/>
        <v>124.81999999999994</v>
      </c>
      <c r="L5159" s="83">
        <f t="shared" ca="1" si="478"/>
        <v>122.51999999999998</v>
      </c>
    </row>
    <row r="5160" spans="6:12">
      <c r="F5160" s="89">
        <v>5044</v>
      </c>
      <c r="G5160" s="89">
        <f t="shared" ca="1" si="473"/>
        <v>44</v>
      </c>
      <c r="H5160" s="89">
        <f t="shared" ca="1" si="474"/>
        <v>3</v>
      </c>
      <c r="I5160" s="89">
        <f t="shared" ca="1" si="475"/>
        <v>7</v>
      </c>
      <c r="J5160" s="89">
        <f t="shared" ca="1" si="476"/>
        <v>10.078000000000088</v>
      </c>
      <c r="K5160" s="89">
        <f t="shared" ca="1" si="477"/>
        <v>123.53799999999995</v>
      </c>
      <c r="L5160" s="83">
        <f t="shared" ca="1" si="478"/>
        <v>121.53800000000001</v>
      </c>
    </row>
    <row r="5161" spans="6:12">
      <c r="F5161" s="89">
        <v>5045</v>
      </c>
      <c r="G5161" s="89">
        <f t="shared" ca="1" si="473"/>
        <v>34</v>
      </c>
      <c r="H5161" s="89">
        <f t="shared" ca="1" si="474"/>
        <v>3</v>
      </c>
      <c r="I5161" s="89">
        <f t="shared" ca="1" si="475"/>
        <v>9</v>
      </c>
      <c r="J5161" s="89">
        <f t="shared" ca="1" si="476"/>
        <v>87.966000000000065</v>
      </c>
      <c r="K5161" s="89">
        <f t="shared" ca="1" si="477"/>
        <v>119.32599999999996</v>
      </c>
      <c r="L5161" s="83">
        <f t="shared" ca="1" si="478"/>
        <v>116.62600000000003</v>
      </c>
    </row>
    <row r="5162" spans="6:12">
      <c r="F5162" s="89">
        <v>5046</v>
      </c>
      <c r="G5162" s="89">
        <f t="shared" ca="1" si="473"/>
        <v>34</v>
      </c>
      <c r="H5162" s="89">
        <f t="shared" ca="1" si="474"/>
        <v>2</v>
      </c>
      <c r="I5162" s="89">
        <f t="shared" ca="1" si="475"/>
        <v>5</v>
      </c>
      <c r="J5162" s="89">
        <f t="shared" ca="1" si="476"/>
        <v>2.2800000000000011</v>
      </c>
      <c r="K5162" s="89">
        <f t="shared" ca="1" si="477"/>
        <v>117.93999999999997</v>
      </c>
      <c r="L5162" s="83">
        <f t="shared" ca="1" si="478"/>
        <v>115.43999999999997</v>
      </c>
    </row>
    <row r="5163" spans="6:12">
      <c r="F5163" s="89">
        <v>5047</v>
      </c>
      <c r="G5163" s="89">
        <f t="shared" ca="1" si="473"/>
        <v>43</v>
      </c>
      <c r="H5163" s="89">
        <f t="shared" ca="1" si="474"/>
        <v>2</v>
      </c>
      <c r="I5163" s="89">
        <f t="shared" ca="1" si="475"/>
        <v>9</v>
      </c>
      <c r="J5163" s="89">
        <f t="shared" ca="1" si="476"/>
        <v>144.63699999999994</v>
      </c>
      <c r="K5163" s="89">
        <f t="shared" ca="1" si="477"/>
        <v>87.106999999999914</v>
      </c>
      <c r="L5163" s="83">
        <f t="shared" ca="1" si="478"/>
        <v>87.55699999999996</v>
      </c>
    </row>
    <row r="5164" spans="6:12">
      <c r="F5164" s="89">
        <v>5048</v>
      </c>
      <c r="G5164" s="89">
        <f t="shared" ca="1" si="473"/>
        <v>34</v>
      </c>
      <c r="H5164" s="89">
        <f t="shared" ca="1" si="474"/>
        <v>2</v>
      </c>
      <c r="I5164" s="89">
        <f t="shared" ca="1" si="475"/>
        <v>7</v>
      </c>
      <c r="J5164" s="89">
        <f t="shared" ca="1" si="476"/>
        <v>89.047999999999945</v>
      </c>
      <c r="K5164" s="89">
        <f t="shared" ca="1" si="477"/>
        <v>119.50799999999992</v>
      </c>
      <c r="L5164" s="83">
        <f t="shared" ca="1" si="478"/>
        <v>117.80799999999996</v>
      </c>
    </row>
    <row r="5165" spans="6:12">
      <c r="F5165" s="89">
        <v>5049</v>
      </c>
      <c r="G5165" s="89">
        <f t="shared" ca="1" si="473"/>
        <v>39</v>
      </c>
      <c r="H5165" s="89">
        <f t="shared" ca="1" si="474"/>
        <v>3</v>
      </c>
      <c r="I5165" s="89">
        <f t="shared" ca="1" si="475"/>
        <v>4</v>
      </c>
      <c r="J5165" s="89">
        <f t="shared" ca="1" si="476"/>
        <v>-201.75899999999996</v>
      </c>
      <c r="K5165" s="89">
        <f t="shared" ca="1" si="477"/>
        <v>41.050999999999959</v>
      </c>
      <c r="L5165" s="83">
        <f t="shared" ca="1" si="478"/>
        <v>37.101000000000028</v>
      </c>
    </row>
    <row r="5166" spans="6:12">
      <c r="F5166" s="89">
        <v>5050</v>
      </c>
      <c r="G5166" s="89">
        <f t="shared" ca="1" si="473"/>
        <v>29</v>
      </c>
      <c r="H5166" s="89">
        <f t="shared" ca="1" si="474"/>
        <v>1</v>
      </c>
      <c r="I5166" s="89">
        <f t="shared" ca="1" si="475"/>
        <v>3</v>
      </c>
      <c r="J5166" s="89">
        <f t="shared" ca="1" si="476"/>
        <v>10.736999999999995</v>
      </c>
      <c r="K5166" s="89">
        <f t="shared" ca="1" si="477"/>
        <v>127.047</v>
      </c>
      <c r="L5166" s="83">
        <f t="shared" ca="1" si="478"/>
        <v>124.79700000000003</v>
      </c>
    </row>
    <row r="5167" spans="6:12">
      <c r="F5167" s="89">
        <v>5051</v>
      </c>
      <c r="G5167" s="89">
        <f t="shared" ca="1" si="473"/>
        <v>26</v>
      </c>
      <c r="H5167" s="89">
        <f t="shared" ca="1" si="474"/>
        <v>1</v>
      </c>
      <c r="I5167" s="89">
        <f t="shared" ca="1" si="475"/>
        <v>8</v>
      </c>
      <c r="J5167" s="89">
        <f t="shared" ca="1" si="476"/>
        <v>160.18799999999993</v>
      </c>
      <c r="K5167" s="89">
        <f t="shared" ca="1" si="477"/>
        <v>64.427999999999983</v>
      </c>
      <c r="L5167" s="83">
        <f t="shared" ca="1" si="478"/>
        <v>63.727999999999994</v>
      </c>
    </row>
    <row r="5168" spans="6:12">
      <c r="F5168" s="89">
        <v>5052</v>
      </c>
      <c r="G5168" s="89">
        <f t="shared" ca="1" si="473"/>
        <v>27</v>
      </c>
      <c r="H5168" s="89">
        <f t="shared" ca="1" si="474"/>
        <v>2</v>
      </c>
      <c r="I5168" s="89">
        <f t="shared" ca="1" si="475"/>
        <v>3</v>
      </c>
      <c r="J5168" s="89">
        <f t="shared" ca="1" si="476"/>
        <v>-112.27900000000002</v>
      </c>
      <c r="K5168" s="89">
        <f t="shared" ca="1" si="477"/>
        <v>90.750999999999991</v>
      </c>
      <c r="L5168" s="83">
        <f t="shared" ca="1" si="478"/>
        <v>86.401000000000025</v>
      </c>
    </row>
    <row r="5169" spans="6:12">
      <c r="F5169" s="89">
        <v>5053</v>
      </c>
      <c r="G5169" s="89">
        <f t="shared" ca="1" si="473"/>
        <v>26</v>
      </c>
      <c r="H5169" s="89">
        <f t="shared" ca="1" si="474"/>
        <v>2</v>
      </c>
      <c r="I5169" s="89">
        <f t="shared" ca="1" si="475"/>
        <v>7</v>
      </c>
      <c r="J5169" s="89">
        <f t="shared" ca="1" si="476"/>
        <v>101.51199999999997</v>
      </c>
      <c r="K5169" s="89">
        <f t="shared" ca="1" si="477"/>
        <v>134.45199999999997</v>
      </c>
      <c r="L5169" s="83">
        <f t="shared" ca="1" si="478"/>
        <v>131.55199999999999</v>
      </c>
    </row>
    <row r="5170" spans="6:12">
      <c r="F5170" s="89">
        <v>5054</v>
      </c>
      <c r="G5170" s="89">
        <f t="shared" ca="1" si="473"/>
        <v>34</v>
      </c>
      <c r="H5170" s="89">
        <f t="shared" ca="1" si="474"/>
        <v>2</v>
      </c>
      <c r="I5170" s="89">
        <f t="shared" ca="1" si="475"/>
        <v>4</v>
      </c>
      <c r="J5170" s="89">
        <f t="shared" ca="1" si="476"/>
        <v>-55.324000000000012</v>
      </c>
      <c r="K5170" s="89">
        <f t="shared" ca="1" si="477"/>
        <v>102.93599999999998</v>
      </c>
      <c r="L5170" s="83">
        <f t="shared" ca="1" si="478"/>
        <v>100.03599999999999</v>
      </c>
    </row>
    <row r="5171" spans="6:12">
      <c r="F5171" s="89">
        <v>5055</v>
      </c>
      <c r="G5171" s="89">
        <f t="shared" ca="1" si="473"/>
        <v>49</v>
      </c>
      <c r="H5171" s="89">
        <f t="shared" ca="1" si="474"/>
        <v>1</v>
      </c>
      <c r="I5171" s="89">
        <f t="shared" ca="1" si="475"/>
        <v>9</v>
      </c>
      <c r="J5171" s="89">
        <f t="shared" ca="1" si="476"/>
        <v>167.76099999999997</v>
      </c>
      <c r="K5171" s="89">
        <f t="shared" ca="1" si="477"/>
        <v>22.271000000000015</v>
      </c>
      <c r="L5171" s="83">
        <f t="shared" ca="1" si="478"/>
        <v>25.420999999999992</v>
      </c>
    </row>
    <row r="5172" spans="6:12">
      <c r="F5172" s="89">
        <v>5056</v>
      </c>
      <c r="G5172" s="89">
        <f t="shared" ca="1" si="473"/>
        <v>19</v>
      </c>
      <c r="H5172" s="89">
        <f t="shared" ca="1" si="474"/>
        <v>1</v>
      </c>
      <c r="I5172" s="89">
        <f t="shared" ca="1" si="475"/>
        <v>4</v>
      </c>
      <c r="J5172" s="89">
        <f t="shared" ca="1" si="476"/>
        <v>91.621000000000009</v>
      </c>
      <c r="K5172" s="89">
        <f t="shared" ca="1" si="477"/>
        <v>168.43099999999998</v>
      </c>
      <c r="L5172" s="83">
        <f t="shared" ca="1" si="478"/>
        <v>165.08100000000002</v>
      </c>
    </row>
    <row r="5173" spans="6:12">
      <c r="F5173" s="89">
        <v>5057</v>
      </c>
      <c r="G5173" s="89">
        <f t="shared" ca="1" si="473"/>
        <v>22</v>
      </c>
      <c r="H5173" s="89">
        <f t="shared" ca="1" si="474"/>
        <v>3</v>
      </c>
      <c r="I5173" s="89">
        <f t="shared" ca="1" si="475"/>
        <v>8</v>
      </c>
      <c r="J5173" s="89">
        <f t="shared" ca="1" si="476"/>
        <v>71.95599999999996</v>
      </c>
      <c r="K5173" s="89">
        <f t="shared" ca="1" si="477"/>
        <v>149.63599999999991</v>
      </c>
      <c r="L5173" s="83">
        <f t="shared" ca="1" si="478"/>
        <v>144.73599999999993</v>
      </c>
    </row>
    <row r="5174" spans="6:12">
      <c r="F5174" s="89">
        <v>5058</v>
      </c>
      <c r="G5174" s="89">
        <f t="shared" ref="G5174:G5237" ca="1" si="479">RANDBETWEEN(19,55)</f>
        <v>37</v>
      </c>
      <c r="H5174" s="89">
        <f t="shared" ref="H5174:H5237" ca="1" si="480">RANDBETWEEN(0.5,3.5)</f>
        <v>1</v>
      </c>
      <c r="I5174" s="89">
        <f t="shared" ref="I5174:I5237" ca="1" si="481">RANDBETWEEN(3,9)</f>
        <v>4</v>
      </c>
      <c r="J5174" s="89">
        <f t="shared" ref="J5174:J5237" ca="1" si="482">133-10*G5174-128.7*H5174+60.8*I5174+0.135*G5174^2-20.6*H5174^2-4.74*I5174^2+0.15*G5174*H5174+0.006*G5174*I5174+19.63*H5174*I5174</f>
        <v>50.83300000000002</v>
      </c>
      <c r="K5174" s="89">
        <f t="shared" ref="K5174:K5237" ca="1" si="483">300-10.31*G5174-42.6*H5174+18.2*I5174+0.135*G5174^2-20.6*H5174^2-4.74*I5174^2+0.15*G5174*H5174+0.006*G5174*I5174+19.63*H5174*I5174</f>
        <v>122.06300000000002</v>
      </c>
      <c r="L5174" s="83">
        <f t="shared" ref="L5174:L5237" ca="1" si="484">294-10.16*G5174-44.4*H5174+18.6*I5174+0.135*G5174^2-20.6*H5174^2-4.74*I5174^2+0.15*G5174*H5174+0.006*G5174*I5174+19.63*H5174*I5174</f>
        <v>121.41300000000001</v>
      </c>
    </row>
    <row r="5175" spans="6:12">
      <c r="F5175" s="89">
        <v>5059</v>
      </c>
      <c r="G5175" s="89">
        <f t="shared" ca="1" si="479"/>
        <v>25</v>
      </c>
      <c r="H5175" s="89">
        <f t="shared" ca="1" si="480"/>
        <v>1</v>
      </c>
      <c r="I5175" s="89">
        <f t="shared" ca="1" si="481"/>
        <v>3</v>
      </c>
      <c r="J5175" s="89">
        <f t="shared" ca="1" si="482"/>
        <v>20.904999999999987</v>
      </c>
      <c r="K5175" s="89">
        <f t="shared" ca="1" si="483"/>
        <v>138.45500000000001</v>
      </c>
      <c r="L5175" s="83">
        <f t="shared" ca="1" si="484"/>
        <v>135.60500000000002</v>
      </c>
    </row>
    <row r="5176" spans="6:12">
      <c r="F5176" s="89">
        <v>5060</v>
      </c>
      <c r="G5176" s="89">
        <f t="shared" ca="1" si="479"/>
        <v>53</v>
      </c>
      <c r="H5176" s="89">
        <f t="shared" ca="1" si="480"/>
        <v>1</v>
      </c>
      <c r="I5176" s="89">
        <f t="shared" ca="1" si="481"/>
        <v>5</v>
      </c>
      <c r="J5176" s="89">
        <f t="shared" ca="1" si="482"/>
        <v>126.10499999999999</v>
      </c>
      <c r="K5176" s="89">
        <f t="shared" ca="1" si="483"/>
        <v>149.77499999999995</v>
      </c>
      <c r="L5176" s="83">
        <f t="shared" ca="1" si="484"/>
        <v>151.92500000000004</v>
      </c>
    </row>
    <row r="5177" spans="6:12">
      <c r="F5177" s="89">
        <v>5061</v>
      </c>
      <c r="G5177" s="89">
        <f t="shared" ca="1" si="479"/>
        <v>45</v>
      </c>
      <c r="H5177" s="89">
        <f t="shared" ca="1" si="480"/>
        <v>1</v>
      </c>
      <c r="I5177" s="89">
        <f t="shared" ca="1" si="481"/>
        <v>9</v>
      </c>
      <c r="J5177" s="89">
        <f t="shared" ca="1" si="482"/>
        <v>156.18499999999992</v>
      </c>
      <c r="K5177" s="89">
        <f t="shared" ca="1" si="483"/>
        <v>11.934999999999945</v>
      </c>
      <c r="L5177" s="83">
        <f t="shared" ca="1" si="484"/>
        <v>14.485000000000014</v>
      </c>
    </row>
    <row r="5178" spans="6:12">
      <c r="F5178" s="89">
        <v>5062</v>
      </c>
      <c r="G5178" s="89">
        <f t="shared" ca="1" si="479"/>
        <v>35</v>
      </c>
      <c r="H5178" s="89">
        <f t="shared" ca="1" si="480"/>
        <v>3</v>
      </c>
      <c r="I5178" s="89">
        <f t="shared" ca="1" si="481"/>
        <v>5</v>
      </c>
      <c r="J5178" s="89">
        <f t="shared" ca="1" si="482"/>
        <v>-126.37499999999989</v>
      </c>
      <c r="K5178" s="89">
        <f t="shared" ca="1" si="483"/>
        <v>75.07499999999996</v>
      </c>
      <c r="L5178" s="83">
        <f t="shared" ca="1" si="484"/>
        <v>70.924999999999983</v>
      </c>
    </row>
    <row r="5179" spans="6:12">
      <c r="F5179" s="89">
        <v>5063</v>
      </c>
      <c r="G5179" s="89">
        <f t="shared" ca="1" si="479"/>
        <v>36</v>
      </c>
      <c r="H5179" s="89">
        <f t="shared" ca="1" si="480"/>
        <v>2</v>
      </c>
      <c r="I5179" s="89">
        <f t="shared" ca="1" si="481"/>
        <v>9</v>
      </c>
      <c r="J5179" s="89">
        <f t="shared" ca="1" si="482"/>
        <v>137.50399999999993</v>
      </c>
      <c r="K5179" s="89">
        <f t="shared" ca="1" si="483"/>
        <v>82.143999999999949</v>
      </c>
      <c r="L5179" s="83">
        <f t="shared" ca="1" si="484"/>
        <v>81.54400000000004</v>
      </c>
    </row>
    <row r="5180" spans="6:12">
      <c r="F5180" s="89">
        <v>5064</v>
      </c>
      <c r="G5180" s="89">
        <f t="shared" ca="1" si="479"/>
        <v>20</v>
      </c>
      <c r="H5180" s="89">
        <f t="shared" ca="1" si="480"/>
        <v>1</v>
      </c>
      <c r="I5180" s="89">
        <f t="shared" ca="1" si="481"/>
        <v>6</v>
      </c>
      <c r="J5180" s="89">
        <f t="shared" ca="1" si="482"/>
        <v>153.35999999999996</v>
      </c>
      <c r="K5180" s="89">
        <f t="shared" ca="1" si="483"/>
        <v>144.65999999999997</v>
      </c>
      <c r="L5180" s="83">
        <f t="shared" ca="1" si="484"/>
        <v>142.26000000000002</v>
      </c>
    </row>
    <row r="5181" spans="6:12">
      <c r="F5181" s="89">
        <v>5065</v>
      </c>
      <c r="G5181" s="89">
        <f t="shared" ca="1" si="479"/>
        <v>21</v>
      </c>
      <c r="H5181" s="89">
        <f t="shared" ca="1" si="480"/>
        <v>1</v>
      </c>
      <c r="I5181" s="89">
        <f t="shared" ca="1" si="481"/>
        <v>9</v>
      </c>
      <c r="J5181" s="89">
        <f t="shared" ca="1" si="482"/>
        <v>177.44899999999993</v>
      </c>
      <c r="K5181" s="89">
        <f t="shared" ca="1" si="483"/>
        <v>40.638999999999953</v>
      </c>
      <c r="L5181" s="83">
        <f t="shared" ca="1" si="484"/>
        <v>39.588999999999999</v>
      </c>
    </row>
    <row r="5182" spans="6:12">
      <c r="F5182" s="89">
        <v>5066</v>
      </c>
      <c r="G5182" s="89">
        <f t="shared" ca="1" si="479"/>
        <v>46</v>
      </c>
      <c r="H5182" s="89">
        <f t="shared" ca="1" si="480"/>
        <v>1</v>
      </c>
      <c r="I5182" s="89">
        <f t="shared" ca="1" si="481"/>
        <v>9</v>
      </c>
      <c r="J5182" s="89">
        <f t="shared" ca="1" si="482"/>
        <v>158.67399999999992</v>
      </c>
      <c r="K5182" s="89">
        <f t="shared" ca="1" si="483"/>
        <v>14.113999999999976</v>
      </c>
      <c r="L5182" s="83">
        <f t="shared" ca="1" si="484"/>
        <v>16.814000000000021</v>
      </c>
    </row>
    <row r="5183" spans="6:12">
      <c r="F5183" s="89">
        <v>5067</v>
      </c>
      <c r="G5183" s="89">
        <f t="shared" ca="1" si="479"/>
        <v>41</v>
      </c>
      <c r="H5183" s="89">
        <f t="shared" ca="1" si="480"/>
        <v>1</v>
      </c>
      <c r="I5183" s="89">
        <f t="shared" ca="1" si="481"/>
        <v>4</v>
      </c>
      <c r="J5183" s="89">
        <f t="shared" ca="1" si="482"/>
        <v>53.648999999999994</v>
      </c>
      <c r="K5183" s="89">
        <f t="shared" ca="1" si="483"/>
        <v>123.63899999999995</v>
      </c>
      <c r="L5183" s="83">
        <f t="shared" ca="1" si="484"/>
        <v>123.589</v>
      </c>
    </row>
    <row r="5184" spans="6:12">
      <c r="F5184" s="89">
        <v>5068</v>
      </c>
      <c r="G5184" s="89">
        <f t="shared" ca="1" si="479"/>
        <v>49</v>
      </c>
      <c r="H5184" s="89">
        <f t="shared" ca="1" si="480"/>
        <v>3</v>
      </c>
      <c r="I5184" s="89">
        <f t="shared" ca="1" si="481"/>
        <v>8</v>
      </c>
      <c r="J5184" s="89">
        <f t="shared" ca="1" si="482"/>
        <v>74.19700000000006</v>
      </c>
      <c r="K5184" s="89">
        <f t="shared" ca="1" si="483"/>
        <v>143.50700000000001</v>
      </c>
      <c r="L5184" s="83">
        <f t="shared" ca="1" si="484"/>
        <v>142.65699999999998</v>
      </c>
    </row>
    <row r="5185" spans="6:12">
      <c r="F5185" s="89">
        <v>5069</v>
      </c>
      <c r="G5185" s="89">
        <f t="shared" ca="1" si="479"/>
        <v>19</v>
      </c>
      <c r="H5185" s="89">
        <f t="shared" ca="1" si="480"/>
        <v>3</v>
      </c>
      <c r="I5185" s="89">
        <f t="shared" ca="1" si="481"/>
        <v>5</v>
      </c>
      <c r="J5185" s="89">
        <f t="shared" ca="1" si="482"/>
        <v>-90.694999999999993</v>
      </c>
      <c r="K5185" s="89">
        <f t="shared" ca="1" si="483"/>
        <v>115.71499999999997</v>
      </c>
      <c r="L5185" s="83">
        <f t="shared" ca="1" si="484"/>
        <v>109.16500000000002</v>
      </c>
    </row>
    <row r="5186" spans="6:12">
      <c r="F5186" s="89">
        <v>5070</v>
      </c>
      <c r="G5186" s="89">
        <f t="shared" ca="1" si="479"/>
        <v>44</v>
      </c>
      <c r="H5186" s="89">
        <f t="shared" ca="1" si="480"/>
        <v>1</v>
      </c>
      <c r="I5186" s="89">
        <f t="shared" ca="1" si="481"/>
        <v>9</v>
      </c>
      <c r="J5186" s="89">
        <f t="shared" ca="1" si="482"/>
        <v>153.96599999999992</v>
      </c>
      <c r="K5186" s="89">
        <f t="shared" ca="1" si="483"/>
        <v>10.025999999999954</v>
      </c>
      <c r="L5186" s="83">
        <f t="shared" ca="1" si="484"/>
        <v>12.425999999999988</v>
      </c>
    </row>
    <row r="5187" spans="6:12">
      <c r="F5187" s="89">
        <v>5071</v>
      </c>
      <c r="G5187" s="89">
        <f t="shared" ca="1" si="479"/>
        <v>19</v>
      </c>
      <c r="H5187" s="89">
        <f t="shared" ca="1" si="480"/>
        <v>3</v>
      </c>
      <c r="I5187" s="89">
        <f t="shared" ca="1" si="481"/>
        <v>5</v>
      </c>
      <c r="J5187" s="89">
        <f t="shared" ca="1" si="482"/>
        <v>-90.694999999999993</v>
      </c>
      <c r="K5187" s="89">
        <f t="shared" ca="1" si="483"/>
        <v>115.71499999999997</v>
      </c>
      <c r="L5187" s="83">
        <f t="shared" ca="1" si="484"/>
        <v>109.16500000000002</v>
      </c>
    </row>
    <row r="5188" spans="6:12">
      <c r="F5188" s="89">
        <v>5072</v>
      </c>
      <c r="G5188" s="89">
        <f t="shared" ca="1" si="479"/>
        <v>39</v>
      </c>
      <c r="H5188" s="89">
        <f t="shared" ca="1" si="480"/>
        <v>3</v>
      </c>
      <c r="I5188" s="89">
        <f t="shared" ca="1" si="481"/>
        <v>7</v>
      </c>
      <c r="J5188" s="89">
        <f t="shared" ca="1" si="482"/>
        <v>1.5930000000000746</v>
      </c>
      <c r="K5188" s="89">
        <f t="shared" ca="1" si="483"/>
        <v>116.60299999999995</v>
      </c>
      <c r="L5188" s="83">
        <f t="shared" ca="1" si="484"/>
        <v>113.85300000000001</v>
      </c>
    </row>
    <row r="5189" spans="6:12">
      <c r="F5189" s="89">
        <v>5073</v>
      </c>
      <c r="G5189" s="89">
        <f t="shared" ca="1" si="479"/>
        <v>50</v>
      </c>
      <c r="H5189" s="89">
        <f t="shared" ca="1" si="480"/>
        <v>1</v>
      </c>
      <c r="I5189" s="89">
        <f t="shared" ca="1" si="481"/>
        <v>7</v>
      </c>
      <c r="J5189" s="89">
        <f t="shared" ca="1" si="482"/>
        <v>161.54999999999995</v>
      </c>
      <c r="K5189" s="89">
        <f t="shared" ca="1" si="483"/>
        <v>100.94999999999993</v>
      </c>
      <c r="L5189" s="83">
        <f t="shared" ca="1" si="484"/>
        <v>103.45000000000002</v>
      </c>
    </row>
    <row r="5190" spans="6:12">
      <c r="F5190" s="89">
        <v>5074</v>
      </c>
      <c r="G5190" s="89">
        <f t="shared" ca="1" si="479"/>
        <v>45</v>
      </c>
      <c r="H5190" s="89">
        <f t="shared" ca="1" si="480"/>
        <v>1</v>
      </c>
      <c r="I5190" s="89">
        <f t="shared" ca="1" si="481"/>
        <v>4</v>
      </c>
      <c r="J5190" s="89">
        <f t="shared" ca="1" si="482"/>
        <v>60.784999999999989</v>
      </c>
      <c r="K5190" s="89">
        <f t="shared" ca="1" si="483"/>
        <v>129.53499999999994</v>
      </c>
      <c r="L5190" s="83">
        <f t="shared" ca="1" si="484"/>
        <v>130.08500000000001</v>
      </c>
    </row>
    <row r="5191" spans="6:12">
      <c r="F5191" s="89">
        <v>5075</v>
      </c>
      <c r="G5191" s="89">
        <f t="shared" ca="1" si="479"/>
        <v>43</v>
      </c>
      <c r="H5191" s="89">
        <f t="shared" ca="1" si="480"/>
        <v>3</v>
      </c>
      <c r="I5191" s="89">
        <f t="shared" ca="1" si="481"/>
        <v>3</v>
      </c>
      <c r="J5191" s="89">
        <f t="shared" ca="1" si="482"/>
        <v>-282.35099999999989</v>
      </c>
      <c r="K5191" s="89">
        <f t="shared" ca="1" si="483"/>
        <v>1.81899999999996</v>
      </c>
      <c r="L5191" s="83">
        <f t="shared" ca="1" si="484"/>
        <v>-1.9309999999999548</v>
      </c>
    </row>
    <row r="5192" spans="6:12">
      <c r="F5192" s="89">
        <v>5076</v>
      </c>
      <c r="G5192" s="89">
        <f t="shared" ca="1" si="479"/>
        <v>31</v>
      </c>
      <c r="H5192" s="89">
        <f t="shared" ca="1" si="480"/>
        <v>2</v>
      </c>
      <c r="I5192" s="89">
        <f t="shared" ca="1" si="481"/>
        <v>6</v>
      </c>
      <c r="J5192" s="89">
        <f t="shared" ca="1" si="482"/>
        <v>53.070999999999998</v>
      </c>
      <c r="K5192" s="89">
        <f t="shared" ca="1" si="483"/>
        <v>127.06099999999998</v>
      </c>
      <c r="L5192" s="83">
        <f t="shared" ca="1" si="484"/>
        <v>124.51100000000002</v>
      </c>
    </row>
    <row r="5193" spans="6:12">
      <c r="F5193" s="89">
        <v>5077</v>
      </c>
      <c r="G5193" s="89">
        <f t="shared" ca="1" si="479"/>
        <v>47</v>
      </c>
      <c r="H5193" s="89">
        <f t="shared" ca="1" si="480"/>
        <v>2</v>
      </c>
      <c r="I5193" s="89">
        <f t="shared" ca="1" si="481"/>
        <v>8</v>
      </c>
      <c r="J5193" s="89">
        <f t="shared" ca="1" si="482"/>
        <v>134.89099999999999</v>
      </c>
      <c r="K5193" s="89">
        <f t="shared" ca="1" si="483"/>
        <v>118.72099999999995</v>
      </c>
      <c r="L5193" s="83">
        <f t="shared" ca="1" si="484"/>
        <v>119.37100000000001</v>
      </c>
    </row>
    <row r="5194" spans="6:12">
      <c r="F5194" s="89">
        <v>5078</v>
      </c>
      <c r="G5194" s="89">
        <f t="shared" ca="1" si="479"/>
        <v>43</v>
      </c>
      <c r="H5194" s="89">
        <f t="shared" ca="1" si="480"/>
        <v>1</v>
      </c>
      <c r="I5194" s="89">
        <f t="shared" ca="1" si="481"/>
        <v>9</v>
      </c>
      <c r="J5194" s="89">
        <f t="shared" ca="1" si="482"/>
        <v>152.01699999999991</v>
      </c>
      <c r="K5194" s="89">
        <f t="shared" ca="1" si="483"/>
        <v>8.3869999999999436</v>
      </c>
      <c r="L5194" s="83">
        <f t="shared" ca="1" si="484"/>
        <v>10.637</v>
      </c>
    </row>
    <row r="5195" spans="6:12">
      <c r="F5195" s="89">
        <v>5079</v>
      </c>
      <c r="G5195" s="89">
        <f t="shared" ca="1" si="479"/>
        <v>47</v>
      </c>
      <c r="H5195" s="89">
        <f t="shared" ca="1" si="480"/>
        <v>1</v>
      </c>
      <c r="I5195" s="89">
        <f t="shared" ca="1" si="481"/>
        <v>8</v>
      </c>
      <c r="J5195" s="89">
        <f t="shared" ca="1" si="482"/>
        <v>161.30099999999999</v>
      </c>
      <c r="K5195" s="89">
        <f t="shared" ca="1" si="483"/>
        <v>59.030999999999963</v>
      </c>
      <c r="L5195" s="83">
        <f t="shared" ca="1" si="484"/>
        <v>61.481000000000037</v>
      </c>
    </row>
    <row r="5196" spans="6:12">
      <c r="F5196" s="89">
        <v>5080</v>
      </c>
      <c r="G5196" s="89">
        <f t="shared" ca="1" si="479"/>
        <v>42</v>
      </c>
      <c r="H5196" s="89">
        <f t="shared" ca="1" si="480"/>
        <v>1</v>
      </c>
      <c r="I5196" s="89">
        <f t="shared" ca="1" si="481"/>
        <v>9</v>
      </c>
      <c r="J5196" s="89">
        <f t="shared" ca="1" si="482"/>
        <v>150.33799999999997</v>
      </c>
      <c r="K5196" s="89">
        <f t="shared" ca="1" si="483"/>
        <v>7.0179999999999723</v>
      </c>
      <c r="L5196" s="83">
        <f t="shared" ca="1" si="484"/>
        <v>9.117999999999995</v>
      </c>
    </row>
    <row r="5197" spans="6:12">
      <c r="F5197" s="89">
        <v>5081</v>
      </c>
      <c r="G5197" s="89">
        <f t="shared" ca="1" si="479"/>
        <v>29</v>
      </c>
      <c r="H5197" s="89">
        <f t="shared" ca="1" si="480"/>
        <v>2</v>
      </c>
      <c r="I5197" s="89">
        <f t="shared" ca="1" si="481"/>
        <v>9</v>
      </c>
      <c r="J5197" s="89">
        <f t="shared" ca="1" si="482"/>
        <v>143.60099999999994</v>
      </c>
      <c r="K5197" s="89">
        <f t="shared" ca="1" si="483"/>
        <v>90.410999999999888</v>
      </c>
      <c r="L5197" s="83">
        <f t="shared" ca="1" si="484"/>
        <v>88.760999999999967</v>
      </c>
    </row>
    <row r="5198" spans="6:12">
      <c r="F5198" s="89">
        <v>5082</v>
      </c>
      <c r="G5198" s="89">
        <f t="shared" ca="1" si="479"/>
        <v>42</v>
      </c>
      <c r="H5198" s="89">
        <f t="shared" ca="1" si="480"/>
        <v>2</v>
      </c>
      <c r="I5198" s="89">
        <f t="shared" ca="1" si="481"/>
        <v>8</v>
      </c>
      <c r="J5198" s="89">
        <f t="shared" ca="1" si="482"/>
        <v>123.07599999999996</v>
      </c>
      <c r="K5198" s="89">
        <f t="shared" ca="1" si="483"/>
        <v>108.45599999999993</v>
      </c>
      <c r="L5198" s="83">
        <f t="shared" ca="1" si="484"/>
        <v>108.35599999999994</v>
      </c>
    </row>
    <row r="5199" spans="6:12">
      <c r="F5199" s="89">
        <v>5083</v>
      </c>
      <c r="G5199" s="89">
        <f t="shared" ca="1" si="479"/>
        <v>32</v>
      </c>
      <c r="H5199" s="89">
        <f t="shared" ca="1" si="480"/>
        <v>3</v>
      </c>
      <c r="I5199" s="89">
        <f t="shared" ca="1" si="481"/>
        <v>5</v>
      </c>
      <c r="J5199" s="89">
        <f t="shared" ca="1" si="482"/>
        <v>-124.94999999999993</v>
      </c>
      <c r="K5199" s="89">
        <f t="shared" ca="1" si="483"/>
        <v>77.429999999999978</v>
      </c>
      <c r="L5199" s="83">
        <f t="shared" ca="1" si="484"/>
        <v>72.830000000000013</v>
      </c>
    </row>
    <row r="5200" spans="6:12">
      <c r="F5200" s="89">
        <v>5084</v>
      </c>
      <c r="G5200" s="89">
        <f t="shared" ca="1" si="479"/>
        <v>22</v>
      </c>
      <c r="H5200" s="89">
        <f t="shared" ca="1" si="480"/>
        <v>3</v>
      </c>
      <c r="I5200" s="89">
        <f t="shared" ca="1" si="481"/>
        <v>7</v>
      </c>
      <c r="J5200" s="89">
        <f t="shared" ca="1" si="482"/>
        <v>23.233999999999924</v>
      </c>
      <c r="K5200" s="89">
        <f t="shared" ca="1" si="483"/>
        <v>143.5139999999999</v>
      </c>
      <c r="L5200" s="83">
        <f t="shared" ca="1" si="484"/>
        <v>138.21399999999994</v>
      </c>
    </row>
    <row r="5201" spans="6:12">
      <c r="F5201" s="89">
        <v>5085</v>
      </c>
      <c r="G5201" s="89">
        <f t="shared" ca="1" si="479"/>
        <v>39</v>
      </c>
      <c r="H5201" s="89">
        <f t="shared" ca="1" si="480"/>
        <v>3</v>
      </c>
      <c r="I5201" s="89">
        <f t="shared" ca="1" si="481"/>
        <v>4</v>
      </c>
      <c r="J5201" s="89">
        <f t="shared" ca="1" si="482"/>
        <v>-201.75899999999996</v>
      </c>
      <c r="K5201" s="89">
        <f t="shared" ca="1" si="483"/>
        <v>41.050999999999959</v>
      </c>
      <c r="L5201" s="83">
        <f t="shared" ca="1" si="484"/>
        <v>37.101000000000028</v>
      </c>
    </row>
    <row r="5202" spans="6:12">
      <c r="F5202" s="89">
        <v>5086</v>
      </c>
      <c r="G5202" s="89">
        <f t="shared" ca="1" si="479"/>
        <v>47</v>
      </c>
      <c r="H5202" s="89">
        <f t="shared" ca="1" si="480"/>
        <v>3</v>
      </c>
      <c r="I5202" s="89">
        <f t="shared" ca="1" si="481"/>
        <v>7</v>
      </c>
      <c r="J5202" s="89">
        <f t="shared" ca="1" si="482"/>
        <v>18.409000000000049</v>
      </c>
      <c r="K5202" s="89">
        <f t="shared" ca="1" si="483"/>
        <v>130.93899999999991</v>
      </c>
      <c r="L5202" s="83">
        <f t="shared" ca="1" si="484"/>
        <v>129.38900000000007</v>
      </c>
    </row>
    <row r="5203" spans="6:12">
      <c r="F5203" s="89">
        <v>5087</v>
      </c>
      <c r="G5203" s="89">
        <f t="shared" ca="1" si="479"/>
        <v>38</v>
      </c>
      <c r="H5203" s="89">
        <f t="shared" ca="1" si="480"/>
        <v>3</v>
      </c>
      <c r="I5203" s="89">
        <f t="shared" ca="1" si="481"/>
        <v>5</v>
      </c>
      <c r="J5203" s="89">
        <f t="shared" ca="1" si="482"/>
        <v>-125.36999999999989</v>
      </c>
      <c r="K5203" s="89">
        <f t="shared" ca="1" si="483"/>
        <v>75.149999999999949</v>
      </c>
      <c r="L5203" s="83">
        <f t="shared" ca="1" si="484"/>
        <v>71.450000000000017</v>
      </c>
    </row>
    <row r="5204" spans="6:12">
      <c r="F5204" s="89">
        <v>5088</v>
      </c>
      <c r="G5204" s="89">
        <f t="shared" ca="1" si="479"/>
        <v>49</v>
      </c>
      <c r="H5204" s="89">
        <f t="shared" ca="1" si="480"/>
        <v>3</v>
      </c>
      <c r="I5204" s="89">
        <f t="shared" ca="1" si="481"/>
        <v>4</v>
      </c>
      <c r="J5204" s="89">
        <f t="shared" ca="1" si="482"/>
        <v>-178.21899999999988</v>
      </c>
      <c r="K5204" s="89">
        <f t="shared" ca="1" si="483"/>
        <v>61.491000000000042</v>
      </c>
      <c r="L5204" s="83">
        <f t="shared" ca="1" si="484"/>
        <v>59.041000000000054</v>
      </c>
    </row>
    <row r="5205" spans="6:12">
      <c r="F5205" s="89">
        <v>5089</v>
      </c>
      <c r="G5205" s="89">
        <f t="shared" ca="1" si="479"/>
        <v>20</v>
      </c>
      <c r="H5205" s="89">
        <f t="shared" ca="1" si="480"/>
        <v>1</v>
      </c>
      <c r="I5205" s="89">
        <f t="shared" ca="1" si="481"/>
        <v>3</v>
      </c>
      <c r="J5205" s="89">
        <f t="shared" ca="1" si="482"/>
        <v>39.689999999999984</v>
      </c>
      <c r="K5205" s="89">
        <f t="shared" ca="1" si="483"/>
        <v>158.79</v>
      </c>
      <c r="L5205" s="83">
        <f t="shared" ca="1" si="484"/>
        <v>155.19000000000003</v>
      </c>
    </row>
    <row r="5206" spans="6:12">
      <c r="F5206" s="89">
        <v>5090</v>
      </c>
      <c r="G5206" s="89">
        <f t="shared" ca="1" si="479"/>
        <v>30</v>
      </c>
      <c r="H5206" s="89">
        <f t="shared" ca="1" si="480"/>
        <v>2</v>
      </c>
      <c r="I5206" s="89">
        <f t="shared" ca="1" si="481"/>
        <v>9</v>
      </c>
      <c r="J5206" s="89">
        <f t="shared" ca="1" si="482"/>
        <v>141.91999999999993</v>
      </c>
      <c r="K5206" s="89">
        <f t="shared" ca="1" si="483"/>
        <v>88.419999999999959</v>
      </c>
      <c r="L5206" s="83">
        <f t="shared" ca="1" si="484"/>
        <v>86.920000000000016</v>
      </c>
    </row>
    <row r="5207" spans="6:12">
      <c r="F5207" s="89">
        <v>5091</v>
      </c>
      <c r="G5207" s="89">
        <f t="shared" ca="1" si="479"/>
        <v>33</v>
      </c>
      <c r="H5207" s="89">
        <f t="shared" ca="1" si="480"/>
        <v>2</v>
      </c>
      <c r="I5207" s="89">
        <f t="shared" ca="1" si="481"/>
        <v>8</v>
      </c>
      <c r="J5207" s="89">
        <f t="shared" ca="1" si="482"/>
        <v>118.81899999999999</v>
      </c>
      <c r="K5207" s="89">
        <f t="shared" ca="1" si="483"/>
        <v>106.98899999999998</v>
      </c>
      <c r="L5207" s="83">
        <f t="shared" ca="1" si="484"/>
        <v>105.53899999999996</v>
      </c>
    </row>
    <row r="5208" spans="6:12">
      <c r="F5208" s="89">
        <v>5092</v>
      </c>
      <c r="G5208" s="89">
        <f t="shared" ca="1" si="479"/>
        <v>50</v>
      </c>
      <c r="H5208" s="89">
        <f t="shared" ca="1" si="480"/>
        <v>2</v>
      </c>
      <c r="I5208" s="89">
        <f t="shared" ca="1" si="481"/>
        <v>5</v>
      </c>
      <c r="J5208" s="89">
        <f t="shared" ca="1" si="482"/>
        <v>29</v>
      </c>
      <c r="K5208" s="89">
        <f t="shared" ca="1" si="483"/>
        <v>139.69999999999999</v>
      </c>
      <c r="L5208" s="83">
        <f t="shared" ca="1" si="484"/>
        <v>139.59999999999997</v>
      </c>
    </row>
    <row r="5209" spans="6:12">
      <c r="F5209" s="89">
        <v>5093</v>
      </c>
      <c r="G5209" s="89">
        <f t="shared" ca="1" si="479"/>
        <v>40</v>
      </c>
      <c r="H5209" s="89">
        <f t="shared" ca="1" si="480"/>
        <v>3</v>
      </c>
      <c r="I5209" s="89">
        <f t="shared" ca="1" si="481"/>
        <v>8</v>
      </c>
      <c r="J5209" s="89">
        <f t="shared" ca="1" si="482"/>
        <v>51.580000000000098</v>
      </c>
      <c r="K5209" s="89">
        <f t="shared" ca="1" si="483"/>
        <v>123.67999999999995</v>
      </c>
      <c r="L5209" s="83">
        <f t="shared" ca="1" si="484"/>
        <v>121.48000000000008</v>
      </c>
    </row>
    <row r="5210" spans="6:12">
      <c r="F5210" s="89">
        <v>5094</v>
      </c>
      <c r="G5210" s="89">
        <f t="shared" ca="1" si="479"/>
        <v>39</v>
      </c>
      <c r="H5210" s="89">
        <f t="shared" ca="1" si="480"/>
        <v>3</v>
      </c>
      <c r="I5210" s="89">
        <f t="shared" ca="1" si="481"/>
        <v>5</v>
      </c>
      <c r="J5210" s="89">
        <f t="shared" ca="1" si="482"/>
        <v>-124.49499999999989</v>
      </c>
      <c r="K5210" s="89">
        <f t="shared" ca="1" si="483"/>
        <v>75.714999999999947</v>
      </c>
      <c r="L5210" s="83">
        <f t="shared" ca="1" si="484"/>
        <v>72.164999999999992</v>
      </c>
    </row>
    <row r="5211" spans="6:12">
      <c r="F5211" s="89">
        <v>5095</v>
      </c>
      <c r="G5211" s="89">
        <f t="shared" ca="1" si="479"/>
        <v>21</v>
      </c>
      <c r="H5211" s="89">
        <f t="shared" ca="1" si="480"/>
        <v>1</v>
      </c>
      <c r="I5211" s="89">
        <f t="shared" ca="1" si="481"/>
        <v>4</v>
      </c>
      <c r="J5211" s="89">
        <f t="shared" ca="1" si="482"/>
        <v>82.768999999999991</v>
      </c>
      <c r="K5211" s="89">
        <f t="shared" ca="1" si="483"/>
        <v>158.95899999999997</v>
      </c>
      <c r="L5211" s="83">
        <f t="shared" ca="1" si="484"/>
        <v>155.90899999999999</v>
      </c>
    </row>
    <row r="5212" spans="6:12">
      <c r="F5212" s="89">
        <v>5096</v>
      </c>
      <c r="G5212" s="89">
        <f t="shared" ca="1" si="479"/>
        <v>24</v>
      </c>
      <c r="H5212" s="89">
        <f t="shared" ca="1" si="480"/>
        <v>3</v>
      </c>
      <c r="I5212" s="89">
        <f t="shared" ca="1" si="481"/>
        <v>4</v>
      </c>
      <c r="J5212" s="89">
        <f t="shared" ca="1" si="482"/>
        <v>-186.44399999999996</v>
      </c>
      <c r="K5212" s="89">
        <f t="shared" ca="1" si="483"/>
        <v>61.015999999999991</v>
      </c>
      <c r="L5212" s="83">
        <f t="shared" ca="1" si="484"/>
        <v>54.816000000000003</v>
      </c>
    </row>
    <row r="5213" spans="6:12">
      <c r="F5213" s="89">
        <v>5097</v>
      </c>
      <c r="G5213" s="89">
        <f t="shared" ca="1" si="479"/>
        <v>40</v>
      </c>
      <c r="H5213" s="89">
        <f t="shared" ca="1" si="480"/>
        <v>1</v>
      </c>
      <c r="I5213" s="89">
        <f t="shared" ca="1" si="481"/>
        <v>9</v>
      </c>
      <c r="J5213" s="89">
        <f t="shared" ca="1" si="482"/>
        <v>147.78999999999991</v>
      </c>
      <c r="K5213" s="89">
        <f t="shared" ca="1" si="483"/>
        <v>5.0899999999999466</v>
      </c>
      <c r="L5213" s="83">
        <f t="shared" ca="1" si="484"/>
        <v>6.8900000000000148</v>
      </c>
    </row>
    <row r="5214" spans="6:12">
      <c r="F5214" s="89">
        <v>5098</v>
      </c>
      <c r="G5214" s="89">
        <f t="shared" ca="1" si="479"/>
        <v>55</v>
      </c>
      <c r="H5214" s="89">
        <f t="shared" ca="1" si="480"/>
        <v>2</v>
      </c>
      <c r="I5214" s="89">
        <f t="shared" ca="1" si="481"/>
        <v>5</v>
      </c>
      <c r="J5214" s="89">
        <f t="shared" ca="1" si="482"/>
        <v>51.525000000000006</v>
      </c>
      <c r="K5214" s="89">
        <f t="shared" ca="1" si="483"/>
        <v>160.67499999999993</v>
      </c>
      <c r="L5214" s="83">
        <f t="shared" ca="1" si="484"/>
        <v>161.32500000000002</v>
      </c>
    </row>
    <row r="5215" spans="6:12">
      <c r="F5215" s="89">
        <v>5099</v>
      </c>
      <c r="G5215" s="89">
        <f t="shared" ca="1" si="479"/>
        <v>43</v>
      </c>
      <c r="H5215" s="89">
        <f t="shared" ca="1" si="480"/>
        <v>2</v>
      </c>
      <c r="I5215" s="89">
        <f t="shared" ca="1" si="481"/>
        <v>6</v>
      </c>
      <c r="J5215" s="89">
        <f t="shared" ca="1" si="482"/>
        <v>56.982999999999976</v>
      </c>
      <c r="K5215" s="89">
        <f t="shared" ca="1" si="483"/>
        <v>127.25299999999996</v>
      </c>
      <c r="L5215" s="83">
        <f t="shared" ca="1" si="484"/>
        <v>126.50300000000001</v>
      </c>
    </row>
    <row r="5216" spans="6:12">
      <c r="F5216" s="89">
        <v>5100</v>
      </c>
      <c r="G5216" s="89">
        <f t="shared" ca="1" si="479"/>
        <v>38</v>
      </c>
      <c r="H5216" s="89">
        <f t="shared" ca="1" si="480"/>
        <v>2</v>
      </c>
      <c r="I5216" s="89">
        <f t="shared" ca="1" si="481"/>
        <v>6</v>
      </c>
      <c r="J5216" s="89">
        <f t="shared" ca="1" si="482"/>
        <v>50.627999999999986</v>
      </c>
      <c r="K5216" s="89">
        <f t="shared" ca="1" si="483"/>
        <v>122.44799999999998</v>
      </c>
      <c r="L5216" s="83">
        <f t="shared" ca="1" si="484"/>
        <v>120.94800000000002</v>
      </c>
    </row>
    <row r="5217" spans="6:12">
      <c r="F5217" s="89">
        <v>5101</v>
      </c>
      <c r="G5217" s="89">
        <f t="shared" ca="1" si="479"/>
        <v>27</v>
      </c>
      <c r="H5217" s="89">
        <f t="shared" ca="1" si="480"/>
        <v>2</v>
      </c>
      <c r="I5217" s="89">
        <f t="shared" ca="1" si="481"/>
        <v>5</v>
      </c>
      <c r="J5217" s="89">
        <f t="shared" ca="1" si="482"/>
        <v>12.324999999999989</v>
      </c>
      <c r="K5217" s="89">
        <f t="shared" ca="1" si="483"/>
        <v>130.15499999999997</v>
      </c>
      <c r="L5217" s="83">
        <f t="shared" ca="1" si="484"/>
        <v>126.60499999999999</v>
      </c>
    </row>
    <row r="5218" spans="6:12">
      <c r="F5218" s="89">
        <v>5102</v>
      </c>
      <c r="G5218" s="89">
        <f t="shared" ca="1" si="479"/>
        <v>19</v>
      </c>
      <c r="H5218" s="89">
        <f t="shared" ca="1" si="480"/>
        <v>2</v>
      </c>
      <c r="I5218" s="89">
        <f t="shared" ca="1" si="481"/>
        <v>9</v>
      </c>
      <c r="J5218" s="89">
        <f t="shared" ca="1" si="482"/>
        <v>175.26099999999994</v>
      </c>
      <c r="K5218" s="89">
        <f t="shared" ca="1" si="483"/>
        <v>125.17099999999996</v>
      </c>
      <c r="L5218" s="83">
        <f t="shared" ca="1" si="484"/>
        <v>122.02099999999999</v>
      </c>
    </row>
    <row r="5219" spans="6:12">
      <c r="F5219" s="89">
        <v>5103</v>
      </c>
      <c r="G5219" s="89">
        <f t="shared" ca="1" si="479"/>
        <v>33</v>
      </c>
      <c r="H5219" s="89">
        <f t="shared" ca="1" si="480"/>
        <v>2</v>
      </c>
      <c r="I5219" s="89">
        <f t="shared" ca="1" si="481"/>
        <v>6</v>
      </c>
      <c r="J5219" s="89">
        <f t="shared" ca="1" si="482"/>
        <v>51.022999999999968</v>
      </c>
      <c r="K5219" s="89">
        <f t="shared" ca="1" si="483"/>
        <v>124.39299999999996</v>
      </c>
      <c r="L5219" s="83">
        <f t="shared" ca="1" si="484"/>
        <v>122.14299999999996</v>
      </c>
    </row>
    <row r="5220" spans="6:12">
      <c r="F5220" s="89">
        <v>5104</v>
      </c>
      <c r="G5220" s="89">
        <f t="shared" ca="1" si="479"/>
        <v>21</v>
      </c>
      <c r="H5220" s="89">
        <f t="shared" ca="1" si="480"/>
        <v>2</v>
      </c>
      <c r="I5220" s="89">
        <f t="shared" ca="1" si="481"/>
        <v>7</v>
      </c>
      <c r="J5220" s="89">
        <f t="shared" ca="1" si="482"/>
        <v>118.07699999999997</v>
      </c>
      <c r="K5220" s="89">
        <f t="shared" ca="1" si="483"/>
        <v>152.56699999999995</v>
      </c>
      <c r="L5220" s="83">
        <f t="shared" ca="1" si="484"/>
        <v>148.91699999999997</v>
      </c>
    </row>
    <row r="5221" spans="6:12">
      <c r="F5221" s="89">
        <v>5105</v>
      </c>
      <c r="G5221" s="89">
        <f t="shared" ca="1" si="479"/>
        <v>28</v>
      </c>
      <c r="H5221" s="89">
        <f t="shared" ca="1" si="480"/>
        <v>2</v>
      </c>
      <c r="I5221" s="89">
        <f t="shared" ca="1" si="481"/>
        <v>9</v>
      </c>
      <c r="J5221" s="89">
        <f t="shared" ca="1" si="482"/>
        <v>145.55199999999994</v>
      </c>
      <c r="K5221" s="89">
        <f t="shared" ca="1" si="483"/>
        <v>92.671999999999912</v>
      </c>
      <c r="L5221" s="83">
        <f t="shared" ca="1" si="484"/>
        <v>90.871999999999957</v>
      </c>
    </row>
    <row r="5222" spans="6:12">
      <c r="F5222" s="89">
        <v>5106</v>
      </c>
      <c r="G5222" s="89">
        <f t="shared" ca="1" si="479"/>
        <v>48</v>
      </c>
      <c r="H5222" s="89">
        <f t="shared" ca="1" si="480"/>
        <v>2</v>
      </c>
      <c r="I5222" s="89">
        <f t="shared" ca="1" si="481"/>
        <v>4</v>
      </c>
      <c r="J5222" s="89">
        <f t="shared" ca="1" si="482"/>
        <v>-35.807999999999993</v>
      </c>
      <c r="K5222" s="89">
        <f t="shared" ca="1" si="483"/>
        <v>118.11200000000002</v>
      </c>
      <c r="L5222" s="83">
        <f t="shared" ca="1" si="484"/>
        <v>117.31199999999998</v>
      </c>
    </row>
    <row r="5223" spans="6:12">
      <c r="F5223" s="89">
        <v>5107</v>
      </c>
      <c r="G5223" s="89">
        <f t="shared" ca="1" si="479"/>
        <v>25</v>
      </c>
      <c r="H5223" s="89">
        <f t="shared" ca="1" si="480"/>
        <v>1</v>
      </c>
      <c r="I5223" s="89">
        <f t="shared" ca="1" si="481"/>
        <v>6</v>
      </c>
      <c r="J5223" s="89">
        <f t="shared" ca="1" si="482"/>
        <v>134.66499999999996</v>
      </c>
      <c r="K5223" s="89">
        <f t="shared" ca="1" si="483"/>
        <v>124.41499999999999</v>
      </c>
      <c r="L5223" s="83">
        <f t="shared" ca="1" si="484"/>
        <v>122.76500000000001</v>
      </c>
    </row>
    <row r="5224" spans="6:12">
      <c r="F5224" s="89">
        <v>5108</v>
      </c>
      <c r="G5224" s="89">
        <f t="shared" ca="1" si="479"/>
        <v>34</v>
      </c>
      <c r="H5224" s="89">
        <f t="shared" ca="1" si="480"/>
        <v>2</v>
      </c>
      <c r="I5224" s="89">
        <f t="shared" ca="1" si="481"/>
        <v>3</v>
      </c>
      <c r="J5224" s="89">
        <f t="shared" ca="1" si="482"/>
        <v>-122.40800000000002</v>
      </c>
      <c r="K5224" s="89">
        <f t="shared" ca="1" si="483"/>
        <v>78.45199999999997</v>
      </c>
      <c r="L5224" s="83">
        <f t="shared" ca="1" si="484"/>
        <v>75.151999999999987</v>
      </c>
    </row>
    <row r="5225" spans="6:12">
      <c r="F5225" s="89">
        <v>5109</v>
      </c>
      <c r="G5225" s="89">
        <f t="shared" ca="1" si="479"/>
        <v>21</v>
      </c>
      <c r="H5225" s="89">
        <f t="shared" ca="1" si="480"/>
        <v>2</v>
      </c>
      <c r="I5225" s="89">
        <f t="shared" ca="1" si="481"/>
        <v>9</v>
      </c>
      <c r="J5225" s="89">
        <f t="shared" ca="1" si="482"/>
        <v>166.76899999999995</v>
      </c>
      <c r="K5225" s="89">
        <f t="shared" ca="1" si="483"/>
        <v>116.05899999999994</v>
      </c>
      <c r="L5225" s="83">
        <f t="shared" ca="1" si="484"/>
        <v>113.20899999999997</v>
      </c>
    </row>
    <row r="5226" spans="6:12">
      <c r="F5226" s="89">
        <v>5110</v>
      </c>
      <c r="G5226" s="89">
        <f t="shared" ca="1" si="479"/>
        <v>22</v>
      </c>
      <c r="H5226" s="89">
        <f t="shared" ca="1" si="480"/>
        <v>2</v>
      </c>
      <c r="I5226" s="89">
        <f t="shared" ca="1" si="481"/>
        <v>4</v>
      </c>
      <c r="J5226" s="89">
        <f t="shared" ca="1" si="482"/>
        <v>-29.932000000000016</v>
      </c>
      <c r="K5226" s="89">
        <f t="shared" ca="1" si="483"/>
        <v>132.04799999999994</v>
      </c>
      <c r="L5226" s="83">
        <f t="shared" ca="1" si="484"/>
        <v>127.34799999999998</v>
      </c>
    </row>
    <row r="5227" spans="6:12">
      <c r="F5227" s="89">
        <v>5111</v>
      </c>
      <c r="G5227" s="89">
        <f t="shared" ca="1" si="479"/>
        <v>30</v>
      </c>
      <c r="H5227" s="89">
        <f t="shared" ca="1" si="480"/>
        <v>2</v>
      </c>
      <c r="I5227" s="89">
        <f t="shared" ca="1" si="481"/>
        <v>4</v>
      </c>
      <c r="J5227" s="89">
        <f t="shared" ca="1" si="482"/>
        <v>-51.179999999999978</v>
      </c>
      <c r="K5227" s="89">
        <f t="shared" ca="1" si="483"/>
        <v>108.31999999999998</v>
      </c>
      <c r="L5227" s="83">
        <f t="shared" ca="1" si="484"/>
        <v>104.82</v>
      </c>
    </row>
    <row r="5228" spans="6:12">
      <c r="F5228" s="89">
        <v>5112</v>
      </c>
      <c r="G5228" s="89">
        <f t="shared" ca="1" si="479"/>
        <v>46</v>
      </c>
      <c r="H5228" s="89">
        <f t="shared" ca="1" si="480"/>
        <v>2</v>
      </c>
      <c r="I5228" s="89">
        <f t="shared" ca="1" si="481"/>
        <v>6</v>
      </c>
      <c r="J5228" s="89">
        <f t="shared" ca="1" si="482"/>
        <v>64.036000000000001</v>
      </c>
      <c r="K5228" s="89">
        <f t="shared" ca="1" si="483"/>
        <v>133.37599999999998</v>
      </c>
      <c r="L5228" s="83">
        <f t="shared" ca="1" si="484"/>
        <v>133.07600000000002</v>
      </c>
    </row>
    <row r="5229" spans="6:12">
      <c r="F5229" s="89">
        <v>5113</v>
      </c>
      <c r="G5229" s="89">
        <f t="shared" ca="1" si="479"/>
        <v>24</v>
      </c>
      <c r="H5229" s="89">
        <f t="shared" ca="1" si="480"/>
        <v>1</v>
      </c>
      <c r="I5229" s="89">
        <f t="shared" ca="1" si="481"/>
        <v>8</v>
      </c>
      <c r="J5229" s="89">
        <f t="shared" ca="1" si="482"/>
        <v>166.29199999999994</v>
      </c>
      <c r="K5229" s="89">
        <f t="shared" ca="1" si="483"/>
        <v>71.151999999999973</v>
      </c>
      <c r="L5229" s="83">
        <f t="shared" ca="1" si="484"/>
        <v>70.151999999999973</v>
      </c>
    </row>
    <row r="5230" spans="6:12">
      <c r="F5230" s="89">
        <v>5114</v>
      </c>
      <c r="G5230" s="89">
        <f t="shared" ca="1" si="479"/>
        <v>21</v>
      </c>
      <c r="H5230" s="89">
        <f t="shared" ca="1" si="480"/>
        <v>1</v>
      </c>
      <c r="I5230" s="89">
        <f t="shared" ca="1" si="481"/>
        <v>7</v>
      </c>
      <c r="J5230" s="89">
        <f t="shared" ca="1" si="482"/>
        <v>168.01699999999997</v>
      </c>
      <c r="K5230" s="89">
        <f t="shared" ca="1" si="483"/>
        <v>116.40699999999994</v>
      </c>
      <c r="L5230" s="83">
        <f t="shared" ca="1" si="484"/>
        <v>114.55699999999997</v>
      </c>
    </row>
    <row r="5231" spans="6:12">
      <c r="F5231" s="89">
        <v>5115</v>
      </c>
      <c r="G5231" s="89">
        <f t="shared" ca="1" si="479"/>
        <v>33</v>
      </c>
      <c r="H5231" s="89">
        <f t="shared" ca="1" si="480"/>
        <v>1</v>
      </c>
      <c r="I5231" s="89">
        <f t="shared" ca="1" si="481"/>
        <v>9</v>
      </c>
      <c r="J5231" s="89">
        <f t="shared" ca="1" si="482"/>
        <v>147.37699999999995</v>
      </c>
      <c r="K5231" s="89">
        <f t="shared" ca="1" si="483"/>
        <v>6.84699999999998</v>
      </c>
      <c r="L5231" s="83">
        <f t="shared" ca="1" si="484"/>
        <v>7.59699999999998</v>
      </c>
    </row>
    <row r="5232" spans="6:12">
      <c r="F5232" s="89">
        <v>5116</v>
      </c>
      <c r="G5232" s="89">
        <f t="shared" ca="1" si="479"/>
        <v>30</v>
      </c>
      <c r="H5232" s="89">
        <f t="shared" ca="1" si="480"/>
        <v>1</v>
      </c>
      <c r="I5232" s="89">
        <f t="shared" ca="1" si="481"/>
        <v>6</v>
      </c>
      <c r="J5232" s="89">
        <f t="shared" ca="1" si="482"/>
        <v>122.71999999999996</v>
      </c>
      <c r="K5232" s="89">
        <f t="shared" ca="1" si="483"/>
        <v>110.91999999999997</v>
      </c>
      <c r="L5232" s="83">
        <f t="shared" ca="1" si="484"/>
        <v>110.02</v>
      </c>
    </row>
    <row r="5233" spans="6:12">
      <c r="F5233" s="89">
        <v>5117</v>
      </c>
      <c r="G5233" s="89">
        <f t="shared" ca="1" si="479"/>
        <v>38</v>
      </c>
      <c r="H5233" s="89">
        <f t="shared" ca="1" si="480"/>
        <v>2</v>
      </c>
      <c r="I5233" s="89">
        <f t="shared" ca="1" si="481"/>
        <v>4</v>
      </c>
      <c r="J5233" s="89">
        <f t="shared" ca="1" si="482"/>
        <v>-55.147999999999968</v>
      </c>
      <c r="K5233" s="89">
        <f t="shared" ca="1" si="483"/>
        <v>101.87199999999999</v>
      </c>
      <c r="L5233" s="83">
        <f t="shared" ca="1" si="484"/>
        <v>99.572000000000017</v>
      </c>
    </row>
    <row r="5234" spans="6:12">
      <c r="F5234" s="89">
        <v>5118</v>
      </c>
      <c r="G5234" s="89">
        <f t="shared" ca="1" si="479"/>
        <v>48</v>
      </c>
      <c r="H5234" s="89">
        <f t="shared" ca="1" si="480"/>
        <v>3</v>
      </c>
      <c r="I5234" s="89">
        <f t="shared" ca="1" si="481"/>
        <v>6</v>
      </c>
      <c r="J5234" s="89">
        <f t="shared" ca="1" si="482"/>
        <v>-36.631999999999891</v>
      </c>
      <c r="K5234" s="89">
        <f t="shared" ca="1" si="483"/>
        <v>118.18800000000002</v>
      </c>
      <c r="L5234" s="83">
        <f t="shared" ca="1" si="484"/>
        <v>116.38800000000006</v>
      </c>
    </row>
    <row r="5235" spans="6:12">
      <c r="F5235" s="89">
        <v>5119</v>
      </c>
      <c r="G5235" s="89">
        <f t="shared" ca="1" si="479"/>
        <v>34</v>
      </c>
      <c r="H5235" s="89">
        <f t="shared" ca="1" si="480"/>
        <v>1</v>
      </c>
      <c r="I5235" s="89">
        <f t="shared" ca="1" si="481"/>
        <v>4</v>
      </c>
      <c r="J5235" s="89">
        <f t="shared" ca="1" si="482"/>
        <v>51.555999999999997</v>
      </c>
      <c r="K5235" s="89">
        <f t="shared" ca="1" si="483"/>
        <v>123.71599999999998</v>
      </c>
      <c r="L5235" s="83">
        <f t="shared" ca="1" si="484"/>
        <v>122.61600000000001</v>
      </c>
    </row>
    <row r="5236" spans="6:12">
      <c r="F5236" s="89">
        <v>5120</v>
      </c>
      <c r="G5236" s="89">
        <f t="shared" ca="1" si="479"/>
        <v>35</v>
      </c>
      <c r="H5236" s="89">
        <f t="shared" ca="1" si="480"/>
        <v>2</v>
      </c>
      <c r="I5236" s="89">
        <f t="shared" ca="1" si="481"/>
        <v>5</v>
      </c>
      <c r="J5236" s="89">
        <f t="shared" ca="1" si="482"/>
        <v>1.9250000000000114</v>
      </c>
      <c r="K5236" s="89">
        <f t="shared" ca="1" si="483"/>
        <v>117.27499999999996</v>
      </c>
      <c r="L5236" s="83">
        <f t="shared" ca="1" si="484"/>
        <v>114.92499999999994</v>
      </c>
    </row>
    <row r="5237" spans="6:12">
      <c r="F5237" s="89">
        <v>5121</v>
      </c>
      <c r="G5237" s="89">
        <f t="shared" ca="1" si="479"/>
        <v>23</v>
      </c>
      <c r="H5237" s="89">
        <f t="shared" ca="1" si="480"/>
        <v>3</v>
      </c>
      <c r="I5237" s="89">
        <f t="shared" ca="1" si="481"/>
        <v>5</v>
      </c>
      <c r="J5237" s="89">
        <f t="shared" ca="1" si="482"/>
        <v>-106.09499999999997</v>
      </c>
      <c r="K5237" s="89">
        <f t="shared" ca="1" si="483"/>
        <v>99.07499999999996</v>
      </c>
      <c r="L5237" s="83">
        <f t="shared" ca="1" si="484"/>
        <v>93.124999999999972</v>
      </c>
    </row>
    <row r="5238" spans="6:12">
      <c r="F5238" s="89">
        <v>5122</v>
      </c>
      <c r="G5238" s="89">
        <f t="shared" ref="G5238:G5301" ca="1" si="485">RANDBETWEEN(19,55)</f>
        <v>48</v>
      </c>
      <c r="H5238" s="89">
        <f t="shared" ref="H5238:H5301" ca="1" si="486">RANDBETWEEN(0.5,3.5)</f>
        <v>2</v>
      </c>
      <c r="I5238" s="89">
        <f t="shared" ref="I5238:I5301" ca="1" si="487">RANDBETWEEN(3,9)</f>
        <v>6</v>
      </c>
      <c r="J5238" s="89">
        <f t="shared" ref="J5238:J5301" ca="1" si="488">133-10*G5238-128.7*H5238+60.8*I5238+0.135*G5238^2-20.6*H5238^2-4.74*I5238^2+0.15*G5238*H5238+0.006*G5238*I5238+19.63*H5238*I5238</f>
        <v>70.087999999999994</v>
      </c>
      <c r="K5238" s="89">
        <f t="shared" ref="K5238:K5301" ca="1" si="489">300-10.31*G5238-42.6*H5238+18.2*I5238+0.135*G5238^2-20.6*H5238^2-4.74*I5238^2+0.15*G5238*H5238+0.006*G5238*I5238+19.63*H5238*I5238</f>
        <v>138.80799999999999</v>
      </c>
      <c r="L5238" s="83">
        <f t="shared" ref="L5238:L5301" ca="1" si="490">294-10.16*G5238-44.4*H5238+18.6*I5238+0.135*G5238^2-20.6*H5238^2-4.74*I5238^2+0.15*G5238*H5238+0.006*G5238*I5238+19.63*H5238*I5238</f>
        <v>138.80799999999999</v>
      </c>
    </row>
    <row r="5239" spans="6:12">
      <c r="F5239" s="89">
        <v>5123</v>
      </c>
      <c r="G5239" s="89">
        <f t="shared" ca="1" si="485"/>
        <v>20</v>
      </c>
      <c r="H5239" s="89">
        <f t="shared" ca="1" si="486"/>
        <v>1</v>
      </c>
      <c r="I5239" s="89">
        <f t="shared" ca="1" si="487"/>
        <v>3</v>
      </c>
      <c r="J5239" s="89">
        <f t="shared" ca="1" si="488"/>
        <v>39.689999999999984</v>
      </c>
      <c r="K5239" s="89">
        <f t="shared" ca="1" si="489"/>
        <v>158.79</v>
      </c>
      <c r="L5239" s="83">
        <f t="shared" ca="1" si="490"/>
        <v>155.19000000000003</v>
      </c>
    </row>
    <row r="5240" spans="6:12">
      <c r="F5240" s="89">
        <v>5124</v>
      </c>
      <c r="G5240" s="89">
        <f t="shared" ca="1" si="485"/>
        <v>46</v>
      </c>
      <c r="H5240" s="89">
        <f t="shared" ca="1" si="486"/>
        <v>2</v>
      </c>
      <c r="I5240" s="89">
        <f t="shared" ca="1" si="487"/>
        <v>6</v>
      </c>
      <c r="J5240" s="89">
        <f t="shared" ca="1" si="488"/>
        <v>64.036000000000001</v>
      </c>
      <c r="K5240" s="89">
        <f t="shared" ca="1" si="489"/>
        <v>133.37599999999998</v>
      </c>
      <c r="L5240" s="83">
        <f t="shared" ca="1" si="490"/>
        <v>133.07600000000002</v>
      </c>
    </row>
    <row r="5241" spans="6:12">
      <c r="F5241" s="89">
        <v>5125</v>
      </c>
      <c r="G5241" s="89">
        <f t="shared" ca="1" si="485"/>
        <v>26</v>
      </c>
      <c r="H5241" s="89">
        <f t="shared" ca="1" si="486"/>
        <v>3</v>
      </c>
      <c r="I5241" s="89">
        <f t="shared" ca="1" si="487"/>
        <v>3</v>
      </c>
      <c r="J5241" s="89">
        <f t="shared" ca="1" si="488"/>
        <v>-278.66199999999992</v>
      </c>
      <c r="K5241" s="89">
        <f t="shared" ca="1" si="489"/>
        <v>10.777999999999963</v>
      </c>
      <c r="L5241" s="83">
        <f t="shared" ca="1" si="490"/>
        <v>4.4779999999999802</v>
      </c>
    </row>
    <row r="5242" spans="6:12">
      <c r="F5242" s="89">
        <v>5126</v>
      </c>
      <c r="G5242" s="89">
        <f t="shared" ca="1" si="485"/>
        <v>35</v>
      </c>
      <c r="H5242" s="89">
        <f t="shared" ca="1" si="486"/>
        <v>3</v>
      </c>
      <c r="I5242" s="89">
        <f t="shared" ca="1" si="487"/>
        <v>8</v>
      </c>
      <c r="J5242" s="89">
        <f t="shared" ca="1" si="488"/>
        <v>48.465000000000089</v>
      </c>
      <c r="K5242" s="89">
        <f t="shared" ca="1" si="489"/>
        <v>122.11499999999995</v>
      </c>
      <c r="L5242" s="83">
        <f t="shared" ca="1" si="490"/>
        <v>119.16500000000002</v>
      </c>
    </row>
    <row r="5243" spans="6:12">
      <c r="F5243" s="89">
        <v>5127</v>
      </c>
      <c r="G5243" s="89">
        <f t="shared" ca="1" si="485"/>
        <v>24</v>
      </c>
      <c r="H5243" s="89">
        <f t="shared" ca="1" si="486"/>
        <v>2</v>
      </c>
      <c r="I5243" s="89">
        <f t="shared" ca="1" si="487"/>
        <v>3</v>
      </c>
      <c r="J5243" s="89">
        <f t="shared" ca="1" si="488"/>
        <v>-103.88800000000001</v>
      </c>
      <c r="K5243" s="89">
        <f t="shared" ca="1" si="489"/>
        <v>100.07199999999999</v>
      </c>
      <c r="L5243" s="83">
        <f t="shared" ca="1" si="490"/>
        <v>95.272000000000006</v>
      </c>
    </row>
    <row r="5244" spans="6:12">
      <c r="F5244" s="89">
        <v>5128</v>
      </c>
      <c r="G5244" s="89">
        <f t="shared" ca="1" si="485"/>
        <v>35</v>
      </c>
      <c r="H5244" s="89">
        <f t="shared" ca="1" si="486"/>
        <v>1</v>
      </c>
      <c r="I5244" s="89">
        <f t="shared" ca="1" si="487"/>
        <v>5</v>
      </c>
      <c r="J5244" s="89">
        <f t="shared" ca="1" si="488"/>
        <v>89.025000000000006</v>
      </c>
      <c r="K5244" s="89">
        <f t="shared" ca="1" si="489"/>
        <v>118.27499999999998</v>
      </c>
      <c r="L5244" s="83">
        <f t="shared" ca="1" si="490"/>
        <v>117.72499999999997</v>
      </c>
    </row>
    <row r="5245" spans="6:12">
      <c r="F5245" s="89">
        <v>5129</v>
      </c>
      <c r="G5245" s="89">
        <f t="shared" ca="1" si="485"/>
        <v>53</v>
      </c>
      <c r="H5245" s="89">
        <f t="shared" ca="1" si="486"/>
        <v>1</v>
      </c>
      <c r="I5245" s="89">
        <f t="shared" ca="1" si="487"/>
        <v>9</v>
      </c>
      <c r="J5245" s="89">
        <f t="shared" ca="1" si="488"/>
        <v>183.6569999999999</v>
      </c>
      <c r="K5245" s="89">
        <f t="shared" ca="1" si="489"/>
        <v>36.926999999999907</v>
      </c>
      <c r="L5245" s="83">
        <f t="shared" ca="1" si="490"/>
        <v>40.676999999999992</v>
      </c>
    </row>
    <row r="5246" spans="6:12">
      <c r="F5246" s="89">
        <v>5130</v>
      </c>
      <c r="G5246" s="89">
        <f t="shared" ca="1" si="485"/>
        <v>22</v>
      </c>
      <c r="H5246" s="89">
        <f t="shared" ca="1" si="486"/>
        <v>1</v>
      </c>
      <c r="I5246" s="89">
        <f t="shared" ca="1" si="487"/>
        <v>5</v>
      </c>
      <c r="J5246" s="89">
        <f t="shared" ca="1" si="488"/>
        <v>116.65</v>
      </c>
      <c r="K5246" s="89">
        <f t="shared" ca="1" si="489"/>
        <v>149.92999999999998</v>
      </c>
      <c r="L5246" s="83">
        <f t="shared" ca="1" si="490"/>
        <v>147.42999999999998</v>
      </c>
    </row>
    <row r="5247" spans="6:12">
      <c r="F5247" s="89">
        <v>5131</v>
      </c>
      <c r="G5247" s="89">
        <f t="shared" ca="1" si="485"/>
        <v>31</v>
      </c>
      <c r="H5247" s="89">
        <f t="shared" ca="1" si="486"/>
        <v>3</v>
      </c>
      <c r="I5247" s="89">
        <f t="shared" ca="1" si="487"/>
        <v>7</v>
      </c>
      <c r="J5247" s="89">
        <f t="shared" ca="1" si="488"/>
        <v>2.0570000000000732</v>
      </c>
      <c r="K5247" s="89">
        <f t="shared" ca="1" si="489"/>
        <v>119.54699999999997</v>
      </c>
      <c r="L5247" s="83">
        <f t="shared" ca="1" si="490"/>
        <v>115.59700000000004</v>
      </c>
    </row>
    <row r="5248" spans="6:12">
      <c r="F5248" s="89">
        <v>5132</v>
      </c>
      <c r="G5248" s="89">
        <f t="shared" ca="1" si="485"/>
        <v>35</v>
      </c>
      <c r="H5248" s="89">
        <f t="shared" ca="1" si="486"/>
        <v>2</v>
      </c>
      <c r="I5248" s="89">
        <f t="shared" ca="1" si="487"/>
        <v>3</v>
      </c>
      <c r="J5248" s="89">
        <f t="shared" ca="1" si="488"/>
        <v>-122.77500000000001</v>
      </c>
      <c r="K5248" s="89">
        <f t="shared" ca="1" si="489"/>
        <v>77.774999999999977</v>
      </c>
      <c r="L5248" s="83">
        <f t="shared" ca="1" si="490"/>
        <v>74.624999999999972</v>
      </c>
    </row>
    <row r="5249" spans="6:12">
      <c r="F5249" s="89">
        <v>5133</v>
      </c>
      <c r="G5249" s="89">
        <f t="shared" ca="1" si="485"/>
        <v>28</v>
      </c>
      <c r="H5249" s="89">
        <f t="shared" ca="1" si="486"/>
        <v>2</v>
      </c>
      <c r="I5249" s="89">
        <f t="shared" ca="1" si="487"/>
        <v>6</v>
      </c>
      <c r="J5249" s="89">
        <f t="shared" ca="1" si="488"/>
        <v>58.167999999999978</v>
      </c>
      <c r="K5249" s="89">
        <f t="shared" ca="1" si="489"/>
        <v>133.08799999999997</v>
      </c>
      <c r="L5249" s="83">
        <f t="shared" ca="1" si="490"/>
        <v>130.08799999999997</v>
      </c>
    </row>
    <row r="5250" spans="6:12">
      <c r="F5250" s="89">
        <v>5134</v>
      </c>
      <c r="G5250" s="89">
        <f t="shared" ca="1" si="485"/>
        <v>43</v>
      </c>
      <c r="H5250" s="89">
        <f t="shared" ca="1" si="486"/>
        <v>3</v>
      </c>
      <c r="I5250" s="89">
        <f t="shared" ca="1" si="487"/>
        <v>9</v>
      </c>
      <c r="J5250" s="89">
        <f t="shared" ca="1" si="488"/>
        <v>96.057000000000016</v>
      </c>
      <c r="K5250" s="89">
        <f t="shared" ca="1" si="489"/>
        <v>124.62699999999995</v>
      </c>
      <c r="L5250" s="83">
        <f t="shared" ca="1" si="490"/>
        <v>123.27700000000004</v>
      </c>
    </row>
    <row r="5251" spans="6:12">
      <c r="F5251" s="89">
        <v>5135</v>
      </c>
      <c r="G5251" s="89">
        <f t="shared" ca="1" si="485"/>
        <v>48</v>
      </c>
      <c r="H5251" s="89">
        <f t="shared" ca="1" si="486"/>
        <v>2</v>
      </c>
      <c r="I5251" s="89">
        <f t="shared" ca="1" si="487"/>
        <v>8</v>
      </c>
      <c r="J5251" s="89">
        <f t="shared" ca="1" si="488"/>
        <v>138.06399999999999</v>
      </c>
      <c r="K5251" s="89">
        <f t="shared" ca="1" si="489"/>
        <v>121.584</v>
      </c>
      <c r="L5251" s="83">
        <f t="shared" ca="1" si="490"/>
        <v>122.38399999999999</v>
      </c>
    </row>
    <row r="5252" spans="6:12">
      <c r="F5252" s="89">
        <v>5136</v>
      </c>
      <c r="G5252" s="89">
        <f t="shared" ca="1" si="485"/>
        <v>38</v>
      </c>
      <c r="H5252" s="89">
        <f t="shared" ca="1" si="486"/>
        <v>3</v>
      </c>
      <c r="I5252" s="89">
        <f t="shared" ca="1" si="487"/>
        <v>3</v>
      </c>
      <c r="J5252" s="89">
        <f t="shared" ca="1" si="488"/>
        <v>-289.36599999999987</v>
      </c>
      <c r="K5252" s="89">
        <f t="shared" ca="1" si="489"/>
        <v>-3.646000000000015</v>
      </c>
      <c r="L5252" s="83">
        <f t="shared" ca="1" si="490"/>
        <v>-8.1459999999999297</v>
      </c>
    </row>
    <row r="5253" spans="6:12">
      <c r="F5253" s="89">
        <v>5137</v>
      </c>
      <c r="G5253" s="89">
        <f t="shared" ca="1" si="485"/>
        <v>35</v>
      </c>
      <c r="H5253" s="89">
        <f t="shared" ca="1" si="486"/>
        <v>1</v>
      </c>
      <c r="I5253" s="89">
        <f t="shared" ca="1" si="487"/>
        <v>6</v>
      </c>
      <c r="J5253" s="89">
        <f t="shared" ca="1" si="488"/>
        <v>117.52499999999996</v>
      </c>
      <c r="K5253" s="89">
        <f t="shared" ca="1" si="489"/>
        <v>104.17499999999997</v>
      </c>
      <c r="L5253" s="83">
        <f t="shared" ca="1" si="490"/>
        <v>104.02499999999996</v>
      </c>
    </row>
    <row r="5254" spans="6:12">
      <c r="F5254" s="89">
        <v>5138</v>
      </c>
      <c r="G5254" s="89">
        <f t="shared" ca="1" si="485"/>
        <v>25</v>
      </c>
      <c r="H5254" s="89">
        <f t="shared" ca="1" si="486"/>
        <v>3</v>
      </c>
      <c r="I5254" s="89">
        <f t="shared" ca="1" si="487"/>
        <v>4</v>
      </c>
      <c r="J5254" s="89">
        <f t="shared" ca="1" si="488"/>
        <v>-189.35499999999996</v>
      </c>
      <c r="K5254" s="89">
        <f t="shared" ca="1" si="489"/>
        <v>57.794999999999987</v>
      </c>
      <c r="L5254" s="83">
        <f t="shared" ca="1" si="490"/>
        <v>51.745000000000005</v>
      </c>
    </row>
    <row r="5255" spans="6:12">
      <c r="F5255" s="89">
        <v>5139</v>
      </c>
      <c r="G5255" s="89">
        <f t="shared" ca="1" si="485"/>
        <v>49</v>
      </c>
      <c r="H5255" s="89">
        <f t="shared" ca="1" si="486"/>
        <v>2</v>
      </c>
      <c r="I5255" s="89">
        <f t="shared" ca="1" si="487"/>
        <v>6</v>
      </c>
      <c r="J5255" s="89">
        <f t="shared" ca="1" si="488"/>
        <v>73.519000000000005</v>
      </c>
      <c r="K5255" s="89">
        <f t="shared" ca="1" si="489"/>
        <v>141.92900000000003</v>
      </c>
      <c r="L5255" s="83">
        <f t="shared" ca="1" si="490"/>
        <v>142.07900000000001</v>
      </c>
    </row>
    <row r="5256" spans="6:12">
      <c r="F5256" s="89">
        <v>5140</v>
      </c>
      <c r="G5256" s="89">
        <f t="shared" ca="1" si="485"/>
        <v>54</v>
      </c>
      <c r="H5256" s="89">
        <f t="shared" ca="1" si="486"/>
        <v>2</v>
      </c>
      <c r="I5256" s="89">
        <f t="shared" ca="1" si="487"/>
        <v>4</v>
      </c>
      <c r="J5256" s="89">
        <f t="shared" ca="1" si="488"/>
        <v>-11.244</v>
      </c>
      <c r="K5256" s="89">
        <f t="shared" ca="1" si="489"/>
        <v>140.81600000000003</v>
      </c>
      <c r="L5256" s="83">
        <f t="shared" ca="1" si="490"/>
        <v>140.91600000000005</v>
      </c>
    </row>
    <row r="5257" spans="6:12">
      <c r="F5257" s="89">
        <v>5141</v>
      </c>
      <c r="G5257" s="89">
        <f t="shared" ca="1" si="485"/>
        <v>53</v>
      </c>
      <c r="H5257" s="89">
        <f t="shared" ca="1" si="486"/>
        <v>2</v>
      </c>
      <c r="I5257" s="89">
        <f t="shared" ca="1" si="487"/>
        <v>8</v>
      </c>
      <c r="J5257" s="89">
        <f t="shared" ca="1" si="488"/>
        <v>157.97900000000001</v>
      </c>
      <c r="K5257" s="89">
        <f t="shared" ca="1" si="489"/>
        <v>139.94899999999996</v>
      </c>
      <c r="L5257" s="83">
        <f t="shared" ca="1" si="490"/>
        <v>141.499</v>
      </c>
    </row>
    <row r="5258" spans="6:12">
      <c r="F5258" s="89">
        <v>5142</v>
      </c>
      <c r="G5258" s="89">
        <f t="shared" ca="1" si="485"/>
        <v>21</v>
      </c>
      <c r="H5258" s="89">
        <f t="shared" ca="1" si="486"/>
        <v>3</v>
      </c>
      <c r="I5258" s="89">
        <f t="shared" ca="1" si="487"/>
        <v>5</v>
      </c>
      <c r="J5258" s="89">
        <f t="shared" ca="1" si="488"/>
        <v>-98.935000000000002</v>
      </c>
      <c r="K5258" s="89">
        <f t="shared" ca="1" si="489"/>
        <v>106.85499999999993</v>
      </c>
      <c r="L5258" s="83">
        <f t="shared" ca="1" si="490"/>
        <v>100.60499999999996</v>
      </c>
    </row>
    <row r="5259" spans="6:12">
      <c r="F5259" s="89">
        <v>5143</v>
      </c>
      <c r="G5259" s="89">
        <f t="shared" ca="1" si="485"/>
        <v>49</v>
      </c>
      <c r="H5259" s="89">
        <f t="shared" ca="1" si="486"/>
        <v>1</v>
      </c>
      <c r="I5259" s="89">
        <f t="shared" ca="1" si="487"/>
        <v>7</v>
      </c>
      <c r="J5259" s="89">
        <f t="shared" ca="1" si="488"/>
        <v>157.99299999999999</v>
      </c>
      <c r="K5259" s="89">
        <f t="shared" ca="1" si="489"/>
        <v>97.703000000000046</v>
      </c>
      <c r="L5259" s="83">
        <f t="shared" ca="1" si="490"/>
        <v>100.05300000000001</v>
      </c>
    </row>
    <row r="5260" spans="6:12">
      <c r="F5260" s="89">
        <v>5144</v>
      </c>
      <c r="G5260" s="89">
        <f t="shared" ca="1" si="485"/>
        <v>38</v>
      </c>
      <c r="H5260" s="89">
        <f t="shared" ca="1" si="486"/>
        <v>2</v>
      </c>
      <c r="I5260" s="89">
        <f t="shared" ca="1" si="487"/>
        <v>5</v>
      </c>
      <c r="J5260" s="89">
        <f t="shared" ca="1" si="488"/>
        <v>2.4800000000000182</v>
      </c>
      <c r="K5260" s="89">
        <f t="shared" ca="1" si="489"/>
        <v>116.89999999999999</v>
      </c>
      <c r="L5260" s="83">
        <f t="shared" ca="1" si="490"/>
        <v>115.00000000000001</v>
      </c>
    </row>
    <row r="5261" spans="6:12">
      <c r="F5261" s="89">
        <v>5145</v>
      </c>
      <c r="G5261" s="89">
        <f t="shared" ca="1" si="485"/>
        <v>33</v>
      </c>
      <c r="H5261" s="89">
        <f t="shared" ca="1" si="486"/>
        <v>1</v>
      </c>
      <c r="I5261" s="89">
        <f t="shared" ca="1" si="487"/>
        <v>4</v>
      </c>
      <c r="J5261" s="89">
        <f t="shared" ca="1" si="488"/>
        <v>52.337000000000003</v>
      </c>
      <c r="K5261" s="89">
        <f t="shared" ca="1" si="489"/>
        <v>124.80700000000002</v>
      </c>
      <c r="L5261" s="83">
        <f t="shared" ca="1" si="490"/>
        <v>123.55699999999999</v>
      </c>
    </row>
    <row r="5262" spans="6:12">
      <c r="F5262" s="89">
        <v>5146</v>
      </c>
      <c r="G5262" s="89">
        <f t="shared" ca="1" si="485"/>
        <v>33</v>
      </c>
      <c r="H5262" s="89">
        <f t="shared" ca="1" si="486"/>
        <v>2</v>
      </c>
      <c r="I5262" s="89">
        <f t="shared" ca="1" si="487"/>
        <v>5</v>
      </c>
      <c r="J5262" s="89">
        <f t="shared" ca="1" si="488"/>
        <v>2.9050000000000296</v>
      </c>
      <c r="K5262" s="89">
        <f t="shared" ca="1" si="489"/>
        <v>118.87499999999997</v>
      </c>
      <c r="L5262" s="83">
        <f t="shared" ca="1" si="490"/>
        <v>116.22499999999995</v>
      </c>
    </row>
    <row r="5263" spans="6:12">
      <c r="F5263" s="89">
        <v>5147</v>
      </c>
      <c r="G5263" s="89">
        <f t="shared" ca="1" si="485"/>
        <v>47</v>
      </c>
      <c r="H5263" s="89">
        <f t="shared" ca="1" si="486"/>
        <v>1</v>
      </c>
      <c r="I5263" s="89">
        <f t="shared" ca="1" si="487"/>
        <v>3</v>
      </c>
      <c r="J5263" s="89">
        <f t="shared" ca="1" si="488"/>
        <v>18.441000000000017</v>
      </c>
      <c r="K5263" s="89">
        <f t="shared" ca="1" si="489"/>
        <v>129.17099999999999</v>
      </c>
      <c r="L5263" s="83">
        <f t="shared" ca="1" si="490"/>
        <v>129.62100000000007</v>
      </c>
    </row>
    <row r="5264" spans="6:12">
      <c r="F5264" s="89">
        <v>5148</v>
      </c>
      <c r="G5264" s="89">
        <f t="shared" ca="1" si="485"/>
        <v>47</v>
      </c>
      <c r="H5264" s="89">
        <f t="shared" ca="1" si="486"/>
        <v>2</v>
      </c>
      <c r="I5264" s="89">
        <f t="shared" ca="1" si="487"/>
        <v>3</v>
      </c>
      <c r="J5264" s="89">
        <f t="shared" ca="1" si="488"/>
        <v>-106.11899999999997</v>
      </c>
      <c r="K5264" s="89">
        <f t="shared" ca="1" si="489"/>
        <v>90.710999999999984</v>
      </c>
      <c r="L5264" s="83">
        <f t="shared" ca="1" si="490"/>
        <v>89.361000000000047</v>
      </c>
    </row>
    <row r="5265" spans="6:12">
      <c r="F5265" s="89">
        <v>5149</v>
      </c>
      <c r="G5265" s="89">
        <f t="shared" ca="1" si="485"/>
        <v>38</v>
      </c>
      <c r="H5265" s="89">
        <f t="shared" ca="1" si="486"/>
        <v>3</v>
      </c>
      <c r="I5265" s="89">
        <f t="shared" ca="1" si="487"/>
        <v>9</v>
      </c>
      <c r="J5265" s="89">
        <f t="shared" ca="1" si="488"/>
        <v>88.86200000000008</v>
      </c>
      <c r="K5265" s="89">
        <f t="shared" ca="1" si="489"/>
        <v>118.98199999999997</v>
      </c>
      <c r="L5265" s="83">
        <f t="shared" ca="1" si="490"/>
        <v>116.88200000000006</v>
      </c>
    </row>
    <row r="5266" spans="6:12">
      <c r="F5266" s="89">
        <v>5150</v>
      </c>
      <c r="G5266" s="89">
        <f t="shared" ca="1" si="485"/>
        <v>50</v>
      </c>
      <c r="H5266" s="89">
        <f t="shared" ca="1" si="486"/>
        <v>2</v>
      </c>
      <c r="I5266" s="89">
        <f t="shared" ca="1" si="487"/>
        <v>9</v>
      </c>
      <c r="J5266" s="89">
        <f t="shared" ca="1" si="488"/>
        <v>164.99999999999991</v>
      </c>
      <c r="K5266" s="89">
        <f t="shared" ca="1" si="489"/>
        <v>105.29999999999995</v>
      </c>
      <c r="L5266" s="83">
        <f t="shared" ca="1" si="490"/>
        <v>106.79999999999995</v>
      </c>
    </row>
    <row r="5267" spans="6:12">
      <c r="F5267" s="89">
        <v>5151</v>
      </c>
      <c r="G5267" s="89">
        <f t="shared" ca="1" si="485"/>
        <v>47</v>
      </c>
      <c r="H5267" s="89">
        <f t="shared" ca="1" si="486"/>
        <v>1</v>
      </c>
      <c r="I5267" s="89">
        <f t="shared" ca="1" si="487"/>
        <v>8</v>
      </c>
      <c r="J5267" s="89">
        <f t="shared" ca="1" si="488"/>
        <v>161.30099999999999</v>
      </c>
      <c r="K5267" s="89">
        <f t="shared" ca="1" si="489"/>
        <v>59.030999999999963</v>
      </c>
      <c r="L5267" s="83">
        <f t="shared" ca="1" si="490"/>
        <v>61.481000000000037</v>
      </c>
    </row>
    <row r="5268" spans="6:12">
      <c r="F5268" s="89">
        <v>5152</v>
      </c>
      <c r="G5268" s="89">
        <f t="shared" ca="1" si="485"/>
        <v>39</v>
      </c>
      <c r="H5268" s="89">
        <f t="shared" ca="1" si="486"/>
        <v>2</v>
      </c>
      <c r="I5268" s="89">
        <f t="shared" ca="1" si="487"/>
        <v>4</v>
      </c>
      <c r="J5268" s="89">
        <f t="shared" ca="1" si="488"/>
        <v>-54.429000000000002</v>
      </c>
      <c r="K5268" s="89">
        <f t="shared" ca="1" si="489"/>
        <v>102.28099999999998</v>
      </c>
      <c r="L5268" s="83">
        <f t="shared" ca="1" si="490"/>
        <v>100.13099999999997</v>
      </c>
    </row>
    <row r="5269" spans="6:12">
      <c r="F5269" s="89">
        <v>5153</v>
      </c>
      <c r="G5269" s="89">
        <f t="shared" ca="1" si="485"/>
        <v>41</v>
      </c>
      <c r="H5269" s="89">
        <f t="shared" ca="1" si="486"/>
        <v>1</v>
      </c>
      <c r="I5269" s="89">
        <f t="shared" ca="1" si="487"/>
        <v>7</v>
      </c>
      <c r="J5269" s="89">
        <f t="shared" ca="1" si="488"/>
        <v>139.25699999999995</v>
      </c>
      <c r="K5269" s="89">
        <f t="shared" ca="1" si="489"/>
        <v>81.44699999999996</v>
      </c>
      <c r="L5269" s="83">
        <f t="shared" ca="1" si="490"/>
        <v>82.596999999999994</v>
      </c>
    </row>
    <row r="5270" spans="6:12">
      <c r="F5270" s="89">
        <v>5154</v>
      </c>
      <c r="G5270" s="89">
        <f t="shared" ca="1" si="485"/>
        <v>33</v>
      </c>
      <c r="H5270" s="89">
        <f t="shared" ca="1" si="486"/>
        <v>2</v>
      </c>
      <c r="I5270" s="89">
        <f t="shared" ca="1" si="487"/>
        <v>9</v>
      </c>
      <c r="J5270" s="89">
        <f t="shared" ca="1" si="488"/>
        <v>138.49699999999996</v>
      </c>
      <c r="K5270" s="89">
        <f t="shared" ca="1" si="489"/>
        <v>84.066999999999894</v>
      </c>
      <c r="L5270" s="83">
        <f t="shared" ca="1" si="490"/>
        <v>83.016999999999939</v>
      </c>
    </row>
    <row r="5271" spans="6:12">
      <c r="F5271" s="89">
        <v>5155</v>
      </c>
      <c r="G5271" s="89">
        <f t="shared" ca="1" si="485"/>
        <v>41</v>
      </c>
      <c r="H5271" s="89">
        <f t="shared" ca="1" si="486"/>
        <v>3</v>
      </c>
      <c r="I5271" s="89">
        <f t="shared" ca="1" si="487"/>
        <v>8</v>
      </c>
      <c r="J5271" s="89">
        <f t="shared" ca="1" si="488"/>
        <v>53.013000000000034</v>
      </c>
      <c r="K5271" s="89">
        <f t="shared" ca="1" si="489"/>
        <v>124.80299999999994</v>
      </c>
      <c r="L5271" s="83">
        <f t="shared" ca="1" si="490"/>
        <v>122.75300000000004</v>
      </c>
    </row>
    <row r="5272" spans="6:12">
      <c r="F5272" s="89">
        <v>5156</v>
      </c>
      <c r="G5272" s="89">
        <f t="shared" ca="1" si="485"/>
        <v>46</v>
      </c>
      <c r="H5272" s="89">
        <f t="shared" ca="1" si="486"/>
        <v>2</v>
      </c>
      <c r="I5272" s="89">
        <f t="shared" ca="1" si="487"/>
        <v>7</v>
      </c>
      <c r="J5272" s="89">
        <f t="shared" ca="1" si="488"/>
        <v>102.75199999999998</v>
      </c>
      <c r="K5272" s="89">
        <f t="shared" ca="1" si="489"/>
        <v>129.49199999999993</v>
      </c>
      <c r="L5272" s="83">
        <f t="shared" ca="1" si="490"/>
        <v>129.59199999999998</v>
      </c>
    </row>
    <row r="5273" spans="6:12">
      <c r="F5273" s="89">
        <v>5157</v>
      </c>
      <c r="G5273" s="89">
        <f t="shared" ca="1" si="485"/>
        <v>27</v>
      </c>
      <c r="H5273" s="89">
        <f t="shared" ca="1" si="486"/>
        <v>3</v>
      </c>
      <c r="I5273" s="89">
        <f t="shared" ca="1" si="487"/>
        <v>9</v>
      </c>
      <c r="J5273" s="89">
        <f t="shared" ca="1" si="488"/>
        <v>96.793000000000006</v>
      </c>
      <c r="K5273" s="89">
        <f t="shared" ca="1" si="489"/>
        <v>130.32299999999992</v>
      </c>
      <c r="L5273" s="83">
        <f t="shared" ca="1" si="490"/>
        <v>126.57300000000004</v>
      </c>
    </row>
    <row r="5274" spans="6:12">
      <c r="F5274" s="89">
        <v>5158</v>
      </c>
      <c r="G5274" s="89">
        <f t="shared" ca="1" si="485"/>
        <v>32</v>
      </c>
      <c r="H5274" s="89">
        <f t="shared" ca="1" si="486"/>
        <v>3</v>
      </c>
      <c r="I5274" s="89">
        <f t="shared" ca="1" si="487"/>
        <v>8</v>
      </c>
      <c r="J5274" s="89">
        <f t="shared" ca="1" si="488"/>
        <v>49.83600000000007</v>
      </c>
      <c r="K5274" s="89">
        <f t="shared" ca="1" si="489"/>
        <v>124.41599999999994</v>
      </c>
      <c r="L5274" s="83">
        <f t="shared" ca="1" si="490"/>
        <v>121.01600000000002</v>
      </c>
    </row>
    <row r="5275" spans="6:12">
      <c r="F5275" s="89">
        <v>5159</v>
      </c>
      <c r="G5275" s="89">
        <f t="shared" ca="1" si="485"/>
        <v>51</v>
      </c>
      <c r="H5275" s="89">
        <f t="shared" ca="1" si="486"/>
        <v>3</v>
      </c>
      <c r="I5275" s="89">
        <f t="shared" ca="1" si="487"/>
        <v>3</v>
      </c>
      <c r="J5275" s="89">
        <f t="shared" ca="1" si="488"/>
        <v>-257.08699999999993</v>
      </c>
      <c r="K5275" s="89">
        <f t="shared" ca="1" si="489"/>
        <v>24.602999999999952</v>
      </c>
      <c r="L5275" s="83">
        <f t="shared" ca="1" si="490"/>
        <v>22.053000000000111</v>
      </c>
    </row>
    <row r="5276" spans="6:12">
      <c r="F5276" s="89">
        <v>5160</v>
      </c>
      <c r="G5276" s="89">
        <f t="shared" ca="1" si="485"/>
        <v>19</v>
      </c>
      <c r="H5276" s="89">
        <f t="shared" ca="1" si="486"/>
        <v>3</v>
      </c>
      <c r="I5276" s="89">
        <f t="shared" ca="1" si="487"/>
        <v>6</v>
      </c>
      <c r="J5276" s="89">
        <f t="shared" ca="1" si="488"/>
        <v>-23.030999999999949</v>
      </c>
      <c r="K5276" s="89">
        <f t="shared" ca="1" si="489"/>
        <v>140.779</v>
      </c>
      <c r="L5276" s="83">
        <f t="shared" ca="1" si="490"/>
        <v>134.62900000000005</v>
      </c>
    </row>
    <row r="5277" spans="6:12">
      <c r="F5277" s="89">
        <v>5161</v>
      </c>
      <c r="G5277" s="89">
        <f t="shared" ca="1" si="485"/>
        <v>49</v>
      </c>
      <c r="H5277" s="89">
        <f t="shared" ca="1" si="486"/>
        <v>3</v>
      </c>
      <c r="I5277" s="89">
        <f t="shared" ca="1" si="487"/>
        <v>4</v>
      </c>
      <c r="J5277" s="89">
        <f t="shared" ca="1" si="488"/>
        <v>-178.21899999999988</v>
      </c>
      <c r="K5277" s="89">
        <f t="shared" ca="1" si="489"/>
        <v>61.491000000000042</v>
      </c>
      <c r="L5277" s="83">
        <f t="shared" ca="1" si="490"/>
        <v>59.041000000000054</v>
      </c>
    </row>
    <row r="5278" spans="6:12">
      <c r="F5278" s="89">
        <v>5162</v>
      </c>
      <c r="G5278" s="89">
        <f t="shared" ca="1" si="485"/>
        <v>42</v>
      </c>
      <c r="H5278" s="89">
        <f t="shared" ca="1" si="486"/>
        <v>2</v>
      </c>
      <c r="I5278" s="89">
        <f t="shared" ca="1" si="487"/>
        <v>3</v>
      </c>
      <c r="J5278" s="89">
        <f t="shared" ca="1" si="488"/>
        <v>-117.78399999999999</v>
      </c>
      <c r="K5278" s="89">
        <f t="shared" ca="1" si="489"/>
        <v>80.595999999999975</v>
      </c>
      <c r="L5278" s="83">
        <f t="shared" ca="1" si="490"/>
        <v>78.495999999999981</v>
      </c>
    </row>
    <row r="5279" spans="6:12">
      <c r="F5279" s="89">
        <v>5163</v>
      </c>
      <c r="G5279" s="89">
        <f t="shared" ca="1" si="485"/>
        <v>35</v>
      </c>
      <c r="H5279" s="89">
        <f t="shared" ca="1" si="486"/>
        <v>3</v>
      </c>
      <c r="I5279" s="89">
        <f t="shared" ca="1" si="487"/>
        <v>3</v>
      </c>
      <c r="J5279" s="89">
        <f t="shared" ca="1" si="488"/>
        <v>-290.33499999999992</v>
      </c>
      <c r="K5279" s="89">
        <f t="shared" ca="1" si="489"/>
        <v>-3.6850000000000307</v>
      </c>
      <c r="L5279" s="83">
        <f t="shared" ca="1" si="490"/>
        <v>-8.6349999999999909</v>
      </c>
    </row>
    <row r="5280" spans="6:12">
      <c r="F5280" s="89">
        <v>5164</v>
      </c>
      <c r="G5280" s="89">
        <f t="shared" ca="1" si="485"/>
        <v>32</v>
      </c>
      <c r="H5280" s="89">
        <f t="shared" ca="1" si="486"/>
        <v>1</v>
      </c>
      <c r="I5280" s="89">
        <f t="shared" ca="1" si="487"/>
        <v>6</v>
      </c>
      <c r="J5280" s="89">
        <f t="shared" ca="1" si="488"/>
        <v>119.83199999999997</v>
      </c>
      <c r="K5280" s="89">
        <f t="shared" ca="1" si="489"/>
        <v>107.41199999999998</v>
      </c>
      <c r="L5280" s="83">
        <f t="shared" ca="1" si="490"/>
        <v>106.81199999999998</v>
      </c>
    </row>
    <row r="5281" spans="6:12">
      <c r="F5281" s="89">
        <v>5165</v>
      </c>
      <c r="G5281" s="89">
        <f t="shared" ca="1" si="485"/>
        <v>22</v>
      </c>
      <c r="H5281" s="89">
        <f t="shared" ca="1" si="486"/>
        <v>3</v>
      </c>
      <c r="I5281" s="89">
        <f t="shared" ca="1" si="487"/>
        <v>5</v>
      </c>
      <c r="J5281" s="89">
        <f t="shared" ca="1" si="488"/>
        <v>-102.64999999999998</v>
      </c>
      <c r="K5281" s="89">
        <f t="shared" ca="1" si="489"/>
        <v>102.82999999999996</v>
      </c>
      <c r="L5281" s="83">
        <f t="shared" ca="1" si="490"/>
        <v>96.72999999999999</v>
      </c>
    </row>
    <row r="5282" spans="6:12">
      <c r="F5282" s="89">
        <v>5166</v>
      </c>
      <c r="G5282" s="89">
        <f t="shared" ca="1" si="485"/>
        <v>21</v>
      </c>
      <c r="H5282" s="89">
        <f t="shared" ca="1" si="486"/>
        <v>3</v>
      </c>
      <c r="I5282" s="89">
        <f t="shared" ca="1" si="487"/>
        <v>6</v>
      </c>
      <c r="J5282" s="89">
        <f t="shared" ca="1" si="488"/>
        <v>-31.259000000000071</v>
      </c>
      <c r="K5282" s="89">
        <f t="shared" ca="1" si="489"/>
        <v>131.93099999999995</v>
      </c>
      <c r="L5282" s="83">
        <f t="shared" ca="1" si="490"/>
        <v>126.08100000000002</v>
      </c>
    </row>
    <row r="5283" spans="6:12">
      <c r="F5283" s="89">
        <v>5167</v>
      </c>
      <c r="G5283" s="89">
        <f t="shared" ca="1" si="485"/>
        <v>48</v>
      </c>
      <c r="H5283" s="89">
        <f t="shared" ca="1" si="486"/>
        <v>2</v>
      </c>
      <c r="I5283" s="89">
        <f t="shared" ca="1" si="487"/>
        <v>5</v>
      </c>
      <c r="J5283" s="89">
        <f t="shared" ca="1" si="488"/>
        <v>21.880000000000024</v>
      </c>
      <c r="K5283" s="89">
        <f t="shared" ca="1" si="489"/>
        <v>133.20000000000002</v>
      </c>
      <c r="L5283" s="83">
        <f t="shared" ca="1" si="490"/>
        <v>132.79999999999998</v>
      </c>
    </row>
    <row r="5284" spans="6:12">
      <c r="F5284" s="89">
        <v>5168</v>
      </c>
      <c r="G5284" s="89">
        <f t="shared" ca="1" si="485"/>
        <v>52</v>
      </c>
      <c r="H5284" s="89">
        <f t="shared" ca="1" si="486"/>
        <v>3</v>
      </c>
      <c r="I5284" s="89">
        <f t="shared" ca="1" si="487"/>
        <v>6</v>
      </c>
      <c r="J5284" s="89">
        <f t="shared" ca="1" si="488"/>
        <v>-20.687999999999931</v>
      </c>
      <c r="K5284" s="89">
        <f t="shared" ca="1" si="489"/>
        <v>132.892</v>
      </c>
      <c r="L5284" s="83">
        <f t="shared" ca="1" si="490"/>
        <v>131.69200000000001</v>
      </c>
    </row>
    <row r="5285" spans="6:12">
      <c r="F5285" s="89">
        <v>5169</v>
      </c>
      <c r="G5285" s="89">
        <f t="shared" ca="1" si="485"/>
        <v>43</v>
      </c>
      <c r="H5285" s="89">
        <f t="shared" ca="1" si="486"/>
        <v>1</v>
      </c>
      <c r="I5285" s="89">
        <f t="shared" ca="1" si="487"/>
        <v>4</v>
      </c>
      <c r="J5285" s="89">
        <f t="shared" ca="1" si="488"/>
        <v>56.677</v>
      </c>
      <c r="K5285" s="89">
        <f t="shared" ca="1" si="489"/>
        <v>126.04699999999995</v>
      </c>
      <c r="L5285" s="83">
        <f t="shared" ca="1" si="490"/>
        <v>126.29700000000001</v>
      </c>
    </row>
    <row r="5286" spans="6:12">
      <c r="F5286" s="89">
        <v>5170</v>
      </c>
      <c r="G5286" s="89">
        <f t="shared" ca="1" si="485"/>
        <v>33</v>
      </c>
      <c r="H5286" s="89">
        <f t="shared" ca="1" si="486"/>
        <v>1</v>
      </c>
      <c r="I5286" s="89">
        <f t="shared" ca="1" si="487"/>
        <v>6</v>
      </c>
      <c r="J5286" s="89">
        <f t="shared" ca="1" si="488"/>
        <v>118.79299999999998</v>
      </c>
      <c r="K5286" s="89">
        <f t="shared" ca="1" si="489"/>
        <v>106.06299999999999</v>
      </c>
      <c r="L5286" s="83">
        <f t="shared" ca="1" si="490"/>
        <v>105.613</v>
      </c>
    </row>
    <row r="5287" spans="6:12">
      <c r="F5287" s="89">
        <v>5171</v>
      </c>
      <c r="G5287" s="89">
        <f t="shared" ca="1" si="485"/>
        <v>51</v>
      </c>
      <c r="H5287" s="89">
        <f t="shared" ca="1" si="486"/>
        <v>2</v>
      </c>
      <c r="I5287" s="89">
        <f t="shared" ca="1" si="487"/>
        <v>5</v>
      </c>
      <c r="J5287" s="89">
        <f t="shared" ca="1" si="488"/>
        <v>32.96500000000006</v>
      </c>
      <c r="K5287" s="89">
        <f t="shared" ca="1" si="489"/>
        <v>143.35499999999996</v>
      </c>
      <c r="L5287" s="83">
        <f t="shared" ca="1" si="490"/>
        <v>143.40500000000003</v>
      </c>
    </row>
    <row r="5288" spans="6:12">
      <c r="F5288" s="89">
        <v>5172</v>
      </c>
      <c r="G5288" s="89">
        <f t="shared" ca="1" si="485"/>
        <v>25</v>
      </c>
      <c r="H5288" s="89">
        <f t="shared" ca="1" si="486"/>
        <v>3</v>
      </c>
      <c r="I5288" s="89">
        <f t="shared" ca="1" si="487"/>
        <v>7</v>
      </c>
      <c r="J5288" s="89">
        <f t="shared" ca="1" si="488"/>
        <v>13.745000000000005</v>
      </c>
      <c r="K5288" s="89">
        <f t="shared" ca="1" si="489"/>
        <v>133.09499999999997</v>
      </c>
      <c r="L5288" s="83">
        <f t="shared" ca="1" si="490"/>
        <v>128.24500000000006</v>
      </c>
    </row>
    <row r="5289" spans="6:12">
      <c r="F5289" s="89">
        <v>5173</v>
      </c>
      <c r="G5289" s="89">
        <f t="shared" ca="1" si="485"/>
        <v>38</v>
      </c>
      <c r="H5289" s="89">
        <f t="shared" ca="1" si="486"/>
        <v>2</v>
      </c>
      <c r="I5289" s="89">
        <f t="shared" ca="1" si="487"/>
        <v>8</v>
      </c>
      <c r="J5289" s="89">
        <f t="shared" ca="1" si="488"/>
        <v>118.48400000000001</v>
      </c>
      <c r="K5289" s="89">
        <f t="shared" ca="1" si="489"/>
        <v>105.10399999999998</v>
      </c>
      <c r="L5289" s="83">
        <f t="shared" ca="1" si="490"/>
        <v>104.40400000000002</v>
      </c>
    </row>
    <row r="5290" spans="6:12">
      <c r="F5290" s="89">
        <v>5174</v>
      </c>
      <c r="G5290" s="89">
        <f t="shared" ca="1" si="485"/>
        <v>40</v>
      </c>
      <c r="H5290" s="89">
        <f t="shared" ca="1" si="486"/>
        <v>2</v>
      </c>
      <c r="I5290" s="89">
        <f t="shared" ca="1" si="487"/>
        <v>7</v>
      </c>
      <c r="J5290" s="89">
        <f t="shared" ca="1" si="488"/>
        <v>91.039999999999964</v>
      </c>
      <c r="K5290" s="89">
        <f t="shared" ca="1" si="489"/>
        <v>119.63999999999993</v>
      </c>
      <c r="L5290" s="83">
        <f t="shared" ca="1" si="490"/>
        <v>118.84</v>
      </c>
    </row>
    <row r="5291" spans="6:12">
      <c r="F5291" s="89">
        <v>5175</v>
      </c>
      <c r="G5291" s="89">
        <f t="shared" ca="1" si="485"/>
        <v>48</v>
      </c>
      <c r="H5291" s="89">
        <f t="shared" ca="1" si="486"/>
        <v>1</v>
      </c>
      <c r="I5291" s="89">
        <f t="shared" ca="1" si="487"/>
        <v>8</v>
      </c>
      <c r="J5291" s="89">
        <f t="shared" ca="1" si="488"/>
        <v>164.32399999999996</v>
      </c>
      <c r="K5291" s="89">
        <f t="shared" ca="1" si="489"/>
        <v>61.744000000000014</v>
      </c>
      <c r="L5291" s="83">
        <f t="shared" ca="1" si="490"/>
        <v>64.344000000000008</v>
      </c>
    </row>
    <row r="5292" spans="6:12">
      <c r="F5292" s="89">
        <v>5176</v>
      </c>
      <c r="G5292" s="89">
        <f t="shared" ca="1" si="485"/>
        <v>26</v>
      </c>
      <c r="H5292" s="89">
        <f t="shared" ca="1" si="486"/>
        <v>1</v>
      </c>
      <c r="I5292" s="89">
        <f t="shared" ca="1" si="487"/>
        <v>9</v>
      </c>
      <c r="J5292" s="89">
        <f t="shared" ca="1" si="488"/>
        <v>160.1939999999999</v>
      </c>
      <c r="K5292" s="89">
        <f t="shared" ca="1" si="489"/>
        <v>21.833999999999975</v>
      </c>
      <c r="L5292" s="83">
        <f t="shared" ca="1" si="490"/>
        <v>21.533999999999963</v>
      </c>
    </row>
    <row r="5293" spans="6:12">
      <c r="F5293" s="89">
        <v>5177</v>
      </c>
      <c r="G5293" s="89">
        <f t="shared" ca="1" si="485"/>
        <v>36</v>
      </c>
      <c r="H5293" s="89">
        <f t="shared" ca="1" si="486"/>
        <v>2</v>
      </c>
      <c r="I5293" s="89">
        <f t="shared" ca="1" si="487"/>
        <v>8</v>
      </c>
      <c r="J5293" s="89">
        <f t="shared" ca="1" si="488"/>
        <v>117.80799999999999</v>
      </c>
      <c r="K5293" s="89">
        <f t="shared" ca="1" si="489"/>
        <v>105.04799999999997</v>
      </c>
      <c r="L5293" s="83">
        <f t="shared" ca="1" si="490"/>
        <v>104.048</v>
      </c>
    </row>
    <row r="5294" spans="6:12">
      <c r="F5294" s="89">
        <v>5178</v>
      </c>
      <c r="G5294" s="89">
        <f t="shared" ca="1" si="485"/>
        <v>54</v>
      </c>
      <c r="H5294" s="89">
        <f t="shared" ca="1" si="486"/>
        <v>3</v>
      </c>
      <c r="I5294" s="89">
        <f t="shared" ca="1" si="487"/>
        <v>7</v>
      </c>
      <c r="J5294" s="89">
        <f t="shared" ca="1" si="488"/>
        <v>47.298000000000059</v>
      </c>
      <c r="K5294" s="89">
        <f t="shared" ca="1" si="489"/>
        <v>157.65799999999999</v>
      </c>
      <c r="L5294" s="83">
        <f t="shared" ca="1" si="490"/>
        <v>157.15800000000004</v>
      </c>
    </row>
    <row r="5295" spans="6:12">
      <c r="F5295" s="89">
        <v>5179</v>
      </c>
      <c r="G5295" s="89">
        <f t="shared" ca="1" si="485"/>
        <v>41</v>
      </c>
      <c r="H5295" s="89">
        <f t="shared" ca="1" si="486"/>
        <v>3</v>
      </c>
      <c r="I5295" s="89">
        <f t="shared" ca="1" si="487"/>
        <v>6</v>
      </c>
      <c r="J5295" s="89">
        <f t="shared" ca="1" si="488"/>
        <v>-54.138999999999953</v>
      </c>
      <c r="K5295" s="89">
        <f t="shared" ca="1" si="489"/>
        <v>102.85099999999994</v>
      </c>
      <c r="L5295" s="83">
        <f t="shared" ca="1" si="490"/>
        <v>100.00100000000003</v>
      </c>
    </row>
    <row r="5296" spans="6:12">
      <c r="F5296" s="89">
        <v>5180</v>
      </c>
      <c r="G5296" s="89">
        <f t="shared" ca="1" si="485"/>
        <v>39</v>
      </c>
      <c r="H5296" s="89">
        <f t="shared" ca="1" si="486"/>
        <v>2</v>
      </c>
      <c r="I5296" s="89">
        <f t="shared" ca="1" si="487"/>
        <v>9</v>
      </c>
      <c r="J5296" s="89">
        <f t="shared" ca="1" si="488"/>
        <v>138.94099999999992</v>
      </c>
      <c r="K5296" s="89">
        <f t="shared" ca="1" si="489"/>
        <v>82.650999999999954</v>
      </c>
      <c r="L5296" s="83">
        <f t="shared" ca="1" si="490"/>
        <v>82.500999999999976</v>
      </c>
    </row>
    <row r="5297" spans="6:12">
      <c r="F5297" s="89">
        <v>5181</v>
      </c>
      <c r="G5297" s="89">
        <f t="shared" ca="1" si="485"/>
        <v>31</v>
      </c>
      <c r="H5297" s="89">
        <f t="shared" ca="1" si="486"/>
        <v>3</v>
      </c>
      <c r="I5297" s="89">
        <f t="shared" ca="1" si="487"/>
        <v>8</v>
      </c>
      <c r="J5297" s="89">
        <f t="shared" ca="1" si="488"/>
        <v>50.833000000000084</v>
      </c>
      <c r="K5297" s="89">
        <f t="shared" ca="1" si="489"/>
        <v>125.72299999999996</v>
      </c>
      <c r="L5297" s="83">
        <f t="shared" ca="1" si="490"/>
        <v>122.173</v>
      </c>
    </row>
    <row r="5298" spans="6:12">
      <c r="F5298" s="89">
        <v>5182</v>
      </c>
      <c r="G5298" s="89">
        <f t="shared" ca="1" si="485"/>
        <v>25</v>
      </c>
      <c r="H5298" s="89">
        <f t="shared" ca="1" si="486"/>
        <v>1</v>
      </c>
      <c r="I5298" s="89">
        <f t="shared" ca="1" si="487"/>
        <v>4</v>
      </c>
      <c r="J5298" s="89">
        <f t="shared" ca="1" si="488"/>
        <v>68.304999999999993</v>
      </c>
      <c r="K5298" s="89">
        <f t="shared" ca="1" si="489"/>
        <v>143.255</v>
      </c>
      <c r="L5298" s="83">
        <f t="shared" ca="1" si="490"/>
        <v>140.80500000000001</v>
      </c>
    </row>
    <row r="5299" spans="6:12">
      <c r="F5299" s="89">
        <v>5183</v>
      </c>
      <c r="G5299" s="89">
        <f t="shared" ca="1" si="485"/>
        <v>51</v>
      </c>
      <c r="H5299" s="89">
        <f t="shared" ca="1" si="486"/>
        <v>3</v>
      </c>
      <c r="I5299" s="89">
        <f t="shared" ca="1" si="487"/>
        <v>3</v>
      </c>
      <c r="J5299" s="89">
        <f t="shared" ca="1" si="488"/>
        <v>-257.08699999999993</v>
      </c>
      <c r="K5299" s="89">
        <f t="shared" ca="1" si="489"/>
        <v>24.602999999999952</v>
      </c>
      <c r="L5299" s="83">
        <f t="shared" ca="1" si="490"/>
        <v>22.053000000000111</v>
      </c>
    </row>
    <row r="5300" spans="6:12">
      <c r="F5300" s="89">
        <v>5184</v>
      </c>
      <c r="G5300" s="89">
        <f t="shared" ca="1" si="485"/>
        <v>37</v>
      </c>
      <c r="H5300" s="89">
        <f t="shared" ca="1" si="486"/>
        <v>1</v>
      </c>
      <c r="I5300" s="89">
        <f t="shared" ca="1" si="487"/>
        <v>4</v>
      </c>
      <c r="J5300" s="89">
        <f t="shared" ca="1" si="488"/>
        <v>50.83300000000002</v>
      </c>
      <c r="K5300" s="89">
        <f t="shared" ca="1" si="489"/>
        <v>122.06300000000002</v>
      </c>
      <c r="L5300" s="83">
        <f t="shared" ca="1" si="490"/>
        <v>121.41300000000001</v>
      </c>
    </row>
    <row r="5301" spans="6:12">
      <c r="F5301" s="89">
        <v>5185</v>
      </c>
      <c r="G5301" s="89">
        <f t="shared" ca="1" si="485"/>
        <v>35</v>
      </c>
      <c r="H5301" s="89">
        <f t="shared" ca="1" si="486"/>
        <v>3</v>
      </c>
      <c r="I5301" s="89">
        <f t="shared" ca="1" si="487"/>
        <v>7</v>
      </c>
      <c r="J5301" s="89">
        <f t="shared" ca="1" si="488"/>
        <v>-0.33499999999992269</v>
      </c>
      <c r="K5301" s="89">
        <f t="shared" ca="1" si="489"/>
        <v>115.91499999999996</v>
      </c>
      <c r="L5301" s="83">
        <f t="shared" ca="1" si="490"/>
        <v>112.56500000000005</v>
      </c>
    </row>
    <row r="5302" spans="6:12">
      <c r="F5302" s="89">
        <v>5186</v>
      </c>
      <c r="G5302" s="89">
        <f t="shared" ref="G5302:G5365" ca="1" si="491">RANDBETWEEN(19,55)</f>
        <v>48</v>
      </c>
      <c r="H5302" s="89">
        <f t="shared" ref="H5302:H5365" ca="1" si="492">RANDBETWEEN(0.5,3.5)</f>
        <v>3</v>
      </c>
      <c r="I5302" s="89">
        <f t="shared" ref="I5302:I5365" ca="1" si="493">RANDBETWEEN(3,9)</f>
        <v>7</v>
      </c>
      <c r="J5302" s="89">
        <f t="shared" ref="J5302:J5365" ca="1" si="494">133-10*G5302-128.7*H5302+60.8*I5302+0.135*G5302^2-20.6*H5302^2-4.74*I5302^2+0.15*G5302*H5302+0.006*G5302*I5302+19.63*H5302*I5302</f>
        <v>21.726000000000113</v>
      </c>
      <c r="K5302" s="89">
        <f t="shared" ref="K5302:K5365" ca="1" si="495">300-10.31*G5302-42.6*H5302+18.2*I5302+0.135*G5302^2-20.6*H5302^2-4.74*I5302^2+0.15*G5302*H5302+0.006*G5302*I5302+19.63*H5302*I5302</f>
        <v>133.94600000000003</v>
      </c>
      <c r="L5302" s="83">
        <f t="shared" ref="L5302:L5365" ca="1" si="496">294-10.16*G5302-44.4*H5302+18.6*I5302+0.135*G5302^2-20.6*H5302^2-4.74*I5302^2+0.15*G5302*H5302+0.006*G5302*I5302+19.63*H5302*I5302</f>
        <v>132.54600000000011</v>
      </c>
    </row>
    <row r="5303" spans="6:12">
      <c r="F5303" s="89">
        <v>5187</v>
      </c>
      <c r="G5303" s="89">
        <f t="shared" ca="1" si="491"/>
        <v>45</v>
      </c>
      <c r="H5303" s="89">
        <f t="shared" ca="1" si="492"/>
        <v>2</v>
      </c>
      <c r="I5303" s="89">
        <f t="shared" ca="1" si="493"/>
        <v>9</v>
      </c>
      <c r="J5303" s="89">
        <f t="shared" ca="1" si="494"/>
        <v>149.10499999999993</v>
      </c>
      <c r="K5303" s="89">
        <f t="shared" ca="1" si="495"/>
        <v>90.954999999999927</v>
      </c>
      <c r="L5303" s="83">
        <f t="shared" ca="1" si="496"/>
        <v>91.704999999999984</v>
      </c>
    </row>
    <row r="5304" spans="6:12">
      <c r="F5304" s="89">
        <v>5188</v>
      </c>
      <c r="G5304" s="89">
        <f t="shared" ca="1" si="491"/>
        <v>30</v>
      </c>
      <c r="H5304" s="89">
        <f t="shared" ca="1" si="492"/>
        <v>3</v>
      </c>
      <c r="I5304" s="89">
        <f t="shared" ca="1" si="493"/>
        <v>9</v>
      </c>
      <c r="J5304" s="89">
        <f t="shared" ca="1" si="494"/>
        <v>91.390000000000043</v>
      </c>
      <c r="K5304" s="89">
        <f t="shared" ca="1" si="495"/>
        <v>123.99000000000001</v>
      </c>
      <c r="L5304" s="83">
        <f t="shared" ca="1" si="496"/>
        <v>120.69000000000005</v>
      </c>
    </row>
    <row r="5305" spans="6:12">
      <c r="F5305" s="89">
        <v>5189</v>
      </c>
      <c r="G5305" s="89">
        <f t="shared" ca="1" si="491"/>
        <v>48</v>
      </c>
      <c r="H5305" s="89">
        <f t="shared" ca="1" si="492"/>
        <v>1</v>
      </c>
      <c r="I5305" s="89">
        <f t="shared" ca="1" si="493"/>
        <v>8</v>
      </c>
      <c r="J5305" s="89">
        <f t="shared" ca="1" si="494"/>
        <v>164.32399999999996</v>
      </c>
      <c r="K5305" s="89">
        <f t="shared" ca="1" si="495"/>
        <v>61.744000000000014</v>
      </c>
      <c r="L5305" s="83">
        <f t="shared" ca="1" si="496"/>
        <v>64.344000000000008</v>
      </c>
    </row>
    <row r="5306" spans="6:12">
      <c r="F5306" s="89">
        <v>5190</v>
      </c>
      <c r="G5306" s="89">
        <f t="shared" ca="1" si="491"/>
        <v>45</v>
      </c>
      <c r="H5306" s="89">
        <f t="shared" ca="1" si="492"/>
        <v>1</v>
      </c>
      <c r="I5306" s="89">
        <f t="shared" ca="1" si="493"/>
        <v>4</v>
      </c>
      <c r="J5306" s="89">
        <f t="shared" ca="1" si="494"/>
        <v>60.784999999999989</v>
      </c>
      <c r="K5306" s="89">
        <f t="shared" ca="1" si="495"/>
        <v>129.53499999999994</v>
      </c>
      <c r="L5306" s="83">
        <f t="shared" ca="1" si="496"/>
        <v>130.08500000000001</v>
      </c>
    </row>
    <row r="5307" spans="6:12">
      <c r="F5307" s="89">
        <v>5191</v>
      </c>
      <c r="G5307" s="89">
        <f t="shared" ca="1" si="491"/>
        <v>28</v>
      </c>
      <c r="H5307" s="89">
        <f t="shared" ca="1" si="492"/>
        <v>1</v>
      </c>
      <c r="I5307" s="89">
        <f t="shared" ca="1" si="493"/>
        <v>4</v>
      </c>
      <c r="J5307" s="89">
        <f t="shared" ca="1" si="494"/>
        <v>60.291999999999994</v>
      </c>
      <c r="K5307" s="89">
        <f t="shared" ca="1" si="495"/>
        <v>134.31199999999998</v>
      </c>
      <c r="L5307" s="83">
        <f t="shared" ca="1" si="496"/>
        <v>132.31199999999998</v>
      </c>
    </row>
    <row r="5308" spans="6:12">
      <c r="F5308" s="89">
        <v>5192</v>
      </c>
      <c r="G5308" s="89">
        <f t="shared" ca="1" si="491"/>
        <v>37</v>
      </c>
      <c r="H5308" s="89">
        <f t="shared" ca="1" si="492"/>
        <v>2</v>
      </c>
      <c r="I5308" s="89">
        <f t="shared" ca="1" si="493"/>
        <v>3</v>
      </c>
      <c r="J5308" s="89">
        <f t="shared" ca="1" si="494"/>
        <v>-122.69899999999998</v>
      </c>
      <c r="K5308" s="89">
        <f t="shared" ca="1" si="495"/>
        <v>77.230999999999995</v>
      </c>
      <c r="L5308" s="83">
        <f t="shared" ca="1" si="496"/>
        <v>74.381</v>
      </c>
    </row>
    <row r="5309" spans="6:12">
      <c r="F5309" s="89">
        <v>5193</v>
      </c>
      <c r="G5309" s="89">
        <f t="shared" ca="1" si="491"/>
        <v>53</v>
      </c>
      <c r="H5309" s="89">
        <f t="shared" ca="1" si="492"/>
        <v>1</v>
      </c>
      <c r="I5309" s="89">
        <f t="shared" ca="1" si="493"/>
        <v>6</v>
      </c>
      <c r="J5309" s="89">
        <f t="shared" ca="1" si="494"/>
        <v>154.71299999999994</v>
      </c>
      <c r="K5309" s="89">
        <f t="shared" ca="1" si="495"/>
        <v>135.78299999999993</v>
      </c>
      <c r="L5309" s="83">
        <f t="shared" ca="1" si="496"/>
        <v>138.33300000000006</v>
      </c>
    </row>
    <row r="5310" spans="6:12">
      <c r="F5310" s="89">
        <v>5194</v>
      </c>
      <c r="G5310" s="89">
        <f t="shared" ca="1" si="491"/>
        <v>29</v>
      </c>
      <c r="H5310" s="89">
        <f t="shared" ca="1" si="492"/>
        <v>1</v>
      </c>
      <c r="I5310" s="89">
        <f t="shared" ca="1" si="493"/>
        <v>6</v>
      </c>
      <c r="J5310" s="89">
        <f t="shared" ca="1" si="494"/>
        <v>124.56899999999999</v>
      </c>
      <c r="K5310" s="89">
        <f t="shared" ca="1" si="495"/>
        <v>113.07899999999998</v>
      </c>
      <c r="L5310" s="83">
        <f t="shared" ca="1" si="496"/>
        <v>112.02900000000002</v>
      </c>
    </row>
    <row r="5311" spans="6:12">
      <c r="F5311" s="89">
        <v>5195</v>
      </c>
      <c r="G5311" s="89">
        <f t="shared" ca="1" si="491"/>
        <v>45</v>
      </c>
      <c r="H5311" s="89">
        <f t="shared" ca="1" si="492"/>
        <v>1</v>
      </c>
      <c r="I5311" s="89">
        <f t="shared" ca="1" si="493"/>
        <v>9</v>
      </c>
      <c r="J5311" s="89">
        <f t="shared" ca="1" si="494"/>
        <v>156.18499999999992</v>
      </c>
      <c r="K5311" s="89">
        <f t="shared" ca="1" si="495"/>
        <v>11.934999999999945</v>
      </c>
      <c r="L5311" s="83">
        <f t="shared" ca="1" si="496"/>
        <v>14.485000000000014</v>
      </c>
    </row>
    <row r="5312" spans="6:12">
      <c r="F5312" s="89">
        <v>5196</v>
      </c>
      <c r="G5312" s="89">
        <f t="shared" ca="1" si="491"/>
        <v>53</v>
      </c>
      <c r="H5312" s="89">
        <f t="shared" ca="1" si="492"/>
        <v>3</v>
      </c>
      <c r="I5312" s="89">
        <f t="shared" ca="1" si="493"/>
        <v>6</v>
      </c>
      <c r="J5312" s="89">
        <f t="shared" ca="1" si="494"/>
        <v>-16.026999999999873</v>
      </c>
      <c r="K5312" s="89">
        <f t="shared" ca="1" si="495"/>
        <v>137.24299999999994</v>
      </c>
      <c r="L5312" s="83">
        <f t="shared" ca="1" si="496"/>
        <v>136.19300000000004</v>
      </c>
    </row>
    <row r="5313" spans="6:12">
      <c r="F5313" s="89">
        <v>5197</v>
      </c>
      <c r="G5313" s="89">
        <f t="shared" ca="1" si="491"/>
        <v>26</v>
      </c>
      <c r="H5313" s="89">
        <f t="shared" ca="1" si="492"/>
        <v>3</v>
      </c>
      <c r="I5313" s="89">
        <f t="shared" ca="1" si="493"/>
        <v>6</v>
      </c>
      <c r="J5313" s="89">
        <f t="shared" ca="1" si="494"/>
        <v>-47.103999999999928</v>
      </c>
      <c r="K5313" s="89">
        <f t="shared" ca="1" si="495"/>
        <v>114.53599999999997</v>
      </c>
      <c r="L5313" s="83">
        <f t="shared" ca="1" si="496"/>
        <v>109.43600000000001</v>
      </c>
    </row>
    <row r="5314" spans="6:12">
      <c r="F5314" s="89">
        <v>5198</v>
      </c>
      <c r="G5314" s="89">
        <f t="shared" ca="1" si="491"/>
        <v>46</v>
      </c>
      <c r="H5314" s="89">
        <f t="shared" ca="1" si="492"/>
        <v>3</v>
      </c>
      <c r="I5314" s="89">
        <f t="shared" ca="1" si="493"/>
        <v>9</v>
      </c>
      <c r="J5314" s="89">
        <f t="shared" ca="1" si="494"/>
        <v>103.61400000000003</v>
      </c>
      <c r="K5314" s="89">
        <f t="shared" ca="1" si="495"/>
        <v>131.25399999999991</v>
      </c>
      <c r="L5314" s="83">
        <f t="shared" ca="1" si="496"/>
        <v>130.35399999999998</v>
      </c>
    </row>
    <row r="5315" spans="6:12">
      <c r="F5315" s="89">
        <v>5199</v>
      </c>
      <c r="G5315" s="89">
        <f t="shared" ca="1" si="491"/>
        <v>51</v>
      </c>
      <c r="H5315" s="89">
        <f t="shared" ca="1" si="492"/>
        <v>2</v>
      </c>
      <c r="I5315" s="89">
        <f t="shared" ca="1" si="493"/>
        <v>6</v>
      </c>
      <c r="J5315" s="89">
        <f t="shared" ca="1" si="494"/>
        <v>81.191000000000031</v>
      </c>
      <c r="K5315" s="89">
        <f t="shared" ca="1" si="495"/>
        <v>148.98099999999997</v>
      </c>
      <c r="L5315" s="83">
        <f t="shared" ca="1" si="496"/>
        <v>149.43100000000007</v>
      </c>
    </row>
    <row r="5316" spans="6:12">
      <c r="F5316" s="89">
        <v>5200</v>
      </c>
      <c r="G5316" s="89">
        <f t="shared" ca="1" si="491"/>
        <v>36</v>
      </c>
      <c r="H5316" s="89">
        <f t="shared" ca="1" si="492"/>
        <v>3</v>
      </c>
      <c r="I5316" s="89">
        <f t="shared" ca="1" si="493"/>
        <v>5</v>
      </c>
      <c r="J5316" s="89">
        <f t="shared" ca="1" si="494"/>
        <v>-126.30999999999995</v>
      </c>
      <c r="K5316" s="89">
        <f t="shared" ca="1" si="495"/>
        <v>74.829999999999956</v>
      </c>
      <c r="L5316" s="83">
        <f t="shared" ca="1" si="496"/>
        <v>70.830000000000013</v>
      </c>
    </row>
    <row r="5317" spans="6:12">
      <c r="F5317" s="89">
        <v>5201</v>
      </c>
      <c r="G5317" s="89">
        <f t="shared" ca="1" si="491"/>
        <v>34</v>
      </c>
      <c r="H5317" s="89">
        <f t="shared" ca="1" si="492"/>
        <v>3</v>
      </c>
      <c r="I5317" s="89">
        <f t="shared" ca="1" si="493"/>
        <v>9</v>
      </c>
      <c r="J5317" s="89">
        <f t="shared" ca="1" si="494"/>
        <v>87.966000000000065</v>
      </c>
      <c r="K5317" s="89">
        <f t="shared" ca="1" si="495"/>
        <v>119.32599999999996</v>
      </c>
      <c r="L5317" s="83">
        <f t="shared" ca="1" si="496"/>
        <v>116.62600000000003</v>
      </c>
    </row>
    <row r="5318" spans="6:12">
      <c r="F5318" s="89">
        <v>5202</v>
      </c>
      <c r="G5318" s="89">
        <f t="shared" ca="1" si="491"/>
        <v>47</v>
      </c>
      <c r="H5318" s="89">
        <f t="shared" ca="1" si="492"/>
        <v>3</v>
      </c>
      <c r="I5318" s="89">
        <f t="shared" ca="1" si="493"/>
        <v>7</v>
      </c>
      <c r="J5318" s="89">
        <f t="shared" ca="1" si="494"/>
        <v>18.409000000000049</v>
      </c>
      <c r="K5318" s="89">
        <f t="shared" ca="1" si="495"/>
        <v>130.93899999999991</v>
      </c>
      <c r="L5318" s="83">
        <f t="shared" ca="1" si="496"/>
        <v>129.38900000000007</v>
      </c>
    </row>
    <row r="5319" spans="6:12">
      <c r="F5319" s="89">
        <v>5203</v>
      </c>
      <c r="G5319" s="89">
        <f t="shared" ca="1" si="491"/>
        <v>51</v>
      </c>
      <c r="H5319" s="89">
        <f t="shared" ca="1" si="492"/>
        <v>1</v>
      </c>
      <c r="I5319" s="89">
        <f t="shared" ca="1" si="493"/>
        <v>7</v>
      </c>
      <c r="J5319" s="89">
        <f t="shared" ca="1" si="494"/>
        <v>165.37700000000001</v>
      </c>
      <c r="K5319" s="89">
        <f t="shared" ca="1" si="495"/>
        <v>104.46699999999993</v>
      </c>
      <c r="L5319" s="83">
        <f t="shared" ca="1" si="496"/>
        <v>107.1170000000001</v>
      </c>
    </row>
    <row r="5320" spans="6:12">
      <c r="F5320" s="89">
        <v>5204</v>
      </c>
      <c r="G5320" s="89">
        <f t="shared" ca="1" si="491"/>
        <v>52</v>
      </c>
      <c r="H5320" s="89">
        <f t="shared" ca="1" si="492"/>
        <v>1</v>
      </c>
      <c r="I5320" s="89">
        <f t="shared" ca="1" si="493"/>
        <v>7</v>
      </c>
      <c r="J5320" s="89">
        <f t="shared" ca="1" si="494"/>
        <v>169.47399999999993</v>
      </c>
      <c r="K5320" s="89">
        <f t="shared" ca="1" si="495"/>
        <v>108.25399999999996</v>
      </c>
      <c r="L5320" s="83">
        <f t="shared" ca="1" si="496"/>
        <v>111.054</v>
      </c>
    </row>
    <row r="5321" spans="6:12">
      <c r="F5321" s="89">
        <v>5205</v>
      </c>
      <c r="G5321" s="89">
        <f t="shared" ca="1" si="491"/>
        <v>25</v>
      </c>
      <c r="H5321" s="89">
        <f t="shared" ca="1" si="492"/>
        <v>2</v>
      </c>
      <c r="I5321" s="89">
        <f t="shared" ca="1" si="493"/>
        <v>4</v>
      </c>
      <c r="J5321" s="89">
        <f t="shared" ca="1" si="494"/>
        <v>-39.925000000000011</v>
      </c>
      <c r="K5321" s="89">
        <f t="shared" ca="1" si="495"/>
        <v>121.12499999999997</v>
      </c>
      <c r="L5321" s="83">
        <f t="shared" ca="1" si="496"/>
        <v>116.875</v>
      </c>
    </row>
    <row r="5322" spans="6:12">
      <c r="F5322" s="89">
        <v>5206</v>
      </c>
      <c r="G5322" s="89">
        <f t="shared" ca="1" si="491"/>
        <v>28</v>
      </c>
      <c r="H5322" s="89">
        <f t="shared" ca="1" si="492"/>
        <v>3</v>
      </c>
      <c r="I5322" s="89">
        <f t="shared" ca="1" si="493"/>
        <v>5</v>
      </c>
      <c r="J5322" s="89">
        <f t="shared" ca="1" si="494"/>
        <v>-119.26999999999992</v>
      </c>
      <c r="K5322" s="89">
        <f t="shared" ca="1" si="495"/>
        <v>84.349999999999966</v>
      </c>
      <c r="L5322" s="83">
        <f t="shared" ca="1" si="496"/>
        <v>79.149999999999977</v>
      </c>
    </row>
    <row r="5323" spans="6:12">
      <c r="F5323" s="89">
        <v>5207</v>
      </c>
      <c r="G5323" s="89">
        <f t="shared" ca="1" si="491"/>
        <v>50</v>
      </c>
      <c r="H5323" s="89">
        <f t="shared" ca="1" si="492"/>
        <v>1</v>
      </c>
      <c r="I5323" s="89">
        <f t="shared" ca="1" si="493"/>
        <v>9</v>
      </c>
      <c r="J5323" s="89">
        <f t="shared" ca="1" si="494"/>
        <v>171.3299999999999</v>
      </c>
      <c r="K5323" s="89">
        <f t="shared" ca="1" si="495"/>
        <v>25.529999999999944</v>
      </c>
      <c r="L5323" s="83">
        <f t="shared" ca="1" si="496"/>
        <v>28.830000000000013</v>
      </c>
    </row>
    <row r="5324" spans="6:12">
      <c r="F5324" s="89">
        <v>5208</v>
      </c>
      <c r="G5324" s="89">
        <f t="shared" ca="1" si="491"/>
        <v>33</v>
      </c>
      <c r="H5324" s="89">
        <f t="shared" ca="1" si="492"/>
        <v>2</v>
      </c>
      <c r="I5324" s="89">
        <f t="shared" ca="1" si="493"/>
        <v>9</v>
      </c>
      <c r="J5324" s="89">
        <f t="shared" ca="1" si="494"/>
        <v>138.49699999999996</v>
      </c>
      <c r="K5324" s="89">
        <f t="shared" ca="1" si="495"/>
        <v>84.066999999999894</v>
      </c>
      <c r="L5324" s="83">
        <f t="shared" ca="1" si="496"/>
        <v>83.016999999999939</v>
      </c>
    </row>
    <row r="5325" spans="6:12">
      <c r="F5325" s="89">
        <v>5209</v>
      </c>
      <c r="G5325" s="89">
        <f t="shared" ca="1" si="491"/>
        <v>54</v>
      </c>
      <c r="H5325" s="89">
        <f t="shared" ca="1" si="492"/>
        <v>3</v>
      </c>
      <c r="I5325" s="89">
        <f t="shared" ca="1" si="493"/>
        <v>8</v>
      </c>
      <c r="J5325" s="89">
        <f t="shared" ca="1" si="494"/>
        <v>96.212000000000046</v>
      </c>
      <c r="K5325" s="89">
        <f t="shared" ca="1" si="495"/>
        <v>163.97199999999998</v>
      </c>
      <c r="L5325" s="83">
        <f t="shared" ca="1" si="496"/>
        <v>163.87200000000001</v>
      </c>
    </row>
    <row r="5326" spans="6:12">
      <c r="F5326" s="89">
        <v>5210</v>
      </c>
      <c r="G5326" s="89">
        <f t="shared" ca="1" si="491"/>
        <v>39</v>
      </c>
      <c r="H5326" s="89">
        <f t="shared" ca="1" si="492"/>
        <v>2</v>
      </c>
      <c r="I5326" s="89">
        <f t="shared" ca="1" si="493"/>
        <v>5</v>
      </c>
      <c r="J5326" s="89">
        <f t="shared" ca="1" si="494"/>
        <v>3.2049999999999841</v>
      </c>
      <c r="K5326" s="89">
        <f t="shared" ca="1" si="495"/>
        <v>117.31499999999997</v>
      </c>
      <c r="L5326" s="83">
        <f t="shared" ca="1" si="496"/>
        <v>115.56499999999997</v>
      </c>
    </row>
    <row r="5327" spans="6:12">
      <c r="F5327" s="89">
        <v>5211</v>
      </c>
      <c r="G5327" s="89">
        <f t="shared" ca="1" si="491"/>
        <v>50</v>
      </c>
      <c r="H5327" s="89">
        <f t="shared" ca="1" si="492"/>
        <v>1</v>
      </c>
      <c r="I5327" s="89">
        <f t="shared" ca="1" si="493"/>
        <v>8</v>
      </c>
      <c r="J5327" s="89">
        <f t="shared" ca="1" si="494"/>
        <v>171.17999999999995</v>
      </c>
      <c r="K5327" s="89">
        <f t="shared" ca="1" si="495"/>
        <v>67.979999999999961</v>
      </c>
      <c r="L5327" s="83">
        <f t="shared" ca="1" si="496"/>
        <v>70.880000000000024</v>
      </c>
    </row>
    <row r="5328" spans="6:12">
      <c r="F5328" s="89">
        <v>5212</v>
      </c>
      <c r="G5328" s="89">
        <f t="shared" ca="1" si="491"/>
        <v>25</v>
      </c>
      <c r="H5328" s="89">
        <f t="shared" ca="1" si="492"/>
        <v>3</v>
      </c>
      <c r="I5328" s="89">
        <f t="shared" ca="1" si="493"/>
        <v>5</v>
      </c>
      <c r="J5328" s="89">
        <f t="shared" ca="1" si="494"/>
        <v>-112.17500000000001</v>
      </c>
      <c r="K5328" s="89">
        <f t="shared" ca="1" si="495"/>
        <v>92.374999999999972</v>
      </c>
      <c r="L5328" s="83">
        <f t="shared" ca="1" si="496"/>
        <v>86.724999999999994</v>
      </c>
    </row>
    <row r="5329" spans="6:12">
      <c r="F5329" s="89">
        <v>5213</v>
      </c>
      <c r="G5329" s="89">
        <f t="shared" ca="1" si="491"/>
        <v>53</v>
      </c>
      <c r="H5329" s="89">
        <f t="shared" ca="1" si="492"/>
        <v>2</v>
      </c>
      <c r="I5329" s="89">
        <f t="shared" ca="1" si="493"/>
        <v>4</v>
      </c>
      <c r="J5329" s="89">
        <f t="shared" ca="1" si="494"/>
        <v>-16.012999999999977</v>
      </c>
      <c r="K5329" s="89">
        <f t="shared" ca="1" si="495"/>
        <v>136.35699999999997</v>
      </c>
      <c r="L5329" s="83">
        <f t="shared" ca="1" si="496"/>
        <v>136.30700000000002</v>
      </c>
    </row>
    <row r="5330" spans="6:12">
      <c r="F5330" s="89">
        <v>5214</v>
      </c>
      <c r="G5330" s="89">
        <f t="shared" ca="1" si="491"/>
        <v>24</v>
      </c>
      <c r="H5330" s="89">
        <f t="shared" ca="1" si="492"/>
        <v>2</v>
      </c>
      <c r="I5330" s="89">
        <f t="shared" ca="1" si="493"/>
        <v>4</v>
      </c>
      <c r="J5330" s="89">
        <f t="shared" ca="1" si="494"/>
        <v>-36.864000000000033</v>
      </c>
      <c r="K5330" s="89">
        <f t="shared" ca="1" si="495"/>
        <v>124.49599999999998</v>
      </c>
      <c r="L5330" s="83">
        <f t="shared" ca="1" si="496"/>
        <v>120.096</v>
      </c>
    </row>
    <row r="5331" spans="6:12">
      <c r="F5331" s="89">
        <v>5215</v>
      </c>
      <c r="G5331" s="89">
        <f t="shared" ca="1" si="491"/>
        <v>27</v>
      </c>
      <c r="H5331" s="89">
        <f t="shared" ca="1" si="492"/>
        <v>1</v>
      </c>
      <c r="I5331" s="89">
        <f t="shared" ca="1" si="493"/>
        <v>4</v>
      </c>
      <c r="J5331" s="89">
        <f t="shared" ca="1" si="494"/>
        <v>62.692999999999998</v>
      </c>
      <c r="K5331" s="89">
        <f t="shared" ca="1" si="495"/>
        <v>137.023</v>
      </c>
      <c r="L5331" s="83">
        <f t="shared" ca="1" si="496"/>
        <v>134.87300000000002</v>
      </c>
    </row>
    <row r="5332" spans="6:12">
      <c r="F5332" s="89">
        <v>5216</v>
      </c>
      <c r="G5332" s="89">
        <f t="shared" ca="1" si="491"/>
        <v>35</v>
      </c>
      <c r="H5332" s="89">
        <f t="shared" ca="1" si="492"/>
        <v>1</v>
      </c>
      <c r="I5332" s="89">
        <f t="shared" ca="1" si="493"/>
        <v>6</v>
      </c>
      <c r="J5332" s="89">
        <f t="shared" ca="1" si="494"/>
        <v>117.52499999999996</v>
      </c>
      <c r="K5332" s="89">
        <f t="shared" ca="1" si="495"/>
        <v>104.17499999999997</v>
      </c>
      <c r="L5332" s="83">
        <f t="shared" ca="1" si="496"/>
        <v>104.02499999999996</v>
      </c>
    </row>
    <row r="5333" spans="6:12">
      <c r="F5333" s="89">
        <v>5217</v>
      </c>
      <c r="G5333" s="89">
        <f t="shared" ca="1" si="491"/>
        <v>52</v>
      </c>
      <c r="H5333" s="89">
        <f t="shared" ca="1" si="492"/>
        <v>3</v>
      </c>
      <c r="I5333" s="89">
        <f t="shared" ca="1" si="493"/>
        <v>9</v>
      </c>
      <c r="J5333" s="89">
        <f t="shared" ca="1" si="494"/>
        <v>126.01800000000003</v>
      </c>
      <c r="K5333" s="89">
        <f t="shared" ca="1" si="495"/>
        <v>151.79799999999994</v>
      </c>
      <c r="L5333" s="83">
        <f t="shared" ca="1" si="496"/>
        <v>151.79799999999994</v>
      </c>
    </row>
    <row r="5334" spans="6:12">
      <c r="F5334" s="89">
        <v>5218</v>
      </c>
      <c r="G5334" s="89">
        <f t="shared" ca="1" si="491"/>
        <v>25</v>
      </c>
      <c r="H5334" s="89">
        <f t="shared" ca="1" si="492"/>
        <v>2</v>
      </c>
      <c r="I5334" s="89">
        <f t="shared" ca="1" si="493"/>
        <v>8</v>
      </c>
      <c r="J5334" s="89">
        <f t="shared" ca="1" si="494"/>
        <v>133.39499999999995</v>
      </c>
      <c r="K5334" s="89">
        <f t="shared" ca="1" si="495"/>
        <v>124.04499999999993</v>
      </c>
      <c r="L5334" s="83">
        <f t="shared" ca="1" si="496"/>
        <v>121.39499999999995</v>
      </c>
    </row>
    <row r="5335" spans="6:12">
      <c r="F5335" s="89">
        <v>5219</v>
      </c>
      <c r="G5335" s="89">
        <f t="shared" ca="1" si="491"/>
        <v>32</v>
      </c>
      <c r="H5335" s="89">
        <f t="shared" ca="1" si="492"/>
        <v>3</v>
      </c>
      <c r="I5335" s="89">
        <f t="shared" ca="1" si="493"/>
        <v>6</v>
      </c>
      <c r="J5335" s="89">
        <f t="shared" ca="1" si="494"/>
        <v>-57.20799999999997</v>
      </c>
      <c r="K5335" s="89">
        <f t="shared" ca="1" si="495"/>
        <v>102.57199999999997</v>
      </c>
      <c r="L5335" s="83">
        <f t="shared" ca="1" si="496"/>
        <v>98.372000000000014</v>
      </c>
    </row>
    <row r="5336" spans="6:12">
      <c r="F5336" s="89">
        <v>5220</v>
      </c>
      <c r="G5336" s="89">
        <f t="shared" ca="1" si="491"/>
        <v>54</v>
      </c>
      <c r="H5336" s="89">
        <f t="shared" ca="1" si="492"/>
        <v>2</v>
      </c>
      <c r="I5336" s="89">
        <f t="shared" ca="1" si="493"/>
        <v>9</v>
      </c>
      <c r="J5336" s="89">
        <f t="shared" ca="1" si="494"/>
        <v>182.57599999999994</v>
      </c>
      <c r="K5336" s="89">
        <f t="shared" ca="1" si="495"/>
        <v>121.63599999999997</v>
      </c>
      <c r="L5336" s="83">
        <f t="shared" ca="1" si="496"/>
        <v>123.73599999999999</v>
      </c>
    </row>
    <row r="5337" spans="6:12">
      <c r="F5337" s="89">
        <v>5221</v>
      </c>
      <c r="G5337" s="89">
        <f t="shared" ca="1" si="491"/>
        <v>40</v>
      </c>
      <c r="H5337" s="89">
        <f t="shared" ca="1" si="492"/>
        <v>1</v>
      </c>
      <c r="I5337" s="89">
        <f t="shared" ca="1" si="493"/>
        <v>7</v>
      </c>
      <c r="J5337" s="89">
        <f t="shared" ca="1" si="494"/>
        <v>138.12999999999997</v>
      </c>
      <c r="K5337" s="89">
        <f t="shared" ca="1" si="495"/>
        <v>80.629999999999967</v>
      </c>
      <c r="L5337" s="83">
        <f t="shared" ca="1" si="496"/>
        <v>81.630000000000024</v>
      </c>
    </row>
    <row r="5338" spans="6:12">
      <c r="F5338" s="89">
        <v>5222</v>
      </c>
      <c r="G5338" s="89">
        <f t="shared" ca="1" si="491"/>
        <v>21</v>
      </c>
      <c r="H5338" s="89">
        <f t="shared" ca="1" si="492"/>
        <v>3</v>
      </c>
      <c r="I5338" s="89">
        <f t="shared" ca="1" si="493"/>
        <v>3</v>
      </c>
      <c r="J5338" s="89">
        <f t="shared" ca="1" si="494"/>
        <v>-262.72700000000003</v>
      </c>
      <c r="K5338" s="89">
        <f t="shared" ca="1" si="495"/>
        <v>28.262999999999948</v>
      </c>
      <c r="L5338" s="83">
        <f t="shared" ca="1" si="496"/>
        <v>21.212999999999994</v>
      </c>
    </row>
    <row r="5339" spans="6:12">
      <c r="F5339" s="89">
        <v>5223</v>
      </c>
      <c r="G5339" s="89">
        <f t="shared" ca="1" si="491"/>
        <v>23</v>
      </c>
      <c r="H5339" s="89">
        <f t="shared" ca="1" si="492"/>
        <v>1</v>
      </c>
      <c r="I5339" s="89">
        <f t="shared" ca="1" si="493"/>
        <v>4</v>
      </c>
      <c r="J5339" s="89">
        <f t="shared" ca="1" si="494"/>
        <v>74.996999999999986</v>
      </c>
      <c r="K5339" s="89">
        <f t="shared" ca="1" si="495"/>
        <v>150.56699999999995</v>
      </c>
      <c r="L5339" s="83">
        <f t="shared" ca="1" si="496"/>
        <v>147.81700000000001</v>
      </c>
    </row>
    <row r="5340" spans="6:12">
      <c r="F5340" s="89">
        <v>5224</v>
      </c>
      <c r="G5340" s="89">
        <f t="shared" ca="1" si="491"/>
        <v>25</v>
      </c>
      <c r="H5340" s="89">
        <f t="shared" ca="1" si="492"/>
        <v>2</v>
      </c>
      <c r="I5340" s="89">
        <f t="shared" ca="1" si="493"/>
        <v>5</v>
      </c>
      <c r="J5340" s="89">
        <f t="shared" ca="1" si="494"/>
        <v>17.625</v>
      </c>
      <c r="K5340" s="89">
        <f t="shared" ca="1" si="495"/>
        <v>136.07499999999999</v>
      </c>
      <c r="L5340" s="83">
        <f t="shared" ca="1" si="496"/>
        <v>132.22499999999997</v>
      </c>
    </row>
    <row r="5341" spans="6:12">
      <c r="F5341" s="89">
        <v>5225</v>
      </c>
      <c r="G5341" s="89">
        <f t="shared" ca="1" si="491"/>
        <v>35</v>
      </c>
      <c r="H5341" s="89">
        <f t="shared" ca="1" si="492"/>
        <v>2</v>
      </c>
      <c r="I5341" s="89">
        <f t="shared" ca="1" si="493"/>
        <v>9</v>
      </c>
      <c r="J5341" s="89">
        <f t="shared" ca="1" si="494"/>
        <v>137.56499999999991</v>
      </c>
      <c r="K5341" s="89">
        <f t="shared" ca="1" si="495"/>
        <v>82.51499999999993</v>
      </c>
      <c r="L5341" s="83">
        <f t="shared" ca="1" si="496"/>
        <v>81.76499999999993</v>
      </c>
    </row>
    <row r="5342" spans="6:12">
      <c r="F5342" s="89">
        <v>5226</v>
      </c>
      <c r="G5342" s="89">
        <f t="shared" ca="1" si="491"/>
        <v>54</v>
      </c>
      <c r="H5342" s="89">
        <f t="shared" ca="1" si="492"/>
        <v>2</v>
      </c>
      <c r="I5342" s="89">
        <f t="shared" ca="1" si="493"/>
        <v>3</v>
      </c>
      <c r="J5342" s="89">
        <f t="shared" ca="1" si="494"/>
        <v>-78.447999999999979</v>
      </c>
      <c r="K5342" s="89">
        <f t="shared" ca="1" si="495"/>
        <v>116.21199999999999</v>
      </c>
      <c r="L5342" s="83">
        <f t="shared" ca="1" si="496"/>
        <v>115.91200000000003</v>
      </c>
    </row>
    <row r="5343" spans="6:12">
      <c r="F5343" s="89">
        <v>5227</v>
      </c>
      <c r="G5343" s="89">
        <f t="shared" ca="1" si="491"/>
        <v>55</v>
      </c>
      <c r="H5343" s="89">
        <f t="shared" ca="1" si="492"/>
        <v>1</v>
      </c>
      <c r="I5343" s="89">
        <f t="shared" ca="1" si="493"/>
        <v>9</v>
      </c>
      <c r="J5343" s="89">
        <f t="shared" ca="1" si="494"/>
        <v>193.22499999999985</v>
      </c>
      <c r="K5343" s="89">
        <f t="shared" ca="1" si="495"/>
        <v>45.874999999999858</v>
      </c>
      <c r="L5343" s="83">
        <f t="shared" ca="1" si="496"/>
        <v>49.92500000000004</v>
      </c>
    </row>
    <row r="5344" spans="6:12">
      <c r="F5344" s="89">
        <v>5228</v>
      </c>
      <c r="G5344" s="89">
        <f t="shared" ca="1" si="491"/>
        <v>19</v>
      </c>
      <c r="H5344" s="89">
        <f t="shared" ca="1" si="492"/>
        <v>2</v>
      </c>
      <c r="I5344" s="89">
        <f t="shared" ca="1" si="493"/>
        <v>9</v>
      </c>
      <c r="J5344" s="89">
        <f t="shared" ca="1" si="494"/>
        <v>175.26099999999994</v>
      </c>
      <c r="K5344" s="89">
        <f t="shared" ca="1" si="495"/>
        <v>125.17099999999996</v>
      </c>
      <c r="L5344" s="83">
        <f t="shared" ca="1" si="496"/>
        <v>122.02099999999999</v>
      </c>
    </row>
    <row r="5345" spans="6:12">
      <c r="F5345" s="89">
        <v>5229</v>
      </c>
      <c r="G5345" s="89">
        <f t="shared" ca="1" si="491"/>
        <v>47</v>
      </c>
      <c r="H5345" s="89">
        <f t="shared" ca="1" si="492"/>
        <v>1</v>
      </c>
      <c r="I5345" s="89">
        <f t="shared" ca="1" si="493"/>
        <v>8</v>
      </c>
      <c r="J5345" s="89">
        <f t="shared" ca="1" si="494"/>
        <v>161.30099999999999</v>
      </c>
      <c r="K5345" s="89">
        <f t="shared" ca="1" si="495"/>
        <v>59.030999999999963</v>
      </c>
      <c r="L5345" s="83">
        <f t="shared" ca="1" si="496"/>
        <v>61.481000000000037</v>
      </c>
    </row>
    <row r="5346" spans="6:12">
      <c r="F5346" s="89">
        <v>5230</v>
      </c>
      <c r="G5346" s="89">
        <f t="shared" ca="1" si="491"/>
        <v>19</v>
      </c>
      <c r="H5346" s="89">
        <f t="shared" ca="1" si="492"/>
        <v>1</v>
      </c>
      <c r="I5346" s="89">
        <f t="shared" ca="1" si="493"/>
        <v>3</v>
      </c>
      <c r="J5346" s="89">
        <f t="shared" ca="1" si="494"/>
        <v>44.256999999999991</v>
      </c>
      <c r="K5346" s="89">
        <f t="shared" ca="1" si="495"/>
        <v>163.667</v>
      </c>
      <c r="L5346" s="83">
        <f t="shared" ca="1" si="496"/>
        <v>159.91700000000003</v>
      </c>
    </row>
    <row r="5347" spans="6:12">
      <c r="F5347" s="89">
        <v>5231</v>
      </c>
      <c r="G5347" s="89">
        <f t="shared" ca="1" si="491"/>
        <v>55</v>
      </c>
      <c r="H5347" s="89">
        <f t="shared" ca="1" si="492"/>
        <v>1</v>
      </c>
      <c r="I5347" s="89">
        <f t="shared" ca="1" si="493"/>
        <v>4</v>
      </c>
      <c r="J5347" s="89">
        <f t="shared" ca="1" si="494"/>
        <v>97.524999999999949</v>
      </c>
      <c r="K5347" s="89">
        <f t="shared" ca="1" si="495"/>
        <v>163.1749999999999</v>
      </c>
      <c r="L5347" s="83">
        <f t="shared" ca="1" si="496"/>
        <v>165.22500000000008</v>
      </c>
    </row>
    <row r="5348" spans="6:12">
      <c r="F5348" s="89">
        <v>5232</v>
      </c>
      <c r="G5348" s="89">
        <f t="shared" ca="1" si="491"/>
        <v>30</v>
      </c>
      <c r="H5348" s="89">
        <f t="shared" ca="1" si="492"/>
        <v>2</v>
      </c>
      <c r="I5348" s="89">
        <f t="shared" ca="1" si="493"/>
        <v>5</v>
      </c>
      <c r="J5348" s="89">
        <f t="shared" ca="1" si="494"/>
        <v>6.4000000000000341</v>
      </c>
      <c r="K5348" s="89">
        <f t="shared" ca="1" si="495"/>
        <v>123.29999999999998</v>
      </c>
      <c r="L5348" s="83">
        <f t="shared" ca="1" si="496"/>
        <v>120.19999999999999</v>
      </c>
    </row>
    <row r="5349" spans="6:12">
      <c r="F5349" s="89">
        <v>5233</v>
      </c>
      <c r="G5349" s="89">
        <f t="shared" ca="1" si="491"/>
        <v>40</v>
      </c>
      <c r="H5349" s="89">
        <f t="shared" ca="1" si="492"/>
        <v>1</v>
      </c>
      <c r="I5349" s="89">
        <f t="shared" ca="1" si="493"/>
        <v>7</v>
      </c>
      <c r="J5349" s="89">
        <f t="shared" ca="1" si="494"/>
        <v>138.12999999999997</v>
      </c>
      <c r="K5349" s="89">
        <f t="shared" ca="1" si="495"/>
        <v>80.629999999999967</v>
      </c>
      <c r="L5349" s="83">
        <f t="shared" ca="1" si="496"/>
        <v>81.630000000000024</v>
      </c>
    </row>
    <row r="5350" spans="6:12">
      <c r="F5350" s="89">
        <v>5234</v>
      </c>
      <c r="G5350" s="89">
        <f t="shared" ca="1" si="491"/>
        <v>47</v>
      </c>
      <c r="H5350" s="89">
        <f t="shared" ca="1" si="492"/>
        <v>2</v>
      </c>
      <c r="I5350" s="89">
        <f t="shared" ca="1" si="493"/>
        <v>4</v>
      </c>
      <c r="J5350" s="89">
        <f t="shared" ca="1" si="494"/>
        <v>-38.956999999999965</v>
      </c>
      <c r="K5350" s="89">
        <f t="shared" ca="1" si="495"/>
        <v>115.273</v>
      </c>
      <c r="L5350" s="83">
        <f t="shared" ca="1" si="496"/>
        <v>114.32300000000004</v>
      </c>
    </row>
    <row r="5351" spans="6:12">
      <c r="F5351" s="89">
        <v>5235</v>
      </c>
      <c r="G5351" s="89">
        <f t="shared" ca="1" si="491"/>
        <v>41</v>
      </c>
      <c r="H5351" s="89">
        <f t="shared" ca="1" si="492"/>
        <v>1</v>
      </c>
      <c r="I5351" s="89">
        <f t="shared" ca="1" si="493"/>
        <v>6</v>
      </c>
      <c r="J5351" s="89">
        <f t="shared" ca="1" si="494"/>
        <v>120.20099999999996</v>
      </c>
      <c r="K5351" s="89">
        <f t="shared" ca="1" si="495"/>
        <v>104.99099999999996</v>
      </c>
      <c r="L5351" s="83">
        <f t="shared" ca="1" si="496"/>
        <v>105.74099999999999</v>
      </c>
    </row>
    <row r="5352" spans="6:12">
      <c r="F5352" s="89">
        <v>5236</v>
      </c>
      <c r="G5352" s="89">
        <f t="shared" ca="1" si="491"/>
        <v>45</v>
      </c>
      <c r="H5352" s="89">
        <f t="shared" ca="1" si="492"/>
        <v>3</v>
      </c>
      <c r="I5352" s="89">
        <f t="shared" ca="1" si="493"/>
        <v>6</v>
      </c>
      <c r="J5352" s="89">
        <f t="shared" ca="1" si="494"/>
        <v>-45.754999999999939</v>
      </c>
      <c r="K5352" s="89">
        <f t="shared" ca="1" si="495"/>
        <v>109.99499999999995</v>
      </c>
      <c r="L5352" s="83">
        <f t="shared" ca="1" si="496"/>
        <v>107.74500000000006</v>
      </c>
    </row>
    <row r="5353" spans="6:12">
      <c r="F5353" s="89">
        <v>5237</v>
      </c>
      <c r="G5353" s="89">
        <f t="shared" ca="1" si="491"/>
        <v>47</v>
      </c>
      <c r="H5353" s="89">
        <f t="shared" ca="1" si="492"/>
        <v>2</v>
      </c>
      <c r="I5353" s="89">
        <f t="shared" ca="1" si="493"/>
        <v>4</v>
      </c>
      <c r="J5353" s="89">
        <f t="shared" ca="1" si="494"/>
        <v>-38.956999999999965</v>
      </c>
      <c r="K5353" s="89">
        <f t="shared" ca="1" si="495"/>
        <v>115.273</v>
      </c>
      <c r="L5353" s="83">
        <f t="shared" ca="1" si="496"/>
        <v>114.32300000000004</v>
      </c>
    </row>
    <row r="5354" spans="6:12">
      <c r="F5354" s="89">
        <v>5238</v>
      </c>
      <c r="G5354" s="89">
        <f t="shared" ca="1" si="491"/>
        <v>34</v>
      </c>
      <c r="H5354" s="89">
        <f t="shared" ca="1" si="492"/>
        <v>3</v>
      </c>
      <c r="I5354" s="89">
        <f t="shared" ca="1" si="493"/>
        <v>5</v>
      </c>
      <c r="J5354" s="89">
        <f t="shared" ca="1" si="494"/>
        <v>-126.16999999999996</v>
      </c>
      <c r="K5354" s="89">
        <f t="shared" ca="1" si="495"/>
        <v>75.589999999999975</v>
      </c>
      <c r="L5354" s="83">
        <f t="shared" ca="1" si="496"/>
        <v>71.29000000000002</v>
      </c>
    </row>
    <row r="5355" spans="6:12">
      <c r="F5355" s="89">
        <v>5239</v>
      </c>
      <c r="G5355" s="89">
        <f t="shared" ca="1" si="491"/>
        <v>48</v>
      </c>
      <c r="H5355" s="89">
        <f t="shared" ca="1" si="492"/>
        <v>2</v>
      </c>
      <c r="I5355" s="89">
        <f t="shared" ca="1" si="493"/>
        <v>8</v>
      </c>
      <c r="J5355" s="89">
        <f t="shared" ca="1" si="494"/>
        <v>138.06399999999999</v>
      </c>
      <c r="K5355" s="89">
        <f t="shared" ca="1" si="495"/>
        <v>121.584</v>
      </c>
      <c r="L5355" s="83">
        <f t="shared" ca="1" si="496"/>
        <v>122.38399999999999</v>
      </c>
    </row>
    <row r="5356" spans="6:12">
      <c r="F5356" s="89">
        <v>5240</v>
      </c>
      <c r="G5356" s="89">
        <f t="shared" ca="1" si="491"/>
        <v>36</v>
      </c>
      <c r="H5356" s="89">
        <f t="shared" ca="1" si="492"/>
        <v>1</v>
      </c>
      <c r="I5356" s="89">
        <f t="shared" ca="1" si="493"/>
        <v>3</v>
      </c>
      <c r="J5356" s="89">
        <f t="shared" ca="1" si="494"/>
        <v>3.3379999999999939</v>
      </c>
      <c r="K5356" s="89">
        <f t="shared" ca="1" si="495"/>
        <v>117.47799999999998</v>
      </c>
      <c r="L5356" s="83">
        <f t="shared" ca="1" si="496"/>
        <v>116.27800000000002</v>
      </c>
    </row>
    <row r="5357" spans="6:12">
      <c r="F5357" s="89">
        <v>5241</v>
      </c>
      <c r="G5357" s="89">
        <f t="shared" ca="1" si="491"/>
        <v>19</v>
      </c>
      <c r="H5357" s="89">
        <f t="shared" ca="1" si="492"/>
        <v>2</v>
      </c>
      <c r="I5357" s="89">
        <f t="shared" ca="1" si="493"/>
        <v>6</v>
      </c>
      <c r="J5357" s="89">
        <f t="shared" ca="1" si="494"/>
        <v>88.038999999999959</v>
      </c>
      <c r="K5357" s="89">
        <f t="shared" ca="1" si="495"/>
        <v>165.74899999999997</v>
      </c>
      <c r="L5357" s="83">
        <f t="shared" ca="1" si="496"/>
        <v>161.399</v>
      </c>
    </row>
    <row r="5358" spans="6:12">
      <c r="F5358" s="89">
        <v>5242</v>
      </c>
      <c r="G5358" s="89">
        <f t="shared" ca="1" si="491"/>
        <v>40</v>
      </c>
      <c r="H5358" s="89">
        <f t="shared" ca="1" si="492"/>
        <v>1</v>
      </c>
      <c r="I5358" s="89">
        <f t="shared" ca="1" si="493"/>
        <v>5</v>
      </c>
      <c r="J5358" s="89">
        <f t="shared" ca="1" si="494"/>
        <v>90.550000000000011</v>
      </c>
      <c r="K5358" s="89">
        <f t="shared" ca="1" si="495"/>
        <v>118.24999999999997</v>
      </c>
      <c r="L5358" s="83">
        <f t="shared" ca="1" si="496"/>
        <v>118.45000000000002</v>
      </c>
    </row>
    <row r="5359" spans="6:12">
      <c r="F5359" s="89">
        <v>5243</v>
      </c>
      <c r="G5359" s="89">
        <f t="shared" ca="1" si="491"/>
        <v>55</v>
      </c>
      <c r="H5359" s="89">
        <f t="shared" ca="1" si="492"/>
        <v>3</v>
      </c>
      <c r="I5359" s="89">
        <f t="shared" ca="1" si="493"/>
        <v>4</v>
      </c>
      <c r="J5359" s="89">
        <f t="shared" ca="1" si="494"/>
        <v>-151.13499999999988</v>
      </c>
      <c r="K5359" s="89">
        <f t="shared" ca="1" si="495"/>
        <v>86.714999999999918</v>
      </c>
      <c r="L5359" s="83">
        <f t="shared" ca="1" si="496"/>
        <v>85.165000000000077</v>
      </c>
    </row>
    <row r="5360" spans="6:12">
      <c r="F5360" s="89">
        <v>5244</v>
      </c>
      <c r="G5360" s="89">
        <f t="shared" ca="1" si="491"/>
        <v>52</v>
      </c>
      <c r="H5360" s="89">
        <f t="shared" ca="1" si="492"/>
        <v>1</v>
      </c>
      <c r="I5360" s="89">
        <f t="shared" ca="1" si="493"/>
        <v>3</v>
      </c>
      <c r="J5360" s="89">
        <f t="shared" ca="1" si="494"/>
        <v>36.105999999999952</v>
      </c>
      <c r="K5360" s="89">
        <f t="shared" ca="1" si="495"/>
        <v>145.286</v>
      </c>
      <c r="L5360" s="83">
        <f t="shared" ca="1" si="496"/>
        <v>146.48599999999999</v>
      </c>
    </row>
    <row r="5361" spans="6:12">
      <c r="F5361" s="89">
        <v>5245</v>
      </c>
      <c r="G5361" s="89">
        <f t="shared" ca="1" si="491"/>
        <v>28</v>
      </c>
      <c r="H5361" s="89">
        <f t="shared" ca="1" si="492"/>
        <v>2</v>
      </c>
      <c r="I5361" s="89">
        <f t="shared" ca="1" si="493"/>
        <v>9</v>
      </c>
      <c r="J5361" s="89">
        <f t="shared" ca="1" si="494"/>
        <v>145.55199999999994</v>
      </c>
      <c r="K5361" s="89">
        <f t="shared" ca="1" si="495"/>
        <v>92.671999999999912</v>
      </c>
      <c r="L5361" s="83">
        <f t="shared" ca="1" si="496"/>
        <v>90.871999999999957</v>
      </c>
    </row>
    <row r="5362" spans="6:12">
      <c r="F5362" s="89">
        <v>5246</v>
      </c>
      <c r="G5362" s="89">
        <f t="shared" ca="1" si="491"/>
        <v>35</v>
      </c>
      <c r="H5362" s="89">
        <f t="shared" ca="1" si="492"/>
        <v>1</v>
      </c>
      <c r="I5362" s="89">
        <f t="shared" ca="1" si="493"/>
        <v>3</v>
      </c>
      <c r="J5362" s="89">
        <f t="shared" ca="1" si="494"/>
        <v>3.5849999999999866</v>
      </c>
      <c r="K5362" s="89">
        <f t="shared" ca="1" si="495"/>
        <v>118.03499999999998</v>
      </c>
      <c r="L5362" s="83">
        <f t="shared" ca="1" si="496"/>
        <v>116.68499999999999</v>
      </c>
    </row>
    <row r="5363" spans="6:12">
      <c r="F5363" s="89">
        <v>5247</v>
      </c>
      <c r="G5363" s="89">
        <f t="shared" ca="1" si="491"/>
        <v>44</v>
      </c>
      <c r="H5363" s="89">
        <f t="shared" ca="1" si="492"/>
        <v>1</v>
      </c>
      <c r="I5363" s="89">
        <f t="shared" ca="1" si="493"/>
        <v>6</v>
      </c>
      <c r="J5363" s="89">
        <f t="shared" ca="1" si="494"/>
        <v>125.18399999999997</v>
      </c>
      <c r="K5363" s="89">
        <f t="shared" ca="1" si="495"/>
        <v>109.04399999999995</v>
      </c>
      <c r="L5363" s="83">
        <f t="shared" ca="1" si="496"/>
        <v>110.24399999999997</v>
      </c>
    </row>
    <row r="5364" spans="6:12">
      <c r="F5364" s="89">
        <v>5248</v>
      </c>
      <c r="G5364" s="89">
        <f t="shared" ca="1" si="491"/>
        <v>48</v>
      </c>
      <c r="H5364" s="89">
        <f t="shared" ca="1" si="492"/>
        <v>2</v>
      </c>
      <c r="I5364" s="89">
        <f t="shared" ca="1" si="493"/>
        <v>5</v>
      </c>
      <c r="J5364" s="89">
        <f t="shared" ca="1" si="494"/>
        <v>21.880000000000024</v>
      </c>
      <c r="K5364" s="89">
        <f t="shared" ca="1" si="495"/>
        <v>133.20000000000002</v>
      </c>
      <c r="L5364" s="83">
        <f t="shared" ca="1" si="496"/>
        <v>132.79999999999998</v>
      </c>
    </row>
    <row r="5365" spans="6:12">
      <c r="F5365" s="89">
        <v>5249</v>
      </c>
      <c r="G5365" s="89">
        <f t="shared" ca="1" si="491"/>
        <v>28</v>
      </c>
      <c r="H5365" s="89">
        <f t="shared" ca="1" si="492"/>
        <v>2</v>
      </c>
      <c r="I5365" s="89">
        <f t="shared" ca="1" si="493"/>
        <v>6</v>
      </c>
      <c r="J5365" s="89">
        <f t="shared" ca="1" si="494"/>
        <v>58.167999999999978</v>
      </c>
      <c r="K5365" s="89">
        <f t="shared" ca="1" si="495"/>
        <v>133.08799999999997</v>
      </c>
      <c r="L5365" s="83">
        <f t="shared" ca="1" si="496"/>
        <v>130.08799999999997</v>
      </c>
    </row>
    <row r="5366" spans="6:12">
      <c r="F5366" s="89">
        <v>5250</v>
      </c>
      <c r="G5366" s="89">
        <f t="shared" ref="G5366:G5429" ca="1" si="497">RANDBETWEEN(19,55)</f>
        <v>22</v>
      </c>
      <c r="H5366" s="89">
        <f t="shared" ref="H5366:H5429" ca="1" si="498">RANDBETWEEN(0.5,3.5)</f>
        <v>2</v>
      </c>
      <c r="I5366" s="89">
        <f t="shared" ref="I5366:I5429" ca="1" si="499">RANDBETWEEN(3,9)</f>
        <v>9</v>
      </c>
      <c r="J5366" s="89">
        <f t="shared" ref="J5366:J5429" ca="1" si="500">133-10*G5366-128.7*H5366+60.8*I5366+0.135*G5366^2-20.6*H5366^2-4.74*I5366^2+0.15*G5366*H5366+0.006*G5366*I5366+19.63*H5366*I5366</f>
        <v>162.92799999999994</v>
      </c>
      <c r="K5366" s="89">
        <f t="shared" ref="K5366:K5429" ca="1" si="501">300-10.31*G5366-42.6*H5366+18.2*I5366+0.135*G5366^2-20.6*H5366^2-4.74*I5366^2+0.15*G5366*H5366+0.006*G5366*I5366+19.63*H5366*I5366</f>
        <v>111.90799999999993</v>
      </c>
      <c r="L5366" s="83">
        <f t="shared" ref="L5366:L5429" ca="1" si="502">294-10.16*G5366-44.4*H5366+18.6*I5366+0.135*G5366^2-20.6*H5366^2-4.74*I5366^2+0.15*G5366*H5366+0.006*G5366*I5366+19.63*H5366*I5366</f>
        <v>109.20799999999994</v>
      </c>
    </row>
    <row r="5367" spans="6:12">
      <c r="F5367" s="89">
        <v>5251</v>
      </c>
      <c r="G5367" s="89">
        <f t="shared" ca="1" si="497"/>
        <v>22</v>
      </c>
      <c r="H5367" s="89">
        <f t="shared" ca="1" si="498"/>
        <v>1</v>
      </c>
      <c r="I5367" s="89">
        <f t="shared" ca="1" si="499"/>
        <v>6</v>
      </c>
      <c r="J5367" s="89">
        <f t="shared" ca="1" si="500"/>
        <v>145.07199999999997</v>
      </c>
      <c r="K5367" s="89">
        <f t="shared" ca="1" si="501"/>
        <v>135.75199999999998</v>
      </c>
      <c r="L5367" s="83">
        <f t="shared" ca="1" si="502"/>
        <v>133.65200000000002</v>
      </c>
    </row>
    <row r="5368" spans="6:12">
      <c r="F5368" s="89">
        <v>5252</v>
      </c>
      <c r="G5368" s="89">
        <f t="shared" ca="1" si="497"/>
        <v>33</v>
      </c>
      <c r="H5368" s="89">
        <f t="shared" ca="1" si="498"/>
        <v>2</v>
      </c>
      <c r="I5368" s="89">
        <f t="shared" ca="1" si="499"/>
        <v>8</v>
      </c>
      <c r="J5368" s="89">
        <f t="shared" ca="1" si="500"/>
        <v>118.81899999999999</v>
      </c>
      <c r="K5368" s="89">
        <f t="shared" ca="1" si="501"/>
        <v>106.98899999999998</v>
      </c>
      <c r="L5368" s="83">
        <f t="shared" ca="1" si="502"/>
        <v>105.53899999999996</v>
      </c>
    </row>
    <row r="5369" spans="6:12">
      <c r="F5369" s="89">
        <v>5253</v>
      </c>
      <c r="G5369" s="89">
        <f t="shared" ca="1" si="497"/>
        <v>41</v>
      </c>
      <c r="H5369" s="89">
        <f t="shared" ca="1" si="498"/>
        <v>1</v>
      </c>
      <c r="I5369" s="89">
        <f t="shared" ca="1" si="499"/>
        <v>4</v>
      </c>
      <c r="J5369" s="89">
        <f t="shared" ca="1" si="500"/>
        <v>53.648999999999994</v>
      </c>
      <c r="K5369" s="89">
        <f t="shared" ca="1" si="501"/>
        <v>123.63899999999995</v>
      </c>
      <c r="L5369" s="83">
        <f t="shared" ca="1" si="502"/>
        <v>123.589</v>
      </c>
    </row>
    <row r="5370" spans="6:12">
      <c r="F5370" s="89">
        <v>5254</v>
      </c>
      <c r="G5370" s="89">
        <f t="shared" ca="1" si="497"/>
        <v>51</v>
      </c>
      <c r="H5370" s="89">
        <f t="shared" ca="1" si="498"/>
        <v>1</v>
      </c>
      <c r="I5370" s="89">
        <f t="shared" ca="1" si="499"/>
        <v>6</v>
      </c>
      <c r="J5370" s="89">
        <f t="shared" ca="1" si="500"/>
        <v>146.261</v>
      </c>
      <c r="K5370" s="89">
        <f t="shared" ca="1" si="501"/>
        <v>127.95099999999995</v>
      </c>
      <c r="L5370" s="83">
        <f t="shared" ca="1" si="502"/>
        <v>130.20100000000011</v>
      </c>
    </row>
    <row r="5371" spans="6:12">
      <c r="F5371" s="89">
        <v>5255</v>
      </c>
      <c r="G5371" s="89">
        <f t="shared" ca="1" si="497"/>
        <v>37</v>
      </c>
      <c r="H5371" s="89">
        <f t="shared" ca="1" si="498"/>
        <v>1</v>
      </c>
      <c r="I5371" s="89">
        <f t="shared" ca="1" si="499"/>
        <v>8</v>
      </c>
      <c r="J5371" s="89">
        <f t="shared" ca="1" si="500"/>
        <v>145.92099999999994</v>
      </c>
      <c r="K5371" s="89">
        <f t="shared" ca="1" si="501"/>
        <v>46.750999999999976</v>
      </c>
      <c r="L5371" s="83">
        <f t="shared" ca="1" si="502"/>
        <v>47.700999999999993</v>
      </c>
    </row>
    <row r="5372" spans="6:12">
      <c r="F5372" s="89">
        <v>5256</v>
      </c>
      <c r="G5372" s="89">
        <f t="shared" ca="1" si="497"/>
        <v>43</v>
      </c>
      <c r="H5372" s="89">
        <f t="shared" ca="1" si="498"/>
        <v>3</v>
      </c>
      <c r="I5372" s="89">
        <f t="shared" ca="1" si="499"/>
        <v>4</v>
      </c>
      <c r="J5372" s="89">
        <f t="shared" ca="1" si="500"/>
        <v>-195.58299999999997</v>
      </c>
      <c r="K5372" s="89">
        <f t="shared" ca="1" si="501"/>
        <v>45.986999999999966</v>
      </c>
      <c r="L5372" s="83">
        <f t="shared" ca="1" si="502"/>
        <v>42.637000000000029</v>
      </c>
    </row>
    <row r="5373" spans="6:12">
      <c r="F5373" s="89">
        <v>5257</v>
      </c>
      <c r="G5373" s="89">
        <f t="shared" ca="1" si="497"/>
        <v>40</v>
      </c>
      <c r="H5373" s="89">
        <f t="shared" ca="1" si="498"/>
        <v>2</v>
      </c>
      <c r="I5373" s="89">
        <f t="shared" ca="1" si="499"/>
        <v>9</v>
      </c>
      <c r="J5373" s="89">
        <f t="shared" ca="1" si="500"/>
        <v>139.95999999999992</v>
      </c>
      <c r="K5373" s="89">
        <f t="shared" ca="1" si="501"/>
        <v>83.359999999999957</v>
      </c>
      <c r="L5373" s="83">
        <f t="shared" ca="1" si="502"/>
        <v>83.360000000000014</v>
      </c>
    </row>
    <row r="5374" spans="6:12">
      <c r="F5374" s="89">
        <v>5258</v>
      </c>
      <c r="G5374" s="89">
        <f t="shared" ca="1" si="497"/>
        <v>32</v>
      </c>
      <c r="H5374" s="89">
        <f t="shared" ca="1" si="498"/>
        <v>2</v>
      </c>
      <c r="I5374" s="89">
        <f t="shared" ca="1" si="499"/>
        <v>9</v>
      </c>
      <c r="J5374" s="89">
        <f t="shared" ca="1" si="500"/>
        <v>139.36799999999994</v>
      </c>
      <c r="K5374" s="89">
        <f t="shared" ca="1" si="501"/>
        <v>85.247999999999934</v>
      </c>
      <c r="L5374" s="83">
        <f t="shared" ca="1" si="502"/>
        <v>84.048000000000002</v>
      </c>
    </row>
    <row r="5375" spans="6:12">
      <c r="F5375" s="89">
        <v>5259</v>
      </c>
      <c r="G5375" s="89">
        <f t="shared" ca="1" si="497"/>
        <v>46</v>
      </c>
      <c r="H5375" s="89">
        <f t="shared" ca="1" si="498"/>
        <v>1</v>
      </c>
      <c r="I5375" s="89">
        <f t="shared" ca="1" si="499"/>
        <v>3</v>
      </c>
      <c r="J5375" s="89">
        <f t="shared" ca="1" si="500"/>
        <v>15.718000000000011</v>
      </c>
      <c r="K5375" s="89">
        <f t="shared" ca="1" si="501"/>
        <v>126.75799999999998</v>
      </c>
      <c r="L5375" s="83">
        <f t="shared" ca="1" si="502"/>
        <v>127.05800000000002</v>
      </c>
    </row>
    <row r="5376" spans="6:12">
      <c r="F5376" s="89">
        <v>5260</v>
      </c>
      <c r="G5376" s="89">
        <f t="shared" ca="1" si="497"/>
        <v>21</v>
      </c>
      <c r="H5376" s="89">
        <f t="shared" ca="1" si="498"/>
        <v>2</v>
      </c>
      <c r="I5376" s="89">
        <f t="shared" ca="1" si="499"/>
        <v>3</v>
      </c>
      <c r="J5376" s="89">
        <f t="shared" ca="1" si="500"/>
        <v>-93.067000000000007</v>
      </c>
      <c r="K5376" s="89">
        <f t="shared" ca="1" si="501"/>
        <v>111.82299999999998</v>
      </c>
      <c r="L5376" s="83">
        <f t="shared" ca="1" si="502"/>
        <v>106.57299999999999</v>
      </c>
    </row>
    <row r="5377" spans="6:12">
      <c r="F5377" s="89">
        <v>5261</v>
      </c>
      <c r="G5377" s="89">
        <f t="shared" ca="1" si="497"/>
        <v>25</v>
      </c>
      <c r="H5377" s="89">
        <f t="shared" ca="1" si="498"/>
        <v>1</v>
      </c>
      <c r="I5377" s="89">
        <f t="shared" ca="1" si="499"/>
        <v>9</v>
      </c>
      <c r="J5377" s="89">
        <f t="shared" ca="1" si="500"/>
        <v>163.1049999999999</v>
      </c>
      <c r="K5377" s="89">
        <f t="shared" ca="1" si="501"/>
        <v>25.054999999999978</v>
      </c>
      <c r="L5377" s="83">
        <f t="shared" ca="1" si="502"/>
        <v>24.60499999999999</v>
      </c>
    </row>
    <row r="5378" spans="6:12">
      <c r="F5378" s="89">
        <v>5262</v>
      </c>
      <c r="G5378" s="89">
        <f t="shared" ca="1" si="497"/>
        <v>40</v>
      </c>
      <c r="H5378" s="89">
        <f t="shared" ca="1" si="498"/>
        <v>2</v>
      </c>
      <c r="I5378" s="89">
        <f t="shared" ca="1" si="499"/>
        <v>7</v>
      </c>
      <c r="J5378" s="89">
        <f t="shared" ca="1" si="500"/>
        <v>91.039999999999964</v>
      </c>
      <c r="K5378" s="89">
        <f t="shared" ca="1" si="501"/>
        <v>119.63999999999993</v>
      </c>
      <c r="L5378" s="83">
        <f t="shared" ca="1" si="502"/>
        <v>118.84</v>
      </c>
    </row>
    <row r="5379" spans="6:12">
      <c r="F5379" s="89">
        <v>5263</v>
      </c>
      <c r="G5379" s="89">
        <f t="shared" ca="1" si="497"/>
        <v>37</v>
      </c>
      <c r="H5379" s="89">
        <f t="shared" ca="1" si="498"/>
        <v>2</v>
      </c>
      <c r="I5379" s="89">
        <f t="shared" ca="1" si="499"/>
        <v>3</v>
      </c>
      <c r="J5379" s="89">
        <f t="shared" ca="1" si="500"/>
        <v>-122.69899999999998</v>
      </c>
      <c r="K5379" s="89">
        <f t="shared" ca="1" si="501"/>
        <v>77.230999999999995</v>
      </c>
      <c r="L5379" s="83">
        <f t="shared" ca="1" si="502"/>
        <v>74.381</v>
      </c>
    </row>
    <row r="5380" spans="6:12">
      <c r="F5380" s="89">
        <v>5264</v>
      </c>
      <c r="G5380" s="89">
        <f t="shared" ca="1" si="497"/>
        <v>35</v>
      </c>
      <c r="H5380" s="89">
        <f t="shared" ca="1" si="498"/>
        <v>3</v>
      </c>
      <c r="I5380" s="89">
        <f t="shared" ca="1" si="499"/>
        <v>3</v>
      </c>
      <c r="J5380" s="89">
        <f t="shared" ca="1" si="500"/>
        <v>-290.33499999999992</v>
      </c>
      <c r="K5380" s="89">
        <f t="shared" ca="1" si="501"/>
        <v>-3.6850000000000307</v>
      </c>
      <c r="L5380" s="83">
        <f t="shared" ca="1" si="502"/>
        <v>-8.6349999999999909</v>
      </c>
    </row>
    <row r="5381" spans="6:12">
      <c r="F5381" s="89">
        <v>5265</v>
      </c>
      <c r="G5381" s="89">
        <f t="shared" ca="1" si="497"/>
        <v>53</v>
      </c>
      <c r="H5381" s="89">
        <f t="shared" ca="1" si="498"/>
        <v>3</v>
      </c>
      <c r="I5381" s="89">
        <f t="shared" ca="1" si="499"/>
        <v>7</v>
      </c>
      <c r="J5381" s="89">
        <f t="shared" ca="1" si="500"/>
        <v>42.361000000000104</v>
      </c>
      <c r="K5381" s="89">
        <f t="shared" ca="1" si="501"/>
        <v>153.03099999999995</v>
      </c>
      <c r="L5381" s="83">
        <f t="shared" ca="1" si="502"/>
        <v>152.38100000000009</v>
      </c>
    </row>
    <row r="5382" spans="6:12">
      <c r="F5382" s="89">
        <v>5266</v>
      </c>
      <c r="G5382" s="89">
        <f t="shared" ca="1" si="497"/>
        <v>24</v>
      </c>
      <c r="H5382" s="89">
        <f t="shared" ca="1" si="498"/>
        <v>3</v>
      </c>
      <c r="I5382" s="89">
        <f t="shared" ca="1" si="499"/>
        <v>6</v>
      </c>
      <c r="J5382" s="89">
        <f t="shared" ca="1" si="500"/>
        <v>-41.576000000000022</v>
      </c>
      <c r="K5382" s="89">
        <f t="shared" ca="1" si="501"/>
        <v>120.684</v>
      </c>
      <c r="L5382" s="83">
        <f t="shared" ca="1" si="502"/>
        <v>115.28400000000005</v>
      </c>
    </row>
    <row r="5383" spans="6:12">
      <c r="F5383" s="89">
        <v>5267</v>
      </c>
      <c r="G5383" s="89">
        <f t="shared" ca="1" si="497"/>
        <v>46</v>
      </c>
      <c r="H5383" s="89">
        <f t="shared" ca="1" si="498"/>
        <v>2</v>
      </c>
      <c r="I5383" s="89">
        <f t="shared" ca="1" si="499"/>
        <v>3</v>
      </c>
      <c r="J5383" s="89">
        <f t="shared" ca="1" si="500"/>
        <v>-108.99199999999996</v>
      </c>
      <c r="K5383" s="89">
        <f t="shared" ca="1" si="501"/>
        <v>88.147999999999968</v>
      </c>
      <c r="L5383" s="83">
        <f t="shared" ca="1" si="502"/>
        <v>86.647999999999996</v>
      </c>
    </row>
    <row r="5384" spans="6:12">
      <c r="F5384" s="89">
        <v>5268</v>
      </c>
      <c r="G5384" s="89">
        <f t="shared" ca="1" si="497"/>
        <v>29</v>
      </c>
      <c r="H5384" s="89">
        <f t="shared" ca="1" si="498"/>
        <v>2</v>
      </c>
      <c r="I5384" s="89">
        <f t="shared" ca="1" si="499"/>
        <v>9</v>
      </c>
      <c r="J5384" s="89">
        <f t="shared" ca="1" si="500"/>
        <v>143.60099999999994</v>
      </c>
      <c r="K5384" s="89">
        <f t="shared" ca="1" si="501"/>
        <v>90.410999999999888</v>
      </c>
      <c r="L5384" s="83">
        <f t="shared" ca="1" si="502"/>
        <v>88.760999999999967</v>
      </c>
    </row>
    <row r="5385" spans="6:12">
      <c r="F5385" s="89">
        <v>5269</v>
      </c>
      <c r="G5385" s="89">
        <f t="shared" ca="1" si="497"/>
        <v>50</v>
      </c>
      <c r="H5385" s="89">
        <f t="shared" ca="1" si="498"/>
        <v>3</v>
      </c>
      <c r="I5385" s="89">
        <f t="shared" ca="1" si="499"/>
        <v>5</v>
      </c>
      <c r="J5385" s="89">
        <f t="shared" ca="1" si="500"/>
        <v>-97.049999999999898</v>
      </c>
      <c r="K5385" s="89">
        <f t="shared" ca="1" si="501"/>
        <v>99.749999999999972</v>
      </c>
      <c r="L5385" s="83">
        <f t="shared" ca="1" si="502"/>
        <v>97.85</v>
      </c>
    </row>
    <row r="5386" spans="6:12">
      <c r="F5386" s="89">
        <v>5270</v>
      </c>
      <c r="G5386" s="89">
        <f t="shared" ca="1" si="497"/>
        <v>21</v>
      </c>
      <c r="H5386" s="89">
        <f t="shared" ca="1" si="498"/>
        <v>2</v>
      </c>
      <c r="I5386" s="89">
        <f t="shared" ca="1" si="499"/>
        <v>3</v>
      </c>
      <c r="J5386" s="89">
        <f t="shared" ca="1" si="500"/>
        <v>-93.067000000000007</v>
      </c>
      <c r="K5386" s="89">
        <f t="shared" ca="1" si="501"/>
        <v>111.82299999999998</v>
      </c>
      <c r="L5386" s="83">
        <f t="shared" ca="1" si="502"/>
        <v>106.57299999999999</v>
      </c>
    </row>
    <row r="5387" spans="6:12">
      <c r="F5387" s="89">
        <v>5271</v>
      </c>
      <c r="G5387" s="89">
        <f t="shared" ca="1" si="497"/>
        <v>24</v>
      </c>
      <c r="H5387" s="89">
        <f t="shared" ca="1" si="498"/>
        <v>1</v>
      </c>
      <c r="I5387" s="89">
        <f t="shared" ca="1" si="499"/>
        <v>6</v>
      </c>
      <c r="J5387" s="89">
        <f t="shared" ca="1" si="500"/>
        <v>137.86399999999995</v>
      </c>
      <c r="K5387" s="89">
        <f t="shared" ca="1" si="501"/>
        <v>127.92400000000001</v>
      </c>
      <c r="L5387" s="83">
        <f t="shared" ca="1" si="502"/>
        <v>126.124</v>
      </c>
    </row>
    <row r="5388" spans="6:12">
      <c r="F5388" s="89">
        <v>5272</v>
      </c>
      <c r="G5388" s="89">
        <f t="shared" ca="1" si="497"/>
        <v>39</v>
      </c>
      <c r="H5388" s="89">
        <f t="shared" ca="1" si="498"/>
        <v>3</v>
      </c>
      <c r="I5388" s="89">
        <f t="shared" ca="1" si="499"/>
        <v>9</v>
      </c>
      <c r="J5388" s="89">
        <f t="shared" ca="1" si="500"/>
        <v>89.761000000000024</v>
      </c>
      <c r="K5388" s="89">
        <f t="shared" ca="1" si="501"/>
        <v>119.57099999999997</v>
      </c>
      <c r="L5388" s="83">
        <f t="shared" ca="1" si="502"/>
        <v>117.62100000000004</v>
      </c>
    </row>
    <row r="5389" spans="6:12">
      <c r="F5389" s="89">
        <v>5273</v>
      </c>
      <c r="G5389" s="89">
        <f t="shared" ca="1" si="497"/>
        <v>42</v>
      </c>
      <c r="H5389" s="89">
        <f t="shared" ca="1" si="498"/>
        <v>3</v>
      </c>
      <c r="I5389" s="89">
        <f t="shared" ca="1" si="499"/>
        <v>5</v>
      </c>
      <c r="J5389" s="89">
        <f t="shared" ca="1" si="500"/>
        <v>-120.24999999999994</v>
      </c>
      <c r="K5389" s="89">
        <f t="shared" ca="1" si="501"/>
        <v>79.029999999999944</v>
      </c>
      <c r="L5389" s="83">
        <f t="shared" ca="1" si="502"/>
        <v>75.929999999999978</v>
      </c>
    </row>
    <row r="5390" spans="6:12">
      <c r="F5390" s="89">
        <v>5274</v>
      </c>
      <c r="G5390" s="89">
        <f t="shared" ca="1" si="497"/>
        <v>24</v>
      </c>
      <c r="H5390" s="89">
        <f t="shared" ca="1" si="498"/>
        <v>1</v>
      </c>
      <c r="I5390" s="89">
        <f t="shared" ca="1" si="499"/>
        <v>6</v>
      </c>
      <c r="J5390" s="89">
        <f t="shared" ca="1" si="500"/>
        <v>137.86399999999995</v>
      </c>
      <c r="K5390" s="89">
        <f t="shared" ca="1" si="501"/>
        <v>127.92400000000001</v>
      </c>
      <c r="L5390" s="83">
        <f t="shared" ca="1" si="502"/>
        <v>126.124</v>
      </c>
    </row>
    <row r="5391" spans="6:12">
      <c r="F5391" s="89">
        <v>5275</v>
      </c>
      <c r="G5391" s="89">
        <f t="shared" ca="1" si="497"/>
        <v>38</v>
      </c>
      <c r="H5391" s="89">
        <f t="shared" ca="1" si="498"/>
        <v>1</v>
      </c>
      <c r="I5391" s="89">
        <f t="shared" ca="1" si="499"/>
        <v>9</v>
      </c>
      <c r="J5391" s="89">
        <f t="shared" ca="1" si="500"/>
        <v>146.32199999999992</v>
      </c>
      <c r="K5391" s="89">
        <f t="shared" ca="1" si="501"/>
        <v>4.2419999999999618</v>
      </c>
      <c r="L5391" s="83">
        <f t="shared" ca="1" si="502"/>
        <v>5.7420000000000186</v>
      </c>
    </row>
    <row r="5392" spans="6:12">
      <c r="F5392" s="89">
        <v>5276</v>
      </c>
      <c r="G5392" s="89">
        <f t="shared" ca="1" si="497"/>
        <v>48</v>
      </c>
      <c r="H5392" s="89">
        <f t="shared" ca="1" si="498"/>
        <v>1</v>
      </c>
      <c r="I5392" s="89">
        <f t="shared" ca="1" si="499"/>
        <v>5</v>
      </c>
      <c r="J5392" s="89">
        <f t="shared" ca="1" si="500"/>
        <v>107.03000000000003</v>
      </c>
      <c r="K5392" s="89">
        <f t="shared" ca="1" si="501"/>
        <v>132.25000000000003</v>
      </c>
      <c r="L5392" s="83">
        <f t="shared" ca="1" si="502"/>
        <v>133.65</v>
      </c>
    </row>
    <row r="5393" spans="6:12">
      <c r="F5393" s="89">
        <v>5277</v>
      </c>
      <c r="G5393" s="89">
        <f t="shared" ca="1" si="497"/>
        <v>49</v>
      </c>
      <c r="H5393" s="89">
        <f t="shared" ca="1" si="498"/>
        <v>2</v>
      </c>
      <c r="I5393" s="89">
        <f t="shared" ca="1" si="499"/>
        <v>4</v>
      </c>
      <c r="J5393" s="89">
        <f t="shared" ca="1" si="500"/>
        <v>-32.388999999999982</v>
      </c>
      <c r="K5393" s="89">
        <f t="shared" ca="1" si="501"/>
        <v>121.22100000000006</v>
      </c>
      <c r="L5393" s="83">
        <f t="shared" ca="1" si="502"/>
        <v>120.571</v>
      </c>
    </row>
    <row r="5394" spans="6:12">
      <c r="F5394" s="89">
        <v>5278</v>
      </c>
      <c r="G5394" s="89">
        <f t="shared" ca="1" si="497"/>
        <v>31</v>
      </c>
      <c r="H5394" s="89">
        <f t="shared" ca="1" si="498"/>
        <v>1</v>
      </c>
      <c r="I5394" s="89">
        <f t="shared" ca="1" si="499"/>
        <v>8</v>
      </c>
      <c r="J5394" s="89">
        <f t="shared" ca="1" si="500"/>
        <v>149.65299999999996</v>
      </c>
      <c r="K5394" s="89">
        <f t="shared" ca="1" si="501"/>
        <v>52.342999999999989</v>
      </c>
      <c r="L5394" s="83">
        <f t="shared" ca="1" si="502"/>
        <v>52.393000000000029</v>
      </c>
    </row>
    <row r="5395" spans="6:12">
      <c r="F5395" s="89">
        <v>5279</v>
      </c>
      <c r="G5395" s="89">
        <f t="shared" ca="1" si="497"/>
        <v>39</v>
      </c>
      <c r="H5395" s="89">
        <f t="shared" ca="1" si="498"/>
        <v>3</v>
      </c>
      <c r="I5395" s="89">
        <f t="shared" ca="1" si="499"/>
        <v>4</v>
      </c>
      <c r="J5395" s="89">
        <f t="shared" ca="1" si="500"/>
        <v>-201.75899999999996</v>
      </c>
      <c r="K5395" s="89">
        <f t="shared" ca="1" si="501"/>
        <v>41.050999999999959</v>
      </c>
      <c r="L5395" s="83">
        <f t="shared" ca="1" si="502"/>
        <v>37.101000000000028</v>
      </c>
    </row>
    <row r="5396" spans="6:12">
      <c r="F5396" s="89">
        <v>5280</v>
      </c>
      <c r="G5396" s="89">
        <f t="shared" ca="1" si="497"/>
        <v>27</v>
      </c>
      <c r="H5396" s="89">
        <f t="shared" ca="1" si="498"/>
        <v>2</v>
      </c>
      <c r="I5396" s="89">
        <f t="shared" ca="1" si="499"/>
        <v>7</v>
      </c>
      <c r="J5396" s="89">
        <f t="shared" ca="1" si="500"/>
        <v>99.008999999999958</v>
      </c>
      <c r="K5396" s="89">
        <f t="shared" ca="1" si="501"/>
        <v>131.63899999999995</v>
      </c>
      <c r="L5396" s="83">
        <f t="shared" ca="1" si="502"/>
        <v>128.88899999999998</v>
      </c>
    </row>
    <row r="5397" spans="6:12">
      <c r="F5397" s="89">
        <v>5281</v>
      </c>
      <c r="G5397" s="89">
        <f t="shared" ca="1" si="497"/>
        <v>45</v>
      </c>
      <c r="H5397" s="89">
        <f t="shared" ca="1" si="498"/>
        <v>2</v>
      </c>
      <c r="I5397" s="89">
        <f t="shared" ca="1" si="499"/>
        <v>5</v>
      </c>
      <c r="J5397" s="89">
        <f t="shared" ca="1" si="500"/>
        <v>13.224999999999994</v>
      </c>
      <c r="K5397" s="89">
        <f t="shared" ca="1" si="501"/>
        <v>125.47499999999994</v>
      </c>
      <c r="L5397" s="83">
        <f t="shared" ca="1" si="502"/>
        <v>124.62499999999997</v>
      </c>
    </row>
    <row r="5398" spans="6:12">
      <c r="F5398" s="89">
        <v>5282</v>
      </c>
      <c r="G5398" s="89">
        <f t="shared" ca="1" si="497"/>
        <v>36</v>
      </c>
      <c r="H5398" s="89">
        <f t="shared" ca="1" si="498"/>
        <v>3</v>
      </c>
      <c r="I5398" s="89">
        <f t="shared" ca="1" si="499"/>
        <v>8</v>
      </c>
      <c r="J5398" s="89">
        <f t="shared" ca="1" si="500"/>
        <v>48.548000000000059</v>
      </c>
      <c r="K5398" s="89">
        <f t="shared" ca="1" si="501"/>
        <v>121.88799999999992</v>
      </c>
      <c r="L5398" s="83">
        <f t="shared" ca="1" si="502"/>
        <v>119.08800000000002</v>
      </c>
    </row>
    <row r="5399" spans="6:12">
      <c r="F5399" s="89">
        <v>5283</v>
      </c>
      <c r="G5399" s="89">
        <f t="shared" ca="1" si="497"/>
        <v>30</v>
      </c>
      <c r="H5399" s="89">
        <f t="shared" ca="1" si="498"/>
        <v>1</v>
      </c>
      <c r="I5399" s="89">
        <f t="shared" ca="1" si="499"/>
        <v>3</v>
      </c>
      <c r="J5399" s="89">
        <f t="shared" ca="1" si="500"/>
        <v>8.8699999999999974</v>
      </c>
      <c r="K5399" s="89">
        <f t="shared" ca="1" si="501"/>
        <v>124.87</v>
      </c>
      <c r="L5399" s="83">
        <f t="shared" ca="1" si="502"/>
        <v>122.77</v>
      </c>
    </row>
    <row r="5400" spans="6:12">
      <c r="F5400" s="89">
        <v>5284</v>
      </c>
      <c r="G5400" s="89">
        <f t="shared" ca="1" si="497"/>
        <v>28</v>
      </c>
      <c r="H5400" s="89">
        <f t="shared" ca="1" si="498"/>
        <v>1</v>
      </c>
      <c r="I5400" s="89">
        <f t="shared" ca="1" si="499"/>
        <v>7</v>
      </c>
      <c r="J5400" s="89">
        <f t="shared" ca="1" si="500"/>
        <v>145.66599999999997</v>
      </c>
      <c r="K5400" s="89">
        <f t="shared" ca="1" si="501"/>
        <v>91.885999999999967</v>
      </c>
      <c r="L5400" s="83">
        <f t="shared" ca="1" si="502"/>
        <v>91.085999999999984</v>
      </c>
    </row>
    <row r="5401" spans="6:12">
      <c r="F5401" s="89">
        <v>5285</v>
      </c>
      <c r="G5401" s="89">
        <f t="shared" ca="1" si="497"/>
        <v>45</v>
      </c>
      <c r="H5401" s="89">
        <f t="shared" ca="1" si="498"/>
        <v>2</v>
      </c>
      <c r="I5401" s="89">
        <f t="shared" ca="1" si="499"/>
        <v>8</v>
      </c>
      <c r="J5401" s="89">
        <f t="shared" ca="1" si="500"/>
        <v>129.35499999999996</v>
      </c>
      <c r="K5401" s="89">
        <f t="shared" ca="1" si="501"/>
        <v>113.80499999999992</v>
      </c>
      <c r="L5401" s="83">
        <f t="shared" ca="1" si="502"/>
        <v>114.15499999999997</v>
      </c>
    </row>
    <row r="5402" spans="6:12">
      <c r="F5402" s="89">
        <v>5286</v>
      </c>
      <c r="G5402" s="89">
        <f t="shared" ca="1" si="497"/>
        <v>19</v>
      </c>
      <c r="H5402" s="89">
        <f t="shared" ca="1" si="498"/>
        <v>3</v>
      </c>
      <c r="I5402" s="89">
        <f t="shared" ca="1" si="499"/>
        <v>8</v>
      </c>
      <c r="J5402" s="89">
        <f t="shared" ca="1" si="500"/>
        <v>83.856999999999971</v>
      </c>
      <c r="K5402" s="89">
        <f t="shared" ca="1" si="501"/>
        <v>162.46699999999998</v>
      </c>
      <c r="L5402" s="83">
        <f t="shared" ca="1" si="502"/>
        <v>157.11700000000002</v>
      </c>
    </row>
    <row r="5403" spans="6:12">
      <c r="F5403" s="89">
        <v>5287</v>
      </c>
      <c r="G5403" s="89">
        <f t="shared" ca="1" si="497"/>
        <v>46</v>
      </c>
      <c r="H5403" s="89">
        <f t="shared" ca="1" si="498"/>
        <v>3</v>
      </c>
      <c r="I5403" s="89">
        <f t="shared" ca="1" si="499"/>
        <v>8</v>
      </c>
      <c r="J5403" s="89">
        <f t="shared" ca="1" si="500"/>
        <v>64.228000000000065</v>
      </c>
      <c r="K5403" s="89">
        <f t="shared" ca="1" si="501"/>
        <v>134.46799999999996</v>
      </c>
      <c r="L5403" s="83">
        <f t="shared" ca="1" si="502"/>
        <v>133.16800000000001</v>
      </c>
    </row>
    <row r="5404" spans="6:12">
      <c r="F5404" s="89">
        <v>5288</v>
      </c>
      <c r="G5404" s="89">
        <f t="shared" ca="1" si="497"/>
        <v>51</v>
      </c>
      <c r="H5404" s="89">
        <f t="shared" ca="1" si="498"/>
        <v>1</v>
      </c>
      <c r="I5404" s="89">
        <f t="shared" ca="1" si="499"/>
        <v>8</v>
      </c>
      <c r="J5404" s="89">
        <f t="shared" ca="1" si="500"/>
        <v>175.01299999999998</v>
      </c>
      <c r="K5404" s="89">
        <f t="shared" ca="1" si="501"/>
        <v>71.502999999999943</v>
      </c>
      <c r="L5404" s="83">
        <f t="shared" ca="1" si="502"/>
        <v>74.553000000000097</v>
      </c>
    </row>
    <row r="5405" spans="6:12">
      <c r="F5405" s="89">
        <v>5289</v>
      </c>
      <c r="G5405" s="89">
        <f t="shared" ca="1" si="497"/>
        <v>42</v>
      </c>
      <c r="H5405" s="89">
        <f t="shared" ca="1" si="498"/>
        <v>2</v>
      </c>
      <c r="I5405" s="89">
        <f t="shared" ca="1" si="499"/>
        <v>4</v>
      </c>
      <c r="J5405" s="89">
        <f t="shared" ca="1" si="500"/>
        <v>-50.651999999999987</v>
      </c>
      <c r="K5405" s="89">
        <f t="shared" ca="1" si="501"/>
        <v>105.12799999999999</v>
      </c>
      <c r="L5405" s="83">
        <f t="shared" ca="1" si="502"/>
        <v>103.42799999999997</v>
      </c>
    </row>
    <row r="5406" spans="6:12">
      <c r="F5406" s="89">
        <v>5290</v>
      </c>
      <c r="G5406" s="89">
        <f t="shared" ca="1" si="497"/>
        <v>32</v>
      </c>
      <c r="H5406" s="89">
        <f t="shared" ca="1" si="498"/>
        <v>3</v>
      </c>
      <c r="I5406" s="89">
        <f t="shared" ca="1" si="499"/>
        <v>9</v>
      </c>
      <c r="J5406" s="89">
        <f t="shared" ca="1" si="500"/>
        <v>89.137999999999977</v>
      </c>
      <c r="K5406" s="89">
        <f t="shared" ca="1" si="501"/>
        <v>121.11799999999994</v>
      </c>
      <c r="L5406" s="83">
        <f t="shared" ca="1" si="502"/>
        <v>118.11799999999999</v>
      </c>
    </row>
    <row r="5407" spans="6:12">
      <c r="F5407" s="89">
        <v>5291</v>
      </c>
      <c r="G5407" s="89">
        <f t="shared" ca="1" si="497"/>
        <v>32</v>
      </c>
      <c r="H5407" s="89">
        <f t="shared" ca="1" si="498"/>
        <v>3</v>
      </c>
      <c r="I5407" s="89">
        <f t="shared" ca="1" si="499"/>
        <v>5</v>
      </c>
      <c r="J5407" s="89">
        <f t="shared" ca="1" si="500"/>
        <v>-124.94999999999993</v>
      </c>
      <c r="K5407" s="89">
        <f t="shared" ca="1" si="501"/>
        <v>77.429999999999978</v>
      </c>
      <c r="L5407" s="83">
        <f t="shared" ca="1" si="502"/>
        <v>72.830000000000013</v>
      </c>
    </row>
    <row r="5408" spans="6:12">
      <c r="F5408" s="89">
        <v>5292</v>
      </c>
      <c r="G5408" s="89">
        <f t="shared" ca="1" si="497"/>
        <v>44</v>
      </c>
      <c r="H5408" s="89">
        <f t="shared" ca="1" si="498"/>
        <v>2</v>
      </c>
      <c r="I5408" s="89">
        <f t="shared" ca="1" si="499"/>
        <v>4</v>
      </c>
      <c r="J5408" s="89">
        <f t="shared" ca="1" si="500"/>
        <v>-46.783999999999992</v>
      </c>
      <c r="K5408" s="89">
        <f t="shared" ca="1" si="501"/>
        <v>108.37599999999998</v>
      </c>
      <c r="L5408" s="83">
        <f t="shared" ca="1" si="502"/>
        <v>106.97599999999997</v>
      </c>
    </row>
    <row r="5409" spans="6:12">
      <c r="F5409" s="89">
        <v>5293</v>
      </c>
      <c r="G5409" s="89">
        <f t="shared" ca="1" si="497"/>
        <v>30</v>
      </c>
      <c r="H5409" s="89">
        <f t="shared" ca="1" si="498"/>
        <v>3</v>
      </c>
      <c r="I5409" s="89">
        <f t="shared" ca="1" si="499"/>
        <v>7</v>
      </c>
      <c r="J5409" s="89">
        <f t="shared" ca="1" si="500"/>
        <v>3.3300000000000409</v>
      </c>
      <c r="K5409" s="89">
        <f t="shared" ca="1" si="501"/>
        <v>121.13</v>
      </c>
      <c r="L5409" s="83">
        <f t="shared" ca="1" si="502"/>
        <v>117.03000000000003</v>
      </c>
    </row>
    <row r="5410" spans="6:12">
      <c r="F5410" s="89">
        <v>5294</v>
      </c>
      <c r="G5410" s="89">
        <f t="shared" ca="1" si="497"/>
        <v>52</v>
      </c>
      <c r="H5410" s="89">
        <f t="shared" ca="1" si="498"/>
        <v>1</v>
      </c>
      <c r="I5410" s="89">
        <f t="shared" ca="1" si="499"/>
        <v>9</v>
      </c>
      <c r="J5410" s="89">
        <f t="shared" ca="1" si="500"/>
        <v>179.27799999999988</v>
      </c>
      <c r="K5410" s="89">
        <f t="shared" ca="1" si="501"/>
        <v>32.857999999999976</v>
      </c>
      <c r="L5410" s="83">
        <f t="shared" ca="1" si="502"/>
        <v>36.457999999999998</v>
      </c>
    </row>
    <row r="5411" spans="6:12">
      <c r="F5411" s="89">
        <v>5295</v>
      </c>
      <c r="G5411" s="89">
        <f t="shared" ca="1" si="497"/>
        <v>28</v>
      </c>
      <c r="H5411" s="89">
        <f t="shared" ca="1" si="498"/>
        <v>2</v>
      </c>
      <c r="I5411" s="89">
        <f t="shared" ca="1" si="499"/>
        <v>9</v>
      </c>
      <c r="J5411" s="89">
        <f t="shared" ca="1" si="500"/>
        <v>145.55199999999994</v>
      </c>
      <c r="K5411" s="89">
        <f t="shared" ca="1" si="501"/>
        <v>92.671999999999912</v>
      </c>
      <c r="L5411" s="83">
        <f t="shared" ca="1" si="502"/>
        <v>90.871999999999957</v>
      </c>
    </row>
    <row r="5412" spans="6:12">
      <c r="F5412" s="89">
        <v>5296</v>
      </c>
      <c r="G5412" s="89">
        <f t="shared" ca="1" si="497"/>
        <v>34</v>
      </c>
      <c r="H5412" s="89">
        <f t="shared" ca="1" si="498"/>
        <v>3</v>
      </c>
      <c r="I5412" s="89">
        <f t="shared" ca="1" si="499"/>
        <v>8</v>
      </c>
      <c r="J5412" s="89">
        <f t="shared" ca="1" si="500"/>
        <v>48.652000000000044</v>
      </c>
      <c r="K5412" s="89">
        <f t="shared" ca="1" si="501"/>
        <v>122.61199999999997</v>
      </c>
      <c r="L5412" s="83">
        <f t="shared" ca="1" si="502"/>
        <v>119.51200000000006</v>
      </c>
    </row>
    <row r="5413" spans="6:12">
      <c r="F5413" s="89">
        <v>5297</v>
      </c>
      <c r="G5413" s="89">
        <f t="shared" ca="1" si="497"/>
        <v>21</v>
      </c>
      <c r="H5413" s="89">
        <f t="shared" ca="1" si="498"/>
        <v>1</v>
      </c>
      <c r="I5413" s="89">
        <f t="shared" ca="1" si="499"/>
        <v>6</v>
      </c>
      <c r="J5413" s="89">
        <f t="shared" ca="1" si="500"/>
        <v>149.08099999999996</v>
      </c>
      <c r="K5413" s="89">
        <f t="shared" ca="1" si="501"/>
        <v>140.07099999999997</v>
      </c>
      <c r="L5413" s="83">
        <f t="shared" ca="1" si="502"/>
        <v>137.821</v>
      </c>
    </row>
    <row r="5414" spans="6:12">
      <c r="F5414" s="89">
        <v>5298</v>
      </c>
      <c r="G5414" s="89">
        <f t="shared" ca="1" si="497"/>
        <v>47</v>
      </c>
      <c r="H5414" s="89">
        <f t="shared" ca="1" si="498"/>
        <v>3</v>
      </c>
      <c r="I5414" s="89">
        <f t="shared" ca="1" si="499"/>
        <v>3</v>
      </c>
      <c r="J5414" s="89">
        <f t="shared" ca="1" si="500"/>
        <v>-271.87899999999991</v>
      </c>
      <c r="K5414" s="89">
        <f t="shared" ca="1" si="501"/>
        <v>11.050999999999959</v>
      </c>
      <c r="L5414" s="83">
        <f t="shared" ca="1" si="502"/>
        <v>7.9010000000000957</v>
      </c>
    </row>
    <row r="5415" spans="6:12">
      <c r="F5415" s="89">
        <v>5299</v>
      </c>
      <c r="G5415" s="89">
        <f t="shared" ca="1" si="497"/>
        <v>32</v>
      </c>
      <c r="H5415" s="89">
        <f t="shared" ca="1" si="498"/>
        <v>2</v>
      </c>
      <c r="I5415" s="89">
        <f t="shared" ca="1" si="499"/>
        <v>5</v>
      </c>
      <c r="J5415" s="89">
        <f t="shared" ca="1" si="500"/>
        <v>3.8000000000000114</v>
      </c>
      <c r="K5415" s="89">
        <f t="shared" ca="1" si="501"/>
        <v>120.07999999999996</v>
      </c>
      <c r="L5415" s="83">
        <f t="shared" ca="1" si="502"/>
        <v>117.27999999999997</v>
      </c>
    </row>
    <row r="5416" spans="6:12">
      <c r="F5416" s="89">
        <v>5300</v>
      </c>
      <c r="G5416" s="89">
        <f t="shared" ca="1" si="497"/>
        <v>30</v>
      </c>
      <c r="H5416" s="89">
        <f t="shared" ca="1" si="498"/>
        <v>2</v>
      </c>
      <c r="I5416" s="89">
        <f t="shared" ca="1" si="499"/>
        <v>6</v>
      </c>
      <c r="J5416" s="89">
        <f t="shared" ca="1" si="500"/>
        <v>54.499999999999972</v>
      </c>
      <c r="K5416" s="89">
        <f t="shared" ca="1" si="501"/>
        <v>128.79999999999995</v>
      </c>
      <c r="L5416" s="83">
        <f t="shared" ca="1" si="502"/>
        <v>126.09999999999998</v>
      </c>
    </row>
    <row r="5417" spans="6:12">
      <c r="F5417" s="89">
        <v>5301</v>
      </c>
      <c r="G5417" s="89">
        <f t="shared" ca="1" si="497"/>
        <v>36</v>
      </c>
      <c r="H5417" s="89">
        <f t="shared" ca="1" si="498"/>
        <v>2</v>
      </c>
      <c r="I5417" s="89">
        <f t="shared" ca="1" si="499"/>
        <v>9</v>
      </c>
      <c r="J5417" s="89">
        <f t="shared" ca="1" si="500"/>
        <v>137.50399999999993</v>
      </c>
      <c r="K5417" s="89">
        <f t="shared" ca="1" si="501"/>
        <v>82.143999999999949</v>
      </c>
      <c r="L5417" s="83">
        <f t="shared" ca="1" si="502"/>
        <v>81.54400000000004</v>
      </c>
    </row>
    <row r="5418" spans="6:12">
      <c r="F5418" s="89">
        <v>5302</v>
      </c>
      <c r="G5418" s="89">
        <f t="shared" ca="1" si="497"/>
        <v>50</v>
      </c>
      <c r="H5418" s="89">
        <f t="shared" ca="1" si="498"/>
        <v>1</v>
      </c>
      <c r="I5418" s="89">
        <f t="shared" ca="1" si="499"/>
        <v>9</v>
      </c>
      <c r="J5418" s="89">
        <f t="shared" ca="1" si="500"/>
        <v>171.3299999999999</v>
      </c>
      <c r="K5418" s="89">
        <f t="shared" ca="1" si="501"/>
        <v>25.529999999999944</v>
      </c>
      <c r="L5418" s="83">
        <f t="shared" ca="1" si="502"/>
        <v>28.830000000000013</v>
      </c>
    </row>
    <row r="5419" spans="6:12">
      <c r="F5419" s="89">
        <v>5303</v>
      </c>
      <c r="G5419" s="89">
        <f t="shared" ca="1" si="497"/>
        <v>40</v>
      </c>
      <c r="H5419" s="89">
        <f t="shared" ca="1" si="498"/>
        <v>2</v>
      </c>
      <c r="I5419" s="89">
        <f t="shared" ca="1" si="499"/>
        <v>3</v>
      </c>
      <c r="J5419" s="89">
        <f t="shared" ca="1" si="500"/>
        <v>-120.56</v>
      </c>
      <c r="K5419" s="89">
        <f t="shared" ca="1" si="501"/>
        <v>78.439999999999969</v>
      </c>
      <c r="L5419" s="83">
        <f t="shared" ca="1" si="502"/>
        <v>76.04000000000002</v>
      </c>
    </row>
    <row r="5420" spans="6:12">
      <c r="F5420" s="89">
        <v>5304</v>
      </c>
      <c r="G5420" s="89">
        <f t="shared" ca="1" si="497"/>
        <v>36</v>
      </c>
      <c r="H5420" s="89">
        <f t="shared" ca="1" si="498"/>
        <v>1</v>
      </c>
      <c r="I5420" s="89">
        <f t="shared" ca="1" si="499"/>
        <v>5</v>
      </c>
      <c r="J5420" s="89">
        <f t="shared" ca="1" si="500"/>
        <v>88.79000000000002</v>
      </c>
      <c r="K5420" s="89">
        <f t="shared" ca="1" si="501"/>
        <v>117.72999999999999</v>
      </c>
      <c r="L5420" s="83">
        <f t="shared" ca="1" si="502"/>
        <v>117.33000000000001</v>
      </c>
    </row>
    <row r="5421" spans="6:12">
      <c r="F5421" s="89">
        <v>5305</v>
      </c>
      <c r="G5421" s="89">
        <f t="shared" ca="1" si="497"/>
        <v>43</v>
      </c>
      <c r="H5421" s="89">
        <f t="shared" ca="1" si="498"/>
        <v>2</v>
      </c>
      <c r="I5421" s="89">
        <f t="shared" ca="1" si="499"/>
        <v>7</v>
      </c>
      <c r="J5421" s="89">
        <f t="shared" ca="1" si="500"/>
        <v>95.680999999999983</v>
      </c>
      <c r="K5421" s="89">
        <f t="shared" ca="1" si="501"/>
        <v>123.35099999999994</v>
      </c>
      <c r="L5421" s="83">
        <f t="shared" ca="1" si="502"/>
        <v>123.001</v>
      </c>
    </row>
    <row r="5422" spans="6:12">
      <c r="F5422" s="89">
        <v>5306</v>
      </c>
      <c r="G5422" s="89">
        <f t="shared" ca="1" si="497"/>
        <v>22</v>
      </c>
      <c r="H5422" s="89">
        <f t="shared" ca="1" si="498"/>
        <v>1</v>
      </c>
      <c r="I5422" s="89">
        <f t="shared" ca="1" si="499"/>
        <v>7</v>
      </c>
      <c r="J5422" s="89">
        <f t="shared" ca="1" si="500"/>
        <v>164.01399999999998</v>
      </c>
      <c r="K5422" s="89">
        <f t="shared" ca="1" si="501"/>
        <v>112.09399999999995</v>
      </c>
      <c r="L5422" s="83">
        <f t="shared" ca="1" si="502"/>
        <v>110.39399999999999</v>
      </c>
    </row>
    <row r="5423" spans="6:12">
      <c r="F5423" s="89">
        <v>5307</v>
      </c>
      <c r="G5423" s="89">
        <f t="shared" ca="1" si="497"/>
        <v>30</v>
      </c>
      <c r="H5423" s="89">
        <f t="shared" ca="1" si="498"/>
        <v>1</v>
      </c>
      <c r="I5423" s="89">
        <f t="shared" ca="1" si="499"/>
        <v>6</v>
      </c>
      <c r="J5423" s="89">
        <f t="shared" ca="1" si="500"/>
        <v>122.71999999999996</v>
      </c>
      <c r="K5423" s="89">
        <f t="shared" ca="1" si="501"/>
        <v>110.91999999999997</v>
      </c>
      <c r="L5423" s="83">
        <f t="shared" ca="1" si="502"/>
        <v>110.02</v>
      </c>
    </row>
    <row r="5424" spans="6:12">
      <c r="F5424" s="89">
        <v>5308</v>
      </c>
      <c r="G5424" s="89">
        <f t="shared" ca="1" si="497"/>
        <v>49</v>
      </c>
      <c r="H5424" s="89">
        <f t="shared" ca="1" si="498"/>
        <v>1</v>
      </c>
      <c r="I5424" s="89">
        <f t="shared" ca="1" si="499"/>
        <v>4</v>
      </c>
      <c r="J5424" s="89">
        <f t="shared" ca="1" si="500"/>
        <v>72.241000000000042</v>
      </c>
      <c r="K5424" s="89">
        <f t="shared" ca="1" si="501"/>
        <v>139.75100000000003</v>
      </c>
      <c r="L5424" s="83">
        <f t="shared" ca="1" si="502"/>
        <v>140.90100000000001</v>
      </c>
    </row>
    <row r="5425" spans="6:12">
      <c r="F5425" s="89">
        <v>5309</v>
      </c>
      <c r="G5425" s="89">
        <f t="shared" ca="1" si="497"/>
        <v>52</v>
      </c>
      <c r="H5425" s="89">
        <f t="shared" ca="1" si="498"/>
        <v>3</v>
      </c>
      <c r="I5425" s="89">
        <f t="shared" ca="1" si="499"/>
        <v>5</v>
      </c>
      <c r="J5425" s="89">
        <f t="shared" ca="1" si="500"/>
        <v>-88.549999999999955</v>
      </c>
      <c r="K5425" s="89">
        <f t="shared" ca="1" si="501"/>
        <v>107.63</v>
      </c>
      <c r="L5425" s="83">
        <f t="shared" ca="1" si="502"/>
        <v>106.02999999999997</v>
      </c>
    </row>
    <row r="5426" spans="6:12">
      <c r="F5426" s="89">
        <v>5310</v>
      </c>
      <c r="G5426" s="89">
        <f t="shared" ca="1" si="497"/>
        <v>37</v>
      </c>
      <c r="H5426" s="89">
        <f t="shared" ca="1" si="498"/>
        <v>1</v>
      </c>
      <c r="I5426" s="89">
        <f t="shared" ca="1" si="499"/>
        <v>4</v>
      </c>
      <c r="J5426" s="89">
        <f t="shared" ca="1" si="500"/>
        <v>50.83300000000002</v>
      </c>
      <c r="K5426" s="89">
        <f t="shared" ca="1" si="501"/>
        <v>122.06300000000002</v>
      </c>
      <c r="L5426" s="83">
        <f t="shared" ca="1" si="502"/>
        <v>121.41300000000001</v>
      </c>
    </row>
    <row r="5427" spans="6:12">
      <c r="F5427" s="89">
        <v>5311</v>
      </c>
      <c r="G5427" s="89">
        <f t="shared" ca="1" si="497"/>
        <v>25</v>
      </c>
      <c r="H5427" s="89">
        <f t="shared" ca="1" si="498"/>
        <v>1</v>
      </c>
      <c r="I5427" s="89">
        <f t="shared" ca="1" si="499"/>
        <v>7</v>
      </c>
      <c r="J5427" s="89">
        <f t="shared" ca="1" si="500"/>
        <v>153.62499999999997</v>
      </c>
      <c r="K5427" s="89">
        <f t="shared" ca="1" si="501"/>
        <v>100.77499999999996</v>
      </c>
      <c r="L5427" s="83">
        <f t="shared" ca="1" si="502"/>
        <v>99.524999999999991</v>
      </c>
    </row>
    <row r="5428" spans="6:12">
      <c r="F5428" s="89">
        <v>5312</v>
      </c>
      <c r="G5428" s="89">
        <f t="shared" ca="1" si="497"/>
        <v>27</v>
      </c>
      <c r="H5428" s="89">
        <f t="shared" ca="1" si="498"/>
        <v>1</v>
      </c>
      <c r="I5428" s="89">
        <f t="shared" ca="1" si="499"/>
        <v>7</v>
      </c>
      <c r="J5428" s="89">
        <f t="shared" ca="1" si="500"/>
        <v>148.04899999999998</v>
      </c>
      <c r="K5428" s="89">
        <f t="shared" ca="1" si="501"/>
        <v>94.578999999999951</v>
      </c>
      <c r="L5428" s="83">
        <f t="shared" ca="1" si="502"/>
        <v>93.629000000000019</v>
      </c>
    </row>
    <row r="5429" spans="6:12">
      <c r="F5429" s="89">
        <v>5313</v>
      </c>
      <c r="G5429" s="89">
        <f t="shared" ca="1" si="497"/>
        <v>30</v>
      </c>
      <c r="H5429" s="89">
        <f t="shared" ca="1" si="498"/>
        <v>3</v>
      </c>
      <c r="I5429" s="89">
        <f t="shared" ca="1" si="499"/>
        <v>7</v>
      </c>
      <c r="J5429" s="89">
        <f t="shared" ca="1" si="500"/>
        <v>3.3300000000000409</v>
      </c>
      <c r="K5429" s="89">
        <f t="shared" ca="1" si="501"/>
        <v>121.13</v>
      </c>
      <c r="L5429" s="83">
        <f t="shared" ca="1" si="502"/>
        <v>117.03000000000003</v>
      </c>
    </row>
    <row r="5430" spans="6:12">
      <c r="F5430" s="89">
        <v>5314</v>
      </c>
      <c r="G5430" s="89">
        <f t="shared" ref="G5430:G5493" ca="1" si="503">RANDBETWEEN(19,55)</f>
        <v>36</v>
      </c>
      <c r="H5430" s="89">
        <f t="shared" ref="H5430:H5493" ca="1" si="504">RANDBETWEEN(0.5,3.5)</f>
        <v>1</v>
      </c>
      <c r="I5430" s="89">
        <f t="shared" ref="I5430:I5493" ca="1" si="505">RANDBETWEEN(3,9)</f>
        <v>8</v>
      </c>
      <c r="J5430" s="89">
        <f t="shared" ref="J5430:J5493" ca="1" si="506">133-10*G5430-128.7*H5430+60.8*I5430+0.135*G5430^2-20.6*H5430^2-4.74*I5430^2+0.15*G5430*H5430+0.006*G5430*I5430+19.63*H5430*I5430</f>
        <v>145.86799999999991</v>
      </c>
      <c r="K5430" s="89">
        <f t="shared" ref="K5430:K5493" ca="1" si="507">300-10.31*G5430-42.6*H5430+18.2*I5430+0.135*G5430^2-20.6*H5430^2-4.74*I5430^2+0.15*G5430*H5430+0.006*G5430*I5430+19.63*H5430*I5430</f>
        <v>47.007999999999967</v>
      </c>
      <c r="L5430" s="83">
        <f t="shared" ref="L5430:L5493" ca="1" si="508">294-10.16*G5430-44.4*H5430+18.6*I5430+0.135*G5430^2-20.6*H5430^2-4.74*I5430^2+0.15*G5430*H5430+0.006*G5430*I5430+19.63*H5430*I5430</f>
        <v>47.808000000000007</v>
      </c>
    </row>
    <row r="5431" spans="6:12">
      <c r="F5431" s="89">
        <v>5315</v>
      </c>
      <c r="G5431" s="89">
        <f t="shared" ca="1" si="503"/>
        <v>30</v>
      </c>
      <c r="H5431" s="89">
        <f t="shared" ca="1" si="504"/>
        <v>3</v>
      </c>
      <c r="I5431" s="89">
        <f t="shared" ca="1" si="505"/>
        <v>9</v>
      </c>
      <c r="J5431" s="89">
        <f t="shared" ca="1" si="506"/>
        <v>91.390000000000043</v>
      </c>
      <c r="K5431" s="89">
        <f t="shared" ca="1" si="507"/>
        <v>123.99000000000001</v>
      </c>
      <c r="L5431" s="83">
        <f t="shared" ca="1" si="508"/>
        <v>120.69000000000005</v>
      </c>
    </row>
    <row r="5432" spans="6:12">
      <c r="F5432" s="89">
        <v>5316</v>
      </c>
      <c r="G5432" s="89">
        <f t="shared" ca="1" si="503"/>
        <v>29</v>
      </c>
      <c r="H5432" s="89">
        <f t="shared" ca="1" si="504"/>
        <v>3</v>
      </c>
      <c r="I5432" s="89">
        <f t="shared" ca="1" si="505"/>
        <v>5</v>
      </c>
      <c r="J5432" s="89">
        <f t="shared" ca="1" si="506"/>
        <v>-121.09499999999991</v>
      </c>
      <c r="K5432" s="89">
        <f t="shared" ca="1" si="507"/>
        <v>82.214999999999975</v>
      </c>
      <c r="L5432" s="83">
        <f t="shared" ca="1" si="508"/>
        <v>77.16500000000002</v>
      </c>
    </row>
    <row r="5433" spans="6:12">
      <c r="F5433" s="89">
        <v>5317</v>
      </c>
      <c r="G5433" s="89">
        <f t="shared" ca="1" si="503"/>
        <v>48</v>
      </c>
      <c r="H5433" s="89">
        <f t="shared" ca="1" si="504"/>
        <v>2</v>
      </c>
      <c r="I5433" s="89">
        <f t="shared" ca="1" si="505"/>
        <v>9</v>
      </c>
      <c r="J5433" s="89">
        <f t="shared" ca="1" si="506"/>
        <v>157.83199999999997</v>
      </c>
      <c r="K5433" s="89">
        <f t="shared" ca="1" si="507"/>
        <v>98.751999999999981</v>
      </c>
      <c r="L5433" s="83">
        <f t="shared" ca="1" si="508"/>
        <v>99.951999999999998</v>
      </c>
    </row>
    <row r="5434" spans="6:12">
      <c r="F5434" s="89">
        <v>5318</v>
      </c>
      <c r="G5434" s="89">
        <f t="shared" ca="1" si="503"/>
        <v>49</v>
      </c>
      <c r="H5434" s="89">
        <f t="shared" ca="1" si="504"/>
        <v>1</v>
      </c>
      <c r="I5434" s="89">
        <f t="shared" ca="1" si="505"/>
        <v>3</v>
      </c>
      <c r="J5434" s="89">
        <f t="shared" ca="1" si="506"/>
        <v>24.697000000000031</v>
      </c>
      <c r="K5434" s="89">
        <f t="shared" ca="1" si="507"/>
        <v>134.80700000000007</v>
      </c>
      <c r="L5434" s="83">
        <f t="shared" ca="1" si="508"/>
        <v>135.55700000000002</v>
      </c>
    </row>
    <row r="5435" spans="6:12">
      <c r="F5435" s="89">
        <v>5319</v>
      </c>
      <c r="G5435" s="89">
        <f t="shared" ca="1" si="503"/>
        <v>45</v>
      </c>
      <c r="H5435" s="89">
        <f t="shared" ca="1" si="504"/>
        <v>2</v>
      </c>
      <c r="I5435" s="89">
        <f t="shared" ca="1" si="505"/>
        <v>4</v>
      </c>
      <c r="J5435" s="89">
        <f t="shared" ca="1" si="506"/>
        <v>-44.444999999999993</v>
      </c>
      <c r="K5435" s="89">
        <f t="shared" ca="1" si="507"/>
        <v>110.40499999999996</v>
      </c>
      <c r="L5435" s="83">
        <f t="shared" ca="1" si="508"/>
        <v>109.15499999999999</v>
      </c>
    </row>
    <row r="5436" spans="6:12">
      <c r="F5436" s="89">
        <v>5320</v>
      </c>
      <c r="G5436" s="89">
        <f t="shared" ca="1" si="503"/>
        <v>42</v>
      </c>
      <c r="H5436" s="89">
        <f t="shared" ca="1" si="504"/>
        <v>1</v>
      </c>
      <c r="I5436" s="89">
        <f t="shared" ca="1" si="505"/>
        <v>4</v>
      </c>
      <c r="J5436" s="89">
        <f t="shared" ca="1" si="506"/>
        <v>55.028000000000006</v>
      </c>
      <c r="K5436" s="89">
        <f t="shared" ca="1" si="507"/>
        <v>124.708</v>
      </c>
      <c r="L5436" s="83">
        <f t="shared" ca="1" si="508"/>
        <v>124.80799999999999</v>
      </c>
    </row>
    <row r="5437" spans="6:12">
      <c r="F5437" s="89">
        <v>5321</v>
      </c>
      <c r="G5437" s="89">
        <f t="shared" ca="1" si="503"/>
        <v>42</v>
      </c>
      <c r="H5437" s="89">
        <f t="shared" ca="1" si="504"/>
        <v>3</v>
      </c>
      <c r="I5437" s="89">
        <f t="shared" ca="1" si="505"/>
        <v>9</v>
      </c>
      <c r="J5437" s="89">
        <f t="shared" ca="1" si="506"/>
        <v>94.077999999999975</v>
      </c>
      <c r="K5437" s="89">
        <f t="shared" ca="1" si="507"/>
        <v>122.95799999999991</v>
      </c>
      <c r="L5437" s="83">
        <f t="shared" ca="1" si="508"/>
        <v>121.45799999999991</v>
      </c>
    </row>
    <row r="5438" spans="6:12">
      <c r="F5438" s="89">
        <v>5322</v>
      </c>
      <c r="G5438" s="89">
        <f t="shared" ca="1" si="503"/>
        <v>27</v>
      </c>
      <c r="H5438" s="89">
        <f t="shared" ca="1" si="504"/>
        <v>3</v>
      </c>
      <c r="I5438" s="89">
        <f t="shared" ca="1" si="505"/>
        <v>9</v>
      </c>
      <c r="J5438" s="89">
        <f t="shared" ca="1" si="506"/>
        <v>96.793000000000006</v>
      </c>
      <c r="K5438" s="89">
        <f t="shared" ca="1" si="507"/>
        <v>130.32299999999992</v>
      </c>
      <c r="L5438" s="83">
        <f t="shared" ca="1" si="508"/>
        <v>126.57300000000004</v>
      </c>
    </row>
    <row r="5439" spans="6:12">
      <c r="F5439" s="89">
        <v>5323</v>
      </c>
      <c r="G5439" s="89">
        <f t="shared" ca="1" si="503"/>
        <v>33</v>
      </c>
      <c r="H5439" s="89">
        <f t="shared" ca="1" si="504"/>
        <v>2</v>
      </c>
      <c r="I5439" s="89">
        <f t="shared" ca="1" si="505"/>
        <v>5</v>
      </c>
      <c r="J5439" s="89">
        <f t="shared" ca="1" si="506"/>
        <v>2.9050000000000296</v>
      </c>
      <c r="K5439" s="89">
        <f t="shared" ca="1" si="507"/>
        <v>118.87499999999997</v>
      </c>
      <c r="L5439" s="83">
        <f t="shared" ca="1" si="508"/>
        <v>116.22499999999995</v>
      </c>
    </row>
    <row r="5440" spans="6:12">
      <c r="F5440" s="89">
        <v>5324</v>
      </c>
      <c r="G5440" s="89">
        <f t="shared" ca="1" si="503"/>
        <v>55</v>
      </c>
      <c r="H5440" s="89">
        <f t="shared" ca="1" si="504"/>
        <v>2</v>
      </c>
      <c r="I5440" s="89">
        <f t="shared" ca="1" si="505"/>
        <v>4</v>
      </c>
      <c r="J5440" s="89">
        <f t="shared" ca="1" si="506"/>
        <v>-6.2050000000000125</v>
      </c>
      <c r="K5440" s="89">
        <f t="shared" ca="1" si="507"/>
        <v>145.54499999999993</v>
      </c>
      <c r="L5440" s="83">
        <f t="shared" ca="1" si="508"/>
        <v>145.79500000000004</v>
      </c>
    </row>
    <row r="5441" spans="6:12">
      <c r="F5441" s="89">
        <v>5325</v>
      </c>
      <c r="G5441" s="89">
        <f t="shared" ca="1" si="503"/>
        <v>52</v>
      </c>
      <c r="H5441" s="89">
        <f t="shared" ca="1" si="504"/>
        <v>3</v>
      </c>
      <c r="I5441" s="89">
        <f t="shared" ca="1" si="505"/>
        <v>9</v>
      </c>
      <c r="J5441" s="89">
        <f t="shared" ca="1" si="506"/>
        <v>126.01800000000003</v>
      </c>
      <c r="K5441" s="89">
        <f t="shared" ca="1" si="507"/>
        <v>151.79799999999994</v>
      </c>
      <c r="L5441" s="83">
        <f t="shared" ca="1" si="508"/>
        <v>151.79799999999994</v>
      </c>
    </row>
    <row r="5442" spans="6:12">
      <c r="F5442" s="89">
        <v>5326</v>
      </c>
      <c r="G5442" s="89">
        <f t="shared" ca="1" si="503"/>
        <v>25</v>
      </c>
      <c r="H5442" s="89">
        <f t="shared" ca="1" si="504"/>
        <v>1</v>
      </c>
      <c r="I5442" s="89">
        <f t="shared" ca="1" si="505"/>
        <v>3</v>
      </c>
      <c r="J5442" s="89">
        <f t="shared" ca="1" si="506"/>
        <v>20.904999999999987</v>
      </c>
      <c r="K5442" s="89">
        <f t="shared" ca="1" si="507"/>
        <v>138.45500000000001</v>
      </c>
      <c r="L5442" s="83">
        <f t="shared" ca="1" si="508"/>
        <v>135.60500000000002</v>
      </c>
    </row>
    <row r="5443" spans="6:12">
      <c r="F5443" s="89">
        <v>5327</v>
      </c>
      <c r="G5443" s="89">
        <f t="shared" ca="1" si="503"/>
        <v>52</v>
      </c>
      <c r="H5443" s="89">
        <f t="shared" ca="1" si="504"/>
        <v>2</v>
      </c>
      <c r="I5443" s="89">
        <f t="shared" ca="1" si="505"/>
        <v>6</v>
      </c>
      <c r="J5443" s="89">
        <f t="shared" ca="1" si="506"/>
        <v>85.43199999999996</v>
      </c>
      <c r="K5443" s="89">
        <f t="shared" ca="1" si="507"/>
        <v>152.91199999999998</v>
      </c>
      <c r="L5443" s="83">
        <f t="shared" ca="1" si="508"/>
        <v>153.51199999999994</v>
      </c>
    </row>
    <row r="5444" spans="6:12">
      <c r="F5444" s="89">
        <v>5328</v>
      </c>
      <c r="G5444" s="89">
        <f t="shared" ca="1" si="503"/>
        <v>55</v>
      </c>
      <c r="H5444" s="89">
        <f t="shared" ca="1" si="504"/>
        <v>1</v>
      </c>
      <c r="I5444" s="89">
        <f t="shared" ca="1" si="505"/>
        <v>6</v>
      </c>
      <c r="J5444" s="89">
        <f t="shared" ca="1" si="506"/>
        <v>164.24499999999989</v>
      </c>
      <c r="K5444" s="89">
        <f t="shared" ca="1" si="507"/>
        <v>144.69499999999988</v>
      </c>
      <c r="L5444" s="83">
        <f t="shared" ca="1" si="508"/>
        <v>147.54500000000007</v>
      </c>
    </row>
    <row r="5445" spans="6:12">
      <c r="F5445" s="89">
        <v>5329</v>
      </c>
      <c r="G5445" s="89">
        <f t="shared" ca="1" si="503"/>
        <v>30</v>
      </c>
      <c r="H5445" s="89">
        <f t="shared" ca="1" si="504"/>
        <v>1</v>
      </c>
      <c r="I5445" s="89">
        <f t="shared" ca="1" si="505"/>
        <v>7</v>
      </c>
      <c r="J5445" s="89">
        <f t="shared" ca="1" si="506"/>
        <v>141.70999999999995</v>
      </c>
      <c r="K5445" s="89">
        <f t="shared" ca="1" si="507"/>
        <v>87.309999999999974</v>
      </c>
      <c r="L5445" s="83">
        <f t="shared" ca="1" si="508"/>
        <v>86.809999999999974</v>
      </c>
    </row>
    <row r="5446" spans="6:12">
      <c r="F5446" s="89">
        <v>5330</v>
      </c>
      <c r="G5446" s="89">
        <f t="shared" ca="1" si="503"/>
        <v>43</v>
      </c>
      <c r="H5446" s="89">
        <f t="shared" ca="1" si="504"/>
        <v>2</v>
      </c>
      <c r="I5446" s="89">
        <f t="shared" ca="1" si="505"/>
        <v>6</v>
      </c>
      <c r="J5446" s="89">
        <f t="shared" ca="1" si="506"/>
        <v>56.982999999999976</v>
      </c>
      <c r="K5446" s="89">
        <f t="shared" ca="1" si="507"/>
        <v>127.25299999999996</v>
      </c>
      <c r="L5446" s="83">
        <f t="shared" ca="1" si="508"/>
        <v>126.50300000000001</v>
      </c>
    </row>
    <row r="5447" spans="6:12">
      <c r="F5447" s="89">
        <v>5331</v>
      </c>
      <c r="G5447" s="89">
        <f t="shared" ca="1" si="503"/>
        <v>30</v>
      </c>
      <c r="H5447" s="89">
        <f t="shared" ca="1" si="504"/>
        <v>3</v>
      </c>
      <c r="I5447" s="89">
        <f t="shared" ca="1" si="505"/>
        <v>9</v>
      </c>
      <c r="J5447" s="89">
        <f t="shared" ca="1" si="506"/>
        <v>91.390000000000043</v>
      </c>
      <c r="K5447" s="89">
        <f t="shared" ca="1" si="507"/>
        <v>123.99000000000001</v>
      </c>
      <c r="L5447" s="83">
        <f t="shared" ca="1" si="508"/>
        <v>120.69000000000005</v>
      </c>
    </row>
    <row r="5448" spans="6:12">
      <c r="F5448" s="89">
        <v>5332</v>
      </c>
      <c r="G5448" s="89">
        <f t="shared" ca="1" si="503"/>
        <v>52</v>
      </c>
      <c r="H5448" s="89">
        <f t="shared" ca="1" si="504"/>
        <v>1</v>
      </c>
      <c r="I5448" s="89">
        <f t="shared" ca="1" si="505"/>
        <v>7</v>
      </c>
      <c r="J5448" s="89">
        <f t="shared" ca="1" si="506"/>
        <v>169.47399999999993</v>
      </c>
      <c r="K5448" s="89">
        <f t="shared" ca="1" si="507"/>
        <v>108.25399999999996</v>
      </c>
      <c r="L5448" s="83">
        <f t="shared" ca="1" si="508"/>
        <v>111.054</v>
      </c>
    </row>
    <row r="5449" spans="6:12">
      <c r="F5449" s="89">
        <v>5333</v>
      </c>
      <c r="G5449" s="89">
        <f t="shared" ca="1" si="503"/>
        <v>41</v>
      </c>
      <c r="H5449" s="89">
        <f t="shared" ca="1" si="504"/>
        <v>2</v>
      </c>
      <c r="I5449" s="89">
        <f t="shared" ca="1" si="505"/>
        <v>5</v>
      </c>
      <c r="J5449" s="89">
        <f t="shared" ca="1" si="506"/>
        <v>5.4650000000000034</v>
      </c>
      <c r="K5449" s="89">
        <f t="shared" ca="1" si="507"/>
        <v>118.95499999999996</v>
      </c>
      <c r="L5449" s="83">
        <f t="shared" ca="1" si="508"/>
        <v>117.50499999999997</v>
      </c>
    </row>
    <row r="5450" spans="6:12">
      <c r="F5450" s="89">
        <v>5334</v>
      </c>
      <c r="G5450" s="89">
        <f t="shared" ca="1" si="503"/>
        <v>22</v>
      </c>
      <c r="H5450" s="89">
        <f t="shared" ca="1" si="504"/>
        <v>1</v>
      </c>
      <c r="I5450" s="89">
        <f t="shared" ca="1" si="505"/>
        <v>3</v>
      </c>
      <c r="J5450" s="89">
        <f t="shared" ca="1" si="506"/>
        <v>31.365999999999989</v>
      </c>
      <c r="K5450" s="89">
        <f t="shared" ca="1" si="507"/>
        <v>149.846</v>
      </c>
      <c r="L5450" s="83">
        <f t="shared" ca="1" si="508"/>
        <v>146.54599999999999</v>
      </c>
    </row>
    <row r="5451" spans="6:12">
      <c r="F5451" s="89">
        <v>5335</v>
      </c>
      <c r="G5451" s="89">
        <f t="shared" ca="1" si="503"/>
        <v>55</v>
      </c>
      <c r="H5451" s="89">
        <f t="shared" ca="1" si="504"/>
        <v>2</v>
      </c>
      <c r="I5451" s="89">
        <f t="shared" ca="1" si="505"/>
        <v>5</v>
      </c>
      <c r="J5451" s="89">
        <f t="shared" ca="1" si="506"/>
        <v>51.525000000000006</v>
      </c>
      <c r="K5451" s="89">
        <f t="shared" ca="1" si="507"/>
        <v>160.67499999999993</v>
      </c>
      <c r="L5451" s="83">
        <f t="shared" ca="1" si="508"/>
        <v>161.32500000000002</v>
      </c>
    </row>
    <row r="5452" spans="6:12">
      <c r="F5452" s="89">
        <v>5336</v>
      </c>
      <c r="G5452" s="89">
        <f t="shared" ca="1" si="503"/>
        <v>45</v>
      </c>
      <c r="H5452" s="89">
        <f t="shared" ca="1" si="504"/>
        <v>2</v>
      </c>
      <c r="I5452" s="89">
        <f t="shared" ca="1" si="505"/>
        <v>3</v>
      </c>
      <c r="J5452" s="89">
        <f t="shared" ca="1" si="506"/>
        <v>-111.595</v>
      </c>
      <c r="K5452" s="89">
        <f t="shared" ca="1" si="507"/>
        <v>85.854999999999947</v>
      </c>
      <c r="L5452" s="83">
        <f t="shared" ca="1" si="508"/>
        <v>84.205000000000013</v>
      </c>
    </row>
    <row r="5453" spans="6:12">
      <c r="F5453" s="89">
        <v>5337</v>
      </c>
      <c r="G5453" s="89">
        <f t="shared" ca="1" si="503"/>
        <v>31</v>
      </c>
      <c r="H5453" s="89">
        <f t="shared" ca="1" si="504"/>
        <v>1</v>
      </c>
      <c r="I5453" s="89">
        <f t="shared" ca="1" si="505"/>
        <v>3</v>
      </c>
      <c r="J5453" s="89">
        <f t="shared" ca="1" si="506"/>
        <v>7.2729999999999961</v>
      </c>
      <c r="K5453" s="89">
        <f t="shared" ca="1" si="507"/>
        <v>122.96300000000001</v>
      </c>
      <c r="L5453" s="83">
        <f t="shared" ca="1" si="508"/>
        <v>121.01300000000003</v>
      </c>
    </row>
    <row r="5454" spans="6:12">
      <c r="F5454" s="89">
        <v>5338</v>
      </c>
      <c r="G5454" s="89">
        <f t="shared" ca="1" si="503"/>
        <v>55</v>
      </c>
      <c r="H5454" s="89">
        <f t="shared" ca="1" si="504"/>
        <v>3</v>
      </c>
      <c r="I5454" s="89">
        <f t="shared" ca="1" si="505"/>
        <v>9</v>
      </c>
      <c r="J5454" s="89">
        <f t="shared" ca="1" si="506"/>
        <v>140.86500000000001</v>
      </c>
      <c r="K5454" s="89">
        <f t="shared" ca="1" si="507"/>
        <v>165.71499999999992</v>
      </c>
      <c r="L5454" s="83">
        <f t="shared" ca="1" si="508"/>
        <v>166.16500000000008</v>
      </c>
    </row>
    <row r="5455" spans="6:12">
      <c r="F5455" s="89">
        <v>5339</v>
      </c>
      <c r="G5455" s="89">
        <f t="shared" ca="1" si="503"/>
        <v>31</v>
      </c>
      <c r="H5455" s="89">
        <f t="shared" ca="1" si="504"/>
        <v>2</v>
      </c>
      <c r="I5455" s="89">
        <f t="shared" ca="1" si="505"/>
        <v>7</v>
      </c>
      <c r="J5455" s="89">
        <f t="shared" ca="1" si="506"/>
        <v>91.696999999999974</v>
      </c>
      <c r="K5455" s="89">
        <f t="shared" ca="1" si="507"/>
        <v>123.08699999999996</v>
      </c>
      <c r="L5455" s="83">
        <f t="shared" ca="1" si="508"/>
        <v>120.93700000000004</v>
      </c>
    </row>
    <row r="5456" spans="6:12">
      <c r="F5456" s="89">
        <v>5340</v>
      </c>
      <c r="G5456" s="89">
        <f t="shared" ca="1" si="503"/>
        <v>48</v>
      </c>
      <c r="H5456" s="89">
        <f t="shared" ca="1" si="504"/>
        <v>1</v>
      </c>
      <c r="I5456" s="89">
        <f t="shared" ca="1" si="505"/>
        <v>7</v>
      </c>
      <c r="J5456" s="89">
        <f t="shared" ca="1" si="506"/>
        <v>154.70599999999999</v>
      </c>
      <c r="K5456" s="89">
        <f t="shared" ca="1" si="507"/>
        <v>94.726000000000028</v>
      </c>
      <c r="L5456" s="83">
        <f t="shared" ca="1" si="508"/>
        <v>96.926000000000016</v>
      </c>
    </row>
    <row r="5457" spans="6:12">
      <c r="F5457" s="89">
        <v>5341</v>
      </c>
      <c r="G5457" s="89">
        <f t="shared" ca="1" si="503"/>
        <v>27</v>
      </c>
      <c r="H5457" s="89">
        <f t="shared" ca="1" si="504"/>
        <v>3</v>
      </c>
      <c r="I5457" s="89">
        <f t="shared" ca="1" si="505"/>
        <v>3</v>
      </c>
      <c r="J5457" s="89">
        <f t="shared" ca="1" si="506"/>
        <v>-281.03899999999999</v>
      </c>
      <c r="K5457" s="89">
        <f t="shared" ca="1" si="507"/>
        <v>8.0910000000000082</v>
      </c>
      <c r="L5457" s="83">
        <f t="shared" ca="1" si="508"/>
        <v>1.9410000000000309</v>
      </c>
    </row>
    <row r="5458" spans="6:12">
      <c r="F5458" s="89">
        <v>5342</v>
      </c>
      <c r="G5458" s="89">
        <f t="shared" ca="1" si="503"/>
        <v>20</v>
      </c>
      <c r="H5458" s="89">
        <f t="shared" ca="1" si="504"/>
        <v>3</v>
      </c>
      <c r="I5458" s="89">
        <f t="shared" ca="1" si="505"/>
        <v>4</v>
      </c>
      <c r="J5458" s="89">
        <f t="shared" ca="1" si="506"/>
        <v>-172.09999999999997</v>
      </c>
      <c r="K5458" s="89">
        <f t="shared" ca="1" si="507"/>
        <v>76.599999999999937</v>
      </c>
      <c r="L5458" s="83">
        <f t="shared" ca="1" si="508"/>
        <v>69.800000000000011</v>
      </c>
    </row>
    <row r="5459" spans="6:12">
      <c r="F5459" s="89">
        <v>5343</v>
      </c>
      <c r="G5459" s="89">
        <f t="shared" ca="1" si="503"/>
        <v>34</v>
      </c>
      <c r="H5459" s="89">
        <f t="shared" ca="1" si="504"/>
        <v>2</v>
      </c>
      <c r="I5459" s="89">
        <f t="shared" ca="1" si="505"/>
        <v>6</v>
      </c>
      <c r="J5459" s="89">
        <f t="shared" ca="1" si="506"/>
        <v>50.40399999999994</v>
      </c>
      <c r="K5459" s="89">
        <f t="shared" ca="1" si="507"/>
        <v>123.46399999999997</v>
      </c>
      <c r="L5459" s="83">
        <f t="shared" ca="1" si="508"/>
        <v>121.36399999999999</v>
      </c>
    </row>
    <row r="5460" spans="6:12">
      <c r="F5460" s="89">
        <v>5344</v>
      </c>
      <c r="G5460" s="89">
        <f t="shared" ca="1" si="503"/>
        <v>47</v>
      </c>
      <c r="H5460" s="89">
        <f t="shared" ca="1" si="504"/>
        <v>3</v>
      </c>
      <c r="I5460" s="89">
        <f t="shared" ca="1" si="505"/>
        <v>8</v>
      </c>
      <c r="J5460" s="89">
        <f t="shared" ca="1" si="506"/>
        <v>67.281000000000063</v>
      </c>
      <c r="K5460" s="89">
        <f t="shared" ca="1" si="507"/>
        <v>137.2109999999999</v>
      </c>
      <c r="L5460" s="83">
        <f t="shared" ca="1" si="508"/>
        <v>136.06100000000004</v>
      </c>
    </row>
    <row r="5461" spans="6:12">
      <c r="F5461" s="89">
        <v>5345</v>
      </c>
      <c r="G5461" s="89">
        <f t="shared" ca="1" si="503"/>
        <v>36</v>
      </c>
      <c r="H5461" s="89">
        <f t="shared" ca="1" si="504"/>
        <v>2</v>
      </c>
      <c r="I5461" s="89">
        <f t="shared" ca="1" si="505"/>
        <v>9</v>
      </c>
      <c r="J5461" s="89">
        <f t="shared" ca="1" si="506"/>
        <v>137.50399999999993</v>
      </c>
      <c r="K5461" s="89">
        <f t="shared" ca="1" si="507"/>
        <v>82.143999999999949</v>
      </c>
      <c r="L5461" s="83">
        <f t="shared" ca="1" si="508"/>
        <v>81.54400000000004</v>
      </c>
    </row>
    <row r="5462" spans="6:12">
      <c r="F5462" s="89">
        <v>5346</v>
      </c>
      <c r="G5462" s="89">
        <f t="shared" ca="1" si="503"/>
        <v>49</v>
      </c>
      <c r="H5462" s="89">
        <f t="shared" ca="1" si="504"/>
        <v>1</v>
      </c>
      <c r="I5462" s="89">
        <f t="shared" ca="1" si="505"/>
        <v>9</v>
      </c>
      <c r="J5462" s="89">
        <f t="shared" ca="1" si="506"/>
        <v>167.76099999999997</v>
      </c>
      <c r="K5462" s="89">
        <f t="shared" ca="1" si="507"/>
        <v>22.271000000000015</v>
      </c>
      <c r="L5462" s="83">
        <f t="shared" ca="1" si="508"/>
        <v>25.420999999999992</v>
      </c>
    </row>
    <row r="5463" spans="6:12">
      <c r="F5463" s="89">
        <v>5347</v>
      </c>
      <c r="G5463" s="89">
        <f t="shared" ca="1" si="503"/>
        <v>37</v>
      </c>
      <c r="H5463" s="89">
        <f t="shared" ca="1" si="504"/>
        <v>1</v>
      </c>
      <c r="I5463" s="89">
        <f t="shared" ca="1" si="505"/>
        <v>3</v>
      </c>
      <c r="J5463" s="89">
        <f t="shared" ca="1" si="506"/>
        <v>3.3610000000000042</v>
      </c>
      <c r="K5463" s="89">
        <f t="shared" ca="1" si="507"/>
        <v>117.191</v>
      </c>
      <c r="L5463" s="83">
        <f t="shared" ca="1" si="508"/>
        <v>116.14100000000002</v>
      </c>
    </row>
    <row r="5464" spans="6:12">
      <c r="F5464" s="89">
        <v>5348</v>
      </c>
      <c r="G5464" s="89">
        <f t="shared" ca="1" si="503"/>
        <v>44</v>
      </c>
      <c r="H5464" s="89">
        <f t="shared" ca="1" si="504"/>
        <v>1</v>
      </c>
      <c r="I5464" s="89">
        <f t="shared" ca="1" si="505"/>
        <v>5</v>
      </c>
      <c r="J5464" s="89">
        <f t="shared" ca="1" si="506"/>
        <v>96.630000000000024</v>
      </c>
      <c r="K5464" s="89">
        <f t="shared" ca="1" si="507"/>
        <v>123.08999999999997</v>
      </c>
      <c r="L5464" s="83">
        <f t="shared" ca="1" si="508"/>
        <v>123.88999999999999</v>
      </c>
    </row>
    <row r="5465" spans="6:12">
      <c r="F5465" s="89">
        <v>5349</v>
      </c>
      <c r="G5465" s="89">
        <f t="shared" ca="1" si="503"/>
        <v>39</v>
      </c>
      <c r="H5465" s="89">
        <f t="shared" ca="1" si="504"/>
        <v>1</v>
      </c>
      <c r="I5465" s="89">
        <f t="shared" ca="1" si="505"/>
        <v>6</v>
      </c>
      <c r="J5465" s="89">
        <f t="shared" ca="1" si="506"/>
        <v>118.22899999999997</v>
      </c>
      <c r="K5465" s="89">
        <f t="shared" ca="1" si="507"/>
        <v>103.63899999999997</v>
      </c>
      <c r="L5465" s="83">
        <f t="shared" ca="1" si="508"/>
        <v>104.08900000000001</v>
      </c>
    </row>
    <row r="5466" spans="6:12">
      <c r="F5466" s="89">
        <v>5350</v>
      </c>
      <c r="G5466" s="89">
        <f t="shared" ca="1" si="503"/>
        <v>45</v>
      </c>
      <c r="H5466" s="89">
        <f t="shared" ca="1" si="504"/>
        <v>1</v>
      </c>
      <c r="I5466" s="89">
        <f t="shared" ca="1" si="505"/>
        <v>7</v>
      </c>
      <c r="J5466" s="89">
        <f t="shared" ca="1" si="506"/>
        <v>146.46499999999997</v>
      </c>
      <c r="K5466" s="89">
        <f t="shared" ca="1" si="507"/>
        <v>87.414999999999949</v>
      </c>
      <c r="L5466" s="83">
        <f t="shared" ca="1" si="508"/>
        <v>89.165000000000006</v>
      </c>
    </row>
    <row r="5467" spans="6:12">
      <c r="F5467" s="89">
        <v>5351</v>
      </c>
      <c r="G5467" s="89">
        <f t="shared" ca="1" si="503"/>
        <v>25</v>
      </c>
      <c r="H5467" s="89">
        <f t="shared" ca="1" si="504"/>
        <v>1</v>
      </c>
      <c r="I5467" s="89">
        <f t="shared" ca="1" si="505"/>
        <v>4</v>
      </c>
      <c r="J5467" s="89">
        <f t="shared" ca="1" si="506"/>
        <v>68.304999999999993</v>
      </c>
      <c r="K5467" s="89">
        <f t="shared" ca="1" si="507"/>
        <v>143.255</v>
      </c>
      <c r="L5467" s="83">
        <f t="shared" ca="1" si="508"/>
        <v>140.80500000000001</v>
      </c>
    </row>
    <row r="5468" spans="6:12">
      <c r="F5468" s="89">
        <v>5352</v>
      </c>
      <c r="G5468" s="89">
        <f t="shared" ca="1" si="503"/>
        <v>53</v>
      </c>
      <c r="H5468" s="89">
        <f t="shared" ca="1" si="504"/>
        <v>2</v>
      </c>
      <c r="I5468" s="89">
        <f t="shared" ca="1" si="505"/>
        <v>3</v>
      </c>
      <c r="J5468" s="89">
        <f t="shared" ca="1" si="506"/>
        <v>-83.210999999999956</v>
      </c>
      <c r="K5468" s="89">
        <f t="shared" ca="1" si="507"/>
        <v>111.75899999999993</v>
      </c>
      <c r="L5468" s="83">
        <f t="shared" ca="1" si="508"/>
        <v>111.309</v>
      </c>
    </row>
    <row r="5469" spans="6:12">
      <c r="F5469" s="89">
        <v>5353</v>
      </c>
      <c r="G5469" s="89">
        <f t="shared" ca="1" si="503"/>
        <v>49</v>
      </c>
      <c r="H5469" s="89">
        <f t="shared" ca="1" si="504"/>
        <v>2</v>
      </c>
      <c r="I5469" s="89">
        <f t="shared" ca="1" si="505"/>
        <v>9</v>
      </c>
      <c r="J5469" s="89">
        <f t="shared" ca="1" si="506"/>
        <v>161.28099999999995</v>
      </c>
      <c r="K5469" s="89">
        <f t="shared" ca="1" si="507"/>
        <v>101.89099999999999</v>
      </c>
      <c r="L5469" s="83">
        <f t="shared" ca="1" si="508"/>
        <v>103.24099999999996</v>
      </c>
    </row>
    <row r="5470" spans="6:12">
      <c r="F5470" s="89">
        <v>5354</v>
      </c>
      <c r="G5470" s="89">
        <f t="shared" ca="1" si="503"/>
        <v>42</v>
      </c>
      <c r="H5470" s="89">
        <f t="shared" ca="1" si="504"/>
        <v>1</v>
      </c>
      <c r="I5470" s="89">
        <f t="shared" ca="1" si="505"/>
        <v>6</v>
      </c>
      <c r="J5470" s="89">
        <f t="shared" ca="1" si="506"/>
        <v>121.59199999999997</v>
      </c>
      <c r="K5470" s="89">
        <f t="shared" ca="1" si="507"/>
        <v>106.07199999999996</v>
      </c>
      <c r="L5470" s="83">
        <f t="shared" ca="1" si="508"/>
        <v>106.97199999999999</v>
      </c>
    </row>
    <row r="5471" spans="6:12">
      <c r="F5471" s="89">
        <v>5355</v>
      </c>
      <c r="G5471" s="89">
        <f t="shared" ca="1" si="503"/>
        <v>46</v>
      </c>
      <c r="H5471" s="89">
        <f t="shared" ca="1" si="504"/>
        <v>3</v>
      </c>
      <c r="I5471" s="89">
        <f t="shared" ca="1" si="505"/>
        <v>6</v>
      </c>
      <c r="J5471" s="89">
        <f t="shared" ca="1" si="506"/>
        <v>-42.983999999999924</v>
      </c>
      <c r="K5471" s="89">
        <f t="shared" ca="1" si="507"/>
        <v>112.45599999999996</v>
      </c>
      <c r="L5471" s="83">
        <f t="shared" ca="1" si="508"/>
        <v>110.35600000000005</v>
      </c>
    </row>
    <row r="5472" spans="6:12">
      <c r="F5472" s="89">
        <v>5356</v>
      </c>
      <c r="G5472" s="89">
        <f t="shared" ca="1" si="503"/>
        <v>41</v>
      </c>
      <c r="H5472" s="89">
        <f t="shared" ca="1" si="504"/>
        <v>1</v>
      </c>
      <c r="I5472" s="89">
        <f t="shared" ca="1" si="505"/>
        <v>6</v>
      </c>
      <c r="J5472" s="89">
        <f t="shared" ca="1" si="506"/>
        <v>120.20099999999996</v>
      </c>
      <c r="K5472" s="89">
        <f t="shared" ca="1" si="507"/>
        <v>104.99099999999996</v>
      </c>
      <c r="L5472" s="83">
        <f t="shared" ca="1" si="508"/>
        <v>105.74099999999999</v>
      </c>
    </row>
    <row r="5473" spans="6:12">
      <c r="F5473" s="89">
        <v>5357</v>
      </c>
      <c r="G5473" s="89">
        <f t="shared" ca="1" si="503"/>
        <v>35</v>
      </c>
      <c r="H5473" s="89">
        <f t="shared" ca="1" si="504"/>
        <v>3</v>
      </c>
      <c r="I5473" s="89">
        <f t="shared" ca="1" si="505"/>
        <v>3</v>
      </c>
      <c r="J5473" s="89">
        <f t="shared" ca="1" si="506"/>
        <v>-290.33499999999992</v>
      </c>
      <c r="K5473" s="89">
        <f t="shared" ca="1" si="507"/>
        <v>-3.6850000000000307</v>
      </c>
      <c r="L5473" s="83">
        <f t="shared" ca="1" si="508"/>
        <v>-8.6349999999999909</v>
      </c>
    </row>
    <row r="5474" spans="6:12">
      <c r="F5474" s="89">
        <v>5358</v>
      </c>
      <c r="G5474" s="89">
        <f t="shared" ca="1" si="503"/>
        <v>22</v>
      </c>
      <c r="H5474" s="89">
        <f t="shared" ca="1" si="504"/>
        <v>2</v>
      </c>
      <c r="I5474" s="89">
        <f t="shared" ca="1" si="505"/>
        <v>8</v>
      </c>
      <c r="J5474" s="89">
        <f t="shared" ca="1" si="506"/>
        <v>143.31599999999997</v>
      </c>
      <c r="K5474" s="89">
        <f t="shared" ca="1" si="507"/>
        <v>134.89599999999996</v>
      </c>
      <c r="L5474" s="83">
        <f t="shared" ca="1" si="508"/>
        <v>131.79599999999999</v>
      </c>
    </row>
    <row r="5475" spans="6:12">
      <c r="F5475" s="89">
        <v>5359</v>
      </c>
      <c r="G5475" s="89">
        <f t="shared" ca="1" si="503"/>
        <v>21</v>
      </c>
      <c r="H5475" s="89">
        <f t="shared" ca="1" si="504"/>
        <v>1</v>
      </c>
      <c r="I5475" s="89">
        <f t="shared" ca="1" si="505"/>
        <v>7</v>
      </c>
      <c r="J5475" s="89">
        <f t="shared" ca="1" si="506"/>
        <v>168.01699999999997</v>
      </c>
      <c r="K5475" s="89">
        <f t="shared" ca="1" si="507"/>
        <v>116.40699999999994</v>
      </c>
      <c r="L5475" s="83">
        <f t="shared" ca="1" si="508"/>
        <v>114.55699999999997</v>
      </c>
    </row>
    <row r="5476" spans="6:12">
      <c r="F5476" s="89">
        <v>5360</v>
      </c>
      <c r="G5476" s="89">
        <f t="shared" ca="1" si="503"/>
        <v>42</v>
      </c>
      <c r="H5476" s="89">
        <f t="shared" ca="1" si="504"/>
        <v>2</v>
      </c>
      <c r="I5476" s="89">
        <f t="shared" ca="1" si="505"/>
        <v>3</v>
      </c>
      <c r="J5476" s="89">
        <f t="shared" ca="1" si="506"/>
        <v>-117.78399999999999</v>
      </c>
      <c r="K5476" s="89">
        <f t="shared" ca="1" si="507"/>
        <v>80.595999999999975</v>
      </c>
      <c r="L5476" s="83">
        <f t="shared" ca="1" si="508"/>
        <v>78.495999999999981</v>
      </c>
    </row>
    <row r="5477" spans="6:12">
      <c r="F5477" s="89">
        <v>5361</v>
      </c>
      <c r="G5477" s="89">
        <f t="shared" ca="1" si="503"/>
        <v>39</v>
      </c>
      <c r="H5477" s="89">
        <f t="shared" ca="1" si="504"/>
        <v>1</v>
      </c>
      <c r="I5477" s="89">
        <f t="shared" ca="1" si="505"/>
        <v>3</v>
      </c>
      <c r="J5477" s="89">
        <f t="shared" ca="1" si="506"/>
        <v>4.2169999999999916</v>
      </c>
      <c r="K5477" s="89">
        <f t="shared" ca="1" si="507"/>
        <v>117.42699999999998</v>
      </c>
      <c r="L5477" s="83">
        <f t="shared" ca="1" si="508"/>
        <v>116.67700000000001</v>
      </c>
    </row>
    <row r="5478" spans="6:12">
      <c r="F5478" s="89">
        <v>5362</v>
      </c>
      <c r="G5478" s="89">
        <f t="shared" ca="1" si="503"/>
        <v>39</v>
      </c>
      <c r="H5478" s="89">
        <f t="shared" ca="1" si="504"/>
        <v>1</v>
      </c>
      <c r="I5478" s="89">
        <f t="shared" ca="1" si="505"/>
        <v>9</v>
      </c>
      <c r="J5478" s="89">
        <f t="shared" ca="1" si="506"/>
        <v>146.92099999999988</v>
      </c>
      <c r="K5478" s="89">
        <f t="shared" ca="1" si="507"/>
        <v>4.5309999999999491</v>
      </c>
      <c r="L5478" s="83">
        <f t="shared" ca="1" si="508"/>
        <v>6.1809999999999832</v>
      </c>
    </row>
    <row r="5479" spans="6:12">
      <c r="F5479" s="89">
        <v>5363</v>
      </c>
      <c r="G5479" s="89">
        <f t="shared" ca="1" si="503"/>
        <v>31</v>
      </c>
      <c r="H5479" s="89">
        <f t="shared" ca="1" si="504"/>
        <v>1</v>
      </c>
      <c r="I5479" s="89">
        <f t="shared" ca="1" si="505"/>
        <v>4</v>
      </c>
      <c r="J5479" s="89">
        <f t="shared" ca="1" si="506"/>
        <v>54.709000000000003</v>
      </c>
      <c r="K5479" s="89">
        <f t="shared" ca="1" si="507"/>
        <v>127.79899999999998</v>
      </c>
      <c r="L5479" s="83">
        <f t="shared" ca="1" si="508"/>
        <v>126.24900000000002</v>
      </c>
    </row>
    <row r="5480" spans="6:12">
      <c r="F5480" s="89">
        <v>5364</v>
      </c>
      <c r="G5480" s="89">
        <f t="shared" ca="1" si="503"/>
        <v>48</v>
      </c>
      <c r="H5480" s="89">
        <f t="shared" ca="1" si="504"/>
        <v>2</v>
      </c>
      <c r="I5480" s="89">
        <f t="shared" ca="1" si="505"/>
        <v>4</v>
      </c>
      <c r="J5480" s="89">
        <f t="shared" ca="1" si="506"/>
        <v>-35.807999999999993</v>
      </c>
      <c r="K5480" s="89">
        <f t="shared" ca="1" si="507"/>
        <v>118.11200000000002</v>
      </c>
      <c r="L5480" s="83">
        <f t="shared" ca="1" si="508"/>
        <v>117.31199999999998</v>
      </c>
    </row>
    <row r="5481" spans="6:12">
      <c r="F5481" s="89">
        <v>5365</v>
      </c>
      <c r="G5481" s="89">
        <f t="shared" ca="1" si="503"/>
        <v>20</v>
      </c>
      <c r="H5481" s="89">
        <f t="shared" ca="1" si="504"/>
        <v>3</v>
      </c>
      <c r="I5481" s="89">
        <f t="shared" ca="1" si="505"/>
        <v>5</v>
      </c>
      <c r="J5481" s="89">
        <f t="shared" ca="1" si="506"/>
        <v>-94.949999999999989</v>
      </c>
      <c r="K5481" s="89">
        <f t="shared" ca="1" si="507"/>
        <v>111.14999999999995</v>
      </c>
      <c r="L5481" s="83">
        <f t="shared" ca="1" si="508"/>
        <v>104.75</v>
      </c>
    </row>
    <row r="5482" spans="6:12">
      <c r="F5482" s="89">
        <v>5366</v>
      </c>
      <c r="G5482" s="89">
        <f t="shared" ca="1" si="503"/>
        <v>55</v>
      </c>
      <c r="H5482" s="89">
        <f t="shared" ca="1" si="504"/>
        <v>1</v>
      </c>
      <c r="I5482" s="89">
        <f t="shared" ca="1" si="505"/>
        <v>5</v>
      </c>
      <c r="J5482" s="89">
        <f t="shared" ca="1" si="506"/>
        <v>135.62499999999994</v>
      </c>
      <c r="K5482" s="89">
        <f t="shared" ca="1" si="507"/>
        <v>158.6749999999999</v>
      </c>
      <c r="L5482" s="83">
        <f t="shared" ca="1" si="508"/>
        <v>161.12500000000006</v>
      </c>
    </row>
    <row r="5483" spans="6:12">
      <c r="F5483" s="89">
        <v>5367</v>
      </c>
      <c r="G5483" s="89">
        <f t="shared" ca="1" si="503"/>
        <v>26</v>
      </c>
      <c r="H5483" s="89">
        <f t="shared" ca="1" si="504"/>
        <v>3</v>
      </c>
      <c r="I5483" s="89">
        <f t="shared" ca="1" si="505"/>
        <v>7</v>
      </c>
      <c r="J5483" s="89">
        <f t="shared" ca="1" si="506"/>
        <v>11.122000000000014</v>
      </c>
      <c r="K5483" s="89">
        <f t="shared" ca="1" si="507"/>
        <v>130.16199999999998</v>
      </c>
      <c r="L5483" s="83">
        <f t="shared" ca="1" si="508"/>
        <v>125.46199999999999</v>
      </c>
    </row>
    <row r="5484" spans="6:12">
      <c r="F5484" s="89">
        <v>5368</v>
      </c>
      <c r="G5484" s="89">
        <f t="shared" ca="1" si="503"/>
        <v>42</v>
      </c>
      <c r="H5484" s="89">
        <f t="shared" ca="1" si="504"/>
        <v>3</v>
      </c>
      <c r="I5484" s="89">
        <f t="shared" ca="1" si="505"/>
        <v>9</v>
      </c>
      <c r="J5484" s="89">
        <f t="shared" ca="1" si="506"/>
        <v>94.077999999999975</v>
      </c>
      <c r="K5484" s="89">
        <f t="shared" ca="1" si="507"/>
        <v>122.95799999999991</v>
      </c>
      <c r="L5484" s="83">
        <f t="shared" ca="1" si="508"/>
        <v>121.45799999999991</v>
      </c>
    </row>
    <row r="5485" spans="6:12">
      <c r="F5485" s="89">
        <v>5369</v>
      </c>
      <c r="G5485" s="89">
        <f t="shared" ca="1" si="503"/>
        <v>27</v>
      </c>
      <c r="H5485" s="89">
        <f t="shared" ca="1" si="504"/>
        <v>2</v>
      </c>
      <c r="I5485" s="89">
        <f t="shared" ca="1" si="505"/>
        <v>3</v>
      </c>
      <c r="J5485" s="89">
        <f t="shared" ca="1" si="506"/>
        <v>-112.27900000000002</v>
      </c>
      <c r="K5485" s="89">
        <f t="shared" ca="1" si="507"/>
        <v>90.750999999999991</v>
      </c>
      <c r="L5485" s="83">
        <f t="shared" ca="1" si="508"/>
        <v>86.401000000000025</v>
      </c>
    </row>
    <row r="5486" spans="6:12">
      <c r="F5486" s="89">
        <v>5370</v>
      </c>
      <c r="G5486" s="89">
        <f t="shared" ca="1" si="503"/>
        <v>47</v>
      </c>
      <c r="H5486" s="89">
        <f t="shared" ca="1" si="504"/>
        <v>1</v>
      </c>
      <c r="I5486" s="89">
        <f t="shared" ca="1" si="505"/>
        <v>4</v>
      </c>
      <c r="J5486" s="89">
        <f t="shared" ca="1" si="506"/>
        <v>65.973000000000027</v>
      </c>
      <c r="K5486" s="89">
        <f t="shared" ca="1" si="507"/>
        <v>134.10299999999995</v>
      </c>
      <c r="L5486" s="83">
        <f t="shared" ca="1" si="508"/>
        <v>134.95300000000003</v>
      </c>
    </row>
    <row r="5487" spans="6:12">
      <c r="F5487" s="89">
        <v>5371</v>
      </c>
      <c r="G5487" s="89">
        <f t="shared" ca="1" si="503"/>
        <v>29</v>
      </c>
      <c r="H5487" s="89">
        <f t="shared" ca="1" si="504"/>
        <v>1</v>
      </c>
      <c r="I5487" s="89">
        <f t="shared" ca="1" si="505"/>
        <v>7</v>
      </c>
      <c r="J5487" s="89">
        <f t="shared" ca="1" si="506"/>
        <v>143.553</v>
      </c>
      <c r="K5487" s="89">
        <f t="shared" ca="1" si="507"/>
        <v>89.462999999999965</v>
      </c>
      <c r="L5487" s="83">
        <f t="shared" ca="1" si="508"/>
        <v>88.813000000000045</v>
      </c>
    </row>
    <row r="5488" spans="6:12">
      <c r="F5488" s="89">
        <v>5372</v>
      </c>
      <c r="G5488" s="89">
        <f t="shared" ca="1" si="503"/>
        <v>39</v>
      </c>
      <c r="H5488" s="89">
        <f t="shared" ca="1" si="504"/>
        <v>2</v>
      </c>
      <c r="I5488" s="89">
        <f t="shared" ca="1" si="505"/>
        <v>9</v>
      </c>
      <c r="J5488" s="89">
        <f t="shared" ca="1" si="506"/>
        <v>138.94099999999992</v>
      </c>
      <c r="K5488" s="89">
        <f t="shared" ca="1" si="507"/>
        <v>82.650999999999954</v>
      </c>
      <c r="L5488" s="83">
        <f t="shared" ca="1" si="508"/>
        <v>82.500999999999976</v>
      </c>
    </row>
    <row r="5489" spans="6:12">
      <c r="F5489" s="89">
        <v>5373</v>
      </c>
      <c r="G5489" s="89">
        <f t="shared" ca="1" si="503"/>
        <v>54</v>
      </c>
      <c r="H5489" s="89">
        <f t="shared" ca="1" si="504"/>
        <v>3</v>
      </c>
      <c r="I5489" s="89">
        <f t="shared" ca="1" si="505"/>
        <v>9</v>
      </c>
      <c r="J5489" s="89">
        <f t="shared" ca="1" si="506"/>
        <v>135.64600000000007</v>
      </c>
      <c r="K5489" s="89">
        <f t="shared" ca="1" si="507"/>
        <v>160.80599999999998</v>
      </c>
      <c r="L5489" s="83">
        <f t="shared" ca="1" si="508"/>
        <v>161.10600000000005</v>
      </c>
    </row>
    <row r="5490" spans="6:12">
      <c r="F5490" s="89">
        <v>5374</v>
      </c>
      <c r="G5490" s="89">
        <f t="shared" ca="1" si="503"/>
        <v>19</v>
      </c>
      <c r="H5490" s="89">
        <f t="shared" ca="1" si="504"/>
        <v>2</v>
      </c>
      <c r="I5490" s="89">
        <f t="shared" ca="1" si="505"/>
        <v>4</v>
      </c>
      <c r="J5490" s="89">
        <f t="shared" ca="1" si="506"/>
        <v>-17.509000000000015</v>
      </c>
      <c r="K5490" s="89">
        <f t="shared" ca="1" si="507"/>
        <v>145.40099999999998</v>
      </c>
      <c r="L5490" s="83">
        <f t="shared" ca="1" si="508"/>
        <v>140.251</v>
      </c>
    </row>
    <row r="5491" spans="6:12">
      <c r="F5491" s="89">
        <v>5375</v>
      </c>
      <c r="G5491" s="89">
        <f t="shared" ca="1" si="503"/>
        <v>51</v>
      </c>
      <c r="H5491" s="89">
        <f t="shared" ca="1" si="504"/>
        <v>2</v>
      </c>
      <c r="I5491" s="89">
        <f t="shared" ca="1" si="505"/>
        <v>3</v>
      </c>
      <c r="J5491" s="89">
        <f t="shared" ca="1" si="506"/>
        <v>-91.926999999999936</v>
      </c>
      <c r="K5491" s="89">
        <f t="shared" ca="1" si="507"/>
        <v>103.66299999999995</v>
      </c>
      <c r="L5491" s="83">
        <f t="shared" ca="1" si="508"/>
        <v>102.91300000000007</v>
      </c>
    </row>
    <row r="5492" spans="6:12">
      <c r="F5492" s="89">
        <v>5376</v>
      </c>
      <c r="G5492" s="89">
        <f t="shared" ca="1" si="503"/>
        <v>55</v>
      </c>
      <c r="H5492" s="89">
        <f t="shared" ca="1" si="504"/>
        <v>3</v>
      </c>
      <c r="I5492" s="89">
        <f t="shared" ca="1" si="505"/>
        <v>9</v>
      </c>
      <c r="J5492" s="89">
        <f t="shared" ca="1" si="506"/>
        <v>140.86500000000001</v>
      </c>
      <c r="K5492" s="89">
        <f t="shared" ca="1" si="507"/>
        <v>165.71499999999992</v>
      </c>
      <c r="L5492" s="83">
        <f t="shared" ca="1" si="508"/>
        <v>166.16500000000008</v>
      </c>
    </row>
    <row r="5493" spans="6:12">
      <c r="F5493" s="89">
        <v>5377</v>
      </c>
      <c r="G5493" s="89">
        <f t="shared" ca="1" si="503"/>
        <v>40</v>
      </c>
      <c r="H5493" s="89">
        <f t="shared" ca="1" si="504"/>
        <v>3</v>
      </c>
      <c r="I5493" s="89">
        <f t="shared" ca="1" si="505"/>
        <v>3</v>
      </c>
      <c r="J5493" s="89">
        <f t="shared" ca="1" si="506"/>
        <v>-287.36999999999989</v>
      </c>
      <c r="K5493" s="89">
        <f t="shared" ca="1" si="507"/>
        <v>-2.2700000000000387</v>
      </c>
      <c r="L5493" s="83">
        <f t="shared" ca="1" si="508"/>
        <v>-6.469999999999942</v>
      </c>
    </row>
    <row r="5494" spans="6:12">
      <c r="F5494" s="89">
        <v>5378</v>
      </c>
      <c r="G5494" s="89">
        <f t="shared" ref="G5494:G5557" ca="1" si="509">RANDBETWEEN(19,55)</f>
        <v>34</v>
      </c>
      <c r="H5494" s="89">
        <f t="shared" ref="H5494:H5557" ca="1" si="510">RANDBETWEEN(0.5,3.5)</f>
        <v>2</v>
      </c>
      <c r="I5494" s="89">
        <f t="shared" ref="I5494:I5557" ca="1" si="511">RANDBETWEEN(3,9)</f>
        <v>3</v>
      </c>
      <c r="J5494" s="89">
        <f t="shared" ref="J5494:J5557" ca="1" si="512">133-10*G5494-128.7*H5494+60.8*I5494+0.135*G5494^2-20.6*H5494^2-4.74*I5494^2+0.15*G5494*H5494+0.006*G5494*I5494+19.63*H5494*I5494</f>
        <v>-122.40800000000002</v>
      </c>
      <c r="K5494" s="89">
        <f t="shared" ref="K5494:K5557" ca="1" si="513">300-10.31*G5494-42.6*H5494+18.2*I5494+0.135*G5494^2-20.6*H5494^2-4.74*I5494^2+0.15*G5494*H5494+0.006*G5494*I5494+19.63*H5494*I5494</f>
        <v>78.45199999999997</v>
      </c>
      <c r="L5494" s="83">
        <f t="shared" ref="L5494:L5557" ca="1" si="514">294-10.16*G5494-44.4*H5494+18.6*I5494+0.135*G5494^2-20.6*H5494^2-4.74*I5494^2+0.15*G5494*H5494+0.006*G5494*I5494+19.63*H5494*I5494</f>
        <v>75.151999999999987</v>
      </c>
    </row>
    <row r="5495" spans="6:12">
      <c r="F5495" s="89">
        <v>5379</v>
      </c>
      <c r="G5495" s="89">
        <f t="shared" ca="1" si="509"/>
        <v>38</v>
      </c>
      <c r="H5495" s="89">
        <f t="shared" ca="1" si="510"/>
        <v>1</v>
      </c>
      <c r="I5495" s="89">
        <f t="shared" ca="1" si="511"/>
        <v>4</v>
      </c>
      <c r="J5495" s="89">
        <f t="shared" ca="1" si="512"/>
        <v>51.132000000000019</v>
      </c>
      <c r="K5495" s="89">
        <f t="shared" ca="1" si="513"/>
        <v>122.05200000000002</v>
      </c>
      <c r="L5495" s="83">
        <f t="shared" ca="1" si="514"/>
        <v>121.55200000000005</v>
      </c>
    </row>
    <row r="5496" spans="6:12">
      <c r="F5496" s="89">
        <v>5380</v>
      </c>
      <c r="G5496" s="89">
        <f t="shared" ca="1" si="509"/>
        <v>33</v>
      </c>
      <c r="H5496" s="89">
        <f t="shared" ca="1" si="510"/>
        <v>1</v>
      </c>
      <c r="I5496" s="89">
        <f t="shared" ca="1" si="511"/>
        <v>5</v>
      </c>
      <c r="J5496" s="89">
        <f t="shared" ca="1" si="512"/>
        <v>90.305000000000021</v>
      </c>
      <c r="K5496" s="89">
        <f t="shared" ca="1" si="513"/>
        <v>120.175</v>
      </c>
      <c r="L5496" s="83">
        <f t="shared" ca="1" si="514"/>
        <v>119.32499999999997</v>
      </c>
    </row>
    <row r="5497" spans="6:12">
      <c r="F5497" s="89">
        <v>5381</v>
      </c>
      <c r="G5497" s="89">
        <f t="shared" ca="1" si="509"/>
        <v>22</v>
      </c>
      <c r="H5497" s="89">
        <f t="shared" ca="1" si="510"/>
        <v>3</v>
      </c>
      <c r="I5497" s="89">
        <f t="shared" ca="1" si="511"/>
        <v>8</v>
      </c>
      <c r="J5497" s="89">
        <f t="shared" ca="1" si="512"/>
        <v>71.95599999999996</v>
      </c>
      <c r="K5497" s="89">
        <f t="shared" ca="1" si="513"/>
        <v>149.63599999999991</v>
      </c>
      <c r="L5497" s="83">
        <f t="shared" ca="1" si="514"/>
        <v>144.73599999999993</v>
      </c>
    </row>
    <row r="5498" spans="6:12">
      <c r="F5498" s="89">
        <v>5382</v>
      </c>
      <c r="G5498" s="89">
        <f t="shared" ca="1" si="509"/>
        <v>54</v>
      </c>
      <c r="H5498" s="89">
        <f t="shared" ca="1" si="510"/>
        <v>2</v>
      </c>
      <c r="I5498" s="89">
        <f t="shared" ca="1" si="511"/>
        <v>5</v>
      </c>
      <c r="J5498" s="89">
        <f t="shared" ca="1" si="512"/>
        <v>46.480000000000018</v>
      </c>
      <c r="K5498" s="89">
        <f t="shared" ca="1" si="513"/>
        <v>155.94</v>
      </c>
      <c r="L5498" s="83">
        <f t="shared" ca="1" si="514"/>
        <v>156.44</v>
      </c>
    </row>
    <row r="5499" spans="6:12">
      <c r="F5499" s="89">
        <v>5383</v>
      </c>
      <c r="G5499" s="89">
        <f t="shared" ca="1" si="509"/>
        <v>32</v>
      </c>
      <c r="H5499" s="89">
        <f t="shared" ca="1" si="510"/>
        <v>1</v>
      </c>
      <c r="I5499" s="89">
        <f t="shared" ca="1" si="511"/>
        <v>3</v>
      </c>
      <c r="J5499" s="89">
        <f t="shared" ca="1" si="512"/>
        <v>5.9459999999999908</v>
      </c>
      <c r="K5499" s="89">
        <f t="shared" ca="1" si="513"/>
        <v>121.32599999999999</v>
      </c>
      <c r="L5499" s="83">
        <f t="shared" ca="1" si="514"/>
        <v>119.52600000000001</v>
      </c>
    </row>
    <row r="5500" spans="6:12">
      <c r="F5500" s="89">
        <v>5384</v>
      </c>
      <c r="G5500" s="89">
        <f t="shared" ca="1" si="509"/>
        <v>48</v>
      </c>
      <c r="H5500" s="89">
        <f t="shared" ca="1" si="510"/>
        <v>1</v>
      </c>
      <c r="I5500" s="89">
        <f t="shared" ca="1" si="511"/>
        <v>4</v>
      </c>
      <c r="J5500" s="89">
        <f t="shared" ca="1" si="512"/>
        <v>68.972000000000008</v>
      </c>
      <c r="K5500" s="89">
        <f t="shared" ca="1" si="513"/>
        <v>136.79200000000003</v>
      </c>
      <c r="L5500" s="83">
        <f t="shared" ca="1" si="514"/>
        <v>137.79200000000003</v>
      </c>
    </row>
    <row r="5501" spans="6:12">
      <c r="F5501" s="89">
        <v>5385</v>
      </c>
      <c r="G5501" s="89">
        <f t="shared" ca="1" si="509"/>
        <v>52</v>
      </c>
      <c r="H5501" s="89">
        <f t="shared" ca="1" si="510"/>
        <v>3</v>
      </c>
      <c r="I5501" s="89">
        <f t="shared" ca="1" si="511"/>
        <v>8</v>
      </c>
      <c r="J5501" s="89">
        <f t="shared" ca="1" si="512"/>
        <v>86.596000000000004</v>
      </c>
      <c r="K5501" s="89">
        <f t="shared" ca="1" si="513"/>
        <v>154.97599999999994</v>
      </c>
      <c r="L5501" s="83">
        <f t="shared" ca="1" si="514"/>
        <v>154.57599999999991</v>
      </c>
    </row>
    <row r="5502" spans="6:12">
      <c r="F5502" s="89">
        <v>5386</v>
      </c>
      <c r="G5502" s="89">
        <f t="shared" ca="1" si="509"/>
        <v>51</v>
      </c>
      <c r="H5502" s="89">
        <f t="shared" ca="1" si="510"/>
        <v>3</v>
      </c>
      <c r="I5502" s="89">
        <f t="shared" ca="1" si="511"/>
        <v>7</v>
      </c>
      <c r="J5502" s="89">
        <f t="shared" ca="1" si="512"/>
        <v>33.297000000000082</v>
      </c>
      <c r="K5502" s="89">
        <f t="shared" ca="1" si="513"/>
        <v>144.58699999999993</v>
      </c>
      <c r="L5502" s="83">
        <f t="shared" ca="1" si="514"/>
        <v>143.63700000000006</v>
      </c>
    </row>
    <row r="5503" spans="6:12">
      <c r="F5503" s="89">
        <v>5387</v>
      </c>
      <c r="G5503" s="89">
        <f t="shared" ca="1" si="509"/>
        <v>34</v>
      </c>
      <c r="H5503" s="89">
        <f t="shared" ca="1" si="510"/>
        <v>2</v>
      </c>
      <c r="I5503" s="89">
        <f t="shared" ca="1" si="511"/>
        <v>8</v>
      </c>
      <c r="J5503" s="89">
        <f t="shared" ca="1" si="512"/>
        <v>118.21199999999996</v>
      </c>
      <c r="K5503" s="89">
        <f t="shared" ca="1" si="513"/>
        <v>106.07199999999995</v>
      </c>
      <c r="L5503" s="83">
        <f t="shared" ca="1" si="514"/>
        <v>104.77199999999996</v>
      </c>
    </row>
    <row r="5504" spans="6:12">
      <c r="F5504" s="89">
        <v>5388</v>
      </c>
      <c r="G5504" s="89">
        <f t="shared" ca="1" si="509"/>
        <v>27</v>
      </c>
      <c r="H5504" s="89">
        <f t="shared" ca="1" si="510"/>
        <v>3</v>
      </c>
      <c r="I5504" s="89">
        <f t="shared" ca="1" si="511"/>
        <v>4</v>
      </c>
      <c r="J5504" s="89">
        <f t="shared" ca="1" si="512"/>
        <v>-194.3669999999999</v>
      </c>
      <c r="K5504" s="89">
        <f t="shared" ca="1" si="513"/>
        <v>52.162999999999982</v>
      </c>
      <c r="L5504" s="83">
        <f t="shared" ca="1" si="514"/>
        <v>46.413000000000011</v>
      </c>
    </row>
    <row r="5505" spans="6:12">
      <c r="F5505" s="89">
        <v>5389</v>
      </c>
      <c r="G5505" s="89">
        <f t="shared" ca="1" si="509"/>
        <v>43</v>
      </c>
      <c r="H5505" s="89">
        <f t="shared" ca="1" si="510"/>
        <v>2</v>
      </c>
      <c r="I5505" s="89">
        <f t="shared" ca="1" si="511"/>
        <v>4</v>
      </c>
      <c r="J5505" s="89">
        <f t="shared" ca="1" si="512"/>
        <v>-48.85299999999998</v>
      </c>
      <c r="K5505" s="89">
        <f t="shared" ca="1" si="513"/>
        <v>106.61699999999998</v>
      </c>
      <c r="L5505" s="83">
        <f t="shared" ca="1" si="514"/>
        <v>105.06699999999999</v>
      </c>
    </row>
    <row r="5506" spans="6:12">
      <c r="F5506" s="89">
        <v>5390</v>
      </c>
      <c r="G5506" s="89">
        <f t="shared" ca="1" si="509"/>
        <v>44</v>
      </c>
      <c r="H5506" s="89">
        <f t="shared" ca="1" si="510"/>
        <v>1</v>
      </c>
      <c r="I5506" s="89">
        <f t="shared" ca="1" si="511"/>
        <v>8</v>
      </c>
      <c r="J5506" s="89">
        <f t="shared" ca="1" si="512"/>
        <v>153.85199999999995</v>
      </c>
      <c r="K5506" s="89">
        <f t="shared" ca="1" si="513"/>
        <v>52.511999999999944</v>
      </c>
      <c r="L5506" s="83">
        <f t="shared" ca="1" si="514"/>
        <v>54.511999999999972</v>
      </c>
    </row>
    <row r="5507" spans="6:12">
      <c r="F5507" s="89">
        <v>5391</v>
      </c>
      <c r="G5507" s="89">
        <f t="shared" ca="1" si="509"/>
        <v>22</v>
      </c>
      <c r="H5507" s="89">
        <f t="shared" ca="1" si="510"/>
        <v>3</v>
      </c>
      <c r="I5507" s="89">
        <f t="shared" ca="1" si="511"/>
        <v>3</v>
      </c>
      <c r="J5507" s="89">
        <f t="shared" ca="1" si="512"/>
        <v>-266.45400000000001</v>
      </c>
      <c r="K5507" s="89">
        <f t="shared" ca="1" si="513"/>
        <v>24.225999999999971</v>
      </c>
      <c r="L5507" s="83">
        <f t="shared" ca="1" si="514"/>
        <v>17.326000000000022</v>
      </c>
    </row>
    <row r="5508" spans="6:12">
      <c r="F5508" s="89">
        <v>5392</v>
      </c>
      <c r="G5508" s="89">
        <f t="shared" ca="1" si="509"/>
        <v>28</v>
      </c>
      <c r="H5508" s="89">
        <f t="shared" ca="1" si="510"/>
        <v>3</v>
      </c>
      <c r="I5508" s="89">
        <f t="shared" ca="1" si="511"/>
        <v>8</v>
      </c>
      <c r="J5508" s="89">
        <f t="shared" ca="1" si="512"/>
        <v>55.444000000000074</v>
      </c>
      <c r="K5508" s="89">
        <f t="shared" ca="1" si="513"/>
        <v>131.26399999999995</v>
      </c>
      <c r="L5508" s="83">
        <f t="shared" ca="1" si="514"/>
        <v>127.26400000000001</v>
      </c>
    </row>
    <row r="5509" spans="6:12">
      <c r="F5509" s="89">
        <v>5393</v>
      </c>
      <c r="G5509" s="89">
        <f t="shared" ca="1" si="509"/>
        <v>35</v>
      </c>
      <c r="H5509" s="89">
        <f t="shared" ca="1" si="510"/>
        <v>2</v>
      </c>
      <c r="I5509" s="89">
        <f t="shared" ca="1" si="511"/>
        <v>7</v>
      </c>
      <c r="J5509" s="89">
        <f t="shared" ca="1" si="512"/>
        <v>88.704999999999956</v>
      </c>
      <c r="K5509" s="89">
        <f t="shared" ca="1" si="513"/>
        <v>118.85499999999993</v>
      </c>
      <c r="L5509" s="83">
        <f t="shared" ca="1" si="514"/>
        <v>117.30499999999995</v>
      </c>
    </row>
    <row r="5510" spans="6:12">
      <c r="F5510" s="89">
        <v>5394</v>
      </c>
      <c r="G5510" s="89">
        <f t="shared" ca="1" si="509"/>
        <v>37</v>
      </c>
      <c r="H5510" s="89">
        <f t="shared" ca="1" si="510"/>
        <v>1</v>
      </c>
      <c r="I5510" s="89">
        <f t="shared" ca="1" si="511"/>
        <v>5</v>
      </c>
      <c r="J5510" s="89">
        <f t="shared" ca="1" si="512"/>
        <v>88.825000000000031</v>
      </c>
      <c r="K5510" s="89">
        <f t="shared" ca="1" si="513"/>
        <v>117.455</v>
      </c>
      <c r="L5510" s="83">
        <f t="shared" ca="1" si="514"/>
        <v>117.205</v>
      </c>
    </row>
    <row r="5511" spans="6:12">
      <c r="F5511" s="89">
        <v>5395</v>
      </c>
      <c r="G5511" s="89">
        <f t="shared" ca="1" si="509"/>
        <v>28</v>
      </c>
      <c r="H5511" s="89">
        <f t="shared" ca="1" si="510"/>
        <v>1</v>
      </c>
      <c r="I5511" s="89">
        <f t="shared" ca="1" si="511"/>
        <v>4</v>
      </c>
      <c r="J5511" s="89">
        <f t="shared" ca="1" si="512"/>
        <v>60.291999999999994</v>
      </c>
      <c r="K5511" s="89">
        <f t="shared" ca="1" si="513"/>
        <v>134.31199999999998</v>
      </c>
      <c r="L5511" s="83">
        <f t="shared" ca="1" si="514"/>
        <v>132.31199999999998</v>
      </c>
    </row>
    <row r="5512" spans="6:12">
      <c r="F5512" s="89">
        <v>5396</v>
      </c>
      <c r="G5512" s="89">
        <f t="shared" ca="1" si="509"/>
        <v>39</v>
      </c>
      <c r="H5512" s="89">
        <f t="shared" ca="1" si="510"/>
        <v>3</v>
      </c>
      <c r="I5512" s="89">
        <f t="shared" ca="1" si="511"/>
        <v>6</v>
      </c>
      <c r="J5512" s="89">
        <f t="shared" ca="1" si="512"/>
        <v>-56.710999999999956</v>
      </c>
      <c r="K5512" s="89">
        <f t="shared" ca="1" si="513"/>
        <v>100.89899999999994</v>
      </c>
      <c r="L5512" s="83">
        <f t="shared" ca="1" si="514"/>
        <v>97.749000000000024</v>
      </c>
    </row>
    <row r="5513" spans="6:12">
      <c r="F5513" s="89">
        <v>5397</v>
      </c>
      <c r="G5513" s="89">
        <f t="shared" ca="1" si="509"/>
        <v>31</v>
      </c>
      <c r="H5513" s="89">
        <f t="shared" ca="1" si="510"/>
        <v>2</v>
      </c>
      <c r="I5513" s="89">
        <f t="shared" ca="1" si="511"/>
        <v>3</v>
      </c>
      <c r="J5513" s="89">
        <f t="shared" ca="1" si="512"/>
        <v>-119.68699999999998</v>
      </c>
      <c r="K5513" s="89">
        <f t="shared" ca="1" si="513"/>
        <v>82.10299999999998</v>
      </c>
      <c r="L5513" s="83">
        <f t="shared" ca="1" si="514"/>
        <v>78.353000000000023</v>
      </c>
    </row>
    <row r="5514" spans="6:12">
      <c r="F5514" s="89">
        <v>5398</v>
      </c>
      <c r="G5514" s="89">
        <f t="shared" ca="1" si="509"/>
        <v>55</v>
      </c>
      <c r="H5514" s="89">
        <f t="shared" ca="1" si="510"/>
        <v>1</v>
      </c>
      <c r="I5514" s="89">
        <f t="shared" ca="1" si="511"/>
        <v>4</v>
      </c>
      <c r="J5514" s="89">
        <f t="shared" ca="1" si="512"/>
        <v>97.524999999999949</v>
      </c>
      <c r="K5514" s="89">
        <f t="shared" ca="1" si="513"/>
        <v>163.1749999999999</v>
      </c>
      <c r="L5514" s="83">
        <f t="shared" ca="1" si="514"/>
        <v>165.22500000000008</v>
      </c>
    </row>
    <row r="5515" spans="6:12">
      <c r="F5515" s="89">
        <v>5399</v>
      </c>
      <c r="G5515" s="89">
        <f t="shared" ca="1" si="509"/>
        <v>35</v>
      </c>
      <c r="H5515" s="89">
        <f t="shared" ca="1" si="510"/>
        <v>3</v>
      </c>
      <c r="I5515" s="89">
        <f t="shared" ca="1" si="511"/>
        <v>9</v>
      </c>
      <c r="J5515" s="89">
        <f t="shared" ca="1" si="512"/>
        <v>87.784999999999968</v>
      </c>
      <c r="K5515" s="89">
        <f t="shared" ca="1" si="513"/>
        <v>118.83499999999992</v>
      </c>
      <c r="L5515" s="83">
        <f t="shared" ca="1" si="514"/>
        <v>116.28499999999997</v>
      </c>
    </row>
    <row r="5516" spans="6:12">
      <c r="F5516" s="89">
        <v>5400</v>
      </c>
      <c r="G5516" s="89">
        <f t="shared" ca="1" si="509"/>
        <v>36</v>
      </c>
      <c r="H5516" s="89">
        <f t="shared" ca="1" si="510"/>
        <v>2</v>
      </c>
      <c r="I5516" s="89">
        <f t="shared" ca="1" si="511"/>
        <v>5</v>
      </c>
      <c r="J5516" s="89">
        <f t="shared" ca="1" si="512"/>
        <v>1.8400000000000318</v>
      </c>
      <c r="K5516" s="89">
        <f t="shared" ca="1" si="513"/>
        <v>116.87999999999997</v>
      </c>
      <c r="L5516" s="83">
        <f t="shared" ca="1" si="514"/>
        <v>114.67999999999998</v>
      </c>
    </row>
    <row r="5517" spans="6:12">
      <c r="F5517" s="89">
        <v>5401</v>
      </c>
      <c r="G5517" s="89">
        <f t="shared" ca="1" si="509"/>
        <v>23</v>
      </c>
      <c r="H5517" s="89">
        <f t="shared" ca="1" si="510"/>
        <v>2</v>
      </c>
      <c r="I5517" s="89">
        <f t="shared" ca="1" si="511"/>
        <v>8</v>
      </c>
      <c r="J5517" s="89">
        <f t="shared" ca="1" si="512"/>
        <v>139.739</v>
      </c>
      <c r="K5517" s="89">
        <f t="shared" ca="1" si="513"/>
        <v>131.00899999999996</v>
      </c>
      <c r="L5517" s="83">
        <f t="shared" ca="1" si="514"/>
        <v>128.059</v>
      </c>
    </row>
    <row r="5518" spans="6:12">
      <c r="F5518" s="89">
        <v>5402</v>
      </c>
      <c r="G5518" s="89">
        <f t="shared" ca="1" si="509"/>
        <v>20</v>
      </c>
      <c r="H5518" s="89">
        <f t="shared" ca="1" si="510"/>
        <v>1</v>
      </c>
      <c r="I5518" s="89">
        <f t="shared" ca="1" si="511"/>
        <v>8</v>
      </c>
      <c r="J5518" s="89">
        <f t="shared" ca="1" si="512"/>
        <v>181.73999999999995</v>
      </c>
      <c r="K5518" s="89">
        <f t="shared" ca="1" si="513"/>
        <v>87.839999999999961</v>
      </c>
      <c r="L5518" s="83">
        <f t="shared" ca="1" si="514"/>
        <v>86.24</v>
      </c>
    </row>
    <row r="5519" spans="6:12">
      <c r="F5519" s="89">
        <v>5403</v>
      </c>
      <c r="G5519" s="89">
        <f t="shared" ca="1" si="509"/>
        <v>36</v>
      </c>
      <c r="H5519" s="89">
        <f t="shared" ca="1" si="510"/>
        <v>2</v>
      </c>
      <c r="I5519" s="89">
        <f t="shared" ca="1" si="511"/>
        <v>8</v>
      </c>
      <c r="J5519" s="89">
        <f t="shared" ca="1" si="512"/>
        <v>117.80799999999999</v>
      </c>
      <c r="K5519" s="89">
        <f t="shared" ca="1" si="513"/>
        <v>105.04799999999997</v>
      </c>
      <c r="L5519" s="83">
        <f t="shared" ca="1" si="514"/>
        <v>104.048</v>
      </c>
    </row>
    <row r="5520" spans="6:12">
      <c r="F5520" s="89">
        <v>5404</v>
      </c>
      <c r="G5520" s="89">
        <f t="shared" ca="1" si="509"/>
        <v>49</v>
      </c>
      <c r="H5520" s="89">
        <f t="shared" ca="1" si="510"/>
        <v>1</v>
      </c>
      <c r="I5520" s="89">
        <f t="shared" ca="1" si="511"/>
        <v>5</v>
      </c>
      <c r="J5520" s="89">
        <f t="shared" ca="1" si="512"/>
        <v>110.30500000000006</v>
      </c>
      <c r="K5520" s="89">
        <f t="shared" ca="1" si="513"/>
        <v>135.21500000000006</v>
      </c>
      <c r="L5520" s="83">
        <f t="shared" ca="1" si="514"/>
        <v>136.76500000000001</v>
      </c>
    </row>
    <row r="5521" spans="6:12">
      <c r="F5521" s="89">
        <v>5405</v>
      </c>
      <c r="G5521" s="89">
        <f t="shared" ca="1" si="509"/>
        <v>32</v>
      </c>
      <c r="H5521" s="89">
        <f t="shared" ca="1" si="510"/>
        <v>2</v>
      </c>
      <c r="I5521" s="89">
        <f t="shared" ca="1" si="511"/>
        <v>7</v>
      </c>
      <c r="J5521" s="89">
        <f t="shared" ca="1" si="512"/>
        <v>90.543999999999954</v>
      </c>
      <c r="K5521" s="89">
        <f t="shared" ca="1" si="513"/>
        <v>121.62399999999994</v>
      </c>
      <c r="L5521" s="83">
        <f t="shared" ca="1" si="514"/>
        <v>119.624</v>
      </c>
    </row>
    <row r="5522" spans="6:12">
      <c r="F5522" s="89">
        <v>5406</v>
      </c>
      <c r="G5522" s="89">
        <f t="shared" ca="1" si="509"/>
        <v>48</v>
      </c>
      <c r="H5522" s="89">
        <f t="shared" ca="1" si="510"/>
        <v>1</v>
      </c>
      <c r="I5522" s="89">
        <f t="shared" ca="1" si="511"/>
        <v>5</v>
      </c>
      <c r="J5522" s="89">
        <f t="shared" ca="1" si="512"/>
        <v>107.03000000000003</v>
      </c>
      <c r="K5522" s="89">
        <f t="shared" ca="1" si="513"/>
        <v>132.25000000000003</v>
      </c>
      <c r="L5522" s="83">
        <f t="shared" ca="1" si="514"/>
        <v>133.65</v>
      </c>
    </row>
    <row r="5523" spans="6:12">
      <c r="F5523" s="89">
        <v>5407</v>
      </c>
      <c r="G5523" s="89">
        <f t="shared" ca="1" si="509"/>
        <v>25</v>
      </c>
      <c r="H5523" s="89">
        <f t="shared" ca="1" si="510"/>
        <v>3</v>
      </c>
      <c r="I5523" s="89">
        <f t="shared" ca="1" si="511"/>
        <v>6</v>
      </c>
      <c r="J5523" s="89">
        <f t="shared" ca="1" si="512"/>
        <v>-44.475000000000023</v>
      </c>
      <c r="K5523" s="89">
        <f t="shared" ca="1" si="513"/>
        <v>117.47499999999999</v>
      </c>
      <c r="L5523" s="83">
        <f t="shared" ca="1" si="514"/>
        <v>112.22500000000005</v>
      </c>
    </row>
    <row r="5524" spans="6:12">
      <c r="F5524" s="89">
        <v>5408</v>
      </c>
      <c r="G5524" s="89">
        <f t="shared" ca="1" si="509"/>
        <v>43</v>
      </c>
      <c r="H5524" s="89">
        <f t="shared" ca="1" si="510"/>
        <v>1</v>
      </c>
      <c r="I5524" s="89">
        <f t="shared" ca="1" si="511"/>
        <v>7</v>
      </c>
      <c r="J5524" s="89">
        <f t="shared" ca="1" si="512"/>
        <v>142.32099999999997</v>
      </c>
      <c r="K5524" s="89">
        <f t="shared" ca="1" si="513"/>
        <v>83.890999999999963</v>
      </c>
      <c r="L5524" s="83">
        <f t="shared" ca="1" si="514"/>
        <v>85.341000000000008</v>
      </c>
    </row>
    <row r="5525" spans="6:12">
      <c r="F5525" s="89">
        <v>5409</v>
      </c>
      <c r="G5525" s="89">
        <f t="shared" ca="1" si="509"/>
        <v>36</v>
      </c>
      <c r="H5525" s="89">
        <f t="shared" ca="1" si="510"/>
        <v>1</v>
      </c>
      <c r="I5525" s="89">
        <f t="shared" ca="1" si="511"/>
        <v>9</v>
      </c>
      <c r="J5525" s="89">
        <f t="shared" ca="1" si="512"/>
        <v>145.93399999999988</v>
      </c>
      <c r="K5525" s="89">
        <f t="shared" ca="1" si="513"/>
        <v>4.4739999999999611</v>
      </c>
      <c r="L5525" s="83">
        <f t="shared" ca="1" si="514"/>
        <v>5.6740000000000066</v>
      </c>
    </row>
    <row r="5526" spans="6:12">
      <c r="F5526" s="89">
        <v>5410</v>
      </c>
      <c r="G5526" s="89">
        <f t="shared" ca="1" si="509"/>
        <v>43</v>
      </c>
      <c r="H5526" s="89">
        <f t="shared" ca="1" si="510"/>
        <v>3</v>
      </c>
      <c r="I5526" s="89">
        <f t="shared" ca="1" si="511"/>
        <v>9</v>
      </c>
      <c r="J5526" s="89">
        <f t="shared" ca="1" si="512"/>
        <v>96.057000000000016</v>
      </c>
      <c r="K5526" s="89">
        <f t="shared" ca="1" si="513"/>
        <v>124.62699999999995</v>
      </c>
      <c r="L5526" s="83">
        <f t="shared" ca="1" si="514"/>
        <v>123.27700000000004</v>
      </c>
    </row>
    <row r="5527" spans="6:12">
      <c r="F5527" s="89">
        <v>5411</v>
      </c>
      <c r="G5527" s="89">
        <f t="shared" ca="1" si="509"/>
        <v>44</v>
      </c>
      <c r="H5527" s="89">
        <f t="shared" ca="1" si="510"/>
        <v>1</v>
      </c>
      <c r="I5527" s="89">
        <f t="shared" ca="1" si="511"/>
        <v>5</v>
      </c>
      <c r="J5527" s="89">
        <f t="shared" ca="1" si="512"/>
        <v>96.630000000000024</v>
      </c>
      <c r="K5527" s="89">
        <f t="shared" ca="1" si="513"/>
        <v>123.08999999999997</v>
      </c>
      <c r="L5527" s="83">
        <f t="shared" ca="1" si="514"/>
        <v>123.88999999999999</v>
      </c>
    </row>
    <row r="5528" spans="6:12">
      <c r="F5528" s="89">
        <v>5412</v>
      </c>
      <c r="G5528" s="89">
        <f t="shared" ca="1" si="509"/>
        <v>26</v>
      </c>
      <c r="H5528" s="89">
        <f t="shared" ca="1" si="510"/>
        <v>3</v>
      </c>
      <c r="I5528" s="89">
        <f t="shared" ca="1" si="511"/>
        <v>8</v>
      </c>
      <c r="J5528" s="89">
        <f t="shared" ca="1" si="512"/>
        <v>59.868000000000052</v>
      </c>
      <c r="K5528" s="89">
        <f t="shared" ca="1" si="513"/>
        <v>136.30799999999999</v>
      </c>
      <c r="L5528" s="83">
        <f t="shared" ca="1" si="514"/>
        <v>132.00799999999992</v>
      </c>
    </row>
    <row r="5529" spans="6:12">
      <c r="F5529" s="89">
        <v>5413</v>
      </c>
      <c r="G5529" s="89">
        <f t="shared" ca="1" si="509"/>
        <v>29</v>
      </c>
      <c r="H5529" s="89">
        <f t="shared" ca="1" si="510"/>
        <v>2</v>
      </c>
      <c r="I5529" s="89">
        <f t="shared" ca="1" si="511"/>
        <v>7</v>
      </c>
      <c r="J5529" s="89">
        <f t="shared" ca="1" si="512"/>
        <v>94.81299999999996</v>
      </c>
      <c r="K5529" s="89">
        <f t="shared" ca="1" si="513"/>
        <v>126.82299999999995</v>
      </c>
      <c r="L5529" s="83">
        <f t="shared" ca="1" si="514"/>
        <v>124.37299999999999</v>
      </c>
    </row>
    <row r="5530" spans="6:12">
      <c r="F5530" s="89">
        <v>5414</v>
      </c>
      <c r="G5530" s="89">
        <f t="shared" ca="1" si="509"/>
        <v>50</v>
      </c>
      <c r="H5530" s="89">
        <f t="shared" ca="1" si="510"/>
        <v>2</v>
      </c>
      <c r="I5530" s="89">
        <f t="shared" ca="1" si="511"/>
        <v>9</v>
      </c>
      <c r="J5530" s="89">
        <f t="shared" ca="1" si="512"/>
        <v>164.99999999999991</v>
      </c>
      <c r="K5530" s="89">
        <f t="shared" ca="1" si="513"/>
        <v>105.29999999999995</v>
      </c>
      <c r="L5530" s="83">
        <f t="shared" ca="1" si="514"/>
        <v>106.79999999999995</v>
      </c>
    </row>
    <row r="5531" spans="6:12">
      <c r="F5531" s="89">
        <v>5415</v>
      </c>
      <c r="G5531" s="89">
        <f t="shared" ca="1" si="509"/>
        <v>25</v>
      </c>
      <c r="H5531" s="89">
        <f t="shared" ca="1" si="510"/>
        <v>1</v>
      </c>
      <c r="I5531" s="89">
        <f t="shared" ca="1" si="511"/>
        <v>7</v>
      </c>
      <c r="J5531" s="89">
        <f t="shared" ca="1" si="512"/>
        <v>153.62499999999997</v>
      </c>
      <c r="K5531" s="89">
        <f t="shared" ca="1" si="513"/>
        <v>100.77499999999996</v>
      </c>
      <c r="L5531" s="83">
        <f t="shared" ca="1" si="514"/>
        <v>99.524999999999991</v>
      </c>
    </row>
    <row r="5532" spans="6:12">
      <c r="F5532" s="89">
        <v>5416</v>
      </c>
      <c r="G5532" s="89">
        <f t="shared" ca="1" si="509"/>
        <v>28</v>
      </c>
      <c r="H5532" s="89">
        <f t="shared" ca="1" si="510"/>
        <v>1</v>
      </c>
      <c r="I5532" s="89">
        <f t="shared" ca="1" si="511"/>
        <v>3</v>
      </c>
      <c r="J5532" s="89">
        <f t="shared" ca="1" si="512"/>
        <v>12.873999999999988</v>
      </c>
      <c r="K5532" s="89">
        <f t="shared" ca="1" si="513"/>
        <v>129.49400000000003</v>
      </c>
      <c r="L5532" s="83">
        <f t="shared" ca="1" si="514"/>
        <v>127.09399999999999</v>
      </c>
    </row>
    <row r="5533" spans="6:12">
      <c r="F5533" s="89">
        <v>5417</v>
      </c>
      <c r="G5533" s="89">
        <f t="shared" ca="1" si="509"/>
        <v>28</v>
      </c>
      <c r="H5533" s="89">
        <f t="shared" ca="1" si="510"/>
        <v>1</v>
      </c>
      <c r="I5533" s="89">
        <f t="shared" ca="1" si="511"/>
        <v>4</v>
      </c>
      <c r="J5533" s="89">
        <f t="shared" ca="1" si="512"/>
        <v>60.291999999999994</v>
      </c>
      <c r="K5533" s="89">
        <f t="shared" ca="1" si="513"/>
        <v>134.31199999999998</v>
      </c>
      <c r="L5533" s="83">
        <f t="shared" ca="1" si="514"/>
        <v>132.31199999999998</v>
      </c>
    </row>
    <row r="5534" spans="6:12">
      <c r="F5534" s="89">
        <v>5418</v>
      </c>
      <c r="G5534" s="89">
        <f t="shared" ca="1" si="509"/>
        <v>46</v>
      </c>
      <c r="H5534" s="89">
        <f t="shared" ca="1" si="510"/>
        <v>3</v>
      </c>
      <c r="I5534" s="89">
        <f t="shared" ca="1" si="511"/>
        <v>3</v>
      </c>
      <c r="J5534" s="89">
        <f t="shared" ca="1" si="512"/>
        <v>-274.90199999999999</v>
      </c>
      <c r="K5534" s="89">
        <f t="shared" ca="1" si="513"/>
        <v>8.3379999999999654</v>
      </c>
      <c r="L5534" s="83">
        <f t="shared" ca="1" si="514"/>
        <v>5.0380000000000393</v>
      </c>
    </row>
    <row r="5535" spans="6:12">
      <c r="F5535" s="89">
        <v>5419</v>
      </c>
      <c r="G5535" s="89">
        <f t="shared" ca="1" si="509"/>
        <v>34</v>
      </c>
      <c r="H5535" s="89">
        <f t="shared" ca="1" si="510"/>
        <v>1</v>
      </c>
      <c r="I5535" s="89">
        <f t="shared" ca="1" si="511"/>
        <v>8</v>
      </c>
      <c r="J5535" s="89">
        <f t="shared" ca="1" si="512"/>
        <v>146.57199999999995</v>
      </c>
      <c r="K5535" s="89">
        <f t="shared" ca="1" si="513"/>
        <v>48.331999999999965</v>
      </c>
      <c r="L5535" s="83">
        <f t="shared" ca="1" si="514"/>
        <v>48.831999999999994</v>
      </c>
    </row>
    <row r="5536" spans="6:12">
      <c r="F5536" s="89">
        <v>5420</v>
      </c>
      <c r="G5536" s="89">
        <f t="shared" ca="1" si="509"/>
        <v>31</v>
      </c>
      <c r="H5536" s="89">
        <f t="shared" ca="1" si="510"/>
        <v>1</v>
      </c>
      <c r="I5536" s="89">
        <f t="shared" ca="1" si="511"/>
        <v>6</v>
      </c>
      <c r="J5536" s="89">
        <f t="shared" ca="1" si="512"/>
        <v>121.14099999999998</v>
      </c>
      <c r="K5536" s="89">
        <f t="shared" ca="1" si="513"/>
        <v>109.03099999999998</v>
      </c>
      <c r="L5536" s="83">
        <f t="shared" ca="1" si="514"/>
        <v>108.28100000000001</v>
      </c>
    </row>
    <row r="5537" spans="6:12">
      <c r="F5537" s="89">
        <v>5421</v>
      </c>
      <c r="G5537" s="89">
        <f t="shared" ca="1" si="509"/>
        <v>50</v>
      </c>
      <c r="H5537" s="89">
        <f t="shared" ca="1" si="510"/>
        <v>2</v>
      </c>
      <c r="I5537" s="89">
        <f t="shared" ca="1" si="511"/>
        <v>6</v>
      </c>
      <c r="J5537" s="89">
        <f t="shared" ca="1" si="512"/>
        <v>77.21999999999997</v>
      </c>
      <c r="K5537" s="89">
        <f t="shared" ca="1" si="513"/>
        <v>145.32</v>
      </c>
      <c r="L5537" s="83">
        <f t="shared" ca="1" si="514"/>
        <v>145.62</v>
      </c>
    </row>
    <row r="5538" spans="6:12">
      <c r="F5538" s="89">
        <v>5422</v>
      </c>
      <c r="G5538" s="89">
        <f t="shared" ca="1" si="509"/>
        <v>39</v>
      </c>
      <c r="H5538" s="89">
        <f t="shared" ca="1" si="510"/>
        <v>3</v>
      </c>
      <c r="I5538" s="89">
        <f t="shared" ca="1" si="511"/>
        <v>8</v>
      </c>
      <c r="J5538" s="89">
        <f t="shared" ca="1" si="512"/>
        <v>50.417000000000087</v>
      </c>
      <c r="K5538" s="89">
        <f t="shared" ca="1" si="513"/>
        <v>122.827</v>
      </c>
      <c r="L5538" s="83">
        <f t="shared" ca="1" si="514"/>
        <v>120.47700000000003</v>
      </c>
    </row>
    <row r="5539" spans="6:12">
      <c r="F5539" s="89">
        <v>5423</v>
      </c>
      <c r="G5539" s="89">
        <f t="shared" ca="1" si="509"/>
        <v>35</v>
      </c>
      <c r="H5539" s="89">
        <f t="shared" ca="1" si="510"/>
        <v>2</v>
      </c>
      <c r="I5539" s="89">
        <f t="shared" ca="1" si="511"/>
        <v>6</v>
      </c>
      <c r="J5539" s="89">
        <f t="shared" ca="1" si="512"/>
        <v>50.05499999999995</v>
      </c>
      <c r="K5539" s="89">
        <f t="shared" ca="1" si="513"/>
        <v>122.80499999999996</v>
      </c>
      <c r="L5539" s="83">
        <f t="shared" ca="1" si="514"/>
        <v>120.85499999999996</v>
      </c>
    </row>
    <row r="5540" spans="6:12">
      <c r="F5540" s="89">
        <v>5424</v>
      </c>
      <c r="G5540" s="89">
        <f t="shared" ca="1" si="509"/>
        <v>54</v>
      </c>
      <c r="H5540" s="89">
        <f t="shared" ca="1" si="510"/>
        <v>1</v>
      </c>
      <c r="I5540" s="89">
        <f t="shared" ca="1" si="511"/>
        <v>6</v>
      </c>
      <c r="J5540" s="89">
        <f t="shared" ca="1" si="512"/>
        <v>159.34399999999994</v>
      </c>
      <c r="K5540" s="89">
        <f t="shared" ca="1" si="513"/>
        <v>140.10399999999998</v>
      </c>
      <c r="L5540" s="83">
        <f t="shared" ca="1" si="514"/>
        <v>142.80400000000009</v>
      </c>
    </row>
    <row r="5541" spans="6:12">
      <c r="F5541" s="89">
        <v>5425</v>
      </c>
      <c r="G5541" s="89">
        <f t="shared" ca="1" si="509"/>
        <v>26</v>
      </c>
      <c r="H5541" s="89">
        <f t="shared" ca="1" si="510"/>
        <v>2</v>
      </c>
      <c r="I5541" s="89">
        <f t="shared" ca="1" si="511"/>
        <v>4</v>
      </c>
      <c r="J5541" s="89">
        <f t="shared" ca="1" si="512"/>
        <v>-42.71599999999998</v>
      </c>
      <c r="K5541" s="89">
        <f t="shared" ca="1" si="513"/>
        <v>118.02399999999997</v>
      </c>
      <c r="L5541" s="83">
        <f t="shared" ca="1" si="514"/>
        <v>113.92399999999998</v>
      </c>
    </row>
    <row r="5542" spans="6:12">
      <c r="F5542" s="89">
        <v>5426</v>
      </c>
      <c r="G5542" s="89">
        <f t="shared" ca="1" si="509"/>
        <v>33</v>
      </c>
      <c r="H5542" s="89">
        <f t="shared" ca="1" si="510"/>
        <v>2</v>
      </c>
      <c r="I5542" s="89">
        <f t="shared" ca="1" si="511"/>
        <v>4</v>
      </c>
      <c r="J5542" s="89">
        <f t="shared" ca="1" si="512"/>
        <v>-54.692999999999984</v>
      </c>
      <c r="K5542" s="89">
        <f t="shared" ca="1" si="513"/>
        <v>103.87699999999998</v>
      </c>
      <c r="L5542" s="83">
        <f t="shared" ca="1" si="514"/>
        <v>100.82699999999997</v>
      </c>
    </row>
    <row r="5543" spans="6:12">
      <c r="F5543" s="89">
        <v>5427</v>
      </c>
      <c r="G5543" s="89">
        <f t="shared" ca="1" si="509"/>
        <v>50</v>
      </c>
      <c r="H5543" s="89">
        <f t="shared" ca="1" si="510"/>
        <v>3</v>
      </c>
      <c r="I5543" s="89">
        <f t="shared" ca="1" si="511"/>
        <v>8</v>
      </c>
      <c r="J5543" s="89">
        <f t="shared" ca="1" si="512"/>
        <v>78.060000000000059</v>
      </c>
      <c r="K5543" s="89">
        <f t="shared" ca="1" si="513"/>
        <v>147.05999999999995</v>
      </c>
      <c r="L5543" s="83">
        <f t="shared" ca="1" si="514"/>
        <v>146.36000000000001</v>
      </c>
    </row>
    <row r="5544" spans="6:12">
      <c r="F5544" s="89">
        <v>5428</v>
      </c>
      <c r="G5544" s="89">
        <f t="shared" ca="1" si="509"/>
        <v>26</v>
      </c>
      <c r="H5544" s="89">
        <f t="shared" ca="1" si="510"/>
        <v>1</v>
      </c>
      <c r="I5544" s="89">
        <f t="shared" ca="1" si="511"/>
        <v>7</v>
      </c>
      <c r="J5544" s="89">
        <f t="shared" ca="1" si="512"/>
        <v>150.70199999999994</v>
      </c>
      <c r="K5544" s="89">
        <f t="shared" ca="1" si="513"/>
        <v>97.541999999999973</v>
      </c>
      <c r="L5544" s="83">
        <f t="shared" ca="1" si="514"/>
        <v>96.44199999999995</v>
      </c>
    </row>
    <row r="5545" spans="6:12">
      <c r="F5545" s="89">
        <v>5429</v>
      </c>
      <c r="G5545" s="89">
        <f t="shared" ca="1" si="509"/>
        <v>48</v>
      </c>
      <c r="H5545" s="89">
        <f t="shared" ca="1" si="510"/>
        <v>1</v>
      </c>
      <c r="I5545" s="89">
        <f t="shared" ca="1" si="511"/>
        <v>7</v>
      </c>
      <c r="J5545" s="89">
        <f t="shared" ca="1" si="512"/>
        <v>154.70599999999999</v>
      </c>
      <c r="K5545" s="89">
        <f t="shared" ca="1" si="513"/>
        <v>94.726000000000028</v>
      </c>
      <c r="L5545" s="83">
        <f t="shared" ca="1" si="514"/>
        <v>96.926000000000016</v>
      </c>
    </row>
    <row r="5546" spans="6:12">
      <c r="F5546" s="89">
        <v>5430</v>
      </c>
      <c r="G5546" s="89">
        <f t="shared" ca="1" si="509"/>
        <v>45</v>
      </c>
      <c r="H5546" s="89">
        <f t="shared" ca="1" si="510"/>
        <v>1</v>
      </c>
      <c r="I5546" s="89">
        <f t="shared" ca="1" si="511"/>
        <v>6</v>
      </c>
      <c r="J5546" s="89">
        <f t="shared" ca="1" si="512"/>
        <v>127.38499999999996</v>
      </c>
      <c r="K5546" s="89">
        <f t="shared" ca="1" si="513"/>
        <v>110.93499999999995</v>
      </c>
      <c r="L5546" s="83">
        <f t="shared" ca="1" si="514"/>
        <v>112.285</v>
      </c>
    </row>
    <row r="5547" spans="6:12">
      <c r="F5547" s="89">
        <v>5431</v>
      </c>
      <c r="G5547" s="89">
        <f t="shared" ca="1" si="509"/>
        <v>23</v>
      </c>
      <c r="H5547" s="89">
        <f t="shared" ca="1" si="510"/>
        <v>1</v>
      </c>
      <c r="I5547" s="89">
        <f t="shared" ca="1" si="511"/>
        <v>3</v>
      </c>
      <c r="J5547" s="89">
        <f t="shared" ca="1" si="512"/>
        <v>27.608999999999991</v>
      </c>
      <c r="K5547" s="89">
        <f t="shared" ca="1" si="513"/>
        <v>145.779</v>
      </c>
      <c r="L5547" s="83">
        <f t="shared" ca="1" si="514"/>
        <v>142.62900000000002</v>
      </c>
    </row>
    <row r="5548" spans="6:12">
      <c r="F5548" s="89">
        <v>5432</v>
      </c>
      <c r="G5548" s="89">
        <f t="shared" ca="1" si="509"/>
        <v>39</v>
      </c>
      <c r="H5548" s="89">
        <f t="shared" ca="1" si="510"/>
        <v>3</v>
      </c>
      <c r="I5548" s="89">
        <f t="shared" ca="1" si="511"/>
        <v>9</v>
      </c>
      <c r="J5548" s="89">
        <f t="shared" ca="1" si="512"/>
        <v>89.761000000000024</v>
      </c>
      <c r="K5548" s="89">
        <f t="shared" ca="1" si="513"/>
        <v>119.57099999999997</v>
      </c>
      <c r="L5548" s="83">
        <f t="shared" ca="1" si="514"/>
        <v>117.62100000000004</v>
      </c>
    </row>
    <row r="5549" spans="6:12">
      <c r="F5549" s="89">
        <v>5433</v>
      </c>
      <c r="G5549" s="89">
        <f t="shared" ca="1" si="509"/>
        <v>46</v>
      </c>
      <c r="H5549" s="89">
        <f t="shared" ca="1" si="510"/>
        <v>3</v>
      </c>
      <c r="I5549" s="89">
        <f t="shared" ca="1" si="511"/>
        <v>6</v>
      </c>
      <c r="J5549" s="89">
        <f t="shared" ca="1" si="512"/>
        <v>-42.983999999999924</v>
      </c>
      <c r="K5549" s="89">
        <f t="shared" ca="1" si="513"/>
        <v>112.45599999999996</v>
      </c>
      <c r="L5549" s="83">
        <f t="shared" ca="1" si="514"/>
        <v>110.35600000000005</v>
      </c>
    </row>
    <row r="5550" spans="6:12">
      <c r="F5550" s="89">
        <v>5434</v>
      </c>
      <c r="G5550" s="89">
        <f t="shared" ca="1" si="509"/>
        <v>30</v>
      </c>
      <c r="H5550" s="89">
        <f t="shared" ca="1" si="510"/>
        <v>2</v>
      </c>
      <c r="I5550" s="89">
        <f t="shared" ca="1" si="511"/>
        <v>3</v>
      </c>
      <c r="J5550" s="89">
        <f t="shared" ca="1" si="512"/>
        <v>-118.23999999999998</v>
      </c>
      <c r="K5550" s="89">
        <f t="shared" ca="1" si="513"/>
        <v>83.859999999999985</v>
      </c>
      <c r="L5550" s="83">
        <f t="shared" ca="1" si="514"/>
        <v>79.960000000000008</v>
      </c>
    </row>
    <row r="5551" spans="6:12">
      <c r="F5551" s="89">
        <v>5435</v>
      </c>
      <c r="G5551" s="89">
        <f t="shared" ca="1" si="509"/>
        <v>52</v>
      </c>
      <c r="H5551" s="89">
        <f t="shared" ca="1" si="510"/>
        <v>2</v>
      </c>
      <c r="I5551" s="89">
        <f t="shared" ca="1" si="511"/>
        <v>4</v>
      </c>
      <c r="J5551" s="89">
        <f t="shared" ca="1" si="512"/>
        <v>-20.512</v>
      </c>
      <c r="K5551" s="89">
        <f t="shared" ca="1" si="513"/>
        <v>132.16800000000003</v>
      </c>
      <c r="L5551" s="83">
        <f t="shared" ca="1" si="514"/>
        <v>131.96799999999996</v>
      </c>
    </row>
    <row r="5552" spans="6:12">
      <c r="F5552" s="89">
        <v>5436</v>
      </c>
      <c r="G5552" s="89">
        <f t="shared" ca="1" si="509"/>
        <v>39</v>
      </c>
      <c r="H5552" s="89">
        <f t="shared" ca="1" si="510"/>
        <v>2</v>
      </c>
      <c r="I5552" s="89">
        <f t="shared" ca="1" si="511"/>
        <v>7</v>
      </c>
      <c r="J5552" s="89">
        <f t="shared" ca="1" si="512"/>
        <v>90.032999999999959</v>
      </c>
      <c r="K5552" s="89">
        <f t="shared" ca="1" si="513"/>
        <v>118.94299999999996</v>
      </c>
      <c r="L5552" s="83">
        <f t="shared" ca="1" si="514"/>
        <v>117.99299999999997</v>
      </c>
    </row>
    <row r="5553" spans="6:12">
      <c r="F5553" s="89">
        <v>5437</v>
      </c>
      <c r="G5553" s="89">
        <f t="shared" ca="1" si="509"/>
        <v>47</v>
      </c>
      <c r="H5553" s="89">
        <f t="shared" ca="1" si="510"/>
        <v>2</v>
      </c>
      <c r="I5553" s="89">
        <f t="shared" ca="1" si="511"/>
        <v>8</v>
      </c>
      <c r="J5553" s="89">
        <f t="shared" ca="1" si="512"/>
        <v>134.89099999999999</v>
      </c>
      <c r="K5553" s="89">
        <f t="shared" ca="1" si="513"/>
        <v>118.72099999999995</v>
      </c>
      <c r="L5553" s="83">
        <f t="shared" ca="1" si="514"/>
        <v>119.37100000000001</v>
      </c>
    </row>
    <row r="5554" spans="6:12">
      <c r="F5554" s="89">
        <v>5438</v>
      </c>
      <c r="G5554" s="89">
        <f t="shared" ca="1" si="509"/>
        <v>19</v>
      </c>
      <c r="H5554" s="89">
        <f t="shared" ca="1" si="510"/>
        <v>3</v>
      </c>
      <c r="I5554" s="89">
        <f t="shared" ca="1" si="511"/>
        <v>6</v>
      </c>
      <c r="J5554" s="89">
        <f t="shared" ca="1" si="512"/>
        <v>-23.030999999999949</v>
      </c>
      <c r="K5554" s="89">
        <f t="shared" ca="1" si="513"/>
        <v>140.779</v>
      </c>
      <c r="L5554" s="83">
        <f t="shared" ca="1" si="514"/>
        <v>134.62900000000005</v>
      </c>
    </row>
    <row r="5555" spans="6:12">
      <c r="F5555" s="89">
        <v>5439</v>
      </c>
      <c r="G5555" s="89">
        <f t="shared" ca="1" si="509"/>
        <v>19</v>
      </c>
      <c r="H5555" s="89">
        <f t="shared" ca="1" si="510"/>
        <v>1</v>
      </c>
      <c r="I5555" s="89">
        <f t="shared" ca="1" si="511"/>
        <v>5</v>
      </c>
      <c r="J5555" s="89">
        <f t="shared" ca="1" si="512"/>
        <v>129.50500000000002</v>
      </c>
      <c r="K5555" s="89">
        <f t="shared" ca="1" si="513"/>
        <v>163.71499999999997</v>
      </c>
      <c r="L5555" s="83">
        <f t="shared" ca="1" si="514"/>
        <v>160.76500000000001</v>
      </c>
    </row>
    <row r="5556" spans="6:12">
      <c r="F5556" s="89">
        <v>5440</v>
      </c>
      <c r="G5556" s="89">
        <f t="shared" ca="1" si="509"/>
        <v>37</v>
      </c>
      <c r="H5556" s="89">
        <f t="shared" ca="1" si="510"/>
        <v>1</v>
      </c>
      <c r="I5556" s="89">
        <f t="shared" ca="1" si="511"/>
        <v>3</v>
      </c>
      <c r="J5556" s="89">
        <f t="shared" ca="1" si="512"/>
        <v>3.3610000000000042</v>
      </c>
      <c r="K5556" s="89">
        <f t="shared" ca="1" si="513"/>
        <v>117.191</v>
      </c>
      <c r="L5556" s="83">
        <f t="shared" ca="1" si="514"/>
        <v>116.14100000000002</v>
      </c>
    </row>
    <row r="5557" spans="6:12">
      <c r="F5557" s="89">
        <v>5441</v>
      </c>
      <c r="G5557" s="89">
        <f t="shared" ca="1" si="509"/>
        <v>37</v>
      </c>
      <c r="H5557" s="89">
        <f t="shared" ca="1" si="510"/>
        <v>2</v>
      </c>
      <c r="I5557" s="89">
        <f t="shared" ca="1" si="511"/>
        <v>5</v>
      </c>
      <c r="J5557" s="89">
        <f t="shared" ca="1" si="512"/>
        <v>2.0250000000000341</v>
      </c>
      <c r="K5557" s="89">
        <f t="shared" ca="1" si="513"/>
        <v>116.75499999999998</v>
      </c>
      <c r="L5557" s="83">
        <f t="shared" ca="1" si="514"/>
        <v>114.70499999999997</v>
      </c>
    </row>
    <row r="5558" spans="6:12">
      <c r="F5558" s="89">
        <v>5442</v>
      </c>
      <c r="G5558" s="89">
        <f t="shared" ref="G5558:G5621" ca="1" si="515">RANDBETWEEN(19,55)</f>
        <v>55</v>
      </c>
      <c r="H5558" s="89">
        <f t="shared" ref="H5558:H5621" ca="1" si="516">RANDBETWEEN(0.5,3.5)</f>
        <v>3</v>
      </c>
      <c r="I5558" s="89">
        <f t="shared" ref="I5558:I5621" ca="1" si="517">RANDBETWEEN(3,9)</f>
        <v>9</v>
      </c>
      <c r="J5558" s="89">
        <f t="shared" ref="J5558:J5621" ca="1" si="518">133-10*G5558-128.7*H5558+60.8*I5558+0.135*G5558^2-20.6*H5558^2-4.74*I5558^2+0.15*G5558*H5558+0.006*G5558*I5558+19.63*H5558*I5558</f>
        <v>140.86500000000001</v>
      </c>
      <c r="K5558" s="89">
        <f t="shared" ref="K5558:K5621" ca="1" si="519">300-10.31*G5558-42.6*H5558+18.2*I5558+0.135*G5558^2-20.6*H5558^2-4.74*I5558^2+0.15*G5558*H5558+0.006*G5558*I5558+19.63*H5558*I5558</f>
        <v>165.71499999999992</v>
      </c>
      <c r="L5558" s="83">
        <f t="shared" ref="L5558:L5621" ca="1" si="520">294-10.16*G5558-44.4*H5558+18.6*I5558+0.135*G5558^2-20.6*H5558^2-4.74*I5558^2+0.15*G5558*H5558+0.006*G5558*I5558+19.63*H5558*I5558</f>
        <v>166.16500000000008</v>
      </c>
    </row>
    <row r="5559" spans="6:12">
      <c r="F5559" s="89">
        <v>5443</v>
      </c>
      <c r="G5559" s="89">
        <f t="shared" ca="1" si="515"/>
        <v>44</v>
      </c>
      <c r="H5559" s="89">
        <f t="shared" ca="1" si="516"/>
        <v>3</v>
      </c>
      <c r="I5559" s="89">
        <f t="shared" ca="1" si="517"/>
        <v>6</v>
      </c>
      <c r="J5559" s="89">
        <f t="shared" ca="1" si="518"/>
        <v>-48.255999999999915</v>
      </c>
      <c r="K5559" s="89">
        <f t="shared" ca="1" si="519"/>
        <v>107.80399999999997</v>
      </c>
      <c r="L5559" s="83">
        <f t="shared" ca="1" si="520"/>
        <v>105.40400000000005</v>
      </c>
    </row>
    <row r="5560" spans="6:12">
      <c r="F5560" s="89">
        <v>5444</v>
      </c>
      <c r="G5560" s="89">
        <f t="shared" ca="1" si="515"/>
        <v>19</v>
      </c>
      <c r="H5560" s="89">
        <f t="shared" ca="1" si="516"/>
        <v>1</v>
      </c>
      <c r="I5560" s="89">
        <f t="shared" ca="1" si="517"/>
        <v>4</v>
      </c>
      <c r="J5560" s="89">
        <f t="shared" ca="1" si="518"/>
        <v>91.621000000000009</v>
      </c>
      <c r="K5560" s="89">
        <f t="shared" ca="1" si="519"/>
        <v>168.43099999999998</v>
      </c>
      <c r="L5560" s="83">
        <f t="shared" ca="1" si="520"/>
        <v>165.08100000000002</v>
      </c>
    </row>
    <row r="5561" spans="6:12">
      <c r="F5561" s="89">
        <v>5445</v>
      </c>
      <c r="G5561" s="89">
        <f t="shared" ca="1" si="515"/>
        <v>30</v>
      </c>
      <c r="H5561" s="89">
        <f t="shared" ca="1" si="516"/>
        <v>3</v>
      </c>
      <c r="I5561" s="89">
        <f t="shared" ca="1" si="517"/>
        <v>4</v>
      </c>
      <c r="J5561" s="89">
        <f t="shared" ca="1" si="518"/>
        <v>-199.85999999999996</v>
      </c>
      <c r="K5561" s="89">
        <f t="shared" ca="1" si="519"/>
        <v>45.739999999999981</v>
      </c>
      <c r="L5561" s="83">
        <f t="shared" ca="1" si="520"/>
        <v>40.44</v>
      </c>
    </row>
    <row r="5562" spans="6:12">
      <c r="F5562" s="89">
        <v>5446</v>
      </c>
      <c r="G5562" s="89">
        <f t="shared" ca="1" si="515"/>
        <v>37</v>
      </c>
      <c r="H5562" s="89">
        <f t="shared" ca="1" si="516"/>
        <v>3</v>
      </c>
      <c r="I5562" s="89">
        <f t="shared" ca="1" si="517"/>
        <v>5</v>
      </c>
      <c r="J5562" s="89">
        <f t="shared" ca="1" si="518"/>
        <v>-125.97499999999991</v>
      </c>
      <c r="K5562" s="89">
        <f t="shared" ca="1" si="519"/>
        <v>74.85499999999999</v>
      </c>
      <c r="L5562" s="83">
        <f t="shared" ca="1" si="520"/>
        <v>71.005000000000024</v>
      </c>
    </row>
    <row r="5563" spans="6:12">
      <c r="F5563" s="89">
        <v>5447</v>
      </c>
      <c r="G5563" s="89">
        <f t="shared" ca="1" si="515"/>
        <v>39</v>
      </c>
      <c r="H5563" s="89">
        <f t="shared" ca="1" si="516"/>
        <v>3</v>
      </c>
      <c r="I5563" s="89">
        <f t="shared" ca="1" si="517"/>
        <v>7</v>
      </c>
      <c r="J5563" s="89">
        <f t="shared" ca="1" si="518"/>
        <v>1.5930000000000746</v>
      </c>
      <c r="K5563" s="89">
        <f t="shared" ca="1" si="519"/>
        <v>116.60299999999995</v>
      </c>
      <c r="L5563" s="83">
        <f t="shared" ca="1" si="520"/>
        <v>113.85300000000001</v>
      </c>
    </row>
    <row r="5564" spans="6:12">
      <c r="F5564" s="89">
        <v>5448</v>
      </c>
      <c r="G5564" s="89">
        <f t="shared" ca="1" si="515"/>
        <v>48</v>
      </c>
      <c r="H5564" s="89">
        <f t="shared" ca="1" si="516"/>
        <v>1</v>
      </c>
      <c r="I5564" s="89">
        <f t="shared" ca="1" si="517"/>
        <v>8</v>
      </c>
      <c r="J5564" s="89">
        <f t="shared" ca="1" si="518"/>
        <v>164.32399999999996</v>
      </c>
      <c r="K5564" s="89">
        <f t="shared" ca="1" si="519"/>
        <v>61.744000000000014</v>
      </c>
      <c r="L5564" s="83">
        <f t="shared" ca="1" si="520"/>
        <v>64.344000000000008</v>
      </c>
    </row>
    <row r="5565" spans="6:12">
      <c r="F5565" s="89">
        <v>5449</v>
      </c>
      <c r="G5565" s="89">
        <f t="shared" ca="1" si="515"/>
        <v>54</v>
      </c>
      <c r="H5565" s="89">
        <f t="shared" ca="1" si="516"/>
        <v>1</v>
      </c>
      <c r="I5565" s="89">
        <f t="shared" ca="1" si="517"/>
        <v>7</v>
      </c>
      <c r="J5565" s="89">
        <f t="shared" ca="1" si="518"/>
        <v>178.47799999999989</v>
      </c>
      <c r="K5565" s="89">
        <f t="shared" ca="1" si="519"/>
        <v>116.63799999999995</v>
      </c>
      <c r="L5565" s="83">
        <f t="shared" ca="1" si="520"/>
        <v>119.73800000000006</v>
      </c>
    </row>
    <row r="5566" spans="6:12">
      <c r="F5566" s="89">
        <v>5450</v>
      </c>
      <c r="G5566" s="89">
        <f t="shared" ca="1" si="515"/>
        <v>51</v>
      </c>
      <c r="H5566" s="89">
        <f t="shared" ca="1" si="516"/>
        <v>3</v>
      </c>
      <c r="I5566" s="89">
        <f t="shared" ca="1" si="517"/>
        <v>8</v>
      </c>
      <c r="J5566" s="89">
        <f t="shared" ca="1" si="518"/>
        <v>82.19300000000004</v>
      </c>
      <c r="K5566" s="89">
        <f t="shared" ca="1" si="519"/>
        <v>150.88299999999992</v>
      </c>
      <c r="L5566" s="83">
        <f t="shared" ca="1" si="520"/>
        <v>150.33300000000003</v>
      </c>
    </row>
    <row r="5567" spans="6:12">
      <c r="F5567" s="89">
        <v>5451</v>
      </c>
      <c r="G5567" s="89">
        <f t="shared" ca="1" si="515"/>
        <v>51</v>
      </c>
      <c r="H5567" s="89">
        <f t="shared" ca="1" si="516"/>
        <v>1</v>
      </c>
      <c r="I5567" s="89">
        <f t="shared" ca="1" si="517"/>
        <v>6</v>
      </c>
      <c r="J5567" s="89">
        <f t="shared" ca="1" si="518"/>
        <v>146.261</v>
      </c>
      <c r="K5567" s="89">
        <f t="shared" ca="1" si="519"/>
        <v>127.95099999999995</v>
      </c>
      <c r="L5567" s="83">
        <f t="shared" ca="1" si="520"/>
        <v>130.20100000000011</v>
      </c>
    </row>
    <row r="5568" spans="6:12">
      <c r="F5568" s="89">
        <v>5452</v>
      </c>
      <c r="G5568" s="89">
        <f t="shared" ca="1" si="515"/>
        <v>48</v>
      </c>
      <c r="H5568" s="89">
        <f t="shared" ca="1" si="516"/>
        <v>2</v>
      </c>
      <c r="I5568" s="89">
        <f t="shared" ca="1" si="517"/>
        <v>8</v>
      </c>
      <c r="J5568" s="89">
        <f t="shared" ca="1" si="518"/>
        <v>138.06399999999999</v>
      </c>
      <c r="K5568" s="89">
        <f t="shared" ca="1" si="519"/>
        <v>121.584</v>
      </c>
      <c r="L5568" s="83">
        <f t="shared" ca="1" si="520"/>
        <v>122.38399999999999</v>
      </c>
    </row>
    <row r="5569" spans="6:12">
      <c r="F5569" s="89">
        <v>5453</v>
      </c>
      <c r="G5569" s="89">
        <f t="shared" ca="1" si="515"/>
        <v>50</v>
      </c>
      <c r="H5569" s="89">
        <f t="shared" ca="1" si="516"/>
        <v>2</v>
      </c>
      <c r="I5569" s="89">
        <f t="shared" ca="1" si="517"/>
        <v>7</v>
      </c>
      <c r="J5569" s="89">
        <f t="shared" ca="1" si="518"/>
        <v>115.95999999999995</v>
      </c>
      <c r="K5569" s="89">
        <f t="shared" ca="1" si="519"/>
        <v>141.45999999999995</v>
      </c>
      <c r="L5569" s="83">
        <f t="shared" ca="1" si="520"/>
        <v>142.15999999999997</v>
      </c>
    </row>
    <row r="5570" spans="6:12">
      <c r="F5570" s="89">
        <v>5454</v>
      </c>
      <c r="G5570" s="89">
        <f t="shared" ca="1" si="515"/>
        <v>27</v>
      </c>
      <c r="H5570" s="89">
        <f t="shared" ca="1" si="516"/>
        <v>3</v>
      </c>
      <c r="I5570" s="89">
        <f t="shared" ca="1" si="517"/>
        <v>4</v>
      </c>
      <c r="J5570" s="89">
        <f t="shared" ca="1" si="518"/>
        <v>-194.3669999999999</v>
      </c>
      <c r="K5570" s="89">
        <f t="shared" ca="1" si="519"/>
        <v>52.162999999999982</v>
      </c>
      <c r="L5570" s="83">
        <f t="shared" ca="1" si="520"/>
        <v>46.413000000000011</v>
      </c>
    </row>
    <row r="5571" spans="6:12">
      <c r="F5571" s="89">
        <v>5455</v>
      </c>
      <c r="G5571" s="89">
        <f t="shared" ca="1" si="515"/>
        <v>21</v>
      </c>
      <c r="H5571" s="89">
        <f t="shared" ca="1" si="516"/>
        <v>2</v>
      </c>
      <c r="I5571" s="89">
        <f t="shared" ca="1" si="517"/>
        <v>6</v>
      </c>
      <c r="J5571" s="89">
        <f t="shared" ca="1" si="518"/>
        <v>79.510999999999967</v>
      </c>
      <c r="K5571" s="89">
        <f t="shared" ca="1" si="519"/>
        <v>156.60099999999994</v>
      </c>
      <c r="L5571" s="83">
        <f t="shared" ca="1" si="520"/>
        <v>152.55099999999999</v>
      </c>
    </row>
    <row r="5572" spans="6:12">
      <c r="F5572" s="89">
        <v>5456</v>
      </c>
      <c r="G5572" s="89">
        <f t="shared" ca="1" si="515"/>
        <v>44</v>
      </c>
      <c r="H5572" s="89">
        <f t="shared" ca="1" si="516"/>
        <v>2</v>
      </c>
      <c r="I5572" s="89">
        <f t="shared" ca="1" si="517"/>
        <v>3</v>
      </c>
      <c r="J5572" s="89">
        <f t="shared" ca="1" si="518"/>
        <v>-113.928</v>
      </c>
      <c r="K5572" s="89">
        <f t="shared" ca="1" si="519"/>
        <v>83.831999999999965</v>
      </c>
      <c r="L5572" s="83">
        <f t="shared" ca="1" si="520"/>
        <v>82.031999999999982</v>
      </c>
    </row>
    <row r="5573" spans="6:12">
      <c r="F5573" s="89">
        <v>5457</v>
      </c>
      <c r="G5573" s="89">
        <f t="shared" ca="1" si="515"/>
        <v>54</v>
      </c>
      <c r="H5573" s="89">
        <f t="shared" ca="1" si="516"/>
        <v>3</v>
      </c>
      <c r="I5573" s="89">
        <f t="shared" ca="1" si="517"/>
        <v>9</v>
      </c>
      <c r="J5573" s="89">
        <f t="shared" ca="1" si="518"/>
        <v>135.64600000000007</v>
      </c>
      <c r="K5573" s="89">
        <f t="shared" ca="1" si="519"/>
        <v>160.80599999999998</v>
      </c>
      <c r="L5573" s="83">
        <f t="shared" ca="1" si="520"/>
        <v>161.10600000000005</v>
      </c>
    </row>
    <row r="5574" spans="6:12">
      <c r="F5574" s="89">
        <v>5458</v>
      </c>
      <c r="G5574" s="89">
        <f t="shared" ca="1" si="515"/>
        <v>40</v>
      </c>
      <c r="H5574" s="89">
        <f t="shared" ca="1" si="516"/>
        <v>2</v>
      </c>
      <c r="I5574" s="89">
        <f t="shared" ca="1" si="517"/>
        <v>4</v>
      </c>
      <c r="J5574" s="89">
        <f t="shared" ca="1" si="518"/>
        <v>-53.44</v>
      </c>
      <c r="K5574" s="89">
        <f t="shared" ca="1" si="519"/>
        <v>102.95999999999995</v>
      </c>
      <c r="L5574" s="83">
        <f t="shared" ca="1" si="520"/>
        <v>100.96000000000001</v>
      </c>
    </row>
    <row r="5575" spans="6:12">
      <c r="F5575" s="89">
        <v>5459</v>
      </c>
      <c r="G5575" s="89">
        <f t="shared" ca="1" si="515"/>
        <v>49</v>
      </c>
      <c r="H5575" s="89">
        <f t="shared" ca="1" si="516"/>
        <v>2</v>
      </c>
      <c r="I5575" s="89">
        <f t="shared" ca="1" si="517"/>
        <v>9</v>
      </c>
      <c r="J5575" s="89">
        <f t="shared" ca="1" si="518"/>
        <v>161.28099999999995</v>
      </c>
      <c r="K5575" s="89">
        <f t="shared" ca="1" si="519"/>
        <v>101.89099999999999</v>
      </c>
      <c r="L5575" s="83">
        <f t="shared" ca="1" si="520"/>
        <v>103.24099999999996</v>
      </c>
    </row>
    <row r="5576" spans="6:12">
      <c r="F5576" s="89">
        <v>5460</v>
      </c>
      <c r="G5576" s="89">
        <f t="shared" ca="1" si="515"/>
        <v>49</v>
      </c>
      <c r="H5576" s="89">
        <f t="shared" ca="1" si="516"/>
        <v>3</v>
      </c>
      <c r="I5576" s="89">
        <f t="shared" ca="1" si="517"/>
        <v>3</v>
      </c>
      <c r="J5576" s="89">
        <f t="shared" ca="1" si="518"/>
        <v>-265.02299999999991</v>
      </c>
      <c r="K5576" s="89">
        <f t="shared" ca="1" si="519"/>
        <v>17.287000000000091</v>
      </c>
      <c r="L5576" s="83">
        <f t="shared" ca="1" si="520"/>
        <v>14.437000000000069</v>
      </c>
    </row>
    <row r="5577" spans="6:12">
      <c r="F5577" s="89">
        <v>5461</v>
      </c>
      <c r="G5577" s="89">
        <f t="shared" ca="1" si="515"/>
        <v>23</v>
      </c>
      <c r="H5577" s="89">
        <f t="shared" ca="1" si="516"/>
        <v>1</v>
      </c>
      <c r="I5577" s="89">
        <f t="shared" ca="1" si="517"/>
        <v>4</v>
      </c>
      <c r="J5577" s="89">
        <f t="shared" ca="1" si="518"/>
        <v>74.996999999999986</v>
      </c>
      <c r="K5577" s="89">
        <f t="shared" ca="1" si="519"/>
        <v>150.56699999999995</v>
      </c>
      <c r="L5577" s="83">
        <f t="shared" ca="1" si="520"/>
        <v>147.81700000000001</v>
      </c>
    </row>
    <row r="5578" spans="6:12">
      <c r="F5578" s="89">
        <v>5462</v>
      </c>
      <c r="G5578" s="89">
        <f t="shared" ca="1" si="515"/>
        <v>30</v>
      </c>
      <c r="H5578" s="89">
        <f t="shared" ca="1" si="516"/>
        <v>3</v>
      </c>
      <c r="I5578" s="89">
        <f t="shared" ca="1" si="517"/>
        <v>9</v>
      </c>
      <c r="J5578" s="89">
        <f t="shared" ca="1" si="518"/>
        <v>91.390000000000043</v>
      </c>
      <c r="K5578" s="89">
        <f t="shared" ca="1" si="519"/>
        <v>123.99000000000001</v>
      </c>
      <c r="L5578" s="83">
        <f t="shared" ca="1" si="520"/>
        <v>120.69000000000005</v>
      </c>
    </row>
    <row r="5579" spans="6:12">
      <c r="F5579" s="89">
        <v>5463</v>
      </c>
      <c r="G5579" s="89">
        <f t="shared" ca="1" si="515"/>
        <v>51</v>
      </c>
      <c r="H5579" s="89">
        <f t="shared" ca="1" si="516"/>
        <v>2</v>
      </c>
      <c r="I5579" s="89">
        <f t="shared" ca="1" si="517"/>
        <v>4</v>
      </c>
      <c r="J5579" s="89">
        <f t="shared" ca="1" si="518"/>
        <v>-24.740999999999957</v>
      </c>
      <c r="K5579" s="89">
        <f t="shared" ca="1" si="519"/>
        <v>128.249</v>
      </c>
      <c r="L5579" s="83">
        <f t="shared" ca="1" si="520"/>
        <v>127.89900000000006</v>
      </c>
    </row>
    <row r="5580" spans="6:12">
      <c r="F5580" s="89">
        <v>5464</v>
      </c>
      <c r="G5580" s="89">
        <f t="shared" ca="1" si="515"/>
        <v>20</v>
      </c>
      <c r="H5580" s="89">
        <f t="shared" ca="1" si="516"/>
        <v>1</v>
      </c>
      <c r="I5580" s="89">
        <f t="shared" ca="1" si="517"/>
        <v>3</v>
      </c>
      <c r="J5580" s="89">
        <f t="shared" ca="1" si="518"/>
        <v>39.689999999999984</v>
      </c>
      <c r="K5580" s="89">
        <f t="shared" ca="1" si="519"/>
        <v>158.79</v>
      </c>
      <c r="L5580" s="83">
        <f t="shared" ca="1" si="520"/>
        <v>155.19000000000003</v>
      </c>
    </row>
    <row r="5581" spans="6:12">
      <c r="F5581" s="89">
        <v>5465</v>
      </c>
      <c r="G5581" s="89">
        <f t="shared" ca="1" si="515"/>
        <v>34</v>
      </c>
      <c r="H5581" s="89">
        <f t="shared" ca="1" si="516"/>
        <v>1</v>
      </c>
      <c r="I5581" s="89">
        <f t="shared" ca="1" si="517"/>
        <v>3</v>
      </c>
      <c r="J5581" s="89">
        <f t="shared" ca="1" si="518"/>
        <v>4.1019999999999897</v>
      </c>
      <c r="K5581" s="89">
        <f t="shared" ca="1" si="519"/>
        <v>118.86199999999999</v>
      </c>
      <c r="L5581" s="83">
        <f t="shared" ca="1" si="520"/>
        <v>117.36200000000002</v>
      </c>
    </row>
    <row r="5582" spans="6:12">
      <c r="F5582" s="89">
        <v>5466</v>
      </c>
      <c r="G5582" s="89">
        <f t="shared" ca="1" si="515"/>
        <v>49</v>
      </c>
      <c r="H5582" s="89">
        <f t="shared" ca="1" si="516"/>
        <v>3</v>
      </c>
      <c r="I5582" s="89">
        <f t="shared" ca="1" si="517"/>
        <v>5</v>
      </c>
      <c r="J5582" s="89">
        <f t="shared" ca="1" si="518"/>
        <v>-100.89499999999987</v>
      </c>
      <c r="K5582" s="89">
        <f t="shared" ca="1" si="519"/>
        <v>96.215000000000003</v>
      </c>
      <c r="L5582" s="83">
        <f t="shared" ca="1" si="520"/>
        <v>94.164999999999992</v>
      </c>
    </row>
    <row r="5583" spans="6:12">
      <c r="F5583" s="89">
        <v>5467</v>
      </c>
      <c r="G5583" s="89">
        <f t="shared" ca="1" si="515"/>
        <v>50</v>
      </c>
      <c r="H5583" s="89">
        <f t="shared" ca="1" si="516"/>
        <v>2</v>
      </c>
      <c r="I5583" s="89">
        <f t="shared" ca="1" si="517"/>
        <v>3</v>
      </c>
      <c r="J5583" s="89">
        <f t="shared" ca="1" si="518"/>
        <v>-95.88</v>
      </c>
      <c r="K5583" s="89">
        <f t="shared" ca="1" si="519"/>
        <v>100.02</v>
      </c>
      <c r="L5583" s="83">
        <f t="shared" ca="1" si="520"/>
        <v>99.11999999999999</v>
      </c>
    </row>
    <row r="5584" spans="6:12">
      <c r="F5584" s="89">
        <v>5468</v>
      </c>
      <c r="G5584" s="89">
        <f t="shared" ca="1" si="515"/>
        <v>37</v>
      </c>
      <c r="H5584" s="89">
        <f t="shared" ca="1" si="516"/>
        <v>2</v>
      </c>
      <c r="I5584" s="89">
        <f t="shared" ca="1" si="517"/>
        <v>7</v>
      </c>
      <c r="J5584" s="89">
        <f t="shared" ca="1" si="518"/>
        <v>88.828999999999979</v>
      </c>
      <c r="K5584" s="89">
        <f t="shared" ca="1" si="519"/>
        <v>118.35899999999998</v>
      </c>
      <c r="L5584" s="83">
        <f t="shared" ca="1" si="520"/>
        <v>117.10899999999998</v>
      </c>
    </row>
    <row r="5585" spans="6:12">
      <c r="F5585" s="89">
        <v>5469</v>
      </c>
      <c r="G5585" s="89">
        <f t="shared" ca="1" si="515"/>
        <v>36</v>
      </c>
      <c r="H5585" s="89">
        <f t="shared" ca="1" si="516"/>
        <v>1</v>
      </c>
      <c r="I5585" s="89">
        <f t="shared" ca="1" si="517"/>
        <v>7</v>
      </c>
      <c r="J5585" s="89">
        <f t="shared" ca="1" si="518"/>
        <v>136.32199999999997</v>
      </c>
      <c r="K5585" s="89">
        <f t="shared" ca="1" si="519"/>
        <v>80.061999999999955</v>
      </c>
      <c r="L5585" s="83">
        <f t="shared" ca="1" si="520"/>
        <v>80.462000000000018</v>
      </c>
    </row>
    <row r="5586" spans="6:12">
      <c r="F5586" s="89">
        <v>5470</v>
      </c>
      <c r="G5586" s="89">
        <f t="shared" ca="1" si="515"/>
        <v>39</v>
      </c>
      <c r="H5586" s="89">
        <f t="shared" ca="1" si="516"/>
        <v>1</v>
      </c>
      <c r="I5586" s="89">
        <f t="shared" ca="1" si="517"/>
        <v>9</v>
      </c>
      <c r="J5586" s="89">
        <f t="shared" ca="1" si="518"/>
        <v>146.92099999999988</v>
      </c>
      <c r="K5586" s="89">
        <f t="shared" ca="1" si="519"/>
        <v>4.5309999999999491</v>
      </c>
      <c r="L5586" s="83">
        <f t="shared" ca="1" si="520"/>
        <v>6.1809999999999832</v>
      </c>
    </row>
    <row r="5587" spans="6:12">
      <c r="F5587" s="89">
        <v>5471</v>
      </c>
      <c r="G5587" s="89">
        <f t="shared" ca="1" si="515"/>
        <v>50</v>
      </c>
      <c r="H5587" s="89">
        <f t="shared" ca="1" si="516"/>
        <v>2</v>
      </c>
      <c r="I5587" s="89">
        <f t="shared" ca="1" si="517"/>
        <v>3</v>
      </c>
      <c r="J5587" s="89">
        <f t="shared" ca="1" si="518"/>
        <v>-95.88</v>
      </c>
      <c r="K5587" s="89">
        <f t="shared" ca="1" si="519"/>
        <v>100.02</v>
      </c>
      <c r="L5587" s="83">
        <f t="shared" ca="1" si="520"/>
        <v>99.11999999999999</v>
      </c>
    </row>
    <row r="5588" spans="6:12">
      <c r="F5588" s="89">
        <v>5472</v>
      </c>
      <c r="G5588" s="89">
        <f t="shared" ca="1" si="515"/>
        <v>25</v>
      </c>
      <c r="H5588" s="89">
        <f t="shared" ca="1" si="516"/>
        <v>1</v>
      </c>
      <c r="I5588" s="89">
        <f t="shared" ca="1" si="517"/>
        <v>5</v>
      </c>
      <c r="J5588" s="89">
        <f t="shared" ca="1" si="518"/>
        <v>106.22500000000001</v>
      </c>
      <c r="K5588" s="89">
        <f t="shared" ca="1" si="519"/>
        <v>138.57499999999999</v>
      </c>
      <c r="L5588" s="83">
        <f t="shared" ca="1" si="520"/>
        <v>136.52499999999998</v>
      </c>
    </row>
    <row r="5589" spans="6:12">
      <c r="F5589" s="89">
        <v>5473</v>
      </c>
      <c r="G5589" s="89">
        <f t="shared" ca="1" si="515"/>
        <v>25</v>
      </c>
      <c r="H5589" s="89">
        <f t="shared" ca="1" si="516"/>
        <v>3</v>
      </c>
      <c r="I5589" s="89">
        <f t="shared" ca="1" si="517"/>
        <v>3</v>
      </c>
      <c r="J5589" s="89">
        <f t="shared" ca="1" si="518"/>
        <v>-276.01500000000004</v>
      </c>
      <c r="K5589" s="89">
        <f t="shared" ca="1" si="519"/>
        <v>13.734999999999985</v>
      </c>
      <c r="L5589" s="83">
        <f t="shared" ca="1" si="520"/>
        <v>7.285000000000025</v>
      </c>
    </row>
    <row r="5590" spans="6:12">
      <c r="F5590" s="89">
        <v>5474</v>
      </c>
      <c r="G5590" s="89">
        <f t="shared" ca="1" si="515"/>
        <v>38</v>
      </c>
      <c r="H5590" s="89">
        <f t="shared" ca="1" si="516"/>
        <v>2</v>
      </c>
      <c r="I5590" s="89">
        <f t="shared" ca="1" si="517"/>
        <v>7</v>
      </c>
      <c r="J5590" s="89">
        <f t="shared" ca="1" si="518"/>
        <v>89.295999999999992</v>
      </c>
      <c r="K5590" s="89">
        <f t="shared" ca="1" si="519"/>
        <v>118.51599999999999</v>
      </c>
      <c r="L5590" s="83">
        <f t="shared" ca="1" si="520"/>
        <v>117.41600000000003</v>
      </c>
    </row>
    <row r="5591" spans="6:12">
      <c r="F5591" s="89">
        <v>5475</v>
      </c>
      <c r="G5591" s="89">
        <f t="shared" ca="1" si="515"/>
        <v>25</v>
      </c>
      <c r="H5591" s="89">
        <f t="shared" ca="1" si="516"/>
        <v>1</v>
      </c>
      <c r="I5591" s="89">
        <f t="shared" ca="1" si="517"/>
        <v>7</v>
      </c>
      <c r="J5591" s="89">
        <f t="shared" ca="1" si="518"/>
        <v>153.62499999999997</v>
      </c>
      <c r="K5591" s="89">
        <f t="shared" ca="1" si="519"/>
        <v>100.77499999999996</v>
      </c>
      <c r="L5591" s="83">
        <f t="shared" ca="1" si="520"/>
        <v>99.524999999999991</v>
      </c>
    </row>
    <row r="5592" spans="6:12">
      <c r="F5592" s="89">
        <v>5476</v>
      </c>
      <c r="G5592" s="89">
        <f t="shared" ca="1" si="515"/>
        <v>23</v>
      </c>
      <c r="H5592" s="89">
        <f t="shared" ca="1" si="516"/>
        <v>3</v>
      </c>
      <c r="I5592" s="89">
        <f t="shared" ca="1" si="517"/>
        <v>4</v>
      </c>
      <c r="J5592" s="89">
        <f t="shared" ca="1" si="518"/>
        <v>-183.26299999999998</v>
      </c>
      <c r="K5592" s="89">
        <f t="shared" ca="1" si="519"/>
        <v>64.506999999999948</v>
      </c>
      <c r="L5592" s="83">
        <f t="shared" ca="1" si="520"/>
        <v>58.156999999999982</v>
      </c>
    </row>
    <row r="5593" spans="6:12">
      <c r="F5593" s="89">
        <v>5477</v>
      </c>
      <c r="G5593" s="89">
        <f t="shared" ca="1" si="515"/>
        <v>44</v>
      </c>
      <c r="H5593" s="89">
        <f t="shared" ca="1" si="516"/>
        <v>3</v>
      </c>
      <c r="I5593" s="89">
        <f t="shared" ca="1" si="517"/>
        <v>5</v>
      </c>
      <c r="J5593" s="89">
        <f t="shared" ca="1" si="518"/>
        <v>-116.06999999999988</v>
      </c>
      <c r="K5593" s="89">
        <f t="shared" ca="1" si="519"/>
        <v>82.589999999999918</v>
      </c>
      <c r="L5593" s="83">
        <f t="shared" ca="1" si="520"/>
        <v>79.789999999999964</v>
      </c>
    </row>
    <row r="5594" spans="6:12">
      <c r="F5594" s="89">
        <v>5478</v>
      </c>
      <c r="G5594" s="89">
        <f t="shared" ca="1" si="515"/>
        <v>20</v>
      </c>
      <c r="H5594" s="89">
        <f t="shared" ca="1" si="516"/>
        <v>2</v>
      </c>
      <c r="I5594" s="89">
        <f t="shared" ca="1" si="517"/>
        <v>8</v>
      </c>
      <c r="J5594" s="89">
        <f t="shared" ca="1" si="518"/>
        <v>151.27999999999997</v>
      </c>
      <c r="K5594" s="89">
        <f t="shared" ca="1" si="519"/>
        <v>143.47999999999996</v>
      </c>
      <c r="L5594" s="83">
        <f t="shared" ca="1" si="520"/>
        <v>140.07999999999998</v>
      </c>
    </row>
    <row r="5595" spans="6:12">
      <c r="F5595" s="89">
        <v>5479</v>
      </c>
      <c r="G5595" s="89">
        <f t="shared" ca="1" si="515"/>
        <v>52</v>
      </c>
      <c r="H5595" s="89">
        <f t="shared" ca="1" si="516"/>
        <v>3</v>
      </c>
      <c r="I5595" s="89">
        <f t="shared" ca="1" si="517"/>
        <v>7</v>
      </c>
      <c r="J5595" s="89">
        <f t="shared" ca="1" si="518"/>
        <v>37.694000000000074</v>
      </c>
      <c r="K5595" s="89">
        <f t="shared" ca="1" si="519"/>
        <v>148.67399999999998</v>
      </c>
      <c r="L5595" s="83">
        <f t="shared" ca="1" si="520"/>
        <v>147.87399999999997</v>
      </c>
    </row>
    <row r="5596" spans="6:12">
      <c r="F5596" s="89">
        <v>5480</v>
      </c>
      <c r="G5596" s="89">
        <f t="shared" ca="1" si="515"/>
        <v>48</v>
      </c>
      <c r="H5596" s="89">
        <f t="shared" ca="1" si="516"/>
        <v>2</v>
      </c>
      <c r="I5596" s="89">
        <f t="shared" ca="1" si="517"/>
        <v>8</v>
      </c>
      <c r="J5596" s="89">
        <f t="shared" ca="1" si="518"/>
        <v>138.06399999999999</v>
      </c>
      <c r="K5596" s="89">
        <f t="shared" ca="1" si="519"/>
        <v>121.584</v>
      </c>
      <c r="L5596" s="83">
        <f t="shared" ca="1" si="520"/>
        <v>122.38399999999999</v>
      </c>
    </row>
    <row r="5597" spans="6:12">
      <c r="F5597" s="89">
        <v>5481</v>
      </c>
      <c r="G5597" s="89">
        <f t="shared" ca="1" si="515"/>
        <v>23</v>
      </c>
      <c r="H5597" s="89">
        <f t="shared" ca="1" si="516"/>
        <v>1</v>
      </c>
      <c r="I5597" s="89">
        <f t="shared" ca="1" si="517"/>
        <v>8</v>
      </c>
      <c r="J5597" s="89">
        <f t="shared" ca="1" si="518"/>
        <v>169.74899999999997</v>
      </c>
      <c r="K5597" s="89">
        <f t="shared" ca="1" si="519"/>
        <v>74.918999999999954</v>
      </c>
      <c r="L5597" s="83">
        <f t="shared" ca="1" si="520"/>
        <v>73.768999999999977</v>
      </c>
    </row>
    <row r="5598" spans="6:12">
      <c r="F5598" s="89">
        <v>5482</v>
      </c>
      <c r="G5598" s="89">
        <f t="shared" ca="1" si="515"/>
        <v>53</v>
      </c>
      <c r="H5598" s="89">
        <f t="shared" ca="1" si="516"/>
        <v>3</v>
      </c>
      <c r="I5598" s="89">
        <f t="shared" ca="1" si="517"/>
        <v>7</v>
      </c>
      <c r="J5598" s="89">
        <f t="shared" ca="1" si="518"/>
        <v>42.361000000000104</v>
      </c>
      <c r="K5598" s="89">
        <f t="shared" ca="1" si="519"/>
        <v>153.03099999999995</v>
      </c>
      <c r="L5598" s="83">
        <f t="shared" ca="1" si="520"/>
        <v>152.38100000000009</v>
      </c>
    </row>
    <row r="5599" spans="6:12">
      <c r="F5599" s="89">
        <v>5483</v>
      </c>
      <c r="G5599" s="89">
        <f t="shared" ca="1" si="515"/>
        <v>48</v>
      </c>
      <c r="H5599" s="89">
        <f t="shared" ca="1" si="516"/>
        <v>3</v>
      </c>
      <c r="I5599" s="89">
        <f t="shared" ca="1" si="517"/>
        <v>4</v>
      </c>
      <c r="J5599" s="89">
        <f t="shared" ca="1" si="518"/>
        <v>-181.7879999999999</v>
      </c>
      <c r="K5599" s="89">
        <f t="shared" ca="1" si="519"/>
        <v>58.231999999999999</v>
      </c>
      <c r="L5599" s="83">
        <f t="shared" ca="1" si="520"/>
        <v>55.632000000000005</v>
      </c>
    </row>
    <row r="5600" spans="6:12">
      <c r="F5600" s="89">
        <v>5484</v>
      </c>
      <c r="G5600" s="89">
        <f t="shared" ca="1" si="515"/>
        <v>22</v>
      </c>
      <c r="H5600" s="89">
        <f t="shared" ca="1" si="516"/>
        <v>1</v>
      </c>
      <c r="I5600" s="89">
        <f t="shared" ca="1" si="517"/>
        <v>8</v>
      </c>
      <c r="J5600" s="89">
        <f t="shared" ca="1" si="518"/>
        <v>173.47599999999991</v>
      </c>
      <c r="K5600" s="89">
        <f t="shared" ca="1" si="519"/>
        <v>78.95599999999996</v>
      </c>
      <c r="L5600" s="83">
        <f t="shared" ca="1" si="520"/>
        <v>77.655999999999977</v>
      </c>
    </row>
    <row r="5601" spans="6:12">
      <c r="F5601" s="89">
        <v>5485</v>
      </c>
      <c r="G5601" s="89">
        <f t="shared" ca="1" si="515"/>
        <v>51</v>
      </c>
      <c r="H5601" s="89">
        <f t="shared" ca="1" si="516"/>
        <v>2</v>
      </c>
      <c r="I5601" s="89">
        <f t="shared" ca="1" si="517"/>
        <v>3</v>
      </c>
      <c r="J5601" s="89">
        <f t="shared" ca="1" si="518"/>
        <v>-91.926999999999936</v>
      </c>
      <c r="K5601" s="89">
        <f t="shared" ca="1" si="519"/>
        <v>103.66299999999995</v>
      </c>
      <c r="L5601" s="83">
        <f t="shared" ca="1" si="520"/>
        <v>102.91300000000007</v>
      </c>
    </row>
    <row r="5602" spans="6:12">
      <c r="F5602" s="89">
        <v>5486</v>
      </c>
      <c r="G5602" s="89">
        <f t="shared" ca="1" si="515"/>
        <v>41</v>
      </c>
      <c r="H5602" s="89">
        <f t="shared" ca="1" si="516"/>
        <v>2</v>
      </c>
      <c r="I5602" s="89">
        <f t="shared" ca="1" si="517"/>
        <v>3</v>
      </c>
      <c r="J5602" s="89">
        <f t="shared" ca="1" si="518"/>
        <v>-119.30699999999999</v>
      </c>
      <c r="K5602" s="89">
        <f t="shared" ca="1" si="519"/>
        <v>79.382999999999953</v>
      </c>
      <c r="L5602" s="83">
        <f t="shared" ca="1" si="520"/>
        <v>77.132999999999981</v>
      </c>
    </row>
    <row r="5603" spans="6:12">
      <c r="F5603" s="89">
        <v>5487</v>
      </c>
      <c r="G5603" s="89">
        <f t="shared" ca="1" si="515"/>
        <v>32</v>
      </c>
      <c r="H5603" s="89">
        <f t="shared" ca="1" si="516"/>
        <v>3</v>
      </c>
      <c r="I5603" s="89">
        <f t="shared" ca="1" si="517"/>
        <v>6</v>
      </c>
      <c r="J5603" s="89">
        <f t="shared" ca="1" si="518"/>
        <v>-57.20799999999997</v>
      </c>
      <c r="K5603" s="89">
        <f t="shared" ca="1" si="519"/>
        <v>102.57199999999997</v>
      </c>
      <c r="L5603" s="83">
        <f t="shared" ca="1" si="520"/>
        <v>98.372000000000014</v>
      </c>
    </row>
    <row r="5604" spans="6:12">
      <c r="F5604" s="89">
        <v>5488</v>
      </c>
      <c r="G5604" s="89">
        <f t="shared" ca="1" si="515"/>
        <v>25</v>
      </c>
      <c r="H5604" s="89">
        <f t="shared" ca="1" si="516"/>
        <v>2</v>
      </c>
      <c r="I5604" s="89">
        <f t="shared" ca="1" si="517"/>
        <v>8</v>
      </c>
      <c r="J5604" s="89">
        <f t="shared" ca="1" si="518"/>
        <v>133.39499999999995</v>
      </c>
      <c r="K5604" s="89">
        <f t="shared" ca="1" si="519"/>
        <v>124.04499999999993</v>
      </c>
      <c r="L5604" s="83">
        <f t="shared" ca="1" si="520"/>
        <v>121.39499999999995</v>
      </c>
    </row>
    <row r="5605" spans="6:12">
      <c r="F5605" s="89">
        <v>5489</v>
      </c>
      <c r="G5605" s="89">
        <f t="shared" ca="1" si="515"/>
        <v>37</v>
      </c>
      <c r="H5605" s="89">
        <f t="shared" ca="1" si="516"/>
        <v>3</v>
      </c>
      <c r="I5605" s="89">
        <f t="shared" ca="1" si="517"/>
        <v>4</v>
      </c>
      <c r="J5605" s="89">
        <f t="shared" ca="1" si="518"/>
        <v>-203.22699999999998</v>
      </c>
      <c r="K5605" s="89">
        <f t="shared" ca="1" si="519"/>
        <v>40.203000000000003</v>
      </c>
      <c r="L5605" s="83">
        <f t="shared" ca="1" si="520"/>
        <v>35.953000000000031</v>
      </c>
    </row>
    <row r="5606" spans="6:12">
      <c r="F5606" s="89">
        <v>5490</v>
      </c>
      <c r="G5606" s="89">
        <f t="shared" ca="1" si="515"/>
        <v>35</v>
      </c>
      <c r="H5606" s="89">
        <f t="shared" ca="1" si="516"/>
        <v>1</v>
      </c>
      <c r="I5606" s="89">
        <f t="shared" ca="1" si="517"/>
        <v>3</v>
      </c>
      <c r="J5606" s="89">
        <f t="shared" ca="1" si="518"/>
        <v>3.5849999999999866</v>
      </c>
      <c r="K5606" s="89">
        <f t="shared" ca="1" si="519"/>
        <v>118.03499999999998</v>
      </c>
      <c r="L5606" s="83">
        <f t="shared" ca="1" si="520"/>
        <v>116.68499999999999</v>
      </c>
    </row>
    <row r="5607" spans="6:12">
      <c r="F5607" s="89">
        <v>5491</v>
      </c>
      <c r="G5607" s="89">
        <f t="shared" ca="1" si="515"/>
        <v>52</v>
      </c>
      <c r="H5607" s="89">
        <f t="shared" ca="1" si="516"/>
        <v>2</v>
      </c>
      <c r="I5607" s="89">
        <f t="shared" ca="1" si="517"/>
        <v>6</v>
      </c>
      <c r="J5607" s="89">
        <f t="shared" ca="1" si="518"/>
        <v>85.43199999999996</v>
      </c>
      <c r="K5607" s="89">
        <f t="shared" ca="1" si="519"/>
        <v>152.91199999999998</v>
      </c>
      <c r="L5607" s="83">
        <f t="shared" ca="1" si="520"/>
        <v>153.51199999999994</v>
      </c>
    </row>
    <row r="5608" spans="6:12">
      <c r="F5608" s="89">
        <v>5492</v>
      </c>
      <c r="G5608" s="89">
        <f t="shared" ca="1" si="515"/>
        <v>55</v>
      </c>
      <c r="H5608" s="89">
        <f t="shared" ca="1" si="516"/>
        <v>1</v>
      </c>
      <c r="I5608" s="89">
        <f t="shared" ca="1" si="517"/>
        <v>3</v>
      </c>
      <c r="J5608" s="89">
        <f t="shared" ca="1" si="518"/>
        <v>49.944999999999929</v>
      </c>
      <c r="K5608" s="89">
        <f t="shared" ca="1" si="519"/>
        <v>158.19499999999991</v>
      </c>
      <c r="L5608" s="83">
        <f t="shared" ca="1" si="520"/>
        <v>159.84500000000008</v>
      </c>
    </row>
    <row r="5609" spans="6:12">
      <c r="F5609" s="89">
        <v>5493</v>
      </c>
      <c r="G5609" s="89">
        <f t="shared" ca="1" si="515"/>
        <v>38</v>
      </c>
      <c r="H5609" s="89">
        <f t="shared" ca="1" si="516"/>
        <v>3</v>
      </c>
      <c r="I5609" s="89">
        <f t="shared" ca="1" si="517"/>
        <v>5</v>
      </c>
      <c r="J5609" s="89">
        <f t="shared" ca="1" si="518"/>
        <v>-125.36999999999989</v>
      </c>
      <c r="K5609" s="89">
        <f t="shared" ca="1" si="519"/>
        <v>75.149999999999949</v>
      </c>
      <c r="L5609" s="83">
        <f t="shared" ca="1" si="520"/>
        <v>71.450000000000017</v>
      </c>
    </row>
    <row r="5610" spans="6:12">
      <c r="F5610" s="89">
        <v>5494</v>
      </c>
      <c r="G5610" s="89">
        <f t="shared" ca="1" si="515"/>
        <v>39</v>
      </c>
      <c r="H5610" s="89">
        <f t="shared" ca="1" si="516"/>
        <v>1</v>
      </c>
      <c r="I5610" s="89">
        <f t="shared" ca="1" si="517"/>
        <v>7</v>
      </c>
      <c r="J5610" s="89">
        <f t="shared" ca="1" si="518"/>
        <v>137.27299999999997</v>
      </c>
      <c r="K5610" s="89">
        <f t="shared" ca="1" si="519"/>
        <v>80.082999999999942</v>
      </c>
      <c r="L5610" s="83">
        <f t="shared" ca="1" si="520"/>
        <v>80.932999999999993</v>
      </c>
    </row>
    <row r="5611" spans="6:12">
      <c r="F5611" s="89">
        <v>5495</v>
      </c>
      <c r="G5611" s="89">
        <f t="shared" ca="1" si="515"/>
        <v>27</v>
      </c>
      <c r="H5611" s="89">
        <f t="shared" ca="1" si="516"/>
        <v>2</v>
      </c>
      <c r="I5611" s="89">
        <f t="shared" ca="1" si="517"/>
        <v>7</v>
      </c>
      <c r="J5611" s="89">
        <f t="shared" ca="1" si="518"/>
        <v>99.008999999999958</v>
      </c>
      <c r="K5611" s="89">
        <f t="shared" ca="1" si="519"/>
        <v>131.63899999999995</v>
      </c>
      <c r="L5611" s="83">
        <f t="shared" ca="1" si="520"/>
        <v>128.88899999999998</v>
      </c>
    </row>
    <row r="5612" spans="6:12">
      <c r="F5612" s="89">
        <v>5496</v>
      </c>
      <c r="G5612" s="89">
        <f t="shared" ca="1" si="515"/>
        <v>45</v>
      </c>
      <c r="H5612" s="89">
        <f t="shared" ca="1" si="516"/>
        <v>2</v>
      </c>
      <c r="I5612" s="89">
        <f t="shared" ca="1" si="517"/>
        <v>6</v>
      </c>
      <c r="J5612" s="89">
        <f t="shared" ca="1" si="518"/>
        <v>61.414999999999964</v>
      </c>
      <c r="K5612" s="89">
        <f t="shared" ca="1" si="519"/>
        <v>131.06499999999994</v>
      </c>
      <c r="L5612" s="83">
        <f t="shared" ca="1" si="520"/>
        <v>130.61500000000001</v>
      </c>
    </row>
    <row r="5613" spans="6:12">
      <c r="F5613" s="89">
        <v>5497</v>
      </c>
      <c r="G5613" s="89">
        <f t="shared" ca="1" si="515"/>
        <v>45</v>
      </c>
      <c r="H5613" s="89">
        <f t="shared" ca="1" si="516"/>
        <v>2</v>
      </c>
      <c r="I5613" s="89">
        <f t="shared" ca="1" si="517"/>
        <v>8</v>
      </c>
      <c r="J5613" s="89">
        <f t="shared" ca="1" si="518"/>
        <v>129.35499999999996</v>
      </c>
      <c r="K5613" s="89">
        <f t="shared" ca="1" si="519"/>
        <v>113.80499999999992</v>
      </c>
      <c r="L5613" s="83">
        <f t="shared" ca="1" si="520"/>
        <v>114.15499999999997</v>
      </c>
    </row>
    <row r="5614" spans="6:12">
      <c r="F5614" s="89">
        <v>5498</v>
      </c>
      <c r="G5614" s="89">
        <f t="shared" ca="1" si="515"/>
        <v>47</v>
      </c>
      <c r="H5614" s="89">
        <f t="shared" ca="1" si="516"/>
        <v>1</v>
      </c>
      <c r="I5614" s="89">
        <f t="shared" ca="1" si="517"/>
        <v>7</v>
      </c>
      <c r="J5614" s="89">
        <f t="shared" ca="1" si="518"/>
        <v>151.68899999999999</v>
      </c>
      <c r="K5614" s="89">
        <f t="shared" ca="1" si="519"/>
        <v>92.018999999999977</v>
      </c>
      <c r="L5614" s="83">
        <f t="shared" ca="1" si="520"/>
        <v>94.069000000000045</v>
      </c>
    </row>
    <row r="5615" spans="6:12">
      <c r="F5615" s="89">
        <v>5499</v>
      </c>
      <c r="G5615" s="89">
        <f t="shared" ca="1" si="515"/>
        <v>45</v>
      </c>
      <c r="H5615" s="89">
        <f t="shared" ca="1" si="516"/>
        <v>3</v>
      </c>
      <c r="I5615" s="89">
        <f t="shared" ca="1" si="517"/>
        <v>9</v>
      </c>
      <c r="J5615" s="89">
        <f t="shared" ca="1" si="518"/>
        <v>100.82499999999999</v>
      </c>
      <c r="K5615" s="89">
        <f t="shared" ca="1" si="519"/>
        <v>128.77499999999992</v>
      </c>
      <c r="L5615" s="83">
        <f t="shared" ca="1" si="520"/>
        <v>127.72500000000002</v>
      </c>
    </row>
    <row r="5616" spans="6:12">
      <c r="F5616" s="89">
        <v>5500</v>
      </c>
      <c r="G5616" s="89">
        <f t="shared" ca="1" si="515"/>
        <v>55</v>
      </c>
      <c r="H5616" s="89">
        <f t="shared" ca="1" si="516"/>
        <v>1</v>
      </c>
      <c r="I5616" s="89">
        <f t="shared" ca="1" si="517"/>
        <v>9</v>
      </c>
      <c r="J5616" s="89">
        <f t="shared" ca="1" si="518"/>
        <v>193.22499999999985</v>
      </c>
      <c r="K5616" s="89">
        <f t="shared" ca="1" si="519"/>
        <v>45.874999999999858</v>
      </c>
      <c r="L5616" s="83">
        <f t="shared" ca="1" si="520"/>
        <v>49.92500000000004</v>
      </c>
    </row>
    <row r="5617" spans="6:12">
      <c r="F5617" s="89">
        <v>5501</v>
      </c>
      <c r="G5617" s="89">
        <f t="shared" ca="1" si="515"/>
        <v>33</v>
      </c>
      <c r="H5617" s="89">
        <f t="shared" ca="1" si="516"/>
        <v>1</v>
      </c>
      <c r="I5617" s="89">
        <f t="shared" ca="1" si="517"/>
        <v>3</v>
      </c>
      <c r="J5617" s="89">
        <f t="shared" ca="1" si="518"/>
        <v>4.8890000000000029</v>
      </c>
      <c r="K5617" s="89">
        <f t="shared" ca="1" si="519"/>
        <v>119.959</v>
      </c>
      <c r="L5617" s="83">
        <f t="shared" ca="1" si="520"/>
        <v>118.309</v>
      </c>
    </row>
    <row r="5618" spans="6:12">
      <c r="F5618" s="89">
        <v>5502</v>
      </c>
      <c r="G5618" s="89">
        <f t="shared" ca="1" si="515"/>
        <v>38</v>
      </c>
      <c r="H5618" s="89">
        <f t="shared" ca="1" si="516"/>
        <v>3</v>
      </c>
      <c r="I5618" s="89">
        <f t="shared" ca="1" si="517"/>
        <v>9</v>
      </c>
      <c r="J5618" s="89">
        <f t="shared" ca="1" si="518"/>
        <v>88.86200000000008</v>
      </c>
      <c r="K5618" s="89">
        <f t="shared" ca="1" si="519"/>
        <v>118.98199999999997</v>
      </c>
      <c r="L5618" s="83">
        <f t="shared" ca="1" si="520"/>
        <v>116.88200000000006</v>
      </c>
    </row>
    <row r="5619" spans="6:12">
      <c r="F5619" s="89">
        <v>5503</v>
      </c>
      <c r="G5619" s="89">
        <f t="shared" ca="1" si="515"/>
        <v>52</v>
      </c>
      <c r="H5619" s="89">
        <f t="shared" ca="1" si="516"/>
        <v>1</v>
      </c>
      <c r="I5619" s="89">
        <f t="shared" ca="1" si="517"/>
        <v>6</v>
      </c>
      <c r="J5619" s="89">
        <f t="shared" ca="1" si="518"/>
        <v>150.35199999999992</v>
      </c>
      <c r="K5619" s="89">
        <f t="shared" ca="1" si="519"/>
        <v>131.73199999999997</v>
      </c>
      <c r="L5619" s="83">
        <f t="shared" ca="1" si="520"/>
        <v>134.13200000000001</v>
      </c>
    </row>
    <row r="5620" spans="6:12">
      <c r="F5620" s="89">
        <v>5504</v>
      </c>
      <c r="G5620" s="89">
        <f t="shared" ca="1" si="515"/>
        <v>50</v>
      </c>
      <c r="H5620" s="89">
        <f t="shared" ca="1" si="516"/>
        <v>1</v>
      </c>
      <c r="I5620" s="89">
        <f t="shared" ca="1" si="517"/>
        <v>9</v>
      </c>
      <c r="J5620" s="89">
        <f t="shared" ca="1" si="518"/>
        <v>171.3299999999999</v>
      </c>
      <c r="K5620" s="89">
        <f t="shared" ca="1" si="519"/>
        <v>25.529999999999944</v>
      </c>
      <c r="L5620" s="83">
        <f t="shared" ca="1" si="520"/>
        <v>28.830000000000013</v>
      </c>
    </row>
    <row r="5621" spans="6:12">
      <c r="F5621" s="89">
        <v>5505</v>
      </c>
      <c r="G5621" s="89">
        <f t="shared" ca="1" si="515"/>
        <v>55</v>
      </c>
      <c r="H5621" s="89">
        <f t="shared" ca="1" si="516"/>
        <v>1</v>
      </c>
      <c r="I5621" s="89">
        <f t="shared" ca="1" si="517"/>
        <v>6</v>
      </c>
      <c r="J5621" s="89">
        <f t="shared" ca="1" si="518"/>
        <v>164.24499999999989</v>
      </c>
      <c r="K5621" s="89">
        <f t="shared" ca="1" si="519"/>
        <v>144.69499999999988</v>
      </c>
      <c r="L5621" s="83">
        <f t="shared" ca="1" si="520"/>
        <v>147.54500000000007</v>
      </c>
    </row>
    <row r="5622" spans="6:12">
      <c r="F5622" s="89">
        <v>5506</v>
      </c>
      <c r="G5622" s="89">
        <f t="shared" ref="G5622:G5685" ca="1" si="521">RANDBETWEEN(19,55)</f>
        <v>40</v>
      </c>
      <c r="H5622" s="89">
        <f t="shared" ref="H5622:H5685" ca="1" si="522">RANDBETWEEN(0.5,3.5)</f>
        <v>2</v>
      </c>
      <c r="I5622" s="89">
        <f t="shared" ref="I5622:I5685" ca="1" si="523">RANDBETWEEN(3,9)</f>
        <v>9</v>
      </c>
      <c r="J5622" s="89">
        <f t="shared" ref="J5622:J5685" ca="1" si="524">133-10*G5622-128.7*H5622+60.8*I5622+0.135*G5622^2-20.6*H5622^2-4.74*I5622^2+0.15*G5622*H5622+0.006*G5622*I5622+19.63*H5622*I5622</f>
        <v>139.95999999999992</v>
      </c>
      <c r="K5622" s="89">
        <f t="shared" ref="K5622:K5685" ca="1" si="525">300-10.31*G5622-42.6*H5622+18.2*I5622+0.135*G5622^2-20.6*H5622^2-4.74*I5622^2+0.15*G5622*H5622+0.006*G5622*I5622+19.63*H5622*I5622</f>
        <v>83.359999999999957</v>
      </c>
      <c r="L5622" s="83">
        <f t="shared" ref="L5622:L5685" ca="1" si="526">294-10.16*G5622-44.4*H5622+18.6*I5622+0.135*G5622^2-20.6*H5622^2-4.74*I5622^2+0.15*G5622*H5622+0.006*G5622*I5622+19.63*H5622*I5622</f>
        <v>83.360000000000014</v>
      </c>
    </row>
    <row r="5623" spans="6:12">
      <c r="F5623" s="89">
        <v>5507</v>
      </c>
      <c r="G5623" s="89">
        <f t="shared" ca="1" si="521"/>
        <v>24</v>
      </c>
      <c r="H5623" s="89">
        <f t="shared" ca="1" si="522"/>
        <v>3</v>
      </c>
      <c r="I5623" s="89">
        <f t="shared" ca="1" si="523"/>
        <v>9</v>
      </c>
      <c r="J5623" s="89">
        <f t="shared" ca="1" si="524"/>
        <v>104.62599999999998</v>
      </c>
      <c r="K5623" s="89">
        <f t="shared" ca="1" si="525"/>
        <v>139.08600000000001</v>
      </c>
      <c r="L5623" s="83">
        <f t="shared" ca="1" si="526"/>
        <v>134.88599999999997</v>
      </c>
    </row>
    <row r="5624" spans="6:12">
      <c r="F5624" s="89">
        <v>5508</v>
      </c>
      <c r="G5624" s="89">
        <f t="shared" ca="1" si="521"/>
        <v>37</v>
      </c>
      <c r="H5624" s="89">
        <f t="shared" ca="1" si="522"/>
        <v>1</v>
      </c>
      <c r="I5624" s="89">
        <f t="shared" ca="1" si="523"/>
        <v>5</v>
      </c>
      <c r="J5624" s="89">
        <f t="shared" ca="1" si="524"/>
        <v>88.825000000000031</v>
      </c>
      <c r="K5624" s="89">
        <f t="shared" ca="1" si="525"/>
        <v>117.455</v>
      </c>
      <c r="L5624" s="83">
        <f t="shared" ca="1" si="526"/>
        <v>117.205</v>
      </c>
    </row>
    <row r="5625" spans="6:12">
      <c r="F5625" s="89">
        <v>5509</v>
      </c>
      <c r="G5625" s="89">
        <f t="shared" ca="1" si="521"/>
        <v>28</v>
      </c>
      <c r="H5625" s="89">
        <f t="shared" ca="1" si="522"/>
        <v>2</v>
      </c>
      <c r="I5625" s="89">
        <f t="shared" ca="1" si="523"/>
        <v>9</v>
      </c>
      <c r="J5625" s="89">
        <f t="shared" ca="1" si="524"/>
        <v>145.55199999999994</v>
      </c>
      <c r="K5625" s="89">
        <f t="shared" ca="1" si="525"/>
        <v>92.671999999999912</v>
      </c>
      <c r="L5625" s="83">
        <f t="shared" ca="1" si="526"/>
        <v>90.871999999999957</v>
      </c>
    </row>
    <row r="5626" spans="6:12">
      <c r="F5626" s="89">
        <v>5510</v>
      </c>
      <c r="G5626" s="89">
        <f t="shared" ca="1" si="521"/>
        <v>50</v>
      </c>
      <c r="H5626" s="89">
        <f t="shared" ca="1" si="522"/>
        <v>3</v>
      </c>
      <c r="I5626" s="89">
        <f t="shared" ca="1" si="523"/>
        <v>7</v>
      </c>
      <c r="J5626" s="89">
        <f t="shared" ca="1" si="524"/>
        <v>29.170000000000073</v>
      </c>
      <c r="K5626" s="89">
        <f t="shared" ca="1" si="525"/>
        <v>140.76999999999998</v>
      </c>
      <c r="L5626" s="83">
        <f t="shared" ca="1" si="526"/>
        <v>139.67000000000007</v>
      </c>
    </row>
    <row r="5627" spans="6:12">
      <c r="F5627" s="89">
        <v>5511</v>
      </c>
      <c r="G5627" s="89">
        <f t="shared" ca="1" si="521"/>
        <v>36</v>
      </c>
      <c r="H5627" s="89">
        <f t="shared" ca="1" si="522"/>
        <v>3</v>
      </c>
      <c r="I5627" s="89">
        <f t="shared" ca="1" si="523"/>
        <v>5</v>
      </c>
      <c r="J5627" s="89">
        <f t="shared" ca="1" si="524"/>
        <v>-126.30999999999995</v>
      </c>
      <c r="K5627" s="89">
        <f t="shared" ca="1" si="525"/>
        <v>74.829999999999956</v>
      </c>
      <c r="L5627" s="83">
        <f t="shared" ca="1" si="526"/>
        <v>70.830000000000013</v>
      </c>
    </row>
    <row r="5628" spans="6:12">
      <c r="F5628" s="89">
        <v>5512</v>
      </c>
      <c r="G5628" s="89">
        <f t="shared" ca="1" si="521"/>
        <v>39</v>
      </c>
      <c r="H5628" s="89">
        <f t="shared" ca="1" si="522"/>
        <v>2</v>
      </c>
      <c r="I5628" s="89">
        <f t="shared" ca="1" si="523"/>
        <v>5</v>
      </c>
      <c r="J5628" s="89">
        <f t="shared" ca="1" si="524"/>
        <v>3.2049999999999841</v>
      </c>
      <c r="K5628" s="89">
        <f t="shared" ca="1" si="525"/>
        <v>117.31499999999997</v>
      </c>
      <c r="L5628" s="83">
        <f t="shared" ca="1" si="526"/>
        <v>115.56499999999997</v>
      </c>
    </row>
    <row r="5629" spans="6:12">
      <c r="F5629" s="89">
        <v>5513</v>
      </c>
      <c r="G5629" s="89">
        <f t="shared" ca="1" si="521"/>
        <v>39</v>
      </c>
      <c r="H5629" s="89">
        <f t="shared" ca="1" si="522"/>
        <v>1</v>
      </c>
      <c r="I5629" s="89">
        <f t="shared" ca="1" si="523"/>
        <v>7</v>
      </c>
      <c r="J5629" s="89">
        <f t="shared" ca="1" si="524"/>
        <v>137.27299999999997</v>
      </c>
      <c r="K5629" s="89">
        <f t="shared" ca="1" si="525"/>
        <v>80.082999999999942</v>
      </c>
      <c r="L5629" s="83">
        <f t="shared" ca="1" si="526"/>
        <v>80.932999999999993</v>
      </c>
    </row>
    <row r="5630" spans="6:12">
      <c r="F5630" s="89">
        <v>5514</v>
      </c>
      <c r="G5630" s="89">
        <f t="shared" ca="1" si="521"/>
        <v>36</v>
      </c>
      <c r="H5630" s="89">
        <f t="shared" ca="1" si="522"/>
        <v>3</v>
      </c>
      <c r="I5630" s="89">
        <f t="shared" ca="1" si="523"/>
        <v>5</v>
      </c>
      <c r="J5630" s="89">
        <f t="shared" ca="1" si="524"/>
        <v>-126.30999999999995</v>
      </c>
      <c r="K5630" s="89">
        <f t="shared" ca="1" si="525"/>
        <v>74.829999999999956</v>
      </c>
      <c r="L5630" s="83">
        <f t="shared" ca="1" si="526"/>
        <v>70.830000000000013</v>
      </c>
    </row>
    <row r="5631" spans="6:12">
      <c r="F5631" s="89">
        <v>5515</v>
      </c>
      <c r="G5631" s="89">
        <f t="shared" ca="1" si="521"/>
        <v>35</v>
      </c>
      <c r="H5631" s="89">
        <f t="shared" ca="1" si="522"/>
        <v>2</v>
      </c>
      <c r="I5631" s="89">
        <f t="shared" ca="1" si="523"/>
        <v>9</v>
      </c>
      <c r="J5631" s="89">
        <f t="shared" ca="1" si="524"/>
        <v>137.56499999999991</v>
      </c>
      <c r="K5631" s="89">
        <f t="shared" ca="1" si="525"/>
        <v>82.51499999999993</v>
      </c>
      <c r="L5631" s="83">
        <f t="shared" ca="1" si="526"/>
        <v>81.76499999999993</v>
      </c>
    </row>
    <row r="5632" spans="6:12">
      <c r="F5632" s="89">
        <v>5516</v>
      </c>
      <c r="G5632" s="89">
        <f t="shared" ca="1" si="521"/>
        <v>55</v>
      </c>
      <c r="H5632" s="89">
        <f t="shared" ca="1" si="522"/>
        <v>3</v>
      </c>
      <c r="I5632" s="89">
        <f t="shared" ca="1" si="523"/>
        <v>6</v>
      </c>
      <c r="J5632" s="89">
        <f t="shared" ca="1" si="524"/>
        <v>-5.894999999999925</v>
      </c>
      <c r="K5632" s="89">
        <f t="shared" ca="1" si="525"/>
        <v>146.75499999999991</v>
      </c>
      <c r="L5632" s="83">
        <f t="shared" ca="1" si="526"/>
        <v>146.00500000000008</v>
      </c>
    </row>
    <row r="5633" spans="6:12">
      <c r="F5633" s="89">
        <v>5517</v>
      </c>
      <c r="G5633" s="89">
        <f t="shared" ca="1" si="521"/>
        <v>47</v>
      </c>
      <c r="H5633" s="89">
        <f t="shared" ca="1" si="522"/>
        <v>2</v>
      </c>
      <c r="I5633" s="89">
        <f t="shared" ca="1" si="523"/>
        <v>9</v>
      </c>
      <c r="J5633" s="89">
        <f t="shared" ca="1" si="524"/>
        <v>154.65299999999996</v>
      </c>
      <c r="K5633" s="89">
        <f t="shared" ca="1" si="525"/>
        <v>95.882999999999981</v>
      </c>
      <c r="L5633" s="83">
        <f t="shared" ca="1" si="526"/>
        <v>96.93300000000005</v>
      </c>
    </row>
    <row r="5634" spans="6:12">
      <c r="F5634" s="89">
        <v>5518</v>
      </c>
      <c r="G5634" s="89">
        <f t="shared" ca="1" si="521"/>
        <v>34</v>
      </c>
      <c r="H5634" s="89">
        <f t="shared" ca="1" si="522"/>
        <v>2</v>
      </c>
      <c r="I5634" s="89">
        <f t="shared" ca="1" si="523"/>
        <v>8</v>
      </c>
      <c r="J5634" s="89">
        <f t="shared" ca="1" si="524"/>
        <v>118.21199999999996</v>
      </c>
      <c r="K5634" s="89">
        <f t="shared" ca="1" si="525"/>
        <v>106.07199999999995</v>
      </c>
      <c r="L5634" s="83">
        <f t="shared" ca="1" si="526"/>
        <v>104.77199999999996</v>
      </c>
    </row>
    <row r="5635" spans="6:12">
      <c r="F5635" s="89">
        <v>5519</v>
      </c>
      <c r="G5635" s="89">
        <f t="shared" ca="1" si="521"/>
        <v>22</v>
      </c>
      <c r="H5635" s="89">
        <f t="shared" ca="1" si="522"/>
        <v>3</v>
      </c>
      <c r="I5635" s="89">
        <f t="shared" ca="1" si="523"/>
        <v>6</v>
      </c>
      <c r="J5635" s="89">
        <f t="shared" ca="1" si="524"/>
        <v>-34.968000000000018</v>
      </c>
      <c r="K5635" s="89">
        <f t="shared" ca="1" si="525"/>
        <v>127.91199999999998</v>
      </c>
      <c r="L5635" s="83">
        <f t="shared" ca="1" si="526"/>
        <v>122.21200000000005</v>
      </c>
    </row>
    <row r="5636" spans="6:12">
      <c r="F5636" s="89">
        <v>5520</v>
      </c>
      <c r="G5636" s="89">
        <f t="shared" ca="1" si="521"/>
        <v>50</v>
      </c>
      <c r="H5636" s="89">
        <f t="shared" ca="1" si="522"/>
        <v>2</v>
      </c>
      <c r="I5636" s="89">
        <f t="shared" ca="1" si="523"/>
        <v>4</v>
      </c>
      <c r="J5636" s="89">
        <f t="shared" ca="1" si="524"/>
        <v>-28.700000000000017</v>
      </c>
      <c r="K5636" s="89">
        <f t="shared" ca="1" si="525"/>
        <v>124.60000000000001</v>
      </c>
      <c r="L5636" s="83">
        <f t="shared" ca="1" si="526"/>
        <v>124.09999999999998</v>
      </c>
    </row>
    <row r="5637" spans="6:12">
      <c r="F5637" s="89">
        <v>5521</v>
      </c>
      <c r="G5637" s="89">
        <f t="shared" ca="1" si="521"/>
        <v>35</v>
      </c>
      <c r="H5637" s="89">
        <f t="shared" ca="1" si="522"/>
        <v>1</v>
      </c>
      <c r="I5637" s="89">
        <f t="shared" ca="1" si="523"/>
        <v>9</v>
      </c>
      <c r="J5637" s="89">
        <f t="shared" ca="1" si="524"/>
        <v>146.14499999999992</v>
      </c>
      <c r="K5637" s="89">
        <f t="shared" ca="1" si="525"/>
        <v>4.9949999999999477</v>
      </c>
      <c r="L5637" s="83">
        <f t="shared" ca="1" si="526"/>
        <v>6.0449999999999591</v>
      </c>
    </row>
    <row r="5638" spans="6:12">
      <c r="F5638" s="89">
        <v>5522</v>
      </c>
      <c r="G5638" s="89">
        <f t="shared" ca="1" si="521"/>
        <v>32</v>
      </c>
      <c r="H5638" s="89">
        <f t="shared" ca="1" si="522"/>
        <v>2</v>
      </c>
      <c r="I5638" s="89">
        <f t="shared" ca="1" si="523"/>
        <v>7</v>
      </c>
      <c r="J5638" s="89">
        <f t="shared" ca="1" si="524"/>
        <v>90.543999999999954</v>
      </c>
      <c r="K5638" s="89">
        <f t="shared" ca="1" si="525"/>
        <v>121.62399999999994</v>
      </c>
      <c r="L5638" s="83">
        <f t="shared" ca="1" si="526"/>
        <v>119.624</v>
      </c>
    </row>
    <row r="5639" spans="6:12">
      <c r="F5639" s="89">
        <v>5523</v>
      </c>
      <c r="G5639" s="89">
        <f t="shared" ca="1" si="521"/>
        <v>46</v>
      </c>
      <c r="H5639" s="89">
        <f t="shared" ca="1" si="522"/>
        <v>1</v>
      </c>
      <c r="I5639" s="89">
        <f t="shared" ca="1" si="523"/>
        <v>3</v>
      </c>
      <c r="J5639" s="89">
        <f t="shared" ca="1" si="524"/>
        <v>15.718000000000011</v>
      </c>
      <c r="K5639" s="89">
        <f t="shared" ca="1" si="525"/>
        <v>126.75799999999998</v>
      </c>
      <c r="L5639" s="83">
        <f t="shared" ca="1" si="526"/>
        <v>127.05800000000002</v>
      </c>
    </row>
    <row r="5640" spans="6:12">
      <c r="F5640" s="89">
        <v>5524</v>
      </c>
      <c r="G5640" s="89">
        <f t="shared" ca="1" si="521"/>
        <v>38</v>
      </c>
      <c r="H5640" s="89">
        <f t="shared" ca="1" si="522"/>
        <v>2</v>
      </c>
      <c r="I5640" s="89">
        <f t="shared" ca="1" si="523"/>
        <v>4</v>
      </c>
      <c r="J5640" s="89">
        <f t="shared" ca="1" si="524"/>
        <v>-55.147999999999968</v>
      </c>
      <c r="K5640" s="89">
        <f t="shared" ca="1" si="525"/>
        <v>101.87199999999999</v>
      </c>
      <c r="L5640" s="83">
        <f t="shared" ca="1" si="526"/>
        <v>99.572000000000017</v>
      </c>
    </row>
    <row r="5641" spans="6:12">
      <c r="F5641" s="89">
        <v>5525</v>
      </c>
      <c r="G5641" s="89">
        <f t="shared" ca="1" si="521"/>
        <v>22</v>
      </c>
      <c r="H5641" s="89">
        <f t="shared" ca="1" si="522"/>
        <v>1</v>
      </c>
      <c r="I5641" s="89">
        <f t="shared" ca="1" si="523"/>
        <v>7</v>
      </c>
      <c r="J5641" s="89">
        <f t="shared" ca="1" si="524"/>
        <v>164.01399999999998</v>
      </c>
      <c r="K5641" s="89">
        <f t="shared" ca="1" si="525"/>
        <v>112.09399999999995</v>
      </c>
      <c r="L5641" s="83">
        <f t="shared" ca="1" si="526"/>
        <v>110.39399999999999</v>
      </c>
    </row>
    <row r="5642" spans="6:12">
      <c r="F5642" s="89">
        <v>5526</v>
      </c>
      <c r="G5642" s="89">
        <f t="shared" ca="1" si="521"/>
        <v>28</v>
      </c>
      <c r="H5642" s="89">
        <f t="shared" ca="1" si="522"/>
        <v>1</v>
      </c>
      <c r="I5642" s="89">
        <f t="shared" ca="1" si="523"/>
        <v>9</v>
      </c>
      <c r="J5642" s="89">
        <f t="shared" ca="1" si="524"/>
        <v>155.18199999999987</v>
      </c>
      <c r="K5642" s="89">
        <f t="shared" ca="1" si="525"/>
        <v>16.20199999999997</v>
      </c>
      <c r="L5642" s="83">
        <f t="shared" ca="1" si="526"/>
        <v>16.20199999999997</v>
      </c>
    </row>
    <row r="5643" spans="6:12">
      <c r="F5643" s="89">
        <v>5527</v>
      </c>
      <c r="G5643" s="89">
        <f t="shared" ca="1" si="521"/>
        <v>37</v>
      </c>
      <c r="H5643" s="89">
        <f t="shared" ca="1" si="522"/>
        <v>2</v>
      </c>
      <c r="I5643" s="89">
        <f t="shared" ca="1" si="523"/>
        <v>3</v>
      </c>
      <c r="J5643" s="89">
        <f t="shared" ca="1" si="524"/>
        <v>-122.69899999999998</v>
      </c>
      <c r="K5643" s="89">
        <f t="shared" ca="1" si="525"/>
        <v>77.230999999999995</v>
      </c>
      <c r="L5643" s="83">
        <f t="shared" ca="1" si="526"/>
        <v>74.381</v>
      </c>
    </row>
    <row r="5644" spans="6:12">
      <c r="F5644" s="89">
        <v>5528</v>
      </c>
      <c r="G5644" s="89">
        <f t="shared" ca="1" si="521"/>
        <v>20</v>
      </c>
      <c r="H5644" s="89">
        <f t="shared" ca="1" si="522"/>
        <v>1</v>
      </c>
      <c r="I5644" s="89">
        <f t="shared" ca="1" si="523"/>
        <v>9</v>
      </c>
      <c r="J5644" s="89">
        <f t="shared" ca="1" si="524"/>
        <v>181.70999999999992</v>
      </c>
      <c r="K5644" s="89">
        <f t="shared" ca="1" si="525"/>
        <v>45.210000000000008</v>
      </c>
      <c r="L5644" s="83">
        <f t="shared" ca="1" si="526"/>
        <v>44.010000000000019</v>
      </c>
    </row>
    <row r="5645" spans="6:12">
      <c r="F5645" s="89">
        <v>5529</v>
      </c>
      <c r="G5645" s="89">
        <f t="shared" ca="1" si="521"/>
        <v>31</v>
      </c>
      <c r="H5645" s="89">
        <f t="shared" ca="1" si="522"/>
        <v>2</v>
      </c>
      <c r="I5645" s="89">
        <f t="shared" ca="1" si="523"/>
        <v>5</v>
      </c>
      <c r="J5645" s="89">
        <f t="shared" ca="1" si="524"/>
        <v>4.9650000000000318</v>
      </c>
      <c r="K5645" s="89">
        <f t="shared" ca="1" si="525"/>
        <v>121.55499999999998</v>
      </c>
      <c r="L5645" s="83">
        <f t="shared" ca="1" si="526"/>
        <v>118.60500000000002</v>
      </c>
    </row>
    <row r="5646" spans="6:12">
      <c r="F5646" s="89">
        <v>5530</v>
      </c>
      <c r="G5646" s="89">
        <f t="shared" ca="1" si="521"/>
        <v>46</v>
      </c>
      <c r="H5646" s="89">
        <f t="shared" ca="1" si="522"/>
        <v>3</v>
      </c>
      <c r="I5646" s="89">
        <f t="shared" ca="1" si="523"/>
        <v>7</v>
      </c>
      <c r="J5646" s="89">
        <f t="shared" ca="1" si="524"/>
        <v>15.36200000000008</v>
      </c>
      <c r="K5646" s="89">
        <f t="shared" ca="1" si="525"/>
        <v>128.20199999999994</v>
      </c>
      <c r="L5646" s="83">
        <f t="shared" ca="1" si="526"/>
        <v>126.50200000000001</v>
      </c>
    </row>
    <row r="5647" spans="6:12">
      <c r="F5647" s="89">
        <v>5531</v>
      </c>
      <c r="G5647" s="89">
        <f t="shared" ca="1" si="521"/>
        <v>36</v>
      </c>
      <c r="H5647" s="89">
        <f t="shared" ca="1" si="522"/>
        <v>2</v>
      </c>
      <c r="I5647" s="89">
        <f t="shared" ca="1" si="523"/>
        <v>5</v>
      </c>
      <c r="J5647" s="89">
        <f t="shared" ca="1" si="524"/>
        <v>1.8400000000000318</v>
      </c>
      <c r="K5647" s="89">
        <f t="shared" ca="1" si="525"/>
        <v>116.87999999999997</v>
      </c>
      <c r="L5647" s="83">
        <f t="shared" ca="1" si="526"/>
        <v>114.67999999999998</v>
      </c>
    </row>
    <row r="5648" spans="6:12">
      <c r="F5648" s="89">
        <v>5532</v>
      </c>
      <c r="G5648" s="89">
        <f t="shared" ca="1" si="521"/>
        <v>30</v>
      </c>
      <c r="H5648" s="89">
        <f t="shared" ca="1" si="522"/>
        <v>2</v>
      </c>
      <c r="I5648" s="89">
        <f t="shared" ca="1" si="523"/>
        <v>9</v>
      </c>
      <c r="J5648" s="89">
        <f t="shared" ca="1" si="524"/>
        <v>141.91999999999993</v>
      </c>
      <c r="K5648" s="89">
        <f t="shared" ca="1" si="525"/>
        <v>88.419999999999959</v>
      </c>
      <c r="L5648" s="83">
        <f t="shared" ca="1" si="526"/>
        <v>86.920000000000016</v>
      </c>
    </row>
    <row r="5649" spans="6:12">
      <c r="F5649" s="89">
        <v>5533</v>
      </c>
      <c r="G5649" s="89">
        <f t="shared" ca="1" si="521"/>
        <v>22</v>
      </c>
      <c r="H5649" s="89">
        <f t="shared" ca="1" si="522"/>
        <v>3</v>
      </c>
      <c r="I5649" s="89">
        <f t="shared" ca="1" si="523"/>
        <v>6</v>
      </c>
      <c r="J5649" s="89">
        <f t="shared" ca="1" si="524"/>
        <v>-34.968000000000018</v>
      </c>
      <c r="K5649" s="89">
        <f t="shared" ca="1" si="525"/>
        <v>127.91199999999998</v>
      </c>
      <c r="L5649" s="83">
        <f t="shared" ca="1" si="526"/>
        <v>122.21200000000005</v>
      </c>
    </row>
    <row r="5650" spans="6:12">
      <c r="F5650" s="89">
        <v>5534</v>
      </c>
      <c r="G5650" s="89">
        <f t="shared" ca="1" si="521"/>
        <v>40</v>
      </c>
      <c r="H5650" s="89">
        <f t="shared" ca="1" si="522"/>
        <v>3</v>
      </c>
      <c r="I5650" s="89">
        <f t="shared" ca="1" si="523"/>
        <v>3</v>
      </c>
      <c r="J5650" s="89">
        <f t="shared" ca="1" si="524"/>
        <v>-287.36999999999989</v>
      </c>
      <c r="K5650" s="89">
        <f t="shared" ca="1" si="525"/>
        <v>-2.2700000000000387</v>
      </c>
      <c r="L5650" s="83">
        <f t="shared" ca="1" si="526"/>
        <v>-6.469999999999942</v>
      </c>
    </row>
    <row r="5651" spans="6:12">
      <c r="F5651" s="89">
        <v>5535</v>
      </c>
      <c r="G5651" s="89">
        <f t="shared" ca="1" si="521"/>
        <v>32</v>
      </c>
      <c r="H5651" s="89">
        <f t="shared" ca="1" si="522"/>
        <v>2</v>
      </c>
      <c r="I5651" s="89">
        <f t="shared" ca="1" si="523"/>
        <v>4</v>
      </c>
      <c r="J5651" s="89">
        <f t="shared" ca="1" si="524"/>
        <v>-53.792000000000002</v>
      </c>
      <c r="K5651" s="89">
        <f t="shared" ca="1" si="525"/>
        <v>105.08799999999997</v>
      </c>
      <c r="L5651" s="83">
        <f t="shared" ca="1" si="526"/>
        <v>101.88800000000001</v>
      </c>
    </row>
    <row r="5652" spans="6:12">
      <c r="F5652" s="89">
        <v>5536</v>
      </c>
      <c r="G5652" s="89">
        <f t="shared" ca="1" si="521"/>
        <v>27</v>
      </c>
      <c r="H5652" s="89">
        <f t="shared" ca="1" si="522"/>
        <v>3</v>
      </c>
      <c r="I5652" s="89">
        <f t="shared" ca="1" si="523"/>
        <v>5</v>
      </c>
      <c r="J5652" s="89">
        <f t="shared" ca="1" si="524"/>
        <v>-117.17499999999995</v>
      </c>
      <c r="K5652" s="89">
        <f t="shared" ca="1" si="525"/>
        <v>86.754999999999967</v>
      </c>
      <c r="L5652" s="83">
        <f t="shared" ca="1" si="526"/>
        <v>81.405000000000001</v>
      </c>
    </row>
    <row r="5653" spans="6:12">
      <c r="F5653" s="89">
        <v>5537</v>
      </c>
      <c r="G5653" s="89">
        <f t="shared" ca="1" si="521"/>
        <v>29</v>
      </c>
      <c r="H5653" s="89">
        <f t="shared" ca="1" si="522"/>
        <v>3</v>
      </c>
      <c r="I5653" s="89">
        <f t="shared" ca="1" si="523"/>
        <v>7</v>
      </c>
      <c r="J5653" s="89">
        <f t="shared" ca="1" si="524"/>
        <v>4.8730000000000473</v>
      </c>
      <c r="K5653" s="89">
        <f t="shared" ca="1" si="525"/>
        <v>122.983</v>
      </c>
      <c r="L5653" s="83">
        <f t="shared" ca="1" si="526"/>
        <v>118.73300000000006</v>
      </c>
    </row>
    <row r="5654" spans="6:12">
      <c r="F5654" s="89">
        <v>5538</v>
      </c>
      <c r="G5654" s="89">
        <f t="shared" ca="1" si="521"/>
        <v>45</v>
      </c>
      <c r="H5654" s="89">
        <f t="shared" ca="1" si="522"/>
        <v>2</v>
      </c>
      <c r="I5654" s="89">
        <f t="shared" ca="1" si="523"/>
        <v>3</v>
      </c>
      <c r="J5654" s="89">
        <f t="shared" ca="1" si="524"/>
        <v>-111.595</v>
      </c>
      <c r="K5654" s="89">
        <f t="shared" ca="1" si="525"/>
        <v>85.854999999999947</v>
      </c>
      <c r="L5654" s="83">
        <f t="shared" ca="1" si="526"/>
        <v>84.205000000000013</v>
      </c>
    </row>
    <row r="5655" spans="6:12">
      <c r="F5655" s="89">
        <v>5539</v>
      </c>
      <c r="G5655" s="89">
        <f t="shared" ca="1" si="521"/>
        <v>30</v>
      </c>
      <c r="H5655" s="89">
        <f t="shared" ca="1" si="522"/>
        <v>1</v>
      </c>
      <c r="I5655" s="89">
        <f t="shared" ca="1" si="523"/>
        <v>7</v>
      </c>
      <c r="J5655" s="89">
        <f t="shared" ca="1" si="524"/>
        <v>141.70999999999995</v>
      </c>
      <c r="K5655" s="89">
        <f t="shared" ca="1" si="525"/>
        <v>87.309999999999974</v>
      </c>
      <c r="L5655" s="83">
        <f t="shared" ca="1" si="526"/>
        <v>86.809999999999974</v>
      </c>
    </row>
    <row r="5656" spans="6:12">
      <c r="F5656" s="89">
        <v>5540</v>
      </c>
      <c r="G5656" s="89">
        <f t="shared" ca="1" si="521"/>
        <v>35</v>
      </c>
      <c r="H5656" s="89">
        <f t="shared" ca="1" si="522"/>
        <v>1</v>
      </c>
      <c r="I5656" s="89">
        <f t="shared" ca="1" si="523"/>
        <v>3</v>
      </c>
      <c r="J5656" s="89">
        <f t="shared" ca="1" si="524"/>
        <v>3.5849999999999866</v>
      </c>
      <c r="K5656" s="89">
        <f t="shared" ca="1" si="525"/>
        <v>118.03499999999998</v>
      </c>
      <c r="L5656" s="83">
        <f t="shared" ca="1" si="526"/>
        <v>116.68499999999999</v>
      </c>
    </row>
    <row r="5657" spans="6:12">
      <c r="F5657" s="89">
        <v>5541</v>
      </c>
      <c r="G5657" s="89">
        <f t="shared" ca="1" si="521"/>
        <v>21</v>
      </c>
      <c r="H5657" s="89">
        <f t="shared" ca="1" si="522"/>
        <v>1</v>
      </c>
      <c r="I5657" s="89">
        <f t="shared" ca="1" si="523"/>
        <v>3</v>
      </c>
      <c r="J5657" s="89">
        <f t="shared" ca="1" si="524"/>
        <v>35.392999999999986</v>
      </c>
      <c r="K5657" s="89">
        <f t="shared" ca="1" si="525"/>
        <v>154.18299999999999</v>
      </c>
      <c r="L5657" s="83">
        <f t="shared" ca="1" si="526"/>
        <v>150.733</v>
      </c>
    </row>
    <row r="5658" spans="6:12">
      <c r="F5658" s="89">
        <v>5542</v>
      </c>
      <c r="G5658" s="89">
        <f t="shared" ca="1" si="521"/>
        <v>19</v>
      </c>
      <c r="H5658" s="89">
        <f t="shared" ca="1" si="522"/>
        <v>3</v>
      </c>
      <c r="I5658" s="89">
        <f t="shared" ca="1" si="523"/>
        <v>7</v>
      </c>
      <c r="J5658" s="89">
        <f t="shared" ca="1" si="524"/>
        <v>35.15300000000002</v>
      </c>
      <c r="K5658" s="89">
        <f t="shared" ca="1" si="525"/>
        <v>156.363</v>
      </c>
      <c r="L5658" s="83">
        <f t="shared" ca="1" si="526"/>
        <v>150.61300000000006</v>
      </c>
    </row>
    <row r="5659" spans="6:12">
      <c r="F5659" s="89">
        <v>5543</v>
      </c>
      <c r="G5659" s="89">
        <f t="shared" ca="1" si="521"/>
        <v>20</v>
      </c>
      <c r="H5659" s="89">
        <f t="shared" ca="1" si="522"/>
        <v>1</v>
      </c>
      <c r="I5659" s="89">
        <f t="shared" ca="1" si="523"/>
        <v>6</v>
      </c>
      <c r="J5659" s="89">
        <f t="shared" ca="1" si="524"/>
        <v>153.35999999999996</v>
      </c>
      <c r="K5659" s="89">
        <f t="shared" ca="1" si="525"/>
        <v>144.65999999999997</v>
      </c>
      <c r="L5659" s="83">
        <f t="shared" ca="1" si="526"/>
        <v>142.26000000000002</v>
      </c>
    </row>
    <row r="5660" spans="6:12">
      <c r="F5660" s="89">
        <v>5544</v>
      </c>
      <c r="G5660" s="89">
        <f t="shared" ca="1" si="521"/>
        <v>48</v>
      </c>
      <c r="H5660" s="89">
        <f t="shared" ca="1" si="522"/>
        <v>3</v>
      </c>
      <c r="I5660" s="89">
        <f t="shared" ca="1" si="523"/>
        <v>3</v>
      </c>
      <c r="J5660" s="89">
        <f t="shared" ca="1" si="524"/>
        <v>-268.58599999999996</v>
      </c>
      <c r="K5660" s="89">
        <f t="shared" ca="1" si="525"/>
        <v>14.033999999999992</v>
      </c>
      <c r="L5660" s="83">
        <f t="shared" ca="1" si="526"/>
        <v>11.034000000000049</v>
      </c>
    </row>
    <row r="5661" spans="6:12">
      <c r="F5661" s="89">
        <v>5545</v>
      </c>
      <c r="G5661" s="89">
        <f t="shared" ca="1" si="521"/>
        <v>33</v>
      </c>
      <c r="H5661" s="89">
        <f t="shared" ca="1" si="522"/>
        <v>3</v>
      </c>
      <c r="I5661" s="89">
        <f t="shared" ca="1" si="523"/>
        <v>7</v>
      </c>
      <c r="J5661" s="89">
        <f t="shared" ca="1" si="524"/>
        <v>0.32100000000008322</v>
      </c>
      <c r="K5661" s="89">
        <f t="shared" ca="1" si="525"/>
        <v>117.19100000000003</v>
      </c>
      <c r="L5661" s="83">
        <f t="shared" ca="1" si="526"/>
        <v>113.54100000000005</v>
      </c>
    </row>
    <row r="5662" spans="6:12">
      <c r="F5662" s="89">
        <v>5546</v>
      </c>
      <c r="G5662" s="89">
        <f t="shared" ca="1" si="521"/>
        <v>39</v>
      </c>
      <c r="H5662" s="89">
        <f t="shared" ca="1" si="522"/>
        <v>2</v>
      </c>
      <c r="I5662" s="89">
        <f t="shared" ca="1" si="523"/>
        <v>5</v>
      </c>
      <c r="J5662" s="89">
        <f t="shared" ca="1" si="524"/>
        <v>3.2049999999999841</v>
      </c>
      <c r="K5662" s="89">
        <f t="shared" ca="1" si="525"/>
        <v>117.31499999999997</v>
      </c>
      <c r="L5662" s="83">
        <f t="shared" ca="1" si="526"/>
        <v>115.56499999999997</v>
      </c>
    </row>
    <row r="5663" spans="6:12">
      <c r="F5663" s="89">
        <v>5547</v>
      </c>
      <c r="G5663" s="89">
        <f t="shared" ca="1" si="521"/>
        <v>40</v>
      </c>
      <c r="H5663" s="89">
        <f t="shared" ca="1" si="522"/>
        <v>2</v>
      </c>
      <c r="I5663" s="89">
        <f t="shared" ca="1" si="523"/>
        <v>3</v>
      </c>
      <c r="J5663" s="89">
        <f t="shared" ca="1" si="524"/>
        <v>-120.56</v>
      </c>
      <c r="K5663" s="89">
        <f t="shared" ca="1" si="525"/>
        <v>78.439999999999969</v>
      </c>
      <c r="L5663" s="83">
        <f t="shared" ca="1" si="526"/>
        <v>76.04000000000002</v>
      </c>
    </row>
    <row r="5664" spans="6:12">
      <c r="F5664" s="89">
        <v>5548</v>
      </c>
      <c r="G5664" s="89">
        <f t="shared" ca="1" si="521"/>
        <v>53</v>
      </c>
      <c r="H5664" s="89">
        <f t="shared" ca="1" si="522"/>
        <v>2</v>
      </c>
      <c r="I5664" s="89">
        <f t="shared" ca="1" si="523"/>
        <v>6</v>
      </c>
      <c r="J5664" s="89">
        <f t="shared" ca="1" si="524"/>
        <v>89.942999999999984</v>
      </c>
      <c r="K5664" s="89">
        <f t="shared" ca="1" si="525"/>
        <v>157.11299999999994</v>
      </c>
      <c r="L5664" s="83">
        <f t="shared" ca="1" si="526"/>
        <v>157.863</v>
      </c>
    </row>
    <row r="5665" spans="6:12">
      <c r="F5665" s="89">
        <v>5549</v>
      </c>
      <c r="G5665" s="89">
        <f t="shared" ca="1" si="521"/>
        <v>30</v>
      </c>
      <c r="H5665" s="89">
        <f t="shared" ca="1" si="522"/>
        <v>3</v>
      </c>
      <c r="I5665" s="89">
        <f t="shared" ca="1" si="523"/>
        <v>6</v>
      </c>
      <c r="J5665" s="89">
        <f t="shared" ca="1" si="524"/>
        <v>-54.919999999999902</v>
      </c>
      <c r="K5665" s="89">
        <f t="shared" ca="1" si="525"/>
        <v>105.47999999999999</v>
      </c>
      <c r="L5665" s="83">
        <f t="shared" ca="1" si="526"/>
        <v>100.98000000000005</v>
      </c>
    </row>
    <row r="5666" spans="6:12">
      <c r="F5666" s="89">
        <v>5550</v>
      </c>
      <c r="G5666" s="89">
        <f t="shared" ca="1" si="521"/>
        <v>24</v>
      </c>
      <c r="H5666" s="89">
        <f t="shared" ca="1" si="522"/>
        <v>1</v>
      </c>
      <c r="I5666" s="89">
        <f t="shared" ca="1" si="523"/>
        <v>7</v>
      </c>
      <c r="J5666" s="89">
        <f t="shared" ca="1" si="524"/>
        <v>156.81799999999996</v>
      </c>
      <c r="K5666" s="89">
        <f t="shared" ca="1" si="525"/>
        <v>104.27799999999999</v>
      </c>
      <c r="L5666" s="83">
        <f t="shared" ca="1" si="526"/>
        <v>102.87800000000001</v>
      </c>
    </row>
    <row r="5667" spans="6:12">
      <c r="F5667" s="89">
        <v>5551</v>
      </c>
      <c r="G5667" s="89">
        <f t="shared" ca="1" si="521"/>
        <v>22</v>
      </c>
      <c r="H5667" s="89">
        <f t="shared" ca="1" si="522"/>
        <v>3</v>
      </c>
      <c r="I5667" s="89">
        <f t="shared" ca="1" si="523"/>
        <v>4</v>
      </c>
      <c r="J5667" s="89">
        <f t="shared" ca="1" si="524"/>
        <v>-179.81199999999995</v>
      </c>
      <c r="K5667" s="89">
        <f t="shared" ca="1" si="525"/>
        <v>68.267999999999972</v>
      </c>
      <c r="L5667" s="83">
        <f t="shared" ca="1" si="526"/>
        <v>61.768000000000001</v>
      </c>
    </row>
    <row r="5668" spans="6:12">
      <c r="F5668" s="89">
        <v>5552</v>
      </c>
      <c r="G5668" s="89">
        <f t="shared" ca="1" si="521"/>
        <v>20</v>
      </c>
      <c r="H5668" s="89">
        <f t="shared" ca="1" si="522"/>
        <v>1</v>
      </c>
      <c r="I5668" s="89">
        <f t="shared" ca="1" si="523"/>
        <v>5</v>
      </c>
      <c r="J5668" s="89">
        <f t="shared" ca="1" si="524"/>
        <v>124.95000000000002</v>
      </c>
      <c r="K5668" s="89">
        <f t="shared" ca="1" si="525"/>
        <v>158.85</v>
      </c>
      <c r="L5668" s="83">
        <f t="shared" ca="1" si="526"/>
        <v>156.05000000000001</v>
      </c>
    </row>
    <row r="5669" spans="6:12">
      <c r="F5669" s="89">
        <v>5553</v>
      </c>
      <c r="G5669" s="89">
        <f t="shared" ca="1" si="521"/>
        <v>36</v>
      </c>
      <c r="H5669" s="89">
        <f t="shared" ca="1" si="522"/>
        <v>1</v>
      </c>
      <c r="I5669" s="89">
        <f t="shared" ca="1" si="523"/>
        <v>4</v>
      </c>
      <c r="J5669" s="89">
        <f t="shared" ca="1" si="524"/>
        <v>50.804000000000002</v>
      </c>
      <c r="K5669" s="89">
        <f t="shared" ca="1" si="525"/>
        <v>122.34399999999999</v>
      </c>
      <c r="L5669" s="83">
        <f t="shared" ca="1" si="526"/>
        <v>121.54400000000001</v>
      </c>
    </row>
    <row r="5670" spans="6:12">
      <c r="F5670" s="89">
        <v>5554</v>
      </c>
      <c r="G5670" s="89">
        <f t="shared" ca="1" si="521"/>
        <v>31</v>
      </c>
      <c r="H5670" s="89">
        <f t="shared" ca="1" si="522"/>
        <v>2</v>
      </c>
      <c r="I5670" s="89">
        <f t="shared" ca="1" si="523"/>
        <v>7</v>
      </c>
      <c r="J5670" s="89">
        <f t="shared" ca="1" si="524"/>
        <v>91.696999999999974</v>
      </c>
      <c r="K5670" s="89">
        <f t="shared" ca="1" si="525"/>
        <v>123.08699999999996</v>
      </c>
      <c r="L5670" s="83">
        <f t="shared" ca="1" si="526"/>
        <v>120.93700000000004</v>
      </c>
    </row>
    <row r="5671" spans="6:12">
      <c r="F5671" s="89">
        <v>5555</v>
      </c>
      <c r="G5671" s="89">
        <f t="shared" ca="1" si="521"/>
        <v>33</v>
      </c>
      <c r="H5671" s="89">
        <f t="shared" ca="1" si="522"/>
        <v>1</v>
      </c>
      <c r="I5671" s="89">
        <f t="shared" ca="1" si="523"/>
        <v>5</v>
      </c>
      <c r="J5671" s="89">
        <f t="shared" ca="1" si="524"/>
        <v>90.305000000000021</v>
      </c>
      <c r="K5671" s="89">
        <f t="shared" ca="1" si="525"/>
        <v>120.175</v>
      </c>
      <c r="L5671" s="83">
        <f t="shared" ca="1" si="526"/>
        <v>119.32499999999997</v>
      </c>
    </row>
    <row r="5672" spans="6:12">
      <c r="F5672" s="89">
        <v>5556</v>
      </c>
      <c r="G5672" s="89">
        <f t="shared" ca="1" si="521"/>
        <v>48</v>
      </c>
      <c r="H5672" s="89">
        <f t="shared" ca="1" si="522"/>
        <v>2</v>
      </c>
      <c r="I5672" s="89">
        <f t="shared" ca="1" si="523"/>
        <v>3</v>
      </c>
      <c r="J5672" s="89">
        <f t="shared" ca="1" si="524"/>
        <v>-102.97599999999997</v>
      </c>
      <c r="K5672" s="89">
        <f t="shared" ca="1" si="525"/>
        <v>93.544000000000025</v>
      </c>
      <c r="L5672" s="83">
        <f t="shared" ca="1" si="526"/>
        <v>92.344000000000008</v>
      </c>
    </row>
    <row r="5673" spans="6:12">
      <c r="F5673" s="89">
        <v>5557</v>
      </c>
      <c r="G5673" s="89">
        <f t="shared" ca="1" si="521"/>
        <v>36</v>
      </c>
      <c r="H5673" s="89">
        <f t="shared" ca="1" si="522"/>
        <v>3</v>
      </c>
      <c r="I5673" s="89">
        <f t="shared" ca="1" si="523"/>
        <v>9</v>
      </c>
      <c r="J5673" s="89">
        <f t="shared" ca="1" si="524"/>
        <v>87.874000000000024</v>
      </c>
      <c r="K5673" s="89">
        <f t="shared" ca="1" si="525"/>
        <v>118.61399999999992</v>
      </c>
      <c r="L5673" s="83">
        <f t="shared" ca="1" si="526"/>
        <v>116.21400000000006</v>
      </c>
    </row>
    <row r="5674" spans="6:12">
      <c r="F5674" s="89">
        <v>5558</v>
      </c>
      <c r="G5674" s="89">
        <f t="shared" ca="1" si="521"/>
        <v>22</v>
      </c>
      <c r="H5674" s="89">
        <f t="shared" ca="1" si="522"/>
        <v>3</v>
      </c>
      <c r="I5674" s="89">
        <f t="shared" ca="1" si="523"/>
        <v>9</v>
      </c>
      <c r="J5674" s="89">
        <f t="shared" ca="1" si="524"/>
        <v>111.19799999999992</v>
      </c>
      <c r="K5674" s="89">
        <f t="shared" ca="1" si="525"/>
        <v>146.27799999999991</v>
      </c>
      <c r="L5674" s="83">
        <f t="shared" ca="1" si="526"/>
        <v>141.77799999999996</v>
      </c>
    </row>
    <row r="5675" spans="6:12">
      <c r="F5675" s="89">
        <v>5559</v>
      </c>
      <c r="G5675" s="89">
        <f t="shared" ca="1" si="521"/>
        <v>49</v>
      </c>
      <c r="H5675" s="89">
        <f t="shared" ca="1" si="522"/>
        <v>1</v>
      </c>
      <c r="I5675" s="89">
        <f t="shared" ca="1" si="523"/>
        <v>8</v>
      </c>
      <c r="J5675" s="89">
        <f t="shared" ca="1" si="524"/>
        <v>167.61699999999999</v>
      </c>
      <c r="K5675" s="89">
        <f t="shared" ca="1" si="525"/>
        <v>64.727000000000032</v>
      </c>
      <c r="L5675" s="83">
        <f t="shared" ca="1" si="526"/>
        <v>67.477000000000004</v>
      </c>
    </row>
    <row r="5676" spans="6:12">
      <c r="F5676" s="89">
        <v>5560</v>
      </c>
      <c r="G5676" s="89">
        <f t="shared" ca="1" si="521"/>
        <v>40</v>
      </c>
      <c r="H5676" s="89">
        <f t="shared" ca="1" si="522"/>
        <v>1</v>
      </c>
      <c r="I5676" s="89">
        <f t="shared" ca="1" si="523"/>
        <v>8</v>
      </c>
      <c r="J5676" s="89">
        <f t="shared" ca="1" si="524"/>
        <v>147.69999999999993</v>
      </c>
      <c r="K5676" s="89">
        <f t="shared" ca="1" si="525"/>
        <v>47.599999999999952</v>
      </c>
      <c r="L5676" s="83">
        <f t="shared" ca="1" si="526"/>
        <v>49.000000000000014</v>
      </c>
    </row>
    <row r="5677" spans="6:12">
      <c r="F5677" s="89">
        <v>5561</v>
      </c>
      <c r="G5677" s="89">
        <f t="shared" ca="1" si="521"/>
        <v>40</v>
      </c>
      <c r="H5677" s="89">
        <f t="shared" ca="1" si="522"/>
        <v>3</v>
      </c>
      <c r="I5677" s="89">
        <f t="shared" ca="1" si="523"/>
        <v>3</v>
      </c>
      <c r="J5677" s="89">
        <f t="shared" ca="1" si="524"/>
        <v>-287.36999999999989</v>
      </c>
      <c r="K5677" s="89">
        <f t="shared" ca="1" si="525"/>
        <v>-2.2700000000000387</v>
      </c>
      <c r="L5677" s="83">
        <f t="shared" ca="1" si="526"/>
        <v>-6.469999999999942</v>
      </c>
    </row>
    <row r="5678" spans="6:12">
      <c r="F5678" s="89">
        <v>5562</v>
      </c>
      <c r="G5678" s="89">
        <f t="shared" ca="1" si="521"/>
        <v>33</v>
      </c>
      <c r="H5678" s="89">
        <f t="shared" ca="1" si="522"/>
        <v>1</v>
      </c>
      <c r="I5678" s="89">
        <f t="shared" ca="1" si="523"/>
        <v>5</v>
      </c>
      <c r="J5678" s="89">
        <f t="shared" ca="1" si="524"/>
        <v>90.305000000000021</v>
      </c>
      <c r="K5678" s="89">
        <f t="shared" ca="1" si="525"/>
        <v>120.175</v>
      </c>
      <c r="L5678" s="83">
        <f t="shared" ca="1" si="526"/>
        <v>119.32499999999997</v>
      </c>
    </row>
    <row r="5679" spans="6:12">
      <c r="F5679" s="89">
        <v>5563</v>
      </c>
      <c r="G5679" s="89">
        <f t="shared" ca="1" si="521"/>
        <v>38</v>
      </c>
      <c r="H5679" s="89">
        <f t="shared" ca="1" si="522"/>
        <v>1</v>
      </c>
      <c r="I5679" s="89">
        <f t="shared" ca="1" si="523"/>
        <v>8</v>
      </c>
      <c r="J5679" s="89">
        <f t="shared" ca="1" si="524"/>
        <v>146.24399999999994</v>
      </c>
      <c r="K5679" s="89">
        <f t="shared" ca="1" si="525"/>
        <v>46.763999999999982</v>
      </c>
      <c r="L5679" s="83">
        <f t="shared" ca="1" si="526"/>
        <v>47.864000000000033</v>
      </c>
    </row>
    <row r="5680" spans="6:12">
      <c r="F5680" s="89">
        <v>5564</v>
      </c>
      <c r="G5680" s="89">
        <f t="shared" ca="1" si="521"/>
        <v>52</v>
      </c>
      <c r="H5680" s="89">
        <f t="shared" ca="1" si="522"/>
        <v>3</v>
      </c>
      <c r="I5680" s="89">
        <f t="shared" ca="1" si="523"/>
        <v>3</v>
      </c>
      <c r="J5680" s="89">
        <f t="shared" ca="1" si="524"/>
        <v>-252.714</v>
      </c>
      <c r="K5680" s="89">
        <f t="shared" ca="1" si="525"/>
        <v>28.665999999999997</v>
      </c>
      <c r="L5680" s="83">
        <f t="shared" ca="1" si="526"/>
        <v>26.26600000000002</v>
      </c>
    </row>
    <row r="5681" spans="6:12">
      <c r="F5681" s="89">
        <v>5565</v>
      </c>
      <c r="G5681" s="89">
        <f t="shared" ca="1" si="521"/>
        <v>49</v>
      </c>
      <c r="H5681" s="89">
        <f t="shared" ca="1" si="522"/>
        <v>1</v>
      </c>
      <c r="I5681" s="89">
        <f t="shared" ca="1" si="523"/>
        <v>9</v>
      </c>
      <c r="J5681" s="89">
        <f t="shared" ca="1" si="524"/>
        <v>167.76099999999997</v>
      </c>
      <c r="K5681" s="89">
        <f t="shared" ca="1" si="525"/>
        <v>22.271000000000015</v>
      </c>
      <c r="L5681" s="83">
        <f t="shared" ca="1" si="526"/>
        <v>25.420999999999992</v>
      </c>
    </row>
    <row r="5682" spans="6:12">
      <c r="F5682" s="89">
        <v>5566</v>
      </c>
      <c r="G5682" s="89">
        <f t="shared" ca="1" si="521"/>
        <v>33</v>
      </c>
      <c r="H5682" s="89">
        <f t="shared" ca="1" si="522"/>
        <v>2</v>
      </c>
      <c r="I5682" s="89">
        <f t="shared" ca="1" si="523"/>
        <v>4</v>
      </c>
      <c r="J5682" s="89">
        <f t="shared" ca="1" si="524"/>
        <v>-54.692999999999984</v>
      </c>
      <c r="K5682" s="89">
        <f t="shared" ca="1" si="525"/>
        <v>103.87699999999998</v>
      </c>
      <c r="L5682" s="83">
        <f t="shared" ca="1" si="526"/>
        <v>100.82699999999997</v>
      </c>
    </row>
    <row r="5683" spans="6:12">
      <c r="F5683" s="89">
        <v>5567</v>
      </c>
      <c r="G5683" s="89">
        <f t="shared" ca="1" si="521"/>
        <v>53</v>
      </c>
      <c r="H5683" s="89">
        <f t="shared" ca="1" si="522"/>
        <v>3</v>
      </c>
      <c r="I5683" s="89">
        <f t="shared" ca="1" si="523"/>
        <v>8</v>
      </c>
      <c r="J5683" s="89">
        <f t="shared" ca="1" si="524"/>
        <v>91.269000000000119</v>
      </c>
      <c r="K5683" s="89">
        <f t="shared" ca="1" si="525"/>
        <v>159.33899999999994</v>
      </c>
      <c r="L5683" s="83">
        <f t="shared" ca="1" si="526"/>
        <v>159.08900000000006</v>
      </c>
    </row>
    <row r="5684" spans="6:12">
      <c r="F5684" s="89">
        <v>5568</v>
      </c>
      <c r="G5684" s="89">
        <f t="shared" ca="1" si="521"/>
        <v>25</v>
      </c>
      <c r="H5684" s="89">
        <f t="shared" ca="1" si="522"/>
        <v>1</v>
      </c>
      <c r="I5684" s="89">
        <f t="shared" ca="1" si="523"/>
        <v>4</v>
      </c>
      <c r="J5684" s="89">
        <f t="shared" ca="1" si="524"/>
        <v>68.304999999999993</v>
      </c>
      <c r="K5684" s="89">
        <f t="shared" ca="1" si="525"/>
        <v>143.255</v>
      </c>
      <c r="L5684" s="83">
        <f t="shared" ca="1" si="526"/>
        <v>140.80500000000001</v>
      </c>
    </row>
    <row r="5685" spans="6:12">
      <c r="F5685" s="89">
        <v>5569</v>
      </c>
      <c r="G5685" s="89">
        <f t="shared" ca="1" si="521"/>
        <v>27</v>
      </c>
      <c r="H5685" s="89">
        <f t="shared" ca="1" si="522"/>
        <v>2</v>
      </c>
      <c r="I5685" s="89">
        <f t="shared" ca="1" si="523"/>
        <v>8</v>
      </c>
      <c r="J5685" s="89">
        <f t="shared" ca="1" si="524"/>
        <v>128.13099999999997</v>
      </c>
      <c r="K5685" s="89">
        <f t="shared" ca="1" si="525"/>
        <v>118.16099999999994</v>
      </c>
      <c r="L5685" s="83">
        <f t="shared" ca="1" si="526"/>
        <v>115.81099999999998</v>
      </c>
    </row>
    <row r="5686" spans="6:12">
      <c r="F5686" s="89">
        <v>5570</v>
      </c>
      <c r="G5686" s="89">
        <f t="shared" ref="G5686:G5749" ca="1" si="527">RANDBETWEEN(19,55)</f>
        <v>26</v>
      </c>
      <c r="H5686" s="89">
        <f t="shared" ref="H5686:H5749" ca="1" si="528">RANDBETWEEN(0.5,3.5)</f>
        <v>3</v>
      </c>
      <c r="I5686" s="89">
        <f t="shared" ref="I5686:I5749" ca="1" si="529">RANDBETWEEN(3,9)</f>
        <v>9</v>
      </c>
      <c r="J5686" s="89">
        <f t="shared" ref="J5686:J5749" ca="1" si="530">133-10*G5686-128.7*H5686+60.8*I5686+0.135*G5686^2-20.6*H5686^2-4.74*I5686^2+0.15*G5686*H5686+0.006*G5686*I5686+19.63*H5686*I5686</f>
        <v>99.134000000000015</v>
      </c>
      <c r="K5686" s="89">
        <f t="shared" ref="K5686:K5749" ca="1" si="531">300-10.31*G5686-42.6*H5686+18.2*I5686+0.135*G5686^2-20.6*H5686^2-4.74*I5686^2+0.15*G5686*H5686+0.006*G5686*I5686+19.63*H5686*I5686</f>
        <v>132.97399999999999</v>
      </c>
      <c r="L5686" s="83">
        <f t="shared" ref="L5686:L5749" ca="1" si="532">294-10.16*G5686-44.4*H5686+18.6*I5686+0.135*G5686^2-20.6*H5686^2-4.74*I5686^2+0.15*G5686*H5686+0.006*G5686*I5686+19.63*H5686*I5686</f>
        <v>129.07400000000001</v>
      </c>
    </row>
    <row r="5687" spans="6:12">
      <c r="F5687" s="89">
        <v>5571</v>
      </c>
      <c r="G5687" s="89">
        <f t="shared" ca="1" si="527"/>
        <v>30</v>
      </c>
      <c r="H5687" s="89">
        <f t="shared" ca="1" si="528"/>
        <v>2</v>
      </c>
      <c r="I5687" s="89">
        <f t="shared" ca="1" si="529"/>
        <v>4</v>
      </c>
      <c r="J5687" s="89">
        <f t="shared" ca="1" si="530"/>
        <v>-51.179999999999978</v>
      </c>
      <c r="K5687" s="89">
        <f t="shared" ca="1" si="531"/>
        <v>108.31999999999998</v>
      </c>
      <c r="L5687" s="83">
        <f t="shared" ca="1" si="532"/>
        <v>104.82</v>
      </c>
    </row>
    <row r="5688" spans="6:12">
      <c r="F5688" s="89">
        <v>5572</v>
      </c>
      <c r="G5688" s="89">
        <f t="shared" ca="1" si="527"/>
        <v>48</v>
      </c>
      <c r="H5688" s="89">
        <f t="shared" ca="1" si="528"/>
        <v>1</v>
      </c>
      <c r="I5688" s="89">
        <f t="shared" ca="1" si="529"/>
        <v>5</v>
      </c>
      <c r="J5688" s="89">
        <f t="shared" ca="1" si="530"/>
        <v>107.03000000000003</v>
      </c>
      <c r="K5688" s="89">
        <f t="shared" ca="1" si="531"/>
        <v>132.25000000000003</v>
      </c>
      <c r="L5688" s="83">
        <f t="shared" ca="1" si="532"/>
        <v>133.65</v>
      </c>
    </row>
    <row r="5689" spans="6:12">
      <c r="F5689" s="89">
        <v>5573</v>
      </c>
      <c r="G5689" s="89">
        <f t="shared" ca="1" si="527"/>
        <v>30</v>
      </c>
      <c r="H5689" s="89">
        <f t="shared" ca="1" si="528"/>
        <v>1</v>
      </c>
      <c r="I5689" s="89">
        <f t="shared" ca="1" si="529"/>
        <v>5</v>
      </c>
      <c r="J5689" s="89">
        <f t="shared" ca="1" si="530"/>
        <v>94.250000000000014</v>
      </c>
      <c r="K5689" s="89">
        <f t="shared" ca="1" si="531"/>
        <v>125.04999999999998</v>
      </c>
      <c r="L5689" s="83">
        <f t="shared" ca="1" si="532"/>
        <v>123.75</v>
      </c>
    </row>
    <row r="5690" spans="6:12">
      <c r="F5690" s="89">
        <v>5574</v>
      </c>
      <c r="G5690" s="89">
        <f t="shared" ca="1" si="527"/>
        <v>50</v>
      </c>
      <c r="H5690" s="89">
        <f t="shared" ca="1" si="528"/>
        <v>3</v>
      </c>
      <c r="I5690" s="89">
        <f t="shared" ca="1" si="529"/>
        <v>9</v>
      </c>
      <c r="J5690" s="89">
        <f t="shared" ca="1" si="530"/>
        <v>117.46999999999997</v>
      </c>
      <c r="K5690" s="89">
        <f t="shared" ca="1" si="531"/>
        <v>143.86999999999995</v>
      </c>
      <c r="L5690" s="83">
        <f t="shared" ca="1" si="532"/>
        <v>143.57</v>
      </c>
    </row>
    <row r="5691" spans="6:12">
      <c r="F5691" s="89">
        <v>5575</v>
      </c>
      <c r="G5691" s="89">
        <f t="shared" ca="1" si="527"/>
        <v>53</v>
      </c>
      <c r="H5691" s="89">
        <f t="shared" ca="1" si="528"/>
        <v>3</v>
      </c>
      <c r="I5691" s="89">
        <f t="shared" ca="1" si="529"/>
        <v>9</v>
      </c>
      <c r="J5691" s="89">
        <f t="shared" ca="1" si="530"/>
        <v>130.69700000000006</v>
      </c>
      <c r="K5691" s="89">
        <f t="shared" ca="1" si="531"/>
        <v>156.16699999999997</v>
      </c>
      <c r="L5691" s="83">
        <f t="shared" ca="1" si="532"/>
        <v>156.31700000000006</v>
      </c>
    </row>
    <row r="5692" spans="6:12">
      <c r="F5692" s="89">
        <v>5576</v>
      </c>
      <c r="G5692" s="89">
        <f t="shared" ca="1" si="527"/>
        <v>48</v>
      </c>
      <c r="H5692" s="89">
        <f t="shared" ca="1" si="528"/>
        <v>2</v>
      </c>
      <c r="I5692" s="89">
        <f t="shared" ca="1" si="529"/>
        <v>8</v>
      </c>
      <c r="J5692" s="89">
        <f t="shared" ca="1" si="530"/>
        <v>138.06399999999999</v>
      </c>
      <c r="K5692" s="89">
        <f t="shared" ca="1" si="531"/>
        <v>121.584</v>
      </c>
      <c r="L5692" s="83">
        <f t="shared" ca="1" si="532"/>
        <v>122.38399999999999</v>
      </c>
    </row>
    <row r="5693" spans="6:12">
      <c r="F5693" s="89">
        <v>5577</v>
      </c>
      <c r="G5693" s="89">
        <f t="shared" ca="1" si="527"/>
        <v>22</v>
      </c>
      <c r="H5693" s="89">
        <f t="shared" ca="1" si="528"/>
        <v>3</v>
      </c>
      <c r="I5693" s="89">
        <f t="shared" ca="1" si="529"/>
        <v>7</v>
      </c>
      <c r="J5693" s="89">
        <f t="shared" ca="1" si="530"/>
        <v>23.233999999999924</v>
      </c>
      <c r="K5693" s="89">
        <f t="shared" ca="1" si="531"/>
        <v>143.5139999999999</v>
      </c>
      <c r="L5693" s="83">
        <f t="shared" ca="1" si="532"/>
        <v>138.21399999999994</v>
      </c>
    </row>
    <row r="5694" spans="6:12">
      <c r="F5694" s="89">
        <v>5578</v>
      </c>
      <c r="G5694" s="89">
        <f t="shared" ca="1" si="527"/>
        <v>54</v>
      </c>
      <c r="H5694" s="89">
        <f t="shared" ca="1" si="528"/>
        <v>2</v>
      </c>
      <c r="I5694" s="89">
        <f t="shared" ca="1" si="529"/>
        <v>6</v>
      </c>
      <c r="J5694" s="89">
        <f t="shared" ca="1" si="530"/>
        <v>94.723999999999961</v>
      </c>
      <c r="K5694" s="89">
        <f t="shared" ca="1" si="531"/>
        <v>161.584</v>
      </c>
      <c r="L5694" s="83">
        <f t="shared" ca="1" si="532"/>
        <v>162.48400000000004</v>
      </c>
    </row>
    <row r="5695" spans="6:12">
      <c r="F5695" s="89">
        <v>5579</v>
      </c>
      <c r="G5695" s="89">
        <f t="shared" ca="1" si="527"/>
        <v>35</v>
      </c>
      <c r="H5695" s="89">
        <f t="shared" ca="1" si="528"/>
        <v>1</v>
      </c>
      <c r="I5695" s="89">
        <f t="shared" ca="1" si="529"/>
        <v>6</v>
      </c>
      <c r="J5695" s="89">
        <f t="shared" ca="1" si="530"/>
        <v>117.52499999999996</v>
      </c>
      <c r="K5695" s="89">
        <f t="shared" ca="1" si="531"/>
        <v>104.17499999999997</v>
      </c>
      <c r="L5695" s="83">
        <f t="shared" ca="1" si="532"/>
        <v>104.02499999999996</v>
      </c>
    </row>
    <row r="5696" spans="6:12">
      <c r="F5696" s="89">
        <v>5580</v>
      </c>
      <c r="G5696" s="89">
        <f t="shared" ca="1" si="527"/>
        <v>38</v>
      </c>
      <c r="H5696" s="89">
        <f t="shared" ca="1" si="528"/>
        <v>2</v>
      </c>
      <c r="I5696" s="89">
        <f t="shared" ca="1" si="529"/>
        <v>6</v>
      </c>
      <c r="J5696" s="89">
        <f t="shared" ca="1" si="530"/>
        <v>50.627999999999986</v>
      </c>
      <c r="K5696" s="89">
        <f t="shared" ca="1" si="531"/>
        <v>122.44799999999998</v>
      </c>
      <c r="L5696" s="83">
        <f t="shared" ca="1" si="532"/>
        <v>120.94800000000002</v>
      </c>
    </row>
    <row r="5697" spans="6:12">
      <c r="F5697" s="89">
        <v>5581</v>
      </c>
      <c r="G5697" s="89">
        <f t="shared" ca="1" si="527"/>
        <v>30</v>
      </c>
      <c r="H5697" s="89">
        <f t="shared" ca="1" si="528"/>
        <v>3</v>
      </c>
      <c r="I5697" s="89">
        <f t="shared" ca="1" si="529"/>
        <v>7</v>
      </c>
      <c r="J5697" s="89">
        <f t="shared" ca="1" si="530"/>
        <v>3.3300000000000409</v>
      </c>
      <c r="K5697" s="89">
        <f t="shared" ca="1" si="531"/>
        <v>121.13</v>
      </c>
      <c r="L5697" s="83">
        <f t="shared" ca="1" si="532"/>
        <v>117.03000000000003</v>
      </c>
    </row>
    <row r="5698" spans="6:12">
      <c r="F5698" s="89">
        <v>5582</v>
      </c>
      <c r="G5698" s="89">
        <f t="shared" ca="1" si="527"/>
        <v>32</v>
      </c>
      <c r="H5698" s="89">
        <f t="shared" ca="1" si="528"/>
        <v>3</v>
      </c>
      <c r="I5698" s="89">
        <f t="shared" ca="1" si="529"/>
        <v>8</v>
      </c>
      <c r="J5698" s="89">
        <f t="shared" ca="1" si="530"/>
        <v>49.83600000000007</v>
      </c>
      <c r="K5698" s="89">
        <f t="shared" ca="1" si="531"/>
        <v>124.41599999999994</v>
      </c>
      <c r="L5698" s="83">
        <f t="shared" ca="1" si="532"/>
        <v>121.01600000000002</v>
      </c>
    </row>
    <row r="5699" spans="6:12">
      <c r="F5699" s="89">
        <v>5583</v>
      </c>
      <c r="G5699" s="89">
        <f t="shared" ca="1" si="527"/>
        <v>52</v>
      </c>
      <c r="H5699" s="89">
        <f t="shared" ca="1" si="528"/>
        <v>1</v>
      </c>
      <c r="I5699" s="89">
        <f t="shared" ca="1" si="529"/>
        <v>4</v>
      </c>
      <c r="J5699" s="89">
        <f t="shared" ca="1" si="530"/>
        <v>83.667999999999964</v>
      </c>
      <c r="K5699" s="89">
        <f t="shared" ca="1" si="531"/>
        <v>150.24799999999999</v>
      </c>
      <c r="L5699" s="83">
        <f t="shared" ca="1" si="532"/>
        <v>151.84800000000001</v>
      </c>
    </row>
    <row r="5700" spans="6:12">
      <c r="F5700" s="89">
        <v>5584</v>
      </c>
      <c r="G5700" s="89">
        <f t="shared" ca="1" si="527"/>
        <v>36</v>
      </c>
      <c r="H5700" s="89">
        <f t="shared" ca="1" si="528"/>
        <v>3</v>
      </c>
      <c r="I5700" s="89">
        <f t="shared" ca="1" si="529"/>
        <v>6</v>
      </c>
      <c r="J5700" s="89">
        <f t="shared" ca="1" si="530"/>
        <v>-58.543999999999983</v>
      </c>
      <c r="K5700" s="89">
        <f t="shared" ca="1" si="531"/>
        <v>99.995999999999981</v>
      </c>
      <c r="L5700" s="83">
        <f t="shared" ca="1" si="532"/>
        <v>96.396000000000015</v>
      </c>
    </row>
    <row r="5701" spans="6:12">
      <c r="F5701" s="89">
        <v>5585</v>
      </c>
      <c r="G5701" s="89">
        <f t="shared" ca="1" si="527"/>
        <v>24</v>
      </c>
      <c r="H5701" s="89">
        <f t="shared" ca="1" si="528"/>
        <v>2</v>
      </c>
      <c r="I5701" s="89">
        <f t="shared" ca="1" si="529"/>
        <v>8</v>
      </c>
      <c r="J5701" s="89">
        <f t="shared" ca="1" si="530"/>
        <v>136.43199999999993</v>
      </c>
      <c r="K5701" s="89">
        <f t="shared" ca="1" si="531"/>
        <v>127.39199999999994</v>
      </c>
      <c r="L5701" s="83">
        <f t="shared" ca="1" si="532"/>
        <v>124.59199999999996</v>
      </c>
    </row>
    <row r="5702" spans="6:12">
      <c r="F5702" s="89">
        <v>5586</v>
      </c>
      <c r="G5702" s="89">
        <f t="shared" ca="1" si="527"/>
        <v>47</v>
      </c>
      <c r="H5702" s="89">
        <f t="shared" ca="1" si="528"/>
        <v>3</v>
      </c>
      <c r="I5702" s="89">
        <f t="shared" ca="1" si="529"/>
        <v>8</v>
      </c>
      <c r="J5702" s="89">
        <f t="shared" ca="1" si="530"/>
        <v>67.281000000000063</v>
      </c>
      <c r="K5702" s="89">
        <f t="shared" ca="1" si="531"/>
        <v>137.2109999999999</v>
      </c>
      <c r="L5702" s="83">
        <f t="shared" ca="1" si="532"/>
        <v>136.06100000000004</v>
      </c>
    </row>
    <row r="5703" spans="6:12">
      <c r="F5703" s="89">
        <v>5587</v>
      </c>
      <c r="G5703" s="89">
        <f t="shared" ca="1" si="527"/>
        <v>46</v>
      </c>
      <c r="H5703" s="89">
        <f t="shared" ca="1" si="528"/>
        <v>1</v>
      </c>
      <c r="I5703" s="89">
        <f t="shared" ca="1" si="529"/>
        <v>5</v>
      </c>
      <c r="J5703" s="89">
        <f t="shared" ca="1" si="530"/>
        <v>101.29000000000003</v>
      </c>
      <c r="K5703" s="89">
        <f t="shared" ca="1" si="531"/>
        <v>127.12999999999998</v>
      </c>
      <c r="L5703" s="83">
        <f t="shared" ca="1" si="532"/>
        <v>128.22999999999999</v>
      </c>
    </row>
    <row r="5704" spans="6:12">
      <c r="F5704" s="89">
        <v>5588</v>
      </c>
      <c r="G5704" s="89">
        <f t="shared" ca="1" si="527"/>
        <v>23</v>
      </c>
      <c r="H5704" s="89">
        <f t="shared" ca="1" si="528"/>
        <v>3</v>
      </c>
      <c r="I5704" s="89">
        <f t="shared" ca="1" si="529"/>
        <v>3</v>
      </c>
      <c r="J5704" s="89">
        <f t="shared" ca="1" si="530"/>
        <v>-269.91099999999994</v>
      </c>
      <c r="K5704" s="89">
        <f t="shared" ca="1" si="531"/>
        <v>20.458999999999946</v>
      </c>
      <c r="L5704" s="83">
        <f t="shared" ca="1" si="532"/>
        <v>13.709000000000003</v>
      </c>
    </row>
    <row r="5705" spans="6:12">
      <c r="F5705" s="89">
        <v>5589</v>
      </c>
      <c r="G5705" s="89">
        <f t="shared" ca="1" si="527"/>
        <v>52</v>
      </c>
      <c r="H5705" s="89">
        <f t="shared" ca="1" si="528"/>
        <v>2</v>
      </c>
      <c r="I5705" s="89">
        <f t="shared" ca="1" si="529"/>
        <v>3</v>
      </c>
      <c r="J5705" s="89">
        <f t="shared" ca="1" si="530"/>
        <v>-87.703999999999979</v>
      </c>
      <c r="K5705" s="89">
        <f t="shared" ca="1" si="531"/>
        <v>107.57599999999998</v>
      </c>
      <c r="L5705" s="83">
        <f t="shared" ca="1" si="532"/>
        <v>106.97599999999996</v>
      </c>
    </row>
    <row r="5706" spans="6:12">
      <c r="F5706" s="89">
        <v>5590</v>
      </c>
      <c r="G5706" s="89">
        <f t="shared" ca="1" si="527"/>
        <v>51</v>
      </c>
      <c r="H5706" s="89">
        <f t="shared" ca="1" si="528"/>
        <v>1</v>
      </c>
      <c r="I5706" s="89">
        <f t="shared" ca="1" si="529"/>
        <v>3</v>
      </c>
      <c r="J5706" s="89">
        <f t="shared" ca="1" si="530"/>
        <v>32.03300000000003</v>
      </c>
      <c r="K5706" s="89">
        <f t="shared" ca="1" si="531"/>
        <v>141.52299999999997</v>
      </c>
      <c r="L5706" s="83">
        <f t="shared" ca="1" si="532"/>
        <v>142.57300000000015</v>
      </c>
    </row>
    <row r="5707" spans="6:12">
      <c r="F5707" s="89">
        <v>5591</v>
      </c>
      <c r="G5707" s="89">
        <f t="shared" ca="1" si="527"/>
        <v>26</v>
      </c>
      <c r="H5707" s="89">
        <f t="shared" ca="1" si="528"/>
        <v>1</v>
      </c>
      <c r="I5707" s="89">
        <f t="shared" ca="1" si="529"/>
        <v>9</v>
      </c>
      <c r="J5707" s="89">
        <f t="shared" ca="1" si="530"/>
        <v>160.1939999999999</v>
      </c>
      <c r="K5707" s="89">
        <f t="shared" ca="1" si="531"/>
        <v>21.833999999999975</v>
      </c>
      <c r="L5707" s="83">
        <f t="shared" ca="1" si="532"/>
        <v>21.533999999999963</v>
      </c>
    </row>
    <row r="5708" spans="6:12">
      <c r="F5708" s="89">
        <v>5592</v>
      </c>
      <c r="G5708" s="89">
        <f t="shared" ca="1" si="527"/>
        <v>40</v>
      </c>
      <c r="H5708" s="89">
        <f t="shared" ca="1" si="528"/>
        <v>3</v>
      </c>
      <c r="I5708" s="89">
        <f t="shared" ca="1" si="529"/>
        <v>8</v>
      </c>
      <c r="J5708" s="89">
        <f t="shared" ca="1" si="530"/>
        <v>51.580000000000098</v>
      </c>
      <c r="K5708" s="89">
        <f t="shared" ca="1" si="531"/>
        <v>123.67999999999995</v>
      </c>
      <c r="L5708" s="83">
        <f t="shared" ca="1" si="532"/>
        <v>121.48000000000008</v>
      </c>
    </row>
    <row r="5709" spans="6:12">
      <c r="F5709" s="89">
        <v>5593</v>
      </c>
      <c r="G5709" s="89">
        <f t="shared" ca="1" si="527"/>
        <v>52</v>
      </c>
      <c r="H5709" s="89">
        <f t="shared" ca="1" si="528"/>
        <v>2</v>
      </c>
      <c r="I5709" s="89">
        <f t="shared" ca="1" si="529"/>
        <v>9</v>
      </c>
      <c r="J5709" s="89">
        <f t="shared" ca="1" si="530"/>
        <v>173.24799999999993</v>
      </c>
      <c r="K5709" s="89">
        <f t="shared" ca="1" si="531"/>
        <v>112.92799999999997</v>
      </c>
      <c r="L5709" s="83">
        <f t="shared" ca="1" si="532"/>
        <v>114.72799999999992</v>
      </c>
    </row>
    <row r="5710" spans="6:12">
      <c r="F5710" s="89">
        <v>5594</v>
      </c>
      <c r="G5710" s="89">
        <f t="shared" ca="1" si="527"/>
        <v>33</v>
      </c>
      <c r="H5710" s="89">
        <f t="shared" ca="1" si="528"/>
        <v>1</v>
      </c>
      <c r="I5710" s="89">
        <f t="shared" ca="1" si="529"/>
        <v>5</v>
      </c>
      <c r="J5710" s="89">
        <f t="shared" ca="1" si="530"/>
        <v>90.305000000000021</v>
      </c>
      <c r="K5710" s="89">
        <f t="shared" ca="1" si="531"/>
        <v>120.175</v>
      </c>
      <c r="L5710" s="83">
        <f t="shared" ca="1" si="532"/>
        <v>119.32499999999997</v>
      </c>
    </row>
    <row r="5711" spans="6:12">
      <c r="F5711" s="89">
        <v>5595</v>
      </c>
      <c r="G5711" s="89">
        <f t="shared" ca="1" si="527"/>
        <v>34</v>
      </c>
      <c r="H5711" s="89">
        <f t="shared" ca="1" si="528"/>
        <v>2</v>
      </c>
      <c r="I5711" s="89">
        <f t="shared" ca="1" si="529"/>
        <v>5</v>
      </c>
      <c r="J5711" s="89">
        <f t="shared" ca="1" si="530"/>
        <v>2.2800000000000011</v>
      </c>
      <c r="K5711" s="89">
        <f t="shared" ca="1" si="531"/>
        <v>117.93999999999997</v>
      </c>
      <c r="L5711" s="83">
        <f t="shared" ca="1" si="532"/>
        <v>115.43999999999997</v>
      </c>
    </row>
    <row r="5712" spans="6:12">
      <c r="F5712" s="89">
        <v>5596</v>
      </c>
      <c r="G5712" s="89">
        <f t="shared" ca="1" si="527"/>
        <v>50</v>
      </c>
      <c r="H5712" s="89">
        <f t="shared" ca="1" si="528"/>
        <v>3</v>
      </c>
      <c r="I5712" s="89">
        <f t="shared" ca="1" si="529"/>
        <v>3</v>
      </c>
      <c r="J5712" s="89">
        <f t="shared" ca="1" si="530"/>
        <v>-261.18999999999994</v>
      </c>
      <c r="K5712" s="89">
        <f t="shared" ca="1" si="531"/>
        <v>20.809999999999974</v>
      </c>
      <c r="L5712" s="83">
        <f t="shared" ca="1" si="532"/>
        <v>18.110000000000042</v>
      </c>
    </row>
    <row r="5713" spans="6:12">
      <c r="F5713" s="89">
        <v>5597</v>
      </c>
      <c r="G5713" s="89">
        <f t="shared" ca="1" si="527"/>
        <v>43</v>
      </c>
      <c r="H5713" s="89">
        <f t="shared" ca="1" si="528"/>
        <v>1</v>
      </c>
      <c r="I5713" s="89">
        <f t="shared" ca="1" si="529"/>
        <v>8</v>
      </c>
      <c r="J5713" s="89">
        <f t="shared" ca="1" si="530"/>
        <v>151.90899999999996</v>
      </c>
      <c r="K5713" s="89">
        <f t="shared" ca="1" si="531"/>
        <v>50.878999999999962</v>
      </c>
      <c r="L5713" s="83">
        <f t="shared" ca="1" si="532"/>
        <v>52.729000000000013</v>
      </c>
    </row>
    <row r="5714" spans="6:12">
      <c r="F5714" s="89">
        <v>5598</v>
      </c>
      <c r="G5714" s="89">
        <f t="shared" ca="1" si="527"/>
        <v>19</v>
      </c>
      <c r="H5714" s="89">
        <f t="shared" ca="1" si="528"/>
        <v>3</v>
      </c>
      <c r="I5714" s="89">
        <f t="shared" ca="1" si="529"/>
        <v>4</v>
      </c>
      <c r="J5714" s="89">
        <f t="shared" ca="1" si="530"/>
        <v>-167.83899999999994</v>
      </c>
      <c r="K5714" s="89">
        <f t="shared" ca="1" si="531"/>
        <v>81.170999999999964</v>
      </c>
      <c r="L5714" s="83">
        <f t="shared" ca="1" si="532"/>
        <v>74.221000000000032</v>
      </c>
    </row>
    <row r="5715" spans="6:12">
      <c r="F5715" s="89">
        <v>5599</v>
      </c>
      <c r="G5715" s="89">
        <f t="shared" ca="1" si="527"/>
        <v>35</v>
      </c>
      <c r="H5715" s="89">
        <f t="shared" ca="1" si="528"/>
        <v>2</v>
      </c>
      <c r="I5715" s="89">
        <f t="shared" ca="1" si="529"/>
        <v>8</v>
      </c>
      <c r="J5715" s="89">
        <f t="shared" ca="1" si="530"/>
        <v>117.87499999999997</v>
      </c>
      <c r="K5715" s="89">
        <f t="shared" ca="1" si="531"/>
        <v>105.42499999999995</v>
      </c>
      <c r="L5715" s="83">
        <f t="shared" ca="1" si="532"/>
        <v>104.27499999999995</v>
      </c>
    </row>
    <row r="5716" spans="6:12">
      <c r="F5716" s="89">
        <v>5600</v>
      </c>
      <c r="G5716" s="89">
        <f t="shared" ca="1" si="527"/>
        <v>37</v>
      </c>
      <c r="H5716" s="89">
        <f t="shared" ca="1" si="528"/>
        <v>1</v>
      </c>
      <c r="I5716" s="89">
        <f t="shared" ca="1" si="529"/>
        <v>7</v>
      </c>
      <c r="J5716" s="89">
        <f t="shared" ca="1" si="530"/>
        <v>136.369</v>
      </c>
      <c r="K5716" s="89">
        <f t="shared" ca="1" si="531"/>
        <v>79.798999999999964</v>
      </c>
      <c r="L5716" s="83">
        <f t="shared" ca="1" si="532"/>
        <v>80.349000000000004</v>
      </c>
    </row>
    <row r="5717" spans="6:12">
      <c r="F5717" s="89">
        <v>5601</v>
      </c>
      <c r="G5717" s="89">
        <f t="shared" ca="1" si="527"/>
        <v>37</v>
      </c>
      <c r="H5717" s="89">
        <f t="shared" ca="1" si="528"/>
        <v>1</v>
      </c>
      <c r="I5717" s="89">
        <f t="shared" ca="1" si="529"/>
        <v>3</v>
      </c>
      <c r="J5717" s="89">
        <f t="shared" ca="1" si="530"/>
        <v>3.3610000000000042</v>
      </c>
      <c r="K5717" s="89">
        <f t="shared" ca="1" si="531"/>
        <v>117.191</v>
      </c>
      <c r="L5717" s="83">
        <f t="shared" ca="1" si="532"/>
        <v>116.14100000000002</v>
      </c>
    </row>
    <row r="5718" spans="6:12">
      <c r="F5718" s="89">
        <v>5602</v>
      </c>
      <c r="G5718" s="89">
        <f t="shared" ca="1" si="527"/>
        <v>19</v>
      </c>
      <c r="H5718" s="89">
        <f t="shared" ca="1" si="528"/>
        <v>1</v>
      </c>
      <c r="I5718" s="89">
        <f t="shared" ca="1" si="529"/>
        <v>6</v>
      </c>
      <c r="J5718" s="89">
        <f t="shared" ca="1" si="530"/>
        <v>157.90899999999996</v>
      </c>
      <c r="K5718" s="89">
        <f t="shared" ca="1" si="531"/>
        <v>149.51899999999998</v>
      </c>
      <c r="L5718" s="83">
        <f t="shared" ca="1" si="532"/>
        <v>146.96900000000002</v>
      </c>
    </row>
    <row r="5719" spans="6:12">
      <c r="F5719" s="89">
        <v>5603</v>
      </c>
      <c r="G5719" s="89">
        <f t="shared" ca="1" si="527"/>
        <v>30</v>
      </c>
      <c r="H5719" s="89">
        <f t="shared" ca="1" si="528"/>
        <v>3</v>
      </c>
      <c r="I5719" s="89">
        <f t="shared" ca="1" si="529"/>
        <v>5</v>
      </c>
      <c r="J5719" s="89">
        <f t="shared" ca="1" si="530"/>
        <v>-122.64999999999992</v>
      </c>
      <c r="K5719" s="89">
        <f t="shared" ca="1" si="531"/>
        <v>80.349999999999994</v>
      </c>
      <c r="L5719" s="83">
        <f t="shared" ca="1" si="532"/>
        <v>75.450000000000017</v>
      </c>
    </row>
    <row r="5720" spans="6:12">
      <c r="F5720" s="89">
        <v>5604</v>
      </c>
      <c r="G5720" s="89">
        <f t="shared" ca="1" si="527"/>
        <v>20</v>
      </c>
      <c r="H5720" s="89">
        <f t="shared" ca="1" si="528"/>
        <v>3</v>
      </c>
      <c r="I5720" s="89">
        <f t="shared" ca="1" si="529"/>
        <v>6</v>
      </c>
      <c r="J5720" s="89">
        <f t="shared" ca="1" si="530"/>
        <v>-27.279999999999973</v>
      </c>
      <c r="K5720" s="89">
        <f t="shared" ca="1" si="531"/>
        <v>136.21999999999997</v>
      </c>
      <c r="L5720" s="83">
        <f t="shared" ca="1" si="532"/>
        <v>130.22000000000006</v>
      </c>
    </row>
    <row r="5721" spans="6:12">
      <c r="F5721" s="89">
        <v>5605</v>
      </c>
      <c r="G5721" s="89">
        <f t="shared" ca="1" si="527"/>
        <v>23</v>
      </c>
      <c r="H5721" s="89">
        <f t="shared" ca="1" si="528"/>
        <v>1</v>
      </c>
      <c r="I5721" s="89">
        <f t="shared" ca="1" si="529"/>
        <v>9</v>
      </c>
      <c r="J5721" s="89">
        <f t="shared" ca="1" si="530"/>
        <v>169.73699999999994</v>
      </c>
      <c r="K5721" s="89">
        <f t="shared" ca="1" si="531"/>
        <v>32.306999999999931</v>
      </c>
      <c r="L5721" s="83">
        <f t="shared" ca="1" si="532"/>
        <v>31.556999999999988</v>
      </c>
    </row>
    <row r="5722" spans="6:12">
      <c r="F5722" s="89">
        <v>5606</v>
      </c>
      <c r="G5722" s="89">
        <f t="shared" ca="1" si="527"/>
        <v>55</v>
      </c>
      <c r="H5722" s="89">
        <f t="shared" ca="1" si="528"/>
        <v>1</v>
      </c>
      <c r="I5722" s="89">
        <f t="shared" ca="1" si="529"/>
        <v>6</v>
      </c>
      <c r="J5722" s="89">
        <f t="shared" ca="1" si="530"/>
        <v>164.24499999999989</v>
      </c>
      <c r="K5722" s="89">
        <f t="shared" ca="1" si="531"/>
        <v>144.69499999999988</v>
      </c>
      <c r="L5722" s="83">
        <f t="shared" ca="1" si="532"/>
        <v>147.54500000000007</v>
      </c>
    </row>
    <row r="5723" spans="6:12">
      <c r="F5723" s="89">
        <v>5607</v>
      </c>
      <c r="G5723" s="89">
        <f t="shared" ca="1" si="527"/>
        <v>29</v>
      </c>
      <c r="H5723" s="89">
        <f t="shared" ca="1" si="528"/>
        <v>2</v>
      </c>
      <c r="I5723" s="89">
        <f t="shared" ca="1" si="529"/>
        <v>9</v>
      </c>
      <c r="J5723" s="89">
        <f t="shared" ca="1" si="530"/>
        <v>143.60099999999994</v>
      </c>
      <c r="K5723" s="89">
        <f t="shared" ca="1" si="531"/>
        <v>90.410999999999888</v>
      </c>
      <c r="L5723" s="83">
        <f t="shared" ca="1" si="532"/>
        <v>88.760999999999967</v>
      </c>
    </row>
    <row r="5724" spans="6:12">
      <c r="F5724" s="89">
        <v>5608</v>
      </c>
      <c r="G5724" s="89">
        <f t="shared" ca="1" si="527"/>
        <v>32</v>
      </c>
      <c r="H5724" s="89">
        <f t="shared" ca="1" si="528"/>
        <v>3</v>
      </c>
      <c r="I5724" s="89">
        <f t="shared" ca="1" si="529"/>
        <v>3</v>
      </c>
      <c r="J5724" s="89">
        <f t="shared" ca="1" si="530"/>
        <v>-288.87399999999991</v>
      </c>
      <c r="K5724" s="89">
        <f t="shared" ca="1" si="531"/>
        <v>-1.2940000000000111</v>
      </c>
      <c r="L5724" s="83">
        <f t="shared" ca="1" si="532"/>
        <v>-6.69399999999996</v>
      </c>
    </row>
    <row r="5725" spans="6:12">
      <c r="F5725" s="89">
        <v>5609</v>
      </c>
      <c r="G5725" s="89">
        <f t="shared" ca="1" si="527"/>
        <v>28</v>
      </c>
      <c r="H5725" s="89">
        <f t="shared" ca="1" si="528"/>
        <v>2</v>
      </c>
      <c r="I5725" s="89">
        <f t="shared" ca="1" si="529"/>
        <v>8</v>
      </c>
      <c r="J5725" s="89">
        <f t="shared" ca="1" si="530"/>
        <v>125.90399999999997</v>
      </c>
      <c r="K5725" s="89">
        <f t="shared" ca="1" si="531"/>
        <v>115.62399999999997</v>
      </c>
      <c r="L5725" s="83">
        <f t="shared" ca="1" si="532"/>
        <v>113.42399999999998</v>
      </c>
    </row>
    <row r="5726" spans="6:12">
      <c r="F5726" s="89">
        <v>5610</v>
      </c>
      <c r="G5726" s="89">
        <f t="shared" ca="1" si="527"/>
        <v>30</v>
      </c>
      <c r="H5726" s="89">
        <f t="shared" ca="1" si="528"/>
        <v>1</v>
      </c>
      <c r="I5726" s="89">
        <f t="shared" ca="1" si="529"/>
        <v>3</v>
      </c>
      <c r="J5726" s="89">
        <f t="shared" ca="1" si="530"/>
        <v>8.8699999999999974</v>
      </c>
      <c r="K5726" s="89">
        <f t="shared" ca="1" si="531"/>
        <v>124.87</v>
      </c>
      <c r="L5726" s="83">
        <f t="shared" ca="1" si="532"/>
        <v>122.77</v>
      </c>
    </row>
    <row r="5727" spans="6:12">
      <c r="F5727" s="89">
        <v>5611</v>
      </c>
      <c r="G5727" s="89">
        <f t="shared" ca="1" si="527"/>
        <v>50</v>
      </c>
      <c r="H5727" s="89">
        <f t="shared" ca="1" si="528"/>
        <v>3</v>
      </c>
      <c r="I5727" s="89">
        <f t="shared" ca="1" si="529"/>
        <v>4</v>
      </c>
      <c r="J5727" s="89">
        <f t="shared" ca="1" si="530"/>
        <v>-174.38</v>
      </c>
      <c r="K5727" s="89">
        <f t="shared" ca="1" si="531"/>
        <v>65.019999999999982</v>
      </c>
      <c r="L5727" s="83">
        <f t="shared" ca="1" si="532"/>
        <v>62.720000000000027</v>
      </c>
    </row>
    <row r="5728" spans="6:12">
      <c r="F5728" s="89">
        <v>5612</v>
      </c>
      <c r="G5728" s="89">
        <f t="shared" ca="1" si="527"/>
        <v>31</v>
      </c>
      <c r="H5728" s="89">
        <f t="shared" ca="1" si="528"/>
        <v>3</v>
      </c>
      <c r="I5728" s="89">
        <f t="shared" ca="1" si="529"/>
        <v>5</v>
      </c>
      <c r="J5728" s="89">
        <f t="shared" ca="1" si="530"/>
        <v>-123.93499999999989</v>
      </c>
      <c r="K5728" s="89">
        <f t="shared" ca="1" si="531"/>
        <v>78.754999999999967</v>
      </c>
      <c r="L5728" s="83">
        <f t="shared" ca="1" si="532"/>
        <v>74.005000000000024</v>
      </c>
    </row>
    <row r="5729" spans="6:12">
      <c r="F5729" s="89">
        <v>5613</v>
      </c>
      <c r="G5729" s="89">
        <f t="shared" ca="1" si="527"/>
        <v>28</v>
      </c>
      <c r="H5729" s="89">
        <f t="shared" ca="1" si="528"/>
        <v>2</v>
      </c>
      <c r="I5729" s="89">
        <f t="shared" ca="1" si="529"/>
        <v>7</v>
      </c>
      <c r="J5729" s="89">
        <f t="shared" ca="1" si="530"/>
        <v>96.775999999999954</v>
      </c>
      <c r="K5729" s="89">
        <f t="shared" ca="1" si="531"/>
        <v>129.09599999999995</v>
      </c>
      <c r="L5729" s="83">
        <f t="shared" ca="1" si="532"/>
        <v>126.49599999999995</v>
      </c>
    </row>
    <row r="5730" spans="6:12">
      <c r="F5730" s="89">
        <v>5614</v>
      </c>
      <c r="G5730" s="89">
        <f t="shared" ca="1" si="527"/>
        <v>50</v>
      </c>
      <c r="H5730" s="89">
        <f t="shared" ca="1" si="528"/>
        <v>1</v>
      </c>
      <c r="I5730" s="89">
        <f t="shared" ca="1" si="529"/>
        <v>5</v>
      </c>
      <c r="J5730" s="89">
        <f t="shared" ca="1" si="530"/>
        <v>113.85000000000001</v>
      </c>
      <c r="K5730" s="89">
        <f t="shared" ca="1" si="531"/>
        <v>138.44999999999999</v>
      </c>
      <c r="L5730" s="83">
        <f t="shared" ca="1" si="532"/>
        <v>140.15000000000003</v>
      </c>
    </row>
    <row r="5731" spans="6:12">
      <c r="F5731" s="89">
        <v>5615</v>
      </c>
      <c r="G5731" s="89">
        <f t="shared" ca="1" si="527"/>
        <v>38</v>
      </c>
      <c r="H5731" s="89">
        <f t="shared" ca="1" si="528"/>
        <v>3</v>
      </c>
      <c r="I5731" s="89">
        <f t="shared" ca="1" si="529"/>
        <v>6</v>
      </c>
      <c r="J5731" s="89">
        <f t="shared" ca="1" si="530"/>
        <v>-57.591999999999928</v>
      </c>
      <c r="K5731" s="89">
        <f t="shared" ca="1" si="531"/>
        <v>100.328</v>
      </c>
      <c r="L5731" s="83">
        <f t="shared" ca="1" si="532"/>
        <v>97.028000000000077</v>
      </c>
    </row>
    <row r="5732" spans="6:12">
      <c r="F5732" s="89">
        <v>5616</v>
      </c>
      <c r="G5732" s="89">
        <f t="shared" ca="1" si="527"/>
        <v>31</v>
      </c>
      <c r="H5732" s="89">
        <f t="shared" ca="1" si="528"/>
        <v>2</v>
      </c>
      <c r="I5732" s="89">
        <f t="shared" ca="1" si="529"/>
        <v>8</v>
      </c>
      <c r="J5732" s="89">
        <f t="shared" ca="1" si="530"/>
        <v>120.84299999999999</v>
      </c>
      <c r="K5732" s="89">
        <f t="shared" ca="1" si="531"/>
        <v>109.63299999999995</v>
      </c>
      <c r="L5732" s="83">
        <f t="shared" ca="1" si="532"/>
        <v>107.88300000000001</v>
      </c>
    </row>
    <row r="5733" spans="6:12">
      <c r="F5733" s="89">
        <v>5617</v>
      </c>
      <c r="G5733" s="89">
        <f t="shared" ca="1" si="527"/>
        <v>35</v>
      </c>
      <c r="H5733" s="89">
        <f t="shared" ca="1" si="528"/>
        <v>3</v>
      </c>
      <c r="I5733" s="89">
        <f t="shared" ca="1" si="529"/>
        <v>4</v>
      </c>
      <c r="J5733" s="89">
        <f t="shared" ca="1" si="530"/>
        <v>-203.61500000000001</v>
      </c>
      <c r="K5733" s="89">
        <f t="shared" ca="1" si="531"/>
        <v>40.434999999999945</v>
      </c>
      <c r="L5733" s="83">
        <f t="shared" ca="1" si="532"/>
        <v>35.884999999999991</v>
      </c>
    </row>
    <row r="5734" spans="6:12">
      <c r="F5734" s="89">
        <v>5618</v>
      </c>
      <c r="G5734" s="89">
        <f t="shared" ca="1" si="527"/>
        <v>45</v>
      </c>
      <c r="H5734" s="89">
        <f t="shared" ca="1" si="528"/>
        <v>1</v>
      </c>
      <c r="I5734" s="89">
        <f t="shared" ca="1" si="529"/>
        <v>6</v>
      </c>
      <c r="J5734" s="89">
        <f t="shared" ca="1" si="530"/>
        <v>127.38499999999996</v>
      </c>
      <c r="K5734" s="89">
        <f t="shared" ca="1" si="531"/>
        <v>110.93499999999995</v>
      </c>
      <c r="L5734" s="83">
        <f t="shared" ca="1" si="532"/>
        <v>112.285</v>
      </c>
    </row>
    <row r="5735" spans="6:12">
      <c r="F5735" s="89">
        <v>5619</v>
      </c>
      <c r="G5735" s="89">
        <f t="shared" ca="1" si="527"/>
        <v>49</v>
      </c>
      <c r="H5735" s="89">
        <f t="shared" ca="1" si="528"/>
        <v>3</v>
      </c>
      <c r="I5735" s="89">
        <f t="shared" ca="1" si="529"/>
        <v>3</v>
      </c>
      <c r="J5735" s="89">
        <f t="shared" ca="1" si="530"/>
        <v>-265.02299999999991</v>
      </c>
      <c r="K5735" s="89">
        <f t="shared" ca="1" si="531"/>
        <v>17.287000000000091</v>
      </c>
      <c r="L5735" s="83">
        <f t="shared" ca="1" si="532"/>
        <v>14.437000000000069</v>
      </c>
    </row>
    <row r="5736" spans="6:12">
      <c r="F5736" s="89">
        <v>5620</v>
      </c>
      <c r="G5736" s="89">
        <f t="shared" ca="1" si="527"/>
        <v>49</v>
      </c>
      <c r="H5736" s="89">
        <f t="shared" ca="1" si="528"/>
        <v>2</v>
      </c>
      <c r="I5736" s="89">
        <f t="shared" ca="1" si="529"/>
        <v>4</v>
      </c>
      <c r="J5736" s="89">
        <f t="shared" ca="1" si="530"/>
        <v>-32.388999999999982</v>
      </c>
      <c r="K5736" s="89">
        <f t="shared" ca="1" si="531"/>
        <v>121.22100000000006</v>
      </c>
      <c r="L5736" s="83">
        <f t="shared" ca="1" si="532"/>
        <v>120.571</v>
      </c>
    </row>
    <row r="5737" spans="6:12">
      <c r="F5737" s="89">
        <v>5621</v>
      </c>
      <c r="G5737" s="89">
        <f t="shared" ca="1" si="527"/>
        <v>33</v>
      </c>
      <c r="H5737" s="89">
        <f t="shared" ca="1" si="528"/>
        <v>2</v>
      </c>
      <c r="I5737" s="89">
        <f t="shared" ca="1" si="529"/>
        <v>7</v>
      </c>
      <c r="J5737" s="89">
        <f t="shared" ca="1" si="530"/>
        <v>89.660999999999973</v>
      </c>
      <c r="K5737" s="89">
        <f t="shared" ca="1" si="531"/>
        <v>120.43099999999995</v>
      </c>
      <c r="L5737" s="83">
        <f t="shared" ca="1" si="532"/>
        <v>118.58099999999996</v>
      </c>
    </row>
    <row r="5738" spans="6:12">
      <c r="F5738" s="89">
        <v>5622</v>
      </c>
      <c r="G5738" s="89">
        <f t="shared" ca="1" si="527"/>
        <v>44</v>
      </c>
      <c r="H5738" s="89">
        <f t="shared" ca="1" si="528"/>
        <v>3</v>
      </c>
      <c r="I5738" s="89">
        <f t="shared" ca="1" si="529"/>
        <v>6</v>
      </c>
      <c r="J5738" s="89">
        <f t="shared" ca="1" si="530"/>
        <v>-48.255999999999915</v>
      </c>
      <c r="K5738" s="89">
        <f t="shared" ca="1" si="531"/>
        <v>107.80399999999997</v>
      </c>
      <c r="L5738" s="83">
        <f t="shared" ca="1" si="532"/>
        <v>105.40400000000005</v>
      </c>
    </row>
    <row r="5739" spans="6:12">
      <c r="F5739" s="89">
        <v>5623</v>
      </c>
      <c r="G5739" s="89">
        <f t="shared" ca="1" si="527"/>
        <v>30</v>
      </c>
      <c r="H5739" s="89">
        <f t="shared" ca="1" si="528"/>
        <v>2</v>
      </c>
      <c r="I5739" s="89">
        <f t="shared" ca="1" si="529"/>
        <v>5</v>
      </c>
      <c r="J5739" s="89">
        <f t="shared" ca="1" si="530"/>
        <v>6.4000000000000341</v>
      </c>
      <c r="K5739" s="89">
        <f t="shared" ca="1" si="531"/>
        <v>123.29999999999998</v>
      </c>
      <c r="L5739" s="83">
        <f t="shared" ca="1" si="532"/>
        <v>120.19999999999999</v>
      </c>
    </row>
    <row r="5740" spans="6:12">
      <c r="F5740" s="89">
        <v>5624</v>
      </c>
      <c r="G5740" s="89">
        <f t="shared" ca="1" si="527"/>
        <v>37</v>
      </c>
      <c r="H5740" s="89">
        <f t="shared" ca="1" si="528"/>
        <v>3</v>
      </c>
      <c r="I5740" s="89">
        <f t="shared" ca="1" si="529"/>
        <v>5</v>
      </c>
      <c r="J5740" s="89">
        <f t="shared" ca="1" si="530"/>
        <v>-125.97499999999991</v>
      </c>
      <c r="K5740" s="89">
        <f t="shared" ca="1" si="531"/>
        <v>74.85499999999999</v>
      </c>
      <c r="L5740" s="83">
        <f t="shared" ca="1" si="532"/>
        <v>71.005000000000024</v>
      </c>
    </row>
    <row r="5741" spans="6:12">
      <c r="F5741" s="89">
        <v>5625</v>
      </c>
      <c r="G5741" s="89">
        <f t="shared" ca="1" si="527"/>
        <v>45</v>
      </c>
      <c r="H5741" s="89">
        <f t="shared" ca="1" si="528"/>
        <v>2</v>
      </c>
      <c r="I5741" s="89">
        <f t="shared" ca="1" si="529"/>
        <v>3</v>
      </c>
      <c r="J5741" s="89">
        <f t="shared" ca="1" si="530"/>
        <v>-111.595</v>
      </c>
      <c r="K5741" s="89">
        <f t="shared" ca="1" si="531"/>
        <v>85.854999999999947</v>
      </c>
      <c r="L5741" s="83">
        <f t="shared" ca="1" si="532"/>
        <v>84.205000000000013</v>
      </c>
    </row>
    <row r="5742" spans="6:12">
      <c r="F5742" s="89">
        <v>5626</v>
      </c>
      <c r="G5742" s="89">
        <f t="shared" ca="1" si="527"/>
        <v>46</v>
      </c>
      <c r="H5742" s="89">
        <f t="shared" ca="1" si="528"/>
        <v>1</v>
      </c>
      <c r="I5742" s="89">
        <f t="shared" ca="1" si="529"/>
        <v>8</v>
      </c>
      <c r="J5742" s="89">
        <f t="shared" ca="1" si="530"/>
        <v>158.54799999999997</v>
      </c>
      <c r="K5742" s="89">
        <f t="shared" ca="1" si="531"/>
        <v>56.587999999999965</v>
      </c>
      <c r="L5742" s="83">
        <f t="shared" ca="1" si="532"/>
        <v>58.888000000000005</v>
      </c>
    </row>
    <row r="5743" spans="6:12">
      <c r="F5743" s="89">
        <v>5627</v>
      </c>
      <c r="G5743" s="89">
        <f t="shared" ca="1" si="527"/>
        <v>36</v>
      </c>
      <c r="H5743" s="89">
        <f t="shared" ca="1" si="528"/>
        <v>3</v>
      </c>
      <c r="I5743" s="89">
        <f t="shared" ca="1" si="529"/>
        <v>6</v>
      </c>
      <c r="J5743" s="89">
        <f t="shared" ca="1" si="530"/>
        <v>-58.543999999999983</v>
      </c>
      <c r="K5743" s="89">
        <f t="shared" ca="1" si="531"/>
        <v>99.995999999999981</v>
      </c>
      <c r="L5743" s="83">
        <f t="shared" ca="1" si="532"/>
        <v>96.396000000000015</v>
      </c>
    </row>
    <row r="5744" spans="6:12">
      <c r="F5744" s="89">
        <v>5628</v>
      </c>
      <c r="G5744" s="89">
        <f t="shared" ca="1" si="527"/>
        <v>47</v>
      </c>
      <c r="H5744" s="89">
        <f t="shared" ca="1" si="528"/>
        <v>3</v>
      </c>
      <c r="I5744" s="89">
        <f t="shared" ca="1" si="529"/>
        <v>6</v>
      </c>
      <c r="J5744" s="89">
        <f t="shared" ca="1" si="530"/>
        <v>-39.942999999999927</v>
      </c>
      <c r="K5744" s="89">
        <f t="shared" ca="1" si="531"/>
        <v>115.18699999999998</v>
      </c>
      <c r="L5744" s="83">
        <f t="shared" ca="1" si="532"/>
        <v>113.23700000000011</v>
      </c>
    </row>
    <row r="5745" spans="6:12">
      <c r="F5745" s="89">
        <v>5629</v>
      </c>
      <c r="G5745" s="89">
        <f t="shared" ca="1" si="527"/>
        <v>50</v>
      </c>
      <c r="H5745" s="89">
        <f t="shared" ca="1" si="528"/>
        <v>1</v>
      </c>
      <c r="I5745" s="89">
        <f t="shared" ca="1" si="529"/>
        <v>9</v>
      </c>
      <c r="J5745" s="89">
        <f t="shared" ca="1" si="530"/>
        <v>171.3299999999999</v>
      </c>
      <c r="K5745" s="89">
        <f t="shared" ca="1" si="531"/>
        <v>25.529999999999944</v>
      </c>
      <c r="L5745" s="83">
        <f t="shared" ca="1" si="532"/>
        <v>28.830000000000013</v>
      </c>
    </row>
    <row r="5746" spans="6:12">
      <c r="F5746" s="89">
        <v>5630</v>
      </c>
      <c r="G5746" s="89">
        <f t="shared" ca="1" si="527"/>
        <v>38</v>
      </c>
      <c r="H5746" s="89">
        <f t="shared" ca="1" si="528"/>
        <v>1</v>
      </c>
      <c r="I5746" s="89">
        <f t="shared" ca="1" si="529"/>
        <v>8</v>
      </c>
      <c r="J5746" s="89">
        <f t="shared" ca="1" si="530"/>
        <v>146.24399999999994</v>
      </c>
      <c r="K5746" s="89">
        <f t="shared" ca="1" si="531"/>
        <v>46.763999999999982</v>
      </c>
      <c r="L5746" s="83">
        <f t="shared" ca="1" si="532"/>
        <v>47.864000000000033</v>
      </c>
    </row>
    <row r="5747" spans="6:12">
      <c r="F5747" s="89">
        <v>5631</v>
      </c>
      <c r="G5747" s="89">
        <f t="shared" ca="1" si="527"/>
        <v>49</v>
      </c>
      <c r="H5747" s="89">
        <f t="shared" ca="1" si="528"/>
        <v>1</v>
      </c>
      <c r="I5747" s="89">
        <f t="shared" ca="1" si="529"/>
        <v>4</v>
      </c>
      <c r="J5747" s="89">
        <f t="shared" ca="1" si="530"/>
        <v>72.241000000000042</v>
      </c>
      <c r="K5747" s="89">
        <f t="shared" ca="1" si="531"/>
        <v>139.75100000000003</v>
      </c>
      <c r="L5747" s="83">
        <f t="shared" ca="1" si="532"/>
        <v>140.90100000000001</v>
      </c>
    </row>
    <row r="5748" spans="6:12">
      <c r="F5748" s="89">
        <v>5632</v>
      </c>
      <c r="G5748" s="89">
        <f t="shared" ca="1" si="527"/>
        <v>44</v>
      </c>
      <c r="H5748" s="89">
        <f t="shared" ca="1" si="528"/>
        <v>3</v>
      </c>
      <c r="I5748" s="89">
        <f t="shared" ca="1" si="529"/>
        <v>7</v>
      </c>
      <c r="J5748" s="89">
        <f t="shared" ca="1" si="530"/>
        <v>10.078000000000088</v>
      </c>
      <c r="K5748" s="89">
        <f t="shared" ca="1" si="531"/>
        <v>123.53799999999995</v>
      </c>
      <c r="L5748" s="83">
        <f t="shared" ca="1" si="532"/>
        <v>121.53800000000001</v>
      </c>
    </row>
    <row r="5749" spans="6:12">
      <c r="F5749" s="89">
        <v>5633</v>
      </c>
      <c r="G5749" s="89">
        <f t="shared" ca="1" si="527"/>
        <v>22</v>
      </c>
      <c r="H5749" s="89">
        <f t="shared" ca="1" si="528"/>
        <v>2</v>
      </c>
      <c r="I5749" s="89">
        <f t="shared" ca="1" si="529"/>
        <v>9</v>
      </c>
      <c r="J5749" s="89">
        <f t="shared" ca="1" si="530"/>
        <v>162.92799999999994</v>
      </c>
      <c r="K5749" s="89">
        <f t="shared" ca="1" si="531"/>
        <v>111.90799999999993</v>
      </c>
      <c r="L5749" s="83">
        <f t="shared" ca="1" si="532"/>
        <v>109.20799999999994</v>
      </c>
    </row>
    <row r="5750" spans="6:12">
      <c r="F5750" s="89">
        <v>5634</v>
      </c>
      <c r="G5750" s="89">
        <f t="shared" ref="G5750:G5813" ca="1" si="533">RANDBETWEEN(19,55)</f>
        <v>28</v>
      </c>
      <c r="H5750" s="89">
        <f t="shared" ref="H5750:H5813" ca="1" si="534">RANDBETWEEN(0.5,3.5)</f>
        <v>3</v>
      </c>
      <c r="I5750" s="89">
        <f t="shared" ref="I5750:I5813" ca="1" si="535">RANDBETWEEN(3,9)</f>
        <v>8</v>
      </c>
      <c r="J5750" s="89">
        <f t="shared" ref="J5750:J5813" ca="1" si="536">133-10*G5750-128.7*H5750+60.8*I5750+0.135*G5750^2-20.6*H5750^2-4.74*I5750^2+0.15*G5750*H5750+0.006*G5750*I5750+19.63*H5750*I5750</f>
        <v>55.444000000000074</v>
      </c>
      <c r="K5750" s="89">
        <f t="shared" ref="K5750:K5813" ca="1" si="537">300-10.31*G5750-42.6*H5750+18.2*I5750+0.135*G5750^2-20.6*H5750^2-4.74*I5750^2+0.15*G5750*H5750+0.006*G5750*I5750+19.63*H5750*I5750</f>
        <v>131.26399999999995</v>
      </c>
      <c r="L5750" s="83">
        <f t="shared" ref="L5750:L5813" ca="1" si="538">294-10.16*G5750-44.4*H5750+18.6*I5750+0.135*G5750^2-20.6*H5750^2-4.74*I5750^2+0.15*G5750*H5750+0.006*G5750*I5750+19.63*H5750*I5750</f>
        <v>127.26400000000001</v>
      </c>
    </row>
    <row r="5751" spans="6:12">
      <c r="F5751" s="89">
        <v>5635</v>
      </c>
      <c r="G5751" s="89">
        <f t="shared" ca="1" si="533"/>
        <v>28</v>
      </c>
      <c r="H5751" s="89">
        <f t="shared" ca="1" si="534"/>
        <v>3</v>
      </c>
      <c r="I5751" s="89">
        <f t="shared" ca="1" si="535"/>
        <v>3</v>
      </c>
      <c r="J5751" s="89">
        <f t="shared" ca="1" si="536"/>
        <v>-283.1459999999999</v>
      </c>
      <c r="K5751" s="89">
        <f t="shared" ca="1" si="537"/>
        <v>5.6739999999999782</v>
      </c>
      <c r="L5751" s="83">
        <f t="shared" ca="1" si="538"/>
        <v>-0.32599999999999341</v>
      </c>
    </row>
    <row r="5752" spans="6:12">
      <c r="F5752" s="89">
        <v>5636</v>
      </c>
      <c r="G5752" s="89">
        <f t="shared" ca="1" si="533"/>
        <v>20</v>
      </c>
      <c r="H5752" s="89">
        <f t="shared" ca="1" si="534"/>
        <v>3</v>
      </c>
      <c r="I5752" s="89">
        <f t="shared" ca="1" si="535"/>
        <v>9</v>
      </c>
      <c r="J5752" s="89">
        <f t="shared" ca="1" si="536"/>
        <v>118.84999999999997</v>
      </c>
      <c r="K5752" s="89">
        <f t="shared" ca="1" si="537"/>
        <v>154.5499999999999</v>
      </c>
      <c r="L5752" s="83">
        <f t="shared" ca="1" si="538"/>
        <v>149.75</v>
      </c>
    </row>
    <row r="5753" spans="6:12">
      <c r="F5753" s="89">
        <v>5637</v>
      </c>
      <c r="G5753" s="89">
        <f t="shared" ca="1" si="533"/>
        <v>53</v>
      </c>
      <c r="H5753" s="89">
        <f t="shared" ca="1" si="534"/>
        <v>1</v>
      </c>
      <c r="I5753" s="89">
        <f t="shared" ca="1" si="535"/>
        <v>5</v>
      </c>
      <c r="J5753" s="89">
        <f t="shared" ca="1" si="536"/>
        <v>126.10499999999999</v>
      </c>
      <c r="K5753" s="89">
        <f t="shared" ca="1" si="537"/>
        <v>149.77499999999995</v>
      </c>
      <c r="L5753" s="83">
        <f t="shared" ca="1" si="538"/>
        <v>151.92500000000004</v>
      </c>
    </row>
    <row r="5754" spans="6:12">
      <c r="F5754" s="89">
        <v>5638</v>
      </c>
      <c r="G5754" s="89">
        <f t="shared" ca="1" si="533"/>
        <v>37</v>
      </c>
      <c r="H5754" s="89">
        <f t="shared" ca="1" si="534"/>
        <v>2</v>
      </c>
      <c r="I5754" s="89">
        <f t="shared" ca="1" si="535"/>
        <v>3</v>
      </c>
      <c r="J5754" s="89">
        <f t="shared" ca="1" si="536"/>
        <v>-122.69899999999998</v>
      </c>
      <c r="K5754" s="89">
        <f t="shared" ca="1" si="537"/>
        <v>77.230999999999995</v>
      </c>
      <c r="L5754" s="83">
        <f t="shared" ca="1" si="538"/>
        <v>74.381</v>
      </c>
    </row>
    <row r="5755" spans="6:12">
      <c r="F5755" s="89">
        <v>5639</v>
      </c>
      <c r="G5755" s="89">
        <f t="shared" ca="1" si="533"/>
        <v>46</v>
      </c>
      <c r="H5755" s="89">
        <f t="shared" ca="1" si="534"/>
        <v>3</v>
      </c>
      <c r="I5755" s="89">
        <f t="shared" ca="1" si="535"/>
        <v>4</v>
      </c>
      <c r="J5755" s="89">
        <f t="shared" ca="1" si="536"/>
        <v>-188.11599999999993</v>
      </c>
      <c r="K5755" s="89">
        <f t="shared" ca="1" si="537"/>
        <v>52.523999999999972</v>
      </c>
      <c r="L5755" s="83">
        <f t="shared" ca="1" si="538"/>
        <v>49.624000000000024</v>
      </c>
    </row>
    <row r="5756" spans="6:12">
      <c r="F5756" s="89">
        <v>5640</v>
      </c>
      <c r="G5756" s="89">
        <f t="shared" ca="1" si="533"/>
        <v>52</v>
      </c>
      <c r="H5756" s="89">
        <f t="shared" ca="1" si="534"/>
        <v>1</v>
      </c>
      <c r="I5756" s="89">
        <f t="shared" ca="1" si="535"/>
        <v>6</v>
      </c>
      <c r="J5756" s="89">
        <f t="shared" ca="1" si="536"/>
        <v>150.35199999999992</v>
      </c>
      <c r="K5756" s="89">
        <f t="shared" ca="1" si="537"/>
        <v>131.73199999999997</v>
      </c>
      <c r="L5756" s="83">
        <f t="shared" ca="1" si="538"/>
        <v>134.13200000000001</v>
      </c>
    </row>
    <row r="5757" spans="6:12">
      <c r="F5757" s="89">
        <v>5641</v>
      </c>
      <c r="G5757" s="89">
        <f t="shared" ca="1" si="533"/>
        <v>45</v>
      </c>
      <c r="H5757" s="89">
        <f t="shared" ca="1" si="534"/>
        <v>1</v>
      </c>
      <c r="I5757" s="89">
        <f t="shared" ca="1" si="535"/>
        <v>9</v>
      </c>
      <c r="J5757" s="89">
        <f t="shared" ca="1" si="536"/>
        <v>156.18499999999992</v>
      </c>
      <c r="K5757" s="89">
        <f t="shared" ca="1" si="537"/>
        <v>11.934999999999945</v>
      </c>
      <c r="L5757" s="83">
        <f t="shared" ca="1" si="538"/>
        <v>14.485000000000014</v>
      </c>
    </row>
    <row r="5758" spans="6:12">
      <c r="F5758" s="89">
        <v>5642</v>
      </c>
      <c r="G5758" s="89">
        <f t="shared" ca="1" si="533"/>
        <v>25</v>
      </c>
      <c r="H5758" s="89">
        <f t="shared" ca="1" si="534"/>
        <v>1</v>
      </c>
      <c r="I5758" s="89">
        <f t="shared" ca="1" si="535"/>
        <v>8</v>
      </c>
      <c r="J5758" s="89">
        <f t="shared" ca="1" si="536"/>
        <v>163.10499999999993</v>
      </c>
      <c r="K5758" s="89">
        <f t="shared" ca="1" si="537"/>
        <v>67.654999999999987</v>
      </c>
      <c r="L5758" s="83">
        <f t="shared" ca="1" si="538"/>
        <v>66.804999999999993</v>
      </c>
    </row>
    <row r="5759" spans="6:12">
      <c r="F5759" s="89">
        <v>5643</v>
      </c>
      <c r="G5759" s="89">
        <f t="shared" ca="1" si="533"/>
        <v>21</v>
      </c>
      <c r="H5759" s="89">
        <f t="shared" ca="1" si="534"/>
        <v>1</v>
      </c>
      <c r="I5759" s="89">
        <f t="shared" ca="1" si="535"/>
        <v>4</v>
      </c>
      <c r="J5759" s="89">
        <f t="shared" ca="1" si="536"/>
        <v>82.768999999999991</v>
      </c>
      <c r="K5759" s="89">
        <f t="shared" ca="1" si="537"/>
        <v>158.95899999999997</v>
      </c>
      <c r="L5759" s="83">
        <f t="shared" ca="1" si="538"/>
        <v>155.90899999999999</v>
      </c>
    </row>
    <row r="5760" spans="6:12">
      <c r="F5760" s="89">
        <v>5644</v>
      </c>
      <c r="G5760" s="89">
        <f t="shared" ca="1" si="533"/>
        <v>39</v>
      </c>
      <c r="H5760" s="89">
        <f t="shared" ca="1" si="534"/>
        <v>1</v>
      </c>
      <c r="I5760" s="89">
        <f t="shared" ca="1" si="535"/>
        <v>8</v>
      </c>
      <c r="J5760" s="89">
        <f t="shared" ca="1" si="536"/>
        <v>146.83699999999993</v>
      </c>
      <c r="K5760" s="89">
        <f t="shared" ca="1" si="537"/>
        <v>47.046999999999954</v>
      </c>
      <c r="L5760" s="83">
        <f t="shared" ca="1" si="538"/>
        <v>48.296999999999983</v>
      </c>
    </row>
    <row r="5761" spans="6:12">
      <c r="F5761" s="89">
        <v>5645</v>
      </c>
      <c r="G5761" s="89">
        <f t="shared" ca="1" si="533"/>
        <v>50</v>
      </c>
      <c r="H5761" s="89">
        <f t="shared" ca="1" si="534"/>
        <v>2</v>
      </c>
      <c r="I5761" s="89">
        <f t="shared" ca="1" si="535"/>
        <v>4</v>
      </c>
      <c r="J5761" s="89">
        <f t="shared" ca="1" si="536"/>
        <v>-28.700000000000017</v>
      </c>
      <c r="K5761" s="89">
        <f t="shared" ca="1" si="537"/>
        <v>124.60000000000001</v>
      </c>
      <c r="L5761" s="83">
        <f t="shared" ca="1" si="538"/>
        <v>124.09999999999998</v>
      </c>
    </row>
    <row r="5762" spans="6:12">
      <c r="F5762" s="89">
        <v>5646</v>
      </c>
      <c r="G5762" s="89">
        <f t="shared" ca="1" si="533"/>
        <v>37</v>
      </c>
      <c r="H5762" s="89">
        <f t="shared" ca="1" si="534"/>
        <v>2</v>
      </c>
      <c r="I5762" s="89">
        <f t="shared" ca="1" si="535"/>
        <v>4</v>
      </c>
      <c r="J5762" s="89">
        <f t="shared" ca="1" si="536"/>
        <v>-55.59699999999998</v>
      </c>
      <c r="K5762" s="89">
        <f t="shared" ca="1" si="537"/>
        <v>101.73299999999999</v>
      </c>
      <c r="L5762" s="83">
        <f t="shared" ca="1" si="538"/>
        <v>99.282999999999987</v>
      </c>
    </row>
    <row r="5763" spans="6:12">
      <c r="F5763" s="89">
        <v>5647</v>
      </c>
      <c r="G5763" s="89">
        <f t="shared" ca="1" si="533"/>
        <v>35</v>
      </c>
      <c r="H5763" s="89">
        <f t="shared" ca="1" si="534"/>
        <v>3</v>
      </c>
      <c r="I5763" s="89">
        <f t="shared" ca="1" si="535"/>
        <v>4</v>
      </c>
      <c r="J5763" s="89">
        <f t="shared" ca="1" si="536"/>
        <v>-203.61500000000001</v>
      </c>
      <c r="K5763" s="89">
        <f t="shared" ca="1" si="537"/>
        <v>40.434999999999945</v>
      </c>
      <c r="L5763" s="83">
        <f t="shared" ca="1" si="538"/>
        <v>35.884999999999991</v>
      </c>
    </row>
    <row r="5764" spans="6:12">
      <c r="F5764" s="89">
        <v>5648</v>
      </c>
      <c r="G5764" s="89">
        <f t="shared" ca="1" si="533"/>
        <v>30</v>
      </c>
      <c r="H5764" s="89">
        <f t="shared" ca="1" si="534"/>
        <v>2</v>
      </c>
      <c r="I5764" s="89">
        <f t="shared" ca="1" si="535"/>
        <v>5</v>
      </c>
      <c r="J5764" s="89">
        <f t="shared" ca="1" si="536"/>
        <v>6.4000000000000341</v>
      </c>
      <c r="K5764" s="89">
        <f t="shared" ca="1" si="537"/>
        <v>123.29999999999998</v>
      </c>
      <c r="L5764" s="83">
        <f t="shared" ca="1" si="538"/>
        <v>120.19999999999999</v>
      </c>
    </row>
    <row r="5765" spans="6:12">
      <c r="F5765" s="89">
        <v>5649</v>
      </c>
      <c r="G5765" s="89">
        <f t="shared" ca="1" si="533"/>
        <v>39</v>
      </c>
      <c r="H5765" s="89">
        <f t="shared" ca="1" si="534"/>
        <v>2</v>
      </c>
      <c r="I5765" s="89">
        <f t="shared" ca="1" si="535"/>
        <v>5</v>
      </c>
      <c r="J5765" s="89">
        <f t="shared" ca="1" si="536"/>
        <v>3.2049999999999841</v>
      </c>
      <c r="K5765" s="89">
        <f t="shared" ca="1" si="537"/>
        <v>117.31499999999997</v>
      </c>
      <c r="L5765" s="83">
        <f t="shared" ca="1" si="538"/>
        <v>115.56499999999997</v>
      </c>
    </row>
    <row r="5766" spans="6:12">
      <c r="F5766" s="89">
        <v>5650</v>
      </c>
      <c r="G5766" s="89">
        <f t="shared" ca="1" si="533"/>
        <v>48</v>
      </c>
      <c r="H5766" s="89">
        <f t="shared" ca="1" si="534"/>
        <v>3</v>
      </c>
      <c r="I5766" s="89">
        <f t="shared" ca="1" si="535"/>
        <v>4</v>
      </c>
      <c r="J5766" s="89">
        <f t="shared" ca="1" si="536"/>
        <v>-181.7879999999999</v>
      </c>
      <c r="K5766" s="89">
        <f t="shared" ca="1" si="537"/>
        <v>58.231999999999999</v>
      </c>
      <c r="L5766" s="83">
        <f t="shared" ca="1" si="538"/>
        <v>55.632000000000005</v>
      </c>
    </row>
    <row r="5767" spans="6:12">
      <c r="F5767" s="89">
        <v>5651</v>
      </c>
      <c r="G5767" s="89">
        <f t="shared" ca="1" si="533"/>
        <v>28</v>
      </c>
      <c r="H5767" s="89">
        <f t="shared" ca="1" si="534"/>
        <v>1</v>
      </c>
      <c r="I5767" s="89">
        <f t="shared" ca="1" si="535"/>
        <v>7</v>
      </c>
      <c r="J5767" s="89">
        <f t="shared" ca="1" si="536"/>
        <v>145.66599999999997</v>
      </c>
      <c r="K5767" s="89">
        <f t="shared" ca="1" si="537"/>
        <v>91.885999999999967</v>
      </c>
      <c r="L5767" s="83">
        <f t="shared" ca="1" si="538"/>
        <v>91.085999999999984</v>
      </c>
    </row>
    <row r="5768" spans="6:12">
      <c r="F5768" s="89">
        <v>5652</v>
      </c>
      <c r="G5768" s="89">
        <f t="shared" ca="1" si="533"/>
        <v>22</v>
      </c>
      <c r="H5768" s="89">
        <f t="shared" ca="1" si="534"/>
        <v>1</v>
      </c>
      <c r="I5768" s="89">
        <f t="shared" ca="1" si="535"/>
        <v>6</v>
      </c>
      <c r="J5768" s="89">
        <f t="shared" ca="1" si="536"/>
        <v>145.07199999999997</v>
      </c>
      <c r="K5768" s="89">
        <f t="shared" ca="1" si="537"/>
        <v>135.75199999999998</v>
      </c>
      <c r="L5768" s="83">
        <f t="shared" ca="1" si="538"/>
        <v>133.65200000000002</v>
      </c>
    </row>
    <row r="5769" spans="6:12">
      <c r="F5769" s="89">
        <v>5653</v>
      </c>
      <c r="G5769" s="89">
        <f t="shared" ca="1" si="533"/>
        <v>28</v>
      </c>
      <c r="H5769" s="89">
        <f t="shared" ca="1" si="534"/>
        <v>1</v>
      </c>
      <c r="I5769" s="89">
        <f t="shared" ca="1" si="535"/>
        <v>5</v>
      </c>
      <c r="J5769" s="89">
        <f t="shared" ca="1" si="536"/>
        <v>98.230000000000018</v>
      </c>
      <c r="K5769" s="89">
        <f t="shared" ca="1" si="537"/>
        <v>129.65</v>
      </c>
      <c r="L5769" s="83">
        <f t="shared" ca="1" si="538"/>
        <v>128.04999999999998</v>
      </c>
    </row>
    <row r="5770" spans="6:12">
      <c r="F5770" s="89">
        <v>5654</v>
      </c>
      <c r="G5770" s="89">
        <f t="shared" ca="1" si="533"/>
        <v>53</v>
      </c>
      <c r="H5770" s="89">
        <f t="shared" ca="1" si="534"/>
        <v>2</v>
      </c>
      <c r="I5770" s="89">
        <f t="shared" ca="1" si="535"/>
        <v>9</v>
      </c>
      <c r="J5770" s="89">
        <f t="shared" ca="1" si="536"/>
        <v>177.77699999999996</v>
      </c>
      <c r="K5770" s="89">
        <f t="shared" ca="1" si="537"/>
        <v>117.14699999999993</v>
      </c>
      <c r="L5770" s="83">
        <f t="shared" ca="1" si="538"/>
        <v>119.09699999999998</v>
      </c>
    </row>
    <row r="5771" spans="6:12">
      <c r="F5771" s="89">
        <v>5655</v>
      </c>
      <c r="G5771" s="89">
        <f t="shared" ca="1" si="533"/>
        <v>35</v>
      </c>
      <c r="H5771" s="89">
        <f t="shared" ca="1" si="534"/>
        <v>2</v>
      </c>
      <c r="I5771" s="89">
        <f t="shared" ca="1" si="535"/>
        <v>3</v>
      </c>
      <c r="J5771" s="89">
        <f t="shared" ca="1" si="536"/>
        <v>-122.77500000000001</v>
      </c>
      <c r="K5771" s="89">
        <f t="shared" ca="1" si="537"/>
        <v>77.774999999999977</v>
      </c>
      <c r="L5771" s="83">
        <f t="shared" ca="1" si="538"/>
        <v>74.624999999999972</v>
      </c>
    </row>
    <row r="5772" spans="6:12">
      <c r="F5772" s="89">
        <v>5656</v>
      </c>
      <c r="G5772" s="89">
        <f t="shared" ca="1" si="533"/>
        <v>51</v>
      </c>
      <c r="H5772" s="89">
        <f t="shared" ca="1" si="534"/>
        <v>3</v>
      </c>
      <c r="I5772" s="89">
        <f t="shared" ca="1" si="535"/>
        <v>9</v>
      </c>
      <c r="J5772" s="89">
        <f t="shared" ca="1" si="536"/>
        <v>121.60900000000009</v>
      </c>
      <c r="K5772" s="89">
        <f t="shared" ca="1" si="537"/>
        <v>147.69899999999996</v>
      </c>
      <c r="L5772" s="83">
        <f t="shared" ca="1" si="538"/>
        <v>147.54900000000009</v>
      </c>
    </row>
    <row r="5773" spans="6:12">
      <c r="F5773" s="89">
        <v>5657</v>
      </c>
      <c r="G5773" s="89">
        <f t="shared" ca="1" si="533"/>
        <v>28</v>
      </c>
      <c r="H5773" s="89">
        <f t="shared" ca="1" si="534"/>
        <v>1</v>
      </c>
      <c r="I5773" s="89">
        <f t="shared" ca="1" si="535"/>
        <v>6</v>
      </c>
      <c r="J5773" s="89">
        <f t="shared" ca="1" si="536"/>
        <v>126.68799999999996</v>
      </c>
      <c r="K5773" s="89">
        <f t="shared" ca="1" si="537"/>
        <v>115.50799999999998</v>
      </c>
      <c r="L5773" s="83">
        <f t="shared" ca="1" si="538"/>
        <v>114.30799999999999</v>
      </c>
    </row>
    <row r="5774" spans="6:12">
      <c r="F5774" s="89">
        <v>5658</v>
      </c>
      <c r="G5774" s="89">
        <f t="shared" ca="1" si="533"/>
        <v>34</v>
      </c>
      <c r="H5774" s="89">
        <f t="shared" ca="1" si="534"/>
        <v>3</v>
      </c>
      <c r="I5774" s="89">
        <f t="shared" ca="1" si="535"/>
        <v>3</v>
      </c>
      <c r="J5774" s="89">
        <f t="shared" ca="1" si="536"/>
        <v>-290.11799999999994</v>
      </c>
      <c r="K5774" s="89">
        <f t="shared" ca="1" si="537"/>
        <v>-3.1580000000000155</v>
      </c>
      <c r="L5774" s="83">
        <f t="shared" ca="1" si="538"/>
        <v>-8.2579999999999529</v>
      </c>
    </row>
    <row r="5775" spans="6:12">
      <c r="F5775" s="89">
        <v>5659</v>
      </c>
      <c r="G5775" s="89">
        <f t="shared" ca="1" si="533"/>
        <v>41</v>
      </c>
      <c r="H5775" s="89">
        <f t="shared" ca="1" si="534"/>
        <v>1</v>
      </c>
      <c r="I5775" s="89">
        <f t="shared" ca="1" si="535"/>
        <v>7</v>
      </c>
      <c r="J5775" s="89">
        <f t="shared" ca="1" si="536"/>
        <v>139.25699999999995</v>
      </c>
      <c r="K5775" s="89">
        <f t="shared" ca="1" si="537"/>
        <v>81.44699999999996</v>
      </c>
      <c r="L5775" s="83">
        <f t="shared" ca="1" si="538"/>
        <v>82.596999999999994</v>
      </c>
    </row>
    <row r="5776" spans="6:12">
      <c r="F5776" s="89">
        <v>5660</v>
      </c>
      <c r="G5776" s="89">
        <f t="shared" ca="1" si="533"/>
        <v>39</v>
      </c>
      <c r="H5776" s="89">
        <f t="shared" ca="1" si="534"/>
        <v>3</v>
      </c>
      <c r="I5776" s="89">
        <f t="shared" ca="1" si="535"/>
        <v>9</v>
      </c>
      <c r="J5776" s="89">
        <f t="shared" ca="1" si="536"/>
        <v>89.761000000000024</v>
      </c>
      <c r="K5776" s="89">
        <f t="shared" ca="1" si="537"/>
        <v>119.57099999999997</v>
      </c>
      <c r="L5776" s="83">
        <f t="shared" ca="1" si="538"/>
        <v>117.62100000000004</v>
      </c>
    </row>
    <row r="5777" spans="6:12">
      <c r="F5777" s="89">
        <v>5661</v>
      </c>
      <c r="G5777" s="89">
        <f t="shared" ca="1" si="533"/>
        <v>27</v>
      </c>
      <c r="H5777" s="89">
        <f t="shared" ca="1" si="534"/>
        <v>2</v>
      </c>
      <c r="I5777" s="89">
        <f t="shared" ca="1" si="535"/>
        <v>3</v>
      </c>
      <c r="J5777" s="89">
        <f t="shared" ca="1" si="536"/>
        <v>-112.27900000000002</v>
      </c>
      <c r="K5777" s="89">
        <f t="shared" ca="1" si="537"/>
        <v>90.750999999999991</v>
      </c>
      <c r="L5777" s="83">
        <f t="shared" ca="1" si="538"/>
        <v>86.401000000000025</v>
      </c>
    </row>
    <row r="5778" spans="6:12">
      <c r="F5778" s="89">
        <v>5662</v>
      </c>
      <c r="G5778" s="89">
        <f t="shared" ca="1" si="533"/>
        <v>43</v>
      </c>
      <c r="H5778" s="89">
        <f t="shared" ca="1" si="534"/>
        <v>2</v>
      </c>
      <c r="I5778" s="89">
        <f t="shared" ca="1" si="535"/>
        <v>7</v>
      </c>
      <c r="J5778" s="89">
        <f t="shared" ca="1" si="536"/>
        <v>95.680999999999983</v>
      </c>
      <c r="K5778" s="89">
        <f t="shared" ca="1" si="537"/>
        <v>123.35099999999994</v>
      </c>
      <c r="L5778" s="83">
        <f t="shared" ca="1" si="538"/>
        <v>123.001</v>
      </c>
    </row>
    <row r="5779" spans="6:12">
      <c r="F5779" s="89">
        <v>5663</v>
      </c>
      <c r="G5779" s="89">
        <f t="shared" ca="1" si="533"/>
        <v>45</v>
      </c>
      <c r="H5779" s="89">
        <f t="shared" ca="1" si="534"/>
        <v>3</v>
      </c>
      <c r="I5779" s="89">
        <f t="shared" ca="1" si="535"/>
        <v>8</v>
      </c>
      <c r="J5779" s="89">
        <f t="shared" ca="1" si="536"/>
        <v>61.445000000000107</v>
      </c>
      <c r="K5779" s="89">
        <f t="shared" ca="1" si="537"/>
        <v>131.99499999999995</v>
      </c>
      <c r="L5779" s="83">
        <f t="shared" ca="1" si="538"/>
        <v>130.54500000000002</v>
      </c>
    </row>
    <row r="5780" spans="6:12">
      <c r="F5780" s="89">
        <v>5664</v>
      </c>
      <c r="G5780" s="89">
        <f t="shared" ca="1" si="533"/>
        <v>44</v>
      </c>
      <c r="H5780" s="89">
        <f t="shared" ca="1" si="534"/>
        <v>2</v>
      </c>
      <c r="I5780" s="89">
        <f t="shared" ca="1" si="535"/>
        <v>9</v>
      </c>
      <c r="J5780" s="89">
        <f t="shared" ca="1" si="536"/>
        <v>146.73599999999993</v>
      </c>
      <c r="K5780" s="89">
        <f t="shared" ca="1" si="537"/>
        <v>88.895999999999901</v>
      </c>
      <c r="L5780" s="83">
        <f t="shared" ca="1" si="538"/>
        <v>89.495999999999924</v>
      </c>
    </row>
    <row r="5781" spans="6:12">
      <c r="F5781" s="89">
        <v>5665</v>
      </c>
      <c r="G5781" s="89">
        <f t="shared" ca="1" si="533"/>
        <v>26</v>
      </c>
      <c r="H5781" s="89">
        <f t="shared" ca="1" si="534"/>
        <v>3</v>
      </c>
      <c r="I5781" s="89">
        <f t="shared" ca="1" si="535"/>
        <v>8</v>
      </c>
      <c r="J5781" s="89">
        <f t="shared" ca="1" si="536"/>
        <v>59.868000000000052</v>
      </c>
      <c r="K5781" s="89">
        <f t="shared" ca="1" si="537"/>
        <v>136.30799999999999</v>
      </c>
      <c r="L5781" s="83">
        <f t="shared" ca="1" si="538"/>
        <v>132.00799999999992</v>
      </c>
    </row>
    <row r="5782" spans="6:12">
      <c r="F5782" s="89">
        <v>5666</v>
      </c>
      <c r="G5782" s="89">
        <f t="shared" ca="1" si="533"/>
        <v>47</v>
      </c>
      <c r="H5782" s="89">
        <f t="shared" ca="1" si="534"/>
        <v>1</v>
      </c>
      <c r="I5782" s="89">
        <f t="shared" ca="1" si="535"/>
        <v>5</v>
      </c>
      <c r="J5782" s="89">
        <f t="shared" ca="1" si="536"/>
        <v>104.02500000000003</v>
      </c>
      <c r="K5782" s="89">
        <f t="shared" ca="1" si="537"/>
        <v>129.55499999999998</v>
      </c>
      <c r="L5782" s="83">
        <f t="shared" ca="1" si="538"/>
        <v>130.80500000000004</v>
      </c>
    </row>
    <row r="5783" spans="6:12">
      <c r="F5783" s="89">
        <v>5667</v>
      </c>
      <c r="G5783" s="89">
        <f t="shared" ca="1" si="533"/>
        <v>41</v>
      </c>
      <c r="H5783" s="89">
        <f t="shared" ca="1" si="534"/>
        <v>3</v>
      </c>
      <c r="I5783" s="89">
        <f t="shared" ca="1" si="535"/>
        <v>4</v>
      </c>
      <c r="J5783" s="89">
        <f t="shared" ca="1" si="536"/>
        <v>-199.21099999999996</v>
      </c>
      <c r="K5783" s="89">
        <f t="shared" ca="1" si="537"/>
        <v>42.978999999999957</v>
      </c>
      <c r="L5783" s="83">
        <f t="shared" ca="1" si="538"/>
        <v>39.329000000000008</v>
      </c>
    </row>
    <row r="5784" spans="6:12">
      <c r="F5784" s="89">
        <v>5668</v>
      </c>
      <c r="G5784" s="89">
        <f t="shared" ca="1" si="533"/>
        <v>45</v>
      </c>
      <c r="H5784" s="89">
        <f t="shared" ca="1" si="534"/>
        <v>1</v>
      </c>
      <c r="I5784" s="89">
        <f t="shared" ca="1" si="535"/>
        <v>9</v>
      </c>
      <c r="J5784" s="89">
        <f t="shared" ca="1" si="536"/>
        <v>156.18499999999992</v>
      </c>
      <c r="K5784" s="89">
        <f t="shared" ca="1" si="537"/>
        <v>11.934999999999945</v>
      </c>
      <c r="L5784" s="83">
        <f t="shared" ca="1" si="538"/>
        <v>14.485000000000014</v>
      </c>
    </row>
    <row r="5785" spans="6:12">
      <c r="F5785" s="89">
        <v>5669</v>
      </c>
      <c r="G5785" s="89">
        <f t="shared" ca="1" si="533"/>
        <v>47</v>
      </c>
      <c r="H5785" s="89">
        <f t="shared" ca="1" si="534"/>
        <v>2</v>
      </c>
      <c r="I5785" s="89">
        <f t="shared" ca="1" si="535"/>
        <v>9</v>
      </c>
      <c r="J5785" s="89">
        <f t="shared" ca="1" si="536"/>
        <v>154.65299999999996</v>
      </c>
      <c r="K5785" s="89">
        <f t="shared" ca="1" si="537"/>
        <v>95.882999999999981</v>
      </c>
      <c r="L5785" s="83">
        <f t="shared" ca="1" si="538"/>
        <v>96.93300000000005</v>
      </c>
    </row>
    <row r="5786" spans="6:12">
      <c r="F5786" s="89">
        <v>5670</v>
      </c>
      <c r="G5786" s="89">
        <f t="shared" ca="1" si="533"/>
        <v>52</v>
      </c>
      <c r="H5786" s="89">
        <f t="shared" ca="1" si="534"/>
        <v>1</v>
      </c>
      <c r="I5786" s="89">
        <f t="shared" ca="1" si="535"/>
        <v>4</v>
      </c>
      <c r="J5786" s="89">
        <f t="shared" ca="1" si="536"/>
        <v>83.667999999999964</v>
      </c>
      <c r="K5786" s="89">
        <f t="shared" ca="1" si="537"/>
        <v>150.24799999999999</v>
      </c>
      <c r="L5786" s="83">
        <f t="shared" ca="1" si="538"/>
        <v>151.84800000000001</v>
      </c>
    </row>
    <row r="5787" spans="6:12">
      <c r="F5787" s="89">
        <v>5671</v>
      </c>
      <c r="G5787" s="89">
        <f t="shared" ca="1" si="533"/>
        <v>43</v>
      </c>
      <c r="H5787" s="89">
        <f t="shared" ca="1" si="534"/>
        <v>1</v>
      </c>
      <c r="I5787" s="89">
        <f t="shared" ca="1" si="535"/>
        <v>9</v>
      </c>
      <c r="J5787" s="89">
        <f t="shared" ca="1" si="536"/>
        <v>152.01699999999991</v>
      </c>
      <c r="K5787" s="89">
        <f t="shared" ca="1" si="537"/>
        <v>8.3869999999999436</v>
      </c>
      <c r="L5787" s="83">
        <f t="shared" ca="1" si="538"/>
        <v>10.637</v>
      </c>
    </row>
    <row r="5788" spans="6:12">
      <c r="F5788" s="89">
        <v>5672</v>
      </c>
      <c r="G5788" s="89">
        <f t="shared" ca="1" si="533"/>
        <v>41</v>
      </c>
      <c r="H5788" s="89">
        <f t="shared" ca="1" si="534"/>
        <v>2</v>
      </c>
      <c r="I5788" s="89">
        <f t="shared" ca="1" si="535"/>
        <v>9</v>
      </c>
      <c r="J5788" s="89">
        <f t="shared" ca="1" si="536"/>
        <v>141.24899999999994</v>
      </c>
      <c r="K5788" s="89">
        <f t="shared" ca="1" si="537"/>
        <v>84.338999999999942</v>
      </c>
      <c r="L5788" s="83">
        <f t="shared" ca="1" si="538"/>
        <v>84.488999999999976</v>
      </c>
    </row>
    <row r="5789" spans="6:12">
      <c r="F5789" s="89">
        <v>5673</v>
      </c>
      <c r="G5789" s="89">
        <f t="shared" ca="1" si="533"/>
        <v>25</v>
      </c>
      <c r="H5789" s="89">
        <f t="shared" ca="1" si="534"/>
        <v>2</v>
      </c>
      <c r="I5789" s="89">
        <f t="shared" ca="1" si="535"/>
        <v>4</v>
      </c>
      <c r="J5789" s="89">
        <f t="shared" ca="1" si="536"/>
        <v>-39.925000000000011</v>
      </c>
      <c r="K5789" s="89">
        <f t="shared" ca="1" si="537"/>
        <v>121.12499999999997</v>
      </c>
      <c r="L5789" s="83">
        <f t="shared" ca="1" si="538"/>
        <v>116.875</v>
      </c>
    </row>
    <row r="5790" spans="6:12">
      <c r="F5790" s="89">
        <v>5674</v>
      </c>
      <c r="G5790" s="89">
        <f t="shared" ca="1" si="533"/>
        <v>19</v>
      </c>
      <c r="H5790" s="89">
        <f t="shared" ca="1" si="534"/>
        <v>3</v>
      </c>
      <c r="I5790" s="89">
        <f t="shared" ca="1" si="535"/>
        <v>3</v>
      </c>
      <c r="J5790" s="89">
        <f t="shared" ca="1" si="536"/>
        <v>-254.46300000000002</v>
      </c>
      <c r="K5790" s="89">
        <f t="shared" ca="1" si="537"/>
        <v>37.14700000000002</v>
      </c>
      <c r="L5790" s="83">
        <f t="shared" ca="1" si="538"/>
        <v>29.797000000000054</v>
      </c>
    </row>
    <row r="5791" spans="6:12">
      <c r="F5791" s="89">
        <v>5675</v>
      </c>
      <c r="G5791" s="89">
        <f t="shared" ca="1" si="533"/>
        <v>31</v>
      </c>
      <c r="H5791" s="89">
        <f t="shared" ca="1" si="534"/>
        <v>2</v>
      </c>
      <c r="I5791" s="89">
        <f t="shared" ca="1" si="535"/>
        <v>4</v>
      </c>
      <c r="J5791" s="89">
        <f t="shared" ca="1" si="536"/>
        <v>-52.620999999999981</v>
      </c>
      <c r="K5791" s="89">
        <f t="shared" ca="1" si="537"/>
        <v>106.56899999999997</v>
      </c>
      <c r="L5791" s="83">
        <f t="shared" ca="1" si="538"/>
        <v>103.21900000000002</v>
      </c>
    </row>
    <row r="5792" spans="6:12">
      <c r="F5792" s="89">
        <v>5676</v>
      </c>
      <c r="G5792" s="89">
        <f t="shared" ca="1" si="533"/>
        <v>27</v>
      </c>
      <c r="H5792" s="89">
        <f t="shared" ca="1" si="534"/>
        <v>1</v>
      </c>
      <c r="I5792" s="89">
        <f t="shared" ca="1" si="535"/>
        <v>4</v>
      </c>
      <c r="J5792" s="89">
        <f t="shared" ca="1" si="536"/>
        <v>62.692999999999998</v>
      </c>
      <c r="K5792" s="89">
        <f t="shared" ca="1" si="537"/>
        <v>137.023</v>
      </c>
      <c r="L5792" s="83">
        <f t="shared" ca="1" si="538"/>
        <v>134.87300000000002</v>
      </c>
    </row>
    <row r="5793" spans="6:12">
      <c r="F5793" s="89">
        <v>5677</v>
      </c>
      <c r="G5793" s="89">
        <f t="shared" ca="1" si="533"/>
        <v>48</v>
      </c>
      <c r="H5793" s="89">
        <f t="shared" ca="1" si="534"/>
        <v>2</v>
      </c>
      <c r="I5793" s="89">
        <f t="shared" ca="1" si="535"/>
        <v>7</v>
      </c>
      <c r="J5793" s="89">
        <f t="shared" ca="1" si="536"/>
        <v>108.81599999999997</v>
      </c>
      <c r="K5793" s="89">
        <f t="shared" ca="1" si="537"/>
        <v>134.93599999999998</v>
      </c>
      <c r="L5793" s="83">
        <f t="shared" ca="1" si="538"/>
        <v>135.33599999999998</v>
      </c>
    </row>
    <row r="5794" spans="6:12">
      <c r="F5794" s="89">
        <v>5678</v>
      </c>
      <c r="G5794" s="89">
        <f t="shared" ca="1" si="533"/>
        <v>37</v>
      </c>
      <c r="H5794" s="89">
        <f t="shared" ca="1" si="534"/>
        <v>1</v>
      </c>
      <c r="I5794" s="89">
        <f t="shared" ca="1" si="535"/>
        <v>5</v>
      </c>
      <c r="J5794" s="89">
        <f t="shared" ca="1" si="536"/>
        <v>88.825000000000031</v>
      </c>
      <c r="K5794" s="89">
        <f t="shared" ca="1" si="537"/>
        <v>117.455</v>
      </c>
      <c r="L5794" s="83">
        <f t="shared" ca="1" si="538"/>
        <v>117.205</v>
      </c>
    </row>
    <row r="5795" spans="6:12">
      <c r="F5795" s="89">
        <v>5679</v>
      </c>
      <c r="G5795" s="89">
        <f t="shared" ca="1" si="533"/>
        <v>36</v>
      </c>
      <c r="H5795" s="89">
        <f t="shared" ca="1" si="534"/>
        <v>3</v>
      </c>
      <c r="I5795" s="89">
        <f t="shared" ca="1" si="535"/>
        <v>3</v>
      </c>
      <c r="J5795" s="89">
        <f t="shared" ca="1" si="536"/>
        <v>-290.28199999999993</v>
      </c>
      <c r="K5795" s="89">
        <f t="shared" ca="1" si="537"/>
        <v>-3.9420000000000357</v>
      </c>
      <c r="L5795" s="83">
        <f t="shared" ca="1" si="538"/>
        <v>-8.7419999999999618</v>
      </c>
    </row>
    <row r="5796" spans="6:12">
      <c r="F5796" s="89">
        <v>5680</v>
      </c>
      <c r="G5796" s="89">
        <f t="shared" ca="1" si="533"/>
        <v>34</v>
      </c>
      <c r="H5796" s="89">
        <f t="shared" ca="1" si="534"/>
        <v>3</v>
      </c>
      <c r="I5796" s="89">
        <f t="shared" ca="1" si="535"/>
        <v>7</v>
      </c>
      <c r="J5796" s="89">
        <f t="shared" ca="1" si="536"/>
        <v>-0.14199999999993906</v>
      </c>
      <c r="K5796" s="89">
        <f t="shared" ca="1" si="537"/>
        <v>116.41799999999995</v>
      </c>
      <c r="L5796" s="83">
        <f t="shared" ca="1" si="538"/>
        <v>112.91800000000006</v>
      </c>
    </row>
    <row r="5797" spans="6:12">
      <c r="F5797" s="89">
        <v>5681</v>
      </c>
      <c r="G5797" s="89">
        <f t="shared" ca="1" si="533"/>
        <v>30</v>
      </c>
      <c r="H5797" s="89">
        <f t="shared" ca="1" si="534"/>
        <v>2</v>
      </c>
      <c r="I5797" s="89">
        <f t="shared" ca="1" si="535"/>
        <v>6</v>
      </c>
      <c r="J5797" s="89">
        <f t="shared" ca="1" si="536"/>
        <v>54.499999999999972</v>
      </c>
      <c r="K5797" s="89">
        <f t="shared" ca="1" si="537"/>
        <v>128.79999999999995</v>
      </c>
      <c r="L5797" s="83">
        <f t="shared" ca="1" si="538"/>
        <v>126.09999999999998</v>
      </c>
    </row>
    <row r="5798" spans="6:12">
      <c r="F5798" s="89">
        <v>5682</v>
      </c>
      <c r="G5798" s="89">
        <f t="shared" ca="1" si="533"/>
        <v>20</v>
      </c>
      <c r="H5798" s="89">
        <f t="shared" ca="1" si="534"/>
        <v>1</v>
      </c>
      <c r="I5798" s="89">
        <f t="shared" ca="1" si="535"/>
        <v>6</v>
      </c>
      <c r="J5798" s="89">
        <f t="shared" ca="1" si="536"/>
        <v>153.35999999999996</v>
      </c>
      <c r="K5798" s="89">
        <f t="shared" ca="1" si="537"/>
        <v>144.65999999999997</v>
      </c>
      <c r="L5798" s="83">
        <f t="shared" ca="1" si="538"/>
        <v>142.26000000000002</v>
      </c>
    </row>
    <row r="5799" spans="6:12">
      <c r="F5799" s="89">
        <v>5683</v>
      </c>
      <c r="G5799" s="89">
        <f t="shared" ca="1" si="533"/>
        <v>37</v>
      </c>
      <c r="H5799" s="89">
        <f t="shared" ca="1" si="534"/>
        <v>3</v>
      </c>
      <c r="I5799" s="89">
        <f t="shared" ca="1" si="535"/>
        <v>5</v>
      </c>
      <c r="J5799" s="89">
        <f t="shared" ca="1" si="536"/>
        <v>-125.97499999999991</v>
      </c>
      <c r="K5799" s="89">
        <f t="shared" ca="1" si="537"/>
        <v>74.85499999999999</v>
      </c>
      <c r="L5799" s="83">
        <f t="shared" ca="1" si="538"/>
        <v>71.005000000000024</v>
      </c>
    </row>
    <row r="5800" spans="6:12">
      <c r="F5800" s="89">
        <v>5684</v>
      </c>
      <c r="G5800" s="89">
        <f t="shared" ca="1" si="533"/>
        <v>47</v>
      </c>
      <c r="H5800" s="89">
        <f t="shared" ca="1" si="534"/>
        <v>2</v>
      </c>
      <c r="I5800" s="89">
        <f t="shared" ca="1" si="535"/>
        <v>3</v>
      </c>
      <c r="J5800" s="89">
        <f t="shared" ca="1" si="536"/>
        <v>-106.11899999999997</v>
      </c>
      <c r="K5800" s="89">
        <f t="shared" ca="1" si="537"/>
        <v>90.710999999999984</v>
      </c>
      <c r="L5800" s="83">
        <f t="shared" ca="1" si="538"/>
        <v>89.361000000000047</v>
      </c>
    </row>
    <row r="5801" spans="6:12">
      <c r="F5801" s="89">
        <v>5685</v>
      </c>
      <c r="G5801" s="89">
        <f t="shared" ca="1" si="533"/>
        <v>34</v>
      </c>
      <c r="H5801" s="89">
        <f t="shared" ca="1" si="534"/>
        <v>2</v>
      </c>
      <c r="I5801" s="89">
        <f t="shared" ca="1" si="535"/>
        <v>5</v>
      </c>
      <c r="J5801" s="89">
        <f t="shared" ca="1" si="536"/>
        <v>2.2800000000000011</v>
      </c>
      <c r="K5801" s="89">
        <f t="shared" ca="1" si="537"/>
        <v>117.93999999999997</v>
      </c>
      <c r="L5801" s="83">
        <f t="shared" ca="1" si="538"/>
        <v>115.43999999999997</v>
      </c>
    </row>
    <row r="5802" spans="6:12">
      <c r="F5802" s="89">
        <v>5686</v>
      </c>
      <c r="G5802" s="89">
        <f t="shared" ca="1" si="533"/>
        <v>32</v>
      </c>
      <c r="H5802" s="89">
        <f t="shared" ca="1" si="534"/>
        <v>1</v>
      </c>
      <c r="I5802" s="89">
        <f t="shared" ca="1" si="535"/>
        <v>4</v>
      </c>
      <c r="J5802" s="89">
        <f t="shared" ca="1" si="536"/>
        <v>53.388000000000005</v>
      </c>
      <c r="K5802" s="89">
        <f t="shared" ca="1" si="537"/>
        <v>126.16799999999998</v>
      </c>
      <c r="L5802" s="83">
        <f t="shared" ca="1" si="538"/>
        <v>124.768</v>
      </c>
    </row>
    <row r="5803" spans="6:12">
      <c r="F5803" s="89">
        <v>5687</v>
      </c>
      <c r="G5803" s="89">
        <f t="shared" ca="1" si="533"/>
        <v>49</v>
      </c>
      <c r="H5803" s="89">
        <f t="shared" ca="1" si="534"/>
        <v>2</v>
      </c>
      <c r="I5803" s="89">
        <f t="shared" ca="1" si="535"/>
        <v>6</v>
      </c>
      <c r="J5803" s="89">
        <f t="shared" ca="1" si="536"/>
        <v>73.519000000000005</v>
      </c>
      <c r="K5803" s="89">
        <f t="shared" ca="1" si="537"/>
        <v>141.92900000000003</v>
      </c>
      <c r="L5803" s="83">
        <f t="shared" ca="1" si="538"/>
        <v>142.07900000000001</v>
      </c>
    </row>
    <row r="5804" spans="6:12">
      <c r="F5804" s="89">
        <v>5688</v>
      </c>
      <c r="G5804" s="89">
        <f t="shared" ca="1" si="533"/>
        <v>22</v>
      </c>
      <c r="H5804" s="89">
        <f t="shared" ca="1" si="534"/>
        <v>1</v>
      </c>
      <c r="I5804" s="89">
        <f t="shared" ca="1" si="535"/>
        <v>6</v>
      </c>
      <c r="J5804" s="89">
        <f t="shared" ca="1" si="536"/>
        <v>145.07199999999997</v>
      </c>
      <c r="K5804" s="89">
        <f t="shared" ca="1" si="537"/>
        <v>135.75199999999998</v>
      </c>
      <c r="L5804" s="83">
        <f t="shared" ca="1" si="538"/>
        <v>133.65200000000002</v>
      </c>
    </row>
    <row r="5805" spans="6:12">
      <c r="F5805" s="89">
        <v>5689</v>
      </c>
      <c r="G5805" s="89">
        <f t="shared" ca="1" si="533"/>
        <v>47</v>
      </c>
      <c r="H5805" s="89">
        <f t="shared" ca="1" si="534"/>
        <v>3</v>
      </c>
      <c r="I5805" s="89">
        <f t="shared" ca="1" si="535"/>
        <v>8</v>
      </c>
      <c r="J5805" s="89">
        <f t="shared" ca="1" si="536"/>
        <v>67.281000000000063</v>
      </c>
      <c r="K5805" s="89">
        <f t="shared" ca="1" si="537"/>
        <v>137.2109999999999</v>
      </c>
      <c r="L5805" s="83">
        <f t="shared" ca="1" si="538"/>
        <v>136.06100000000004</v>
      </c>
    </row>
    <row r="5806" spans="6:12">
      <c r="F5806" s="89">
        <v>5690</v>
      </c>
      <c r="G5806" s="89">
        <f t="shared" ca="1" si="533"/>
        <v>39</v>
      </c>
      <c r="H5806" s="89">
        <f t="shared" ca="1" si="534"/>
        <v>2</v>
      </c>
      <c r="I5806" s="89">
        <f t="shared" ca="1" si="535"/>
        <v>5</v>
      </c>
      <c r="J5806" s="89">
        <f t="shared" ca="1" si="536"/>
        <v>3.2049999999999841</v>
      </c>
      <c r="K5806" s="89">
        <f t="shared" ca="1" si="537"/>
        <v>117.31499999999997</v>
      </c>
      <c r="L5806" s="83">
        <f t="shared" ca="1" si="538"/>
        <v>115.56499999999997</v>
      </c>
    </row>
    <row r="5807" spans="6:12">
      <c r="F5807" s="89">
        <v>5691</v>
      </c>
      <c r="G5807" s="89">
        <f t="shared" ca="1" si="533"/>
        <v>29</v>
      </c>
      <c r="H5807" s="89">
        <f t="shared" ca="1" si="534"/>
        <v>2</v>
      </c>
      <c r="I5807" s="89">
        <f t="shared" ca="1" si="535"/>
        <v>5</v>
      </c>
      <c r="J5807" s="89">
        <f t="shared" ca="1" si="536"/>
        <v>8.1049999999999898</v>
      </c>
      <c r="K5807" s="89">
        <f t="shared" ca="1" si="537"/>
        <v>125.31499999999998</v>
      </c>
      <c r="L5807" s="83">
        <f t="shared" ca="1" si="538"/>
        <v>122.06500000000001</v>
      </c>
    </row>
    <row r="5808" spans="6:12">
      <c r="F5808" s="89">
        <v>5692</v>
      </c>
      <c r="G5808" s="89">
        <f t="shared" ca="1" si="533"/>
        <v>21</v>
      </c>
      <c r="H5808" s="89">
        <f t="shared" ca="1" si="534"/>
        <v>1</v>
      </c>
      <c r="I5808" s="89">
        <f t="shared" ca="1" si="535"/>
        <v>7</v>
      </c>
      <c r="J5808" s="89">
        <f t="shared" ca="1" si="536"/>
        <v>168.01699999999997</v>
      </c>
      <c r="K5808" s="89">
        <f t="shared" ca="1" si="537"/>
        <v>116.40699999999994</v>
      </c>
      <c r="L5808" s="83">
        <f t="shared" ca="1" si="538"/>
        <v>114.55699999999997</v>
      </c>
    </row>
    <row r="5809" spans="6:12">
      <c r="F5809" s="89">
        <v>5693</v>
      </c>
      <c r="G5809" s="89">
        <f t="shared" ca="1" si="533"/>
        <v>49</v>
      </c>
      <c r="H5809" s="89">
        <f t="shared" ca="1" si="534"/>
        <v>3</v>
      </c>
      <c r="I5809" s="89">
        <f t="shared" ca="1" si="535"/>
        <v>6</v>
      </c>
      <c r="J5809" s="89">
        <f t="shared" ca="1" si="536"/>
        <v>-33.050999999999874</v>
      </c>
      <c r="K5809" s="89">
        <f t="shared" ca="1" si="537"/>
        <v>121.45900000000006</v>
      </c>
      <c r="L5809" s="83">
        <f t="shared" ca="1" si="538"/>
        <v>119.80900000000008</v>
      </c>
    </row>
    <row r="5810" spans="6:12">
      <c r="F5810" s="89">
        <v>5694</v>
      </c>
      <c r="G5810" s="89">
        <f t="shared" ca="1" si="533"/>
        <v>48</v>
      </c>
      <c r="H5810" s="89">
        <f t="shared" ca="1" si="534"/>
        <v>1</v>
      </c>
      <c r="I5810" s="89">
        <f t="shared" ca="1" si="535"/>
        <v>9</v>
      </c>
      <c r="J5810" s="89">
        <f t="shared" ca="1" si="536"/>
        <v>164.46199999999993</v>
      </c>
      <c r="K5810" s="89">
        <f t="shared" ca="1" si="537"/>
        <v>19.282000000000011</v>
      </c>
      <c r="L5810" s="83">
        <f t="shared" ca="1" si="538"/>
        <v>22.282000000000011</v>
      </c>
    </row>
    <row r="5811" spans="6:12">
      <c r="F5811" s="89">
        <v>5695</v>
      </c>
      <c r="G5811" s="89">
        <f t="shared" ca="1" si="533"/>
        <v>53</v>
      </c>
      <c r="H5811" s="89">
        <f t="shared" ca="1" si="534"/>
        <v>1</v>
      </c>
      <c r="I5811" s="89">
        <f t="shared" ca="1" si="535"/>
        <v>6</v>
      </c>
      <c r="J5811" s="89">
        <f t="shared" ca="1" si="536"/>
        <v>154.71299999999994</v>
      </c>
      <c r="K5811" s="89">
        <f t="shared" ca="1" si="537"/>
        <v>135.78299999999993</v>
      </c>
      <c r="L5811" s="83">
        <f t="shared" ca="1" si="538"/>
        <v>138.33300000000006</v>
      </c>
    </row>
    <row r="5812" spans="6:12">
      <c r="F5812" s="89">
        <v>5696</v>
      </c>
      <c r="G5812" s="89">
        <f t="shared" ca="1" si="533"/>
        <v>55</v>
      </c>
      <c r="H5812" s="89">
        <f t="shared" ca="1" si="534"/>
        <v>1</v>
      </c>
      <c r="I5812" s="89">
        <f t="shared" ca="1" si="535"/>
        <v>8</v>
      </c>
      <c r="J5812" s="89">
        <f t="shared" ca="1" si="536"/>
        <v>193.0449999999999</v>
      </c>
      <c r="K5812" s="89">
        <f t="shared" ca="1" si="537"/>
        <v>88.294999999999888</v>
      </c>
      <c r="L5812" s="83">
        <f t="shared" ca="1" si="538"/>
        <v>91.945000000000064</v>
      </c>
    </row>
    <row r="5813" spans="6:12">
      <c r="F5813" s="89">
        <v>5697</v>
      </c>
      <c r="G5813" s="89">
        <f t="shared" ca="1" si="533"/>
        <v>50</v>
      </c>
      <c r="H5813" s="89">
        <f t="shared" ca="1" si="534"/>
        <v>1</v>
      </c>
      <c r="I5813" s="89">
        <f t="shared" ca="1" si="535"/>
        <v>7</v>
      </c>
      <c r="J5813" s="89">
        <f t="shared" ca="1" si="536"/>
        <v>161.54999999999995</v>
      </c>
      <c r="K5813" s="89">
        <f t="shared" ca="1" si="537"/>
        <v>100.94999999999993</v>
      </c>
      <c r="L5813" s="83">
        <f t="shared" ca="1" si="538"/>
        <v>103.45000000000002</v>
      </c>
    </row>
    <row r="5814" spans="6:12">
      <c r="F5814" s="89">
        <v>5698</v>
      </c>
      <c r="G5814" s="89">
        <f t="shared" ref="G5814:G5877" ca="1" si="539">RANDBETWEEN(19,55)</f>
        <v>43</v>
      </c>
      <c r="H5814" s="89">
        <f t="shared" ref="H5814:H5877" ca="1" si="540">RANDBETWEEN(0.5,3.5)</f>
        <v>3</v>
      </c>
      <c r="I5814" s="89">
        <f t="shared" ref="I5814:I5877" ca="1" si="541">RANDBETWEEN(3,9)</f>
        <v>3</v>
      </c>
      <c r="J5814" s="89">
        <f t="shared" ref="J5814:J5877" ca="1" si="542">133-10*G5814-128.7*H5814+60.8*I5814+0.135*G5814^2-20.6*H5814^2-4.74*I5814^2+0.15*G5814*H5814+0.006*G5814*I5814+19.63*H5814*I5814</f>
        <v>-282.35099999999989</v>
      </c>
      <c r="K5814" s="89">
        <f t="shared" ref="K5814:K5877" ca="1" si="543">300-10.31*G5814-42.6*H5814+18.2*I5814+0.135*G5814^2-20.6*H5814^2-4.74*I5814^2+0.15*G5814*H5814+0.006*G5814*I5814+19.63*H5814*I5814</f>
        <v>1.81899999999996</v>
      </c>
      <c r="L5814" s="83">
        <f t="shared" ref="L5814:L5877" ca="1" si="544">294-10.16*G5814-44.4*H5814+18.6*I5814+0.135*G5814^2-20.6*H5814^2-4.74*I5814^2+0.15*G5814*H5814+0.006*G5814*I5814+19.63*H5814*I5814</f>
        <v>-1.9309999999999548</v>
      </c>
    </row>
    <row r="5815" spans="6:12">
      <c r="F5815" s="89">
        <v>5699</v>
      </c>
      <c r="G5815" s="89">
        <f t="shared" ca="1" si="539"/>
        <v>37</v>
      </c>
      <c r="H5815" s="89">
        <f t="shared" ca="1" si="540"/>
        <v>2</v>
      </c>
      <c r="I5815" s="89">
        <f t="shared" ca="1" si="541"/>
        <v>9</v>
      </c>
      <c r="J5815" s="89">
        <f t="shared" ca="1" si="542"/>
        <v>137.71299999999994</v>
      </c>
      <c r="K5815" s="89">
        <f t="shared" ca="1" si="543"/>
        <v>82.043000000000006</v>
      </c>
      <c r="L5815" s="83">
        <f t="shared" ca="1" si="544"/>
        <v>81.592999999999961</v>
      </c>
    </row>
    <row r="5816" spans="6:12">
      <c r="F5816" s="89">
        <v>5700</v>
      </c>
      <c r="G5816" s="89">
        <f t="shared" ca="1" si="539"/>
        <v>34</v>
      </c>
      <c r="H5816" s="89">
        <f t="shared" ca="1" si="540"/>
        <v>2</v>
      </c>
      <c r="I5816" s="89">
        <f t="shared" ca="1" si="541"/>
        <v>5</v>
      </c>
      <c r="J5816" s="89">
        <f t="shared" ca="1" si="542"/>
        <v>2.2800000000000011</v>
      </c>
      <c r="K5816" s="89">
        <f t="shared" ca="1" si="543"/>
        <v>117.93999999999997</v>
      </c>
      <c r="L5816" s="83">
        <f t="shared" ca="1" si="544"/>
        <v>115.43999999999997</v>
      </c>
    </row>
    <row r="5817" spans="6:12">
      <c r="F5817" s="89">
        <v>5701</v>
      </c>
      <c r="G5817" s="89">
        <f t="shared" ca="1" si="539"/>
        <v>33</v>
      </c>
      <c r="H5817" s="89">
        <f t="shared" ca="1" si="540"/>
        <v>3</v>
      </c>
      <c r="I5817" s="89">
        <f t="shared" ca="1" si="541"/>
        <v>7</v>
      </c>
      <c r="J5817" s="89">
        <f t="shared" ca="1" si="542"/>
        <v>0.32100000000008322</v>
      </c>
      <c r="K5817" s="89">
        <f t="shared" ca="1" si="543"/>
        <v>117.19100000000003</v>
      </c>
      <c r="L5817" s="83">
        <f t="shared" ca="1" si="544"/>
        <v>113.54100000000005</v>
      </c>
    </row>
    <row r="5818" spans="6:12">
      <c r="F5818" s="89">
        <v>5702</v>
      </c>
      <c r="G5818" s="89">
        <f t="shared" ca="1" si="539"/>
        <v>52</v>
      </c>
      <c r="H5818" s="89">
        <f t="shared" ca="1" si="540"/>
        <v>2</v>
      </c>
      <c r="I5818" s="89">
        <f t="shared" ca="1" si="541"/>
        <v>9</v>
      </c>
      <c r="J5818" s="89">
        <f t="shared" ca="1" si="542"/>
        <v>173.24799999999993</v>
      </c>
      <c r="K5818" s="89">
        <f t="shared" ca="1" si="543"/>
        <v>112.92799999999997</v>
      </c>
      <c r="L5818" s="83">
        <f t="shared" ca="1" si="544"/>
        <v>114.72799999999992</v>
      </c>
    </row>
    <row r="5819" spans="6:12">
      <c r="F5819" s="89">
        <v>5703</v>
      </c>
      <c r="G5819" s="89">
        <f t="shared" ca="1" si="539"/>
        <v>55</v>
      </c>
      <c r="H5819" s="89">
        <f t="shared" ca="1" si="540"/>
        <v>3</v>
      </c>
      <c r="I5819" s="89">
        <f t="shared" ca="1" si="541"/>
        <v>6</v>
      </c>
      <c r="J5819" s="89">
        <f t="shared" ca="1" si="542"/>
        <v>-5.894999999999925</v>
      </c>
      <c r="K5819" s="89">
        <f t="shared" ca="1" si="543"/>
        <v>146.75499999999991</v>
      </c>
      <c r="L5819" s="83">
        <f t="shared" ca="1" si="544"/>
        <v>146.00500000000008</v>
      </c>
    </row>
    <row r="5820" spans="6:12">
      <c r="F5820" s="89">
        <v>5704</v>
      </c>
      <c r="G5820" s="89">
        <f t="shared" ca="1" si="539"/>
        <v>35</v>
      </c>
      <c r="H5820" s="89">
        <f t="shared" ca="1" si="540"/>
        <v>1</v>
      </c>
      <c r="I5820" s="89">
        <f t="shared" ca="1" si="541"/>
        <v>4</v>
      </c>
      <c r="J5820" s="89">
        <f t="shared" ca="1" si="542"/>
        <v>51.044999999999987</v>
      </c>
      <c r="K5820" s="89">
        <f t="shared" ca="1" si="543"/>
        <v>122.89499999999997</v>
      </c>
      <c r="L5820" s="83">
        <f t="shared" ca="1" si="544"/>
        <v>121.94499999999998</v>
      </c>
    </row>
    <row r="5821" spans="6:12">
      <c r="F5821" s="89">
        <v>5705</v>
      </c>
      <c r="G5821" s="89">
        <f t="shared" ca="1" si="539"/>
        <v>32</v>
      </c>
      <c r="H5821" s="89">
        <f t="shared" ca="1" si="540"/>
        <v>3</v>
      </c>
      <c r="I5821" s="89">
        <f t="shared" ca="1" si="541"/>
        <v>8</v>
      </c>
      <c r="J5821" s="89">
        <f t="shared" ca="1" si="542"/>
        <v>49.83600000000007</v>
      </c>
      <c r="K5821" s="89">
        <f t="shared" ca="1" si="543"/>
        <v>124.41599999999994</v>
      </c>
      <c r="L5821" s="83">
        <f t="shared" ca="1" si="544"/>
        <v>121.01600000000002</v>
      </c>
    </row>
    <row r="5822" spans="6:12">
      <c r="F5822" s="89">
        <v>5706</v>
      </c>
      <c r="G5822" s="89">
        <f t="shared" ca="1" si="539"/>
        <v>38</v>
      </c>
      <c r="H5822" s="89">
        <f t="shared" ca="1" si="540"/>
        <v>1</v>
      </c>
      <c r="I5822" s="89">
        <f t="shared" ca="1" si="541"/>
        <v>7</v>
      </c>
      <c r="J5822" s="89">
        <f t="shared" ca="1" si="542"/>
        <v>136.68599999999998</v>
      </c>
      <c r="K5822" s="89">
        <f t="shared" ca="1" si="543"/>
        <v>79.805999999999969</v>
      </c>
      <c r="L5822" s="83">
        <f t="shared" ca="1" si="544"/>
        <v>80.506000000000043</v>
      </c>
    </row>
    <row r="5823" spans="6:12">
      <c r="F5823" s="89">
        <v>5707</v>
      </c>
      <c r="G5823" s="89">
        <f t="shared" ca="1" si="539"/>
        <v>44</v>
      </c>
      <c r="H5823" s="89">
        <f t="shared" ca="1" si="540"/>
        <v>1</v>
      </c>
      <c r="I5823" s="89">
        <f t="shared" ca="1" si="541"/>
        <v>9</v>
      </c>
      <c r="J5823" s="89">
        <f t="shared" ca="1" si="542"/>
        <v>153.96599999999992</v>
      </c>
      <c r="K5823" s="89">
        <f t="shared" ca="1" si="543"/>
        <v>10.025999999999954</v>
      </c>
      <c r="L5823" s="83">
        <f t="shared" ca="1" si="544"/>
        <v>12.425999999999988</v>
      </c>
    </row>
    <row r="5824" spans="6:12">
      <c r="F5824" s="89">
        <v>5708</v>
      </c>
      <c r="G5824" s="89">
        <f t="shared" ca="1" si="539"/>
        <v>28</v>
      </c>
      <c r="H5824" s="89">
        <f t="shared" ca="1" si="540"/>
        <v>1</v>
      </c>
      <c r="I5824" s="89">
        <f t="shared" ca="1" si="541"/>
        <v>7</v>
      </c>
      <c r="J5824" s="89">
        <f t="shared" ca="1" si="542"/>
        <v>145.66599999999997</v>
      </c>
      <c r="K5824" s="89">
        <f t="shared" ca="1" si="543"/>
        <v>91.885999999999967</v>
      </c>
      <c r="L5824" s="83">
        <f t="shared" ca="1" si="544"/>
        <v>91.085999999999984</v>
      </c>
    </row>
    <row r="5825" spans="6:12">
      <c r="F5825" s="89">
        <v>5709</v>
      </c>
      <c r="G5825" s="89">
        <f t="shared" ca="1" si="539"/>
        <v>33</v>
      </c>
      <c r="H5825" s="89">
        <f t="shared" ca="1" si="540"/>
        <v>2</v>
      </c>
      <c r="I5825" s="89">
        <f t="shared" ca="1" si="541"/>
        <v>3</v>
      </c>
      <c r="J5825" s="89">
        <f t="shared" ca="1" si="542"/>
        <v>-121.77099999999999</v>
      </c>
      <c r="K5825" s="89">
        <f t="shared" ca="1" si="543"/>
        <v>79.398999999999972</v>
      </c>
      <c r="L5825" s="83">
        <f t="shared" ca="1" si="544"/>
        <v>75.948999999999984</v>
      </c>
    </row>
    <row r="5826" spans="6:12">
      <c r="F5826" s="89">
        <v>5710</v>
      </c>
      <c r="G5826" s="89">
        <f t="shared" ca="1" si="539"/>
        <v>37</v>
      </c>
      <c r="H5826" s="89">
        <f t="shared" ca="1" si="540"/>
        <v>2</v>
      </c>
      <c r="I5826" s="89">
        <f t="shared" ca="1" si="541"/>
        <v>9</v>
      </c>
      <c r="J5826" s="89">
        <f t="shared" ca="1" si="542"/>
        <v>137.71299999999994</v>
      </c>
      <c r="K5826" s="89">
        <f t="shared" ca="1" si="543"/>
        <v>82.043000000000006</v>
      </c>
      <c r="L5826" s="83">
        <f t="shared" ca="1" si="544"/>
        <v>81.592999999999961</v>
      </c>
    </row>
    <row r="5827" spans="6:12">
      <c r="F5827" s="89">
        <v>5711</v>
      </c>
      <c r="G5827" s="89">
        <f t="shared" ca="1" si="539"/>
        <v>50</v>
      </c>
      <c r="H5827" s="89">
        <f t="shared" ca="1" si="540"/>
        <v>1</v>
      </c>
      <c r="I5827" s="89">
        <f t="shared" ca="1" si="541"/>
        <v>9</v>
      </c>
      <c r="J5827" s="89">
        <f t="shared" ca="1" si="542"/>
        <v>171.3299999999999</v>
      </c>
      <c r="K5827" s="89">
        <f t="shared" ca="1" si="543"/>
        <v>25.529999999999944</v>
      </c>
      <c r="L5827" s="83">
        <f t="shared" ca="1" si="544"/>
        <v>28.830000000000013</v>
      </c>
    </row>
    <row r="5828" spans="6:12">
      <c r="F5828" s="89">
        <v>5712</v>
      </c>
      <c r="G5828" s="89">
        <f t="shared" ca="1" si="539"/>
        <v>21</v>
      </c>
      <c r="H5828" s="89">
        <f t="shared" ca="1" si="540"/>
        <v>3</v>
      </c>
      <c r="I5828" s="89">
        <f t="shared" ca="1" si="541"/>
        <v>8</v>
      </c>
      <c r="J5828" s="89">
        <f t="shared" ca="1" si="542"/>
        <v>75.652999999999963</v>
      </c>
      <c r="K5828" s="89">
        <f t="shared" ca="1" si="543"/>
        <v>153.64299999999992</v>
      </c>
      <c r="L5828" s="83">
        <f t="shared" ca="1" si="544"/>
        <v>148.59299999999996</v>
      </c>
    </row>
    <row r="5829" spans="6:12">
      <c r="F5829" s="89">
        <v>5713</v>
      </c>
      <c r="G5829" s="89">
        <f t="shared" ca="1" si="539"/>
        <v>51</v>
      </c>
      <c r="H5829" s="89">
        <f t="shared" ca="1" si="540"/>
        <v>3</v>
      </c>
      <c r="I5829" s="89">
        <f t="shared" ca="1" si="541"/>
        <v>4</v>
      </c>
      <c r="J5829" s="89">
        <f t="shared" ca="1" si="542"/>
        <v>-170.2709999999999</v>
      </c>
      <c r="K5829" s="89">
        <f t="shared" ca="1" si="543"/>
        <v>68.81899999999996</v>
      </c>
      <c r="L5829" s="83">
        <f t="shared" ca="1" si="544"/>
        <v>66.669000000000096</v>
      </c>
    </row>
    <row r="5830" spans="6:12">
      <c r="F5830" s="89">
        <v>5714</v>
      </c>
      <c r="G5830" s="89">
        <f t="shared" ca="1" si="539"/>
        <v>39</v>
      </c>
      <c r="H5830" s="89">
        <f t="shared" ca="1" si="540"/>
        <v>3</v>
      </c>
      <c r="I5830" s="89">
        <f t="shared" ca="1" si="541"/>
        <v>4</v>
      </c>
      <c r="J5830" s="89">
        <f t="shared" ca="1" si="542"/>
        <v>-201.75899999999996</v>
      </c>
      <c r="K5830" s="89">
        <f t="shared" ca="1" si="543"/>
        <v>41.050999999999959</v>
      </c>
      <c r="L5830" s="83">
        <f t="shared" ca="1" si="544"/>
        <v>37.101000000000028</v>
      </c>
    </row>
    <row r="5831" spans="6:12">
      <c r="F5831" s="89">
        <v>5715</v>
      </c>
      <c r="G5831" s="89">
        <f t="shared" ca="1" si="539"/>
        <v>21</v>
      </c>
      <c r="H5831" s="89">
        <f t="shared" ca="1" si="540"/>
        <v>3</v>
      </c>
      <c r="I5831" s="89">
        <f t="shared" ca="1" si="541"/>
        <v>5</v>
      </c>
      <c r="J5831" s="89">
        <f t="shared" ca="1" si="542"/>
        <v>-98.935000000000002</v>
      </c>
      <c r="K5831" s="89">
        <f t="shared" ca="1" si="543"/>
        <v>106.85499999999993</v>
      </c>
      <c r="L5831" s="83">
        <f t="shared" ca="1" si="544"/>
        <v>100.60499999999996</v>
      </c>
    </row>
    <row r="5832" spans="6:12">
      <c r="F5832" s="89">
        <v>5716</v>
      </c>
      <c r="G5832" s="89">
        <f t="shared" ca="1" si="539"/>
        <v>22</v>
      </c>
      <c r="H5832" s="89">
        <f t="shared" ca="1" si="540"/>
        <v>2</v>
      </c>
      <c r="I5832" s="89">
        <f t="shared" ca="1" si="541"/>
        <v>3</v>
      </c>
      <c r="J5832" s="89">
        <f t="shared" ca="1" si="542"/>
        <v>-96.944000000000017</v>
      </c>
      <c r="K5832" s="89">
        <f t="shared" ca="1" si="543"/>
        <v>107.63599999999997</v>
      </c>
      <c r="L5832" s="83">
        <f t="shared" ca="1" si="544"/>
        <v>102.53599999999999</v>
      </c>
    </row>
    <row r="5833" spans="6:12">
      <c r="F5833" s="89">
        <v>5717</v>
      </c>
      <c r="G5833" s="89">
        <f t="shared" ca="1" si="539"/>
        <v>45</v>
      </c>
      <c r="H5833" s="89">
        <f t="shared" ca="1" si="540"/>
        <v>3</v>
      </c>
      <c r="I5833" s="89">
        <f t="shared" ca="1" si="541"/>
        <v>7</v>
      </c>
      <c r="J5833" s="89">
        <f t="shared" ca="1" si="542"/>
        <v>12.585000000000036</v>
      </c>
      <c r="K5833" s="89">
        <f t="shared" ca="1" si="543"/>
        <v>125.7349999999999</v>
      </c>
      <c r="L5833" s="83">
        <f t="shared" ca="1" si="544"/>
        <v>123.88499999999999</v>
      </c>
    </row>
    <row r="5834" spans="6:12">
      <c r="F5834" s="89">
        <v>5718</v>
      </c>
      <c r="G5834" s="89">
        <f t="shared" ca="1" si="539"/>
        <v>21</v>
      </c>
      <c r="H5834" s="89">
        <f t="shared" ca="1" si="540"/>
        <v>2</v>
      </c>
      <c r="I5834" s="89">
        <f t="shared" ca="1" si="541"/>
        <v>4</v>
      </c>
      <c r="J5834" s="89">
        <f t="shared" ca="1" si="542"/>
        <v>-26.061000000000007</v>
      </c>
      <c r="K5834" s="89">
        <f t="shared" ca="1" si="543"/>
        <v>136.22899999999996</v>
      </c>
      <c r="L5834" s="83">
        <f t="shared" ca="1" si="544"/>
        <v>131.37899999999999</v>
      </c>
    </row>
    <row r="5835" spans="6:12">
      <c r="F5835" s="89">
        <v>5719</v>
      </c>
      <c r="G5835" s="89">
        <f t="shared" ca="1" si="539"/>
        <v>33</v>
      </c>
      <c r="H5835" s="89">
        <f t="shared" ca="1" si="540"/>
        <v>3</v>
      </c>
      <c r="I5835" s="89">
        <f t="shared" ca="1" si="541"/>
        <v>6</v>
      </c>
      <c r="J5835" s="89">
        <f t="shared" ca="1" si="542"/>
        <v>-57.946999999999889</v>
      </c>
      <c r="K5835" s="89">
        <f t="shared" ca="1" si="543"/>
        <v>101.523</v>
      </c>
      <c r="L5835" s="83">
        <f t="shared" ca="1" si="544"/>
        <v>97.473000000000013</v>
      </c>
    </row>
    <row r="5836" spans="6:12">
      <c r="F5836" s="89">
        <v>5720</v>
      </c>
      <c r="G5836" s="89">
        <f t="shared" ca="1" si="539"/>
        <v>28</v>
      </c>
      <c r="H5836" s="89">
        <f t="shared" ca="1" si="540"/>
        <v>2</v>
      </c>
      <c r="I5836" s="89">
        <f t="shared" ca="1" si="541"/>
        <v>5</v>
      </c>
      <c r="J5836" s="89">
        <f t="shared" ca="1" si="542"/>
        <v>10.080000000000013</v>
      </c>
      <c r="K5836" s="89">
        <f t="shared" ca="1" si="543"/>
        <v>127.59999999999998</v>
      </c>
      <c r="L5836" s="83">
        <f t="shared" ca="1" si="544"/>
        <v>124.19999999999997</v>
      </c>
    </row>
    <row r="5837" spans="6:12">
      <c r="F5837" s="89">
        <v>5721</v>
      </c>
      <c r="G5837" s="89">
        <f t="shared" ca="1" si="539"/>
        <v>50</v>
      </c>
      <c r="H5837" s="89">
        <f t="shared" ca="1" si="540"/>
        <v>3</v>
      </c>
      <c r="I5837" s="89">
        <f t="shared" ca="1" si="541"/>
        <v>6</v>
      </c>
      <c r="J5837" s="89">
        <f t="shared" ca="1" si="542"/>
        <v>-29.199999999999932</v>
      </c>
      <c r="K5837" s="89">
        <f t="shared" ca="1" si="543"/>
        <v>125</v>
      </c>
      <c r="L5837" s="83">
        <f t="shared" ca="1" si="544"/>
        <v>123.50000000000006</v>
      </c>
    </row>
    <row r="5838" spans="6:12">
      <c r="F5838" s="89">
        <v>5722</v>
      </c>
      <c r="G5838" s="89">
        <f t="shared" ca="1" si="539"/>
        <v>42</v>
      </c>
      <c r="H5838" s="89">
        <f t="shared" ca="1" si="540"/>
        <v>2</v>
      </c>
      <c r="I5838" s="89">
        <f t="shared" ca="1" si="541"/>
        <v>8</v>
      </c>
      <c r="J5838" s="89">
        <f t="shared" ca="1" si="542"/>
        <v>123.07599999999996</v>
      </c>
      <c r="K5838" s="89">
        <f t="shared" ca="1" si="543"/>
        <v>108.45599999999993</v>
      </c>
      <c r="L5838" s="83">
        <f t="shared" ca="1" si="544"/>
        <v>108.35599999999994</v>
      </c>
    </row>
    <row r="5839" spans="6:12">
      <c r="F5839" s="89">
        <v>5723</v>
      </c>
      <c r="G5839" s="89">
        <f t="shared" ca="1" si="539"/>
        <v>20</v>
      </c>
      <c r="H5839" s="89">
        <f t="shared" ca="1" si="540"/>
        <v>1</v>
      </c>
      <c r="I5839" s="89">
        <f t="shared" ca="1" si="541"/>
        <v>4</v>
      </c>
      <c r="J5839" s="89">
        <f t="shared" ca="1" si="542"/>
        <v>87.06</v>
      </c>
      <c r="K5839" s="89">
        <f t="shared" ca="1" si="543"/>
        <v>163.55999999999997</v>
      </c>
      <c r="L5839" s="83">
        <f t="shared" ca="1" si="544"/>
        <v>160.36000000000001</v>
      </c>
    </row>
    <row r="5840" spans="6:12">
      <c r="F5840" s="89">
        <v>5724</v>
      </c>
      <c r="G5840" s="89">
        <f t="shared" ca="1" si="539"/>
        <v>34</v>
      </c>
      <c r="H5840" s="89">
        <f t="shared" ca="1" si="540"/>
        <v>1</v>
      </c>
      <c r="I5840" s="89">
        <f t="shared" ca="1" si="541"/>
        <v>5</v>
      </c>
      <c r="J5840" s="89">
        <f t="shared" ca="1" si="542"/>
        <v>89.530000000000015</v>
      </c>
      <c r="K5840" s="89">
        <f t="shared" ca="1" si="543"/>
        <v>119.08999999999999</v>
      </c>
      <c r="L5840" s="83">
        <f t="shared" ca="1" si="544"/>
        <v>118.39</v>
      </c>
    </row>
    <row r="5841" spans="6:12">
      <c r="F5841" s="89">
        <v>5725</v>
      </c>
      <c r="G5841" s="89">
        <f t="shared" ca="1" si="539"/>
        <v>25</v>
      </c>
      <c r="H5841" s="89">
        <f t="shared" ca="1" si="540"/>
        <v>2</v>
      </c>
      <c r="I5841" s="89">
        <f t="shared" ca="1" si="541"/>
        <v>6</v>
      </c>
      <c r="J5841" s="89">
        <f t="shared" ca="1" si="542"/>
        <v>65.694999999999965</v>
      </c>
      <c r="K5841" s="89">
        <f t="shared" ca="1" si="543"/>
        <v>141.54499999999999</v>
      </c>
      <c r="L5841" s="83">
        <f t="shared" ca="1" si="544"/>
        <v>138.095</v>
      </c>
    </row>
    <row r="5842" spans="6:12">
      <c r="F5842" s="89">
        <v>5726</v>
      </c>
      <c r="G5842" s="89">
        <f t="shared" ca="1" si="539"/>
        <v>35</v>
      </c>
      <c r="H5842" s="89">
        <f t="shared" ca="1" si="540"/>
        <v>2</v>
      </c>
      <c r="I5842" s="89">
        <f t="shared" ca="1" si="541"/>
        <v>4</v>
      </c>
      <c r="J5842" s="89">
        <f t="shared" ca="1" si="542"/>
        <v>-55.685000000000002</v>
      </c>
      <c r="K5842" s="89">
        <f t="shared" ca="1" si="543"/>
        <v>102.26499999999997</v>
      </c>
      <c r="L5842" s="83">
        <f t="shared" ca="1" si="544"/>
        <v>99.514999999999958</v>
      </c>
    </row>
    <row r="5843" spans="6:12">
      <c r="F5843" s="89">
        <v>5727</v>
      </c>
      <c r="G5843" s="89">
        <f t="shared" ca="1" si="539"/>
        <v>47</v>
      </c>
      <c r="H5843" s="89">
        <f t="shared" ca="1" si="540"/>
        <v>2</v>
      </c>
      <c r="I5843" s="89">
        <f t="shared" ca="1" si="541"/>
        <v>8</v>
      </c>
      <c r="J5843" s="89">
        <f t="shared" ca="1" si="542"/>
        <v>134.89099999999999</v>
      </c>
      <c r="K5843" s="89">
        <f t="shared" ca="1" si="543"/>
        <v>118.72099999999995</v>
      </c>
      <c r="L5843" s="83">
        <f t="shared" ca="1" si="544"/>
        <v>119.37100000000001</v>
      </c>
    </row>
    <row r="5844" spans="6:12">
      <c r="F5844" s="89">
        <v>5728</v>
      </c>
      <c r="G5844" s="89">
        <f t="shared" ca="1" si="539"/>
        <v>52</v>
      </c>
      <c r="H5844" s="89">
        <f t="shared" ca="1" si="540"/>
        <v>1</v>
      </c>
      <c r="I5844" s="89">
        <f t="shared" ca="1" si="541"/>
        <v>8</v>
      </c>
      <c r="J5844" s="89">
        <f t="shared" ca="1" si="542"/>
        <v>179.1159999999999</v>
      </c>
      <c r="K5844" s="89">
        <f t="shared" ca="1" si="543"/>
        <v>75.295999999999964</v>
      </c>
      <c r="L5844" s="83">
        <f t="shared" ca="1" si="544"/>
        <v>78.495999999999981</v>
      </c>
    </row>
    <row r="5845" spans="6:12">
      <c r="F5845" s="89">
        <v>5729</v>
      </c>
      <c r="G5845" s="89">
        <f t="shared" ca="1" si="539"/>
        <v>19</v>
      </c>
      <c r="H5845" s="89">
        <f t="shared" ca="1" si="540"/>
        <v>1</v>
      </c>
      <c r="I5845" s="89">
        <f t="shared" ca="1" si="541"/>
        <v>7</v>
      </c>
      <c r="J5845" s="89">
        <f t="shared" ca="1" si="542"/>
        <v>176.83299999999994</v>
      </c>
      <c r="K5845" s="89">
        <f t="shared" ca="1" si="543"/>
        <v>125.84299999999996</v>
      </c>
      <c r="L5845" s="83">
        <f t="shared" ca="1" si="544"/>
        <v>123.69300000000001</v>
      </c>
    </row>
    <row r="5846" spans="6:12">
      <c r="F5846" s="89">
        <v>5730</v>
      </c>
      <c r="G5846" s="89">
        <f t="shared" ca="1" si="539"/>
        <v>43</v>
      </c>
      <c r="H5846" s="89">
        <f t="shared" ca="1" si="540"/>
        <v>3</v>
      </c>
      <c r="I5846" s="89">
        <f t="shared" ca="1" si="541"/>
        <v>7</v>
      </c>
      <c r="J5846" s="89">
        <f t="shared" ca="1" si="542"/>
        <v>7.841000000000065</v>
      </c>
      <c r="K5846" s="89">
        <f t="shared" ca="1" si="543"/>
        <v>121.61099999999993</v>
      </c>
      <c r="L5846" s="83">
        <f t="shared" ca="1" si="544"/>
        <v>119.46100000000007</v>
      </c>
    </row>
    <row r="5847" spans="6:12">
      <c r="F5847" s="89">
        <v>5731</v>
      </c>
      <c r="G5847" s="89">
        <f t="shared" ca="1" si="539"/>
        <v>46</v>
      </c>
      <c r="H5847" s="89">
        <f t="shared" ca="1" si="540"/>
        <v>2</v>
      </c>
      <c r="I5847" s="89">
        <f t="shared" ca="1" si="541"/>
        <v>4</v>
      </c>
      <c r="J5847" s="89">
        <f t="shared" ca="1" si="542"/>
        <v>-41.835999999999956</v>
      </c>
      <c r="K5847" s="89">
        <f t="shared" ca="1" si="543"/>
        <v>112.70399999999998</v>
      </c>
      <c r="L5847" s="83">
        <f t="shared" ca="1" si="544"/>
        <v>111.60399999999998</v>
      </c>
    </row>
    <row r="5848" spans="6:12">
      <c r="F5848" s="89">
        <v>5732</v>
      </c>
      <c r="G5848" s="89">
        <f t="shared" ca="1" si="539"/>
        <v>50</v>
      </c>
      <c r="H5848" s="89">
        <f t="shared" ca="1" si="540"/>
        <v>3</v>
      </c>
      <c r="I5848" s="89">
        <f t="shared" ca="1" si="541"/>
        <v>4</v>
      </c>
      <c r="J5848" s="89">
        <f t="shared" ca="1" si="542"/>
        <v>-174.38</v>
      </c>
      <c r="K5848" s="89">
        <f t="shared" ca="1" si="543"/>
        <v>65.019999999999982</v>
      </c>
      <c r="L5848" s="83">
        <f t="shared" ca="1" si="544"/>
        <v>62.720000000000027</v>
      </c>
    </row>
    <row r="5849" spans="6:12">
      <c r="F5849" s="89">
        <v>5733</v>
      </c>
      <c r="G5849" s="89">
        <f t="shared" ca="1" si="539"/>
        <v>38</v>
      </c>
      <c r="H5849" s="89">
        <f t="shared" ca="1" si="540"/>
        <v>2</v>
      </c>
      <c r="I5849" s="89">
        <f t="shared" ca="1" si="541"/>
        <v>8</v>
      </c>
      <c r="J5849" s="89">
        <f t="shared" ca="1" si="542"/>
        <v>118.48400000000001</v>
      </c>
      <c r="K5849" s="89">
        <f t="shared" ca="1" si="543"/>
        <v>105.10399999999998</v>
      </c>
      <c r="L5849" s="83">
        <f t="shared" ca="1" si="544"/>
        <v>104.40400000000002</v>
      </c>
    </row>
    <row r="5850" spans="6:12">
      <c r="F5850" s="89">
        <v>5734</v>
      </c>
      <c r="G5850" s="89">
        <f t="shared" ca="1" si="539"/>
        <v>24</v>
      </c>
      <c r="H5850" s="89">
        <f t="shared" ca="1" si="540"/>
        <v>3</v>
      </c>
      <c r="I5850" s="89">
        <f t="shared" ca="1" si="541"/>
        <v>4</v>
      </c>
      <c r="J5850" s="89">
        <f t="shared" ca="1" si="542"/>
        <v>-186.44399999999996</v>
      </c>
      <c r="K5850" s="89">
        <f t="shared" ca="1" si="543"/>
        <v>61.015999999999991</v>
      </c>
      <c r="L5850" s="83">
        <f t="shared" ca="1" si="544"/>
        <v>54.816000000000003</v>
      </c>
    </row>
    <row r="5851" spans="6:12">
      <c r="F5851" s="89">
        <v>5735</v>
      </c>
      <c r="G5851" s="89">
        <f t="shared" ca="1" si="539"/>
        <v>45</v>
      </c>
      <c r="H5851" s="89">
        <f t="shared" ca="1" si="540"/>
        <v>3</v>
      </c>
      <c r="I5851" s="89">
        <f t="shared" ca="1" si="541"/>
        <v>7</v>
      </c>
      <c r="J5851" s="89">
        <f t="shared" ca="1" si="542"/>
        <v>12.585000000000036</v>
      </c>
      <c r="K5851" s="89">
        <f t="shared" ca="1" si="543"/>
        <v>125.7349999999999</v>
      </c>
      <c r="L5851" s="83">
        <f t="shared" ca="1" si="544"/>
        <v>123.88499999999999</v>
      </c>
    </row>
    <row r="5852" spans="6:12">
      <c r="F5852" s="89">
        <v>5736</v>
      </c>
      <c r="G5852" s="89">
        <f t="shared" ca="1" si="539"/>
        <v>51</v>
      </c>
      <c r="H5852" s="89">
        <f t="shared" ca="1" si="540"/>
        <v>2</v>
      </c>
      <c r="I5852" s="89">
        <f t="shared" ca="1" si="541"/>
        <v>4</v>
      </c>
      <c r="J5852" s="89">
        <f t="shared" ca="1" si="542"/>
        <v>-24.740999999999957</v>
      </c>
      <c r="K5852" s="89">
        <f t="shared" ca="1" si="543"/>
        <v>128.249</v>
      </c>
      <c r="L5852" s="83">
        <f t="shared" ca="1" si="544"/>
        <v>127.89900000000006</v>
      </c>
    </row>
    <row r="5853" spans="6:12">
      <c r="F5853" s="89">
        <v>5737</v>
      </c>
      <c r="G5853" s="89">
        <f t="shared" ca="1" si="539"/>
        <v>37</v>
      </c>
      <c r="H5853" s="89">
        <f t="shared" ca="1" si="540"/>
        <v>3</v>
      </c>
      <c r="I5853" s="89">
        <f t="shared" ca="1" si="541"/>
        <v>5</v>
      </c>
      <c r="J5853" s="89">
        <f t="shared" ca="1" si="542"/>
        <v>-125.97499999999991</v>
      </c>
      <c r="K5853" s="89">
        <f t="shared" ca="1" si="543"/>
        <v>74.85499999999999</v>
      </c>
      <c r="L5853" s="83">
        <f t="shared" ca="1" si="544"/>
        <v>71.005000000000024</v>
      </c>
    </row>
    <row r="5854" spans="6:12">
      <c r="F5854" s="89">
        <v>5738</v>
      </c>
      <c r="G5854" s="89">
        <f t="shared" ca="1" si="539"/>
        <v>30</v>
      </c>
      <c r="H5854" s="89">
        <f t="shared" ca="1" si="540"/>
        <v>2</v>
      </c>
      <c r="I5854" s="89">
        <f t="shared" ca="1" si="541"/>
        <v>6</v>
      </c>
      <c r="J5854" s="89">
        <f t="shared" ca="1" si="542"/>
        <v>54.499999999999972</v>
      </c>
      <c r="K5854" s="89">
        <f t="shared" ca="1" si="543"/>
        <v>128.79999999999995</v>
      </c>
      <c r="L5854" s="83">
        <f t="shared" ca="1" si="544"/>
        <v>126.09999999999998</v>
      </c>
    </row>
    <row r="5855" spans="6:12">
      <c r="F5855" s="89">
        <v>5739</v>
      </c>
      <c r="G5855" s="89">
        <f t="shared" ca="1" si="539"/>
        <v>26</v>
      </c>
      <c r="H5855" s="89">
        <f t="shared" ca="1" si="540"/>
        <v>3</v>
      </c>
      <c r="I5855" s="89">
        <f t="shared" ca="1" si="541"/>
        <v>5</v>
      </c>
      <c r="J5855" s="89">
        <f t="shared" ca="1" si="542"/>
        <v>-114.80999999999995</v>
      </c>
      <c r="K5855" s="89">
        <f t="shared" ca="1" si="543"/>
        <v>89.429999999999978</v>
      </c>
      <c r="L5855" s="83">
        <f t="shared" ca="1" si="544"/>
        <v>83.929999999999978</v>
      </c>
    </row>
    <row r="5856" spans="6:12">
      <c r="F5856" s="89">
        <v>5740</v>
      </c>
      <c r="G5856" s="89">
        <f t="shared" ca="1" si="539"/>
        <v>41</v>
      </c>
      <c r="H5856" s="89">
        <f t="shared" ca="1" si="540"/>
        <v>1</v>
      </c>
      <c r="I5856" s="89">
        <f t="shared" ca="1" si="541"/>
        <v>9</v>
      </c>
      <c r="J5856" s="89">
        <f t="shared" ca="1" si="542"/>
        <v>148.92899999999992</v>
      </c>
      <c r="K5856" s="89">
        <f t="shared" ca="1" si="543"/>
        <v>5.9189999999999543</v>
      </c>
      <c r="L5856" s="83">
        <f t="shared" ca="1" si="544"/>
        <v>7.8689999999999998</v>
      </c>
    </row>
    <row r="5857" spans="6:12">
      <c r="F5857" s="89">
        <v>5741</v>
      </c>
      <c r="G5857" s="89">
        <f t="shared" ca="1" si="539"/>
        <v>38</v>
      </c>
      <c r="H5857" s="89">
        <f t="shared" ca="1" si="540"/>
        <v>3</v>
      </c>
      <c r="I5857" s="89">
        <f t="shared" ca="1" si="541"/>
        <v>8</v>
      </c>
      <c r="J5857" s="89">
        <f t="shared" ca="1" si="542"/>
        <v>49.524000000000115</v>
      </c>
      <c r="K5857" s="89">
        <f t="shared" ca="1" si="543"/>
        <v>122.24399999999997</v>
      </c>
      <c r="L5857" s="83">
        <f t="shared" ca="1" si="544"/>
        <v>119.74400000000009</v>
      </c>
    </row>
    <row r="5858" spans="6:12">
      <c r="F5858" s="89">
        <v>5742</v>
      </c>
      <c r="G5858" s="89">
        <f t="shared" ca="1" si="539"/>
        <v>35</v>
      </c>
      <c r="H5858" s="89">
        <f t="shared" ca="1" si="540"/>
        <v>1</v>
      </c>
      <c r="I5858" s="89">
        <f t="shared" ca="1" si="541"/>
        <v>9</v>
      </c>
      <c r="J5858" s="89">
        <f t="shared" ca="1" si="542"/>
        <v>146.14499999999992</v>
      </c>
      <c r="K5858" s="89">
        <f t="shared" ca="1" si="543"/>
        <v>4.9949999999999477</v>
      </c>
      <c r="L5858" s="83">
        <f t="shared" ca="1" si="544"/>
        <v>6.0449999999999591</v>
      </c>
    </row>
    <row r="5859" spans="6:12">
      <c r="F5859" s="89">
        <v>5743</v>
      </c>
      <c r="G5859" s="89">
        <f t="shared" ca="1" si="539"/>
        <v>27</v>
      </c>
      <c r="H5859" s="89">
        <f t="shared" ca="1" si="540"/>
        <v>2</v>
      </c>
      <c r="I5859" s="89">
        <f t="shared" ca="1" si="541"/>
        <v>9</v>
      </c>
      <c r="J5859" s="89">
        <f t="shared" ca="1" si="542"/>
        <v>147.77299999999994</v>
      </c>
      <c r="K5859" s="89">
        <f t="shared" ca="1" si="543"/>
        <v>95.202999999999975</v>
      </c>
      <c r="L5859" s="83">
        <f t="shared" ca="1" si="544"/>
        <v>93.253000000000043</v>
      </c>
    </row>
    <row r="5860" spans="6:12">
      <c r="F5860" s="89">
        <v>5744</v>
      </c>
      <c r="G5860" s="89">
        <f t="shared" ca="1" si="539"/>
        <v>34</v>
      </c>
      <c r="H5860" s="89">
        <f t="shared" ca="1" si="540"/>
        <v>2</v>
      </c>
      <c r="I5860" s="89">
        <f t="shared" ca="1" si="541"/>
        <v>6</v>
      </c>
      <c r="J5860" s="89">
        <f t="shared" ca="1" si="542"/>
        <v>50.40399999999994</v>
      </c>
      <c r="K5860" s="89">
        <f t="shared" ca="1" si="543"/>
        <v>123.46399999999997</v>
      </c>
      <c r="L5860" s="83">
        <f t="shared" ca="1" si="544"/>
        <v>121.36399999999999</v>
      </c>
    </row>
    <row r="5861" spans="6:12">
      <c r="F5861" s="89">
        <v>5745</v>
      </c>
      <c r="G5861" s="89">
        <f t="shared" ca="1" si="539"/>
        <v>54</v>
      </c>
      <c r="H5861" s="89">
        <f t="shared" ca="1" si="540"/>
        <v>1</v>
      </c>
      <c r="I5861" s="89">
        <f t="shared" ca="1" si="541"/>
        <v>6</v>
      </c>
      <c r="J5861" s="89">
        <f t="shared" ca="1" si="542"/>
        <v>159.34399999999994</v>
      </c>
      <c r="K5861" s="89">
        <f t="shared" ca="1" si="543"/>
        <v>140.10399999999998</v>
      </c>
      <c r="L5861" s="83">
        <f t="shared" ca="1" si="544"/>
        <v>142.80400000000009</v>
      </c>
    </row>
    <row r="5862" spans="6:12">
      <c r="F5862" s="89">
        <v>5746</v>
      </c>
      <c r="G5862" s="89">
        <f t="shared" ca="1" si="539"/>
        <v>40</v>
      </c>
      <c r="H5862" s="89">
        <f t="shared" ca="1" si="540"/>
        <v>3</v>
      </c>
      <c r="I5862" s="89">
        <f t="shared" ca="1" si="541"/>
        <v>9</v>
      </c>
      <c r="J5862" s="89">
        <f t="shared" ca="1" si="542"/>
        <v>90.93</v>
      </c>
      <c r="K5862" s="89">
        <f t="shared" ca="1" si="543"/>
        <v>120.42999999999995</v>
      </c>
      <c r="L5862" s="83">
        <f t="shared" ca="1" si="544"/>
        <v>118.63000000000005</v>
      </c>
    </row>
    <row r="5863" spans="6:12">
      <c r="F5863" s="89">
        <v>5747</v>
      </c>
      <c r="G5863" s="89">
        <f t="shared" ca="1" si="539"/>
        <v>40</v>
      </c>
      <c r="H5863" s="89">
        <f t="shared" ca="1" si="540"/>
        <v>1</v>
      </c>
      <c r="I5863" s="89">
        <f t="shared" ca="1" si="541"/>
        <v>8</v>
      </c>
      <c r="J5863" s="89">
        <f t="shared" ca="1" si="542"/>
        <v>147.69999999999993</v>
      </c>
      <c r="K5863" s="89">
        <f t="shared" ca="1" si="543"/>
        <v>47.599999999999952</v>
      </c>
      <c r="L5863" s="83">
        <f t="shared" ca="1" si="544"/>
        <v>49.000000000000014</v>
      </c>
    </row>
    <row r="5864" spans="6:12">
      <c r="F5864" s="89">
        <v>5748</v>
      </c>
      <c r="G5864" s="89">
        <f t="shared" ca="1" si="539"/>
        <v>45</v>
      </c>
      <c r="H5864" s="89">
        <f t="shared" ca="1" si="540"/>
        <v>3</v>
      </c>
      <c r="I5864" s="89">
        <f t="shared" ca="1" si="541"/>
        <v>5</v>
      </c>
      <c r="J5864" s="89">
        <f t="shared" ca="1" si="542"/>
        <v>-113.57499999999987</v>
      </c>
      <c r="K5864" s="89">
        <f t="shared" ca="1" si="543"/>
        <v>84.77499999999992</v>
      </c>
      <c r="L5864" s="83">
        <f t="shared" ca="1" si="544"/>
        <v>82.125</v>
      </c>
    </row>
    <row r="5865" spans="6:12">
      <c r="F5865" s="89">
        <v>5749</v>
      </c>
      <c r="G5865" s="89">
        <f t="shared" ca="1" si="539"/>
        <v>41</v>
      </c>
      <c r="H5865" s="89">
        <f t="shared" ca="1" si="540"/>
        <v>3</v>
      </c>
      <c r="I5865" s="89">
        <f t="shared" ca="1" si="541"/>
        <v>3</v>
      </c>
      <c r="J5865" s="89">
        <f t="shared" ca="1" si="542"/>
        <v>-285.96699999999998</v>
      </c>
      <c r="K5865" s="89">
        <f t="shared" ca="1" si="543"/>
        <v>-1.1770000000000493</v>
      </c>
      <c r="L5865" s="83">
        <f t="shared" ca="1" si="544"/>
        <v>-5.2269999999999754</v>
      </c>
    </row>
    <row r="5866" spans="6:12">
      <c r="F5866" s="89">
        <v>5750</v>
      </c>
      <c r="G5866" s="89">
        <f t="shared" ca="1" si="539"/>
        <v>34</v>
      </c>
      <c r="H5866" s="89">
        <f t="shared" ca="1" si="540"/>
        <v>3</v>
      </c>
      <c r="I5866" s="89">
        <f t="shared" ca="1" si="541"/>
        <v>7</v>
      </c>
      <c r="J5866" s="89">
        <f t="shared" ca="1" si="542"/>
        <v>-0.14199999999993906</v>
      </c>
      <c r="K5866" s="89">
        <f t="shared" ca="1" si="543"/>
        <v>116.41799999999995</v>
      </c>
      <c r="L5866" s="83">
        <f t="shared" ca="1" si="544"/>
        <v>112.91800000000006</v>
      </c>
    </row>
    <row r="5867" spans="6:12">
      <c r="F5867" s="89">
        <v>5751</v>
      </c>
      <c r="G5867" s="89">
        <f t="shared" ca="1" si="539"/>
        <v>46</v>
      </c>
      <c r="H5867" s="89">
        <f t="shared" ca="1" si="540"/>
        <v>3</v>
      </c>
      <c r="I5867" s="89">
        <f t="shared" ca="1" si="541"/>
        <v>5</v>
      </c>
      <c r="J5867" s="89">
        <f t="shared" ca="1" si="542"/>
        <v>-110.80999999999995</v>
      </c>
      <c r="K5867" s="89">
        <f t="shared" ca="1" si="543"/>
        <v>87.229999999999933</v>
      </c>
      <c r="L5867" s="83">
        <f t="shared" ca="1" si="544"/>
        <v>84.72999999999999</v>
      </c>
    </row>
    <row r="5868" spans="6:12">
      <c r="F5868" s="89">
        <v>5752</v>
      </c>
      <c r="G5868" s="89">
        <f t="shared" ca="1" si="539"/>
        <v>32</v>
      </c>
      <c r="H5868" s="89">
        <f t="shared" ca="1" si="540"/>
        <v>2</v>
      </c>
      <c r="I5868" s="89">
        <f t="shared" ca="1" si="541"/>
        <v>6</v>
      </c>
      <c r="J5868" s="89">
        <f t="shared" ca="1" si="542"/>
        <v>51.911999999999949</v>
      </c>
      <c r="K5868" s="89">
        <f t="shared" ca="1" si="543"/>
        <v>125.59199999999997</v>
      </c>
      <c r="L5868" s="83">
        <f t="shared" ca="1" si="544"/>
        <v>123.19199999999999</v>
      </c>
    </row>
    <row r="5869" spans="6:12">
      <c r="F5869" s="89">
        <v>5753</v>
      </c>
      <c r="G5869" s="89">
        <f t="shared" ca="1" si="539"/>
        <v>20</v>
      </c>
      <c r="H5869" s="89">
        <f t="shared" ca="1" si="540"/>
        <v>2</v>
      </c>
      <c r="I5869" s="89">
        <f t="shared" ca="1" si="541"/>
        <v>3</v>
      </c>
      <c r="J5869" s="89">
        <f t="shared" ca="1" si="542"/>
        <v>-88.919999999999987</v>
      </c>
      <c r="K5869" s="89">
        <f t="shared" ca="1" si="543"/>
        <v>116.27999999999997</v>
      </c>
      <c r="L5869" s="83">
        <f t="shared" ca="1" si="544"/>
        <v>110.88000000000001</v>
      </c>
    </row>
    <row r="5870" spans="6:12">
      <c r="F5870" s="89">
        <v>5754</v>
      </c>
      <c r="G5870" s="89">
        <f t="shared" ca="1" si="539"/>
        <v>45</v>
      </c>
      <c r="H5870" s="89">
        <f t="shared" ca="1" si="540"/>
        <v>2</v>
      </c>
      <c r="I5870" s="89">
        <f t="shared" ca="1" si="541"/>
        <v>7</v>
      </c>
      <c r="J5870" s="89">
        <f t="shared" ca="1" si="542"/>
        <v>100.12499999999994</v>
      </c>
      <c r="K5870" s="89">
        <f t="shared" ca="1" si="543"/>
        <v>127.1749999999999</v>
      </c>
      <c r="L5870" s="83">
        <f t="shared" ca="1" si="544"/>
        <v>127.12499999999997</v>
      </c>
    </row>
    <row r="5871" spans="6:12">
      <c r="F5871" s="89">
        <v>5755</v>
      </c>
      <c r="G5871" s="89">
        <f t="shared" ca="1" si="539"/>
        <v>39</v>
      </c>
      <c r="H5871" s="89">
        <f t="shared" ca="1" si="540"/>
        <v>1</v>
      </c>
      <c r="I5871" s="89">
        <f t="shared" ca="1" si="541"/>
        <v>4</v>
      </c>
      <c r="J5871" s="89">
        <f t="shared" ca="1" si="542"/>
        <v>51.701000000000001</v>
      </c>
      <c r="K5871" s="89">
        <f t="shared" ca="1" si="543"/>
        <v>122.31099999999999</v>
      </c>
      <c r="L5871" s="83">
        <f t="shared" ca="1" si="544"/>
        <v>121.961</v>
      </c>
    </row>
    <row r="5872" spans="6:12">
      <c r="F5872" s="89">
        <v>5756</v>
      </c>
      <c r="G5872" s="89">
        <f t="shared" ca="1" si="539"/>
        <v>43</v>
      </c>
      <c r="H5872" s="89">
        <f t="shared" ca="1" si="540"/>
        <v>1</v>
      </c>
      <c r="I5872" s="89">
        <f t="shared" ca="1" si="541"/>
        <v>8</v>
      </c>
      <c r="J5872" s="89">
        <f t="shared" ca="1" si="542"/>
        <v>151.90899999999996</v>
      </c>
      <c r="K5872" s="89">
        <f t="shared" ca="1" si="543"/>
        <v>50.878999999999962</v>
      </c>
      <c r="L5872" s="83">
        <f t="shared" ca="1" si="544"/>
        <v>52.729000000000013</v>
      </c>
    </row>
    <row r="5873" spans="6:12">
      <c r="F5873" s="89">
        <v>5757</v>
      </c>
      <c r="G5873" s="89">
        <f t="shared" ca="1" si="539"/>
        <v>54</v>
      </c>
      <c r="H5873" s="89">
        <f t="shared" ca="1" si="540"/>
        <v>2</v>
      </c>
      <c r="I5873" s="89">
        <f t="shared" ca="1" si="541"/>
        <v>7</v>
      </c>
      <c r="J5873" s="89">
        <f t="shared" ca="1" si="542"/>
        <v>133.48799999999997</v>
      </c>
      <c r="K5873" s="89">
        <f t="shared" ca="1" si="543"/>
        <v>157.74799999999999</v>
      </c>
      <c r="L5873" s="83">
        <f t="shared" ca="1" si="544"/>
        <v>159.048</v>
      </c>
    </row>
    <row r="5874" spans="6:12">
      <c r="F5874" s="89">
        <v>5758</v>
      </c>
      <c r="G5874" s="89">
        <f t="shared" ca="1" si="539"/>
        <v>21</v>
      </c>
      <c r="H5874" s="89">
        <f t="shared" ca="1" si="540"/>
        <v>3</v>
      </c>
      <c r="I5874" s="89">
        <f t="shared" ca="1" si="541"/>
        <v>8</v>
      </c>
      <c r="J5874" s="89">
        <f t="shared" ca="1" si="542"/>
        <v>75.652999999999963</v>
      </c>
      <c r="K5874" s="89">
        <f t="shared" ca="1" si="543"/>
        <v>153.64299999999992</v>
      </c>
      <c r="L5874" s="83">
        <f t="shared" ca="1" si="544"/>
        <v>148.59299999999996</v>
      </c>
    </row>
    <row r="5875" spans="6:12">
      <c r="F5875" s="89">
        <v>5759</v>
      </c>
      <c r="G5875" s="89">
        <f t="shared" ca="1" si="539"/>
        <v>30</v>
      </c>
      <c r="H5875" s="89">
        <f t="shared" ca="1" si="540"/>
        <v>1</v>
      </c>
      <c r="I5875" s="89">
        <f t="shared" ca="1" si="541"/>
        <v>9</v>
      </c>
      <c r="J5875" s="89">
        <f t="shared" ca="1" si="542"/>
        <v>151.24999999999991</v>
      </c>
      <c r="K5875" s="89">
        <f t="shared" ca="1" si="543"/>
        <v>11.649999999999977</v>
      </c>
      <c r="L5875" s="83">
        <f t="shared" ca="1" si="544"/>
        <v>11.949999999999989</v>
      </c>
    </row>
    <row r="5876" spans="6:12">
      <c r="F5876" s="89">
        <v>5760</v>
      </c>
      <c r="G5876" s="89">
        <f t="shared" ca="1" si="539"/>
        <v>47</v>
      </c>
      <c r="H5876" s="89">
        <f t="shared" ca="1" si="540"/>
        <v>1</v>
      </c>
      <c r="I5876" s="89">
        <f t="shared" ca="1" si="541"/>
        <v>5</v>
      </c>
      <c r="J5876" s="89">
        <f t="shared" ca="1" si="542"/>
        <v>104.02500000000003</v>
      </c>
      <c r="K5876" s="89">
        <f t="shared" ca="1" si="543"/>
        <v>129.55499999999998</v>
      </c>
      <c r="L5876" s="83">
        <f t="shared" ca="1" si="544"/>
        <v>130.80500000000004</v>
      </c>
    </row>
    <row r="5877" spans="6:12">
      <c r="F5877" s="89">
        <v>5761</v>
      </c>
      <c r="G5877" s="89">
        <f t="shared" ca="1" si="539"/>
        <v>40</v>
      </c>
      <c r="H5877" s="89">
        <f t="shared" ca="1" si="540"/>
        <v>2</v>
      </c>
      <c r="I5877" s="89">
        <f t="shared" ca="1" si="541"/>
        <v>4</v>
      </c>
      <c r="J5877" s="89">
        <f t="shared" ca="1" si="542"/>
        <v>-53.44</v>
      </c>
      <c r="K5877" s="89">
        <f t="shared" ca="1" si="543"/>
        <v>102.95999999999995</v>
      </c>
      <c r="L5877" s="83">
        <f t="shared" ca="1" si="544"/>
        <v>100.96000000000001</v>
      </c>
    </row>
    <row r="5878" spans="6:12">
      <c r="F5878" s="89">
        <v>5762</v>
      </c>
      <c r="G5878" s="89">
        <f t="shared" ref="G5878:G5941" ca="1" si="545">RANDBETWEEN(19,55)</f>
        <v>43</v>
      </c>
      <c r="H5878" s="89">
        <f t="shared" ref="H5878:H5941" ca="1" si="546">RANDBETWEEN(0.5,3.5)</f>
        <v>2</v>
      </c>
      <c r="I5878" s="89">
        <f t="shared" ref="I5878:I5941" ca="1" si="547">RANDBETWEEN(3,9)</f>
        <v>8</v>
      </c>
      <c r="J5878" s="89">
        <f t="shared" ref="J5878:J5941" ca="1" si="548">133-10*G5878-128.7*H5878+60.8*I5878+0.135*G5878^2-20.6*H5878^2-4.74*I5878^2+0.15*G5878*H5878+0.006*G5878*I5878+19.63*H5878*I5878</f>
        <v>124.89899999999997</v>
      </c>
      <c r="K5878" s="89">
        <f t="shared" ref="K5878:K5941" ca="1" si="549">300-10.31*G5878-42.6*H5878+18.2*I5878+0.135*G5878^2-20.6*H5878^2-4.74*I5878^2+0.15*G5878*H5878+0.006*G5878*I5878+19.63*H5878*I5878</f>
        <v>109.96899999999994</v>
      </c>
      <c r="L5878" s="83">
        <f t="shared" ref="L5878:L5941" ca="1" si="550">294-10.16*G5878-44.4*H5878+18.6*I5878+0.135*G5878^2-20.6*H5878^2-4.74*I5878^2+0.15*G5878*H5878+0.006*G5878*I5878+19.63*H5878*I5878</f>
        <v>110.01899999999998</v>
      </c>
    </row>
    <row r="5879" spans="6:12">
      <c r="F5879" s="89">
        <v>5763</v>
      </c>
      <c r="G5879" s="89">
        <f t="shared" ca="1" si="545"/>
        <v>26</v>
      </c>
      <c r="H5879" s="89">
        <f t="shared" ca="1" si="546"/>
        <v>2</v>
      </c>
      <c r="I5879" s="89">
        <f t="shared" ca="1" si="547"/>
        <v>3</v>
      </c>
      <c r="J5879" s="89">
        <f t="shared" ca="1" si="548"/>
        <v>-109.75199999999998</v>
      </c>
      <c r="K5879" s="89">
        <f t="shared" ca="1" si="549"/>
        <v>93.587999999999994</v>
      </c>
      <c r="L5879" s="83">
        <f t="shared" ca="1" si="550"/>
        <v>89.087999999999994</v>
      </c>
    </row>
    <row r="5880" spans="6:12">
      <c r="F5880" s="89">
        <v>5764</v>
      </c>
      <c r="G5880" s="89">
        <f t="shared" ca="1" si="545"/>
        <v>31</v>
      </c>
      <c r="H5880" s="89">
        <f t="shared" ca="1" si="546"/>
        <v>1</v>
      </c>
      <c r="I5880" s="89">
        <f t="shared" ca="1" si="547"/>
        <v>3</v>
      </c>
      <c r="J5880" s="89">
        <f t="shared" ca="1" si="548"/>
        <v>7.2729999999999961</v>
      </c>
      <c r="K5880" s="89">
        <f t="shared" ca="1" si="549"/>
        <v>122.96300000000001</v>
      </c>
      <c r="L5880" s="83">
        <f t="shared" ca="1" si="550"/>
        <v>121.01300000000003</v>
      </c>
    </row>
    <row r="5881" spans="6:12">
      <c r="F5881" s="89">
        <v>5765</v>
      </c>
      <c r="G5881" s="89">
        <f t="shared" ca="1" si="545"/>
        <v>23</v>
      </c>
      <c r="H5881" s="89">
        <f t="shared" ca="1" si="546"/>
        <v>3</v>
      </c>
      <c r="I5881" s="89">
        <f t="shared" ca="1" si="547"/>
        <v>8</v>
      </c>
      <c r="J5881" s="89">
        <f t="shared" ca="1" si="548"/>
        <v>68.528999999999996</v>
      </c>
      <c r="K5881" s="89">
        <f t="shared" ca="1" si="549"/>
        <v>145.89899999999994</v>
      </c>
      <c r="L5881" s="83">
        <f t="shared" ca="1" si="550"/>
        <v>141.14900000000006</v>
      </c>
    </row>
    <row r="5882" spans="6:12">
      <c r="F5882" s="89">
        <v>5766</v>
      </c>
      <c r="G5882" s="89">
        <f t="shared" ca="1" si="545"/>
        <v>20</v>
      </c>
      <c r="H5882" s="89">
        <f t="shared" ca="1" si="546"/>
        <v>1</v>
      </c>
      <c r="I5882" s="89">
        <f t="shared" ca="1" si="547"/>
        <v>6</v>
      </c>
      <c r="J5882" s="89">
        <f t="shared" ca="1" si="548"/>
        <v>153.35999999999996</v>
      </c>
      <c r="K5882" s="89">
        <f t="shared" ca="1" si="549"/>
        <v>144.65999999999997</v>
      </c>
      <c r="L5882" s="83">
        <f t="shared" ca="1" si="550"/>
        <v>142.26000000000002</v>
      </c>
    </row>
    <row r="5883" spans="6:12">
      <c r="F5883" s="89">
        <v>5767</v>
      </c>
      <c r="G5883" s="89">
        <f t="shared" ca="1" si="545"/>
        <v>35</v>
      </c>
      <c r="H5883" s="89">
        <f t="shared" ca="1" si="546"/>
        <v>3</v>
      </c>
      <c r="I5883" s="89">
        <f t="shared" ca="1" si="547"/>
        <v>5</v>
      </c>
      <c r="J5883" s="89">
        <f t="shared" ca="1" si="548"/>
        <v>-126.37499999999989</v>
      </c>
      <c r="K5883" s="89">
        <f t="shared" ca="1" si="549"/>
        <v>75.07499999999996</v>
      </c>
      <c r="L5883" s="83">
        <f t="shared" ca="1" si="550"/>
        <v>70.924999999999983</v>
      </c>
    </row>
    <row r="5884" spans="6:12">
      <c r="F5884" s="89">
        <v>5768</v>
      </c>
      <c r="G5884" s="89">
        <f t="shared" ca="1" si="545"/>
        <v>43</v>
      </c>
      <c r="H5884" s="89">
        <f t="shared" ca="1" si="546"/>
        <v>3</v>
      </c>
      <c r="I5884" s="89">
        <f t="shared" ca="1" si="547"/>
        <v>4</v>
      </c>
      <c r="J5884" s="89">
        <f t="shared" ca="1" si="548"/>
        <v>-195.58299999999997</v>
      </c>
      <c r="K5884" s="89">
        <f t="shared" ca="1" si="549"/>
        <v>45.986999999999966</v>
      </c>
      <c r="L5884" s="83">
        <f t="shared" ca="1" si="550"/>
        <v>42.637000000000029</v>
      </c>
    </row>
    <row r="5885" spans="6:12">
      <c r="F5885" s="89">
        <v>5769</v>
      </c>
      <c r="G5885" s="89">
        <f t="shared" ca="1" si="545"/>
        <v>48</v>
      </c>
      <c r="H5885" s="89">
        <f t="shared" ca="1" si="546"/>
        <v>2</v>
      </c>
      <c r="I5885" s="89">
        <f t="shared" ca="1" si="547"/>
        <v>9</v>
      </c>
      <c r="J5885" s="89">
        <f t="shared" ca="1" si="548"/>
        <v>157.83199999999997</v>
      </c>
      <c r="K5885" s="89">
        <f t="shared" ca="1" si="549"/>
        <v>98.751999999999981</v>
      </c>
      <c r="L5885" s="83">
        <f t="shared" ca="1" si="550"/>
        <v>99.951999999999998</v>
      </c>
    </row>
    <row r="5886" spans="6:12">
      <c r="F5886" s="89">
        <v>5770</v>
      </c>
      <c r="G5886" s="89">
        <f t="shared" ca="1" si="545"/>
        <v>50</v>
      </c>
      <c r="H5886" s="89">
        <f t="shared" ca="1" si="546"/>
        <v>3</v>
      </c>
      <c r="I5886" s="89">
        <f t="shared" ca="1" si="547"/>
        <v>7</v>
      </c>
      <c r="J5886" s="89">
        <f t="shared" ca="1" si="548"/>
        <v>29.170000000000073</v>
      </c>
      <c r="K5886" s="89">
        <f t="shared" ca="1" si="549"/>
        <v>140.76999999999998</v>
      </c>
      <c r="L5886" s="83">
        <f t="shared" ca="1" si="550"/>
        <v>139.67000000000007</v>
      </c>
    </row>
    <row r="5887" spans="6:12">
      <c r="F5887" s="89">
        <v>5771</v>
      </c>
      <c r="G5887" s="89">
        <f t="shared" ca="1" si="545"/>
        <v>36</v>
      </c>
      <c r="H5887" s="89">
        <f t="shared" ca="1" si="546"/>
        <v>2</v>
      </c>
      <c r="I5887" s="89">
        <f t="shared" ca="1" si="547"/>
        <v>8</v>
      </c>
      <c r="J5887" s="89">
        <f t="shared" ca="1" si="548"/>
        <v>117.80799999999999</v>
      </c>
      <c r="K5887" s="89">
        <f t="shared" ca="1" si="549"/>
        <v>105.04799999999997</v>
      </c>
      <c r="L5887" s="83">
        <f t="shared" ca="1" si="550"/>
        <v>104.048</v>
      </c>
    </row>
    <row r="5888" spans="6:12">
      <c r="F5888" s="89">
        <v>5772</v>
      </c>
      <c r="G5888" s="89">
        <f t="shared" ca="1" si="545"/>
        <v>55</v>
      </c>
      <c r="H5888" s="89">
        <f t="shared" ca="1" si="546"/>
        <v>3</v>
      </c>
      <c r="I5888" s="89">
        <f t="shared" ca="1" si="547"/>
        <v>9</v>
      </c>
      <c r="J5888" s="89">
        <f t="shared" ca="1" si="548"/>
        <v>140.86500000000001</v>
      </c>
      <c r="K5888" s="89">
        <f t="shared" ca="1" si="549"/>
        <v>165.71499999999992</v>
      </c>
      <c r="L5888" s="83">
        <f t="shared" ca="1" si="550"/>
        <v>166.16500000000008</v>
      </c>
    </row>
    <row r="5889" spans="6:12">
      <c r="F5889" s="89">
        <v>5773</v>
      </c>
      <c r="G5889" s="89">
        <f t="shared" ca="1" si="545"/>
        <v>39</v>
      </c>
      <c r="H5889" s="89">
        <f t="shared" ca="1" si="546"/>
        <v>1</v>
      </c>
      <c r="I5889" s="89">
        <f t="shared" ca="1" si="547"/>
        <v>9</v>
      </c>
      <c r="J5889" s="89">
        <f t="shared" ca="1" si="548"/>
        <v>146.92099999999988</v>
      </c>
      <c r="K5889" s="89">
        <f t="shared" ca="1" si="549"/>
        <v>4.5309999999999491</v>
      </c>
      <c r="L5889" s="83">
        <f t="shared" ca="1" si="550"/>
        <v>6.1809999999999832</v>
      </c>
    </row>
    <row r="5890" spans="6:12">
      <c r="F5890" s="89">
        <v>5774</v>
      </c>
      <c r="G5890" s="89">
        <f t="shared" ca="1" si="545"/>
        <v>50</v>
      </c>
      <c r="H5890" s="89">
        <f t="shared" ca="1" si="546"/>
        <v>1</v>
      </c>
      <c r="I5890" s="89">
        <f t="shared" ca="1" si="547"/>
        <v>6</v>
      </c>
      <c r="J5890" s="89">
        <f t="shared" ca="1" si="548"/>
        <v>142.43999999999997</v>
      </c>
      <c r="K5890" s="89">
        <f t="shared" ca="1" si="549"/>
        <v>124.43999999999996</v>
      </c>
      <c r="L5890" s="83">
        <f t="shared" ca="1" si="550"/>
        <v>126.54000000000003</v>
      </c>
    </row>
    <row r="5891" spans="6:12">
      <c r="F5891" s="89">
        <v>5775</v>
      </c>
      <c r="G5891" s="89">
        <f t="shared" ca="1" si="545"/>
        <v>46</v>
      </c>
      <c r="H5891" s="89">
        <f t="shared" ca="1" si="546"/>
        <v>1</v>
      </c>
      <c r="I5891" s="89">
        <f t="shared" ca="1" si="547"/>
        <v>8</v>
      </c>
      <c r="J5891" s="89">
        <f t="shared" ca="1" si="548"/>
        <v>158.54799999999997</v>
      </c>
      <c r="K5891" s="89">
        <f t="shared" ca="1" si="549"/>
        <v>56.587999999999965</v>
      </c>
      <c r="L5891" s="83">
        <f t="shared" ca="1" si="550"/>
        <v>58.888000000000005</v>
      </c>
    </row>
    <row r="5892" spans="6:12">
      <c r="F5892" s="89">
        <v>5776</v>
      </c>
      <c r="G5892" s="89">
        <f t="shared" ca="1" si="545"/>
        <v>51</v>
      </c>
      <c r="H5892" s="89">
        <f t="shared" ca="1" si="546"/>
        <v>1</v>
      </c>
      <c r="I5892" s="89">
        <f t="shared" ca="1" si="547"/>
        <v>9</v>
      </c>
      <c r="J5892" s="89">
        <f t="shared" ca="1" si="548"/>
        <v>175.16899999999995</v>
      </c>
      <c r="K5892" s="89">
        <f t="shared" ca="1" si="549"/>
        <v>29.058999999999941</v>
      </c>
      <c r="L5892" s="83">
        <f t="shared" ca="1" si="550"/>
        <v>32.5090000000001</v>
      </c>
    </row>
    <row r="5893" spans="6:12">
      <c r="F5893" s="89">
        <v>5777</v>
      </c>
      <c r="G5893" s="89">
        <f t="shared" ca="1" si="545"/>
        <v>37</v>
      </c>
      <c r="H5893" s="89">
        <f t="shared" ca="1" si="546"/>
        <v>2</v>
      </c>
      <c r="I5893" s="89">
        <f t="shared" ca="1" si="547"/>
        <v>7</v>
      </c>
      <c r="J5893" s="89">
        <f t="shared" ca="1" si="548"/>
        <v>88.828999999999979</v>
      </c>
      <c r="K5893" s="89">
        <f t="shared" ca="1" si="549"/>
        <v>118.35899999999998</v>
      </c>
      <c r="L5893" s="83">
        <f t="shared" ca="1" si="550"/>
        <v>117.10899999999998</v>
      </c>
    </row>
    <row r="5894" spans="6:12">
      <c r="F5894" s="89">
        <v>5778</v>
      </c>
      <c r="G5894" s="89">
        <f t="shared" ca="1" si="545"/>
        <v>52</v>
      </c>
      <c r="H5894" s="89">
        <f t="shared" ca="1" si="546"/>
        <v>2</v>
      </c>
      <c r="I5894" s="89">
        <f t="shared" ca="1" si="547"/>
        <v>3</v>
      </c>
      <c r="J5894" s="89">
        <f t="shared" ca="1" si="548"/>
        <v>-87.703999999999979</v>
      </c>
      <c r="K5894" s="89">
        <f t="shared" ca="1" si="549"/>
        <v>107.57599999999998</v>
      </c>
      <c r="L5894" s="83">
        <f t="shared" ca="1" si="550"/>
        <v>106.97599999999996</v>
      </c>
    </row>
    <row r="5895" spans="6:12">
      <c r="F5895" s="89">
        <v>5779</v>
      </c>
      <c r="G5895" s="89">
        <f t="shared" ca="1" si="545"/>
        <v>29</v>
      </c>
      <c r="H5895" s="89">
        <f t="shared" ca="1" si="546"/>
        <v>3</v>
      </c>
      <c r="I5895" s="89">
        <f t="shared" ca="1" si="547"/>
        <v>8</v>
      </c>
      <c r="J5895" s="89">
        <f t="shared" ca="1" si="548"/>
        <v>53.637000000000057</v>
      </c>
      <c r="K5895" s="89">
        <f t="shared" ca="1" si="549"/>
        <v>129.14699999999993</v>
      </c>
      <c r="L5895" s="83">
        <f t="shared" ca="1" si="550"/>
        <v>125.29700000000003</v>
      </c>
    </row>
    <row r="5896" spans="6:12">
      <c r="F5896" s="89">
        <v>5780</v>
      </c>
      <c r="G5896" s="89">
        <f t="shared" ca="1" si="545"/>
        <v>23</v>
      </c>
      <c r="H5896" s="89">
        <f t="shared" ca="1" si="546"/>
        <v>3</v>
      </c>
      <c r="I5896" s="89">
        <f t="shared" ca="1" si="547"/>
        <v>7</v>
      </c>
      <c r="J5896" s="89">
        <f t="shared" ca="1" si="548"/>
        <v>19.801000000000045</v>
      </c>
      <c r="K5896" s="89">
        <f t="shared" ca="1" si="549"/>
        <v>139.77099999999996</v>
      </c>
      <c r="L5896" s="83">
        <f t="shared" ca="1" si="550"/>
        <v>134.62100000000004</v>
      </c>
    </row>
    <row r="5897" spans="6:12">
      <c r="F5897" s="89">
        <v>5781</v>
      </c>
      <c r="G5897" s="89">
        <f t="shared" ca="1" si="545"/>
        <v>21</v>
      </c>
      <c r="H5897" s="89">
        <f t="shared" ca="1" si="546"/>
        <v>3</v>
      </c>
      <c r="I5897" s="89">
        <f t="shared" ca="1" si="547"/>
        <v>5</v>
      </c>
      <c r="J5897" s="89">
        <f t="shared" ca="1" si="548"/>
        <v>-98.935000000000002</v>
      </c>
      <c r="K5897" s="89">
        <f t="shared" ca="1" si="549"/>
        <v>106.85499999999993</v>
      </c>
      <c r="L5897" s="83">
        <f t="shared" ca="1" si="550"/>
        <v>100.60499999999996</v>
      </c>
    </row>
    <row r="5898" spans="6:12">
      <c r="F5898" s="89">
        <v>5782</v>
      </c>
      <c r="G5898" s="89">
        <f t="shared" ca="1" si="545"/>
        <v>54</v>
      </c>
      <c r="H5898" s="89">
        <f t="shared" ca="1" si="546"/>
        <v>3</v>
      </c>
      <c r="I5898" s="89">
        <f t="shared" ca="1" si="547"/>
        <v>6</v>
      </c>
      <c r="J5898" s="89">
        <f t="shared" ca="1" si="548"/>
        <v>-11.09599999999989</v>
      </c>
      <c r="K5898" s="89">
        <f t="shared" ca="1" si="549"/>
        <v>141.864</v>
      </c>
      <c r="L5898" s="83">
        <f t="shared" ca="1" si="550"/>
        <v>140.96400000000008</v>
      </c>
    </row>
    <row r="5899" spans="6:12">
      <c r="F5899" s="89">
        <v>5783</v>
      </c>
      <c r="G5899" s="89">
        <f t="shared" ca="1" si="545"/>
        <v>37</v>
      </c>
      <c r="H5899" s="89">
        <f t="shared" ca="1" si="546"/>
        <v>1</v>
      </c>
      <c r="I5899" s="89">
        <f t="shared" ca="1" si="547"/>
        <v>5</v>
      </c>
      <c r="J5899" s="89">
        <f t="shared" ca="1" si="548"/>
        <v>88.825000000000031</v>
      </c>
      <c r="K5899" s="89">
        <f t="shared" ca="1" si="549"/>
        <v>117.455</v>
      </c>
      <c r="L5899" s="83">
        <f t="shared" ca="1" si="550"/>
        <v>117.205</v>
      </c>
    </row>
    <row r="5900" spans="6:12">
      <c r="F5900" s="89">
        <v>5784</v>
      </c>
      <c r="G5900" s="89">
        <f t="shared" ca="1" si="545"/>
        <v>44</v>
      </c>
      <c r="H5900" s="89">
        <f t="shared" ca="1" si="546"/>
        <v>1</v>
      </c>
      <c r="I5900" s="89">
        <f t="shared" ca="1" si="547"/>
        <v>9</v>
      </c>
      <c r="J5900" s="89">
        <f t="shared" ca="1" si="548"/>
        <v>153.96599999999992</v>
      </c>
      <c r="K5900" s="89">
        <f t="shared" ca="1" si="549"/>
        <v>10.025999999999954</v>
      </c>
      <c r="L5900" s="83">
        <f t="shared" ca="1" si="550"/>
        <v>12.425999999999988</v>
      </c>
    </row>
    <row r="5901" spans="6:12">
      <c r="F5901" s="89">
        <v>5785</v>
      </c>
      <c r="G5901" s="89">
        <f t="shared" ca="1" si="545"/>
        <v>20</v>
      </c>
      <c r="H5901" s="89">
        <f t="shared" ca="1" si="546"/>
        <v>1</v>
      </c>
      <c r="I5901" s="89">
        <f t="shared" ca="1" si="547"/>
        <v>6</v>
      </c>
      <c r="J5901" s="89">
        <f t="shared" ca="1" si="548"/>
        <v>153.35999999999996</v>
      </c>
      <c r="K5901" s="89">
        <f t="shared" ca="1" si="549"/>
        <v>144.65999999999997</v>
      </c>
      <c r="L5901" s="83">
        <f t="shared" ca="1" si="550"/>
        <v>142.26000000000002</v>
      </c>
    </row>
    <row r="5902" spans="6:12">
      <c r="F5902" s="89">
        <v>5786</v>
      </c>
      <c r="G5902" s="89">
        <f t="shared" ca="1" si="545"/>
        <v>49</v>
      </c>
      <c r="H5902" s="89">
        <f t="shared" ca="1" si="546"/>
        <v>3</v>
      </c>
      <c r="I5902" s="89">
        <f t="shared" ca="1" si="547"/>
        <v>6</v>
      </c>
      <c r="J5902" s="89">
        <f t="shared" ca="1" si="548"/>
        <v>-33.050999999999874</v>
      </c>
      <c r="K5902" s="89">
        <f t="shared" ca="1" si="549"/>
        <v>121.45900000000006</v>
      </c>
      <c r="L5902" s="83">
        <f t="shared" ca="1" si="550"/>
        <v>119.80900000000008</v>
      </c>
    </row>
    <row r="5903" spans="6:12">
      <c r="F5903" s="89">
        <v>5787</v>
      </c>
      <c r="G5903" s="89">
        <f t="shared" ca="1" si="545"/>
        <v>40</v>
      </c>
      <c r="H5903" s="89">
        <f t="shared" ca="1" si="546"/>
        <v>1</v>
      </c>
      <c r="I5903" s="89">
        <f t="shared" ca="1" si="547"/>
        <v>6</v>
      </c>
      <c r="J5903" s="89">
        <f t="shared" ca="1" si="548"/>
        <v>119.07999999999996</v>
      </c>
      <c r="K5903" s="89">
        <f t="shared" ca="1" si="549"/>
        <v>104.17999999999995</v>
      </c>
      <c r="L5903" s="83">
        <f t="shared" ca="1" si="550"/>
        <v>104.78</v>
      </c>
    </row>
    <row r="5904" spans="6:12">
      <c r="F5904" s="89">
        <v>5788</v>
      </c>
      <c r="G5904" s="89">
        <f t="shared" ca="1" si="545"/>
        <v>55</v>
      </c>
      <c r="H5904" s="89">
        <f t="shared" ca="1" si="546"/>
        <v>1</v>
      </c>
      <c r="I5904" s="89">
        <f t="shared" ca="1" si="547"/>
        <v>9</v>
      </c>
      <c r="J5904" s="89">
        <f t="shared" ca="1" si="548"/>
        <v>193.22499999999985</v>
      </c>
      <c r="K5904" s="89">
        <f t="shared" ca="1" si="549"/>
        <v>45.874999999999858</v>
      </c>
      <c r="L5904" s="83">
        <f t="shared" ca="1" si="550"/>
        <v>49.92500000000004</v>
      </c>
    </row>
    <row r="5905" spans="6:12">
      <c r="F5905" s="89">
        <v>5789</v>
      </c>
      <c r="G5905" s="89">
        <f t="shared" ca="1" si="545"/>
        <v>28</v>
      </c>
      <c r="H5905" s="89">
        <f t="shared" ca="1" si="546"/>
        <v>3</v>
      </c>
      <c r="I5905" s="89">
        <f t="shared" ca="1" si="547"/>
        <v>9</v>
      </c>
      <c r="J5905" s="89">
        <f t="shared" ca="1" si="548"/>
        <v>94.722000000000037</v>
      </c>
      <c r="K5905" s="89">
        <f t="shared" ca="1" si="549"/>
        <v>127.94199999999995</v>
      </c>
      <c r="L5905" s="83">
        <f t="shared" ca="1" si="550"/>
        <v>124.34200000000004</v>
      </c>
    </row>
    <row r="5906" spans="6:12">
      <c r="F5906" s="89">
        <v>5790</v>
      </c>
      <c r="G5906" s="89">
        <f t="shared" ca="1" si="545"/>
        <v>53</v>
      </c>
      <c r="H5906" s="89">
        <f t="shared" ca="1" si="546"/>
        <v>2</v>
      </c>
      <c r="I5906" s="89">
        <f t="shared" ca="1" si="547"/>
        <v>5</v>
      </c>
      <c r="J5906" s="89">
        <f t="shared" ca="1" si="548"/>
        <v>41.705000000000041</v>
      </c>
      <c r="K5906" s="89">
        <f t="shared" ca="1" si="549"/>
        <v>151.47499999999997</v>
      </c>
      <c r="L5906" s="83">
        <f t="shared" ca="1" si="550"/>
        <v>151.82499999999999</v>
      </c>
    </row>
    <row r="5907" spans="6:12">
      <c r="F5907" s="89">
        <v>5791</v>
      </c>
      <c r="G5907" s="89">
        <f t="shared" ca="1" si="545"/>
        <v>29</v>
      </c>
      <c r="H5907" s="89">
        <f t="shared" ca="1" si="546"/>
        <v>1</v>
      </c>
      <c r="I5907" s="89">
        <f t="shared" ca="1" si="547"/>
        <v>5</v>
      </c>
      <c r="J5907" s="89">
        <f t="shared" ca="1" si="548"/>
        <v>96.105000000000032</v>
      </c>
      <c r="K5907" s="89">
        <f t="shared" ca="1" si="549"/>
        <v>127.21499999999999</v>
      </c>
      <c r="L5907" s="83">
        <f t="shared" ca="1" si="550"/>
        <v>125.76500000000003</v>
      </c>
    </row>
    <row r="5908" spans="6:12">
      <c r="F5908" s="89">
        <v>5792</v>
      </c>
      <c r="G5908" s="89">
        <f t="shared" ca="1" si="545"/>
        <v>40</v>
      </c>
      <c r="H5908" s="89">
        <f t="shared" ca="1" si="546"/>
        <v>3</v>
      </c>
      <c r="I5908" s="89">
        <f t="shared" ca="1" si="547"/>
        <v>9</v>
      </c>
      <c r="J5908" s="89">
        <f t="shared" ca="1" si="548"/>
        <v>90.93</v>
      </c>
      <c r="K5908" s="89">
        <f t="shared" ca="1" si="549"/>
        <v>120.42999999999995</v>
      </c>
      <c r="L5908" s="83">
        <f t="shared" ca="1" si="550"/>
        <v>118.63000000000005</v>
      </c>
    </row>
    <row r="5909" spans="6:12">
      <c r="F5909" s="89">
        <v>5793</v>
      </c>
      <c r="G5909" s="89">
        <f t="shared" ca="1" si="545"/>
        <v>47</v>
      </c>
      <c r="H5909" s="89">
        <f t="shared" ca="1" si="546"/>
        <v>3</v>
      </c>
      <c r="I5909" s="89">
        <f t="shared" ca="1" si="547"/>
        <v>9</v>
      </c>
      <c r="J5909" s="89">
        <f t="shared" ca="1" si="548"/>
        <v>106.673</v>
      </c>
      <c r="K5909" s="89">
        <f t="shared" ca="1" si="549"/>
        <v>134.00299999999993</v>
      </c>
      <c r="L5909" s="83">
        <f t="shared" ca="1" si="550"/>
        <v>133.25300000000004</v>
      </c>
    </row>
    <row r="5910" spans="6:12">
      <c r="F5910" s="89">
        <v>5794</v>
      </c>
      <c r="G5910" s="89">
        <f t="shared" ca="1" si="545"/>
        <v>21</v>
      </c>
      <c r="H5910" s="89">
        <f t="shared" ca="1" si="546"/>
        <v>3</v>
      </c>
      <c r="I5910" s="89">
        <f t="shared" ca="1" si="547"/>
        <v>4</v>
      </c>
      <c r="J5910" s="89">
        <f t="shared" ca="1" si="548"/>
        <v>-176.09100000000001</v>
      </c>
      <c r="K5910" s="89">
        <f t="shared" ca="1" si="549"/>
        <v>72.29899999999995</v>
      </c>
      <c r="L5910" s="83">
        <f t="shared" ca="1" si="550"/>
        <v>65.648999999999972</v>
      </c>
    </row>
    <row r="5911" spans="6:12">
      <c r="F5911" s="89">
        <v>5795</v>
      </c>
      <c r="G5911" s="89">
        <f t="shared" ca="1" si="545"/>
        <v>51</v>
      </c>
      <c r="H5911" s="89">
        <f t="shared" ca="1" si="546"/>
        <v>2</v>
      </c>
      <c r="I5911" s="89">
        <f t="shared" ca="1" si="547"/>
        <v>4</v>
      </c>
      <c r="J5911" s="89">
        <f t="shared" ca="1" si="548"/>
        <v>-24.740999999999957</v>
      </c>
      <c r="K5911" s="89">
        <f t="shared" ca="1" si="549"/>
        <v>128.249</v>
      </c>
      <c r="L5911" s="83">
        <f t="shared" ca="1" si="550"/>
        <v>127.89900000000006</v>
      </c>
    </row>
    <row r="5912" spans="6:12">
      <c r="F5912" s="89">
        <v>5796</v>
      </c>
      <c r="G5912" s="89">
        <f t="shared" ca="1" si="545"/>
        <v>22</v>
      </c>
      <c r="H5912" s="89">
        <f t="shared" ca="1" si="546"/>
        <v>3</v>
      </c>
      <c r="I5912" s="89">
        <f t="shared" ca="1" si="547"/>
        <v>4</v>
      </c>
      <c r="J5912" s="89">
        <f t="shared" ca="1" si="548"/>
        <v>-179.81199999999995</v>
      </c>
      <c r="K5912" s="89">
        <f t="shared" ca="1" si="549"/>
        <v>68.267999999999972</v>
      </c>
      <c r="L5912" s="83">
        <f t="shared" ca="1" si="550"/>
        <v>61.768000000000001</v>
      </c>
    </row>
    <row r="5913" spans="6:12">
      <c r="F5913" s="89">
        <v>5797</v>
      </c>
      <c r="G5913" s="89">
        <f t="shared" ca="1" si="545"/>
        <v>55</v>
      </c>
      <c r="H5913" s="89">
        <f t="shared" ca="1" si="546"/>
        <v>3</v>
      </c>
      <c r="I5913" s="89">
        <f t="shared" ca="1" si="547"/>
        <v>4</v>
      </c>
      <c r="J5913" s="89">
        <f t="shared" ca="1" si="548"/>
        <v>-151.13499999999988</v>
      </c>
      <c r="K5913" s="89">
        <f t="shared" ca="1" si="549"/>
        <v>86.714999999999918</v>
      </c>
      <c r="L5913" s="83">
        <f t="shared" ca="1" si="550"/>
        <v>85.165000000000077</v>
      </c>
    </row>
    <row r="5914" spans="6:12">
      <c r="F5914" s="89">
        <v>5798</v>
      </c>
      <c r="G5914" s="89">
        <f t="shared" ca="1" si="545"/>
        <v>49</v>
      </c>
      <c r="H5914" s="89">
        <f t="shared" ca="1" si="546"/>
        <v>3</v>
      </c>
      <c r="I5914" s="89">
        <f t="shared" ca="1" si="547"/>
        <v>4</v>
      </c>
      <c r="J5914" s="89">
        <f t="shared" ca="1" si="548"/>
        <v>-178.21899999999988</v>
      </c>
      <c r="K5914" s="89">
        <f t="shared" ca="1" si="549"/>
        <v>61.491000000000042</v>
      </c>
      <c r="L5914" s="83">
        <f t="shared" ca="1" si="550"/>
        <v>59.041000000000054</v>
      </c>
    </row>
    <row r="5915" spans="6:12">
      <c r="F5915" s="89">
        <v>5799</v>
      </c>
      <c r="G5915" s="89">
        <f t="shared" ca="1" si="545"/>
        <v>38</v>
      </c>
      <c r="H5915" s="89">
        <f t="shared" ca="1" si="546"/>
        <v>1</v>
      </c>
      <c r="I5915" s="89">
        <f t="shared" ca="1" si="547"/>
        <v>5</v>
      </c>
      <c r="J5915" s="89">
        <f t="shared" ca="1" si="548"/>
        <v>89.130000000000038</v>
      </c>
      <c r="K5915" s="89">
        <f t="shared" ca="1" si="549"/>
        <v>117.45</v>
      </c>
      <c r="L5915" s="83">
        <f t="shared" ca="1" si="550"/>
        <v>117.35000000000004</v>
      </c>
    </row>
    <row r="5916" spans="6:12">
      <c r="F5916" s="89">
        <v>5800</v>
      </c>
      <c r="G5916" s="89">
        <f t="shared" ca="1" si="545"/>
        <v>54</v>
      </c>
      <c r="H5916" s="89">
        <f t="shared" ca="1" si="546"/>
        <v>3</v>
      </c>
      <c r="I5916" s="89">
        <f t="shared" ca="1" si="547"/>
        <v>5</v>
      </c>
      <c r="J5916" s="89">
        <f t="shared" ca="1" si="548"/>
        <v>-78.969999999999914</v>
      </c>
      <c r="K5916" s="89">
        <f t="shared" ca="1" si="549"/>
        <v>116.58999999999997</v>
      </c>
      <c r="L5916" s="83">
        <f t="shared" ca="1" si="550"/>
        <v>115.29000000000002</v>
      </c>
    </row>
    <row r="5917" spans="6:12">
      <c r="F5917" s="89">
        <v>5801</v>
      </c>
      <c r="G5917" s="89">
        <f t="shared" ca="1" si="545"/>
        <v>34</v>
      </c>
      <c r="H5917" s="89">
        <f t="shared" ca="1" si="546"/>
        <v>3</v>
      </c>
      <c r="I5917" s="89">
        <f t="shared" ca="1" si="547"/>
        <v>3</v>
      </c>
      <c r="J5917" s="89">
        <f t="shared" ca="1" si="548"/>
        <v>-290.11799999999994</v>
      </c>
      <c r="K5917" s="89">
        <f t="shared" ca="1" si="549"/>
        <v>-3.1580000000000155</v>
      </c>
      <c r="L5917" s="83">
        <f t="shared" ca="1" si="550"/>
        <v>-8.2579999999999529</v>
      </c>
    </row>
    <row r="5918" spans="6:12">
      <c r="F5918" s="89">
        <v>5802</v>
      </c>
      <c r="G5918" s="89">
        <f t="shared" ca="1" si="545"/>
        <v>39</v>
      </c>
      <c r="H5918" s="89">
        <f t="shared" ca="1" si="546"/>
        <v>3</v>
      </c>
      <c r="I5918" s="89">
        <f t="shared" ca="1" si="547"/>
        <v>9</v>
      </c>
      <c r="J5918" s="89">
        <f t="shared" ca="1" si="548"/>
        <v>89.761000000000024</v>
      </c>
      <c r="K5918" s="89">
        <f t="shared" ca="1" si="549"/>
        <v>119.57099999999997</v>
      </c>
      <c r="L5918" s="83">
        <f t="shared" ca="1" si="550"/>
        <v>117.62100000000004</v>
      </c>
    </row>
    <row r="5919" spans="6:12">
      <c r="F5919" s="89">
        <v>5803</v>
      </c>
      <c r="G5919" s="89">
        <f t="shared" ca="1" si="545"/>
        <v>37</v>
      </c>
      <c r="H5919" s="89">
        <f t="shared" ca="1" si="546"/>
        <v>1</v>
      </c>
      <c r="I5919" s="89">
        <f t="shared" ca="1" si="547"/>
        <v>5</v>
      </c>
      <c r="J5919" s="89">
        <f t="shared" ca="1" si="548"/>
        <v>88.825000000000031</v>
      </c>
      <c r="K5919" s="89">
        <f t="shared" ca="1" si="549"/>
        <v>117.455</v>
      </c>
      <c r="L5919" s="83">
        <f t="shared" ca="1" si="550"/>
        <v>117.205</v>
      </c>
    </row>
    <row r="5920" spans="6:12">
      <c r="F5920" s="89">
        <v>5804</v>
      </c>
      <c r="G5920" s="89">
        <f t="shared" ca="1" si="545"/>
        <v>32</v>
      </c>
      <c r="H5920" s="89">
        <f t="shared" ca="1" si="546"/>
        <v>3</v>
      </c>
      <c r="I5920" s="89">
        <f t="shared" ca="1" si="547"/>
        <v>3</v>
      </c>
      <c r="J5920" s="89">
        <f t="shared" ca="1" si="548"/>
        <v>-288.87399999999991</v>
      </c>
      <c r="K5920" s="89">
        <f t="shared" ca="1" si="549"/>
        <v>-1.2940000000000111</v>
      </c>
      <c r="L5920" s="83">
        <f t="shared" ca="1" si="550"/>
        <v>-6.69399999999996</v>
      </c>
    </row>
    <row r="5921" spans="6:12">
      <c r="F5921" s="89">
        <v>5805</v>
      </c>
      <c r="G5921" s="89">
        <f t="shared" ca="1" si="545"/>
        <v>42</v>
      </c>
      <c r="H5921" s="89">
        <f t="shared" ca="1" si="546"/>
        <v>1</v>
      </c>
      <c r="I5921" s="89">
        <f t="shared" ca="1" si="547"/>
        <v>3</v>
      </c>
      <c r="J5921" s="89">
        <f t="shared" ca="1" si="548"/>
        <v>7.5259999999999962</v>
      </c>
      <c r="K5921" s="89">
        <f t="shared" ca="1" si="549"/>
        <v>119.80599999999998</v>
      </c>
      <c r="L5921" s="83">
        <f t="shared" ca="1" si="550"/>
        <v>119.506</v>
      </c>
    </row>
    <row r="5922" spans="6:12">
      <c r="F5922" s="89">
        <v>5806</v>
      </c>
      <c r="G5922" s="89">
        <f t="shared" ca="1" si="545"/>
        <v>47</v>
      </c>
      <c r="H5922" s="89">
        <f t="shared" ca="1" si="546"/>
        <v>1</v>
      </c>
      <c r="I5922" s="89">
        <f t="shared" ca="1" si="547"/>
        <v>8</v>
      </c>
      <c r="J5922" s="89">
        <f t="shared" ca="1" si="548"/>
        <v>161.30099999999999</v>
      </c>
      <c r="K5922" s="89">
        <f t="shared" ca="1" si="549"/>
        <v>59.030999999999963</v>
      </c>
      <c r="L5922" s="83">
        <f t="shared" ca="1" si="550"/>
        <v>61.481000000000037</v>
      </c>
    </row>
    <row r="5923" spans="6:12">
      <c r="F5923" s="89">
        <v>5807</v>
      </c>
      <c r="G5923" s="89">
        <f t="shared" ca="1" si="545"/>
        <v>40</v>
      </c>
      <c r="H5923" s="89">
        <f t="shared" ca="1" si="546"/>
        <v>2</v>
      </c>
      <c r="I5923" s="89">
        <f t="shared" ca="1" si="547"/>
        <v>4</v>
      </c>
      <c r="J5923" s="89">
        <f t="shared" ca="1" si="548"/>
        <v>-53.44</v>
      </c>
      <c r="K5923" s="89">
        <f t="shared" ca="1" si="549"/>
        <v>102.95999999999995</v>
      </c>
      <c r="L5923" s="83">
        <f t="shared" ca="1" si="550"/>
        <v>100.96000000000001</v>
      </c>
    </row>
    <row r="5924" spans="6:12">
      <c r="F5924" s="89">
        <v>5808</v>
      </c>
      <c r="G5924" s="89">
        <f t="shared" ca="1" si="545"/>
        <v>22</v>
      </c>
      <c r="H5924" s="89">
        <f t="shared" ca="1" si="546"/>
        <v>2</v>
      </c>
      <c r="I5924" s="89">
        <f t="shared" ca="1" si="547"/>
        <v>7</v>
      </c>
      <c r="J5924" s="89">
        <f t="shared" ca="1" si="548"/>
        <v>114.22399999999996</v>
      </c>
      <c r="K5924" s="89">
        <f t="shared" ca="1" si="549"/>
        <v>148.40399999999994</v>
      </c>
      <c r="L5924" s="83">
        <f t="shared" ca="1" si="550"/>
        <v>144.904</v>
      </c>
    </row>
    <row r="5925" spans="6:12">
      <c r="F5925" s="89">
        <v>5809</v>
      </c>
      <c r="G5925" s="89">
        <f t="shared" ca="1" si="545"/>
        <v>50</v>
      </c>
      <c r="H5925" s="89">
        <f t="shared" ca="1" si="546"/>
        <v>2</v>
      </c>
      <c r="I5925" s="89">
        <f t="shared" ca="1" si="547"/>
        <v>6</v>
      </c>
      <c r="J5925" s="89">
        <f t="shared" ca="1" si="548"/>
        <v>77.21999999999997</v>
      </c>
      <c r="K5925" s="89">
        <f t="shared" ca="1" si="549"/>
        <v>145.32</v>
      </c>
      <c r="L5925" s="83">
        <f t="shared" ca="1" si="550"/>
        <v>145.62</v>
      </c>
    </row>
    <row r="5926" spans="6:12">
      <c r="F5926" s="89">
        <v>5810</v>
      </c>
      <c r="G5926" s="89">
        <f t="shared" ca="1" si="545"/>
        <v>22</v>
      </c>
      <c r="H5926" s="89">
        <f t="shared" ca="1" si="546"/>
        <v>1</v>
      </c>
      <c r="I5926" s="89">
        <f t="shared" ca="1" si="547"/>
        <v>5</v>
      </c>
      <c r="J5926" s="89">
        <f t="shared" ca="1" si="548"/>
        <v>116.65</v>
      </c>
      <c r="K5926" s="89">
        <f t="shared" ca="1" si="549"/>
        <v>149.92999999999998</v>
      </c>
      <c r="L5926" s="83">
        <f t="shared" ca="1" si="550"/>
        <v>147.42999999999998</v>
      </c>
    </row>
    <row r="5927" spans="6:12">
      <c r="F5927" s="89">
        <v>5811</v>
      </c>
      <c r="G5927" s="89">
        <f t="shared" ca="1" si="545"/>
        <v>20</v>
      </c>
      <c r="H5927" s="89">
        <f t="shared" ca="1" si="546"/>
        <v>1</v>
      </c>
      <c r="I5927" s="89">
        <f t="shared" ca="1" si="547"/>
        <v>3</v>
      </c>
      <c r="J5927" s="89">
        <f t="shared" ca="1" si="548"/>
        <v>39.689999999999984</v>
      </c>
      <c r="K5927" s="89">
        <f t="shared" ca="1" si="549"/>
        <v>158.79</v>
      </c>
      <c r="L5927" s="83">
        <f t="shared" ca="1" si="550"/>
        <v>155.19000000000003</v>
      </c>
    </row>
    <row r="5928" spans="6:12">
      <c r="F5928" s="89">
        <v>5812</v>
      </c>
      <c r="G5928" s="89">
        <f t="shared" ca="1" si="545"/>
        <v>28</v>
      </c>
      <c r="H5928" s="89">
        <f t="shared" ca="1" si="546"/>
        <v>2</v>
      </c>
      <c r="I5928" s="89">
        <f t="shared" ca="1" si="547"/>
        <v>5</v>
      </c>
      <c r="J5928" s="89">
        <f t="shared" ca="1" si="548"/>
        <v>10.080000000000013</v>
      </c>
      <c r="K5928" s="89">
        <f t="shared" ca="1" si="549"/>
        <v>127.59999999999998</v>
      </c>
      <c r="L5928" s="83">
        <f t="shared" ca="1" si="550"/>
        <v>124.19999999999997</v>
      </c>
    </row>
    <row r="5929" spans="6:12">
      <c r="F5929" s="89">
        <v>5813</v>
      </c>
      <c r="G5929" s="89">
        <f t="shared" ca="1" si="545"/>
        <v>29</v>
      </c>
      <c r="H5929" s="89">
        <f t="shared" ca="1" si="546"/>
        <v>2</v>
      </c>
      <c r="I5929" s="89">
        <f t="shared" ca="1" si="547"/>
        <v>7</v>
      </c>
      <c r="J5929" s="89">
        <f t="shared" ca="1" si="548"/>
        <v>94.81299999999996</v>
      </c>
      <c r="K5929" s="89">
        <f t="shared" ca="1" si="549"/>
        <v>126.82299999999995</v>
      </c>
      <c r="L5929" s="83">
        <f t="shared" ca="1" si="550"/>
        <v>124.37299999999999</v>
      </c>
    </row>
    <row r="5930" spans="6:12">
      <c r="F5930" s="89">
        <v>5814</v>
      </c>
      <c r="G5930" s="89">
        <f t="shared" ca="1" si="545"/>
        <v>50</v>
      </c>
      <c r="H5930" s="89">
        <f t="shared" ca="1" si="546"/>
        <v>3</v>
      </c>
      <c r="I5930" s="89">
        <f t="shared" ca="1" si="547"/>
        <v>3</v>
      </c>
      <c r="J5930" s="89">
        <f t="shared" ca="1" si="548"/>
        <v>-261.18999999999994</v>
      </c>
      <c r="K5930" s="89">
        <f t="shared" ca="1" si="549"/>
        <v>20.809999999999974</v>
      </c>
      <c r="L5930" s="83">
        <f t="shared" ca="1" si="550"/>
        <v>18.110000000000042</v>
      </c>
    </row>
    <row r="5931" spans="6:12">
      <c r="F5931" s="89">
        <v>5815</v>
      </c>
      <c r="G5931" s="89">
        <f t="shared" ca="1" si="545"/>
        <v>43</v>
      </c>
      <c r="H5931" s="89">
        <f t="shared" ca="1" si="546"/>
        <v>2</v>
      </c>
      <c r="I5931" s="89">
        <f t="shared" ca="1" si="547"/>
        <v>5</v>
      </c>
      <c r="J5931" s="89">
        <f t="shared" ca="1" si="548"/>
        <v>8.8050000000000068</v>
      </c>
      <c r="K5931" s="89">
        <f t="shared" ca="1" si="549"/>
        <v>121.67499999999997</v>
      </c>
      <c r="L5931" s="83">
        <f t="shared" ca="1" si="550"/>
        <v>120.52499999999999</v>
      </c>
    </row>
    <row r="5932" spans="6:12">
      <c r="F5932" s="89">
        <v>5816</v>
      </c>
      <c r="G5932" s="89">
        <f t="shared" ca="1" si="545"/>
        <v>19</v>
      </c>
      <c r="H5932" s="89">
        <f t="shared" ca="1" si="546"/>
        <v>3</v>
      </c>
      <c r="I5932" s="89">
        <f t="shared" ca="1" si="547"/>
        <v>5</v>
      </c>
      <c r="J5932" s="89">
        <f t="shared" ca="1" si="548"/>
        <v>-90.694999999999993</v>
      </c>
      <c r="K5932" s="89">
        <f t="shared" ca="1" si="549"/>
        <v>115.71499999999997</v>
      </c>
      <c r="L5932" s="83">
        <f t="shared" ca="1" si="550"/>
        <v>109.16500000000002</v>
      </c>
    </row>
    <row r="5933" spans="6:12">
      <c r="F5933" s="89">
        <v>5817</v>
      </c>
      <c r="G5933" s="89">
        <f t="shared" ca="1" si="545"/>
        <v>55</v>
      </c>
      <c r="H5933" s="89">
        <f t="shared" ca="1" si="546"/>
        <v>3</v>
      </c>
      <c r="I5933" s="89">
        <f t="shared" ca="1" si="547"/>
        <v>5</v>
      </c>
      <c r="J5933" s="89">
        <f t="shared" ca="1" si="548"/>
        <v>-73.77499999999992</v>
      </c>
      <c r="K5933" s="89">
        <f t="shared" ca="1" si="549"/>
        <v>121.47499999999991</v>
      </c>
      <c r="L5933" s="83">
        <f t="shared" ca="1" si="550"/>
        <v>120.32500000000005</v>
      </c>
    </row>
    <row r="5934" spans="6:12">
      <c r="F5934" s="89">
        <v>5818</v>
      </c>
      <c r="G5934" s="89">
        <f t="shared" ca="1" si="545"/>
        <v>32</v>
      </c>
      <c r="H5934" s="89">
        <f t="shared" ca="1" si="546"/>
        <v>1</v>
      </c>
      <c r="I5934" s="89">
        <f t="shared" ca="1" si="547"/>
        <v>5</v>
      </c>
      <c r="J5934" s="89">
        <f t="shared" ca="1" si="548"/>
        <v>91.350000000000023</v>
      </c>
      <c r="K5934" s="89">
        <f t="shared" ca="1" si="549"/>
        <v>121.53</v>
      </c>
      <c r="L5934" s="83">
        <f t="shared" ca="1" si="550"/>
        <v>120.53</v>
      </c>
    </row>
    <row r="5935" spans="6:12">
      <c r="F5935" s="89">
        <v>5819</v>
      </c>
      <c r="G5935" s="89">
        <f t="shared" ca="1" si="545"/>
        <v>50</v>
      </c>
      <c r="H5935" s="89">
        <f t="shared" ca="1" si="546"/>
        <v>2</v>
      </c>
      <c r="I5935" s="89">
        <f t="shared" ca="1" si="547"/>
        <v>5</v>
      </c>
      <c r="J5935" s="89">
        <f t="shared" ca="1" si="548"/>
        <v>29</v>
      </c>
      <c r="K5935" s="89">
        <f t="shared" ca="1" si="549"/>
        <v>139.69999999999999</v>
      </c>
      <c r="L5935" s="83">
        <f t="shared" ca="1" si="550"/>
        <v>139.59999999999997</v>
      </c>
    </row>
    <row r="5936" spans="6:12">
      <c r="F5936" s="89">
        <v>5820</v>
      </c>
      <c r="G5936" s="89">
        <f t="shared" ca="1" si="545"/>
        <v>39</v>
      </c>
      <c r="H5936" s="89">
        <f t="shared" ca="1" si="546"/>
        <v>2</v>
      </c>
      <c r="I5936" s="89">
        <f t="shared" ca="1" si="547"/>
        <v>7</v>
      </c>
      <c r="J5936" s="89">
        <f t="shared" ca="1" si="548"/>
        <v>90.032999999999959</v>
      </c>
      <c r="K5936" s="89">
        <f t="shared" ca="1" si="549"/>
        <v>118.94299999999996</v>
      </c>
      <c r="L5936" s="83">
        <f t="shared" ca="1" si="550"/>
        <v>117.99299999999997</v>
      </c>
    </row>
    <row r="5937" spans="6:12">
      <c r="F5937" s="89">
        <v>5821</v>
      </c>
      <c r="G5937" s="89">
        <f t="shared" ca="1" si="545"/>
        <v>30</v>
      </c>
      <c r="H5937" s="89">
        <f t="shared" ca="1" si="546"/>
        <v>3</v>
      </c>
      <c r="I5937" s="89">
        <f t="shared" ca="1" si="547"/>
        <v>6</v>
      </c>
      <c r="J5937" s="89">
        <f t="shared" ca="1" si="548"/>
        <v>-54.919999999999902</v>
      </c>
      <c r="K5937" s="89">
        <f t="shared" ca="1" si="549"/>
        <v>105.47999999999999</v>
      </c>
      <c r="L5937" s="83">
        <f t="shared" ca="1" si="550"/>
        <v>100.98000000000005</v>
      </c>
    </row>
    <row r="5938" spans="6:12">
      <c r="F5938" s="89">
        <v>5822</v>
      </c>
      <c r="G5938" s="89">
        <f t="shared" ca="1" si="545"/>
        <v>23</v>
      </c>
      <c r="H5938" s="89">
        <f t="shared" ca="1" si="546"/>
        <v>1</v>
      </c>
      <c r="I5938" s="89">
        <f t="shared" ca="1" si="547"/>
        <v>8</v>
      </c>
      <c r="J5938" s="89">
        <f t="shared" ca="1" si="548"/>
        <v>169.74899999999997</v>
      </c>
      <c r="K5938" s="89">
        <f t="shared" ca="1" si="549"/>
        <v>74.918999999999954</v>
      </c>
      <c r="L5938" s="83">
        <f t="shared" ca="1" si="550"/>
        <v>73.768999999999977</v>
      </c>
    </row>
    <row r="5939" spans="6:12">
      <c r="F5939" s="89">
        <v>5823</v>
      </c>
      <c r="G5939" s="89">
        <f t="shared" ca="1" si="545"/>
        <v>39</v>
      </c>
      <c r="H5939" s="89">
        <f t="shared" ca="1" si="546"/>
        <v>2</v>
      </c>
      <c r="I5939" s="89">
        <f t="shared" ca="1" si="547"/>
        <v>6</v>
      </c>
      <c r="J5939" s="89">
        <f t="shared" ca="1" si="548"/>
        <v>51.358999999999952</v>
      </c>
      <c r="K5939" s="89">
        <f t="shared" ca="1" si="549"/>
        <v>122.86899999999996</v>
      </c>
      <c r="L5939" s="83">
        <f t="shared" ca="1" si="550"/>
        <v>121.51899999999998</v>
      </c>
    </row>
    <row r="5940" spans="6:12">
      <c r="F5940" s="89">
        <v>5824</v>
      </c>
      <c r="G5940" s="89">
        <f t="shared" ca="1" si="545"/>
        <v>19</v>
      </c>
      <c r="H5940" s="89">
        <f t="shared" ca="1" si="546"/>
        <v>1</v>
      </c>
      <c r="I5940" s="89">
        <f t="shared" ca="1" si="547"/>
        <v>5</v>
      </c>
      <c r="J5940" s="89">
        <f t="shared" ca="1" si="548"/>
        <v>129.50500000000002</v>
      </c>
      <c r="K5940" s="89">
        <f t="shared" ca="1" si="549"/>
        <v>163.71499999999997</v>
      </c>
      <c r="L5940" s="83">
        <f t="shared" ca="1" si="550"/>
        <v>160.76500000000001</v>
      </c>
    </row>
    <row r="5941" spans="6:12">
      <c r="F5941" s="89">
        <v>5825</v>
      </c>
      <c r="G5941" s="89">
        <f t="shared" ca="1" si="545"/>
        <v>20</v>
      </c>
      <c r="H5941" s="89">
        <f t="shared" ca="1" si="546"/>
        <v>2</v>
      </c>
      <c r="I5941" s="89">
        <f t="shared" ca="1" si="547"/>
        <v>7</v>
      </c>
      <c r="J5941" s="89">
        <f t="shared" ca="1" si="548"/>
        <v>122.19999999999996</v>
      </c>
      <c r="K5941" s="89">
        <f t="shared" ca="1" si="549"/>
        <v>156.99999999999994</v>
      </c>
      <c r="L5941" s="83">
        <f t="shared" ca="1" si="550"/>
        <v>153.20000000000002</v>
      </c>
    </row>
    <row r="5942" spans="6:12">
      <c r="F5942" s="89">
        <v>5826</v>
      </c>
      <c r="G5942" s="89">
        <f t="shared" ref="G5942:G6005" ca="1" si="551">RANDBETWEEN(19,55)</f>
        <v>34</v>
      </c>
      <c r="H5942" s="89">
        <f t="shared" ref="H5942:H6005" ca="1" si="552">RANDBETWEEN(0.5,3.5)</f>
        <v>3</v>
      </c>
      <c r="I5942" s="89">
        <f t="shared" ref="I5942:I6005" ca="1" si="553">RANDBETWEEN(3,9)</f>
        <v>5</v>
      </c>
      <c r="J5942" s="89">
        <f t="shared" ref="J5942:J6005" ca="1" si="554">133-10*G5942-128.7*H5942+60.8*I5942+0.135*G5942^2-20.6*H5942^2-4.74*I5942^2+0.15*G5942*H5942+0.006*G5942*I5942+19.63*H5942*I5942</f>
        <v>-126.16999999999996</v>
      </c>
      <c r="K5942" s="89">
        <f t="shared" ref="K5942:K6005" ca="1" si="555">300-10.31*G5942-42.6*H5942+18.2*I5942+0.135*G5942^2-20.6*H5942^2-4.74*I5942^2+0.15*G5942*H5942+0.006*G5942*I5942+19.63*H5942*I5942</f>
        <v>75.589999999999975</v>
      </c>
      <c r="L5942" s="83">
        <f t="shared" ref="L5942:L6005" ca="1" si="556">294-10.16*G5942-44.4*H5942+18.6*I5942+0.135*G5942^2-20.6*H5942^2-4.74*I5942^2+0.15*G5942*H5942+0.006*G5942*I5942+19.63*H5942*I5942</f>
        <v>71.29000000000002</v>
      </c>
    </row>
    <row r="5943" spans="6:12">
      <c r="F5943" s="89">
        <v>5827</v>
      </c>
      <c r="G5943" s="89">
        <f t="shared" ca="1" si="551"/>
        <v>23</v>
      </c>
      <c r="H5943" s="89">
        <f t="shared" ca="1" si="552"/>
        <v>1</v>
      </c>
      <c r="I5943" s="89">
        <f t="shared" ca="1" si="553"/>
        <v>7</v>
      </c>
      <c r="J5943" s="89">
        <f t="shared" ca="1" si="554"/>
        <v>160.28099999999998</v>
      </c>
      <c r="K5943" s="89">
        <f t="shared" ca="1" si="555"/>
        <v>108.05099999999996</v>
      </c>
      <c r="L5943" s="83">
        <f t="shared" ca="1" si="556"/>
        <v>106.501</v>
      </c>
    </row>
    <row r="5944" spans="6:12">
      <c r="F5944" s="89">
        <v>5828</v>
      </c>
      <c r="G5944" s="89">
        <f t="shared" ca="1" si="551"/>
        <v>25</v>
      </c>
      <c r="H5944" s="89">
        <f t="shared" ca="1" si="552"/>
        <v>3</v>
      </c>
      <c r="I5944" s="89">
        <f t="shared" ca="1" si="553"/>
        <v>5</v>
      </c>
      <c r="J5944" s="89">
        <f t="shared" ca="1" si="554"/>
        <v>-112.17500000000001</v>
      </c>
      <c r="K5944" s="89">
        <f t="shared" ca="1" si="555"/>
        <v>92.374999999999972</v>
      </c>
      <c r="L5944" s="83">
        <f t="shared" ca="1" si="556"/>
        <v>86.724999999999994</v>
      </c>
    </row>
    <row r="5945" spans="6:12">
      <c r="F5945" s="89">
        <v>5829</v>
      </c>
      <c r="G5945" s="89">
        <f t="shared" ca="1" si="551"/>
        <v>47</v>
      </c>
      <c r="H5945" s="89">
        <f t="shared" ca="1" si="552"/>
        <v>1</v>
      </c>
      <c r="I5945" s="89">
        <f t="shared" ca="1" si="553"/>
        <v>9</v>
      </c>
      <c r="J5945" s="89">
        <f t="shared" ca="1" si="554"/>
        <v>161.43299999999994</v>
      </c>
      <c r="K5945" s="89">
        <f t="shared" ca="1" si="555"/>
        <v>16.562999999999988</v>
      </c>
      <c r="L5945" s="83">
        <f t="shared" ca="1" si="556"/>
        <v>19.413000000000068</v>
      </c>
    </row>
    <row r="5946" spans="6:12">
      <c r="F5946" s="89">
        <v>5830</v>
      </c>
      <c r="G5946" s="89">
        <f t="shared" ca="1" si="551"/>
        <v>49</v>
      </c>
      <c r="H5946" s="89">
        <f t="shared" ca="1" si="552"/>
        <v>3</v>
      </c>
      <c r="I5946" s="89">
        <f t="shared" ca="1" si="553"/>
        <v>8</v>
      </c>
      <c r="J5946" s="89">
        <f t="shared" ca="1" si="554"/>
        <v>74.19700000000006</v>
      </c>
      <c r="K5946" s="89">
        <f t="shared" ca="1" si="555"/>
        <v>143.50700000000001</v>
      </c>
      <c r="L5946" s="83">
        <f t="shared" ca="1" si="556"/>
        <v>142.65699999999998</v>
      </c>
    </row>
    <row r="5947" spans="6:12">
      <c r="F5947" s="89">
        <v>5831</v>
      </c>
      <c r="G5947" s="89">
        <f t="shared" ca="1" si="551"/>
        <v>50</v>
      </c>
      <c r="H5947" s="89">
        <f t="shared" ca="1" si="552"/>
        <v>1</v>
      </c>
      <c r="I5947" s="89">
        <f t="shared" ca="1" si="553"/>
        <v>8</v>
      </c>
      <c r="J5947" s="89">
        <f t="shared" ca="1" si="554"/>
        <v>171.17999999999995</v>
      </c>
      <c r="K5947" s="89">
        <f t="shared" ca="1" si="555"/>
        <v>67.979999999999961</v>
      </c>
      <c r="L5947" s="83">
        <f t="shared" ca="1" si="556"/>
        <v>70.880000000000024</v>
      </c>
    </row>
    <row r="5948" spans="6:12">
      <c r="F5948" s="89">
        <v>5832</v>
      </c>
      <c r="G5948" s="89">
        <f t="shared" ca="1" si="551"/>
        <v>35</v>
      </c>
      <c r="H5948" s="89">
        <f t="shared" ca="1" si="552"/>
        <v>3</v>
      </c>
      <c r="I5948" s="89">
        <f t="shared" ca="1" si="553"/>
        <v>4</v>
      </c>
      <c r="J5948" s="89">
        <f t="shared" ca="1" si="554"/>
        <v>-203.61500000000001</v>
      </c>
      <c r="K5948" s="89">
        <f t="shared" ca="1" si="555"/>
        <v>40.434999999999945</v>
      </c>
      <c r="L5948" s="83">
        <f t="shared" ca="1" si="556"/>
        <v>35.884999999999991</v>
      </c>
    </row>
    <row r="5949" spans="6:12">
      <c r="F5949" s="89">
        <v>5833</v>
      </c>
      <c r="G5949" s="89">
        <f t="shared" ca="1" si="551"/>
        <v>29</v>
      </c>
      <c r="H5949" s="89">
        <f t="shared" ca="1" si="552"/>
        <v>2</v>
      </c>
      <c r="I5949" s="89">
        <f t="shared" ca="1" si="553"/>
        <v>5</v>
      </c>
      <c r="J5949" s="89">
        <f t="shared" ca="1" si="554"/>
        <v>8.1049999999999898</v>
      </c>
      <c r="K5949" s="89">
        <f t="shared" ca="1" si="555"/>
        <v>125.31499999999998</v>
      </c>
      <c r="L5949" s="83">
        <f t="shared" ca="1" si="556"/>
        <v>122.06500000000001</v>
      </c>
    </row>
    <row r="5950" spans="6:12">
      <c r="F5950" s="89">
        <v>5834</v>
      </c>
      <c r="G5950" s="89">
        <f t="shared" ca="1" si="551"/>
        <v>41</v>
      </c>
      <c r="H5950" s="89">
        <f t="shared" ca="1" si="552"/>
        <v>1</v>
      </c>
      <c r="I5950" s="89">
        <f t="shared" ca="1" si="553"/>
        <v>8</v>
      </c>
      <c r="J5950" s="89">
        <f t="shared" ca="1" si="554"/>
        <v>148.83299999999994</v>
      </c>
      <c r="K5950" s="89">
        <f t="shared" ca="1" si="555"/>
        <v>48.422999999999959</v>
      </c>
      <c r="L5950" s="83">
        <f t="shared" ca="1" si="556"/>
        <v>49.972999999999999</v>
      </c>
    </row>
    <row r="5951" spans="6:12">
      <c r="F5951" s="89">
        <v>5835</v>
      </c>
      <c r="G5951" s="89">
        <f t="shared" ca="1" si="551"/>
        <v>22</v>
      </c>
      <c r="H5951" s="89">
        <f t="shared" ca="1" si="552"/>
        <v>3</v>
      </c>
      <c r="I5951" s="89">
        <f t="shared" ca="1" si="553"/>
        <v>3</v>
      </c>
      <c r="J5951" s="89">
        <f t="shared" ca="1" si="554"/>
        <v>-266.45400000000001</v>
      </c>
      <c r="K5951" s="89">
        <f t="shared" ca="1" si="555"/>
        <v>24.225999999999971</v>
      </c>
      <c r="L5951" s="83">
        <f t="shared" ca="1" si="556"/>
        <v>17.326000000000022</v>
      </c>
    </row>
    <row r="5952" spans="6:12">
      <c r="F5952" s="89">
        <v>5836</v>
      </c>
      <c r="G5952" s="89">
        <f t="shared" ca="1" si="551"/>
        <v>21</v>
      </c>
      <c r="H5952" s="89">
        <f t="shared" ca="1" si="552"/>
        <v>3</v>
      </c>
      <c r="I5952" s="89">
        <f t="shared" ca="1" si="553"/>
        <v>7</v>
      </c>
      <c r="J5952" s="89">
        <f t="shared" ca="1" si="554"/>
        <v>26.937000000000012</v>
      </c>
      <c r="K5952" s="89">
        <f t="shared" ca="1" si="555"/>
        <v>147.52699999999993</v>
      </c>
      <c r="L5952" s="83">
        <f t="shared" ca="1" si="556"/>
        <v>142.077</v>
      </c>
    </row>
    <row r="5953" spans="6:12">
      <c r="F5953" s="89">
        <v>5837</v>
      </c>
      <c r="G5953" s="89">
        <f t="shared" ca="1" si="551"/>
        <v>45</v>
      </c>
      <c r="H5953" s="89">
        <f t="shared" ca="1" si="552"/>
        <v>1</v>
      </c>
      <c r="I5953" s="89">
        <f t="shared" ca="1" si="553"/>
        <v>9</v>
      </c>
      <c r="J5953" s="89">
        <f t="shared" ca="1" si="554"/>
        <v>156.18499999999992</v>
      </c>
      <c r="K5953" s="89">
        <f t="shared" ca="1" si="555"/>
        <v>11.934999999999945</v>
      </c>
      <c r="L5953" s="83">
        <f t="shared" ca="1" si="556"/>
        <v>14.485000000000014</v>
      </c>
    </row>
    <row r="5954" spans="6:12">
      <c r="F5954" s="89">
        <v>5838</v>
      </c>
      <c r="G5954" s="89">
        <f t="shared" ca="1" si="551"/>
        <v>23</v>
      </c>
      <c r="H5954" s="89">
        <f t="shared" ca="1" si="552"/>
        <v>1</v>
      </c>
      <c r="I5954" s="89">
        <f t="shared" ca="1" si="553"/>
        <v>9</v>
      </c>
      <c r="J5954" s="89">
        <f t="shared" ca="1" si="554"/>
        <v>169.73699999999994</v>
      </c>
      <c r="K5954" s="89">
        <f t="shared" ca="1" si="555"/>
        <v>32.306999999999931</v>
      </c>
      <c r="L5954" s="83">
        <f t="shared" ca="1" si="556"/>
        <v>31.556999999999988</v>
      </c>
    </row>
    <row r="5955" spans="6:12">
      <c r="F5955" s="89">
        <v>5839</v>
      </c>
      <c r="G5955" s="89">
        <f t="shared" ca="1" si="551"/>
        <v>37</v>
      </c>
      <c r="H5955" s="89">
        <f t="shared" ca="1" si="552"/>
        <v>2</v>
      </c>
      <c r="I5955" s="89">
        <f t="shared" ca="1" si="553"/>
        <v>6</v>
      </c>
      <c r="J5955" s="89">
        <f t="shared" ca="1" si="554"/>
        <v>50.166999999999973</v>
      </c>
      <c r="K5955" s="89">
        <f t="shared" ca="1" si="555"/>
        <v>122.29699999999997</v>
      </c>
      <c r="L5955" s="83">
        <f t="shared" ca="1" si="556"/>
        <v>120.64699999999998</v>
      </c>
    </row>
    <row r="5956" spans="6:12">
      <c r="F5956" s="89">
        <v>5840</v>
      </c>
      <c r="G5956" s="89">
        <f t="shared" ca="1" si="551"/>
        <v>38</v>
      </c>
      <c r="H5956" s="89">
        <f t="shared" ca="1" si="552"/>
        <v>1</v>
      </c>
      <c r="I5956" s="89">
        <f t="shared" ca="1" si="553"/>
        <v>3</v>
      </c>
      <c r="J5956" s="89">
        <f t="shared" ca="1" si="554"/>
        <v>3.6540000000000106</v>
      </c>
      <c r="K5956" s="89">
        <f t="shared" ca="1" si="555"/>
        <v>117.17400000000001</v>
      </c>
      <c r="L5956" s="83">
        <f t="shared" ca="1" si="556"/>
        <v>116.27400000000006</v>
      </c>
    </row>
    <row r="5957" spans="6:12">
      <c r="F5957" s="89">
        <v>5841</v>
      </c>
      <c r="G5957" s="89">
        <f t="shared" ca="1" si="551"/>
        <v>53</v>
      </c>
      <c r="H5957" s="89">
        <f t="shared" ca="1" si="552"/>
        <v>1</v>
      </c>
      <c r="I5957" s="89">
        <f t="shared" ca="1" si="553"/>
        <v>3</v>
      </c>
      <c r="J5957" s="89">
        <f t="shared" ca="1" si="554"/>
        <v>40.448999999999955</v>
      </c>
      <c r="K5957" s="89">
        <f t="shared" ca="1" si="555"/>
        <v>149.31899999999996</v>
      </c>
      <c r="L5957" s="83">
        <f t="shared" ca="1" si="556"/>
        <v>150.66900000000004</v>
      </c>
    </row>
    <row r="5958" spans="6:12">
      <c r="F5958" s="89">
        <v>5842</v>
      </c>
      <c r="G5958" s="89">
        <f t="shared" ca="1" si="551"/>
        <v>47</v>
      </c>
      <c r="H5958" s="89">
        <f t="shared" ca="1" si="552"/>
        <v>1</v>
      </c>
      <c r="I5958" s="89">
        <f t="shared" ca="1" si="553"/>
        <v>3</v>
      </c>
      <c r="J5958" s="89">
        <f t="shared" ca="1" si="554"/>
        <v>18.441000000000017</v>
      </c>
      <c r="K5958" s="89">
        <f t="shared" ca="1" si="555"/>
        <v>129.17099999999999</v>
      </c>
      <c r="L5958" s="83">
        <f t="shared" ca="1" si="556"/>
        <v>129.62100000000007</v>
      </c>
    </row>
    <row r="5959" spans="6:12">
      <c r="F5959" s="89">
        <v>5843</v>
      </c>
      <c r="G5959" s="89">
        <f t="shared" ca="1" si="551"/>
        <v>38</v>
      </c>
      <c r="H5959" s="89">
        <f t="shared" ca="1" si="552"/>
        <v>1</v>
      </c>
      <c r="I5959" s="89">
        <f t="shared" ca="1" si="553"/>
        <v>8</v>
      </c>
      <c r="J5959" s="89">
        <f t="shared" ca="1" si="554"/>
        <v>146.24399999999994</v>
      </c>
      <c r="K5959" s="89">
        <f t="shared" ca="1" si="555"/>
        <v>46.763999999999982</v>
      </c>
      <c r="L5959" s="83">
        <f t="shared" ca="1" si="556"/>
        <v>47.864000000000033</v>
      </c>
    </row>
    <row r="5960" spans="6:12">
      <c r="F5960" s="89">
        <v>5844</v>
      </c>
      <c r="G5960" s="89">
        <f t="shared" ca="1" si="551"/>
        <v>21</v>
      </c>
      <c r="H5960" s="89">
        <f t="shared" ca="1" si="552"/>
        <v>3</v>
      </c>
      <c r="I5960" s="89">
        <f t="shared" ca="1" si="553"/>
        <v>6</v>
      </c>
      <c r="J5960" s="89">
        <f t="shared" ca="1" si="554"/>
        <v>-31.259000000000071</v>
      </c>
      <c r="K5960" s="89">
        <f t="shared" ca="1" si="555"/>
        <v>131.93099999999995</v>
      </c>
      <c r="L5960" s="83">
        <f t="shared" ca="1" si="556"/>
        <v>126.08100000000002</v>
      </c>
    </row>
    <row r="5961" spans="6:12">
      <c r="F5961" s="89">
        <v>5845</v>
      </c>
      <c r="G5961" s="89">
        <f t="shared" ca="1" si="551"/>
        <v>35</v>
      </c>
      <c r="H5961" s="89">
        <f t="shared" ca="1" si="552"/>
        <v>3</v>
      </c>
      <c r="I5961" s="89">
        <f t="shared" ca="1" si="553"/>
        <v>9</v>
      </c>
      <c r="J5961" s="89">
        <f t="shared" ca="1" si="554"/>
        <v>87.784999999999968</v>
      </c>
      <c r="K5961" s="89">
        <f t="shared" ca="1" si="555"/>
        <v>118.83499999999992</v>
      </c>
      <c r="L5961" s="83">
        <f t="shared" ca="1" si="556"/>
        <v>116.28499999999997</v>
      </c>
    </row>
    <row r="5962" spans="6:12">
      <c r="F5962" s="89">
        <v>5846</v>
      </c>
      <c r="G5962" s="89">
        <f t="shared" ca="1" si="551"/>
        <v>55</v>
      </c>
      <c r="H5962" s="89">
        <f t="shared" ca="1" si="552"/>
        <v>2</v>
      </c>
      <c r="I5962" s="89">
        <f t="shared" ca="1" si="553"/>
        <v>4</v>
      </c>
      <c r="J5962" s="89">
        <f t="shared" ca="1" si="554"/>
        <v>-6.2050000000000125</v>
      </c>
      <c r="K5962" s="89">
        <f t="shared" ca="1" si="555"/>
        <v>145.54499999999993</v>
      </c>
      <c r="L5962" s="83">
        <f t="shared" ca="1" si="556"/>
        <v>145.79500000000004</v>
      </c>
    </row>
    <row r="5963" spans="6:12">
      <c r="F5963" s="89">
        <v>5847</v>
      </c>
      <c r="G5963" s="89">
        <f t="shared" ca="1" si="551"/>
        <v>19</v>
      </c>
      <c r="H5963" s="89">
        <f t="shared" ca="1" si="552"/>
        <v>3</v>
      </c>
      <c r="I5963" s="89">
        <f t="shared" ca="1" si="553"/>
        <v>6</v>
      </c>
      <c r="J5963" s="89">
        <f t="shared" ca="1" si="554"/>
        <v>-23.030999999999949</v>
      </c>
      <c r="K5963" s="89">
        <f t="shared" ca="1" si="555"/>
        <v>140.779</v>
      </c>
      <c r="L5963" s="83">
        <f t="shared" ca="1" si="556"/>
        <v>134.62900000000005</v>
      </c>
    </row>
    <row r="5964" spans="6:12">
      <c r="F5964" s="89">
        <v>5848</v>
      </c>
      <c r="G5964" s="89">
        <f t="shared" ca="1" si="551"/>
        <v>52</v>
      </c>
      <c r="H5964" s="89">
        <f t="shared" ca="1" si="552"/>
        <v>3</v>
      </c>
      <c r="I5964" s="89">
        <f t="shared" ca="1" si="553"/>
        <v>4</v>
      </c>
      <c r="J5964" s="89">
        <f t="shared" ca="1" si="554"/>
        <v>-165.89199999999994</v>
      </c>
      <c r="K5964" s="89">
        <f t="shared" ca="1" si="555"/>
        <v>72.888000000000005</v>
      </c>
      <c r="L5964" s="83">
        <f t="shared" ca="1" si="556"/>
        <v>70.888000000000005</v>
      </c>
    </row>
    <row r="5965" spans="6:12">
      <c r="F5965" s="89">
        <v>5849</v>
      </c>
      <c r="G5965" s="89">
        <f t="shared" ca="1" si="551"/>
        <v>33</v>
      </c>
      <c r="H5965" s="89">
        <f t="shared" ca="1" si="552"/>
        <v>3</v>
      </c>
      <c r="I5965" s="89">
        <f t="shared" ca="1" si="553"/>
        <v>9</v>
      </c>
      <c r="J5965" s="89">
        <f t="shared" ca="1" si="554"/>
        <v>88.41700000000003</v>
      </c>
      <c r="K5965" s="89">
        <f t="shared" ca="1" si="555"/>
        <v>120.08699999999993</v>
      </c>
      <c r="L5965" s="83">
        <f t="shared" ca="1" si="556"/>
        <v>117.23700000000002</v>
      </c>
    </row>
    <row r="5966" spans="6:12">
      <c r="F5966" s="89">
        <v>5850</v>
      </c>
      <c r="G5966" s="89">
        <f t="shared" ca="1" si="551"/>
        <v>34</v>
      </c>
      <c r="H5966" s="89">
        <f t="shared" ca="1" si="552"/>
        <v>1</v>
      </c>
      <c r="I5966" s="89">
        <f t="shared" ca="1" si="553"/>
        <v>5</v>
      </c>
      <c r="J5966" s="89">
        <f t="shared" ca="1" si="554"/>
        <v>89.530000000000015</v>
      </c>
      <c r="K5966" s="89">
        <f t="shared" ca="1" si="555"/>
        <v>119.08999999999999</v>
      </c>
      <c r="L5966" s="83">
        <f t="shared" ca="1" si="556"/>
        <v>118.39</v>
      </c>
    </row>
    <row r="5967" spans="6:12">
      <c r="F5967" s="89">
        <v>5851</v>
      </c>
      <c r="G5967" s="89">
        <f t="shared" ca="1" si="551"/>
        <v>41</v>
      </c>
      <c r="H5967" s="89">
        <f t="shared" ca="1" si="552"/>
        <v>2</v>
      </c>
      <c r="I5967" s="89">
        <f t="shared" ca="1" si="553"/>
        <v>9</v>
      </c>
      <c r="J5967" s="89">
        <f t="shared" ca="1" si="554"/>
        <v>141.24899999999994</v>
      </c>
      <c r="K5967" s="89">
        <f t="shared" ca="1" si="555"/>
        <v>84.338999999999942</v>
      </c>
      <c r="L5967" s="83">
        <f t="shared" ca="1" si="556"/>
        <v>84.488999999999976</v>
      </c>
    </row>
    <row r="5968" spans="6:12">
      <c r="F5968" s="89">
        <v>5852</v>
      </c>
      <c r="G5968" s="89">
        <f t="shared" ca="1" si="551"/>
        <v>54</v>
      </c>
      <c r="H5968" s="89">
        <f t="shared" ca="1" si="552"/>
        <v>3</v>
      </c>
      <c r="I5968" s="89">
        <f t="shared" ca="1" si="553"/>
        <v>4</v>
      </c>
      <c r="J5968" s="89">
        <f t="shared" ca="1" si="554"/>
        <v>-156.3239999999999</v>
      </c>
      <c r="K5968" s="89">
        <f t="shared" ca="1" si="555"/>
        <v>81.836000000000013</v>
      </c>
      <c r="L5968" s="83">
        <f t="shared" ca="1" si="556"/>
        <v>80.136000000000081</v>
      </c>
    </row>
    <row r="5969" spans="6:12">
      <c r="F5969" s="89">
        <v>5853</v>
      </c>
      <c r="G5969" s="89">
        <f t="shared" ca="1" si="551"/>
        <v>34</v>
      </c>
      <c r="H5969" s="89">
        <f t="shared" ca="1" si="552"/>
        <v>1</v>
      </c>
      <c r="I5969" s="89">
        <f t="shared" ca="1" si="553"/>
        <v>8</v>
      </c>
      <c r="J5969" s="89">
        <f t="shared" ca="1" si="554"/>
        <v>146.57199999999995</v>
      </c>
      <c r="K5969" s="89">
        <f t="shared" ca="1" si="555"/>
        <v>48.331999999999965</v>
      </c>
      <c r="L5969" s="83">
        <f t="shared" ca="1" si="556"/>
        <v>48.831999999999994</v>
      </c>
    </row>
    <row r="5970" spans="6:12">
      <c r="F5970" s="89">
        <v>5854</v>
      </c>
      <c r="G5970" s="89">
        <f t="shared" ca="1" si="551"/>
        <v>35</v>
      </c>
      <c r="H5970" s="89">
        <f t="shared" ca="1" si="552"/>
        <v>3</v>
      </c>
      <c r="I5970" s="89">
        <f t="shared" ca="1" si="553"/>
        <v>4</v>
      </c>
      <c r="J5970" s="89">
        <f t="shared" ca="1" si="554"/>
        <v>-203.61500000000001</v>
      </c>
      <c r="K5970" s="89">
        <f t="shared" ca="1" si="555"/>
        <v>40.434999999999945</v>
      </c>
      <c r="L5970" s="83">
        <f t="shared" ca="1" si="556"/>
        <v>35.884999999999991</v>
      </c>
    </row>
    <row r="5971" spans="6:12">
      <c r="F5971" s="89">
        <v>5855</v>
      </c>
      <c r="G5971" s="89">
        <f t="shared" ca="1" si="551"/>
        <v>44</v>
      </c>
      <c r="H5971" s="89">
        <f t="shared" ca="1" si="552"/>
        <v>2</v>
      </c>
      <c r="I5971" s="89">
        <f t="shared" ca="1" si="553"/>
        <v>4</v>
      </c>
      <c r="J5971" s="89">
        <f t="shared" ca="1" si="554"/>
        <v>-46.783999999999992</v>
      </c>
      <c r="K5971" s="89">
        <f t="shared" ca="1" si="555"/>
        <v>108.37599999999998</v>
      </c>
      <c r="L5971" s="83">
        <f t="shared" ca="1" si="556"/>
        <v>106.97599999999997</v>
      </c>
    </row>
    <row r="5972" spans="6:12">
      <c r="F5972" s="89">
        <v>5856</v>
      </c>
      <c r="G5972" s="89">
        <f t="shared" ca="1" si="551"/>
        <v>29</v>
      </c>
      <c r="H5972" s="89">
        <f t="shared" ca="1" si="552"/>
        <v>3</v>
      </c>
      <c r="I5972" s="89">
        <f t="shared" ca="1" si="553"/>
        <v>7</v>
      </c>
      <c r="J5972" s="89">
        <f t="shared" ca="1" si="554"/>
        <v>4.8730000000000473</v>
      </c>
      <c r="K5972" s="89">
        <f t="shared" ca="1" si="555"/>
        <v>122.983</v>
      </c>
      <c r="L5972" s="83">
        <f t="shared" ca="1" si="556"/>
        <v>118.73300000000006</v>
      </c>
    </row>
    <row r="5973" spans="6:12">
      <c r="F5973" s="89">
        <v>5857</v>
      </c>
      <c r="G5973" s="89">
        <f t="shared" ca="1" si="551"/>
        <v>36</v>
      </c>
      <c r="H5973" s="89">
        <f t="shared" ca="1" si="552"/>
        <v>1</v>
      </c>
      <c r="I5973" s="89">
        <f t="shared" ca="1" si="553"/>
        <v>6</v>
      </c>
      <c r="J5973" s="89">
        <f t="shared" ca="1" si="554"/>
        <v>117.29599999999996</v>
      </c>
      <c r="K5973" s="89">
        <f t="shared" ca="1" si="555"/>
        <v>103.63599999999997</v>
      </c>
      <c r="L5973" s="83">
        <f t="shared" ca="1" si="556"/>
        <v>103.63600000000002</v>
      </c>
    </row>
    <row r="5974" spans="6:12">
      <c r="F5974" s="89">
        <v>5858</v>
      </c>
      <c r="G5974" s="89">
        <f t="shared" ca="1" si="551"/>
        <v>26</v>
      </c>
      <c r="H5974" s="89">
        <f t="shared" ca="1" si="552"/>
        <v>3</v>
      </c>
      <c r="I5974" s="89">
        <f t="shared" ca="1" si="553"/>
        <v>3</v>
      </c>
      <c r="J5974" s="89">
        <f t="shared" ca="1" si="554"/>
        <v>-278.66199999999992</v>
      </c>
      <c r="K5974" s="89">
        <f t="shared" ca="1" si="555"/>
        <v>10.777999999999963</v>
      </c>
      <c r="L5974" s="83">
        <f t="shared" ca="1" si="556"/>
        <v>4.4779999999999802</v>
      </c>
    </row>
    <row r="5975" spans="6:12">
      <c r="F5975" s="89">
        <v>5859</v>
      </c>
      <c r="G5975" s="89">
        <f t="shared" ca="1" si="551"/>
        <v>38</v>
      </c>
      <c r="H5975" s="89">
        <f t="shared" ca="1" si="552"/>
        <v>3</v>
      </c>
      <c r="I5975" s="89">
        <f t="shared" ca="1" si="553"/>
        <v>4</v>
      </c>
      <c r="J5975" s="89">
        <f t="shared" ca="1" si="554"/>
        <v>-202.62799999999993</v>
      </c>
      <c r="K5975" s="89">
        <f t="shared" ca="1" si="555"/>
        <v>40.49199999999999</v>
      </c>
      <c r="L5975" s="83">
        <f t="shared" ca="1" si="556"/>
        <v>36.392000000000053</v>
      </c>
    </row>
    <row r="5976" spans="6:12">
      <c r="F5976" s="89">
        <v>5860</v>
      </c>
      <c r="G5976" s="89">
        <f t="shared" ca="1" si="551"/>
        <v>42</v>
      </c>
      <c r="H5976" s="89">
        <f t="shared" ca="1" si="552"/>
        <v>1</v>
      </c>
      <c r="I5976" s="89">
        <f t="shared" ca="1" si="553"/>
        <v>4</v>
      </c>
      <c r="J5976" s="89">
        <f t="shared" ca="1" si="554"/>
        <v>55.028000000000006</v>
      </c>
      <c r="K5976" s="89">
        <f t="shared" ca="1" si="555"/>
        <v>124.708</v>
      </c>
      <c r="L5976" s="83">
        <f t="shared" ca="1" si="556"/>
        <v>124.80799999999999</v>
      </c>
    </row>
    <row r="5977" spans="6:12">
      <c r="F5977" s="89">
        <v>5861</v>
      </c>
      <c r="G5977" s="89">
        <f t="shared" ca="1" si="551"/>
        <v>20</v>
      </c>
      <c r="H5977" s="89">
        <f t="shared" ca="1" si="552"/>
        <v>2</v>
      </c>
      <c r="I5977" s="89">
        <f t="shared" ca="1" si="553"/>
        <v>5</v>
      </c>
      <c r="J5977" s="89">
        <f t="shared" ca="1" si="554"/>
        <v>35.599999999999994</v>
      </c>
      <c r="K5977" s="89">
        <f t="shared" ca="1" si="555"/>
        <v>155.59999999999994</v>
      </c>
      <c r="L5977" s="83">
        <f t="shared" ca="1" si="556"/>
        <v>150.99999999999997</v>
      </c>
    </row>
    <row r="5978" spans="6:12">
      <c r="F5978" s="89">
        <v>5862</v>
      </c>
      <c r="G5978" s="89">
        <f t="shared" ca="1" si="551"/>
        <v>41</v>
      </c>
      <c r="H5978" s="89">
        <f t="shared" ca="1" si="552"/>
        <v>3</v>
      </c>
      <c r="I5978" s="89">
        <f t="shared" ca="1" si="553"/>
        <v>8</v>
      </c>
      <c r="J5978" s="89">
        <f t="shared" ca="1" si="554"/>
        <v>53.013000000000034</v>
      </c>
      <c r="K5978" s="89">
        <f t="shared" ca="1" si="555"/>
        <v>124.80299999999994</v>
      </c>
      <c r="L5978" s="83">
        <f t="shared" ca="1" si="556"/>
        <v>122.75300000000004</v>
      </c>
    </row>
    <row r="5979" spans="6:12">
      <c r="F5979" s="89">
        <v>5863</v>
      </c>
      <c r="G5979" s="89">
        <f t="shared" ca="1" si="551"/>
        <v>25</v>
      </c>
      <c r="H5979" s="89">
        <f t="shared" ca="1" si="552"/>
        <v>1</v>
      </c>
      <c r="I5979" s="89">
        <f t="shared" ca="1" si="553"/>
        <v>4</v>
      </c>
      <c r="J5979" s="89">
        <f t="shared" ca="1" si="554"/>
        <v>68.304999999999993</v>
      </c>
      <c r="K5979" s="89">
        <f t="shared" ca="1" si="555"/>
        <v>143.255</v>
      </c>
      <c r="L5979" s="83">
        <f t="shared" ca="1" si="556"/>
        <v>140.80500000000001</v>
      </c>
    </row>
    <row r="5980" spans="6:12">
      <c r="F5980" s="89">
        <v>5864</v>
      </c>
      <c r="G5980" s="89">
        <f t="shared" ca="1" si="551"/>
        <v>25</v>
      </c>
      <c r="H5980" s="89">
        <f t="shared" ca="1" si="552"/>
        <v>2</v>
      </c>
      <c r="I5980" s="89">
        <f t="shared" ca="1" si="553"/>
        <v>9</v>
      </c>
      <c r="J5980" s="89">
        <f t="shared" ca="1" si="554"/>
        <v>153.02499999999992</v>
      </c>
      <c r="K5980" s="89">
        <f t="shared" ca="1" si="555"/>
        <v>101.07499999999996</v>
      </c>
      <c r="L5980" s="83">
        <f t="shared" ca="1" si="556"/>
        <v>98.82499999999996</v>
      </c>
    </row>
    <row r="5981" spans="6:12">
      <c r="F5981" s="89">
        <v>5865</v>
      </c>
      <c r="G5981" s="89">
        <f t="shared" ca="1" si="551"/>
        <v>51</v>
      </c>
      <c r="H5981" s="89">
        <f t="shared" ca="1" si="552"/>
        <v>1</v>
      </c>
      <c r="I5981" s="89">
        <f t="shared" ca="1" si="553"/>
        <v>6</v>
      </c>
      <c r="J5981" s="89">
        <f t="shared" ca="1" si="554"/>
        <v>146.261</v>
      </c>
      <c r="K5981" s="89">
        <f t="shared" ca="1" si="555"/>
        <v>127.95099999999995</v>
      </c>
      <c r="L5981" s="83">
        <f t="shared" ca="1" si="556"/>
        <v>130.20100000000011</v>
      </c>
    </row>
    <row r="5982" spans="6:12">
      <c r="F5982" s="89">
        <v>5866</v>
      </c>
      <c r="G5982" s="89">
        <f t="shared" ca="1" si="551"/>
        <v>46</v>
      </c>
      <c r="H5982" s="89">
        <f t="shared" ca="1" si="552"/>
        <v>2</v>
      </c>
      <c r="I5982" s="89">
        <f t="shared" ca="1" si="553"/>
        <v>9</v>
      </c>
      <c r="J5982" s="89">
        <f t="shared" ca="1" si="554"/>
        <v>151.74399999999997</v>
      </c>
      <c r="K5982" s="89">
        <f t="shared" ca="1" si="555"/>
        <v>93.283999999999935</v>
      </c>
      <c r="L5982" s="83">
        <f t="shared" ca="1" si="556"/>
        <v>94.183999999999969</v>
      </c>
    </row>
    <row r="5983" spans="6:12">
      <c r="F5983" s="89">
        <v>5867</v>
      </c>
      <c r="G5983" s="89">
        <f t="shared" ca="1" si="551"/>
        <v>44</v>
      </c>
      <c r="H5983" s="89">
        <f t="shared" ca="1" si="552"/>
        <v>2</v>
      </c>
      <c r="I5983" s="89">
        <f t="shared" ca="1" si="553"/>
        <v>3</v>
      </c>
      <c r="J5983" s="89">
        <f t="shared" ca="1" si="554"/>
        <v>-113.928</v>
      </c>
      <c r="K5983" s="89">
        <f t="shared" ca="1" si="555"/>
        <v>83.831999999999965</v>
      </c>
      <c r="L5983" s="83">
        <f t="shared" ca="1" si="556"/>
        <v>82.031999999999982</v>
      </c>
    </row>
    <row r="5984" spans="6:12">
      <c r="F5984" s="89">
        <v>5868</v>
      </c>
      <c r="G5984" s="89">
        <f t="shared" ca="1" si="551"/>
        <v>50</v>
      </c>
      <c r="H5984" s="89">
        <f t="shared" ca="1" si="552"/>
        <v>3</v>
      </c>
      <c r="I5984" s="89">
        <f t="shared" ca="1" si="553"/>
        <v>3</v>
      </c>
      <c r="J5984" s="89">
        <f t="shared" ca="1" si="554"/>
        <v>-261.18999999999994</v>
      </c>
      <c r="K5984" s="89">
        <f t="shared" ca="1" si="555"/>
        <v>20.809999999999974</v>
      </c>
      <c r="L5984" s="83">
        <f t="shared" ca="1" si="556"/>
        <v>18.110000000000042</v>
      </c>
    </row>
    <row r="5985" spans="6:12">
      <c r="F5985" s="89">
        <v>5869</v>
      </c>
      <c r="G5985" s="89">
        <f t="shared" ca="1" si="551"/>
        <v>47</v>
      </c>
      <c r="H5985" s="89">
        <f t="shared" ca="1" si="552"/>
        <v>3</v>
      </c>
      <c r="I5985" s="89">
        <f t="shared" ca="1" si="553"/>
        <v>3</v>
      </c>
      <c r="J5985" s="89">
        <f t="shared" ca="1" si="554"/>
        <v>-271.87899999999991</v>
      </c>
      <c r="K5985" s="89">
        <f t="shared" ca="1" si="555"/>
        <v>11.050999999999959</v>
      </c>
      <c r="L5985" s="83">
        <f t="shared" ca="1" si="556"/>
        <v>7.9010000000000957</v>
      </c>
    </row>
    <row r="5986" spans="6:12">
      <c r="F5986" s="89">
        <v>5870</v>
      </c>
      <c r="G5986" s="89">
        <f t="shared" ca="1" si="551"/>
        <v>47</v>
      </c>
      <c r="H5986" s="89">
        <f t="shared" ca="1" si="552"/>
        <v>1</v>
      </c>
      <c r="I5986" s="89">
        <f t="shared" ca="1" si="553"/>
        <v>9</v>
      </c>
      <c r="J5986" s="89">
        <f t="shared" ca="1" si="554"/>
        <v>161.43299999999994</v>
      </c>
      <c r="K5986" s="89">
        <f t="shared" ca="1" si="555"/>
        <v>16.562999999999988</v>
      </c>
      <c r="L5986" s="83">
        <f t="shared" ca="1" si="556"/>
        <v>19.413000000000068</v>
      </c>
    </row>
    <row r="5987" spans="6:12">
      <c r="F5987" s="89">
        <v>5871</v>
      </c>
      <c r="G5987" s="89">
        <f t="shared" ca="1" si="551"/>
        <v>26</v>
      </c>
      <c r="H5987" s="89">
        <f t="shared" ca="1" si="552"/>
        <v>2</v>
      </c>
      <c r="I5987" s="89">
        <f t="shared" ca="1" si="553"/>
        <v>9</v>
      </c>
      <c r="J5987" s="89">
        <f t="shared" ca="1" si="554"/>
        <v>150.26399999999992</v>
      </c>
      <c r="K5987" s="89">
        <f t="shared" ca="1" si="555"/>
        <v>98.003999999999962</v>
      </c>
      <c r="L5987" s="83">
        <f t="shared" ca="1" si="556"/>
        <v>95.903999999999996</v>
      </c>
    </row>
    <row r="5988" spans="6:12">
      <c r="F5988" s="89">
        <v>5872</v>
      </c>
      <c r="G5988" s="89">
        <f t="shared" ca="1" si="551"/>
        <v>19</v>
      </c>
      <c r="H5988" s="89">
        <f t="shared" ca="1" si="552"/>
        <v>3</v>
      </c>
      <c r="I5988" s="89">
        <f t="shared" ca="1" si="553"/>
        <v>8</v>
      </c>
      <c r="J5988" s="89">
        <f t="shared" ca="1" si="554"/>
        <v>83.856999999999971</v>
      </c>
      <c r="K5988" s="89">
        <f t="shared" ca="1" si="555"/>
        <v>162.46699999999998</v>
      </c>
      <c r="L5988" s="83">
        <f t="shared" ca="1" si="556"/>
        <v>157.11700000000002</v>
      </c>
    </row>
    <row r="5989" spans="6:12">
      <c r="F5989" s="89">
        <v>5873</v>
      </c>
      <c r="G5989" s="89">
        <f t="shared" ca="1" si="551"/>
        <v>47</v>
      </c>
      <c r="H5989" s="89">
        <f t="shared" ca="1" si="552"/>
        <v>1</v>
      </c>
      <c r="I5989" s="89">
        <f t="shared" ca="1" si="553"/>
        <v>7</v>
      </c>
      <c r="J5989" s="89">
        <f t="shared" ca="1" si="554"/>
        <v>151.68899999999999</v>
      </c>
      <c r="K5989" s="89">
        <f t="shared" ca="1" si="555"/>
        <v>92.018999999999977</v>
      </c>
      <c r="L5989" s="83">
        <f t="shared" ca="1" si="556"/>
        <v>94.069000000000045</v>
      </c>
    </row>
    <row r="5990" spans="6:12">
      <c r="F5990" s="89">
        <v>5874</v>
      </c>
      <c r="G5990" s="89">
        <f t="shared" ca="1" si="551"/>
        <v>45</v>
      </c>
      <c r="H5990" s="89">
        <f t="shared" ca="1" si="552"/>
        <v>2</v>
      </c>
      <c r="I5990" s="89">
        <f t="shared" ca="1" si="553"/>
        <v>8</v>
      </c>
      <c r="J5990" s="89">
        <f t="shared" ca="1" si="554"/>
        <v>129.35499999999996</v>
      </c>
      <c r="K5990" s="89">
        <f t="shared" ca="1" si="555"/>
        <v>113.80499999999992</v>
      </c>
      <c r="L5990" s="83">
        <f t="shared" ca="1" si="556"/>
        <v>114.15499999999997</v>
      </c>
    </row>
    <row r="5991" spans="6:12">
      <c r="F5991" s="89">
        <v>5875</v>
      </c>
      <c r="G5991" s="89">
        <f t="shared" ca="1" si="551"/>
        <v>38</v>
      </c>
      <c r="H5991" s="89">
        <f t="shared" ca="1" si="552"/>
        <v>1</v>
      </c>
      <c r="I5991" s="89">
        <f t="shared" ca="1" si="553"/>
        <v>7</v>
      </c>
      <c r="J5991" s="89">
        <f t="shared" ca="1" si="554"/>
        <v>136.68599999999998</v>
      </c>
      <c r="K5991" s="89">
        <f t="shared" ca="1" si="555"/>
        <v>79.805999999999969</v>
      </c>
      <c r="L5991" s="83">
        <f t="shared" ca="1" si="556"/>
        <v>80.506000000000043</v>
      </c>
    </row>
    <row r="5992" spans="6:12">
      <c r="F5992" s="89">
        <v>5876</v>
      </c>
      <c r="G5992" s="89">
        <f t="shared" ca="1" si="551"/>
        <v>24</v>
      </c>
      <c r="H5992" s="89">
        <f t="shared" ca="1" si="552"/>
        <v>2</v>
      </c>
      <c r="I5992" s="89">
        <f t="shared" ca="1" si="553"/>
        <v>4</v>
      </c>
      <c r="J5992" s="89">
        <f t="shared" ca="1" si="554"/>
        <v>-36.864000000000033</v>
      </c>
      <c r="K5992" s="89">
        <f t="shared" ca="1" si="555"/>
        <v>124.49599999999998</v>
      </c>
      <c r="L5992" s="83">
        <f t="shared" ca="1" si="556"/>
        <v>120.096</v>
      </c>
    </row>
    <row r="5993" spans="6:12">
      <c r="F5993" s="89">
        <v>5877</v>
      </c>
      <c r="G5993" s="89">
        <f t="shared" ca="1" si="551"/>
        <v>36</v>
      </c>
      <c r="H5993" s="89">
        <f t="shared" ca="1" si="552"/>
        <v>3</v>
      </c>
      <c r="I5993" s="89">
        <f t="shared" ca="1" si="553"/>
        <v>6</v>
      </c>
      <c r="J5993" s="89">
        <f t="shared" ca="1" si="554"/>
        <v>-58.543999999999983</v>
      </c>
      <c r="K5993" s="89">
        <f t="shared" ca="1" si="555"/>
        <v>99.995999999999981</v>
      </c>
      <c r="L5993" s="83">
        <f t="shared" ca="1" si="556"/>
        <v>96.396000000000015</v>
      </c>
    </row>
    <row r="5994" spans="6:12">
      <c r="F5994" s="89">
        <v>5878</v>
      </c>
      <c r="G5994" s="89">
        <f t="shared" ca="1" si="551"/>
        <v>32</v>
      </c>
      <c r="H5994" s="89">
        <f t="shared" ca="1" si="552"/>
        <v>1</v>
      </c>
      <c r="I5994" s="89">
        <f t="shared" ca="1" si="553"/>
        <v>6</v>
      </c>
      <c r="J5994" s="89">
        <f t="shared" ca="1" si="554"/>
        <v>119.83199999999997</v>
      </c>
      <c r="K5994" s="89">
        <f t="shared" ca="1" si="555"/>
        <v>107.41199999999998</v>
      </c>
      <c r="L5994" s="83">
        <f t="shared" ca="1" si="556"/>
        <v>106.81199999999998</v>
      </c>
    </row>
    <row r="5995" spans="6:12">
      <c r="F5995" s="89">
        <v>5879</v>
      </c>
      <c r="G5995" s="89">
        <f t="shared" ca="1" si="551"/>
        <v>52</v>
      </c>
      <c r="H5995" s="89">
        <f t="shared" ca="1" si="552"/>
        <v>2</v>
      </c>
      <c r="I5995" s="89">
        <f t="shared" ca="1" si="553"/>
        <v>4</v>
      </c>
      <c r="J5995" s="89">
        <f t="shared" ca="1" si="554"/>
        <v>-20.512</v>
      </c>
      <c r="K5995" s="89">
        <f t="shared" ca="1" si="555"/>
        <v>132.16800000000003</v>
      </c>
      <c r="L5995" s="83">
        <f t="shared" ca="1" si="556"/>
        <v>131.96799999999996</v>
      </c>
    </row>
    <row r="5996" spans="6:12">
      <c r="F5996" s="89">
        <v>5880</v>
      </c>
      <c r="G5996" s="89">
        <f t="shared" ca="1" si="551"/>
        <v>52</v>
      </c>
      <c r="H5996" s="89">
        <f t="shared" ca="1" si="552"/>
        <v>2</v>
      </c>
      <c r="I5996" s="89">
        <f t="shared" ca="1" si="553"/>
        <v>4</v>
      </c>
      <c r="J5996" s="89">
        <f t="shared" ca="1" si="554"/>
        <v>-20.512</v>
      </c>
      <c r="K5996" s="89">
        <f t="shared" ca="1" si="555"/>
        <v>132.16800000000003</v>
      </c>
      <c r="L5996" s="83">
        <f t="shared" ca="1" si="556"/>
        <v>131.96799999999996</v>
      </c>
    </row>
    <row r="5997" spans="6:12">
      <c r="F5997" s="89">
        <v>5881</v>
      </c>
      <c r="G5997" s="89">
        <f t="shared" ca="1" si="551"/>
        <v>50</v>
      </c>
      <c r="H5997" s="89">
        <f t="shared" ca="1" si="552"/>
        <v>1</v>
      </c>
      <c r="I5997" s="89">
        <f t="shared" ca="1" si="553"/>
        <v>7</v>
      </c>
      <c r="J5997" s="89">
        <f t="shared" ca="1" si="554"/>
        <v>161.54999999999995</v>
      </c>
      <c r="K5997" s="89">
        <f t="shared" ca="1" si="555"/>
        <v>100.94999999999993</v>
      </c>
      <c r="L5997" s="83">
        <f t="shared" ca="1" si="556"/>
        <v>103.45000000000002</v>
      </c>
    </row>
    <row r="5998" spans="6:12">
      <c r="F5998" s="89">
        <v>5882</v>
      </c>
      <c r="G5998" s="89">
        <f t="shared" ca="1" si="551"/>
        <v>51</v>
      </c>
      <c r="H5998" s="89">
        <f t="shared" ca="1" si="552"/>
        <v>3</v>
      </c>
      <c r="I5998" s="89">
        <f t="shared" ca="1" si="553"/>
        <v>8</v>
      </c>
      <c r="J5998" s="89">
        <f t="shared" ca="1" si="554"/>
        <v>82.19300000000004</v>
      </c>
      <c r="K5998" s="89">
        <f t="shared" ca="1" si="555"/>
        <v>150.88299999999992</v>
      </c>
      <c r="L5998" s="83">
        <f t="shared" ca="1" si="556"/>
        <v>150.33300000000003</v>
      </c>
    </row>
    <row r="5999" spans="6:12">
      <c r="F5999" s="89">
        <v>5883</v>
      </c>
      <c r="G5999" s="89">
        <f t="shared" ca="1" si="551"/>
        <v>42</v>
      </c>
      <c r="H5999" s="89">
        <f t="shared" ca="1" si="552"/>
        <v>1</v>
      </c>
      <c r="I5999" s="89">
        <f t="shared" ca="1" si="553"/>
        <v>6</v>
      </c>
      <c r="J5999" s="89">
        <f t="shared" ca="1" si="554"/>
        <v>121.59199999999997</v>
      </c>
      <c r="K5999" s="89">
        <f t="shared" ca="1" si="555"/>
        <v>106.07199999999996</v>
      </c>
      <c r="L5999" s="83">
        <f t="shared" ca="1" si="556"/>
        <v>106.97199999999999</v>
      </c>
    </row>
    <row r="6000" spans="6:12">
      <c r="F6000" s="89">
        <v>5884</v>
      </c>
      <c r="G6000" s="89">
        <f t="shared" ca="1" si="551"/>
        <v>28</v>
      </c>
      <c r="H6000" s="89">
        <f t="shared" ca="1" si="552"/>
        <v>3</v>
      </c>
      <c r="I6000" s="89">
        <f t="shared" ca="1" si="553"/>
        <v>5</v>
      </c>
      <c r="J6000" s="89">
        <f t="shared" ca="1" si="554"/>
        <v>-119.26999999999992</v>
      </c>
      <c r="K6000" s="89">
        <f t="shared" ca="1" si="555"/>
        <v>84.349999999999966</v>
      </c>
      <c r="L6000" s="83">
        <f t="shared" ca="1" si="556"/>
        <v>79.149999999999977</v>
      </c>
    </row>
    <row r="6001" spans="6:12">
      <c r="F6001" s="89">
        <v>5885</v>
      </c>
      <c r="G6001" s="89">
        <f t="shared" ca="1" si="551"/>
        <v>49</v>
      </c>
      <c r="H6001" s="89">
        <f t="shared" ca="1" si="552"/>
        <v>3</v>
      </c>
      <c r="I6001" s="89">
        <f t="shared" ca="1" si="553"/>
        <v>6</v>
      </c>
      <c r="J6001" s="89">
        <f t="shared" ca="1" si="554"/>
        <v>-33.050999999999874</v>
      </c>
      <c r="K6001" s="89">
        <f t="shared" ca="1" si="555"/>
        <v>121.45900000000006</v>
      </c>
      <c r="L6001" s="83">
        <f t="shared" ca="1" si="556"/>
        <v>119.80900000000008</v>
      </c>
    </row>
    <row r="6002" spans="6:12">
      <c r="F6002" s="89">
        <v>5886</v>
      </c>
      <c r="G6002" s="89">
        <f t="shared" ca="1" si="551"/>
        <v>36</v>
      </c>
      <c r="H6002" s="89">
        <f t="shared" ca="1" si="552"/>
        <v>1</v>
      </c>
      <c r="I6002" s="89">
        <f t="shared" ca="1" si="553"/>
        <v>9</v>
      </c>
      <c r="J6002" s="89">
        <f t="shared" ca="1" si="554"/>
        <v>145.93399999999988</v>
      </c>
      <c r="K6002" s="89">
        <f t="shared" ca="1" si="555"/>
        <v>4.4739999999999611</v>
      </c>
      <c r="L6002" s="83">
        <f t="shared" ca="1" si="556"/>
        <v>5.6740000000000066</v>
      </c>
    </row>
    <row r="6003" spans="6:12">
      <c r="F6003" s="89">
        <v>5887</v>
      </c>
      <c r="G6003" s="89">
        <f t="shared" ca="1" si="551"/>
        <v>35</v>
      </c>
      <c r="H6003" s="89">
        <f t="shared" ca="1" si="552"/>
        <v>1</v>
      </c>
      <c r="I6003" s="89">
        <f t="shared" ca="1" si="553"/>
        <v>4</v>
      </c>
      <c r="J6003" s="89">
        <f t="shared" ca="1" si="554"/>
        <v>51.044999999999987</v>
      </c>
      <c r="K6003" s="89">
        <f t="shared" ca="1" si="555"/>
        <v>122.89499999999997</v>
      </c>
      <c r="L6003" s="83">
        <f t="shared" ca="1" si="556"/>
        <v>121.94499999999998</v>
      </c>
    </row>
    <row r="6004" spans="6:12">
      <c r="F6004" s="89">
        <v>5888</v>
      </c>
      <c r="G6004" s="89">
        <f t="shared" ca="1" si="551"/>
        <v>32</v>
      </c>
      <c r="H6004" s="89">
        <f t="shared" ca="1" si="552"/>
        <v>3</v>
      </c>
      <c r="I6004" s="89">
        <f t="shared" ca="1" si="553"/>
        <v>8</v>
      </c>
      <c r="J6004" s="89">
        <f t="shared" ca="1" si="554"/>
        <v>49.83600000000007</v>
      </c>
      <c r="K6004" s="89">
        <f t="shared" ca="1" si="555"/>
        <v>124.41599999999994</v>
      </c>
      <c r="L6004" s="83">
        <f t="shared" ca="1" si="556"/>
        <v>121.01600000000002</v>
      </c>
    </row>
    <row r="6005" spans="6:12">
      <c r="F6005" s="89">
        <v>5889</v>
      </c>
      <c r="G6005" s="89">
        <f t="shared" ca="1" si="551"/>
        <v>34</v>
      </c>
      <c r="H6005" s="89">
        <f t="shared" ca="1" si="552"/>
        <v>3</v>
      </c>
      <c r="I6005" s="89">
        <f t="shared" ca="1" si="553"/>
        <v>9</v>
      </c>
      <c r="J6005" s="89">
        <f t="shared" ca="1" si="554"/>
        <v>87.966000000000065</v>
      </c>
      <c r="K6005" s="89">
        <f t="shared" ca="1" si="555"/>
        <v>119.32599999999996</v>
      </c>
      <c r="L6005" s="83">
        <f t="shared" ca="1" si="556"/>
        <v>116.62600000000003</v>
      </c>
    </row>
    <row r="6006" spans="6:12">
      <c r="F6006" s="89">
        <v>5890</v>
      </c>
      <c r="G6006" s="89">
        <f t="shared" ref="G6006:G6069" ca="1" si="557">RANDBETWEEN(19,55)</f>
        <v>43</v>
      </c>
      <c r="H6006" s="89">
        <f t="shared" ref="H6006:H6069" ca="1" si="558">RANDBETWEEN(0.5,3.5)</f>
        <v>1</v>
      </c>
      <c r="I6006" s="89">
        <f t="shared" ref="I6006:I6069" ca="1" si="559">RANDBETWEEN(3,9)</f>
        <v>3</v>
      </c>
      <c r="J6006" s="89">
        <f t="shared" ref="J6006:J6069" ca="1" si="560">133-10*G6006-128.7*H6006+60.8*I6006+0.135*G6006^2-20.6*H6006^2-4.74*I6006^2+0.15*G6006*H6006+0.006*G6006*I6006+19.63*H6006*I6006</f>
        <v>9.1689999999999969</v>
      </c>
      <c r="K6006" s="89">
        <f t="shared" ref="K6006:K6069" ca="1" si="561">300-10.31*G6006-42.6*H6006+18.2*I6006+0.135*G6006^2-20.6*H6006^2-4.74*I6006^2+0.15*G6006*H6006+0.006*G6006*I6006+19.63*H6006*I6006</f>
        <v>121.13899999999998</v>
      </c>
      <c r="L6006" s="83">
        <f t="shared" ref="L6006:L6069" ca="1" si="562">294-10.16*G6006-44.4*H6006+18.6*I6006+0.135*G6006^2-20.6*H6006^2-4.74*I6006^2+0.15*G6006*H6006+0.006*G6006*I6006+19.63*H6006*I6006</f>
        <v>120.98900000000003</v>
      </c>
    </row>
    <row r="6007" spans="6:12">
      <c r="F6007" s="89">
        <v>5891</v>
      </c>
      <c r="G6007" s="89">
        <f t="shared" ca="1" si="557"/>
        <v>22</v>
      </c>
      <c r="H6007" s="89">
        <f t="shared" ca="1" si="558"/>
        <v>3</v>
      </c>
      <c r="I6007" s="89">
        <f t="shared" ca="1" si="559"/>
        <v>3</v>
      </c>
      <c r="J6007" s="89">
        <f t="shared" ca="1" si="560"/>
        <v>-266.45400000000001</v>
      </c>
      <c r="K6007" s="89">
        <f t="shared" ca="1" si="561"/>
        <v>24.225999999999971</v>
      </c>
      <c r="L6007" s="83">
        <f t="shared" ca="1" si="562"/>
        <v>17.326000000000022</v>
      </c>
    </row>
    <row r="6008" spans="6:12">
      <c r="F6008" s="89">
        <v>5892</v>
      </c>
      <c r="G6008" s="89">
        <f t="shared" ca="1" si="557"/>
        <v>47</v>
      </c>
      <c r="H6008" s="89">
        <f t="shared" ca="1" si="558"/>
        <v>2</v>
      </c>
      <c r="I6008" s="89">
        <f t="shared" ca="1" si="559"/>
        <v>3</v>
      </c>
      <c r="J6008" s="89">
        <f t="shared" ca="1" si="560"/>
        <v>-106.11899999999997</v>
      </c>
      <c r="K6008" s="89">
        <f t="shared" ca="1" si="561"/>
        <v>90.710999999999984</v>
      </c>
      <c r="L6008" s="83">
        <f t="shared" ca="1" si="562"/>
        <v>89.361000000000047</v>
      </c>
    </row>
    <row r="6009" spans="6:12">
      <c r="F6009" s="89">
        <v>5893</v>
      </c>
      <c r="G6009" s="89">
        <f t="shared" ca="1" si="557"/>
        <v>22</v>
      </c>
      <c r="H6009" s="89">
        <f t="shared" ca="1" si="558"/>
        <v>1</v>
      </c>
      <c r="I6009" s="89">
        <f t="shared" ca="1" si="559"/>
        <v>6</v>
      </c>
      <c r="J6009" s="89">
        <f t="shared" ca="1" si="560"/>
        <v>145.07199999999997</v>
      </c>
      <c r="K6009" s="89">
        <f t="shared" ca="1" si="561"/>
        <v>135.75199999999998</v>
      </c>
      <c r="L6009" s="83">
        <f t="shared" ca="1" si="562"/>
        <v>133.65200000000002</v>
      </c>
    </row>
    <row r="6010" spans="6:12">
      <c r="F6010" s="89">
        <v>5894</v>
      </c>
      <c r="G6010" s="89">
        <f t="shared" ca="1" si="557"/>
        <v>47</v>
      </c>
      <c r="H6010" s="89">
        <f t="shared" ca="1" si="558"/>
        <v>3</v>
      </c>
      <c r="I6010" s="89">
        <f t="shared" ca="1" si="559"/>
        <v>6</v>
      </c>
      <c r="J6010" s="89">
        <f t="shared" ca="1" si="560"/>
        <v>-39.942999999999927</v>
      </c>
      <c r="K6010" s="89">
        <f t="shared" ca="1" si="561"/>
        <v>115.18699999999998</v>
      </c>
      <c r="L6010" s="83">
        <f t="shared" ca="1" si="562"/>
        <v>113.23700000000011</v>
      </c>
    </row>
    <row r="6011" spans="6:12">
      <c r="F6011" s="89">
        <v>5895</v>
      </c>
      <c r="G6011" s="89">
        <f t="shared" ca="1" si="557"/>
        <v>22</v>
      </c>
      <c r="H6011" s="89">
        <f t="shared" ca="1" si="558"/>
        <v>1</v>
      </c>
      <c r="I6011" s="89">
        <f t="shared" ca="1" si="559"/>
        <v>9</v>
      </c>
      <c r="J6011" s="89">
        <f t="shared" ca="1" si="560"/>
        <v>173.45799999999988</v>
      </c>
      <c r="K6011" s="89">
        <f t="shared" ca="1" si="561"/>
        <v>36.337999999999965</v>
      </c>
      <c r="L6011" s="83">
        <f t="shared" ca="1" si="562"/>
        <v>35.437999999999988</v>
      </c>
    </row>
    <row r="6012" spans="6:12">
      <c r="F6012" s="89">
        <v>5896</v>
      </c>
      <c r="G6012" s="89">
        <f t="shared" ca="1" si="557"/>
        <v>49</v>
      </c>
      <c r="H6012" s="89">
        <f t="shared" ca="1" si="558"/>
        <v>3</v>
      </c>
      <c r="I6012" s="89">
        <f t="shared" ca="1" si="559"/>
        <v>9</v>
      </c>
      <c r="J6012" s="89">
        <f t="shared" ca="1" si="560"/>
        <v>113.60100000000011</v>
      </c>
      <c r="K6012" s="89">
        <f t="shared" ca="1" si="561"/>
        <v>140.31100000000004</v>
      </c>
      <c r="L6012" s="83">
        <f t="shared" ca="1" si="562"/>
        <v>139.86100000000005</v>
      </c>
    </row>
    <row r="6013" spans="6:12">
      <c r="F6013" s="89">
        <v>5897</v>
      </c>
      <c r="G6013" s="89">
        <f t="shared" ca="1" si="557"/>
        <v>23</v>
      </c>
      <c r="H6013" s="89">
        <f t="shared" ca="1" si="558"/>
        <v>2</v>
      </c>
      <c r="I6013" s="89">
        <f t="shared" ca="1" si="559"/>
        <v>4</v>
      </c>
      <c r="J6013" s="89">
        <f t="shared" ca="1" si="560"/>
        <v>-33.532999999999987</v>
      </c>
      <c r="K6013" s="89">
        <f t="shared" ca="1" si="561"/>
        <v>128.13699999999994</v>
      </c>
      <c r="L6013" s="83">
        <f t="shared" ca="1" si="562"/>
        <v>123.58699999999999</v>
      </c>
    </row>
    <row r="6014" spans="6:12">
      <c r="F6014" s="89">
        <v>5898</v>
      </c>
      <c r="G6014" s="89">
        <f t="shared" ca="1" si="557"/>
        <v>52</v>
      </c>
      <c r="H6014" s="89">
        <f t="shared" ca="1" si="558"/>
        <v>3</v>
      </c>
      <c r="I6014" s="89">
        <f t="shared" ca="1" si="559"/>
        <v>7</v>
      </c>
      <c r="J6014" s="89">
        <f t="shared" ca="1" si="560"/>
        <v>37.694000000000074</v>
      </c>
      <c r="K6014" s="89">
        <f t="shared" ca="1" si="561"/>
        <v>148.67399999999998</v>
      </c>
      <c r="L6014" s="83">
        <f t="shared" ca="1" si="562"/>
        <v>147.87399999999997</v>
      </c>
    </row>
    <row r="6015" spans="6:12">
      <c r="F6015" s="89">
        <v>5899</v>
      </c>
      <c r="G6015" s="89">
        <f t="shared" ca="1" si="557"/>
        <v>39</v>
      </c>
      <c r="H6015" s="89">
        <f t="shared" ca="1" si="558"/>
        <v>1</v>
      </c>
      <c r="I6015" s="89">
        <f t="shared" ca="1" si="559"/>
        <v>3</v>
      </c>
      <c r="J6015" s="89">
        <f t="shared" ca="1" si="560"/>
        <v>4.2169999999999916</v>
      </c>
      <c r="K6015" s="89">
        <f t="shared" ca="1" si="561"/>
        <v>117.42699999999998</v>
      </c>
      <c r="L6015" s="83">
        <f t="shared" ca="1" si="562"/>
        <v>116.67700000000001</v>
      </c>
    </row>
    <row r="6016" spans="6:12">
      <c r="F6016" s="89">
        <v>5900</v>
      </c>
      <c r="G6016" s="89">
        <f t="shared" ca="1" si="557"/>
        <v>43</v>
      </c>
      <c r="H6016" s="89">
        <f t="shared" ca="1" si="558"/>
        <v>3</v>
      </c>
      <c r="I6016" s="89">
        <f t="shared" ca="1" si="559"/>
        <v>9</v>
      </c>
      <c r="J6016" s="89">
        <f t="shared" ca="1" si="560"/>
        <v>96.057000000000016</v>
      </c>
      <c r="K6016" s="89">
        <f t="shared" ca="1" si="561"/>
        <v>124.62699999999995</v>
      </c>
      <c r="L6016" s="83">
        <f t="shared" ca="1" si="562"/>
        <v>123.27700000000004</v>
      </c>
    </row>
    <row r="6017" spans="6:12">
      <c r="F6017" s="89">
        <v>5901</v>
      </c>
      <c r="G6017" s="89">
        <f t="shared" ca="1" si="557"/>
        <v>54</v>
      </c>
      <c r="H6017" s="89">
        <f t="shared" ca="1" si="558"/>
        <v>2</v>
      </c>
      <c r="I6017" s="89">
        <f t="shared" ca="1" si="559"/>
        <v>9</v>
      </c>
      <c r="J6017" s="89">
        <f t="shared" ca="1" si="560"/>
        <v>182.57599999999994</v>
      </c>
      <c r="K6017" s="89">
        <f t="shared" ca="1" si="561"/>
        <v>121.63599999999997</v>
      </c>
      <c r="L6017" s="83">
        <f t="shared" ca="1" si="562"/>
        <v>123.73599999999999</v>
      </c>
    </row>
    <row r="6018" spans="6:12">
      <c r="F6018" s="89">
        <v>5902</v>
      </c>
      <c r="G6018" s="89">
        <f t="shared" ca="1" si="557"/>
        <v>22</v>
      </c>
      <c r="H6018" s="89">
        <f t="shared" ca="1" si="558"/>
        <v>2</v>
      </c>
      <c r="I6018" s="89">
        <f t="shared" ca="1" si="559"/>
        <v>3</v>
      </c>
      <c r="J6018" s="89">
        <f t="shared" ca="1" si="560"/>
        <v>-96.944000000000017</v>
      </c>
      <c r="K6018" s="89">
        <f t="shared" ca="1" si="561"/>
        <v>107.63599999999997</v>
      </c>
      <c r="L6018" s="83">
        <f t="shared" ca="1" si="562"/>
        <v>102.53599999999999</v>
      </c>
    </row>
    <row r="6019" spans="6:12">
      <c r="F6019" s="89">
        <v>5903</v>
      </c>
      <c r="G6019" s="89">
        <f t="shared" ca="1" si="557"/>
        <v>52</v>
      </c>
      <c r="H6019" s="89">
        <f t="shared" ca="1" si="558"/>
        <v>2</v>
      </c>
      <c r="I6019" s="89">
        <f t="shared" ca="1" si="559"/>
        <v>5</v>
      </c>
      <c r="J6019" s="89">
        <f t="shared" ca="1" si="560"/>
        <v>37.200000000000017</v>
      </c>
      <c r="K6019" s="89">
        <f t="shared" ca="1" si="561"/>
        <v>147.28</v>
      </c>
      <c r="L6019" s="83">
        <f t="shared" ca="1" si="562"/>
        <v>147.47999999999993</v>
      </c>
    </row>
    <row r="6020" spans="6:12">
      <c r="F6020" s="89">
        <v>5904</v>
      </c>
      <c r="G6020" s="89">
        <f t="shared" ca="1" si="557"/>
        <v>31</v>
      </c>
      <c r="H6020" s="89">
        <f t="shared" ca="1" si="558"/>
        <v>1</v>
      </c>
      <c r="I6020" s="89">
        <f t="shared" ca="1" si="559"/>
        <v>7</v>
      </c>
      <c r="J6020" s="89">
        <f t="shared" ca="1" si="560"/>
        <v>140.13699999999997</v>
      </c>
      <c r="K6020" s="89">
        <f t="shared" ca="1" si="561"/>
        <v>85.426999999999964</v>
      </c>
      <c r="L6020" s="83">
        <f t="shared" ca="1" si="562"/>
        <v>85.077000000000027</v>
      </c>
    </row>
    <row r="6021" spans="6:12">
      <c r="F6021" s="89">
        <v>5905</v>
      </c>
      <c r="G6021" s="89">
        <f t="shared" ca="1" si="557"/>
        <v>31</v>
      </c>
      <c r="H6021" s="89">
        <f t="shared" ca="1" si="558"/>
        <v>3</v>
      </c>
      <c r="I6021" s="89">
        <f t="shared" ca="1" si="559"/>
        <v>9</v>
      </c>
      <c r="J6021" s="89">
        <f t="shared" ca="1" si="560"/>
        <v>90.128999999999962</v>
      </c>
      <c r="K6021" s="89">
        <f t="shared" ca="1" si="561"/>
        <v>122.41899999999993</v>
      </c>
      <c r="L6021" s="83">
        <f t="shared" ca="1" si="562"/>
        <v>119.26900000000001</v>
      </c>
    </row>
    <row r="6022" spans="6:12">
      <c r="F6022" s="89">
        <v>5906</v>
      </c>
      <c r="G6022" s="89">
        <f t="shared" ca="1" si="557"/>
        <v>51</v>
      </c>
      <c r="H6022" s="89">
        <f t="shared" ca="1" si="558"/>
        <v>3</v>
      </c>
      <c r="I6022" s="89">
        <f t="shared" ca="1" si="559"/>
        <v>8</v>
      </c>
      <c r="J6022" s="89">
        <f t="shared" ca="1" si="560"/>
        <v>82.19300000000004</v>
      </c>
      <c r="K6022" s="89">
        <f t="shared" ca="1" si="561"/>
        <v>150.88299999999992</v>
      </c>
      <c r="L6022" s="83">
        <f t="shared" ca="1" si="562"/>
        <v>150.33300000000003</v>
      </c>
    </row>
    <row r="6023" spans="6:12">
      <c r="F6023" s="89">
        <v>5907</v>
      </c>
      <c r="G6023" s="89">
        <f t="shared" ca="1" si="557"/>
        <v>43</v>
      </c>
      <c r="H6023" s="89">
        <f t="shared" ca="1" si="558"/>
        <v>2</v>
      </c>
      <c r="I6023" s="89">
        <f t="shared" ca="1" si="559"/>
        <v>6</v>
      </c>
      <c r="J6023" s="89">
        <f t="shared" ca="1" si="560"/>
        <v>56.982999999999976</v>
      </c>
      <c r="K6023" s="89">
        <f t="shared" ca="1" si="561"/>
        <v>127.25299999999996</v>
      </c>
      <c r="L6023" s="83">
        <f t="shared" ca="1" si="562"/>
        <v>126.50300000000001</v>
      </c>
    </row>
    <row r="6024" spans="6:12">
      <c r="F6024" s="89">
        <v>5908</v>
      </c>
      <c r="G6024" s="89">
        <f t="shared" ca="1" si="557"/>
        <v>24</v>
      </c>
      <c r="H6024" s="89">
        <f t="shared" ca="1" si="558"/>
        <v>2</v>
      </c>
      <c r="I6024" s="89">
        <f t="shared" ca="1" si="559"/>
        <v>4</v>
      </c>
      <c r="J6024" s="89">
        <f t="shared" ca="1" si="560"/>
        <v>-36.864000000000033</v>
      </c>
      <c r="K6024" s="89">
        <f t="shared" ca="1" si="561"/>
        <v>124.49599999999998</v>
      </c>
      <c r="L6024" s="83">
        <f t="shared" ca="1" si="562"/>
        <v>120.096</v>
      </c>
    </row>
    <row r="6025" spans="6:12">
      <c r="F6025" s="89">
        <v>5909</v>
      </c>
      <c r="G6025" s="89">
        <f t="shared" ca="1" si="557"/>
        <v>35</v>
      </c>
      <c r="H6025" s="89">
        <f t="shared" ca="1" si="558"/>
        <v>2</v>
      </c>
      <c r="I6025" s="89">
        <f t="shared" ca="1" si="559"/>
        <v>3</v>
      </c>
      <c r="J6025" s="89">
        <f t="shared" ca="1" si="560"/>
        <v>-122.77500000000001</v>
      </c>
      <c r="K6025" s="89">
        <f t="shared" ca="1" si="561"/>
        <v>77.774999999999977</v>
      </c>
      <c r="L6025" s="83">
        <f t="shared" ca="1" si="562"/>
        <v>74.624999999999972</v>
      </c>
    </row>
    <row r="6026" spans="6:12">
      <c r="F6026" s="89">
        <v>5910</v>
      </c>
      <c r="G6026" s="89">
        <f t="shared" ca="1" si="557"/>
        <v>26</v>
      </c>
      <c r="H6026" s="89">
        <f t="shared" ca="1" si="558"/>
        <v>2</v>
      </c>
      <c r="I6026" s="89">
        <f t="shared" ca="1" si="559"/>
        <v>4</v>
      </c>
      <c r="J6026" s="89">
        <f t="shared" ca="1" si="560"/>
        <v>-42.71599999999998</v>
      </c>
      <c r="K6026" s="89">
        <f t="shared" ca="1" si="561"/>
        <v>118.02399999999997</v>
      </c>
      <c r="L6026" s="83">
        <f t="shared" ca="1" si="562"/>
        <v>113.92399999999998</v>
      </c>
    </row>
    <row r="6027" spans="6:12">
      <c r="F6027" s="89">
        <v>5911</v>
      </c>
      <c r="G6027" s="89">
        <f t="shared" ca="1" si="557"/>
        <v>31</v>
      </c>
      <c r="H6027" s="89">
        <f t="shared" ca="1" si="558"/>
        <v>2</v>
      </c>
      <c r="I6027" s="89">
        <f t="shared" ca="1" si="559"/>
        <v>8</v>
      </c>
      <c r="J6027" s="89">
        <f t="shared" ca="1" si="560"/>
        <v>120.84299999999999</v>
      </c>
      <c r="K6027" s="89">
        <f t="shared" ca="1" si="561"/>
        <v>109.63299999999995</v>
      </c>
      <c r="L6027" s="83">
        <f t="shared" ca="1" si="562"/>
        <v>107.88300000000001</v>
      </c>
    </row>
    <row r="6028" spans="6:12">
      <c r="F6028" s="89">
        <v>5912</v>
      </c>
      <c r="G6028" s="89">
        <f t="shared" ca="1" si="557"/>
        <v>35</v>
      </c>
      <c r="H6028" s="89">
        <f t="shared" ca="1" si="558"/>
        <v>2</v>
      </c>
      <c r="I6028" s="89">
        <f t="shared" ca="1" si="559"/>
        <v>7</v>
      </c>
      <c r="J6028" s="89">
        <f t="shared" ca="1" si="560"/>
        <v>88.704999999999956</v>
      </c>
      <c r="K6028" s="89">
        <f t="shared" ca="1" si="561"/>
        <v>118.85499999999993</v>
      </c>
      <c r="L6028" s="83">
        <f t="shared" ca="1" si="562"/>
        <v>117.30499999999995</v>
      </c>
    </row>
    <row r="6029" spans="6:12">
      <c r="F6029" s="89">
        <v>5913</v>
      </c>
      <c r="G6029" s="89">
        <f t="shared" ca="1" si="557"/>
        <v>52</v>
      </c>
      <c r="H6029" s="89">
        <f t="shared" ca="1" si="558"/>
        <v>2</v>
      </c>
      <c r="I6029" s="89">
        <f t="shared" ca="1" si="559"/>
        <v>6</v>
      </c>
      <c r="J6029" s="89">
        <f t="shared" ca="1" si="560"/>
        <v>85.43199999999996</v>
      </c>
      <c r="K6029" s="89">
        <f t="shared" ca="1" si="561"/>
        <v>152.91199999999998</v>
      </c>
      <c r="L6029" s="83">
        <f t="shared" ca="1" si="562"/>
        <v>153.51199999999994</v>
      </c>
    </row>
    <row r="6030" spans="6:12">
      <c r="F6030" s="89">
        <v>5914</v>
      </c>
      <c r="G6030" s="89">
        <f t="shared" ca="1" si="557"/>
        <v>20</v>
      </c>
      <c r="H6030" s="89">
        <f t="shared" ca="1" si="558"/>
        <v>3</v>
      </c>
      <c r="I6030" s="89">
        <f t="shared" ca="1" si="559"/>
        <v>7</v>
      </c>
      <c r="J6030" s="89">
        <f t="shared" ca="1" si="560"/>
        <v>30.909999999999968</v>
      </c>
      <c r="K6030" s="89">
        <f t="shared" ca="1" si="561"/>
        <v>151.80999999999995</v>
      </c>
      <c r="L6030" s="83">
        <f t="shared" ca="1" si="562"/>
        <v>146.20999999999998</v>
      </c>
    </row>
    <row r="6031" spans="6:12">
      <c r="F6031" s="89">
        <v>5915</v>
      </c>
      <c r="G6031" s="89">
        <f t="shared" ca="1" si="557"/>
        <v>54</v>
      </c>
      <c r="H6031" s="89">
        <f t="shared" ca="1" si="558"/>
        <v>3</v>
      </c>
      <c r="I6031" s="89">
        <f t="shared" ca="1" si="559"/>
        <v>6</v>
      </c>
      <c r="J6031" s="89">
        <f t="shared" ca="1" si="560"/>
        <v>-11.09599999999989</v>
      </c>
      <c r="K6031" s="89">
        <f t="shared" ca="1" si="561"/>
        <v>141.864</v>
      </c>
      <c r="L6031" s="83">
        <f t="shared" ca="1" si="562"/>
        <v>140.96400000000008</v>
      </c>
    </row>
    <row r="6032" spans="6:12">
      <c r="F6032" s="89">
        <v>5916</v>
      </c>
      <c r="G6032" s="89">
        <f t="shared" ca="1" si="557"/>
        <v>20</v>
      </c>
      <c r="H6032" s="89">
        <f t="shared" ca="1" si="558"/>
        <v>3</v>
      </c>
      <c r="I6032" s="89">
        <f t="shared" ca="1" si="559"/>
        <v>3</v>
      </c>
      <c r="J6032" s="89">
        <f t="shared" ca="1" si="560"/>
        <v>-258.73</v>
      </c>
      <c r="K6032" s="89">
        <f t="shared" ca="1" si="561"/>
        <v>32.569999999999993</v>
      </c>
      <c r="L6032" s="83">
        <f t="shared" ca="1" si="562"/>
        <v>25.370000000000061</v>
      </c>
    </row>
    <row r="6033" spans="6:12">
      <c r="F6033" s="89">
        <v>5917</v>
      </c>
      <c r="G6033" s="89">
        <f t="shared" ca="1" si="557"/>
        <v>52</v>
      </c>
      <c r="H6033" s="89">
        <f t="shared" ca="1" si="558"/>
        <v>3</v>
      </c>
      <c r="I6033" s="89">
        <f t="shared" ca="1" si="559"/>
        <v>9</v>
      </c>
      <c r="J6033" s="89">
        <f t="shared" ca="1" si="560"/>
        <v>126.01800000000003</v>
      </c>
      <c r="K6033" s="89">
        <f t="shared" ca="1" si="561"/>
        <v>151.79799999999994</v>
      </c>
      <c r="L6033" s="83">
        <f t="shared" ca="1" si="562"/>
        <v>151.79799999999994</v>
      </c>
    </row>
    <row r="6034" spans="6:12">
      <c r="F6034" s="89">
        <v>5918</v>
      </c>
      <c r="G6034" s="89">
        <f t="shared" ca="1" si="557"/>
        <v>34</v>
      </c>
      <c r="H6034" s="89">
        <f t="shared" ca="1" si="558"/>
        <v>3</v>
      </c>
      <c r="I6034" s="89">
        <f t="shared" ca="1" si="559"/>
        <v>8</v>
      </c>
      <c r="J6034" s="89">
        <f t="shared" ca="1" si="560"/>
        <v>48.652000000000044</v>
      </c>
      <c r="K6034" s="89">
        <f t="shared" ca="1" si="561"/>
        <v>122.61199999999997</v>
      </c>
      <c r="L6034" s="83">
        <f t="shared" ca="1" si="562"/>
        <v>119.51200000000006</v>
      </c>
    </row>
    <row r="6035" spans="6:12">
      <c r="F6035" s="89">
        <v>5919</v>
      </c>
      <c r="G6035" s="89">
        <f t="shared" ca="1" si="557"/>
        <v>44</v>
      </c>
      <c r="H6035" s="89">
        <f t="shared" ca="1" si="558"/>
        <v>3</v>
      </c>
      <c r="I6035" s="89">
        <f t="shared" ca="1" si="559"/>
        <v>9</v>
      </c>
      <c r="J6035" s="89">
        <f t="shared" ca="1" si="560"/>
        <v>98.305999999999983</v>
      </c>
      <c r="K6035" s="89">
        <f t="shared" ca="1" si="561"/>
        <v>126.56599999999992</v>
      </c>
      <c r="L6035" s="83">
        <f t="shared" ca="1" si="562"/>
        <v>125.36599999999999</v>
      </c>
    </row>
    <row r="6036" spans="6:12">
      <c r="F6036" s="89">
        <v>5920</v>
      </c>
      <c r="G6036" s="89">
        <f t="shared" ca="1" si="557"/>
        <v>54</v>
      </c>
      <c r="H6036" s="89">
        <f t="shared" ca="1" si="558"/>
        <v>3</v>
      </c>
      <c r="I6036" s="89">
        <f t="shared" ca="1" si="559"/>
        <v>6</v>
      </c>
      <c r="J6036" s="89">
        <f t="shared" ca="1" si="560"/>
        <v>-11.09599999999989</v>
      </c>
      <c r="K6036" s="89">
        <f t="shared" ca="1" si="561"/>
        <v>141.864</v>
      </c>
      <c r="L6036" s="83">
        <f t="shared" ca="1" si="562"/>
        <v>140.96400000000008</v>
      </c>
    </row>
    <row r="6037" spans="6:12">
      <c r="F6037" s="89">
        <v>5921</v>
      </c>
      <c r="G6037" s="89">
        <f t="shared" ca="1" si="557"/>
        <v>35</v>
      </c>
      <c r="H6037" s="89">
        <f t="shared" ca="1" si="558"/>
        <v>2</v>
      </c>
      <c r="I6037" s="89">
        <f t="shared" ca="1" si="559"/>
        <v>9</v>
      </c>
      <c r="J6037" s="89">
        <f t="shared" ca="1" si="560"/>
        <v>137.56499999999991</v>
      </c>
      <c r="K6037" s="89">
        <f t="shared" ca="1" si="561"/>
        <v>82.51499999999993</v>
      </c>
      <c r="L6037" s="83">
        <f t="shared" ca="1" si="562"/>
        <v>81.76499999999993</v>
      </c>
    </row>
    <row r="6038" spans="6:12">
      <c r="F6038" s="89">
        <v>5922</v>
      </c>
      <c r="G6038" s="89">
        <f t="shared" ca="1" si="557"/>
        <v>44</v>
      </c>
      <c r="H6038" s="89">
        <f t="shared" ca="1" si="558"/>
        <v>2</v>
      </c>
      <c r="I6038" s="89">
        <f t="shared" ca="1" si="559"/>
        <v>3</v>
      </c>
      <c r="J6038" s="89">
        <f t="shared" ca="1" si="560"/>
        <v>-113.928</v>
      </c>
      <c r="K6038" s="89">
        <f t="shared" ca="1" si="561"/>
        <v>83.831999999999965</v>
      </c>
      <c r="L6038" s="83">
        <f t="shared" ca="1" si="562"/>
        <v>82.031999999999982</v>
      </c>
    </row>
    <row r="6039" spans="6:12">
      <c r="F6039" s="89">
        <v>5923</v>
      </c>
      <c r="G6039" s="89">
        <f t="shared" ca="1" si="557"/>
        <v>29</v>
      </c>
      <c r="H6039" s="89">
        <f t="shared" ca="1" si="558"/>
        <v>2</v>
      </c>
      <c r="I6039" s="89">
        <f t="shared" ca="1" si="559"/>
        <v>4</v>
      </c>
      <c r="J6039" s="89">
        <f t="shared" ca="1" si="560"/>
        <v>-49.469000000000023</v>
      </c>
      <c r="K6039" s="89">
        <f t="shared" ca="1" si="561"/>
        <v>110.34099999999998</v>
      </c>
      <c r="L6039" s="83">
        <f t="shared" ca="1" si="562"/>
        <v>106.69100000000002</v>
      </c>
    </row>
    <row r="6040" spans="6:12">
      <c r="F6040" s="89">
        <v>5924</v>
      </c>
      <c r="G6040" s="89">
        <f t="shared" ca="1" si="557"/>
        <v>53</v>
      </c>
      <c r="H6040" s="89">
        <f t="shared" ca="1" si="558"/>
        <v>2</v>
      </c>
      <c r="I6040" s="89">
        <f t="shared" ca="1" si="559"/>
        <v>8</v>
      </c>
      <c r="J6040" s="89">
        <f t="shared" ca="1" si="560"/>
        <v>157.97900000000001</v>
      </c>
      <c r="K6040" s="89">
        <f t="shared" ca="1" si="561"/>
        <v>139.94899999999996</v>
      </c>
      <c r="L6040" s="83">
        <f t="shared" ca="1" si="562"/>
        <v>141.499</v>
      </c>
    </row>
    <row r="6041" spans="6:12">
      <c r="F6041" s="89">
        <v>5925</v>
      </c>
      <c r="G6041" s="89">
        <f t="shared" ca="1" si="557"/>
        <v>42</v>
      </c>
      <c r="H6041" s="89">
        <f t="shared" ca="1" si="558"/>
        <v>1</v>
      </c>
      <c r="I6041" s="89">
        <f t="shared" ca="1" si="559"/>
        <v>8</v>
      </c>
      <c r="J6041" s="89">
        <f t="shared" ca="1" si="560"/>
        <v>150.23599999999999</v>
      </c>
      <c r="K6041" s="89">
        <f t="shared" ca="1" si="561"/>
        <v>49.515999999999963</v>
      </c>
      <c r="L6041" s="83">
        <f t="shared" ca="1" si="562"/>
        <v>51.21599999999998</v>
      </c>
    </row>
    <row r="6042" spans="6:12">
      <c r="F6042" s="89">
        <v>5926</v>
      </c>
      <c r="G6042" s="89">
        <f t="shared" ca="1" si="557"/>
        <v>21</v>
      </c>
      <c r="H6042" s="89">
        <f t="shared" ca="1" si="558"/>
        <v>2</v>
      </c>
      <c r="I6042" s="89">
        <f t="shared" ca="1" si="559"/>
        <v>8</v>
      </c>
      <c r="J6042" s="89">
        <f t="shared" ca="1" si="560"/>
        <v>147.16299999999998</v>
      </c>
      <c r="K6042" s="89">
        <f t="shared" ca="1" si="561"/>
        <v>139.05299999999997</v>
      </c>
      <c r="L6042" s="83">
        <f t="shared" ca="1" si="562"/>
        <v>135.80299999999997</v>
      </c>
    </row>
    <row r="6043" spans="6:12">
      <c r="F6043" s="89">
        <v>5927</v>
      </c>
      <c r="G6043" s="89">
        <f t="shared" ca="1" si="557"/>
        <v>20</v>
      </c>
      <c r="H6043" s="89">
        <f t="shared" ca="1" si="558"/>
        <v>3</v>
      </c>
      <c r="I6043" s="89">
        <f t="shared" ca="1" si="559"/>
        <v>5</v>
      </c>
      <c r="J6043" s="89">
        <f t="shared" ca="1" si="560"/>
        <v>-94.949999999999989</v>
      </c>
      <c r="K6043" s="89">
        <f t="shared" ca="1" si="561"/>
        <v>111.14999999999995</v>
      </c>
      <c r="L6043" s="83">
        <f t="shared" ca="1" si="562"/>
        <v>104.75</v>
      </c>
    </row>
    <row r="6044" spans="6:12">
      <c r="F6044" s="89">
        <v>5928</v>
      </c>
      <c r="G6044" s="89">
        <f t="shared" ca="1" si="557"/>
        <v>24</v>
      </c>
      <c r="H6044" s="89">
        <f t="shared" ca="1" si="558"/>
        <v>3</v>
      </c>
      <c r="I6044" s="89">
        <f t="shared" ca="1" si="559"/>
        <v>8</v>
      </c>
      <c r="J6044" s="89">
        <f t="shared" ca="1" si="560"/>
        <v>65.372000000000014</v>
      </c>
      <c r="K6044" s="89">
        <f t="shared" ca="1" si="561"/>
        <v>142.43200000000002</v>
      </c>
      <c r="L6044" s="83">
        <f t="shared" ca="1" si="562"/>
        <v>137.83199999999999</v>
      </c>
    </row>
    <row r="6045" spans="6:12">
      <c r="F6045" s="89">
        <v>5929</v>
      </c>
      <c r="G6045" s="89">
        <f t="shared" ca="1" si="557"/>
        <v>28</v>
      </c>
      <c r="H6045" s="89">
        <f t="shared" ca="1" si="558"/>
        <v>1</v>
      </c>
      <c r="I6045" s="89">
        <f t="shared" ca="1" si="559"/>
        <v>7</v>
      </c>
      <c r="J6045" s="89">
        <f t="shared" ca="1" si="560"/>
        <v>145.66599999999997</v>
      </c>
      <c r="K6045" s="89">
        <f t="shared" ca="1" si="561"/>
        <v>91.885999999999967</v>
      </c>
      <c r="L6045" s="83">
        <f t="shared" ca="1" si="562"/>
        <v>91.085999999999984</v>
      </c>
    </row>
    <row r="6046" spans="6:12">
      <c r="F6046" s="89">
        <v>5930</v>
      </c>
      <c r="G6046" s="89">
        <f t="shared" ca="1" si="557"/>
        <v>37</v>
      </c>
      <c r="H6046" s="89">
        <f t="shared" ca="1" si="558"/>
        <v>3</v>
      </c>
      <c r="I6046" s="89">
        <f t="shared" ca="1" si="559"/>
        <v>5</v>
      </c>
      <c r="J6046" s="89">
        <f t="shared" ca="1" si="560"/>
        <v>-125.97499999999991</v>
      </c>
      <c r="K6046" s="89">
        <f t="shared" ca="1" si="561"/>
        <v>74.85499999999999</v>
      </c>
      <c r="L6046" s="83">
        <f t="shared" ca="1" si="562"/>
        <v>71.005000000000024</v>
      </c>
    </row>
    <row r="6047" spans="6:12">
      <c r="F6047" s="89">
        <v>5931</v>
      </c>
      <c r="G6047" s="89">
        <f t="shared" ca="1" si="557"/>
        <v>24</v>
      </c>
      <c r="H6047" s="89">
        <f t="shared" ca="1" si="558"/>
        <v>1</v>
      </c>
      <c r="I6047" s="89">
        <f t="shared" ca="1" si="559"/>
        <v>9</v>
      </c>
      <c r="J6047" s="89">
        <f t="shared" ca="1" si="560"/>
        <v>166.28599999999989</v>
      </c>
      <c r="K6047" s="89">
        <f t="shared" ca="1" si="561"/>
        <v>28.545999999999964</v>
      </c>
      <c r="L6047" s="83">
        <f t="shared" ca="1" si="562"/>
        <v>27.945999999999998</v>
      </c>
    </row>
    <row r="6048" spans="6:12">
      <c r="F6048" s="89">
        <v>5932</v>
      </c>
      <c r="G6048" s="89">
        <f t="shared" ca="1" si="557"/>
        <v>37</v>
      </c>
      <c r="H6048" s="89">
        <f t="shared" ca="1" si="558"/>
        <v>2</v>
      </c>
      <c r="I6048" s="89">
        <f t="shared" ca="1" si="559"/>
        <v>5</v>
      </c>
      <c r="J6048" s="89">
        <f t="shared" ca="1" si="560"/>
        <v>2.0250000000000341</v>
      </c>
      <c r="K6048" s="89">
        <f t="shared" ca="1" si="561"/>
        <v>116.75499999999998</v>
      </c>
      <c r="L6048" s="83">
        <f t="shared" ca="1" si="562"/>
        <v>114.70499999999997</v>
      </c>
    </row>
    <row r="6049" spans="6:12">
      <c r="F6049" s="89">
        <v>5933</v>
      </c>
      <c r="G6049" s="89">
        <f t="shared" ca="1" si="557"/>
        <v>27</v>
      </c>
      <c r="H6049" s="89">
        <f t="shared" ca="1" si="558"/>
        <v>1</v>
      </c>
      <c r="I6049" s="89">
        <f t="shared" ca="1" si="559"/>
        <v>7</v>
      </c>
      <c r="J6049" s="89">
        <f t="shared" ca="1" si="560"/>
        <v>148.04899999999998</v>
      </c>
      <c r="K6049" s="89">
        <f t="shared" ca="1" si="561"/>
        <v>94.578999999999951</v>
      </c>
      <c r="L6049" s="83">
        <f t="shared" ca="1" si="562"/>
        <v>93.629000000000019</v>
      </c>
    </row>
    <row r="6050" spans="6:12">
      <c r="F6050" s="89">
        <v>5934</v>
      </c>
      <c r="G6050" s="89">
        <f t="shared" ca="1" si="557"/>
        <v>40</v>
      </c>
      <c r="H6050" s="89">
        <f t="shared" ca="1" si="558"/>
        <v>3</v>
      </c>
      <c r="I6050" s="89">
        <f t="shared" ca="1" si="559"/>
        <v>3</v>
      </c>
      <c r="J6050" s="89">
        <f t="shared" ca="1" si="560"/>
        <v>-287.36999999999989</v>
      </c>
      <c r="K6050" s="89">
        <f t="shared" ca="1" si="561"/>
        <v>-2.2700000000000387</v>
      </c>
      <c r="L6050" s="83">
        <f t="shared" ca="1" si="562"/>
        <v>-6.469999999999942</v>
      </c>
    </row>
    <row r="6051" spans="6:12">
      <c r="F6051" s="89">
        <v>5935</v>
      </c>
      <c r="G6051" s="89">
        <f t="shared" ca="1" si="557"/>
        <v>44</v>
      </c>
      <c r="H6051" s="89">
        <f t="shared" ca="1" si="558"/>
        <v>2</v>
      </c>
      <c r="I6051" s="89">
        <f t="shared" ca="1" si="559"/>
        <v>3</v>
      </c>
      <c r="J6051" s="89">
        <f t="shared" ca="1" si="560"/>
        <v>-113.928</v>
      </c>
      <c r="K6051" s="89">
        <f t="shared" ca="1" si="561"/>
        <v>83.831999999999965</v>
      </c>
      <c r="L6051" s="83">
        <f t="shared" ca="1" si="562"/>
        <v>82.031999999999982</v>
      </c>
    </row>
    <row r="6052" spans="6:12">
      <c r="F6052" s="89">
        <v>5936</v>
      </c>
      <c r="G6052" s="89">
        <f t="shared" ca="1" si="557"/>
        <v>25</v>
      </c>
      <c r="H6052" s="89">
        <f t="shared" ca="1" si="558"/>
        <v>1</v>
      </c>
      <c r="I6052" s="89">
        <f t="shared" ca="1" si="559"/>
        <v>7</v>
      </c>
      <c r="J6052" s="89">
        <f t="shared" ca="1" si="560"/>
        <v>153.62499999999997</v>
      </c>
      <c r="K6052" s="89">
        <f t="shared" ca="1" si="561"/>
        <v>100.77499999999996</v>
      </c>
      <c r="L6052" s="83">
        <f t="shared" ca="1" si="562"/>
        <v>99.524999999999991</v>
      </c>
    </row>
    <row r="6053" spans="6:12">
      <c r="F6053" s="89">
        <v>5937</v>
      </c>
      <c r="G6053" s="89">
        <f t="shared" ca="1" si="557"/>
        <v>35</v>
      </c>
      <c r="H6053" s="89">
        <f t="shared" ca="1" si="558"/>
        <v>1</v>
      </c>
      <c r="I6053" s="89">
        <f t="shared" ca="1" si="559"/>
        <v>6</v>
      </c>
      <c r="J6053" s="89">
        <f t="shared" ca="1" si="560"/>
        <v>117.52499999999996</v>
      </c>
      <c r="K6053" s="89">
        <f t="shared" ca="1" si="561"/>
        <v>104.17499999999997</v>
      </c>
      <c r="L6053" s="83">
        <f t="shared" ca="1" si="562"/>
        <v>104.02499999999996</v>
      </c>
    </row>
    <row r="6054" spans="6:12">
      <c r="F6054" s="89">
        <v>5938</v>
      </c>
      <c r="G6054" s="89">
        <f t="shared" ca="1" si="557"/>
        <v>50</v>
      </c>
      <c r="H6054" s="89">
        <f t="shared" ca="1" si="558"/>
        <v>2</v>
      </c>
      <c r="I6054" s="89">
        <f t="shared" ca="1" si="559"/>
        <v>8</v>
      </c>
      <c r="J6054" s="89">
        <f t="shared" ca="1" si="560"/>
        <v>145.21999999999997</v>
      </c>
      <c r="K6054" s="89">
        <f t="shared" ca="1" si="561"/>
        <v>128.11999999999998</v>
      </c>
      <c r="L6054" s="83">
        <f t="shared" ca="1" si="562"/>
        <v>129.21999999999997</v>
      </c>
    </row>
    <row r="6055" spans="6:12">
      <c r="F6055" s="89">
        <v>5939</v>
      </c>
      <c r="G6055" s="89">
        <f t="shared" ca="1" si="557"/>
        <v>42</v>
      </c>
      <c r="H6055" s="89">
        <f t="shared" ca="1" si="558"/>
        <v>2</v>
      </c>
      <c r="I6055" s="89">
        <f t="shared" ca="1" si="559"/>
        <v>3</v>
      </c>
      <c r="J6055" s="89">
        <f t="shared" ca="1" si="560"/>
        <v>-117.78399999999999</v>
      </c>
      <c r="K6055" s="89">
        <f t="shared" ca="1" si="561"/>
        <v>80.595999999999975</v>
      </c>
      <c r="L6055" s="83">
        <f t="shared" ca="1" si="562"/>
        <v>78.495999999999981</v>
      </c>
    </row>
    <row r="6056" spans="6:12">
      <c r="F6056" s="89">
        <v>5940</v>
      </c>
      <c r="G6056" s="89">
        <f t="shared" ca="1" si="557"/>
        <v>50</v>
      </c>
      <c r="H6056" s="89">
        <f t="shared" ca="1" si="558"/>
        <v>1</v>
      </c>
      <c r="I6056" s="89">
        <f t="shared" ca="1" si="559"/>
        <v>3</v>
      </c>
      <c r="J6056" s="89">
        <f t="shared" ca="1" si="560"/>
        <v>28.229999999999983</v>
      </c>
      <c r="K6056" s="89">
        <f t="shared" ca="1" si="561"/>
        <v>138.02999999999997</v>
      </c>
      <c r="L6056" s="83">
        <f t="shared" ca="1" si="562"/>
        <v>138.93000000000006</v>
      </c>
    </row>
    <row r="6057" spans="6:12">
      <c r="F6057" s="89">
        <v>5941</v>
      </c>
      <c r="G6057" s="89">
        <f t="shared" ca="1" si="557"/>
        <v>35</v>
      </c>
      <c r="H6057" s="89">
        <f t="shared" ca="1" si="558"/>
        <v>3</v>
      </c>
      <c r="I6057" s="89">
        <f t="shared" ca="1" si="559"/>
        <v>5</v>
      </c>
      <c r="J6057" s="89">
        <f t="shared" ca="1" si="560"/>
        <v>-126.37499999999989</v>
      </c>
      <c r="K6057" s="89">
        <f t="shared" ca="1" si="561"/>
        <v>75.07499999999996</v>
      </c>
      <c r="L6057" s="83">
        <f t="shared" ca="1" si="562"/>
        <v>70.924999999999983</v>
      </c>
    </row>
    <row r="6058" spans="6:12">
      <c r="F6058" s="89">
        <v>5942</v>
      </c>
      <c r="G6058" s="89">
        <f t="shared" ca="1" si="557"/>
        <v>50</v>
      </c>
      <c r="H6058" s="89">
        <f t="shared" ca="1" si="558"/>
        <v>1</v>
      </c>
      <c r="I6058" s="89">
        <f t="shared" ca="1" si="559"/>
        <v>8</v>
      </c>
      <c r="J6058" s="89">
        <f t="shared" ca="1" si="560"/>
        <v>171.17999999999995</v>
      </c>
      <c r="K6058" s="89">
        <f t="shared" ca="1" si="561"/>
        <v>67.979999999999961</v>
      </c>
      <c r="L6058" s="83">
        <f t="shared" ca="1" si="562"/>
        <v>70.880000000000024</v>
      </c>
    </row>
    <row r="6059" spans="6:12">
      <c r="F6059" s="89">
        <v>5943</v>
      </c>
      <c r="G6059" s="89">
        <f t="shared" ca="1" si="557"/>
        <v>23</v>
      </c>
      <c r="H6059" s="89">
        <f t="shared" ca="1" si="558"/>
        <v>3</v>
      </c>
      <c r="I6059" s="89">
        <f t="shared" ca="1" si="559"/>
        <v>7</v>
      </c>
      <c r="J6059" s="89">
        <f t="shared" ca="1" si="560"/>
        <v>19.801000000000045</v>
      </c>
      <c r="K6059" s="89">
        <f t="shared" ca="1" si="561"/>
        <v>139.77099999999996</v>
      </c>
      <c r="L6059" s="83">
        <f t="shared" ca="1" si="562"/>
        <v>134.62100000000004</v>
      </c>
    </row>
    <row r="6060" spans="6:12">
      <c r="F6060" s="89">
        <v>5944</v>
      </c>
      <c r="G6060" s="89">
        <f t="shared" ca="1" si="557"/>
        <v>35</v>
      </c>
      <c r="H6060" s="89">
        <f t="shared" ca="1" si="558"/>
        <v>3</v>
      </c>
      <c r="I6060" s="89">
        <f t="shared" ca="1" si="559"/>
        <v>8</v>
      </c>
      <c r="J6060" s="89">
        <f t="shared" ca="1" si="560"/>
        <v>48.465000000000089</v>
      </c>
      <c r="K6060" s="89">
        <f t="shared" ca="1" si="561"/>
        <v>122.11499999999995</v>
      </c>
      <c r="L6060" s="83">
        <f t="shared" ca="1" si="562"/>
        <v>119.16500000000002</v>
      </c>
    </row>
    <row r="6061" spans="6:12">
      <c r="F6061" s="89">
        <v>5945</v>
      </c>
      <c r="G6061" s="89">
        <f t="shared" ca="1" si="557"/>
        <v>50</v>
      </c>
      <c r="H6061" s="89">
        <f t="shared" ca="1" si="558"/>
        <v>3</v>
      </c>
      <c r="I6061" s="89">
        <f t="shared" ca="1" si="559"/>
        <v>9</v>
      </c>
      <c r="J6061" s="89">
        <f t="shared" ca="1" si="560"/>
        <v>117.46999999999997</v>
      </c>
      <c r="K6061" s="89">
        <f t="shared" ca="1" si="561"/>
        <v>143.86999999999995</v>
      </c>
      <c r="L6061" s="83">
        <f t="shared" ca="1" si="562"/>
        <v>143.57</v>
      </c>
    </row>
    <row r="6062" spans="6:12">
      <c r="F6062" s="89">
        <v>5946</v>
      </c>
      <c r="G6062" s="89">
        <f t="shared" ca="1" si="557"/>
        <v>34</v>
      </c>
      <c r="H6062" s="89">
        <f t="shared" ca="1" si="558"/>
        <v>1</v>
      </c>
      <c r="I6062" s="89">
        <f t="shared" ca="1" si="559"/>
        <v>5</v>
      </c>
      <c r="J6062" s="89">
        <f t="shared" ca="1" si="560"/>
        <v>89.530000000000015</v>
      </c>
      <c r="K6062" s="89">
        <f t="shared" ca="1" si="561"/>
        <v>119.08999999999999</v>
      </c>
      <c r="L6062" s="83">
        <f t="shared" ca="1" si="562"/>
        <v>118.39</v>
      </c>
    </row>
    <row r="6063" spans="6:12">
      <c r="F6063" s="89">
        <v>5947</v>
      </c>
      <c r="G6063" s="89">
        <f t="shared" ca="1" si="557"/>
        <v>50</v>
      </c>
      <c r="H6063" s="89">
        <f t="shared" ca="1" si="558"/>
        <v>2</v>
      </c>
      <c r="I6063" s="89">
        <f t="shared" ca="1" si="559"/>
        <v>9</v>
      </c>
      <c r="J6063" s="89">
        <f t="shared" ca="1" si="560"/>
        <v>164.99999999999991</v>
      </c>
      <c r="K6063" s="89">
        <f t="shared" ca="1" si="561"/>
        <v>105.29999999999995</v>
      </c>
      <c r="L6063" s="83">
        <f t="shared" ca="1" si="562"/>
        <v>106.79999999999995</v>
      </c>
    </row>
    <row r="6064" spans="6:12">
      <c r="F6064" s="89">
        <v>5948</v>
      </c>
      <c r="G6064" s="89">
        <f t="shared" ca="1" si="557"/>
        <v>53</v>
      </c>
      <c r="H6064" s="89">
        <f t="shared" ca="1" si="558"/>
        <v>1</v>
      </c>
      <c r="I6064" s="89">
        <f t="shared" ca="1" si="559"/>
        <v>3</v>
      </c>
      <c r="J6064" s="89">
        <f t="shared" ca="1" si="560"/>
        <v>40.448999999999955</v>
      </c>
      <c r="K6064" s="89">
        <f t="shared" ca="1" si="561"/>
        <v>149.31899999999996</v>
      </c>
      <c r="L6064" s="83">
        <f t="shared" ca="1" si="562"/>
        <v>150.66900000000004</v>
      </c>
    </row>
    <row r="6065" spans="6:12">
      <c r="F6065" s="89">
        <v>5949</v>
      </c>
      <c r="G6065" s="89">
        <f t="shared" ca="1" si="557"/>
        <v>52</v>
      </c>
      <c r="H6065" s="89">
        <f t="shared" ca="1" si="558"/>
        <v>3</v>
      </c>
      <c r="I6065" s="89">
        <f t="shared" ca="1" si="559"/>
        <v>9</v>
      </c>
      <c r="J6065" s="89">
        <f t="shared" ca="1" si="560"/>
        <v>126.01800000000003</v>
      </c>
      <c r="K6065" s="89">
        <f t="shared" ca="1" si="561"/>
        <v>151.79799999999994</v>
      </c>
      <c r="L6065" s="83">
        <f t="shared" ca="1" si="562"/>
        <v>151.79799999999994</v>
      </c>
    </row>
    <row r="6066" spans="6:12">
      <c r="F6066" s="89">
        <v>5950</v>
      </c>
      <c r="G6066" s="89">
        <f t="shared" ca="1" si="557"/>
        <v>24</v>
      </c>
      <c r="H6066" s="89">
        <f t="shared" ca="1" si="558"/>
        <v>2</v>
      </c>
      <c r="I6066" s="89">
        <f t="shared" ca="1" si="559"/>
        <v>4</v>
      </c>
      <c r="J6066" s="89">
        <f t="shared" ca="1" si="560"/>
        <v>-36.864000000000033</v>
      </c>
      <c r="K6066" s="89">
        <f t="shared" ca="1" si="561"/>
        <v>124.49599999999998</v>
      </c>
      <c r="L6066" s="83">
        <f t="shared" ca="1" si="562"/>
        <v>120.096</v>
      </c>
    </row>
    <row r="6067" spans="6:12">
      <c r="F6067" s="89">
        <v>5951</v>
      </c>
      <c r="G6067" s="89">
        <f t="shared" ca="1" si="557"/>
        <v>28</v>
      </c>
      <c r="H6067" s="89">
        <f t="shared" ca="1" si="558"/>
        <v>2</v>
      </c>
      <c r="I6067" s="89">
        <f t="shared" ca="1" si="559"/>
        <v>6</v>
      </c>
      <c r="J6067" s="89">
        <f t="shared" ca="1" si="560"/>
        <v>58.167999999999978</v>
      </c>
      <c r="K6067" s="89">
        <f t="shared" ca="1" si="561"/>
        <v>133.08799999999997</v>
      </c>
      <c r="L6067" s="83">
        <f t="shared" ca="1" si="562"/>
        <v>130.08799999999997</v>
      </c>
    </row>
    <row r="6068" spans="6:12">
      <c r="F6068" s="89">
        <v>5952</v>
      </c>
      <c r="G6068" s="89">
        <f t="shared" ca="1" si="557"/>
        <v>29</v>
      </c>
      <c r="H6068" s="89">
        <f t="shared" ca="1" si="558"/>
        <v>3</v>
      </c>
      <c r="I6068" s="89">
        <f t="shared" ca="1" si="559"/>
        <v>4</v>
      </c>
      <c r="J6068" s="89">
        <f t="shared" ca="1" si="560"/>
        <v>-198.29899999999986</v>
      </c>
      <c r="K6068" s="89">
        <f t="shared" ca="1" si="561"/>
        <v>47.61099999999999</v>
      </c>
      <c r="L6068" s="83">
        <f t="shared" ca="1" si="562"/>
        <v>42.161000000000058</v>
      </c>
    </row>
    <row r="6069" spans="6:12">
      <c r="F6069" s="89">
        <v>5953</v>
      </c>
      <c r="G6069" s="89">
        <f t="shared" ca="1" si="557"/>
        <v>19</v>
      </c>
      <c r="H6069" s="89">
        <f t="shared" ca="1" si="558"/>
        <v>1</v>
      </c>
      <c r="I6069" s="89">
        <f t="shared" ca="1" si="559"/>
        <v>7</v>
      </c>
      <c r="J6069" s="89">
        <f t="shared" ca="1" si="560"/>
        <v>176.83299999999994</v>
      </c>
      <c r="K6069" s="89">
        <f t="shared" ca="1" si="561"/>
        <v>125.84299999999996</v>
      </c>
      <c r="L6069" s="83">
        <f t="shared" ca="1" si="562"/>
        <v>123.69300000000001</v>
      </c>
    </row>
    <row r="6070" spans="6:12">
      <c r="F6070" s="89">
        <v>5954</v>
      </c>
      <c r="G6070" s="89">
        <f t="shared" ref="G6070:G6133" ca="1" si="563">RANDBETWEEN(19,55)</f>
        <v>40</v>
      </c>
      <c r="H6070" s="89">
        <f t="shared" ref="H6070:H6133" ca="1" si="564">RANDBETWEEN(0.5,3.5)</f>
        <v>3</v>
      </c>
      <c r="I6070" s="89">
        <f t="shared" ref="I6070:I6133" ca="1" si="565">RANDBETWEEN(3,9)</f>
        <v>6</v>
      </c>
      <c r="J6070" s="89">
        <f t="shared" ref="J6070:J6133" ca="1" si="566">133-10*G6070-128.7*H6070+60.8*I6070+0.135*G6070^2-20.6*H6070^2-4.74*I6070^2+0.15*G6070*H6070+0.006*G6070*I6070+19.63*H6070*I6070</f>
        <v>-55.559999999999889</v>
      </c>
      <c r="K6070" s="89">
        <f t="shared" ref="K6070:K6133" ca="1" si="567">300-10.31*G6070-42.6*H6070+18.2*I6070+0.135*G6070^2-20.6*H6070^2-4.74*I6070^2+0.15*G6070*H6070+0.006*G6070*I6070+19.63*H6070*I6070</f>
        <v>101.73999999999995</v>
      </c>
      <c r="L6070" s="83">
        <f t="shared" ref="L6070:L6133" ca="1" si="568">294-10.16*G6070-44.4*H6070+18.6*I6070+0.135*G6070^2-20.6*H6070^2-4.74*I6070^2+0.15*G6070*H6070+0.006*G6070*I6070+19.63*H6070*I6070</f>
        <v>98.740000000000066</v>
      </c>
    </row>
    <row r="6071" spans="6:12">
      <c r="F6071" s="89">
        <v>5955</v>
      </c>
      <c r="G6071" s="89">
        <f t="shared" ca="1" si="563"/>
        <v>50</v>
      </c>
      <c r="H6071" s="89">
        <f t="shared" ca="1" si="564"/>
        <v>1</v>
      </c>
      <c r="I6071" s="89">
        <f t="shared" ca="1" si="565"/>
        <v>4</v>
      </c>
      <c r="J6071" s="89">
        <f t="shared" ca="1" si="566"/>
        <v>75.78</v>
      </c>
      <c r="K6071" s="89">
        <f t="shared" ca="1" si="567"/>
        <v>142.97999999999999</v>
      </c>
      <c r="L6071" s="83">
        <f t="shared" ca="1" si="568"/>
        <v>144.28000000000003</v>
      </c>
    </row>
    <row r="6072" spans="6:12">
      <c r="F6072" s="89">
        <v>5956</v>
      </c>
      <c r="G6072" s="89">
        <f t="shared" ca="1" si="563"/>
        <v>41</v>
      </c>
      <c r="H6072" s="89">
        <f t="shared" ca="1" si="564"/>
        <v>1</v>
      </c>
      <c r="I6072" s="89">
        <f t="shared" ca="1" si="565"/>
        <v>6</v>
      </c>
      <c r="J6072" s="89">
        <f t="shared" ca="1" si="566"/>
        <v>120.20099999999996</v>
      </c>
      <c r="K6072" s="89">
        <f t="shared" ca="1" si="567"/>
        <v>104.99099999999996</v>
      </c>
      <c r="L6072" s="83">
        <f t="shared" ca="1" si="568"/>
        <v>105.74099999999999</v>
      </c>
    </row>
    <row r="6073" spans="6:12">
      <c r="F6073" s="89">
        <v>5957</v>
      </c>
      <c r="G6073" s="89">
        <f t="shared" ca="1" si="563"/>
        <v>19</v>
      </c>
      <c r="H6073" s="89">
        <f t="shared" ca="1" si="564"/>
        <v>1</v>
      </c>
      <c r="I6073" s="89">
        <f t="shared" ca="1" si="565"/>
        <v>9</v>
      </c>
      <c r="J6073" s="89">
        <f t="shared" ca="1" si="566"/>
        <v>186.24099999999993</v>
      </c>
      <c r="K6073" s="89">
        <f t="shared" ca="1" si="567"/>
        <v>50.050999999999945</v>
      </c>
      <c r="L6073" s="83">
        <f t="shared" ca="1" si="568"/>
        <v>48.700999999999979</v>
      </c>
    </row>
    <row r="6074" spans="6:12">
      <c r="F6074" s="89">
        <v>5958</v>
      </c>
      <c r="G6074" s="89">
        <f t="shared" ca="1" si="563"/>
        <v>31</v>
      </c>
      <c r="H6074" s="89">
        <f t="shared" ca="1" si="564"/>
        <v>1</v>
      </c>
      <c r="I6074" s="89">
        <f t="shared" ca="1" si="565"/>
        <v>5</v>
      </c>
      <c r="J6074" s="89">
        <f t="shared" ca="1" si="566"/>
        <v>92.66500000000002</v>
      </c>
      <c r="K6074" s="89">
        <f t="shared" ca="1" si="567"/>
        <v>123.155</v>
      </c>
      <c r="L6074" s="83">
        <f t="shared" ca="1" si="568"/>
        <v>122.00500000000002</v>
      </c>
    </row>
    <row r="6075" spans="6:12">
      <c r="F6075" s="89">
        <v>5959</v>
      </c>
      <c r="G6075" s="89">
        <f t="shared" ca="1" si="563"/>
        <v>49</v>
      </c>
      <c r="H6075" s="89">
        <f t="shared" ca="1" si="564"/>
        <v>1</v>
      </c>
      <c r="I6075" s="89">
        <f t="shared" ca="1" si="565"/>
        <v>3</v>
      </c>
      <c r="J6075" s="89">
        <f t="shared" ca="1" si="566"/>
        <v>24.697000000000031</v>
      </c>
      <c r="K6075" s="89">
        <f t="shared" ca="1" si="567"/>
        <v>134.80700000000007</v>
      </c>
      <c r="L6075" s="83">
        <f t="shared" ca="1" si="568"/>
        <v>135.55700000000002</v>
      </c>
    </row>
    <row r="6076" spans="6:12">
      <c r="F6076" s="89">
        <v>5960</v>
      </c>
      <c r="G6076" s="89">
        <f t="shared" ca="1" si="563"/>
        <v>47</v>
      </c>
      <c r="H6076" s="89">
        <f t="shared" ca="1" si="564"/>
        <v>2</v>
      </c>
      <c r="I6076" s="89">
        <f t="shared" ca="1" si="565"/>
        <v>6</v>
      </c>
      <c r="J6076" s="89">
        <f t="shared" ca="1" si="566"/>
        <v>66.926999999999992</v>
      </c>
      <c r="K6076" s="89">
        <f t="shared" ca="1" si="567"/>
        <v>135.95699999999997</v>
      </c>
      <c r="L6076" s="83">
        <f t="shared" ca="1" si="568"/>
        <v>135.80700000000004</v>
      </c>
    </row>
    <row r="6077" spans="6:12">
      <c r="F6077" s="89">
        <v>5961</v>
      </c>
      <c r="G6077" s="89">
        <f t="shared" ca="1" si="563"/>
        <v>51</v>
      </c>
      <c r="H6077" s="89">
        <f t="shared" ca="1" si="564"/>
        <v>3</v>
      </c>
      <c r="I6077" s="89">
        <f t="shared" ca="1" si="565"/>
        <v>9</v>
      </c>
      <c r="J6077" s="89">
        <f t="shared" ca="1" si="566"/>
        <v>121.60900000000009</v>
      </c>
      <c r="K6077" s="89">
        <f t="shared" ca="1" si="567"/>
        <v>147.69899999999996</v>
      </c>
      <c r="L6077" s="83">
        <f t="shared" ca="1" si="568"/>
        <v>147.54900000000009</v>
      </c>
    </row>
    <row r="6078" spans="6:12">
      <c r="F6078" s="89">
        <v>5962</v>
      </c>
      <c r="G6078" s="89">
        <f t="shared" ca="1" si="563"/>
        <v>36</v>
      </c>
      <c r="H6078" s="89">
        <f t="shared" ca="1" si="564"/>
        <v>1</v>
      </c>
      <c r="I6078" s="89">
        <f t="shared" ca="1" si="565"/>
        <v>6</v>
      </c>
      <c r="J6078" s="89">
        <f t="shared" ca="1" si="566"/>
        <v>117.29599999999996</v>
      </c>
      <c r="K6078" s="89">
        <f t="shared" ca="1" si="567"/>
        <v>103.63599999999997</v>
      </c>
      <c r="L6078" s="83">
        <f t="shared" ca="1" si="568"/>
        <v>103.63600000000002</v>
      </c>
    </row>
    <row r="6079" spans="6:12">
      <c r="F6079" s="89">
        <v>5963</v>
      </c>
      <c r="G6079" s="89">
        <f t="shared" ca="1" si="563"/>
        <v>41</v>
      </c>
      <c r="H6079" s="89">
        <f t="shared" ca="1" si="564"/>
        <v>2</v>
      </c>
      <c r="I6079" s="89">
        <f t="shared" ca="1" si="565"/>
        <v>3</v>
      </c>
      <c r="J6079" s="89">
        <f t="shared" ca="1" si="566"/>
        <v>-119.30699999999999</v>
      </c>
      <c r="K6079" s="89">
        <f t="shared" ca="1" si="567"/>
        <v>79.382999999999953</v>
      </c>
      <c r="L6079" s="83">
        <f t="shared" ca="1" si="568"/>
        <v>77.132999999999981</v>
      </c>
    </row>
    <row r="6080" spans="6:12">
      <c r="F6080" s="89">
        <v>5964</v>
      </c>
      <c r="G6080" s="89">
        <f t="shared" ca="1" si="563"/>
        <v>42</v>
      </c>
      <c r="H6080" s="89">
        <f t="shared" ca="1" si="564"/>
        <v>3</v>
      </c>
      <c r="I6080" s="89">
        <f t="shared" ca="1" si="565"/>
        <v>7</v>
      </c>
      <c r="J6080" s="89">
        <f t="shared" ca="1" si="566"/>
        <v>5.8740000000000236</v>
      </c>
      <c r="K6080" s="89">
        <f t="shared" ca="1" si="567"/>
        <v>119.95399999999995</v>
      </c>
      <c r="L6080" s="83">
        <f t="shared" ca="1" si="568"/>
        <v>117.654</v>
      </c>
    </row>
    <row r="6081" spans="6:12">
      <c r="F6081" s="89">
        <v>5965</v>
      </c>
      <c r="G6081" s="89">
        <f t="shared" ca="1" si="563"/>
        <v>40</v>
      </c>
      <c r="H6081" s="89">
        <f t="shared" ca="1" si="564"/>
        <v>2</v>
      </c>
      <c r="I6081" s="89">
        <f t="shared" ca="1" si="565"/>
        <v>9</v>
      </c>
      <c r="J6081" s="89">
        <f t="shared" ca="1" si="566"/>
        <v>139.95999999999992</v>
      </c>
      <c r="K6081" s="89">
        <f t="shared" ca="1" si="567"/>
        <v>83.359999999999957</v>
      </c>
      <c r="L6081" s="83">
        <f t="shared" ca="1" si="568"/>
        <v>83.360000000000014</v>
      </c>
    </row>
    <row r="6082" spans="6:12">
      <c r="F6082" s="89">
        <v>5966</v>
      </c>
      <c r="G6082" s="89">
        <f t="shared" ca="1" si="563"/>
        <v>29</v>
      </c>
      <c r="H6082" s="89">
        <f t="shared" ca="1" si="564"/>
        <v>3</v>
      </c>
      <c r="I6082" s="89">
        <f t="shared" ca="1" si="565"/>
        <v>6</v>
      </c>
      <c r="J6082" s="89">
        <f t="shared" ca="1" si="566"/>
        <v>-53.370999999999924</v>
      </c>
      <c r="K6082" s="89">
        <f t="shared" ca="1" si="567"/>
        <v>107.33900000000003</v>
      </c>
      <c r="L6082" s="83">
        <f t="shared" ca="1" si="568"/>
        <v>102.68900000000005</v>
      </c>
    </row>
    <row r="6083" spans="6:12">
      <c r="F6083" s="89">
        <v>5967</v>
      </c>
      <c r="G6083" s="89">
        <f t="shared" ca="1" si="563"/>
        <v>49</v>
      </c>
      <c r="H6083" s="89">
        <f t="shared" ca="1" si="564"/>
        <v>3</v>
      </c>
      <c r="I6083" s="89">
        <f t="shared" ca="1" si="565"/>
        <v>7</v>
      </c>
      <c r="J6083" s="89">
        <f t="shared" ca="1" si="566"/>
        <v>25.313000000000102</v>
      </c>
      <c r="K6083" s="89">
        <f t="shared" ca="1" si="567"/>
        <v>137.22300000000001</v>
      </c>
      <c r="L6083" s="83">
        <f t="shared" ca="1" si="568"/>
        <v>135.97300000000001</v>
      </c>
    </row>
    <row r="6084" spans="6:12">
      <c r="F6084" s="89">
        <v>5968</v>
      </c>
      <c r="G6084" s="89">
        <f t="shared" ca="1" si="563"/>
        <v>26</v>
      </c>
      <c r="H6084" s="89">
        <f t="shared" ca="1" si="564"/>
        <v>2</v>
      </c>
      <c r="I6084" s="89">
        <f t="shared" ca="1" si="565"/>
        <v>3</v>
      </c>
      <c r="J6084" s="89">
        <f t="shared" ca="1" si="566"/>
        <v>-109.75199999999998</v>
      </c>
      <c r="K6084" s="89">
        <f t="shared" ca="1" si="567"/>
        <v>93.587999999999994</v>
      </c>
      <c r="L6084" s="83">
        <f t="shared" ca="1" si="568"/>
        <v>89.087999999999994</v>
      </c>
    </row>
    <row r="6085" spans="6:12">
      <c r="F6085" s="89">
        <v>5969</v>
      </c>
      <c r="G6085" s="89">
        <f t="shared" ca="1" si="563"/>
        <v>50</v>
      </c>
      <c r="H6085" s="89">
        <f t="shared" ca="1" si="564"/>
        <v>3</v>
      </c>
      <c r="I6085" s="89">
        <f t="shared" ca="1" si="565"/>
        <v>3</v>
      </c>
      <c r="J6085" s="89">
        <f t="shared" ca="1" si="566"/>
        <v>-261.18999999999994</v>
      </c>
      <c r="K6085" s="89">
        <f t="shared" ca="1" si="567"/>
        <v>20.809999999999974</v>
      </c>
      <c r="L6085" s="83">
        <f t="shared" ca="1" si="568"/>
        <v>18.110000000000042</v>
      </c>
    </row>
    <row r="6086" spans="6:12">
      <c r="F6086" s="89">
        <v>5970</v>
      </c>
      <c r="G6086" s="89">
        <f t="shared" ca="1" si="563"/>
        <v>49</v>
      </c>
      <c r="H6086" s="89">
        <f t="shared" ca="1" si="564"/>
        <v>1</v>
      </c>
      <c r="I6086" s="89">
        <f t="shared" ca="1" si="565"/>
        <v>9</v>
      </c>
      <c r="J6086" s="89">
        <f t="shared" ca="1" si="566"/>
        <v>167.76099999999997</v>
      </c>
      <c r="K6086" s="89">
        <f t="shared" ca="1" si="567"/>
        <v>22.271000000000015</v>
      </c>
      <c r="L6086" s="83">
        <f t="shared" ca="1" si="568"/>
        <v>25.420999999999992</v>
      </c>
    </row>
    <row r="6087" spans="6:12">
      <c r="F6087" s="89">
        <v>5971</v>
      </c>
      <c r="G6087" s="89">
        <f t="shared" ca="1" si="563"/>
        <v>49</v>
      </c>
      <c r="H6087" s="89">
        <f t="shared" ca="1" si="564"/>
        <v>3</v>
      </c>
      <c r="I6087" s="89">
        <f t="shared" ca="1" si="565"/>
        <v>5</v>
      </c>
      <c r="J6087" s="89">
        <f t="shared" ca="1" si="566"/>
        <v>-100.89499999999987</v>
      </c>
      <c r="K6087" s="89">
        <f t="shared" ca="1" si="567"/>
        <v>96.215000000000003</v>
      </c>
      <c r="L6087" s="83">
        <f t="shared" ca="1" si="568"/>
        <v>94.164999999999992</v>
      </c>
    </row>
    <row r="6088" spans="6:12">
      <c r="F6088" s="89">
        <v>5972</v>
      </c>
      <c r="G6088" s="89">
        <f t="shared" ca="1" si="563"/>
        <v>20</v>
      </c>
      <c r="H6088" s="89">
        <f t="shared" ca="1" si="564"/>
        <v>3</v>
      </c>
      <c r="I6088" s="89">
        <f t="shared" ca="1" si="565"/>
        <v>8</v>
      </c>
      <c r="J6088" s="89">
        <f t="shared" ca="1" si="566"/>
        <v>79.619999999999948</v>
      </c>
      <c r="K6088" s="89">
        <f t="shared" ca="1" si="567"/>
        <v>157.9199999999999</v>
      </c>
      <c r="L6088" s="83">
        <f t="shared" ca="1" si="568"/>
        <v>152.71999999999997</v>
      </c>
    </row>
    <row r="6089" spans="6:12">
      <c r="F6089" s="89">
        <v>5973</v>
      </c>
      <c r="G6089" s="89">
        <f t="shared" ca="1" si="563"/>
        <v>51</v>
      </c>
      <c r="H6089" s="89">
        <f t="shared" ca="1" si="564"/>
        <v>1</v>
      </c>
      <c r="I6089" s="89">
        <f t="shared" ca="1" si="565"/>
        <v>5</v>
      </c>
      <c r="J6089" s="89">
        <f t="shared" ca="1" si="566"/>
        <v>117.66500000000005</v>
      </c>
      <c r="K6089" s="89">
        <f t="shared" ca="1" si="567"/>
        <v>141.95499999999996</v>
      </c>
      <c r="L6089" s="83">
        <f t="shared" ca="1" si="568"/>
        <v>143.80500000000009</v>
      </c>
    </row>
    <row r="6090" spans="6:12">
      <c r="F6090" s="89">
        <v>5974</v>
      </c>
      <c r="G6090" s="89">
        <f t="shared" ca="1" si="563"/>
        <v>42</v>
      </c>
      <c r="H6090" s="89">
        <f t="shared" ca="1" si="564"/>
        <v>2</v>
      </c>
      <c r="I6090" s="89">
        <f t="shared" ca="1" si="565"/>
        <v>4</v>
      </c>
      <c r="J6090" s="89">
        <f t="shared" ca="1" si="566"/>
        <v>-50.651999999999987</v>
      </c>
      <c r="K6090" s="89">
        <f t="shared" ca="1" si="567"/>
        <v>105.12799999999999</v>
      </c>
      <c r="L6090" s="83">
        <f t="shared" ca="1" si="568"/>
        <v>103.42799999999997</v>
      </c>
    </row>
    <row r="6091" spans="6:12">
      <c r="F6091" s="89">
        <v>5975</v>
      </c>
      <c r="G6091" s="89">
        <f t="shared" ca="1" si="563"/>
        <v>48</v>
      </c>
      <c r="H6091" s="89">
        <f t="shared" ca="1" si="564"/>
        <v>3</v>
      </c>
      <c r="I6091" s="89">
        <f t="shared" ca="1" si="565"/>
        <v>8</v>
      </c>
      <c r="J6091" s="89">
        <f t="shared" ca="1" si="566"/>
        <v>70.604000000000042</v>
      </c>
      <c r="K6091" s="89">
        <f t="shared" ca="1" si="567"/>
        <v>140.22399999999999</v>
      </c>
      <c r="L6091" s="83">
        <f t="shared" ca="1" si="568"/>
        <v>139.22400000000005</v>
      </c>
    </row>
    <row r="6092" spans="6:12">
      <c r="F6092" s="89">
        <v>5976</v>
      </c>
      <c r="G6092" s="89">
        <f t="shared" ca="1" si="563"/>
        <v>33</v>
      </c>
      <c r="H6092" s="89">
        <f t="shared" ca="1" si="564"/>
        <v>3</v>
      </c>
      <c r="I6092" s="89">
        <f t="shared" ca="1" si="565"/>
        <v>7</v>
      </c>
      <c r="J6092" s="89">
        <f t="shared" ca="1" si="566"/>
        <v>0.32100000000008322</v>
      </c>
      <c r="K6092" s="89">
        <f t="shared" ca="1" si="567"/>
        <v>117.19100000000003</v>
      </c>
      <c r="L6092" s="83">
        <f t="shared" ca="1" si="568"/>
        <v>113.54100000000005</v>
      </c>
    </row>
    <row r="6093" spans="6:12">
      <c r="F6093" s="89">
        <v>5977</v>
      </c>
      <c r="G6093" s="89">
        <f t="shared" ca="1" si="563"/>
        <v>24</v>
      </c>
      <c r="H6093" s="89">
        <f t="shared" ca="1" si="564"/>
        <v>1</v>
      </c>
      <c r="I6093" s="89">
        <f t="shared" ca="1" si="565"/>
        <v>6</v>
      </c>
      <c r="J6093" s="89">
        <f t="shared" ca="1" si="566"/>
        <v>137.86399999999995</v>
      </c>
      <c r="K6093" s="89">
        <f t="shared" ca="1" si="567"/>
        <v>127.92400000000001</v>
      </c>
      <c r="L6093" s="83">
        <f t="shared" ca="1" si="568"/>
        <v>126.124</v>
      </c>
    </row>
    <row r="6094" spans="6:12">
      <c r="F6094" s="89">
        <v>5978</v>
      </c>
      <c r="G6094" s="89">
        <f t="shared" ca="1" si="563"/>
        <v>30</v>
      </c>
      <c r="H6094" s="89">
        <f t="shared" ca="1" si="564"/>
        <v>1</v>
      </c>
      <c r="I6094" s="89">
        <f t="shared" ca="1" si="565"/>
        <v>7</v>
      </c>
      <c r="J6094" s="89">
        <f t="shared" ca="1" si="566"/>
        <v>141.70999999999995</v>
      </c>
      <c r="K6094" s="89">
        <f t="shared" ca="1" si="567"/>
        <v>87.309999999999974</v>
      </c>
      <c r="L6094" s="83">
        <f t="shared" ca="1" si="568"/>
        <v>86.809999999999974</v>
      </c>
    </row>
    <row r="6095" spans="6:12">
      <c r="F6095" s="89">
        <v>5979</v>
      </c>
      <c r="G6095" s="89">
        <f t="shared" ca="1" si="563"/>
        <v>55</v>
      </c>
      <c r="H6095" s="89">
        <f t="shared" ca="1" si="564"/>
        <v>3</v>
      </c>
      <c r="I6095" s="89">
        <f t="shared" ca="1" si="565"/>
        <v>8</v>
      </c>
      <c r="J6095" s="89">
        <f t="shared" ca="1" si="566"/>
        <v>101.42500000000007</v>
      </c>
      <c r="K6095" s="89">
        <f t="shared" ca="1" si="567"/>
        <v>168.87499999999989</v>
      </c>
      <c r="L6095" s="83">
        <f t="shared" ca="1" si="568"/>
        <v>168.92500000000007</v>
      </c>
    </row>
    <row r="6096" spans="6:12">
      <c r="F6096" s="89">
        <v>5980</v>
      </c>
      <c r="G6096" s="89">
        <f t="shared" ca="1" si="563"/>
        <v>31</v>
      </c>
      <c r="H6096" s="89">
        <f t="shared" ca="1" si="564"/>
        <v>2</v>
      </c>
      <c r="I6096" s="89">
        <f t="shared" ca="1" si="565"/>
        <v>9</v>
      </c>
      <c r="J6096" s="89">
        <f t="shared" ca="1" si="566"/>
        <v>140.50899999999996</v>
      </c>
      <c r="K6096" s="89">
        <f t="shared" ca="1" si="567"/>
        <v>86.698999999999955</v>
      </c>
      <c r="L6096" s="83">
        <f t="shared" ca="1" si="568"/>
        <v>85.349000000000046</v>
      </c>
    </row>
    <row r="6097" spans="6:12">
      <c r="F6097" s="89">
        <v>5981</v>
      </c>
      <c r="G6097" s="89">
        <f t="shared" ca="1" si="563"/>
        <v>49</v>
      </c>
      <c r="H6097" s="89">
        <f t="shared" ca="1" si="564"/>
        <v>3</v>
      </c>
      <c r="I6097" s="89">
        <f t="shared" ca="1" si="565"/>
        <v>8</v>
      </c>
      <c r="J6097" s="89">
        <f t="shared" ca="1" si="566"/>
        <v>74.19700000000006</v>
      </c>
      <c r="K6097" s="89">
        <f t="shared" ca="1" si="567"/>
        <v>143.50700000000001</v>
      </c>
      <c r="L6097" s="83">
        <f t="shared" ca="1" si="568"/>
        <v>142.65699999999998</v>
      </c>
    </row>
    <row r="6098" spans="6:12">
      <c r="F6098" s="89">
        <v>5982</v>
      </c>
      <c r="G6098" s="89">
        <f t="shared" ca="1" si="563"/>
        <v>43</v>
      </c>
      <c r="H6098" s="89">
        <f t="shared" ca="1" si="564"/>
        <v>2</v>
      </c>
      <c r="I6098" s="89">
        <f t="shared" ca="1" si="565"/>
        <v>8</v>
      </c>
      <c r="J6098" s="89">
        <f t="shared" ca="1" si="566"/>
        <v>124.89899999999997</v>
      </c>
      <c r="K6098" s="89">
        <f t="shared" ca="1" si="567"/>
        <v>109.96899999999994</v>
      </c>
      <c r="L6098" s="83">
        <f t="shared" ca="1" si="568"/>
        <v>110.01899999999998</v>
      </c>
    </row>
    <row r="6099" spans="6:12">
      <c r="F6099" s="89">
        <v>5983</v>
      </c>
      <c r="G6099" s="89">
        <f t="shared" ca="1" si="563"/>
        <v>44</v>
      </c>
      <c r="H6099" s="89">
        <f t="shared" ca="1" si="564"/>
        <v>2</v>
      </c>
      <c r="I6099" s="89">
        <f t="shared" ca="1" si="565"/>
        <v>6</v>
      </c>
      <c r="J6099" s="89">
        <f t="shared" ca="1" si="566"/>
        <v>59.063999999999965</v>
      </c>
      <c r="K6099" s="89">
        <f t="shared" ca="1" si="567"/>
        <v>129.02399999999994</v>
      </c>
      <c r="L6099" s="83">
        <f t="shared" ca="1" si="568"/>
        <v>128.42399999999998</v>
      </c>
    </row>
    <row r="6100" spans="6:12">
      <c r="F6100" s="89">
        <v>5984</v>
      </c>
      <c r="G6100" s="89">
        <f t="shared" ca="1" si="563"/>
        <v>21</v>
      </c>
      <c r="H6100" s="89">
        <f t="shared" ca="1" si="564"/>
        <v>1</v>
      </c>
      <c r="I6100" s="89">
        <f t="shared" ca="1" si="565"/>
        <v>3</v>
      </c>
      <c r="J6100" s="89">
        <f t="shared" ca="1" si="566"/>
        <v>35.392999999999986</v>
      </c>
      <c r="K6100" s="89">
        <f t="shared" ca="1" si="567"/>
        <v>154.18299999999999</v>
      </c>
      <c r="L6100" s="83">
        <f t="shared" ca="1" si="568"/>
        <v>150.733</v>
      </c>
    </row>
    <row r="6101" spans="6:12">
      <c r="F6101" s="89">
        <v>5985</v>
      </c>
      <c r="G6101" s="89">
        <f t="shared" ca="1" si="563"/>
        <v>39</v>
      </c>
      <c r="H6101" s="89">
        <f t="shared" ca="1" si="564"/>
        <v>3</v>
      </c>
      <c r="I6101" s="89">
        <f t="shared" ca="1" si="565"/>
        <v>6</v>
      </c>
      <c r="J6101" s="89">
        <f t="shared" ca="1" si="566"/>
        <v>-56.710999999999956</v>
      </c>
      <c r="K6101" s="89">
        <f t="shared" ca="1" si="567"/>
        <v>100.89899999999994</v>
      </c>
      <c r="L6101" s="83">
        <f t="shared" ca="1" si="568"/>
        <v>97.749000000000024</v>
      </c>
    </row>
    <row r="6102" spans="6:12">
      <c r="F6102" s="89">
        <v>5986</v>
      </c>
      <c r="G6102" s="89">
        <f t="shared" ca="1" si="563"/>
        <v>53</v>
      </c>
      <c r="H6102" s="89">
        <f t="shared" ca="1" si="564"/>
        <v>2</v>
      </c>
      <c r="I6102" s="89">
        <f t="shared" ca="1" si="565"/>
        <v>3</v>
      </c>
      <c r="J6102" s="89">
        <f t="shared" ca="1" si="566"/>
        <v>-83.210999999999956</v>
      </c>
      <c r="K6102" s="89">
        <f t="shared" ca="1" si="567"/>
        <v>111.75899999999993</v>
      </c>
      <c r="L6102" s="83">
        <f t="shared" ca="1" si="568"/>
        <v>111.309</v>
      </c>
    </row>
    <row r="6103" spans="6:12">
      <c r="F6103" s="89">
        <v>5987</v>
      </c>
      <c r="G6103" s="89">
        <f t="shared" ca="1" si="563"/>
        <v>25</v>
      </c>
      <c r="H6103" s="89">
        <f t="shared" ca="1" si="564"/>
        <v>1</v>
      </c>
      <c r="I6103" s="89">
        <f t="shared" ca="1" si="565"/>
        <v>6</v>
      </c>
      <c r="J6103" s="89">
        <f t="shared" ca="1" si="566"/>
        <v>134.66499999999996</v>
      </c>
      <c r="K6103" s="89">
        <f t="shared" ca="1" si="567"/>
        <v>124.41499999999999</v>
      </c>
      <c r="L6103" s="83">
        <f t="shared" ca="1" si="568"/>
        <v>122.76500000000001</v>
      </c>
    </row>
    <row r="6104" spans="6:12">
      <c r="F6104" s="89">
        <v>5988</v>
      </c>
      <c r="G6104" s="89">
        <f t="shared" ca="1" si="563"/>
        <v>27</v>
      </c>
      <c r="H6104" s="89">
        <f t="shared" ca="1" si="564"/>
        <v>2</v>
      </c>
      <c r="I6104" s="89">
        <f t="shared" ca="1" si="565"/>
        <v>4</v>
      </c>
      <c r="J6104" s="89">
        <f t="shared" ca="1" si="566"/>
        <v>-45.237000000000023</v>
      </c>
      <c r="K6104" s="89">
        <f t="shared" ca="1" si="567"/>
        <v>115.19299999999998</v>
      </c>
      <c r="L6104" s="83">
        <f t="shared" ca="1" si="568"/>
        <v>111.24300000000001</v>
      </c>
    </row>
    <row r="6105" spans="6:12">
      <c r="F6105" s="89">
        <v>5989</v>
      </c>
      <c r="G6105" s="89">
        <f t="shared" ca="1" si="563"/>
        <v>24</v>
      </c>
      <c r="H6105" s="89">
        <f t="shared" ca="1" si="564"/>
        <v>2</v>
      </c>
      <c r="I6105" s="89">
        <f t="shared" ca="1" si="565"/>
        <v>9</v>
      </c>
      <c r="J6105" s="89">
        <f t="shared" ca="1" si="566"/>
        <v>156.0559999999999</v>
      </c>
      <c r="K6105" s="89">
        <f t="shared" ca="1" si="567"/>
        <v>104.41599999999988</v>
      </c>
      <c r="L6105" s="83">
        <f t="shared" ca="1" si="568"/>
        <v>102.01599999999991</v>
      </c>
    </row>
    <row r="6106" spans="6:12">
      <c r="F6106" s="89">
        <v>5990</v>
      </c>
      <c r="G6106" s="89">
        <f t="shared" ca="1" si="563"/>
        <v>50</v>
      </c>
      <c r="H6106" s="89">
        <f t="shared" ca="1" si="564"/>
        <v>2</v>
      </c>
      <c r="I6106" s="89">
        <f t="shared" ca="1" si="565"/>
        <v>7</v>
      </c>
      <c r="J6106" s="89">
        <f t="shared" ca="1" si="566"/>
        <v>115.95999999999995</v>
      </c>
      <c r="K6106" s="89">
        <f t="shared" ca="1" si="567"/>
        <v>141.45999999999995</v>
      </c>
      <c r="L6106" s="83">
        <f t="shared" ca="1" si="568"/>
        <v>142.15999999999997</v>
      </c>
    </row>
    <row r="6107" spans="6:12">
      <c r="F6107" s="89">
        <v>5991</v>
      </c>
      <c r="G6107" s="89">
        <f t="shared" ca="1" si="563"/>
        <v>28</v>
      </c>
      <c r="H6107" s="89">
        <f t="shared" ca="1" si="564"/>
        <v>1</v>
      </c>
      <c r="I6107" s="89">
        <f t="shared" ca="1" si="565"/>
        <v>9</v>
      </c>
      <c r="J6107" s="89">
        <f t="shared" ca="1" si="566"/>
        <v>155.18199999999987</v>
      </c>
      <c r="K6107" s="89">
        <f t="shared" ca="1" si="567"/>
        <v>16.20199999999997</v>
      </c>
      <c r="L6107" s="83">
        <f t="shared" ca="1" si="568"/>
        <v>16.20199999999997</v>
      </c>
    </row>
    <row r="6108" spans="6:12">
      <c r="F6108" s="89">
        <v>5992</v>
      </c>
      <c r="G6108" s="89">
        <f t="shared" ca="1" si="563"/>
        <v>44</v>
      </c>
      <c r="H6108" s="89">
        <f t="shared" ca="1" si="564"/>
        <v>3</v>
      </c>
      <c r="I6108" s="89">
        <f t="shared" ca="1" si="565"/>
        <v>3</v>
      </c>
      <c r="J6108" s="89">
        <f t="shared" ca="1" si="566"/>
        <v>-280.13799999999992</v>
      </c>
      <c r="K6108" s="89">
        <f t="shared" ca="1" si="567"/>
        <v>3.7219999999999516</v>
      </c>
      <c r="L6108" s="83">
        <f t="shared" ca="1" si="568"/>
        <v>0.12200000000004252</v>
      </c>
    </row>
    <row r="6109" spans="6:12">
      <c r="F6109" s="89">
        <v>5993</v>
      </c>
      <c r="G6109" s="89">
        <f t="shared" ca="1" si="563"/>
        <v>19</v>
      </c>
      <c r="H6109" s="89">
        <f t="shared" ca="1" si="564"/>
        <v>2</v>
      </c>
      <c r="I6109" s="89">
        <f t="shared" ca="1" si="565"/>
        <v>9</v>
      </c>
      <c r="J6109" s="89">
        <f t="shared" ca="1" si="566"/>
        <v>175.26099999999994</v>
      </c>
      <c r="K6109" s="89">
        <f t="shared" ca="1" si="567"/>
        <v>125.17099999999996</v>
      </c>
      <c r="L6109" s="83">
        <f t="shared" ca="1" si="568"/>
        <v>122.02099999999999</v>
      </c>
    </row>
    <row r="6110" spans="6:12">
      <c r="F6110" s="89">
        <v>5994</v>
      </c>
      <c r="G6110" s="89">
        <f t="shared" ca="1" si="563"/>
        <v>31</v>
      </c>
      <c r="H6110" s="89">
        <f t="shared" ca="1" si="564"/>
        <v>2</v>
      </c>
      <c r="I6110" s="89">
        <f t="shared" ca="1" si="565"/>
        <v>9</v>
      </c>
      <c r="J6110" s="89">
        <f t="shared" ca="1" si="566"/>
        <v>140.50899999999996</v>
      </c>
      <c r="K6110" s="89">
        <f t="shared" ca="1" si="567"/>
        <v>86.698999999999955</v>
      </c>
      <c r="L6110" s="83">
        <f t="shared" ca="1" si="568"/>
        <v>85.349000000000046</v>
      </c>
    </row>
    <row r="6111" spans="6:12">
      <c r="F6111" s="89">
        <v>5995</v>
      </c>
      <c r="G6111" s="89">
        <f t="shared" ca="1" si="563"/>
        <v>33</v>
      </c>
      <c r="H6111" s="89">
        <f t="shared" ca="1" si="564"/>
        <v>2</v>
      </c>
      <c r="I6111" s="89">
        <f t="shared" ca="1" si="565"/>
        <v>5</v>
      </c>
      <c r="J6111" s="89">
        <f t="shared" ca="1" si="566"/>
        <v>2.9050000000000296</v>
      </c>
      <c r="K6111" s="89">
        <f t="shared" ca="1" si="567"/>
        <v>118.87499999999997</v>
      </c>
      <c r="L6111" s="83">
        <f t="shared" ca="1" si="568"/>
        <v>116.22499999999995</v>
      </c>
    </row>
    <row r="6112" spans="6:12">
      <c r="F6112" s="89">
        <v>5996</v>
      </c>
      <c r="G6112" s="89">
        <f t="shared" ca="1" si="563"/>
        <v>50</v>
      </c>
      <c r="H6112" s="89">
        <f t="shared" ca="1" si="564"/>
        <v>1</v>
      </c>
      <c r="I6112" s="89">
        <f t="shared" ca="1" si="565"/>
        <v>5</v>
      </c>
      <c r="J6112" s="89">
        <f t="shared" ca="1" si="566"/>
        <v>113.85000000000001</v>
      </c>
      <c r="K6112" s="89">
        <f t="shared" ca="1" si="567"/>
        <v>138.44999999999999</v>
      </c>
      <c r="L6112" s="83">
        <f t="shared" ca="1" si="568"/>
        <v>140.15000000000003</v>
      </c>
    </row>
    <row r="6113" spans="6:12">
      <c r="F6113" s="89">
        <v>5997</v>
      </c>
      <c r="G6113" s="89">
        <f t="shared" ca="1" si="563"/>
        <v>33</v>
      </c>
      <c r="H6113" s="89">
        <f t="shared" ca="1" si="564"/>
        <v>2</v>
      </c>
      <c r="I6113" s="89">
        <f t="shared" ca="1" si="565"/>
        <v>9</v>
      </c>
      <c r="J6113" s="89">
        <f t="shared" ca="1" si="566"/>
        <v>138.49699999999996</v>
      </c>
      <c r="K6113" s="89">
        <f t="shared" ca="1" si="567"/>
        <v>84.066999999999894</v>
      </c>
      <c r="L6113" s="83">
        <f t="shared" ca="1" si="568"/>
        <v>83.016999999999939</v>
      </c>
    </row>
    <row r="6114" spans="6:12">
      <c r="F6114" s="89">
        <v>5998</v>
      </c>
      <c r="G6114" s="89">
        <f t="shared" ca="1" si="563"/>
        <v>49</v>
      </c>
      <c r="H6114" s="89">
        <f t="shared" ca="1" si="564"/>
        <v>2</v>
      </c>
      <c r="I6114" s="89">
        <f t="shared" ca="1" si="565"/>
        <v>8</v>
      </c>
      <c r="J6114" s="89">
        <f t="shared" ca="1" si="566"/>
        <v>141.50700000000001</v>
      </c>
      <c r="K6114" s="89">
        <f t="shared" ca="1" si="567"/>
        <v>124.71700000000001</v>
      </c>
      <c r="L6114" s="83">
        <f t="shared" ca="1" si="568"/>
        <v>125.66699999999997</v>
      </c>
    </row>
    <row r="6115" spans="6:12">
      <c r="F6115" s="89">
        <v>5999</v>
      </c>
      <c r="G6115" s="89">
        <f t="shared" ca="1" si="563"/>
        <v>54</v>
      </c>
      <c r="H6115" s="89">
        <f t="shared" ca="1" si="564"/>
        <v>3</v>
      </c>
      <c r="I6115" s="89">
        <f t="shared" ca="1" si="565"/>
        <v>8</v>
      </c>
      <c r="J6115" s="89">
        <f t="shared" ca="1" si="566"/>
        <v>96.212000000000046</v>
      </c>
      <c r="K6115" s="89">
        <f t="shared" ca="1" si="567"/>
        <v>163.97199999999998</v>
      </c>
      <c r="L6115" s="83">
        <f t="shared" ca="1" si="568"/>
        <v>163.87200000000001</v>
      </c>
    </row>
    <row r="6116" spans="6:12">
      <c r="F6116" s="89">
        <v>6000</v>
      </c>
      <c r="G6116" s="89">
        <f t="shared" ca="1" si="563"/>
        <v>28</v>
      </c>
      <c r="H6116" s="89">
        <f t="shared" ca="1" si="564"/>
        <v>1</v>
      </c>
      <c r="I6116" s="89">
        <f t="shared" ca="1" si="565"/>
        <v>7</v>
      </c>
      <c r="J6116" s="89">
        <f t="shared" ca="1" si="566"/>
        <v>145.66599999999997</v>
      </c>
      <c r="K6116" s="89">
        <f t="shared" ca="1" si="567"/>
        <v>91.885999999999967</v>
      </c>
      <c r="L6116" s="83">
        <f t="shared" ca="1" si="568"/>
        <v>91.085999999999984</v>
      </c>
    </row>
    <row r="6117" spans="6:12">
      <c r="F6117" s="89">
        <v>6001</v>
      </c>
      <c r="G6117" s="89">
        <f t="shared" ca="1" si="563"/>
        <v>52</v>
      </c>
      <c r="H6117" s="89">
        <f t="shared" ca="1" si="564"/>
        <v>3</v>
      </c>
      <c r="I6117" s="89">
        <f t="shared" ca="1" si="565"/>
        <v>8</v>
      </c>
      <c r="J6117" s="89">
        <f t="shared" ca="1" si="566"/>
        <v>86.596000000000004</v>
      </c>
      <c r="K6117" s="89">
        <f t="shared" ca="1" si="567"/>
        <v>154.97599999999994</v>
      </c>
      <c r="L6117" s="83">
        <f t="shared" ca="1" si="568"/>
        <v>154.57599999999991</v>
      </c>
    </row>
    <row r="6118" spans="6:12">
      <c r="F6118" s="89">
        <v>6002</v>
      </c>
      <c r="G6118" s="89">
        <f t="shared" ca="1" si="563"/>
        <v>42</v>
      </c>
      <c r="H6118" s="89">
        <f t="shared" ca="1" si="564"/>
        <v>1</v>
      </c>
      <c r="I6118" s="89">
        <f t="shared" ca="1" si="565"/>
        <v>9</v>
      </c>
      <c r="J6118" s="89">
        <f t="shared" ca="1" si="566"/>
        <v>150.33799999999997</v>
      </c>
      <c r="K6118" s="89">
        <f t="shared" ca="1" si="567"/>
        <v>7.0179999999999723</v>
      </c>
      <c r="L6118" s="83">
        <f t="shared" ca="1" si="568"/>
        <v>9.117999999999995</v>
      </c>
    </row>
    <row r="6119" spans="6:12">
      <c r="F6119" s="89">
        <v>6003</v>
      </c>
      <c r="G6119" s="89">
        <f t="shared" ca="1" si="563"/>
        <v>54</v>
      </c>
      <c r="H6119" s="89">
        <f t="shared" ca="1" si="564"/>
        <v>2</v>
      </c>
      <c r="I6119" s="89">
        <f t="shared" ca="1" si="565"/>
        <v>3</v>
      </c>
      <c r="J6119" s="89">
        <f t="shared" ca="1" si="566"/>
        <v>-78.447999999999979</v>
      </c>
      <c r="K6119" s="89">
        <f t="shared" ca="1" si="567"/>
        <v>116.21199999999999</v>
      </c>
      <c r="L6119" s="83">
        <f t="shared" ca="1" si="568"/>
        <v>115.91200000000003</v>
      </c>
    </row>
    <row r="6120" spans="6:12">
      <c r="F6120" s="89">
        <v>6004</v>
      </c>
      <c r="G6120" s="89">
        <f t="shared" ca="1" si="563"/>
        <v>39</v>
      </c>
      <c r="H6120" s="89">
        <f t="shared" ca="1" si="564"/>
        <v>2</v>
      </c>
      <c r="I6120" s="89">
        <f t="shared" ca="1" si="565"/>
        <v>4</v>
      </c>
      <c r="J6120" s="89">
        <f t="shared" ca="1" si="566"/>
        <v>-54.429000000000002</v>
      </c>
      <c r="K6120" s="89">
        <f t="shared" ca="1" si="567"/>
        <v>102.28099999999998</v>
      </c>
      <c r="L6120" s="83">
        <f t="shared" ca="1" si="568"/>
        <v>100.13099999999997</v>
      </c>
    </row>
    <row r="6121" spans="6:12">
      <c r="F6121" s="89">
        <v>6005</v>
      </c>
      <c r="G6121" s="89">
        <f t="shared" ca="1" si="563"/>
        <v>33</v>
      </c>
      <c r="H6121" s="89">
        <f t="shared" ca="1" si="564"/>
        <v>1</v>
      </c>
      <c r="I6121" s="89">
        <f t="shared" ca="1" si="565"/>
        <v>9</v>
      </c>
      <c r="J6121" s="89">
        <f t="shared" ca="1" si="566"/>
        <v>147.37699999999995</v>
      </c>
      <c r="K6121" s="89">
        <f t="shared" ca="1" si="567"/>
        <v>6.84699999999998</v>
      </c>
      <c r="L6121" s="83">
        <f t="shared" ca="1" si="568"/>
        <v>7.59699999999998</v>
      </c>
    </row>
    <row r="6122" spans="6:12">
      <c r="F6122" s="89">
        <v>6006</v>
      </c>
      <c r="G6122" s="89">
        <f t="shared" ca="1" si="563"/>
        <v>34</v>
      </c>
      <c r="H6122" s="89">
        <f t="shared" ca="1" si="564"/>
        <v>2</v>
      </c>
      <c r="I6122" s="89">
        <f t="shared" ca="1" si="565"/>
        <v>3</v>
      </c>
      <c r="J6122" s="89">
        <f t="shared" ca="1" si="566"/>
        <v>-122.40800000000002</v>
      </c>
      <c r="K6122" s="89">
        <f t="shared" ca="1" si="567"/>
        <v>78.45199999999997</v>
      </c>
      <c r="L6122" s="83">
        <f t="shared" ca="1" si="568"/>
        <v>75.151999999999987</v>
      </c>
    </row>
    <row r="6123" spans="6:12">
      <c r="F6123" s="89">
        <v>6007</v>
      </c>
      <c r="G6123" s="89">
        <f t="shared" ca="1" si="563"/>
        <v>21</v>
      </c>
      <c r="H6123" s="89">
        <f t="shared" ca="1" si="564"/>
        <v>3</v>
      </c>
      <c r="I6123" s="89">
        <f t="shared" ca="1" si="565"/>
        <v>7</v>
      </c>
      <c r="J6123" s="89">
        <f t="shared" ca="1" si="566"/>
        <v>26.937000000000012</v>
      </c>
      <c r="K6123" s="89">
        <f t="shared" ca="1" si="567"/>
        <v>147.52699999999993</v>
      </c>
      <c r="L6123" s="83">
        <f t="shared" ca="1" si="568"/>
        <v>142.077</v>
      </c>
    </row>
    <row r="6124" spans="6:12">
      <c r="F6124" s="89">
        <v>6008</v>
      </c>
      <c r="G6124" s="89">
        <f t="shared" ca="1" si="563"/>
        <v>49</v>
      </c>
      <c r="H6124" s="89">
        <f t="shared" ca="1" si="564"/>
        <v>1</v>
      </c>
      <c r="I6124" s="89">
        <f t="shared" ca="1" si="565"/>
        <v>5</v>
      </c>
      <c r="J6124" s="89">
        <f t="shared" ca="1" si="566"/>
        <v>110.30500000000006</v>
      </c>
      <c r="K6124" s="89">
        <f t="shared" ca="1" si="567"/>
        <v>135.21500000000006</v>
      </c>
      <c r="L6124" s="83">
        <f t="shared" ca="1" si="568"/>
        <v>136.76500000000001</v>
      </c>
    </row>
    <row r="6125" spans="6:12">
      <c r="F6125" s="89">
        <v>6009</v>
      </c>
      <c r="G6125" s="89">
        <f t="shared" ca="1" si="563"/>
        <v>25</v>
      </c>
      <c r="H6125" s="89">
        <f t="shared" ca="1" si="564"/>
        <v>2</v>
      </c>
      <c r="I6125" s="89">
        <f t="shared" ca="1" si="565"/>
        <v>7</v>
      </c>
      <c r="J6125" s="89">
        <f t="shared" ca="1" si="566"/>
        <v>104.28499999999997</v>
      </c>
      <c r="K6125" s="89">
        <f t="shared" ca="1" si="567"/>
        <v>137.53499999999997</v>
      </c>
      <c r="L6125" s="83">
        <f t="shared" ca="1" si="568"/>
        <v>134.48500000000001</v>
      </c>
    </row>
    <row r="6126" spans="6:12">
      <c r="F6126" s="89">
        <v>6010</v>
      </c>
      <c r="G6126" s="89">
        <f t="shared" ca="1" si="563"/>
        <v>42</v>
      </c>
      <c r="H6126" s="89">
        <f t="shared" ca="1" si="564"/>
        <v>1</v>
      </c>
      <c r="I6126" s="89">
        <f t="shared" ca="1" si="565"/>
        <v>7</v>
      </c>
      <c r="J6126" s="89">
        <f t="shared" ca="1" si="566"/>
        <v>140.65399999999997</v>
      </c>
      <c r="K6126" s="89">
        <f t="shared" ca="1" si="567"/>
        <v>82.533999999999935</v>
      </c>
      <c r="L6126" s="83">
        <f t="shared" ca="1" si="568"/>
        <v>83.833999999999975</v>
      </c>
    </row>
    <row r="6127" spans="6:12">
      <c r="F6127" s="89">
        <v>6011</v>
      </c>
      <c r="G6127" s="89">
        <f t="shared" ca="1" si="563"/>
        <v>38</v>
      </c>
      <c r="H6127" s="89">
        <f t="shared" ca="1" si="564"/>
        <v>3</v>
      </c>
      <c r="I6127" s="89">
        <f t="shared" ca="1" si="565"/>
        <v>9</v>
      </c>
      <c r="J6127" s="89">
        <f t="shared" ca="1" si="566"/>
        <v>88.86200000000008</v>
      </c>
      <c r="K6127" s="89">
        <f t="shared" ca="1" si="567"/>
        <v>118.98199999999997</v>
      </c>
      <c r="L6127" s="83">
        <f t="shared" ca="1" si="568"/>
        <v>116.88200000000006</v>
      </c>
    </row>
    <row r="6128" spans="6:12">
      <c r="F6128" s="89">
        <v>6012</v>
      </c>
      <c r="G6128" s="89">
        <f t="shared" ca="1" si="563"/>
        <v>31</v>
      </c>
      <c r="H6128" s="89">
        <f t="shared" ca="1" si="564"/>
        <v>1</v>
      </c>
      <c r="I6128" s="89">
        <f t="shared" ca="1" si="565"/>
        <v>8</v>
      </c>
      <c r="J6128" s="89">
        <f t="shared" ca="1" si="566"/>
        <v>149.65299999999996</v>
      </c>
      <c r="K6128" s="89">
        <f t="shared" ca="1" si="567"/>
        <v>52.342999999999989</v>
      </c>
      <c r="L6128" s="83">
        <f t="shared" ca="1" si="568"/>
        <v>52.393000000000029</v>
      </c>
    </row>
    <row r="6129" spans="6:12">
      <c r="F6129" s="89">
        <v>6013</v>
      </c>
      <c r="G6129" s="89">
        <f t="shared" ca="1" si="563"/>
        <v>22</v>
      </c>
      <c r="H6129" s="89">
        <f t="shared" ca="1" si="564"/>
        <v>3</v>
      </c>
      <c r="I6129" s="89">
        <f t="shared" ca="1" si="565"/>
        <v>8</v>
      </c>
      <c r="J6129" s="89">
        <f t="shared" ca="1" si="566"/>
        <v>71.95599999999996</v>
      </c>
      <c r="K6129" s="89">
        <f t="shared" ca="1" si="567"/>
        <v>149.63599999999991</v>
      </c>
      <c r="L6129" s="83">
        <f t="shared" ca="1" si="568"/>
        <v>144.73599999999993</v>
      </c>
    </row>
    <row r="6130" spans="6:12">
      <c r="F6130" s="89">
        <v>6014</v>
      </c>
      <c r="G6130" s="89">
        <f t="shared" ca="1" si="563"/>
        <v>24</v>
      </c>
      <c r="H6130" s="89">
        <f t="shared" ca="1" si="564"/>
        <v>1</v>
      </c>
      <c r="I6130" s="89">
        <f t="shared" ca="1" si="565"/>
        <v>3</v>
      </c>
      <c r="J6130" s="89">
        <f t="shared" ca="1" si="566"/>
        <v>24.121999999999993</v>
      </c>
      <c r="K6130" s="89">
        <f t="shared" ca="1" si="567"/>
        <v>141.982</v>
      </c>
      <c r="L6130" s="83">
        <f t="shared" ca="1" si="568"/>
        <v>138.982</v>
      </c>
    </row>
    <row r="6131" spans="6:12">
      <c r="F6131" s="89">
        <v>6015</v>
      </c>
      <c r="G6131" s="89">
        <f t="shared" ca="1" si="563"/>
        <v>39</v>
      </c>
      <c r="H6131" s="89">
        <f t="shared" ca="1" si="564"/>
        <v>3</v>
      </c>
      <c r="I6131" s="89">
        <f t="shared" ca="1" si="565"/>
        <v>3</v>
      </c>
      <c r="J6131" s="89">
        <f t="shared" ca="1" si="566"/>
        <v>-288.50299999999993</v>
      </c>
      <c r="K6131" s="89">
        <f t="shared" ca="1" si="567"/>
        <v>-3.0930000000000177</v>
      </c>
      <c r="L6131" s="83">
        <f t="shared" ca="1" si="568"/>
        <v>-7.4429999999999836</v>
      </c>
    </row>
    <row r="6132" spans="6:12">
      <c r="F6132" s="89">
        <v>6016</v>
      </c>
      <c r="G6132" s="89">
        <f t="shared" ca="1" si="563"/>
        <v>36</v>
      </c>
      <c r="H6132" s="89">
        <f t="shared" ca="1" si="564"/>
        <v>1</v>
      </c>
      <c r="I6132" s="89">
        <f t="shared" ca="1" si="565"/>
        <v>7</v>
      </c>
      <c r="J6132" s="89">
        <f t="shared" ca="1" si="566"/>
        <v>136.32199999999997</v>
      </c>
      <c r="K6132" s="89">
        <f t="shared" ca="1" si="567"/>
        <v>80.061999999999955</v>
      </c>
      <c r="L6132" s="83">
        <f t="shared" ca="1" si="568"/>
        <v>80.462000000000018</v>
      </c>
    </row>
    <row r="6133" spans="6:12">
      <c r="F6133" s="89">
        <v>6017</v>
      </c>
      <c r="G6133" s="89">
        <f t="shared" ca="1" si="563"/>
        <v>21</v>
      </c>
      <c r="H6133" s="89">
        <f t="shared" ca="1" si="564"/>
        <v>1</v>
      </c>
      <c r="I6133" s="89">
        <f t="shared" ca="1" si="565"/>
        <v>4</v>
      </c>
      <c r="J6133" s="89">
        <f t="shared" ca="1" si="566"/>
        <v>82.768999999999991</v>
      </c>
      <c r="K6133" s="89">
        <f t="shared" ca="1" si="567"/>
        <v>158.95899999999997</v>
      </c>
      <c r="L6133" s="83">
        <f t="shared" ca="1" si="568"/>
        <v>155.90899999999999</v>
      </c>
    </row>
    <row r="6134" spans="6:12">
      <c r="F6134" s="89">
        <v>6018</v>
      </c>
      <c r="G6134" s="89">
        <f t="shared" ref="G6134:G6197" ca="1" si="569">RANDBETWEEN(19,55)</f>
        <v>44</v>
      </c>
      <c r="H6134" s="89">
        <f t="shared" ref="H6134:H6197" ca="1" si="570">RANDBETWEEN(0.5,3.5)</f>
        <v>2</v>
      </c>
      <c r="I6134" s="89">
        <f t="shared" ref="I6134:I6197" ca="1" si="571">RANDBETWEEN(3,9)</f>
        <v>5</v>
      </c>
      <c r="J6134" s="89">
        <f t="shared" ref="J6134:J6197" ca="1" si="572">133-10*G6134-128.7*H6134+60.8*I6134+0.135*G6134^2-20.6*H6134^2-4.74*I6134^2+0.15*G6134*H6134+0.006*G6134*I6134+19.63*H6134*I6134</f>
        <v>10.879999999999995</v>
      </c>
      <c r="K6134" s="89">
        <f t="shared" ref="K6134:K6197" ca="1" si="573">300-10.31*G6134-42.6*H6134+18.2*I6134+0.135*G6134^2-20.6*H6134^2-4.74*I6134^2+0.15*G6134*H6134+0.006*G6134*I6134+19.63*H6134*I6134</f>
        <v>123.43999999999996</v>
      </c>
      <c r="L6134" s="83">
        <f t="shared" ref="L6134:L6197" ca="1" si="574">294-10.16*G6134-44.4*H6134+18.6*I6134+0.135*G6134^2-20.6*H6134^2-4.74*I6134^2+0.15*G6134*H6134+0.006*G6134*I6134+19.63*H6134*I6134</f>
        <v>122.43999999999996</v>
      </c>
    </row>
    <row r="6135" spans="6:12">
      <c r="F6135" s="89">
        <v>6019</v>
      </c>
      <c r="G6135" s="89">
        <f t="shared" ca="1" si="569"/>
        <v>20</v>
      </c>
      <c r="H6135" s="89">
        <f t="shared" ca="1" si="570"/>
        <v>3</v>
      </c>
      <c r="I6135" s="89">
        <f t="shared" ca="1" si="571"/>
        <v>6</v>
      </c>
      <c r="J6135" s="89">
        <f t="shared" ca="1" si="572"/>
        <v>-27.279999999999973</v>
      </c>
      <c r="K6135" s="89">
        <f t="shared" ca="1" si="573"/>
        <v>136.21999999999997</v>
      </c>
      <c r="L6135" s="83">
        <f t="shared" ca="1" si="574"/>
        <v>130.22000000000006</v>
      </c>
    </row>
    <row r="6136" spans="6:12">
      <c r="F6136" s="89">
        <v>6020</v>
      </c>
      <c r="G6136" s="89">
        <f t="shared" ca="1" si="569"/>
        <v>49</v>
      </c>
      <c r="H6136" s="89">
        <f t="shared" ca="1" si="570"/>
        <v>2</v>
      </c>
      <c r="I6136" s="89">
        <f t="shared" ca="1" si="571"/>
        <v>7</v>
      </c>
      <c r="J6136" s="89">
        <f t="shared" ca="1" si="572"/>
        <v>112.25299999999999</v>
      </c>
      <c r="K6136" s="89">
        <f t="shared" ca="1" si="573"/>
        <v>138.06299999999999</v>
      </c>
      <c r="L6136" s="83">
        <f t="shared" ca="1" si="574"/>
        <v>138.61299999999997</v>
      </c>
    </row>
    <row r="6137" spans="6:12">
      <c r="F6137" s="89">
        <v>6021</v>
      </c>
      <c r="G6137" s="89">
        <f t="shared" ca="1" si="569"/>
        <v>35</v>
      </c>
      <c r="H6137" s="89">
        <f t="shared" ca="1" si="570"/>
        <v>1</v>
      </c>
      <c r="I6137" s="89">
        <f t="shared" ca="1" si="571"/>
        <v>8</v>
      </c>
      <c r="J6137" s="89">
        <f t="shared" ca="1" si="572"/>
        <v>146.08499999999995</v>
      </c>
      <c r="K6137" s="89">
        <f t="shared" ca="1" si="573"/>
        <v>47.534999999999968</v>
      </c>
      <c r="L6137" s="83">
        <f t="shared" ca="1" si="574"/>
        <v>48.184999999999974</v>
      </c>
    </row>
    <row r="6138" spans="6:12">
      <c r="F6138" s="89">
        <v>6022</v>
      </c>
      <c r="G6138" s="89">
        <f t="shared" ca="1" si="569"/>
        <v>23</v>
      </c>
      <c r="H6138" s="89">
        <f t="shared" ca="1" si="570"/>
        <v>1</v>
      </c>
      <c r="I6138" s="89">
        <f t="shared" ca="1" si="571"/>
        <v>3</v>
      </c>
      <c r="J6138" s="89">
        <f t="shared" ca="1" si="572"/>
        <v>27.608999999999991</v>
      </c>
      <c r="K6138" s="89">
        <f t="shared" ca="1" si="573"/>
        <v>145.779</v>
      </c>
      <c r="L6138" s="83">
        <f t="shared" ca="1" si="574"/>
        <v>142.62900000000002</v>
      </c>
    </row>
    <row r="6139" spans="6:12">
      <c r="F6139" s="89">
        <v>6023</v>
      </c>
      <c r="G6139" s="89">
        <f t="shared" ca="1" si="569"/>
        <v>46</v>
      </c>
      <c r="H6139" s="89">
        <f t="shared" ca="1" si="570"/>
        <v>1</v>
      </c>
      <c r="I6139" s="89">
        <f t="shared" ca="1" si="571"/>
        <v>4</v>
      </c>
      <c r="J6139" s="89">
        <f t="shared" ca="1" si="572"/>
        <v>63.244000000000014</v>
      </c>
      <c r="K6139" s="89">
        <f t="shared" ca="1" si="573"/>
        <v>131.68399999999997</v>
      </c>
      <c r="L6139" s="83">
        <f t="shared" ca="1" si="574"/>
        <v>132.38400000000001</v>
      </c>
    </row>
    <row r="6140" spans="6:12">
      <c r="F6140" s="89">
        <v>6024</v>
      </c>
      <c r="G6140" s="89">
        <f t="shared" ca="1" si="569"/>
        <v>51</v>
      </c>
      <c r="H6140" s="89">
        <f t="shared" ca="1" si="570"/>
        <v>2</v>
      </c>
      <c r="I6140" s="89">
        <f t="shared" ca="1" si="571"/>
        <v>5</v>
      </c>
      <c r="J6140" s="89">
        <f t="shared" ca="1" si="572"/>
        <v>32.96500000000006</v>
      </c>
      <c r="K6140" s="89">
        <f t="shared" ca="1" si="573"/>
        <v>143.35499999999996</v>
      </c>
      <c r="L6140" s="83">
        <f t="shared" ca="1" si="574"/>
        <v>143.40500000000003</v>
      </c>
    </row>
    <row r="6141" spans="6:12">
      <c r="F6141" s="89">
        <v>6025</v>
      </c>
      <c r="G6141" s="89">
        <f t="shared" ca="1" si="569"/>
        <v>37</v>
      </c>
      <c r="H6141" s="89">
        <f t="shared" ca="1" si="570"/>
        <v>2</v>
      </c>
      <c r="I6141" s="89">
        <f t="shared" ca="1" si="571"/>
        <v>5</v>
      </c>
      <c r="J6141" s="89">
        <f t="shared" ca="1" si="572"/>
        <v>2.0250000000000341</v>
      </c>
      <c r="K6141" s="89">
        <f t="shared" ca="1" si="573"/>
        <v>116.75499999999998</v>
      </c>
      <c r="L6141" s="83">
        <f t="shared" ca="1" si="574"/>
        <v>114.70499999999997</v>
      </c>
    </row>
    <row r="6142" spans="6:12">
      <c r="F6142" s="89">
        <v>6026</v>
      </c>
      <c r="G6142" s="89">
        <f t="shared" ca="1" si="569"/>
        <v>32</v>
      </c>
      <c r="H6142" s="89">
        <f t="shared" ca="1" si="570"/>
        <v>1</v>
      </c>
      <c r="I6142" s="89">
        <f t="shared" ca="1" si="571"/>
        <v>7</v>
      </c>
      <c r="J6142" s="89">
        <f t="shared" ca="1" si="572"/>
        <v>138.83399999999997</v>
      </c>
      <c r="K6142" s="89">
        <f t="shared" ca="1" si="573"/>
        <v>83.813999999999993</v>
      </c>
      <c r="L6142" s="83">
        <f t="shared" ca="1" si="574"/>
        <v>83.614000000000004</v>
      </c>
    </row>
    <row r="6143" spans="6:12">
      <c r="F6143" s="89">
        <v>6027</v>
      </c>
      <c r="G6143" s="89">
        <f t="shared" ca="1" si="569"/>
        <v>20</v>
      </c>
      <c r="H6143" s="89">
        <f t="shared" ca="1" si="570"/>
        <v>1</v>
      </c>
      <c r="I6143" s="89">
        <f t="shared" ca="1" si="571"/>
        <v>5</v>
      </c>
      <c r="J6143" s="89">
        <f t="shared" ca="1" si="572"/>
        <v>124.95000000000002</v>
      </c>
      <c r="K6143" s="89">
        <f t="shared" ca="1" si="573"/>
        <v>158.85</v>
      </c>
      <c r="L6143" s="83">
        <f t="shared" ca="1" si="574"/>
        <v>156.05000000000001</v>
      </c>
    </row>
    <row r="6144" spans="6:12">
      <c r="F6144" s="89">
        <v>6028</v>
      </c>
      <c r="G6144" s="89">
        <f t="shared" ca="1" si="569"/>
        <v>36</v>
      </c>
      <c r="H6144" s="89">
        <f t="shared" ca="1" si="570"/>
        <v>2</v>
      </c>
      <c r="I6144" s="89">
        <f t="shared" ca="1" si="571"/>
        <v>3</v>
      </c>
      <c r="J6144" s="89">
        <f t="shared" ca="1" si="572"/>
        <v>-122.87199999999999</v>
      </c>
      <c r="K6144" s="89">
        <f t="shared" ca="1" si="573"/>
        <v>77.367999999999981</v>
      </c>
      <c r="L6144" s="83">
        <f t="shared" ca="1" si="574"/>
        <v>74.368000000000009</v>
      </c>
    </row>
    <row r="6145" spans="6:12">
      <c r="F6145" s="89">
        <v>6029</v>
      </c>
      <c r="G6145" s="89">
        <f t="shared" ca="1" si="569"/>
        <v>53</v>
      </c>
      <c r="H6145" s="89">
        <f t="shared" ca="1" si="570"/>
        <v>3</v>
      </c>
      <c r="I6145" s="89">
        <f t="shared" ca="1" si="571"/>
        <v>4</v>
      </c>
      <c r="J6145" s="89">
        <f t="shared" ca="1" si="572"/>
        <v>-161.24299999999982</v>
      </c>
      <c r="K6145" s="89">
        <f t="shared" ca="1" si="573"/>
        <v>77.226999999999947</v>
      </c>
      <c r="L6145" s="83">
        <f t="shared" ca="1" si="574"/>
        <v>75.377000000000038</v>
      </c>
    </row>
    <row r="6146" spans="6:12">
      <c r="F6146" s="89">
        <v>6030</v>
      </c>
      <c r="G6146" s="89">
        <f t="shared" ca="1" si="569"/>
        <v>53</v>
      </c>
      <c r="H6146" s="89">
        <f t="shared" ca="1" si="570"/>
        <v>2</v>
      </c>
      <c r="I6146" s="89">
        <f t="shared" ca="1" si="571"/>
        <v>7</v>
      </c>
      <c r="J6146" s="89">
        <f t="shared" ca="1" si="572"/>
        <v>128.70099999999999</v>
      </c>
      <c r="K6146" s="89">
        <f t="shared" ca="1" si="573"/>
        <v>153.27099999999993</v>
      </c>
      <c r="L6146" s="83">
        <f t="shared" ca="1" si="574"/>
        <v>154.42099999999999</v>
      </c>
    </row>
    <row r="6147" spans="6:12">
      <c r="F6147" s="89">
        <v>6031</v>
      </c>
      <c r="G6147" s="89">
        <f t="shared" ca="1" si="569"/>
        <v>27</v>
      </c>
      <c r="H6147" s="89">
        <f t="shared" ca="1" si="570"/>
        <v>1</v>
      </c>
      <c r="I6147" s="89">
        <f t="shared" ca="1" si="571"/>
        <v>8</v>
      </c>
      <c r="J6147" s="89">
        <f t="shared" ca="1" si="572"/>
        <v>157.54099999999997</v>
      </c>
      <c r="K6147" s="89">
        <f t="shared" ca="1" si="573"/>
        <v>61.471000000000004</v>
      </c>
      <c r="L6147" s="83">
        <f t="shared" ca="1" si="574"/>
        <v>60.920999999999992</v>
      </c>
    </row>
    <row r="6148" spans="6:12">
      <c r="F6148" s="89">
        <v>6032</v>
      </c>
      <c r="G6148" s="89">
        <f t="shared" ca="1" si="569"/>
        <v>34</v>
      </c>
      <c r="H6148" s="89">
        <f t="shared" ca="1" si="570"/>
        <v>1</v>
      </c>
      <c r="I6148" s="89">
        <f t="shared" ca="1" si="571"/>
        <v>8</v>
      </c>
      <c r="J6148" s="89">
        <f t="shared" ca="1" si="572"/>
        <v>146.57199999999995</v>
      </c>
      <c r="K6148" s="89">
        <f t="shared" ca="1" si="573"/>
        <v>48.331999999999965</v>
      </c>
      <c r="L6148" s="83">
        <f t="shared" ca="1" si="574"/>
        <v>48.831999999999994</v>
      </c>
    </row>
    <row r="6149" spans="6:12">
      <c r="F6149" s="89">
        <v>6033</v>
      </c>
      <c r="G6149" s="89">
        <f t="shared" ca="1" si="569"/>
        <v>20</v>
      </c>
      <c r="H6149" s="89">
        <f t="shared" ca="1" si="570"/>
        <v>1</v>
      </c>
      <c r="I6149" s="89">
        <f t="shared" ca="1" si="571"/>
        <v>8</v>
      </c>
      <c r="J6149" s="89">
        <f t="shared" ca="1" si="572"/>
        <v>181.73999999999995</v>
      </c>
      <c r="K6149" s="89">
        <f t="shared" ca="1" si="573"/>
        <v>87.839999999999961</v>
      </c>
      <c r="L6149" s="83">
        <f t="shared" ca="1" si="574"/>
        <v>86.24</v>
      </c>
    </row>
    <row r="6150" spans="6:12">
      <c r="F6150" s="89">
        <v>6034</v>
      </c>
      <c r="G6150" s="89">
        <f t="shared" ca="1" si="569"/>
        <v>34</v>
      </c>
      <c r="H6150" s="89">
        <f t="shared" ca="1" si="570"/>
        <v>2</v>
      </c>
      <c r="I6150" s="89">
        <f t="shared" ca="1" si="571"/>
        <v>7</v>
      </c>
      <c r="J6150" s="89">
        <f t="shared" ca="1" si="572"/>
        <v>89.047999999999945</v>
      </c>
      <c r="K6150" s="89">
        <f t="shared" ca="1" si="573"/>
        <v>119.50799999999992</v>
      </c>
      <c r="L6150" s="83">
        <f t="shared" ca="1" si="574"/>
        <v>117.80799999999996</v>
      </c>
    </row>
    <row r="6151" spans="6:12">
      <c r="F6151" s="89">
        <v>6035</v>
      </c>
      <c r="G6151" s="89">
        <f t="shared" ca="1" si="569"/>
        <v>36</v>
      </c>
      <c r="H6151" s="89">
        <f t="shared" ca="1" si="570"/>
        <v>2</v>
      </c>
      <c r="I6151" s="89">
        <f t="shared" ca="1" si="571"/>
        <v>5</v>
      </c>
      <c r="J6151" s="89">
        <f t="shared" ca="1" si="572"/>
        <v>1.8400000000000318</v>
      </c>
      <c r="K6151" s="89">
        <f t="shared" ca="1" si="573"/>
        <v>116.87999999999997</v>
      </c>
      <c r="L6151" s="83">
        <f t="shared" ca="1" si="574"/>
        <v>114.67999999999998</v>
      </c>
    </row>
    <row r="6152" spans="6:12">
      <c r="F6152" s="89">
        <v>6036</v>
      </c>
      <c r="G6152" s="89">
        <f t="shared" ca="1" si="569"/>
        <v>37</v>
      </c>
      <c r="H6152" s="89">
        <f t="shared" ca="1" si="570"/>
        <v>2</v>
      </c>
      <c r="I6152" s="89">
        <f t="shared" ca="1" si="571"/>
        <v>4</v>
      </c>
      <c r="J6152" s="89">
        <f t="shared" ca="1" si="572"/>
        <v>-55.59699999999998</v>
      </c>
      <c r="K6152" s="89">
        <f t="shared" ca="1" si="573"/>
        <v>101.73299999999999</v>
      </c>
      <c r="L6152" s="83">
        <f t="shared" ca="1" si="574"/>
        <v>99.282999999999987</v>
      </c>
    </row>
    <row r="6153" spans="6:12">
      <c r="F6153" s="89">
        <v>6037</v>
      </c>
      <c r="G6153" s="89">
        <f t="shared" ca="1" si="569"/>
        <v>55</v>
      </c>
      <c r="H6153" s="89">
        <f t="shared" ca="1" si="570"/>
        <v>3</v>
      </c>
      <c r="I6153" s="89">
        <f t="shared" ca="1" si="571"/>
        <v>7</v>
      </c>
      <c r="J6153" s="89">
        <f t="shared" ca="1" si="572"/>
        <v>52.505000000000052</v>
      </c>
      <c r="K6153" s="89">
        <f t="shared" ca="1" si="573"/>
        <v>162.55499999999989</v>
      </c>
      <c r="L6153" s="83">
        <f t="shared" ca="1" si="574"/>
        <v>162.20500000000004</v>
      </c>
    </row>
    <row r="6154" spans="6:12">
      <c r="F6154" s="89">
        <v>6038</v>
      </c>
      <c r="G6154" s="89">
        <f t="shared" ca="1" si="569"/>
        <v>30</v>
      </c>
      <c r="H6154" s="89">
        <f t="shared" ca="1" si="570"/>
        <v>1</v>
      </c>
      <c r="I6154" s="89">
        <f t="shared" ca="1" si="571"/>
        <v>7</v>
      </c>
      <c r="J6154" s="89">
        <f t="shared" ca="1" si="572"/>
        <v>141.70999999999995</v>
      </c>
      <c r="K6154" s="89">
        <f t="shared" ca="1" si="573"/>
        <v>87.309999999999974</v>
      </c>
      <c r="L6154" s="83">
        <f t="shared" ca="1" si="574"/>
        <v>86.809999999999974</v>
      </c>
    </row>
    <row r="6155" spans="6:12">
      <c r="F6155" s="89">
        <v>6039</v>
      </c>
      <c r="G6155" s="89">
        <f t="shared" ca="1" si="569"/>
        <v>44</v>
      </c>
      <c r="H6155" s="89">
        <f t="shared" ca="1" si="570"/>
        <v>1</v>
      </c>
      <c r="I6155" s="89">
        <f t="shared" ca="1" si="571"/>
        <v>5</v>
      </c>
      <c r="J6155" s="89">
        <f t="shared" ca="1" si="572"/>
        <v>96.630000000000024</v>
      </c>
      <c r="K6155" s="89">
        <f t="shared" ca="1" si="573"/>
        <v>123.08999999999997</v>
      </c>
      <c r="L6155" s="83">
        <f t="shared" ca="1" si="574"/>
        <v>123.88999999999999</v>
      </c>
    </row>
    <row r="6156" spans="6:12">
      <c r="F6156" s="89">
        <v>6040</v>
      </c>
      <c r="G6156" s="89">
        <f t="shared" ca="1" si="569"/>
        <v>20</v>
      </c>
      <c r="H6156" s="89">
        <f t="shared" ca="1" si="570"/>
        <v>3</v>
      </c>
      <c r="I6156" s="89">
        <f t="shared" ca="1" si="571"/>
        <v>5</v>
      </c>
      <c r="J6156" s="89">
        <f t="shared" ca="1" si="572"/>
        <v>-94.949999999999989</v>
      </c>
      <c r="K6156" s="89">
        <f t="shared" ca="1" si="573"/>
        <v>111.14999999999995</v>
      </c>
      <c r="L6156" s="83">
        <f t="shared" ca="1" si="574"/>
        <v>104.75</v>
      </c>
    </row>
    <row r="6157" spans="6:12">
      <c r="F6157" s="89">
        <v>6041</v>
      </c>
      <c r="G6157" s="89">
        <f t="shared" ca="1" si="569"/>
        <v>41</v>
      </c>
      <c r="H6157" s="89">
        <f t="shared" ca="1" si="570"/>
        <v>2</v>
      </c>
      <c r="I6157" s="89">
        <f t="shared" ca="1" si="571"/>
        <v>8</v>
      </c>
      <c r="J6157" s="89">
        <f t="shared" ca="1" si="572"/>
        <v>121.52299999999997</v>
      </c>
      <c r="K6157" s="89">
        <f t="shared" ca="1" si="573"/>
        <v>107.21299999999994</v>
      </c>
      <c r="L6157" s="83">
        <f t="shared" ca="1" si="574"/>
        <v>106.96299999999997</v>
      </c>
    </row>
    <row r="6158" spans="6:12">
      <c r="F6158" s="89">
        <v>6042</v>
      </c>
      <c r="G6158" s="89">
        <f t="shared" ca="1" si="569"/>
        <v>27</v>
      </c>
      <c r="H6158" s="89">
        <f t="shared" ca="1" si="570"/>
        <v>3</v>
      </c>
      <c r="I6158" s="89">
        <f t="shared" ca="1" si="571"/>
        <v>6</v>
      </c>
      <c r="J6158" s="89">
        <f t="shared" ca="1" si="572"/>
        <v>-49.462999999999965</v>
      </c>
      <c r="K6158" s="89">
        <f t="shared" ca="1" si="573"/>
        <v>111.86700000000002</v>
      </c>
      <c r="L6158" s="83">
        <f t="shared" ca="1" si="574"/>
        <v>106.91700000000009</v>
      </c>
    </row>
    <row r="6159" spans="6:12">
      <c r="F6159" s="89">
        <v>6043</v>
      </c>
      <c r="G6159" s="89">
        <f t="shared" ca="1" si="569"/>
        <v>31</v>
      </c>
      <c r="H6159" s="89">
        <f t="shared" ca="1" si="570"/>
        <v>1</v>
      </c>
      <c r="I6159" s="89">
        <f t="shared" ca="1" si="571"/>
        <v>7</v>
      </c>
      <c r="J6159" s="89">
        <f t="shared" ca="1" si="572"/>
        <v>140.13699999999997</v>
      </c>
      <c r="K6159" s="89">
        <f t="shared" ca="1" si="573"/>
        <v>85.426999999999964</v>
      </c>
      <c r="L6159" s="83">
        <f t="shared" ca="1" si="574"/>
        <v>85.077000000000027</v>
      </c>
    </row>
    <row r="6160" spans="6:12">
      <c r="F6160" s="89">
        <v>6044</v>
      </c>
      <c r="G6160" s="89">
        <f t="shared" ca="1" si="569"/>
        <v>32</v>
      </c>
      <c r="H6160" s="89">
        <f t="shared" ca="1" si="570"/>
        <v>1</v>
      </c>
      <c r="I6160" s="89">
        <f t="shared" ca="1" si="571"/>
        <v>7</v>
      </c>
      <c r="J6160" s="89">
        <f t="shared" ca="1" si="572"/>
        <v>138.83399999999997</v>
      </c>
      <c r="K6160" s="89">
        <f t="shared" ca="1" si="573"/>
        <v>83.813999999999993</v>
      </c>
      <c r="L6160" s="83">
        <f t="shared" ca="1" si="574"/>
        <v>83.614000000000004</v>
      </c>
    </row>
    <row r="6161" spans="6:12">
      <c r="F6161" s="89">
        <v>6045</v>
      </c>
      <c r="G6161" s="89">
        <f t="shared" ca="1" si="569"/>
        <v>20</v>
      </c>
      <c r="H6161" s="89">
        <f t="shared" ca="1" si="570"/>
        <v>3</v>
      </c>
      <c r="I6161" s="89">
        <f t="shared" ca="1" si="571"/>
        <v>8</v>
      </c>
      <c r="J6161" s="89">
        <f t="shared" ca="1" si="572"/>
        <v>79.619999999999948</v>
      </c>
      <c r="K6161" s="89">
        <f t="shared" ca="1" si="573"/>
        <v>157.9199999999999</v>
      </c>
      <c r="L6161" s="83">
        <f t="shared" ca="1" si="574"/>
        <v>152.71999999999997</v>
      </c>
    </row>
    <row r="6162" spans="6:12">
      <c r="F6162" s="89">
        <v>6046</v>
      </c>
      <c r="G6162" s="89">
        <f t="shared" ca="1" si="569"/>
        <v>29</v>
      </c>
      <c r="H6162" s="89">
        <f t="shared" ca="1" si="570"/>
        <v>3</v>
      </c>
      <c r="I6162" s="89">
        <f t="shared" ca="1" si="571"/>
        <v>7</v>
      </c>
      <c r="J6162" s="89">
        <f t="shared" ca="1" si="572"/>
        <v>4.8730000000000473</v>
      </c>
      <c r="K6162" s="89">
        <f t="shared" ca="1" si="573"/>
        <v>122.983</v>
      </c>
      <c r="L6162" s="83">
        <f t="shared" ca="1" si="574"/>
        <v>118.73300000000006</v>
      </c>
    </row>
    <row r="6163" spans="6:12">
      <c r="F6163" s="89">
        <v>6047</v>
      </c>
      <c r="G6163" s="89">
        <f t="shared" ca="1" si="569"/>
        <v>42</v>
      </c>
      <c r="H6163" s="89">
        <f t="shared" ca="1" si="570"/>
        <v>1</v>
      </c>
      <c r="I6163" s="89">
        <f t="shared" ca="1" si="571"/>
        <v>3</v>
      </c>
      <c r="J6163" s="89">
        <f t="shared" ca="1" si="572"/>
        <v>7.5259999999999962</v>
      </c>
      <c r="K6163" s="89">
        <f t="shared" ca="1" si="573"/>
        <v>119.80599999999998</v>
      </c>
      <c r="L6163" s="83">
        <f t="shared" ca="1" si="574"/>
        <v>119.506</v>
      </c>
    </row>
    <row r="6164" spans="6:12">
      <c r="F6164" s="89">
        <v>6048</v>
      </c>
      <c r="G6164" s="89">
        <f t="shared" ca="1" si="569"/>
        <v>53</v>
      </c>
      <c r="H6164" s="89">
        <f t="shared" ca="1" si="570"/>
        <v>1</v>
      </c>
      <c r="I6164" s="89">
        <f t="shared" ca="1" si="571"/>
        <v>8</v>
      </c>
      <c r="J6164" s="89">
        <f t="shared" ca="1" si="572"/>
        <v>183.48899999999992</v>
      </c>
      <c r="K6164" s="89">
        <f t="shared" ca="1" si="573"/>
        <v>79.358999999999924</v>
      </c>
      <c r="L6164" s="83">
        <f t="shared" ca="1" si="574"/>
        <v>82.709000000000032</v>
      </c>
    </row>
    <row r="6165" spans="6:12">
      <c r="F6165" s="89">
        <v>6049</v>
      </c>
      <c r="G6165" s="89">
        <f t="shared" ca="1" si="569"/>
        <v>53</v>
      </c>
      <c r="H6165" s="89">
        <f t="shared" ca="1" si="570"/>
        <v>3</v>
      </c>
      <c r="I6165" s="89">
        <f t="shared" ca="1" si="571"/>
        <v>8</v>
      </c>
      <c r="J6165" s="89">
        <f t="shared" ca="1" si="572"/>
        <v>91.269000000000119</v>
      </c>
      <c r="K6165" s="89">
        <f t="shared" ca="1" si="573"/>
        <v>159.33899999999994</v>
      </c>
      <c r="L6165" s="83">
        <f t="shared" ca="1" si="574"/>
        <v>159.08900000000006</v>
      </c>
    </row>
    <row r="6166" spans="6:12">
      <c r="F6166" s="89">
        <v>6050</v>
      </c>
      <c r="G6166" s="89">
        <f t="shared" ca="1" si="569"/>
        <v>34</v>
      </c>
      <c r="H6166" s="89">
        <f t="shared" ca="1" si="570"/>
        <v>2</v>
      </c>
      <c r="I6166" s="89">
        <f t="shared" ca="1" si="571"/>
        <v>3</v>
      </c>
      <c r="J6166" s="89">
        <f t="shared" ca="1" si="572"/>
        <v>-122.40800000000002</v>
      </c>
      <c r="K6166" s="89">
        <f t="shared" ca="1" si="573"/>
        <v>78.45199999999997</v>
      </c>
      <c r="L6166" s="83">
        <f t="shared" ca="1" si="574"/>
        <v>75.151999999999987</v>
      </c>
    </row>
    <row r="6167" spans="6:12">
      <c r="F6167" s="89">
        <v>6051</v>
      </c>
      <c r="G6167" s="89">
        <f t="shared" ca="1" si="569"/>
        <v>51</v>
      </c>
      <c r="H6167" s="89">
        <f t="shared" ca="1" si="570"/>
        <v>3</v>
      </c>
      <c r="I6167" s="89">
        <f t="shared" ca="1" si="571"/>
        <v>4</v>
      </c>
      <c r="J6167" s="89">
        <f t="shared" ca="1" si="572"/>
        <v>-170.2709999999999</v>
      </c>
      <c r="K6167" s="89">
        <f t="shared" ca="1" si="573"/>
        <v>68.81899999999996</v>
      </c>
      <c r="L6167" s="83">
        <f t="shared" ca="1" si="574"/>
        <v>66.669000000000096</v>
      </c>
    </row>
    <row r="6168" spans="6:12">
      <c r="F6168" s="89">
        <v>6052</v>
      </c>
      <c r="G6168" s="89">
        <f t="shared" ca="1" si="569"/>
        <v>36</v>
      </c>
      <c r="H6168" s="89">
        <f t="shared" ca="1" si="570"/>
        <v>1</v>
      </c>
      <c r="I6168" s="89">
        <f t="shared" ca="1" si="571"/>
        <v>3</v>
      </c>
      <c r="J6168" s="89">
        <f t="shared" ca="1" si="572"/>
        <v>3.3379999999999939</v>
      </c>
      <c r="K6168" s="89">
        <f t="shared" ca="1" si="573"/>
        <v>117.47799999999998</v>
      </c>
      <c r="L6168" s="83">
        <f t="shared" ca="1" si="574"/>
        <v>116.27800000000002</v>
      </c>
    </row>
    <row r="6169" spans="6:12">
      <c r="F6169" s="89">
        <v>6053</v>
      </c>
      <c r="G6169" s="89">
        <f t="shared" ca="1" si="569"/>
        <v>31</v>
      </c>
      <c r="H6169" s="89">
        <f t="shared" ca="1" si="570"/>
        <v>2</v>
      </c>
      <c r="I6169" s="89">
        <f t="shared" ca="1" si="571"/>
        <v>8</v>
      </c>
      <c r="J6169" s="89">
        <f t="shared" ca="1" si="572"/>
        <v>120.84299999999999</v>
      </c>
      <c r="K6169" s="89">
        <f t="shared" ca="1" si="573"/>
        <v>109.63299999999995</v>
      </c>
      <c r="L6169" s="83">
        <f t="shared" ca="1" si="574"/>
        <v>107.88300000000001</v>
      </c>
    </row>
    <row r="6170" spans="6:12">
      <c r="F6170" s="89">
        <v>6054</v>
      </c>
      <c r="G6170" s="89">
        <f t="shared" ca="1" si="569"/>
        <v>48</v>
      </c>
      <c r="H6170" s="89">
        <f t="shared" ca="1" si="570"/>
        <v>3</v>
      </c>
      <c r="I6170" s="89">
        <f t="shared" ca="1" si="571"/>
        <v>3</v>
      </c>
      <c r="J6170" s="89">
        <f t="shared" ca="1" si="572"/>
        <v>-268.58599999999996</v>
      </c>
      <c r="K6170" s="89">
        <f t="shared" ca="1" si="573"/>
        <v>14.033999999999992</v>
      </c>
      <c r="L6170" s="83">
        <f t="shared" ca="1" si="574"/>
        <v>11.034000000000049</v>
      </c>
    </row>
    <row r="6171" spans="6:12">
      <c r="F6171" s="89">
        <v>6055</v>
      </c>
      <c r="G6171" s="89">
        <f t="shared" ca="1" si="569"/>
        <v>32</v>
      </c>
      <c r="H6171" s="89">
        <f t="shared" ca="1" si="570"/>
        <v>2</v>
      </c>
      <c r="I6171" s="89">
        <f t="shared" ca="1" si="571"/>
        <v>4</v>
      </c>
      <c r="J6171" s="89">
        <f t="shared" ca="1" si="572"/>
        <v>-53.792000000000002</v>
      </c>
      <c r="K6171" s="89">
        <f t="shared" ca="1" si="573"/>
        <v>105.08799999999997</v>
      </c>
      <c r="L6171" s="83">
        <f t="shared" ca="1" si="574"/>
        <v>101.88800000000001</v>
      </c>
    </row>
    <row r="6172" spans="6:12">
      <c r="F6172" s="89">
        <v>6056</v>
      </c>
      <c r="G6172" s="89">
        <f t="shared" ca="1" si="569"/>
        <v>40</v>
      </c>
      <c r="H6172" s="89">
        <f t="shared" ca="1" si="570"/>
        <v>3</v>
      </c>
      <c r="I6172" s="89">
        <f t="shared" ca="1" si="571"/>
        <v>9</v>
      </c>
      <c r="J6172" s="89">
        <f t="shared" ca="1" si="572"/>
        <v>90.93</v>
      </c>
      <c r="K6172" s="89">
        <f t="shared" ca="1" si="573"/>
        <v>120.42999999999995</v>
      </c>
      <c r="L6172" s="83">
        <f t="shared" ca="1" si="574"/>
        <v>118.63000000000005</v>
      </c>
    </row>
    <row r="6173" spans="6:12">
      <c r="F6173" s="89">
        <v>6057</v>
      </c>
      <c r="G6173" s="89">
        <f t="shared" ca="1" si="569"/>
        <v>40</v>
      </c>
      <c r="H6173" s="89">
        <f t="shared" ca="1" si="570"/>
        <v>2</v>
      </c>
      <c r="I6173" s="89">
        <f t="shared" ca="1" si="571"/>
        <v>3</v>
      </c>
      <c r="J6173" s="89">
        <f t="shared" ca="1" si="572"/>
        <v>-120.56</v>
      </c>
      <c r="K6173" s="89">
        <f t="shared" ca="1" si="573"/>
        <v>78.439999999999969</v>
      </c>
      <c r="L6173" s="83">
        <f t="shared" ca="1" si="574"/>
        <v>76.04000000000002</v>
      </c>
    </row>
    <row r="6174" spans="6:12">
      <c r="F6174" s="89">
        <v>6058</v>
      </c>
      <c r="G6174" s="89">
        <f t="shared" ca="1" si="569"/>
        <v>45</v>
      </c>
      <c r="H6174" s="89">
        <f t="shared" ca="1" si="570"/>
        <v>2</v>
      </c>
      <c r="I6174" s="89">
        <f t="shared" ca="1" si="571"/>
        <v>7</v>
      </c>
      <c r="J6174" s="89">
        <f t="shared" ca="1" si="572"/>
        <v>100.12499999999994</v>
      </c>
      <c r="K6174" s="89">
        <f t="shared" ca="1" si="573"/>
        <v>127.1749999999999</v>
      </c>
      <c r="L6174" s="83">
        <f t="shared" ca="1" si="574"/>
        <v>127.12499999999997</v>
      </c>
    </row>
    <row r="6175" spans="6:12">
      <c r="F6175" s="89">
        <v>6059</v>
      </c>
      <c r="G6175" s="89">
        <f t="shared" ca="1" si="569"/>
        <v>31</v>
      </c>
      <c r="H6175" s="89">
        <f t="shared" ca="1" si="570"/>
        <v>1</v>
      </c>
      <c r="I6175" s="89">
        <f t="shared" ca="1" si="571"/>
        <v>6</v>
      </c>
      <c r="J6175" s="89">
        <f t="shared" ca="1" si="572"/>
        <v>121.14099999999998</v>
      </c>
      <c r="K6175" s="89">
        <f t="shared" ca="1" si="573"/>
        <v>109.03099999999998</v>
      </c>
      <c r="L6175" s="83">
        <f t="shared" ca="1" si="574"/>
        <v>108.28100000000001</v>
      </c>
    </row>
    <row r="6176" spans="6:12">
      <c r="F6176" s="89">
        <v>6060</v>
      </c>
      <c r="G6176" s="89">
        <f t="shared" ca="1" si="569"/>
        <v>36</v>
      </c>
      <c r="H6176" s="89">
        <f t="shared" ca="1" si="570"/>
        <v>1</v>
      </c>
      <c r="I6176" s="89">
        <f t="shared" ca="1" si="571"/>
        <v>6</v>
      </c>
      <c r="J6176" s="89">
        <f t="shared" ca="1" si="572"/>
        <v>117.29599999999996</v>
      </c>
      <c r="K6176" s="89">
        <f t="shared" ca="1" si="573"/>
        <v>103.63599999999997</v>
      </c>
      <c r="L6176" s="83">
        <f t="shared" ca="1" si="574"/>
        <v>103.63600000000002</v>
      </c>
    </row>
    <row r="6177" spans="6:12">
      <c r="F6177" s="89">
        <v>6061</v>
      </c>
      <c r="G6177" s="89">
        <f t="shared" ca="1" si="569"/>
        <v>48</v>
      </c>
      <c r="H6177" s="89">
        <f t="shared" ca="1" si="570"/>
        <v>1</v>
      </c>
      <c r="I6177" s="89">
        <f t="shared" ca="1" si="571"/>
        <v>7</v>
      </c>
      <c r="J6177" s="89">
        <f t="shared" ca="1" si="572"/>
        <v>154.70599999999999</v>
      </c>
      <c r="K6177" s="89">
        <f t="shared" ca="1" si="573"/>
        <v>94.726000000000028</v>
      </c>
      <c r="L6177" s="83">
        <f t="shared" ca="1" si="574"/>
        <v>96.926000000000016</v>
      </c>
    </row>
    <row r="6178" spans="6:12">
      <c r="F6178" s="89">
        <v>6062</v>
      </c>
      <c r="G6178" s="89">
        <f t="shared" ca="1" si="569"/>
        <v>40</v>
      </c>
      <c r="H6178" s="89">
        <f t="shared" ca="1" si="570"/>
        <v>3</v>
      </c>
      <c r="I6178" s="89">
        <f t="shared" ca="1" si="571"/>
        <v>6</v>
      </c>
      <c r="J6178" s="89">
        <f t="shared" ca="1" si="572"/>
        <v>-55.559999999999889</v>
      </c>
      <c r="K6178" s="89">
        <f t="shared" ca="1" si="573"/>
        <v>101.73999999999995</v>
      </c>
      <c r="L6178" s="83">
        <f t="shared" ca="1" si="574"/>
        <v>98.740000000000066</v>
      </c>
    </row>
    <row r="6179" spans="6:12">
      <c r="F6179" s="89">
        <v>6063</v>
      </c>
      <c r="G6179" s="89">
        <f t="shared" ca="1" si="569"/>
        <v>54</v>
      </c>
      <c r="H6179" s="89">
        <f t="shared" ca="1" si="570"/>
        <v>3</v>
      </c>
      <c r="I6179" s="89">
        <f t="shared" ca="1" si="571"/>
        <v>7</v>
      </c>
      <c r="J6179" s="89">
        <f t="shared" ca="1" si="572"/>
        <v>47.298000000000059</v>
      </c>
      <c r="K6179" s="89">
        <f t="shared" ca="1" si="573"/>
        <v>157.65799999999999</v>
      </c>
      <c r="L6179" s="83">
        <f t="shared" ca="1" si="574"/>
        <v>157.15800000000004</v>
      </c>
    </row>
    <row r="6180" spans="6:12">
      <c r="F6180" s="89">
        <v>6064</v>
      </c>
      <c r="G6180" s="89">
        <f t="shared" ca="1" si="569"/>
        <v>42</v>
      </c>
      <c r="H6180" s="89">
        <f t="shared" ca="1" si="570"/>
        <v>3</v>
      </c>
      <c r="I6180" s="89">
        <f t="shared" ca="1" si="571"/>
        <v>4</v>
      </c>
      <c r="J6180" s="89">
        <f t="shared" ca="1" si="572"/>
        <v>-197.53199999999993</v>
      </c>
      <c r="K6180" s="89">
        <f t="shared" ca="1" si="573"/>
        <v>44.347999999999985</v>
      </c>
      <c r="L6180" s="83">
        <f t="shared" ca="1" si="574"/>
        <v>40.848000000000013</v>
      </c>
    </row>
    <row r="6181" spans="6:12">
      <c r="F6181" s="89">
        <v>6065</v>
      </c>
      <c r="G6181" s="89">
        <f t="shared" ca="1" si="569"/>
        <v>49</v>
      </c>
      <c r="H6181" s="89">
        <f t="shared" ca="1" si="570"/>
        <v>3</v>
      </c>
      <c r="I6181" s="89">
        <f t="shared" ca="1" si="571"/>
        <v>9</v>
      </c>
      <c r="J6181" s="89">
        <f t="shared" ca="1" si="572"/>
        <v>113.60100000000011</v>
      </c>
      <c r="K6181" s="89">
        <f t="shared" ca="1" si="573"/>
        <v>140.31100000000004</v>
      </c>
      <c r="L6181" s="83">
        <f t="shared" ca="1" si="574"/>
        <v>139.86100000000005</v>
      </c>
    </row>
    <row r="6182" spans="6:12">
      <c r="F6182" s="89">
        <v>6066</v>
      </c>
      <c r="G6182" s="89">
        <f t="shared" ca="1" si="569"/>
        <v>29</v>
      </c>
      <c r="H6182" s="89">
        <f t="shared" ca="1" si="570"/>
        <v>2</v>
      </c>
      <c r="I6182" s="89">
        <f t="shared" ca="1" si="571"/>
        <v>3</v>
      </c>
      <c r="J6182" s="89">
        <f t="shared" ca="1" si="572"/>
        <v>-116.52300000000002</v>
      </c>
      <c r="K6182" s="89">
        <f t="shared" ca="1" si="573"/>
        <v>85.886999999999972</v>
      </c>
      <c r="L6182" s="83">
        <f t="shared" ca="1" si="574"/>
        <v>81.837000000000018</v>
      </c>
    </row>
    <row r="6183" spans="6:12">
      <c r="F6183" s="89">
        <v>6067</v>
      </c>
      <c r="G6183" s="89">
        <f t="shared" ca="1" si="569"/>
        <v>30</v>
      </c>
      <c r="H6183" s="89">
        <f t="shared" ca="1" si="570"/>
        <v>3</v>
      </c>
      <c r="I6183" s="89">
        <f t="shared" ca="1" si="571"/>
        <v>5</v>
      </c>
      <c r="J6183" s="89">
        <f t="shared" ca="1" si="572"/>
        <v>-122.64999999999992</v>
      </c>
      <c r="K6183" s="89">
        <f t="shared" ca="1" si="573"/>
        <v>80.349999999999994</v>
      </c>
      <c r="L6183" s="83">
        <f t="shared" ca="1" si="574"/>
        <v>75.450000000000017</v>
      </c>
    </row>
    <row r="6184" spans="6:12">
      <c r="F6184" s="89">
        <v>6068</v>
      </c>
      <c r="G6184" s="89">
        <f t="shared" ca="1" si="569"/>
        <v>26</v>
      </c>
      <c r="H6184" s="89">
        <f t="shared" ca="1" si="570"/>
        <v>3</v>
      </c>
      <c r="I6184" s="89">
        <f t="shared" ca="1" si="571"/>
        <v>9</v>
      </c>
      <c r="J6184" s="89">
        <f t="shared" ca="1" si="572"/>
        <v>99.134000000000015</v>
      </c>
      <c r="K6184" s="89">
        <f t="shared" ca="1" si="573"/>
        <v>132.97399999999999</v>
      </c>
      <c r="L6184" s="83">
        <f t="shared" ca="1" si="574"/>
        <v>129.07400000000001</v>
      </c>
    </row>
    <row r="6185" spans="6:12">
      <c r="F6185" s="89">
        <v>6069</v>
      </c>
      <c r="G6185" s="89">
        <f t="shared" ca="1" si="569"/>
        <v>40</v>
      </c>
      <c r="H6185" s="89">
        <f t="shared" ca="1" si="570"/>
        <v>3</v>
      </c>
      <c r="I6185" s="89">
        <f t="shared" ca="1" si="571"/>
        <v>6</v>
      </c>
      <c r="J6185" s="89">
        <f t="shared" ca="1" si="572"/>
        <v>-55.559999999999889</v>
      </c>
      <c r="K6185" s="89">
        <f t="shared" ca="1" si="573"/>
        <v>101.73999999999995</v>
      </c>
      <c r="L6185" s="83">
        <f t="shared" ca="1" si="574"/>
        <v>98.740000000000066</v>
      </c>
    </row>
    <row r="6186" spans="6:12">
      <c r="F6186" s="89">
        <v>6070</v>
      </c>
      <c r="G6186" s="89">
        <f t="shared" ca="1" si="569"/>
        <v>42</v>
      </c>
      <c r="H6186" s="89">
        <f t="shared" ca="1" si="570"/>
        <v>3</v>
      </c>
      <c r="I6186" s="89">
        <f t="shared" ca="1" si="571"/>
        <v>7</v>
      </c>
      <c r="J6186" s="89">
        <f t="shared" ca="1" si="572"/>
        <v>5.8740000000000236</v>
      </c>
      <c r="K6186" s="89">
        <f t="shared" ca="1" si="573"/>
        <v>119.95399999999995</v>
      </c>
      <c r="L6186" s="83">
        <f t="shared" ca="1" si="574"/>
        <v>117.654</v>
      </c>
    </row>
    <row r="6187" spans="6:12">
      <c r="F6187" s="89">
        <v>6071</v>
      </c>
      <c r="G6187" s="89">
        <f t="shared" ca="1" si="569"/>
        <v>48</v>
      </c>
      <c r="H6187" s="89">
        <f t="shared" ca="1" si="570"/>
        <v>3</v>
      </c>
      <c r="I6187" s="89">
        <f t="shared" ca="1" si="571"/>
        <v>6</v>
      </c>
      <c r="J6187" s="89">
        <f t="shared" ca="1" si="572"/>
        <v>-36.631999999999891</v>
      </c>
      <c r="K6187" s="89">
        <f t="shared" ca="1" si="573"/>
        <v>118.18800000000002</v>
      </c>
      <c r="L6187" s="83">
        <f t="shared" ca="1" si="574"/>
        <v>116.38800000000006</v>
      </c>
    </row>
    <row r="6188" spans="6:12">
      <c r="F6188" s="89">
        <v>6072</v>
      </c>
      <c r="G6188" s="89">
        <f t="shared" ca="1" si="569"/>
        <v>32</v>
      </c>
      <c r="H6188" s="89">
        <f t="shared" ca="1" si="570"/>
        <v>1</v>
      </c>
      <c r="I6188" s="89">
        <f t="shared" ca="1" si="571"/>
        <v>3</v>
      </c>
      <c r="J6188" s="89">
        <f t="shared" ca="1" si="572"/>
        <v>5.9459999999999908</v>
      </c>
      <c r="K6188" s="89">
        <f t="shared" ca="1" si="573"/>
        <v>121.32599999999999</v>
      </c>
      <c r="L6188" s="83">
        <f t="shared" ca="1" si="574"/>
        <v>119.52600000000001</v>
      </c>
    </row>
    <row r="6189" spans="6:12">
      <c r="F6189" s="89">
        <v>6073</v>
      </c>
      <c r="G6189" s="89">
        <f t="shared" ca="1" si="569"/>
        <v>47</v>
      </c>
      <c r="H6189" s="89">
        <f t="shared" ca="1" si="570"/>
        <v>2</v>
      </c>
      <c r="I6189" s="89">
        <f t="shared" ca="1" si="571"/>
        <v>5</v>
      </c>
      <c r="J6189" s="89">
        <f t="shared" ca="1" si="572"/>
        <v>18.725000000000023</v>
      </c>
      <c r="K6189" s="89">
        <f t="shared" ca="1" si="573"/>
        <v>130.35499999999996</v>
      </c>
      <c r="L6189" s="83">
        <f t="shared" ca="1" si="574"/>
        <v>129.80500000000001</v>
      </c>
    </row>
    <row r="6190" spans="6:12">
      <c r="F6190" s="89">
        <v>6074</v>
      </c>
      <c r="G6190" s="89">
        <f t="shared" ca="1" si="569"/>
        <v>32</v>
      </c>
      <c r="H6190" s="89">
        <f t="shared" ca="1" si="570"/>
        <v>2</v>
      </c>
      <c r="I6190" s="89">
        <f t="shared" ca="1" si="571"/>
        <v>8</v>
      </c>
      <c r="J6190" s="89">
        <f t="shared" ca="1" si="572"/>
        <v>119.69599999999997</v>
      </c>
      <c r="K6190" s="89">
        <f t="shared" ca="1" si="573"/>
        <v>108.17599999999993</v>
      </c>
      <c r="L6190" s="83">
        <f t="shared" ca="1" si="574"/>
        <v>106.57599999999996</v>
      </c>
    </row>
    <row r="6191" spans="6:12">
      <c r="F6191" s="89">
        <v>6075</v>
      </c>
      <c r="G6191" s="89">
        <f t="shared" ca="1" si="569"/>
        <v>55</v>
      </c>
      <c r="H6191" s="89">
        <f t="shared" ca="1" si="570"/>
        <v>2</v>
      </c>
      <c r="I6191" s="89">
        <f t="shared" ca="1" si="571"/>
        <v>4</v>
      </c>
      <c r="J6191" s="89">
        <f t="shared" ca="1" si="572"/>
        <v>-6.2050000000000125</v>
      </c>
      <c r="K6191" s="89">
        <f t="shared" ca="1" si="573"/>
        <v>145.54499999999993</v>
      </c>
      <c r="L6191" s="83">
        <f t="shared" ca="1" si="574"/>
        <v>145.79500000000004</v>
      </c>
    </row>
    <row r="6192" spans="6:12">
      <c r="F6192" s="89">
        <v>6076</v>
      </c>
      <c r="G6192" s="89">
        <f t="shared" ca="1" si="569"/>
        <v>39</v>
      </c>
      <c r="H6192" s="89">
        <f t="shared" ca="1" si="570"/>
        <v>1</v>
      </c>
      <c r="I6192" s="89">
        <f t="shared" ca="1" si="571"/>
        <v>6</v>
      </c>
      <c r="J6192" s="89">
        <f t="shared" ca="1" si="572"/>
        <v>118.22899999999997</v>
      </c>
      <c r="K6192" s="89">
        <f t="shared" ca="1" si="573"/>
        <v>103.63899999999997</v>
      </c>
      <c r="L6192" s="83">
        <f t="shared" ca="1" si="574"/>
        <v>104.08900000000001</v>
      </c>
    </row>
    <row r="6193" spans="6:12">
      <c r="F6193" s="89">
        <v>6077</v>
      </c>
      <c r="G6193" s="89">
        <f t="shared" ca="1" si="569"/>
        <v>47</v>
      </c>
      <c r="H6193" s="89">
        <f t="shared" ca="1" si="570"/>
        <v>3</v>
      </c>
      <c r="I6193" s="89">
        <f t="shared" ca="1" si="571"/>
        <v>4</v>
      </c>
      <c r="J6193" s="89">
        <f t="shared" ca="1" si="572"/>
        <v>-185.08699999999999</v>
      </c>
      <c r="K6193" s="89">
        <f t="shared" ca="1" si="573"/>
        <v>55.242999999999995</v>
      </c>
      <c r="L6193" s="83">
        <f t="shared" ca="1" si="574"/>
        <v>52.493000000000052</v>
      </c>
    </row>
    <row r="6194" spans="6:12">
      <c r="F6194" s="89">
        <v>6078</v>
      </c>
      <c r="G6194" s="89">
        <f t="shared" ca="1" si="569"/>
        <v>35</v>
      </c>
      <c r="H6194" s="89">
        <f t="shared" ca="1" si="570"/>
        <v>2</v>
      </c>
      <c r="I6194" s="89">
        <f t="shared" ca="1" si="571"/>
        <v>6</v>
      </c>
      <c r="J6194" s="89">
        <f t="shared" ca="1" si="572"/>
        <v>50.05499999999995</v>
      </c>
      <c r="K6194" s="89">
        <f t="shared" ca="1" si="573"/>
        <v>122.80499999999996</v>
      </c>
      <c r="L6194" s="83">
        <f t="shared" ca="1" si="574"/>
        <v>120.85499999999996</v>
      </c>
    </row>
    <row r="6195" spans="6:12">
      <c r="F6195" s="89">
        <v>6079</v>
      </c>
      <c r="G6195" s="89">
        <f t="shared" ca="1" si="569"/>
        <v>53</v>
      </c>
      <c r="H6195" s="89">
        <f t="shared" ca="1" si="570"/>
        <v>1</v>
      </c>
      <c r="I6195" s="89">
        <f t="shared" ca="1" si="571"/>
        <v>4</v>
      </c>
      <c r="J6195" s="89">
        <f t="shared" ca="1" si="572"/>
        <v>88.016999999999967</v>
      </c>
      <c r="K6195" s="89">
        <f t="shared" ca="1" si="573"/>
        <v>154.28699999999998</v>
      </c>
      <c r="L6195" s="83">
        <f t="shared" ca="1" si="574"/>
        <v>156.03700000000003</v>
      </c>
    </row>
    <row r="6196" spans="6:12">
      <c r="F6196" s="89">
        <v>6080</v>
      </c>
      <c r="G6196" s="89">
        <f t="shared" ca="1" si="569"/>
        <v>20</v>
      </c>
      <c r="H6196" s="89">
        <f t="shared" ca="1" si="570"/>
        <v>3</v>
      </c>
      <c r="I6196" s="89">
        <f t="shared" ca="1" si="571"/>
        <v>5</v>
      </c>
      <c r="J6196" s="89">
        <f t="shared" ca="1" si="572"/>
        <v>-94.949999999999989</v>
      </c>
      <c r="K6196" s="89">
        <f t="shared" ca="1" si="573"/>
        <v>111.14999999999995</v>
      </c>
      <c r="L6196" s="83">
        <f t="shared" ca="1" si="574"/>
        <v>104.75</v>
      </c>
    </row>
    <row r="6197" spans="6:12">
      <c r="F6197" s="89">
        <v>6081</v>
      </c>
      <c r="G6197" s="89">
        <f t="shared" ca="1" si="569"/>
        <v>20</v>
      </c>
      <c r="H6197" s="89">
        <f t="shared" ca="1" si="570"/>
        <v>3</v>
      </c>
      <c r="I6197" s="89">
        <f t="shared" ca="1" si="571"/>
        <v>7</v>
      </c>
      <c r="J6197" s="89">
        <f t="shared" ca="1" si="572"/>
        <v>30.909999999999968</v>
      </c>
      <c r="K6197" s="89">
        <f t="shared" ca="1" si="573"/>
        <v>151.80999999999995</v>
      </c>
      <c r="L6197" s="83">
        <f t="shared" ca="1" si="574"/>
        <v>146.20999999999998</v>
      </c>
    </row>
    <row r="6198" spans="6:12">
      <c r="F6198" s="89">
        <v>6082</v>
      </c>
      <c r="G6198" s="89">
        <f t="shared" ref="G6198:G6261" ca="1" si="575">RANDBETWEEN(19,55)</f>
        <v>23</v>
      </c>
      <c r="H6198" s="89">
        <f t="shared" ref="H6198:H6261" ca="1" si="576">RANDBETWEEN(0.5,3.5)</f>
        <v>3</v>
      </c>
      <c r="I6198" s="89">
        <f t="shared" ref="I6198:I6261" ca="1" si="577">RANDBETWEEN(3,9)</f>
        <v>4</v>
      </c>
      <c r="J6198" s="89">
        <f t="shared" ref="J6198:J6261" ca="1" si="578">133-10*G6198-128.7*H6198+60.8*I6198+0.135*G6198^2-20.6*H6198^2-4.74*I6198^2+0.15*G6198*H6198+0.006*G6198*I6198+19.63*H6198*I6198</f>
        <v>-183.26299999999998</v>
      </c>
      <c r="K6198" s="89">
        <f t="shared" ref="K6198:K6261" ca="1" si="579">300-10.31*G6198-42.6*H6198+18.2*I6198+0.135*G6198^2-20.6*H6198^2-4.74*I6198^2+0.15*G6198*H6198+0.006*G6198*I6198+19.63*H6198*I6198</f>
        <v>64.506999999999948</v>
      </c>
      <c r="L6198" s="83">
        <f t="shared" ref="L6198:L6261" ca="1" si="580">294-10.16*G6198-44.4*H6198+18.6*I6198+0.135*G6198^2-20.6*H6198^2-4.74*I6198^2+0.15*G6198*H6198+0.006*G6198*I6198+19.63*H6198*I6198</f>
        <v>58.156999999999982</v>
      </c>
    </row>
    <row r="6199" spans="6:12">
      <c r="F6199" s="89">
        <v>6083</v>
      </c>
      <c r="G6199" s="89">
        <f t="shared" ca="1" si="575"/>
        <v>25</v>
      </c>
      <c r="H6199" s="89">
        <f t="shared" ca="1" si="576"/>
        <v>3</v>
      </c>
      <c r="I6199" s="89">
        <f t="shared" ca="1" si="577"/>
        <v>7</v>
      </c>
      <c r="J6199" s="89">
        <f t="shared" ca="1" si="578"/>
        <v>13.745000000000005</v>
      </c>
      <c r="K6199" s="89">
        <f t="shared" ca="1" si="579"/>
        <v>133.09499999999997</v>
      </c>
      <c r="L6199" s="83">
        <f t="shared" ca="1" si="580"/>
        <v>128.24500000000006</v>
      </c>
    </row>
    <row r="6200" spans="6:12">
      <c r="F6200" s="89">
        <v>6084</v>
      </c>
      <c r="G6200" s="89">
        <f t="shared" ca="1" si="575"/>
        <v>49</v>
      </c>
      <c r="H6200" s="89">
        <f t="shared" ca="1" si="576"/>
        <v>3</v>
      </c>
      <c r="I6200" s="89">
        <f t="shared" ca="1" si="577"/>
        <v>5</v>
      </c>
      <c r="J6200" s="89">
        <f t="shared" ca="1" si="578"/>
        <v>-100.89499999999987</v>
      </c>
      <c r="K6200" s="89">
        <f t="shared" ca="1" si="579"/>
        <v>96.215000000000003</v>
      </c>
      <c r="L6200" s="83">
        <f t="shared" ca="1" si="580"/>
        <v>94.164999999999992</v>
      </c>
    </row>
    <row r="6201" spans="6:12">
      <c r="F6201" s="89">
        <v>6085</v>
      </c>
      <c r="G6201" s="89">
        <f t="shared" ca="1" si="575"/>
        <v>20</v>
      </c>
      <c r="H6201" s="89">
        <f t="shared" ca="1" si="576"/>
        <v>2</v>
      </c>
      <c r="I6201" s="89">
        <f t="shared" ca="1" si="577"/>
        <v>5</v>
      </c>
      <c r="J6201" s="89">
        <f t="shared" ca="1" si="578"/>
        <v>35.599999999999994</v>
      </c>
      <c r="K6201" s="89">
        <f t="shared" ca="1" si="579"/>
        <v>155.59999999999994</v>
      </c>
      <c r="L6201" s="83">
        <f t="shared" ca="1" si="580"/>
        <v>150.99999999999997</v>
      </c>
    </row>
    <row r="6202" spans="6:12">
      <c r="F6202" s="89">
        <v>6086</v>
      </c>
      <c r="G6202" s="89">
        <f t="shared" ca="1" si="575"/>
        <v>47</v>
      </c>
      <c r="H6202" s="89">
        <f t="shared" ca="1" si="576"/>
        <v>2</v>
      </c>
      <c r="I6202" s="89">
        <f t="shared" ca="1" si="577"/>
        <v>7</v>
      </c>
      <c r="J6202" s="89">
        <f t="shared" ca="1" si="578"/>
        <v>105.64899999999997</v>
      </c>
      <c r="K6202" s="89">
        <f t="shared" ca="1" si="579"/>
        <v>132.07899999999992</v>
      </c>
      <c r="L6202" s="83">
        <f t="shared" ca="1" si="580"/>
        <v>132.32900000000001</v>
      </c>
    </row>
    <row r="6203" spans="6:12">
      <c r="F6203" s="89">
        <v>6087</v>
      </c>
      <c r="G6203" s="89">
        <f t="shared" ca="1" si="575"/>
        <v>34</v>
      </c>
      <c r="H6203" s="89">
        <f t="shared" ca="1" si="576"/>
        <v>1</v>
      </c>
      <c r="I6203" s="89">
        <f t="shared" ca="1" si="577"/>
        <v>9</v>
      </c>
      <c r="J6203" s="89">
        <f t="shared" ca="1" si="578"/>
        <v>146.62599999999992</v>
      </c>
      <c r="K6203" s="89">
        <f t="shared" ca="1" si="579"/>
        <v>5.7859999999999729</v>
      </c>
      <c r="L6203" s="83">
        <f t="shared" ca="1" si="580"/>
        <v>6.686000000000007</v>
      </c>
    </row>
    <row r="6204" spans="6:12">
      <c r="F6204" s="89">
        <v>6088</v>
      </c>
      <c r="G6204" s="89">
        <f t="shared" ca="1" si="575"/>
        <v>46</v>
      </c>
      <c r="H6204" s="89">
        <f t="shared" ca="1" si="576"/>
        <v>2</v>
      </c>
      <c r="I6204" s="89">
        <f t="shared" ca="1" si="577"/>
        <v>7</v>
      </c>
      <c r="J6204" s="89">
        <f t="shared" ca="1" si="578"/>
        <v>102.75199999999998</v>
      </c>
      <c r="K6204" s="89">
        <f t="shared" ca="1" si="579"/>
        <v>129.49199999999993</v>
      </c>
      <c r="L6204" s="83">
        <f t="shared" ca="1" si="580"/>
        <v>129.59199999999998</v>
      </c>
    </row>
    <row r="6205" spans="6:12">
      <c r="F6205" s="89">
        <v>6089</v>
      </c>
      <c r="G6205" s="89">
        <f t="shared" ca="1" si="575"/>
        <v>38</v>
      </c>
      <c r="H6205" s="89">
        <f t="shared" ca="1" si="576"/>
        <v>1</v>
      </c>
      <c r="I6205" s="89">
        <f t="shared" ca="1" si="577"/>
        <v>5</v>
      </c>
      <c r="J6205" s="89">
        <f t="shared" ca="1" si="578"/>
        <v>89.130000000000038</v>
      </c>
      <c r="K6205" s="89">
        <f t="shared" ca="1" si="579"/>
        <v>117.45</v>
      </c>
      <c r="L6205" s="83">
        <f t="shared" ca="1" si="580"/>
        <v>117.35000000000004</v>
      </c>
    </row>
    <row r="6206" spans="6:12">
      <c r="F6206" s="89">
        <v>6090</v>
      </c>
      <c r="G6206" s="89">
        <f t="shared" ca="1" si="575"/>
        <v>45</v>
      </c>
      <c r="H6206" s="89">
        <f t="shared" ca="1" si="576"/>
        <v>3</v>
      </c>
      <c r="I6206" s="89">
        <f t="shared" ca="1" si="577"/>
        <v>9</v>
      </c>
      <c r="J6206" s="89">
        <f t="shared" ca="1" si="578"/>
        <v>100.82499999999999</v>
      </c>
      <c r="K6206" s="89">
        <f t="shared" ca="1" si="579"/>
        <v>128.77499999999992</v>
      </c>
      <c r="L6206" s="83">
        <f t="shared" ca="1" si="580"/>
        <v>127.72500000000002</v>
      </c>
    </row>
    <row r="6207" spans="6:12">
      <c r="F6207" s="89">
        <v>6091</v>
      </c>
      <c r="G6207" s="89">
        <f t="shared" ca="1" si="575"/>
        <v>36</v>
      </c>
      <c r="H6207" s="89">
        <f t="shared" ca="1" si="576"/>
        <v>3</v>
      </c>
      <c r="I6207" s="89">
        <f t="shared" ca="1" si="577"/>
        <v>8</v>
      </c>
      <c r="J6207" s="89">
        <f t="shared" ca="1" si="578"/>
        <v>48.548000000000059</v>
      </c>
      <c r="K6207" s="89">
        <f t="shared" ca="1" si="579"/>
        <v>121.88799999999992</v>
      </c>
      <c r="L6207" s="83">
        <f t="shared" ca="1" si="580"/>
        <v>119.08800000000002</v>
      </c>
    </row>
    <row r="6208" spans="6:12">
      <c r="F6208" s="89">
        <v>6092</v>
      </c>
      <c r="G6208" s="89">
        <f t="shared" ca="1" si="575"/>
        <v>26</v>
      </c>
      <c r="H6208" s="89">
        <f t="shared" ca="1" si="576"/>
        <v>2</v>
      </c>
      <c r="I6208" s="89">
        <f t="shared" ca="1" si="577"/>
        <v>6</v>
      </c>
      <c r="J6208" s="89">
        <f t="shared" ca="1" si="578"/>
        <v>62.915999999999968</v>
      </c>
      <c r="K6208" s="89">
        <f t="shared" ca="1" si="579"/>
        <v>138.45599999999996</v>
      </c>
      <c r="L6208" s="83">
        <f t="shared" ca="1" si="580"/>
        <v>135.15599999999995</v>
      </c>
    </row>
    <row r="6209" spans="6:12">
      <c r="F6209" s="89">
        <v>6093</v>
      </c>
      <c r="G6209" s="89">
        <f t="shared" ca="1" si="575"/>
        <v>36</v>
      </c>
      <c r="H6209" s="89">
        <f t="shared" ca="1" si="576"/>
        <v>2</v>
      </c>
      <c r="I6209" s="89">
        <f t="shared" ca="1" si="577"/>
        <v>3</v>
      </c>
      <c r="J6209" s="89">
        <f t="shared" ca="1" si="578"/>
        <v>-122.87199999999999</v>
      </c>
      <c r="K6209" s="89">
        <f t="shared" ca="1" si="579"/>
        <v>77.367999999999981</v>
      </c>
      <c r="L6209" s="83">
        <f t="shared" ca="1" si="580"/>
        <v>74.368000000000009</v>
      </c>
    </row>
    <row r="6210" spans="6:12">
      <c r="F6210" s="89">
        <v>6094</v>
      </c>
      <c r="G6210" s="89">
        <f t="shared" ca="1" si="575"/>
        <v>47</v>
      </c>
      <c r="H6210" s="89">
        <f t="shared" ca="1" si="576"/>
        <v>1</v>
      </c>
      <c r="I6210" s="89">
        <f t="shared" ca="1" si="577"/>
        <v>5</v>
      </c>
      <c r="J6210" s="89">
        <f t="shared" ca="1" si="578"/>
        <v>104.02500000000003</v>
      </c>
      <c r="K6210" s="89">
        <f t="shared" ca="1" si="579"/>
        <v>129.55499999999998</v>
      </c>
      <c r="L6210" s="83">
        <f t="shared" ca="1" si="580"/>
        <v>130.80500000000004</v>
      </c>
    </row>
    <row r="6211" spans="6:12">
      <c r="F6211" s="89">
        <v>6095</v>
      </c>
      <c r="G6211" s="89">
        <f t="shared" ca="1" si="575"/>
        <v>32</v>
      </c>
      <c r="H6211" s="89">
        <f t="shared" ca="1" si="576"/>
        <v>1</v>
      </c>
      <c r="I6211" s="89">
        <f t="shared" ca="1" si="577"/>
        <v>7</v>
      </c>
      <c r="J6211" s="89">
        <f t="shared" ca="1" si="578"/>
        <v>138.83399999999997</v>
      </c>
      <c r="K6211" s="89">
        <f t="shared" ca="1" si="579"/>
        <v>83.813999999999993</v>
      </c>
      <c r="L6211" s="83">
        <f t="shared" ca="1" si="580"/>
        <v>83.614000000000004</v>
      </c>
    </row>
    <row r="6212" spans="6:12">
      <c r="F6212" s="89">
        <v>6096</v>
      </c>
      <c r="G6212" s="89">
        <f t="shared" ca="1" si="575"/>
        <v>47</v>
      </c>
      <c r="H6212" s="89">
        <f t="shared" ca="1" si="576"/>
        <v>1</v>
      </c>
      <c r="I6212" s="89">
        <f t="shared" ca="1" si="577"/>
        <v>7</v>
      </c>
      <c r="J6212" s="89">
        <f t="shared" ca="1" si="578"/>
        <v>151.68899999999999</v>
      </c>
      <c r="K6212" s="89">
        <f t="shared" ca="1" si="579"/>
        <v>92.018999999999977</v>
      </c>
      <c r="L6212" s="83">
        <f t="shared" ca="1" si="580"/>
        <v>94.069000000000045</v>
      </c>
    </row>
    <row r="6213" spans="6:12">
      <c r="F6213" s="89">
        <v>6097</v>
      </c>
      <c r="G6213" s="89">
        <f t="shared" ca="1" si="575"/>
        <v>47</v>
      </c>
      <c r="H6213" s="89">
        <f t="shared" ca="1" si="576"/>
        <v>1</v>
      </c>
      <c r="I6213" s="89">
        <f t="shared" ca="1" si="577"/>
        <v>7</v>
      </c>
      <c r="J6213" s="89">
        <f t="shared" ca="1" si="578"/>
        <v>151.68899999999999</v>
      </c>
      <c r="K6213" s="89">
        <f t="shared" ca="1" si="579"/>
        <v>92.018999999999977</v>
      </c>
      <c r="L6213" s="83">
        <f t="shared" ca="1" si="580"/>
        <v>94.069000000000045</v>
      </c>
    </row>
    <row r="6214" spans="6:12">
      <c r="F6214" s="89">
        <v>6098</v>
      </c>
      <c r="G6214" s="89">
        <f t="shared" ca="1" si="575"/>
        <v>27</v>
      </c>
      <c r="H6214" s="89">
        <f t="shared" ca="1" si="576"/>
        <v>3</v>
      </c>
      <c r="I6214" s="89">
        <f t="shared" ca="1" si="577"/>
        <v>5</v>
      </c>
      <c r="J6214" s="89">
        <f t="shared" ca="1" si="578"/>
        <v>-117.17499999999995</v>
      </c>
      <c r="K6214" s="89">
        <f t="shared" ca="1" si="579"/>
        <v>86.754999999999967</v>
      </c>
      <c r="L6214" s="83">
        <f t="shared" ca="1" si="580"/>
        <v>81.405000000000001</v>
      </c>
    </row>
    <row r="6215" spans="6:12">
      <c r="F6215" s="89">
        <v>6099</v>
      </c>
      <c r="G6215" s="89">
        <f t="shared" ca="1" si="575"/>
        <v>30</v>
      </c>
      <c r="H6215" s="89">
        <f t="shared" ca="1" si="576"/>
        <v>1</v>
      </c>
      <c r="I6215" s="89">
        <f t="shared" ca="1" si="577"/>
        <v>9</v>
      </c>
      <c r="J6215" s="89">
        <f t="shared" ca="1" si="578"/>
        <v>151.24999999999991</v>
      </c>
      <c r="K6215" s="89">
        <f t="shared" ca="1" si="579"/>
        <v>11.649999999999977</v>
      </c>
      <c r="L6215" s="83">
        <f t="shared" ca="1" si="580"/>
        <v>11.949999999999989</v>
      </c>
    </row>
    <row r="6216" spans="6:12">
      <c r="F6216" s="89">
        <v>6100</v>
      </c>
      <c r="G6216" s="89">
        <f t="shared" ca="1" si="575"/>
        <v>20</v>
      </c>
      <c r="H6216" s="89">
        <f t="shared" ca="1" si="576"/>
        <v>2</v>
      </c>
      <c r="I6216" s="89">
        <f t="shared" ca="1" si="577"/>
        <v>8</v>
      </c>
      <c r="J6216" s="89">
        <f t="shared" ca="1" si="578"/>
        <v>151.27999999999997</v>
      </c>
      <c r="K6216" s="89">
        <f t="shared" ca="1" si="579"/>
        <v>143.47999999999996</v>
      </c>
      <c r="L6216" s="83">
        <f t="shared" ca="1" si="580"/>
        <v>140.07999999999998</v>
      </c>
    </row>
    <row r="6217" spans="6:12">
      <c r="F6217" s="89">
        <v>6101</v>
      </c>
      <c r="G6217" s="89">
        <f t="shared" ca="1" si="575"/>
        <v>30</v>
      </c>
      <c r="H6217" s="89">
        <f t="shared" ca="1" si="576"/>
        <v>2</v>
      </c>
      <c r="I6217" s="89">
        <f t="shared" ca="1" si="577"/>
        <v>3</v>
      </c>
      <c r="J6217" s="89">
        <f t="shared" ca="1" si="578"/>
        <v>-118.23999999999998</v>
      </c>
      <c r="K6217" s="89">
        <f t="shared" ca="1" si="579"/>
        <v>83.859999999999985</v>
      </c>
      <c r="L6217" s="83">
        <f t="shared" ca="1" si="580"/>
        <v>79.960000000000008</v>
      </c>
    </row>
    <row r="6218" spans="6:12">
      <c r="F6218" s="89">
        <v>6102</v>
      </c>
      <c r="G6218" s="89">
        <f t="shared" ca="1" si="575"/>
        <v>26</v>
      </c>
      <c r="H6218" s="89">
        <f t="shared" ca="1" si="576"/>
        <v>3</v>
      </c>
      <c r="I6218" s="89">
        <f t="shared" ca="1" si="577"/>
        <v>8</v>
      </c>
      <c r="J6218" s="89">
        <f t="shared" ca="1" si="578"/>
        <v>59.868000000000052</v>
      </c>
      <c r="K6218" s="89">
        <f t="shared" ca="1" si="579"/>
        <v>136.30799999999999</v>
      </c>
      <c r="L6218" s="83">
        <f t="shared" ca="1" si="580"/>
        <v>132.00799999999992</v>
      </c>
    </row>
    <row r="6219" spans="6:12">
      <c r="F6219" s="89">
        <v>6103</v>
      </c>
      <c r="G6219" s="89">
        <f t="shared" ca="1" si="575"/>
        <v>43</v>
      </c>
      <c r="H6219" s="89">
        <f t="shared" ca="1" si="576"/>
        <v>1</v>
      </c>
      <c r="I6219" s="89">
        <f t="shared" ca="1" si="577"/>
        <v>8</v>
      </c>
      <c r="J6219" s="89">
        <f t="shared" ca="1" si="578"/>
        <v>151.90899999999996</v>
      </c>
      <c r="K6219" s="89">
        <f t="shared" ca="1" si="579"/>
        <v>50.878999999999962</v>
      </c>
      <c r="L6219" s="83">
        <f t="shared" ca="1" si="580"/>
        <v>52.729000000000013</v>
      </c>
    </row>
    <row r="6220" spans="6:12">
      <c r="F6220" s="89">
        <v>6104</v>
      </c>
      <c r="G6220" s="89">
        <f t="shared" ca="1" si="575"/>
        <v>32</v>
      </c>
      <c r="H6220" s="89">
        <f t="shared" ca="1" si="576"/>
        <v>2</v>
      </c>
      <c r="I6220" s="89">
        <f t="shared" ca="1" si="577"/>
        <v>3</v>
      </c>
      <c r="J6220" s="89">
        <f t="shared" ca="1" si="578"/>
        <v>-120.864</v>
      </c>
      <c r="K6220" s="89">
        <f t="shared" ca="1" si="579"/>
        <v>80.615999999999985</v>
      </c>
      <c r="L6220" s="83">
        <f t="shared" ca="1" si="580"/>
        <v>77.015999999999991</v>
      </c>
    </row>
    <row r="6221" spans="6:12">
      <c r="F6221" s="89">
        <v>6105</v>
      </c>
      <c r="G6221" s="89">
        <f t="shared" ca="1" si="575"/>
        <v>19</v>
      </c>
      <c r="H6221" s="89">
        <f t="shared" ca="1" si="576"/>
        <v>3</v>
      </c>
      <c r="I6221" s="89">
        <f t="shared" ca="1" si="577"/>
        <v>5</v>
      </c>
      <c r="J6221" s="89">
        <f t="shared" ca="1" si="578"/>
        <v>-90.694999999999993</v>
      </c>
      <c r="K6221" s="89">
        <f t="shared" ca="1" si="579"/>
        <v>115.71499999999997</v>
      </c>
      <c r="L6221" s="83">
        <f t="shared" ca="1" si="580"/>
        <v>109.16500000000002</v>
      </c>
    </row>
    <row r="6222" spans="6:12">
      <c r="F6222" s="89">
        <v>6106</v>
      </c>
      <c r="G6222" s="89">
        <f t="shared" ca="1" si="575"/>
        <v>43</v>
      </c>
      <c r="H6222" s="89">
        <f t="shared" ca="1" si="576"/>
        <v>1</v>
      </c>
      <c r="I6222" s="89">
        <f t="shared" ca="1" si="577"/>
        <v>8</v>
      </c>
      <c r="J6222" s="89">
        <f t="shared" ca="1" si="578"/>
        <v>151.90899999999996</v>
      </c>
      <c r="K6222" s="89">
        <f t="shared" ca="1" si="579"/>
        <v>50.878999999999962</v>
      </c>
      <c r="L6222" s="83">
        <f t="shared" ca="1" si="580"/>
        <v>52.729000000000013</v>
      </c>
    </row>
    <row r="6223" spans="6:12">
      <c r="F6223" s="89">
        <v>6107</v>
      </c>
      <c r="G6223" s="89">
        <f t="shared" ca="1" si="575"/>
        <v>33</v>
      </c>
      <c r="H6223" s="89">
        <f t="shared" ca="1" si="576"/>
        <v>2</v>
      </c>
      <c r="I6223" s="89">
        <f t="shared" ca="1" si="577"/>
        <v>7</v>
      </c>
      <c r="J6223" s="89">
        <f t="shared" ca="1" si="578"/>
        <v>89.660999999999973</v>
      </c>
      <c r="K6223" s="89">
        <f t="shared" ca="1" si="579"/>
        <v>120.43099999999995</v>
      </c>
      <c r="L6223" s="83">
        <f t="shared" ca="1" si="580"/>
        <v>118.58099999999996</v>
      </c>
    </row>
    <row r="6224" spans="6:12">
      <c r="F6224" s="89">
        <v>6108</v>
      </c>
      <c r="G6224" s="89">
        <f t="shared" ca="1" si="575"/>
        <v>48</v>
      </c>
      <c r="H6224" s="89">
        <f t="shared" ca="1" si="576"/>
        <v>1</v>
      </c>
      <c r="I6224" s="89">
        <f t="shared" ca="1" si="577"/>
        <v>8</v>
      </c>
      <c r="J6224" s="89">
        <f t="shared" ca="1" si="578"/>
        <v>164.32399999999996</v>
      </c>
      <c r="K6224" s="89">
        <f t="shared" ca="1" si="579"/>
        <v>61.744000000000014</v>
      </c>
      <c r="L6224" s="83">
        <f t="shared" ca="1" si="580"/>
        <v>64.344000000000008</v>
      </c>
    </row>
    <row r="6225" spans="6:12">
      <c r="F6225" s="89">
        <v>6109</v>
      </c>
      <c r="G6225" s="89">
        <f t="shared" ca="1" si="575"/>
        <v>53</v>
      </c>
      <c r="H6225" s="89">
        <f t="shared" ca="1" si="576"/>
        <v>3</v>
      </c>
      <c r="I6225" s="89">
        <f t="shared" ca="1" si="577"/>
        <v>4</v>
      </c>
      <c r="J6225" s="89">
        <f t="shared" ca="1" si="578"/>
        <v>-161.24299999999982</v>
      </c>
      <c r="K6225" s="89">
        <f t="shared" ca="1" si="579"/>
        <v>77.226999999999947</v>
      </c>
      <c r="L6225" s="83">
        <f t="shared" ca="1" si="580"/>
        <v>75.377000000000038</v>
      </c>
    </row>
    <row r="6226" spans="6:12">
      <c r="F6226" s="89">
        <v>6110</v>
      </c>
      <c r="G6226" s="89">
        <f t="shared" ca="1" si="575"/>
        <v>31</v>
      </c>
      <c r="H6226" s="89">
        <f t="shared" ca="1" si="576"/>
        <v>1</v>
      </c>
      <c r="I6226" s="89">
        <f t="shared" ca="1" si="577"/>
        <v>9</v>
      </c>
      <c r="J6226" s="89">
        <f t="shared" ca="1" si="578"/>
        <v>149.68899999999991</v>
      </c>
      <c r="K6226" s="89">
        <f t="shared" ca="1" si="579"/>
        <v>9.7789999999999964</v>
      </c>
      <c r="L6226" s="83">
        <f t="shared" ca="1" si="580"/>
        <v>10.229000000000042</v>
      </c>
    </row>
    <row r="6227" spans="6:12">
      <c r="F6227" s="89">
        <v>6111</v>
      </c>
      <c r="G6227" s="89">
        <f t="shared" ca="1" si="575"/>
        <v>39</v>
      </c>
      <c r="H6227" s="89">
        <f t="shared" ca="1" si="576"/>
        <v>3</v>
      </c>
      <c r="I6227" s="89">
        <f t="shared" ca="1" si="577"/>
        <v>4</v>
      </c>
      <c r="J6227" s="89">
        <f t="shared" ca="1" si="578"/>
        <v>-201.75899999999996</v>
      </c>
      <c r="K6227" s="89">
        <f t="shared" ca="1" si="579"/>
        <v>41.050999999999959</v>
      </c>
      <c r="L6227" s="83">
        <f t="shared" ca="1" si="580"/>
        <v>37.101000000000028</v>
      </c>
    </row>
    <row r="6228" spans="6:12">
      <c r="F6228" s="89">
        <v>6112</v>
      </c>
      <c r="G6228" s="89">
        <f t="shared" ca="1" si="575"/>
        <v>39</v>
      </c>
      <c r="H6228" s="89">
        <f t="shared" ca="1" si="576"/>
        <v>1</v>
      </c>
      <c r="I6228" s="89">
        <f t="shared" ca="1" si="577"/>
        <v>7</v>
      </c>
      <c r="J6228" s="89">
        <f t="shared" ca="1" si="578"/>
        <v>137.27299999999997</v>
      </c>
      <c r="K6228" s="89">
        <f t="shared" ca="1" si="579"/>
        <v>80.082999999999942</v>
      </c>
      <c r="L6228" s="83">
        <f t="shared" ca="1" si="580"/>
        <v>80.932999999999993</v>
      </c>
    </row>
    <row r="6229" spans="6:12">
      <c r="F6229" s="89">
        <v>6113</v>
      </c>
      <c r="G6229" s="89">
        <f t="shared" ca="1" si="575"/>
        <v>19</v>
      </c>
      <c r="H6229" s="89">
        <f t="shared" ca="1" si="576"/>
        <v>1</v>
      </c>
      <c r="I6229" s="89">
        <f t="shared" ca="1" si="577"/>
        <v>7</v>
      </c>
      <c r="J6229" s="89">
        <f t="shared" ca="1" si="578"/>
        <v>176.83299999999994</v>
      </c>
      <c r="K6229" s="89">
        <f t="shared" ca="1" si="579"/>
        <v>125.84299999999996</v>
      </c>
      <c r="L6229" s="83">
        <f t="shared" ca="1" si="580"/>
        <v>123.69300000000001</v>
      </c>
    </row>
    <row r="6230" spans="6:12">
      <c r="F6230" s="89">
        <v>6114</v>
      </c>
      <c r="G6230" s="89">
        <f t="shared" ca="1" si="575"/>
        <v>21</v>
      </c>
      <c r="H6230" s="89">
        <f t="shared" ca="1" si="576"/>
        <v>1</v>
      </c>
      <c r="I6230" s="89">
        <f t="shared" ca="1" si="577"/>
        <v>9</v>
      </c>
      <c r="J6230" s="89">
        <f t="shared" ca="1" si="578"/>
        <v>177.44899999999993</v>
      </c>
      <c r="K6230" s="89">
        <f t="shared" ca="1" si="579"/>
        <v>40.638999999999953</v>
      </c>
      <c r="L6230" s="83">
        <f t="shared" ca="1" si="580"/>
        <v>39.588999999999999</v>
      </c>
    </row>
    <row r="6231" spans="6:12">
      <c r="F6231" s="89">
        <v>6115</v>
      </c>
      <c r="G6231" s="89">
        <f t="shared" ca="1" si="575"/>
        <v>42</v>
      </c>
      <c r="H6231" s="89">
        <f t="shared" ca="1" si="576"/>
        <v>2</v>
      </c>
      <c r="I6231" s="89">
        <f t="shared" ca="1" si="577"/>
        <v>8</v>
      </c>
      <c r="J6231" s="89">
        <f t="shared" ca="1" si="578"/>
        <v>123.07599999999996</v>
      </c>
      <c r="K6231" s="89">
        <f t="shared" ca="1" si="579"/>
        <v>108.45599999999993</v>
      </c>
      <c r="L6231" s="83">
        <f t="shared" ca="1" si="580"/>
        <v>108.35599999999994</v>
      </c>
    </row>
    <row r="6232" spans="6:12">
      <c r="F6232" s="89">
        <v>6116</v>
      </c>
      <c r="G6232" s="89">
        <f t="shared" ca="1" si="575"/>
        <v>48</v>
      </c>
      <c r="H6232" s="89">
        <f t="shared" ca="1" si="576"/>
        <v>3</v>
      </c>
      <c r="I6232" s="89">
        <f t="shared" ca="1" si="577"/>
        <v>9</v>
      </c>
      <c r="J6232" s="89">
        <f t="shared" ca="1" si="578"/>
        <v>110.00200000000007</v>
      </c>
      <c r="K6232" s="89">
        <f t="shared" ca="1" si="579"/>
        <v>137.02199999999999</v>
      </c>
      <c r="L6232" s="83">
        <f t="shared" ca="1" si="580"/>
        <v>136.42200000000003</v>
      </c>
    </row>
    <row r="6233" spans="6:12">
      <c r="F6233" s="89">
        <v>6117</v>
      </c>
      <c r="G6233" s="89">
        <f t="shared" ca="1" si="575"/>
        <v>46</v>
      </c>
      <c r="H6233" s="89">
        <f t="shared" ca="1" si="576"/>
        <v>1</v>
      </c>
      <c r="I6233" s="89">
        <f t="shared" ca="1" si="577"/>
        <v>7</v>
      </c>
      <c r="J6233" s="89">
        <f t="shared" ca="1" si="578"/>
        <v>148.94199999999998</v>
      </c>
      <c r="K6233" s="89">
        <f t="shared" ca="1" si="579"/>
        <v>89.581999999999965</v>
      </c>
      <c r="L6233" s="83">
        <f t="shared" ca="1" si="580"/>
        <v>91.481999999999999</v>
      </c>
    </row>
    <row r="6234" spans="6:12">
      <c r="F6234" s="89">
        <v>6118</v>
      </c>
      <c r="G6234" s="89">
        <f t="shared" ca="1" si="575"/>
        <v>53</v>
      </c>
      <c r="H6234" s="89">
        <f t="shared" ca="1" si="576"/>
        <v>3</v>
      </c>
      <c r="I6234" s="89">
        <f t="shared" ca="1" si="577"/>
        <v>3</v>
      </c>
      <c r="J6234" s="89">
        <f t="shared" ca="1" si="578"/>
        <v>-248.07099999999986</v>
      </c>
      <c r="K6234" s="89">
        <f t="shared" ca="1" si="579"/>
        <v>32.998999999999938</v>
      </c>
      <c r="L6234" s="83">
        <f t="shared" ca="1" si="580"/>
        <v>30.749000000000052</v>
      </c>
    </row>
    <row r="6235" spans="6:12">
      <c r="F6235" s="89">
        <v>6119</v>
      </c>
      <c r="G6235" s="89">
        <f t="shared" ca="1" si="575"/>
        <v>37</v>
      </c>
      <c r="H6235" s="89">
        <f t="shared" ca="1" si="576"/>
        <v>1</v>
      </c>
      <c r="I6235" s="89">
        <f t="shared" ca="1" si="577"/>
        <v>3</v>
      </c>
      <c r="J6235" s="89">
        <f t="shared" ca="1" si="578"/>
        <v>3.3610000000000042</v>
      </c>
      <c r="K6235" s="89">
        <f t="shared" ca="1" si="579"/>
        <v>117.191</v>
      </c>
      <c r="L6235" s="83">
        <f t="shared" ca="1" si="580"/>
        <v>116.14100000000002</v>
      </c>
    </row>
    <row r="6236" spans="6:12">
      <c r="F6236" s="89">
        <v>6120</v>
      </c>
      <c r="G6236" s="89">
        <f t="shared" ca="1" si="575"/>
        <v>26</v>
      </c>
      <c r="H6236" s="89">
        <f t="shared" ca="1" si="576"/>
        <v>1</v>
      </c>
      <c r="I6236" s="89">
        <f t="shared" ca="1" si="577"/>
        <v>5</v>
      </c>
      <c r="J6236" s="89">
        <f t="shared" ca="1" si="578"/>
        <v>103.29</v>
      </c>
      <c r="K6236" s="89">
        <f t="shared" ca="1" si="579"/>
        <v>135.33000000000001</v>
      </c>
      <c r="L6236" s="83">
        <f t="shared" ca="1" si="580"/>
        <v>133.42999999999998</v>
      </c>
    </row>
    <row r="6237" spans="6:12">
      <c r="F6237" s="89">
        <v>6121</v>
      </c>
      <c r="G6237" s="89">
        <f t="shared" ca="1" si="575"/>
        <v>51</v>
      </c>
      <c r="H6237" s="89">
        <f t="shared" ca="1" si="576"/>
        <v>1</v>
      </c>
      <c r="I6237" s="89">
        <f t="shared" ca="1" si="577"/>
        <v>9</v>
      </c>
      <c r="J6237" s="89">
        <f t="shared" ca="1" si="578"/>
        <v>175.16899999999995</v>
      </c>
      <c r="K6237" s="89">
        <f t="shared" ca="1" si="579"/>
        <v>29.058999999999941</v>
      </c>
      <c r="L6237" s="83">
        <f t="shared" ca="1" si="580"/>
        <v>32.5090000000001</v>
      </c>
    </row>
    <row r="6238" spans="6:12">
      <c r="F6238" s="89">
        <v>6122</v>
      </c>
      <c r="G6238" s="89">
        <f t="shared" ca="1" si="575"/>
        <v>47</v>
      </c>
      <c r="H6238" s="89">
        <f t="shared" ca="1" si="576"/>
        <v>1</v>
      </c>
      <c r="I6238" s="89">
        <f t="shared" ca="1" si="577"/>
        <v>8</v>
      </c>
      <c r="J6238" s="89">
        <f t="shared" ca="1" si="578"/>
        <v>161.30099999999999</v>
      </c>
      <c r="K6238" s="89">
        <f t="shared" ca="1" si="579"/>
        <v>59.030999999999963</v>
      </c>
      <c r="L6238" s="83">
        <f t="shared" ca="1" si="580"/>
        <v>61.481000000000037</v>
      </c>
    </row>
    <row r="6239" spans="6:12">
      <c r="F6239" s="89">
        <v>6123</v>
      </c>
      <c r="G6239" s="89">
        <f t="shared" ca="1" si="575"/>
        <v>53</v>
      </c>
      <c r="H6239" s="89">
        <f t="shared" ca="1" si="576"/>
        <v>3</v>
      </c>
      <c r="I6239" s="89">
        <f t="shared" ca="1" si="577"/>
        <v>7</v>
      </c>
      <c r="J6239" s="89">
        <f t="shared" ca="1" si="578"/>
        <v>42.361000000000104</v>
      </c>
      <c r="K6239" s="89">
        <f t="shared" ca="1" si="579"/>
        <v>153.03099999999995</v>
      </c>
      <c r="L6239" s="83">
        <f t="shared" ca="1" si="580"/>
        <v>152.38100000000009</v>
      </c>
    </row>
    <row r="6240" spans="6:12">
      <c r="F6240" s="89">
        <v>6124</v>
      </c>
      <c r="G6240" s="89">
        <f t="shared" ca="1" si="575"/>
        <v>46</v>
      </c>
      <c r="H6240" s="89">
        <f t="shared" ca="1" si="576"/>
        <v>2</v>
      </c>
      <c r="I6240" s="89">
        <f t="shared" ca="1" si="577"/>
        <v>5</v>
      </c>
      <c r="J6240" s="89">
        <f t="shared" ca="1" si="578"/>
        <v>15.840000000000032</v>
      </c>
      <c r="K6240" s="89">
        <f t="shared" ca="1" si="579"/>
        <v>127.77999999999996</v>
      </c>
      <c r="L6240" s="83">
        <f t="shared" ca="1" si="580"/>
        <v>127.07999999999997</v>
      </c>
    </row>
    <row r="6241" spans="6:12">
      <c r="F6241" s="89">
        <v>6125</v>
      </c>
      <c r="G6241" s="89">
        <f t="shared" ca="1" si="575"/>
        <v>20</v>
      </c>
      <c r="H6241" s="89">
        <f t="shared" ca="1" si="576"/>
        <v>1</v>
      </c>
      <c r="I6241" s="89">
        <f t="shared" ca="1" si="577"/>
        <v>8</v>
      </c>
      <c r="J6241" s="89">
        <f t="shared" ca="1" si="578"/>
        <v>181.73999999999995</v>
      </c>
      <c r="K6241" s="89">
        <f t="shared" ca="1" si="579"/>
        <v>87.839999999999961</v>
      </c>
      <c r="L6241" s="83">
        <f t="shared" ca="1" si="580"/>
        <v>86.24</v>
      </c>
    </row>
    <row r="6242" spans="6:12">
      <c r="F6242" s="89">
        <v>6126</v>
      </c>
      <c r="G6242" s="89">
        <f t="shared" ca="1" si="575"/>
        <v>19</v>
      </c>
      <c r="H6242" s="89">
        <f t="shared" ca="1" si="576"/>
        <v>3</v>
      </c>
      <c r="I6242" s="89">
        <f t="shared" ca="1" si="577"/>
        <v>8</v>
      </c>
      <c r="J6242" s="89">
        <f t="shared" ca="1" si="578"/>
        <v>83.856999999999971</v>
      </c>
      <c r="K6242" s="89">
        <f t="shared" ca="1" si="579"/>
        <v>162.46699999999998</v>
      </c>
      <c r="L6242" s="83">
        <f t="shared" ca="1" si="580"/>
        <v>157.11700000000002</v>
      </c>
    </row>
    <row r="6243" spans="6:12">
      <c r="F6243" s="89">
        <v>6127</v>
      </c>
      <c r="G6243" s="89">
        <f t="shared" ca="1" si="575"/>
        <v>44</v>
      </c>
      <c r="H6243" s="89">
        <f t="shared" ca="1" si="576"/>
        <v>2</v>
      </c>
      <c r="I6243" s="89">
        <f t="shared" ca="1" si="577"/>
        <v>4</v>
      </c>
      <c r="J6243" s="89">
        <f t="shared" ca="1" si="578"/>
        <v>-46.783999999999992</v>
      </c>
      <c r="K6243" s="89">
        <f t="shared" ca="1" si="579"/>
        <v>108.37599999999998</v>
      </c>
      <c r="L6243" s="83">
        <f t="shared" ca="1" si="580"/>
        <v>106.97599999999997</v>
      </c>
    </row>
    <row r="6244" spans="6:12">
      <c r="F6244" s="89">
        <v>6128</v>
      </c>
      <c r="G6244" s="89">
        <f t="shared" ca="1" si="575"/>
        <v>27</v>
      </c>
      <c r="H6244" s="89">
        <f t="shared" ca="1" si="576"/>
        <v>2</v>
      </c>
      <c r="I6244" s="89">
        <f t="shared" ca="1" si="577"/>
        <v>4</v>
      </c>
      <c r="J6244" s="89">
        <f t="shared" ca="1" si="578"/>
        <v>-45.237000000000023</v>
      </c>
      <c r="K6244" s="89">
        <f t="shared" ca="1" si="579"/>
        <v>115.19299999999998</v>
      </c>
      <c r="L6244" s="83">
        <f t="shared" ca="1" si="580"/>
        <v>111.24300000000001</v>
      </c>
    </row>
    <row r="6245" spans="6:12">
      <c r="F6245" s="89">
        <v>6129</v>
      </c>
      <c r="G6245" s="89">
        <f t="shared" ca="1" si="575"/>
        <v>19</v>
      </c>
      <c r="H6245" s="89">
        <f t="shared" ca="1" si="576"/>
        <v>1</v>
      </c>
      <c r="I6245" s="89">
        <f t="shared" ca="1" si="577"/>
        <v>4</v>
      </c>
      <c r="J6245" s="89">
        <f t="shared" ca="1" si="578"/>
        <v>91.621000000000009</v>
      </c>
      <c r="K6245" s="89">
        <f t="shared" ca="1" si="579"/>
        <v>168.43099999999998</v>
      </c>
      <c r="L6245" s="83">
        <f t="shared" ca="1" si="580"/>
        <v>165.08100000000002</v>
      </c>
    </row>
    <row r="6246" spans="6:12">
      <c r="F6246" s="89">
        <v>6130</v>
      </c>
      <c r="G6246" s="89">
        <f t="shared" ca="1" si="575"/>
        <v>40</v>
      </c>
      <c r="H6246" s="89">
        <f t="shared" ca="1" si="576"/>
        <v>1</v>
      </c>
      <c r="I6246" s="89">
        <f t="shared" ca="1" si="577"/>
        <v>4</v>
      </c>
      <c r="J6246" s="89">
        <f t="shared" ca="1" si="578"/>
        <v>52.539999999999992</v>
      </c>
      <c r="K6246" s="89">
        <f t="shared" ca="1" si="579"/>
        <v>122.83999999999995</v>
      </c>
      <c r="L6246" s="83">
        <f t="shared" ca="1" si="580"/>
        <v>122.64000000000001</v>
      </c>
    </row>
    <row r="6247" spans="6:12">
      <c r="F6247" s="89">
        <v>6131</v>
      </c>
      <c r="G6247" s="89">
        <f t="shared" ca="1" si="575"/>
        <v>31</v>
      </c>
      <c r="H6247" s="89">
        <f t="shared" ca="1" si="576"/>
        <v>2</v>
      </c>
      <c r="I6247" s="89">
        <f t="shared" ca="1" si="577"/>
        <v>3</v>
      </c>
      <c r="J6247" s="89">
        <f t="shared" ca="1" si="578"/>
        <v>-119.68699999999998</v>
      </c>
      <c r="K6247" s="89">
        <f t="shared" ca="1" si="579"/>
        <v>82.10299999999998</v>
      </c>
      <c r="L6247" s="83">
        <f t="shared" ca="1" si="580"/>
        <v>78.353000000000023</v>
      </c>
    </row>
    <row r="6248" spans="6:12">
      <c r="F6248" s="89">
        <v>6132</v>
      </c>
      <c r="G6248" s="89">
        <f t="shared" ca="1" si="575"/>
        <v>25</v>
      </c>
      <c r="H6248" s="89">
        <f t="shared" ca="1" si="576"/>
        <v>1</v>
      </c>
      <c r="I6248" s="89">
        <f t="shared" ca="1" si="577"/>
        <v>8</v>
      </c>
      <c r="J6248" s="89">
        <f t="shared" ca="1" si="578"/>
        <v>163.10499999999993</v>
      </c>
      <c r="K6248" s="89">
        <f t="shared" ca="1" si="579"/>
        <v>67.654999999999987</v>
      </c>
      <c r="L6248" s="83">
        <f t="shared" ca="1" si="580"/>
        <v>66.804999999999993</v>
      </c>
    </row>
    <row r="6249" spans="6:12">
      <c r="F6249" s="89">
        <v>6133</v>
      </c>
      <c r="G6249" s="89">
        <f t="shared" ca="1" si="575"/>
        <v>23</v>
      </c>
      <c r="H6249" s="89">
        <f t="shared" ca="1" si="576"/>
        <v>2</v>
      </c>
      <c r="I6249" s="89">
        <f t="shared" ca="1" si="577"/>
        <v>4</v>
      </c>
      <c r="J6249" s="89">
        <f t="shared" ca="1" si="578"/>
        <v>-33.532999999999987</v>
      </c>
      <c r="K6249" s="89">
        <f t="shared" ca="1" si="579"/>
        <v>128.13699999999994</v>
      </c>
      <c r="L6249" s="83">
        <f t="shared" ca="1" si="580"/>
        <v>123.58699999999999</v>
      </c>
    </row>
    <row r="6250" spans="6:12">
      <c r="F6250" s="89">
        <v>6134</v>
      </c>
      <c r="G6250" s="89">
        <f t="shared" ca="1" si="575"/>
        <v>38</v>
      </c>
      <c r="H6250" s="89">
        <f t="shared" ca="1" si="576"/>
        <v>1</v>
      </c>
      <c r="I6250" s="89">
        <f t="shared" ca="1" si="577"/>
        <v>7</v>
      </c>
      <c r="J6250" s="89">
        <f t="shared" ca="1" si="578"/>
        <v>136.68599999999998</v>
      </c>
      <c r="K6250" s="89">
        <f t="shared" ca="1" si="579"/>
        <v>79.805999999999969</v>
      </c>
      <c r="L6250" s="83">
        <f t="shared" ca="1" si="580"/>
        <v>80.506000000000043</v>
      </c>
    </row>
    <row r="6251" spans="6:12">
      <c r="F6251" s="89">
        <v>6135</v>
      </c>
      <c r="G6251" s="89">
        <f t="shared" ca="1" si="575"/>
        <v>39</v>
      </c>
      <c r="H6251" s="89">
        <f t="shared" ca="1" si="576"/>
        <v>3</v>
      </c>
      <c r="I6251" s="89">
        <f t="shared" ca="1" si="577"/>
        <v>9</v>
      </c>
      <c r="J6251" s="89">
        <f t="shared" ca="1" si="578"/>
        <v>89.761000000000024</v>
      </c>
      <c r="K6251" s="89">
        <f t="shared" ca="1" si="579"/>
        <v>119.57099999999997</v>
      </c>
      <c r="L6251" s="83">
        <f t="shared" ca="1" si="580"/>
        <v>117.62100000000004</v>
      </c>
    </row>
    <row r="6252" spans="6:12">
      <c r="F6252" s="89">
        <v>6136</v>
      </c>
      <c r="G6252" s="89">
        <f t="shared" ca="1" si="575"/>
        <v>22</v>
      </c>
      <c r="H6252" s="89">
        <f t="shared" ca="1" si="576"/>
        <v>3</v>
      </c>
      <c r="I6252" s="89">
        <f t="shared" ca="1" si="577"/>
        <v>4</v>
      </c>
      <c r="J6252" s="89">
        <f t="shared" ca="1" si="578"/>
        <v>-179.81199999999995</v>
      </c>
      <c r="K6252" s="89">
        <f t="shared" ca="1" si="579"/>
        <v>68.267999999999972</v>
      </c>
      <c r="L6252" s="83">
        <f t="shared" ca="1" si="580"/>
        <v>61.768000000000001</v>
      </c>
    </row>
    <row r="6253" spans="6:12">
      <c r="F6253" s="89">
        <v>6137</v>
      </c>
      <c r="G6253" s="89">
        <f t="shared" ca="1" si="575"/>
        <v>21</v>
      </c>
      <c r="H6253" s="89">
        <f t="shared" ca="1" si="576"/>
        <v>3</v>
      </c>
      <c r="I6253" s="89">
        <f t="shared" ca="1" si="577"/>
        <v>7</v>
      </c>
      <c r="J6253" s="89">
        <f t="shared" ca="1" si="578"/>
        <v>26.937000000000012</v>
      </c>
      <c r="K6253" s="89">
        <f t="shared" ca="1" si="579"/>
        <v>147.52699999999993</v>
      </c>
      <c r="L6253" s="83">
        <f t="shared" ca="1" si="580"/>
        <v>142.077</v>
      </c>
    </row>
    <row r="6254" spans="6:12">
      <c r="F6254" s="89">
        <v>6138</v>
      </c>
      <c r="G6254" s="89">
        <f t="shared" ca="1" si="575"/>
        <v>50</v>
      </c>
      <c r="H6254" s="89">
        <f t="shared" ca="1" si="576"/>
        <v>3</v>
      </c>
      <c r="I6254" s="89">
        <f t="shared" ca="1" si="577"/>
        <v>8</v>
      </c>
      <c r="J6254" s="89">
        <f t="shared" ca="1" si="578"/>
        <v>78.060000000000059</v>
      </c>
      <c r="K6254" s="89">
        <f t="shared" ca="1" si="579"/>
        <v>147.05999999999995</v>
      </c>
      <c r="L6254" s="83">
        <f t="shared" ca="1" si="580"/>
        <v>146.36000000000001</v>
      </c>
    </row>
    <row r="6255" spans="6:12">
      <c r="F6255" s="89">
        <v>6139</v>
      </c>
      <c r="G6255" s="89">
        <f t="shared" ca="1" si="575"/>
        <v>37</v>
      </c>
      <c r="H6255" s="89">
        <f t="shared" ca="1" si="576"/>
        <v>3</v>
      </c>
      <c r="I6255" s="89">
        <f t="shared" ca="1" si="577"/>
        <v>8</v>
      </c>
      <c r="J6255" s="89">
        <f t="shared" ca="1" si="578"/>
        <v>48.901000000000067</v>
      </c>
      <c r="K6255" s="89">
        <f t="shared" ca="1" si="579"/>
        <v>121.93099999999998</v>
      </c>
      <c r="L6255" s="83">
        <f t="shared" ca="1" si="580"/>
        <v>119.28100000000001</v>
      </c>
    </row>
    <row r="6256" spans="6:12">
      <c r="F6256" s="89">
        <v>6140</v>
      </c>
      <c r="G6256" s="89">
        <f t="shared" ca="1" si="575"/>
        <v>31</v>
      </c>
      <c r="H6256" s="89">
        <f t="shared" ca="1" si="576"/>
        <v>2</v>
      </c>
      <c r="I6256" s="89">
        <f t="shared" ca="1" si="577"/>
        <v>3</v>
      </c>
      <c r="J6256" s="89">
        <f t="shared" ca="1" si="578"/>
        <v>-119.68699999999998</v>
      </c>
      <c r="K6256" s="89">
        <f t="shared" ca="1" si="579"/>
        <v>82.10299999999998</v>
      </c>
      <c r="L6256" s="83">
        <f t="shared" ca="1" si="580"/>
        <v>78.353000000000023</v>
      </c>
    </row>
    <row r="6257" spans="6:12">
      <c r="F6257" s="89">
        <v>6141</v>
      </c>
      <c r="G6257" s="89">
        <f t="shared" ca="1" si="575"/>
        <v>47</v>
      </c>
      <c r="H6257" s="89">
        <f t="shared" ca="1" si="576"/>
        <v>1</v>
      </c>
      <c r="I6257" s="89">
        <f t="shared" ca="1" si="577"/>
        <v>9</v>
      </c>
      <c r="J6257" s="89">
        <f t="shared" ca="1" si="578"/>
        <v>161.43299999999994</v>
      </c>
      <c r="K6257" s="89">
        <f t="shared" ca="1" si="579"/>
        <v>16.562999999999988</v>
      </c>
      <c r="L6257" s="83">
        <f t="shared" ca="1" si="580"/>
        <v>19.413000000000068</v>
      </c>
    </row>
    <row r="6258" spans="6:12">
      <c r="F6258" s="89">
        <v>6142</v>
      </c>
      <c r="G6258" s="89">
        <f t="shared" ca="1" si="575"/>
        <v>21</v>
      </c>
      <c r="H6258" s="89">
        <f t="shared" ca="1" si="576"/>
        <v>1</v>
      </c>
      <c r="I6258" s="89">
        <f t="shared" ca="1" si="577"/>
        <v>3</v>
      </c>
      <c r="J6258" s="89">
        <f t="shared" ca="1" si="578"/>
        <v>35.392999999999986</v>
      </c>
      <c r="K6258" s="89">
        <f t="shared" ca="1" si="579"/>
        <v>154.18299999999999</v>
      </c>
      <c r="L6258" s="83">
        <f t="shared" ca="1" si="580"/>
        <v>150.733</v>
      </c>
    </row>
    <row r="6259" spans="6:12">
      <c r="F6259" s="89">
        <v>6143</v>
      </c>
      <c r="G6259" s="89">
        <f t="shared" ca="1" si="575"/>
        <v>32</v>
      </c>
      <c r="H6259" s="89">
        <f t="shared" ca="1" si="576"/>
        <v>3</v>
      </c>
      <c r="I6259" s="89">
        <f t="shared" ca="1" si="577"/>
        <v>4</v>
      </c>
      <c r="J6259" s="89">
        <f t="shared" ca="1" si="578"/>
        <v>-202.17200000000003</v>
      </c>
      <c r="K6259" s="89">
        <f t="shared" ca="1" si="579"/>
        <v>42.807999999999964</v>
      </c>
      <c r="L6259" s="83">
        <f t="shared" ca="1" si="580"/>
        <v>37.808000000000021</v>
      </c>
    </row>
    <row r="6260" spans="6:12">
      <c r="F6260" s="89">
        <v>6144</v>
      </c>
      <c r="G6260" s="89">
        <f t="shared" ca="1" si="575"/>
        <v>50</v>
      </c>
      <c r="H6260" s="89">
        <f t="shared" ca="1" si="576"/>
        <v>1</v>
      </c>
      <c r="I6260" s="89">
        <f t="shared" ca="1" si="577"/>
        <v>7</v>
      </c>
      <c r="J6260" s="89">
        <f t="shared" ca="1" si="578"/>
        <v>161.54999999999995</v>
      </c>
      <c r="K6260" s="89">
        <f t="shared" ca="1" si="579"/>
        <v>100.94999999999993</v>
      </c>
      <c r="L6260" s="83">
        <f t="shared" ca="1" si="580"/>
        <v>103.45000000000002</v>
      </c>
    </row>
    <row r="6261" spans="6:12">
      <c r="F6261" s="89">
        <v>6145</v>
      </c>
      <c r="G6261" s="89">
        <f t="shared" ca="1" si="575"/>
        <v>54</v>
      </c>
      <c r="H6261" s="89">
        <f t="shared" ca="1" si="576"/>
        <v>3</v>
      </c>
      <c r="I6261" s="89">
        <f t="shared" ca="1" si="577"/>
        <v>9</v>
      </c>
      <c r="J6261" s="89">
        <f t="shared" ca="1" si="578"/>
        <v>135.64600000000007</v>
      </c>
      <c r="K6261" s="89">
        <f t="shared" ca="1" si="579"/>
        <v>160.80599999999998</v>
      </c>
      <c r="L6261" s="83">
        <f t="shared" ca="1" si="580"/>
        <v>161.10600000000005</v>
      </c>
    </row>
    <row r="6262" spans="6:12">
      <c r="F6262" s="89">
        <v>6146</v>
      </c>
      <c r="G6262" s="89">
        <f t="shared" ref="G6262:G6325" ca="1" si="581">RANDBETWEEN(19,55)</f>
        <v>36</v>
      </c>
      <c r="H6262" s="89">
        <f t="shared" ref="H6262:H6325" ca="1" si="582">RANDBETWEEN(0.5,3.5)</f>
        <v>2</v>
      </c>
      <c r="I6262" s="89">
        <f t="shared" ref="I6262:I6325" ca="1" si="583">RANDBETWEEN(3,9)</f>
        <v>7</v>
      </c>
      <c r="J6262" s="89">
        <f t="shared" ref="J6262:J6325" ca="1" si="584">133-10*G6262-128.7*H6262+60.8*I6262+0.135*G6262^2-20.6*H6262^2-4.74*I6262^2+0.15*G6262*H6262+0.006*G6262*I6262+19.63*H6262*I6262</f>
        <v>88.631999999999977</v>
      </c>
      <c r="K6262" s="89">
        <f t="shared" ref="K6262:K6325" ca="1" si="585">300-10.31*G6262-42.6*H6262+18.2*I6262+0.135*G6262^2-20.6*H6262^2-4.74*I6262^2+0.15*G6262*H6262+0.006*G6262*I6262+19.63*H6262*I6262</f>
        <v>118.47199999999998</v>
      </c>
      <c r="L6262" s="83">
        <f t="shared" ref="L6262:L6325" ca="1" si="586">294-10.16*G6262-44.4*H6262+18.6*I6262+0.135*G6262^2-20.6*H6262^2-4.74*I6262^2+0.15*G6262*H6262+0.006*G6262*I6262+19.63*H6262*I6262</f>
        <v>117.072</v>
      </c>
    </row>
    <row r="6263" spans="6:12">
      <c r="F6263" s="89">
        <v>6147</v>
      </c>
      <c r="G6263" s="89">
        <f t="shared" ca="1" si="581"/>
        <v>38</v>
      </c>
      <c r="H6263" s="89">
        <f t="shared" ca="1" si="582"/>
        <v>1</v>
      </c>
      <c r="I6263" s="89">
        <f t="shared" ca="1" si="583"/>
        <v>8</v>
      </c>
      <c r="J6263" s="89">
        <f t="shared" ca="1" si="584"/>
        <v>146.24399999999994</v>
      </c>
      <c r="K6263" s="89">
        <f t="shared" ca="1" si="585"/>
        <v>46.763999999999982</v>
      </c>
      <c r="L6263" s="83">
        <f t="shared" ca="1" si="586"/>
        <v>47.864000000000033</v>
      </c>
    </row>
    <row r="6264" spans="6:12">
      <c r="F6264" s="89">
        <v>6148</v>
      </c>
      <c r="G6264" s="89">
        <f t="shared" ca="1" si="581"/>
        <v>25</v>
      </c>
      <c r="H6264" s="89">
        <f t="shared" ca="1" si="582"/>
        <v>3</v>
      </c>
      <c r="I6264" s="89">
        <f t="shared" ca="1" si="583"/>
        <v>6</v>
      </c>
      <c r="J6264" s="89">
        <f t="shared" ca="1" si="584"/>
        <v>-44.475000000000023</v>
      </c>
      <c r="K6264" s="89">
        <f t="shared" ca="1" si="585"/>
        <v>117.47499999999999</v>
      </c>
      <c r="L6264" s="83">
        <f t="shared" ca="1" si="586"/>
        <v>112.22500000000005</v>
      </c>
    </row>
    <row r="6265" spans="6:12">
      <c r="F6265" s="89">
        <v>6149</v>
      </c>
      <c r="G6265" s="89">
        <f t="shared" ca="1" si="581"/>
        <v>37</v>
      </c>
      <c r="H6265" s="89">
        <f t="shared" ca="1" si="582"/>
        <v>2</v>
      </c>
      <c r="I6265" s="89">
        <f t="shared" ca="1" si="583"/>
        <v>9</v>
      </c>
      <c r="J6265" s="89">
        <f t="shared" ca="1" si="584"/>
        <v>137.71299999999994</v>
      </c>
      <c r="K6265" s="89">
        <f t="shared" ca="1" si="585"/>
        <v>82.043000000000006</v>
      </c>
      <c r="L6265" s="83">
        <f t="shared" ca="1" si="586"/>
        <v>81.592999999999961</v>
      </c>
    </row>
    <row r="6266" spans="6:12">
      <c r="F6266" s="89">
        <v>6150</v>
      </c>
      <c r="G6266" s="89">
        <f t="shared" ca="1" si="581"/>
        <v>37</v>
      </c>
      <c r="H6266" s="89">
        <f t="shared" ca="1" si="582"/>
        <v>1</v>
      </c>
      <c r="I6266" s="89">
        <f t="shared" ca="1" si="583"/>
        <v>5</v>
      </c>
      <c r="J6266" s="89">
        <f t="shared" ca="1" si="584"/>
        <v>88.825000000000031</v>
      </c>
      <c r="K6266" s="89">
        <f t="shared" ca="1" si="585"/>
        <v>117.455</v>
      </c>
      <c r="L6266" s="83">
        <f t="shared" ca="1" si="586"/>
        <v>117.205</v>
      </c>
    </row>
    <row r="6267" spans="6:12">
      <c r="F6267" s="89">
        <v>6151</v>
      </c>
      <c r="G6267" s="89">
        <f t="shared" ca="1" si="581"/>
        <v>43</v>
      </c>
      <c r="H6267" s="89">
        <f t="shared" ca="1" si="582"/>
        <v>2</v>
      </c>
      <c r="I6267" s="89">
        <f t="shared" ca="1" si="583"/>
        <v>7</v>
      </c>
      <c r="J6267" s="89">
        <f t="shared" ca="1" si="584"/>
        <v>95.680999999999983</v>
      </c>
      <c r="K6267" s="89">
        <f t="shared" ca="1" si="585"/>
        <v>123.35099999999994</v>
      </c>
      <c r="L6267" s="83">
        <f t="shared" ca="1" si="586"/>
        <v>123.001</v>
      </c>
    </row>
    <row r="6268" spans="6:12">
      <c r="F6268" s="89">
        <v>6152</v>
      </c>
      <c r="G6268" s="89">
        <f t="shared" ca="1" si="581"/>
        <v>55</v>
      </c>
      <c r="H6268" s="89">
        <f t="shared" ca="1" si="582"/>
        <v>3</v>
      </c>
      <c r="I6268" s="89">
        <f t="shared" ca="1" si="583"/>
        <v>8</v>
      </c>
      <c r="J6268" s="89">
        <f t="shared" ca="1" si="584"/>
        <v>101.42500000000007</v>
      </c>
      <c r="K6268" s="89">
        <f t="shared" ca="1" si="585"/>
        <v>168.87499999999989</v>
      </c>
      <c r="L6268" s="83">
        <f t="shared" ca="1" si="586"/>
        <v>168.92500000000007</v>
      </c>
    </row>
    <row r="6269" spans="6:12">
      <c r="F6269" s="89">
        <v>6153</v>
      </c>
      <c r="G6269" s="89">
        <f t="shared" ca="1" si="581"/>
        <v>42</v>
      </c>
      <c r="H6269" s="89">
        <f t="shared" ca="1" si="582"/>
        <v>2</v>
      </c>
      <c r="I6269" s="89">
        <f t="shared" ca="1" si="583"/>
        <v>9</v>
      </c>
      <c r="J6269" s="89">
        <f t="shared" ca="1" si="584"/>
        <v>142.80799999999994</v>
      </c>
      <c r="K6269" s="89">
        <f t="shared" ca="1" si="585"/>
        <v>85.587999999999965</v>
      </c>
      <c r="L6269" s="83">
        <f t="shared" ca="1" si="586"/>
        <v>85.88799999999992</v>
      </c>
    </row>
    <row r="6270" spans="6:12">
      <c r="F6270" s="89">
        <v>6154</v>
      </c>
      <c r="G6270" s="89">
        <f t="shared" ca="1" si="581"/>
        <v>22</v>
      </c>
      <c r="H6270" s="89">
        <f t="shared" ca="1" si="582"/>
        <v>3</v>
      </c>
      <c r="I6270" s="89">
        <f t="shared" ca="1" si="583"/>
        <v>9</v>
      </c>
      <c r="J6270" s="89">
        <f t="shared" ca="1" si="584"/>
        <v>111.19799999999992</v>
      </c>
      <c r="K6270" s="89">
        <f t="shared" ca="1" si="585"/>
        <v>146.27799999999991</v>
      </c>
      <c r="L6270" s="83">
        <f t="shared" ca="1" si="586"/>
        <v>141.77799999999996</v>
      </c>
    </row>
    <row r="6271" spans="6:12">
      <c r="F6271" s="89">
        <v>6155</v>
      </c>
      <c r="G6271" s="89">
        <f t="shared" ca="1" si="581"/>
        <v>20</v>
      </c>
      <c r="H6271" s="89">
        <f t="shared" ca="1" si="582"/>
        <v>2</v>
      </c>
      <c r="I6271" s="89">
        <f t="shared" ca="1" si="583"/>
        <v>7</v>
      </c>
      <c r="J6271" s="89">
        <f t="shared" ca="1" si="584"/>
        <v>122.19999999999996</v>
      </c>
      <c r="K6271" s="89">
        <f t="shared" ca="1" si="585"/>
        <v>156.99999999999994</v>
      </c>
      <c r="L6271" s="83">
        <f t="shared" ca="1" si="586"/>
        <v>153.20000000000002</v>
      </c>
    </row>
    <row r="6272" spans="6:12">
      <c r="F6272" s="89">
        <v>6156</v>
      </c>
      <c r="G6272" s="89">
        <f t="shared" ca="1" si="581"/>
        <v>34</v>
      </c>
      <c r="H6272" s="89">
        <f t="shared" ca="1" si="582"/>
        <v>1</v>
      </c>
      <c r="I6272" s="89">
        <f t="shared" ca="1" si="583"/>
        <v>8</v>
      </c>
      <c r="J6272" s="89">
        <f t="shared" ca="1" si="584"/>
        <v>146.57199999999995</v>
      </c>
      <c r="K6272" s="89">
        <f t="shared" ca="1" si="585"/>
        <v>48.331999999999965</v>
      </c>
      <c r="L6272" s="83">
        <f t="shared" ca="1" si="586"/>
        <v>48.831999999999994</v>
      </c>
    </row>
    <row r="6273" spans="6:12">
      <c r="F6273" s="89">
        <v>6157</v>
      </c>
      <c r="G6273" s="89">
        <f t="shared" ca="1" si="581"/>
        <v>44</v>
      </c>
      <c r="H6273" s="89">
        <f t="shared" ca="1" si="582"/>
        <v>3</v>
      </c>
      <c r="I6273" s="89">
        <f t="shared" ca="1" si="583"/>
        <v>9</v>
      </c>
      <c r="J6273" s="89">
        <f t="shared" ca="1" si="584"/>
        <v>98.305999999999983</v>
      </c>
      <c r="K6273" s="89">
        <f t="shared" ca="1" si="585"/>
        <v>126.56599999999992</v>
      </c>
      <c r="L6273" s="83">
        <f t="shared" ca="1" si="586"/>
        <v>125.36599999999999</v>
      </c>
    </row>
    <row r="6274" spans="6:12">
      <c r="F6274" s="89">
        <v>6158</v>
      </c>
      <c r="G6274" s="89">
        <f t="shared" ca="1" si="581"/>
        <v>24</v>
      </c>
      <c r="H6274" s="89">
        <f t="shared" ca="1" si="582"/>
        <v>1</v>
      </c>
      <c r="I6274" s="89">
        <f t="shared" ca="1" si="583"/>
        <v>8</v>
      </c>
      <c r="J6274" s="89">
        <f t="shared" ca="1" si="584"/>
        <v>166.29199999999994</v>
      </c>
      <c r="K6274" s="89">
        <f t="shared" ca="1" si="585"/>
        <v>71.151999999999973</v>
      </c>
      <c r="L6274" s="83">
        <f t="shared" ca="1" si="586"/>
        <v>70.151999999999973</v>
      </c>
    </row>
    <row r="6275" spans="6:12">
      <c r="F6275" s="89">
        <v>6159</v>
      </c>
      <c r="G6275" s="89">
        <f t="shared" ca="1" si="581"/>
        <v>44</v>
      </c>
      <c r="H6275" s="89">
        <f t="shared" ca="1" si="582"/>
        <v>1</v>
      </c>
      <c r="I6275" s="89">
        <f t="shared" ca="1" si="583"/>
        <v>5</v>
      </c>
      <c r="J6275" s="89">
        <f t="shared" ca="1" si="584"/>
        <v>96.630000000000024</v>
      </c>
      <c r="K6275" s="89">
        <f t="shared" ca="1" si="585"/>
        <v>123.08999999999997</v>
      </c>
      <c r="L6275" s="83">
        <f t="shared" ca="1" si="586"/>
        <v>123.88999999999999</v>
      </c>
    </row>
    <row r="6276" spans="6:12">
      <c r="F6276" s="89">
        <v>6160</v>
      </c>
      <c r="G6276" s="89">
        <f t="shared" ca="1" si="581"/>
        <v>49</v>
      </c>
      <c r="H6276" s="89">
        <f t="shared" ca="1" si="582"/>
        <v>3</v>
      </c>
      <c r="I6276" s="89">
        <f t="shared" ca="1" si="583"/>
        <v>5</v>
      </c>
      <c r="J6276" s="89">
        <f t="shared" ca="1" si="584"/>
        <v>-100.89499999999987</v>
      </c>
      <c r="K6276" s="89">
        <f t="shared" ca="1" si="585"/>
        <v>96.215000000000003</v>
      </c>
      <c r="L6276" s="83">
        <f t="shared" ca="1" si="586"/>
        <v>94.164999999999992</v>
      </c>
    </row>
    <row r="6277" spans="6:12">
      <c r="F6277" s="89">
        <v>6161</v>
      </c>
      <c r="G6277" s="89">
        <f t="shared" ca="1" si="581"/>
        <v>20</v>
      </c>
      <c r="H6277" s="89">
        <f t="shared" ca="1" si="582"/>
        <v>2</v>
      </c>
      <c r="I6277" s="89">
        <f t="shared" ca="1" si="583"/>
        <v>8</v>
      </c>
      <c r="J6277" s="89">
        <f t="shared" ca="1" si="584"/>
        <v>151.27999999999997</v>
      </c>
      <c r="K6277" s="89">
        <f t="shared" ca="1" si="585"/>
        <v>143.47999999999996</v>
      </c>
      <c r="L6277" s="83">
        <f t="shared" ca="1" si="586"/>
        <v>140.07999999999998</v>
      </c>
    </row>
    <row r="6278" spans="6:12">
      <c r="F6278" s="89">
        <v>6162</v>
      </c>
      <c r="G6278" s="89">
        <f t="shared" ca="1" si="581"/>
        <v>42</v>
      </c>
      <c r="H6278" s="89">
        <f t="shared" ca="1" si="582"/>
        <v>1</v>
      </c>
      <c r="I6278" s="89">
        <f t="shared" ca="1" si="583"/>
        <v>8</v>
      </c>
      <c r="J6278" s="89">
        <f t="shared" ca="1" si="584"/>
        <v>150.23599999999999</v>
      </c>
      <c r="K6278" s="89">
        <f t="shared" ca="1" si="585"/>
        <v>49.515999999999963</v>
      </c>
      <c r="L6278" s="83">
        <f t="shared" ca="1" si="586"/>
        <v>51.21599999999998</v>
      </c>
    </row>
    <row r="6279" spans="6:12">
      <c r="F6279" s="89">
        <v>6163</v>
      </c>
      <c r="G6279" s="89">
        <f t="shared" ca="1" si="581"/>
        <v>54</v>
      </c>
      <c r="H6279" s="89">
        <f t="shared" ca="1" si="582"/>
        <v>1</v>
      </c>
      <c r="I6279" s="89">
        <f t="shared" ca="1" si="583"/>
        <v>7</v>
      </c>
      <c r="J6279" s="89">
        <f t="shared" ca="1" si="584"/>
        <v>178.47799999999989</v>
      </c>
      <c r="K6279" s="89">
        <f t="shared" ca="1" si="585"/>
        <v>116.63799999999995</v>
      </c>
      <c r="L6279" s="83">
        <f t="shared" ca="1" si="586"/>
        <v>119.73800000000006</v>
      </c>
    </row>
    <row r="6280" spans="6:12">
      <c r="F6280" s="89">
        <v>6164</v>
      </c>
      <c r="G6280" s="89">
        <f t="shared" ca="1" si="581"/>
        <v>47</v>
      </c>
      <c r="H6280" s="89">
        <f t="shared" ca="1" si="582"/>
        <v>3</v>
      </c>
      <c r="I6280" s="89">
        <f t="shared" ca="1" si="583"/>
        <v>3</v>
      </c>
      <c r="J6280" s="89">
        <f t="shared" ca="1" si="584"/>
        <v>-271.87899999999991</v>
      </c>
      <c r="K6280" s="89">
        <f t="shared" ca="1" si="585"/>
        <v>11.050999999999959</v>
      </c>
      <c r="L6280" s="83">
        <f t="shared" ca="1" si="586"/>
        <v>7.9010000000000957</v>
      </c>
    </row>
    <row r="6281" spans="6:12">
      <c r="F6281" s="89">
        <v>6165</v>
      </c>
      <c r="G6281" s="89">
        <f t="shared" ca="1" si="581"/>
        <v>35</v>
      </c>
      <c r="H6281" s="89">
        <f t="shared" ca="1" si="582"/>
        <v>2</v>
      </c>
      <c r="I6281" s="89">
        <f t="shared" ca="1" si="583"/>
        <v>8</v>
      </c>
      <c r="J6281" s="89">
        <f t="shared" ca="1" si="584"/>
        <v>117.87499999999997</v>
      </c>
      <c r="K6281" s="89">
        <f t="shared" ca="1" si="585"/>
        <v>105.42499999999995</v>
      </c>
      <c r="L6281" s="83">
        <f t="shared" ca="1" si="586"/>
        <v>104.27499999999995</v>
      </c>
    </row>
    <row r="6282" spans="6:12">
      <c r="F6282" s="89">
        <v>6166</v>
      </c>
      <c r="G6282" s="89">
        <f t="shared" ca="1" si="581"/>
        <v>49</v>
      </c>
      <c r="H6282" s="89">
        <f t="shared" ca="1" si="582"/>
        <v>2</v>
      </c>
      <c r="I6282" s="89">
        <f t="shared" ca="1" si="583"/>
        <v>4</v>
      </c>
      <c r="J6282" s="89">
        <f t="shared" ca="1" si="584"/>
        <v>-32.388999999999982</v>
      </c>
      <c r="K6282" s="89">
        <f t="shared" ca="1" si="585"/>
        <v>121.22100000000006</v>
      </c>
      <c r="L6282" s="83">
        <f t="shared" ca="1" si="586"/>
        <v>120.571</v>
      </c>
    </row>
    <row r="6283" spans="6:12">
      <c r="F6283" s="89">
        <v>6167</v>
      </c>
      <c r="G6283" s="89">
        <f t="shared" ca="1" si="581"/>
        <v>19</v>
      </c>
      <c r="H6283" s="89">
        <f t="shared" ca="1" si="582"/>
        <v>3</v>
      </c>
      <c r="I6283" s="89">
        <f t="shared" ca="1" si="583"/>
        <v>5</v>
      </c>
      <c r="J6283" s="89">
        <f t="shared" ca="1" si="584"/>
        <v>-90.694999999999993</v>
      </c>
      <c r="K6283" s="89">
        <f t="shared" ca="1" si="585"/>
        <v>115.71499999999997</v>
      </c>
      <c r="L6283" s="83">
        <f t="shared" ca="1" si="586"/>
        <v>109.16500000000002</v>
      </c>
    </row>
    <row r="6284" spans="6:12">
      <c r="F6284" s="89">
        <v>6168</v>
      </c>
      <c r="G6284" s="89">
        <f t="shared" ca="1" si="581"/>
        <v>29</v>
      </c>
      <c r="H6284" s="89">
        <f t="shared" ca="1" si="582"/>
        <v>3</v>
      </c>
      <c r="I6284" s="89">
        <f t="shared" ca="1" si="583"/>
        <v>9</v>
      </c>
      <c r="J6284" s="89">
        <f t="shared" ca="1" si="584"/>
        <v>92.920999999999992</v>
      </c>
      <c r="K6284" s="89">
        <f t="shared" ca="1" si="585"/>
        <v>125.8309999999999</v>
      </c>
      <c r="L6284" s="83">
        <f t="shared" ca="1" si="586"/>
        <v>122.38099999999997</v>
      </c>
    </row>
    <row r="6285" spans="6:12">
      <c r="F6285" s="89">
        <v>6169</v>
      </c>
      <c r="G6285" s="89">
        <f t="shared" ca="1" si="581"/>
        <v>46</v>
      </c>
      <c r="H6285" s="89">
        <f t="shared" ca="1" si="582"/>
        <v>1</v>
      </c>
      <c r="I6285" s="89">
        <f t="shared" ca="1" si="583"/>
        <v>9</v>
      </c>
      <c r="J6285" s="89">
        <f t="shared" ca="1" si="584"/>
        <v>158.67399999999992</v>
      </c>
      <c r="K6285" s="89">
        <f t="shared" ca="1" si="585"/>
        <v>14.113999999999976</v>
      </c>
      <c r="L6285" s="83">
        <f t="shared" ca="1" si="586"/>
        <v>16.814000000000021</v>
      </c>
    </row>
    <row r="6286" spans="6:12">
      <c r="F6286" s="89">
        <v>6170</v>
      </c>
      <c r="G6286" s="89">
        <f t="shared" ca="1" si="581"/>
        <v>26</v>
      </c>
      <c r="H6286" s="89">
        <f t="shared" ca="1" si="582"/>
        <v>3</v>
      </c>
      <c r="I6286" s="89">
        <f t="shared" ca="1" si="583"/>
        <v>8</v>
      </c>
      <c r="J6286" s="89">
        <f t="shared" ca="1" si="584"/>
        <v>59.868000000000052</v>
      </c>
      <c r="K6286" s="89">
        <f t="shared" ca="1" si="585"/>
        <v>136.30799999999999</v>
      </c>
      <c r="L6286" s="83">
        <f t="shared" ca="1" si="586"/>
        <v>132.00799999999992</v>
      </c>
    </row>
    <row r="6287" spans="6:12">
      <c r="F6287" s="89">
        <v>6171</v>
      </c>
      <c r="G6287" s="89">
        <f t="shared" ca="1" si="581"/>
        <v>23</v>
      </c>
      <c r="H6287" s="89">
        <f t="shared" ca="1" si="582"/>
        <v>1</v>
      </c>
      <c r="I6287" s="89">
        <f t="shared" ca="1" si="583"/>
        <v>8</v>
      </c>
      <c r="J6287" s="89">
        <f t="shared" ca="1" si="584"/>
        <v>169.74899999999997</v>
      </c>
      <c r="K6287" s="89">
        <f t="shared" ca="1" si="585"/>
        <v>74.918999999999954</v>
      </c>
      <c r="L6287" s="83">
        <f t="shared" ca="1" si="586"/>
        <v>73.768999999999977</v>
      </c>
    </row>
    <row r="6288" spans="6:12">
      <c r="F6288" s="89">
        <v>6172</v>
      </c>
      <c r="G6288" s="89">
        <f t="shared" ca="1" si="581"/>
        <v>51</v>
      </c>
      <c r="H6288" s="89">
        <f t="shared" ca="1" si="582"/>
        <v>2</v>
      </c>
      <c r="I6288" s="89">
        <f t="shared" ca="1" si="583"/>
        <v>9</v>
      </c>
      <c r="J6288" s="89">
        <f t="shared" ca="1" si="584"/>
        <v>168.98899999999998</v>
      </c>
      <c r="K6288" s="89">
        <f t="shared" ca="1" si="585"/>
        <v>108.97899999999996</v>
      </c>
      <c r="L6288" s="83">
        <f t="shared" ca="1" si="586"/>
        <v>110.62900000000005</v>
      </c>
    </row>
    <row r="6289" spans="6:12">
      <c r="F6289" s="89">
        <v>6173</v>
      </c>
      <c r="G6289" s="89">
        <f t="shared" ca="1" si="581"/>
        <v>31</v>
      </c>
      <c r="H6289" s="89">
        <f t="shared" ca="1" si="582"/>
        <v>3</v>
      </c>
      <c r="I6289" s="89">
        <f t="shared" ca="1" si="583"/>
        <v>9</v>
      </c>
      <c r="J6289" s="89">
        <f t="shared" ca="1" si="584"/>
        <v>90.128999999999962</v>
      </c>
      <c r="K6289" s="89">
        <f t="shared" ca="1" si="585"/>
        <v>122.41899999999993</v>
      </c>
      <c r="L6289" s="83">
        <f t="shared" ca="1" si="586"/>
        <v>119.26900000000001</v>
      </c>
    </row>
    <row r="6290" spans="6:12">
      <c r="F6290" s="89">
        <v>6174</v>
      </c>
      <c r="G6290" s="89">
        <f t="shared" ca="1" si="581"/>
        <v>51</v>
      </c>
      <c r="H6290" s="89">
        <f t="shared" ca="1" si="582"/>
        <v>2</v>
      </c>
      <c r="I6290" s="89">
        <f t="shared" ca="1" si="583"/>
        <v>8</v>
      </c>
      <c r="J6290" s="89">
        <f t="shared" ca="1" si="584"/>
        <v>149.20300000000003</v>
      </c>
      <c r="K6290" s="89">
        <f t="shared" ca="1" si="585"/>
        <v>131.79299999999998</v>
      </c>
      <c r="L6290" s="83">
        <f t="shared" ca="1" si="586"/>
        <v>133.04300000000006</v>
      </c>
    </row>
    <row r="6291" spans="6:12">
      <c r="F6291" s="89">
        <v>6175</v>
      </c>
      <c r="G6291" s="89">
        <f t="shared" ca="1" si="581"/>
        <v>19</v>
      </c>
      <c r="H6291" s="89">
        <f t="shared" ca="1" si="582"/>
        <v>2</v>
      </c>
      <c r="I6291" s="89">
        <f t="shared" ca="1" si="583"/>
        <v>7</v>
      </c>
      <c r="J6291" s="89">
        <f t="shared" ca="1" si="584"/>
        <v>126.59299999999996</v>
      </c>
      <c r="K6291" s="89">
        <f t="shared" ca="1" si="585"/>
        <v>161.70299999999997</v>
      </c>
      <c r="L6291" s="83">
        <f t="shared" ca="1" si="586"/>
        <v>157.75299999999999</v>
      </c>
    </row>
    <row r="6292" spans="6:12">
      <c r="F6292" s="89">
        <v>6176</v>
      </c>
      <c r="G6292" s="89">
        <f t="shared" ca="1" si="581"/>
        <v>41</v>
      </c>
      <c r="H6292" s="89">
        <f t="shared" ca="1" si="582"/>
        <v>2</v>
      </c>
      <c r="I6292" s="89">
        <f t="shared" ca="1" si="583"/>
        <v>9</v>
      </c>
      <c r="J6292" s="89">
        <f t="shared" ca="1" si="584"/>
        <v>141.24899999999994</v>
      </c>
      <c r="K6292" s="89">
        <f t="shared" ca="1" si="585"/>
        <v>84.338999999999942</v>
      </c>
      <c r="L6292" s="83">
        <f t="shared" ca="1" si="586"/>
        <v>84.488999999999976</v>
      </c>
    </row>
    <row r="6293" spans="6:12">
      <c r="F6293" s="89">
        <v>6177</v>
      </c>
      <c r="G6293" s="89">
        <f t="shared" ca="1" si="581"/>
        <v>24</v>
      </c>
      <c r="H6293" s="89">
        <f t="shared" ca="1" si="582"/>
        <v>3</v>
      </c>
      <c r="I6293" s="89">
        <f t="shared" ca="1" si="583"/>
        <v>7</v>
      </c>
      <c r="J6293" s="89">
        <f t="shared" ca="1" si="584"/>
        <v>16.638000000000034</v>
      </c>
      <c r="K6293" s="89">
        <f t="shared" ca="1" si="585"/>
        <v>136.298</v>
      </c>
      <c r="L6293" s="83">
        <f t="shared" ca="1" si="586"/>
        <v>131.298</v>
      </c>
    </row>
    <row r="6294" spans="6:12">
      <c r="F6294" s="89">
        <v>6178</v>
      </c>
      <c r="G6294" s="89">
        <f t="shared" ca="1" si="581"/>
        <v>40</v>
      </c>
      <c r="H6294" s="89">
        <f t="shared" ca="1" si="582"/>
        <v>2</v>
      </c>
      <c r="I6294" s="89">
        <f t="shared" ca="1" si="583"/>
        <v>9</v>
      </c>
      <c r="J6294" s="89">
        <f t="shared" ca="1" si="584"/>
        <v>139.95999999999992</v>
      </c>
      <c r="K6294" s="89">
        <f t="shared" ca="1" si="585"/>
        <v>83.359999999999957</v>
      </c>
      <c r="L6294" s="83">
        <f t="shared" ca="1" si="586"/>
        <v>83.360000000000014</v>
      </c>
    </row>
    <row r="6295" spans="6:12">
      <c r="F6295" s="89">
        <v>6179</v>
      </c>
      <c r="G6295" s="89">
        <f t="shared" ca="1" si="581"/>
        <v>28</v>
      </c>
      <c r="H6295" s="89">
        <f t="shared" ca="1" si="582"/>
        <v>3</v>
      </c>
      <c r="I6295" s="89">
        <f t="shared" ca="1" si="583"/>
        <v>6</v>
      </c>
      <c r="J6295" s="89">
        <f t="shared" ca="1" si="584"/>
        <v>-51.551999999999964</v>
      </c>
      <c r="K6295" s="89">
        <f t="shared" ca="1" si="585"/>
        <v>109.46800000000002</v>
      </c>
      <c r="L6295" s="83">
        <f t="shared" ca="1" si="586"/>
        <v>104.66800000000001</v>
      </c>
    </row>
    <row r="6296" spans="6:12">
      <c r="F6296" s="89">
        <v>6180</v>
      </c>
      <c r="G6296" s="89">
        <f t="shared" ca="1" si="581"/>
        <v>50</v>
      </c>
      <c r="H6296" s="89">
        <f t="shared" ca="1" si="582"/>
        <v>2</v>
      </c>
      <c r="I6296" s="89">
        <f t="shared" ca="1" si="583"/>
        <v>6</v>
      </c>
      <c r="J6296" s="89">
        <f t="shared" ca="1" si="584"/>
        <v>77.21999999999997</v>
      </c>
      <c r="K6296" s="89">
        <f t="shared" ca="1" si="585"/>
        <v>145.32</v>
      </c>
      <c r="L6296" s="83">
        <f t="shared" ca="1" si="586"/>
        <v>145.62</v>
      </c>
    </row>
    <row r="6297" spans="6:12">
      <c r="F6297" s="89">
        <v>6181</v>
      </c>
      <c r="G6297" s="89">
        <f t="shared" ca="1" si="581"/>
        <v>40</v>
      </c>
      <c r="H6297" s="89">
        <f t="shared" ca="1" si="582"/>
        <v>3</v>
      </c>
      <c r="I6297" s="89">
        <f t="shared" ca="1" si="583"/>
        <v>8</v>
      </c>
      <c r="J6297" s="89">
        <f t="shared" ca="1" si="584"/>
        <v>51.580000000000098</v>
      </c>
      <c r="K6297" s="89">
        <f t="shared" ca="1" si="585"/>
        <v>123.67999999999995</v>
      </c>
      <c r="L6297" s="83">
        <f t="shared" ca="1" si="586"/>
        <v>121.48000000000008</v>
      </c>
    </row>
    <row r="6298" spans="6:12">
      <c r="F6298" s="89">
        <v>6182</v>
      </c>
      <c r="G6298" s="89">
        <f t="shared" ca="1" si="581"/>
        <v>54</v>
      </c>
      <c r="H6298" s="89">
        <f t="shared" ca="1" si="582"/>
        <v>1</v>
      </c>
      <c r="I6298" s="89">
        <f t="shared" ca="1" si="583"/>
        <v>6</v>
      </c>
      <c r="J6298" s="89">
        <f t="shared" ca="1" si="584"/>
        <v>159.34399999999994</v>
      </c>
      <c r="K6298" s="89">
        <f t="shared" ca="1" si="585"/>
        <v>140.10399999999998</v>
      </c>
      <c r="L6298" s="83">
        <f t="shared" ca="1" si="586"/>
        <v>142.80400000000009</v>
      </c>
    </row>
    <row r="6299" spans="6:12">
      <c r="F6299" s="89">
        <v>6183</v>
      </c>
      <c r="G6299" s="89">
        <f t="shared" ca="1" si="581"/>
        <v>25</v>
      </c>
      <c r="H6299" s="89">
        <f t="shared" ca="1" si="582"/>
        <v>2</v>
      </c>
      <c r="I6299" s="89">
        <f t="shared" ca="1" si="583"/>
        <v>4</v>
      </c>
      <c r="J6299" s="89">
        <f t="shared" ca="1" si="584"/>
        <v>-39.925000000000011</v>
      </c>
      <c r="K6299" s="89">
        <f t="shared" ca="1" si="585"/>
        <v>121.12499999999997</v>
      </c>
      <c r="L6299" s="83">
        <f t="shared" ca="1" si="586"/>
        <v>116.875</v>
      </c>
    </row>
    <row r="6300" spans="6:12">
      <c r="F6300" s="89">
        <v>6184</v>
      </c>
      <c r="G6300" s="89">
        <f t="shared" ca="1" si="581"/>
        <v>36</v>
      </c>
      <c r="H6300" s="89">
        <f t="shared" ca="1" si="582"/>
        <v>3</v>
      </c>
      <c r="I6300" s="89">
        <f t="shared" ca="1" si="583"/>
        <v>6</v>
      </c>
      <c r="J6300" s="89">
        <f t="shared" ca="1" si="584"/>
        <v>-58.543999999999983</v>
      </c>
      <c r="K6300" s="89">
        <f t="shared" ca="1" si="585"/>
        <v>99.995999999999981</v>
      </c>
      <c r="L6300" s="83">
        <f t="shared" ca="1" si="586"/>
        <v>96.396000000000015</v>
      </c>
    </row>
    <row r="6301" spans="6:12">
      <c r="F6301" s="89">
        <v>6185</v>
      </c>
      <c r="G6301" s="89">
        <f t="shared" ca="1" si="581"/>
        <v>31</v>
      </c>
      <c r="H6301" s="89">
        <f t="shared" ca="1" si="582"/>
        <v>3</v>
      </c>
      <c r="I6301" s="89">
        <f t="shared" ca="1" si="583"/>
        <v>3</v>
      </c>
      <c r="J6301" s="89">
        <f t="shared" ca="1" si="584"/>
        <v>-287.84699999999992</v>
      </c>
      <c r="K6301" s="89">
        <f t="shared" ca="1" si="585"/>
        <v>4.2999999999977945E-2</v>
      </c>
      <c r="L6301" s="83">
        <f t="shared" ca="1" si="586"/>
        <v>-5.5069999999999482</v>
      </c>
    </row>
    <row r="6302" spans="6:12">
      <c r="F6302" s="89">
        <v>6186</v>
      </c>
      <c r="G6302" s="89">
        <f t="shared" ca="1" si="581"/>
        <v>33</v>
      </c>
      <c r="H6302" s="89">
        <f t="shared" ca="1" si="582"/>
        <v>2</v>
      </c>
      <c r="I6302" s="89">
        <f t="shared" ca="1" si="583"/>
        <v>3</v>
      </c>
      <c r="J6302" s="89">
        <f t="shared" ca="1" si="584"/>
        <v>-121.77099999999999</v>
      </c>
      <c r="K6302" s="89">
        <f t="shared" ca="1" si="585"/>
        <v>79.398999999999972</v>
      </c>
      <c r="L6302" s="83">
        <f t="shared" ca="1" si="586"/>
        <v>75.948999999999984</v>
      </c>
    </row>
    <row r="6303" spans="6:12">
      <c r="F6303" s="89">
        <v>6187</v>
      </c>
      <c r="G6303" s="89">
        <f t="shared" ca="1" si="581"/>
        <v>21</v>
      </c>
      <c r="H6303" s="89">
        <f t="shared" ca="1" si="582"/>
        <v>1</v>
      </c>
      <c r="I6303" s="89">
        <f t="shared" ca="1" si="583"/>
        <v>7</v>
      </c>
      <c r="J6303" s="89">
        <f t="shared" ca="1" si="584"/>
        <v>168.01699999999997</v>
      </c>
      <c r="K6303" s="89">
        <f t="shared" ca="1" si="585"/>
        <v>116.40699999999994</v>
      </c>
      <c r="L6303" s="83">
        <f t="shared" ca="1" si="586"/>
        <v>114.55699999999997</v>
      </c>
    </row>
    <row r="6304" spans="6:12">
      <c r="F6304" s="89">
        <v>6188</v>
      </c>
      <c r="G6304" s="89">
        <f t="shared" ca="1" si="581"/>
        <v>43</v>
      </c>
      <c r="H6304" s="89">
        <f t="shared" ca="1" si="582"/>
        <v>1</v>
      </c>
      <c r="I6304" s="89">
        <f t="shared" ca="1" si="583"/>
        <v>5</v>
      </c>
      <c r="J6304" s="89">
        <f t="shared" ca="1" si="584"/>
        <v>94.705000000000013</v>
      </c>
      <c r="K6304" s="89">
        <f t="shared" ca="1" si="585"/>
        <v>121.47499999999997</v>
      </c>
      <c r="L6304" s="83">
        <f t="shared" ca="1" si="586"/>
        <v>122.125</v>
      </c>
    </row>
    <row r="6305" spans="6:12">
      <c r="F6305" s="89">
        <v>6189</v>
      </c>
      <c r="G6305" s="89">
        <f t="shared" ca="1" si="581"/>
        <v>34</v>
      </c>
      <c r="H6305" s="89">
        <f t="shared" ca="1" si="582"/>
        <v>3</v>
      </c>
      <c r="I6305" s="89">
        <f t="shared" ca="1" si="583"/>
        <v>9</v>
      </c>
      <c r="J6305" s="89">
        <f t="shared" ca="1" si="584"/>
        <v>87.966000000000065</v>
      </c>
      <c r="K6305" s="89">
        <f t="shared" ca="1" si="585"/>
        <v>119.32599999999996</v>
      </c>
      <c r="L6305" s="83">
        <f t="shared" ca="1" si="586"/>
        <v>116.62600000000003</v>
      </c>
    </row>
    <row r="6306" spans="6:12">
      <c r="F6306" s="89">
        <v>6190</v>
      </c>
      <c r="G6306" s="89">
        <f t="shared" ca="1" si="581"/>
        <v>53</v>
      </c>
      <c r="H6306" s="89">
        <f t="shared" ca="1" si="582"/>
        <v>3</v>
      </c>
      <c r="I6306" s="89">
        <f t="shared" ca="1" si="583"/>
        <v>4</v>
      </c>
      <c r="J6306" s="89">
        <f t="shared" ca="1" si="584"/>
        <v>-161.24299999999982</v>
      </c>
      <c r="K6306" s="89">
        <f t="shared" ca="1" si="585"/>
        <v>77.226999999999947</v>
      </c>
      <c r="L6306" s="83">
        <f t="shared" ca="1" si="586"/>
        <v>75.377000000000038</v>
      </c>
    </row>
    <row r="6307" spans="6:12">
      <c r="F6307" s="89">
        <v>6191</v>
      </c>
      <c r="G6307" s="89">
        <f t="shared" ca="1" si="581"/>
        <v>45</v>
      </c>
      <c r="H6307" s="89">
        <f t="shared" ca="1" si="582"/>
        <v>1</v>
      </c>
      <c r="I6307" s="89">
        <f t="shared" ca="1" si="583"/>
        <v>5</v>
      </c>
      <c r="J6307" s="89">
        <f t="shared" ca="1" si="584"/>
        <v>98.825000000000003</v>
      </c>
      <c r="K6307" s="89">
        <f t="shared" ca="1" si="585"/>
        <v>124.97499999999997</v>
      </c>
      <c r="L6307" s="83">
        <f t="shared" ca="1" si="586"/>
        <v>125.92500000000001</v>
      </c>
    </row>
    <row r="6308" spans="6:12">
      <c r="F6308" s="89">
        <v>6192</v>
      </c>
      <c r="G6308" s="89">
        <f t="shared" ca="1" si="581"/>
        <v>36</v>
      </c>
      <c r="H6308" s="89">
        <f t="shared" ca="1" si="582"/>
        <v>2</v>
      </c>
      <c r="I6308" s="89">
        <f t="shared" ca="1" si="583"/>
        <v>5</v>
      </c>
      <c r="J6308" s="89">
        <f t="shared" ca="1" si="584"/>
        <v>1.8400000000000318</v>
      </c>
      <c r="K6308" s="89">
        <f t="shared" ca="1" si="585"/>
        <v>116.87999999999997</v>
      </c>
      <c r="L6308" s="83">
        <f t="shared" ca="1" si="586"/>
        <v>114.67999999999998</v>
      </c>
    </row>
    <row r="6309" spans="6:12">
      <c r="F6309" s="89">
        <v>6193</v>
      </c>
      <c r="G6309" s="89">
        <f t="shared" ca="1" si="581"/>
        <v>44</v>
      </c>
      <c r="H6309" s="89">
        <f t="shared" ca="1" si="582"/>
        <v>3</v>
      </c>
      <c r="I6309" s="89">
        <f t="shared" ca="1" si="583"/>
        <v>9</v>
      </c>
      <c r="J6309" s="89">
        <f t="shared" ca="1" si="584"/>
        <v>98.305999999999983</v>
      </c>
      <c r="K6309" s="89">
        <f t="shared" ca="1" si="585"/>
        <v>126.56599999999992</v>
      </c>
      <c r="L6309" s="83">
        <f t="shared" ca="1" si="586"/>
        <v>125.36599999999999</v>
      </c>
    </row>
    <row r="6310" spans="6:12">
      <c r="F6310" s="89">
        <v>6194</v>
      </c>
      <c r="G6310" s="89">
        <f t="shared" ca="1" si="581"/>
        <v>22</v>
      </c>
      <c r="H6310" s="89">
        <f t="shared" ca="1" si="582"/>
        <v>1</v>
      </c>
      <c r="I6310" s="89">
        <f t="shared" ca="1" si="583"/>
        <v>9</v>
      </c>
      <c r="J6310" s="89">
        <f t="shared" ca="1" si="584"/>
        <v>173.45799999999988</v>
      </c>
      <c r="K6310" s="89">
        <f t="shared" ca="1" si="585"/>
        <v>36.337999999999965</v>
      </c>
      <c r="L6310" s="83">
        <f t="shared" ca="1" si="586"/>
        <v>35.437999999999988</v>
      </c>
    </row>
    <row r="6311" spans="6:12">
      <c r="F6311" s="89">
        <v>6195</v>
      </c>
      <c r="G6311" s="89">
        <f t="shared" ca="1" si="581"/>
        <v>55</v>
      </c>
      <c r="H6311" s="89">
        <f t="shared" ca="1" si="582"/>
        <v>2</v>
      </c>
      <c r="I6311" s="89">
        <f t="shared" ca="1" si="583"/>
        <v>4</v>
      </c>
      <c r="J6311" s="89">
        <f t="shared" ca="1" si="584"/>
        <v>-6.2050000000000125</v>
      </c>
      <c r="K6311" s="89">
        <f t="shared" ca="1" si="585"/>
        <v>145.54499999999993</v>
      </c>
      <c r="L6311" s="83">
        <f t="shared" ca="1" si="586"/>
        <v>145.79500000000004</v>
      </c>
    </row>
    <row r="6312" spans="6:12">
      <c r="F6312" s="89">
        <v>6196</v>
      </c>
      <c r="G6312" s="89">
        <f t="shared" ca="1" si="581"/>
        <v>36</v>
      </c>
      <c r="H6312" s="89">
        <f t="shared" ca="1" si="582"/>
        <v>1</v>
      </c>
      <c r="I6312" s="89">
        <f t="shared" ca="1" si="583"/>
        <v>3</v>
      </c>
      <c r="J6312" s="89">
        <f t="shared" ca="1" si="584"/>
        <v>3.3379999999999939</v>
      </c>
      <c r="K6312" s="89">
        <f t="shared" ca="1" si="585"/>
        <v>117.47799999999998</v>
      </c>
      <c r="L6312" s="83">
        <f t="shared" ca="1" si="586"/>
        <v>116.27800000000002</v>
      </c>
    </row>
    <row r="6313" spans="6:12">
      <c r="F6313" s="89">
        <v>6197</v>
      </c>
      <c r="G6313" s="89">
        <f t="shared" ca="1" si="581"/>
        <v>33</v>
      </c>
      <c r="H6313" s="89">
        <f t="shared" ca="1" si="582"/>
        <v>1</v>
      </c>
      <c r="I6313" s="89">
        <f t="shared" ca="1" si="583"/>
        <v>9</v>
      </c>
      <c r="J6313" s="89">
        <f t="shared" ca="1" si="584"/>
        <v>147.37699999999995</v>
      </c>
      <c r="K6313" s="89">
        <f t="shared" ca="1" si="585"/>
        <v>6.84699999999998</v>
      </c>
      <c r="L6313" s="83">
        <f t="shared" ca="1" si="586"/>
        <v>7.59699999999998</v>
      </c>
    </row>
    <row r="6314" spans="6:12">
      <c r="F6314" s="89">
        <v>6198</v>
      </c>
      <c r="G6314" s="89">
        <f t="shared" ca="1" si="581"/>
        <v>24</v>
      </c>
      <c r="H6314" s="89">
        <f t="shared" ca="1" si="582"/>
        <v>3</v>
      </c>
      <c r="I6314" s="89">
        <f t="shared" ca="1" si="583"/>
        <v>8</v>
      </c>
      <c r="J6314" s="89">
        <f t="shared" ca="1" si="584"/>
        <v>65.372000000000014</v>
      </c>
      <c r="K6314" s="89">
        <f t="shared" ca="1" si="585"/>
        <v>142.43200000000002</v>
      </c>
      <c r="L6314" s="83">
        <f t="shared" ca="1" si="586"/>
        <v>137.83199999999999</v>
      </c>
    </row>
    <row r="6315" spans="6:12">
      <c r="F6315" s="89">
        <v>6199</v>
      </c>
      <c r="G6315" s="89">
        <f t="shared" ca="1" si="581"/>
        <v>42</v>
      </c>
      <c r="H6315" s="89">
        <f t="shared" ca="1" si="582"/>
        <v>1</v>
      </c>
      <c r="I6315" s="89">
        <f t="shared" ca="1" si="583"/>
        <v>3</v>
      </c>
      <c r="J6315" s="89">
        <f t="shared" ca="1" si="584"/>
        <v>7.5259999999999962</v>
      </c>
      <c r="K6315" s="89">
        <f t="shared" ca="1" si="585"/>
        <v>119.80599999999998</v>
      </c>
      <c r="L6315" s="83">
        <f t="shared" ca="1" si="586"/>
        <v>119.506</v>
      </c>
    </row>
    <row r="6316" spans="6:12">
      <c r="F6316" s="89">
        <v>6200</v>
      </c>
      <c r="G6316" s="89">
        <f t="shared" ca="1" si="581"/>
        <v>21</v>
      </c>
      <c r="H6316" s="89">
        <f t="shared" ca="1" si="582"/>
        <v>1</v>
      </c>
      <c r="I6316" s="89">
        <f t="shared" ca="1" si="583"/>
        <v>8</v>
      </c>
      <c r="J6316" s="89">
        <f t="shared" ca="1" si="584"/>
        <v>177.47299999999996</v>
      </c>
      <c r="K6316" s="89">
        <f t="shared" ca="1" si="585"/>
        <v>83.262999999999963</v>
      </c>
      <c r="L6316" s="83">
        <f t="shared" ca="1" si="586"/>
        <v>81.812999999999974</v>
      </c>
    </row>
    <row r="6317" spans="6:12">
      <c r="F6317" s="89">
        <v>6201</v>
      </c>
      <c r="G6317" s="89">
        <f t="shared" ca="1" si="581"/>
        <v>47</v>
      </c>
      <c r="H6317" s="89">
        <f t="shared" ca="1" si="582"/>
        <v>1</v>
      </c>
      <c r="I6317" s="89">
        <f t="shared" ca="1" si="583"/>
        <v>4</v>
      </c>
      <c r="J6317" s="89">
        <f t="shared" ca="1" si="584"/>
        <v>65.973000000000027</v>
      </c>
      <c r="K6317" s="89">
        <f t="shared" ca="1" si="585"/>
        <v>134.10299999999995</v>
      </c>
      <c r="L6317" s="83">
        <f t="shared" ca="1" si="586"/>
        <v>134.95300000000003</v>
      </c>
    </row>
    <row r="6318" spans="6:12">
      <c r="F6318" s="89">
        <v>6202</v>
      </c>
      <c r="G6318" s="89">
        <f t="shared" ca="1" si="581"/>
        <v>41</v>
      </c>
      <c r="H6318" s="89">
        <f t="shared" ca="1" si="582"/>
        <v>2</v>
      </c>
      <c r="I6318" s="89">
        <f t="shared" ca="1" si="583"/>
        <v>9</v>
      </c>
      <c r="J6318" s="89">
        <f t="shared" ca="1" si="584"/>
        <v>141.24899999999994</v>
      </c>
      <c r="K6318" s="89">
        <f t="shared" ca="1" si="585"/>
        <v>84.338999999999942</v>
      </c>
      <c r="L6318" s="83">
        <f t="shared" ca="1" si="586"/>
        <v>84.488999999999976</v>
      </c>
    </row>
    <row r="6319" spans="6:12">
      <c r="F6319" s="89">
        <v>6203</v>
      </c>
      <c r="G6319" s="89">
        <f t="shared" ca="1" si="581"/>
        <v>42</v>
      </c>
      <c r="H6319" s="89">
        <f t="shared" ca="1" si="582"/>
        <v>1</v>
      </c>
      <c r="I6319" s="89">
        <f t="shared" ca="1" si="583"/>
        <v>5</v>
      </c>
      <c r="J6319" s="89">
        <f t="shared" ca="1" si="584"/>
        <v>93.050000000000026</v>
      </c>
      <c r="K6319" s="89">
        <f t="shared" ca="1" si="585"/>
        <v>120.12999999999998</v>
      </c>
      <c r="L6319" s="83">
        <f t="shared" ca="1" si="586"/>
        <v>120.62999999999998</v>
      </c>
    </row>
    <row r="6320" spans="6:12">
      <c r="F6320" s="89">
        <v>6204</v>
      </c>
      <c r="G6320" s="89">
        <f t="shared" ca="1" si="581"/>
        <v>32</v>
      </c>
      <c r="H6320" s="89">
        <f t="shared" ca="1" si="582"/>
        <v>1</v>
      </c>
      <c r="I6320" s="89">
        <f t="shared" ca="1" si="583"/>
        <v>9</v>
      </c>
      <c r="J6320" s="89">
        <f t="shared" ca="1" si="584"/>
        <v>148.39799999999991</v>
      </c>
      <c r="K6320" s="89">
        <f t="shared" ca="1" si="585"/>
        <v>8.1779999999999973</v>
      </c>
      <c r="L6320" s="83">
        <f t="shared" ca="1" si="586"/>
        <v>8.77800000000002</v>
      </c>
    </row>
    <row r="6321" spans="6:12">
      <c r="F6321" s="89">
        <v>6205</v>
      </c>
      <c r="G6321" s="89">
        <f t="shared" ca="1" si="581"/>
        <v>20</v>
      </c>
      <c r="H6321" s="89">
        <f t="shared" ca="1" si="582"/>
        <v>1</v>
      </c>
      <c r="I6321" s="89">
        <f t="shared" ca="1" si="583"/>
        <v>6</v>
      </c>
      <c r="J6321" s="89">
        <f t="shared" ca="1" si="584"/>
        <v>153.35999999999996</v>
      </c>
      <c r="K6321" s="89">
        <f t="shared" ca="1" si="585"/>
        <v>144.65999999999997</v>
      </c>
      <c r="L6321" s="83">
        <f t="shared" ca="1" si="586"/>
        <v>142.26000000000002</v>
      </c>
    </row>
    <row r="6322" spans="6:12">
      <c r="F6322" s="89">
        <v>6206</v>
      </c>
      <c r="G6322" s="89">
        <f t="shared" ca="1" si="581"/>
        <v>31</v>
      </c>
      <c r="H6322" s="89">
        <f t="shared" ca="1" si="582"/>
        <v>1</v>
      </c>
      <c r="I6322" s="89">
        <f t="shared" ca="1" si="583"/>
        <v>6</v>
      </c>
      <c r="J6322" s="89">
        <f t="shared" ca="1" si="584"/>
        <v>121.14099999999998</v>
      </c>
      <c r="K6322" s="89">
        <f t="shared" ca="1" si="585"/>
        <v>109.03099999999998</v>
      </c>
      <c r="L6322" s="83">
        <f t="shared" ca="1" si="586"/>
        <v>108.28100000000001</v>
      </c>
    </row>
    <row r="6323" spans="6:12">
      <c r="F6323" s="89">
        <v>6207</v>
      </c>
      <c r="G6323" s="89">
        <f t="shared" ca="1" si="581"/>
        <v>28</v>
      </c>
      <c r="H6323" s="89">
        <f t="shared" ca="1" si="582"/>
        <v>3</v>
      </c>
      <c r="I6323" s="89">
        <f t="shared" ca="1" si="583"/>
        <v>7</v>
      </c>
      <c r="J6323" s="89">
        <f t="shared" ca="1" si="584"/>
        <v>6.6860000000000923</v>
      </c>
      <c r="K6323" s="89">
        <f t="shared" ca="1" si="585"/>
        <v>125.10599999999999</v>
      </c>
      <c r="L6323" s="83">
        <f t="shared" ca="1" si="586"/>
        <v>120.70600000000002</v>
      </c>
    </row>
    <row r="6324" spans="6:12">
      <c r="F6324" s="89">
        <v>6208</v>
      </c>
      <c r="G6324" s="89">
        <f t="shared" ca="1" si="581"/>
        <v>45</v>
      </c>
      <c r="H6324" s="89">
        <f t="shared" ca="1" si="582"/>
        <v>2</v>
      </c>
      <c r="I6324" s="89">
        <f t="shared" ca="1" si="583"/>
        <v>5</v>
      </c>
      <c r="J6324" s="89">
        <f t="shared" ca="1" si="584"/>
        <v>13.224999999999994</v>
      </c>
      <c r="K6324" s="89">
        <f t="shared" ca="1" si="585"/>
        <v>125.47499999999994</v>
      </c>
      <c r="L6324" s="83">
        <f t="shared" ca="1" si="586"/>
        <v>124.62499999999997</v>
      </c>
    </row>
    <row r="6325" spans="6:12">
      <c r="F6325" s="89">
        <v>6209</v>
      </c>
      <c r="G6325" s="89">
        <f t="shared" ca="1" si="581"/>
        <v>28</v>
      </c>
      <c r="H6325" s="89">
        <f t="shared" ca="1" si="582"/>
        <v>2</v>
      </c>
      <c r="I6325" s="89">
        <f t="shared" ca="1" si="583"/>
        <v>4</v>
      </c>
      <c r="J6325" s="89">
        <f t="shared" ca="1" si="584"/>
        <v>-47.488</v>
      </c>
      <c r="K6325" s="89">
        <f t="shared" ca="1" si="585"/>
        <v>112.63199999999998</v>
      </c>
      <c r="L6325" s="83">
        <f t="shared" ca="1" si="586"/>
        <v>108.83199999999997</v>
      </c>
    </row>
    <row r="6326" spans="6:12">
      <c r="F6326" s="89">
        <v>6210</v>
      </c>
      <c r="G6326" s="89">
        <f t="shared" ref="G6326:G6389" ca="1" si="587">RANDBETWEEN(19,55)</f>
        <v>42</v>
      </c>
      <c r="H6326" s="89">
        <f t="shared" ref="H6326:H6389" ca="1" si="588">RANDBETWEEN(0.5,3.5)</f>
        <v>1</v>
      </c>
      <c r="I6326" s="89">
        <f t="shared" ref="I6326:I6389" ca="1" si="589">RANDBETWEEN(3,9)</f>
        <v>4</v>
      </c>
      <c r="J6326" s="89">
        <f t="shared" ref="J6326:J6389" ca="1" si="590">133-10*G6326-128.7*H6326+60.8*I6326+0.135*G6326^2-20.6*H6326^2-4.74*I6326^2+0.15*G6326*H6326+0.006*G6326*I6326+19.63*H6326*I6326</f>
        <v>55.028000000000006</v>
      </c>
      <c r="K6326" s="89">
        <f t="shared" ref="K6326:K6389" ca="1" si="591">300-10.31*G6326-42.6*H6326+18.2*I6326+0.135*G6326^2-20.6*H6326^2-4.74*I6326^2+0.15*G6326*H6326+0.006*G6326*I6326+19.63*H6326*I6326</f>
        <v>124.708</v>
      </c>
      <c r="L6326" s="83">
        <f t="shared" ref="L6326:L6389" ca="1" si="592">294-10.16*G6326-44.4*H6326+18.6*I6326+0.135*G6326^2-20.6*H6326^2-4.74*I6326^2+0.15*G6326*H6326+0.006*G6326*I6326+19.63*H6326*I6326</f>
        <v>124.80799999999999</v>
      </c>
    </row>
    <row r="6327" spans="6:12">
      <c r="F6327" s="89">
        <v>6211</v>
      </c>
      <c r="G6327" s="89">
        <f t="shared" ca="1" si="587"/>
        <v>19</v>
      </c>
      <c r="H6327" s="89">
        <f t="shared" ca="1" si="588"/>
        <v>1</v>
      </c>
      <c r="I6327" s="89">
        <f t="shared" ca="1" si="589"/>
        <v>4</v>
      </c>
      <c r="J6327" s="89">
        <f t="shared" ca="1" si="590"/>
        <v>91.621000000000009</v>
      </c>
      <c r="K6327" s="89">
        <f t="shared" ca="1" si="591"/>
        <v>168.43099999999998</v>
      </c>
      <c r="L6327" s="83">
        <f t="shared" ca="1" si="592"/>
        <v>165.08100000000002</v>
      </c>
    </row>
    <row r="6328" spans="6:12">
      <c r="F6328" s="89">
        <v>6212</v>
      </c>
      <c r="G6328" s="89">
        <f t="shared" ca="1" si="587"/>
        <v>39</v>
      </c>
      <c r="H6328" s="89">
        <f t="shared" ca="1" si="588"/>
        <v>1</v>
      </c>
      <c r="I6328" s="89">
        <f t="shared" ca="1" si="589"/>
        <v>8</v>
      </c>
      <c r="J6328" s="89">
        <f t="shared" ca="1" si="590"/>
        <v>146.83699999999993</v>
      </c>
      <c r="K6328" s="89">
        <f t="shared" ca="1" si="591"/>
        <v>47.046999999999954</v>
      </c>
      <c r="L6328" s="83">
        <f t="shared" ca="1" si="592"/>
        <v>48.296999999999983</v>
      </c>
    </row>
    <row r="6329" spans="6:12">
      <c r="F6329" s="89">
        <v>6213</v>
      </c>
      <c r="G6329" s="89">
        <f t="shared" ca="1" si="587"/>
        <v>42</v>
      </c>
      <c r="H6329" s="89">
        <f t="shared" ca="1" si="588"/>
        <v>2</v>
      </c>
      <c r="I6329" s="89">
        <f t="shared" ca="1" si="589"/>
        <v>3</v>
      </c>
      <c r="J6329" s="89">
        <f t="shared" ca="1" si="590"/>
        <v>-117.78399999999999</v>
      </c>
      <c r="K6329" s="89">
        <f t="shared" ca="1" si="591"/>
        <v>80.595999999999975</v>
      </c>
      <c r="L6329" s="83">
        <f t="shared" ca="1" si="592"/>
        <v>78.495999999999981</v>
      </c>
    </row>
    <row r="6330" spans="6:12">
      <c r="F6330" s="89">
        <v>6214</v>
      </c>
      <c r="G6330" s="89">
        <f t="shared" ca="1" si="587"/>
        <v>22</v>
      </c>
      <c r="H6330" s="89">
        <f t="shared" ca="1" si="588"/>
        <v>1</v>
      </c>
      <c r="I6330" s="89">
        <f t="shared" ca="1" si="589"/>
        <v>9</v>
      </c>
      <c r="J6330" s="89">
        <f t="shared" ca="1" si="590"/>
        <v>173.45799999999988</v>
      </c>
      <c r="K6330" s="89">
        <f t="shared" ca="1" si="591"/>
        <v>36.337999999999965</v>
      </c>
      <c r="L6330" s="83">
        <f t="shared" ca="1" si="592"/>
        <v>35.437999999999988</v>
      </c>
    </row>
    <row r="6331" spans="6:12">
      <c r="F6331" s="89">
        <v>6215</v>
      </c>
      <c r="G6331" s="89">
        <f t="shared" ca="1" si="587"/>
        <v>45</v>
      </c>
      <c r="H6331" s="89">
        <f t="shared" ca="1" si="588"/>
        <v>1</v>
      </c>
      <c r="I6331" s="89">
        <f t="shared" ca="1" si="589"/>
        <v>3</v>
      </c>
      <c r="J6331" s="89">
        <f t="shared" ca="1" si="590"/>
        <v>13.264999999999986</v>
      </c>
      <c r="K6331" s="89">
        <f t="shared" ca="1" si="591"/>
        <v>124.61499999999997</v>
      </c>
      <c r="L6331" s="83">
        <f t="shared" ca="1" si="592"/>
        <v>124.76500000000003</v>
      </c>
    </row>
    <row r="6332" spans="6:12">
      <c r="F6332" s="89">
        <v>6216</v>
      </c>
      <c r="G6332" s="89">
        <f t="shared" ca="1" si="587"/>
        <v>44</v>
      </c>
      <c r="H6332" s="89">
        <f t="shared" ca="1" si="588"/>
        <v>3</v>
      </c>
      <c r="I6332" s="89">
        <f t="shared" ca="1" si="589"/>
        <v>4</v>
      </c>
      <c r="J6332" s="89">
        <f t="shared" ca="1" si="590"/>
        <v>-193.36399999999998</v>
      </c>
      <c r="K6332" s="89">
        <f t="shared" ca="1" si="591"/>
        <v>47.895999999999987</v>
      </c>
      <c r="L6332" s="83">
        <f t="shared" ca="1" si="592"/>
        <v>44.695999999999998</v>
      </c>
    </row>
    <row r="6333" spans="6:12">
      <c r="F6333" s="89">
        <v>6217</v>
      </c>
      <c r="G6333" s="89">
        <f t="shared" ca="1" si="587"/>
        <v>28</v>
      </c>
      <c r="H6333" s="89">
        <f t="shared" ca="1" si="588"/>
        <v>2</v>
      </c>
      <c r="I6333" s="89">
        <f t="shared" ca="1" si="589"/>
        <v>4</v>
      </c>
      <c r="J6333" s="89">
        <f t="shared" ca="1" si="590"/>
        <v>-47.488</v>
      </c>
      <c r="K6333" s="89">
        <f t="shared" ca="1" si="591"/>
        <v>112.63199999999998</v>
      </c>
      <c r="L6333" s="83">
        <f t="shared" ca="1" si="592"/>
        <v>108.83199999999997</v>
      </c>
    </row>
    <row r="6334" spans="6:12">
      <c r="F6334" s="89">
        <v>6218</v>
      </c>
      <c r="G6334" s="89">
        <f t="shared" ca="1" si="587"/>
        <v>55</v>
      </c>
      <c r="H6334" s="89">
        <f t="shared" ca="1" si="588"/>
        <v>1</v>
      </c>
      <c r="I6334" s="89">
        <f t="shared" ca="1" si="589"/>
        <v>4</v>
      </c>
      <c r="J6334" s="89">
        <f t="shared" ca="1" si="590"/>
        <v>97.524999999999949</v>
      </c>
      <c r="K6334" s="89">
        <f t="shared" ca="1" si="591"/>
        <v>163.1749999999999</v>
      </c>
      <c r="L6334" s="83">
        <f t="shared" ca="1" si="592"/>
        <v>165.22500000000008</v>
      </c>
    </row>
    <row r="6335" spans="6:12">
      <c r="F6335" s="89">
        <v>6219</v>
      </c>
      <c r="G6335" s="89">
        <f t="shared" ca="1" si="587"/>
        <v>51</v>
      </c>
      <c r="H6335" s="89">
        <f t="shared" ca="1" si="588"/>
        <v>3</v>
      </c>
      <c r="I6335" s="89">
        <f t="shared" ca="1" si="589"/>
        <v>7</v>
      </c>
      <c r="J6335" s="89">
        <f t="shared" ca="1" si="590"/>
        <v>33.297000000000082</v>
      </c>
      <c r="K6335" s="89">
        <f t="shared" ca="1" si="591"/>
        <v>144.58699999999993</v>
      </c>
      <c r="L6335" s="83">
        <f t="shared" ca="1" si="592"/>
        <v>143.63700000000006</v>
      </c>
    </row>
    <row r="6336" spans="6:12">
      <c r="F6336" s="89">
        <v>6220</v>
      </c>
      <c r="G6336" s="89">
        <f t="shared" ca="1" si="587"/>
        <v>26</v>
      </c>
      <c r="H6336" s="89">
        <f t="shared" ca="1" si="588"/>
        <v>2</v>
      </c>
      <c r="I6336" s="89">
        <f t="shared" ca="1" si="589"/>
        <v>9</v>
      </c>
      <c r="J6336" s="89">
        <f t="shared" ca="1" si="590"/>
        <v>150.26399999999992</v>
      </c>
      <c r="K6336" s="89">
        <f t="shared" ca="1" si="591"/>
        <v>98.003999999999962</v>
      </c>
      <c r="L6336" s="83">
        <f t="shared" ca="1" si="592"/>
        <v>95.903999999999996</v>
      </c>
    </row>
    <row r="6337" spans="6:12">
      <c r="F6337" s="89">
        <v>6221</v>
      </c>
      <c r="G6337" s="89">
        <f t="shared" ca="1" si="587"/>
        <v>22</v>
      </c>
      <c r="H6337" s="89">
        <f t="shared" ca="1" si="588"/>
        <v>2</v>
      </c>
      <c r="I6337" s="89">
        <f t="shared" ca="1" si="589"/>
        <v>5</v>
      </c>
      <c r="J6337" s="89">
        <f t="shared" ca="1" si="590"/>
        <v>27.599999999999994</v>
      </c>
      <c r="K6337" s="89">
        <f t="shared" ca="1" si="591"/>
        <v>146.97999999999996</v>
      </c>
      <c r="L6337" s="83">
        <f t="shared" ca="1" si="592"/>
        <v>142.67999999999995</v>
      </c>
    </row>
    <row r="6338" spans="6:12">
      <c r="F6338" s="89">
        <v>6222</v>
      </c>
      <c r="G6338" s="89">
        <f t="shared" ca="1" si="587"/>
        <v>40</v>
      </c>
      <c r="H6338" s="89">
        <f t="shared" ca="1" si="588"/>
        <v>3</v>
      </c>
      <c r="I6338" s="89">
        <f t="shared" ca="1" si="589"/>
        <v>4</v>
      </c>
      <c r="J6338" s="89">
        <f t="shared" ca="1" si="590"/>
        <v>-200.62</v>
      </c>
      <c r="K6338" s="89">
        <f t="shared" ca="1" si="591"/>
        <v>41.879999999999967</v>
      </c>
      <c r="L6338" s="83">
        <f t="shared" ca="1" si="592"/>
        <v>38.080000000000041</v>
      </c>
    </row>
    <row r="6339" spans="6:12">
      <c r="F6339" s="89">
        <v>6223</v>
      </c>
      <c r="G6339" s="89">
        <f t="shared" ca="1" si="587"/>
        <v>33</v>
      </c>
      <c r="H6339" s="89">
        <f t="shared" ca="1" si="588"/>
        <v>1</v>
      </c>
      <c r="I6339" s="89">
        <f t="shared" ca="1" si="589"/>
        <v>3</v>
      </c>
      <c r="J6339" s="89">
        <f t="shared" ca="1" si="590"/>
        <v>4.8890000000000029</v>
      </c>
      <c r="K6339" s="89">
        <f t="shared" ca="1" si="591"/>
        <v>119.959</v>
      </c>
      <c r="L6339" s="83">
        <f t="shared" ca="1" si="592"/>
        <v>118.309</v>
      </c>
    </row>
    <row r="6340" spans="6:12">
      <c r="F6340" s="89">
        <v>6224</v>
      </c>
      <c r="G6340" s="89">
        <f t="shared" ca="1" si="587"/>
        <v>22</v>
      </c>
      <c r="H6340" s="89">
        <f t="shared" ca="1" si="588"/>
        <v>3</v>
      </c>
      <c r="I6340" s="89">
        <f t="shared" ca="1" si="589"/>
        <v>9</v>
      </c>
      <c r="J6340" s="89">
        <f t="shared" ca="1" si="590"/>
        <v>111.19799999999992</v>
      </c>
      <c r="K6340" s="89">
        <f t="shared" ca="1" si="591"/>
        <v>146.27799999999991</v>
      </c>
      <c r="L6340" s="83">
        <f t="shared" ca="1" si="592"/>
        <v>141.77799999999996</v>
      </c>
    </row>
    <row r="6341" spans="6:12">
      <c r="F6341" s="89">
        <v>6225</v>
      </c>
      <c r="G6341" s="89">
        <f t="shared" ca="1" si="587"/>
        <v>36</v>
      </c>
      <c r="H6341" s="89">
        <f t="shared" ca="1" si="588"/>
        <v>3</v>
      </c>
      <c r="I6341" s="89">
        <f t="shared" ca="1" si="589"/>
        <v>5</v>
      </c>
      <c r="J6341" s="89">
        <f t="shared" ca="1" si="590"/>
        <v>-126.30999999999995</v>
      </c>
      <c r="K6341" s="89">
        <f t="shared" ca="1" si="591"/>
        <v>74.829999999999956</v>
      </c>
      <c r="L6341" s="83">
        <f t="shared" ca="1" si="592"/>
        <v>70.830000000000013</v>
      </c>
    </row>
    <row r="6342" spans="6:12">
      <c r="F6342" s="89">
        <v>6226</v>
      </c>
      <c r="G6342" s="89">
        <f t="shared" ca="1" si="587"/>
        <v>31</v>
      </c>
      <c r="H6342" s="89">
        <f t="shared" ca="1" si="588"/>
        <v>3</v>
      </c>
      <c r="I6342" s="89">
        <f t="shared" ca="1" si="589"/>
        <v>7</v>
      </c>
      <c r="J6342" s="89">
        <f t="shared" ca="1" si="590"/>
        <v>2.0570000000000732</v>
      </c>
      <c r="K6342" s="89">
        <f t="shared" ca="1" si="591"/>
        <v>119.54699999999997</v>
      </c>
      <c r="L6342" s="83">
        <f t="shared" ca="1" si="592"/>
        <v>115.59700000000004</v>
      </c>
    </row>
    <row r="6343" spans="6:12">
      <c r="F6343" s="89">
        <v>6227</v>
      </c>
      <c r="G6343" s="89">
        <f t="shared" ca="1" si="587"/>
        <v>35</v>
      </c>
      <c r="H6343" s="89">
        <f t="shared" ca="1" si="588"/>
        <v>2</v>
      </c>
      <c r="I6343" s="89">
        <f t="shared" ca="1" si="589"/>
        <v>6</v>
      </c>
      <c r="J6343" s="89">
        <f t="shared" ca="1" si="590"/>
        <v>50.05499999999995</v>
      </c>
      <c r="K6343" s="89">
        <f t="shared" ca="1" si="591"/>
        <v>122.80499999999996</v>
      </c>
      <c r="L6343" s="83">
        <f t="shared" ca="1" si="592"/>
        <v>120.85499999999996</v>
      </c>
    </row>
    <row r="6344" spans="6:12">
      <c r="F6344" s="89">
        <v>6228</v>
      </c>
      <c r="G6344" s="89">
        <f t="shared" ca="1" si="587"/>
        <v>55</v>
      </c>
      <c r="H6344" s="89">
        <f t="shared" ca="1" si="588"/>
        <v>2</v>
      </c>
      <c r="I6344" s="89">
        <f t="shared" ca="1" si="589"/>
        <v>4</v>
      </c>
      <c r="J6344" s="89">
        <f t="shared" ca="1" si="590"/>
        <v>-6.2050000000000125</v>
      </c>
      <c r="K6344" s="89">
        <f t="shared" ca="1" si="591"/>
        <v>145.54499999999993</v>
      </c>
      <c r="L6344" s="83">
        <f t="shared" ca="1" si="592"/>
        <v>145.79500000000004</v>
      </c>
    </row>
    <row r="6345" spans="6:12">
      <c r="F6345" s="89">
        <v>6229</v>
      </c>
      <c r="G6345" s="89">
        <f t="shared" ca="1" si="587"/>
        <v>23</v>
      </c>
      <c r="H6345" s="89">
        <f t="shared" ca="1" si="588"/>
        <v>2</v>
      </c>
      <c r="I6345" s="89">
        <f t="shared" ca="1" si="589"/>
        <v>7</v>
      </c>
      <c r="J6345" s="89">
        <f t="shared" ca="1" si="590"/>
        <v>110.64099999999999</v>
      </c>
      <c r="K6345" s="89">
        <f t="shared" ca="1" si="591"/>
        <v>144.51099999999994</v>
      </c>
      <c r="L6345" s="83">
        <f t="shared" ca="1" si="592"/>
        <v>141.161</v>
      </c>
    </row>
    <row r="6346" spans="6:12">
      <c r="F6346" s="89">
        <v>6230</v>
      </c>
      <c r="G6346" s="89">
        <f t="shared" ca="1" si="587"/>
        <v>32</v>
      </c>
      <c r="H6346" s="89">
        <f t="shared" ca="1" si="588"/>
        <v>1</v>
      </c>
      <c r="I6346" s="89">
        <f t="shared" ca="1" si="589"/>
        <v>4</v>
      </c>
      <c r="J6346" s="89">
        <f t="shared" ca="1" si="590"/>
        <v>53.388000000000005</v>
      </c>
      <c r="K6346" s="89">
        <f t="shared" ca="1" si="591"/>
        <v>126.16799999999998</v>
      </c>
      <c r="L6346" s="83">
        <f t="shared" ca="1" si="592"/>
        <v>124.768</v>
      </c>
    </row>
    <row r="6347" spans="6:12">
      <c r="F6347" s="89">
        <v>6231</v>
      </c>
      <c r="G6347" s="89">
        <f t="shared" ca="1" si="587"/>
        <v>31</v>
      </c>
      <c r="H6347" s="89">
        <f t="shared" ca="1" si="588"/>
        <v>2</v>
      </c>
      <c r="I6347" s="89">
        <f t="shared" ca="1" si="589"/>
        <v>7</v>
      </c>
      <c r="J6347" s="89">
        <f t="shared" ca="1" si="590"/>
        <v>91.696999999999974</v>
      </c>
      <c r="K6347" s="89">
        <f t="shared" ca="1" si="591"/>
        <v>123.08699999999996</v>
      </c>
      <c r="L6347" s="83">
        <f t="shared" ca="1" si="592"/>
        <v>120.93700000000004</v>
      </c>
    </row>
    <row r="6348" spans="6:12">
      <c r="F6348" s="89">
        <v>6232</v>
      </c>
      <c r="G6348" s="89">
        <f t="shared" ca="1" si="587"/>
        <v>52</v>
      </c>
      <c r="H6348" s="89">
        <f t="shared" ca="1" si="588"/>
        <v>2</v>
      </c>
      <c r="I6348" s="89">
        <f t="shared" ca="1" si="589"/>
        <v>8</v>
      </c>
      <c r="J6348" s="89">
        <f t="shared" ca="1" si="590"/>
        <v>153.45599999999999</v>
      </c>
      <c r="K6348" s="89">
        <f t="shared" ca="1" si="591"/>
        <v>135.73599999999999</v>
      </c>
      <c r="L6348" s="83">
        <f t="shared" ca="1" si="592"/>
        <v>137.13599999999994</v>
      </c>
    </row>
    <row r="6349" spans="6:12">
      <c r="F6349" s="89">
        <v>6233</v>
      </c>
      <c r="G6349" s="89">
        <f t="shared" ca="1" si="587"/>
        <v>30</v>
      </c>
      <c r="H6349" s="89">
        <f t="shared" ca="1" si="588"/>
        <v>1</v>
      </c>
      <c r="I6349" s="89">
        <f t="shared" ca="1" si="589"/>
        <v>7</v>
      </c>
      <c r="J6349" s="89">
        <f t="shared" ca="1" si="590"/>
        <v>141.70999999999995</v>
      </c>
      <c r="K6349" s="89">
        <f t="shared" ca="1" si="591"/>
        <v>87.309999999999974</v>
      </c>
      <c r="L6349" s="83">
        <f t="shared" ca="1" si="592"/>
        <v>86.809999999999974</v>
      </c>
    </row>
    <row r="6350" spans="6:12">
      <c r="F6350" s="89">
        <v>6234</v>
      </c>
      <c r="G6350" s="89">
        <f t="shared" ca="1" si="587"/>
        <v>29</v>
      </c>
      <c r="H6350" s="89">
        <f t="shared" ca="1" si="588"/>
        <v>2</v>
      </c>
      <c r="I6350" s="89">
        <f t="shared" ca="1" si="589"/>
        <v>8</v>
      </c>
      <c r="J6350" s="89">
        <f t="shared" ca="1" si="590"/>
        <v>123.94699999999997</v>
      </c>
      <c r="K6350" s="89">
        <f t="shared" ca="1" si="591"/>
        <v>113.35699999999994</v>
      </c>
      <c r="L6350" s="83">
        <f t="shared" ca="1" si="592"/>
        <v>111.30699999999999</v>
      </c>
    </row>
    <row r="6351" spans="6:12">
      <c r="F6351" s="89">
        <v>6235</v>
      </c>
      <c r="G6351" s="89">
        <f t="shared" ca="1" si="587"/>
        <v>52</v>
      </c>
      <c r="H6351" s="89">
        <f t="shared" ca="1" si="588"/>
        <v>1</v>
      </c>
      <c r="I6351" s="89">
        <f t="shared" ca="1" si="589"/>
        <v>6</v>
      </c>
      <c r="J6351" s="89">
        <f t="shared" ca="1" si="590"/>
        <v>150.35199999999992</v>
      </c>
      <c r="K6351" s="89">
        <f t="shared" ca="1" si="591"/>
        <v>131.73199999999997</v>
      </c>
      <c r="L6351" s="83">
        <f t="shared" ca="1" si="592"/>
        <v>134.13200000000001</v>
      </c>
    </row>
    <row r="6352" spans="6:12">
      <c r="F6352" s="89">
        <v>6236</v>
      </c>
      <c r="G6352" s="89">
        <f t="shared" ca="1" si="587"/>
        <v>36</v>
      </c>
      <c r="H6352" s="89">
        <f t="shared" ca="1" si="588"/>
        <v>1</v>
      </c>
      <c r="I6352" s="89">
        <f t="shared" ca="1" si="589"/>
        <v>8</v>
      </c>
      <c r="J6352" s="89">
        <f t="shared" ca="1" si="590"/>
        <v>145.86799999999991</v>
      </c>
      <c r="K6352" s="89">
        <f t="shared" ca="1" si="591"/>
        <v>47.007999999999967</v>
      </c>
      <c r="L6352" s="83">
        <f t="shared" ca="1" si="592"/>
        <v>47.808000000000007</v>
      </c>
    </row>
    <row r="6353" spans="6:12">
      <c r="F6353" s="89">
        <v>6237</v>
      </c>
      <c r="G6353" s="89">
        <f t="shared" ca="1" si="587"/>
        <v>50</v>
      </c>
      <c r="H6353" s="89">
        <f t="shared" ca="1" si="588"/>
        <v>3</v>
      </c>
      <c r="I6353" s="89">
        <f t="shared" ca="1" si="589"/>
        <v>8</v>
      </c>
      <c r="J6353" s="89">
        <f t="shared" ca="1" si="590"/>
        <v>78.060000000000059</v>
      </c>
      <c r="K6353" s="89">
        <f t="shared" ca="1" si="591"/>
        <v>147.05999999999995</v>
      </c>
      <c r="L6353" s="83">
        <f t="shared" ca="1" si="592"/>
        <v>146.36000000000001</v>
      </c>
    </row>
    <row r="6354" spans="6:12">
      <c r="F6354" s="89">
        <v>6238</v>
      </c>
      <c r="G6354" s="89">
        <f t="shared" ca="1" si="587"/>
        <v>35</v>
      </c>
      <c r="H6354" s="89">
        <f t="shared" ca="1" si="588"/>
        <v>1</v>
      </c>
      <c r="I6354" s="89">
        <f t="shared" ca="1" si="589"/>
        <v>8</v>
      </c>
      <c r="J6354" s="89">
        <f t="shared" ca="1" si="590"/>
        <v>146.08499999999995</v>
      </c>
      <c r="K6354" s="89">
        <f t="shared" ca="1" si="591"/>
        <v>47.534999999999968</v>
      </c>
      <c r="L6354" s="83">
        <f t="shared" ca="1" si="592"/>
        <v>48.184999999999974</v>
      </c>
    </row>
    <row r="6355" spans="6:12">
      <c r="F6355" s="89">
        <v>6239</v>
      </c>
      <c r="G6355" s="89">
        <f t="shared" ca="1" si="587"/>
        <v>41</v>
      </c>
      <c r="H6355" s="89">
        <f t="shared" ca="1" si="588"/>
        <v>3</v>
      </c>
      <c r="I6355" s="89">
        <f t="shared" ca="1" si="589"/>
        <v>4</v>
      </c>
      <c r="J6355" s="89">
        <f t="shared" ca="1" si="590"/>
        <v>-199.21099999999996</v>
      </c>
      <c r="K6355" s="89">
        <f t="shared" ca="1" si="591"/>
        <v>42.978999999999957</v>
      </c>
      <c r="L6355" s="83">
        <f t="shared" ca="1" si="592"/>
        <v>39.329000000000008</v>
      </c>
    </row>
    <row r="6356" spans="6:12">
      <c r="F6356" s="89">
        <v>6240</v>
      </c>
      <c r="G6356" s="89">
        <f t="shared" ca="1" si="587"/>
        <v>47</v>
      </c>
      <c r="H6356" s="89">
        <f t="shared" ca="1" si="588"/>
        <v>1</v>
      </c>
      <c r="I6356" s="89">
        <f t="shared" ca="1" si="589"/>
        <v>6</v>
      </c>
      <c r="J6356" s="89">
        <f t="shared" ca="1" si="590"/>
        <v>132.59699999999998</v>
      </c>
      <c r="K6356" s="89">
        <f t="shared" ca="1" si="591"/>
        <v>115.52699999999997</v>
      </c>
      <c r="L6356" s="83">
        <f t="shared" ca="1" si="592"/>
        <v>117.17700000000004</v>
      </c>
    </row>
    <row r="6357" spans="6:12">
      <c r="F6357" s="89">
        <v>6241</v>
      </c>
      <c r="G6357" s="89">
        <f t="shared" ca="1" si="587"/>
        <v>39</v>
      </c>
      <c r="H6357" s="89">
        <f t="shared" ca="1" si="588"/>
        <v>2</v>
      </c>
      <c r="I6357" s="89">
        <f t="shared" ca="1" si="589"/>
        <v>7</v>
      </c>
      <c r="J6357" s="89">
        <f t="shared" ca="1" si="590"/>
        <v>90.032999999999959</v>
      </c>
      <c r="K6357" s="89">
        <f t="shared" ca="1" si="591"/>
        <v>118.94299999999996</v>
      </c>
      <c r="L6357" s="83">
        <f t="shared" ca="1" si="592"/>
        <v>117.99299999999997</v>
      </c>
    </row>
    <row r="6358" spans="6:12">
      <c r="F6358" s="89">
        <v>6242</v>
      </c>
      <c r="G6358" s="89">
        <f t="shared" ca="1" si="587"/>
        <v>45</v>
      </c>
      <c r="H6358" s="89">
        <f t="shared" ca="1" si="588"/>
        <v>2</v>
      </c>
      <c r="I6358" s="89">
        <f t="shared" ca="1" si="589"/>
        <v>3</v>
      </c>
      <c r="J6358" s="89">
        <f t="shared" ca="1" si="590"/>
        <v>-111.595</v>
      </c>
      <c r="K6358" s="89">
        <f t="shared" ca="1" si="591"/>
        <v>85.854999999999947</v>
      </c>
      <c r="L6358" s="83">
        <f t="shared" ca="1" si="592"/>
        <v>84.205000000000013</v>
      </c>
    </row>
    <row r="6359" spans="6:12">
      <c r="F6359" s="89">
        <v>6243</v>
      </c>
      <c r="G6359" s="89">
        <f t="shared" ca="1" si="587"/>
        <v>50</v>
      </c>
      <c r="H6359" s="89">
        <f t="shared" ca="1" si="588"/>
        <v>1</v>
      </c>
      <c r="I6359" s="89">
        <f t="shared" ca="1" si="589"/>
        <v>6</v>
      </c>
      <c r="J6359" s="89">
        <f t="shared" ca="1" si="590"/>
        <v>142.43999999999997</v>
      </c>
      <c r="K6359" s="89">
        <f t="shared" ca="1" si="591"/>
        <v>124.43999999999996</v>
      </c>
      <c r="L6359" s="83">
        <f t="shared" ca="1" si="592"/>
        <v>126.54000000000003</v>
      </c>
    </row>
    <row r="6360" spans="6:12">
      <c r="F6360" s="89">
        <v>6244</v>
      </c>
      <c r="G6360" s="89">
        <f t="shared" ca="1" si="587"/>
        <v>30</v>
      </c>
      <c r="H6360" s="89">
        <f t="shared" ca="1" si="588"/>
        <v>2</v>
      </c>
      <c r="I6360" s="89">
        <f t="shared" ca="1" si="589"/>
        <v>9</v>
      </c>
      <c r="J6360" s="89">
        <f t="shared" ca="1" si="590"/>
        <v>141.91999999999993</v>
      </c>
      <c r="K6360" s="89">
        <f t="shared" ca="1" si="591"/>
        <v>88.419999999999959</v>
      </c>
      <c r="L6360" s="83">
        <f t="shared" ca="1" si="592"/>
        <v>86.920000000000016</v>
      </c>
    </row>
    <row r="6361" spans="6:12">
      <c r="F6361" s="89">
        <v>6245</v>
      </c>
      <c r="G6361" s="89">
        <f t="shared" ca="1" si="587"/>
        <v>33</v>
      </c>
      <c r="H6361" s="89">
        <f t="shared" ca="1" si="588"/>
        <v>2</v>
      </c>
      <c r="I6361" s="89">
        <f t="shared" ca="1" si="589"/>
        <v>9</v>
      </c>
      <c r="J6361" s="89">
        <f t="shared" ca="1" si="590"/>
        <v>138.49699999999996</v>
      </c>
      <c r="K6361" s="89">
        <f t="shared" ca="1" si="591"/>
        <v>84.066999999999894</v>
      </c>
      <c r="L6361" s="83">
        <f t="shared" ca="1" si="592"/>
        <v>83.016999999999939</v>
      </c>
    </row>
    <row r="6362" spans="6:12">
      <c r="F6362" s="89">
        <v>6246</v>
      </c>
      <c r="G6362" s="89">
        <f t="shared" ca="1" si="587"/>
        <v>28</v>
      </c>
      <c r="H6362" s="89">
        <f t="shared" ca="1" si="588"/>
        <v>2</v>
      </c>
      <c r="I6362" s="89">
        <f t="shared" ca="1" si="589"/>
        <v>6</v>
      </c>
      <c r="J6362" s="89">
        <f t="shared" ca="1" si="590"/>
        <v>58.167999999999978</v>
      </c>
      <c r="K6362" s="89">
        <f t="shared" ca="1" si="591"/>
        <v>133.08799999999997</v>
      </c>
      <c r="L6362" s="83">
        <f t="shared" ca="1" si="592"/>
        <v>130.08799999999997</v>
      </c>
    </row>
    <row r="6363" spans="6:12">
      <c r="F6363" s="89">
        <v>6247</v>
      </c>
      <c r="G6363" s="89">
        <f t="shared" ca="1" si="587"/>
        <v>26</v>
      </c>
      <c r="H6363" s="89">
        <f t="shared" ca="1" si="588"/>
        <v>1</v>
      </c>
      <c r="I6363" s="89">
        <f t="shared" ca="1" si="589"/>
        <v>8</v>
      </c>
      <c r="J6363" s="89">
        <f t="shared" ca="1" si="590"/>
        <v>160.18799999999993</v>
      </c>
      <c r="K6363" s="89">
        <f t="shared" ca="1" si="591"/>
        <v>64.427999999999983</v>
      </c>
      <c r="L6363" s="83">
        <f t="shared" ca="1" si="592"/>
        <v>63.727999999999994</v>
      </c>
    </row>
    <row r="6364" spans="6:12">
      <c r="F6364" s="89">
        <v>6248</v>
      </c>
      <c r="G6364" s="89">
        <f t="shared" ca="1" si="587"/>
        <v>33</v>
      </c>
      <c r="H6364" s="89">
        <f t="shared" ca="1" si="588"/>
        <v>2</v>
      </c>
      <c r="I6364" s="89">
        <f t="shared" ca="1" si="589"/>
        <v>5</v>
      </c>
      <c r="J6364" s="89">
        <f t="shared" ca="1" si="590"/>
        <v>2.9050000000000296</v>
      </c>
      <c r="K6364" s="89">
        <f t="shared" ca="1" si="591"/>
        <v>118.87499999999997</v>
      </c>
      <c r="L6364" s="83">
        <f t="shared" ca="1" si="592"/>
        <v>116.22499999999995</v>
      </c>
    </row>
    <row r="6365" spans="6:12">
      <c r="F6365" s="89">
        <v>6249</v>
      </c>
      <c r="G6365" s="89">
        <f t="shared" ca="1" si="587"/>
        <v>20</v>
      </c>
      <c r="H6365" s="89">
        <f t="shared" ca="1" si="588"/>
        <v>2</v>
      </c>
      <c r="I6365" s="89">
        <f t="shared" ca="1" si="589"/>
        <v>6</v>
      </c>
      <c r="J6365" s="89">
        <f t="shared" ca="1" si="590"/>
        <v>83.639999999999958</v>
      </c>
      <c r="K6365" s="89">
        <f t="shared" ca="1" si="591"/>
        <v>161.03999999999994</v>
      </c>
      <c r="L6365" s="83">
        <f t="shared" ca="1" si="592"/>
        <v>156.84</v>
      </c>
    </row>
    <row r="6366" spans="6:12">
      <c r="F6366" s="89">
        <v>6250</v>
      </c>
      <c r="G6366" s="89">
        <f t="shared" ca="1" si="587"/>
        <v>49</v>
      </c>
      <c r="H6366" s="89">
        <f t="shared" ca="1" si="588"/>
        <v>1</v>
      </c>
      <c r="I6366" s="89">
        <f t="shared" ca="1" si="589"/>
        <v>6</v>
      </c>
      <c r="J6366" s="89">
        <f t="shared" ca="1" si="590"/>
        <v>138.88900000000001</v>
      </c>
      <c r="K6366" s="89">
        <f t="shared" ca="1" si="591"/>
        <v>121.19900000000004</v>
      </c>
      <c r="L6366" s="83">
        <f t="shared" ca="1" si="592"/>
        <v>123.149</v>
      </c>
    </row>
    <row r="6367" spans="6:12">
      <c r="F6367" s="89">
        <v>6251</v>
      </c>
      <c r="G6367" s="89">
        <f t="shared" ca="1" si="587"/>
        <v>22</v>
      </c>
      <c r="H6367" s="89">
        <f t="shared" ca="1" si="588"/>
        <v>3</v>
      </c>
      <c r="I6367" s="89">
        <f t="shared" ca="1" si="589"/>
        <v>4</v>
      </c>
      <c r="J6367" s="89">
        <f t="shared" ca="1" si="590"/>
        <v>-179.81199999999995</v>
      </c>
      <c r="K6367" s="89">
        <f t="shared" ca="1" si="591"/>
        <v>68.267999999999972</v>
      </c>
      <c r="L6367" s="83">
        <f t="shared" ca="1" si="592"/>
        <v>61.768000000000001</v>
      </c>
    </row>
    <row r="6368" spans="6:12">
      <c r="F6368" s="89">
        <v>6252</v>
      </c>
      <c r="G6368" s="89">
        <f t="shared" ca="1" si="587"/>
        <v>29</v>
      </c>
      <c r="H6368" s="89">
        <f t="shared" ca="1" si="588"/>
        <v>2</v>
      </c>
      <c r="I6368" s="89">
        <f t="shared" ca="1" si="589"/>
        <v>9</v>
      </c>
      <c r="J6368" s="89">
        <f t="shared" ca="1" si="590"/>
        <v>143.60099999999994</v>
      </c>
      <c r="K6368" s="89">
        <f t="shared" ca="1" si="591"/>
        <v>90.410999999999888</v>
      </c>
      <c r="L6368" s="83">
        <f t="shared" ca="1" si="592"/>
        <v>88.760999999999967</v>
      </c>
    </row>
    <row r="6369" spans="6:12">
      <c r="F6369" s="89">
        <v>6253</v>
      </c>
      <c r="G6369" s="89">
        <f t="shared" ca="1" si="587"/>
        <v>26</v>
      </c>
      <c r="H6369" s="89">
        <f t="shared" ca="1" si="588"/>
        <v>3</v>
      </c>
      <c r="I6369" s="89">
        <f t="shared" ca="1" si="589"/>
        <v>7</v>
      </c>
      <c r="J6369" s="89">
        <f t="shared" ca="1" si="590"/>
        <v>11.122000000000014</v>
      </c>
      <c r="K6369" s="89">
        <f t="shared" ca="1" si="591"/>
        <v>130.16199999999998</v>
      </c>
      <c r="L6369" s="83">
        <f t="shared" ca="1" si="592"/>
        <v>125.46199999999999</v>
      </c>
    </row>
    <row r="6370" spans="6:12">
      <c r="F6370" s="89">
        <v>6254</v>
      </c>
      <c r="G6370" s="89">
        <f t="shared" ca="1" si="587"/>
        <v>45</v>
      </c>
      <c r="H6370" s="89">
        <f t="shared" ca="1" si="588"/>
        <v>2</v>
      </c>
      <c r="I6370" s="89">
        <f t="shared" ca="1" si="589"/>
        <v>8</v>
      </c>
      <c r="J6370" s="89">
        <f t="shared" ca="1" si="590"/>
        <v>129.35499999999996</v>
      </c>
      <c r="K6370" s="89">
        <f t="shared" ca="1" si="591"/>
        <v>113.80499999999992</v>
      </c>
      <c r="L6370" s="83">
        <f t="shared" ca="1" si="592"/>
        <v>114.15499999999997</v>
      </c>
    </row>
    <row r="6371" spans="6:12">
      <c r="F6371" s="89">
        <v>6255</v>
      </c>
      <c r="G6371" s="89">
        <f t="shared" ca="1" si="587"/>
        <v>24</v>
      </c>
      <c r="H6371" s="89">
        <f t="shared" ca="1" si="588"/>
        <v>1</v>
      </c>
      <c r="I6371" s="89">
        <f t="shared" ca="1" si="589"/>
        <v>6</v>
      </c>
      <c r="J6371" s="89">
        <f t="shared" ca="1" si="590"/>
        <v>137.86399999999995</v>
      </c>
      <c r="K6371" s="89">
        <f t="shared" ca="1" si="591"/>
        <v>127.92400000000001</v>
      </c>
      <c r="L6371" s="83">
        <f t="shared" ca="1" si="592"/>
        <v>126.124</v>
      </c>
    </row>
    <row r="6372" spans="6:12">
      <c r="F6372" s="89">
        <v>6256</v>
      </c>
      <c r="G6372" s="89">
        <f t="shared" ca="1" si="587"/>
        <v>36</v>
      </c>
      <c r="H6372" s="89">
        <f t="shared" ca="1" si="588"/>
        <v>2</v>
      </c>
      <c r="I6372" s="89">
        <f t="shared" ca="1" si="589"/>
        <v>9</v>
      </c>
      <c r="J6372" s="89">
        <f t="shared" ca="1" si="590"/>
        <v>137.50399999999993</v>
      </c>
      <c r="K6372" s="89">
        <f t="shared" ca="1" si="591"/>
        <v>82.143999999999949</v>
      </c>
      <c r="L6372" s="83">
        <f t="shared" ca="1" si="592"/>
        <v>81.54400000000004</v>
      </c>
    </row>
    <row r="6373" spans="6:12">
      <c r="F6373" s="89">
        <v>6257</v>
      </c>
      <c r="G6373" s="89">
        <f t="shared" ca="1" si="587"/>
        <v>19</v>
      </c>
      <c r="H6373" s="89">
        <f t="shared" ca="1" si="588"/>
        <v>1</v>
      </c>
      <c r="I6373" s="89">
        <f t="shared" ca="1" si="589"/>
        <v>8</v>
      </c>
      <c r="J6373" s="89">
        <f t="shared" ca="1" si="590"/>
        <v>186.27699999999996</v>
      </c>
      <c r="K6373" s="89">
        <f t="shared" ca="1" si="591"/>
        <v>92.686999999999983</v>
      </c>
      <c r="L6373" s="83">
        <f t="shared" ca="1" si="592"/>
        <v>90.937000000000012</v>
      </c>
    </row>
    <row r="6374" spans="6:12">
      <c r="F6374" s="89">
        <v>6258</v>
      </c>
      <c r="G6374" s="89">
        <f t="shared" ca="1" si="587"/>
        <v>44</v>
      </c>
      <c r="H6374" s="89">
        <f t="shared" ca="1" si="588"/>
        <v>1</v>
      </c>
      <c r="I6374" s="89">
        <f t="shared" ca="1" si="589"/>
        <v>5</v>
      </c>
      <c r="J6374" s="89">
        <f t="shared" ca="1" si="590"/>
        <v>96.630000000000024</v>
      </c>
      <c r="K6374" s="89">
        <f t="shared" ca="1" si="591"/>
        <v>123.08999999999997</v>
      </c>
      <c r="L6374" s="83">
        <f t="shared" ca="1" si="592"/>
        <v>123.88999999999999</v>
      </c>
    </row>
    <row r="6375" spans="6:12">
      <c r="F6375" s="89">
        <v>6259</v>
      </c>
      <c r="G6375" s="89">
        <f t="shared" ca="1" si="587"/>
        <v>30</v>
      </c>
      <c r="H6375" s="89">
        <f t="shared" ca="1" si="588"/>
        <v>3</v>
      </c>
      <c r="I6375" s="89">
        <f t="shared" ca="1" si="589"/>
        <v>5</v>
      </c>
      <c r="J6375" s="89">
        <f t="shared" ca="1" si="590"/>
        <v>-122.64999999999992</v>
      </c>
      <c r="K6375" s="89">
        <f t="shared" ca="1" si="591"/>
        <v>80.349999999999994</v>
      </c>
      <c r="L6375" s="83">
        <f t="shared" ca="1" si="592"/>
        <v>75.450000000000017</v>
      </c>
    </row>
    <row r="6376" spans="6:12">
      <c r="F6376" s="89">
        <v>6260</v>
      </c>
      <c r="G6376" s="89">
        <f t="shared" ca="1" si="587"/>
        <v>48</v>
      </c>
      <c r="H6376" s="89">
        <f t="shared" ca="1" si="588"/>
        <v>1</v>
      </c>
      <c r="I6376" s="89">
        <f t="shared" ca="1" si="589"/>
        <v>7</v>
      </c>
      <c r="J6376" s="89">
        <f t="shared" ca="1" si="590"/>
        <v>154.70599999999999</v>
      </c>
      <c r="K6376" s="89">
        <f t="shared" ca="1" si="591"/>
        <v>94.726000000000028</v>
      </c>
      <c r="L6376" s="83">
        <f t="shared" ca="1" si="592"/>
        <v>96.926000000000016</v>
      </c>
    </row>
    <row r="6377" spans="6:12">
      <c r="F6377" s="89">
        <v>6261</v>
      </c>
      <c r="G6377" s="89">
        <f t="shared" ca="1" si="587"/>
        <v>31</v>
      </c>
      <c r="H6377" s="89">
        <f t="shared" ca="1" si="588"/>
        <v>1</v>
      </c>
      <c r="I6377" s="89">
        <f t="shared" ca="1" si="589"/>
        <v>7</v>
      </c>
      <c r="J6377" s="89">
        <f t="shared" ca="1" si="590"/>
        <v>140.13699999999997</v>
      </c>
      <c r="K6377" s="89">
        <f t="shared" ca="1" si="591"/>
        <v>85.426999999999964</v>
      </c>
      <c r="L6377" s="83">
        <f t="shared" ca="1" si="592"/>
        <v>85.077000000000027</v>
      </c>
    </row>
    <row r="6378" spans="6:12">
      <c r="F6378" s="89">
        <v>6262</v>
      </c>
      <c r="G6378" s="89">
        <f t="shared" ca="1" si="587"/>
        <v>44</v>
      </c>
      <c r="H6378" s="89">
        <f t="shared" ca="1" si="588"/>
        <v>1</v>
      </c>
      <c r="I6378" s="89">
        <f t="shared" ca="1" si="589"/>
        <v>9</v>
      </c>
      <c r="J6378" s="89">
        <f t="shared" ca="1" si="590"/>
        <v>153.96599999999992</v>
      </c>
      <c r="K6378" s="89">
        <f t="shared" ca="1" si="591"/>
        <v>10.025999999999954</v>
      </c>
      <c r="L6378" s="83">
        <f t="shared" ca="1" si="592"/>
        <v>12.425999999999988</v>
      </c>
    </row>
    <row r="6379" spans="6:12">
      <c r="F6379" s="89">
        <v>6263</v>
      </c>
      <c r="G6379" s="89">
        <f t="shared" ca="1" si="587"/>
        <v>46</v>
      </c>
      <c r="H6379" s="89">
        <f t="shared" ca="1" si="588"/>
        <v>1</v>
      </c>
      <c r="I6379" s="89">
        <f t="shared" ca="1" si="589"/>
        <v>6</v>
      </c>
      <c r="J6379" s="89">
        <f t="shared" ca="1" si="590"/>
        <v>129.85599999999999</v>
      </c>
      <c r="K6379" s="89">
        <f t="shared" ca="1" si="591"/>
        <v>113.09599999999996</v>
      </c>
      <c r="L6379" s="83">
        <f t="shared" ca="1" si="592"/>
        <v>114.59599999999999</v>
      </c>
    </row>
    <row r="6380" spans="6:12">
      <c r="F6380" s="89">
        <v>6264</v>
      </c>
      <c r="G6380" s="89">
        <f t="shared" ca="1" si="587"/>
        <v>26</v>
      </c>
      <c r="H6380" s="89">
        <f t="shared" ca="1" si="588"/>
        <v>2</v>
      </c>
      <c r="I6380" s="89">
        <f t="shared" ca="1" si="589"/>
        <v>3</v>
      </c>
      <c r="J6380" s="89">
        <f t="shared" ca="1" si="590"/>
        <v>-109.75199999999998</v>
      </c>
      <c r="K6380" s="89">
        <f t="shared" ca="1" si="591"/>
        <v>93.587999999999994</v>
      </c>
      <c r="L6380" s="83">
        <f t="shared" ca="1" si="592"/>
        <v>89.087999999999994</v>
      </c>
    </row>
    <row r="6381" spans="6:12">
      <c r="F6381" s="89">
        <v>6265</v>
      </c>
      <c r="G6381" s="89">
        <f t="shared" ca="1" si="587"/>
        <v>51</v>
      </c>
      <c r="H6381" s="89">
        <f t="shared" ca="1" si="588"/>
        <v>1</v>
      </c>
      <c r="I6381" s="89">
        <f t="shared" ca="1" si="589"/>
        <v>8</v>
      </c>
      <c r="J6381" s="89">
        <f t="shared" ca="1" si="590"/>
        <v>175.01299999999998</v>
      </c>
      <c r="K6381" s="89">
        <f t="shared" ca="1" si="591"/>
        <v>71.502999999999943</v>
      </c>
      <c r="L6381" s="83">
        <f t="shared" ca="1" si="592"/>
        <v>74.553000000000097</v>
      </c>
    </row>
    <row r="6382" spans="6:12">
      <c r="F6382" s="89">
        <v>6266</v>
      </c>
      <c r="G6382" s="89">
        <f t="shared" ca="1" si="587"/>
        <v>45</v>
      </c>
      <c r="H6382" s="89">
        <f t="shared" ca="1" si="588"/>
        <v>1</v>
      </c>
      <c r="I6382" s="89">
        <f t="shared" ca="1" si="589"/>
        <v>6</v>
      </c>
      <c r="J6382" s="89">
        <f t="shared" ca="1" si="590"/>
        <v>127.38499999999996</v>
      </c>
      <c r="K6382" s="89">
        <f t="shared" ca="1" si="591"/>
        <v>110.93499999999995</v>
      </c>
      <c r="L6382" s="83">
        <f t="shared" ca="1" si="592"/>
        <v>112.285</v>
      </c>
    </row>
    <row r="6383" spans="6:12">
      <c r="F6383" s="89">
        <v>6267</v>
      </c>
      <c r="G6383" s="89">
        <f t="shared" ca="1" si="587"/>
        <v>50</v>
      </c>
      <c r="H6383" s="89">
        <f t="shared" ca="1" si="588"/>
        <v>3</v>
      </c>
      <c r="I6383" s="89">
        <f t="shared" ca="1" si="589"/>
        <v>5</v>
      </c>
      <c r="J6383" s="89">
        <f t="shared" ca="1" si="590"/>
        <v>-97.049999999999898</v>
      </c>
      <c r="K6383" s="89">
        <f t="shared" ca="1" si="591"/>
        <v>99.749999999999972</v>
      </c>
      <c r="L6383" s="83">
        <f t="shared" ca="1" si="592"/>
        <v>97.85</v>
      </c>
    </row>
    <row r="6384" spans="6:12">
      <c r="F6384" s="89">
        <v>6268</v>
      </c>
      <c r="G6384" s="89">
        <f t="shared" ca="1" si="587"/>
        <v>22</v>
      </c>
      <c r="H6384" s="89">
        <f t="shared" ca="1" si="588"/>
        <v>3</v>
      </c>
      <c r="I6384" s="89">
        <f t="shared" ca="1" si="589"/>
        <v>3</v>
      </c>
      <c r="J6384" s="89">
        <f t="shared" ca="1" si="590"/>
        <v>-266.45400000000001</v>
      </c>
      <c r="K6384" s="89">
        <f t="shared" ca="1" si="591"/>
        <v>24.225999999999971</v>
      </c>
      <c r="L6384" s="83">
        <f t="shared" ca="1" si="592"/>
        <v>17.326000000000022</v>
      </c>
    </row>
    <row r="6385" spans="6:12">
      <c r="F6385" s="89">
        <v>6269</v>
      </c>
      <c r="G6385" s="89">
        <f t="shared" ca="1" si="587"/>
        <v>50</v>
      </c>
      <c r="H6385" s="89">
        <f t="shared" ca="1" si="588"/>
        <v>1</v>
      </c>
      <c r="I6385" s="89">
        <f t="shared" ca="1" si="589"/>
        <v>9</v>
      </c>
      <c r="J6385" s="89">
        <f t="shared" ca="1" si="590"/>
        <v>171.3299999999999</v>
      </c>
      <c r="K6385" s="89">
        <f t="shared" ca="1" si="591"/>
        <v>25.529999999999944</v>
      </c>
      <c r="L6385" s="83">
        <f t="shared" ca="1" si="592"/>
        <v>28.830000000000013</v>
      </c>
    </row>
    <row r="6386" spans="6:12">
      <c r="F6386" s="89">
        <v>6270</v>
      </c>
      <c r="G6386" s="89">
        <f t="shared" ca="1" si="587"/>
        <v>47</v>
      </c>
      <c r="H6386" s="89">
        <f t="shared" ca="1" si="588"/>
        <v>3</v>
      </c>
      <c r="I6386" s="89">
        <f t="shared" ca="1" si="589"/>
        <v>5</v>
      </c>
      <c r="J6386" s="89">
        <f t="shared" ca="1" si="590"/>
        <v>-107.77499999999986</v>
      </c>
      <c r="K6386" s="89">
        <f t="shared" ca="1" si="591"/>
        <v>89.954999999999956</v>
      </c>
      <c r="L6386" s="83">
        <f t="shared" ca="1" si="592"/>
        <v>87.605000000000047</v>
      </c>
    </row>
    <row r="6387" spans="6:12">
      <c r="F6387" s="89">
        <v>6271</v>
      </c>
      <c r="G6387" s="89">
        <f t="shared" ca="1" si="587"/>
        <v>41</v>
      </c>
      <c r="H6387" s="89">
        <f t="shared" ca="1" si="588"/>
        <v>3</v>
      </c>
      <c r="I6387" s="89">
        <f t="shared" ca="1" si="589"/>
        <v>6</v>
      </c>
      <c r="J6387" s="89">
        <f t="shared" ca="1" si="590"/>
        <v>-54.138999999999953</v>
      </c>
      <c r="K6387" s="89">
        <f t="shared" ca="1" si="591"/>
        <v>102.85099999999994</v>
      </c>
      <c r="L6387" s="83">
        <f t="shared" ca="1" si="592"/>
        <v>100.00100000000003</v>
      </c>
    </row>
    <row r="6388" spans="6:12">
      <c r="F6388" s="89">
        <v>6272</v>
      </c>
      <c r="G6388" s="89">
        <f t="shared" ca="1" si="587"/>
        <v>45</v>
      </c>
      <c r="H6388" s="89">
        <f t="shared" ca="1" si="588"/>
        <v>3</v>
      </c>
      <c r="I6388" s="89">
        <f t="shared" ca="1" si="589"/>
        <v>9</v>
      </c>
      <c r="J6388" s="89">
        <f t="shared" ca="1" si="590"/>
        <v>100.82499999999999</v>
      </c>
      <c r="K6388" s="89">
        <f t="shared" ca="1" si="591"/>
        <v>128.77499999999992</v>
      </c>
      <c r="L6388" s="83">
        <f t="shared" ca="1" si="592"/>
        <v>127.72500000000002</v>
      </c>
    </row>
    <row r="6389" spans="6:12">
      <c r="F6389" s="89">
        <v>6273</v>
      </c>
      <c r="G6389" s="89">
        <f t="shared" ca="1" si="587"/>
        <v>36</v>
      </c>
      <c r="H6389" s="89">
        <f t="shared" ca="1" si="588"/>
        <v>3</v>
      </c>
      <c r="I6389" s="89">
        <f t="shared" ca="1" si="589"/>
        <v>6</v>
      </c>
      <c r="J6389" s="89">
        <f t="shared" ca="1" si="590"/>
        <v>-58.543999999999983</v>
      </c>
      <c r="K6389" s="89">
        <f t="shared" ca="1" si="591"/>
        <v>99.995999999999981</v>
      </c>
      <c r="L6389" s="83">
        <f t="shared" ca="1" si="592"/>
        <v>96.396000000000015</v>
      </c>
    </row>
    <row r="6390" spans="6:12">
      <c r="F6390" s="89">
        <v>6274</v>
      </c>
      <c r="G6390" s="89">
        <f t="shared" ref="G6390:G6453" ca="1" si="593">RANDBETWEEN(19,55)</f>
        <v>55</v>
      </c>
      <c r="H6390" s="89">
        <f t="shared" ref="H6390:H6453" ca="1" si="594">RANDBETWEEN(0.5,3.5)</f>
        <v>2</v>
      </c>
      <c r="I6390" s="89">
        <f t="shared" ref="I6390:I6453" ca="1" si="595">RANDBETWEEN(3,9)</f>
        <v>3</v>
      </c>
      <c r="J6390" s="89">
        <f t="shared" ref="J6390:J6453" ca="1" si="596">133-10*G6390-128.7*H6390+60.8*I6390+0.135*G6390^2-20.6*H6390^2-4.74*I6390^2+0.15*G6390*H6390+0.006*G6390*I6390+19.63*H6390*I6390</f>
        <v>-73.414999999999992</v>
      </c>
      <c r="K6390" s="89">
        <f t="shared" ref="K6390:K6453" ca="1" si="597">300-10.31*G6390-42.6*H6390+18.2*I6390+0.135*G6390^2-20.6*H6390^2-4.74*I6390^2+0.15*G6390*H6390+0.006*G6390*I6390+19.63*H6390*I6390</f>
        <v>120.9349999999999</v>
      </c>
      <c r="L6390" s="83">
        <f t="shared" ref="L6390:L6453" ca="1" si="598">294-10.16*G6390-44.4*H6390+18.6*I6390+0.135*G6390^2-20.6*H6390^2-4.74*I6390^2+0.15*G6390*H6390+0.006*G6390*I6390+19.63*H6390*I6390</f>
        <v>120.78500000000004</v>
      </c>
    </row>
    <row r="6391" spans="6:12">
      <c r="F6391" s="89">
        <v>6275</v>
      </c>
      <c r="G6391" s="89">
        <f t="shared" ca="1" si="593"/>
        <v>27</v>
      </c>
      <c r="H6391" s="89">
        <f t="shared" ca="1" si="594"/>
        <v>1</v>
      </c>
      <c r="I6391" s="89">
        <f t="shared" ca="1" si="595"/>
        <v>7</v>
      </c>
      <c r="J6391" s="89">
        <f t="shared" ca="1" si="596"/>
        <v>148.04899999999998</v>
      </c>
      <c r="K6391" s="89">
        <f t="shared" ca="1" si="597"/>
        <v>94.578999999999951</v>
      </c>
      <c r="L6391" s="83">
        <f t="shared" ca="1" si="598"/>
        <v>93.629000000000019</v>
      </c>
    </row>
    <row r="6392" spans="6:12">
      <c r="F6392" s="89">
        <v>6276</v>
      </c>
      <c r="G6392" s="89">
        <f t="shared" ca="1" si="593"/>
        <v>47</v>
      </c>
      <c r="H6392" s="89">
        <f t="shared" ca="1" si="594"/>
        <v>3</v>
      </c>
      <c r="I6392" s="89">
        <f t="shared" ca="1" si="595"/>
        <v>4</v>
      </c>
      <c r="J6392" s="89">
        <f t="shared" ca="1" si="596"/>
        <v>-185.08699999999999</v>
      </c>
      <c r="K6392" s="89">
        <f t="shared" ca="1" si="597"/>
        <v>55.242999999999995</v>
      </c>
      <c r="L6392" s="83">
        <f t="shared" ca="1" si="598"/>
        <v>52.493000000000052</v>
      </c>
    </row>
    <row r="6393" spans="6:12">
      <c r="F6393" s="89">
        <v>6277</v>
      </c>
      <c r="G6393" s="89">
        <f t="shared" ca="1" si="593"/>
        <v>51</v>
      </c>
      <c r="H6393" s="89">
        <f t="shared" ca="1" si="594"/>
        <v>2</v>
      </c>
      <c r="I6393" s="89">
        <f t="shared" ca="1" si="595"/>
        <v>7</v>
      </c>
      <c r="J6393" s="89">
        <f t="shared" ca="1" si="596"/>
        <v>119.93700000000001</v>
      </c>
      <c r="K6393" s="89">
        <f t="shared" ca="1" si="597"/>
        <v>145.12699999999995</v>
      </c>
      <c r="L6393" s="83">
        <f t="shared" ca="1" si="598"/>
        <v>145.97700000000006</v>
      </c>
    </row>
    <row r="6394" spans="6:12">
      <c r="F6394" s="89">
        <v>6278</v>
      </c>
      <c r="G6394" s="89">
        <f t="shared" ca="1" si="593"/>
        <v>38</v>
      </c>
      <c r="H6394" s="89">
        <f t="shared" ca="1" si="594"/>
        <v>2</v>
      </c>
      <c r="I6394" s="89">
        <f t="shared" ca="1" si="595"/>
        <v>6</v>
      </c>
      <c r="J6394" s="89">
        <f t="shared" ca="1" si="596"/>
        <v>50.627999999999986</v>
      </c>
      <c r="K6394" s="89">
        <f t="shared" ca="1" si="597"/>
        <v>122.44799999999998</v>
      </c>
      <c r="L6394" s="83">
        <f t="shared" ca="1" si="598"/>
        <v>120.94800000000002</v>
      </c>
    </row>
    <row r="6395" spans="6:12">
      <c r="F6395" s="89">
        <v>6279</v>
      </c>
      <c r="G6395" s="89">
        <f t="shared" ca="1" si="593"/>
        <v>19</v>
      </c>
      <c r="H6395" s="89">
        <f t="shared" ca="1" si="594"/>
        <v>1</v>
      </c>
      <c r="I6395" s="89">
        <f t="shared" ca="1" si="595"/>
        <v>4</v>
      </c>
      <c r="J6395" s="89">
        <f t="shared" ca="1" si="596"/>
        <v>91.621000000000009</v>
      </c>
      <c r="K6395" s="89">
        <f t="shared" ca="1" si="597"/>
        <v>168.43099999999998</v>
      </c>
      <c r="L6395" s="83">
        <f t="shared" ca="1" si="598"/>
        <v>165.08100000000002</v>
      </c>
    </row>
    <row r="6396" spans="6:12">
      <c r="F6396" s="89">
        <v>6280</v>
      </c>
      <c r="G6396" s="89">
        <f t="shared" ca="1" si="593"/>
        <v>49</v>
      </c>
      <c r="H6396" s="89">
        <f t="shared" ca="1" si="594"/>
        <v>3</v>
      </c>
      <c r="I6396" s="89">
        <f t="shared" ca="1" si="595"/>
        <v>9</v>
      </c>
      <c r="J6396" s="89">
        <f t="shared" ca="1" si="596"/>
        <v>113.60100000000011</v>
      </c>
      <c r="K6396" s="89">
        <f t="shared" ca="1" si="597"/>
        <v>140.31100000000004</v>
      </c>
      <c r="L6396" s="83">
        <f t="shared" ca="1" si="598"/>
        <v>139.86100000000005</v>
      </c>
    </row>
    <row r="6397" spans="6:12">
      <c r="F6397" s="89">
        <v>6281</v>
      </c>
      <c r="G6397" s="89">
        <f t="shared" ca="1" si="593"/>
        <v>41</v>
      </c>
      <c r="H6397" s="89">
        <f t="shared" ca="1" si="594"/>
        <v>3</v>
      </c>
      <c r="I6397" s="89">
        <f t="shared" ca="1" si="595"/>
        <v>9</v>
      </c>
      <c r="J6397" s="89">
        <f t="shared" ca="1" si="596"/>
        <v>92.369000000000028</v>
      </c>
      <c r="K6397" s="89">
        <f t="shared" ca="1" si="597"/>
        <v>121.55899999999991</v>
      </c>
      <c r="L6397" s="83">
        <f t="shared" ca="1" si="598"/>
        <v>119.90899999999999</v>
      </c>
    </row>
    <row r="6398" spans="6:12">
      <c r="F6398" s="89">
        <v>6282</v>
      </c>
      <c r="G6398" s="89">
        <f t="shared" ca="1" si="593"/>
        <v>35</v>
      </c>
      <c r="H6398" s="89">
        <f t="shared" ca="1" si="594"/>
        <v>1</v>
      </c>
      <c r="I6398" s="89">
        <f t="shared" ca="1" si="595"/>
        <v>7</v>
      </c>
      <c r="J6398" s="89">
        <f t="shared" ca="1" si="596"/>
        <v>136.54499999999996</v>
      </c>
      <c r="K6398" s="89">
        <f t="shared" ca="1" si="597"/>
        <v>80.59499999999997</v>
      </c>
      <c r="L6398" s="83">
        <f t="shared" ca="1" si="598"/>
        <v>80.84499999999997</v>
      </c>
    </row>
    <row r="6399" spans="6:12">
      <c r="F6399" s="89">
        <v>6283</v>
      </c>
      <c r="G6399" s="89">
        <f t="shared" ca="1" si="593"/>
        <v>54</v>
      </c>
      <c r="H6399" s="89">
        <f t="shared" ca="1" si="594"/>
        <v>1</v>
      </c>
      <c r="I6399" s="89">
        <f t="shared" ca="1" si="595"/>
        <v>5</v>
      </c>
      <c r="J6399" s="89">
        <f t="shared" ca="1" si="596"/>
        <v>130.72999999999996</v>
      </c>
      <c r="K6399" s="89">
        <f t="shared" ca="1" si="597"/>
        <v>154.08999999999997</v>
      </c>
      <c r="L6399" s="83">
        <f t="shared" ca="1" si="598"/>
        <v>156.39000000000004</v>
      </c>
    </row>
    <row r="6400" spans="6:12">
      <c r="F6400" s="89">
        <v>6284</v>
      </c>
      <c r="G6400" s="89">
        <f t="shared" ca="1" si="593"/>
        <v>34</v>
      </c>
      <c r="H6400" s="89">
        <f t="shared" ca="1" si="594"/>
        <v>1</v>
      </c>
      <c r="I6400" s="89">
        <f t="shared" ca="1" si="595"/>
        <v>4</v>
      </c>
      <c r="J6400" s="89">
        <f t="shared" ca="1" si="596"/>
        <v>51.555999999999997</v>
      </c>
      <c r="K6400" s="89">
        <f t="shared" ca="1" si="597"/>
        <v>123.71599999999998</v>
      </c>
      <c r="L6400" s="83">
        <f t="shared" ca="1" si="598"/>
        <v>122.61600000000001</v>
      </c>
    </row>
    <row r="6401" spans="6:12">
      <c r="F6401" s="89">
        <v>6285</v>
      </c>
      <c r="G6401" s="89">
        <f t="shared" ca="1" si="593"/>
        <v>35</v>
      </c>
      <c r="H6401" s="89">
        <f t="shared" ca="1" si="594"/>
        <v>2</v>
      </c>
      <c r="I6401" s="89">
        <f t="shared" ca="1" si="595"/>
        <v>3</v>
      </c>
      <c r="J6401" s="89">
        <f t="shared" ca="1" si="596"/>
        <v>-122.77500000000001</v>
      </c>
      <c r="K6401" s="89">
        <f t="shared" ca="1" si="597"/>
        <v>77.774999999999977</v>
      </c>
      <c r="L6401" s="83">
        <f t="shared" ca="1" si="598"/>
        <v>74.624999999999972</v>
      </c>
    </row>
    <row r="6402" spans="6:12">
      <c r="F6402" s="89">
        <v>6286</v>
      </c>
      <c r="G6402" s="89">
        <f t="shared" ca="1" si="593"/>
        <v>33</v>
      </c>
      <c r="H6402" s="89">
        <f t="shared" ca="1" si="594"/>
        <v>1</v>
      </c>
      <c r="I6402" s="89">
        <f t="shared" ca="1" si="595"/>
        <v>3</v>
      </c>
      <c r="J6402" s="89">
        <f t="shared" ca="1" si="596"/>
        <v>4.8890000000000029</v>
      </c>
      <c r="K6402" s="89">
        <f t="shared" ca="1" si="597"/>
        <v>119.959</v>
      </c>
      <c r="L6402" s="83">
        <f t="shared" ca="1" si="598"/>
        <v>118.309</v>
      </c>
    </row>
    <row r="6403" spans="6:12">
      <c r="F6403" s="89">
        <v>6287</v>
      </c>
      <c r="G6403" s="89">
        <f t="shared" ca="1" si="593"/>
        <v>25</v>
      </c>
      <c r="H6403" s="89">
        <f t="shared" ca="1" si="594"/>
        <v>2</v>
      </c>
      <c r="I6403" s="89">
        <f t="shared" ca="1" si="595"/>
        <v>5</v>
      </c>
      <c r="J6403" s="89">
        <f t="shared" ca="1" si="596"/>
        <v>17.625</v>
      </c>
      <c r="K6403" s="89">
        <f t="shared" ca="1" si="597"/>
        <v>136.07499999999999</v>
      </c>
      <c r="L6403" s="83">
        <f t="shared" ca="1" si="598"/>
        <v>132.22499999999997</v>
      </c>
    </row>
    <row r="6404" spans="6:12">
      <c r="F6404" s="89">
        <v>6288</v>
      </c>
      <c r="G6404" s="89">
        <f t="shared" ca="1" si="593"/>
        <v>51</v>
      </c>
      <c r="H6404" s="89">
        <f t="shared" ca="1" si="594"/>
        <v>1</v>
      </c>
      <c r="I6404" s="89">
        <f t="shared" ca="1" si="595"/>
        <v>8</v>
      </c>
      <c r="J6404" s="89">
        <f t="shared" ca="1" si="596"/>
        <v>175.01299999999998</v>
      </c>
      <c r="K6404" s="89">
        <f t="shared" ca="1" si="597"/>
        <v>71.502999999999943</v>
      </c>
      <c r="L6404" s="83">
        <f t="shared" ca="1" si="598"/>
        <v>74.553000000000097</v>
      </c>
    </row>
    <row r="6405" spans="6:12">
      <c r="F6405" s="89">
        <v>6289</v>
      </c>
      <c r="G6405" s="89">
        <f t="shared" ca="1" si="593"/>
        <v>38</v>
      </c>
      <c r="H6405" s="89">
        <f t="shared" ca="1" si="594"/>
        <v>3</v>
      </c>
      <c r="I6405" s="89">
        <f t="shared" ca="1" si="595"/>
        <v>3</v>
      </c>
      <c r="J6405" s="89">
        <f t="shared" ca="1" si="596"/>
        <v>-289.36599999999987</v>
      </c>
      <c r="K6405" s="89">
        <f t="shared" ca="1" si="597"/>
        <v>-3.646000000000015</v>
      </c>
      <c r="L6405" s="83">
        <f t="shared" ca="1" si="598"/>
        <v>-8.1459999999999297</v>
      </c>
    </row>
    <row r="6406" spans="6:12">
      <c r="F6406" s="89">
        <v>6290</v>
      </c>
      <c r="G6406" s="89">
        <f t="shared" ca="1" si="593"/>
        <v>39</v>
      </c>
      <c r="H6406" s="89">
        <f t="shared" ca="1" si="594"/>
        <v>3</v>
      </c>
      <c r="I6406" s="89">
        <f t="shared" ca="1" si="595"/>
        <v>4</v>
      </c>
      <c r="J6406" s="89">
        <f t="shared" ca="1" si="596"/>
        <v>-201.75899999999996</v>
      </c>
      <c r="K6406" s="89">
        <f t="shared" ca="1" si="597"/>
        <v>41.050999999999959</v>
      </c>
      <c r="L6406" s="83">
        <f t="shared" ca="1" si="598"/>
        <v>37.101000000000028</v>
      </c>
    </row>
    <row r="6407" spans="6:12">
      <c r="F6407" s="89">
        <v>6291</v>
      </c>
      <c r="G6407" s="89">
        <f t="shared" ca="1" si="593"/>
        <v>27</v>
      </c>
      <c r="H6407" s="89">
        <f t="shared" ca="1" si="594"/>
        <v>2</v>
      </c>
      <c r="I6407" s="89">
        <f t="shared" ca="1" si="595"/>
        <v>9</v>
      </c>
      <c r="J6407" s="89">
        <f t="shared" ca="1" si="596"/>
        <v>147.77299999999994</v>
      </c>
      <c r="K6407" s="89">
        <f t="shared" ca="1" si="597"/>
        <v>95.202999999999975</v>
      </c>
      <c r="L6407" s="83">
        <f t="shared" ca="1" si="598"/>
        <v>93.253000000000043</v>
      </c>
    </row>
    <row r="6408" spans="6:12">
      <c r="F6408" s="89">
        <v>6292</v>
      </c>
      <c r="G6408" s="89">
        <f t="shared" ca="1" si="593"/>
        <v>52</v>
      </c>
      <c r="H6408" s="89">
        <f t="shared" ca="1" si="594"/>
        <v>2</v>
      </c>
      <c r="I6408" s="89">
        <f t="shared" ca="1" si="595"/>
        <v>8</v>
      </c>
      <c r="J6408" s="89">
        <f t="shared" ca="1" si="596"/>
        <v>153.45599999999999</v>
      </c>
      <c r="K6408" s="89">
        <f t="shared" ca="1" si="597"/>
        <v>135.73599999999999</v>
      </c>
      <c r="L6408" s="83">
        <f t="shared" ca="1" si="598"/>
        <v>137.13599999999994</v>
      </c>
    </row>
    <row r="6409" spans="6:12">
      <c r="F6409" s="89">
        <v>6293</v>
      </c>
      <c r="G6409" s="89">
        <f t="shared" ca="1" si="593"/>
        <v>48</v>
      </c>
      <c r="H6409" s="89">
        <f t="shared" ca="1" si="594"/>
        <v>3</v>
      </c>
      <c r="I6409" s="89">
        <f t="shared" ca="1" si="595"/>
        <v>6</v>
      </c>
      <c r="J6409" s="89">
        <f t="shared" ca="1" si="596"/>
        <v>-36.631999999999891</v>
      </c>
      <c r="K6409" s="89">
        <f t="shared" ca="1" si="597"/>
        <v>118.18800000000002</v>
      </c>
      <c r="L6409" s="83">
        <f t="shared" ca="1" si="598"/>
        <v>116.38800000000006</v>
      </c>
    </row>
    <row r="6410" spans="6:12">
      <c r="F6410" s="89">
        <v>6294</v>
      </c>
      <c r="G6410" s="89">
        <f t="shared" ca="1" si="593"/>
        <v>49</v>
      </c>
      <c r="H6410" s="89">
        <f t="shared" ca="1" si="594"/>
        <v>1</v>
      </c>
      <c r="I6410" s="89">
        <f t="shared" ca="1" si="595"/>
        <v>5</v>
      </c>
      <c r="J6410" s="89">
        <f t="shared" ca="1" si="596"/>
        <v>110.30500000000006</v>
      </c>
      <c r="K6410" s="89">
        <f t="shared" ca="1" si="597"/>
        <v>135.21500000000006</v>
      </c>
      <c r="L6410" s="83">
        <f t="shared" ca="1" si="598"/>
        <v>136.76500000000001</v>
      </c>
    </row>
    <row r="6411" spans="6:12">
      <c r="F6411" s="89">
        <v>6295</v>
      </c>
      <c r="G6411" s="89">
        <f t="shared" ca="1" si="593"/>
        <v>35</v>
      </c>
      <c r="H6411" s="89">
        <f t="shared" ca="1" si="594"/>
        <v>3</v>
      </c>
      <c r="I6411" s="89">
        <f t="shared" ca="1" si="595"/>
        <v>3</v>
      </c>
      <c r="J6411" s="89">
        <f t="shared" ca="1" si="596"/>
        <v>-290.33499999999992</v>
      </c>
      <c r="K6411" s="89">
        <f t="shared" ca="1" si="597"/>
        <v>-3.6850000000000307</v>
      </c>
      <c r="L6411" s="83">
        <f t="shared" ca="1" si="598"/>
        <v>-8.6349999999999909</v>
      </c>
    </row>
    <row r="6412" spans="6:12">
      <c r="F6412" s="89">
        <v>6296</v>
      </c>
      <c r="G6412" s="89">
        <f t="shared" ca="1" si="593"/>
        <v>46</v>
      </c>
      <c r="H6412" s="89">
        <f t="shared" ca="1" si="594"/>
        <v>1</v>
      </c>
      <c r="I6412" s="89">
        <f t="shared" ca="1" si="595"/>
        <v>8</v>
      </c>
      <c r="J6412" s="89">
        <f t="shared" ca="1" si="596"/>
        <v>158.54799999999997</v>
      </c>
      <c r="K6412" s="89">
        <f t="shared" ca="1" si="597"/>
        <v>56.587999999999965</v>
      </c>
      <c r="L6412" s="83">
        <f t="shared" ca="1" si="598"/>
        <v>58.888000000000005</v>
      </c>
    </row>
    <row r="6413" spans="6:12">
      <c r="F6413" s="89">
        <v>6297</v>
      </c>
      <c r="G6413" s="89">
        <f t="shared" ca="1" si="593"/>
        <v>51</v>
      </c>
      <c r="H6413" s="89">
        <f t="shared" ca="1" si="594"/>
        <v>2</v>
      </c>
      <c r="I6413" s="89">
        <f t="shared" ca="1" si="595"/>
        <v>4</v>
      </c>
      <c r="J6413" s="89">
        <f t="shared" ca="1" si="596"/>
        <v>-24.740999999999957</v>
      </c>
      <c r="K6413" s="89">
        <f t="shared" ca="1" si="597"/>
        <v>128.249</v>
      </c>
      <c r="L6413" s="83">
        <f t="shared" ca="1" si="598"/>
        <v>127.89900000000006</v>
      </c>
    </row>
    <row r="6414" spans="6:12">
      <c r="F6414" s="89">
        <v>6298</v>
      </c>
      <c r="G6414" s="89">
        <f t="shared" ca="1" si="593"/>
        <v>24</v>
      </c>
      <c r="H6414" s="89">
        <f t="shared" ca="1" si="594"/>
        <v>2</v>
      </c>
      <c r="I6414" s="89">
        <f t="shared" ca="1" si="595"/>
        <v>3</v>
      </c>
      <c r="J6414" s="89">
        <f t="shared" ca="1" si="596"/>
        <v>-103.88800000000001</v>
      </c>
      <c r="K6414" s="89">
        <f t="shared" ca="1" si="597"/>
        <v>100.07199999999999</v>
      </c>
      <c r="L6414" s="83">
        <f t="shared" ca="1" si="598"/>
        <v>95.272000000000006</v>
      </c>
    </row>
    <row r="6415" spans="6:12">
      <c r="F6415" s="89">
        <v>6299</v>
      </c>
      <c r="G6415" s="89">
        <f t="shared" ca="1" si="593"/>
        <v>47</v>
      </c>
      <c r="H6415" s="89">
        <f t="shared" ca="1" si="594"/>
        <v>1</v>
      </c>
      <c r="I6415" s="89">
        <f t="shared" ca="1" si="595"/>
        <v>8</v>
      </c>
      <c r="J6415" s="89">
        <f t="shared" ca="1" si="596"/>
        <v>161.30099999999999</v>
      </c>
      <c r="K6415" s="89">
        <f t="shared" ca="1" si="597"/>
        <v>59.030999999999963</v>
      </c>
      <c r="L6415" s="83">
        <f t="shared" ca="1" si="598"/>
        <v>61.481000000000037</v>
      </c>
    </row>
    <row r="6416" spans="6:12">
      <c r="F6416" s="89">
        <v>6300</v>
      </c>
      <c r="G6416" s="89">
        <f t="shared" ca="1" si="593"/>
        <v>20</v>
      </c>
      <c r="H6416" s="89">
        <f t="shared" ca="1" si="594"/>
        <v>1</v>
      </c>
      <c r="I6416" s="89">
        <f t="shared" ca="1" si="595"/>
        <v>6</v>
      </c>
      <c r="J6416" s="89">
        <f t="shared" ca="1" si="596"/>
        <v>153.35999999999996</v>
      </c>
      <c r="K6416" s="89">
        <f t="shared" ca="1" si="597"/>
        <v>144.65999999999997</v>
      </c>
      <c r="L6416" s="83">
        <f t="shared" ca="1" si="598"/>
        <v>142.26000000000002</v>
      </c>
    </row>
    <row r="6417" spans="6:12">
      <c r="F6417" s="89">
        <v>6301</v>
      </c>
      <c r="G6417" s="89">
        <f t="shared" ca="1" si="593"/>
        <v>39</v>
      </c>
      <c r="H6417" s="89">
        <f t="shared" ca="1" si="594"/>
        <v>2</v>
      </c>
      <c r="I6417" s="89">
        <f t="shared" ca="1" si="595"/>
        <v>4</v>
      </c>
      <c r="J6417" s="89">
        <f t="shared" ca="1" si="596"/>
        <v>-54.429000000000002</v>
      </c>
      <c r="K6417" s="89">
        <f t="shared" ca="1" si="597"/>
        <v>102.28099999999998</v>
      </c>
      <c r="L6417" s="83">
        <f t="shared" ca="1" si="598"/>
        <v>100.13099999999997</v>
      </c>
    </row>
    <row r="6418" spans="6:12">
      <c r="F6418" s="89">
        <v>6302</v>
      </c>
      <c r="G6418" s="89">
        <f t="shared" ca="1" si="593"/>
        <v>49</v>
      </c>
      <c r="H6418" s="89">
        <f t="shared" ca="1" si="594"/>
        <v>2</v>
      </c>
      <c r="I6418" s="89">
        <f t="shared" ca="1" si="595"/>
        <v>6</v>
      </c>
      <c r="J6418" s="89">
        <f t="shared" ca="1" si="596"/>
        <v>73.519000000000005</v>
      </c>
      <c r="K6418" s="89">
        <f t="shared" ca="1" si="597"/>
        <v>141.92900000000003</v>
      </c>
      <c r="L6418" s="83">
        <f t="shared" ca="1" si="598"/>
        <v>142.07900000000001</v>
      </c>
    </row>
    <row r="6419" spans="6:12">
      <c r="F6419" s="89">
        <v>6303</v>
      </c>
      <c r="G6419" s="89">
        <f t="shared" ca="1" si="593"/>
        <v>25</v>
      </c>
      <c r="H6419" s="89">
        <f t="shared" ca="1" si="594"/>
        <v>3</v>
      </c>
      <c r="I6419" s="89">
        <f t="shared" ca="1" si="595"/>
        <v>6</v>
      </c>
      <c r="J6419" s="89">
        <f t="shared" ca="1" si="596"/>
        <v>-44.475000000000023</v>
      </c>
      <c r="K6419" s="89">
        <f t="shared" ca="1" si="597"/>
        <v>117.47499999999999</v>
      </c>
      <c r="L6419" s="83">
        <f t="shared" ca="1" si="598"/>
        <v>112.22500000000005</v>
      </c>
    </row>
    <row r="6420" spans="6:12">
      <c r="F6420" s="89">
        <v>6304</v>
      </c>
      <c r="G6420" s="89">
        <f t="shared" ca="1" si="593"/>
        <v>52</v>
      </c>
      <c r="H6420" s="89">
        <f t="shared" ca="1" si="594"/>
        <v>2</v>
      </c>
      <c r="I6420" s="89">
        <f t="shared" ca="1" si="595"/>
        <v>6</v>
      </c>
      <c r="J6420" s="89">
        <f t="shared" ca="1" si="596"/>
        <v>85.43199999999996</v>
      </c>
      <c r="K6420" s="89">
        <f t="shared" ca="1" si="597"/>
        <v>152.91199999999998</v>
      </c>
      <c r="L6420" s="83">
        <f t="shared" ca="1" si="598"/>
        <v>153.51199999999994</v>
      </c>
    </row>
    <row r="6421" spans="6:12">
      <c r="F6421" s="89">
        <v>6305</v>
      </c>
      <c r="G6421" s="89">
        <f t="shared" ca="1" si="593"/>
        <v>35</v>
      </c>
      <c r="H6421" s="89">
        <f t="shared" ca="1" si="594"/>
        <v>1</v>
      </c>
      <c r="I6421" s="89">
        <f t="shared" ca="1" si="595"/>
        <v>5</v>
      </c>
      <c r="J6421" s="89">
        <f t="shared" ca="1" si="596"/>
        <v>89.025000000000006</v>
      </c>
      <c r="K6421" s="89">
        <f t="shared" ca="1" si="597"/>
        <v>118.27499999999998</v>
      </c>
      <c r="L6421" s="83">
        <f t="shared" ca="1" si="598"/>
        <v>117.72499999999997</v>
      </c>
    </row>
    <row r="6422" spans="6:12">
      <c r="F6422" s="89">
        <v>6306</v>
      </c>
      <c r="G6422" s="89">
        <f t="shared" ca="1" si="593"/>
        <v>37</v>
      </c>
      <c r="H6422" s="89">
        <f t="shared" ca="1" si="594"/>
        <v>1</v>
      </c>
      <c r="I6422" s="89">
        <f t="shared" ca="1" si="595"/>
        <v>3</v>
      </c>
      <c r="J6422" s="89">
        <f t="shared" ca="1" si="596"/>
        <v>3.3610000000000042</v>
      </c>
      <c r="K6422" s="89">
        <f t="shared" ca="1" si="597"/>
        <v>117.191</v>
      </c>
      <c r="L6422" s="83">
        <f t="shared" ca="1" si="598"/>
        <v>116.14100000000002</v>
      </c>
    </row>
    <row r="6423" spans="6:12">
      <c r="F6423" s="89">
        <v>6307</v>
      </c>
      <c r="G6423" s="89">
        <f t="shared" ca="1" si="593"/>
        <v>52</v>
      </c>
      <c r="H6423" s="89">
        <f t="shared" ca="1" si="594"/>
        <v>1</v>
      </c>
      <c r="I6423" s="89">
        <f t="shared" ca="1" si="595"/>
        <v>9</v>
      </c>
      <c r="J6423" s="89">
        <f t="shared" ca="1" si="596"/>
        <v>179.27799999999988</v>
      </c>
      <c r="K6423" s="89">
        <f t="shared" ca="1" si="597"/>
        <v>32.857999999999976</v>
      </c>
      <c r="L6423" s="83">
        <f t="shared" ca="1" si="598"/>
        <v>36.457999999999998</v>
      </c>
    </row>
    <row r="6424" spans="6:12">
      <c r="F6424" s="89">
        <v>6308</v>
      </c>
      <c r="G6424" s="89">
        <f t="shared" ca="1" si="593"/>
        <v>46</v>
      </c>
      <c r="H6424" s="89">
        <f t="shared" ca="1" si="594"/>
        <v>2</v>
      </c>
      <c r="I6424" s="89">
        <f t="shared" ca="1" si="595"/>
        <v>7</v>
      </c>
      <c r="J6424" s="89">
        <f t="shared" ca="1" si="596"/>
        <v>102.75199999999998</v>
      </c>
      <c r="K6424" s="89">
        <f t="shared" ca="1" si="597"/>
        <v>129.49199999999993</v>
      </c>
      <c r="L6424" s="83">
        <f t="shared" ca="1" si="598"/>
        <v>129.59199999999998</v>
      </c>
    </row>
    <row r="6425" spans="6:12">
      <c r="F6425" s="89">
        <v>6309</v>
      </c>
      <c r="G6425" s="89">
        <f t="shared" ca="1" si="593"/>
        <v>20</v>
      </c>
      <c r="H6425" s="89">
        <f t="shared" ca="1" si="594"/>
        <v>3</v>
      </c>
      <c r="I6425" s="89">
        <f t="shared" ca="1" si="595"/>
        <v>8</v>
      </c>
      <c r="J6425" s="89">
        <f t="shared" ca="1" si="596"/>
        <v>79.619999999999948</v>
      </c>
      <c r="K6425" s="89">
        <f t="shared" ca="1" si="597"/>
        <v>157.9199999999999</v>
      </c>
      <c r="L6425" s="83">
        <f t="shared" ca="1" si="598"/>
        <v>152.71999999999997</v>
      </c>
    </row>
    <row r="6426" spans="6:12">
      <c r="F6426" s="89">
        <v>6310</v>
      </c>
      <c r="G6426" s="89">
        <f t="shared" ca="1" si="593"/>
        <v>41</v>
      </c>
      <c r="H6426" s="89">
        <f t="shared" ca="1" si="594"/>
        <v>1</v>
      </c>
      <c r="I6426" s="89">
        <f t="shared" ca="1" si="595"/>
        <v>4</v>
      </c>
      <c r="J6426" s="89">
        <f t="shared" ca="1" si="596"/>
        <v>53.648999999999994</v>
      </c>
      <c r="K6426" s="89">
        <f t="shared" ca="1" si="597"/>
        <v>123.63899999999995</v>
      </c>
      <c r="L6426" s="83">
        <f t="shared" ca="1" si="598"/>
        <v>123.589</v>
      </c>
    </row>
    <row r="6427" spans="6:12">
      <c r="F6427" s="89">
        <v>6311</v>
      </c>
      <c r="G6427" s="89">
        <f t="shared" ca="1" si="593"/>
        <v>46</v>
      </c>
      <c r="H6427" s="89">
        <f t="shared" ca="1" si="594"/>
        <v>1</v>
      </c>
      <c r="I6427" s="89">
        <f t="shared" ca="1" si="595"/>
        <v>8</v>
      </c>
      <c r="J6427" s="89">
        <f t="shared" ca="1" si="596"/>
        <v>158.54799999999997</v>
      </c>
      <c r="K6427" s="89">
        <f t="shared" ca="1" si="597"/>
        <v>56.587999999999965</v>
      </c>
      <c r="L6427" s="83">
        <f t="shared" ca="1" si="598"/>
        <v>58.888000000000005</v>
      </c>
    </row>
    <row r="6428" spans="6:12">
      <c r="F6428" s="89">
        <v>6312</v>
      </c>
      <c r="G6428" s="89">
        <f t="shared" ca="1" si="593"/>
        <v>47</v>
      </c>
      <c r="H6428" s="89">
        <f t="shared" ca="1" si="594"/>
        <v>3</v>
      </c>
      <c r="I6428" s="89">
        <f t="shared" ca="1" si="595"/>
        <v>6</v>
      </c>
      <c r="J6428" s="89">
        <f t="shared" ca="1" si="596"/>
        <v>-39.942999999999927</v>
      </c>
      <c r="K6428" s="89">
        <f t="shared" ca="1" si="597"/>
        <v>115.18699999999998</v>
      </c>
      <c r="L6428" s="83">
        <f t="shared" ca="1" si="598"/>
        <v>113.23700000000011</v>
      </c>
    </row>
    <row r="6429" spans="6:12">
      <c r="F6429" s="89">
        <v>6313</v>
      </c>
      <c r="G6429" s="89">
        <f t="shared" ca="1" si="593"/>
        <v>46</v>
      </c>
      <c r="H6429" s="89">
        <f t="shared" ca="1" si="594"/>
        <v>3</v>
      </c>
      <c r="I6429" s="89">
        <f t="shared" ca="1" si="595"/>
        <v>3</v>
      </c>
      <c r="J6429" s="89">
        <f t="shared" ca="1" si="596"/>
        <v>-274.90199999999999</v>
      </c>
      <c r="K6429" s="89">
        <f t="shared" ca="1" si="597"/>
        <v>8.3379999999999654</v>
      </c>
      <c r="L6429" s="83">
        <f t="shared" ca="1" si="598"/>
        <v>5.0380000000000393</v>
      </c>
    </row>
    <row r="6430" spans="6:12">
      <c r="F6430" s="89">
        <v>6314</v>
      </c>
      <c r="G6430" s="89">
        <f t="shared" ca="1" si="593"/>
        <v>23</v>
      </c>
      <c r="H6430" s="89">
        <f t="shared" ca="1" si="594"/>
        <v>2</v>
      </c>
      <c r="I6430" s="89">
        <f t="shared" ca="1" si="595"/>
        <v>7</v>
      </c>
      <c r="J6430" s="89">
        <f t="shared" ca="1" si="596"/>
        <v>110.64099999999999</v>
      </c>
      <c r="K6430" s="89">
        <f t="shared" ca="1" si="597"/>
        <v>144.51099999999994</v>
      </c>
      <c r="L6430" s="83">
        <f t="shared" ca="1" si="598"/>
        <v>141.161</v>
      </c>
    </row>
    <row r="6431" spans="6:12">
      <c r="F6431" s="89">
        <v>6315</v>
      </c>
      <c r="G6431" s="89">
        <f t="shared" ca="1" si="593"/>
        <v>39</v>
      </c>
      <c r="H6431" s="89">
        <f t="shared" ca="1" si="594"/>
        <v>3</v>
      </c>
      <c r="I6431" s="89">
        <f t="shared" ca="1" si="595"/>
        <v>5</v>
      </c>
      <c r="J6431" s="89">
        <f t="shared" ca="1" si="596"/>
        <v>-124.49499999999989</v>
      </c>
      <c r="K6431" s="89">
        <f t="shared" ca="1" si="597"/>
        <v>75.714999999999947</v>
      </c>
      <c r="L6431" s="83">
        <f t="shared" ca="1" si="598"/>
        <v>72.164999999999992</v>
      </c>
    </row>
    <row r="6432" spans="6:12">
      <c r="F6432" s="89">
        <v>6316</v>
      </c>
      <c r="G6432" s="89">
        <f t="shared" ca="1" si="593"/>
        <v>39</v>
      </c>
      <c r="H6432" s="89">
        <f t="shared" ca="1" si="594"/>
        <v>1</v>
      </c>
      <c r="I6432" s="89">
        <f t="shared" ca="1" si="595"/>
        <v>7</v>
      </c>
      <c r="J6432" s="89">
        <f t="shared" ca="1" si="596"/>
        <v>137.27299999999997</v>
      </c>
      <c r="K6432" s="89">
        <f t="shared" ca="1" si="597"/>
        <v>80.082999999999942</v>
      </c>
      <c r="L6432" s="83">
        <f t="shared" ca="1" si="598"/>
        <v>80.932999999999993</v>
      </c>
    </row>
    <row r="6433" spans="6:12">
      <c r="F6433" s="89">
        <v>6317</v>
      </c>
      <c r="G6433" s="89">
        <f t="shared" ca="1" si="593"/>
        <v>54</v>
      </c>
      <c r="H6433" s="89">
        <f t="shared" ca="1" si="594"/>
        <v>2</v>
      </c>
      <c r="I6433" s="89">
        <f t="shared" ca="1" si="595"/>
        <v>3</v>
      </c>
      <c r="J6433" s="89">
        <f t="shared" ca="1" si="596"/>
        <v>-78.447999999999979</v>
      </c>
      <c r="K6433" s="89">
        <f t="shared" ca="1" si="597"/>
        <v>116.21199999999999</v>
      </c>
      <c r="L6433" s="83">
        <f t="shared" ca="1" si="598"/>
        <v>115.91200000000003</v>
      </c>
    </row>
    <row r="6434" spans="6:12">
      <c r="F6434" s="89">
        <v>6318</v>
      </c>
      <c r="G6434" s="89">
        <f t="shared" ca="1" si="593"/>
        <v>34</v>
      </c>
      <c r="H6434" s="89">
        <f t="shared" ca="1" si="594"/>
        <v>1</v>
      </c>
      <c r="I6434" s="89">
        <f t="shared" ca="1" si="595"/>
        <v>7</v>
      </c>
      <c r="J6434" s="89">
        <f t="shared" ca="1" si="596"/>
        <v>137.03799999999995</v>
      </c>
      <c r="K6434" s="89">
        <f t="shared" ca="1" si="597"/>
        <v>81.397999999999968</v>
      </c>
      <c r="L6434" s="83">
        <f t="shared" ca="1" si="598"/>
        <v>81.49799999999999</v>
      </c>
    </row>
    <row r="6435" spans="6:12">
      <c r="F6435" s="89">
        <v>6319</v>
      </c>
      <c r="G6435" s="89">
        <f t="shared" ca="1" si="593"/>
        <v>49</v>
      </c>
      <c r="H6435" s="89">
        <f t="shared" ca="1" si="594"/>
        <v>1</v>
      </c>
      <c r="I6435" s="89">
        <f t="shared" ca="1" si="595"/>
        <v>7</v>
      </c>
      <c r="J6435" s="89">
        <f t="shared" ca="1" si="596"/>
        <v>157.99299999999999</v>
      </c>
      <c r="K6435" s="89">
        <f t="shared" ca="1" si="597"/>
        <v>97.703000000000046</v>
      </c>
      <c r="L6435" s="83">
        <f t="shared" ca="1" si="598"/>
        <v>100.05300000000001</v>
      </c>
    </row>
    <row r="6436" spans="6:12">
      <c r="F6436" s="89">
        <v>6320</v>
      </c>
      <c r="G6436" s="89">
        <f t="shared" ca="1" si="593"/>
        <v>47</v>
      </c>
      <c r="H6436" s="89">
        <f t="shared" ca="1" si="594"/>
        <v>3</v>
      </c>
      <c r="I6436" s="89">
        <f t="shared" ca="1" si="595"/>
        <v>9</v>
      </c>
      <c r="J6436" s="89">
        <f t="shared" ca="1" si="596"/>
        <v>106.673</v>
      </c>
      <c r="K6436" s="89">
        <f t="shared" ca="1" si="597"/>
        <v>134.00299999999993</v>
      </c>
      <c r="L6436" s="83">
        <f t="shared" ca="1" si="598"/>
        <v>133.25300000000004</v>
      </c>
    </row>
    <row r="6437" spans="6:12">
      <c r="F6437" s="89">
        <v>6321</v>
      </c>
      <c r="G6437" s="89">
        <f t="shared" ca="1" si="593"/>
        <v>23</v>
      </c>
      <c r="H6437" s="89">
        <f t="shared" ca="1" si="594"/>
        <v>2</v>
      </c>
      <c r="I6437" s="89">
        <f t="shared" ca="1" si="595"/>
        <v>7</v>
      </c>
      <c r="J6437" s="89">
        <f t="shared" ca="1" si="596"/>
        <v>110.64099999999999</v>
      </c>
      <c r="K6437" s="89">
        <f t="shared" ca="1" si="597"/>
        <v>144.51099999999994</v>
      </c>
      <c r="L6437" s="83">
        <f t="shared" ca="1" si="598"/>
        <v>141.161</v>
      </c>
    </row>
    <row r="6438" spans="6:12">
      <c r="F6438" s="89">
        <v>6322</v>
      </c>
      <c r="G6438" s="89">
        <f t="shared" ca="1" si="593"/>
        <v>30</v>
      </c>
      <c r="H6438" s="89">
        <f t="shared" ca="1" si="594"/>
        <v>3</v>
      </c>
      <c r="I6438" s="89">
        <f t="shared" ca="1" si="595"/>
        <v>5</v>
      </c>
      <c r="J6438" s="89">
        <f t="shared" ca="1" si="596"/>
        <v>-122.64999999999992</v>
      </c>
      <c r="K6438" s="89">
        <f t="shared" ca="1" si="597"/>
        <v>80.349999999999994</v>
      </c>
      <c r="L6438" s="83">
        <f t="shared" ca="1" si="598"/>
        <v>75.450000000000017</v>
      </c>
    </row>
    <row r="6439" spans="6:12">
      <c r="F6439" s="89">
        <v>6323</v>
      </c>
      <c r="G6439" s="89">
        <f t="shared" ca="1" si="593"/>
        <v>38</v>
      </c>
      <c r="H6439" s="89">
        <f t="shared" ca="1" si="594"/>
        <v>2</v>
      </c>
      <c r="I6439" s="89">
        <f t="shared" ca="1" si="595"/>
        <v>7</v>
      </c>
      <c r="J6439" s="89">
        <f t="shared" ca="1" si="596"/>
        <v>89.295999999999992</v>
      </c>
      <c r="K6439" s="89">
        <f t="shared" ca="1" si="597"/>
        <v>118.51599999999999</v>
      </c>
      <c r="L6439" s="83">
        <f t="shared" ca="1" si="598"/>
        <v>117.41600000000003</v>
      </c>
    </row>
    <row r="6440" spans="6:12">
      <c r="F6440" s="89">
        <v>6324</v>
      </c>
      <c r="G6440" s="89">
        <f t="shared" ca="1" si="593"/>
        <v>28</v>
      </c>
      <c r="H6440" s="89">
        <f t="shared" ca="1" si="594"/>
        <v>3</v>
      </c>
      <c r="I6440" s="89">
        <f t="shared" ca="1" si="595"/>
        <v>9</v>
      </c>
      <c r="J6440" s="89">
        <f t="shared" ca="1" si="596"/>
        <v>94.722000000000037</v>
      </c>
      <c r="K6440" s="89">
        <f t="shared" ca="1" si="597"/>
        <v>127.94199999999995</v>
      </c>
      <c r="L6440" s="83">
        <f t="shared" ca="1" si="598"/>
        <v>124.34200000000004</v>
      </c>
    </row>
    <row r="6441" spans="6:12">
      <c r="F6441" s="89">
        <v>6325</v>
      </c>
      <c r="G6441" s="89">
        <f t="shared" ca="1" si="593"/>
        <v>39</v>
      </c>
      <c r="H6441" s="89">
        <f t="shared" ca="1" si="594"/>
        <v>1</v>
      </c>
      <c r="I6441" s="89">
        <f t="shared" ca="1" si="595"/>
        <v>6</v>
      </c>
      <c r="J6441" s="89">
        <f t="shared" ca="1" si="596"/>
        <v>118.22899999999997</v>
      </c>
      <c r="K6441" s="89">
        <f t="shared" ca="1" si="597"/>
        <v>103.63899999999997</v>
      </c>
      <c r="L6441" s="83">
        <f t="shared" ca="1" si="598"/>
        <v>104.08900000000001</v>
      </c>
    </row>
    <row r="6442" spans="6:12">
      <c r="F6442" s="89">
        <v>6326</v>
      </c>
      <c r="G6442" s="89">
        <f t="shared" ca="1" si="593"/>
        <v>52</v>
      </c>
      <c r="H6442" s="89">
        <f t="shared" ca="1" si="594"/>
        <v>3</v>
      </c>
      <c r="I6442" s="89">
        <f t="shared" ca="1" si="595"/>
        <v>5</v>
      </c>
      <c r="J6442" s="89">
        <f t="shared" ca="1" si="596"/>
        <v>-88.549999999999955</v>
      </c>
      <c r="K6442" s="89">
        <f t="shared" ca="1" si="597"/>
        <v>107.63</v>
      </c>
      <c r="L6442" s="83">
        <f t="shared" ca="1" si="598"/>
        <v>106.02999999999997</v>
      </c>
    </row>
    <row r="6443" spans="6:12">
      <c r="F6443" s="89">
        <v>6327</v>
      </c>
      <c r="G6443" s="89">
        <f t="shared" ca="1" si="593"/>
        <v>42</v>
      </c>
      <c r="H6443" s="89">
        <f t="shared" ca="1" si="594"/>
        <v>1</v>
      </c>
      <c r="I6443" s="89">
        <f t="shared" ca="1" si="595"/>
        <v>5</v>
      </c>
      <c r="J6443" s="89">
        <f t="shared" ca="1" si="596"/>
        <v>93.050000000000026</v>
      </c>
      <c r="K6443" s="89">
        <f t="shared" ca="1" si="597"/>
        <v>120.12999999999998</v>
      </c>
      <c r="L6443" s="83">
        <f t="shared" ca="1" si="598"/>
        <v>120.62999999999998</v>
      </c>
    </row>
    <row r="6444" spans="6:12">
      <c r="F6444" s="89">
        <v>6328</v>
      </c>
      <c r="G6444" s="89">
        <f t="shared" ca="1" si="593"/>
        <v>21</v>
      </c>
      <c r="H6444" s="89">
        <f t="shared" ca="1" si="594"/>
        <v>3</v>
      </c>
      <c r="I6444" s="89">
        <f t="shared" ca="1" si="595"/>
        <v>8</v>
      </c>
      <c r="J6444" s="89">
        <f t="shared" ca="1" si="596"/>
        <v>75.652999999999963</v>
      </c>
      <c r="K6444" s="89">
        <f t="shared" ca="1" si="597"/>
        <v>153.64299999999992</v>
      </c>
      <c r="L6444" s="83">
        <f t="shared" ca="1" si="598"/>
        <v>148.59299999999996</v>
      </c>
    </row>
    <row r="6445" spans="6:12">
      <c r="F6445" s="89">
        <v>6329</v>
      </c>
      <c r="G6445" s="89">
        <f t="shared" ca="1" si="593"/>
        <v>33</v>
      </c>
      <c r="H6445" s="89">
        <f t="shared" ca="1" si="594"/>
        <v>3</v>
      </c>
      <c r="I6445" s="89">
        <f t="shared" ca="1" si="595"/>
        <v>8</v>
      </c>
      <c r="J6445" s="89">
        <f t="shared" ca="1" si="596"/>
        <v>49.109000000000094</v>
      </c>
      <c r="K6445" s="89">
        <f t="shared" ca="1" si="597"/>
        <v>123.37899999999996</v>
      </c>
      <c r="L6445" s="83">
        <f t="shared" ca="1" si="598"/>
        <v>120.12900000000002</v>
      </c>
    </row>
    <row r="6446" spans="6:12">
      <c r="F6446" s="89">
        <v>6330</v>
      </c>
      <c r="G6446" s="89">
        <f t="shared" ca="1" si="593"/>
        <v>34</v>
      </c>
      <c r="H6446" s="89">
        <f t="shared" ca="1" si="594"/>
        <v>3</v>
      </c>
      <c r="I6446" s="89">
        <f t="shared" ca="1" si="595"/>
        <v>4</v>
      </c>
      <c r="J6446" s="89">
        <f t="shared" ca="1" si="596"/>
        <v>-203.40399999999994</v>
      </c>
      <c r="K6446" s="89">
        <f t="shared" ca="1" si="597"/>
        <v>40.95599999999996</v>
      </c>
      <c r="L6446" s="83">
        <f t="shared" ca="1" si="598"/>
        <v>36.256000000000029</v>
      </c>
    </row>
    <row r="6447" spans="6:12">
      <c r="F6447" s="89">
        <v>6331</v>
      </c>
      <c r="G6447" s="89">
        <f t="shared" ca="1" si="593"/>
        <v>23</v>
      </c>
      <c r="H6447" s="89">
        <f t="shared" ca="1" si="594"/>
        <v>3</v>
      </c>
      <c r="I6447" s="89">
        <f t="shared" ca="1" si="595"/>
        <v>5</v>
      </c>
      <c r="J6447" s="89">
        <f t="shared" ca="1" si="596"/>
        <v>-106.09499999999997</v>
      </c>
      <c r="K6447" s="89">
        <f t="shared" ca="1" si="597"/>
        <v>99.07499999999996</v>
      </c>
      <c r="L6447" s="83">
        <f t="shared" ca="1" si="598"/>
        <v>93.124999999999972</v>
      </c>
    </row>
    <row r="6448" spans="6:12">
      <c r="F6448" s="89">
        <v>6332</v>
      </c>
      <c r="G6448" s="89">
        <f t="shared" ca="1" si="593"/>
        <v>37</v>
      </c>
      <c r="H6448" s="89">
        <f t="shared" ca="1" si="594"/>
        <v>2</v>
      </c>
      <c r="I6448" s="89">
        <f t="shared" ca="1" si="595"/>
        <v>4</v>
      </c>
      <c r="J6448" s="89">
        <f t="shared" ca="1" si="596"/>
        <v>-55.59699999999998</v>
      </c>
      <c r="K6448" s="89">
        <f t="shared" ca="1" si="597"/>
        <v>101.73299999999999</v>
      </c>
      <c r="L6448" s="83">
        <f t="shared" ca="1" si="598"/>
        <v>99.282999999999987</v>
      </c>
    </row>
    <row r="6449" spans="6:12">
      <c r="F6449" s="89">
        <v>6333</v>
      </c>
      <c r="G6449" s="89">
        <f t="shared" ca="1" si="593"/>
        <v>39</v>
      </c>
      <c r="H6449" s="89">
        <f t="shared" ca="1" si="594"/>
        <v>2</v>
      </c>
      <c r="I6449" s="89">
        <f t="shared" ca="1" si="595"/>
        <v>5</v>
      </c>
      <c r="J6449" s="89">
        <f t="shared" ca="1" si="596"/>
        <v>3.2049999999999841</v>
      </c>
      <c r="K6449" s="89">
        <f t="shared" ca="1" si="597"/>
        <v>117.31499999999997</v>
      </c>
      <c r="L6449" s="83">
        <f t="shared" ca="1" si="598"/>
        <v>115.56499999999997</v>
      </c>
    </row>
    <row r="6450" spans="6:12">
      <c r="F6450" s="89">
        <v>6334</v>
      </c>
      <c r="G6450" s="89">
        <f t="shared" ca="1" si="593"/>
        <v>38</v>
      </c>
      <c r="H6450" s="89">
        <f t="shared" ca="1" si="594"/>
        <v>3</v>
      </c>
      <c r="I6450" s="89">
        <f t="shared" ca="1" si="595"/>
        <v>5</v>
      </c>
      <c r="J6450" s="89">
        <f t="shared" ca="1" si="596"/>
        <v>-125.36999999999989</v>
      </c>
      <c r="K6450" s="89">
        <f t="shared" ca="1" si="597"/>
        <v>75.149999999999949</v>
      </c>
      <c r="L6450" s="83">
        <f t="shared" ca="1" si="598"/>
        <v>71.450000000000017</v>
      </c>
    </row>
    <row r="6451" spans="6:12">
      <c r="F6451" s="89">
        <v>6335</v>
      </c>
      <c r="G6451" s="89">
        <f t="shared" ca="1" si="593"/>
        <v>33</v>
      </c>
      <c r="H6451" s="89">
        <f t="shared" ca="1" si="594"/>
        <v>2</v>
      </c>
      <c r="I6451" s="89">
        <f t="shared" ca="1" si="595"/>
        <v>3</v>
      </c>
      <c r="J6451" s="89">
        <f t="shared" ca="1" si="596"/>
        <v>-121.77099999999999</v>
      </c>
      <c r="K6451" s="89">
        <f t="shared" ca="1" si="597"/>
        <v>79.398999999999972</v>
      </c>
      <c r="L6451" s="83">
        <f t="shared" ca="1" si="598"/>
        <v>75.948999999999984</v>
      </c>
    </row>
    <row r="6452" spans="6:12">
      <c r="F6452" s="89">
        <v>6336</v>
      </c>
      <c r="G6452" s="89">
        <f t="shared" ca="1" si="593"/>
        <v>51</v>
      </c>
      <c r="H6452" s="89">
        <f t="shared" ca="1" si="594"/>
        <v>1</v>
      </c>
      <c r="I6452" s="89">
        <f t="shared" ca="1" si="595"/>
        <v>6</v>
      </c>
      <c r="J6452" s="89">
        <f t="shared" ca="1" si="596"/>
        <v>146.261</v>
      </c>
      <c r="K6452" s="89">
        <f t="shared" ca="1" si="597"/>
        <v>127.95099999999995</v>
      </c>
      <c r="L6452" s="83">
        <f t="shared" ca="1" si="598"/>
        <v>130.20100000000011</v>
      </c>
    </row>
    <row r="6453" spans="6:12">
      <c r="F6453" s="89">
        <v>6337</v>
      </c>
      <c r="G6453" s="89">
        <f t="shared" ca="1" si="593"/>
        <v>40</v>
      </c>
      <c r="H6453" s="89">
        <f t="shared" ca="1" si="594"/>
        <v>3</v>
      </c>
      <c r="I6453" s="89">
        <f t="shared" ca="1" si="595"/>
        <v>6</v>
      </c>
      <c r="J6453" s="89">
        <f t="shared" ca="1" si="596"/>
        <v>-55.559999999999889</v>
      </c>
      <c r="K6453" s="89">
        <f t="shared" ca="1" si="597"/>
        <v>101.73999999999995</v>
      </c>
      <c r="L6453" s="83">
        <f t="shared" ca="1" si="598"/>
        <v>98.740000000000066</v>
      </c>
    </row>
    <row r="6454" spans="6:12">
      <c r="F6454" s="89">
        <v>6338</v>
      </c>
      <c r="G6454" s="89">
        <f t="shared" ref="G6454:G6517" ca="1" si="599">RANDBETWEEN(19,55)</f>
        <v>20</v>
      </c>
      <c r="H6454" s="89">
        <f t="shared" ref="H6454:H6517" ca="1" si="600">RANDBETWEEN(0.5,3.5)</f>
        <v>3</v>
      </c>
      <c r="I6454" s="89">
        <f t="shared" ref="I6454:I6517" ca="1" si="601">RANDBETWEEN(3,9)</f>
        <v>3</v>
      </c>
      <c r="J6454" s="89">
        <f t="shared" ref="J6454:J6517" ca="1" si="602">133-10*G6454-128.7*H6454+60.8*I6454+0.135*G6454^2-20.6*H6454^2-4.74*I6454^2+0.15*G6454*H6454+0.006*G6454*I6454+19.63*H6454*I6454</f>
        <v>-258.73</v>
      </c>
      <c r="K6454" s="89">
        <f t="shared" ref="K6454:K6517" ca="1" si="603">300-10.31*G6454-42.6*H6454+18.2*I6454+0.135*G6454^2-20.6*H6454^2-4.74*I6454^2+0.15*G6454*H6454+0.006*G6454*I6454+19.63*H6454*I6454</f>
        <v>32.569999999999993</v>
      </c>
      <c r="L6454" s="83">
        <f t="shared" ref="L6454:L6517" ca="1" si="604">294-10.16*G6454-44.4*H6454+18.6*I6454+0.135*G6454^2-20.6*H6454^2-4.74*I6454^2+0.15*G6454*H6454+0.006*G6454*I6454+19.63*H6454*I6454</f>
        <v>25.370000000000061</v>
      </c>
    </row>
    <row r="6455" spans="6:12">
      <c r="F6455" s="89">
        <v>6339</v>
      </c>
      <c r="G6455" s="89">
        <f t="shared" ca="1" si="599"/>
        <v>23</v>
      </c>
      <c r="H6455" s="89">
        <f t="shared" ca="1" si="600"/>
        <v>2</v>
      </c>
      <c r="I6455" s="89">
        <f t="shared" ca="1" si="601"/>
        <v>4</v>
      </c>
      <c r="J6455" s="89">
        <f t="shared" ca="1" si="602"/>
        <v>-33.532999999999987</v>
      </c>
      <c r="K6455" s="89">
        <f t="shared" ca="1" si="603"/>
        <v>128.13699999999994</v>
      </c>
      <c r="L6455" s="83">
        <f t="shared" ca="1" si="604"/>
        <v>123.58699999999999</v>
      </c>
    </row>
    <row r="6456" spans="6:12">
      <c r="F6456" s="89">
        <v>6340</v>
      </c>
      <c r="G6456" s="89">
        <f t="shared" ca="1" si="599"/>
        <v>49</v>
      </c>
      <c r="H6456" s="89">
        <f t="shared" ca="1" si="600"/>
        <v>3</v>
      </c>
      <c r="I6456" s="89">
        <f t="shared" ca="1" si="601"/>
        <v>6</v>
      </c>
      <c r="J6456" s="89">
        <f t="shared" ca="1" si="602"/>
        <v>-33.050999999999874</v>
      </c>
      <c r="K6456" s="89">
        <f t="shared" ca="1" si="603"/>
        <v>121.45900000000006</v>
      </c>
      <c r="L6456" s="83">
        <f t="shared" ca="1" si="604"/>
        <v>119.80900000000008</v>
      </c>
    </row>
    <row r="6457" spans="6:12">
      <c r="F6457" s="89">
        <v>6341</v>
      </c>
      <c r="G6457" s="89">
        <f t="shared" ca="1" si="599"/>
        <v>33</v>
      </c>
      <c r="H6457" s="89">
        <f t="shared" ca="1" si="600"/>
        <v>3</v>
      </c>
      <c r="I6457" s="89">
        <f t="shared" ca="1" si="601"/>
        <v>5</v>
      </c>
      <c r="J6457" s="89">
        <f t="shared" ca="1" si="602"/>
        <v>-125.69499999999988</v>
      </c>
      <c r="K6457" s="89">
        <f t="shared" ca="1" si="603"/>
        <v>76.374999999999972</v>
      </c>
      <c r="L6457" s="83">
        <f t="shared" ca="1" si="604"/>
        <v>71.924999999999983</v>
      </c>
    </row>
    <row r="6458" spans="6:12">
      <c r="F6458" s="89">
        <v>6342</v>
      </c>
      <c r="G6458" s="89">
        <f t="shared" ca="1" si="599"/>
        <v>26</v>
      </c>
      <c r="H6458" s="89">
        <f t="shared" ca="1" si="600"/>
        <v>1</v>
      </c>
      <c r="I6458" s="89">
        <f t="shared" ca="1" si="601"/>
        <v>5</v>
      </c>
      <c r="J6458" s="89">
        <f t="shared" ca="1" si="602"/>
        <v>103.29</v>
      </c>
      <c r="K6458" s="89">
        <f t="shared" ca="1" si="603"/>
        <v>135.33000000000001</v>
      </c>
      <c r="L6458" s="83">
        <f t="shared" ca="1" si="604"/>
        <v>133.42999999999998</v>
      </c>
    </row>
    <row r="6459" spans="6:12">
      <c r="F6459" s="89">
        <v>6343</v>
      </c>
      <c r="G6459" s="89">
        <f t="shared" ca="1" si="599"/>
        <v>25</v>
      </c>
      <c r="H6459" s="89">
        <f t="shared" ca="1" si="600"/>
        <v>3</v>
      </c>
      <c r="I6459" s="89">
        <f t="shared" ca="1" si="601"/>
        <v>5</v>
      </c>
      <c r="J6459" s="89">
        <f t="shared" ca="1" si="602"/>
        <v>-112.17500000000001</v>
      </c>
      <c r="K6459" s="89">
        <f t="shared" ca="1" si="603"/>
        <v>92.374999999999972</v>
      </c>
      <c r="L6459" s="83">
        <f t="shared" ca="1" si="604"/>
        <v>86.724999999999994</v>
      </c>
    </row>
    <row r="6460" spans="6:12">
      <c r="F6460" s="89">
        <v>6344</v>
      </c>
      <c r="G6460" s="89">
        <f t="shared" ca="1" si="599"/>
        <v>41</v>
      </c>
      <c r="H6460" s="89">
        <f t="shared" ca="1" si="600"/>
        <v>1</v>
      </c>
      <c r="I6460" s="89">
        <f t="shared" ca="1" si="601"/>
        <v>5</v>
      </c>
      <c r="J6460" s="89">
        <f t="shared" ca="1" si="602"/>
        <v>91.665000000000006</v>
      </c>
      <c r="K6460" s="89">
        <f t="shared" ca="1" si="603"/>
        <v>119.05499999999996</v>
      </c>
      <c r="L6460" s="83">
        <f t="shared" ca="1" si="604"/>
        <v>119.40499999999999</v>
      </c>
    </row>
    <row r="6461" spans="6:12">
      <c r="F6461" s="89">
        <v>6345</v>
      </c>
      <c r="G6461" s="89">
        <f t="shared" ca="1" si="599"/>
        <v>34</v>
      </c>
      <c r="H6461" s="89">
        <f t="shared" ca="1" si="600"/>
        <v>1</v>
      </c>
      <c r="I6461" s="89">
        <f t="shared" ca="1" si="601"/>
        <v>5</v>
      </c>
      <c r="J6461" s="89">
        <f t="shared" ca="1" si="602"/>
        <v>89.530000000000015</v>
      </c>
      <c r="K6461" s="89">
        <f t="shared" ca="1" si="603"/>
        <v>119.08999999999999</v>
      </c>
      <c r="L6461" s="83">
        <f t="shared" ca="1" si="604"/>
        <v>118.39</v>
      </c>
    </row>
    <row r="6462" spans="6:12">
      <c r="F6462" s="89">
        <v>6346</v>
      </c>
      <c r="G6462" s="89">
        <f t="shared" ca="1" si="599"/>
        <v>53</v>
      </c>
      <c r="H6462" s="89">
        <f t="shared" ca="1" si="600"/>
        <v>1</v>
      </c>
      <c r="I6462" s="89">
        <f t="shared" ca="1" si="601"/>
        <v>6</v>
      </c>
      <c r="J6462" s="89">
        <f t="shared" ca="1" si="602"/>
        <v>154.71299999999994</v>
      </c>
      <c r="K6462" s="89">
        <f t="shared" ca="1" si="603"/>
        <v>135.78299999999993</v>
      </c>
      <c r="L6462" s="83">
        <f t="shared" ca="1" si="604"/>
        <v>138.33300000000006</v>
      </c>
    </row>
    <row r="6463" spans="6:12">
      <c r="F6463" s="89">
        <v>6347</v>
      </c>
      <c r="G6463" s="89">
        <f t="shared" ca="1" si="599"/>
        <v>53</v>
      </c>
      <c r="H6463" s="89">
        <f t="shared" ca="1" si="600"/>
        <v>2</v>
      </c>
      <c r="I6463" s="89">
        <f t="shared" ca="1" si="601"/>
        <v>9</v>
      </c>
      <c r="J6463" s="89">
        <f t="shared" ca="1" si="602"/>
        <v>177.77699999999996</v>
      </c>
      <c r="K6463" s="89">
        <f t="shared" ca="1" si="603"/>
        <v>117.14699999999993</v>
      </c>
      <c r="L6463" s="83">
        <f t="shared" ca="1" si="604"/>
        <v>119.09699999999998</v>
      </c>
    </row>
    <row r="6464" spans="6:12">
      <c r="F6464" s="89">
        <v>6348</v>
      </c>
      <c r="G6464" s="89">
        <f t="shared" ca="1" si="599"/>
        <v>25</v>
      </c>
      <c r="H6464" s="89">
        <f t="shared" ca="1" si="600"/>
        <v>2</v>
      </c>
      <c r="I6464" s="89">
        <f t="shared" ca="1" si="601"/>
        <v>5</v>
      </c>
      <c r="J6464" s="89">
        <f t="shared" ca="1" si="602"/>
        <v>17.625</v>
      </c>
      <c r="K6464" s="89">
        <f t="shared" ca="1" si="603"/>
        <v>136.07499999999999</v>
      </c>
      <c r="L6464" s="83">
        <f t="shared" ca="1" si="604"/>
        <v>132.22499999999997</v>
      </c>
    </row>
    <row r="6465" spans="6:12">
      <c r="F6465" s="89">
        <v>6349</v>
      </c>
      <c r="G6465" s="89">
        <f t="shared" ca="1" si="599"/>
        <v>35</v>
      </c>
      <c r="H6465" s="89">
        <f t="shared" ca="1" si="600"/>
        <v>1</v>
      </c>
      <c r="I6465" s="89">
        <f t="shared" ca="1" si="601"/>
        <v>8</v>
      </c>
      <c r="J6465" s="89">
        <f t="shared" ca="1" si="602"/>
        <v>146.08499999999995</v>
      </c>
      <c r="K6465" s="89">
        <f t="shared" ca="1" si="603"/>
        <v>47.534999999999968</v>
      </c>
      <c r="L6465" s="83">
        <f t="shared" ca="1" si="604"/>
        <v>48.184999999999974</v>
      </c>
    </row>
    <row r="6466" spans="6:12">
      <c r="F6466" s="89">
        <v>6350</v>
      </c>
      <c r="G6466" s="89">
        <f t="shared" ca="1" si="599"/>
        <v>20</v>
      </c>
      <c r="H6466" s="89">
        <f t="shared" ca="1" si="600"/>
        <v>2</v>
      </c>
      <c r="I6466" s="89">
        <f t="shared" ca="1" si="601"/>
        <v>9</v>
      </c>
      <c r="J6466" s="89">
        <f t="shared" ca="1" si="602"/>
        <v>170.87999999999994</v>
      </c>
      <c r="K6466" s="89">
        <f t="shared" ca="1" si="603"/>
        <v>120.47999999999996</v>
      </c>
      <c r="L6466" s="83">
        <f t="shared" ca="1" si="604"/>
        <v>117.48000000000002</v>
      </c>
    </row>
    <row r="6467" spans="6:12">
      <c r="F6467" s="89">
        <v>6351</v>
      </c>
      <c r="G6467" s="89">
        <f t="shared" ca="1" si="599"/>
        <v>43</v>
      </c>
      <c r="H6467" s="89">
        <f t="shared" ca="1" si="600"/>
        <v>1</v>
      </c>
      <c r="I6467" s="89">
        <f t="shared" ca="1" si="601"/>
        <v>7</v>
      </c>
      <c r="J6467" s="89">
        <f t="shared" ca="1" si="602"/>
        <v>142.32099999999997</v>
      </c>
      <c r="K6467" s="89">
        <f t="shared" ca="1" si="603"/>
        <v>83.890999999999963</v>
      </c>
      <c r="L6467" s="83">
        <f t="shared" ca="1" si="604"/>
        <v>85.341000000000008</v>
      </c>
    </row>
    <row r="6468" spans="6:12">
      <c r="F6468" s="89">
        <v>6352</v>
      </c>
      <c r="G6468" s="89">
        <f t="shared" ca="1" si="599"/>
        <v>45</v>
      </c>
      <c r="H6468" s="89">
        <f t="shared" ca="1" si="600"/>
        <v>2</v>
      </c>
      <c r="I6468" s="89">
        <f t="shared" ca="1" si="601"/>
        <v>5</v>
      </c>
      <c r="J6468" s="89">
        <f t="shared" ca="1" si="602"/>
        <v>13.224999999999994</v>
      </c>
      <c r="K6468" s="89">
        <f t="shared" ca="1" si="603"/>
        <v>125.47499999999994</v>
      </c>
      <c r="L6468" s="83">
        <f t="shared" ca="1" si="604"/>
        <v>124.62499999999997</v>
      </c>
    </row>
    <row r="6469" spans="6:12">
      <c r="F6469" s="89">
        <v>6353</v>
      </c>
      <c r="G6469" s="89">
        <f t="shared" ca="1" si="599"/>
        <v>33</v>
      </c>
      <c r="H6469" s="89">
        <f t="shared" ca="1" si="600"/>
        <v>1</v>
      </c>
      <c r="I6469" s="89">
        <f t="shared" ca="1" si="601"/>
        <v>8</v>
      </c>
      <c r="J6469" s="89">
        <f t="shared" ca="1" si="602"/>
        <v>147.32899999999998</v>
      </c>
      <c r="K6469" s="89">
        <f t="shared" ca="1" si="603"/>
        <v>49.398999999999987</v>
      </c>
      <c r="L6469" s="83">
        <f t="shared" ca="1" si="604"/>
        <v>49.748999999999981</v>
      </c>
    </row>
    <row r="6470" spans="6:12">
      <c r="F6470" s="89">
        <v>6354</v>
      </c>
      <c r="G6470" s="89">
        <f t="shared" ca="1" si="599"/>
        <v>48</v>
      </c>
      <c r="H6470" s="89">
        <f t="shared" ca="1" si="600"/>
        <v>2</v>
      </c>
      <c r="I6470" s="89">
        <f t="shared" ca="1" si="601"/>
        <v>9</v>
      </c>
      <c r="J6470" s="89">
        <f t="shared" ca="1" si="602"/>
        <v>157.83199999999997</v>
      </c>
      <c r="K6470" s="89">
        <f t="shared" ca="1" si="603"/>
        <v>98.751999999999981</v>
      </c>
      <c r="L6470" s="83">
        <f t="shared" ca="1" si="604"/>
        <v>99.951999999999998</v>
      </c>
    </row>
    <row r="6471" spans="6:12">
      <c r="F6471" s="89">
        <v>6355</v>
      </c>
      <c r="G6471" s="89">
        <f t="shared" ca="1" si="599"/>
        <v>30</v>
      </c>
      <c r="H6471" s="89">
        <f t="shared" ca="1" si="600"/>
        <v>2</v>
      </c>
      <c r="I6471" s="89">
        <f t="shared" ca="1" si="601"/>
        <v>4</v>
      </c>
      <c r="J6471" s="89">
        <f t="shared" ca="1" si="602"/>
        <v>-51.179999999999978</v>
      </c>
      <c r="K6471" s="89">
        <f t="shared" ca="1" si="603"/>
        <v>108.31999999999998</v>
      </c>
      <c r="L6471" s="83">
        <f t="shared" ca="1" si="604"/>
        <v>104.82</v>
      </c>
    </row>
    <row r="6472" spans="6:12">
      <c r="F6472" s="89">
        <v>6356</v>
      </c>
      <c r="G6472" s="89">
        <f t="shared" ca="1" si="599"/>
        <v>45</v>
      </c>
      <c r="H6472" s="89">
        <f t="shared" ca="1" si="600"/>
        <v>1</v>
      </c>
      <c r="I6472" s="89">
        <f t="shared" ca="1" si="601"/>
        <v>8</v>
      </c>
      <c r="J6472" s="89">
        <f t="shared" ca="1" si="602"/>
        <v>156.06499999999994</v>
      </c>
      <c r="K6472" s="89">
        <f t="shared" ca="1" si="603"/>
        <v>54.414999999999935</v>
      </c>
      <c r="L6472" s="83">
        <f t="shared" ca="1" si="604"/>
        <v>56.564999999999998</v>
      </c>
    </row>
    <row r="6473" spans="6:12">
      <c r="F6473" s="89">
        <v>6357</v>
      </c>
      <c r="G6473" s="89">
        <f t="shared" ca="1" si="599"/>
        <v>46</v>
      </c>
      <c r="H6473" s="89">
        <f t="shared" ca="1" si="600"/>
        <v>1</v>
      </c>
      <c r="I6473" s="89">
        <f t="shared" ca="1" si="601"/>
        <v>7</v>
      </c>
      <c r="J6473" s="89">
        <f t="shared" ca="1" si="602"/>
        <v>148.94199999999998</v>
      </c>
      <c r="K6473" s="89">
        <f t="shared" ca="1" si="603"/>
        <v>89.581999999999965</v>
      </c>
      <c r="L6473" s="83">
        <f t="shared" ca="1" si="604"/>
        <v>91.481999999999999</v>
      </c>
    </row>
    <row r="6474" spans="6:12">
      <c r="F6474" s="89">
        <v>6358</v>
      </c>
      <c r="G6474" s="89">
        <f t="shared" ca="1" si="599"/>
        <v>36</v>
      </c>
      <c r="H6474" s="89">
        <f t="shared" ca="1" si="600"/>
        <v>3</v>
      </c>
      <c r="I6474" s="89">
        <f t="shared" ca="1" si="601"/>
        <v>8</v>
      </c>
      <c r="J6474" s="89">
        <f t="shared" ca="1" si="602"/>
        <v>48.548000000000059</v>
      </c>
      <c r="K6474" s="89">
        <f t="shared" ca="1" si="603"/>
        <v>121.88799999999992</v>
      </c>
      <c r="L6474" s="83">
        <f t="shared" ca="1" si="604"/>
        <v>119.08800000000002</v>
      </c>
    </row>
    <row r="6475" spans="6:12">
      <c r="F6475" s="89">
        <v>6359</v>
      </c>
      <c r="G6475" s="89">
        <f t="shared" ca="1" si="599"/>
        <v>27</v>
      </c>
      <c r="H6475" s="89">
        <f t="shared" ca="1" si="600"/>
        <v>3</v>
      </c>
      <c r="I6475" s="89">
        <f t="shared" ca="1" si="601"/>
        <v>3</v>
      </c>
      <c r="J6475" s="89">
        <f t="shared" ca="1" si="602"/>
        <v>-281.03899999999999</v>
      </c>
      <c r="K6475" s="89">
        <f t="shared" ca="1" si="603"/>
        <v>8.0910000000000082</v>
      </c>
      <c r="L6475" s="83">
        <f t="shared" ca="1" si="604"/>
        <v>1.9410000000000309</v>
      </c>
    </row>
    <row r="6476" spans="6:12">
      <c r="F6476" s="89">
        <v>6360</v>
      </c>
      <c r="G6476" s="89">
        <f t="shared" ca="1" si="599"/>
        <v>52</v>
      </c>
      <c r="H6476" s="89">
        <f t="shared" ca="1" si="600"/>
        <v>3</v>
      </c>
      <c r="I6476" s="89">
        <f t="shared" ca="1" si="601"/>
        <v>8</v>
      </c>
      <c r="J6476" s="89">
        <f t="shared" ca="1" si="602"/>
        <v>86.596000000000004</v>
      </c>
      <c r="K6476" s="89">
        <f t="shared" ca="1" si="603"/>
        <v>154.97599999999994</v>
      </c>
      <c r="L6476" s="83">
        <f t="shared" ca="1" si="604"/>
        <v>154.57599999999991</v>
      </c>
    </row>
    <row r="6477" spans="6:12">
      <c r="F6477" s="89">
        <v>6361</v>
      </c>
      <c r="G6477" s="89">
        <f t="shared" ca="1" si="599"/>
        <v>36</v>
      </c>
      <c r="H6477" s="89">
        <f t="shared" ca="1" si="600"/>
        <v>1</v>
      </c>
      <c r="I6477" s="89">
        <f t="shared" ca="1" si="601"/>
        <v>6</v>
      </c>
      <c r="J6477" s="89">
        <f t="shared" ca="1" si="602"/>
        <v>117.29599999999996</v>
      </c>
      <c r="K6477" s="89">
        <f t="shared" ca="1" si="603"/>
        <v>103.63599999999997</v>
      </c>
      <c r="L6477" s="83">
        <f t="shared" ca="1" si="604"/>
        <v>103.63600000000002</v>
      </c>
    </row>
    <row r="6478" spans="6:12">
      <c r="F6478" s="89">
        <v>6362</v>
      </c>
      <c r="G6478" s="89">
        <f t="shared" ca="1" si="599"/>
        <v>41</v>
      </c>
      <c r="H6478" s="89">
        <f t="shared" ca="1" si="600"/>
        <v>2</v>
      </c>
      <c r="I6478" s="89">
        <f t="shared" ca="1" si="601"/>
        <v>6</v>
      </c>
      <c r="J6478" s="89">
        <f t="shared" ca="1" si="602"/>
        <v>53.630999999999972</v>
      </c>
      <c r="K6478" s="89">
        <f t="shared" ca="1" si="603"/>
        <v>124.52099999999994</v>
      </c>
      <c r="L6478" s="83">
        <f t="shared" ca="1" si="604"/>
        <v>123.47099999999998</v>
      </c>
    </row>
    <row r="6479" spans="6:12">
      <c r="F6479" s="89">
        <v>6363</v>
      </c>
      <c r="G6479" s="89">
        <f t="shared" ca="1" si="599"/>
        <v>22</v>
      </c>
      <c r="H6479" s="89">
        <f t="shared" ca="1" si="600"/>
        <v>1</v>
      </c>
      <c r="I6479" s="89">
        <f t="shared" ca="1" si="601"/>
        <v>5</v>
      </c>
      <c r="J6479" s="89">
        <f t="shared" ca="1" si="602"/>
        <v>116.65</v>
      </c>
      <c r="K6479" s="89">
        <f t="shared" ca="1" si="603"/>
        <v>149.92999999999998</v>
      </c>
      <c r="L6479" s="83">
        <f t="shared" ca="1" si="604"/>
        <v>147.42999999999998</v>
      </c>
    </row>
    <row r="6480" spans="6:12">
      <c r="F6480" s="89">
        <v>6364</v>
      </c>
      <c r="G6480" s="89">
        <f t="shared" ca="1" si="599"/>
        <v>20</v>
      </c>
      <c r="H6480" s="89">
        <f t="shared" ca="1" si="600"/>
        <v>3</v>
      </c>
      <c r="I6480" s="89">
        <f t="shared" ca="1" si="601"/>
        <v>6</v>
      </c>
      <c r="J6480" s="89">
        <f t="shared" ca="1" si="602"/>
        <v>-27.279999999999973</v>
      </c>
      <c r="K6480" s="89">
        <f t="shared" ca="1" si="603"/>
        <v>136.21999999999997</v>
      </c>
      <c r="L6480" s="83">
        <f t="shared" ca="1" si="604"/>
        <v>130.22000000000006</v>
      </c>
    </row>
    <row r="6481" spans="6:12">
      <c r="F6481" s="89">
        <v>6365</v>
      </c>
      <c r="G6481" s="89">
        <f t="shared" ca="1" si="599"/>
        <v>41</v>
      </c>
      <c r="H6481" s="89">
        <f t="shared" ca="1" si="600"/>
        <v>3</v>
      </c>
      <c r="I6481" s="89">
        <f t="shared" ca="1" si="601"/>
        <v>5</v>
      </c>
      <c r="J6481" s="89">
        <f t="shared" ca="1" si="602"/>
        <v>-121.93499999999995</v>
      </c>
      <c r="K6481" s="89">
        <f t="shared" ca="1" si="603"/>
        <v>77.654999999999916</v>
      </c>
      <c r="L6481" s="83">
        <f t="shared" ca="1" si="604"/>
        <v>74.404999999999973</v>
      </c>
    </row>
    <row r="6482" spans="6:12">
      <c r="F6482" s="89">
        <v>6366</v>
      </c>
      <c r="G6482" s="89">
        <f t="shared" ca="1" si="599"/>
        <v>40</v>
      </c>
      <c r="H6482" s="89">
        <f t="shared" ca="1" si="600"/>
        <v>2</v>
      </c>
      <c r="I6482" s="89">
        <f t="shared" ca="1" si="601"/>
        <v>4</v>
      </c>
      <c r="J6482" s="89">
        <f t="shared" ca="1" si="602"/>
        <v>-53.44</v>
      </c>
      <c r="K6482" s="89">
        <f t="shared" ca="1" si="603"/>
        <v>102.95999999999995</v>
      </c>
      <c r="L6482" s="83">
        <f t="shared" ca="1" si="604"/>
        <v>100.96000000000001</v>
      </c>
    </row>
    <row r="6483" spans="6:12">
      <c r="F6483" s="89">
        <v>6367</v>
      </c>
      <c r="G6483" s="89">
        <f t="shared" ca="1" si="599"/>
        <v>25</v>
      </c>
      <c r="H6483" s="89">
        <f t="shared" ca="1" si="600"/>
        <v>1</v>
      </c>
      <c r="I6483" s="89">
        <f t="shared" ca="1" si="601"/>
        <v>9</v>
      </c>
      <c r="J6483" s="89">
        <f t="shared" ca="1" si="602"/>
        <v>163.1049999999999</v>
      </c>
      <c r="K6483" s="89">
        <f t="shared" ca="1" si="603"/>
        <v>25.054999999999978</v>
      </c>
      <c r="L6483" s="83">
        <f t="shared" ca="1" si="604"/>
        <v>24.60499999999999</v>
      </c>
    </row>
    <row r="6484" spans="6:12">
      <c r="F6484" s="89">
        <v>6368</v>
      </c>
      <c r="G6484" s="89">
        <f t="shared" ca="1" si="599"/>
        <v>55</v>
      </c>
      <c r="H6484" s="89">
        <f t="shared" ca="1" si="600"/>
        <v>3</v>
      </c>
      <c r="I6484" s="89">
        <f t="shared" ca="1" si="601"/>
        <v>6</v>
      </c>
      <c r="J6484" s="89">
        <f t="shared" ca="1" si="602"/>
        <v>-5.894999999999925</v>
      </c>
      <c r="K6484" s="89">
        <f t="shared" ca="1" si="603"/>
        <v>146.75499999999991</v>
      </c>
      <c r="L6484" s="83">
        <f t="shared" ca="1" si="604"/>
        <v>146.00500000000008</v>
      </c>
    </row>
    <row r="6485" spans="6:12">
      <c r="F6485" s="89">
        <v>6369</v>
      </c>
      <c r="G6485" s="89">
        <f t="shared" ca="1" si="599"/>
        <v>54</v>
      </c>
      <c r="H6485" s="89">
        <f t="shared" ca="1" si="600"/>
        <v>1</v>
      </c>
      <c r="I6485" s="89">
        <f t="shared" ca="1" si="601"/>
        <v>4</v>
      </c>
      <c r="J6485" s="89">
        <f t="shared" ca="1" si="602"/>
        <v>92.635999999999967</v>
      </c>
      <c r="K6485" s="89">
        <f t="shared" ca="1" si="603"/>
        <v>158.596</v>
      </c>
      <c r="L6485" s="83">
        <f t="shared" ca="1" si="604"/>
        <v>160.49600000000007</v>
      </c>
    </row>
    <row r="6486" spans="6:12">
      <c r="F6486" s="89">
        <v>6370</v>
      </c>
      <c r="G6486" s="89">
        <f t="shared" ca="1" si="599"/>
        <v>30</v>
      </c>
      <c r="H6486" s="89">
        <f t="shared" ca="1" si="600"/>
        <v>1</v>
      </c>
      <c r="I6486" s="89">
        <f t="shared" ca="1" si="601"/>
        <v>5</v>
      </c>
      <c r="J6486" s="89">
        <f t="shared" ca="1" si="602"/>
        <v>94.250000000000014</v>
      </c>
      <c r="K6486" s="89">
        <f t="shared" ca="1" si="603"/>
        <v>125.04999999999998</v>
      </c>
      <c r="L6486" s="83">
        <f t="shared" ca="1" si="604"/>
        <v>123.75</v>
      </c>
    </row>
    <row r="6487" spans="6:12">
      <c r="F6487" s="89">
        <v>6371</v>
      </c>
      <c r="G6487" s="89">
        <f t="shared" ca="1" si="599"/>
        <v>27</v>
      </c>
      <c r="H6487" s="89">
        <f t="shared" ca="1" si="600"/>
        <v>3</v>
      </c>
      <c r="I6487" s="89">
        <f t="shared" ca="1" si="601"/>
        <v>6</v>
      </c>
      <c r="J6487" s="89">
        <f t="shared" ca="1" si="602"/>
        <v>-49.462999999999965</v>
      </c>
      <c r="K6487" s="89">
        <f t="shared" ca="1" si="603"/>
        <v>111.86700000000002</v>
      </c>
      <c r="L6487" s="83">
        <f t="shared" ca="1" si="604"/>
        <v>106.91700000000009</v>
      </c>
    </row>
    <row r="6488" spans="6:12">
      <c r="F6488" s="89">
        <v>6372</v>
      </c>
      <c r="G6488" s="89">
        <f t="shared" ca="1" si="599"/>
        <v>48</v>
      </c>
      <c r="H6488" s="89">
        <f t="shared" ca="1" si="600"/>
        <v>1</v>
      </c>
      <c r="I6488" s="89">
        <f t="shared" ca="1" si="601"/>
        <v>3</v>
      </c>
      <c r="J6488" s="89">
        <f t="shared" ca="1" si="602"/>
        <v>21.434000000000005</v>
      </c>
      <c r="K6488" s="89">
        <f t="shared" ca="1" si="603"/>
        <v>131.85400000000004</v>
      </c>
      <c r="L6488" s="83">
        <f t="shared" ca="1" si="604"/>
        <v>132.45400000000004</v>
      </c>
    </row>
    <row r="6489" spans="6:12">
      <c r="F6489" s="89">
        <v>6373</v>
      </c>
      <c r="G6489" s="89">
        <f t="shared" ca="1" si="599"/>
        <v>36</v>
      </c>
      <c r="H6489" s="89">
        <f t="shared" ca="1" si="600"/>
        <v>1</v>
      </c>
      <c r="I6489" s="89">
        <f t="shared" ca="1" si="601"/>
        <v>6</v>
      </c>
      <c r="J6489" s="89">
        <f t="shared" ca="1" si="602"/>
        <v>117.29599999999996</v>
      </c>
      <c r="K6489" s="89">
        <f t="shared" ca="1" si="603"/>
        <v>103.63599999999997</v>
      </c>
      <c r="L6489" s="83">
        <f t="shared" ca="1" si="604"/>
        <v>103.63600000000002</v>
      </c>
    </row>
    <row r="6490" spans="6:12">
      <c r="F6490" s="89">
        <v>6374</v>
      </c>
      <c r="G6490" s="89">
        <f t="shared" ca="1" si="599"/>
        <v>25</v>
      </c>
      <c r="H6490" s="89">
        <f t="shared" ca="1" si="600"/>
        <v>3</v>
      </c>
      <c r="I6490" s="89">
        <f t="shared" ca="1" si="601"/>
        <v>6</v>
      </c>
      <c r="J6490" s="89">
        <f t="shared" ca="1" si="602"/>
        <v>-44.475000000000023</v>
      </c>
      <c r="K6490" s="89">
        <f t="shared" ca="1" si="603"/>
        <v>117.47499999999999</v>
      </c>
      <c r="L6490" s="83">
        <f t="shared" ca="1" si="604"/>
        <v>112.22500000000005</v>
      </c>
    </row>
    <row r="6491" spans="6:12">
      <c r="F6491" s="89">
        <v>6375</v>
      </c>
      <c r="G6491" s="89">
        <f t="shared" ca="1" si="599"/>
        <v>27</v>
      </c>
      <c r="H6491" s="89">
        <f t="shared" ca="1" si="600"/>
        <v>3</v>
      </c>
      <c r="I6491" s="89">
        <f t="shared" ca="1" si="601"/>
        <v>7</v>
      </c>
      <c r="J6491" s="89">
        <f t="shared" ca="1" si="602"/>
        <v>8.7690000000000055</v>
      </c>
      <c r="K6491" s="89">
        <f t="shared" ca="1" si="603"/>
        <v>127.49899999999997</v>
      </c>
      <c r="L6491" s="83">
        <f t="shared" ca="1" si="604"/>
        <v>122.94900000000001</v>
      </c>
    </row>
    <row r="6492" spans="6:12">
      <c r="F6492" s="89">
        <v>6376</v>
      </c>
      <c r="G6492" s="89">
        <f t="shared" ca="1" si="599"/>
        <v>46</v>
      </c>
      <c r="H6492" s="89">
        <f t="shared" ca="1" si="600"/>
        <v>2</v>
      </c>
      <c r="I6492" s="89">
        <f t="shared" ca="1" si="601"/>
        <v>7</v>
      </c>
      <c r="J6492" s="89">
        <f t="shared" ca="1" si="602"/>
        <v>102.75199999999998</v>
      </c>
      <c r="K6492" s="89">
        <f t="shared" ca="1" si="603"/>
        <v>129.49199999999993</v>
      </c>
      <c r="L6492" s="83">
        <f t="shared" ca="1" si="604"/>
        <v>129.59199999999998</v>
      </c>
    </row>
    <row r="6493" spans="6:12">
      <c r="F6493" s="89">
        <v>6377</v>
      </c>
      <c r="G6493" s="89">
        <f t="shared" ca="1" si="599"/>
        <v>31</v>
      </c>
      <c r="H6493" s="89">
        <f t="shared" ca="1" si="600"/>
        <v>1</v>
      </c>
      <c r="I6493" s="89">
        <f t="shared" ca="1" si="601"/>
        <v>7</v>
      </c>
      <c r="J6493" s="89">
        <f t="shared" ca="1" si="602"/>
        <v>140.13699999999997</v>
      </c>
      <c r="K6493" s="89">
        <f t="shared" ca="1" si="603"/>
        <v>85.426999999999964</v>
      </c>
      <c r="L6493" s="83">
        <f t="shared" ca="1" si="604"/>
        <v>85.077000000000027</v>
      </c>
    </row>
    <row r="6494" spans="6:12">
      <c r="F6494" s="89">
        <v>6378</v>
      </c>
      <c r="G6494" s="89">
        <f t="shared" ca="1" si="599"/>
        <v>38</v>
      </c>
      <c r="H6494" s="89">
        <f t="shared" ca="1" si="600"/>
        <v>1</v>
      </c>
      <c r="I6494" s="89">
        <f t="shared" ca="1" si="601"/>
        <v>6</v>
      </c>
      <c r="J6494" s="89">
        <f t="shared" ca="1" si="602"/>
        <v>117.64799999999998</v>
      </c>
      <c r="K6494" s="89">
        <f t="shared" ca="1" si="603"/>
        <v>103.36799999999998</v>
      </c>
      <c r="L6494" s="83">
        <f t="shared" ca="1" si="604"/>
        <v>103.66800000000005</v>
      </c>
    </row>
    <row r="6495" spans="6:12">
      <c r="F6495" s="89">
        <v>6379</v>
      </c>
      <c r="G6495" s="89">
        <f t="shared" ca="1" si="599"/>
        <v>23</v>
      </c>
      <c r="H6495" s="89">
        <f t="shared" ca="1" si="600"/>
        <v>2</v>
      </c>
      <c r="I6495" s="89">
        <f t="shared" ca="1" si="601"/>
        <v>6</v>
      </c>
      <c r="J6495" s="89">
        <f t="shared" ca="1" si="602"/>
        <v>72.062999999999988</v>
      </c>
      <c r="K6495" s="89">
        <f t="shared" ca="1" si="603"/>
        <v>148.53299999999996</v>
      </c>
      <c r="L6495" s="83">
        <f t="shared" ca="1" si="604"/>
        <v>144.78300000000002</v>
      </c>
    </row>
    <row r="6496" spans="6:12">
      <c r="F6496" s="89">
        <v>6380</v>
      </c>
      <c r="G6496" s="89">
        <f t="shared" ca="1" si="599"/>
        <v>53</v>
      </c>
      <c r="H6496" s="89">
        <f t="shared" ca="1" si="600"/>
        <v>2</v>
      </c>
      <c r="I6496" s="89">
        <f t="shared" ca="1" si="601"/>
        <v>8</v>
      </c>
      <c r="J6496" s="89">
        <f t="shared" ca="1" si="602"/>
        <v>157.97900000000001</v>
      </c>
      <c r="K6496" s="89">
        <f t="shared" ca="1" si="603"/>
        <v>139.94899999999996</v>
      </c>
      <c r="L6496" s="83">
        <f t="shared" ca="1" si="604"/>
        <v>141.499</v>
      </c>
    </row>
    <row r="6497" spans="6:12">
      <c r="F6497" s="89">
        <v>6381</v>
      </c>
      <c r="G6497" s="89">
        <f t="shared" ca="1" si="599"/>
        <v>47</v>
      </c>
      <c r="H6497" s="89">
        <f t="shared" ca="1" si="600"/>
        <v>2</v>
      </c>
      <c r="I6497" s="89">
        <f t="shared" ca="1" si="601"/>
        <v>5</v>
      </c>
      <c r="J6497" s="89">
        <f t="shared" ca="1" si="602"/>
        <v>18.725000000000023</v>
      </c>
      <c r="K6497" s="89">
        <f t="shared" ca="1" si="603"/>
        <v>130.35499999999996</v>
      </c>
      <c r="L6497" s="83">
        <f t="shared" ca="1" si="604"/>
        <v>129.80500000000001</v>
      </c>
    </row>
    <row r="6498" spans="6:12">
      <c r="F6498" s="89">
        <v>6382</v>
      </c>
      <c r="G6498" s="89">
        <f t="shared" ca="1" si="599"/>
        <v>43</v>
      </c>
      <c r="H6498" s="89">
        <f t="shared" ca="1" si="600"/>
        <v>3</v>
      </c>
      <c r="I6498" s="89">
        <f t="shared" ca="1" si="601"/>
        <v>7</v>
      </c>
      <c r="J6498" s="89">
        <f t="shared" ca="1" si="602"/>
        <v>7.841000000000065</v>
      </c>
      <c r="K6498" s="89">
        <f t="shared" ca="1" si="603"/>
        <v>121.61099999999993</v>
      </c>
      <c r="L6498" s="83">
        <f t="shared" ca="1" si="604"/>
        <v>119.46100000000007</v>
      </c>
    </row>
    <row r="6499" spans="6:12">
      <c r="F6499" s="89">
        <v>6383</v>
      </c>
      <c r="G6499" s="89">
        <f t="shared" ca="1" si="599"/>
        <v>43</v>
      </c>
      <c r="H6499" s="89">
        <f t="shared" ca="1" si="600"/>
        <v>3</v>
      </c>
      <c r="I6499" s="89">
        <f t="shared" ca="1" si="601"/>
        <v>5</v>
      </c>
      <c r="J6499" s="89">
        <f t="shared" ca="1" si="602"/>
        <v>-118.29499999999985</v>
      </c>
      <c r="K6499" s="89">
        <f t="shared" ca="1" si="603"/>
        <v>80.674999999999926</v>
      </c>
      <c r="L6499" s="83">
        <f t="shared" ca="1" si="604"/>
        <v>77.724999999999994</v>
      </c>
    </row>
    <row r="6500" spans="6:12">
      <c r="F6500" s="89">
        <v>6384</v>
      </c>
      <c r="G6500" s="89">
        <f t="shared" ca="1" si="599"/>
        <v>42</v>
      </c>
      <c r="H6500" s="89">
        <f t="shared" ca="1" si="600"/>
        <v>2</v>
      </c>
      <c r="I6500" s="89">
        <f t="shared" ca="1" si="601"/>
        <v>9</v>
      </c>
      <c r="J6500" s="89">
        <f t="shared" ca="1" si="602"/>
        <v>142.80799999999994</v>
      </c>
      <c r="K6500" s="89">
        <f t="shared" ca="1" si="603"/>
        <v>85.587999999999965</v>
      </c>
      <c r="L6500" s="83">
        <f t="shared" ca="1" si="604"/>
        <v>85.88799999999992</v>
      </c>
    </row>
    <row r="6501" spans="6:12">
      <c r="F6501" s="89">
        <v>6385</v>
      </c>
      <c r="G6501" s="89">
        <f t="shared" ca="1" si="599"/>
        <v>51</v>
      </c>
      <c r="H6501" s="89">
        <f t="shared" ca="1" si="600"/>
        <v>2</v>
      </c>
      <c r="I6501" s="89">
        <f t="shared" ca="1" si="601"/>
        <v>7</v>
      </c>
      <c r="J6501" s="89">
        <f t="shared" ca="1" si="602"/>
        <v>119.93700000000001</v>
      </c>
      <c r="K6501" s="89">
        <f t="shared" ca="1" si="603"/>
        <v>145.12699999999995</v>
      </c>
      <c r="L6501" s="83">
        <f t="shared" ca="1" si="604"/>
        <v>145.97700000000006</v>
      </c>
    </row>
    <row r="6502" spans="6:12">
      <c r="F6502" s="89">
        <v>6386</v>
      </c>
      <c r="G6502" s="89">
        <f t="shared" ca="1" si="599"/>
        <v>46</v>
      </c>
      <c r="H6502" s="89">
        <f t="shared" ca="1" si="600"/>
        <v>2</v>
      </c>
      <c r="I6502" s="89">
        <f t="shared" ca="1" si="601"/>
        <v>9</v>
      </c>
      <c r="J6502" s="89">
        <f t="shared" ca="1" si="602"/>
        <v>151.74399999999997</v>
      </c>
      <c r="K6502" s="89">
        <f t="shared" ca="1" si="603"/>
        <v>93.283999999999935</v>
      </c>
      <c r="L6502" s="83">
        <f t="shared" ca="1" si="604"/>
        <v>94.183999999999969</v>
      </c>
    </row>
    <row r="6503" spans="6:12">
      <c r="F6503" s="89">
        <v>6387</v>
      </c>
      <c r="G6503" s="89">
        <f t="shared" ca="1" si="599"/>
        <v>55</v>
      </c>
      <c r="H6503" s="89">
        <f t="shared" ca="1" si="600"/>
        <v>3</v>
      </c>
      <c r="I6503" s="89">
        <f t="shared" ca="1" si="601"/>
        <v>8</v>
      </c>
      <c r="J6503" s="89">
        <f t="shared" ca="1" si="602"/>
        <v>101.42500000000007</v>
      </c>
      <c r="K6503" s="89">
        <f t="shared" ca="1" si="603"/>
        <v>168.87499999999989</v>
      </c>
      <c r="L6503" s="83">
        <f t="shared" ca="1" si="604"/>
        <v>168.92500000000007</v>
      </c>
    </row>
    <row r="6504" spans="6:12">
      <c r="F6504" s="89">
        <v>6388</v>
      </c>
      <c r="G6504" s="89">
        <f t="shared" ca="1" si="599"/>
        <v>22</v>
      </c>
      <c r="H6504" s="89">
        <f t="shared" ca="1" si="600"/>
        <v>1</v>
      </c>
      <c r="I6504" s="89">
        <f t="shared" ca="1" si="601"/>
        <v>9</v>
      </c>
      <c r="J6504" s="89">
        <f t="shared" ca="1" si="602"/>
        <v>173.45799999999988</v>
      </c>
      <c r="K6504" s="89">
        <f t="shared" ca="1" si="603"/>
        <v>36.337999999999965</v>
      </c>
      <c r="L6504" s="83">
        <f t="shared" ca="1" si="604"/>
        <v>35.437999999999988</v>
      </c>
    </row>
    <row r="6505" spans="6:12">
      <c r="F6505" s="89">
        <v>6389</v>
      </c>
      <c r="G6505" s="89">
        <f t="shared" ca="1" si="599"/>
        <v>28</v>
      </c>
      <c r="H6505" s="89">
        <f t="shared" ca="1" si="600"/>
        <v>2</v>
      </c>
      <c r="I6505" s="89">
        <f t="shared" ca="1" si="601"/>
        <v>4</v>
      </c>
      <c r="J6505" s="89">
        <f t="shared" ca="1" si="602"/>
        <v>-47.488</v>
      </c>
      <c r="K6505" s="89">
        <f t="shared" ca="1" si="603"/>
        <v>112.63199999999998</v>
      </c>
      <c r="L6505" s="83">
        <f t="shared" ca="1" si="604"/>
        <v>108.83199999999997</v>
      </c>
    </row>
    <row r="6506" spans="6:12">
      <c r="F6506" s="89">
        <v>6390</v>
      </c>
      <c r="G6506" s="89">
        <f t="shared" ca="1" si="599"/>
        <v>53</v>
      </c>
      <c r="H6506" s="89">
        <f t="shared" ca="1" si="600"/>
        <v>2</v>
      </c>
      <c r="I6506" s="89">
        <f t="shared" ca="1" si="601"/>
        <v>9</v>
      </c>
      <c r="J6506" s="89">
        <f t="shared" ca="1" si="602"/>
        <v>177.77699999999996</v>
      </c>
      <c r="K6506" s="89">
        <f t="shared" ca="1" si="603"/>
        <v>117.14699999999993</v>
      </c>
      <c r="L6506" s="83">
        <f t="shared" ca="1" si="604"/>
        <v>119.09699999999998</v>
      </c>
    </row>
    <row r="6507" spans="6:12">
      <c r="F6507" s="89">
        <v>6391</v>
      </c>
      <c r="G6507" s="89">
        <f t="shared" ca="1" si="599"/>
        <v>20</v>
      </c>
      <c r="H6507" s="89">
        <f t="shared" ca="1" si="600"/>
        <v>1</v>
      </c>
      <c r="I6507" s="89">
        <f t="shared" ca="1" si="601"/>
        <v>9</v>
      </c>
      <c r="J6507" s="89">
        <f t="shared" ca="1" si="602"/>
        <v>181.70999999999992</v>
      </c>
      <c r="K6507" s="89">
        <f t="shared" ca="1" si="603"/>
        <v>45.210000000000008</v>
      </c>
      <c r="L6507" s="83">
        <f t="shared" ca="1" si="604"/>
        <v>44.010000000000019</v>
      </c>
    </row>
    <row r="6508" spans="6:12">
      <c r="F6508" s="89">
        <v>6392</v>
      </c>
      <c r="G6508" s="89">
        <f t="shared" ca="1" si="599"/>
        <v>41</v>
      </c>
      <c r="H6508" s="89">
        <f t="shared" ca="1" si="600"/>
        <v>3</v>
      </c>
      <c r="I6508" s="89">
        <f t="shared" ca="1" si="601"/>
        <v>8</v>
      </c>
      <c r="J6508" s="89">
        <f t="shared" ca="1" si="602"/>
        <v>53.013000000000034</v>
      </c>
      <c r="K6508" s="89">
        <f t="shared" ca="1" si="603"/>
        <v>124.80299999999994</v>
      </c>
      <c r="L6508" s="83">
        <f t="shared" ca="1" si="604"/>
        <v>122.75300000000004</v>
      </c>
    </row>
    <row r="6509" spans="6:12">
      <c r="F6509" s="89">
        <v>6393</v>
      </c>
      <c r="G6509" s="89">
        <f t="shared" ca="1" si="599"/>
        <v>54</v>
      </c>
      <c r="H6509" s="89">
        <f t="shared" ca="1" si="600"/>
        <v>1</v>
      </c>
      <c r="I6509" s="89">
        <f t="shared" ca="1" si="601"/>
        <v>3</v>
      </c>
      <c r="J6509" s="89">
        <f t="shared" ca="1" si="602"/>
        <v>45.061999999999955</v>
      </c>
      <c r="K6509" s="89">
        <f t="shared" ca="1" si="603"/>
        <v>153.62199999999999</v>
      </c>
      <c r="L6509" s="83">
        <f t="shared" ca="1" si="604"/>
        <v>155.12200000000007</v>
      </c>
    </row>
    <row r="6510" spans="6:12">
      <c r="F6510" s="89">
        <v>6394</v>
      </c>
      <c r="G6510" s="89">
        <f t="shared" ca="1" si="599"/>
        <v>48</v>
      </c>
      <c r="H6510" s="89">
        <f t="shared" ca="1" si="600"/>
        <v>1</v>
      </c>
      <c r="I6510" s="89">
        <f t="shared" ca="1" si="601"/>
        <v>7</v>
      </c>
      <c r="J6510" s="89">
        <f t="shared" ca="1" si="602"/>
        <v>154.70599999999999</v>
      </c>
      <c r="K6510" s="89">
        <f t="shared" ca="1" si="603"/>
        <v>94.726000000000028</v>
      </c>
      <c r="L6510" s="83">
        <f t="shared" ca="1" si="604"/>
        <v>96.926000000000016</v>
      </c>
    </row>
    <row r="6511" spans="6:12">
      <c r="F6511" s="89">
        <v>6395</v>
      </c>
      <c r="G6511" s="89">
        <f t="shared" ca="1" si="599"/>
        <v>25</v>
      </c>
      <c r="H6511" s="89">
        <f t="shared" ca="1" si="600"/>
        <v>2</v>
      </c>
      <c r="I6511" s="89">
        <f t="shared" ca="1" si="601"/>
        <v>3</v>
      </c>
      <c r="J6511" s="89">
        <f t="shared" ca="1" si="602"/>
        <v>-106.95500000000001</v>
      </c>
      <c r="K6511" s="89">
        <f t="shared" ca="1" si="603"/>
        <v>96.694999999999979</v>
      </c>
      <c r="L6511" s="83">
        <f t="shared" ca="1" si="604"/>
        <v>92.044999999999987</v>
      </c>
    </row>
    <row r="6512" spans="6:12">
      <c r="F6512" s="89">
        <v>6396</v>
      </c>
      <c r="G6512" s="89">
        <f t="shared" ca="1" si="599"/>
        <v>41</v>
      </c>
      <c r="H6512" s="89">
        <f t="shared" ca="1" si="600"/>
        <v>2</v>
      </c>
      <c r="I6512" s="89">
        <f t="shared" ca="1" si="601"/>
        <v>5</v>
      </c>
      <c r="J6512" s="89">
        <f t="shared" ca="1" si="602"/>
        <v>5.4650000000000034</v>
      </c>
      <c r="K6512" s="89">
        <f t="shared" ca="1" si="603"/>
        <v>118.95499999999996</v>
      </c>
      <c r="L6512" s="83">
        <f t="shared" ca="1" si="604"/>
        <v>117.50499999999997</v>
      </c>
    </row>
    <row r="6513" spans="6:12">
      <c r="F6513" s="89">
        <v>6397</v>
      </c>
      <c r="G6513" s="89">
        <f t="shared" ca="1" si="599"/>
        <v>39</v>
      </c>
      <c r="H6513" s="89">
        <f t="shared" ca="1" si="600"/>
        <v>3</v>
      </c>
      <c r="I6513" s="89">
        <f t="shared" ca="1" si="601"/>
        <v>6</v>
      </c>
      <c r="J6513" s="89">
        <f t="shared" ca="1" si="602"/>
        <v>-56.710999999999956</v>
      </c>
      <c r="K6513" s="89">
        <f t="shared" ca="1" si="603"/>
        <v>100.89899999999994</v>
      </c>
      <c r="L6513" s="83">
        <f t="shared" ca="1" si="604"/>
        <v>97.749000000000024</v>
      </c>
    </row>
    <row r="6514" spans="6:12">
      <c r="F6514" s="89">
        <v>6398</v>
      </c>
      <c r="G6514" s="89">
        <f t="shared" ca="1" si="599"/>
        <v>52</v>
      </c>
      <c r="H6514" s="89">
        <f t="shared" ca="1" si="600"/>
        <v>2</v>
      </c>
      <c r="I6514" s="89">
        <f t="shared" ca="1" si="601"/>
        <v>6</v>
      </c>
      <c r="J6514" s="89">
        <f t="shared" ca="1" si="602"/>
        <v>85.43199999999996</v>
      </c>
      <c r="K6514" s="89">
        <f t="shared" ca="1" si="603"/>
        <v>152.91199999999998</v>
      </c>
      <c r="L6514" s="83">
        <f t="shared" ca="1" si="604"/>
        <v>153.51199999999994</v>
      </c>
    </row>
    <row r="6515" spans="6:12">
      <c r="F6515" s="89">
        <v>6399</v>
      </c>
      <c r="G6515" s="89">
        <f t="shared" ca="1" si="599"/>
        <v>33</v>
      </c>
      <c r="H6515" s="89">
        <f t="shared" ca="1" si="600"/>
        <v>1</v>
      </c>
      <c r="I6515" s="89">
        <f t="shared" ca="1" si="601"/>
        <v>8</v>
      </c>
      <c r="J6515" s="89">
        <f t="shared" ca="1" si="602"/>
        <v>147.32899999999998</v>
      </c>
      <c r="K6515" s="89">
        <f t="shared" ca="1" si="603"/>
        <v>49.398999999999987</v>
      </c>
      <c r="L6515" s="83">
        <f t="shared" ca="1" si="604"/>
        <v>49.748999999999981</v>
      </c>
    </row>
    <row r="6516" spans="6:12">
      <c r="F6516" s="89">
        <v>6400</v>
      </c>
      <c r="G6516" s="89">
        <f t="shared" ca="1" si="599"/>
        <v>43</v>
      </c>
      <c r="H6516" s="89">
        <f t="shared" ca="1" si="600"/>
        <v>3</v>
      </c>
      <c r="I6516" s="89">
        <f t="shared" ca="1" si="601"/>
        <v>3</v>
      </c>
      <c r="J6516" s="89">
        <f t="shared" ca="1" si="602"/>
        <v>-282.35099999999989</v>
      </c>
      <c r="K6516" s="89">
        <f t="shared" ca="1" si="603"/>
        <v>1.81899999999996</v>
      </c>
      <c r="L6516" s="83">
        <f t="shared" ca="1" si="604"/>
        <v>-1.9309999999999548</v>
      </c>
    </row>
    <row r="6517" spans="6:12">
      <c r="F6517" s="89">
        <v>6401</v>
      </c>
      <c r="G6517" s="89">
        <f t="shared" ca="1" si="599"/>
        <v>26</v>
      </c>
      <c r="H6517" s="89">
        <f t="shared" ca="1" si="600"/>
        <v>1</v>
      </c>
      <c r="I6517" s="89">
        <f t="shared" ca="1" si="601"/>
        <v>7</v>
      </c>
      <c r="J6517" s="89">
        <f t="shared" ca="1" si="602"/>
        <v>150.70199999999994</v>
      </c>
      <c r="K6517" s="89">
        <f t="shared" ca="1" si="603"/>
        <v>97.541999999999973</v>
      </c>
      <c r="L6517" s="83">
        <f t="shared" ca="1" si="604"/>
        <v>96.44199999999995</v>
      </c>
    </row>
    <row r="6518" spans="6:12">
      <c r="F6518" s="89">
        <v>6402</v>
      </c>
      <c r="G6518" s="89">
        <f t="shared" ref="G6518:G6581" ca="1" si="605">RANDBETWEEN(19,55)</f>
        <v>23</v>
      </c>
      <c r="H6518" s="89">
        <f t="shared" ref="H6518:H6581" ca="1" si="606">RANDBETWEEN(0.5,3.5)</f>
        <v>3</v>
      </c>
      <c r="I6518" s="89">
        <f t="shared" ref="I6518:I6581" ca="1" si="607">RANDBETWEEN(3,9)</f>
        <v>8</v>
      </c>
      <c r="J6518" s="89">
        <f t="shared" ref="J6518:J6581" ca="1" si="608">133-10*G6518-128.7*H6518+60.8*I6518+0.135*G6518^2-20.6*H6518^2-4.74*I6518^2+0.15*G6518*H6518+0.006*G6518*I6518+19.63*H6518*I6518</f>
        <v>68.528999999999996</v>
      </c>
      <c r="K6518" s="89">
        <f t="shared" ref="K6518:K6581" ca="1" si="609">300-10.31*G6518-42.6*H6518+18.2*I6518+0.135*G6518^2-20.6*H6518^2-4.74*I6518^2+0.15*G6518*H6518+0.006*G6518*I6518+19.63*H6518*I6518</f>
        <v>145.89899999999994</v>
      </c>
      <c r="L6518" s="83">
        <f t="shared" ref="L6518:L6581" ca="1" si="610">294-10.16*G6518-44.4*H6518+18.6*I6518+0.135*G6518^2-20.6*H6518^2-4.74*I6518^2+0.15*G6518*H6518+0.006*G6518*I6518+19.63*H6518*I6518</f>
        <v>141.14900000000006</v>
      </c>
    </row>
    <row r="6519" spans="6:12">
      <c r="F6519" s="89">
        <v>6403</v>
      </c>
      <c r="G6519" s="89">
        <f t="shared" ca="1" si="605"/>
        <v>51</v>
      </c>
      <c r="H6519" s="89">
        <f t="shared" ca="1" si="606"/>
        <v>3</v>
      </c>
      <c r="I6519" s="89">
        <f t="shared" ca="1" si="607"/>
        <v>8</v>
      </c>
      <c r="J6519" s="89">
        <f t="shared" ca="1" si="608"/>
        <v>82.19300000000004</v>
      </c>
      <c r="K6519" s="89">
        <f t="shared" ca="1" si="609"/>
        <v>150.88299999999992</v>
      </c>
      <c r="L6519" s="83">
        <f t="shared" ca="1" si="610"/>
        <v>150.33300000000003</v>
      </c>
    </row>
    <row r="6520" spans="6:12">
      <c r="F6520" s="89">
        <v>6404</v>
      </c>
      <c r="G6520" s="89">
        <f t="shared" ca="1" si="605"/>
        <v>20</v>
      </c>
      <c r="H6520" s="89">
        <f t="shared" ca="1" si="606"/>
        <v>3</v>
      </c>
      <c r="I6520" s="89">
        <f t="shared" ca="1" si="607"/>
        <v>9</v>
      </c>
      <c r="J6520" s="89">
        <f t="shared" ca="1" si="608"/>
        <v>118.84999999999997</v>
      </c>
      <c r="K6520" s="89">
        <f t="shared" ca="1" si="609"/>
        <v>154.5499999999999</v>
      </c>
      <c r="L6520" s="83">
        <f t="shared" ca="1" si="610"/>
        <v>149.75</v>
      </c>
    </row>
    <row r="6521" spans="6:12">
      <c r="F6521" s="89">
        <v>6405</v>
      </c>
      <c r="G6521" s="89">
        <f t="shared" ca="1" si="605"/>
        <v>55</v>
      </c>
      <c r="H6521" s="89">
        <f t="shared" ca="1" si="606"/>
        <v>3</v>
      </c>
      <c r="I6521" s="89">
        <f t="shared" ca="1" si="607"/>
        <v>7</v>
      </c>
      <c r="J6521" s="89">
        <f t="shared" ca="1" si="608"/>
        <v>52.505000000000052</v>
      </c>
      <c r="K6521" s="89">
        <f t="shared" ca="1" si="609"/>
        <v>162.55499999999989</v>
      </c>
      <c r="L6521" s="83">
        <f t="shared" ca="1" si="610"/>
        <v>162.20500000000004</v>
      </c>
    </row>
    <row r="6522" spans="6:12">
      <c r="F6522" s="89">
        <v>6406</v>
      </c>
      <c r="G6522" s="89">
        <f t="shared" ca="1" si="605"/>
        <v>33</v>
      </c>
      <c r="H6522" s="89">
        <f t="shared" ca="1" si="606"/>
        <v>3</v>
      </c>
      <c r="I6522" s="89">
        <f t="shared" ca="1" si="607"/>
        <v>5</v>
      </c>
      <c r="J6522" s="89">
        <f t="shared" ca="1" si="608"/>
        <v>-125.69499999999988</v>
      </c>
      <c r="K6522" s="89">
        <f t="shared" ca="1" si="609"/>
        <v>76.374999999999972</v>
      </c>
      <c r="L6522" s="83">
        <f t="shared" ca="1" si="610"/>
        <v>71.924999999999983</v>
      </c>
    </row>
    <row r="6523" spans="6:12">
      <c r="F6523" s="89">
        <v>6407</v>
      </c>
      <c r="G6523" s="89">
        <f t="shared" ca="1" si="605"/>
        <v>26</v>
      </c>
      <c r="H6523" s="89">
        <f t="shared" ca="1" si="606"/>
        <v>3</v>
      </c>
      <c r="I6523" s="89">
        <f t="shared" ca="1" si="607"/>
        <v>4</v>
      </c>
      <c r="J6523" s="89">
        <f t="shared" ca="1" si="608"/>
        <v>-191.99599999999998</v>
      </c>
      <c r="K6523" s="89">
        <f t="shared" ca="1" si="609"/>
        <v>54.843999999999966</v>
      </c>
      <c r="L6523" s="83">
        <f t="shared" ca="1" si="610"/>
        <v>48.943999999999988</v>
      </c>
    </row>
    <row r="6524" spans="6:12">
      <c r="F6524" s="89">
        <v>6408</v>
      </c>
      <c r="G6524" s="89">
        <f t="shared" ca="1" si="605"/>
        <v>34</v>
      </c>
      <c r="H6524" s="89">
        <f t="shared" ca="1" si="606"/>
        <v>2</v>
      </c>
      <c r="I6524" s="89">
        <f t="shared" ca="1" si="607"/>
        <v>6</v>
      </c>
      <c r="J6524" s="89">
        <f t="shared" ca="1" si="608"/>
        <v>50.40399999999994</v>
      </c>
      <c r="K6524" s="89">
        <f t="shared" ca="1" si="609"/>
        <v>123.46399999999997</v>
      </c>
      <c r="L6524" s="83">
        <f t="shared" ca="1" si="610"/>
        <v>121.36399999999999</v>
      </c>
    </row>
    <row r="6525" spans="6:12">
      <c r="F6525" s="89">
        <v>6409</v>
      </c>
      <c r="G6525" s="89">
        <f t="shared" ca="1" si="605"/>
        <v>23</v>
      </c>
      <c r="H6525" s="89">
        <f t="shared" ca="1" si="606"/>
        <v>1</v>
      </c>
      <c r="I6525" s="89">
        <f t="shared" ca="1" si="607"/>
        <v>7</v>
      </c>
      <c r="J6525" s="89">
        <f t="shared" ca="1" si="608"/>
        <v>160.28099999999998</v>
      </c>
      <c r="K6525" s="89">
        <f t="shared" ca="1" si="609"/>
        <v>108.05099999999996</v>
      </c>
      <c r="L6525" s="83">
        <f t="shared" ca="1" si="610"/>
        <v>106.501</v>
      </c>
    </row>
    <row r="6526" spans="6:12">
      <c r="F6526" s="89">
        <v>6410</v>
      </c>
      <c r="G6526" s="89">
        <f t="shared" ca="1" si="605"/>
        <v>45</v>
      </c>
      <c r="H6526" s="89">
        <f t="shared" ca="1" si="606"/>
        <v>1</v>
      </c>
      <c r="I6526" s="89">
        <f t="shared" ca="1" si="607"/>
        <v>4</v>
      </c>
      <c r="J6526" s="89">
        <f t="shared" ca="1" si="608"/>
        <v>60.784999999999989</v>
      </c>
      <c r="K6526" s="89">
        <f t="shared" ca="1" si="609"/>
        <v>129.53499999999994</v>
      </c>
      <c r="L6526" s="83">
        <f t="shared" ca="1" si="610"/>
        <v>130.08500000000001</v>
      </c>
    </row>
    <row r="6527" spans="6:12">
      <c r="F6527" s="89">
        <v>6411</v>
      </c>
      <c r="G6527" s="89">
        <f t="shared" ca="1" si="605"/>
        <v>30</v>
      </c>
      <c r="H6527" s="89">
        <f t="shared" ca="1" si="606"/>
        <v>3</v>
      </c>
      <c r="I6527" s="89">
        <f t="shared" ca="1" si="607"/>
        <v>6</v>
      </c>
      <c r="J6527" s="89">
        <f t="shared" ca="1" si="608"/>
        <v>-54.919999999999902</v>
      </c>
      <c r="K6527" s="89">
        <f t="shared" ca="1" si="609"/>
        <v>105.47999999999999</v>
      </c>
      <c r="L6527" s="83">
        <f t="shared" ca="1" si="610"/>
        <v>100.98000000000005</v>
      </c>
    </row>
    <row r="6528" spans="6:12">
      <c r="F6528" s="89">
        <v>6412</v>
      </c>
      <c r="G6528" s="89">
        <f t="shared" ca="1" si="605"/>
        <v>45</v>
      </c>
      <c r="H6528" s="89">
        <f t="shared" ca="1" si="606"/>
        <v>2</v>
      </c>
      <c r="I6528" s="89">
        <f t="shared" ca="1" si="607"/>
        <v>9</v>
      </c>
      <c r="J6528" s="89">
        <f t="shared" ca="1" si="608"/>
        <v>149.10499999999993</v>
      </c>
      <c r="K6528" s="89">
        <f t="shared" ca="1" si="609"/>
        <v>90.954999999999927</v>
      </c>
      <c r="L6528" s="83">
        <f t="shared" ca="1" si="610"/>
        <v>91.704999999999984</v>
      </c>
    </row>
    <row r="6529" spans="6:12">
      <c r="F6529" s="89">
        <v>6413</v>
      </c>
      <c r="G6529" s="89">
        <f t="shared" ca="1" si="605"/>
        <v>29</v>
      </c>
      <c r="H6529" s="89">
        <f t="shared" ca="1" si="606"/>
        <v>3</v>
      </c>
      <c r="I6529" s="89">
        <f t="shared" ca="1" si="607"/>
        <v>7</v>
      </c>
      <c r="J6529" s="89">
        <f t="shared" ca="1" si="608"/>
        <v>4.8730000000000473</v>
      </c>
      <c r="K6529" s="89">
        <f t="shared" ca="1" si="609"/>
        <v>122.983</v>
      </c>
      <c r="L6529" s="83">
        <f t="shared" ca="1" si="610"/>
        <v>118.73300000000006</v>
      </c>
    </row>
    <row r="6530" spans="6:12">
      <c r="F6530" s="89">
        <v>6414</v>
      </c>
      <c r="G6530" s="89">
        <f t="shared" ca="1" si="605"/>
        <v>49</v>
      </c>
      <c r="H6530" s="89">
        <f t="shared" ca="1" si="606"/>
        <v>1</v>
      </c>
      <c r="I6530" s="89">
        <f t="shared" ca="1" si="607"/>
        <v>5</v>
      </c>
      <c r="J6530" s="89">
        <f t="shared" ca="1" si="608"/>
        <v>110.30500000000006</v>
      </c>
      <c r="K6530" s="89">
        <f t="shared" ca="1" si="609"/>
        <v>135.21500000000006</v>
      </c>
      <c r="L6530" s="83">
        <f t="shared" ca="1" si="610"/>
        <v>136.76500000000001</v>
      </c>
    </row>
    <row r="6531" spans="6:12">
      <c r="F6531" s="89">
        <v>6415</v>
      </c>
      <c r="G6531" s="89">
        <f t="shared" ca="1" si="605"/>
        <v>42</v>
      </c>
      <c r="H6531" s="89">
        <f t="shared" ca="1" si="606"/>
        <v>3</v>
      </c>
      <c r="I6531" s="89">
        <f t="shared" ca="1" si="607"/>
        <v>9</v>
      </c>
      <c r="J6531" s="89">
        <f t="shared" ca="1" si="608"/>
        <v>94.077999999999975</v>
      </c>
      <c r="K6531" s="89">
        <f t="shared" ca="1" si="609"/>
        <v>122.95799999999991</v>
      </c>
      <c r="L6531" s="83">
        <f t="shared" ca="1" si="610"/>
        <v>121.45799999999991</v>
      </c>
    </row>
    <row r="6532" spans="6:12">
      <c r="F6532" s="89">
        <v>6416</v>
      </c>
      <c r="G6532" s="89">
        <f t="shared" ca="1" si="605"/>
        <v>50</v>
      </c>
      <c r="H6532" s="89">
        <f t="shared" ca="1" si="606"/>
        <v>1</v>
      </c>
      <c r="I6532" s="89">
        <f t="shared" ca="1" si="607"/>
        <v>7</v>
      </c>
      <c r="J6532" s="89">
        <f t="shared" ca="1" si="608"/>
        <v>161.54999999999995</v>
      </c>
      <c r="K6532" s="89">
        <f t="shared" ca="1" si="609"/>
        <v>100.94999999999993</v>
      </c>
      <c r="L6532" s="83">
        <f t="shared" ca="1" si="610"/>
        <v>103.45000000000002</v>
      </c>
    </row>
    <row r="6533" spans="6:12">
      <c r="F6533" s="89">
        <v>6417</v>
      </c>
      <c r="G6533" s="89">
        <f t="shared" ca="1" si="605"/>
        <v>34</v>
      </c>
      <c r="H6533" s="89">
        <f t="shared" ca="1" si="606"/>
        <v>1</v>
      </c>
      <c r="I6533" s="89">
        <f t="shared" ca="1" si="607"/>
        <v>6</v>
      </c>
      <c r="J6533" s="89">
        <f t="shared" ca="1" si="608"/>
        <v>118.02399999999996</v>
      </c>
      <c r="K6533" s="89">
        <f t="shared" ca="1" si="609"/>
        <v>104.98399999999997</v>
      </c>
      <c r="L6533" s="83">
        <f t="shared" ca="1" si="610"/>
        <v>104.68399999999998</v>
      </c>
    </row>
    <row r="6534" spans="6:12">
      <c r="F6534" s="89">
        <v>6418</v>
      </c>
      <c r="G6534" s="89">
        <f t="shared" ca="1" si="605"/>
        <v>49</v>
      </c>
      <c r="H6534" s="89">
        <f t="shared" ca="1" si="606"/>
        <v>2</v>
      </c>
      <c r="I6534" s="89">
        <f t="shared" ca="1" si="607"/>
        <v>9</v>
      </c>
      <c r="J6534" s="89">
        <f t="shared" ca="1" si="608"/>
        <v>161.28099999999995</v>
      </c>
      <c r="K6534" s="89">
        <f t="shared" ca="1" si="609"/>
        <v>101.89099999999999</v>
      </c>
      <c r="L6534" s="83">
        <f t="shared" ca="1" si="610"/>
        <v>103.24099999999996</v>
      </c>
    </row>
    <row r="6535" spans="6:12">
      <c r="F6535" s="89">
        <v>6419</v>
      </c>
      <c r="G6535" s="89">
        <f t="shared" ca="1" si="605"/>
        <v>53</v>
      </c>
      <c r="H6535" s="89">
        <f t="shared" ca="1" si="606"/>
        <v>1</v>
      </c>
      <c r="I6535" s="89">
        <f t="shared" ca="1" si="607"/>
        <v>9</v>
      </c>
      <c r="J6535" s="89">
        <f t="shared" ca="1" si="608"/>
        <v>183.6569999999999</v>
      </c>
      <c r="K6535" s="89">
        <f t="shared" ca="1" si="609"/>
        <v>36.926999999999907</v>
      </c>
      <c r="L6535" s="83">
        <f t="shared" ca="1" si="610"/>
        <v>40.676999999999992</v>
      </c>
    </row>
    <row r="6536" spans="6:12">
      <c r="F6536" s="89">
        <v>6420</v>
      </c>
      <c r="G6536" s="89">
        <f t="shared" ca="1" si="605"/>
        <v>28</v>
      </c>
      <c r="H6536" s="89">
        <f t="shared" ca="1" si="606"/>
        <v>1</v>
      </c>
      <c r="I6536" s="89">
        <f t="shared" ca="1" si="607"/>
        <v>5</v>
      </c>
      <c r="J6536" s="89">
        <f t="shared" ca="1" si="608"/>
        <v>98.230000000000018</v>
      </c>
      <c r="K6536" s="89">
        <f t="shared" ca="1" si="609"/>
        <v>129.65</v>
      </c>
      <c r="L6536" s="83">
        <f t="shared" ca="1" si="610"/>
        <v>128.04999999999998</v>
      </c>
    </row>
    <row r="6537" spans="6:12">
      <c r="F6537" s="89">
        <v>6421</v>
      </c>
      <c r="G6537" s="89">
        <f t="shared" ca="1" si="605"/>
        <v>23</v>
      </c>
      <c r="H6537" s="89">
        <f t="shared" ca="1" si="606"/>
        <v>2</v>
      </c>
      <c r="I6537" s="89">
        <f t="shared" ca="1" si="607"/>
        <v>7</v>
      </c>
      <c r="J6537" s="89">
        <f t="shared" ca="1" si="608"/>
        <v>110.64099999999999</v>
      </c>
      <c r="K6537" s="89">
        <f t="shared" ca="1" si="609"/>
        <v>144.51099999999994</v>
      </c>
      <c r="L6537" s="83">
        <f t="shared" ca="1" si="610"/>
        <v>141.161</v>
      </c>
    </row>
    <row r="6538" spans="6:12">
      <c r="F6538" s="89">
        <v>6422</v>
      </c>
      <c r="G6538" s="89">
        <f t="shared" ca="1" si="605"/>
        <v>22</v>
      </c>
      <c r="H6538" s="89">
        <f t="shared" ca="1" si="606"/>
        <v>2</v>
      </c>
      <c r="I6538" s="89">
        <f t="shared" ca="1" si="607"/>
        <v>8</v>
      </c>
      <c r="J6538" s="89">
        <f t="shared" ca="1" si="608"/>
        <v>143.31599999999997</v>
      </c>
      <c r="K6538" s="89">
        <f t="shared" ca="1" si="609"/>
        <v>134.89599999999996</v>
      </c>
      <c r="L6538" s="83">
        <f t="shared" ca="1" si="610"/>
        <v>131.79599999999999</v>
      </c>
    </row>
    <row r="6539" spans="6:12">
      <c r="F6539" s="89">
        <v>6423</v>
      </c>
      <c r="G6539" s="89">
        <f t="shared" ca="1" si="605"/>
        <v>48</v>
      </c>
      <c r="H6539" s="89">
        <f t="shared" ca="1" si="606"/>
        <v>3</v>
      </c>
      <c r="I6539" s="89">
        <f t="shared" ca="1" si="607"/>
        <v>5</v>
      </c>
      <c r="J6539" s="89">
        <f t="shared" ca="1" si="608"/>
        <v>-104.46999999999991</v>
      </c>
      <c r="K6539" s="89">
        <f t="shared" ca="1" si="609"/>
        <v>92.949999999999989</v>
      </c>
      <c r="L6539" s="83">
        <f t="shared" ca="1" si="610"/>
        <v>90.75</v>
      </c>
    </row>
    <row r="6540" spans="6:12">
      <c r="F6540" s="89">
        <v>6424</v>
      </c>
      <c r="G6540" s="89">
        <f t="shared" ca="1" si="605"/>
        <v>45</v>
      </c>
      <c r="H6540" s="89">
        <f t="shared" ca="1" si="606"/>
        <v>2</v>
      </c>
      <c r="I6540" s="89">
        <f t="shared" ca="1" si="607"/>
        <v>3</v>
      </c>
      <c r="J6540" s="89">
        <f t="shared" ca="1" si="608"/>
        <v>-111.595</v>
      </c>
      <c r="K6540" s="89">
        <f t="shared" ca="1" si="609"/>
        <v>85.854999999999947</v>
      </c>
      <c r="L6540" s="83">
        <f t="shared" ca="1" si="610"/>
        <v>84.205000000000013</v>
      </c>
    </row>
    <row r="6541" spans="6:12">
      <c r="F6541" s="89">
        <v>6425</v>
      </c>
      <c r="G6541" s="89">
        <f t="shared" ca="1" si="605"/>
        <v>49</v>
      </c>
      <c r="H6541" s="89">
        <f t="shared" ca="1" si="606"/>
        <v>1</v>
      </c>
      <c r="I6541" s="89">
        <f t="shared" ca="1" si="607"/>
        <v>3</v>
      </c>
      <c r="J6541" s="89">
        <f t="shared" ca="1" si="608"/>
        <v>24.697000000000031</v>
      </c>
      <c r="K6541" s="89">
        <f t="shared" ca="1" si="609"/>
        <v>134.80700000000007</v>
      </c>
      <c r="L6541" s="83">
        <f t="shared" ca="1" si="610"/>
        <v>135.55700000000002</v>
      </c>
    </row>
    <row r="6542" spans="6:12">
      <c r="F6542" s="89">
        <v>6426</v>
      </c>
      <c r="G6542" s="89">
        <f t="shared" ca="1" si="605"/>
        <v>24</v>
      </c>
      <c r="H6542" s="89">
        <f t="shared" ca="1" si="606"/>
        <v>1</v>
      </c>
      <c r="I6542" s="89">
        <f t="shared" ca="1" si="607"/>
        <v>3</v>
      </c>
      <c r="J6542" s="89">
        <f t="shared" ca="1" si="608"/>
        <v>24.121999999999993</v>
      </c>
      <c r="K6542" s="89">
        <f t="shared" ca="1" si="609"/>
        <v>141.982</v>
      </c>
      <c r="L6542" s="83">
        <f t="shared" ca="1" si="610"/>
        <v>138.982</v>
      </c>
    </row>
    <row r="6543" spans="6:12">
      <c r="F6543" s="89">
        <v>6427</v>
      </c>
      <c r="G6543" s="89">
        <f t="shared" ca="1" si="605"/>
        <v>55</v>
      </c>
      <c r="H6543" s="89">
        <f t="shared" ca="1" si="606"/>
        <v>2</v>
      </c>
      <c r="I6543" s="89">
        <f t="shared" ca="1" si="607"/>
        <v>6</v>
      </c>
      <c r="J6543" s="89">
        <f t="shared" ca="1" si="608"/>
        <v>99.774999999999949</v>
      </c>
      <c r="K6543" s="89">
        <f t="shared" ca="1" si="609"/>
        <v>166.32499999999993</v>
      </c>
      <c r="L6543" s="83">
        <f t="shared" ca="1" si="610"/>
        <v>167.37500000000006</v>
      </c>
    </row>
    <row r="6544" spans="6:12">
      <c r="F6544" s="89">
        <v>6428</v>
      </c>
      <c r="G6544" s="89">
        <f t="shared" ca="1" si="605"/>
        <v>30</v>
      </c>
      <c r="H6544" s="89">
        <f t="shared" ca="1" si="606"/>
        <v>2</v>
      </c>
      <c r="I6544" s="89">
        <f t="shared" ca="1" si="607"/>
        <v>8</v>
      </c>
      <c r="J6544" s="89">
        <f t="shared" ca="1" si="608"/>
        <v>122.25999999999996</v>
      </c>
      <c r="K6544" s="89">
        <f t="shared" ca="1" si="609"/>
        <v>111.35999999999996</v>
      </c>
      <c r="L6544" s="83">
        <f t="shared" ca="1" si="610"/>
        <v>109.45999999999998</v>
      </c>
    </row>
    <row r="6545" spans="6:12">
      <c r="F6545" s="89">
        <v>6429</v>
      </c>
      <c r="G6545" s="89">
        <f t="shared" ca="1" si="605"/>
        <v>49</v>
      </c>
      <c r="H6545" s="89">
        <f t="shared" ca="1" si="606"/>
        <v>2</v>
      </c>
      <c r="I6545" s="89">
        <f t="shared" ca="1" si="607"/>
        <v>9</v>
      </c>
      <c r="J6545" s="89">
        <f t="shared" ca="1" si="608"/>
        <v>161.28099999999995</v>
      </c>
      <c r="K6545" s="89">
        <f t="shared" ca="1" si="609"/>
        <v>101.89099999999999</v>
      </c>
      <c r="L6545" s="83">
        <f t="shared" ca="1" si="610"/>
        <v>103.24099999999996</v>
      </c>
    </row>
    <row r="6546" spans="6:12">
      <c r="F6546" s="89">
        <v>6430</v>
      </c>
      <c r="G6546" s="89">
        <f t="shared" ca="1" si="605"/>
        <v>55</v>
      </c>
      <c r="H6546" s="89">
        <f t="shared" ca="1" si="606"/>
        <v>3</v>
      </c>
      <c r="I6546" s="89">
        <f t="shared" ca="1" si="607"/>
        <v>4</v>
      </c>
      <c r="J6546" s="89">
        <f t="shared" ca="1" si="608"/>
        <v>-151.13499999999988</v>
      </c>
      <c r="K6546" s="89">
        <f t="shared" ca="1" si="609"/>
        <v>86.714999999999918</v>
      </c>
      <c r="L6546" s="83">
        <f t="shared" ca="1" si="610"/>
        <v>85.165000000000077</v>
      </c>
    </row>
    <row r="6547" spans="6:12">
      <c r="F6547" s="89">
        <v>6431</v>
      </c>
      <c r="G6547" s="89">
        <f t="shared" ca="1" si="605"/>
        <v>33</v>
      </c>
      <c r="H6547" s="89">
        <f t="shared" ca="1" si="606"/>
        <v>1</v>
      </c>
      <c r="I6547" s="89">
        <f t="shared" ca="1" si="607"/>
        <v>7</v>
      </c>
      <c r="J6547" s="89">
        <f t="shared" ca="1" si="608"/>
        <v>137.80099999999999</v>
      </c>
      <c r="K6547" s="89">
        <f t="shared" ca="1" si="609"/>
        <v>82.470999999999975</v>
      </c>
      <c r="L6547" s="83">
        <f t="shared" ca="1" si="610"/>
        <v>82.420999999999992</v>
      </c>
    </row>
    <row r="6548" spans="6:12">
      <c r="F6548" s="89">
        <v>6432</v>
      </c>
      <c r="G6548" s="89">
        <f t="shared" ca="1" si="605"/>
        <v>34</v>
      </c>
      <c r="H6548" s="89">
        <f t="shared" ca="1" si="606"/>
        <v>3</v>
      </c>
      <c r="I6548" s="89">
        <f t="shared" ca="1" si="607"/>
        <v>6</v>
      </c>
      <c r="J6548" s="89">
        <f t="shared" ca="1" si="608"/>
        <v>-58.41599999999994</v>
      </c>
      <c r="K6548" s="89">
        <f t="shared" ca="1" si="609"/>
        <v>100.74399999999997</v>
      </c>
      <c r="L6548" s="83">
        <f t="shared" ca="1" si="610"/>
        <v>96.844000000000051</v>
      </c>
    </row>
    <row r="6549" spans="6:12">
      <c r="F6549" s="89">
        <v>6433</v>
      </c>
      <c r="G6549" s="89">
        <f t="shared" ca="1" si="605"/>
        <v>31</v>
      </c>
      <c r="H6549" s="89">
        <f t="shared" ca="1" si="606"/>
        <v>2</v>
      </c>
      <c r="I6549" s="89">
        <f t="shared" ca="1" si="607"/>
        <v>8</v>
      </c>
      <c r="J6549" s="89">
        <f t="shared" ca="1" si="608"/>
        <v>120.84299999999999</v>
      </c>
      <c r="K6549" s="89">
        <f t="shared" ca="1" si="609"/>
        <v>109.63299999999995</v>
      </c>
      <c r="L6549" s="83">
        <f t="shared" ca="1" si="610"/>
        <v>107.88300000000001</v>
      </c>
    </row>
    <row r="6550" spans="6:12">
      <c r="F6550" s="89">
        <v>6434</v>
      </c>
      <c r="G6550" s="89">
        <f t="shared" ca="1" si="605"/>
        <v>33</v>
      </c>
      <c r="H6550" s="89">
        <f t="shared" ca="1" si="606"/>
        <v>2</v>
      </c>
      <c r="I6550" s="89">
        <f t="shared" ca="1" si="607"/>
        <v>6</v>
      </c>
      <c r="J6550" s="89">
        <f t="shared" ca="1" si="608"/>
        <v>51.022999999999968</v>
      </c>
      <c r="K6550" s="89">
        <f t="shared" ca="1" si="609"/>
        <v>124.39299999999996</v>
      </c>
      <c r="L6550" s="83">
        <f t="shared" ca="1" si="610"/>
        <v>122.14299999999996</v>
      </c>
    </row>
    <row r="6551" spans="6:12">
      <c r="F6551" s="89">
        <v>6435</v>
      </c>
      <c r="G6551" s="89">
        <f t="shared" ca="1" si="605"/>
        <v>50</v>
      </c>
      <c r="H6551" s="89">
        <f t="shared" ca="1" si="606"/>
        <v>3</v>
      </c>
      <c r="I6551" s="89">
        <f t="shared" ca="1" si="607"/>
        <v>8</v>
      </c>
      <c r="J6551" s="89">
        <f t="shared" ca="1" si="608"/>
        <v>78.060000000000059</v>
      </c>
      <c r="K6551" s="89">
        <f t="shared" ca="1" si="609"/>
        <v>147.05999999999995</v>
      </c>
      <c r="L6551" s="83">
        <f t="shared" ca="1" si="610"/>
        <v>146.36000000000001</v>
      </c>
    </row>
    <row r="6552" spans="6:12">
      <c r="F6552" s="89">
        <v>6436</v>
      </c>
      <c r="G6552" s="89">
        <f t="shared" ca="1" si="605"/>
        <v>38</v>
      </c>
      <c r="H6552" s="89">
        <f t="shared" ca="1" si="606"/>
        <v>3</v>
      </c>
      <c r="I6552" s="89">
        <f t="shared" ca="1" si="607"/>
        <v>5</v>
      </c>
      <c r="J6552" s="89">
        <f t="shared" ca="1" si="608"/>
        <v>-125.36999999999989</v>
      </c>
      <c r="K6552" s="89">
        <f t="shared" ca="1" si="609"/>
        <v>75.149999999999949</v>
      </c>
      <c r="L6552" s="83">
        <f t="shared" ca="1" si="610"/>
        <v>71.450000000000017</v>
      </c>
    </row>
    <row r="6553" spans="6:12">
      <c r="F6553" s="89">
        <v>6437</v>
      </c>
      <c r="G6553" s="89">
        <f t="shared" ca="1" si="605"/>
        <v>41</v>
      </c>
      <c r="H6553" s="89">
        <f t="shared" ca="1" si="606"/>
        <v>1</v>
      </c>
      <c r="I6553" s="89">
        <f t="shared" ca="1" si="607"/>
        <v>7</v>
      </c>
      <c r="J6553" s="89">
        <f t="shared" ca="1" si="608"/>
        <v>139.25699999999995</v>
      </c>
      <c r="K6553" s="89">
        <f t="shared" ca="1" si="609"/>
        <v>81.44699999999996</v>
      </c>
      <c r="L6553" s="83">
        <f t="shared" ca="1" si="610"/>
        <v>82.596999999999994</v>
      </c>
    </row>
    <row r="6554" spans="6:12">
      <c r="F6554" s="89">
        <v>6438</v>
      </c>
      <c r="G6554" s="89">
        <f t="shared" ca="1" si="605"/>
        <v>51</v>
      </c>
      <c r="H6554" s="89">
        <f t="shared" ca="1" si="606"/>
        <v>2</v>
      </c>
      <c r="I6554" s="89">
        <f t="shared" ca="1" si="607"/>
        <v>7</v>
      </c>
      <c r="J6554" s="89">
        <f t="shared" ca="1" si="608"/>
        <v>119.93700000000001</v>
      </c>
      <c r="K6554" s="89">
        <f t="shared" ca="1" si="609"/>
        <v>145.12699999999995</v>
      </c>
      <c r="L6554" s="83">
        <f t="shared" ca="1" si="610"/>
        <v>145.97700000000006</v>
      </c>
    </row>
    <row r="6555" spans="6:12">
      <c r="F6555" s="89">
        <v>6439</v>
      </c>
      <c r="G6555" s="89">
        <f t="shared" ca="1" si="605"/>
        <v>38</v>
      </c>
      <c r="H6555" s="89">
        <f t="shared" ca="1" si="606"/>
        <v>1</v>
      </c>
      <c r="I6555" s="89">
        <f t="shared" ca="1" si="607"/>
        <v>7</v>
      </c>
      <c r="J6555" s="89">
        <f t="shared" ca="1" si="608"/>
        <v>136.68599999999998</v>
      </c>
      <c r="K6555" s="89">
        <f t="shared" ca="1" si="609"/>
        <v>79.805999999999969</v>
      </c>
      <c r="L6555" s="83">
        <f t="shared" ca="1" si="610"/>
        <v>80.506000000000043</v>
      </c>
    </row>
    <row r="6556" spans="6:12">
      <c r="F6556" s="89">
        <v>6440</v>
      </c>
      <c r="G6556" s="89">
        <f t="shared" ca="1" si="605"/>
        <v>51</v>
      </c>
      <c r="H6556" s="89">
        <f t="shared" ca="1" si="606"/>
        <v>3</v>
      </c>
      <c r="I6556" s="89">
        <f t="shared" ca="1" si="607"/>
        <v>3</v>
      </c>
      <c r="J6556" s="89">
        <f t="shared" ca="1" si="608"/>
        <v>-257.08699999999993</v>
      </c>
      <c r="K6556" s="89">
        <f t="shared" ca="1" si="609"/>
        <v>24.602999999999952</v>
      </c>
      <c r="L6556" s="83">
        <f t="shared" ca="1" si="610"/>
        <v>22.053000000000111</v>
      </c>
    </row>
    <row r="6557" spans="6:12">
      <c r="F6557" s="89">
        <v>6441</v>
      </c>
      <c r="G6557" s="89">
        <f t="shared" ca="1" si="605"/>
        <v>45</v>
      </c>
      <c r="H6557" s="89">
        <f t="shared" ca="1" si="606"/>
        <v>1</v>
      </c>
      <c r="I6557" s="89">
        <f t="shared" ca="1" si="607"/>
        <v>9</v>
      </c>
      <c r="J6557" s="89">
        <f t="shared" ca="1" si="608"/>
        <v>156.18499999999992</v>
      </c>
      <c r="K6557" s="89">
        <f t="shared" ca="1" si="609"/>
        <v>11.934999999999945</v>
      </c>
      <c r="L6557" s="83">
        <f t="shared" ca="1" si="610"/>
        <v>14.485000000000014</v>
      </c>
    </row>
    <row r="6558" spans="6:12">
      <c r="F6558" s="89">
        <v>6442</v>
      </c>
      <c r="G6558" s="89">
        <f t="shared" ca="1" si="605"/>
        <v>48</v>
      </c>
      <c r="H6558" s="89">
        <f t="shared" ca="1" si="606"/>
        <v>1</v>
      </c>
      <c r="I6558" s="89">
        <f t="shared" ca="1" si="607"/>
        <v>5</v>
      </c>
      <c r="J6558" s="89">
        <f t="shared" ca="1" si="608"/>
        <v>107.03000000000003</v>
      </c>
      <c r="K6558" s="89">
        <f t="shared" ca="1" si="609"/>
        <v>132.25000000000003</v>
      </c>
      <c r="L6558" s="83">
        <f t="shared" ca="1" si="610"/>
        <v>133.65</v>
      </c>
    </row>
    <row r="6559" spans="6:12">
      <c r="F6559" s="89">
        <v>6443</v>
      </c>
      <c r="G6559" s="89">
        <f t="shared" ca="1" si="605"/>
        <v>24</v>
      </c>
      <c r="H6559" s="89">
        <f t="shared" ca="1" si="606"/>
        <v>2</v>
      </c>
      <c r="I6559" s="89">
        <f t="shared" ca="1" si="607"/>
        <v>7</v>
      </c>
      <c r="J6559" s="89">
        <f t="shared" ca="1" si="608"/>
        <v>107.32799999999995</v>
      </c>
      <c r="K6559" s="89">
        <f t="shared" ca="1" si="609"/>
        <v>140.88799999999995</v>
      </c>
      <c r="L6559" s="83">
        <f t="shared" ca="1" si="610"/>
        <v>137.68799999999999</v>
      </c>
    </row>
    <row r="6560" spans="6:12">
      <c r="F6560" s="89">
        <v>6444</v>
      </c>
      <c r="G6560" s="89">
        <f t="shared" ca="1" si="605"/>
        <v>35</v>
      </c>
      <c r="H6560" s="89">
        <f t="shared" ca="1" si="606"/>
        <v>2</v>
      </c>
      <c r="I6560" s="89">
        <f t="shared" ca="1" si="607"/>
        <v>9</v>
      </c>
      <c r="J6560" s="89">
        <f t="shared" ca="1" si="608"/>
        <v>137.56499999999991</v>
      </c>
      <c r="K6560" s="89">
        <f t="shared" ca="1" si="609"/>
        <v>82.51499999999993</v>
      </c>
      <c r="L6560" s="83">
        <f t="shared" ca="1" si="610"/>
        <v>81.76499999999993</v>
      </c>
    </row>
    <row r="6561" spans="6:12">
      <c r="F6561" s="89">
        <v>6445</v>
      </c>
      <c r="G6561" s="89">
        <f t="shared" ca="1" si="605"/>
        <v>49</v>
      </c>
      <c r="H6561" s="89">
        <f t="shared" ca="1" si="606"/>
        <v>2</v>
      </c>
      <c r="I6561" s="89">
        <f t="shared" ca="1" si="607"/>
        <v>4</v>
      </c>
      <c r="J6561" s="89">
        <f t="shared" ca="1" si="608"/>
        <v>-32.388999999999982</v>
      </c>
      <c r="K6561" s="89">
        <f t="shared" ca="1" si="609"/>
        <v>121.22100000000006</v>
      </c>
      <c r="L6561" s="83">
        <f t="shared" ca="1" si="610"/>
        <v>120.571</v>
      </c>
    </row>
    <row r="6562" spans="6:12">
      <c r="F6562" s="89">
        <v>6446</v>
      </c>
      <c r="G6562" s="89">
        <f t="shared" ca="1" si="605"/>
        <v>47</v>
      </c>
      <c r="H6562" s="89">
        <f t="shared" ca="1" si="606"/>
        <v>3</v>
      </c>
      <c r="I6562" s="89">
        <f t="shared" ca="1" si="607"/>
        <v>5</v>
      </c>
      <c r="J6562" s="89">
        <f t="shared" ca="1" si="608"/>
        <v>-107.77499999999986</v>
      </c>
      <c r="K6562" s="89">
        <f t="shared" ca="1" si="609"/>
        <v>89.954999999999956</v>
      </c>
      <c r="L6562" s="83">
        <f t="shared" ca="1" si="610"/>
        <v>87.605000000000047</v>
      </c>
    </row>
    <row r="6563" spans="6:12">
      <c r="F6563" s="89">
        <v>6447</v>
      </c>
      <c r="G6563" s="89">
        <f t="shared" ca="1" si="605"/>
        <v>25</v>
      </c>
      <c r="H6563" s="89">
        <f t="shared" ca="1" si="606"/>
        <v>2</v>
      </c>
      <c r="I6563" s="89">
        <f t="shared" ca="1" si="607"/>
        <v>3</v>
      </c>
      <c r="J6563" s="89">
        <f t="shared" ca="1" si="608"/>
        <v>-106.95500000000001</v>
      </c>
      <c r="K6563" s="89">
        <f t="shared" ca="1" si="609"/>
        <v>96.694999999999979</v>
      </c>
      <c r="L6563" s="83">
        <f t="shared" ca="1" si="610"/>
        <v>92.044999999999987</v>
      </c>
    </row>
    <row r="6564" spans="6:12">
      <c r="F6564" s="89">
        <v>6448</v>
      </c>
      <c r="G6564" s="89">
        <f t="shared" ca="1" si="605"/>
        <v>33</v>
      </c>
      <c r="H6564" s="89">
        <f t="shared" ca="1" si="606"/>
        <v>3</v>
      </c>
      <c r="I6564" s="89">
        <f t="shared" ca="1" si="607"/>
        <v>3</v>
      </c>
      <c r="J6564" s="89">
        <f t="shared" ca="1" si="608"/>
        <v>-289.63099999999991</v>
      </c>
      <c r="K6564" s="89">
        <f t="shared" ca="1" si="609"/>
        <v>-2.3610000000000184</v>
      </c>
      <c r="L6564" s="83">
        <f t="shared" ca="1" si="610"/>
        <v>-7.61099999999999</v>
      </c>
    </row>
    <row r="6565" spans="6:12">
      <c r="F6565" s="89">
        <v>6449</v>
      </c>
      <c r="G6565" s="89">
        <f t="shared" ca="1" si="605"/>
        <v>21</v>
      </c>
      <c r="H6565" s="89">
        <f t="shared" ca="1" si="606"/>
        <v>3</v>
      </c>
      <c r="I6565" s="89">
        <f t="shared" ca="1" si="607"/>
        <v>4</v>
      </c>
      <c r="J6565" s="89">
        <f t="shared" ca="1" si="608"/>
        <v>-176.09100000000001</v>
      </c>
      <c r="K6565" s="89">
        <f t="shared" ca="1" si="609"/>
        <v>72.29899999999995</v>
      </c>
      <c r="L6565" s="83">
        <f t="shared" ca="1" si="610"/>
        <v>65.648999999999972</v>
      </c>
    </row>
    <row r="6566" spans="6:12">
      <c r="F6566" s="89">
        <v>6450</v>
      </c>
      <c r="G6566" s="89">
        <f t="shared" ca="1" si="605"/>
        <v>39</v>
      </c>
      <c r="H6566" s="89">
        <f t="shared" ca="1" si="606"/>
        <v>2</v>
      </c>
      <c r="I6566" s="89">
        <f t="shared" ca="1" si="607"/>
        <v>6</v>
      </c>
      <c r="J6566" s="89">
        <f t="shared" ca="1" si="608"/>
        <v>51.358999999999952</v>
      </c>
      <c r="K6566" s="89">
        <f t="shared" ca="1" si="609"/>
        <v>122.86899999999996</v>
      </c>
      <c r="L6566" s="83">
        <f t="shared" ca="1" si="610"/>
        <v>121.51899999999998</v>
      </c>
    </row>
    <row r="6567" spans="6:12">
      <c r="F6567" s="89">
        <v>6451</v>
      </c>
      <c r="G6567" s="89">
        <f t="shared" ca="1" si="605"/>
        <v>31</v>
      </c>
      <c r="H6567" s="89">
        <f t="shared" ca="1" si="606"/>
        <v>1</v>
      </c>
      <c r="I6567" s="89">
        <f t="shared" ca="1" si="607"/>
        <v>7</v>
      </c>
      <c r="J6567" s="89">
        <f t="shared" ca="1" si="608"/>
        <v>140.13699999999997</v>
      </c>
      <c r="K6567" s="89">
        <f t="shared" ca="1" si="609"/>
        <v>85.426999999999964</v>
      </c>
      <c r="L6567" s="83">
        <f t="shared" ca="1" si="610"/>
        <v>85.077000000000027</v>
      </c>
    </row>
    <row r="6568" spans="6:12">
      <c r="F6568" s="89">
        <v>6452</v>
      </c>
      <c r="G6568" s="89">
        <f t="shared" ca="1" si="605"/>
        <v>19</v>
      </c>
      <c r="H6568" s="89">
        <f t="shared" ca="1" si="606"/>
        <v>1</v>
      </c>
      <c r="I6568" s="89">
        <f t="shared" ca="1" si="607"/>
        <v>5</v>
      </c>
      <c r="J6568" s="89">
        <f t="shared" ca="1" si="608"/>
        <v>129.50500000000002</v>
      </c>
      <c r="K6568" s="89">
        <f t="shared" ca="1" si="609"/>
        <v>163.71499999999997</v>
      </c>
      <c r="L6568" s="83">
        <f t="shared" ca="1" si="610"/>
        <v>160.76500000000001</v>
      </c>
    </row>
    <row r="6569" spans="6:12">
      <c r="F6569" s="89">
        <v>6453</v>
      </c>
      <c r="G6569" s="89">
        <f t="shared" ca="1" si="605"/>
        <v>48</v>
      </c>
      <c r="H6569" s="89">
        <f t="shared" ca="1" si="606"/>
        <v>3</v>
      </c>
      <c r="I6569" s="89">
        <f t="shared" ca="1" si="607"/>
        <v>7</v>
      </c>
      <c r="J6569" s="89">
        <f t="shared" ca="1" si="608"/>
        <v>21.726000000000113</v>
      </c>
      <c r="K6569" s="89">
        <f t="shared" ca="1" si="609"/>
        <v>133.94600000000003</v>
      </c>
      <c r="L6569" s="83">
        <f t="shared" ca="1" si="610"/>
        <v>132.54600000000011</v>
      </c>
    </row>
    <row r="6570" spans="6:12">
      <c r="F6570" s="89">
        <v>6454</v>
      </c>
      <c r="G6570" s="89">
        <f t="shared" ca="1" si="605"/>
        <v>39</v>
      </c>
      <c r="H6570" s="89">
        <f t="shared" ca="1" si="606"/>
        <v>2</v>
      </c>
      <c r="I6570" s="89">
        <f t="shared" ca="1" si="607"/>
        <v>9</v>
      </c>
      <c r="J6570" s="89">
        <f t="shared" ca="1" si="608"/>
        <v>138.94099999999992</v>
      </c>
      <c r="K6570" s="89">
        <f t="shared" ca="1" si="609"/>
        <v>82.650999999999954</v>
      </c>
      <c r="L6570" s="83">
        <f t="shared" ca="1" si="610"/>
        <v>82.500999999999976</v>
      </c>
    </row>
    <row r="6571" spans="6:12">
      <c r="F6571" s="89">
        <v>6455</v>
      </c>
      <c r="G6571" s="89">
        <f t="shared" ca="1" si="605"/>
        <v>47</v>
      </c>
      <c r="H6571" s="89">
        <f t="shared" ca="1" si="606"/>
        <v>2</v>
      </c>
      <c r="I6571" s="89">
        <f t="shared" ca="1" si="607"/>
        <v>5</v>
      </c>
      <c r="J6571" s="89">
        <f t="shared" ca="1" si="608"/>
        <v>18.725000000000023</v>
      </c>
      <c r="K6571" s="89">
        <f t="shared" ca="1" si="609"/>
        <v>130.35499999999996</v>
      </c>
      <c r="L6571" s="83">
        <f t="shared" ca="1" si="610"/>
        <v>129.80500000000001</v>
      </c>
    </row>
    <row r="6572" spans="6:12">
      <c r="F6572" s="89">
        <v>6456</v>
      </c>
      <c r="G6572" s="89">
        <f t="shared" ca="1" si="605"/>
        <v>27</v>
      </c>
      <c r="H6572" s="89">
        <f t="shared" ca="1" si="606"/>
        <v>3</v>
      </c>
      <c r="I6572" s="89">
        <f t="shared" ca="1" si="607"/>
        <v>6</v>
      </c>
      <c r="J6572" s="89">
        <f t="shared" ca="1" si="608"/>
        <v>-49.462999999999965</v>
      </c>
      <c r="K6572" s="89">
        <f t="shared" ca="1" si="609"/>
        <v>111.86700000000002</v>
      </c>
      <c r="L6572" s="83">
        <f t="shared" ca="1" si="610"/>
        <v>106.91700000000009</v>
      </c>
    </row>
    <row r="6573" spans="6:12">
      <c r="F6573" s="89">
        <v>6457</v>
      </c>
      <c r="G6573" s="89">
        <f t="shared" ca="1" si="605"/>
        <v>45</v>
      </c>
      <c r="H6573" s="89">
        <f t="shared" ca="1" si="606"/>
        <v>3</v>
      </c>
      <c r="I6573" s="89">
        <f t="shared" ca="1" si="607"/>
        <v>4</v>
      </c>
      <c r="J6573" s="89">
        <f t="shared" ca="1" si="608"/>
        <v>-190.875</v>
      </c>
      <c r="K6573" s="89">
        <f t="shared" ca="1" si="609"/>
        <v>50.07499999999996</v>
      </c>
      <c r="L6573" s="83">
        <f t="shared" ca="1" si="610"/>
        <v>47.025000000000034</v>
      </c>
    </row>
    <row r="6574" spans="6:12">
      <c r="F6574" s="89">
        <v>6458</v>
      </c>
      <c r="G6574" s="89">
        <f t="shared" ca="1" si="605"/>
        <v>34</v>
      </c>
      <c r="H6574" s="89">
        <f t="shared" ca="1" si="606"/>
        <v>2</v>
      </c>
      <c r="I6574" s="89">
        <f t="shared" ca="1" si="607"/>
        <v>9</v>
      </c>
      <c r="J6574" s="89">
        <f t="shared" ca="1" si="608"/>
        <v>137.89599999999993</v>
      </c>
      <c r="K6574" s="89">
        <f t="shared" ca="1" si="609"/>
        <v>83.155999999999949</v>
      </c>
      <c r="L6574" s="83">
        <f t="shared" ca="1" si="610"/>
        <v>82.255999999999972</v>
      </c>
    </row>
    <row r="6575" spans="6:12">
      <c r="F6575" s="89">
        <v>6459</v>
      </c>
      <c r="G6575" s="89">
        <f t="shared" ca="1" si="605"/>
        <v>48</v>
      </c>
      <c r="H6575" s="89">
        <f t="shared" ca="1" si="606"/>
        <v>1</v>
      </c>
      <c r="I6575" s="89">
        <f t="shared" ca="1" si="607"/>
        <v>7</v>
      </c>
      <c r="J6575" s="89">
        <f t="shared" ca="1" si="608"/>
        <v>154.70599999999999</v>
      </c>
      <c r="K6575" s="89">
        <f t="shared" ca="1" si="609"/>
        <v>94.726000000000028</v>
      </c>
      <c r="L6575" s="83">
        <f t="shared" ca="1" si="610"/>
        <v>96.926000000000016</v>
      </c>
    </row>
    <row r="6576" spans="6:12">
      <c r="F6576" s="89">
        <v>6460</v>
      </c>
      <c r="G6576" s="89">
        <f t="shared" ca="1" si="605"/>
        <v>21</v>
      </c>
      <c r="H6576" s="89">
        <f t="shared" ca="1" si="606"/>
        <v>2</v>
      </c>
      <c r="I6576" s="89">
        <f t="shared" ca="1" si="607"/>
        <v>8</v>
      </c>
      <c r="J6576" s="89">
        <f t="shared" ca="1" si="608"/>
        <v>147.16299999999998</v>
      </c>
      <c r="K6576" s="89">
        <f t="shared" ca="1" si="609"/>
        <v>139.05299999999997</v>
      </c>
      <c r="L6576" s="83">
        <f t="shared" ca="1" si="610"/>
        <v>135.80299999999997</v>
      </c>
    </row>
    <row r="6577" spans="6:12">
      <c r="F6577" s="89">
        <v>6461</v>
      </c>
      <c r="G6577" s="89">
        <f t="shared" ca="1" si="605"/>
        <v>40</v>
      </c>
      <c r="H6577" s="89">
        <f t="shared" ca="1" si="606"/>
        <v>2</v>
      </c>
      <c r="I6577" s="89">
        <f t="shared" ca="1" si="607"/>
        <v>6</v>
      </c>
      <c r="J6577" s="89">
        <f t="shared" ca="1" si="608"/>
        <v>52.359999999999957</v>
      </c>
      <c r="K6577" s="89">
        <f t="shared" ca="1" si="609"/>
        <v>123.55999999999995</v>
      </c>
      <c r="L6577" s="83">
        <f t="shared" ca="1" si="610"/>
        <v>122.36</v>
      </c>
    </row>
    <row r="6578" spans="6:12">
      <c r="F6578" s="89">
        <v>6462</v>
      </c>
      <c r="G6578" s="89">
        <f t="shared" ca="1" si="605"/>
        <v>55</v>
      </c>
      <c r="H6578" s="89">
        <f t="shared" ca="1" si="606"/>
        <v>1</v>
      </c>
      <c r="I6578" s="89">
        <f t="shared" ca="1" si="607"/>
        <v>8</v>
      </c>
      <c r="J6578" s="89">
        <f t="shared" ca="1" si="608"/>
        <v>193.0449999999999</v>
      </c>
      <c r="K6578" s="89">
        <f t="shared" ca="1" si="609"/>
        <v>88.294999999999888</v>
      </c>
      <c r="L6578" s="83">
        <f t="shared" ca="1" si="610"/>
        <v>91.945000000000064</v>
      </c>
    </row>
    <row r="6579" spans="6:12">
      <c r="F6579" s="89">
        <v>6463</v>
      </c>
      <c r="G6579" s="89">
        <f t="shared" ca="1" si="605"/>
        <v>30</v>
      </c>
      <c r="H6579" s="89">
        <f t="shared" ca="1" si="606"/>
        <v>2</v>
      </c>
      <c r="I6579" s="89">
        <f t="shared" ca="1" si="607"/>
        <v>4</v>
      </c>
      <c r="J6579" s="89">
        <f t="shared" ca="1" si="608"/>
        <v>-51.179999999999978</v>
      </c>
      <c r="K6579" s="89">
        <f t="shared" ca="1" si="609"/>
        <v>108.31999999999998</v>
      </c>
      <c r="L6579" s="83">
        <f t="shared" ca="1" si="610"/>
        <v>104.82</v>
      </c>
    </row>
    <row r="6580" spans="6:12">
      <c r="F6580" s="89">
        <v>6464</v>
      </c>
      <c r="G6580" s="89">
        <f t="shared" ca="1" si="605"/>
        <v>36</v>
      </c>
      <c r="H6580" s="89">
        <f t="shared" ca="1" si="606"/>
        <v>1</v>
      </c>
      <c r="I6580" s="89">
        <f t="shared" ca="1" si="607"/>
        <v>3</v>
      </c>
      <c r="J6580" s="89">
        <f t="shared" ca="1" si="608"/>
        <v>3.3379999999999939</v>
      </c>
      <c r="K6580" s="89">
        <f t="shared" ca="1" si="609"/>
        <v>117.47799999999998</v>
      </c>
      <c r="L6580" s="83">
        <f t="shared" ca="1" si="610"/>
        <v>116.27800000000002</v>
      </c>
    </row>
    <row r="6581" spans="6:12">
      <c r="F6581" s="89">
        <v>6465</v>
      </c>
      <c r="G6581" s="89">
        <f t="shared" ca="1" si="605"/>
        <v>48</v>
      </c>
      <c r="H6581" s="89">
        <f t="shared" ca="1" si="606"/>
        <v>2</v>
      </c>
      <c r="I6581" s="89">
        <f t="shared" ca="1" si="607"/>
        <v>6</v>
      </c>
      <c r="J6581" s="89">
        <f t="shared" ca="1" si="608"/>
        <v>70.087999999999994</v>
      </c>
      <c r="K6581" s="89">
        <f t="shared" ca="1" si="609"/>
        <v>138.80799999999999</v>
      </c>
      <c r="L6581" s="83">
        <f t="shared" ca="1" si="610"/>
        <v>138.80799999999999</v>
      </c>
    </row>
    <row r="6582" spans="6:12">
      <c r="F6582" s="89">
        <v>6466</v>
      </c>
      <c r="G6582" s="89">
        <f t="shared" ref="G6582:G6645" ca="1" si="611">RANDBETWEEN(19,55)</f>
        <v>52</v>
      </c>
      <c r="H6582" s="89">
        <f t="shared" ref="H6582:H6645" ca="1" si="612">RANDBETWEEN(0.5,3.5)</f>
        <v>2</v>
      </c>
      <c r="I6582" s="89">
        <f t="shared" ref="I6582:I6645" ca="1" si="613">RANDBETWEEN(3,9)</f>
        <v>3</v>
      </c>
      <c r="J6582" s="89">
        <f t="shared" ref="J6582:J6645" ca="1" si="614">133-10*G6582-128.7*H6582+60.8*I6582+0.135*G6582^2-20.6*H6582^2-4.74*I6582^2+0.15*G6582*H6582+0.006*G6582*I6582+19.63*H6582*I6582</f>
        <v>-87.703999999999979</v>
      </c>
      <c r="K6582" s="89">
        <f t="shared" ref="K6582:K6645" ca="1" si="615">300-10.31*G6582-42.6*H6582+18.2*I6582+0.135*G6582^2-20.6*H6582^2-4.74*I6582^2+0.15*G6582*H6582+0.006*G6582*I6582+19.63*H6582*I6582</f>
        <v>107.57599999999998</v>
      </c>
      <c r="L6582" s="83">
        <f t="shared" ref="L6582:L6645" ca="1" si="616">294-10.16*G6582-44.4*H6582+18.6*I6582+0.135*G6582^2-20.6*H6582^2-4.74*I6582^2+0.15*G6582*H6582+0.006*G6582*I6582+19.63*H6582*I6582</f>
        <v>106.97599999999996</v>
      </c>
    </row>
    <row r="6583" spans="6:12">
      <c r="F6583" s="89">
        <v>6467</v>
      </c>
      <c r="G6583" s="89">
        <f t="shared" ca="1" si="611"/>
        <v>31</v>
      </c>
      <c r="H6583" s="89">
        <f t="shared" ca="1" si="612"/>
        <v>2</v>
      </c>
      <c r="I6583" s="89">
        <f t="shared" ca="1" si="613"/>
        <v>6</v>
      </c>
      <c r="J6583" s="89">
        <f t="shared" ca="1" si="614"/>
        <v>53.070999999999998</v>
      </c>
      <c r="K6583" s="89">
        <f t="shared" ca="1" si="615"/>
        <v>127.06099999999998</v>
      </c>
      <c r="L6583" s="83">
        <f t="shared" ca="1" si="616"/>
        <v>124.51100000000002</v>
      </c>
    </row>
    <row r="6584" spans="6:12">
      <c r="F6584" s="89">
        <v>6468</v>
      </c>
      <c r="G6584" s="89">
        <f t="shared" ca="1" si="611"/>
        <v>49</v>
      </c>
      <c r="H6584" s="89">
        <f t="shared" ca="1" si="612"/>
        <v>3</v>
      </c>
      <c r="I6584" s="89">
        <f t="shared" ca="1" si="613"/>
        <v>8</v>
      </c>
      <c r="J6584" s="89">
        <f t="shared" ca="1" si="614"/>
        <v>74.19700000000006</v>
      </c>
      <c r="K6584" s="89">
        <f t="shared" ca="1" si="615"/>
        <v>143.50700000000001</v>
      </c>
      <c r="L6584" s="83">
        <f t="shared" ca="1" si="616"/>
        <v>142.65699999999998</v>
      </c>
    </row>
    <row r="6585" spans="6:12">
      <c r="F6585" s="89">
        <v>6469</v>
      </c>
      <c r="G6585" s="89">
        <f t="shared" ca="1" si="611"/>
        <v>51</v>
      </c>
      <c r="H6585" s="89">
        <f t="shared" ca="1" si="612"/>
        <v>3</v>
      </c>
      <c r="I6585" s="89">
        <f t="shared" ca="1" si="613"/>
        <v>5</v>
      </c>
      <c r="J6585" s="89">
        <f t="shared" ca="1" si="614"/>
        <v>-92.934999999999945</v>
      </c>
      <c r="K6585" s="89">
        <f t="shared" ca="1" si="615"/>
        <v>103.55499999999995</v>
      </c>
      <c r="L6585" s="83">
        <f t="shared" ca="1" si="616"/>
        <v>101.80500000000006</v>
      </c>
    </row>
    <row r="6586" spans="6:12">
      <c r="F6586" s="89">
        <v>6470</v>
      </c>
      <c r="G6586" s="89">
        <f t="shared" ca="1" si="611"/>
        <v>32</v>
      </c>
      <c r="H6586" s="89">
        <f t="shared" ca="1" si="612"/>
        <v>2</v>
      </c>
      <c r="I6586" s="89">
        <f t="shared" ca="1" si="613"/>
        <v>8</v>
      </c>
      <c r="J6586" s="89">
        <f t="shared" ca="1" si="614"/>
        <v>119.69599999999997</v>
      </c>
      <c r="K6586" s="89">
        <f t="shared" ca="1" si="615"/>
        <v>108.17599999999993</v>
      </c>
      <c r="L6586" s="83">
        <f t="shared" ca="1" si="616"/>
        <v>106.57599999999996</v>
      </c>
    </row>
    <row r="6587" spans="6:12">
      <c r="F6587" s="89">
        <v>6471</v>
      </c>
      <c r="G6587" s="89">
        <f t="shared" ca="1" si="611"/>
        <v>31</v>
      </c>
      <c r="H6587" s="89">
        <f t="shared" ca="1" si="612"/>
        <v>3</v>
      </c>
      <c r="I6587" s="89">
        <f t="shared" ca="1" si="613"/>
        <v>9</v>
      </c>
      <c r="J6587" s="89">
        <f t="shared" ca="1" si="614"/>
        <v>90.128999999999962</v>
      </c>
      <c r="K6587" s="89">
        <f t="shared" ca="1" si="615"/>
        <v>122.41899999999993</v>
      </c>
      <c r="L6587" s="83">
        <f t="shared" ca="1" si="616"/>
        <v>119.26900000000001</v>
      </c>
    </row>
    <row r="6588" spans="6:12">
      <c r="F6588" s="89">
        <v>6472</v>
      </c>
      <c r="G6588" s="89">
        <f t="shared" ca="1" si="611"/>
        <v>23</v>
      </c>
      <c r="H6588" s="89">
        <f t="shared" ca="1" si="612"/>
        <v>1</v>
      </c>
      <c r="I6588" s="89">
        <f t="shared" ca="1" si="613"/>
        <v>5</v>
      </c>
      <c r="J6588" s="89">
        <f t="shared" ca="1" si="614"/>
        <v>112.90500000000003</v>
      </c>
      <c r="K6588" s="89">
        <f t="shared" ca="1" si="615"/>
        <v>145.875</v>
      </c>
      <c r="L6588" s="83">
        <f t="shared" ca="1" si="616"/>
        <v>143.52499999999998</v>
      </c>
    </row>
    <row r="6589" spans="6:12">
      <c r="F6589" s="89">
        <v>6473</v>
      </c>
      <c r="G6589" s="89">
        <f t="shared" ca="1" si="611"/>
        <v>22</v>
      </c>
      <c r="H6589" s="89">
        <f t="shared" ca="1" si="612"/>
        <v>3</v>
      </c>
      <c r="I6589" s="89">
        <f t="shared" ca="1" si="613"/>
        <v>9</v>
      </c>
      <c r="J6589" s="89">
        <f t="shared" ca="1" si="614"/>
        <v>111.19799999999992</v>
      </c>
      <c r="K6589" s="89">
        <f t="shared" ca="1" si="615"/>
        <v>146.27799999999991</v>
      </c>
      <c r="L6589" s="83">
        <f t="shared" ca="1" si="616"/>
        <v>141.77799999999996</v>
      </c>
    </row>
    <row r="6590" spans="6:12">
      <c r="F6590" s="89">
        <v>6474</v>
      </c>
      <c r="G6590" s="89">
        <f t="shared" ca="1" si="611"/>
        <v>21</v>
      </c>
      <c r="H6590" s="89">
        <f t="shared" ca="1" si="612"/>
        <v>2</v>
      </c>
      <c r="I6590" s="89">
        <f t="shared" ca="1" si="613"/>
        <v>8</v>
      </c>
      <c r="J6590" s="89">
        <f t="shared" ca="1" si="614"/>
        <v>147.16299999999998</v>
      </c>
      <c r="K6590" s="89">
        <f t="shared" ca="1" si="615"/>
        <v>139.05299999999997</v>
      </c>
      <c r="L6590" s="83">
        <f t="shared" ca="1" si="616"/>
        <v>135.80299999999997</v>
      </c>
    </row>
    <row r="6591" spans="6:12">
      <c r="F6591" s="89">
        <v>6475</v>
      </c>
      <c r="G6591" s="89">
        <f t="shared" ca="1" si="611"/>
        <v>55</v>
      </c>
      <c r="H6591" s="89">
        <f t="shared" ca="1" si="612"/>
        <v>1</v>
      </c>
      <c r="I6591" s="89">
        <f t="shared" ca="1" si="613"/>
        <v>3</v>
      </c>
      <c r="J6591" s="89">
        <f t="shared" ca="1" si="614"/>
        <v>49.944999999999929</v>
      </c>
      <c r="K6591" s="89">
        <f t="shared" ca="1" si="615"/>
        <v>158.19499999999991</v>
      </c>
      <c r="L6591" s="83">
        <f t="shared" ca="1" si="616"/>
        <v>159.84500000000008</v>
      </c>
    </row>
    <row r="6592" spans="6:12">
      <c r="F6592" s="89">
        <v>6476</v>
      </c>
      <c r="G6592" s="89">
        <f t="shared" ca="1" si="611"/>
        <v>49</v>
      </c>
      <c r="H6592" s="89">
        <f t="shared" ca="1" si="612"/>
        <v>3</v>
      </c>
      <c r="I6592" s="89">
        <f t="shared" ca="1" si="613"/>
        <v>8</v>
      </c>
      <c r="J6592" s="89">
        <f t="shared" ca="1" si="614"/>
        <v>74.19700000000006</v>
      </c>
      <c r="K6592" s="89">
        <f t="shared" ca="1" si="615"/>
        <v>143.50700000000001</v>
      </c>
      <c r="L6592" s="83">
        <f t="shared" ca="1" si="616"/>
        <v>142.65699999999998</v>
      </c>
    </row>
    <row r="6593" spans="6:12">
      <c r="F6593" s="89">
        <v>6477</v>
      </c>
      <c r="G6593" s="89">
        <f t="shared" ca="1" si="611"/>
        <v>42</v>
      </c>
      <c r="H6593" s="89">
        <f t="shared" ca="1" si="612"/>
        <v>1</v>
      </c>
      <c r="I6593" s="89">
        <f t="shared" ca="1" si="613"/>
        <v>3</v>
      </c>
      <c r="J6593" s="89">
        <f t="shared" ca="1" si="614"/>
        <v>7.5259999999999962</v>
      </c>
      <c r="K6593" s="89">
        <f t="shared" ca="1" si="615"/>
        <v>119.80599999999998</v>
      </c>
      <c r="L6593" s="83">
        <f t="shared" ca="1" si="616"/>
        <v>119.506</v>
      </c>
    </row>
    <row r="6594" spans="6:12">
      <c r="F6594" s="89">
        <v>6478</v>
      </c>
      <c r="G6594" s="89">
        <f t="shared" ca="1" si="611"/>
        <v>39</v>
      </c>
      <c r="H6594" s="89">
        <f t="shared" ca="1" si="612"/>
        <v>1</v>
      </c>
      <c r="I6594" s="89">
        <f t="shared" ca="1" si="613"/>
        <v>8</v>
      </c>
      <c r="J6594" s="89">
        <f t="shared" ca="1" si="614"/>
        <v>146.83699999999993</v>
      </c>
      <c r="K6594" s="89">
        <f t="shared" ca="1" si="615"/>
        <v>47.046999999999954</v>
      </c>
      <c r="L6594" s="83">
        <f t="shared" ca="1" si="616"/>
        <v>48.296999999999983</v>
      </c>
    </row>
    <row r="6595" spans="6:12">
      <c r="F6595" s="89">
        <v>6479</v>
      </c>
      <c r="G6595" s="89">
        <f t="shared" ca="1" si="611"/>
        <v>43</v>
      </c>
      <c r="H6595" s="89">
        <f t="shared" ca="1" si="612"/>
        <v>2</v>
      </c>
      <c r="I6595" s="89">
        <f t="shared" ca="1" si="613"/>
        <v>9</v>
      </c>
      <c r="J6595" s="89">
        <f t="shared" ca="1" si="614"/>
        <v>144.63699999999994</v>
      </c>
      <c r="K6595" s="89">
        <f t="shared" ca="1" si="615"/>
        <v>87.106999999999914</v>
      </c>
      <c r="L6595" s="83">
        <f t="shared" ca="1" si="616"/>
        <v>87.55699999999996</v>
      </c>
    </row>
    <row r="6596" spans="6:12">
      <c r="F6596" s="89">
        <v>6480</v>
      </c>
      <c r="G6596" s="89">
        <f t="shared" ca="1" si="611"/>
        <v>38</v>
      </c>
      <c r="H6596" s="89">
        <f t="shared" ca="1" si="612"/>
        <v>1</v>
      </c>
      <c r="I6596" s="89">
        <f t="shared" ca="1" si="613"/>
        <v>4</v>
      </c>
      <c r="J6596" s="89">
        <f t="shared" ca="1" si="614"/>
        <v>51.132000000000019</v>
      </c>
      <c r="K6596" s="89">
        <f t="shared" ca="1" si="615"/>
        <v>122.05200000000002</v>
      </c>
      <c r="L6596" s="83">
        <f t="shared" ca="1" si="616"/>
        <v>121.55200000000005</v>
      </c>
    </row>
    <row r="6597" spans="6:12">
      <c r="F6597" s="89">
        <v>6481</v>
      </c>
      <c r="G6597" s="89">
        <f t="shared" ca="1" si="611"/>
        <v>54</v>
      </c>
      <c r="H6597" s="89">
        <f t="shared" ca="1" si="612"/>
        <v>1</v>
      </c>
      <c r="I6597" s="89">
        <f t="shared" ca="1" si="613"/>
        <v>7</v>
      </c>
      <c r="J6597" s="89">
        <f t="shared" ca="1" si="614"/>
        <v>178.47799999999989</v>
      </c>
      <c r="K6597" s="89">
        <f t="shared" ca="1" si="615"/>
        <v>116.63799999999995</v>
      </c>
      <c r="L6597" s="83">
        <f t="shared" ca="1" si="616"/>
        <v>119.73800000000006</v>
      </c>
    </row>
    <row r="6598" spans="6:12">
      <c r="F6598" s="89">
        <v>6482</v>
      </c>
      <c r="G6598" s="89">
        <f t="shared" ca="1" si="611"/>
        <v>48</v>
      </c>
      <c r="H6598" s="89">
        <f t="shared" ca="1" si="612"/>
        <v>2</v>
      </c>
      <c r="I6598" s="89">
        <f t="shared" ca="1" si="613"/>
        <v>9</v>
      </c>
      <c r="J6598" s="89">
        <f t="shared" ca="1" si="614"/>
        <v>157.83199999999997</v>
      </c>
      <c r="K6598" s="89">
        <f t="shared" ca="1" si="615"/>
        <v>98.751999999999981</v>
      </c>
      <c r="L6598" s="83">
        <f t="shared" ca="1" si="616"/>
        <v>99.951999999999998</v>
      </c>
    </row>
    <row r="6599" spans="6:12">
      <c r="F6599" s="89">
        <v>6483</v>
      </c>
      <c r="G6599" s="89">
        <f t="shared" ca="1" si="611"/>
        <v>21</v>
      </c>
      <c r="H6599" s="89">
        <f t="shared" ca="1" si="612"/>
        <v>2</v>
      </c>
      <c r="I6599" s="89">
        <f t="shared" ca="1" si="613"/>
        <v>5</v>
      </c>
      <c r="J6599" s="89">
        <f t="shared" ca="1" si="614"/>
        <v>31.465000000000003</v>
      </c>
      <c r="K6599" s="89">
        <f t="shared" ca="1" si="615"/>
        <v>151.15499999999997</v>
      </c>
      <c r="L6599" s="83">
        <f t="shared" ca="1" si="616"/>
        <v>146.70499999999998</v>
      </c>
    </row>
    <row r="6600" spans="6:12">
      <c r="F6600" s="89">
        <v>6484</v>
      </c>
      <c r="G6600" s="89">
        <f t="shared" ca="1" si="611"/>
        <v>23</v>
      </c>
      <c r="H6600" s="89">
        <f t="shared" ca="1" si="612"/>
        <v>3</v>
      </c>
      <c r="I6600" s="89">
        <f t="shared" ca="1" si="613"/>
        <v>8</v>
      </c>
      <c r="J6600" s="89">
        <f t="shared" ca="1" si="614"/>
        <v>68.528999999999996</v>
      </c>
      <c r="K6600" s="89">
        <f t="shared" ca="1" si="615"/>
        <v>145.89899999999994</v>
      </c>
      <c r="L6600" s="83">
        <f t="shared" ca="1" si="616"/>
        <v>141.14900000000006</v>
      </c>
    </row>
    <row r="6601" spans="6:12">
      <c r="F6601" s="89">
        <v>6485</v>
      </c>
      <c r="G6601" s="89">
        <f t="shared" ca="1" si="611"/>
        <v>46</v>
      </c>
      <c r="H6601" s="89">
        <f t="shared" ca="1" si="612"/>
        <v>3</v>
      </c>
      <c r="I6601" s="89">
        <f t="shared" ca="1" si="613"/>
        <v>7</v>
      </c>
      <c r="J6601" s="89">
        <f t="shared" ca="1" si="614"/>
        <v>15.36200000000008</v>
      </c>
      <c r="K6601" s="89">
        <f t="shared" ca="1" si="615"/>
        <v>128.20199999999994</v>
      </c>
      <c r="L6601" s="83">
        <f t="shared" ca="1" si="616"/>
        <v>126.50200000000001</v>
      </c>
    </row>
    <row r="6602" spans="6:12">
      <c r="F6602" s="89">
        <v>6486</v>
      </c>
      <c r="G6602" s="89">
        <f t="shared" ca="1" si="611"/>
        <v>19</v>
      </c>
      <c r="H6602" s="89">
        <f t="shared" ca="1" si="612"/>
        <v>3</v>
      </c>
      <c r="I6602" s="89">
        <f t="shared" ca="1" si="613"/>
        <v>5</v>
      </c>
      <c r="J6602" s="89">
        <f t="shared" ca="1" si="614"/>
        <v>-90.694999999999993</v>
      </c>
      <c r="K6602" s="89">
        <f t="shared" ca="1" si="615"/>
        <v>115.71499999999997</v>
      </c>
      <c r="L6602" s="83">
        <f t="shared" ca="1" si="616"/>
        <v>109.16500000000002</v>
      </c>
    </row>
    <row r="6603" spans="6:12">
      <c r="F6603" s="89">
        <v>6487</v>
      </c>
      <c r="G6603" s="89">
        <f t="shared" ca="1" si="611"/>
        <v>23</v>
      </c>
      <c r="H6603" s="89">
        <f t="shared" ca="1" si="612"/>
        <v>1</v>
      </c>
      <c r="I6603" s="89">
        <f t="shared" ca="1" si="613"/>
        <v>4</v>
      </c>
      <c r="J6603" s="89">
        <f t="shared" ca="1" si="614"/>
        <v>74.996999999999986</v>
      </c>
      <c r="K6603" s="89">
        <f t="shared" ca="1" si="615"/>
        <v>150.56699999999995</v>
      </c>
      <c r="L6603" s="83">
        <f t="shared" ca="1" si="616"/>
        <v>147.81700000000001</v>
      </c>
    </row>
    <row r="6604" spans="6:12">
      <c r="F6604" s="89">
        <v>6488</v>
      </c>
      <c r="G6604" s="89">
        <f t="shared" ca="1" si="611"/>
        <v>40</v>
      </c>
      <c r="H6604" s="89">
        <f t="shared" ca="1" si="612"/>
        <v>3</v>
      </c>
      <c r="I6604" s="89">
        <f t="shared" ca="1" si="613"/>
        <v>8</v>
      </c>
      <c r="J6604" s="89">
        <f t="shared" ca="1" si="614"/>
        <v>51.580000000000098</v>
      </c>
      <c r="K6604" s="89">
        <f t="shared" ca="1" si="615"/>
        <v>123.67999999999995</v>
      </c>
      <c r="L6604" s="83">
        <f t="shared" ca="1" si="616"/>
        <v>121.48000000000008</v>
      </c>
    </row>
    <row r="6605" spans="6:12">
      <c r="F6605" s="89">
        <v>6489</v>
      </c>
      <c r="G6605" s="89">
        <f t="shared" ca="1" si="611"/>
        <v>26</v>
      </c>
      <c r="H6605" s="89">
        <f t="shared" ca="1" si="612"/>
        <v>2</v>
      </c>
      <c r="I6605" s="89">
        <f t="shared" ca="1" si="613"/>
        <v>7</v>
      </c>
      <c r="J6605" s="89">
        <f t="shared" ca="1" si="614"/>
        <v>101.51199999999997</v>
      </c>
      <c r="K6605" s="89">
        <f t="shared" ca="1" si="615"/>
        <v>134.45199999999997</v>
      </c>
      <c r="L6605" s="83">
        <f t="shared" ca="1" si="616"/>
        <v>131.55199999999999</v>
      </c>
    </row>
    <row r="6606" spans="6:12">
      <c r="F6606" s="89">
        <v>6490</v>
      </c>
      <c r="G6606" s="89">
        <f t="shared" ca="1" si="611"/>
        <v>29</v>
      </c>
      <c r="H6606" s="89">
        <f t="shared" ca="1" si="612"/>
        <v>1</v>
      </c>
      <c r="I6606" s="89">
        <f t="shared" ca="1" si="613"/>
        <v>9</v>
      </c>
      <c r="J6606" s="89">
        <f t="shared" ca="1" si="614"/>
        <v>153.08099999999993</v>
      </c>
      <c r="K6606" s="89">
        <f t="shared" ca="1" si="615"/>
        <v>13.790999999999997</v>
      </c>
      <c r="L6606" s="83">
        <f t="shared" ca="1" si="616"/>
        <v>13.941000000000031</v>
      </c>
    </row>
    <row r="6607" spans="6:12">
      <c r="F6607" s="89">
        <v>6491</v>
      </c>
      <c r="G6607" s="89">
        <f t="shared" ca="1" si="611"/>
        <v>51</v>
      </c>
      <c r="H6607" s="89">
        <f t="shared" ca="1" si="612"/>
        <v>3</v>
      </c>
      <c r="I6607" s="89">
        <f t="shared" ca="1" si="613"/>
        <v>3</v>
      </c>
      <c r="J6607" s="89">
        <f t="shared" ca="1" si="614"/>
        <v>-257.08699999999993</v>
      </c>
      <c r="K6607" s="89">
        <f t="shared" ca="1" si="615"/>
        <v>24.602999999999952</v>
      </c>
      <c r="L6607" s="83">
        <f t="shared" ca="1" si="616"/>
        <v>22.053000000000111</v>
      </c>
    </row>
    <row r="6608" spans="6:12">
      <c r="F6608" s="89">
        <v>6492</v>
      </c>
      <c r="G6608" s="89">
        <f t="shared" ca="1" si="611"/>
        <v>54</v>
      </c>
      <c r="H6608" s="89">
        <f t="shared" ca="1" si="612"/>
        <v>3</v>
      </c>
      <c r="I6608" s="89">
        <f t="shared" ca="1" si="613"/>
        <v>8</v>
      </c>
      <c r="J6608" s="89">
        <f t="shared" ca="1" si="614"/>
        <v>96.212000000000046</v>
      </c>
      <c r="K6608" s="89">
        <f t="shared" ca="1" si="615"/>
        <v>163.97199999999998</v>
      </c>
      <c r="L6608" s="83">
        <f t="shared" ca="1" si="616"/>
        <v>163.87200000000001</v>
      </c>
    </row>
    <row r="6609" spans="6:12">
      <c r="F6609" s="89">
        <v>6493</v>
      </c>
      <c r="G6609" s="89">
        <f t="shared" ca="1" si="611"/>
        <v>48</v>
      </c>
      <c r="H6609" s="89">
        <f t="shared" ca="1" si="612"/>
        <v>2</v>
      </c>
      <c r="I6609" s="89">
        <f t="shared" ca="1" si="613"/>
        <v>7</v>
      </c>
      <c r="J6609" s="89">
        <f t="shared" ca="1" si="614"/>
        <v>108.81599999999997</v>
      </c>
      <c r="K6609" s="89">
        <f t="shared" ca="1" si="615"/>
        <v>134.93599999999998</v>
      </c>
      <c r="L6609" s="83">
        <f t="shared" ca="1" si="616"/>
        <v>135.33599999999998</v>
      </c>
    </row>
    <row r="6610" spans="6:12">
      <c r="F6610" s="89">
        <v>6494</v>
      </c>
      <c r="G6610" s="89">
        <f t="shared" ca="1" si="611"/>
        <v>51</v>
      </c>
      <c r="H6610" s="89">
        <f t="shared" ca="1" si="612"/>
        <v>1</v>
      </c>
      <c r="I6610" s="89">
        <f t="shared" ca="1" si="613"/>
        <v>9</v>
      </c>
      <c r="J6610" s="89">
        <f t="shared" ca="1" si="614"/>
        <v>175.16899999999995</v>
      </c>
      <c r="K6610" s="89">
        <f t="shared" ca="1" si="615"/>
        <v>29.058999999999941</v>
      </c>
      <c r="L6610" s="83">
        <f t="shared" ca="1" si="616"/>
        <v>32.5090000000001</v>
      </c>
    </row>
    <row r="6611" spans="6:12">
      <c r="F6611" s="89">
        <v>6495</v>
      </c>
      <c r="G6611" s="89">
        <f t="shared" ca="1" si="611"/>
        <v>21</v>
      </c>
      <c r="H6611" s="89">
        <f t="shared" ca="1" si="612"/>
        <v>3</v>
      </c>
      <c r="I6611" s="89">
        <f t="shared" ca="1" si="613"/>
        <v>3</v>
      </c>
      <c r="J6611" s="89">
        <f t="shared" ca="1" si="614"/>
        <v>-262.72700000000003</v>
      </c>
      <c r="K6611" s="89">
        <f t="shared" ca="1" si="615"/>
        <v>28.262999999999948</v>
      </c>
      <c r="L6611" s="83">
        <f t="shared" ca="1" si="616"/>
        <v>21.212999999999994</v>
      </c>
    </row>
    <row r="6612" spans="6:12">
      <c r="F6612" s="89">
        <v>6496</v>
      </c>
      <c r="G6612" s="89">
        <f t="shared" ca="1" si="611"/>
        <v>30</v>
      </c>
      <c r="H6612" s="89">
        <f t="shared" ca="1" si="612"/>
        <v>3</v>
      </c>
      <c r="I6612" s="89">
        <f t="shared" ca="1" si="613"/>
        <v>7</v>
      </c>
      <c r="J6612" s="89">
        <f t="shared" ca="1" si="614"/>
        <v>3.3300000000000409</v>
      </c>
      <c r="K6612" s="89">
        <f t="shared" ca="1" si="615"/>
        <v>121.13</v>
      </c>
      <c r="L6612" s="83">
        <f t="shared" ca="1" si="616"/>
        <v>117.03000000000003</v>
      </c>
    </row>
    <row r="6613" spans="6:12">
      <c r="F6613" s="89">
        <v>6497</v>
      </c>
      <c r="G6613" s="89">
        <f t="shared" ca="1" si="611"/>
        <v>48</v>
      </c>
      <c r="H6613" s="89">
        <f t="shared" ca="1" si="612"/>
        <v>1</v>
      </c>
      <c r="I6613" s="89">
        <f t="shared" ca="1" si="613"/>
        <v>7</v>
      </c>
      <c r="J6613" s="89">
        <f t="shared" ca="1" si="614"/>
        <v>154.70599999999999</v>
      </c>
      <c r="K6613" s="89">
        <f t="shared" ca="1" si="615"/>
        <v>94.726000000000028</v>
      </c>
      <c r="L6613" s="83">
        <f t="shared" ca="1" si="616"/>
        <v>96.926000000000016</v>
      </c>
    </row>
    <row r="6614" spans="6:12">
      <c r="F6614" s="89">
        <v>6498</v>
      </c>
      <c r="G6614" s="89">
        <f t="shared" ca="1" si="611"/>
        <v>41</v>
      </c>
      <c r="H6614" s="89">
        <f t="shared" ca="1" si="612"/>
        <v>1</v>
      </c>
      <c r="I6614" s="89">
        <f t="shared" ca="1" si="613"/>
        <v>4</v>
      </c>
      <c r="J6614" s="89">
        <f t="shared" ca="1" si="614"/>
        <v>53.648999999999994</v>
      </c>
      <c r="K6614" s="89">
        <f t="shared" ca="1" si="615"/>
        <v>123.63899999999995</v>
      </c>
      <c r="L6614" s="83">
        <f t="shared" ca="1" si="616"/>
        <v>123.589</v>
      </c>
    </row>
    <row r="6615" spans="6:12">
      <c r="F6615" s="89">
        <v>6499</v>
      </c>
      <c r="G6615" s="89">
        <f t="shared" ca="1" si="611"/>
        <v>27</v>
      </c>
      <c r="H6615" s="89">
        <f t="shared" ca="1" si="612"/>
        <v>2</v>
      </c>
      <c r="I6615" s="89">
        <f t="shared" ca="1" si="613"/>
        <v>9</v>
      </c>
      <c r="J6615" s="89">
        <f t="shared" ca="1" si="614"/>
        <v>147.77299999999994</v>
      </c>
      <c r="K6615" s="89">
        <f t="shared" ca="1" si="615"/>
        <v>95.202999999999975</v>
      </c>
      <c r="L6615" s="83">
        <f t="shared" ca="1" si="616"/>
        <v>93.253000000000043</v>
      </c>
    </row>
    <row r="6616" spans="6:12">
      <c r="F6616" s="89">
        <v>6500</v>
      </c>
      <c r="G6616" s="89">
        <f t="shared" ca="1" si="611"/>
        <v>28</v>
      </c>
      <c r="H6616" s="89">
        <f t="shared" ca="1" si="612"/>
        <v>1</v>
      </c>
      <c r="I6616" s="89">
        <f t="shared" ca="1" si="613"/>
        <v>4</v>
      </c>
      <c r="J6616" s="89">
        <f t="shared" ca="1" si="614"/>
        <v>60.291999999999994</v>
      </c>
      <c r="K6616" s="89">
        <f t="shared" ca="1" si="615"/>
        <v>134.31199999999998</v>
      </c>
      <c r="L6616" s="83">
        <f t="shared" ca="1" si="616"/>
        <v>132.31199999999998</v>
      </c>
    </row>
    <row r="6617" spans="6:12">
      <c r="F6617" s="89">
        <v>6501</v>
      </c>
      <c r="G6617" s="89">
        <f t="shared" ca="1" si="611"/>
        <v>22</v>
      </c>
      <c r="H6617" s="89">
        <f t="shared" ca="1" si="612"/>
        <v>2</v>
      </c>
      <c r="I6617" s="89">
        <f t="shared" ca="1" si="613"/>
        <v>5</v>
      </c>
      <c r="J6617" s="89">
        <f t="shared" ca="1" si="614"/>
        <v>27.599999999999994</v>
      </c>
      <c r="K6617" s="89">
        <f t="shared" ca="1" si="615"/>
        <v>146.97999999999996</v>
      </c>
      <c r="L6617" s="83">
        <f t="shared" ca="1" si="616"/>
        <v>142.67999999999995</v>
      </c>
    </row>
    <row r="6618" spans="6:12">
      <c r="F6618" s="89">
        <v>6502</v>
      </c>
      <c r="G6618" s="89">
        <f t="shared" ca="1" si="611"/>
        <v>31</v>
      </c>
      <c r="H6618" s="89">
        <f t="shared" ca="1" si="612"/>
        <v>2</v>
      </c>
      <c r="I6618" s="89">
        <f t="shared" ca="1" si="613"/>
        <v>4</v>
      </c>
      <c r="J6618" s="89">
        <f t="shared" ca="1" si="614"/>
        <v>-52.620999999999981</v>
      </c>
      <c r="K6618" s="89">
        <f t="shared" ca="1" si="615"/>
        <v>106.56899999999997</v>
      </c>
      <c r="L6618" s="83">
        <f t="shared" ca="1" si="616"/>
        <v>103.21900000000002</v>
      </c>
    </row>
    <row r="6619" spans="6:12">
      <c r="F6619" s="89">
        <v>6503</v>
      </c>
      <c r="G6619" s="89">
        <f t="shared" ca="1" si="611"/>
        <v>39</v>
      </c>
      <c r="H6619" s="89">
        <f t="shared" ca="1" si="612"/>
        <v>2</v>
      </c>
      <c r="I6619" s="89">
        <f t="shared" ca="1" si="613"/>
        <v>8</v>
      </c>
      <c r="J6619" s="89">
        <f t="shared" ca="1" si="614"/>
        <v>119.22699999999998</v>
      </c>
      <c r="K6619" s="89">
        <f t="shared" ca="1" si="615"/>
        <v>105.53699999999995</v>
      </c>
      <c r="L6619" s="83">
        <f t="shared" ca="1" si="616"/>
        <v>104.98699999999997</v>
      </c>
    </row>
    <row r="6620" spans="6:12">
      <c r="F6620" s="89">
        <v>6504</v>
      </c>
      <c r="G6620" s="89">
        <f t="shared" ca="1" si="611"/>
        <v>22</v>
      </c>
      <c r="H6620" s="89">
        <f t="shared" ca="1" si="612"/>
        <v>1</v>
      </c>
      <c r="I6620" s="89">
        <f t="shared" ca="1" si="613"/>
        <v>5</v>
      </c>
      <c r="J6620" s="89">
        <f t="shared" ca="1" si="614"/>
        <v>116.65</v>
      </c>
      <c r="K6620" s="89">
        <f t="shared" ca="1" si="615"/>
        <v>149.92999999999998</v>
      </c>
      <c r="L6620" s="83">
        <f t="shared" ca="1" si="616"/>
        <v>147.42999999999998</v>
      </c>
    </row>
    <row r="6621" spans="6:12">
      <c r="F6621" s="89">
        <v>6505</v>
      </c>
      <c r="G6621" s="89">
        <f t="shared" ca="1" si="611"/>
        <v>55</v>
      </c>
      <c r="H6621" s="89">
        <f t="shared" ca="1" si="612"/>
        <v>3</v>
      </c>
      <c r="I6621" s="89">
        <f t="shared" ca="1" si="613"/>
        <v>8</v>
      </c>
      <c r="J6621" s="89">
        <f t="shared" ca="1" si="614"/>
        <v>101.42500000000007</v>
      </c>
      <c r="K6621" s="89">
        <f t="shared" ca="1" si="615"/>
        <v>168.87499999999989</v>
      </c>
      <c r="L6621" s="83">
        <f t="shared" ca="1" si="616"/>
        <v>168.92500000000007</v>
      </c>
    </row>
    <row r="6622" spans="6:12">
      <c r="F6622" s="89">
        <v>6506</v>
      </c>
      <c r="G6622" s="89">
        <f t="shared" ca="1" si="611"/>
        <v>40</v>
      </c>
      <c r="H6622" s="89">
        <f t="shared" ca="1" si="612"/>
        <v>1</v>
      </c>
      <c r="I6622" s="89">
        <f t="shared" ca="1" si="613"/>
        <v>4</v>
      </c>
      <c r="J6622" s="89">
        <f t="shared" ca="1" si="614"/>
        <v>52.539999999999992</v>
      </c>
      <c r="K6622" s="89">
        <f t="shared" ca="1" si="615"/>
        <v>122.83999999999995</v>
      </c>
      <c r="L6622" s="83">
        <f t="shared" ca="1" si="616"/>
        <v>122.64000000000001</v>
      </c>
    </row>
    <row r="6623" spans="6:12">
      <c r="F6623" s="89">
        <v>6507</v>
      </c>
      <c r="G6623" s="89">
        <f t="shared" ca="1" si="611"/>
        <v>36</v>
      </c>
      <c r="H6623" s="89">
        <f t="shared" ca="1" si="612"/>
        <v>1</v>
      </c>
      <c r="I6623" s="89">
        <f t="shared" ca="1" si="613"/>
        <v>7</v>
      </c>
      <c r="J6623" s="89">
        <f t="shared" ca="1" si="614"/>
        <v>136.32199999999997</v>
      </c>
      <c r="K6623" s="89">
        <f t="shared" ca="1" si="615"/>
        <v>80.061999999999955</v>
      </c>
      <c r="L6623" s="83">
        <f t="shared" ca="1" si="616"/>
        <v>80.462000000000018</v>
      </c>
    </row>
    <row r="6624" spans="6:12">
      <c r="F6624" s="89">
        <v>6508</v>
      </c>
      <c r="G6624" s="89">
        <f t="shared" ca="1" si="611"/>
        <v>32</v>
      </c>
      <c r="H6624" s="89">
        <f t="shared" ca="1" si="612"/>
        <v>1</v>
      </c>
      <c r="I6624" s="89">
        <f t="shared" ca="1" si="613"/>
        <v>5</v>
      </c>
      <c r="J6624" s="89">
        <f t="shared" ca="1" si="614"/>
        <v>91.350000000000023</v>
      </c>
      <c r="K6624" s="89">
        <f t="shared" ca="1" si="615"/>
        <v>121.53</v>
      </c>
      <c r="L6624" s="83">
        <f t="shared" ca="1" si="616"/>
        <v>120.53</v>
      </c>
    </row>
    <row r="6625" spans="6:12">
      <c r="F6625" s="89">
        <v>6509</v>
      </c>
      <c r="G6625" s="89">
        <f t="shared" ca="1" si="611"/>
        <v>46</v>
      </c>
      <c r="H6625" s="89">
        <f t="shared" ca="1" si="612"/>
        <v>1</v>
      </c>
      <c r="I6625" s="89">
        <f t="shared" ca="1" si="613"/>
        <v>5</v>
      </c>
      <c r="J6625" s="89">
        <f t="shared" ca="1" si="614"/>
        <v>101.29000000000003</v>
      </c>
      <c r="K6625" s="89">
        <f t="shared" ca="1" si="615"/>
        <v>127.12999999999998</v>
      </c>
      <c r="L6625" s="83">
        <f t="shared" ca="1" si="616"/>
        <v>128.22999999999999</v>
      </c>
    </row>
    <row r="6626" spans="6:12">
      <c r="F6626" s="89">
        <v>6510</v>
      </c>
      <c r="G6626" s="89">
        <f t="shared" ca="1" si="611"/>
        <v>54</v>
      </c>
      <c r="H6626" s="89">
        <f t="shared" ca="1" si="612"/>
        <v>1</v>
      </c>
      <c r="I6626" s="89">
        <f t="shared" ca="1" si="613"/>
        <v>8</v>
      </c>
      <c r="J6626" s="89">
        <f t="shared" ca="1" si="614"/>
        <v>188.13199999999992</v>
      </c>
      <c r="K6626" s="89">
        <f t="shared" ca="1" si="615"/>
        <v>83.691999999999965</v>
      </c>
      <c r="L6626" s="83">
        <f t="shared" ca="1" si="616"/>
        <v>87.19200000000005</v>
      </c>
    </row>
    <row r="6627" spans="6:12">
      <c r="F6627" s="89">
        <v>6511</v>
      </c>
      <c r="G6627" s="89">
        <f t="shared" ca="1" si="611"/>
        <v>53</v>
      </c>
      <c r="H6627" s="89">
        <f t="shared" ca="1" si="612"/>
        <v>3</v>
      </c>
      <c r="I6627" s="89">
        <f t="shared" ca="1" si="613"/>
        <v>7</v>
      </c>
      <c r="J6627" s="89">
        <f t="shared" ca="1" si="614"/>
        <v>42.361000000000104</v>
      </c>
      <c r="K6627" s="89">
        <f t="shared" ca="1" si="615"/>
        <v>153.03099999999995</v>
      </c>
      <c r="L6627" s="83">
        <f t="shared" ca="1" si="616"/>
        <v>152.38100000000009</v>
      </c>
    </row>
    <row r="6628" spans="6:12">
      <c r="F6628" s="89">
        <v>6512</v>
      </c>
      <c r="G6628" s="89">
        <f t="shared" ca="1" si="611"/>
        <v>27</v>
      </c>
      <c r="H6628" s="89">
        <f t="shared" ca="1" si="612"/>
        <v>2</v>
      </c>
      <c r="I6628" s="89">
        <f t="shared" ca="1" si="613"/>
        <v>9</v>
      </c>
      <c r="J6628" s="89">
        <f t="shared" ca="1" si="614"/>
        <v>147.77299999999994</v>
      </c>
      <c r="K6628" s="89">
        <f t="shared" ca="1" si="615"/>
        <v>95.202999999999975</v>
      </c>
      <c r="L6628" s="83">
        <f t="shared" ca="1" si="616"/>
        <v>93.253000000000043</v>
      </c>
    </row>
    <row r="6629" spans="6:12">
      <c r="F6629" s="89">
        <v>6513</v>
      </c>
      <c r="G6629" s="89">
        <f t="shared" ca="1" si="611"/>
        <v>34</v>
      </c>
      <c r="H6629" s="89">
        <f t="shared" ca="1" si="612"/>
        <v>3</v>
      </c>
      <c r="I6629" s="89">
        <f t="shared" ca="1" si="613"/>
        <v>7</v>
      </c>
      <c r="J6629" s="89">
        <f t="shared" ca="1" si="614"/>
        <v>-0.14199999999993906</v>
      </c>
      <c r="K6629" s="89">
        <f t="shared" ca="1" si="615"/>
        <v>116.41799999999995</v>
      </c>
      <c r="L6629" s="83">
        <f t="shared" ca="1" si="616"/>
        <v>112.91800000000006</v>
      </c>
    </row>
    <row r="6630" spans="6:12">
      <c r="F6630" s="89">
        <v>6514</v>
      </c>
      <c r="G6630" s="89">
        <f t="shared" ca="1" si="611"/>
        <v>46</v>
      </c>
      <c r="H6630" s="89">
        <f t="shared" ca="1" si="612"/>
        <v>1</v>
      </c>
      <c r="I6630" s="89">
        <f t="shared" ca="1" si="613"/>
        <v>6</v>
      </c>
      <c r="J6630" s="89">
        <f t="shared" ca="1" si="614"/>
        <v>129.85599999999999</v>
      </c>
      <c r="K6630" s="89">
        <f t="shared" ca="1" si="615"/>
        <v>113.09599999999996</v>
      </c>
      <c r="L6630" s="83">
        <f t="shared" ca="1" si="616"/>
        <v>114.59599999999999</v>
      </c>
    </row>
    <row r="6631" spans="6:12">
      <c r="F6631" s="89">
        <v>6515</v>
      </c>
      <c r="G6631" s="89">
        <f t="shared" ca="1" si="611"/>
        <v>52</v>
      </c>
      <c r="H6631" s="89">
        <f t="shared" ca="1" si="612"/>
        <v>1</v>
      </c>
      <c r="I6631" s="89">
        <f t="shared" ca="1" si="613"/>
        <v>4</v>
      </c>
      <c r="J6631" s="89">
        <f t="shared" ca="1" si="614"/>
        <v>83.667999999999964</v>
      </c>
      <c r="K6631" s="89">
        <f t="shared" ca="1" si="615"/>
        <v>150.24799999999999</v>
      </c>
      <c r="L6631" s="83">
        <f t="shared" ca="1" si="616"/>
        <v>151.84800000000001</v>
      </c>
    </row>
    <row r="6632" spans="6:12">
      <c r="F6632" s="89">
        <v>6516</v>
      </c>
      <c r="G6632" s="89">
        <f t="shared" ca="1" si="611"/>
        <v>19</v>
      </c>
      <c r="H6632" s="89">
        <f t="shared" ca="1" si="612"/>
        <v>1</v>
      </c>
      <c r="I6632" s="89">
        <f t="shared" ca="1" si="613"/>
        <v>4</v>
      </c>
      <c r="J6632" s="89">
        <f t="shared" ca="1" si="614"/>
        <v>91.621000000000009</v>
      </c>
      <c r="K6632" s="89">
        <f t="shared" ca="1" si="615"/>
        <v>168.43099999999998</v>
      </c>
      <c r="L6632" s="83">
        <f t="shared" ca="1" si="616"/>
        <v>165.08100000000002</v>
      </c>
    </row>
    <row r="6633" spans="6:12">
      <c r="F6633" s="89">
        <v>6517</v>
      </c>
      <c r="G6633" s="89">
        <f t="shared" ca="1" si="611"/>
        <v>32</v>
      </c>
      <c r="H6633" s="89">
        <f t="shared" ca="1" si="612"/>
        <v>3</v>
      </c>
      <c r="I6633" s="89">
        <f t="shared" ca="1" si="613"/>
        <v>6</v>
      </c>
      <c r="J6633" s="89">
        <f t="shared" ca="1" si="614"/>
        <v>-57.20799999999997</v>
      </c>
      <c r="K6633" s="89">
        <f t="shared" ca="1" si="615"/>
        <v>102.57199999999997</v>
      </c>
      <c r="L6633" s="83">
        <f t="shared" ca="1" si="616"/>
        <v>98.372000000000014</v>
      </c>
    </row>
    <row r="6634" spans="6:12">
      <c r="F6634" s="89">
        <v>6518</v>
      </c>
      <c r="G6634" s="89">
        <f t="shared" ca="1" si="611"/>
        <v>50</v>
      </c>
      <c r="H6634" s="89">
        <f t="shared" ca="1" si="612"/>
        <v>2</v>
      </c>
      <c r="I6634" s="89">
        <f t="shared" ca="1" si="613"/>
        <v>8</v>
      </c>
      <c r="J6634" s="89">
        <f t="shared" ca="1" si="614"/>
        <v>145.21999999999997</v>
      </c>
      <c r="K6634" s="89">
        <f t="shared" ca="1" si="615"/>
        <v>128.11999999999998</v>
      </c>
      <c r="L6634" s="83">
        <f t="shared" ca="1" si="616"/>
        <v>129.21999999999997</v>
      </c>
    </row>
    <row r="6635" spans="6:12">
      <c r="F6635" s="89">
        <v>6519</v>
      </c>
      <c r="G6635" s="89">
        <f t="shared" ca="1" si="611"/>
        <v>24</v>
      </c>
      <c r="H6635" s="89">
        <f t="shared" ca="1" si="612"/>
        <v>2</v>
      </c>
      <c r="I6635" s="89">
        <f t="shared" ca="1" si="613"/>
        <v>5</v>
      </c>
      <c r="J6635" s="89">
        <f t="shared" ca="1" si="614"/>
        <v>20.680000000000007</v>
      </c>
      <c r="K6635" s="89">
        <f t="shared" ca="1" si="615"/>
        <v>139.44</v>
      </c>
      <c r="L6635" s="83">
        <f t="shared" ca="1" si="616"/>
        <v>135.44</v>
      </c>
    </row>
    <row r="6636" spans="6:12">
      <c r="F6636" s="89">
        <v>6520</v>
      </c>
      <c r="G6636" s="89">
        <f t="shared" ca="1" si="611"/>
        <v>37</v>
      </c>
      <c r="H6636" s="89">
        <f t="shared" ca="1" si="612"/>
        <v>2</v>
      </c>
      <c r="I6636" s="89">
        <f t="shared" ca="1" si="613"/>
        <v>9</v>
      </c>
      <c r="J6636" s="89">
        <f t="shared" ca="1" si="614"/>
        <v>137.71299999999994</v>
      </c>
      <c r="K6636" s="89">
        <f t="shared" ca="1" si="615"/>
        <v>82.043000000000006</v>
      </c>
      <c r="L6636" s="83">
        <f t="shared" ca="1" si="616"/>
        <v>81.592999999999961</v>
      </c>
    </row>
    <row r="6637" spans="6:12">
      <c r="F6637" s="89">
        <v>6521</v>
      </c>
      <c r="G6637" s="89">
        <f t="shared" ca="1" si="611"/>
        <v>29</v>
      </c>
      <c r="H6637" s="89">
        <f t="shared" ca="1" si="612"/>
        <v>1</v>
      </c>
      <c r="I6637" s="89">
        <f t="shared" ca="1" si="613"/>
        <v>8</v>
      </c>
      <c r="J6637" s="89">
        <f t="shared" ca="1" si="614"/>
        <v>153.05699999999996</v>
      </c>
      <c r="K6637" s="89">
        <f t="shared" ca="1" si="615"/>
        <v>56.36699999999999</v>
      </c>
      <c r="L6637" s="83">
        <f t="shared" ca="1" si="616"/>
        <v>56.11699999999999</v>
      </c>
    </row>
    <row r="6638" spans="6:12">
      <c r="F6638" s="89">
        <v>6522</v>
      </c>
      <c r="G6638" s="89">
        <f t="shared" ca="1" si="611"/>
        <v>33</v>
      </c>
      <c r="H6638" s="89">
        <f t="shared" ca="1" si="612"/>
        <v>1</v>
      </c>
      <c r="I6638" s="89">
        <f t="shared" ca="1" si="613"/>
        <v>8</v>
      </c>
      <c r="J6638" s="89">
        <f t="shared" ca="1" si="614"/>
        <v>147.32899999999998</v>
      </c>
      <c r="K6638" s="89">
        <f t="shared" ca="1" si="615"/>
        <v>49.398999999999987</v>
      </c>
      <c r="L6638" s="83">
        <f t="shared" ca="1" si="616"/>
        <v>49.748999999999981</v>
      </c>
    </row>
    <row r="6639" spans="6:12">
      <c r="F6639" s="89">
        <v>6523</v>
      </c>
      <c r="G6639" s="89">
        <f t="shared" ca="1" si="611"/>
        <v>48</v>
      </c>
      <c r="H6639" s="89">
        <f t="shared" ca="1" si="612"/>
        <v>1</v>
      </c>
      <c r="I6639" s="89">
        <f t="shared" ca="1" si="613"/>
        <v>4</v>
      </c>
      <c r="J6639" s="89">
        <f t="shared" ca="1" si="614"/>
        <v>68.972000000000008</v>
      </c>
      <c r="K6639" s="89">
        <f t="shared" ca="1" si="615"/>
        <v>136.79200000000003</v>
      </c>
      <c r="L6639" s="83">
        <f t="shared" ca="1" si="616"/>
        <v>137.79200000000003</v>
      </c>
    </row>
    <row r="6640" spans="6:12">
      <c r="F6640" s="89">
        <v>6524</v>
      </c>
      <c r="G6640" s="89">
        <f t="shared" ca="1" si="611"/>
        <v>40</v>
      </c>
      <c r="H6640" s="89">
        <f t="shared" ca="1" si="612"/>
        <v>2</v>
      </c>
      <c r="I6640" s="89">
        <f t="shared" ca="1" si="613"/>
        <v>8</v>
      </c>
      <c r="J6640" s="89">
        <f t="shared" ca="1" si="614"/>
        <v>120.23999999999995</v>
      </c>
      <c r="K6640" s="89">
        <f t="shared" ca="1" si="615"/>
        <v>106.23999999999992</v>
      </c>
      <c r="L6640" s="83">
        <f t="shared" ca="1" si="616"/>
        <v>105.83999999999997</v>
      </c>
    </row>
    <row r="6641" spans="6:12">
      <c r="F6641" s="89">
        <v>6525</v>
      </c>
      <c r="G6641" s="89">
        <f t="shared" ca="1" si="611"/>
        <v>30</v>
      </c>
      <c r="H6641" s="89">
        <f t="shared" ca="1" si="612"/>
        <v>3</v>
      </c>
      <c r="I6641" s="89">
        <f t="shared" ca="1" si="613"/>
        <v>3</v>
      </c>
      <c r="J6641" s="89">
        <f t="shared" ca="1" si="614"/>
        <v>-286.5499999999999</v>
      </c>
      <c r="K6641" s="89">
        <f t="shared" ca="1" si="615"/>
        <v>1.6499999999999773</v>
      </c>
      <c r="L6641" s="83">
        <f t="shared" ca="1" si="616"/>
        <v>-4.0499999999999545</v>
      </c>
    </row>
    <row r="6642" spans="6:12">
      <c r="F6642" s="89">
        <v>6526</v>
      </c>
      <c r="G6642" s="89">
        <f t="shared" ca="1" si="611"/>
        <v>39</v>
      </c>
      <c r="H6642" s="89">
        <f t="shared" ca="1" si="612"/>
        <v>1</v>
      </c>
      <c r="I6642" s="89">
        <f t="shared" ca="1" si="613"/>
        <v>3</v>
      </c>
      <c r="J6642" s="89">
        <f t="shared" ca="1" si="614"/>
        <v>4.2169999999999916</v>
      </c>
      <c r="K6642" s="89">
        <f t="shared" ca="1" si="615"/>
        <v>117.42699999999998</v>
      </c>
      <c r="L6642" s="83">
        <f t="shared" ca="1" si="616"/>
        <v>116.67700000000001</v>
      </c>
    </row>
    <row r="6643" spans="6:12">
      <c r="F6643" s="89">
        <v>6527</v>
      </c>
      <c r="G6643" s="89">
        <f t="shared" ca="1" si="611"/>
        <v>52</v>
      </c>
      <c r="H6643" s="89">
        <f t="shared" ca="1" si="612"/>
        <v>3</v>
      </c>
      <c r="I6643" s="89">
        <f t="shared" ca="1" si="613"/>
        <v>7</v>
      </c>
      <c r="J6643" s="89">
        <f t="shared" ca="1" si="614"/>
        <v>37.694000000000074</v>
      </c>
      <c r="K6643" s="89">
        <f t="shared" ca="1" si="615"/>
        <v>148.67399999999998</v>
      </c>
      <c r="L6643" s="83">
        <f t="shared" ca="1" si="616"/>
        <v>147.87399999999997</v>
      </c>
    </row>
    <row r="6644" spans="6:12">
      <c r="F6644" s="89">
        <v>6528</v>
      </c>
      <c r="G6644" s="89">
        <f t="shared" ca="1" si="611"/>
        <v>31</v>
      </c>
      <c r="H6644" s="89">
        <f t="shared" ca="1" si="612"/>
        <v>2</v>
      </c>
      <c r="I6644" s="89">
        <f t="shared" ca="1" si="613"/>
        <v>9</v>
      </c>
      <c r="J6644" s="89">
        <f t="shared" ca="1" si="614"/>
        <v>140.50899999999996</v>
      </c>
      <c r="K6644" s="89">
        <f t="shared" ca="1" si="615"/>
        <v>86.698999999999955</v>
      </c>
      <c r="L6644" s="83">
        <f t="shared" ca="1" si="616"/>
        <v>85.349000000000046</v>
      </c>
    </row>
    <row r="6645" spans="6:12">
      <c r="F6645" s="89">
        <v>6529</v>
      </c>
      <c r="G6645" s="89">
        <f t="shared" ca="1" si="611"/>
        <v>30</v>
      </c>
      <c r="H6645" s="89">
        <f t="shared" ca="1" si="612"/>
        <v>2</v>
      </c>
      <c r="I6645" s="89">
        <f t="shared" ca="1" si="613"/>
        <v>8</v>
      </c>
      <c r="J6645" s="89">
        <f t="shared" ca="1" si="614"/>
        <v>122.25999999999996</v>
      </c>
      <c r="K6645" s="89">
        <f t="shared" ca="1" si="615"/>
        <v>111.35999999999996</v>
      </c>
      <c r="L6645" s="83">
        <f t="shared" ca="1" si="616"/>
        <v>109.45999999999998</v>
      </c>
    </row>
    <row r="6646" spans="6:12">
      <c r="F6646" s="89">
        <v>6530</v>
      </c>
      <c r="G6646" s="89">
        <f t="shared" ref="G6646:G6709" ca="1" si="617">RANDBETWEEN(19,55)</f>
        <v>52</v>
      </c>
      <c r="H6646" s="89">
        <f t="shared" ref="H6646:H6709" ca="1" si="618">RANDBETWEEN(0.5,3.5)</f>
        <v>3</v>
      </c>
      <c r="I6646" s="89">
        <f t="shared" ref="I6646:I6709" ca="1" si="619">RANDBETWEEN(3,9)</f>
        <v>3</v>
      </c>
      <c r="J6646" s="89">
        <f t="shared" ref="J6646:J6709" ca="1" si="620">133-10*G6646-128.7*H6646+60.8*I6646+0.135*G6646^2-20.6*H6646^2-4.74*I6646^2+0.15*G6646*H6646+0.006*G6646*I6646+19.63*H6646*I6646</f>
        <v>-252.714</v>
      </c>
      <c r="K6646" s="89">
        <f t="shared" ref="K6646:K6709" ca="1" si="621">300-10.31*G6646-42.6*H6646+18.2*I6646+0.135*G6646^2-20.6*H6646^2-4.74*I6646^2+0.15*G6646*H6646+0.006*G6646*I6646+19.63*H6646*I6646</f>
        <v>28.665999999999997</v>
      </c>
      <c r="L6646" s="83">
        <f t="shared" ref="L6646:L6709" ca="1" si="622">294-10.16*G6646-44.4*H6646+18.6*I6646+0.135*G6646^2-20.6*H6646^2-4.74*I6646^2+0.15*G6646*H6646+0.006*G6646*I6646+19.63*H6646*I6646</f>
        <v>26.26600000000002</v>
      </c>
    </row>
    <row r="6647" spans="6:12">
      <c r="F6647" s="89">
        <v>6531</v>
      </c>
      <c r="G6647" s="89">
        <f t="shared" ca="1" si="617"/>
        <v>25</v>
      </c>
      <c r="H6647" s="89">
        <f t="shared" ca="1" si="618"/>
        <v>1</v>
      </c>
      <c r="I6647" s="89">
        <f t="shared" ca="1" si="619"/>
        <v>7</v>
      </c>
      <c r="J6647" s="89">
        <f t="shared" ca="1" si="620"/>
        <v>153.62499999999997</v>
      </c>
      <c r="K6647" s="89">
        <f t="shared" ca="1" si="621"/>
        <v>100.77499999999996</v>
      </c>
      <c r="L6647" s="83">
        <f t="shared" ca="1" si="622"/>
        <v>99.524999999999991</v>
      </c>
    </row>
    <row r="6648" spans="6:12">
      <c r="F6648" s="89">
        <v>6532</v>
      </c>
      <c r="G6648" s="89">
        <f t="shared" ca="1" si="617"/>
        <v>20</v>
      </c>
      <c r="H6648" s="89">
        <f t="shared" ca="1" si="618"/>
        <v>1</v>
      </c>
      <c r="I6648" s="89">
        <f t="shared" ca="1" si="619"/>
        <v>5</v>
      </c>
      <c r="J6648" s="89">
        <f t="shared" ca="1" si="620"/>
        <v>124.95000000000002</v>
      </c>
      <c r="K6648" s="89">
        <f t="shared" ca="1" si="621"/>
        <v>158.85</v>
      </c>
      <c r="L6648" s="83">
        <f t="shared" ca="1" si="622"/>
        <v>156.05000000000001</v>
      </c>
    </row>
    <row r="6649" spans="6:12">
      <c r="F6649" s="89">
        <v>6533</v>
      </c>
      <c r="G6649" s="89">
        <f t="shared" ca="1" si="617"/>
        <v>42</v>
      </c>
      <c r="H6649" s="89">
        <f t="shared" ca="1" si="618"/>
        <v>3</v>
      </c>
      <c r="I6649" s="89">
        <f t="shared" ca="1" si="619"/>
        <v>5</v>
      </c>
      <c r="J6649" s="89">
        <f t="shared" ca="1" si="620"/>
        <v>-120.24999999999994</v>
      </c>
      <c r="K6649" s="89">
        <f t="shared" ca="1" si="621"/>
        <v>79.029999999999944</v>
      </c>
      <c r="L6649" s="83">
        <f t="shared" ca="1" si="622"/>
        <v>75.929999999999978</v>
      </c>
    </row>
    <row r="6650" spans="6:12">
      <c r="F6650" s="89">
        <v>6534</v>
      </c>
      <c r="G6650" s="89">
        <f t="shared" ca="1" si="617"/>
        <v>38</v>
      </c>
      <c r="H6650" s="89">
        <f t="shared" ca="1" si="618"/>
        <v>3</v>
      </c>
      <c r="I6650" s="89">
        <f t="shared" ca="1" si="619"/>
        <v>9</v>
      </c>
      <c r="J6650" s="89">
        <f t="shared" ca="1" si="620"/>
        <v>88.86200000000008</v>
      </c>
      <c r="K6650" s="89">
        <f t="shared" ca="1" si="621"/>
        <v>118.98199999999997</v>
      </c>
      <c r="L6650" s="83">
        <f t="shared" ca="1" si="622"/>
        <v>116.88200000000006</v>
      </c>
    </row>
    <row r="6651" spans="6:12">
      <c r="F6651" s="89">
        <v>6535</v>
      </c>
      <c r="G6651" s="89">
        <f t="shared" ca="1" si="617"/>
        <v>39</v>
      </c>
      <c r="H6651" s="89">
        <f t="shared" ca="1" si="618"/>
        <v>2</v>
      </c>
      <c r="I6651" s="89">
        <f t="shared" ca="1" si="619"/>
        <v>7</v>
      </c>
      <c r="J6651" s="89">
        <f t="shared" ca="1" si="620"/>
        <v>90.032999999999959</v>
      </c>
      <c r="K6651" s="89">
        <f t="shared" ca="1" si="621"/>
        <v>118.94299999999996</v>
      </c>
      <c r="L6651" s="83">
        <f t="shared" ca="1" si="622"/>
        <v>117.99299999999997</v>
      </c>
    </row>
    <row r="6652" spans="6:12">
      <c r="F6652" s="89">
        <v>6536</v>
      </c>
      <c r="G6652" s="89">
        <f t="shared" ca="1" si="617"/>
        <v>47</v>
      </c>
      <c r="H6652" s="89">
        <f t="shared" ca="1" si="618"/>
        <v>1</v>
      </c>
      <c r="I6652" s="89">
        <f t="shared" ca="1" si="619"/>
        <v>3</v>
      </c>
      <c r="J6652" s="89">
        <f t="shared" ca="1" si="620"/>
        <v>18.441000000000017</v>
      </c>
      <c r="K6652" s="89">
        <f t="shared" ca="1" si="621"/>
        <v>129.17099999999999</v>
      </c>
      <c r="L6652" s="83">
        <f t="shared" ca="1" si="622"/>
        <v>129.62100000000007</v>
      </c>
    </row>
    <row r="6653" spans="6:12">
      <c r="F6653" s="89">
        <v>6537</v>
      </c>
      <c r="G6653" s="89">
        <f t="shared" ca="1" si="617"/>
        <v>49</v>
      </c>
      <c r="H6653" s="89">
        <f t="shared" ca="1" si="618"/>
        <v>3</v>
      </c>
      <c r="I6653" s="89">
        <f t="shared" ca="1" si="619"/>
        <v>7</v>
      </c>
      <c r="J6653" s="89">
        <f t="shared" ca="1" si="620"/>
        <v>25.313000000000102</v>
      </c>
      <c r="K6653" s="89">
        <f t="shared" ca="1" si="621"/>
        <v>137.22300000000001</v>
      </c>
      <c r="L6653" s="83">
        <f t="shared" ca="1" si="622"/>
        <v>135.97300000000001</v>
      </c>
    </row>
    <row r="6654" spans="6:12">
      <c r="F6654" s="89">
        <v>6538</v>
      </c>
      <c r="G6654" s="89">
        <f t="shared" ca="1" si="617"/>
        <v>44</v>
      </c>
      <c r="H6654" s="89">
        <f t="shared" ca="1" si="618"/>
        <v>2</v>
      </c>
      <c r="I6654" s="89">
        <f t="shared" ca="1" si="619"/>
        <v>9</v>
      </c>
      <c r="J6654" s="89">
        <f t="shared" ca="1" si="620"/>
        <v>146.73599999999993</v>
      </c>
      <c r="K6654" s="89">
        <f t="shared" ca="1" si="621"/>
        <v>88.895999999999901</v>
      </c>
      <c r="L6654" s="83">
        <f t="shared" ca="1" si="622"/>
        <v>89.495999999999924</v>
      </c>
    </row>
    <row r="6655" spans="6:12">
      <c r="F6655" s="89">
        <v>6539</v>
      </c>
      <c r="G6655" s="89">
        <f t="shared" ca="1" si="617"/>
        <v>27</v>
      </c>
      <c r="H6655" s="89">
        <f t="shared" ca="1" si="618"/>
        <v>3</v>
      </c>
      <c r="I6655" s="89">
        <f t="shared" ca="1" si="619"/>
        <v>5</v>
      </c>
      <c r="J6655" s="89">
        <f t="shared" ca="1" si="620"/>
        <v>-117.17499999999995</v>
      </c>
      <c r="K6655" s="89">
        <f t="shared" ca="1" si="621"/>
        <v>86.754999999999967</v>
      </c>
      <c r="L6655" s="83">
        <f t="shared" ca="1" si="622"/>
        <v>81.405000000000001</v>
      </c>
    </row>
    <row r="6656" spans="6:12">
      <c r="F6656" s="89">
        <v>6540</v>
      </c>
      <c r="G6656" s="89">
        <f t="shared" ca="1" si="617"/>
        <v>40</v>
      </c>
      <c r="H6656" s="89">
        <f t="shared" ca="1" si="618"/>
        <v>3</v>
      </c>
      <c r="I6656" s="89">
        <f t="shared" ca="1" si="619"/>
        <v>5</v>
      </c>
      <c r="J6656" s="89">
        <f t="shared" ca="1" si="620"/>
        <v>-123.34999999999991</v>
      </c>
      <c r="K6656" s="89">
        <f t="shared" ca="1" si="621"/>
        <v>76.549999999999926</v>
      </c>
      <c r="L6656" s="83">
        <f t="shared" ca="1" si="622"/>
        <v>73.150000000000006</v>
      </c>
    </row>
    <row r="6657" spans="6:12">
      <c r="F6657" s="89">
        <v>6541</v>
      </c>
      <c r="G6657" s="89">
        <f t="shared" ca="1" si="617"/>
        <v>29</v>
      </c>
      <c r="H6657" s="89">
        <f t="shared" ca="1" si="618"/>
        <v>2</v>
      </c>
      <c r="I6657" s="89">
        <f t="shared" ca="1" si="619"/>
        <v>4</v>
      </c>
      <c r="J6657" s="89">
        <f t="shared" ca="1" si="620"/>
        <v>-49.469000000000023</v>
      </c>
      <c r="K6657" s="89">
        <f t="shared" ca="1" si="621"/>
        <v>110.34099999999998</v>
      </c>
      <c r="L6657" s="83">
        <f t="shared" ca="1" si="622"/>
        <v>106.69100000000002</v>
      </c>
    </row>
    <row r="6658" spans="6:12">
      <c r="F6658" s="89">
        <v>6542</v>
      </c>
      <c r="G6658" s="89">
        <f t="shared" ca="1" si="617"/>
        <v>29</v>
      </c>
      <c r="H6658" s="89">
        <f t="shared" ca="1" si="618"/>
        <v>1</v>
      </c>
      <c r="I6658" s="89">
        <f t="shared" ca="1" si="619"/>
        <v>9</v>
      </c>
      <c r="J6658" s="89">
        <f t="shared" ca="1" si="620"/>
        <v>153.08099999999993</v>
      </c>
      <c r="K6658" s="89">
        <f t="shared" ca="1" si="621"/>
        <v>13.790999999999997</v>
      </c>
      <c r="L6658" s="83">
        <f t="shared" ca="1" si="622"/>
        <v>13.941000000000031</v>
      </c>
    </row>
    <row r="6659" spans="6:12">
      <c r="F6659" s="89">
        <v>6543</v>
      </c>
      <c r="G6659" s="89">
        <f t="shared" ca="1" si="617"/>
        <v>25</v>
      </c>
      <c r="H6659" s="89">
        <f t="shared" ca="1" si="618"/>
        <v>3</v>
      </c>
      <c r="I6659" s="89">
        <f t="shared" ca="1" si="619"/>
        <v>8</v>
      </c>
      <c r="J6659" s="89">
        <f t="shared" ca="1" si="620"/>
        <v>62.484999999999957</v>
      </c>
      <c r="K6659" s="89">
        <f t="shared" ca="1" si="621"/>
        <v>139.23499999999996</v>
      </c>
      <c r="L6659" s="83">
        <f t="shared" ca="1" si="622"/>
        <v>134.78500000000003</v>
      </c>
    </row>
    <row r="6660" spans="6:12">
      <c r="F6660" s="89">
        <v>6544</v>
      </c>
      <c r="G6660" s="89">
        <f t="shared" ca="1" si="617"/>
        <v>21</v>
      </c>
      <c r="H6660" s="89">
        <f t="shared" ca="1" si="618"/>
        <v>3</v>
      </c>
      <c r="I6660" s="89">
        <f t="shared" ca="1" si="619"/>
        <v>4</v>
      </c>
      <c r="J6660" s="89">
        <f t="shared" ca="1" si="620"/>
        <v>-176.09100000000001</v>
      </c>
      <c r="K6660" s="89">
        <f t="shared" ca="1" si="621"/>
        <v>72.29899999999995</v>
      </c>
      <c r="L6660" s="83">
        <f t="shared" ca="1" si="622"/>
        <v>65.648999999999972</v>
      </c>
    </row>
    <row r="6661" spans="6:12">
      <c r="F6661" s="89">
        <v>6545</v>
      </c>
      <c r="G6661" s="89">
        <f t="shared" ca="1" si="617"/>
        <v>31</v>
      </c>
      <c r="H6661" s="89">
        <f t="shared" ca="1" si="618"/>
        <v>3</v>
      </c>
      <c r="I6661" s="89">
        <f t="shared" ca="1" si="619"/>
        <v>4</v>
      </c>
      <c r="J6661" s="89">
        <f t="shared" ca="1" si="620"/>
        <v>-201.15099999999995</v>
      </c>
      <c r="K6661" s="89">
        <f t="shared" ca="1" si="621"/>
        <v>44.138999999999953</v>
      </c>
      <c r="L6661" s="83">
        <f t="shared" ca="1" si="622"/>
        <v>38.989000000000033</v>
      </c>
    </row>
    <row r="6662" spans="6:12">
      <c r="F6662" s="89">
        <v>6546</v>
      </c>
      <c r="G6662" s="89">
        <f t="shared" ca="1" si="617"/>
        <v>39</v>
      </c>
      <c r="H6662" s="89">
        <f t="shared" ca="1" si="618"/>
        <v>2</v>
      </c>
      <c r="I6662" s="89">
        <f t="shared" ca="1" si="619"/>
        <v>3</v>
      </c>
      <c r="J6662" s="89">
        <f t="shared" ca="1" si="620"/>
        <v>-121.54300000000001</v>
      </c>
      <c r="K6662" s="89">
        <f t="shared" ca="1" si="621"/>
        <v>77.766999999999967</v>
      </c>
      <c r="L6662" s="83">
        <f t="shared" ca="1" si="622"/>
        <v>75.216999999999985</v>
      </c>
    </row>
    <row r="6663" spans="6:12">
      <c r="F6663" s="89">
        <v>6547</v>
      </c>
      <c r="G6663" s="89">
        <f t="shared" ca="1" si="617"/>
        <v>44</v>
      </c>
      <c r="H6663" s="89">
        <f t="shared" ca="1" si="618"/>
        <v>2</v>
      </c>
      <c r="I6663" s="89">
        <f t="shared" ca="1" si="619"/>
        <v>9</v>
      </c>
      <c r="J6663" s="89">
        <f t="shared" ca="1" si="620"/>
        <v>146.73599999999993</v>
      </c>
      <c r="K6663" s="89">
        <f t="shared" ca="1" si="621"/>
        <v>88.895999999999901</v>
      </c>
      <c r="L6663" s="83">
        <f t="shared" ca="1" si="622"/>
        <v>89.495999999999924</v>
      </c>
    </row>
    <row r="6664" spans="6:12">
      <c r="F6664" s="89">
        <v>6548</v>
      </c>
      <c r="G6664" s="89">
        <f t="shared" ca="1" si="617"/>
        <v>55</v>
      </c>
      <c r="H6664" s="89">
        <f t="shared" ca="1" si="618"/>
        <v>3</v>
      </c>
      <c r="I6664" s="89">
        <f t="shared" ca="1" si="619"/>
        <v>5</v>
      </c>
      <c r="J6664" s="89">
        <f t="shared" ca="1" si="620"/>
        <v>-73.77499999999992</v>
      </c>
      <c r="K6664" s="89">
        <f t="shared" ca="1" si="621"/>
        <v>121.47499999999991</v>
      </c>
      <c r="L6664" s="83">
        <f t="shared" ca="1" si="622"/>
        <v>120.32500000000005</v>
      </c>
    </row>
    <row r="6665" spans="6:12">
      <c r="F6665" s="89">
        <v>6549</v>
      </c>
      <c r="G6665" s="89">
        <f t="shared" ca="1" si="617"/>
        <v>45</v>
      </c>
      <c r="H6665" s="89">
        <f t="shared" ca="1" si="618"/>
        <v>3</v>
      </c>
      <c r="I6665" s="89">
        <f t="shared" ca="1" si="619"/>
        <v>3</v>
      </c>
      <c r="J6665" s="89">
        <f t="shared" ca="1" si="620"/>
        <v>-277.65499999999992</v>
      </c>
      <c r="K6665" s="89">
        <f t="shared" ca="1" si="621"/>
        <v>5.8949999999999534</v>
      </c>
      <c r="L6665" s="83">
        <f t="shared" ca="1" si="622"/>
        <v>2.44500000000005</v>
      </c>
    </row>
    <row r="6666" spans="6:12">
      <c r="F6666" s="89">
        <v>6550</v>
      </c>
      <c r="G6666" s="89">
        <f t="shared" ca="1" si="617"/>
        <v>34</v>
      </c>
      <c r="H6666" s="89">
        <f t="shared" ca="1" si="618"/>
        <v>1</v>
      </c>
      <c r="I6666" s="89">
        <f t="shared" ca="1" si="619"/>
        <v>9</v>
      </c>
      <c r="J6666" s="89">
        <f t="shared" ca="1" si="620"/>
        <v>146.62599999999992</v>
      </c>
      <c r="K6666" s="89">
        <f t="shared" ca="1" si="621"/>
        <v>5.7859999999999729</v>
      </c>
      <c r="L6666" s="83">
        <f t="shared" ca="1" si="622"/>
        <v>6.686000000000007</v>
      </c>
    </row>
    <row r="6667" spans="6:12">
      <c r="F6667" s="89">
        <v>6551</v>
      </c>
      <c r="G6667" s="89">
        <f t="shared" ca="1" si="617"/>
        <v>49</v>
      </c>
      <c r="H6667" s="89">
        <f t="shared" ca="1" si="618"/>
        <v>2</v>
      </c>
      <c r="I6667" s="89">
        <f t="shared" ca="1" si="619"/>
        <v>3</v>
      </c>
      <c r="J6667" s="89">
        <f t="shared" ca="1" si="620"/>
        <v>-99.56299999999996</v>
      </c>
      <c r="K6667" s="89">
        <f t="shared" ca="1" si="621"/>
        <v>96.647000000000048</v>
      </c>
      <c r="L6667" s="83">
        <f t="shared" ca="1" si="622"/>
        <v>95.597000000000008</v>
      </c>
    </row>
    <row r="6668" spans="6:12">
      <c r="F6668" s="89">
        <v>6552</v>
      </c>
      <c r="G6668" s="89">
        <f t="shared" ca="1" si="617"/>
        <v>28</v>
      </c>
      <c r="H6668" s="89">
        <f t="shared" ca="1" si="618"/>
        <v>3</v>
      </c>
      <c r="I6668" s="89">
        <f t="shared" ca="1" si="619"/>
        <v>5</v>
      </c>
      <c r="J6668" s="89">
        <f t="shared" ca="1" si="620"/>
        <v>-119.26999999999992</v>
      </c>
      <c r="K6668" s="89">
        <f t="shared" ca="1" si="621"/>
        <v>84.349999999999966</v>
      </c>
      <c r="L6668" s="83">
        <f t="shared" ca="1" si="622"/>
        <v>79.149999999999977</v>
      </c>
    </row>
    <row r="6669" spans="6:12">
      <c r="F6669" s="89">
        <v>6553</v>
      </c>
      <c r="G6669" s="89">
        <f t="shared" ca="1" si="617"/>
        <v>34</v>
      </c>
      <c r="H6669" s="89">
        <f t="shared" ca="1" si="618"/>
        <v>3</v>
      </c>
      <c r="I6669" s="89">
        <f t="shared" ca="1" si="619"/>
        <v>5</v>
      </c>
      <c r="J6669" s="89">
        <f t="shared" ca="1" si="620"/>
        <v>-126.16999999999996</v>
      </c>
      <c r="K6669" s="89">
        <f t="shared" ca="1" si="621"/>
        <v>75.589999999999975</v>
      </c>
      <c r="L6669" s="83">
        <f t="shared" ca="1" si="622"/>
        <v>71.29000000000002</v>
      </c>
    </row>
    <row r="6670" spans="6:12">
      <c r="F6670" s="89">
        <v>6554</v>
      </c>
      <c r="G6670" s="89">
        <f t="shared" ca="1" si="617"/>
        <v>46</v>
      </c>
      <c r="H6670" s="89">
        <f t="shared" ca="1" si="618"/>
        <v>1</v>
      </c>
      <c r="I6670" s="89">
        <f t="shared" ca="1" si="619"/>
        <v>7</v>
      </c>
      <c r="J6670" s="89">
        <f t="shared" ca="1" si="620"/>
        <v>148.94199999999998</v>
      </c>
      <c r="K6670" s="89">
        <f t="shared" ca="1" si="621"/>
        <v>89.581999999999965</v>
      </c>
      <c r="L6670" s="83">
        <f t="shared" ca="1" si="622"/>
        <v>91.481999999999999</v>
      </c>
    </row>
    <row r="6671" spans="6:12">
      <c r="F6671" s="89">
        <v>6555</v>
      </c>
      <c r="G6671" s="89">
        <f t="shared" ca="1" si="617"/>
        <v>21</v>
      </c>
      <c r="H6671" s="89">
        <f t="shared" ca="1" si="618"/>
        <v>1</v>
      </c>
      <c r="I6671" s="89">
        <f t="shared" ca="1" si="619"/>
        <v>7</v>
      </c>
      <c r="J6671" s="89">
        <f t="shared" ca="1" si="620"/>
        <v>168.01699999999997</v>
      </c>
      <c r="K6671" s="89">
        <f t="shared" ca="1" si="621"/>
        <v>116.40699999999994</v>
      </c>
      <c r="L6671" s="83">
        <f t="shared" ca="1" si="622"/>
        <v>114.55699999999997</v>
      </c>
    </row>
    <row r="6672" spans="6:12">
      <c r="F6672" s="89">
        <v>6556</v>
      </c>
      <c r="G6672" s="89">
        <f t="shared" ca="1" si="617"/>
        <v>53</v>
      </c>
      <c r="H6672" s="89">
        <f t="shared" ca="1" si="618"/>
        <v>2</v>
      </c>
      <c r="I6672" s="89">
        <f t="shared" ca="1" si="619"/>
        <v>4</v>
      </c>
      <c r="J6672" s="89">
        <f t="shared" ca="1" si="620"/>
        <v>-16.012999999999977</v>
      </c>
      <c r="K6672" s="89">
        <f t="shared" ca="1" si="621"/>
        <v>136.35699999999997</v>
      </c>
      <c r="L6672" s="83">
        <f t="shared" ca="1" si="622"/>
        <v>136.30700000000002</v>
      </c>
    </row>
    <row r="6673" spans="6:12">
      <c r="F6673" s="89">
        <v>6557</v>
      </c>
      <c r="G6673" s="89">
        <f t="shared" ca="1" si="617"/>
        <v>37</v>
      </c>
      <c r="H6673" s="89">
        <f t="shared" ca="1" si="618"/>
        <v>1</v>
      </c>
      <c r="I6673" s="89">
        <f t="shared" ca="1" si="619"/>
        <v>8</v>
      </c>
      <c r="J6673" s="89">
        <f t="shared" ca="1" si="620"/>
        <v>145.92099999999994</v>
      </c>
      <c r="K6673" s="89">
        <f t="shared" ca="1" si="621"/>
        <v>46.750999999999976</v>
      </c>
      <c r="L6673" s="83">
        <f t="shared" ca="1" si="622"/>
        <v>47.700999999999993</v>
      </c>
    </row>
    <row r="6674" spans="6:12">
      <c r="F6674" s="89">
        <v>6558</v>
      </c>
      <c r="G6674" s="89">
        <f t="shared" ca="1" si="617"/>
        <v>31</v>
      </c>
      <c r="H6674" s="89">
        <f t="shared" ca="1" si="618"/>
        <v>1</v>
      </c>
      <c r="I6674" s="89">
        <f t="shared" ca="1" si="619"/>
        <v>5</v>
      </c>
      <c r="J6674" s="89">
        <f t="shared" ca="1" si="620"/>
        <v>92.66500000000002</v>
      </c>
      <c r="K6674" s="89">
        <f t="shared" ca="1" si="621"/>
        <v>123.155</v>
      </c>
      <c r="L6674" s="83">
        <f t="shared" ca="1" si="622"/>
        <v>122.00500000000002</v>
      </c>
    </row>
    <row r="6675" spans="6:12">
      <c r="F6675" s="89">
        <v>6559</v>
      </c>
      <c r="G6675" s="89">
        <f t="shared" ca="1" si="617"/>
        <v>33</v>
      </c>
      <c r="H6675" s="89">
        <f t="shared" ca="1" si="618"/>
        <v>2</v>
      </c>
      <c r="I6675" s="89">
        <f t="shared" ca="1" si="619"/>
        <v>5</v>
      </c>
      <c r="J6675" s="89">
        <f t="shared" ca="1" si="620"/>
        <v>2.9050000000000296</v>
      </c>
      <c r="K6675" s="89">
        <f t="shared" ca="1" si="621"/>
        <v>118.87499999999997</v>
      </c>
      <c r="L6675" s="83">
        <f t="shared" ca="1" si="622"/>
        <v>116.22499999999995</v>
      </c>
    </row>
    <row r="6676" spans="6:12">
      <c r="F6676" s="89">
        <v>6560</v>
      </c>
      <c r="G6676" s="89">
        <f t="shared" ca="1" si="617"/>
        <v>42</v>
      </c>
      <c r="H6676" s="89">
        <f t="shared" ca="1" si="618"/>
        <v>2</v>
      </c>
      <c r="I6676" s="89">
        <f t="shared" ca="1" si="619"/>
        <v>9</v>
      </c>
      <c r="J6676" s="89">
        <f t="shared" ca="1" si="620"/>
        <v>142.80799999999994</v>
      </c>
      <c r="K6676" s="89">
        <f t="shared" ca="1" si="621"/>
        <v>85.587999999999965</v>
      </c>
      <c r="L6676" s="83">
        <f t="shared" ca="1" si="622"/>
        <v>85.88799999999992</v>
      </c>
    </row>
    <row r="6677" spans="6:12">
      <c r="F6677" s="89">
        <v>6561</v>
      </c>
      <c r="G6677" s="89">
        <f t="shared" ca="1" si="617"/>
        <v>47</v>
      </c>
      <c r="H6677" s="89">
        <f t="shared" ca="1" si="618"/>
        <v>1</v>
      </c>
      <c r="I6677" s="89">
        <f t="shared" ca="1" si="619"/>
        <v>9</v>
      </c>
      <c r="J6677" s="89">
        <f t="shared" ca="1" si="620"/>
        <v>161.43299999999994</v>
      </c>
      <c r="K6677" s="89">
        <f t="shared" ca="1" si="621"/>
        <v>16.562999999999988</v>
      </c>
      <c r="L6677" s="83">
        <f t="shared" ca="1" si="622"/>
        <v>19.413000000000068</v>
      </c>
    </row>
    <row r="6678" spans="6:12">
      <c r="F6678" s="89">
        <v>6562</v>
      </c>
      <c r="G6678" s="89">
        <f t="shared" ca="1" si="617"/>
        <v>53</v>
      </c>
      <c r="H6678" s="89">
        <f t="shared" ca="1" si="618"/>
        <v>2</v>
      </c>
      <c r="I6678" s="89">
        <f t="shared" ca="1" si="619"/>
        <v>4</v>
      </c>
      <c r="J6678" s="89">
        <f t="shared" ca="1" si="620"/>
        <v>-16.012999999999977</v>
      </c>
      <c r="K6678" s="89">
        <f t="shared" ca="1" si="621"/>
        <v>136.35699999999997</v>
      </c>
      <c r="L6678" s="83">
        <f t="shared" ca="1" si="622"/>
        <v>136.30700000000002</v>
      </c>
    </row>
    <row r="6679" spans="6:12">
      <c r="F6679" s="89">
        <v>6563</v>
      </c>
      <c r="G6679" s="89">
        <f t="shared" ca="1" si="617"/>
        <v>27</v>
      </c>
      <c r="H6679" s="89">
        <f t="shared" ca="1" si="618"/>
        <v>1</v>
      </c>
      <c r="I6679" s="89">
        <f t="shared" ca="1" si="619"/>
        <v>8</v>
      </c>
      <c r="J6679" s="89">
        <f t="shared" ca="1" si="620"/>
        <v>157.54099999999997</v>
      </c>
      <c r="K6679" s="89">
        <f t="shared" ca="1" si="621"/>
        <v>61.471000000000004</v>
      </c>
      <c r="L6679" s="83">
        <f t="shared" ca="1" si="622"/>
        <v>60.920999999999992</v>
      </c>
    </row>
    <row r="6680" spans="6:12">
      <c r="F6680" s="89">
        <v>6564</v>
      </c>
      <c r="G6680" s="89">
        <f t="shared" ca="1" si="617"/>
        <v>55</v>
      </c>
      <c r="H6680" s="89">
        <f t="shared" ca="1" si="618"/>
        <v>2</v>
      </c>
      <c r="I6680" s="89">
        <f t="shared" ca="1" si="619"/>
        <v>5</v>
      </c>
      <c r="J6680" s="89">
        <f t="shared" ca="1" si="620"/>
        <v>51.525000000000006</v>
      </c>
      <c r="K6680" s="89">
        <f t="shared" ca="1" si="621"/>
        <v>160.67499999999993</v>
      </c>
      <c r="L6680" s="83">
        <f t="shared" ca="1" si="622"/>
        <v>161.32500000000002</v>
      </c>
    </row>
    <row r="6681" spans="6:12">
      <c r="F6681" s="89">
        <v>6565</v>
      </c>
      <c r="G6681" s="89">
        <f t="shared" ca="1" si="617"/>
        <v>26</v>
      </c>
      <c r="H6681" s="89">
        <f t="shared" ca="1" si="618"/>
        <v>1</v>
      </c>
      <c r="I6681" s="89">
        <f t="shared" ca="1" si="619"/>
        <v>3</v>
      </c>
      <c r="J6681" s="89">
        <f t="shared" ca="1" si="620"/>
        <v>17.957999999999984</v>
      </c>
      <c r="K6681" s="89">
        <f t="shared" ca="1" si="621"/>
        <v>135.19800000000001</v>
      </c>
      <c r="L6681" s="83">
        <f t="shared" ca="1" si="622"/>
        <v>132.49800000000002</v>
      </c>
    </row>
    <row r="6682" spans="6:12">
      <c r="F6682" s="89">
        <v>6566</v>
      </c>
      <c r="G6682" s="89">
        <f t="shared" ca="1" si="617"/>
        <v>31</v>
      </c>
      <c r="H6682" s="89">
        <f t="shared" ca="1" si="618"/>
        <v>3</v>
      </c>
      <c r="I6682" s="89">
        <f t="shared" ca="1" si="619"/>
        <v>5</v>
      </c>
      <c r="J6682" s="89">
        <f t="shared" ca="1" si="620"/>
        <v>-123.93499999999989</v>
      </c>
      <c r="K6682" s="89">
        <f t="shared" ca="1" si="621"/>
        <v>78.754999999999967</v>
      </c>
      <c r="L6682" s="83">
        <f t="shared" ca="1" si="622"/>
        <v>74.005000000000024</v>
      </c>
    </row>
    <row r="6683" spans="6:12">
      <c r="F6683" s="89">
        <v>6567</v>
      </c>
      <c r="G6683" s="89">
        <f t="shared" ca="1" si="617"/>
        <v>29</v>
      </c>
      <c r="H6683" s="89">
        <f t="shared" ca="1" si="618"/>
        <v>3</v>
      </c>
      <c r="I6683" s="89">
        <f t="shared" ca="1" si="619"/>
        <v>6</v>
      </c>
      <c r="J6683" s="89">
        <f t="shared" ca="1" si="620"/>
        <v>-53.370999999999924</v>
      </c>
      <c r="K6683" s="89">
        <f t="shared" ca="1" si="621"/>
        <v>107.33900000000003</v>
      </c>
      <c r="L6683" s="83">
        <f t="shared" ca="1" si="622"/>
        <v>102.68900000000005</v>
      </c>
    </row>
    <row r="6684" spans="6:12">
      <c r="F6684" s="89">
        <v>6568</v>
      </c>
      <c r="G6684" s="89">
        <f t="shared" ca="1" si="617"/>
        <v>23</v>
      </c>
      <c r="H6684" s="89">
        <f t="shared" ca="1" si="618"/>
        <v>3</v>
      </c>
      <c r="I6684" s="89">
        <f t="shared" ca="1" si="619"/>
        <v>3</v>
      </c>
      <c r="J6684" s="89">
        <f t="shared" ca="1" si="620"/>
        <v>-269.91099999999994</v>
      </c>
      <c r="K6684" s="89">
        <f t="shared" ca="1" si="621"/>
        <v>20.458999999999946</v>
      </c>
      <c r="L6684" s="83">
        <f t="shared" ca="1" si="622"/>
        <v>13.709000000000003</v>
      </c>
    </row>
    <row r="6685" spans="6:12">
      <c r="F6685" s="89">
        <v>6569</v>
      </c>
      <c r="G6685" s="89">
        <f t="shared" ca="1" si="617"/>
        <v>27</v>
      </c>
      <c r="H6685" s="89">
        <f t="shared" ca="1" si="618"/>
        <v>2</v>
      </c>
      <c r="I6685" s="89">
        <f t="shared" ca="1" si="619"/>
        <v>7</v>
      </c>
      <c r="J6685" s="89">
        <f t="shared" ca="1" si="620"/>
        <v>99.008999999999958</v>
      </c>
      <c r="K6685" s="89">
        <f t="shared" ca="1" si="621"/>
        <v>131.63899999999995</v>
      </c>
      <c r="L6685" s="83">
        <f t="shared" ca="1" si="622"/>
        <v>128.88899999999998</v>
      </c>
    </row>
    <row r="6686" spans="6:12">
      <c r="F6686" s="89">
        <v>6570</v>
      </c>
      <c r="G6686" s="89">
        <f t="shared" ca="1" si="617"/>
        <v>22</v>
      </c>
      <c r="H6686" s="89">
        <f t="shared" ca="1" si="618"/>
        <v>2</v>
      </c>
      <c r="I6686" s="89">
        <f t="shared" ca="1" si="619"/>
        <v>5</v>
      </c>
      <c r="J6686" s="89">
        <f t="shared" ca="1" si="620"/>
        <v>27.599999999999994</v>
      </c>
      <c r="K6686" s="89">
        <f t="shared" ca="1" si="621"/>
        <v>146.97999999999996</v>
      </c>
      <c r="L6686" s="83">
        <f t="shared" ca="1" si="622"/>
        <v>142.67999999999995</v>
      </c>
    </row>
    <row r="6687" spans="6:12">
      <c r="F6687" s="89">
        <v>6571</v>
      </c>
      <c r="G6687" s="89">
        <f t="shared" ca="1" si="617"/>
        <v>22</v>
      </c>
      <c r="H6687" s="89">
        <f t="shared" ca="1" si="618"/>
        <v>3</v>
      </c>
      <c r="I6687" s="89">
        <f t="shared" ca="1" si="619"/>
        <v>9</v>
      </c>
      <c r="J6687" s="89">
        <f t="shared" ca="1" si="620"/>
        <v>111.19799999999992</v>
      </c>
      <c r="K6687" s="89">
        <f t="shared" ca="1" si="621"/>
        <v>146.27799999999991</v>
      </c>
      <c r="L6687" s="83">
        <f t="shared" ca="1" si="622"/>
        <v>141.77799999999996</v>
      </c>
    </row>
    <row r="6688" spans="6:12">
      <c r="F6688" s="89">
        <v>6572</v>
      </c>
      <c r="G6688" s="89">
        <f t="shared" ca="1" si="617"/>
        <v>19</v>
      </c>
      <c r="H6688" s="89">
        <f t="shared" ca="1" si="618"/>
        <v>1</v>
      </c>
      <c r="I6688" s="89">
        <f t="shared" ca="1" si="619"/>
        <v>6</v>
      </c>
      <c r="J6688" s="89">
        <f t="shared" ca="1" si="620"/>
        <v>157.90899999999996</v>
      </c>
      <c r="K6688" s="89">
        <f t="shared" ca="1" si="621"/>
        <v>149.51899999999998</v>
      </c>
      <c r="L6688" s="83">
        <f t="shared" ca="1" si="622"/>
        <v>146.96900000000002</v>
      </c>
    </row>
    <row r="6689" spans="6:12">
      <c r="F6689" s="89">
        <v>6573</v>
      </c>
      <c r="G6689" s="89">
        <f t="shared" ca="1" si="617"/>
        <v>54</v>
      </c>
      <c r="H6689" s="89">
        <f t="shared" ca="1" si="618"/>
        <v>2</v>
      </c>
      <c r="I6689" s="89">
        <f t="shared" ca="1" si="619"/>
        <v>7</v>
      </c>
      <c r="J6689" s="89">
        <f t="shared" ca="1" si="620"/>
        <v>133.48799999999997</v>
      </c>
      <c r="K6689" s="89">
        <f t="shared" ca="1" si="621"/>
        <v>157.74799999999999</v>
      </c>
      <c r="L6689" s="83">
        <f t="shared" ca="1" si="622"/>
        <v>159.048</v>
      </c>
    </row>
    <row r="6690" spans="6:12">
      <c r="F6690" s="89">
        <v>6574</v>
      </c>
      <c r="G6690" s="89">
        <f t="shared" ca="1" si="617"/>
        <v>51</v>
      </c>
      <c r="H6690" s="89">
        <f t="shared" ca="1" si="618"/>
        <v>2</v>
      </c>
      <c r="I6690" s="89">
        <f t="shared" ca="1" si="619"/>
        <v>8</v>
      </c>
      <c r="J6690" s="89">
        <f t="shared" ca="1" si="620"/>
        <v>149.20300000000003</v>
      </c>
      <c r="K6690" s="89">
        <f t="shared" ca="1" si="621"/>
        <v>131.79299999999998</v>
      </c>
      <c r="L6690" s="83">
        <f t="shared" ca="1" si="622"/>
        <v>133.04300000000006</v>
      </c>
    </row>
    <row r="6691" spans="6:12">
      <c r="F6691" s="89">
        <v>6575</v>
      </c>
      <c r="G6691" s="89">
        <f t="shared" ca="1" si="617"/>
        <v>46</v>
      </c>
      <c r="H6691" s="89">
        <f t="shared" ca="1" si="618"/>
        <v>1</v>
      </c>
      <c r="I6691" s="89">
        <f t="shared" ca="1" si="619"/>
        <v>5</v>
      </c>
      <c r="J6691" s="89">
        <f t="shared" ca="1" si="620"/>
        <v>101.29000000000003</v>
      </c>
      <c r="K6691" s="89">
        <f t="shared" ca="1" si="621"/>
        <v>127.12999999999998</v>
      </c>
      <c r="L6691" s="83">
        <f t="shared" ca="1" si="622"/>
        <v>128.22999999999999</v>
      </c>
    </row>
    <row r="6692" spans="6:12">
      <c r="F6692" s="89">
        <v>6576</v>
      </c>
      <c r="G6692" s="89">
        <f t="shared" ca="1" si="617"/>
        <v>30</v>
      </c>
      <c r="H6692" s="89">
        <f t="shared" ca="1" si="618"/>
        <v>1</v>
      </c>
      <c r="I6692" s="89">
        <f t="shared" ca="1" si="619"/>
        <v>8</v>
      </c>
      <c r="J6692" s="89">
        <f t="shared" ca="1" si="620"/>
        <v>151.21999999999994</v>
      </c>
      <c r="K6692" s="89">
        <f t="shared" ca="1" si="621"/>
        <v>54.21999999999997</v>
      </c>
      <c r="L6692" s="83">
        <f t="shared" ca="1" si="622"/>
        <v>54.120000000000005</v>
      </c>
    </row>
    <row r="6693" spans="6:12">
      <c r="F6693" s="89">
        <v>6577</v>
      </c>
      <c r="G6693" s="89">
        <f t="shared" ca="1" si="617"/>
        <v>55</v>
      </c>
      <c r="H6693" s="89">
        <f t="shared" ca="1" si="618"/>
        <v>2</v>
      </c>
      <c r="I6693" s="89">
        <f t="shared" ca="1" si="619"/>
        <v>8</v>
      </c>
      <c r="J6693" s="89">
        <f t="shared" ca="1" si="620"/>
        <v>167.83499999999995</v>
      </c>
      <c r="K6693" s="89">
        <f t="shared" ca="1" si="621"/>
        <v>149.18499999999989</v>
      </c>
      <c r="L6693" s="83">
        <f t="shared" ca="1" si="622"/>
        <v>151.035</v>
      </c>
    </row>
    <row r="6694" spans="6:12">
      <c r="F6694" s="89">
        <v>6578</v>
      </c>
      <c r="G6694" s="89">
        <f t="shared" ca="1" si="617"/>
        <v>19</v>
      </c>
      <c r="H6694" s="89">
        <f t="shared" ca="1" si="618"/>
        <v>3</v>
      </c>
      <c r="I6694" s="89">
        <f t="shared" ca="1" si="619"/>
        <v>9</v>
      </c>
      <c r="J6694" s="89">
        <f t="shared" ca="1" si="620"/>
        <v>123.08100000000002</v>
      </c>
      <c r="K6694" s="89">
        <f t="shared" ca="1" si="621"/>
        <v>159.09100000000001</v>
      </c>
      <c r="L6694" s="83">
        <f t="shared" ca="1" si="622"/>
        <v>154.14100000000008</v>
      </c>
    </row>
    <row r="6695" spans="6:12">
      <c r="F6695" s="89">
        <v>6579</v>
      </c>
      <c r="G6695" s="89">
        <f t="shared" ca="1" si="617"/>
        <v>33</v>
      </c>
      <c r="H6695" s="89">
        <f t="shared" ca="1" si="618"/>
        <v>1</v>
      </c>
      <c r="I6695" s="89">
        <f t="shared" ca="1" si="619"/>
        <v>7</v>
      </c>
      <c r="J6695" s="89">
        <f t="shared" ca="1" si="620"/>
        <v>137.80099999999999</v>
      </c>
      <c r="K6695" s="89">
        <f t="shared" ca="1" si="621"/>
        <v>82.470999999999975</v>
      </c>
      <c r="L6695" s="83">
        <f t="shared" ca="1" si="622"/>
        <v>82.420999999999992</v>
      </c>
    </row>
    <row r="6696" spans="6:12">
      <c r="F6696" s="89">
        <v>6580</v>
      </c>
      <c r="G6696" s="89">
        <f t="shared" ca="1" si="617"/>
        <v>35</v>
      </c>
      <c r="H6696" s="89">
        <f t="shared" ca="1" si="618"/>
        <v>2</v>
      </c>
      <c r="I6696" s="89">
        <f t="shared" ca="1" si="619"/>
        <v>9</v>
      </c>
      <c r="J6696" s="89">
        <f t="shared" ca="1" si="620"/>
        <v>137.56499999999991</v>
      </c>
      <c r="K6696" s="89">
        <f t="shared" ca="1" si="621"/>
        <v>82.51499999999993</v>
      </c>
      <c r="L6696" s="83">
        <f t="shared" ca="1" si="622"/>
        <v>81.76499999999993</v>
      </c>
    </row>
    <row r="6697" spans="6:12">
      <c r="F6697" s="89">
        <v>6581</v>
      </c>
      <c r="G6697" s="89">
        <f t="shared" ca="1" si="617"/>
        <v>38</v>
      </c>
      <c r="H6697" s="89">
        <f t="shared" ca="1" si="618"/>
        <v>3</v>
      </c>
      <c r="I6697" s="89">
        <f t="shared" ca="1" si="619"/>
        <v>6</v>
      </c>
      <c r="J6697" s="89">
        <f t="shared" ca="1" si="620"/>
        <v>-57.591999999999928</v>
      </c>
      <c r="K6697" s="89">
        <f t="shared" ca="1" si="621"/>
        <v>100.328</v>
      </c>
      <c r="L6697" s="83">
        <f t="shared" ca="1" si="622"/>
        <v>97.028000000000077</v>
      </c>
    </row>
    <row r="6698" spans="6:12">
      <c r="F6698" s="89">
        <v>6582</v>
      </c>
      <c r="G6698" s="89">
        <f t="shared" ca="1" si="617"/>
        <v>40</v>
      </c>
      <c r="H6698" s="89">
        <f t="shared" ca="1" si="618"/>
        <v>2</v>
      </c>
      <c r="I6698" s="89">
        <f t="shared" ca="1" si="619"/>
        <v>9</v>
      </c>
      <c r="J6698" s="89">
        <f t="shared" ca="1" si="620"/>
        <v>139.95999999999992</v>
      </c>
      <c r="K6698" s="89">
        <f t="shared" ca="1" si="621"/>
        <v>83.359999999999957</v>
      </c>
      <c r="L6698" s="83">
        <f t="shared" ca="1" si="622"/>
        <v>83.360000000000014</v>
      </c>
    </row>
    <row r="6699" spans="6:12">
      <c r="F6699" s="89">
        <v>6583</v>
      </c>
      <c r="G6699" s="89">
        <f t="shared" ca="1" si="617"/>
        <v>52</v>
      </c>
      <c r="H6699" s="89">
        <f t="shared" ca="1" si="618"/>
        <v>2</v>
      </c>
      <c r="I6699" s="89">
        <f t="shared" ca="1" si="619"/>
        <v>5</v>
      </c>
      <c r="J6699" s="89">
        <f t="shared" ca="1" si="620"/>
        <v>37.200000000000017</v>
      </c>
      <c r="K6699" s="89">
        <f t="shared" ca="1" si="621"/>
        <v>147.28</v>
      </c>
      <c r="L6699" s="83">
        <f t="shared" ca="1" si="622"/>
        <v>147.47999999999993</v>
      </c>
    </row>
    <row r="6700" spans="6:12">
      <c r="F6700" s="89">
        <v>6584</v>
      </c>
      <c r="G6700" s="89">
        <f t="shared" ca="1" si="617"/>
        <v>38</v>
      </c>
      <c r="H6700" s="89">
        <f t="shared" ca="1" si="618"/>
        <v>2</v>
      </c>
      <c r="I6700" s="89">
        <f t="shared" ca="1" si="619"/>
        <v>3</v>
      </c>
      <c r="J6700" s="89">
        <f t="shared" ca="1" si="620"/>
        <v>-122.25599999999997</v>
      </c>
      <c r="K6700" s="89">
        <f t="shared" ca="1" si="621"/>
        <v>77.36399999999999</v>
      </c>
      <c r="L6700" s="83">
        <f t="shared" ca="1" si="622"/>
        <v>74.66400000000003</v>
      </c>
    </row>
    <row r="6701" spans="6:12">
      <c r="F6701" s="89">
        <v>6585</v>
      </c>
      <c r="G6701" s="89">
        <f t="shared" ca="1" si="617"/>
        <v>43</v>
      </c>
      <c r="H6701" s="89">
        <f t="shared" ca="1" si="618"/>
        <v>2</v>
      </c>
      <c r="I6701" s="89">
        <f t="shared" ca="1" si="619"/>
        <v>3</v>
      </c>
      <c r="J6701" s="89">
        <f t="shared" ca="1" si="620"/>
        <v>-115.99099999999999</v>
      </c>
      <c r="K6701" s="89">
        <f t="shared" ca="1" si="621"/>
        <v>82.078999999999965</v>
      </c>
      <c r="L6701" s="83">
        <f t="shared" ca="1" si="622"/>
        <v>80.129000000000005</v>
      </c>
    </row>
    <row r="6702" spans="6:12">
      <c r="F6702" s="89">
        <v>6586</v>
      </c>
      <c r="G6702" s="89">
        <f t="shared" ca="1" si="617"/>
        <v>52</v>
      </c>
      <c r="H6702" s="89">
        <f t="shared" ca="1" si="618"/>
        <v>2</v>
      </c>
      <c r="I6702" s="89">
        <f t="shared" ca="1" si="619"/>
        <v>7</v>
      </c>
      <c r="J6702" s="89">
        <f t="shared" ca="1" si="620"/>
        <v>124.18399999999997</v>
      </c>
      <c r="K6702" s="89">
        <f t="shared" ca="1" si="621"/>
        <v>149.06399999999996</v>
      </c>
      <c r="L6702" s="83">
        <f t="shared" ca="1" si="622"/>
        <v>150.06399999999994</v>
      </c>
    </row>
    <row r="6703" spans="6:12">
      <c r="F6703" s="89">
        <v>6587</v>
      </c>
      <c r="G6703" s="89">
        <f t="shared" ca="1" si="617"/>
        <v>19</v>
      </c>
      <c r="H6703" s="89">
        <f t="shared" ca="1" si="618"/>
        <v>3</v>
      </c>
      <c r="I6703" s="89">
        <f t="shared" ca="1" si="619"/>
        <v>8</v>
      </c>
      <c r="J6703" s="89">
        <f t="shared" ca="1" si="620"/>
        <v>83.856999999999971</v>
      </c>
      <c r="K6703" s="89">
        <f t="shared" ca="1" si="621"/>
        <v>162.46699999999998</v>
      </c>
      <c r="L6703" s="83">
        <f t="shared" ca="1" si="622"/>
        <v>157.11700000000002</v>
      </c>
    </row>
    <row r="6704" spans="6:12">
      <c r="F6704" s="89">
        <v>6588</v>
      </c>
      <c r="G6704" s="89">
        <f t="shared" ca="1" si="617"/>
        <v>51</v>
      </c>
      <c r="H6704" s="89">
        <f t="shared" ca="1" si="618"/>
        <v>2</v>
      </c>
      <c r="I6704" s="89">
        <f t="shared" ca="1" si="619"/>
        <v>3</v>
      </c>
      <c r="J6704" s="89">
        <f t="shared" ca="1" si="620"/>
        <v>-91.926999999999936</v>
      </c>
      <c r="K6704" s="89">
        <f t="shared" ca="1" si="621"/>
        <v>103.66299999999995</v>
      </c>
      <c r="L6704" s="83">
        <f t="shared" ca="1" si="622"/>
        <v>102.91300000000007</v>
      </c>
    </row>
    <row r="6705" spans="6:12">
      <c r="F6705" s="89">
        <v>6589</v>
      </c>
      <c r="G6705" s="89">
        <f t="shared" ca="1" si="617"/>
        <v>26</v>
      </c>
      <c r="H6705" s="89">
        <f t="shared" ca="1" si="618"/>
        <v>1</v>
      </c>
      <c r="I6705" s="89">
        <f t="shared" ca="1" si="619"/>
        <v>8</v>
      </c>
      <c r="J6705" s="89">
        <f t="shared" ca="1" si="620"/>
        <v>160.18799999999993</v>
      </c>
      <c r="K6705" s="89">
        <f t="shared" ca="1" si="621"/>
        <v>64.427999999999983</v>
      </c>
      <c r="L6705" s="83">
        <f t="shared" ca="1" si="622"/>
        <v>63.727999999999994</v>
      </c>
    </row>
    <row r="6706" spans="6:12">
      <c r="F6706" s="89">
        <v>6590</v>
      </c>
      <c r="G6706" s="89">
        <f t="shared" ca="1" si="617"/>
        <v>53</v>
      </c>
      <c r="H6706" s="89">
        <f t="shared" ca="1" si="618"/>
        <v>1</v>
      </c>
      <c r="I6706" s="89">
        <f t="shared" ca="1" si="619"/>
        <v>6</v>
      </c>
      <c r="J6706" s="89">
        <f t="shared" ca="1" si="620"/>
        <v>154.71299999999994</v>
      </c>
      <c r="K6706" s="89">
        <f t="shared" ca="1" si="621"/>
        <v>135.78299999999993</v>
      </c>
      <c r="L6706" s="83">
        <f t="shared" ca="1" si="622"/>
        <v>138.33300000000006</v>
      </c>
    </row>
    <row r="6707" spans="6:12">
      <c r="F6707" s="89">
        <v>6591</v>
      </c>
      <c r="G6707" s="89">
        <f t="shared" ca="1" si="617"/>
        <v>34</v>
      </c>
      <c r="H6707" s="89">
        <f t="shared" ca="1" si="618"/>
        <v>2</v>
      </c>
      <c r="I6707" s="89">
        <f t="shared" ca="1" si="619"/>
        <v>8</v>
      </c>
      <c r="J6707" s="89">
        <f t="shared" ca="1" si="620"/>
        <v>118.21199999999996</v>
      </c>
      <c r="K6707" s="89">
        <f t="shared" ca="1" si="621"/>
        <v>106.07199999999995</v>
      </c>
      <c r="L6707" s="83">
        <f t="shared" ca="1" si="622"/>
        <v>104.77199999999996</v>
      </c>
    </row>
    <row r="6708" spans="6:12">
      <c r="F6708" s="89">
        <v>6592</v>
      </c>
      <c r="G6708" s="89">
        <f t="shared" ca="1" si="617"/>
        <v>38</v>
      </c>
      <c r="H6708" s="89">
        <f t="shared" ca="1" si="618"/>
        <v>3</v>
      </c>
      <c r="I6708" s="89">
        <f t="shared" ca="1" si="619"/>
        <v>3</v>
      </c>
      <c r="J6708" s="89">
        <f t="shared" ca="1" si="620"/>
        <v>-289.36599999999987</v>
      </c>
      <c r="K6708" s="89">
        <f t="shared" ca="1" si="621"/>
        <v>-3.646000000000015</v>
      </c>
      <c r="L6708" s="83">
        <f t="shared" ca="1" si="622"/>
        <v>-8.1459999999999297</v>
      </c>
    </row>
    <row r="6709" spans="6:12">
      <c r="F6709" s="89">
        <v>6593</v>
      </c>
      <c r="G6709" s="89">
        <f t="shared" ca="1" si="617"/>
        <v>49</v>
      </c>
      <c r="H6709" s="89">
        <f t="shared" ca="1" si="618"/>
        <v>2</v>
      </c>
      <c r="I6709" s="89">
        <f t="shared" ca="1" si="619"/>
        <v>9</v>
      </c>
      <c r="J6709" s="89">
        <f t="shared" ca="1" si="620"/>
        <v>161.28099999999995</v>
      </c>
      <c r="K6709" s="89">
        <f t="shared" ca="1" si="621"/>
        <v>101.89099999999999</v>
      </c>
      <c r="L6709" s="83">
        <f t="shared" ca="1" si="622"/>
        <v>103.24099999999996</v>
      </c>
    </row>
    <row r="6710" spans="6:12">
      <c r="F6710" s="89">
        <v>6594</v>
      </c>
      <c r="G6710" s="89">
        <f t="shared" ref="G6710:G6773" ca="1" si="623">RANDBETWEEN(19,55)</f>
        <v>49</v>
      </c>
      <c r="H6710" s="89">
        <f t="shared" ref="H6710:H6773" ca="1" si="624">RANDBETWEEN(0.5,3.5)</f>
        <v>3</v>
      </c>
      <c r="I6710" s="89">
        <f t="shared" ref="I6710:I6773" ca="1" si="625">RANDBETWEEN(3,9)</f>
        <v>7</v>
      </c>
      <c r="J6710" s="89">
        <f t="shared" ref="J6710:J6773" ca="1" si="626">133-10*G6710-128.7*H6710+60.8*I6710+0.135*G6710^2-20.6*H6710^2-4.74*I6710^2+0.15*G6710*H6710+0.006*G6710*I6710+19.63*H6710*I6710</f>
        <v>25.313000000000102</v>
      </c>
      <c r="K6710" s="89">
        <f t="shared" ref="K6710:K6773" ca="1" si="627">300-10.31*G6710-42.6*H6710+18.2*I6710+0.135*G6710^2-20.6*H6710^2-4.74*I6710^2+0.15*G6710*H6710+0.006*G6710*I6710+19.63*H6710*I6710</f>
        <v>137.22300000000001</v>
      </c>
      <c r="L6710" s="83">
        <f t="shared" ref="L6710:L6773" ca="1" si="628">294-10.16*G6710-44.4*H6710+18.6*I6710+0.135*G6710^2-20.6*H6710^2-4.74*I6710^2+0.15*G6710*H6710+0.006*G6710*I6710+19.63*H6710*I6710</f>
        <v>135.97300000000001</v>
      </c>
    </row>
    <row r="6711" spans="6:12">
      <c r="F6711" s="89">
        <v>6595</v>
      </c>
      <c r="G6711" s="89">
        <f t="shared" ca="1" si="623"/>
        <v>48</v>
      </c>
      <c r="H6711" s="89">
        <f t="shared" ca="1" si="624"/>
        <v>3</v>
      </c>
      <c r="I6711" s="89">
        <f t="shared" ca="1" si="625"/>
        <v>7</v>
      </c>
      <c r="J6711" s="89">
        <f t="shared" ca="1" si="626"/>
        <v>21.726000000000113</v>
      </c>
      <c r="K6711" s="89">
        <f t="shared" ca="1" si="627"/>
        <v>133.94600000000003</v>
      </c>
      <c r="L6711" s="83">
        <f t="shared" ca="1" si="628"/>
        <v>132.54600000000011</v>
      </c>
    </row>
    <row r="6712" spans="6:12">
      <c r="F6712" s="89">
        <v>6596</v>
      </c>
      <c r="G6712" s="89">
        <f t="shared" ca="1" si="623"/>
        <v>22</v>
      </c>
      <c r="H6712" s="89">
        <f t="shared" ca="1" si="624"/>
        <v>2</v>
      </c>
      <c r="I6712" s="89">
        <f t="shared" ca="1" si="625"/>
        <v>3</v>
      </c>
      <c r="J6712" s="89">
        <f t="shared" ca="1" si="626"/>
        <v>-96.944000000000017</v>
      </c>
      <c r="K6712" s="89">
        <f t="shared" ca="1" si="627"/>
        <v>107.63599999999997</v>
      </c>
      <c r="L6712" s="83">
        <f t="shared" ca="1" si="628"/>
        <v>102.53599999999999</v>
      </c>
    </row>
    <row r="6713" spans="6:12">
      <c r="F6713" s="89">
        <v>6597</v>
      </c>
      <c r="G6713" s="89">
        <f t="shared" ca="1" si="623"/>
        <v>30</v>
      </c>
      <c r="H6713" s="89">
        <f t="shared" ca="1" si="624"/>
        <v>3</v>
      </c>
      <c r="I6713" s="89">
        <f t="shared" ca="1" si="625"/>
        <v>9</v>
      </c>
      <c r="J6713" s="89">
        <f t="shared" ca="1" si="626"/>
        <v>91.390000000000043</v>
      </c>
      <c r="K6713" s="89">
        <f t="shared" ca="1" si="627"/>
        <v>123.99000000000001</v>
      </c>
      <c r="L6713" s="83">
        <f t="shared" ca="1" si="628"/>
        <v>120.69000000000005</v>
      </c>
    </row>
    <row r="6714" spans="6:12">
      <c r="F6714" s="89">
        <v>6598</v>
      </c>
      <c r="G6714" s="89">
        <f t="shared" ca="1" si="623"/>
        <v>54</v>
      </c>
      <c r="H6714" s="89">
        <f t="shared" ca="1" si="624"/>
        <v>2</v>
      </c>
      <c r="I6714" s="89">
        <f t="shared" ca="1" si="625"/>
        <v>6</v>
      </c>
      <c r="J6714" s="89">
        <f t="shared" ca="1" si="626"/>
        <v>94.723999999999961</v>
      </c>
      <c r="K6714" s="89">
        <f t="shared" ca="1" si="627"/>
        <v>161.584</v>
      </c>
      <c r="L6714" s="83">
        <f t="shared" ca="1" si="628"/>
        <v>162.48400000000004</v>
      </c>
    </row>
    <row r="6715" spans="6:12">
      <c r="F6715" s="89">
        <v>6599</v>
      </c>
      <c r="G6715" s="89">
        <f t="shared" ca="1" si="623"/>
        <v>23</v>
      </c>
      <c r="H6715" s="89">
        <f t="shared" ca="1" si="624"/>
        <v>3</v>
      </c>
      <c r="I6715" s="89">
        <f t="shared" ca="1" si="625"/>
        <v>7</v>
      </c>
      <c r="J6715" s="89">
        <f t="shared" ca="1" si="626"/>
        <v>19.801000000000045</v>
      </c>
      <c r="K6715" s="89">
        <f t="shared" ca="1" si="627"/>
        <v>139.77099999999996</v>
      </c>
      <c r="L6715" s="83">
        <f t="shared" ca="1" si="628"/>
        <v>134.62100000000004</v>
      </c>
    </row>
    <row r="6716" spans="6:12">
      <c r="F6716" s="89">
        <v>6600</v>
      </c>
      <c r="G6716" s="89">
        <f t="shared" ca="1" si="623"/>
        <v>38</v>
      </c>
      <c r="H6716" s="89">
        <f t="shared" ca="1" si="624"/>
        <v>3</v>
      </c>
      <c r="I6716" s="89">
        <f t="shared" ca="1" si="625"/>
        <v>9</v>
      </c>
      <c r="J6716" s="89">
        <f t="shared" ca="1" si="626"/>
        <v>88.86200000000008</v>
      </c>
      <c r="K6716" s="89">
        <f t="shared" ca="1" si="627"/>
        <v>118.98199999999997</v>
      </c>
      <c r="L6716" s="83">
        <f t="shared" ca="1" si="628"/>
        <v>116.88200000000006</v>
      </c>
    </row>
    <row r="6717" spans="6:12">
      <c r="F6717" s="89">
        <v>6601</v>
      </c>
      <c r="G6717" s="89">
        <f t="shared" ca="1" si="623"/>
        <v>23</v>
      </c>
      <c r="H6717" s="89">
        <f t="shared" ca="1" si="624"/>
        <v>2</v>
      </c>
      <c r="I6717" s="89">
        <f t="shared" ca="1" si="625"/>
        <v>5</v>
      </c>
      <c r="J6717" s="89">
        <f t="shared" ca="1" si="626"/>
        <v>24.004999999999995</v>
      </c>
      <c r="K6717" s="89">
        <f t="shared" ca="1" si="627"/>
        <v>143.07499999999996</v>
      </c>
      <c r="L6717" s="83">
        <f t="shared" ca="1" si="628"/>
        <v>138.92499999999998</v>
      </c>
    </row>
    <row r="6718" spans="6:12">
      <c r="F6718" s="89">
        <v>6602</v>
      </c>
      <c r="G6718" s="89">
        <f t="shared" ca="1" si="623"/>
        <v>50</v>
      </c>
      <c r="H6718" s="89">
        <f t="shared" ca="1" si="624"/>
        <v>3</v>
      </c>
      <c r="I6718" s="89">
        <f t="shared" ca="1" si="625"/>
        <v>5</v>
      </c>
      <c r="J6718" s="89">
        <f t="shared" ca="1" si="626"/>
        <v>-97.049999999999898</v>
      </c>
      <c r="K6718" s="89">
        <f t="shared" ca="1" si="627"/>
        <v>99.749999999999972</v>
      </c>
      <c r="L6718" s="83">
        <f t="shared" ca="1" si="628"/>
        <v>97.85</v>
      </c>
    </row>
    <row r="6719" spans="6:12">
      <c r="F6719" s="89">
        <v>6603</v>
      </c>
      <c r="G6719" s="89">
        <f t="shared" ca="1" si="623"/>
        <v>53</v>
      </c>
      <c r="H6719" s="89">
        <f t="shared" ca="1" si="624"/>
        <v>3</v>
      </c>
      <c r="I6719" s="89">
        <f t="shared" ca="1" si="625"/>
        <v>8</v>
      </c>
      <c r="J6719" s="89">
        <f t="shared" ca="1" si="626"/>
        <v>91.269000000000119</v>
      </c>
      <c r="K6719" s="89">
        <f t="shared" ca="1" si="627"/>
        <v>159.33899999999994</v>
      </c>
      <c r="L6719" s="83">
        <f t="shared" ca="1" si="628"/>
        <v>159.08900000000006</v>
      </c>
    </row>
    <row r="6720" spans="6:12">
      <c r="F6720" s="89">
        <v>6604</v>
      </c>
      <c r="G6720" s="89">
        <f t="shared" ca="1" si="623"/>
        <v>49</v>
      </c>
      <c r="H6720" s="89">
        <f t="shared" ca="1" si="624"/>
        <v>2</v>
      </c>
      <c r="I6720" s="89">
        <f t="shared" ca="1" si="625"/>
        <v>5</v>
      </c>
      <c r="J6720" s="89">
        <f t="shared" ca="1" si="626"/>
        <v>25.305000000000035</v>
      </c>
      <c r="K6720" s="89">
        <f t="shared" ca="1" si="627"/>
        <v>136.31500000000005</v>
      </c>
      <c r="L6720" s="83">
        <f t="shared" ca="1" si="628"/>
        <v>136.065</v>
      </c>
    </row>
    <row r="6721" spans="6:12">
      <c r="F6721" s="89">
        <v>6605</v>
      </c>
      <c r="G6721" s="89">
        <f t="shared" ca="1" si="623"/>
        <v>33</v>
      </c>
      <c r="H6721" s="89">
        <f t="shared" ca="1" si="624"/>
        <v>2</v>
      </c>
      <c r="I6721" s="89">
        <f t="shared" ca="1" si="625"/>
        <v>7</v>
      </c>
      <c r="J6721" s="89">
        <f t="shared" ca="1" si="626"/>
        <v>89.660999999999973</v>
      </c>
      <c r="K6721" s="89">
        <f t="shared" ca="1" si="627"/>
        <v>120.43099999999995</v>
      </c>
      <c r="L6721" s="83">
        <f t="shared" ca="1" si="628"/>
        <v>118.58099999999996</v>
      </c>
    </row>
    <row r="6722" spans="6:12">
      <c r="F6722" s="89">
        <v>6606</v>
      </c>
      <c r="G6722" s="89">
        <f t="shared" ca="1" si="623"/>
        <v>31</v>
      </c>
      <c r="H6722" s="89">
        <f t="shared" ca="1" si="624"/>
        <v>1</v>
      </c>
      <c r="I6722" s="89">
        <f t="shared" ca="1" si="625"/>
        <v>8</v>
      </c>
      <c r="J6722" s="89">
        <f t="shared" ca="1" si="626"/>
        <v>149.65299999999996</v>
      </c>
      <c r="K6722" s="89">
        <f t="shared" ca="1" si="627"/>
        <v>52.342999999999989</v>
      </c>
      <c r="L6722" s="83">
        <f t="shared" ca="1" si="628"/>
        <v>52.393000000000029</v>
      </c>
    </row>
    <row r="6723" spans="6:12">
      <c r="F6723" s="89">
        <v>6607</v>
      </c>
      <c r="G6723" s="89">
        <f t="shared" ca="1" si="623"/>
        <v>50</v>
      </c>
      <c r="H6723" s="89">
        <f t="shared" ca="1" si="624"/>
        <v>3</v>
      </c>
      <c r="I6723" s="89">
        <f t="shared" ca="1" si="625"/>
        <v>5</v>
      </c>
      <c r="J6723" s="89">
        <f t="shared" ca="1" si="626"/>
        <v>-97.049999999999898</v>
      </c>
      <c r="K6723" s="89">
        <f t="shared" ca="1" si="627"/>
        <v>99.749999999999972</v>
      </c>
      <c r="L6723" s="83">
        <f t="shared" ca="1" si="628"/>
        <v>97.85</v>
      </c>
    </row>
    <row r="6724" spans="6:12">
      <c r="F6724" s="89">
        <v>6608</v>
      </c>
      <c r="G6724" s="89">
        <f t="shared" ca="1" si="623"/>
        <v>50</v>
      </c>
      <c r="H6724" s="89">
        <f t="shared" ca="1" si="624"/>
        <v>3</v>
      </c>
      <c r="I6724" s="89">
        <f t="shared" ca="1" si="625"/>
        <v>4</v>
      </c>
      <c r="J6724" s="89">
        <f t="shared" ca="1" si="626"/>
        <v>-174.38</v>
      </c>
      <c r="K6724" s="89">
        <f t="shared" ca="1" si="627"/>
        <v>65.019999999999982</v>
      </c>
      <c r="L6724" s="83">
        <f t="shared" ca="1" si="628"/>
        <v>62.720000000000027</v>
      </c>
    </row>
    <row r="6725" spans="6:12">
      <c r="F6725" s="89">
        <v>6609</v>
      </c>
      <c r="G6725" s="89">
        <f t="shared" ca="1" si="623"/>
        <v>41</v>
      </c>
      <c r="H6725" s="89">
        <f t="shared" ca="1" si="624"/>
        <v>1</v>
      </c>
      <c r="I6725" s="89">
        <f t="shared" ca="1" si="625"/>
        <v>4</v>
      </c>
      <c r="J6725" s="89">
        <f t="shared" ca="1" si="626"/>
        <v>53.648999999999994</v>
      </c>
      <c r="K6725" s="89">
        <f t="shared" ca="1" si="627"/>
        <v>123.63899999999995</v>
      </c>
      <c r="L6725" s="83">
        <f t="shared" ca="1" si="628"/>
        <v>123.589</v>
      </c>
    </row>
    <row r="6726" spans="6:12">
      <c r="F6726" s="89">
        <v>6610</v>
      </c>
      <c r="G6726" s="89">
        <f t="shared" ca="1" si="623"/>
        <v>48</v>
      </c>
      <c r="H6726" s="89">
        <f t="shared" ca="1" si="624"/>
        <v>3</v>
      </c>
      <c r="I6726" s="89">
        <f t="shared" ca="1" si="625"/>
        <v>7</v>
      </c>
      <c r="J6726" s="89">
        <f t="shared" ca="1" si="626"/>
        <v>21.726000000000113</v>
      </c>
      <c r="K6726" s="89">
        <f t="shared" ca="1" si="627"/>
        <v>133.94600000000003</v>
      </c>
      <c r="L6726" s="83">
        <f t="shared" ca="1" si="628"/>
        <v>132.54600000000011</v>
      </c>
    </row>
    <row r="6727" spans="6:12">
      <c r="F6727" s="89">
        <v>6611</v>
      </c>
      <c r="G6727" s="89">
        <f t="shared" ca="1" si="623"/>
        <v>51</v>
      </c>
      <c r="H6727" s="89">
        <f t="shared" ca="1" si="624"/>
        <v>1</v>
      </c>
      <c r="I6727" s="89">
        <f t="shared" ca="1" si="625"/>
        <v>4</v>
      </c>
      <c r="J6727" s="89">
        <f t="shared" ca="1" si="626"/>
        <v>79.589000000000041</v>
      </c>
      <c r="K6727" s="89">
        <f t="shared" ca="1" si="627"/>
        <v>146.47899999999998</v>
      </c>
      <c r="L6727" s="83">
        <f t="shared" ca="1" si="628"/>
        <v>147.92900000000012</v>
      </c>
    </row>
    <row r="6728" spans="6:12">
      <c r="F6728" s="89">
        <v>6612</v>
      </c>
      <c r="G6728" s="89">
        <f t="shared" ca="1" si="623"/>
        <v>43</v>
      </c>
      <c r="H6728" s="89">
        <f t="shared" ca="1" si="624"/>
        <v>1</v>
      </c>
      <c r="I6728" s="89">
        <f t="shared" ca="1" si="625"/>
        <v>3</v>
      </c>
      <c r="J6728" s="89">
        <f t="shared" ca="1" si="626"/>
        <v>9.1689999999999969</v>
      </c>
      <c r="K6728" s="89">
        <f t="shared" ca="1" si="627"/>
        <v>121.13899999999998</v>
      </c>
      <c r="L6728" s="83">
        <f t="shared" ca="1" si="628"/>
        <v>120.98900000000003</v>
      </c>
    </row>
    <row r="6729" spans="6:12">
      <c r="F6729" s="89">
        <v>6613</v>
      </c>
      <c r="G6729" s="89">
        <f t="shared" ca="1" si="623"/>
        <v>22</v>
      </c>
      <c r="H6729" s="89">
        <f t="shared" ca="1" si="624"/>
        <v>3</v>
      </c>
      <c r="I6729" s="89">
        <f t="shared" ca="1" si="625"/>
        <v>5</v>
      </c>
      <c r="J6729" s="89">
        <f t="shared" ca="1" si="626"/>
        <v>-102.64999999999998</v>
      </c>
      <c r="K6729" s="89">
        <f t="shared" ca="1" si="627"/>
        <v>102.82999999999996</v>
      </c>
      <c r="L6729" s="83">
        <f t="shared" ca="1" si="628"/>
        <v>96.72999999999999</v>
      </c>
    </row>
    <row r="6730" spans="6:12">
      <c r="F6730" s="89">
        <v>6614</v>
      </c>
      <c r="G6730" s="89">
        <f t="shared" ca="1" si="623"/>
        <v>30</v>
      </c>
      <c r="H6730" s="89">
        <f t="shared" ca="1" si="624"/>
        <v>3</v>
      </c>
      <c r="I6730" s="89">
        <f t="shared" ca="1" si="625"/>
        <v>6</v>
      </c>
      <c r="J6730" s="89">
        <f t="shared" ca="1" si="626"/>
        <v>-54.919999999999902</v>
      </c>
      <c r="K6730" s="89">
        <f t="shared" ca="1" si="627"/>
        <v>105.47999999999999</v>
      </c>
      <c r="L6730" s="83">
        <f t="shared" ca="1" si="628"/>
        <v>100.98000000000005</v>
      </c>
    </row>
    <row r="6731" spans="6:12">
      <c r="F6731" s="89">
        <v>6615</v>
      </c>
      <c r="G6731" s="89">
        <f t="shared" ca="1" si="623"/>
        <v>23</v>
      </c>
      <c r="H6731" s="89">
        <f t="shared" ca="1" si="624"/>
        <v>3</v>
      </c>
      <c r="I6731" s="89">
        <f t="shared" ca="1" si="625"/>
        <v>3</v>
      </c>
      <c r="J6731" s="89">
        <f t="shared" ca="1" si="626"/>
        <v>-269.91099999999994</v>
      </c>
      <c r="K6731" s="89">
        <f t="shared" ca="1" si="627"/>
        <v>20.458999999999946</v>
      </c>
      <c r="L6731" s="83">
        <f t="shared" ca="1" si="628"/>
        <v>13.709000000000003</v>
      </c>
    </row>
    <row r="6732" spans="6:12">
      <c r="F6732" s="89">
        <v>6616</v>
      </c>
      <c r="G6732" s="89">
        <f t="shared" ca="1" si="623"/>
        <v>45</v>
      </c>
      <c r="H6732" s="89">
        <f t="shared" ca="1" si="624"/>
        <v>3</v>
      </c>
      <c r="I6732" s="89">
        <f t="shared" ca="1" si="625"/>
        <v>4</v>
      </c>
      <c r="J6732" s="89">
        <f t="shared" ca="1" si="626"/>
        <v>-190.875</v>
      </c>
      <c r="K6732" s="89">
        <f t="shared" ca="1" si="627"/>
        <v>50.07499999999996</v>
      </c>
      <c r="L6732" s="83">
        <f t="shared" ca="1" si="628"/>
        <v>47.025000000000034</v>
      </c>
    </row>
    <row r="6733" spans="6:12">
      <c r="F6733" s="89">
        <v>6617</v>
      </c>
      <c r="G6733" s="89">
        <f t="shared" ca="1" si="623"/>
        <v>39</v>
      </c>
      <c r="H6733" s="89">
        <f t="shared" ca="1" si="624"/>
        <v>2</v>
      </c>
      <c r="I6733" s="89">
        <f t="shared" ca="1" si="625"/>
        <v>6</v>
      </c>
      <c r="J6733" s="89">
        <f t="shared" ca="1" si="626"/>
        <v>51.358999999999952</v>
      </c>
      <c r="K6733" s="89">
        <f t="shared" ca="1" si="627"/>
        <v>122.86899999999996</v>
      </c>
      <c r="L6733" s="83">
        <f t="shared" ca="1" si="628"/>
        <v>121.51899999999998</v>
      </c>
    </row>
    <row r="6734" spans="6:12">
      <c r="F6734" s="89">
        <v>6618</v>
      </c>
      <c r="G6734" s="89">
        <f t="shared" ca="1" si="623"/>
        <v>54</v>
      </c>
      <c r="H6734" s="89">
        <f t="shared" ca="1" si="624"/>
        <v>2</v>
      </c>
      <c r="I6734" s="89">
        <f t="shared" ca="1" si="625"/>
        <v>4</v>
      </c>
      <c r="J6734" s="89">
        <f t="shared" ca="1" si="626"/>
        <v>-11.244</v>
      </c>
      <c r="K6734" s="89">
        <f t="shared" ca="1" si="627"/>
        <v>140.81600000000003</v>
      </c>
      <c r="L6734" s="83">
        <f t="shared" ca="1" si="628"/>
        <v>140.91600000000005</v>
      </c>
    </row>
    <row r="6735" spans="6:12">
      <c r="F6735" s="89">
        <v>6619</v>
      </c>
      <c r="G6735" s="89">
        <f t="shared" ca="1" si="623"/>
        <v>33</v>
      </c>
      <c r="H6735" s="89">
        <f t="shared" ca="1" si="624"/>
        <v>3</v>
      </c>
      <c r="I6735" s="89">
        <f t="shared" ca="1" si="625"/>
        <v>3</v>
      </c>
      <c r="J6735" s="89">
        <f t="shared" ca="1" si="626"/>
        <v>-289.63099999999991</v>
      </c>
      <c r="K6735" s="89">
        <f t="shared" ca="1" si="627"/>
        <v>-2.3610000000000184</v>
      </c>
      <c r="L6735" s="83">
        <f t="shared" ca="1" si="628"/>
        <v>-7.61099999999999</v>
      </c>
    </row>
    <row r="6736" spans="6:12">
      <c r="F6736" s="89">
        <v>6620</v>
      </c>
      <c r="G6736" s="89">
        <f t="shared" ca="1" si="623"/>
        <v>50</v>
      </c>
      <c r="H6736" s="89">
        <f t="shared" ca="1" si="624"/>
        <v>3</v>
      </c>
      <c r="I6736" s="89">
        <f t="shared" ca="1" si="625"/>
        <v>3</v>
      </c>
      <c r="J6736" s="89">
        <f t="shared" ca="1" si="626"/>
        <v>-261.18999999999994</v>
      </c>
      <c r="K6736" s="89">
        <f t="shared" ca="1" si="627"/>
        <v>20.809999999999974</v>
      </c>
      <c r="L6736" s="83">
        <f t="shared" ca="1" si="628"/>
        <v>18.110000000000042</v>
      </c>
    </row>
    <row r="6737" spans="6:12">
      <c r="F6737" s="89">
        <v>6621</v>
      </c>
      <c r="G6737" s="89">
        <f t="shared" ca="1" si="623"/>
        <v>29</v>
      </c>
      <c r="H6737" s="89">
        <f t="shared" ca="1" si="624"/>
        <v>3</v>
      </c>
      <c r="I6737" s="89">
        <f t="shared" ca="1" si="625"/>
        <v>7</v>
      </c>
      <c r="J6737" s="89">
        <f t="shared" ca="1" si="626"/>
        <v>4.8730000000000473</v>
      </c>
      <c r="K6737" s="89">
        <f t="shared" ca="1" si="627"/>
        <v>122.983</v>
      </c>
      <c r="L6737" s="83">
        <f t="shared" ca="1" si="628"/>
        <v>118.73300000000006</v>
      </c>
    </row>
    <row r="6738" spans="6:12">
      <c r="F6738" s="89">
        <v>6622</v>
      </c>
      <c r="G6738" s="89">
        <f t="shared" ca="1" si="623"/>
        <v>42</v>
      </c>
      <c r="H6738" s="89">
        <f t="shared" ca="1" si="624"/>
        <v>2</v>
      </c>
      <c r="I6738" s="89">
        <f t="shared" ca="1" si="625"/>
        <v>8</v>
      </c>
      <c r="J6738" s="89">
        <f t="shared" ca="1" si="626"/>
        <v>123.07599999999996</v>
      </c>
      <c r="K6738" s="89">
        <f t="shared" ca="1" si="627"/>
        <v>108.45599999999993</v>
      </c>
      <c r="L6738" s="83">
        <f t="shared" ca="1" si="628"/>
        <v>108.35599999999994</v>
      </c>
    </row>
    <row r="6739" spans="6:12">
      <c r="F6739" s="89">
        <v>6623</v>
      </c>
      <c r="G6739" s="89">
        <f t="shared" ca="1" si="623"/>
        <v>46</v>
      </c>
      <c r="H6739" s="89">
        <f t="shared" ca="1" si="624"/>
        <v>2</v>
      </c>
      <c r="I6739" s="89">
        <f t="shared" ca="1" si="625"/>
        <v>7</v>
      </c>
      <c r="J6739" s="89">
        <f t="shared" ca="1" si="626"/>
        <v>102.75199999999998</v>
      </c>
      <c r="K6739" s="89">
        <f t="shared" ca="1" si="627"/>
        <v>129.49199999999993</v>
      </c>
      <c r="L6739" s="83">
        <f t="shared" ca="1" si="628"/>
        <v>129.59199999999998</v>
      </c>
    </row>
    <row r="6740" spans="6:12">
      <c r="F6740" s="89">
        <v>6624</v>
      </c>
      <c r="G6740" s="89">
        <f t="shared" ca="1" si="623"/>
        <v>31</v>
      </c>
      <c r="H6740" s="89">
        <f t="shared" ca="1" si="624"/>
        <v>3</v>
      </c>
      <c r="I6740" s="89">
        <f t="shared" ca="1" si="625"/>
        <v>5</v>
      </c>
      <c r="J6740" s="89">
        <f t="shared" ca="1" si="626"/>
        <v>-123.93499999999989</v>
      </c>
      <c r="K6740" s="89">
        <f t="shared" ca="1" si="627"/>
        <v>78.754999999999967</v>
      </c>
      <c r="L6740" s="83">
        <f t="shared" ca="1" si="628"/>
        <v>74.005000000000024</v>
      </c>
    </row>
    <row r="6741" spans="6:12">
      <c r="F6741" s="89">
        <v>6625</v>
      </c>
      <c r="G6741" s="89">
        <f t="shared" ca="1" si="623"/>
        <v>43</v>
      </c>
      <c r="H6741" s="89">
        <f t="shared" ca="1" si="624"/>
        <v>2</v>
      </c>
      <c r="I6741" s="89">
        <f t="shared" ca="1" si="625"/>
        <v>5</v>
      </c>
      <c r="J6741" s="89">
        <f t="shared" ca="1" si="626"/>
        <v>8.8050000000000068</v>
      </c>
      <c r="K6741" s="89">
        <f t="shared" ca="1" si="627"/>
        <v>121.67499999999997</v>
      </c>
      <c r="L6741" s="83">
        <f t="shared" ca="1" si="628"/>
        <v>120.52499999999999</v>
      </c>
    </row>
    <row r="6742" spans="6:12">
      <c r="F6742" s="89">
        <v>6626</v>
      </c>
      <c r="G6742" s="89">
        <f t="shared" ca="1" si="623"/>
        <v>45</v>
      </c>
      <c r="H6742" s="89">
        <f t="shared" ca="1" si="624"/>
        <v>2</v>
      </c>
      <c r="I6742" s="89">
        <f t="shared" ca="1" si="625"/>
        <v>7</v>
      </c>
      <c r="J6742" s="89">
        <f t="shared" ca="1" si="626"/>
        <v>100.12499999999994</v>
      </c>
      <c r="K6742" s="89">
        <f t="shared" ca="1" si="627"/>
        <v>127.1749999999999</v>
      </c>
      <c r="L6742" s="83">
        <f t="shared" ca="1" si="628"/>
        <v>127.12499999999997</v>
      </c>
    </row>
    <row r="6743" spans="6:12">
      <c r="F6743" s="89">
        <v>6627</v>
      </c>
      <c r="G6743" s="89">
        <f t="shared" ca="1" si="623"/>
        <v>52</v>
      </c>
      <c r="H6743" s="89">
        <f t="shared" ca="1" si="624"/>
        <v>1</v>
      </c>
      <c r="I6743" s="89">
        <f t="shared" ca="1" si="625"/>
        <v>9</v>
      </c>
      <c r="J6743" s="89">
        <f t="shared" ca="1" si="626"/>
        <v>179.27799999999988</v>
      </c>
      <c r="K6743" s="89">
        <f t="shared" ca="1" si="627"/>
        <v>32.857999999999976</v>
      </c>
      <c r="L6743" s="83">
        <f t="shared" ca="1" si="628"/>
        <v>36.457999999999998</v>
      </c>
    </row>
    <row r="6744" spans="6:12">
      <c r="F6744" s="89">
        <v>6628</v>
      </c>
      <c r="G6744" s="89">
        <f t="shared" ca="1" si="623"/>
        <v>27</v>
      </c>
      <c r="H6744" s="89">
        <f t="shared" ca="1" si="624"/>
        <v>2</v>
      </c>
      <c r="I6744" s="89">
        <f t="shared" ca="1" si="625"/>
        <v>3</v>
      </c>
      <c r="J6744" s="89">
        <f t="shared" ca="1" si="626"/>
        <v>-112.27900000000002</v>
      </c>
      <c r="K6744" s="89">
        <f t="shared" ca="1" si="627"/>
        <v>90.750999999999991</v>
      </c>
      <c r="L6744" s="83">
        <f t="shared" ca="1" si="628"/>
        <v>86.401000000000025</v>
      </c>
    </row>
    <row r="6745" spans="6:12">
      <c r="F6745" s="89">
        <v>6629</v>
      </c>
      <c r="G6745" s="89">
        <f t="shared" ca="1" si="623"/>
        <v>48</v>
      </c>
      <c r="H6745" s="89">
        <f t="shared" ca="1" si="624"/>
        <v>3</v>
      </c>
      <c r="I6745" s="89">
        <f t="shared" ca="1" si="625"/>
        <v>3</v>
      </c>
      <c r="J6745" s="89">
        <f t="shared" ca="1" si="626"/>
        <v>-268.58599999999996</v>
      </c>
      <c r="K6745" s="89">
        <f t="shared" ca="1" si="627"/>
        <v>14.033999999999992</v>
      </c>
      <c r="L6745" s="83">
        <f t="shared" ca="1" si="628"/>
        <v>11.034000000000049</v>
      </c>
    </row>
    <row r="6746" spans="6:12">
      <c r="F6746" s="89">
        <v>6630</v>
      </c>
      <c r="G6746" s="89">
        <f t="shared" ca="1" si="623"/>
        <v>47</v>
      </c>
      <c r="H6746" s="89">
        <f t="shared" ca="1" si="624"/>
        <v>1</v>
      </c>
      <c r="I6746" s="89">
        <f t="shared" ca="1" si="625"/>
        <v>5</v>
      </c>
      <c r="J6746" s="89">
        <f t="shared" ca="1" si="626"/>
        <v>104.02500000000003</v>
      </c>
      <c r="K6746" s="89">
        <f t="shared" ca="1" si="627"/>
        <v>129.55499999999998</v>
      </c>
      <c r="L6746" s="83">
        <f t="shared" ca="1" si="628"/>
        <v>130.80500000000004</v>
      </c>
    </row>
    <row r="6747" spans="6:12">
      <c r="F6747" s="89">
        <v>6631</v>
      </c>
      <c r="G6747" s="89">
        <f t="shared" ca="1" si="623"/>
        <v>55</v>
      </c>
      <c r="H6747" s="89">
        <f t="shared" ca="1" si="624"/>
        <v>2</v>
      </c>
      <c r="I6747" s="89">
        <f t="shared" ca="1" si="625"/>
        <v>4</v>
      </c>
      <c r="J6747" s="89">
        <f t="shared" ca="1" si="626"/>
        <v>-6.2050000000000125</v>
      </c>
      <c r="K6747" s="89">
        <f t="shared" ca="1" si="627"/>
        <v>145.54499999999993</v>
      </c>
      <c r="L6747" s="83">
        <f t="shared" ca="1" si="628"/>
        <v>145.79500000000004</v>
      </c>
    </row>
    <row r="6748" spans="6:12">
      <c r="F6748" s="89">
        <v>6632</v>
      </c>
      <c r="G6748" s="89">
        <f t="shared" ca="1" si="623"/>
        <v>50</v>
      </c>
      <c r="H6748" s="89">
        <f t="shared" ca="1" si="624"/>
        <v>2</v>
      </c>
      <c r="I6748" s="89">
        <f t="shared" ca="1" si="625"/>
        <v>9</v>
      </c>
      <c r="J6748" s="89">
        <f t="shared" ca="1" si="626"/>
        <v>164.99999999999991</v>
      </c>
      <c r="K6748" s="89">
        <f t="shared" ca="1" si="627"/>
        <v>105.29999999999995</v>
      </c>
      <c r="L6748" s="83">
        <f t="shared" ca="1" si="628"/>
        <v>106.79999999999995</v>
      </c>
    </row>
    <row r="6749" spans="6:12">
      <c r="F6749" s="89">
        <v>6633</v>
      </c>
      <c r="G6749" s="89">
        <f t="shared" ca="1" si="623"/>
        <v>37</v>
      </c>
      <c r="H6749" s="89">
        <f t="shared" ca="1" si="624"/>
        <v>1</v>
      </c>
      <c r="I6749" s="89">
        <f t="shared" ca="1" si="625"/>
        <v>5</v>
      </c>
      <c r="J6749" s="89">
        <f t="shared" ca="1" si="626"/>
        <v>88.825000000000031</v>
      </c>
      <c r="K6749" s="89">
        <f t="shared" ca="1" si="627"/>
        <v>117.455</v>
      </c>
      <c r="L6749" s="83">
        <f t="shared" ca="1" si="628"/>
        <v>117.205</v>
      </c>
    </row>
    <row r="6750" spans="6:12">
      <c r="F6750" s="89">
        <v>6634</v>
      </c>
      <c r="G6750" s="89">
        <f t="shared" ca="1" si="623"/>
        <v>38</v>
      </c>
      <c r="H6750" s="89">
        <f t="shared" ca="1" si="624"/>
        <v>3</v>
      </c>
      <c r="I6750" s="89">
        <f t="shared" ca="1" si="625"/>
        <v>6</v>
      </c>
      <c r="J6750" s="89">
        <f t="shared" ca="1" si="626"/>
        <v>-57.591999999999928</v>
      </c>
      <c r="K6750" s="89">
        <f t="shared" ca="1" si="627"/>
        <v>100.328</v>
      </c>
      <c r="L6750" s="83">
        <f t="shared" ca="1" si="628"/>
        <v>97.028000000000077</v>
      </c>
    </row>
    <row r="6751" spans="6:12">
      <c r="F6751" s="89">
        <v>6635</v>
      </c>
      <c r="G6751" s="89">
        <f t="shared" ca="1" si="623"/>
        <v>44</v>
      </c>
      <c r="H6751" s="89">
        <f t="shared" ca="1" si="624"/>
        <v>2</v>
      </c>
      <c r="I6751" s="89">
        <f t="shared" ca="1" si="625"/>
        <v>9</v>
      </c>
      <c r="J6751" s="89">
        <f t="shared" ca="1" si="626"/>
        <v>146.73599999999993</v>
      </c>
      <c r="K6751" s="89">
        <f t="shared" ca="1" si="627"/>
        <v>88.895999999999901</v>
      </c>
      <c r="L6751" s="83">
        <f t="shared" ca="1" si="628"/>
        <v>89.495999999999924</v>
      </c>
    </row>
    <row r="6752" spans="6:12">
      <c r="F6752" s="89">
        <v>6636</v>
      </c>
      <c r="G6752" s="89">
        <f t="shared" ca="1" si="623"/>
        <v>51</v>
      </c>
      <c r="H6752" s="89">
        <f t="shared" ca="1" si="624"/>
        <v>1</v>
      </c>
      <c r="I6752" s="89">
        <f t="shared" ca="1" si="625"/>
        <v>9</v>
      </c>
      <c r="J6752" s="89">
        <f t="shared" ca="1" si="626"/>
        <v>175.16899999999995</v>
      </c>
      <c r="K6752" s="89">
        <f t="shared" ca="1" si="627"/>
        <v>29.058999999999941</v>
      </c>
      <c r="L6752" s="83">
        <f t="shared" ca="1" si="628"/>
        <v>32.5090000000001</v>
      </c>
    </row>
    <row r="6753" spans="6:12">
      <c r="F6753" s="89">
        <v>6637</v>
      </c>
      <c r="G6753" s="89">
        <f t="shared" ca="1" si="623"/>
        <v>49</v>
      </c>
      <c r="H6753" s="89">
        <f t="shared" ca="1" si="624"/>
        <v>2</v>
      </c>
      <c r="I6753" s="89">
        <f t="shared" ca="1" si="625"/>
        <v>3</v>
      </c>
      <c r="J6753" s="89">
        <f t="shared" ca="1" si="626"/>
        <v>-99.56299999999996</v>
      </c>
      <c r="K6753" s="89">
        <f t="shared" ca="1" si="627"/>
        <v>96.647000000000048</v>
      </c>
      <c r="L6753" s="83">
        <f t="shared" ca="1" si="628"/>
        <v>95.597000000000008</v>
      </c>
    </row>
    <row r="6754" spans="6:12">
      <c r="F6754" s="89">
        <v>6638</v>
      </c>
      <c r="G6754" s="89">
        <f t="shared" ca="1" si="623"/>
        <v>48</v>
      </c>
      <c r="H6754" s="89">
        <f t="shared" ca="1" si="624"/>
        <v>2</v>
      </c>
      <c r="I6754" s="89">
        <f t="shared" ca="1" si="625"/>
        <v>3</v>
      </c>
      <c r="J6754" s="89">
        <f t="shared" ca="1" si="626"/>
        <v>-102.97599999999997</v>
      </c>
      <c r="K6754" s="89">
        <f t="shared" ca="1" si="627"/>
        <v>93.544000000000025</v>
      </c>
      <c r="L6754" s="83">
        <f t="shared" ca="1" si="628"/>
        <v>92.344000000000008</v>
      </c>
    </row>
    <row r="6755" spans="6:12">
      <c r="F6755" s="89">
        <v>6639</v>
      </c>
      <c r="G6755" s="89">
        <f t="shared" ca="1" si="623"/>
        <v>40</v>
      </c>
      <c r="H6755" s="89">
        <f t="shared" ca="1" si="624"/>
        <v>1</v>
      </c>
      <c r="I6755" s="89">
        <f t="shared" ca="1" si="625"/>
        <v>5</v>
      </c>
      <c r="J6755" s="89">
        <f t="shared" ca="1" si="626"/>
        <v>90.550000000000011</v>
      </c>
      <c r="K6755" s="89">
        <f t="shared" ca="1" si="627"/>
        <v>118.24999999999997</v>
      </c>
      <c r="L6755" s="83">
        <f t="shared" ca="1" si="628"/>
        <v>118.45000000000002</v>
      </c>
    </row>
    <row r="6756" spans="6:12">
      <c r="F6756" s="89">
        <v>6640</v>
      </c>
      <c r="G6756" s="89">
        <f t="shared" ca="1" si="623"/>
        <v>38</v>
      </c>
      <c r="H6756" s="89">
        <f t="shared" ca="1" si="624"/>
        <v>1</v>
      </c>
      <c r="I6756" s="89">
        <f t="shared" ca="1" si="625"/>
        <v>7</v>
      </c>
      <c r="J6756" s="89">
        <f t="shared" ca="1" si="626"/>
        <v>136.68599999999998</v>
      </c>
      <c r="K6756" s="89">
        <f t="shared" ca="1" si="627"/>
        <v>79.805999999999969</v>
      </c>
      <c r="L6756" s="83">
        <f t="shared" ca="1" si="628"/>
        <v>80.506000000000043</v>
      </c>
    </row>
    <row r="6757" spans="6:12">
      <c r="F6757" s="89">
        <v>6641</v>
      </c>
      <c r="G6757" s="89">
        <f t="shared" ca="1" si="623"/>
        <v>53</v>
      </c>
      <c r="H6757" s="89">
        <f t="shared" ca="1" si="624"/>
        <v>1</v>
      </c>
      <c r="I6757" s="89">
        <f t="shared" ca="1" si="625"/>
        <v>5</v>
      </c>
      <c r="J6757" s="89">
        <f t="shared" ca="1" si="626"/>
        <v>126.10499999999999</v>
      </c>
      <c r="K6757" s="89">
        <f t="shared" ca="1" si="627"/>
        <v>149.77499999999995</v>
      </c>
      <c r="L6757" s="83">
        <f t="shared" ca="1" si="628"/>
        <v>151.92500000000004</v>
      </c>
    </row>
    <row r="6758" spans="6:12">
      <c r="F6758" s="89">
        <v>6642</v>
      </c>
      <c r="G6758" s="89">
        <f t="shared" ca="1" si="623"/>
        <v>40</v>
      </c>
      <c r="H6758" s="89">
        <f t="shared" ca="1" si="624"/>
        <v>1</v>
      </c>
      <c r="I6758" s="89">
        <f t="shared" ca="1" si="625"/>
        <v>6</v>
      </c>
      <c r="J6758" s="89">
        <f t="shared" ca="1" si="626"/>
        <v>119.07999999999996</v>
      </c>
      <c r="K6758" s="89">
        <f t="shared" ca="1" si="627"/>
        <v>104.17999999999995</v>
      </c>
      <c r="L6758" s="83">
        <f t="shared" ca="1" si="628"/>
        <v>104.78</v>
      </c>
    </row>
    <row r="6759" spans="6:12">
      <c r="F6759" s="89">
        <v>6643</v>
      </c>
      <c r="G6759" s="89">
        <f t="shared" ca="1" si="623"/>
        <v>52</v>
      </c>
      <c r="H6759" s="89">
        <f t="shared" ca="1" si="624"/>
        <v>1</v>
      </c>
      <c r="I6759" s="89">
        <f t="shared" ca="1" si="625"/>
        <v>8</v>
      </c>
      <c r="J6759" s="89">
        <f t="shared" ca="1" si="626"/>
        <v>179.1159999999999</v>
      </c>
      <c r="K6759" s="89">
        <f t="shared" ca="1" si="627"/>
        <v>75.295999999999964</v>
      </c>
      <c r="L6759" s="83">
        <f t="shared" ca="1" si="628"/>
        <v>78.495999999999981</v>
      </c>
    </row>
    <row r="6760" spans="6:12">
      <c r="F6760" s="89">
        <v>6644</v>
      </c>
      <c r="G6760" s="89">
        <f t="shared" ca="1" si="623"/>
        <v>40</v>
      </c>
      <c r="H6760" s="89">
        <f t="shared" ca="1" si="624"/>
        <v>3</v>
      </c>
      <c r="I6760" s="89">
        <f t="shared" ca="1" si="625"/>
        <v>5</v>
      </c>
      <c r="J6760" s="89">
        <f t="shared" ca="1" si="626"/>
        <v>-123.34999999999991</v>
      </c>
      <c r="K6760" s="89">
        <f t="shared" ca="1" si="627"/>
        <v>76.549999999999926</v>
      </c>
      <c r="L6760" s="83">
        <f t="shared" ca="1" si="628"/>
        <v>73.150000000000006</v>
      </c>
    </row>
    <row r="6761" spans="6:12">
      <c r="F6761" s="89">
        <v>6645</v>
      </c>
      <c r="G6761" s="89">
        <f t="shared" ca="1" si="623"/>
        <v>43</v>
      </c>
      <c r="H6761" s="89">
        <f t="shared" ca="1" si="624"/>
        <v>3</v>
      </c>
      <c r="I6761" s="89">
        <f t="shared" ca="1" si="625"/>
        <v>6</v>
      </c>
      <c r="J6761" s="89">
        <f t="shared" ca="1" si="626"/>
        <v>-50.48699999999991</v>
      </c>
      <c r="K6761" s="89">
        <f t="shared" ca="1" si="627"/>
        <v>105.88299999999995</v>
      </c>
      <c r="L6761" s="83">
        <f t="shared" ca="1" si="628"/>
        <v>103.33300000000006</v>
      </c>
    </row>
    <row r="6762" spans="6:12">
      <c r="F6762" s="89">
        <v>6646</v>
      </c>
      <c r="G6762" s="89">
        <f t="shared" ca="1" si="623"/>
        <v>37</v>
      </c>
      <c r="H6762" s="89">
        <f t="shared" ca="1" si="624"/>
        <v>1</v>
      </c>
      <c r="I6762" s="89">
        <f t="shared" ca="1" si="625"/>
        <v>7</v>
      </c>
      <c r="J6762" s="89">
        <f t="shared" ca="1" si="626"/>
        <v>136.369</v>
      </c>
      <c r="K6762" s="89">
        <f t="shared" ca="1" si="627"/>
        <v>79.798999999999964</v>
      </c>
      <c r="L6762" s="83">
        <f t="shared" ca="1" si="628"/>
        <v>80.349000000000004</v>
      </c>
    </row>
    <row r="6763" spans="6:12">
      <c r="F6763" s="89">
        <v>6647</v>
      </c>
      <c r="G6763" s="89">
        <f t="shared" ca="1" si="623"/>
        <v>39</v>
      </c>
      <c r="H6763" s="89">
        <f t="shared" ca="1" si="624"/>
        <v>2</v>
      </c>
      <c r="I6763" s="89">
        <f t="shared" ca="1" si="625"/>
        <v>7</v>
      </c>
      <c r="J6763" s="89">
        <f t="shared" ca="1" si="626"/>
        <v>90.032999999999959</v>
      </c>
      <c r="K6763" s="89">
        <f t="shared" ca="1" si="627"/>
        <v>118.94299999999996</v>
      </c>
      <c r="L6763" s="83">
        <f t="shared" ca="1" si="628"/>
        <v>117.99299999999997</v>
      </c>
    </row>
    <row r="6764" spans="6:12">
      <c r="F6764" s="89">
        <v>6648</v>
      </c>
      <c r="G6764" s="89">
        <f t="shared" ca="1" si="623"/>
        <v>53</v>
      </c>
      <c r="H6764" s="89">
        <f t="shared" ca="1" si="624"/>
        <v>1</v>
      </c>
      <c r="I6764" s="89">
        <f t="shared" ca="1" si="625"/>
        <v>8</v>
      </c>
      <c r="J6764" s="89">
        <f t="shared" ca="1" si="626"/>
        <v>183.48899999999992</v>
      </c>
      <c r="K6764" s="89">
        <f t="shared" ca="1" si="627"/>
        <v>79.358999999999924</v>
      </c>
      <c r="L6764" s="83">
        <f t="shared" ca="1" si="628"/>
        <v>82.709000000000032</v>
      </c>
    </row>
    <row r="6765" spans="6:12">
      <c r="F6765" s="89">
        <v>6649</v>
      </c>
      <c r="G6765" s="89">
        <f t="shared" ca="1" si="623"/>
        <v>51</v>
      </c>
      <c r="H6765" s="89">
        <f t="shared" ca="1" si="624"/>
        <v>1</v>
      </c>
      <c r="I6765" s="89">
        <f t="shared" ca="1" si="625"/>
        <v>3</v>
      </c>
      <c r="J6765" s="89">
        <f t="shared" ca="1" si="626"/>
        <v>32.03300000000003</v>
      </c>
      <c r="K6765" s="89">
        <f t="shared" ca="1" si="627"/>
        <v>141.52299999999997</v>
      </c>
      <c r="L6765" s="83">
        <f t="shared" ca="1" si="628"/>
        <v>142.57300000000015</v>
      </c>
    </row>
    <row r="6766" spans="6:12">
      <c r="F6766" s="89">
        <v>6650</v>
      </c>
      <c r="G6766" s="89">
        <f t="shared" ca="1" si="623"/>
        <v>24</v>
      </c>
      <c r="H6766" s="89">
        <f t="shared" ca="1" si="624"/>
        <v>2</v>
      </c>
      <c r="I6766" s="89">
        <f t="shared" ca="1" si="625"/>
        <v>5</v>
      </c>
      <c r="J6766" s="89">
        <f t="shared" ca="1" si="626"/>
        <v>20.680000000000007</v>
      </c>
      <c r="K6766" s="89">
        <f t="shared" ca="1" si="627"/>
        <v>139.44</v>
      </c>
      <c r="L6766" s="83">
        <f t="shared" ca="1" si="628"/>
        <v>135.44</v>
      </c>
    </row>
    <row r="6767" spans="6:12">
      <c r="F6767" s="89">
        <v>6651</v>
      </c>
      <c r="G6767" s="89">
        <f t="shared" ca="1" si="623"/>
        <v>28</v>
      </c>
      <c r="H6767" s="89">
        <f t="shared" ca="1" si="624"/>
        <v>1</v>
      </c>
      <c r="I6767" s="89">
        <f t="shared" ca="1" si="625"/>
        <v>5</v>
      </c>
      <c r="J6767" s="89">
        <f t="shared" ca="1" si="626"/>
        <v>98.230000000000018</v>
      </c>
      <c r="K6767" s="89">
        <f t="shared" ca="1" si="627"/>
        <v>129.65</v>
      </c>
      <c r="L6767" s="83">
        <f t="shared" ca="1" si="628"/>
        <v>128.04999999999998</v>
      </c>
    </row>
    <row r="6768" spans="6:12">
      <c r="F6768" s="89">
        <v>6652</v>
      </c>
      <c r="G6768" s="89">
        <f t="shared" ca="1" si="623"/>
        <v>24</v>
      </c>
      <c r="H6768" s="89">
        <f t="shared" ca="1" si="624"/>
        <v>2</v>
      </c>
      <c r="I6768" s="89">
        <f t="shared" ca="1" si="625"/>
        <v>8</v>
      </c>
      <c r="J6768" s="89">
        <f t="shared" ca="1" si="626"/>
        <v>136.43199999999993</v>
      </c>
      <c r="K6768" s="89">
        <f t="shared" ca="1" si="627"/>
        <v>127.39199999999994</v>
      </c>
      <c r="L6768" s="83">
        <f t="shared" ca="1" si="628"/>
        <v>124.59199999999996</v>
      </c>
    </row>
    <row r="6769" spans="6:12">
      <c r="F6769" s="89">
        <v>6653</v>
      </c>
      <c r="G6769" s="89">
        <f t="shared" ca="1" si="623"/>
        <v>45</v>
      </c>
      <c r="H6769" s="89">
        <f t="shared" ca="1" si="624"/>
        <v>1</v>
      </c>
      <c r="I6769" s="89">
        <f t="shared" ca="1" si="625"/>
        <v>8</v>
      </c>
      <c r="J6769" s="89">
        <f t="shared" ca="1" si="626"/>
        <v>156.06499999999994</v>
      </c>
      <c r="K6769" s="89">
        <f t="shared" ca="1" si="627"/>
        <v>54.414999999999935</v>
      </c>
      <c r="L6769" s="83">
        <f t="shared" ca="1" si="628"/>
        <v>56.564999999999998</v>
      </c>
    </row>
    <row r="6770" spans="6:12">
      <c r="F6770" s="89">
        <v>6654</v>
      </c>
      <c r="G6770" s="89">
        <f t="shared" ca="1" si="623"/>
        <v>54</v>
      </c>
      <c r="H6770" s="89">
        <f t="shared" ca="1" si="624"/>
        <v>2</v>
      </c>
      <c r="I6770" s="89">
        <f t="shared" ca="1" si="625"/>
        <v>4</v>
      </c>
      <c r="J6770" s="89">
        <f t="shared" ca="1" si="626"/>
        <v>-11.244</v>
      </c>
      <c r="K6770" s="89">
        <f t="shared" ca="1" si="627"/>
        <v>140.81600000000003</v>
      </c>
      <c r="L6770" s="83">
        <f t="shared" ca="1" si="628"/>
        <v>140.91600000000005</v>
      </c>
    </row>
    <row r="6771" spans="6:12">
      <c r="F6771" s="89">
        <v>6655</v>
      </c>
      <c r="G6771" s="89">
        <f t="shared" ca="1" si="623"/>
        <v>37</v>
      </c>
      <c r="H6771" s="89">
        <f t="shared" ca="1" si="624"/>
        <v>1</v>
      </c>
      <c r="I6771" s="89">
        <f t="shared" ca="1" si="625"/>
        <v>4</v>
      </c>
      <c r="J6771" s="89">
        <f t="shared" ca="1" si="626"/>
        <v>50.83300000000002</v>
      </c>
      <c r="K6771" s="89">
        <f t="shared" ca="1" si="627"/>
        <v>122.06300000000002</v>
      </c>
      <c r="L6771" s="83">
        <f t="shared" ca="1" si="628"/>
        <v>121.41300000000001</v>
      </c>
    </row>
    <row r="6772" spans="6:12">
      <c r="F6772" s="89">
        <v>6656</v>
      </c>
      <c r="G6772" s="89">
        <f t="shared" ca="1" si="623"/>
        <v>20</v>
      </c>
      <c r="H6772" s="89">
        <f t="shared" ca="1" si="624"/>
        <v>1</v>
      </c>
      <c r="I6772" s="89">
        <f t="shared" ca="1" si="625"/>
        <v>5</v>
      </c>
      <c r="J6772" s="89">
        <f t="shared" ca="1" si="626"/>
        <v>124.95000000000002</v>
      </c>
      <c r="K6772" s="89">
        <f t="shared" ca="1" si="627"/>
        <v>158.85</v>
      </c>
      <c r="L6772" s="83">
        <f t="shared" ca="1" si="628"/>
        <v>156.05000000000001</v>
      </c>
    </row>
    <row r="6773" spans="6:12">
      <c r="F6773" s="89">
        <v>6657</v>
      </c>
      <c r="G6773" s="89">
        <f t="shared" ca="1" si="623"/>
        <v>55</v>
      </c>
      <c r="H6773" s="89">
        <f t="shared" ca="1" si="624"/>
        <v>1</v>
      </c>
      <c r="I6773" s="89">
        <f t="shared" ca="1" si="625"/>
        <v>9</v>
      </c>
      <c r="J6773" s="89">
        <f t="shared" ca="1" si="626"/>
        <v>193.22499999999985</v>
      </c>
      <c r="K6773" s="89">
        <f t="shared" ca="1" si="627"/>
        <v>45.874999999999858</v>
      </c>
      <c r="L6773" s="83">
        <f t="shared" ca="1" si="628"/>
        <v>49.92500000000004</v>
      </c>
    </row>
    <row r="6774" spans="6:12">
      <c r="F6774" s="89">
        <v>6658</v>
      </c>
      <c r="G6774" s="89">
        <f t="shared" ref="G6774:G6837" ca="1" si="629">RANDBETWEEN(19,55)</f>
        <v>52</v>
      </c>
      <c r="H6774" s="89">
        <f t="shared" ref="H6774:H6837" ca="1" si="630">RANDBETWEEN(0.5,3.5)</f>
        <v>2</v>
      </c>
      <c r="I6774" s="89">
        <f t="shared" ref="I6774:I6837" ca="1" si="631">RANDBETWEEN(3,9)</f>
        <v>7</v>
      </c>
      <c r="J6774" s="89">
        <f t="shared" ref="J6774:J6837" ca="1" si="632">133-10*G6774-128.7*H6774+60.8*I6774+0.135*G6774^2-20.6*H6774^2-4.74*I6774^2+0.15*G6774*H6774+0.006*G6774*I6774+19.63*H6774*I6774</f>
        <v>124.18399999999997</v>
      </c>
      <c r="K6774" s="89">
        <f t="shared" ref="K6774:K6837" ca="1" si="633">300-10.31*G6774-42.6*H6774+18.2*I6774+0.135*G6774^2-20.6*H6774^2-4.74*I6774^2+0.15*G6774*H6774+0.006*G6774*I6774+19.63*H6774*I6774</f>
        <v>149.06399999999996</v>
      </c>
      <c r="L6774" s="83">
        <f t="shared" ref="L6774:L6837" ca="1" si="634">294-10.16*G6774-44.4*H6774+18.6*I6774+0.135*G6774^2-20.6*H6774^2-4.74*I6774^2+0.15*G6774*H6774+0.006*G6774*I6774+19.63*H6774*I6774</f>
        <v>150.06399999999994</v>
      </c>
    </row>
    <row r="6775" spans="6:12">
      <c r="F6775" s="89">
        <v>6659</v>
      </c>
      <c r="G6775" s="89">
        <f t="shared" ca="1" si="629"/>
        <v>28</v>
      </c>
      <c r="H6775" s="89">
        <f t="shared" ca="1" si="630"/>
        <v>3</v>
      </c>
      <c r="I6775" s="89">
        <f t="shared" ca="1" si="631"/>
        <v>5</v>
      </c>
      <c r="J6775" s="89">
        <f t="shared" ca="1" si="632"/>
        <v>-119.26999999999992</v>
      </c>
      <c r="K6775" s="89">
        <f t="shared" ca="1" si="633"/>
        <v>84.349999999999966</v>
      </c>
      <c r="L6775" s="83">
        <f t="shared" ca="1" si="634"/>
        <v>79.149999999999977</v>
      </c>
    </row>
    <row r="6776" spans="6:12">
      <c r="F6776" s="89">
        <v>6660</v>
      </c>
      <c r="G6776" s="89">
        <f t="shared" ca="1" si="629"/>
        <v>51</v>
      </c>
      <c r="H6776" s="89">
        <f t="shared" ca="1" si="630"/>
        <v>3</v>
      </c>
      <c r="I6776" s="89">
        <f t="shared" ca="1" si="631"/>
        <v>4</v>
      </c>
      <c r="J6776" s="89">
        <f t="shared" ca="1" si="632"/>
        <v>-170.2709999999999</v>
      </c>
      <c r="K6776" s="89">
        <f t="shared" ca="1" si="633"/>
        <v>68.81899999999996</v>
      </c>
      <c r="L6776" s="83">
        <f t="shared" ca="1" si="634"/>
        <v>66.669000000000096</v>
      </c>
    </row>
    <row r="6777" spans="6:12">
      <c r="F6777" s="89">
        <v>6661</v>
      </c>
      <c r="G6777" s="89">
        <f t="shared" ca="1" si="629"/>
        <v>53</v>
      </c>
      <c r="H6777" s="89">
        <f t="shared" ca="1" si="630"/>
        <v>3</v>
      </c>
      <c r="I6777" s="89">
        <f t="shared" ca="1" si="631"/>
        <v>9</v>
      </c>
      <c r="J6777" s="89">
        <f t="shared" ca="1" si="632"/>
        <v>130.69700000000006</v>
      </c>
      <c r="K6777" s="89">
        <f t="shared" ca="1" si="633"/>
        <v>156.16699999999997</v>
      </c>
      <c r="L6777" s="83">
        <f t="shared" ca="1" si="634"/>
        <v>156.31700000000006</v>
      </c>
    </row>
    <row r="6778" spans="6:12">
      <c r="F6778" s="89">
        <v>6662</v>
      </c>
      <c r="G6778" s="89">
        <f t="shared" ca="1" si="629"/>
        <v>47</v>
      </c>
      <c r="H6778" s="89">
        <f t="shared" ca="1" si="630"/>
        <v>3</v>
      </c>
      <c r="I6778" s="89">
        <f t="shared" ca="1" si="631"/>
        <v>6</v>
      </c>
      <c r="J6778" s="89">
        <f t="shared" ca="1" si="632"/>
        <v>-39.942999999999927</v>
      </c>
      <c r="K6778" s="89">
        <f t="shared" ca="1" si="633"/>
        <v>115.18699999999998</v>
      </c>
      <c r="L6778" s="83">
        <f t="shared" ca="1" si="634"/>
        <v>113.23700000000011</v>
      </c>
    </row>
    <row r="6779" spans="6:12">
      <c r="F6779" s="89">
        <v>6663</v>
      </c>
      <c r="G6779" s="89">
        <f t="shared" ca="1" si="629"/>
        <v>43</v>
      </c>
      <c r="H6779" s="89">
        <f t="shared" ca="1" si="630"/>
        <v>2</v>
      </c>
      <c r="I6779" s="89">
        <f t="shared" ca="1" si="631"/>
        <v>9</v>
      </c>
      <c r="J6779" s="89">
        <f t="shared" ca="1" si="632"/>
        <v>144.63699999999994</v>
      </c>
      <c r="K6779" s="89">
        <f t="shared" ca="1" si="633"/>
        <v>87.106999999999914</v>
      </c>
      <c r="L6779" s="83">
        <f t="shared" ca="1" si="634"/>
        <v>87.55699999999996</v>
      </c>
    </row>
    <row r="6780" spans="6:12">
      <c r="F6780" s="89">
        <v>6664</v>
      </c>
      <c r="G6780" s="89">
        <f t="shared" ca="1" si="629"/>
        <v>46</v>
      </c>
      <c r="H6780" s="89">
        <f t="shared" ca="1" si="630"/>
        <v>2</v>
      </c>
      <c r="I6780" s="89">
        <f t="shared" ca="1" si="631"/>
        <v>8</v>
      </c>
      <c r="J6780" s="89">
        <f t="shared" ca="1" si="632"/>
        <v>131.988</v>
      </c>
      <c r="K6780" s="89">
        <f t="shared" ca="1" si="633"/>
        <v>116.12799999999996</v>
      </c>
      <c r="L6780" s="83">
        <f t="shared" ca="1" si="634"/>
        <v>116.62799999999999</v>
      </c>
    </row>
    <row r="6781" spans="6:12">
      <c r="F6781" s="89">
        <v>6665</v>
      </c>
      <c r="G6781" s="89">
        <f t="shared" ca="1" si="629"/>
        <v>40</v>
      </c>
      <c r="H6781" s="89">
        <f t="shared" ca="1" si="630"/>
        <v>3</v>
      </c>
      <c r="I6781" s="89">
        <f t="shared" ca="1" si="631"/>
        <v>7</v>
      </c>
      <c r="J6781" s="89">
        <f t="shared" ca="1" si="632"/>
        <v>2.7500000000000568</v>
      </c>
      <c r="K6781" s="89">
        <f t="shared" ca="1" si="633"/>
        <v>117.44999999999993</v>
      </c>
      <c r="L6781" s="83">
        <f t="shared" ca="1" si="634"/>
        <v>114.85000000000008</v>
      </c>
    </row>
    <row r="6782" spans="6:12">
      <c r="F6782" s="89">
        <v>6666</v>
      </c>
      <c r="G6782" s="89">
        <f t="shared" ca="1" si="629"/>
        <v>19</v>
      </c>
      <c r="H6782" s="89">
        <f t="shared" ca="1" si="630"/>
        <v>1</v>
      </c>
      <c r="I6782" s="89">
        <f t="shared" ca="1" si="631"/>
        <v>9</v>
      </c>
      <c r="J6782" s="89">
        <f t="shared" ca="1" si="632"/>
        <v>186.24099999999993</v>
      </c>
      <c r="K6782" s="89">
        <f t="shared" ca="1" si="633"/>
        <v>50.050999999999945</v>
      </c>
      <c r="L6782" s="83">
        <f t="shared" ca="1" si="634"/>
        <v>48.700999999999979</v>
      </c>
    </row>
    <row r="6783" spans="6:12">
      <c r="F6783" s="89">
        <v>6667</v>
      </c>
      <c r="G6783" s="89">
        <f t="shared" ca="1" si="629"/>
        <v>51</v>
      </c>
      <c r="H6783" s="89">
        <f t="shared" ca="1" si="630"/>
        <v>2</v>
      </c>
      <c r="I6783" s="89">
        <f t="shared" ca="1" si="631"/>
        <v>7</v>
      </c>
      <c r="J6783" s="89">
        <f t="shared" ca="1" si="632"/>
        <v>119.93700000000001</v>
      </c>
      <c r="K6783" s="89">
        <f t="shared" ca="1" si="633"/>
        <v>145.12699999999995</v>
      </c>
      <c r="L6783" s="83">
        <f t="shared" ca="1" si="634"/>
        <v>145.97700000000006</v>
      </c>
    </row>
    <row r="6784" spans="6:12">
      <c r="F6784" s="89">
        <v>6668</v>
      </c>
      <c r="G6784" s="89">
        <f t="shared" ca="1" si="629"/>
        <v>36</v>
      </c>
      <c r="H6784" s="89">
        <f t="shared" ca="1" si="630"/>
        <v>2</v>
      </c>
      <c r="I6784" s="89">
        <f t="shared" ca="1" si="631"/>
        <v>8</v>
      </c>
      <c r="J6784" s="89">
        <f t="shared" ca="1" si="632"/>
        <v>117.80799999999999</v>
      </c>
      <c r="K6784" s="89">
        <f t="shared" ca="1" si="633"/>
        <v>105.04799999999997</v>
      </c>
      <c r="L6784" s="83">
        <f t="shared" ca="1" si="634"/>
        <v>104.048</v>
      </c>
    </row>
    <row r="6785" spans="6:12">
      <c r="F6785" s="89">
        <v>6669</v>
      </c>
      <c r="G6785" s="89">
        <f t="shared" ca="1" si="629"/>
        <v>26</v>
      </c>
      <c r="H6785" s="89">
        <f t="shared" ca="1" si="630"/>
        <v>1</v>
      </c>
      <c r="I6785" s="89">
        <f t="shared" ca="1" si="631"/>
        <v>5</v>
      </c>
      <c r="J6785" s="89">
        <f t="shared" ca="1" si="632"/>
        <v>103.29</v>
      </c>
      <c r="K6785" s="89">
        <f t="shared" ca="1" si="633"/>
        <v>135.33000000000001</v>
      </c>
      <c r="L6785" s="83">
        <f t="shared" ca="1" si="634"/>
        <v>133.42999999999998</v>
      </c>
    </row>
    <row r="6786" spans="6:12">
      <c r="F6786" s="89">
        <v>6670</v>
      </c>
      <c r="G6786" s="89">
        <f t="shared" ca="1" si="629"/>
        <v>46</v>
      </c>
      <c r="H6786" s="89">
        <f t="shared" ca="1" si="630"/>
        <v>2</v>
      </c>
      <c r="I6786" s="89">
        <f t="shared" ca="1" si="631"/>
        <v>5</v>
      </c>
      <c r="J6786" s="89">
        <f t="shared" ca="1" si="632"/>
        <v>15.840000000000032</v>
      </c>
      <c r="K6786" s="89">
        <f t="shared" ca="1" si="633"/>
        <v>127.77999999999996</v>
      </c>
      <c r="L6786" s="83">
        <f t="shared" ca="1" si="634"/>
        <v>127.07999999999997</v>
      </c>
    </row>
    <row r="6787" spans="6:12">
      <c r="F6787" s="89">
        <v>6671</v>
      </c>
      <c r="G6787" s="89">
        <f t="shared" ca="1" si="629"/>
        <v>23</v>
      </c>
      <c r="H6787" s="89">
        <f t="shared" ca="1" si="630"/>
        <v>2</v>
      </c>
      <c r="I6787" s="89">
        <f t="shared" ca="1" si="631"/>
        <v>6</v>
      </c>
      <c r="J6787" s="89">
        <f t="shared" ca="1" si="632"/>
        <v>72.062999999999988</v>
      </c>
      <c r="K6787" s="89">
        <f t="shared" ca="1" si="633"/>
        <v>148.53299999999996</v>
      </c>
      <c r="L6787" s="83">
        <f t="shared" ca="1" si="634"/>
        <v>144.78300000000002</v>
      </c>
    </row>
    <row r="6788" spans="6:12">
      <c r="F6788" s="89">
        <v>6672</v>
      </c>
      <c r="G6788" s="89">
        <f t="shared" ca="1" si="629"/>
        <v>26</v>
      </c>
      <c r="H6788" s="89">
        <f t="shared" ca="1" si="630"/>
        <v>3</v>
      </c>
      <c r="I6788" s="89">
        <f t="shared" ca="1" si="631"/>
        <v>5</v>
      </c>
      <c r="J6788" s="89">
        <f t="shared" ca="1" si="632"/>
        <v>-114.80999999999995</v>
      </c>
      <c r="K6788" s="89">
        <f t="shared" ca="1" si="633"/>
        <v>89.429999999999978</v>
      </c>
      <c r="L6788" s="83">
        <f t="shared" ca="1" si="634"/>
        <v>83.929999999999978</v>
      </c>
    </row>
    <row r="6789" spans="6:12">
      <c r="F6789" s="89">
        <v>6673</v>
      </c>
      <c r="G6789" s="89">
        <f t="shared" ca="1" si="629"/>
        <v>47</v>
      </c>
      <c r="H6789" s="89">
        <f t="shared" ca="1" si="630"/>
        <v>2</v>
      </c>
      <c r="I6789" s="89">
        <f t="shared" ca="1" si="631"/>
        <v>6</v>
      </c>
      <c r="J6789" s="89">
        <f t="shared" ca="1" si="632"/>
        <v>66.926999999999992</v>
      </c>
      <c r="K6789" s="89">
        <f t="shared" ca="1" si="633"/>
        <v>135.95699999999997</v>
      </c>
      <c r="L6789" s="83">
        <f t="shared" ca="1" si="634"/>
        <v>135.80700000000004</v>
      </c>
    </row>
    <row r="6790" spans="6:12">
      <c r="F6790" s="89">
        <v>6674</v>
      </c>
      <c r="G6790" s="89">
        <f t="shared" ca="1" si="629"/>
        <v>35</v>
      </c>
      <c r="H6790" s="89">
        <f t="shared" ca="1" si="630"/>
        <v>2</v>
      </c>
      <c r="I6790" s="89">
        <f t="shared" ca="1" si="631"/>
        <v>8</v>
      </c>
      <c r="J6790" s="89">
        <f t="shared" ca="1" si="632"/>
        <v>117.87499999999997</v>
      </c>
      <c r="K6790" s="89">
        <f t="shared" ca="1" si="633"/>
        <v>105.42499999999995</v>
      </c>
      <c r="L6790" s="83">
        <f t="shared" ca="1" si="634"/>
        <v>104.27499999999995</v>
      </c>
    </row>
    <row r="6791" spans="6:12">
      <c r="F6791" s="89">
        <v>6675</v>
      </c>
      <c r="G6791" s="89">
        <f t="shared" ca="1" si="629"/>
        <v>22</v>
      </c>
      <c r="H6791" s="89">
        <f t="shared" ca="1" si="630"/>
        <v>3</v>
      </c>
      <c r="I6791" s="89">
        <f t="shared" ca="1" si="631"/>
        <v>6</v>
      </c>
      <c r="J6791" s="89">
        <f t="shared" ca="1" si="632"/>
        <v>-34.968000000000018</v>
      </c>
      <c r="K6791" s="89">
        <f t="shared" ca="1" si="633"/>
        <v>127.91199999999998</v>
      </c>
      <c r="L6791" s="83">
        <f t="shared" ca="1" si="634"/>
        <v>122.21200000000005</v>
      </c>
    </row>
    <row r="6792" spans="6:12">
      <c r="F6792" s="89">
        <v>6676</v>
      </c>
      <c r="G6792" s="89">
        <f t="shared" ca="1" si="629"/>
        <v>48</v>
      </c>
      <c r="H6792" s="89">
        <f t="shared" ca="1" si="630"/>
        <v>1</v>
      </c>
      <c r="I6792" s="89">
        <f t="shared" ca="1" si="631"/>
        <v>4</v>
      </c>
      <c r="J6792" s="89">
        <f t="shared" ca="1" si="632"/>
        <v>68.972000000000008</v>
      </c>
      <c r="K6792" s="89">
        <f t="shared" ca="1" si="633"/>
        <v>136.79200000000003</v>
      </c>
      <c r="L6792" s="83">
        <f t="shared" ca="1" si="634"/>
        <v>137.79200000000003</v>
      </c>
    </row>
    <row r="6793" spans="6:12">
      <c r="F6793" s="89">
        <v>6677</v>
      </c>
      <c r="G6793" s="89">
        <f t="shared" ca="1" si="629"/>
        <v>50</v>
      </c>
      <c r="H6793" s="89">
        <f t="shared" ca="1" si="630"/>
        <v>1</v>
      </c>
      <c r="I6793" s="89">
        <f t="shared" ca="1" si="631"/>
        <v>7</v>
      </c>
      <c r="J6793" s="89">
        <f t="shared" ca="1" si="632"/>
        <v>161.54999999999995</v>
      </c>
      <c r="K6793" s="89">
        <f t="shared" ca="1" si="633"/>
        <v>100.94999999999993</v>
      </c>
      <c r="L6793" s="83">
        <f t="shared" ca="1" si="634"/>
        <v>103.45000000000002</v>
      </c>
    </row>
    <row r="6794" spans="6:12">
      <c r="F6794" s="89">
        <v>6678</v>
      </c>
      <c r="G6794" s="89">
        <f t="shared" ca="1" si="629"/>
        <v>55</v>
      </c>
      <c r="H6794" s="89">
        <f t="shared" ca="1" si="630"/>
        <v>2</v>
      </c>
      <c r="I6794" s="89">
        <f t="shared" ca="1" si="631"/>
        <v>7</v>
      </c>
      <c r="J6794" s="89">
        <f t="shared" ca="1" si="632"/>
        <v>138.54499999999996</v>
      </c>
      <c r="K6794" s="89">
        <f t="shared" ca="1" si="633"/>
        <v>162.49499999999989</v>
      </c>
      <c r="L6794" s="83">
        <f t="shared" ca="1" si="634"/>
        <v>163.94500000000002</v>
      </c>
    </row>
    <row r="6795" spans="6:12">
      <c r="F6795" s="89">
        <v>6679</v>
      </c>
      <c r="G6795" s="89">
        <f t="shared" ca="1" si="629"/>
        <v>38</v>
      </c>
      <c r="H6795" s="89">
        <f t="shared" ca="1" si="630"/>
        <v>3</v>
      </c>
      <c r="I6795" s="89">
        <f t="shared" ca="1" si="631"/>
        <v>7</v>
      </c>
      <c r="J6795" s="89">
        <f t="shared" ca="1" si="632"/>
        <v>0.70600000000013097</v>
      </c>
      <c r="K6795" s="89">
        <f t="shared" ca="1" si="633"/>
        <v>116.02600000000001</v>
      </c>
      <c r="L6795" s="83">
        <f t="shared" ca="1" si="634"/>
        <v>113.12600000000009</v>
      </c>
    </row>
    <row r="6796" spans="6:12">
      <c r="F6796" s="89">
        <v>6680</v>
      </c>
      <c r="G6796" s="89">
        <f t="shared" ca="1" si="629"/>
        <v>49</v>
      </c>
      <c r="H6796" s="89">
        <f t="shared" ca="1" si="630"/>
        <v>2</v>
      </c>
      <c r="I6796" s="89">
        <f t="shared" ca="1" si="631"/>
        <v>3</v>
      </c>
      <c r="J6796" s="89">
        <f t="shared" ca="1" si="632"/>
        <v>-99.56299999999996</v>
      </c>
      <c r="K6796" s="89">
        <f t="shared" ca="1" si="633"/>
        <v>96.647000000000048</v>
      </c>
      <c r="L6796" s="83">
        <f t="shared" ca="1" si="634"/>
        <v>95.597000000000008</v>
      </c>
    </row>
    <row r="6797" spans="6:12">
      <c r="F6797" s="89">
        <v>6681</v>
      </c>
      <c r="G6797" s="89">
        <f t="shared" ca="1" si="629"/>
        <v>44</v>
      </c>
      <c r="H6797" s="89">
        <f t="shared" ca="1" si="630"/>
        <v>3</v>
      </c>
      <c r="I6797" s="89">
        <f t="shared" ca="1" si="631"/>
        <v>8</v>
      </c>
      <c r="J6797" s="89">
        <f t="shared" ca="1" si="632"/>
        <v>58.93200000000013</v>
      </c>
      <c r="K6797" s="89">
        <f t="shared" ca="1" si="633"/>
        <v>129.79199999999997</v>
      </c>
      <c r="L6797" s="83">
        <f t="shared" ca="1" si="634"/>
        <v>128.19200000000001</v>
      </c>
    </row>
    <row r="6798" spans="6:12">
      <c r="F6798" s="89">
        <v>6682</v>
      </c>
      <c r="G6798" s="89">
        <f t="shared" ca="1" si="629"/>
        <v>49</v>
      </c>
      <c r="H6798" s="89">
        <f t="shared" ca="1" si="630"/>
        <v>2</v>
      </c>
      <c r="I6798" s="89">
        <f t="shared" ca="1" si="631"/>
        <v>6</v>
      </c>
      <c r="J6798" s="89">
        <f t="shared" ca="1" si="632"/>
        <v>73.519000000000005</v>
      </c>
      <c r="K6798" s="89">
        <f t="shared" ca="1" si="633"/>
        <v>141.92900000000003</v>
      </c>
      <c r="L6798" s="83">
        <f t="shared" ca="1" si="634"/>
        <v>142.07900000000001</v>
      </c>
    </row>
    <row r="6799" spans="6:12">
      <c r="F6799" s="89">
        <v>6683</v>
      </c>
      <c r="G6799" s="89">
        <f t="shared" ca="1" si="629"/>
        <v>43</v>
      </c>
      <c r="H6799" s="89">
        <f t="shared" ca="1" si="630"/>
        <v>1</v>
      </c>
      <c r="I6799" s="89">
        <f t="shared" ca="1" si="631"/>
        <v>6</v>
      </c>
      <c r="J6799" s="89">
        <f t="shared" ca="1" si="632"/>
        <v>123.25299999999997</v>
      </c>
      <c r="K6799" s="89">
        <f t="shared" ca="1" si="633"/>
        <v>107.42299999999996</v>
      </c>
      <c r="L6799" s="83">
        <f t="shared" ca="1" si="634"/>
        <v>108.473</v>
      </c>
    </row>
    <row r="6800" spans="6:12">
      <c r="F6800" s="89">
        <v>6684</v>
      </c>
      <c r="G6800" s="89">
        <f t="shared" ca="1" si="629"/>
        <v>21</v>
      </c>
      <c r="H6800" s="89">
        <f t="shared" ca="1" si="630"/>
        <v>1</v>
      </c>
      <c r="I6800" s="89">
        <f t="shared" ca="1" si="631"/>
        <v>4</v>
      </c>
      <c r="J6800" s="89">
        <f t="shared" ca="1" si="632"/>
        <v>82.768999999999991</v>
      </c>
      <c r="K6800" s="89">
        <f t="shared" ca="1" si="633"/>
        <v>158.95899999999997</v>
      </c>
      <c r="L6800" s="83">
        <f t="shared" ca="1" si="634"/>
        <v>155.90899999999999</v>
      </c>
    </row>
    <row r="6801" spans="6:12">
      <c r="F6801" s="89">
        <v>6685</v>
      </c>
      <c r="G6801" s="89">
        <f t="shared" ca="1" si="629"/>
        <v>35</v>
      </c>
      <c r="H6801" s="89">
        <f t="shared" ca="1" si="630"/>
        <v>2</v>
      </c>
      <c r="I6801" s="89">
        <f t="shared" ca="1" si="631"/>
        <v>5</v>
      </c>
      <c r="J6801" s="89">
        <f t="shared" ca="1" si="632"/>
        <v>1.9250000000000114</v>
      </c>
      <c r="K6801" s="89">
        <f t="shared" ca="1" si="633"/>
        <v>117.27499999999996</v>
      </c>
      <c r="L6801" s="83">
        <f t="shared" ca="1" si="634"/>
        <v>114.92499999999994</v>
      </c>
    </row>
    <row r="6802" spans="6:12">
      <c r="F6802" s="89">
        <v>6686</v>
      </c>
      <c r="G6802" s="89">
        <f t="shared" ca="1" si="629"/>
        <v>41</v>
      </c>
      <c r="H6802" s="89">
        <f t="shared" ca="1" si="630"/>
        <v>1</v>
      </c>
      <c r="I6802" s="89">
        <f t="shared" ca="1" si="631"/>
        <v>4</v>
      </c>
      <c r="J6802" s="89">
        <f t="shared" ca="1" si="632"/>
        <v>53.648999999999994</v>
      </c>
      <c r="K6802" s="89">
        <f t="shared" ca="1" si="633"/>
        <v>123.63899999999995</v>
      </c>
      <c r="L6802" s="83">
        <f t="shared" ca="1" si="634"/>
        <v>123.589</v>
      </c>
    </row>
    <row r="6803" spans="6:12">
      <c r="F6803" s="89">
        <v>6687</v>
      </c>
      <c r="G6803" s="89">
        <f t="shared" ca="1" si="629"/>
        <v>39</v>
      </c>
      <c r="H6803" s="89">
        <f t="shared" ca="1" si="630"/>
        <v>3</v>
      </c>
      <c r="I6803" s="89">
        <f t="shared" ca="1" si="631"/>
        <v>8</v>
      </c>
      <c r="J6803" s="89">
        <f t="shared" ca="1" si="632"/>
        <v>50.417000000000087</v>
      </c>
      <c r="K6803" s="89">
        <f t="shared" ca="1" si="633"/>
        <v>122.827</v>
      </c>
      <c r="L6803" s="83">
        <f t="shared" ca="1" si="634"/>
        <v>120.47700000000003</v>
      </c>
    </row>
    <row r="6804" spans="6:12">
      <c r="F6804" s="89">
        <v>6688</v>
      </c>
      <c r="G6804" s="89">
        <f t="shared" ca="1" si="629"/>
        <v>38</v>
      </c>
      <c r="H6804" s="89">
        <f t="shared" ca="1" si="630"/>
        <v>3</v>
      </c>
      <c r="I6804" s="89">
        <f t="shared" ca="1" si="631"/>
        <v>3</v>
      </c>
      <c r="J6804" s="89">
        <f t="shared" ca="1" si="632"/>
        <v>-289.36599999999987</v>
      </c>
      <c r="K6804" s="89">
        <f t="shared" ca="1" si="633"/>
        <v>-3.646000000000015</v>
      </c>
      <c r="L6804" s="83">
        <f t="shared" ca="1" si="634"/>
        <v>-8.1459999999999297</v>
      </c>
    </row>
    <row r="6805" spans="6:12">
      <c r="F6805" s="89">
        <v>6689</v>
      </c>
      <c r="G6805" s="89">
        <f t="shared" ca="1" si="629"/>
        <v>35</v>
      </c>
      <c r="H6805" s="89">
        <f t="shared" ca="1" si="630"/>
        <v>1</v>
      </c>
      <c r="I6805" s="89">
        <f t="shared" ca="1" si="631"/>
        <v>7</v>
      </c>
      <c r="J6805" s="89">
        <f t="shared" ca="1" si="632"/>
        <v>136.54499999999996</v>
      </c>
      <c r="K6805" s="89">
        <f t="shared" ca="1" si="633"/>
        <v>80.59499999999997</v>
      </c>
      <c r="L6805" s="83">
        <f t="shared" ca="1" si="634"/>
        <v>80.84499999999997</v>
      </c>
    </row>
    <row r="6806" spans="6:12">
      <c r="F6806" s="89">
        <v>6690</v>
      </c>
      <c r="G6806" s="89">
        <f t="shared" ca="1" si="629"/>
        <v>32</v>
      </c>
      <c r="H6806" s="89">
        <f t="shared" ca="1" si="630"/>
        <v>1</v>
      </c>
      <c r="I6806" s="89">
        <f t="shared" ca="1" si="631"/>
        <v>3</v>
      </c>
      <c r="J6806" s="89">
        <f t="shared" ca="1" si="632"/>
        <v>5.9459999999999908</v>
      </c>
      <c r="K6806" s="89">
        <f t="shared" ca="1" si="633"/>
        <v>121.32599999999999</v>
      </c>
      <c r="L6806" s="83">
        <f t="shared" ca="1" si="634"/>
        <v>119.52600000000001</v>
      </c>
    </row>
    <row r="6807" spans="6:12">
      <c r="F6807" s="89">
        <v>6691</v>
      </c>
      <c r="G6807" s="89">
        <f t="shared" ca="1" si="629"/>
        <v>45</v>
      </c>
      <c r="H6807" s="89">
        <f t="shared" ca="1" si="630"/>
        <v>1</v>
      </c>
      <c r="I6807" s="89">
        <f t="shared" ca="1" si="631"/>
        <v>3</v>
      </c>
      <c r="J6807" s="89">
        <f t="shared" ca="1" si="632"/>
        <v>13.264999999999986</v>
      </c>
      <c r="K6807" s="89">
        <f t="shared" ca="1" si="633"/>
        <v>124.61499999999997</v>
      </c>
      <c r="L6807" s="83">
        <f t="shared" ca="1" si="634"/>
        <v>124.76500000000003</v>
      </c>
    </row>
    <row r="6808" spans="6:12">
      <c r="F6808" s="89">
        <v>6692</v>
      </c>
      <c r="G6808" s="89">
        <f t="shared" ca="1" si="629"/>
        <v>54</v>
      </c>
      <c r="H6808" s="89">
        <f t="shared" ca="1" si="630"/>
        <v>2</v>
      </c>
      <c r="I6808" s="89">
        <f t="shared" ca="1" si="631"/>
        <v>8</v>
      </c>
      <c r="J6808" s="89">
        <f t="shared" ca="1" si="632"/>
        <v>162.77199999999999</v>
      </c>
      <c r="K6808" s="89">
        <f t="shared" ca="1" si="633"/>
        <v>144.43199999999999</v>
      </c>
      <c r="L6808" s="83">
        <f t="shared" ca="1" si="634"/>
        <v>146.13200000000001</v>
      </c>
    </row>
    <row r="6809" spans="6:12">
      <c r="F6809" s="89">
        <v>6693</v>
      </c>
      <c r="G6809" s="89">
        <f t="shared" ca="1" si="629"/>
        <v>29</v>
      </c>
      <c r="H6809" s="89">
        <f t="shared" ca="1" si="630"/>
        <v>3</v>
      </c>
      <c r="I6809" s="89">
        <f t="shared" ca="1" si="631"/>
        <v>8</v>
      </c>
      <c r="J6809" s="89">
        <f t="shared" ca="1" si="632"/>
        <v>53.637000000000057</v>
      </c>
      <c r="K6809" s="89">
        <f t="shared" ca="1" si="633"/>
        <v>129.14699999999993</v>
      </c>
      <c r="L6809" s="83">
        <f t="shared" ca="1" si="634"/>
        <v>125.29700000000003</v>
      </c>
    </row>
    <row r="6810" spans="6:12">
      <c r="F6810" s="89">
        <v>6694</v>
      </c>
      <c r="G6810" s="89">
        <f t="shared" ca="1" si="629"/>
        <v>55</v>
      </c>
      <c r="H6810" s="89">
        <f t="shared" ca="1" si="630"/>
        <v>3</v>
      </c>
      <c r="I6810" s="89">
        <f t="shared" ca="1" si="631"/>
        <v>8</v>
      </c>
      <c r="J6810" s="89">
        <f t="shared" ca="1" si="632"/>
        <v>101.42500000000007</v>
      </c>
      <c r="K6810" s="89">
        <f t="shared" ca="1" si="633"/>
        <v>168.87499999999989</v>
      </c>
      <c r="L6810" s="83">
        <f t="shared" ca="1" si="634"/>
        <v>168.92500000000007</v>
      </c>
    </row>
    <row r="6811" spans="6:12">
      <c r="F6811" s="89">
        <v>6695</v>
      </c>
      <c r="G6811" s="89">
        <f t="shared" ca="1" si="629"/>
        <v>34</v>
      </c>
      <c r="H6811" s="89">
        <f t="shared" ca="1" si="630"/>
        <v>2</v>
      </c>
      <c r="I6811" s="89">
        <f t="shared" ca="1" si="631"/>
        <v>6</v>
      </c>
      <c r="J6811" s="89">
        <f t="shared" ca="1" si="632"/>
        <v>50.40399999999994</v>
      </c>
      <c r="K6811" s="89">
        <f t="shared" ca="1" si="633"/>
        <v>123.46399999999997</v>
      </c>
      <c r="L6811" s="83">
        <f t="shared" ca="1" si="634"/>
        <v>121.36399999999999</v>
      </c>
    </row>
    <row r="6812" spans="6:12">
      <c r="F6812" s="89">
        <v>6696</v>
      </c>
      <c r="G6812" s="89">
        <f t="shared" ca="1" si="629"/>
        <v>20</v>
      </c>
      <c r="H6812" s="89">
        <f t="shared" ca="1" si="630"/>
        <v>2</v>
      </c>
      <c r="I6812" s="89">
        <f t="shared" ca="1" si="631"/>
        <v>6</v>
      </c>
      <c r="J6812" s="89">
        <f t="shared" ca="1" si="632"/>
        <v>83.639999999999958</v>
      </c>
      <c r="K6812" s="89">
        <f t="shared" ca="1" si="633"/>
        <v>161.03999999999994</v>
      </c>
      <c r="L6812" s="83">
        <f t="shared" ca="1" si="634"/>
        <v>156.84</v>
      </c>
    </row>
    <row r="6813" spans="6:12">
      <c r="F6813" s="89">
        <v>6697</v>
      </c>
      <c r="G6813" s="89">
        <f t="shared" ca="1" si="629"/>
        <v>43</v>
      </c>
      <c r="H6813" s="89">
        <f t="shared" ca="1" si="630"/>
        <v>2</v>
      </c>
      <c r="I6813" s="89">
        <f t="shared" ca="1" si="631"/>
        <v>5</v>
      </c>
      <c r="J6813" s="89">
        <f t="shared" ca="1" si="632"/>
        <v>8.8050000000000068</v>
      </c>
      <c r="K6813" s="89">
        <f t="shared" ca="1" si="633"/>
        <v>121.67499999999997</v>
      </c>
      <c r="L6813" s="83">
        <f t="shared" ca="1" si="634"/>
        <v>120.52499999999999</v>
      </c>
    </row>
    <row r="6814" spans="6:12">
      <c r="F6814" s="89">
        <v>6698</v>
      </c>
      <c r="G6814" s="89">
        <f t="shared" ca="1" si="629"/>
        <v>19</v>
      </c>
      <c r="H6814" s="89">
        <f t="shared" ca="1" si="630"/>
        <v>2</v>
      </c>
      <c r="I6814" s="89">
        <f t="shared" ca="1" si="631"/>
        <v>8</v>
      </c>
      <c r="J6814" s="89">
        <f t="shared" ca="1" si="632"/>
        <v>155.66699999999997</v>
      </c>
      <c r="K6814" s="89">
        <f t="shared" ca="1" si="633"/>
        <v>148.17699999999996</v>
      </c>
      <c r="L6814" s="83">
        <f t="shared" ca="1" si="634"/>
        <v>144.62700000000001</v>
      </c>
    </row>
    <row r="6815" spans="6:12">
      <c r="F6815" s="89">
        <v>6699</v>
      </c>
      <c r="G6815" s="89">
        <f t="shared" ca="1" si="629"/>
        <v>26</v>
      </c>
      <c r="H6815" s="89">
        <f t="shared" ca="1" si="630"/>
        <v>1</v>
      </c>
      <c r="I6815" s="89">
        <f t="shared" ca="1" si="631"/>
        <v>7</v>
      </c>
      <c r="J6815" s="89">
        <f t="shared" ca="1" si="632"/>
        <v>150.70199999999994</v>
      </c>
      <c r="K6815" s="89">
        <f t="shared" ca="1" si="633"/>
        <v>97.541999999999973</v>
      </c>
      <c r="L6815" s="83">
        <f t="shared" ca="1" si="634"/>
        <v>96.44199999999995</v>
      </c>
    </row>
    <row r="6816" spans="6:12">
      <c r="F6816" s="89">
        <v>6700</v>
      </c>
      <c r="G6816" s="89">
        <f t="shared" ca="1" si="629"/>
        <v>54</v>
      </c>
      <c r="H6816" s="89">
        <f t="shared" ca="1" si="630"/>
        <v>3</v>
      </c>
      <c r="I6816" s="89">
        <f t="shared" ca="1" si="631"/>
        <v>4</v>
      </c>
      <c r="J6816" s="89">
        <f t="shared" ca="1" si="632"/>
        <v>-156.3239999999999</v>
      </c>
      <c r="K6816" s="89">
        <f t="shared" ca="1" si="633"/>
        <v>81.836000000000013</v>
      </c>
      <c r="L6816" s="83">
        <f t="shared" ca="1" si="634"/>
        <v>80.136000000000081</v>
      </c>
    </row>
    <row r="6817" spans="6:12">
      <c r="F6817" s="89">
        <v>6701</v>
      </c>
      <c r="G6817" s="89">
        <f t="shared" ca="1" si="629"/>
        <v>35</v>
      </c>
      <c r="H6817" s="89">
        <f t="shared" ca="1" si="630"/>
        <v>2</v>
      </c>
      <c r="I6817" s="89">
        <f t="shared" ca="1" si="631"/>
        <v>9</v>
      </c>
      <c r="J6817" s="89">
        <f t="shared" ca="1" si="632"/>
        <v>137.56499999999991</v>
      </c>
      <c r="K6817" s="89">
        <f t="shared" ca="1" si="633"/>
        <v>82.51499999999993</v>
      </c>
      <c r="L6817" s="83">
        <f t="shared" ca="1" si="634"/>
        <v>81.76499999999993</v>
      </c>
    </row>
    <row r="6818" spans="6:12">
      <c r="F6818" s="89">
        <v>6702</v>
      </c>
      <c r="G6818" s="89">
        <f t="shared" ca="1" si="629"/>
        <v>20</v>
      </c>
      <c r="H6818" s="89">
        <f t="shared" ca="1" si="630"/>
        <v>1</v>
      </c>
      <c r="I6818" s="89">
        <f t="shared" ca="1" si="631"/>
        <v>9</v>
      </c>
      <c r="J6818" s="89">
        <f t="shared" ca="1" si="632"/>
        <v>181.70999999999992</v>
      </c>
      <c r="K6818" s="89">
        <f t="shared" ca="1" si="633"/>
        <v>45.210000000000008</v>
      </c>
      <c r="L6818" s="83">
        <f t="shared" ca="1" si="634"/>
        <v>44.010000000000019</v>
      </c>
    </row>
    <row r="6819" spans="6:12">
      <c r="F6819" s="89">
        <v>6703</v>
      </c>
      <c r="G6819" s="89">
        <f t="shared" ca="1" si="629"/>
        <v>46</v>
      </c>
      <c r="H6819" s="89">
        <f t="shared" ca="1" si="630"/>
        <v>1</v>
      </c>
      <c r="I6819" s="89">
        <f t="shared" ca="1" si="631"/>
        <v>3</v>
      </c>
      <c r="J6819" s="89">
        <f t="shared" ca="1" si="632"/>
        <v>15.718000000000011</v>
      </c>
      <c r="K6819" s="89">
        <f t="shared" ca="1" si="633"/>
        <v>126.75799999999998</v>
      </c>
      <c r="L6819" s="83">
        <f t="shared" ca="1" si="634"/>
        <v>127.05800000000002</v>
      </c>
    </row>
    <row r="6820" spans="6:12">
      <c r="F6820" s="89">
        <v>6704</v>
      </c>
      <c r="G6820" s="89">
        <f t="shared" ca="1" si="629"/>
        <v>26</v>
      </c>
      <c r="H6820" s="89">
        <f t="shared" ca="1" si="630"/>
        <v>3</v>
      </c>
      <c r="I6820" s="89">
        <f t="shared" ca="1" si="631"/>
        <v>5</v>
      </c>
      <c r="J6820" s="89">
        <f t="shared" ca="1" si="632"/>
        <v>-114.80999999999995</v>
      </c>
      <c r="K6820" s="89">
        <f t="shared" ca="1" si="633"/>
        <v>89.429999999999978</v>
      </c>
      <c r="L6820" s="83">
        <f t="shared" ca="1" si="634"/>
        <v>83.929999999999978</v>
      </c>
    </row>
    <row r="6821" spans="6:12">
      <c r="F6821" s="89">
        <v>6705</v>
      </c>
      <c r="G6821" s="89">
        <f t="shared" ca="1" si="629"/>
        <v>29</v>
      </c>
      <c r="H6821" s="89">
        <f t="shared" ca="1" si="630"/>
        <v>2</v>
      </c>
      <c r="I6821" s="89">
        <f t="shared" ca="1" si="631"/>
        <v>4</v>
      </c>
      <c r="J6821" s="89">
        <f t="shared" ca="1" si="632"/>
        <v>-49.469000000000023</v>
      </c>
      <c r="K6821" s="89">
        <f t="shared" ca="1" si="633"/>
        <v>110.34099999999998</v>
      </c>
      <c r="L6821" s="83">
        <f t="shared" ca="1" si="634"/>
        <v>106.69100000000002</v>
      </c>
    </row>
    <row r="6822" spans="6:12">
      <c r="F6822" s="89">
        <v>6706</v>
      </c>
      <c r="G6822" s="89">
        <f t="shared" ca="1" si="629"/>
        <v>51</v>
      </c>
      <c r="H6822" s="89">
        <f t="shared" ca="1" si="630"/>
        <v>3</v>
      </c>
      <c r="I6822" s="89">
        <f t="shared" ca="1" si="631"/>
        <v>6</v>
      </c>
      <c r="J6822" s="89">
        <f t="shared" ca="1" si="632"/>
        <v>-25.078999999999894</v>
      </c>
      <c r="K6822" s="89">
        <f t="shared" ca="1" si="633"/>
        <v>128.81099999999998</v>
      </c>
      <c r="L6822" s="83">
        <f t="shared" ca="1" si="634"/>
        <v>127.46100000000013</v>
      </c>
    </row>
    <row r="6823" spans="6:12">
      <c r="F6823" s="89">
        <v>6707</v>
      </c>
      <c r="G6823" s="89">
        <f t="shared" ca="1" si="629"/>
        <v>42</v>
      </c>
      <c r="H6823" s="89">
        <f t="shared" ca="1" si="630"/>
        <v>2</v>
      </c>
      <c r="I6823" s="89">
        <f t="shared" ca="1" si="631"/>
        <v>3</v>
      </c>
      <c r="J6823" s="89">
        <f t="shared" ca="1" si="632"/>
        <v>-117.78399999999999</v>
      </c>
      <c r="K6823" s="89">
        <f t="shared" ca="1" si="633"/>
        <v>80.595999999999975</v>
      </c>
      <c r="L6823" s="83">
        <f t="shared" ca="1" si="634"/>
        <v>78.495999999999981</v>
      </c>
    </row>
    <row r="6824" spans="6:12">
      <c r="F6824" s="89">
        <v>6708</v>
      </c>
      <c r="G6824" s="89">
        <f t="shared" ca="1" si="629"/>
        <v>43</v>
      </c>
      <c r="H6824" s="89">
        <f t="shared" ca="1" si="630"/>
        <v>2</v>
      </c>
      <c r="I6824" s="89">
        <f t="shared" ca="1" si="631"/>
        <v>3</v>
      </c>
      <c r="J6824" s="89">
        <f t="shared" ca="1" si="632"/>
        <v>-115.99099999999999</v>
      </c>
      <c r="K6824" s="89">
        <f t="shared" ca="1" si="633"/>
        <v>82.078999999999965</v>
      </c>
      <c r="L6824" s="83">
        <f t="shared" ca="1" si="634"/>
        <v>80.129000000000005</v>
      </c>
    </row>
    <row r="6825" spans="6:12">
      <c r="F6825" s="89">
        <v>6709</v>
      </c>
      <c r="G6825" s="89">
        <f t="shared" ca="1" si="629"/>
        <v>51</v>
      </c>
      <c r="H6825" s="89">
        <f t="shared" ca="1" si="630"/>
        <v>3</v>
      </c>
      <c r="I6825" s="89">
        <f t="shared" ca="1" si="631"/>
        <v>9</v>
      </c>
      <c r="J6825" s="89">
        <f t="shared" ca="1" si="632"/>
        <v>121.60900000000009</v>
      </c>
      <c r="K6825" s="89">
        <f t="shared" ca="1" si="633"/>
        <v>147.69899999999996</v>
      </c>
      <c r="L6825" s="83">
        <f t="shared" ca="1" si="634"/>
        <v>147.54900000000009</v>
      </c>
    </row>
    <row r="6826" spans="6:12">
      <c r="F6826" s="89">
        <v>6710</v>
      </c>
      <c r="G6826" s="89">
        <f t="shared" ca="1" si="629"/>
        <v>36</v>
      </c>
      <c r="H6826" s="89">
        <f t="shared" ca="1" si="630"/>
        <v>3</v>
      </c>
      <c r="I6826" s="89">
        <f t="shared" ca="1" si="631"/>
        <v>6</v>
      </c>
      <c r="J6826" s="89">
        <f t="shared" ca="1" si="632"/>
        <v>-58.543999999999983</v>
      </c>
      <c r="K6826" s="89">
        <f t="shared" ca="1" si="633"/>
        <v>99.995999999999981</v>
      </c>
      <c r="L6826" s="83">
        <f t="shared" ca="1" si="634"/>
        <v>96.396000000000015</v>
      </c>
    </row>
    <row r="6827" spans="6:12">
      <c r="F6827" s="89">
        <v>6711</v>
      </c>
      <c r="G6827" s="89">
        <f t="shared" ca="1" si="629"/>
        <v>27</v>
      </c>
      <c r="H6827" s="89">
        <f t="shared" ca="1" si="630"/>
        <v>2</v>
      </c>
      <c r="I6827" s="89">
        <f t="shared" ca="1" si="631"/>
        <v>5</v>
      </c>
      <c r="J6827" s="89">
        <f t="shared" ca="1" si="632"/>
        <v>12.324999999999989</v>
      </c>
      <c r="K6827" s="89">
        <f t="shared" ca="1" si="633"/>
        <v>130.15499999999997</v>
      </c>
      <c r="L6827" s="83">
        <f t="shared" ca="1" si="634"/>
        <v>126.60499999999999</v>
      </c>
    </row>
    <row r="6828" spans="6:12">
      <c r="F6828" s="89">
        <v>6712</v>
      </c>
      <c r="G6828" s="89">
        <f t="shared" ca="1" si="629"/>
        <v>50</v>
      </c>
      <c r="H6828" s="89">
        <f t="shared" ca="1" si="630"/>
        <v>2</v>
      </c>
      <c r="I6828" s="89">
        <f t="shared" ca="1" si="631"/>
        <v>9</v>
      </c>
      <c r="J6828" s="89">
        <f t="shared" ca="1" si="632"/>
        <v>164.99999999999991</v>
      </c>
      <c r="K6828" s="89">
        <f t="shared" ca="1" si="633"/>
        <v>105.29999999999995</v>
      </c>
      <c r="L6828" s="83">
        <f t="shared" ca="1" si="634"/>
        <v>106.79999999999995</v>
      </c>
    </row>
    <row r="6829" spans="6:12">
      <c r="F6829" s="89">
        <v>6713</v>
      </c>
      <c r="G6829" s="89">
        <f t="shared" ca="1" si="629"/>
        <v>50</v>
      </c>
      <c r="H6829" s="89">
        <f t="shared" ca="1" si="630"/>
        <v>1</v>
      </c>
      <c r="I6829" s="89">
        <f t="shared" ca="1" si="631"/>
        <v>9</v>
      </c>
      <c r="J6829" s="89">
        <f t="shared" ca="1" si="632"/>
        <v>171.3299999999999</v>
      </c>
      <c r="K6829" s="89">
        <f t="shared" ca="1" si="633"/>
        <v>25.529999999999944</v>
      </c>
      <c r="L6829" s="83">
        <f t="shared" ca="1" si="634"/>
        <v>28.830000000000013</v>
      </c>
    </row>
    <row r="6830" spans="6:12">
      <c r="F6830" s="89">
        <v>6714</v>
      </c>
      <c r="G6830" s="89">
        <f t="shared" ca="1" si="629"/>
        <v>50</v>
      </c>
      <c r="H6830" s="89">
        <f t="shared" ca="1" si="630"/>
        <v>2</v>
      </c>
      <c r="I6830" s="89">
        <f t="shared" ca="1" si="631"/>
        <v>6</v>
      </c>
      <c r="J6830" s="89">
        <f t="shared" ca="1" si="632"/>
        <v>77.21999999999997</v>
      </c>
      <c r="K6830" s="89">
        <f t="shared" ca="1" si="633"/>
        <v>145.32</v>
      </c>
      <c r="L6830" s="83">
        <f t="shared" ca="1" si="634"/>
        <v>145.62</v>
      </c>
    </row>
    <row r="6831" spans="6:12">
      <c r="F6831" s="89">
        <v>6715</v>
      </c>
      <c r="G6831" s="89">
        <f t="shared" ca="1" si="629"/>
        <v>43</v>
      </c>
      <c r="H6831" s="89">
        <f t="shared" ca="1" si="630"/>
        <v>1</v>
      </c>
      <c r="I6831" s="89">
        <f t="shared" ca="1" si="631"/>
        <v>8</v>
      </c>
      <c r="J6831" s="89">
        <f t="shared" ca="1" si="632"/>
        <v>151.90899999999996</v>
      </c>
      <c r="K6831" s="89">
        <f t="shared" ca="1" si="633"/>
        <v>50.878999999999962</v>
      </c>
      <c r="L6831" s="83">
        <f t="shared" ca="1" si="634"/>
        <v>52.729000000000013</v>
      </c>
    </row>
    <row r="6832" spans="6:12">
      <c r="F6832" s="89">
        <v>6716</v>
      </c>
      <c r="G6832" s="89">
        <f t="shared" ca="1" si="629"/>
        <v>52</v>
      </c>
      <c r="H6832" s="89">
        <f t="shared" ca="1" si="630"/>
        <v>2</v>
      </c>
      <c r="I6832" s="89">
        <f t="shared" ca="1" si="631"/>
        <v>8</v>
      </c>
      <c r="J6832" s="89">
        <f t="shared" ca="1" si="632"/>
        <v>153.45599999999999</v>
      </c>
      <c r="K6832" s="89">
        <f t="shared" ca="1" si="633"/>
        <v>135.73599999999999</v>
      </c>
      <c r="L6832" s="83">
        <f t="shared" ca="1" si="634"/>
        <v>137.13599999999994</v>
      </c>
    </row>
    <row r="6833" spans="6:12">
      <c r="F6833" s="89">
        <v>6717</v>
      </c>
      <c r="G6833" s="89">
        <f t="shared" ca="1" si="629"/>
        <v>30</v>
      </c>
      <c r="H6833" s="89">
        <f t="shared" ca="1" si="630"/>
        <v>3</v>
      </c>
      <c r="I6833" s="89">
        <f t="shared" ca="1" si="631"/>
        <v>6</v>
      </c>
      <c r="J6833" s="89">
        <f t="shared" ca="1" si="632"/>
        <v>-54.919999999999902</v>
      </c>
      <c r="K6833" s="89">
        <f t="shared" ca="1" si="633"/>
        <v>105.47999999999999</v>
      </c>
      <c r="L6833" s="83">
        <f t="shared" ca="1" si="634"/>
        <v>100.98000000000005</v>
      </c>
    </row>
    <row r="6834" spans="6:12">
      <c r="F6834" s="89">
        <v>6718</v>
      </c>
      <c r="G6834" s="89">
        <f t="shared" ca="1" si="629"/>
        <v>20</v>
      </c>
      <c r="H6834" s="89">
        <f t="shared" ca="1" si="630"/>
        <v>2</v>
      </c>
      <c r="I6834" s="89">
        <f t="shared" ca="1" si="631"/>
        <v>4</v>
      </c>
      <c r="J6834" s="89">
        <f t="shared" ca="1" si="632"/>
        <v>-21.920000000000016</v>
      </c>
      <c r="K6834" s="89">
        <f t="shared" ca="1" si="633"/>
        <v>140.67999999999995</v>
      </c>
      <c r="L6834" s="83">
        <f t="shared" ca="1" si="634"/>
        <v>135.68</v>
      </c>
    </row>
    <row r="6835" spans="6:12">
      <c r="F6835" s="89">
        <v>6719</v>
      </c>
      <c r="G6835" s="89">
        <f t="shared" ca="1" si="629"/>
        <v>54</v>
      </c>
      <c r="H6835" s="89">
        <f t="shared" ca="1" si="630"/>
        <v>2</v>
      </c>
      <c r="I6835" s="89">
        <f t="shared" ca="1" si="631"/>
        <v>5</v>
      </c>
      <c r="J6835" s="89">
        <f t="shared" ca="1" si="632"/>
        <v>46.480000000000018</v>
      </c>
      <c r="K6835" s="89">
        <f t="shared" ca="1" si="633"/>
        <v>155.94</v>
      </c>
      <c r="L6835" s="83">
        <f t="shared" ca="1" si="634"/>
        <v>156.44</v>
      </c>
    </row>
    <row r="6836" spans="6:12">
      <c r="F6836" s="89">
        <v>6720</v>
      </c>
      <c r="G6836" s="89">
        <f t="shared" ca="1" si="629"/>
        <v>32</v>
      </c>
      <c r="H6836" s="89">
        <f t="shared" ca="1" si="630"/>
        <v>3</v>
      </c>
      <c r="I6836" s="89">
        <f t="shared" ca="1" si="631"/>
        <v>4</v>
      </c>
      <c r="J6836" s="89">
        <f t="shared" ca="1" si="632"/>
        <v>-202.17200000000003</v>
      </c>
      <c r="K6836" s="89">
        <f t="shared" ca="1" si="633"/>
        <v>42.807999999999964</v>
      </c>
      <c r="L6836" s="83">
        <f t="shared" ca="1" si="634"/>
        <v>37.808000000000021</v>
      </c>
    </row>
    <row r="6837" spans="6:12">
      <c r="F6837" s="89">
        <v>6721</v>
      </c>
      <c r="G6837" s="89">
        <f t="shared" ca="1" si="629"/>
        <v>25</v>
      </c>
      <c r="H6837" s="89">
        <f t="shared" ca="1" si="630"/>
        <v>1</v>
      </c>
      <c r="I6837" s="89">
        <f t="shared" ca="1" si="631"/>
        <v>8</v>
      </c>
      <c r="J6837" s="89">
        <f t="shared" ca="1" si="632"/>
        <v>163.10499999999993</v>
      </c>
      <c r="K6837" s="89">
        <f t="shared" ca="1" si="633"/>
        <v>67.654999999999987</v>
      </c>
      <c r="L6837" s="83">
        <f t="shared" ca="1" si="634"/>
        <v>66.804999999999993</v>
      </c>
    </row>
    <row r="6838" spans="6:12">
      <c r="F6838" s="89">
        <v>6722</v>
      </c>
      <c r="G6838" s="89">
        <f t="shared" ref="G6838:G6901" ca="1" si="635">RANDBETWEEN(19,55)</f>
        <v>26</v>
      </c>
      <c r="H6838" s="89">
        <f t="shared" ref="H6838:H6901" ca="1" si="636">RANDBETWEEN(0.5,3.5)</f>
        <v>3</v>
      </c>
      <c r="I6838" s="89">
        <f t="shared" ref="I6838:I6901" ca="1" si="637">RANDBETWEEN(3,9)</f>
        <v>3</v>
      </c>
      <c r="J6838" s="89">
        <f t="shared" ref="J6838:J6901" ca="1" si="638">133-10*G6838-128.7*H6838+60.8*I6838+0.135*G6838^2-20.6*H6838^2-4.74*I6838^2+0.15*G6838*H6838+0.006*G6838*I6838+19.63*H6838*I6838</f>
        <v>-278.66199999999992</v>
      </c>
      <c r="K6838" s="89">
        <f t="shared" ref="K6838:K6901" ca="1" si="639">300-10.31*G6838-42.6*H6838+18.2*I6838+0.135*G6838^2-20.6*H6838^2-4.74*I6838^2+0.15*G6838*H6838+0.006*G6838*I6838+19.63*H6838*I6838</f>
        <v>10.777999999999963</v>
      </c>
      <c r="L6838" s="83">
        <f t="shared" ref="L6838:L6901" ca="1" si="640">294-10.16*G6838-44.4*H6838+18.6*I6838+0.135*G6838^2-20.6*H6838^2-4.74*I6838^2+0.15*G6838*H6838+0.006*G6838*I6838+19.63*H6838*I6838</f>
        <v>4.4779999999999802</v>
      </c>
    </row>
    <row r="6839" spans="6:12">
      <c r="F6839" s="89">
        <v>6723</v>
      </c>
      <c r="G6839" s="89">
        <f t="shared" ca="1" si="635"/>
        <v>37</v>
      </c>
      <c r="H6839" s="89">
        <f t="shared" ca="1" si="636"/>
        <v>3</v>
      </c>
      <c r="I6839" s="89">
        <f t="shared" ca="1" si="637"/>
        <v>7</v>
      </c>
      <c r="J6839" s="89">
        <f t="shared" ca="1" si="638"/>
        <v>8.9000000000055479E-2</v>
      </c>
      <c r="K6839" s="89">
        <f t="shared" ca="1" si="639"/>
        <v>115.71899999999994</v>
      </c>
      <c r="L6839" s="83">
        <f t="shared" ca="1" si="640"/>
        <v>112.66899999999998</v>
      </c>
    </row>
    <row r="6840" spans="6:12">
      <c r="F6840" s="89">
        <v>6724</v>
      </c>
      <c r="G6840" s="89">
        <f t="shared" ca="1" si="635"/>
        <v>29</v>
      </c>
      <c r="H6840" s="89">
        <f t="shared" ca="1" si="636"/>
        <v>2</v>
      </c>
      <c r="I6840" s="89">
        <f t="shared" ca="1" si="637"/>
        <v>4</v>
      </c>
      <c r="J6840" s="89">
        <f t="shared" ca="1" si="638"/>
        <v>-49.469000000000023</v>
      </c>
      <c r="K6840" s="89">
        <f t="shared" ca="1" si="639"/>
        <v>110.34099999999998</v>
      </c>
      <c r="L6840" s="83">
        <f t="shared" ca="1" si="640"/>
        <v>106.69100000000002</v>
      </c>
    </row>
    <row r="6841" spans="6:12">
      <c r="F6841" s="89">
        <v>6725</v>
      </c>
      <c r="G6841" s="89">
        <f t="shared" ca="1" si="635"/>
        <v>27</v>
      </c>
      <c r="H6841" s="89">
        <f t="shared" ca="1" si="636"/>
        <v>2</v>
      </c>
      <c r="I6841" s="89">
        <f t="shared" ca="1" si="637"/>
        <v>5</v>
      </c>
      <c r="J6841" s="89">
        <f t="shared" ca="1" si="638"/>
        <v>12.324999999999989</v>
      </c>
      <c r="K6841" s="89">
        <f t="shared" ca="1" si="639"/>
        <v>130.15499999999997</v>
      </c>
      <c r="L6841" s="83">
        <f t="shared" ca="1" si="640"/>
        <v>126.60499999999999</v>
      </c>
    </row>
    <row r="6842" spans="6:12">
      <c r="F6842" s="89">
        <v>6726</v>
      </c>
      <c r="G6842" s="89">
        <f t="shared" ca="1" si="635"/>
        <v>52</v>
      </c>
      <c r="H6842" s="89">
        <f t="shared" ca="1" si="636"/>
        <v>3</v>
      </c>
      <c r="I6842" s="89">
        <f t="shared" ca="1" si="637"/>
        <v>9</v>
      </c>
      <c r="J6842" s="89">
        <f t="shared" ca="1" si="638"/>
        <v>126.01800000000003</v>
      </c>
      <c r="K6842" s="89">
        <f t="shared" ca="1" si="639"/>
        <v>151.79799999999994</v>
      </c>
      <c r="L6842" s="83">
        <f t="shared" ca="1" si="640"/>
        <v>151.79799999999994</v>
      </c>
    </row>
    <row r="6843" spans="6:12">
      <c r="F6843" s="89">
        <v>6727</v>
      </c>
      <c r="G6843" s="89">
        <f t="shared" ca="1" si="635"/>
        <v>53</v>
      </c>
      <c r="H6843" s="89">
        <f t="shared" ca="1" si="636"/>
        <v>1</v>
      </c>
      <c r="I6843" s="89">
        <f t="shared" ca="1" si="637"/>
        <v>5</v>
      </c>
      <c r="J6843" s="89">
        <f t="shared" ca="1" si="638"/>
        <v>126.10499999999999</v>
      </c>
      <c r="K6843" s="89">
        <f t="shared" ca="1" si="639"/>
        <v>149.77499999999995</v>
      </c>
      <c r="L6843" s="83">
        <f t="shared" ca="1" si="640"/>
        <v>151.92500000000004</v>
      </c>
    </row>
    <row r="6844" spans="6:12">
      <c r="F6844" s="89">
        <v>6728</v>
      </c>
      <c r="G6844" s="89">
        <f t="shared" ca="1" si="635"/>
        <v>47</v>
      </c>
      <c r="H6844" s="89">
        <f t="shared" ca="1" si="636"/>
        <v>2</v>
      </c>
      <c r="I6844" s="89">
        <f t="shared" ca="1" si="637"/>
        <v>5</v>
      </c>
      <c r="J6844" s="89">
        <f t="shared" ca="1" si="638"/>
        <v>18.725000000000023</v>
      </c>
      <c r="K6844" s="89">
        <f t="shared" ca="1" si="639"/>
        <v>130.35499999999996</v>
      </c>
      <c r="L6844" s="83">
        <f t="shared" ca="1" si="640"/>
        <v>129.80500000000001</v>
      </c>
    </row>
    <row r="6845" spans="6:12">
      <c r="F6845" s="89">
        <v>6729</v>
      </c>
      <c r="G6845" s="89">
        <f t="shared" ca="1" si="635"/>
        <v>55</v>
      </c>
      <c r="H6845" s="89">
        <f t="shared" ca="1" si="636"/>
        <v>2</v>
      </c>
      <c r="I6845" s="89">
        <f t="shared" ca="1" si="637"/>
        <v>7</v>
      </c>
      <c r="J6845" s="89">
        <f t="shared" ca="1" si="638"/>
        <v>138.54499999999996</v>
      </c>
      <c r="K6845" s="89">
        <f t="shared" ca="1" si="639"/>
        <v>162.49499999999989</v>
      </c>
      <c r="L6845" s="83">
        <f t="shared" ca="1" si="640"/>
        <v>163.94500000000002</v>
      </c>
    </row>
    <row r="6846" spans="6:12">
      <c r="F6846" s="89">
        <v>6730</v>
      </c>
      <c r="G6846" s="89">
        <f t="shared" ca="1" si="635"/>
        <v>35</v>
      </c>
      <c r="H6846" s="89">
        <f t="shared" ca="1" si="636"/>
        <v>3</v>
      </c>
      <c r="I6846" s="89">
        <f t="shared" ca="1" si="637"/>
        <v>6</v>
      </c>
      <c r="J6846" s="89">
        <f t="shared" ca="1" si="638"/>
        <v>-58.614999999999895</v>
      </c>
      <c r="K6846" s="89">
        <f t="shared" ca="1" si="639"/>
        <v>100.23499999999996</v>
      </c>
      <c r="L6846" s="83">
        <f t="shared" ca="1" si="640"/>
        <v>96.485000000000014</v>
      </c>
    </row>
    <row r="6847" spans="6:12">
      <c r="F6847" s="89">
        <v>6731</v>
      </c>
      <c r="G6847" s="89">
        <f t="shared" ca="1" si="635"/>
        <v>44</v>
      </c>
      <c r="H6847" s="89">
        <f t="shared" ca="1" si="636"/>
        <v>1</v>
      </c>
      <c r="I6847" s="89">
        <f t="shared" ca="1" si="637"/>
        <v>9</v>
      </c>
      <c r="J6847" s="89">
        <f t="shared" ca="1" si="638"/>
        <v>153.96599999999992</v>
      </c>
      <c r="K6847" s="89">
        <f t="shared" ca="1" si="639"/>
        <v>10.025999999999954</v>
      </c>
      <c r="L6847" s="83">
        <f t="shared" ca="1" si="640"/>
        <v>12.425999999999988</v>
      </c>
    </row>
    <row r="6848" spans="6:12">
      <c r="F6848" s="89">
        <v>6732</v>
      </c>
      <c r="G6848" s="89">
        <f t="shared" ca="1" si="635"/>
        <v>20</v>
      </c>
      <c r="H6848" s="89">
        <f t="shared" ca="1" si="636"/>
        <v>2</v>
      </c>
      <c r="I6848" s="89">
        <f t="shared" ca="1" si="637"/>
        <v>9</v>
      </c>
      <c r="J6848" s="89">
        <f t="shared" ca="1" si="638"/>
        <v>170.87999999999994</v>
      </c>
      <c r="K6848" s="89">
        <f t="shared" ca="1" si="639"/>
        <v>120.47999999999996</v>
      </c>
      <c r="L6848" s="83">
        <f t="shared" ca="1" si="640"/>
        <v>117.48000000000002</v>
      </c>
    </row>
    <row r="6849" spans="6:12">
      <c r="F6849" s="89">
        <v>6733</v>
      </c>
      <c r="G6849" s="89">
        <f t="shared" ca="1" si="635"/>
        <v>52</v>
      </c>
      <c r="H6849" s="89">
        <f t="shared" ca="1" si="636"/>
        <v>3</v>
      </c>
      <c r="I6849" s="89">
        <f t="shared" ca="1" si="637"/>
        <v>9</v>
      </c>
      <c r="J6849" s="89">
        <f t="shared" ca="1" si="638"/>
        <v>126.01800000000003</v>
      </c>
      <c r="K6849" s="89">
        <f t="shared" ca="1" si="639"/>
        <v>151.79799999999994</v>
      </c>
      <c r="L6849" s="83">
        <f t="shared" ca="1" si="640"/>
        <v>151.79799999999994</v>
      </c>
    </row>
    <row r="6850" spans="6:12">
      <c r="F6850" s="89">
        <v>6734</v>
      </c>
      <c r="G6850" s="89">
        <f t="shared" ca="1" si="635"/>
        <v>48</v>
      </c>
      <c r="H6850" s="89">
        <f t="shared" ca="1" si="636"/>
        <v>3</v>
      </c>
      <c r="I6850" s="89">
        <f t="shared" ca="1" si="637"/>
        <v>3</v>
      </c>
      <c r="J6850" s="89">
        <f t="shared" ca="1" si="638"/>
        <v>-268.58599999999996</v>
      </c>
      <c r="K6850" s="89">
        <f t="shared" ca="1" si="639"/>
        <v>14.033999999999992</v>
      </c>
      <c r="L6850" s="83">
        <f t="shared" ca="1" si="640"/>
        <v>11.034000000000049</v>
      </c>
    </row>
    <row r="6851" spans="6:12">
      <c r="F6851" s="89">
        <v>6735</v>
      </c>
      <c r="G6851" s="89">
        <f t="shared" ca="1" si="635"/>
        <v>32</v>
      </c>
      <c r="H6851" s="89">
        <f t="shared" ca="1" si="636"/>
        <v>2</v>
      </c>
      <c r="I6851" s="89">
        <f t="shared" ca="1" si="637"/>
        <v>9</v>
      </c>
      <c r="J6851" s="89">
        <f t="shared" ca="1" si="638"/>
        <v>139.36799999999994</v>
      </c>
      <c r="K6851" s="89">
        <f t="shared" ca="1" si="639"/>
        <v>85.247999999999934</v>
      </c>
      <c r="L6851" s="83">
        <f t="shared" ca="1" si="640"/>
        <v>84.048000000000002</v>
      </c>
    </row>
    <row r="6852" spans="6:12">
      <c r="F6852" s="89">
        <v>6736</v>
      </c>
      <c r="G6852" s="89">
        <f t="shared" ca="1" si="635"/>
        <v>25</v>
      </c>
      <c r="H6852" s="89">
        <f t="shared" ca="1" si="636"/>
        <v>1</v>
      </c>
      <c r="I6852" s="89">
        <f t="shared" ca="1" si="637"/>
        <v>5</v>
      </c>
      <c r="J6852" s="89">
        <f t="shared" ca="1" si="638"/>
        <v>106.22500000000001</v>
      </c>
      <c r="K6852" s="89">
        <f t="shared" ca="1" si="639"/>
        <v>138.57499999999999</v>
      </c>
      <c r="L6852" s="83">
        <f t="shared" ca="1" si="640"/>
        <v>136.52499999999998</v>
      </c>
    </row>
    <row r="6853" spans="6:12">
      <c r="F6853" s="89">
        <v>6737</v>
      </c>
      <c r="G6853" s="89">
        <f t="shared" ca="1" si="635"/>
        <v>37</v>
      </c>
      <c r="H6853" s="89">
        <f t="shared" ca="1" si="636"/>
        <v>1</v>
      </c>
      <c r="I6853" s="89">
        <f t="shared" ca="1" si="637"/>
        <v>3</v>
      </c>
      <c r="J6853" s="89">
        <f t="shared" ca="1" si="638"/>
        <v>3.3610000000000042</v>
      </c>
      <c r="K6853" s="89">
        <f t="shared" ca="1" si="639"/>
        <v>117.191</v>
      </c>
      <c r="L6853" s="83">
        <f t="shared" ca="1" si="640"/>
        <v>116.14100000000002</v>
      </c>
    </row>
    <row r="6854" spans="6:12">
      <c r="F6854" s="89">
        <v>6738</v>
      </c>
      <c r="G6854" s="89">
        <f t="shared" ca="1" si="635"/>
        <v>47</v>
      </c>
      <c r="H6854" s="89">
        <f t="shared" ca="1" si="636"/>
        <v>3</v>
      </c>
      <c r="I6854" s="89">
        <f t="shared" ca="1" si="637"/>
        <v>6</v>
      </c>
      <c r="J6854" s="89">
        <f t="shared" ca="1" si="638"/>
        <v>-39.942999999999927</v>
      </c>
      <c r="K6854" s="89">
        <f t="shared" ca="1" si="639"/>
        <v>115.18699999999998</v>
      </c>
      <c r="L6854" s="83">
        <f t="shared" ca="1" si="640"/>
        <v>113.23700000000011</v>
      </c>
    </row>
    <row r="6855" spans="6:12">
      <c r="F6855" s="89">
        <v>6739</v>
      </c>
      <c r="G6855" s="89">
        <f t="shared" ca="1" si="635"/>
        <v>20</v>
      </c>
      <c r="H6855" s="89">
        <f t="shared" ca="1" si="636"/>
        <v>1</v>
      </c>
      <c r="I6855" s="89">
        <f t="shared" ca="1" si="637"/>
        <v>5</v>
      </c>
      <c r="J6855" s="89">
        <f t="shared" ca="1" si="638"/>
        <v>124.95000000000002</v>
      </c>
      <c r="K6855" s="89">
        <f t="shared" ca="1" si="639"/>
        <v>158.85</v>
      </c>
      <c r="L6855" s="83">
        <f t="shared" ca="1" si="640"/>
        <v>156.05000000000001</v>
      </c>
    </row>
    <row r="6856" spans="6:12">
      <c r="F6856" s="89">
        <v>6740</v>
      </c>
      <c r="G6856" s="89">
        <f t="shared" ca="1" si="635"/>
        <v>23</v>
      </c>
      <c r="H6856" s="89">
        <f t="shared" ca="1" si="636"/>
        <v>3</v>
      </c>
      <c r="I6856" s="89">
        <f t="shared" ca="1" si="637"/>
        <v>7</v>
      </c>
      <c r="J6856" s="89">
        <f t="shared" ca="1" si="638"/>
        <v>19.801000000000045</v>
      </c>
      <c r="K6856" s="89">
        <f t="shared" ca="1" si="639"/>
        <v>139.77099999999996</v>
      </c>
      <c r="L6856" s="83">
        <f t="shared" ca="1" si="640"/>
        <v>134.62100000000004</v>
      </c>
    </row>
    <row r="6857" spans="6:12">
      <c r="F6857" s="89">
        <v>6741</v>
      </c>
      <c r="G6857" s="89">
        <f t="shared" ca="1" si="635"/>
        <v>39</v>
      </c>
      <c r="H6857" s="89">
        <f t="shared" ca="1" si="636"/>
        <v>2</v>
      </c>
      <c r="I6857" s="89">
        <f t="shared" ca="1" si="637"/>
        <v>6</v>
      </c>
      <c r="J6857" s="89">
        <f t="shared" ca="1" si="638"/>
        <v>51.358999999999952</v>
      </c>
      <c r="K6857" s="89">
        <f t="shared" ca="1" si="639"/>
        <v>122.86899999999996</v>
      </c>
      <c r="L6857" s="83">
        <f t="shared" ca="1" si="640"/>
        <v>121.51899999999998</v>
      </c>
    </row>
    <row r="6858" spans="6:12">
      <c r="F6858" s="89">
        <v>6742</v>
      </c>
      <c r="G6858" s="89">
        <f t="shared" ca="1" si="635"/>
        <v>25</v>
      </c>
      <c r="H6858" s="89">
        <f t="shared" ca="1" si="636"/>
        <v>3</v>
      </c>
      <c r="I6858" s="89">
        <f t="shared" ca="1" si="637"/>
        <v>3</v>
      </c>
      <c r="J6858" s="89">
        <f t="shared" ca="1" si="638"/>
        <v>-276.01500000000004</v>
      </c>
      <c r="K6858" s="89">
        <f t="shared" ca="1" si="639"/>
        <v>13.734999999999985</v>
      </c>
      <c r="L6858" s="83">
        <f t="shared" ca="1" si="640"/>
        <v>7.285000000000025</v>
      </c>
    </row>
    <row r="6859" spans="6:12">
      <c r="F6859" s="89">
        <v>6743</v>
      </c>
      <c r="G6859" s="89">
        <f t="shared" ca="1" si="635"/>
        <v>29</v>
      </c>
      <c r="H6859" s="89">
        <f t="shared" ca="1" si="636"/>
        <v>1</v>
      </c>
      <c r="I6859" s="89">
        <f t="shared" ca="1" si="637"/>
        <v>8</v>
      </c>
      <c r="J6859" s="89">
        <f t="shared" ca="1" si="638"/>
        <v>153.05699999999996</v>
      </c>
      <c r="K6859" s="89">
        <f t="shared" ca="1" si="639"/>
        <v>56.36699999999999</v>
      </c>
      <c r="L6859" s="83">
        <f t="shared" ca="1" si="640"/>
        <v>56.11699999999999</v>
      </c>
    </row>
    <row r="6860" spans="6:12">
      <c r="F6860" s="89">
        <v>6744</v>
      </c>
      <c r="G6860" s="89">
        <f t="shared" ca="1" si="635"/>
        <v>24</v>
      </c>
      <c r="H6860" s="89">
        <f t="shared" ca="1" si="636"/>
        <v>2</v>
      </c>
      <c r="I6860" s="89">
        <f t="shared" ca="1" si="637"/>
        <v>7</v>
      </c>
      <c r="J6860" s="89">
        <f t="shared" ca="1" si="638"/>
        <v>107.32799999999995</v>
      </c>
      <c r="K6860" s="89">
        <f t="shared" ca="1" si="639"/>
        <v>140.88799999999995</v>
      </c>
      <c r="L6860" s="83">
        <f t="shared" ca="1" si="640"/>
        <v>137.68799999999999</v>
      </c>
    </row>
    <row r="6861" spans="6:12">
      <c r="F6861" s="89">
        <v>6745</v>
      </c>
      <c r="G6861" s="89">
        <f t="shared" ca="1" si="635"/>
        <v>22</v>
      </c>
      <c r="H6861" s="89">
        <f t="shared" ca="1" si="636"/>
        <v>3</v>
      </c>
      <c r="I6861" s="89">
        <f t="shared" ca="1" si="637"/>
        <v>3</v>
      </c>
      <c r="J6861" s="89">
        <f t="shared" ca="1" si="638"/>
        <v>-266.45400000000001</v>
      </c>
      <c r="K6861" s="89">
        <f t="shared" ca="1" si="639"/>
        <v>24.225999999999971</v>
      </c>
      <c r="L6861" s="83">
        <f t="shared" ca="1" si="640"/>
        <v>17.326000000000022</v>
      </c>
    </row>
    <row r="6862" spans="6:12">
      <c r="F6862" s="89">
        <v>6746</v>
      </c>
      <c r="G6862" s="89">
        <f t="shared" ca="1" si="635"/>
        <v>22</v>
      </c>
      <c r="H6862" s="89">
        <f t="shared" ca="1" si="636"/>
        <v>1</v>
      </c>
      <c r="I6862" s="89">
        <f t="shared" ca="1" si="637"/>
        <v>5</v>
      </c>
      <c r="J6862" s="89">
        <f t="shared" ca="1" si="638"/>
        <v>116.65</v>
      </c>
      <c r="K6862" s="89">
        <f t="shared" ca="1" si="639"/>
        <v>149.92999999999998</v>
      </c>
      <c r="L6862" s="83">
        <f t="shared" ca="1" si="640"/>
        <v>147.42999999999998</v>
      </c>
    </row>
    <row r="6863" spans="6:12">
      <c r="F6863" s="89">
        <v>6747</v>
      </c>
      <c r="G6863" s="89">
        <f t="shared" ca="1" si="635"/>
        <v>42</v>
      </c>
      <c r="H6863" s="89">
        <f t="shared" ca="1" si="636"/>
        <v>3</v>
      </c>
      <c r="I6863" s="89">
        <f t="shared" ca="1" si="637"/>
        <v>5</v>
      </c>
      <c r="J6863" s="89">
        <f t="shared" ca="1" si="638"/>
        <v>-120.24999999999994</v>
      </c>
      <c r="K6863" s="89">
        <f t="shared" ca="1" si="639"/>
        <v>79.029999999999944</v>
      </c>
      <c r="L6863" s="83">
        <f t="shared" ca="1" si="640"/>
        <v>75.929999999999978</v>
      </c>
    </row>
    <row r="6864" spans="6:12">
      <c r="F6864" s="89">
        <v>6748</v>
      </c>
      <c r="G6864" s="89">
        <f t="shared" ca="1" si="635"/>
        <v>34</v>
      </c>
      <c r="H6864" s="89">
        <f t="shared" ca="1" si="636"/>
        <v>1</v>
      </c>
      <c r="I6864" s="89">
        <f t="shared" ca="1" si="637"/>
        <v>6</v>
      </c>
      <c r="J6864" s="89">
        <f t="shared" ca="1" si="638"/>
        <v>118.02399999999996</v>
      </c>
      <c r="K6864" s="89">
        <f t="shared" ca="1" si="639"/>
        <v>104.98399999999997</v>
      </c>
      <c r="L6864" s="83">
        <f t="shared" ca="1" si="640"/>
        <v>104.68399999999998</v>
      </c>
    </row>
    <row r="6865" spans="6:12">
      <c r="F6865" s="89">
        <v>6749</v>
      </c>
      <c r="G6865" s="89">
        <f t="shared" ca="1" si="635"/>
        <v>19</v>
      </c>
      <c r="H6865" s="89">
        <f t="shared" ca="1" si="636"/>
        <v>2</v>
      </c>
      <c r="I6865" s="89">
        <f t="shared" ca="1" si="637"/>
        <v>6</v>
      </c>
      <c r="J6865" s="89">
        <f t="shared" ca="1" si="638"/>
        <v>88.038999999999959</v>
      </c>
      <c r="K6865" s="89">
        <f t="shared" ca="1" si="639"/>
        <v>165.74899999999997</v>
      </c>
      <c r="L6865" s="83">
        <f t="shared" ca="1" si="640"/>
        <v>161.399</v>
      </c>
    </row>
    <row r="6866" spans="6:12">
      <c r="F6866" s="89">
        <v>6750</v>
      </c>
      <c r="G6866" s="89">
        <f t="shared" ca="1" si="635"/>
        <v>54</v>
      </c>
      <c r="H6866" s="89">
        <f t="shared" ca="1" si="636"/>
        <v>1</v>
      </c>
      <c r="I6866" s="89">
        <f t="shared" ca="1" si="637"/>
        <v>9</v>
      </c>
      <c r="J6866" s="89">
        <f t="shared" ca="1" si="638"/>
        <v>188.30599999999987</v>
      </c>
      <c r="K6866" s="89">
        <f t="shared" ca="1" si="639"/>
        <v>41.265999999999991</v>
      </c>
      <c r="L6866" s="83">
        <f t="shared" ca="1" si="640"/>
        <v>45.166000000000082</v>
      </c>
    </row>
    <row r="6867" spans="6:12">
      <c r="F6867" s="89">
        <v>6751</v>
      </c>
      <c r="G6867" s="89">
        <f t="shared" ca="1" si="635"/>
        <v>36</v>
      </c>
      <c r="H6867" s="89">
        <f t="shared" ca="1" si="636"/>
        <v>3</v>
      </c>
      <c r="I6867" s="89">
        <f t="shared" ca="1" si="637"/>
        <v>8</v>
      </c>
      <c r="J6867" s="89">
        <f t="shared" ca="1" si="638"/>
        <v>48.548000000000059</v>
      </c>
      <c r="K6867" s="89">
        <f t="shared" ca="1" si="639"/>
        <v>121.88799999999992</v>
      </c>
      <c r="L6867" s="83">
        <f t="shared" ca="1" si="640"/>
        <v>119.08800000000002</v>
      </c>
    </row>
    <row r="6868" spans="6:12">
      <c r="F6868" s="89">
        <v>6752</v>
      </c>
      <c r="G6868" s="89">
        <f t="shared" ca="1" si="635"/>
        <v>28</v>
      </c>
      <c r="H6868" s="89">
        <f t="shared" ca="1" si="636"/>
        <v>3</v>
      </c>
      <c r="I6868" s="89">
        <f t="shared" ca="1" si="637"/>
        <v>8</v>
      </c>
      <c r="J6868" s="89">
        <f t="shared" ca="1" si="638"/>
        <v>55.444000000000074</v>
      </c>
      <c r="K6868" s="89">
        <f t="shared" ca="1" si="639"/>
        <v>131.26399999999995</v>
      </c>
      <c r="L6868" s="83">
        <f t="shared" ca="1" si="640"/>
        <v>127.26400000000001</v>
      </c>
    </row>
    <row r="6869" spans="6:12">
      <c r="F6869" s="89">
        <v>6753</v>
      </c>
      <c r="G6869" s="89">
        <f t="shared" ca="1" si="635"/>
        <v>39</v>
      </c>
      <c r="H6869" s="89">
        <f t="shared" ca="1" si="636"/>
        <v>2</v>
      </c>
      <c r="I6869" s="89">
        <f t="shared" ca="1" si="637"/>
        <v>7</v>
      </c>
      <c r="J6869" s="89">
        <f t="shared" ca="1" si="638"/>
        <v>90.032999999999959</v>
      </c>
      <c r="K6869" s="89">
        <f t="shared" ca="1" si="639"/>
        <v>118.94299999999996</v>
      </c>
      <c r="L6869" s="83">
        <f t="shared" ca="1" si="640"/>
        <v>117.99299999999997</v>
      </c>
    </row>
    <row r="6870" spans="6:12">
      <c r="F6870" s="89">
        <v>6754</v>
      </c>
      <c r="G6870" s="89">
        <f t="shared" ca="1" si="635"/>
        <v>53</v>
      </c>
      <c r="H6870" s="89">
        <f t="shared" ca="1" si="636"/>
        <v>1</v>
      </c>
      <c r="I6870" s="89">
        <f t="shared" ca="1" si="637"/>
        <v>4</v>
      </c>
      <c r="J6870" s="89">
        <f t="shared" ca="1" si="638"/>
        <v>88.016999999999967</v>
      </c>
      <c r="K6870" s="89">
        <f t="shared" ca="1" si="639"/>
        <v>154.28699999999998</v>
      </c>
      <c r="L6870" s="83">
        <f t="shared" ca="1" si="640"/>
        <v>156.03700000000003</v>
      </c>
    </row>
    <row r="6871" spans="6:12">
      <c r="F6871" s="89">
        <v>6755</v>
      </c>
      <c r="G6871" s="89">
        <f t="shared" ca="1" si="635"/>
        <v>52</v>
      </c>
      <c r="H6871" s="89">
        <f t="shared" ca="1" si="636"/>
        <v>3</v>
      </c>
      <c r="I6871" s="89">
        <f t="shared" ca="1" si="637"/>
        <v>5</v>
      </c>
      <c r="J6871" s="89">
        <f t="shared" ca="1" si="638"/>
        <v>-88.549999999999955</v>
      </c>
      <c r="K6871" s="89">
        <f t="shared" ca="1" si="639"/>
        <v>107.63</v>
      </c>
      <c r="L6871" s="83">
        <f t="shared" ca="1" si="640"/>
        <v>106.02999999999997</v>
      </c>
    </row>
    <row r="6872" spans="6:12">
      <c r="F6872" s="89">
        <v>6756</v>
      </c>
      <c r="G6872" s="89">
        <f t="shared" ca="1" si="635"/>
        <v>39</v>
      </c>
      <c r="H6872" s="89">
        <f t="shared" ca="1" si="636"/>
        <v>2</v>
      </c>
      <c r="I6872" s="89">
        <f t="shared" ca="1" si="637"/>
        <v>9</v>
      </c>
      <c r="J6872" s="89">
        <f t="shared" ca="1" si="638"/>
        <v>138.94099999999992</v>
      </c>
      <c r="K6872" s="89">
        <f t="shared" ca="1" si="639"/>
        <v>82.650999999999954</v>
      </c>
      <c r="L6872" s="83">
        <f t="shared" ca="1" si="640"/>
        <v>82.500999999999976</v>
      </c>
    </row>
    <row r="6873" spans="6:12">
      <c r="F6873" s="89">
        <v>6757</v>
      </c>
      <c r="G6873" s="89">
        <f t="shared" ca="1" si="635"/>
        <v>47</v>
      </c>
      <c r="H6873" s="89">
        <f t="shared" ca="1" si="636"/>
        <v>3</v>
      </c>
      <c r="I6873" s="89">
        <f t="shared" ca="1" si="637"/>
        <v>6</v>
      </c>
      <c r="J6873" s="89">
        <f t="shared" ca="1" si="638"/>
        <v>-39.942999999999927</v>
      </c>
      <c r="K6873" s="89">
        <f t="shared" ca="1" si="639"/>
        <v>115.18699999999998</v>
      </c>
      <c r="L6873" s="83">
        <f t="shared" ca="1" si="640"/>
        <v>113.23700000000011</v>
      </c>
    </row>
    <row r="6874" spans="6:12">
      <c r="F6874" s="89">
        <v>6758</v>
      </c>
      <c r="G6874" s="89">
        <f t="shared" ca="1" si="635"/>
        <v>43</v>
      </c>
      <c r="H6874" s="89">
        <f t="shared" ca="1" si="636"/>
        <v>2</v>
      </c>
      <c r="I6874" s="89">
        <f t="shared" ca="1" si="637"/>
        <v>6</v>
      </c>
      <c r="J6874" s="89">
        <f t="shared" ca="1" si="638"/>
        <v>56.982999999999976</v>
      </c>
      <c r="K6874" s="89">
        <f t="shared" ca="1" si="639"/>
        <v>127.25299999999996</v>
      </c>
      <c r="L6874" s="83">
        <f t="shared" ca="1" si="640"/>
        <v>126.50300000000001</v>
      </c>
    </row>
    <row r="6875" spans="6:12">
      <c r="F6875" s="89">
        <v>6759</v>
      </c>
      <c r="G6875" s="89">
        <f t="shared" ca="1" si="635"/>
        <v>54</v>
      </c>
      <c r="H6875" s="89">
        <f t="shared" ca="1" si="636"/>
        <v>2</v>
      </c>
      <c r="I6875" s="89">
        <f t="shared" ca="1" si="637"/>
        <v>5</v>
      </c>
      <c r="J6875" s="89">
        <f t="shared" ca="1" si="638"/>
        <v>46.480000000000018</v>
      </c>
      <c r="K6875" s="89">
        <f t="shared" ca="1" si="639"/>
        <v>155.94</v>
      </c>
      <c r="L6875" s="83">
        <f t="shared" ca="1" si="640"/>
        <v>156.44</v>
      </c>
    </row>
    <row r="6876" spans="6:12">
      <c r="F6876" s="89">
        <v>6760</v>
      </c>
      <c r="G6876" s="89">
        <f t="shared" ca="1" si="635"/>
        <v>47</v>
      </c>
      <c r="H6876" s="89">
        <f t="shared" ca="1" si="636"/>
        <v>1</v>
      </c>
      <c r="I6876" s="89">
        <f t="shared" ca="1" si="637"/>
        <v>9</v>
      </c>
      <c r="J6876" s="89">
        <f t="shared" ca="1" si="638"/>
        <v>161.43299999999994</v>
      </c>
      <c r="K6876" s="89">
        <f t="shared" ca="1" si="639"/>
        <v>16.562999999999988</v>
      </c>
      <c r="L6876" s="83">
        <f t="shared" ca="1" si="640"/>
        <v>19.413000000000068</v>
      </c>
    </row>
    <row r="6877" spans="6:12">
      <c r="F6877" s="89">
        <v>6761</v>
      </c>
      <c r="G6877" s="89">
        <f t="shared" ca="1" si="635"/>
        <v>45</v>
      </c>
      <c r="H6877" s="89">
        <f t="shared" ca="1" si="636"/>
        <v>2</v>
      </c>
      <c r="I6877" s="89">
        <f t="shared" ca="1" si="637"/>
        <v>6</v>
      </c>
      <c r="J6877" s="89">
        <f t="shared" ca="1" si="638"/>
        <v>61.414999999999964</v>
      </c>
      <c r="K6877" s="89">
        <f t="shared" ca="1" si="639"/>
        <v>131.06499999999994</v>
      </c>
      <c r="L6877" s="83">
        <f t="shared" ca="1" si="640"/>
        <v>130.61500000000001</v>
      </c>
    </row>
    <row r="6878" spans="6:12">
      <c r="F6878" s="89">
        <v>6762</v>
      </c>
      <c r="G6878" s="89">
        <f t="shared" ca="1" si="635"/>
        <v>34</v>
      </c>
      <c r="H6878" s="89">
        <f t="shared" ca="1" si="636"/>
        <v>1</v>
      </c>
      <c r="I6878" s="89">
        <f t="shared" ca="1" si="637"/>
        <v>5</v>
      </c>
      <c r="J6878" s="89">
        <f t="shared" ca="1" si="638"/>
        <v>89.530000000000015</v>
      </c>
      <c r="K6878" s="89">
        <f t="shared" ca="1" si="639"/>
        <v>119.08999999999999</v>
      </c>
      <c r="L6878" s="83">
        <f t="shared" ca="1" si="640"/>
        <v>118.39</v>
      </c>
    </row>
    <row r="6879" spans="6:12">
      <c r="F6879" s="89">
        <v>6763</v>
      </c>
      <c r="G6879" s="89">
        <f t="shared" ca="1" si="635"/>
        <v>20</v>
      </c>
      <c r="H6879" s="89">
        <f t="shared" ca="1" si="636"/>
        <v>1</v>
      </c>
      <c r="I6879" s="89">
        <f t="shared" ca="1" si="637"/>
        <v>7</v>
      </c>
      <c r="J6879" s="89">
        <f t="shared" ca="1" si="638"/>
        <v>172.28999999999994</v>
      </c>
      <c r="K6879" s="89">
        <f t="shared" ca="1" si="639"/>
        <v>120.98999999999995</v>
      </c>
      <c r="L6879" s="83">
        <f t="shared" ca="1" si="640"/>
        <v>118.99000000000001</v>
      </c>
    </row>
    <row r="6880" spans="6:12">
      <c r="F6880" s="89">
        <v>6764</v>
      </c>
      <c r="G6880" s="89">
        <f t="shared" ca="1" si="635"/>
        <v>35</v>
      </c>
      <c r="H6880" s="89">
        <f t="shared" ca="1" si="636"/>
        <v>3</v>
      </c>
      <c r="I6880" s="89">
        <f t="shared" ca="1" si="637"/>
        <v>8</v>
      </c>
      <c r="J6880" s="89">
        <f t="shared" ca="1" si="638"/>
        <v>48.465000000000089</v>
      </c>
      <c r="K6880" s="89">
        <f t="shared" ca="1" si="639"/>
        <v>122.11499999999995</v>
      </c>
      <c r="L6880" s="83">
        <f t="shared" ca="1" si="640"/>
        <v>119.16500000000002</v>
      </c>
    </row>
    <row r="6881" spans="6:12">
      <c r="F6881" s="89">
        <v>6765</v>
      </c>
      <c r="G6881" s="89">
        <f t="shared" ca="1" si="635"/>
        <v>47</v>
      </c>
      <c r="H6881" s="89">
        <f t="shared" ca="1" si="636"/>
        <v>2</v>
      </c>
      <c r="I6881" s="89">
        <f t="shared" ca="1" si="637"/>
        <v>4</v>
      </c>
      <c r="J6881" s="89">
        <f t="shared" ca="1" si="638"/>
        <v>-38.956999999999965</v>
      </c>
      <c r="K6881" s="89">
        <f t="shared" ca="1" si="639"/>
        <v>115.273</v>
      </c>
      <c r="L6881" s="83">
        <f t="shared" ca="1" si="640"/>
        <v>114.32300000000004</v>
      </c>
    </row>
    <row r="6882" spans="6:12">
      <c r="F6882" s="89">
        <v>6766</v>
      </c>
      <c r="G6882" s="89">
        <f t="shared" ca="1" si="635"/>
        <v>24</v>
      </c>
      <c r="H6882" s="89">
        <f t="shared" ca="1" si="636"/>
        <v>1</v>
      </c>
      <c r="I6882" s="89">
        <f t="shared" ca="1" si="637"/>
        <v>9</v>
      </c>
      <c r="J6882" s="89">
        <f t="shared" ca="1" si="638"/>
        <v>166.28599999999989</v>
      </c>
      <c r="K6882" s="89">
        <f t="shared" ca="1" si="639"/>
        <v>28.545999999999964</v>
      </c>
      <c r="L6882" s="83">
        <f t="shared" ca="1" si="640"/>
        <v>27.945999999999998</v>
      </c>
    </row>
    <row r="6883" spans="6:12">
      <c r="F6883" s="89">
        <v>6767</v>
      </c>
      <c r="G6883" s="89">
        <f t="shared" ca="1" si="635"/>
        <v>41</v>
      </c>
      <c r="H6883" s="89">
        <f t="shared" ca="1" si="636"/>
        <v>2</v>
      </c>
      <c r="I6883" s="89">
        <f t="shared" ca="1" si="637"/>
        <v>7</v>
      </c>
      <c r="J6883" s="89">
        <f t="shared" ca="1" si="638"/>
        <v>92.316999999999979</v>
      </c>
      <c r="K6883" s="89">
        <f t="shared" ca="1" si="639"/>
        <v>120.60699999999994</v>
      </c>
      <c r="L6883" s="83">
        <f t="shared" ca="1" si="640"/>
        <v>119.95699999999999</v>
      </c>
    </row>
    <row r="6884" spans="6:12">
      <c r="F6884" s="89">
        <v>6768</v>
      </c>
      <c r="G6884" s="89">
        <f t="shared" ca="1" si="635"/>
        <v>26</v>
      </c>
      <c r="H6884" s="89">
        <f t="shared" ca="1" si="636"/>
        <v>2</v>
      </c>
      <c r="I6884" s="89">
        <f t="shared" ca="1" si="637"/>
        <v>7</v>
      </c>
      <c r="J6884" s="89">
        <f t="shared" ca="1" si="638"/>
        <v>101.51199999999997</v>
      </c>
      <c r="K6884" s="89">
        <f t="shared" ca="1" si="639"/>
        <v>134.45199999999997</v>
      </c>
      <c r="L6884" s="83">
        <f t="shared" ca="1" si="640"/>
        <v>131.55199999999999</v>
      </c>
    </row>
    <row r="6885" spans="6:12">
      <c r="F6885" s="89">
        <v>6769</v>
      </c>
      <c r="G6885" s="89">
        <f t="shared" ca="1" si="635"/>
        <v>25</v>
      </c>
      <c r="H6885" s="89">
        <f t="shared" ca="1" si="636"/>
        <v>3</v>
      </c>
      <c r="I6885" s="89">
        <f t="shared" ca="1" si="637"/>
        <v>8</v>
      </c>
      <c r="J6885" s="89">
        <f t="shared" ca="1" si="638"/>
        <v>62.484999999999957</v>
      </c>
      <c r="K6885" s="89">
        <f t="shared" ca="1" si="639"/>
        <v>139.23499999999996</v>
      </c>
      <c r="L6885" s="83">
        <f t="shared" ca="1" si="640"/>
        <v>134.78500000000003</v>
      </c>
    </row>
    <row r="6886" spans="6:12">
      <c r="F6886" s="89">
        <v>6770</v>
      </c>
      <c r="G6886" s="89">
        <f t="shared" ca="1" si="635"/>
        <v>21</v>
      </c>
      <c r="H6886" s="89">
        <f t="shared" ca="1" si="636"/>
        <v>1</v>
      </c>
      <c r="I6886" s="89">
        <f t="shared" ca="1" si="637"/>
        <v>7</v>
      </c>
      <c r="J6886" s="89">
        <f t="shared" ca="1" si="638"/>
        <v>168.01699999999997</v>
      </c>
      <c r="K6886" s="89">
        <f t="shared" ca="1" si="639"/>
        <v>116.40699999999994</v>
      </c>
      <c r="L6886" s="83">
        <f t="shared" ca="1" si="640"/>
        <v>114.55699999999997</v>
      </c>
    </row>
    <row r="6887" spans="6:12">
      <c r="F6887" s="89">
        <v>6771</v>
      </c>
      <c r="G6887" s="89">
        <f t="shared" ca="1" si="635"/>
        <v>35</v>
      </c>
      <c r="H6887" s="89">
        <f t="shared" ca="1" si="636"/>
        <v>2</v>
      </c>
      <c r="I6887" s="89">
        <f t="shared" ca="1" si="637"/>
        <v>3</v>
      </c>
      <c r="J6887" s="89">
        <f t="shared" ca="1" si="638"/>
        <v>-122.77500000000001</v>
      </c>
      <c r="K6887" s="89">
        <f t="shared" ca="1" si="639"/>
        <v>77.774999999999977</v>
      </c>
      <c r="L6887" s="83">
        <f t="shared" ca="1" si="640"/>
        <v>74.624999999999972</v>
      </c>
    </row>
    <row r="6888" spans="6:12">
      <c r="F6888" s="89">
        <v>6772</v>
      </c>
      <c r="G6888" s="89">
        <f t="shared" ca="1" si="635"/>
        <v>50</v>
      </c>
      <c r="H6888" s="89">
        <f t="shared" ca="1" si="636"/>
        <v>2</v>
      </c>
      <c r="I6888" s="89">
        <f t="shared" ca="1" si="637"/>
        <v>9</v>
      </c>
      <c r="J6888" s="89">
        <f t="shared" ca="1" si="638"/>
        <v>164.99999999999991</v>
      </c>
      <c r="K6888" s="89">
        <f t="shared" ca="1" si="639"/>
        <v>105.29999999999995</v>
      </c>
      <c r="L6888" s="83">
        <f t="shared" ca="1" si="640"/>
        <v>106.79999999999995</v>
      </c>
    </row>
    <row r="6889" spans="6:12">
      <c r="F6889" s="89">
        <v>6773</v>
      </c>
      <c r="G6889" s="89">
        <f t="shared" ca="1" si="635"/>
        <v>24</v>
      </c>
      <c r="H6889" s="89">
        <f t="shared" ca="1" si="636"/>
        <v>2</v>
      </c>
      <c r="I6889" s="89">
        <f t="shared" ca="1" si="637"/>
        <v>3</v>
      </c>
      <c r="J6889" s="89">
        <f t="shared" ca="1" si="638"/>
        <v>-103.88800000000001</v>
      </c>
      <c r="K6889" s="89">
        <f t="shared" ca="1" si="639"/>
        <v>100.07199999999999</v>
      </c>
      <c r="L6889" s="83">
        <f t="shared" ca="1" si="640"/>
        <v>95.272000000000006</v>
      </c>
    </row>
    <row r="6890" spans="6:12">
      <c r="F6890" s="89">
        <v>6774</v>
      </c>
      <c r="G6890" s="89">
        <f t="shared" ca="1" si="635"/>
        <v>38</v>
      </c>
      <c r="H6890" s="89">
        <f t="shared" ca="1" si="636"/>
        <v>3</v>
      </c>
      <c r="I6890" s="89">
        <f t="shared" ca="1" si="637"/>
        <v>9</v>
      </c>
      <c r="J6890" s="89">
        <f t="shared" ca="1" si="638"/>
        <v>88.86200000000008</v>
      </c>
      <c r="K6890" s="89">
        <f t="shared" ca="1" si="639"/>
        <v>118.98199999999997</v>
      </c>
      <c r="L6890" s="83">
        <f t="shared" ca="1" si="640"/>
        <v>116.88200000000006</v>
      </c>
    </row>
    <row r="6891" spans="6:12">
      <c r="F6891" s="89">
        <v>6775</v>
      </c>
      <c r="G6891" s="89">
        <f t="shared" ca="1" si="635"/>
        <v>22</v>
      </c>
      <c r="H6891" s="89">
        <f t="shared" ca="1" si="636"/>
        <v>1</v>
      </c>
      <c r="I6891" s="89">
        <f t="shared" ca="1" si="637"/>
        <v>8</v>
      </c>
      <c r="J6891" s="89">
        <f t="shared" ca="1" si="638"/>
        <v>173.47599999999991</v>
      </c>
      <c r="K6891" s="89">
        <f t="shared" ca="1" si="639"/>
        <v>78.95599999999996</v>
      </c>
      <c r="L6891" s="83">
        <f t="shared" ca="1" si="640"/>
        <v>77.655999999999977</v>
      </c>
    </row>
    <row r="6892" spans="6:12">
      <c r="F6892" s="89">
        <v>6776</v>
      </c>
      <c r="G6892" s="89">
        <f t="shared" ca="1" si="635"/>
        <v>33</v>
      </c>
      <c r="H6892" s="89">
        <f t="shared" ca="1" si="636"/>
        <v>3</v>
      </c>
      <c r="I6892" s="89">
        <f t="shared" ca="1" si="637"/>
        <v>8</v>
      </c>
      <c r="J6892" s="89">
        <f t="shared" ca="1" si="638"/>
        <v>49.109000000000094</v>
      </c>
      <c r="K6892" s="89">
        <f t="shared" ca="1" si="639"/>
        <v>123.37899999999996</v>
      </c>
      <c r="L6892" s="83">
        <f t="shared" ca="1" si="640"/>
        <v>120.12900000000002</v>
      </c>
    </row>
    <row r="6893" spans="6:12">
      <c r="F6893" s="89">
        <v>6777</v>
      </c>
      <c r="G6893" s="89">
        <f t="shared" ca="1" si="635"/>
        <v>36</v>
      </c>
      <c r="H6893" s="89">
        <f t="shared" ca="1" si="636"/>
        <v>1</v>
      </c>
      <c r="I6893" s="89">
        <f t="shared" ca="1" si="637"/>
        <v>7</v>
      </c>
      <c r="J6893" s="89">
        <f t="shared" ca="1" si="638"/>
        <v>136.32199999999997</v>
      </c>
      <c r="K6893" s="89">
        <f t="shared" ca="1" si="639"/>
        <v>80.061999999999955</v>
      </c>
      <c r="L6893" s="83">
        <f t="shared" ca="1" si="640"/>
        <v>80.462000000000018</v>
      </c>
    </row>
    <row r="6894" spans="6:12">
      <c r="F6894" s="89">
        <v>6778</v>
      </c>
      <c r="G6894" s="89">
        <f t="shared" ca="1" si="635"/>
        <v>26</v>
      </c>
      <c r="H6894" s="89">
        <f t="shared" ca="1" si="636"/>
        <v>1</v>
      </c>
      <c r="I6894" s="89">
        <f t="shared" ca="1" si="637"/>
        <v>8</v>
      </c>
      <c r="J6894" s="89">
        <f t="shared" ca="1" si="638"/>
        <v>160.18799999999993</v>
      </c>
      <c r="K6894" s="89">
        <f t="shared" ca="1" si="639"/>
        <v>64.427999999999983</v>
      </c>
      <c r="L6894" s="83">
        <f t="shared" ca="1" si="640"/>
        <v>63.727999999999994</v>
      </c>
    </row>
    <row r="6895" spans="6:12">
      <c r="F6895" s="89">
        <v>6779</v>
      </c>
      <c r="G6895" s="89">
        <f t="shared" ca="1" si="635"/>
        <v>53</v>
      </c>
      <c r="H6895" s="89">
        <f t="shared" ca="1" si="636"/>
        <v>2</v>
      </c>
      <c r="I6895" s="89">
        <f t="shared" ca="1" si="637"/>
        <v>4</v>
      </c>
      <c r="J6895" s="89">
        <f t="shared" ca="1" si="638"/>
        <v>-16.012999999999977</v>
      </c>
      <c r="K6895" s="89">
        <f t="shared" ca="1" si="639"/>
        <v>136.35699999999997</v>
      </c>
      <c r="L6895" s="83">
        <f t="shared" ca="1" si="640"/>
        <v>136.30700000000002</v>
      </c>
    </row>
    <row r="6896" spans="6:12">
      <c r="F6896" s="89">
        <v>6780</v>
      </c>
      <c r="G6896" s="89">
        <f t="shared" ca="1" si="635"/>
        <v>27</v>
      </c>
      <c r="H6896" s="89">
        <f t="shared" ca="1" si="636"/>
        <v>2</v>
      </c>
      <c r="I6896" s="89">
        <f t="shared" ca="1" si="637"/>
        <v>8</v>
      </c>
      <c r="J6896" s="89">
        <f t="shared" ca="1" si="638"/>
        <v>128.13099999999997</v>
      </c>
      <c r="K6896" s="89">
        <f t="shared" ca="1" si="639"/>
        <v>118.16099999999994</v>
      </c>
      <c r="L6896" s="83">
        <f t="shared" ca="1" si="640"/>
        <v>115.81099999999998</v>
      </c>
    </row>
    <row r="6897" spans="6:12">
      <c r="F6897" s="89">
        <v>6781</v>
      </c>
      <c r="G6897" s="89">
        <f t="shared" ca="1" si="635"/>
        <v>39</v>
      </c>
      <c r="H6897" s="89">
        <f t="shared" ca="1" si="636"/>
        <v>1</v>
      </c>
      <c r="I6897" s="89">
        <f t="shared" ca="1" si="637"/>
        <v>6</v>
      </c>
      <c r="J6897" s="89">
        <f t="shared" ca="1" si="638"/>
        <v>118.22899999999997</v>
      </c>
      <c r="K6897" s="89">
        <f t="shared" ca="1" si="639"/>
        <v>103.63899999999997</v>
      </c>
      <c r="L6897" s="83">
        <f t="shared" ca="1" si="640"/>
        <v>104.08900000000001</v>
      </c>
    </row>
    <row r="6898" spans="6:12">
      <c r="F6898" s="89">
        <v>6782</v>
      </c>
      <c r="G6898" s="89">
        <f t="shared" ca="1" si="635"/>
        <v>25</v>
      </c>
      <c r="H6898" s="89">
        <f t="shared" ca="1" si="636"/>
        <v>3</v>
      </c>
      <c r="I6898" s="89">
        <f t="shared" ca="1" si="637"/>
        <v>3</v>
      </c>
      <c r="J6898" s="89">
        <f t="shared" ca="1" si="638"/>
        <v>-276.01500000000004</v>
      </c>
      <c r="K6898" s="89">
        <f t="shared" ca="1" si="639"/>
        <v>13.734999999999985</v>
      </c>
      <c r="L6898" s="83">
        <f t="shared" ca="1" si="640"/>
        <v>7.285000000000025</v>
      </c>
    </row>
    <row r="6899" spans="6:12">
      <c r="F6899" s="89">
        <v>6783</v>
      </c>
      <c r="G6899" s="89">
        <f t="shared" ca="1" si="635"/>
        <v>22</v>
      </c>
      <c r="H6899" s="89">
        <f t="shared" ca="1" si="636"/>
        <v>1</v>
      </c>
      <c r="I6899" s="89">
        <f t="shared" ca="1" si="637"/>
        <v>5</v>
      </c>
      <c r="J6899" s="89">
        <f t="shared" ca="1" si="638"/>
        <v>116.65</v>
      </c>
      <c r="K6899" s="89">
        <f t="shared" ca="1" si="639"/>
        <v>149.92999999999998</v>
      </c>
      <c r="L6899" s="83">
        <f t="shared" ca="1" si="640"/>
        <v>147.42999999999998</v>
      </c>
    </row>
    <row r="6900" spans="6:12">
      <c r="F6900" s="89">
        <v>6784</v>
      </c>
      <c r="G6900" s="89">
        <f t="shared" ca="1" si="635"/>
        <v>23</v>
      </c>
      <c r="H6900" s="89">
        <f t="shared" ca="1" si="636"/>
        <v>3</v>
      </c>
      <c r="I6900" s="89">
        <f t="shared" ca="1" si="637"/>
        <v>7</v>
      </c>
      <c r="J6900" s="89">
        <f t="shared" ca="1" si="638"/>
        <v>19.801000000000045</v>
      </c>
      <c r="K6900" s="89">
        <f t="shared" ca="1" si="639"/>
        <v>139.77099999999996</v>
      </c>
      <c r="L6900" s="83">
        <f t="shared" ca="1" si="640"/>
        <v>134.62100000000004</v>
      </c>
    </row>
    <row r="6901" spans="6:12">
      <c r="F6901" s="89">
        <v>6785</v>
      </c>
      <c r="G6901" s="89">
        <f t="shared" ca="1" si="635"/>
        <v>53</v>
      </c>
      <c r="H6901" s="89">
        <f t="shared" ca="1" si="636"/>
        <v>1</v>
      </c>
      <c r="I6901" s="89">
        <f t="shared" ca="1" si="637"/>
        <v>8</v>
      </c>
      <c r="J6901" s="89">
        <f t="shared" ca="1" si="638"/>
        <v>183.48899999999992</v>
      </c>
      <c r="K6901" s="89">
        <f t="shared" ca="1" si="639"/>
        <v>79.358999999999924</v>
      </c>
      <c r="L6901" s="83">
        <f t="shared" ca="1" si="640"/>
        <v>82.709000000000032</v>
      </c>
    </row>
    <row r="6902" spans="6:12">
      <c r="F6902" s="89">
        <v>6786</v>
      </c>
      <c r="G6902" s="89">
        <f t="shared" ref="G6902:G6965" ca="1" si="641">RANDBETWEEN(19,55)</f>
        <v>51</v>
      </c>
      <c r="H6902" s="89">
        <f t="shared" ref="H6902:H6965" ca="1" si="642">RANDBETWEEN(0.5,3.5)</f>
        <v>3</v>
      </c>
      <c r="I6902" s="89">
        <f t="shared" ref="I6902:I6965" ca="1" si="643">RANDBETWEEN(3,9)</f>
        <v>5</v>
      </c>
      <c r="J6902" s="89">
        <f t="shared" ref="J6902:J6965" ca="1" si="644">133-10*G6902-128.7*H6902+60.8*I6902+0.135*G6902^2-20.6*H6902^2-4.74*I6902^2+0.15*G6902*H6902+0.006*G6902*I6902+19.63*H6902*I6902</f>
        <v>-92.934999999999945</v>
      </c>
      <c r="K6902" s="89">
        <f t="shared" ref="K6902:K6965" ca="1" si="645">300-10.31*G6902-42.6*H6902+18.2*I6902+0.135*G6902^2-20.6*H6902^2-4.74*I6902^2+0.15*G6902*H6902+0.006*G6902*I6902+19.63*H6902*I6902</f>
        <v>103.55499999999995</v>
      </c>
      <c r="L6902" s="83">
        <f t="shared" ref="L6902:L6965" ca="1" si="646">294-10.16*G6902-44.4*H6902+18.6*I6902+0.135*G6902^2-20.6*H6902^2-4.74*I6902^2+0.15*G6902*H6902+0.006*G6902*I6902+19.63*H6902*I6902</f>
        <v>101.80500000000006</v>
      </c>
    </row>
    <row r="6903" spans="6:12">
      <c r="F6903" s="89">
        <v>6787</v>
      </c>
      <c r="G6903" s="89">
        <f t="shared" ca="1" si="641"/>
        <v>47</v>
      </c>
      <c r="H6903" s="89">
        <f t="shared" ca="1" si="642"/>
        <v>2</v>
      </c>
      <c r="I6903" s="89">
        <f t="shared" ca="1" si="643"/>
        <v>8</v>
      </c>
      <c r="J6903" s="89">
        <f t="shared" ca="1" si="644"/>
        <v>134.89099999999999</v>
      </c>
      <c r="K6903" s="89">
        <f t="shared" ca="1" si="645"/>
        <v>118.72099999999995</v>
      </c>
      <c r="L6903" s="83">
        <f t="shared" ca="1" si="646"/>
        <v>119.37100000000001</v>
      </c>
    </row>
    <row r="6904" spans="6:12">
      <c r="F6904" s="89">
        <v>6788</v>
      </c>
      <c r="G6904" s="89">
        <f t="shared" ca="1" si="641"/>
        <v>41</v>
      </c>
      <c r="H6904" s="89">
        <f t="shared" ca="1" si="642"/>
        <v>1</v>
      </c>
      <c r="I6904" s="89">
        <f t="shared" ca="1" si="643"/>
        <v>3</v>
      </c>
      <c r="J6904" s="89">
        <f t="shared" ca="1" si="644"/>
        <v>6.1529999999999845</v>
      </c>
      <c r="K6904" s="89">
        <f t="shared" ca="1" si="645"/>
        <v>118.74299999999997</v>
      </c>
      <c r="L6904" s="83">
        <f t="shared" ca="1" si="646"/>
        <v>118.29300000000001</v>
      </c>
    </row>
    <row r="6905" spans="6:12">
      <c r="F6905" s="89">
        <v>6789</v>
      </c>
      <c r="G6905" s="89">
        <f t="shared" ca="1" si="641"/>
        <v>28</v>
      </c>
      <c r="H6905" s="89">
        <f t="shared" ca="1" si="642"/>
        <v>1</v>
      </c>
      <c r="I6905" s="89">
        <f t="shared" ca="1" si="643"/>
        <v>7</v>
      </c>
      <c r="J6905" s="89">
        <f t="shared" ca="1" si="644"/>
        <v>145.66599999999997</v>
      </c>
      <c r="K6905" s="89">
        <f t="shared" ca="1" si="645"/>
        <v>91.885999999999967</v>
      </c>
      <c r="L6905" s="83">
        <f t="shared" ca="1" si="646"/>
        <v>91.085999999999984</v>
      </c>
    </row>
    <row r="6906" spans="6:12">
      <c r="F6906" s="89">
        <v>6790</v>
      </c>
      <c r="G6906" s="89">
        <f t="shared" ca="1" si="641"/>
        <v>36</v>
      </c>
      <c r="H6906" s="89">
        <f t="shared" ca="1" si="642"/>
        <v>3</v>
      </c>
      <c r="I6906" s="89">
        <f t="shared" ca="1" si="643"/>
        <v>3</v>
      </c>
      <c r="J6906" s="89">
        <f t="shared" ca="1" si="644"/>
        <v>-290.28199999999993</v>
      </c>
      <c r="K6906" s="89">
        <f t="shared" ca="1" si="645"/>
        <v>-3.9420000000000357</v>
      </c>
      <c r="L6906" s="83">
        <f t="shared" ca="1" si="646"/>
        <v>-8.7419999999999618</v>
      </c>
    </row>
    <row r="6907" spans="6:12">
      <c r="F6907" s="89">
        <v>6791</v>
      </c>
      <c r="G6907" s="89">
        <f t="shared" ca="1" si="641"/>
        <v>42</v>
      </c>
      <c r="H6907" s="89">
        <f t="shared" ca="1" si="642"/>
        <v>3</v>
      </c>
      <c r="I6907" s="89">
        <f t="shared" ca="1" si="643"/>
        <v>7</v>
      </c>
      <c r="J6907" s="89">
        <f t="shared" ca="1" si="644"/>
        <v>5.8740000000000236</v>
      </c>
      <c r="K6907" s="89">
        <f t="shared" ca="1" si="645"/>
        <v>119.95399999999995</v>
      </c>
      <c r="L6907" s="83">
        <f t="shared" ca="1" si="646"/>
        <v>117.654</v>
      </c>
    </row>
    <row r="6908" spans="6:12">
      <c r="F6908" s="89">
        <v>6792</v>
      </c>
      <c r="G6908" s="89">
        <f t="shared" ca="1" si="641"/>
        <v>46</v>
      </c>
      <c r="H6908" s="89">
        <f t="shared" ca="1" si="642"/>
        <v>2</v>
      </c>
      <c r="I6908" s="89">
        <f t="shared" ca="1" si="643"/>
        <v>3</v>
      </c>
      <c r="J6908" s="89">
        <f t="shared" ca="1" si="644"/>
        <v>-108.99199999999996</v>
      </c>
      <c r="K6908" s="89">
        <f t="shared" ca="1" si="645"/>
        <v>88.147999999999968</v>
      </c>
      <c r="L6908" s="83">
        <f t="shared" ca="1" si="646"/>
        <v>86.647999999999996</v>
      </c>
    </row>
    <row r="6909" spans="6:12">
      <c r="F6909" s="89">
        <v>6793</v>
      </c>
      <c r="G6909" s="89">
        <f t="shared" ca="1" si="641"/>
        <v>52</v>
      </c>
      <c r="H6909" s="89">
        <f t="shared" ca="1" si="642"/>
        <v>1</v>
      </c>
      <c r="I6909" s="89">
        <f t="shared" ca="1" si="643"/>
        <v>7</v>
      </c>
      <c r="J6909" s="89">
        <f t="shared" ca="1" si="644"/>
        <v>169.47399999999993</v>
      </c>
      <c r="K6909" s="89">
        <f t="shared" ca="1" si="645"/>
        <v>108.25399999999996</v>
      </c>
      <c r="L6909" s="83">
        <f t="shared" ca="1" si="646"/>
        <v>111.054</v>
      </c>
    </row>
    <row r="6910" spans="6:12">
      <c r="F6910" s="89">
        <v>6794</v>
      </c>
      <c r="G6910" s="89">
        <f t="shared" ca="1" si="641"/>
        <v>19</v>
      </c>
      <c r="H6910" s="89">
        <f t="shared" ca="1" si="642"/>
        <v>3</v>
      </c>
      <c r="I6910" s="89">
        <f t="shared" ca="1" si="643"/>
        <v>4</v>
      </c>
      <c r="J6910" s="89">
        <f t="shared" ca="1" si="644"/>
        <v>-167.83899999999994</v>
      </c>
      <c r="K6910" s="89">
        <f t="shared" ca="1" si="645"/>
        <v>81.170999999999964</v>
      </c>
      <c r="L6910" s="83">
        <f t="shared" ca="1" si="646"/>
        <v>74.221000000000032</v>
      </c>
    </row>
    <row r="6911" spans="6:12">
      <c r="F6911" s="89">
        <v>6795</v>
      </c>
      <c r="G6911" s="89">
        <f t="shared" ca="1" si="641"/>
        <v>37</v>
      </c>
      <c r="H6911" s="89">
        <f t="shared" ca="1" si="642"/>
        <v>1</v>
      </c>
      <c r="I6911" s="89">
        <f t="shared" ca="1" si="643"/>
        <v>4</v>
      </c>
      <c r="J6911" s="89">
        <f t="shared" ca="1" si="644"/>
        <v>50.83300000000002</v>
      </c>
      <c r="K6911" s="89">
        <f t="shared" ca="1" si="645"/>
        <v>122.06300000000002</v>
      </c>
      <c r="L6911" s="83">
        <f t="shared" ca="1" si="646"/>
        <v>121.41300000000001</v>
      </c>
    </row>
    <row r="6912" spans="6:12">
      <c r="F6912" s="89">
        <v>6796</v>
      </c>
      <c r="G6912" s="89">
        <f t="shared" ca="1" si="641"/>
        <v>40</v>
      </c>
      <c r="H6912" s="89">
        <f t="shared" ca="1" si="642"/>
        <v>1</v>
      </c>
      <c r="I6912" s="89">
        <f t="shared" ca="1" si="643"/>
        <v>6</v>
      </c>
      <c r="J6912" s="89">
        <f t="shared" ca="1" si="644"/>
        <v>119.07999999999996</v>
      </c>
      <c r="K6912" s="89">
        <f t="shared" ca="1" si="645"/>
        <v>104.17999999999995</v>
      </c>
      <c r="L6912" s="83">
        <f t="shared" ca="1" si="646"/>
        <v>104.78</v>
      </c>
    </row>
    <row r="6913" spans="6:12">
      <c r="F6913" s="89">
        <v>6797</v>
      </c>
      <c r="G6913" s="89">
        <f t="shared" ca="1" si="641"/>
        <v>34</v>
      </c>
      <c r="H6913" s="89">
        <f t="shared" ca="1" si="642"/>
        <v>2</v>
      </c>
      <c r="I6913" s="89">
        <f t="shared" ca="1" si="643"/>
        <v>9</v>
      </c>
      <c r="J6913" s="89">
        <f t="shared" ca="1" si="644"/>
        <v>137.89599999999993</v>
      </c>
      <c r="K6913" s="89">
        <f t="shared" ca="1" si="645"/>
        <v>83.155999999999949</v>
      </c>
      <c r="L6913" s="83">
        <f t="shared" ca="1" si="646"/>
        <v>82.255999999999972</v>
      </c>
    </row>
    <row r="6914" spans="6:12">
      <c r="F6914" s="89">
        <v>6798</v>
      </c>
      <c r="G6914" s="89">
        <f t="shared" ca="1" si="641"/>
        <v>53</v>
      </c>
      <c r="H6914" s="89">
        <f t="shared" ca="1" si="642"/>
        <v>3</v>
      </c>
      <c r="I6914" s="89">
        <f t="shared" ca="1" si="643"/>
        <v>7</v>
      </c>
      <c r="J6914" s="89">
        <f t="shared" ca="1" si="644"/>
        <v>42.361000000000104</v>
      </c>
      <c r="K6914" s="89">
        <f t="shared" ca="1" si="645"/>
        <v>153.03099999999995</v>
      </c>
      <c r="L6914" s="83">
        <f t="shared" ca="1" si="646"/>
        <v>152.38100000000009</v>
      </c>
    </row>
    <row r="6915" spans="6:12">
      <c r="F6915" s="89">
        <v>6799</v>
      </c>
      <c r="G6915" s="89">
        <f t="shared" ca="1" si="641"/>
        <v>54</v>
      </c>
      <c r="H6915" s="89">
        <f t="shared" ca="1" si="642"/>
        <v>1</v>
      </c>
      <c r="I6915" s="89">
        <f t="shared" ca="1" si="643"/>
        <v>5</v>
      </c>
      <c r="J6915" s="89">
        <f t="shared" ca="1" si="644"/>
        <v>130.72999999999996</v>
      </c>
      <c r="K6915" s="89">
        <f t="shared" ca="1" si="645"/>
        <v>154.08999999999997</v>
      </c>
      <c r="L6915" s="83">
        <f t="shared" ca="1" si="646"/>
        <v>156.39000000000004</v>
      </c>
    </row>
    <row r="6916" spans="6:12">
      <c r="F6916" s="89">
        <v>6800</v>
      </c>
      <c r="G6916" s="89">
        <f t="shared" ca="1" si="641"/>
        <v>24</v>
      </c>
      <c r="H6916" s="89">
        <f t="shared" ca="1" si="642"/>
        <v>3</v>
      </c>
      <c r="I6916" s="89">
        <f t="shared" ca="1" si="643"/>
        <v>4</v>
      </c>
      <c r="J6916" s="89">
        <f t="shared" ca="1" si="644"/>
        <v>-186.44399999999996</v>
      </c>
      <c r="K6916" s="89">
        <f t="shared" ca="1" si="645"/>
        <v>61.015999999999991</v>
      </c>
      <c r="L6916" s="83">
        <f t="shared" ca="1" si="646"/>
        <v>54.816000000000003</v>
      </c>
    </row>
    <row r="6917" spans="6:12">
      <c r="F6917" s="89">
        <v>6801</v>
      </c>
      <c r="G6917" s="89">
        <f t="shared" ca="1" si="641"/>
        <v>46</v>
      </c>
      <c r="H6917" s="89">
        <f t="shared" ca="1" si="642"/>
        <v>2</v>
      </c>
      <c r="I6917" s="89">
        <f t="shared" ca="1" si="643"/>
        <v>7</v>
      </c>
      <c r="J6917" s="89">
        <f t="shared" ca="1" si="644"/>
        <v>102.75199999999998</v>
      </c>
      <c r="K6917" s="89">
        <f t="shared" ca="1" si="645"/>
        <v>129.49199999999993</v>
      </c>
      <c r="L6917" s="83">
        <f t="shared" ca="1" si="646"/>
        <v>129.59199999999998</v>
      </c>
    </row>
    <row r="6918" spans="6:12">
      <c r="F6918" s="89">
        <v>6802</v>
      </c>
      <c r="G6918" s="89">
        <f t="shared" ca="1" si="641"/>
        <v>27</v>
      </c>
      <c r="H6918" s="89">
        <f t="shared" ca="1" si="642"/>
        <v>2</v>
      </c>
      <c r="I6918" s="89">
        <f t="shared" ca="1" si="643"/>
        <v>7</v>
      </c>
      <c r="J6918" s="89">
        <f t="shared" ca="1" si="644"/>
        <v>99.008999999999958</v>
      </c>
      <c r="K6918" s="89">
        <f t="shared" ca="1" si="645"/>
        <v>131.63899999999995</v>
      </c>
      <c r="L6918" s="83">
        <f t="shared" ca="1" si="646"/>
        <v>128.88899999999998</v>
      </c>
    </row>
    <row r="6919" spans="6:12">
      <c r="F6919" s="89">
        <v>6803</v>
      </c>
      <c r="G6919" s="89">
        <f t="shared" ca="1" si="641"/>
        <v>26</v>
      </c>
      <c r="H6919" s="89">
        <f t="shared" ca="1" si="642"/>
        <v>3</v>
      </c>
      <c r="I6919" s="89">
        <f t="shared" ca="1" si="643"/>
        <v>9</v>
      </c>
      <c r="J6919" s="89">
        <f t="shared" ca="1" si="644"/>
        <v>99.134000000000015</v>
      </c>
      <c r="K6919" s="89">
        <f t="shared" ca="1" si="645"/>
        <v>132.97399999999999</v>
      </c>
      <c r="L6919" s="83">
        <f t="shared" ca="1" si="646"/>
        <v>129.07400000000001</v>
      </c>
    </row>
    <row r="6920" spans="6:12">
      <c r="F6920" s="89">
        <v>6804</v>
      </c>
      <c r="G6920" s="89">
        <f t="shared" ca="1" si="641"/>
        <v>22</v>
      </c>
      <c r="H6920" s="89">
        <f t="shared" ca="1" si="642"/>
        <v>3</v>
      </c>
      <c r="I6920" s="89">
        <f t="shared" ca="1" si="643"/>
        <v>6</v>
      </c>
      <c r="J6920" s="89">
        <f t="shared" ca="1" si="644"/>
        <v>-34.968000000000018</v>
      </c>
      <c r="K6920" s="89">
        <f t="shared" ca="1" si="645"/>
        <v>127.91199999999998</v>
      </c>
      <c r="L6920" s="83">
        <f t="shared" ca="1" si="646"/>
        <v>122.21200000000005</v>
      </c>
    </row>
    <row r="6921" spans="6:12">
      <c r="F6921" s="89">
        <v>6805</v>
      </c>
      <c r="G6921" s="89">
        <f t="shared" ca="1" si="641"/>
        <v>46</v>
      </c>
      <c r="H6921" s="89">
        <f t="shared" ca="1" si="642"/>
        <v>2</v>
      </c>
      <c r="I6921" s="89">
        <f t="shared" ca="1" si="643"/>
        <v>3</v>
      </c>
      <c r="J6921" s="89">
        <f t="shared" ca="1" si="644"/>
        <v>-108.99199999999996</v>
      </c>
      <c r="K6921" s="89">
        <f t="shared" ca="1" si="645"/>
        <v>88.147999999999968</v>
      </c>
      <c r="L6921" s="83">
        <f t="shared" ca="1" si="646"/>
        <v>86.647999999999996</v>
      </c>
    </row>
    <row r="6922" spans="6:12">
      <c r="F6922" s="89">
        <v>6806</v>
      </c>
      <c r="G6922" s="89">
        <f t="shared" ca="1" si="641"/>
        <v>54</v>
      </c>
      <c r="H6922" s="89">
        <f t="shared" ca="1" si="642"/>
        <v>1</v>
      </c>
      <c r="I6922" s="89">
        <f t="shared" ca="1" si="643"/>
        <v>6</v>
      </c>
      <c r="J6922" s="89">
        <f t="shared" ca="1" si="644"/>
        <v>159.34399999999994</v>
      </c>
      <c r="K6922" s="89">
        <f t="shared" ca="1" si="645"/>
        <v>140.10399999999998</v>
      </c>
      <c r="L6922" s="83">
        <f t="shared" ca="1" si="646"/>
        <v>142.80400000000009</v>
      </c>
    </row>
    <row r="6923" spans="6:12">
      <c r="F6923" s="89">
        <v>6807</v>
      </c>
      <c r="G6923" s="89">
        <f t="shared" ca="1" si="641"/>
        <v>44</v>
      </c>
      <c r="H6923" s="89">
        <f t="shared" ca="1" si="642"/>
        <v>1</v>
      </c>
      <c r="I6923" s="89">
        <f t="shared" ca="1" si="643"/>
        <v>7</v>
      </c>
      <c r="J6923" s="89">
        <f t="shared" ca="1" si="644"/>
        <v>144.25799999999998</v>
      </c>
      <c r="K6923" s="89">
        <f t="shared" ca="1" si="645"/>
        <v>85.517999999999972</v>
      </c>
      <c r="L6923" s="83">
        <f t="shared" ca="1" si="646"/>
        <v>87.117999999999995</v>
      </c>
    </row>
    <row r="6924" spans="6:12">
      <c r="F6924" s="89">
        <v>6808</v>
      </c>
      <c r="G6924" s="89">
        <f t="shared" ca="1" si="641"/>
        <v>39</v>
      </c>
      <c r="H6924" s="89">
        <f t="shared" ca="1" si="642"/>
        <v>2</v>
      </c>
      <c r="I6924" s="89">
        <f t="shared" ca="1" si="643"/>
        <v>9</v>
      </c>
      <c r="J6924" s="89">
        <f t="shared" ca="1" si="644"/>
        <v>138.94099999999992</v>
      </c>
      <c r="K6924" s="89">
        <f t="shared" ca="1" si="645"/>
        <v>82.650999999999954</v>
      </c>
      <c r="L6924" s="83">
        <f t="shared" ca="1" si="646"/>
        <v>82.500999999999976</v>
      </c>
    </row>
    <row r="6925" spans="6:12">
      <c r="F6925" s="89">
        <v>6809</v>
      </c>
      <c r="G6925" s="89">
        <f t="shared" ca="1" si="641"/>
        <v>38</v>
      </c>
      <c r="H6925" s="89">
        <f t="shared" ca="1" si="642"/>
        <v>2</v>
      </c>
      <c r="I6925" s="89">
        <f t="shared" ca="1" si="643"/>
        <v>5</v>
      </c>
      <c r="J6925" s="89">
        <f t="shared" ca="1" si="644"/>
        <v>2.4800000000000182</v>
      </c>
      <c r="K6925" s="89">
        <f t="shared" ca="1" si="645"/>
        <v>116.89999999999999</v>
      </c>
      <c r="L6925" s="83">
        <f t="shared" ca="1" si="646"/>
        <v>115.00000000000001</v>
      </c>
    </row>
    <row r="6926" spans="6:12">
      <c r="F6926" s="89">
        <v>6810</v>
      </c>
      <c r="G6926" s="89">
        <f t="shared" ca="1" si="641"/>
        <v>46</v>
      </c>
      <c r="H6926" s="89">
        <f t="shared" ca="1" si="642"/>
        <v>3</v>
      </c>
      <c r="I6926" s="89">
        <f t="shared" ca="1" si="643"/>
        <v>3</v>
      </c>
      <c r="J6926" s="89">
        <f t="shared" ca="1" si="644"/>
        <v>-274.90199999999999</v>
      </c>
      <c r="K6926" s="89">
        <f t="shared" ca="1" si="645"/>
        <v>8.3379999999999654</v>
      </c>
      <c r="L6926" s="83">
        <f t="shared" ca="1" si="646"/>
        <v>5.0380000000000393</v>
      </c>
    </row>
    <row r="6927" spans="6:12">
      <c r="F6927" s="89">
        <v>6811</v>
      </c>
      <c r="G6927" s="89">
        <f t="shared" ca="1" si="641"/>
        <v>39</v>
      </c>
      <c r="H6927" s="89">
        <f t="shared" ca="1" si="642"/>
        <v>2</v>
      </c>
      <c r="I6927" s="89">
        <f t="shared" ca="1" si="643"/>
        <v>4</v>
      </c>
      <c r="J6927" s="89">
        <f t="shared" ca="1" si="644"/>
        <v>-54.429000000000002</v>
      </c>
      <c r="K6927" s="89">
        <f t="shared" ca="1" si="645"/>
        <v>102.28099999999998</v>
      </c>
      <c r="L6927" s="83">
        <f t="shared" ca="1" si="646"/>
        <v>100.13099999999997</v>
      </c>
    </row>
    <row r="6928" spans="6:12">
      <c r="F6928" s="89">
        <v>6812</v>
      </c>
      <c r="G6928" s="89">
        <f t="shared" ca="1" si="641"/>
        <v>34</v>
      </c>
      <c r="H6928" s="89">
        <f t="shared" ca="1" si="642"/>
        <v>2</v>
      </c>
      <c r="I6928" s="89">
        <f t="shared" ca="1" si="643"/>
        <v>4</v>
      </c>
      <c r="J6928" s="89">
        <f t="shared" ca="1" si="644"/>
        <v>-55.324000000000012</v>
      </c>
      <c r="K6928" s="89">
        <f t="shared" ca="1" si="645"/>
        <v>102.93599999999998</v>
      </c>
      <c r="L6928" s="83">
        <f t="shared" ca="1" si="646"/>
        <v>100.03599999999999</v>
      </c>
    </row>
    <row r="6929" spans="6:12">
      <c r="F6929" s="89">
        <v>6813</v>
      </c>
      <c r="G6929" s="89">
        <f t="shared" ca="1" si="641"/>
        <v>45</v>
      </c>
      <c r="H6929" s="89">
        <f t="shared" ca="1" si="642"/>
        <v>3</v>
      </c>
      <c r="I6929" s="89">
        <f t="shared" ca="1" si="643"/>
        <v>9</v>
      </c>
      <c r="J6929" s="89">
        <f t="shared" ca="1" si="644"/>
        <v>100.82499999999999</v>
      </c>
      <c r="K6929" s="89">
        <f t="shared" ca="1" si="645"/>
        <v>128.77499999999992</v>
      </c>
      <c r="L6929" s="83">
        <f t="shared" ca="1" si="646"/>
        <v>127.72500000000002</v>
      </c>
    </row>
    <row r="6930" spans="6:12">
      <c r="F6930" s="89">
        <v>6814</v>
      </c>
      <c r="G6930" s="89">
        <f t="shared" ca="1" si="641"/>
        <v>20</v>
      </c>
      <c r="H6930" s="89">
        <f t="shared" ca="1" si="642"/>
        <v>1</v>
      </c>
      <c r="I6930" s="89">
        <f t="shared" ca="1" si="643"/>
        <v>6</v>
      </c>
      <c r="J6930" s="89">
        <f t="shared" ca="1" si="644"/>
        <v>153.35999999999996</v>
      </c>
      <c r="K6930" s="89">
        <f t="shared" ca="1" si="645"/>
        <v>144.65999999999997</v>
      </c>
      <c r="L6930" s="83">
        <f t="shared" ca="1" si="646"/>
        <v>142.26000000000002</v>
      </c>
    </row>
    <row r="6931" spans="6:12">
      <c r="F6931" s="89">
        <v>6815</v>
      </c>
      <c r="G6931" s="89">
        <f t="shared" ca="1" si="641"/>
        <v>41</v>
      </c>
      <c r="H6931" s="89">
        <f t="shared" ca="1" si="642"/>
        <v>3</v>
      </c>
      <c r="I6931" s="89">
        <f t="shared" ca="1" si="643"/>
        <v>7</v>
      </c>
      <c r="J6931" s="89">
        <f t="shared" ca="1" si="644"/>
        <v>4.1770000000000209</v>
      </c>
      <c r="K6931" s="89">
        <f t="shared" ca="1" si="645"/>
        <v>118.56699999999989</v>
      </c>
      <c r="L6931" s="83">
        <f t="shared" ca="1" si="646"/>
        <v>116.11700000000002</v>
      </c>
    </row>
    <row r="6932" spans="6:12">
      <c r="F6932" s="89">
        <v>6816</v>
      </c>
      <c r="G6932" s="89">
        <f t="shared" ca="1" si="641"/>
        <v>47</v>
      </c>
      <c r="H6932" s="89">
        <f t="shared" ca="1" si="642"/>
        <v>3</v>
      </c>
      <c r="I6932" s="89">
        <f t="shared" ca="1" si="643"/>
        <v>4</v>
      </c>
      <c r="J6932" s="89">
        <f t="shared" ca="1" si="644"/>
        <v>-185.08699999999999</v>
      </c>
      <c r="K6932" s="89">
        <f t="shared" ca="1" si="645"/>
        <v>55.242999999999995</v>
      </c>
      <c r="L6932" s="83">
        <f t="shared" ca="1" si="646"/>
        <v>52.493000000000052</v>
      </c>
    </row>
    <row r="6933" spans="6:12">
      <c r="F6933" s="89">
        <v>6817</v>
      </c>
      <c r="G6933" s="89">
        <f t="shared" ca="1" si="641"/>
        <v>49</v>
      </c>
      <c r="H6933" s="89">
        <f t="shared" ca="1" si="642"/>
        <v>2</v>
      </c>
      <c r="I6933" s="89">
        <f t="shared" ca="1" si="643"/>
        <v>3</v>
      </c>
      <c r="J6933" s="89">
        <f t="shared" ca="1" si="644"/>
        <v>-99.56299999999996</v>
      </c>
      <c r="K6933" s="89">
        <f t="shared" ca="1" si="645"/>
        <v>96.647000000000048</v>
      </c>
      <c r="L6933" s="83">
        <f t="shared" ca="1" si="646"/>
        <v>95.597000000000008</v>
      </c>
    </row>
    <row r="6934" spans="6:12">
      <c r="F6934" s="89">
        <v>6818</v>
      </c>
      <c r="G6934" s="89">
        <f t="shared" ca="1" si="641"/>
        <v>19</v>
      </c>
      <c r="H6934" s="89">
        <f t="shared" ca="1" si="642"/>
        <v>3</v>
      </c>
      <c r="I6934" s="89">
        <f t="shared" ca="1" si="643"/>
        <v>5</v>
      </c>
      <c r="J6934" s="89">
        <f t="shared" ca="1" si="644"/>
        <v>-90.694999999999993</v>
      </c>
      <c r="K6934" s="89">
        <f t="shared" ca="1" si="645"/>
        <v>115.71499999999997</v>
      </c>
      <c r="L6934" s="83">
        <f t="shared" ca="1" si="646"/>
        <v>109.16500000000002</v>
      </c>
    </row>
    <row r="6935" spans="6:12">
      <c r="F6935" s="89">
        <v>6819</v>
      </c>
      <c r="G6935" s="89">
        <f t="shared" ca="1" si="641"/>
        <v>55</v>
      </c>
      <c r="H6935" s="89">
        <f t="shared" ca="1" si="642"/>
        <v>1</v>
      </c>
      <c r="I6935" s="89">
        <f t="shared" ca="1" si="643"/>
        <v>9</v>
      </c>
      <c r="J6935" s="89">
        <f t="shared" ca="1" si="644"/>
        <v>193.22499999999985</v>
      </c>
      <c r="K6935" s="89">
        <f t="shared" ca="1" si="645"/>
        <v>45.874999999999858</v>
      </c>
      <c r="L6935" s="83">
        <f t="shared" ca="1" si="646"/>
        <v>49.92500000000004</v>
      </c>
    </row>
    <row r="6936" spans="6:12">
      <c r="F6936" s="89">
        <v>6820</v>
      </c>
      <c r="G6936" s="89">
        <f t="shared" ca="1" si="641"/>
        <v>34</v>
      </c>
      <c r="H6936" s="89">
        <f t="shared" ca="1" si="642"/>
        <v>1</v>
      </c>
      <c r="I6936" s="89">
        <f t="shared" ca="1" si="643"/>
        <v>7</v>
      </c>
      <c r="J6936" s="89">
        <f t="shared" ca="1" si="644"/>
        <v>137.03799999999995</v>
      </c>
      <c r="K6936" s="89">
        <f t="shared" ca="1" si="645"/>
        <v>81.397999999999968</v>
      </c>
      <c r="L6936" s="83">
        <f t="shared" ca="1" si="646"/>
        <v>81.49799999999999</v>
      </c>
    </row>
    <row r="6937" spans="6:12">
      <c r="F6937" s="89">
        <v>6821</v>
      </c>
      <c r="G6937" s="89">
        <f t="shared" ca="1" si="641"/>
        <v>31</v>
      </c>
      <c r="H6937" s="89">
        <f t="shared" ca="1" si="642"/>
        <v>1</v>
      </c>
      <c r="I6937" s="89">
        <f t="shared" ca="1" si="643"/>
        <v>3</v>
      </c>
      <c r="J6937" s="89">
        <f t="shared" ca="1" si="644"/>
        <v>7.2729999999999961</v>
      </c>
      <c r="K6937" s="89">
        <f t="shared" ca="1" si="645"/>
        <v>122.96300000000001</v>
      </c>
      <c r="L6937" s="83">
        <f t="shared" ca="1" si="646"/>
        <v>121.01300000000003</v>
      </c>
    </row>
    <row r="6938" spans="6:12">
      <c r="F6938" s="89">
        <v>6822</v>
      </c>
      <c r="G6938" s="89">
        <f t="shared" ca="1" si="641"/>
        <v>37</v>
      </c>
      <c r="H6938" s="89">
        <f t="shared" ca="1" si="642"/>
        <v>3</v>
      </c>
      <c r="I6938" s="89">
        <f t="shared" ca="1" si="643"/>
        <v>3</v>
      </c>
      <c r="J6938" s="89">
        <f t="shared" ca="1" si="644"/>
        <v>-289.95899999999995</v>
      </c>
      <c r="K6938" s="89">
        <f t="shared" ca="1" si="645"/>
        <v>-3.929000000000002</v>
      </c>
      <c r="L6938" s="83">
        <f t="shared" ca="1" si="646"/>
        <v>-8.5789999999999509</v>
      </c>
    </row>
    <row r="6939" spans="6:12">
      <c r="F6939" s="89">
        <v>6823</v>
      </c>
      <c r="G6939" s="89">
        <f t="shared" ca="1" si="641"/>
        <v>49</v>
      </c>
      <c r="H6939" s="89">
        <f t="shared" ca="1" si="642"/>
        <v>2</v>
      </c>
      <c r="I6939" s="89">
        <f t="shared" ca="1" si="643"/>
        <v>5</v>
      </c>
      <c r="J6939" s="89">
        <f t="shared" ca="1" si="644"/>
        <v>25.305000000000035</v>
      </c>
      <c r="K6939" s="89">
        <f t="shared" ca="1" si="645"/>
        <v>136.31500000000005</v>
      </c>
      <c r="L6939" s="83">
        <f t="shared" ca="1" si="646"/>
        <v>136.065</v>
      </c>
    </row>
    <row r="6940" spans="6:12">
      <c r="F6940" s="89">
        <v>6824</v>
      </c>
      <c r="G6940" s="89">
        <f t="shared" ca="1" si="641"/>
        <v>22</v>
      </c>
      <c r="H6940" s="89">
        <f t="shared" ca="1" si="642"/>
        <v>1</v>
      </c>
      <c r="I6940" s="89">
        <f t="shared" ca="1" si="643"/>
        <v>6</v>
      </c>
      <c r="J6940" s="89">
        <f t="shared" ca="1" si="644"/>
        <v>145.07199999999997</v>
      </c>
      <c r="K6940" s="89">
        <f t="shared" ca="1" si="645"/>
        <v>135.75199999999998</v>
      </c>
      <c r="L6940" s="83">
        <f t="shared" ca="1" si="646"/>
        <v>133.65200000000002</v>
      </c>
    </row>
    <row r="6941" spans="6:12">
      <c r="F6941" s="89">
        <v>6825</v>
      </c>
      <c r="G6941" s="89">
        <f t="shared" ca="1" si="641"/>
        <v>33</v>
      </c>
      <c r="H6941" s="89">
        <f t="shared" ca="1" si="642"/>
        <v>2</v>
      </c>
      <c r="I6941" s="89">
        <f t="shared" ca="1" si="643"/>
        <v>3</v>
      </c>
      <c r="J6941" s="89">
        <f t="shared" ca="1" si="644"/>
        <v>-121.77099999999999</v>
      </c>
      <c r="K6941" s="89">
        <f t="shared" ca="1" si="645"/>
        <v>79.398999999999972</v>
      </c>
      <c r="L6941" s="83">
        <f t="shared" ca="1" si="646"/>
        <v>75.948999999999984</v>
      </c>
    </row>
    <row r="6942" spans="6:12">
      <c r="F6942" s="89">
        <v>6826</v>
      </c>
      <c r="G6942" s="89">
        <f t="shared" ca="1" si="641"/>
        <v>35</v>
      </c>
      <c r="H6942" s="89">
        <f t="shared" ca="1" si="642"/>
        <v>1</v>
      </c>
      <c r="I6942" s="89">
        <f t="shared" ca="1" si="643"/>
        <v>9</v>
      </c>
      <c r="J6942" s="89">
        <f t="shared" ca="1" si="644"/>
        <v>146.14499999999992</v>
      </c>
      <c r="K6942" s="89">
        <f t="shared" ca="1" si="645"/>
        <v>4.9949999999999477</v>
      </c>
      <c r="L6942" s="83">
        <f t="shared" ca="1" si="646"/>
        <v>6.0449999999999591</v>
      </c>
    </row>
    <row r="6943" spans="6:12">
      <c r="F6943" s="89">
        <v>6827</v>
      </c>
      <c r="G6943" s="89">
        <f t="shared" ca="1" si="641"/>
        <v>20</v>
      </c>
      <c r="H6943" s="89">
        <f t="shared" ca="1" si="642"/>
        <v>2</v>
      </c>
      <c r="I6943" s="89">
        <f t="shared" ca="1" si="643"/>
        <v>8</v>
      </c>
      <c r="J6943" s="89">
        <f t="shared" ca="1" si="644"/>
        <v>151.27999999999997</v>
      </c>
      <c r="K6943" s="89">
        <f t="shared" ca="1" si="645"/>
        <v>143.47999999999996</v>
      </c>
      <c r="L6943" s="83">
        <f t="shared" ca="1" si="646"/>
        <v>140.07999999999998</v>
      </c>
    </row>
    <row r="6944" spans="6:12">
      <c r="F6944" s="89">
        <v>6828</v>
      </c>
      <c r="G6944" s="89">
        <f t="shared" ca="1" si="641"/>
        <v>35</v>
      </c>
      <c r="H6944" s="89">
        <f t="shared" ca="1" si="642"/>
        <v>1</v>
      </c>
      <c r="I6944" s="89">
        <f t="shared" ca="1" si="643"/>
        <v>5</v>
      </c>
      <c r="J6944" s="89">
        <f t="shared" ca="1" si="644"/>
        <v>89.025000000000006</v>
      </c>
      <c r="K6944" s="89">
        <f t="shared" ca="1" si="645"/>
        <v>118.27499999999998</v>
      </c>
      <c r="L6944" s="83">
        <f t="shared" ca="1" si="646"/>
        <v>117.72499999999997</v>
      </c>
    </row>
    <row r="6945" spans="6:12">
      <c r="F6945" s="89">
        <v>6829</v>
      </c>
      <c r="G6945" s="89">
        <f t="shared" ca="1" si="641"/>
        <v>33</v>
      </c>
      <c r="H6945" s="89">
        <f t="shared" ca="1" si="642"/>
        <v>1</v>
      </c>
      <c r="I6945" s="89">
        <f t="shared" ca="1" si="643"/>
        <v>7</v>
      </c>
      <c r="J6945" s="89">
        <f t="shared" ca="1" si="644"/>
        <v>137.80099999999999</v>
      </c>
      <c r="K6945" s="89">
        <f t="shared" ca="1" si="645"/>
        <v>82.470999999999975</v>
      </c>
      <c r="L6945" s="83">
        <f t="shared" ca="1" si="646"/>
        <v>82.420999999999992</v>
      </c>
    </row>
    <row r="6946" spans="6:12">
      <c r="F6946" s="89">
        <v>6830</v>
      </c>
      <c r="G6946" s="89">
        <f t="shared" ca="1" si="641"/>
        <v>41</v>
      </c>
      <c r="H6946" s="89">
        <f t="shared" ca="1" si="642"/>
        <v>1</v>
      </c>
      <c r="I6946" s="89">
        <f t="shared" ca="1" si="643"/>
        <v>8</v>
      </c>
      <c r="J6946" s="89">
        <f t="shared" ca="1" si="644"/>
        <v>148.83299999999994</v>
      </c>
      <c r="K6946" s="89">
        <f t="shared" ca="1" si="645"/>
        <v>48.422999999999959</v>
      </c>
      <c r="L6946" s="83">
        <f t="shared" ca="1" si="646"/>
        <v>49.972999999999999</v>
      </c>
    </row>
    <row r="6947" spans="6:12">
      <c r="F6947" s="89">
        <v>6831</v>
      </c>
      <c r="G6947" s="89">
        <f t="shared" ca="1" si="641"/>
        <v>25</v>
      </c>
      <c r="H6947" s="89">
        <f t="shared" ca="1" si="642"/>
        <v>3</v>
      </c>
      <c r="I6947" s="89">
        <f t="shared" ca="1" si="643"/>
        <v>4</v>
      </c>
      <c r="J6947" s="89">
        <f t="shared" ca="1" si="644"/>
        <v>-189.35499999999996</v>
      </c>
      <c r="K6947" s="89">
        <f t="shared" ca="1" si="645"/>
        <v>57.794999999999987</v>
      </c>
      <c r="L6947" s="83">
        <f t="shared" ca="1" si="646"/>
        <v>51.745000000000005</v>
      </c>
    </row>
    <row r="6948" spans="6:12">
      <c r="F6948" s="89">
        <v>6832</v>
      </c>
      <c r="G6948" s="89">
        <f t="shared" ca="1" si="641"/>
        <v>47</v>
      </c>
      <c r="H6948" s="89">
        <f t="shared" ca="1" si="642"/>
        <v>3</v>
      </c>
      <c r="I6948" s="89">
        <f t="shared" ca="1" si="643"/>
        <v>8</v>
      </c>
      <c r="J6948" s="89">
        <f t="shared" ca="1" si="644"/>
        <v>67.281000000000063</v>
      </c>
      <c r="K6948" s="89">
        <f t="shared" ca="1" si="645"/>
        <v>137.2109999999999</v>
      </c>
      <c r="L6948" s="83">
        <f t="shared" ca="1" si="646"/>
        <v>136.06100000000004</v>
      </c>
    </row>
    <row r="6949" spans="6:12">
      <c r="F6949" s="89">
        <v>6833</v>
      </c>
      <c r="G6949" s="89">
        <f t="shared" ca="1" si="641"/>
        <v>22</v>
      </c>
      <c r="H6949" s="89">
        <f t="shared" ca="1" si="642"/>
        <v>3</v>
      </c>
      <c r="I6949" s="89">
        <f t="shared" ca="1" si="643"/>
        <v>9</v>
      </c>
      <c r="J6949" s="89">
        <f t="shared" ca="1" si="644"/>
        <v>111.19799999999992</v>
      </c>
      <c r="K6949" s="89">
        <f t="shared" ca="1" si="645"/>
        <v>146.27799999999991</v>
      </c>
      <c r="L6949" s="83">
        <f t="shared" ca="1" si="646"/>
        <v>141.77799999999996</v>
      </c>
    </row>
    <row r="6950" spans="6:12">
      <c r="F6950" s="89">
        <v>6834</v>
      </c>
      <c r="G6950" s="89">
        <f t="shared" ca="1" si="641"/>
        <v>32</v>
      </c>
      <c r="H6950" s="89">
        <f t="shared" ca="1" si="642"/>
        <v>2</v>
      </c>
      <c r="I6950" s="89">
        <f t="shared" ca="1" si="643"/>
        <v>6</v>
      </c>
      <c r="J6950" s="89">
        <f t="shared" ca="1" si="644"/>
        <v>51.911999999999949</v>
      </c>
      <c r="K6950" s="89">
        <f t="shared" ca="1" si="645"/>
        <v>125.59199999999997</v>
      </c>
      <c r="L6950" s="83">
        <f t="shared" ca="1" si="646"/>
        <v>123.19199999999999</v>
      </c>
    </row>
    <row r="6951" spans="6:12">
      <c r="F6951" s="89">
        <v>6835</v>
      </c>
      <c r="G6951" s="89">
        <f t="shared" ca="1" si="641"/>
        <v>20</v>
      </c>
      <c r="H6951" s="89">
        <f t="shared" ca="1" si="642"/>
        <v>3</v>
      </c>
      <c r="I6951" s="89">
        <f t="shared" ca="1" si="643"/>
        <v>7</v>
      </c>
      <c r="J6951" s="89">
        <f t="shared" ca="1" si="644"/>
        <v>30.909999999999968</v>
      </c>
      <c r="K6951" s="89">
        <f t="shared" ca="1" si="645"/>
        <v>151.80999999999995</v>
      </c>
      <c r="L6951" s="83">
        <f t="shared" ca="1" si="646"/>
        <v>146.20999999999998</v>
      </c>
    </row>
    <row r="6952" spans="6:12">
      <c r="F6952" s="89">
        <v>6836</v>
      </c>
      <c r="G6952" s="89">
        <f t="shared" ca="1" si="641"/>
        <v>26</v>
      </c>
      <c r="H6952" s="89">
        <f t="shared" ca="1" si="642"/>
        <v>2</v>
      </c>
      <c r="I6952" s="89">
        <f t="shared" ca="1" si="643"/>
        <v>8</v>
      </c>
      <c r="J6952" s="89">
        <f t="shared" ca="1" si="644"/>
        <v>130.62799999999996</v>
      </c>
      <c r="K6952" s="89">
        <f t="shared" ca="1" si="645"/>
        <v>120.96799999999996</v>
      </c>
      <c r="L6952" s="83">
        <f t="shared" ca="1" si="646"/>
        <v>118.46799999999996</v>
      </c>
    </row>
    <row r="6953" spans="6:12">
      <c r="F6953" s="89">
        <v>6837</v>
      </c>
      <c r="G6953" s="89">
        <f t="shared" ca="1" si="641"/>
        <v>46</v>
      </c>
      <c r="H6953" s="89">
        <f t="shared" ca="1" si="642"/>
        <v>3</v>
      </c>
      <c r="I6953" s="89">
        <f t="shared" ca="1" si="643"/>
        <v>9</v>
      </c>
      <c r="J6953" s="89">
        <f t="shared" ca="1" si="644"/>
        <v>103.61400000000003</v>
      </c>
      <c r="K6953" s="89">
        <f t="shared" ca="1" si="645"/>
        <v>131.25399999999991</v>
      </c>
      <c r="L6953" s="83">
        <f t="shared" ca="1" si="646"/>
        <v>130.35399999999998</v>
      </c>
    </row>
    <row r="6954" spans="6:12">
      <c r="F6954" s="89">
        <v>6838</v>
      </c>
      <c r="G6954" s="89">
        <f t="shared" ca="1" si="641"/>
        <v>54</v>
      </c>
      <c r="H6954" s="89">
        <f t="shared" ca="1" si="642"/>
        <v>3</v>
      </c>
      <c r="I6954" s="89">
        <f t="shared" ca="1" si="643"/>
        <v>7</v>
      </c>
      <c r="J6954" s="89">
        <f t="shared" ca="1" si="644"/>
        <v>47.298000000000059</v>
      </c>
      <c r="K6954" s="89">
        <f t="shared" ca="1" si="645"/>
        <v>157.65799999999999</v>
      </c>
      <c r="L6954" s="83">
        <f t="shared" ca="1" si="646"/>
        <v>157.15800000000004</v>
      </c>
    </row>
    <row r="6955" spans="6:12">
      <c r="F6955" s="89">
        <v>6839</v>
      </c>
      <c r="G6955" s="89">
        <f t="shared" ca="1" si="641"/>
        <v>46</v>
      </c>
      <c r="H6955" s="89">
        <f t="shared" ca="1" si="642"/>
        <v>2</v>
      </c>
      <c r="I6955" s="89">
        <f t="shared" ca="1" si="643"/>
        <v>7</v>
      </c>
      <c r="J6955" s="89">
        <f t="shared" ca="1" si="644"/>
        <v>102.75199999999998</v>
      </c>
      <c r="K6955" s="89">
        <f t="shared" ca="1" si="645"/>
        <v>129.49199999999993</v>
      </c>
      <c r="L6955" s="83">
        <f t="shared" ca="1" si="646"/>
        <v>129.59199999999998</v>
      </c>
    </row>
    <row r="6956" spans="6:12">
      <c r="F6956" s="89">
        <v>6840</v>
      </c>
      <c r="G6956" s="89">
        <f t="shared" ca="1" si="641"/>
        <v>51</v>
      </c>
      <c r="H6956" s="89">
        <f t="shared" ca="1" si="642"/>
        <v>2</v>
      </c>
      <c r="I6956" s="89">
        <f t="shared" ca="1" si="643"/>
        <v>4</v>
      </c>
      <c r="J6956" s="89">
        <f t="shared" ca="1" si="644"/>
        <v>-24.740999999999957</v>
      </c>
      <c r="K6956" s="89">
        <f t="shared" ca="1" si="645"/>
        <v>128.249</v>
      </c>
      <c r="L6956" s="83">
        <f t="shared" ca="1" si="646"/>
        <v>127.89900000000006</v>
      </c>
    </row>
    <row r="6957" spans="6:12">
      <c r="F6957" s="89">
        <v>6841</v>
      </c>
      <c r="G6957" s="89">
        <f t="shared" ca="1" si="641"/>
        <v>40</v>
      </c>
      <c r="H6957" s="89">
        <f t="shared" ca="1" si="642"/>
        <v>1</v>
      </c>
      <c r="I6957" s="89">
        <f t="shared" ca="1" si="643"/>
        <v>3</v>
      </c>
      <c r="J6957" s="89">
        <f t="shared" ca="1" si="644"/>
        <v>5.0499999999999829</v>
      </c>
      <c r="K6957" s="89">
        <f t="shared" ca="1" si="645"/>
        <v>117.94999999999996</v>
      </c>
      <c r="L6957" s="83">
        <f t="shared" ca="1" si="646"/>
        <v>117.35000000000002</v>
      </c>
    </row>
    <row r="6958" spans="6:12">
      <c r="F6958" s="89">
        <v>6842</v>
      </c>
      <c r="G6958" s="89">
        <f t="shared" ca="1" si="641"/>
        <v>48</v>
      </c>
      <c r="H6958" s="89">
        <f t="shared" ca="1" si="642"/>
        <v>2</v>
      </c>
      <c r="I6958" s="89">
        <f t="shared" ca="1" si="643"/>
        <v>7</v>
      </c>
      <c r="J6958" s="89">
        <f t="shared" ca="1" si="644"/>
        <v>108.81599999999997</v>
      </c>
      <c r="K6958" s="89">
        <f t="shared" ca="1" si="645"/>
        <v>134.93599999999998</v>
      </c>
      <c r="L6958" s="83">
        <f t="shared" ca="1" si="646"/>
        <v>135.33599999999998</v>
      </c>
    </row>
    <row r="6959" spans="6:12">
      <c r="F6959" s="89">
        <v>6843</v>
      </c>
      <c r="G6959" s="89">
        <f t="shared" ca="1" si="641"/>
        <v>36</v>
      </c>
      <c r="H6959" s="89">
        <f t="shared" ca="1" si="642"/>
        <v>3</v>
      </c>
      <c r="I6959" s="89">
        <f t="shared" ca="1" si="643"/>
        <v>4</v>
      </c>
      <c r="J6959" s="89">
        <f t="shared" ca="1" si="644"/>
        <v>-203.55599999999998</v>
      </c>
      <c r="K6959" s="89">
        <f t="shared" ca="1" si="645"/>
        <v>40.183999999999969</v>
      </c>
      <c r="L6959" s="83">
        <f t="shared" ca="1" si="646"/>
        <v>35.78400000000002</v>
      </c>
    </row>
    <row r="6960" spans="6:12">
      <c r="F6960" s="89">
        <v>6844</v>
      </c>
      <c r="G6960" s="89">
        <f t="shared" ca="1" si="641"/>
        <v>24</v>
      </c>
      <c r="H6960" s="89">
        <f t="shared" ca="1" si="642"/>
        <v>3</v>
      </c>
      <c r="I6960" s="89">
        <f t="shared" ca="1" si="643"/>
        <v>8</v>
      </c>
      <c r="J6960" s="89">
        <f t="shared" ca="1" si="644"/>
        <v>65.372000000000014</v>
      </c>
      <c r="K6960" s="89">
        <f t="shared" ca="1" si="645"/>
        <v>142.43200000000002</v>
      </c>
      <c r="L6960" s="83">
        <f t="shared" ca="1" si="646"/>
        <v>137.83199999999999</v>
      </c>
    </row>
    <row r="6961" spans="6:12">
      <c r="F6961" s="89">
        <v>6845</v>
      </c>
      <c r="G6961" s="89">
        <f t="shared" ca="1" si="641"/>
        <v>44</v>
      </c>
      <c r="H6961" s="89">
        <f t="shared" ca="1" si="642"/>
        <v>3</v>
      </c>
      <c r="I6961" s="89">
        <f t="shared" ca="1" si="643"/>
        <v>8</v>
      </c>
      <c r="J6961" s="89">
        <f t="shared" ca="1" si="644"/>
        <v>58.93200000000013</v>
      </c>
      <c r="K6961" s="89">
        <f t="shared" ca="1" si="645"/>
        <v>129.79199999999997</v>
      </c>
      <c r="L6961" s="83">
        <f t="shared" ca="1" si="646"/>
        <v>128.19200000000001</v>
      </c>
    </row>
    <row r="6962" spans="6:12">
      <c r="F6962" s="89">
        <v>6846</v>
      </c>
      <c r="G6962" s="89">
        <f t="shared" ca="1" si="641"/>
        <v>50</v>
      </c>
      <c r="H6962" s="89">
        <f t="shared" ca="1" si="642"/>
        <v>1</v>
      </c>
      <c r="I6962" s="89">
        <f t="shared" ca="1" si="643"/>
        <v>3</v>
      </c>
      <c r="J6962" s="89">
        <f t="shared" ca="1" si="644"/>
        <v>28.229999999999983</v>
      </c>
      <c r="K6962" s="89">
        <f t="shared" ca="1" si="645"/>
        <v>138.02999999999997</v>
      </c>
      <c r="L6962" s="83">
        <f t="shared" ca="1" si="646"/>
        <v>138.93000000000006</v>
      </c>
    </row>
    <row r="6963" spans="6:12">
      <c r="F6963" s="89">
        <v>6847</v>
      </c>
      <c r="G6963" s="89">
        <f t="shared" ca="1" si="641"/>
        <v>39</v>
      </c>
      <c r="H6963" s="89">
        <f t="shared" ca="1" si="642"/>
        <v>3</v>
      </c>
      <c r="I6963" s="89">
        <f t="shared" ca="1" si="643"/>
        <v>5</v>
      </c>
      <c r="J6963" s="89">
        <f t="shared" ca="1" si="644"/>
        <v>-124.49499999999989</v>
      </c>
      <c r="K6963" s="89">
        <f t="shared" ca="1" si="645"/>
        <v>75.714999999999947</v>
      </c>
      <c r="L6963" s="83">
        <f t="shared" ca="1" si="646"/>
        <v>72.164999999999992</v>
      </c>
    </row>
    <row r="6964" spans="6:12">
      <c r="F6964" s="89">
        <v>6848</v>
      </c>
      <c r="G6964" s="89">
        <f t="shared" ca="1" si="641"/>
        <v>19</v>
      </c>
      <c r="H6964" s="89">
        <f t="shared" ca="1" si="642"/>
        <v>3</v>
      </c>
      <c r="I6964" s="89">
        <f t="shared" ca="1" si="643"/>
        <v>5</v>
      </c>
      <c r="J6964" s="89">
        <f t="shared" ca="1" si="644"/>
        <v>-90.694999999999993</v>
      </c>
      <c r="K6964" s="89">
        <f t="shared" ca="1" si="645"/>
        <v>115.71499999999997</v>
      </c>
      <c r="L6964" s="83">
        <f t="shared" ca="1" si="646"/>
        <v>109.16500000000002</v>
      </c>
    </row>
    <row r="6965" spans="6:12">
      <c r="F6965" s="89">
        <v>6849</v>
      </c>
      <c r="G6965" s="89">
        <f t="shared" ca="1" si="641"/>
        <v>40</v>
      </c>
      <c r="H6965" s="89">
        <f t="shared" ca="1" si="642"/>
        <v>1</v>
      </c>
      <c r="I6965" s="89">
        <f t="shared" ca="1" si="643"/>
        <v>3</v>
      </c>
      <c r="J6965" s="89">
        <f t="shared" ca="1" si="644"/>
        <v>5.0499999999999829</v>
      </c>
      <c r="K6965" s="89">
        <f t="shared" ca="1" si="645"/>
        <v>117.94999999999996</v>
      </c>
      <c r="L6965" s="83">
        <f t="shared" ca="1" si="646"/>
        <v>117.35000000000002</v>
      </c>
    </row>
    <row r="6966" spans="6:12">
      <c r="F6966" s="89">
        <v>6850</v>
      </c>
      <c r="G6966" s="89">
        <f t="shared" ref="G6966:G7029" ca="1" si="647">RANDBETWEEN(19,55)</f>
        <v>40</v>
      </c>
      <c r="H6966" s="89">
        <f t="shared" ref="H6966:H7029" ca="1" si="648">RANDBETWEEN(0.5,3.5)</f>
        <v>2</v>
      </c>
      <c r="I6966" s="89">
        <f t="shared" ref="I6966:I7029" ca="1" si="649">RANDBETWEEN(3,9)</f>
        <v>6</v>
      </c>
      <c r="J6966" s="89">
        <f t="shared" ref="J6966:J7029" ca="1" si="650">133-10*G6966-128.7*H6966+60.8*I6966+0.135*G6966^2-20.6*H6966^2-4.74*I6966^2+0.15*G6966*H6966+0.006*G6966*I6966+19.63*H6966*I6966</f>
        <v>52.359999999999957</v>
      </c>
      <c r="K6966" s="89">
        <f t="shared" ref="K6966:K7029" ca="1" si="651">300-10.31*G6966-42.6*H6966+18.2*I6966+0.135*G6966^2-20.6*H6966^2-4.74*I6966^2+0.15*G6966*H6966+0.006*G6966*I6966+19.63*H6966*I6966</f>
        <v>123.55999999999995</v>
      </c>
      <c r="L6966" s="83">
        <f t="shared" ref="L6966:L7029" ca="1" si="652">294-10.16*G6966-44.4*H6966+18.6*I6966+0.135*G6966^2-20.6*H6966^2-4.74*I6966^2+0.15*G6966*H6966+0.006*G6966*I6966+19.63*H6966*I6966</f>
        <v>122.36</v>
      </c>
    </row>
    <row r="6967" spans="6:12">
      <c r="F6967" s="89">
        <v>6851</v>
      </c>
      <c r="G6967" s="89">
        <f t="shared" ca="1" si="647"/>
        <v>47</v>
      </c>
      <c r="H6967" s="89">
        <f t="shared" ca="1" si="648"/>
        <v>3</v>
      </c>
      <c r="I6967" s="89">
        <f t="shared" ca="1" si="649"/>
        <v>6</v>
      </c>
      <c r="J6967" s="89">
        <f t="shared" ca="1" si="650"/>
        <v>-39.942999999999927</v>
      </c>
      <c r="K6967" s="89">
        <f t="shared" ca="1" si="651"/>
        <v>115.18699999999998</v>
      </c>
      <c r="L6967" s="83">
        <f t="shared" ca="1" si="652"/>
        <v>113.23700000000011</v>
      </c>
    </row>
    <row r="6968" spans="6:12">
      <c r="F6968" s="89">
        <v>6852</v>
      </c>
      <c r="G6968" s="89">
        <f t="shared" ca="1" si="647"/>
        <v>25</v>
      </c>
      <c r="H6968" s="89">
        <f t="shared" ca="1" si="648"/>
        <v>2</v>
      </c>
      <c r="I6968" s="89">
        <f t="shared" ca="1" si="649"/>
        <v>8</v>
      </c>
      <c r="J6968" s="89">
        <f t="shared" ca="1" si="650"/>
        <v>133.39499999999995</v>
      </c>
      <c r="K6968" s="89">
        <f t="shared" ca="1" si="651"/>
        <v>124.04499999999993</v>
      </c>
      <c r="L6968" s="83">
        <f t="shared" ca="1" si="652"/>
        <v>121.39499999999995</v>
      </c>
    </row>
    <row r="6969" spans="6:12">
      <c r="F6969" s="89">
        <v>6853</v>
      </c>
      <c r="G6969" s="89">
        <f t="shared" ca="1" si="647"/>
        <v>34</v>
      </c>
      <c r="H6969" s="89">
        <f t="shared" ca="1" si="648"/>
        <v>1</v>
      </c>
      <c r="I6969" s="89">
        <f t="shared" ca="1" si="649"/>
        <v>3</v>
      </c>
      <c r="J6969" s="89">
        <f t="shared" ca="1" si="650"/>
        <v>4.1019999999999897</v>
      </c>
      <c r="K6969" s="89">
        <f t="shared" ca="1" si="651"/>
        <v>118.86199999999999</v>
      </c>
      <c r="L6969" s="83">
        <f t="shared" ca="1" si="652"/>
        <v>117.36200000000002</v>
      </c>
    </row>
    <row r="6970" spans="6:12">
      <c r="F6970" s="89">
        <v>6854</v>
      </c>
      <c r="G6970" s="89">
        <f t="shared" ca="1" si="647"/>
        <v>20</v>
      </c>
      <c r="H6970" s="89">
        <f t="shared" ca="1" si="648"/>
        <v>2</v>
      </c>
      <c r="I6970" s="89">
        <f t="shared" ca="1" si="649"/>
        <v>5</v>
      </c>
      <c r="J6970" s="89">
        <f t="shared" ca="1" si="650"/>
        <v>35.599999999999994</v>
      </c>
      <c r="K6970" s="89">
        <f t="shared" ca="1" si="651"/>
        <v>155.59999999999994</v>
      </c>
      <c r="L6970" s="83">
        <f t="shared" ca="1" si="652"/>
        <v>150.99999999999997</v>
      </c>
    </row>
    <row r="6971" spans="6:12">
      <c r="F6971" s="89">
        <v>6855</v>
      </c>
      <c r="G6971" s="89">
        <f t="shared" ca="1" si="647"/>
        <v>44</v>
      </c>
      <c r="H6971" s="89">
        <f t="shared" ca="1" si="648"/>
        <v>3</v>
      </c>
      <c r="I6971" s="89">
        <f t="shared" ca="1" si="649"/>
        <v>8</v>
      </c>
      <c r="J6971" s="89">
        <f t="shared" ca="1" si="650"/>
        <v>58.93200000000013</v>
      </c>
      <c r="K6971" s="89">
        <f t="shared" ca="1" si="651"/>
        <v>129.79199999999997</v>
      </c>
      <c r="L6971" s="83">
        <f t="shared" ca="1" si="652"/>
        <v>128.19200000000001</v>
      </c>
    </row>
    <row r="6972" spans="6:12">
      <c r="F6972" s="89">
        <v>6856</v>
      </c>
      <c r="G6972" s="89">
        <f t="shared" ca="1" si="647"/>
        <v>38</v>
      </c>
      <c r="H6972" s="89">
        <f t="shared" ca="1" si="648"/>
        <v>1</v>
      </c>
      <c r="I6972" s="89">
        <f t="shared" ca="1" si="649"/>
        <v>3</v>
      </c>
      <c r="J6972" s="89">
        <f t="shared" ca="1" si="650"/>
        <v>3.6540000000000106</v>
      </c>
      <c r="K6972" s="89">
        <f t="shared" ca="1" si="651"/>
        <v>117.17400000000001</v>
      </c>
      <c r="L6972" s="83">
        <f t="shared" ca="1" si="652"/>
        <v>116.27400000000006</v>
      </c>
    </row>
    <row r="6973" spans="6:12">
      <c r="F6973" s="89">
        <v>6857</v>
      </c>
      <c r="G6973" s="89">
        <f t="shared" ca="1" si="647"/>
        <v>54</v>
      </c>
      <c r="H6973" s="89">
        <f t="shared" ca="1" si="648"/>
        <v>1</v>
      </c>
      <c r="I6973" s="89">
        <f t="shared" ca="1" si="649"/>
        <v>4</v>
      </c>
      <c r="J6973" s="89">
        <f t="shared" ca="1" si="650"/>
        <v>92.635999999999967</v>
      </c>
      <c r="K6973" s="89">
        <f t="shared" ca="1" si="651"/>
        <v>158.596</v>
      </c>
      <c r="L6973" s="83">
        <f t="shared" ca="1" si="652"/>
        <v>160.49600000000007</v>
      </c>
    </row>
    <row r="6974" spans="6:12">
      <c r="F6974" s="89">
        <v>6858</v>
      </c>
      <c r="G6974" s="89">
        <f t="shared" ca="1" si="647"/>
        <v>43</v>
      </c>
      <c r="H6974" s="89">
        <f t="shared" ca="1" si="648"/>
        <v>1</v>
      </c>
      <c r="I6974" s="89">
        <f t="shared" ca="1" si="649"/>
        <v>8</v>
      </c>
      <c r="J6974" s="89">
        <f t="shared" ca="1" si="650"/>
        <v>151.90899999999996</v>
      </c>
      <c r="K6974" s="89">
        <f t="shared" ca="1" si="651"/>
        <v>50.878999999999962</v>
      </c>
      <c r="L6974" s="83">
        <f t="shared" ca="1" si="652"/>
        <v>52.729000000000013</v>
      </c>
    </row>
    <row r="6975" spans="6:12">
      <c r="F6975" s="89">
        <v>6859</v>
      </c>
      <c r="G6975" s="89">
        <f t="shared" ca="1" si="647"/>
        <v>48</v>
      </c>
      <c r="H6975" s="89">
        <f t="shared" ca="1" si="648"/>
        <v>3</v>
      </c>
      <c r="I6975" s="89">
        <f t="shared" ca="1" si="649"/>
        <v>7</v>
      </c>
      <c r="J6975" s="89">
        <f t="shared" ca="1" si="650"/>
        <v>21.726000000000113</v>
      </c>
      <c r="K6975" s="89">
        <f t="shared" ca="1" si="651"/>
        <v>133.94600000000003</v>
      </c>
      <c r="L6975" s="83">
        <f t="shared" ca="1" si="652"/>
        <v>132.54600000000011</v>
      </c>
    </row>
    <row r="6976" spans="6:12">
      <c r="F6976" s="89">
        <v>6860</v>
      </c>
      <c r="G6976" s="89">
        <f t="shared" ca="1" si="647"/>
        <v>52</v>
      </c>
      <c r="H6976" s="89">
        <f t="shared" ca="1" si="648"/>
        <v>2</v>
      </c>
      <c r="I6976" s="89">
        <f t="shared" ca="1" si="649"/>
        <v>8</v>
      </c>
      <c r="J6976" s="89">
        <f t="shared" ca="1" si="650"/>
        <v>153.45599999999999</v>
      </c>
      <c r="K6976" s="89">
        <f t="shared" ca="1" si="651"/>
        <v>135.73599999999999</v>
      </c>
      <c r="L6976" s="83">
        <f t="shared" ca="1" si="652"/>
        <v>137.13599999999994</v>
      </c>
    </row>
    <row r="6977" spans="6:12">
      <c r="F6977" s="89">
        <v>6861</v>
      </c>
      <c r="G6977" s="89">
        <f t="shared" ca="1" si="647"/>
        <v>49</v>
      </c>
      <c r="H6977" s="89">
        <f t="shared" ca="1" si="648"/>
        <v>2</v>
      </c>
      <c r="I6977" s="89">
        <f t="shared" ca="1" si="649"/>
        <v>4</v>
      </c>
      <c r="J6977" s="89">
        <f t="shared" ca="1" si="650"/>
        <v>-32.388999999999982</v>
      </c>
      <c r="K6977" s="89">
        <f t="shared" ca="1" si="651"/>
        <v>121.22100000000006</v>
      </c>
      <c r="L6977" s="83">
        <f t="shared" ca="1" si="652"/>
        <v>120.571</v>
      </c>
    </row>
    <row r="6978" spans="6:12">
      <c r="F6978" s="89">
        <v>6862</v>
      </c>
      <c r="G6978" s="89">
        <f t="shared" ca="1" si="647"/>
        <v>53</v>
      </c>
      <c r="H6978" s="89">
        <f t="shared" ca="1" si="648"/>
        <v>3</v>
      </c>
      <c r="I6978" s="89">
        <f t="shared" ca="1" si="649"/>
        <v>5</v>
      </c>
      <c r="J6978" s="89">
        <f t="shared" ca="1" si="650"/>
        <v>-83.894999999999868</v>
      </c>
      <c r="K6978" s="89">
        <f t="shared" ca="1" si="651"/>
        <v>111.97499999999994</v>
      </c>
      <c r="L6978" s="83">
        <f t="shared" ca="1" si="652"/>
        <v>110.52500000000001</v>
      </c>
    </row>
    <row r="6979" spans="6:12">
      <c r="F6979" s="89">
        <v>6863</v>
      </c>
      <c r="G6979" s="89">
        <f t="shared" ca="1" si="647"/>
        <v>49</v>
      </c>
      <c r="H6979" s="89">
        <f t="shared" ca="1" si="648"/>
        <v>1</v>
      </c>
      <c r="I6979" s="89">
        <f t="shared" ca="1" si="649"/>
        <v>8</v>
      </c>
      <c r="J6979" s="89">
        <f t="shared" ca="1" si="650"/>
        <v>167.61699999999999</v>
      </c>
      <c r="K6979" s="89">
        <f t="shared" ca="1" si="651"/>
        <v>64.727000000000032</v>
      </c>
      <c r="L6979" s="83">
        <f t="shared" ca="1" si="652"/>
        <v>67.477000000000004</v>
      </c>
    </row>
    <row r="6980" spans="6:12">
      <c r="F6980" s="89">
        <v>6864</v>
      </c>
      <c r="G6980" s="89">
        <f t="shared" ca="1" si="647"/>
        <v>39</v>
      </c>
      <c r="H6980" s="89">
        <f t="shared" ca="1" si="648"/>
        <v>2</v>
      </c>
      <c r="I6980" s="89">
        <f t="shared" ca="1" si="649"/>
        <v>3</v>
      </c>
      <c r="J6980" s="89">
        <f t="shared" ca="1" si="650"/>
        <v>-121.54300000000001</v>
      </c>
      <c r="K6980" s="89">
        <f t="shared" ca="1" si="651"/>
        <v>77.766999999999967</v>
      </c>
      <c r="L6980" s="83">
        <f t="shared" ca="1" si="652"/>
        <v>75.216999999999985</v>
      </c>
    </row>
    <row r="6981" spans="6:12">
      <c r="F6981" s="89">
        <v>6865</v>
      </c>
      <c r="G6981" s="89">
        <f t="shared" ca="1" si="647"/>
        <v>25</v>
      </c>
      <c r="H6981" s="89">
        <f t="shared" ca="1" si="648"/>
        <v>3</v>
      </c>
      <c r="I6981" s="89">
        <f t="shared" ca="1" si="649"/>
        <v>9</v>
      </c>
      <c r="J6981" s="89">
        <f t="shared" ca="1" si="650"/>
        <v>101.745</v>
      </c>
      <c r="K6981" s="89">
        <f t="shared" ca="1" si="651"/>
        <v>135.89499999999998</v>
      </c>
      <c r="L6981" s="83">
        <f t="shared" ca="1" si="652"/>
        <v>131.84500000000003</v>
      </c>
    </row>
    <row r="6982" spans="6:12">
      <c r="F6982" s="89">
        <v>6866</v>
      </c>
      <c r="G6982" s="89">
        <f t="shared" ca="1" si="647"/>
        <v>42</v>
      </c>
      <c r="H6982" s="89">
        <f t="shared" ca="1" si="648"/>
        <v>3</v>
      </c>
      <c r="I6982" s="89">
        <f t="shared" ca="1" si="649"/>
        <v>7</v>
      </c>
      <c r="J6982" s="89">
        <f t="shared" ca="1" si="650"/>
        <v>5.8740000000000236</v>
      </c>
      <c r="K6982" s="89">
        <f t="shared" ca="1" si="651"/>
        <v>119.95399999999995</v>
      </c>
      <c r="L6982" s="83">
        <f t="shared" ca="1" si="652"/>
        <v>117.654</v>
      </c>
    </row>
    <row r="6983" spans="6:12">
      <c r="F6983" s="89">
        <v>6867</v>
      </c>
      <c r="G6983" s="89">
        <f t="shared" ca="1" si="647"/>
        <v>43</v>
      </c>
      <c r="H6983" s="89">
        <f t="shared" ca="1" si="648"/>
        <v>1</v>
      </c>
      <c r="I6983" s="89">
        <f t="shared" ca="1" si="649"/>
        <v>7</v>
      </c>
      <c r="J6983" s="89">
        <f t="shared" ca="1" si="650"/>
        <v>142.32099999999997</v>
      </c>
      <c r="K6983" s="89">
        <f t="shared" ca="1" si="651"/>
        <v>83.890999999999963</v>
      </c>
      <c r="L6983" s="83">
        <f t="shared" ca="1" si="652"/>
        <v>85.341000000000008</v>
      </c>
    </row>
    <row r="6984" spans="6:12">
      <c r="F6984" s="89">
        <v>6868</v>
      </c>
      <c r="G6984" s="89">
        <f t="shared" ca="1" si="647"/>
        <v>41</v>
      </c>
      <c r="H6984" s="89">
        <f t="shared" ca="1" si="648"/>
        <v>2</v>
      </c>
      <c r="I6984" s="89">
        <f t="shared" ca="1" si="649"/>
        <v>4</v>
      </c>
      <c r="J6984" s="89">
        <f t="shared" ca="1" si="650"/>
        <v>-52.180999999999983</v>
      </c>
      <c r="K6984" s="89">
        <f t="shared" ca="1" si="651"/>
        <v>103.90899999999996</v>
      </c>
      <c r="L6984" s="83">
        <f t="shared" ca="1" si="652"/>
        <v>102.05899999999997</v>
      </c>
    </row>
    <row r="6985" spans="6:12">
      <c r="F6985" s="89">
        <v>6869</v>
      </c>
      <c r="G6985" s="89">
        <f t="shared" ca="1" si="647"/>
        <v>54</v>
      </c>
      <c r="H6985" s="89">
        <f t="shared" ca="1" si="648"/>
        <v>1</v>
      </c>
      <c r="I6985" s="89">
        <f t="shared" ca="1" si="649"/>
        <v>3</v>
      </c>
      <c r="J6985" s="89">
        <f t="shared" ca="1" si="650"/>
        <v>45.061999999999955</v>
      </c>
      <c r="K6985" s="89">
        <f t="shared" ca="1" si="651"/>
        <v>153.62199999999999</v>
      </c>
      <c r="L6985" s="83">
        <f t="shared" ca="1" si="652"/>
        <v>155.12200000000007</v>
      </c>
    </row>
    <row r="6986" spans="6:12">
      <c r="F6986" s="89">
        <v>6870</v>
      </c>
      <c r="G6986" s="89">
        <f t="shared" ca="1" si="647"/>
        <v>36</v>
      </c>
      <c r="H6986" s="89">
        <f t="shared" ca="1" si="648"/>
        <v>3</v>
      </c>
      <c r="I6986" s="89">
        <f t="shared" ca="1" si="649"/>
        <v>4</v>
      </c>
      <c r="J6986" s="89">
        <f t="shared" ca="1" si="650"/>
        <v>-203.55599999999998</v>
      </c>
      <c r="K6986" s="89">
        <f t="shared" ca="1" si="651"/>
        <v>40.183999999999969</v>
      </c>
      <c r="L6986" s="83">
        <f t="shared" ca="1" si="652"/>
        <v>35.78400000000002</v>
      </c>
    </row>
    <row r="6987" spans="6:12">
      <c r="F6987" s="89">
        <v>6871</v>
      </c>
      <c r="G6987" s="89">
        <f t="shared" ca="1" si="647"/>
        <v>38</v>
      </c>
      <c r="H6987" s="89">
        <f t="shared" ca="1" si="648"/>
        <v>1</v>
      </c>
      <c r="I6987" s="89">
        <f t="shared" ca="1" si="649"/>
        <v>7</v>
      </c>
      <c r="J6987" s="89">
        <f t="shared" ca="1" si="650"/>
        <v>136.68599999999998</v>
      </c>
      <c r="K6987" s="89">
        <f t="shared" ca="1" si="651"/>
        <v>79.805999999999969</v>
      </c>
      <c r="L6987" s="83">
        <f t="shared" ca="1" si="652"/>
        <v>80.506000000000043</v>
      </c>
    </row>
    <row r="6988" spans="6:12">
      <c r="F6988" s="89">
        <v>6872</v>
      </c>
      <c r="G6988" s="89">
        <f t="shared" ca="1" si="647"/>
        <v>19</v>
      </c>
      <c r="H6988" s="89">
        <f t="shared" ca="1" si="648"/>
        <v>1</v>
      </c>
      <c r="I6988" s="89">
        <f t="shared" ca="1" si="649"/>
        <v>3</v>
      </c>
      <c r="J6988" s="89">
        <f t="shared" ca="1" si="650"/>
        <v>44.256999999999991</v>
      </c>
      <c r="K6988" s="89">
        <f t="shared" ca="1" si="651"/>
        <v>163.667</v>
      </c>
      <c r="L6988" s="83">
        <f t="shared" ca="1" si="652"/>
        <v>159.91700000000003</v>
      </c>
    </row>
    <row r="6989" spans="6:12">
      <c r="F6989" s="89">
        <v>6873</v>
      </c>
      <c r="G6989" s="89">
        <f t="shared" ca="1" si="647"/>
        <v>36</v>
      </c>
      <c r="H6989" s="89">
        <f t="shared" ca="1" si="648"/>
        <v>3</v>
      </c>
      <c r="I6989" s="89">
        <f t="shared" ca="1" si="649"/>
        <v>3</v>
      </c>
      <c r="J6989" s="89">
        <f t="shared" ca="1" si="650"/>
        <v>-290.28199999999993</v>
      </c>
      <c r="K6989" s="89">
        <f t="shared" ca="1" si="651"/>
        <v>-3.9420000000000357</v>
      </c>
      <c r="L6989" s="83">
        <f t="shared" ca="1" si="652"/>
        <v>-8.7419999999999618</v>
      </c>
    </row>
    <row r="6990" spans="6:12">
      <c r="F6990" s="89">
        <v>6874</v>
      </c>
      <c r="G6990" s="89">
        <f t="shared" ca="1" si="647"/>
        <v>48</v>
      </c>
      <c r="H6990" s="89">
        <f t="shared" ca="1" si="648"/>
        <v>2</v>
      </c>
      <c r="I6990" s="89">
        <f t="shared" ca="1" si="649"/>
        <v>9</v>
      </c>
      <c r="J6990" s="89">
        <f t="shared" ca="1" si="650"/>
        <v>157.83199999999997</v>
      </c>
      <c r="K6990" s="89">
        <f t="shared" ca="1" si="651"/>
        <v>98.751999999999981</v>
      </c>
      <c r="L6990" s="83">
        <f t="shared" ca="1" si="652"/>
        <v>99.951999999999998</v>
      </c>
    </row>
    <row r="6991" spans="6:12">
      <c r="F6991" s="89">
        <v>6875</v>
      </c>
      <c r="G6991" s="89">
        <f t="shared" ca="1" si="647"/>
        <v>24</v>
      </c>
      <c r="H6991" s="89">
        <f t="shared" ca="1" si="648"/>
        <v>2</v>
      </c>
      <c r="I6991" s="89">
        <f t="shared" ca="1" si="649"/>
        <v>3</v>
      </c>
      <c r="J6991" s="89">
        <f t="shared" ca="1" si="650"/>
        <v>-103.88800000000001</v>
      </c>
      <c r="K6991" s="89">
        <f t="shared" ca="1" si="651"/>
        <v>100.07199999999999</v>
      </c>
      <c r="L6991" s="83">
        <f t="shared" ca="1" si="652"/>
        <v>95.272000000000006</v>
      </c>
    </row>
    <row r="6992" spans="6:12">
      <c r="F6992" s="89">
        <v>6876</v>
      </c>
      <c r="G6992" s="89">
        <f t="shared" ca="1" si="647"/>
        <v>38</v>
      </c>
      <c r="H6992" s="89">
        <f t="shared" ca="1" si="648"/>
        <v>3</v>
      </c>
      <c r="I6992" s="89">
        <f t="shared" ca="1" si="649"/>
        <v>9</v>
      </c>
      <c r="J6992" s="89">
        <f t="shared" ca="1" si="650"/>
        <v>88.86200000000008</v>
      </c>
      <c r="K6992" s="89">
        <f t="shared" ca="1" si="651"/>
        <v>118.98199999999997</v>
      </c>
      <c r="L6992" s="83">
        <f t="shared" ca="1" si="652"/>
        <v>116.88200000000006</v>
      </c>
    </row>
    <row r="6993" spans="6:12">
      <c r="F6993" s="89">
        <v>6877</v>
      </c>
      <c r="G6993" s="89">
        <f t="shared" ca="1" si="647"/>
        <v>54</v>
      </c>
      <c r="H6993" s="89">
        <f t="shared" ca="1" si="648"/>
        <v>3</v>
      </c>
      <c r="I6993" s="89">
        <f t="shared" ca="1" si="649"/>
        <v>5</v>
      </c>
      <c r="J6993" s="89">
        <f t="shared" ca="1" si="650"/>
        <v>-78.969999999999914</v>
      </c>
      <c r="K6993" s="89">
        <f t="shared" ca="1" si="651"/>
        <v>116.58999999999997</v>
      </c>
      <c r="L6993" s="83">
        <f t="shared" ca="1" si="652"/>
        <v>115.29000000000002</v>
      </c>
    </row>
    <row r="6994" spans="6:12">
      <c r="F6994" s="89">
        <v>6878</v>
      </c>
      <c r="G6994" s="89">
        <f t="shared" ca="1" si="647"/>
        <v>35</v>
      </c>
      <c r="H6994" s="89">
        <f t="shared" ca="1" si="648"/>
        <v>3</v>
      </c>
      <c r="I6994" s="89">
        <f t="shared" ca="1" si="649"/>
        <v>6</v>
      </c>
      <c r="J6994" s="89">
        <f t="shared" ca="1" si="650"/>
        <v>-58.614999999999895</v>
      </c>
      <c r="K6994" s="89">
        <f t="shared" ca="1" si="651"/>
        <v>100.23499999999996</v>
      </c>
      <c r="L6994" s="83">
        <f t="shared" ca="1" si="652"/>
        <v>96.485000000000014</v>
      </c>
    </row>
    <row r="6995" spans="6:12">
      <c r="F6995" s="89">
        <v>6879</v>
      </c>
      <c r="G6995" s="89">
        <f t="shared" ca="1" si="647"/>
        <v>42</v>
      </c>
      <c r="H6995" s="89">
        <f t="shared" ca="1" si="648"/>
        <v>1</v>
      </c>
      <c r="I6995" s="89">
        <f t="shared" ca="1" si="649"/>
        <v>9</v>
      </c>
      <c r="J6995" s="89">
        <f t="shared" ca="1" si="650"/>
        <v>150.33799999999997</v>
      </c>
      <c r="K6995" s="89">
        <f t="shared" ca="1" si="651"/>
        <v>7.0179999999999723</v>
      </c>
      <c r="L6995" s="83">
        <f t="shared" ca="1" si="652"/>
        <v>9.117999999999995</v>
      </c>
    </row>
    <row r="6996" spans="6:12">
      <c r="F6996" s="89">
        <v>6880</v>
      </c>
      <c r="G6996" s="89">
        <f t="shared" ca="1" si="647"/>
        <v>29</v>
      </c>
      <c r="H6996" s="89">
        <f t="shared" ca="1" si="648"/>
        <v>3</v>
      </c>
      <c r="I6996" s="89">
        <f t="shared" ca="1" si="649"/>
        <v>9</v>
      </c>
      <c r="J6996" s="89">
        <f t="shared" ca="1" si="650"/>
        <v>92.920999999999992</v>
      </c>
      <c r="K6996" s="89">
        <f t="shared" ca="1" si="651"/>
        <v>125.8309999999999</v>
      </c>
      <c r="L6996" s="83">
        <f t="shared" ca="1" si="652"/>
        <v>122.38099999999997</v>
      </c>
    </row>
    <row r="6997" spans="6:12">
      <c r="F6997" s="89">
        <v>6881</v>
      </c>
      <c r="G6997" s="89">
        <f t="shared" ca="1" si="647"/>
        <v>49</v>
      </c>
      <c r="H6997" s="89">
        <f t="shared" ca="1" si="648"/>
        <v>3</v>
      </c>
      <c r="I6997" s="89">
        <f t="shared" ca="1" si="649"/>
        <v>4</v>
      </c>
      <c r="J6997" s="89">
        <f t="shared" ca="1" si="650"/>
        <v>-178.21899999999988</v>
      </c>
      <c r="K6997" s="89">
        <f t="shared" ca="1" si="651"/>
        <v>61.491000000000042</v>
      </c>
      <c r="L6997" s="83">
        <f t="shared" ca="1" si="652"/>
        <v>59.041000000000054</v>
      </c>
    </row>
    <row r="6998" spans="6:12">
      <c r="F6998" s="89">
        <v>6882</v>
      </c>
      <c r="G6998" s="89">
        <f t="shared" ca="1" si="647"/>
        <v>46</v>
      </c>
      <c r="H6998" s="89">
        <f t="shared" ca="1" si="648"/>
        <v>2</v>
      </c>
      <c r="I6998" s="89">
        <f t="shared" ca="1" si="649"/>
        <v>6</v>
      </c>
      <c r="J6998" s="89">
        <f t="shared" ca="1" si="650"/>
        <v>64.036000000000001</v>
      </c>
      <c r="K6998" s="89">
        <f t="shared" ca="1" si="651"/>
        <v>133.37599999999998</v>
      </c>
      <c r="L6998" s="83">
        <f t="shared" ca="1" si="652"/>
        <v>133.07600000000002</v>
      </c>
    </row>
    <row r="6999" spans="6:12">
      <c r="F6999" s="89">
        <v>6883</v>
      </c>
      <c r="G6999" s="89">
        <f t="shared" ca="1" si="647"/>
        <v>32</v>
      </c>
      <c r="H6999" s="89">
        <f t="shared" ca="1" si="648"/>
        <v>3</v>
      </c>
      <c r="I6999" s="89">
        <f t="shared" ca="1" si="649"/>
        <v>9</v>
      </c>
      <c r="J6999" s="89">
        <f t="shared" ca="1" si="650"/>
        <v>89.137999999999977</v>
      </c>
      <c r="K6999" s="89">
        <f t="shared" ca="1" si="651"/>
        <v>121.11799999999994</v>
      </c>
      <c r="L6999" s="83">
        <f t="shared" ca="1" si="652"/>
        <v>118.11799999999999</v>
      </c>
    </row>
    <row r="7000" spans="6:12">
      <c r="F7000" s="89">
        <v>6884</v>
      </c>
      <c r="G7000" s="89">
        <f t="shared" ca="1" si="647"/>
        <v>45</v>
      </c>
      <c r="H7000" s="89">
        <f t="shared" ca="1" si="648"/>
        <v>1</v>
      </c>
      <c r="I7000" s="89">
        <f t="shared" ca="1" si="649"/>
        <v>9</v>
      </c>
      <c r="J7000" s="89">
        <f t="shared" ca="1" si="650"/>
        <v>156.18499999999992</v>
      </c>
      <c r="K7000" s="89">
        <f t="shared" ca="1" si="651"/>
        <v>11.934999999999945</v>
      </c>
      <c r="L7000" s="83">
        <f t="shared" ca="1" si="652"/>
        <v>14.485000000000014</v>
      </c>
    </row>
    <row r="7001" spans="6:12">
      <c r="F7001" s="89">
        <v>6885</v>
      </c>
      <c r="G7001" s="89">
        <f t="shared" ca="1" si="647"/>
        <v>55</v>
      </c>
      <c r="H7001" s="89">
        <f t="shared" ca="1" si="648"/>
        <v>3</v>
      </c>
      <c r="I7001" s="89">
        <f t="shared" ca="1" si="649"/>
        <v>6</v>
      </c>
      <c r="J7001" s="89">
        <f t="shared" ca="1" si="650"/>
        <v>-5.894999999999925</v>
      </c>
      <c r="K7001" s="89">
        <f t="shared" ca="1" si="651"/>
        <v>146.75499999999991</v>
      </c>
      <c r="L7001" s="83">
        <f t="shared" ca="1" si="652"/>
        <v>146.00500000000008</v>
      </c>
    </row>
    <row r="7002" spans="6:12">
      <c r="F7002" s="89">
        <v>6886</v>
      </c>
      <c r="G7002" s="89">
        <f t="shared" ca="1" si="647"/>
        <v>35</v>
      </c>
      <c r="H7002" s="89">
        <f t="shared" ca="1" si="648"/>
        <v>1</v>
      </c>
      <c r="I7002" s="89">
        <f t="shared" ca="1" si="649"/>
        <v>5</v>
      </c>
      <c r="J7002" s="89">
        <f t="shared" ca="1" si="650"/>
        <v>89.025000000000006</v>
      </c>
      <c r="K7002" s="89">
        <f t="shared" ca="1" si="651"/>
        <v>118.27499999999998</v>
      </c>
      <c r="L7002" s="83">
        <f t="shared" ca="1" si="652"/>
        <v>117.72499999999997</v>
      </c>
    </row>
    <row r="7003" spans="6:12">
      <c r="F7003" s="89">
        <v>6887</v>
      </c>
      <c r="G7003" s="89">
        <f t="shared" ca="1" si="647"/>
        <v>52</v>
      </c>
      <c r="H7003" s="89">
        <f t="shared" ca="1" si="648"/>
        <v>3</v>
      </c>
      <c r="I7003" s="89">
        <f t="shared" ca="1" si="649"/>
        <v>6</v>
      </c>
      <c r="J7003" s="89">
        <f t="shared" ca="1" si="650"/>
        <v>-20.687999999999931</v>
      </c>
      <c r="K7003" s="89">
        <f t="shared" ca="1" si="651"/>
        <v>132.892</v>
      </c>
      <c r="L7003" s="83">
        <f t="shared" ca="1" si="652"/>
        <v>131.69200000000001</v>
      </c>
    </row>
    <row r="7004" spans="6:12">
      <c r="F7004" s="89">
        <v>6888</v>
      </c>
      <c r="G7004" s="89">
        <f t="shared" ca="1" si="647"/>
        <v>38</v>
      </c>
      <c r="H7004" s="89">
        <f t="shared" ca="1" si="648"/>
        <v>1</v>
      </c>
      <c r="I7004" s="89">
        <f t="shared" ca="1" si="649"/>
        <v>6</v>
      </c>
      <c r="J7004" s="89">
        <f t="shared" ca="1" si="650"/>
        <v>117.64799999999998</v>
      </c>
      <c r="K7004" s="89">
        <f t="shared" ca="1" si="651"/>
        <v>103.36799999999998</v>
      </c>
      <c r="L7004" s="83">
        <f t="shared" ca="1" si="652"/>
        <v>103.66800000000005</v>
      </c>
    </row>
    <row r="7005" spans="6:12">
      <c r="F7005" s="89">
        <v>6889</v>
      </c>
      <c r="G7005" s="89">
        <f t="shared" ca="1" si="647"/>
        <v>36</v>
      </c>
      <c r="H7005" s="89">
        <f t="shared" ca="1" si="648"/>
        <v>3</v>
      </c>
      <c r="I7005" s="89">
        <f t="shared" ca="1" si="649"/>
        <v>3</v>
      </c>
      <c r="J7005" s="89">
        <f t="shared" ca="1" si="650"/>
        <v>-290.28199999999993</v>
      </c>
      <c r="K7005" s="89">
        <f t="shared" ca="1" si="651"/>
        <v>-3.9420000000000357</v>
      </c>
      <c r="L7005" s="83">
        <f t="shared" ca="1" si="652"/>
        <v>-8.7419999999999618</v>
      </c>
    </row>
    <row r="7006" spans="6:12">
      <c r="F7006" s="89">
        <v>6890</v>
      </c>
      <c r="G7006" s="89">
        <f t="shared" ca="1" si="647"/>
        <v>41</v>
      </c>
      <c r="H7006" s="89">
        <f t="shared" ca="1" si="648"/>
        <v>2</v>
      </c>
      <c r="I7006" s="89">
        <f t="shared" ca="1" si="649"/>
        <v>8</v>
      </c>
      <c r="J7006" s="89">
        <f t="shared" ca="1" si="650"/>
        <v>121.52299999999997</v>
      </c>
      <c r="K7006" s="89">
        <f t="shared" ca="1" si="651"/>
        <v>107.21299999999994</v>
      </c>
      <c r="L7006" s="83">
        <f t="shared" ca="1" si="652"/>
        <v>106.96299999999997</v>
      </c>
    </row>
    <row r="7007" spans="6:12">
      <c r="F7007" s="89">
        <v>6891</v>
      </c>
      <c r="G7007" s="89">
        <f t="shared" ca="1" si="647"/>
        <v>23</v>
      </c>
      <c r="H7007" s="89">
        <f t="shared" ca="1" si="648"/>
        <v>3</v>
      </c>
      <c r="I7007" s="89">
        <f t="shared" ca="1" si="649"/>
        <v>8</v>
      </c>
      <c r="J7007" s="89">
        <f t="shared" ca="1" si="650"/>
        <v>68.528999999999996</v>
      </c>
      <c r="K7007" s="89">
        <f t="shared" ca="1" si="651"/>
        <v>145.89899999999994</v>
      </c>
      <c r="L7007" s="83">
        <f t="shared" ca="1" si="652"/>
        <v>141.14900000000006</v>
      </c>
    </row>
    <row r="7008" spans="6:12">
      <c r="F7008" s="89">
        <v>6892</v>
      </c>
      <c r="G7008" s="89">
        <f t="shared" ca="1" si="647"/>
        <v>49</v>
      </c>
      <c r="H7008" s="89">
        <f t="shared" ca="1" si="648"/>
        <v>2</v>
      </c>
      <c r="I7008" s="89">
        <f t="shared" ca="1" si="649"/>
        <v>3</v>
      </c>
      <c r="J7008" s="89">
        <f t="shared" ca="1" si="650"/>
        <v>-99.56299999999996</v>
      </c>
      <c r="K7008" s="89">
        <f t="shared" ca="1" si="651"/>
        <v>96.647000000000048</v>
      </c>
      <c r="L7008" s="83">
        <f t="shared" ca="1" si="652"/>
        <v>95.597000000000008</v>
      </c>
    </row>
    <row r="7009" spans="6:12">
      <c r="F7009" s="89">
        <v>6893</v>
      </c>
      <c r="G7009" s="89">
        <f t="shared" ca="1" si="647"/>
        <v>38</v>
      </c>
      <c r="H7009" s="89">
        <f t="shared" ca="1" si="648"/>
        <v>2</v>
      </c>
      <c r="I7009" s="89">
        <f t="shared" ca="1" si="649"/>
        <v>7</v>
      </c>
      <c r="J7009" s="89">
        <f t="shared" ca="1" si="650"/>
        <v>89.295999999999992</v>
      </c>
      <c r="K7009" s="89">
        <f t="shared" ca="1" si="651"/>
        <v>118.51599999999999</v>
      </c>
      <c r="L7009" s="83">
        <f t="shared" ca="1" si="652"/>
        <v>117.41600000000003</v>
      </c>
    </row>
    <row r="7010" spans="6:12">
      <c r="F7010" s="89">
        <v>6894</v>
      </c>
      <c r="G7010" s="89">
        <f t="shared" ca="1" si="647"/>
        <v>53</v>
      </c>
      <c r="H7010" s="89">
        <f t="shared" ca="1" si="648"/>
        <v>3</v>
      </c>
      <c r="I7010" s="89">
        <f t="shared" ca="1" si="649"/>
        <v>5</v>
      </c>
      <c r="J7010" s="89">
        <f t="shared" ca="1" si="650"/>
        <v>-83.894999999999868</v>
      </c>
      <c r="K7010" s="89">
        <f t="shared" ca="1" si="651"/>
        <v>111.97499999999994</v>
      </c>
      <c r="L7010" s="83">
        <f t="shared" ca="1" si="652"/>
        <v>110.52500000000001</v>
      </c>
    </row>
    <row r="7011" spans="6:12">
      <c r="F7011" s="89">
        <v>6895</v>
      </c>
      <c r="G7011" s="89">
        <f t="shared" ca="1" si="647"/>
        <v>55</v>
      </c>
      <c r="H7011" s="89">
        <f t="shared" ca="1" si="648"/>
        <v>2</v>
      </c>
      <c r="I7011" s="89">
        <f t="shared" ca="1" si="649"/>
        <v>4</v>
      </c>
      <c r="J7011" s="89">
        <f t="shared" ca="1" si="650"/>
        <v>-6.2050000000000125</v>
      </c>
      <c r="K7011" s="89">
        <f t="shared" ca="1" si="651"/>
        <v>145.54499999999993</v>
      </c>
      <c r="L7011" s="83">
        <f t="shared" ca="1" si="652"/>
        <v>145.79500000000004</v>
      </c>
    </row>
    <row r="7012" spans="6:12">
      <c r="F7012" s="89">
        <v>6896</v>
      </c>
      <c r="G7012" s="89">
        <f t="shared" ca="1" si="647"/>
        <v>44</v>
      </c>
      <c r="H7012" s="89">
        <f t="shared" ca="1" si="648"/>
        <v>1</v>
      </c>
      <c r="I7012" s="89">
        <f t="shared" ca="1" si="649"/>
        <v>9</v>
      </c>
      <c r="J7012" s="89">
        <f t="shared" ca="1" si="650"/>
        <v>153.96599999999992</v>
      </c>
      <c r="K7012" s="89">
        <f t="shared" ca="1" si="651"/>
        <v>10.025999999999954</v>
      </c>
      <c r="L7012" s="83">
        <f t="shared" ca="1" si="652"/>
        <v>12.425999999999988</v>
      </c>
    </row>
    <row r="7013" spans="6:12">
      <c r="F7013" s="89">
        <v>6897</v>
      </c>
      <c r="G7013" s="89">
        <f t="shared" ca="1" si="647"/>
        <v>23</v>
      </c>
      <c r="H7013" s="89">
        <f t="shared" ca="1" si="648"/>
        <v>1</v>
      </c>
      <c r="I7013" s="89">
        <f t="shared" ca="1" si="649"/>
        <v>7</v>
      </c>
      <c r="J7013" s="89">
        <f t="shared" ca="1" si="650"/>
        <v>160.28099999999998</v>
      </c>
      <c r="K7013" s="89">
        <f t="shared" ca="1" si="651"/>
        <v>108.05099999999996</v>
      </c>
      <c r="L7013" s="83">
        <f t="shared" ca="1" si="652"/>
        <v>106.501</v>
      </c>
    </row>
    <row r="7014" spans="6:12">
      <c r="F7014" s="89">
        <v>6898</v>
      </c>
      <c r="G7014" s="89">
        <f t="shared" ca="1" si="647"/>
        <v>46</v>
      </c>
      <c r="H7014" s="89">
        <f t="shared" ca="1" si="648"/>
        <v>2</v>
      </c>
      <c r="I7014" s="89">
        <f t="shared" ca="1" si="649"/>
        <v>3</v>
      </c>
      <c r="J7014" s="89">
        <f t="shared" ca="1" si="650"/>
        <v>-108.99199999999996</v>
      </c>
      <c r="K7014" s="89">
        <f t="shared" ca="1" si="651"/>
        <v>88.147999999999968</v>
      </c>
      <c r="L7014" s="83">
        <f t="shared" ca="1" si="652"/>
        <v>86.647999999999996</v>
      </c>
    </row>
    <row r="7015" spans="6:12">
      <c r="F7015" s="89">
        <v>6899</v>
      </c>
      <c r="G7015" s="89">
        <f t="shared" ca="1" si="647"/>
        <v>48</v>
      </c>
      <c r="H7015" s="89">
        <f t="shared" ca="1" si="648"/>
        <v>2</v>
      </c>
      <c r="I7015" s="89">
        <f t="shared" ca="1" si="649"/>
        <v>7</v>
      </c>
      <c r="J7015" s="89">
        <f t="shared" ca="1" si="650"/>
        <v>108.81599999999997</v>
      </c>
      <c r="K7015" s="89">
        <f t="shared" ca="1" si="651"/>
        <v>134.93599999999998</v>
      </c>
      <c r="L7015" s="83">
        <f t="shared" ca="1" si="652"/>
        <v>135.33599999999998</v>
      </c>
    </row>
    <row r="7016" spans="6:12">
      <c r="F7016" s="89">
        <v>6900</v>
      </c>
      <c r="G7016" s="89">
        <f t="shared" ca="1" si="647"/>
        <v>27</v>
      </c>
      <c r="H7016" s="89">
        <f t="shared" ca="1" si="648"/>
        <v>1</v>
      </c>
      <c r="I7016" s="89">
        <f t="shared" ca="1" si="649"/>
        <v>8</v>
      </c>
      <c r="J7016" s="89">
        <f t="shared" ca="1" si="650"/>
        <v>157.54099999999997</v>
      </c>
      <c r="K7016" s="89">
        <f t="shared" ca="1" si="651"/>
        <v>61.471000000000004</v>
      </c>
      <c r="L7016" s="83">
        <f t="shared" ca="1" si="652"/>
        <v>60.920999999999992</v>
      </c>
    </row>
    <row r="7017" spans="6:12">
      <c r="F7017" s="89">
        <v>6901</v>
      </c>
      <c r="G7017" s="89">
        <f t="shared" ca="1" si="647"/>
        <v>22</v>
      </c>
      <c r="H7017" s="89">
        <f t="shared" ca="1" si="648"/>
        <v>3</v>
      </c>
      <c r="I7017" s="89">
        <f t="shared" ca="1" si="649"/>
        <v>5</v>
      </c>
      <c r="J7017" s="89">
        <f t="shared" ca="1" si="650"/>
        <v>-102.64999999999998</v>
      </c>
      <c r="K7017" s="89">
        <f t="shared" ca="1" si="651"/>
        <v>102.82999999999996</v>
      </c>
      <c r="L7017" s="83">
        <f t="shared" ca="1" si="652"/>
        <v>96.72999999999999</v>
      </c>
    </row>
    <row r="7018" spans="6:12">
      <c r="F7018" s="89">
        <v>6902</v>
      </c>
      <c r="G7018" s="89">
        <f t="shared" ca="1" si="647"/>
        <v>53</v>
      </c>
      <c r="H7018" s="89">
        <f t="shared" ca="1" si="648"/>
        <v>3</v>
      </c>
      <c r="I7018" s="89">
        <f t="shared" ca="1" si="649"/>
        <v>4</v>
      </c>
      <c r="J7018" s="89">
        <f t="shared" ca="1" si="650"/>
        <v>-161.24299999999982</v>
      </c>
      <c r="K7018" s="89">
        <f t="shared" ca="1" si="651"/>
        <v>77.226999999999947</v>
      </c>
      <c r="L7018" s="83">
        <f t="shared" ca="1" si="652"/>
        <v>75.377000000000038</v>
      </c>
    </row>
    <row r="7019" spans="6:12">
      <c r="F7019" s="89">
        <v>6903</v>
      </c>
      <c r="G7019" s="89">
        <f t="shared" ca="1" si="647"/>
        <v>47</v>
      </c>
      <c r="H7019" s="89">
        <f t="shared" ca="1" si="648"/>
        <v>2</v>
      </c>
      <c r="I7019" s="89">
        <f t="shared" ca="1" si="649"/>
        <v>7</v>
      </c>
      <c r="J7019" s="89">
        <f t="shared" ca="1" si="650"/>
        <v>105.64899999999997</v>
      </c>
      <c r="K7019" s="89">
        <f t="shared" ca="1" si="651"/>
        <v>132.07899999999992</v>
      </c>
      <c r="L7019" s="83">
        <f t="shared" ca="1" si="652"/>
        <v>132.32900000000001</v>
      </c>
    </row>
    <row r="7020" spans="6:12">
      <c r="F7020" s="89">
        <v>6904</v>
      </c>
      <c r="G7020" s="89">
        <f t="shared" ca="1" si="647"/>
        <v>25</v>
      </c>
      <c r="H7020" s="89">
        <f t="shared" ca="1" si="648"/>
        <v>2</v>
      </c>
      <c r="I7020" s="89">
        <f t="shared" ca="1" si="649"/>
        <v>9</v>
      </c>
      <c r="J7020" s="89">
        <f t="shared" ca="1" si="650"/>
        <v>153.02499999999992</v>
      </c>
      <c r="K7020" s="89">
        <f t="shared" ca="1" si="651"/>
        <v>101.07499999999996</v>
      </c>
      <c r="L7020" s="83">
        <f t="shared" ca="1" si="652"/>
        <v>98.82499999999996</v>
      </c>
    </row>
    <row r="7021" spans="6:12">
      <c r="F7021" s="89">
        <v>6905</v>
      </c>
      <c r="G7021" s="89">
        <f t="shared" ca="1" si="647"/>
        <v>25</v>
      </c>
      <c r="H7021" s="89">
        <f t="shared" ca="1" si="648"/>
        <v>2</v>
      </c>
      <c r="I7021" s="89">
        <f t="shared" ca="1" si="649"/>
        <v>4</v>
      </c>
      <c r="J7021" s="89">
        <f t="shared" ca="1" si="650"/>
        <v>-39.925000000000011</v>
      </c>
      <c r="K7021" s="89">
        <f t="shared" ca="1" si="651"/>
        <v>121.12499999999997</v>
      </c>
      <c r="L7021" s="83">
        <f t="shared" ca="1" si="652"/>
        <v>116.875</v>
      </c>
    </row>
    <row r="7022" spans="6:12">
      <c r="F7022" s="89">
        <v>6906</v>
      </c>
      <c r="G7022" s="89">
        <f t="shared" ca="1" si="647"/>
        <v>28</v>
      </c>
      <c r="H7022" s="89">
        <f t="shared" ca="1" si="648"/>
        <v>3</v>
      </c>
      <c r="I7022" s="89">
        <f t="shared" ca="1" si="649"/>
        <v>4</v>
      </c>
      <c r="J7022" s="89">
        <f t="shared" ca="1" si="650"/>
        <v>-196.4679999999999</v>
      </c>
      <c r="K7022" s="89">
        <f t="shared" ca="1" si="651"/>
        <v>49.751999999999953</v>
      </c>
      <c r="L7022" s="83">
        <f t="shared" ca="1" si="652"/>
        <v>44.151999999999987</v>
      </c>
    </row>
    <row r="7023" spans="6:12">
      <c r="F7023" s="89">
        <v>6907</v>
      </c>
      <c r="G7023" s="89">
        <f t="shared" ca="1" si="647"/>
        <v>51</v>
      </c>
      <c r="H7023" s="89">
        <f t="shared" ca="1" si="648"/>
        <v>1</v>
      </c>
      <c r="I7023" s="89">
        <f t="shared" ca="1" si="649"/>
        <v>9</v>
      </c>
      <c r="J7023" s="89">
        <f t="shared" ca="1" si="650"/>
        <v>175.16899999999995</v>
      </c>
      <c r="K7023" s="89">
        <f t="shared" ca="1" si="651"/>
        <v>29.058999999999941</v>
      </c>
      <c r="L7023" s="83">
        <f t="shared" ca="1" si="652"/>
        <v>32.5090000000001</v>
      </c>
    </row>
    <row r="7024" spans="6:12">
      <c r="F7024" s="89">
        <v>6908</v>
      </c>
      <c r="G7024" s="89">
        <f t="shared" ca="1" si="647"/>
        <v>37</v>
      </c>
      <c r="H7024" s="89">
        <f t="shared" ca="1" si="648"/>
        <v>1</v>
      </c>
      <c r="I7024" s="89">
        <f t="shared" ca="1" si="649"/>
        <v>6</v>
      </c>
      <c r="J7024" s="89">
        <f t="shared" ca="1" si="650"/>
        <v>117.33699999999999</v>
      </c>
      <c r="K7024" s="89">
        <f t="shared" ca="1" si="651"/>
        <v>103.36699999999999</v>
      </c>
      <c r="L7024" s="83">
        <f t="shared" ca="1" si="652"/>
        <v>103.51700000000002</v>
      </c>
    </row>
    <row r="7025" spans="6:12">
      <c r="F7025" s="89">
        <v>6909</v>
      </c>
      <c r="G7025" s="89">
        <f t="shared" ca="1" si="647"/>
        <v>39</v>
      </c>
      <c r="H7025" s="89">
        <f t="shared" ca="1" si="648"/>
        <v>3</v>
      </c>
      <c r="I7025" s="89">
        <f t="shared" ca="1" si="649"/>
        <v>8</v>
      </c>
      <c r="J7025" s="89">
        <f t="shared" ca="1" si="650"/>
        <v>50.417000000000087</v>
      </c>
      <c r="K7025" s="89">
        <f t="shared" ca="1" si="651"/>
        <v>122.827</v>
      </c>
      <c r="L7025" s="83">
        <f t="shared" ca="1" si="652"/>
        <v>120.47700000000003</v>
      </c>
    </row>
    <row r="7026" spans="6:12">
      <c r="F7026" s="89">
        <v>6910</v>
      </c>
      <c r="G7026" s="89">
        <f t="shared" ca="1" si="647"/>
        <v>38</v>
      </c>
      <c r="H7026" s="89">
        <f t="shared" ca="1" si="648"/>
        <v>1</v>
      </c>
      <c r="I7026" s="89">
        <f t="shared" ca="1" si="649"/>
        <v>8</v>
      </c>
      <c r="J7026" s="89">
        <f t="shared" ca="1" si="650"/>
        <v>146.24399999999994</v>
      </c>
      <c r="K7026" s="89">
        <f t="shared" ca="1" si="651"/>
        <v>46.763999999999982</v>
      </c>
      <c r="L7026" s="83">
        <f t="shared" ca="1" si="652"/>
        <v>47.864000000000033</v>
      </c>
    </row>
    <row r="7027" spans="6:12">
      <c r="F7027" s="89">
        <v>6911</v>
      </c>
      <c r="G7027" s="89">
        <f t="shared" ca="1" si="647"/>
        <v>54</v>
      </c>
      <c r="H7027" s="89">
        <f t="shared" ca="1" si="648"/>
        <v>3</v>
      </c>
      <c r="I7027" s="89">
        <f t="shared" ca="1" si="649"/>
        <v>7</v>
      </c>
      <c r="J7027" s="89">
        <f t="shared" ca="1" si="650"/>
        <v>47.298000000000059</v>
      </c>
      <c r="K7027" s="89">
        <f t="shared" ca="1" si="651"/>
        <v>157.65799999999999</v>
      </c>
      <c r="L7027" s="83">
        <f t="shared" ca="1" si="652"/>
        <v>157.15800000000004</v>
      </c>
    </row>
    <row r="7028" spans="6:12">
      <c r="F7028" s="89">
        <v>6912</v>
      </c>
      <c r="G7028" s="89">
        <f t="shared" ca="1" si="647"/>
        <v>33</v>
      </c>
      <c r="H7028" s="89">
        <f t="shared" ca="1" si="648"/>
        <v>3</v>
      </c>
      <c r="I7028" s="89">
        <f t="shared" ca="1" si="649"/>
        <v>3</v>
      </c>
      <c r="J7028" s="89">
        <f t="shared" ca="1" si="650"/>
        <v>-289.63099999999991</v>
      </c>
      <c r="K7028" s="89">
        <f t="shared" ca="1" si="651"/>
        <v>-2.3610000000000184</v>
      </c>
      <c r="L7028" s="83">
        <f t="shared" ca="1" si="652"/>
        <v>-7.61099999999999</v>
      </c>
    </row>
    <row r="7029" spans="6:12">
      <c r="F7029" s="89">
        <v>6913</v>
      </c>
      <c r="G7029" s="89">
        <f t="shared" ca="1" si="647"/>
        <v>43</v>
      </c>
      <c r="H7029" s="89">
        <f t="shared" ca="1" si="648"/>
        <v>1</v>
      </c>
      <c r="I7029" s="89">
        <f t="shared" ca="1" si="649"/>
        <v>7</v>
      </c>
      <c r="J7029" s="89">
        <f t="shared" ca="1" si="650"/>
        <v>142.32099999999997</v>
      </c>
      <c r="K7029" s="89">
        <f t="shared" ca="1" si="651"/>
        <v>83.890999999999963</v>
      </c>
      <c r="L7029" s="83">
        <f t="shared" ca="1" si="652"/>
        <v>85.341000000000008</v>
      </c>
    </row>
    <row r="7030" spans="6:12">
      <c r="F7030" s="89">
        <v>6914</v>
      </c>
      <c r="G7030" s="89">
        <f t="shared" ref="G7030:G7093" ca="1" si="653">RANDBETWEEN(19,55)</f>
        <v>47</v>
      </c>
      <c r="H7030" s="89">
        <f t="shared" ref="H7030:H7093" ca="1" si="654">RANDBETWEEN(0.5,3.5)</f>
        <v>1</v>
      </c>
      <c r="I7030" s="89">
        <f t="shared" ref="I7030:I7093" ca="1" si="655">RANDBETWEEN(3,9)</f>
        <v>7</v>
      </c>
      <c r="J7030" s="89">
        <f t="shared" ref="J7030:J7093" ca="1" si="656">133-10*G7030-128.7*H7030+60.8*I7030+0.135*G7030^2-20.6*H7030^2-4.74*I7030^2+0.15*G7030*H7030+0.006*G7030*I7030+19.63*H7030*I7030</f>
        <v>151.68899999999999</v>
      </c>
      <c r="K7030" s="89">
        <f t="shared" ref="K7030:K7093" ca="1" si="657">300-10.31*G7030-42.6*H7030+18.2*I7030+0.135*G7030^2-20.6*H7030^2-4.74*I7030^2+0.15*G7030*H7030+0.006*G7030*I7030+19.63*H7030*I7030</f>
        <v>92.018999999999977</v>
      </c>
      <c r="L7030" s="83">
        <f t="shared" ref="L7030:L7093" ca="1" si="658">294-10.16*G7030-44.4*H7030+18.6*I7030+0.135*G7030^2-20.6*H7030^2-4.74*I7030^2+0.15*G7030*H7030+0.006*G7030*I7030+19.63*H7030*I7030</f>
        <v>94.069000000000045</v>
      </c>
    </row>
    <row r="7031" spans="6:12">
      <c r="F7031" s="89">
        <v>6915</v>
      </c>
      <c r="G7031" s="89">
        <f t="shared" ca="1" si="653"/>
        <v>52</v>
      </c>
      <c r="H7031" s="89">
        <f t="shared" ca="1" si="654"/>
        <v>3</v>
      </c>
      <c r="I7031" s="89">
        <f t="shared" ca="1" si="655"/>
        <v>4</v>
      </c>
      <c r="J7031" s="89">
        <f t="shared" ca="1" si="656"/>
        <v>-165.89199999999994</v>
      </c>
      <c r="K7031" s="89">
        <f t="shared" ca="1" si="657"/>
        <v>72.888000000000005</v>
      </c>
      <c r="L7031" s="83">
        <f t="shared" ca="1" si="658"/>
        <v>70.888000000000005</v>
      </c>
    </row>
    <row r="7032" spans="6:12">
      <c r="F7032" s="89">
        <v>6916</v>
      </c>
      <c r="G7032" s="89">
        <f t="shared" ca="1" si="653"/>
        <v>52</v>
      </c>
      <c r="H7032" s="89">
        <f t="shared" ca="1" si="654"/>
        <v>1</v>
      </c>
      <c r="I7032" s="89">
        <f t="shared" ca="1" si="655"/>
        <v>7</v>
      </c>
      <c r="J7032" s="89">
        <f t="shared" ca="1" si="656"/>
        <v>169.47399999999993</v>
      </c>
      <c r="K7032" s="89">
        <f t="shared" ca="1" si="657"/>
        <v>108.25399999999996</v>
      </c>
      <c r="L7032" s="83">
        <f t="shared" ca="1" si="658"/>
        <v>111.054</v>
      </c>
    </row>
    <row r="7033" spans="6:12">
      <c r="F7033" s="89">
        <v>6917</v>
      </c>
      <c r="G7033" s="89">
        <f t="shared" ca="1" si="653"/>
        <v>43</v>
      </c>
      <c r="H7033" s="89">
        <f t="shared" ca="1" si="654"/>
        <v>3</v>
      </c>
      <c r="I7033" s="89">
        <f t="shared" ca="1" si="655"/>
        <v>4</v>
      </c>
      <c r="J7033" s="89">
        <f t="shared" ca="1" si="656"/>
        <v>-195.58299999999997</v>
      </c>
      <c r="K7033" s="89">
        <f t="shared" ca="1" si="657"/>
        <v>45.986999999999966</v>
      </c>
      <c r="L7033" s="83">
        <f t="shared" ca="1" si="658"/>
        <v>42.637000000000029</v>
      </c>
    </row>
    <row r="7034" spans="6:12">
      <c r="F7034" s="89">
        <v>6918</v>
      </c>
      <c r="G7034" s="89">
        <f t="shared" ca="1" si="653"/>
        <v>28</v>
      </c>
      <c r="H7034" s="89">
        <f t="shared" ca="1" si="654"/>
        <v>1</v>
      </c>
      <c r="I7034" s="89">
        <f t="shared" ca="1" si="655"/>
        <v>7</v>
      </c>
      <c r="J7034" s="89">
        <f t="shared" ca="1" si="656"/>
        <v>145.66599999999997</v>
      </c>
      <c r="K7034" s="89">
        <f t="shared" ca="1" si="657"/>
        <v>91.885999999999967</v>
      </c>
      <c r="L7034" s="83">
        <f t="shared" ca="1" si="658"/>
        <v>91.085999999999984</v>
      </c>
    </row>
    <row r="7035" spans="6:12">
      <c r="F7035" s="89">
        <v>6919</v>
      </c>
      <c r="G7035" s="89">
        <f t="shared" ca="1" si="653"/>
        <v>52</v>
      </c>
      <c r="H7035" s="89">
        <f t="shared" ca="1" si="654"/>
        <v>2</v>
      </c>
      <c r="I7035" s="89">
        <f t="shared" ca="1" si="655"/>
        <v>8</v>
      </c>
      <c r="J7035" s="89">
        <f t="shared" ca="1" si="656"/>
        <v>153.45599999999999</v>
      </c>
      <c r="K7035" s="89">
        <f t="shared" ca="1" si="657"/>
        <v>135.73599999999999</v>
      </c>
      <c r="L7035" s="83">
        <f t="shared" ca="1" si="658"/>
        <v>137.13599999999994</v>
      </c>
    </row>
    <row r="7036" spans="6:12">
      <c r="F7036" s="89">
        <v>6920</v>
      </c>
      <c r="G7036" s="89">
        <f t="shared" ca="1" si="653"/>
        <v>44</v>
      </c>
      <c r="H7036" s="89">
        <f t="shared" ca="1" si="654"/>
        <v>1</v>
      </c>
      <c r="I7036" s="89">
        <f t="shared" ca="1" si="655"/>
        <v>3</v>
      </c>
      <c r="J7036" s="89">
        <f t="shared" ca="1" si="656"/>
        <v>11.082000000000001</v>
      </c>
      <c r="K7036" s="89">
        <f t="shared" ca="1" si="657"/>
        <v>122.74199999999998</v>
      </c>
      <c r="L7036" s="83">
        <f t="shared" ca="1" si="658"/>
        <v>122.742</v>
      </c>
    </row>
    <row r="7037" spans="6:12">
      <c r="F7037" s="89">
        <v>6921</v>
      </c>
      <c r="G7037" s="89">
        <f t="shared" ca="1" si="653"/>
        <v>55</v>
      </c>
      <c r="H7037" s="89">
        <f t="shared" ca="1" si="654"/>
        <v>3</v>
      </c>
      <c r="I7037" s="89">
        <f t="shared" ca="1" si="655"/>
        <v>9</v>
      </c>
      <c r="J7037" s="89">
        <f t="shared" ca="1" si="656"/>
        <v>140.86500000000001</v>
      </c>
      <c r="K7037" s="89">
        <f t="shared" ca="1" si="657"/>
        <v>165.71499999999992</v>
      </c>
      <c r="L7037" s="83">
        <f t="shared" ca="1" si="658"/>
        <v>166.16500000000008</v>
      </c>
    </row>
    <row r="7038" spans="6:12">
      <c r="F7038" s="89">
        <v>6922</v>
      </c>
      <c r="G7038" s="89">
        <f t="shared" ca="1" si="653"/>
        <v>40</v>
      </c>
      <c r="H7038" s="89">
        <f t="shared" ca="1" si="654"/>
        <v>3</v>
      </c>
      <c r="I7038" s="89">
        <f t="shared" ca="1" si="655"/>
        <v>9</v>
      </c>
      <c r="J7038" s="89">
        <f t="shared" ca="1" si="656"/>
        <v>90.93</v>
      </c>
      <c r="K7038" s="89">
        <f t="shared" ca="1" si="657"/>
        <v>120.42999999999995</v>
      </c>
      <c r="L7038" s="83">
        <f t="shared" ca="1" si="658"/>
        <v>118.63000000000005</v>
      </c>
    </row>
    <row r="7039" spans="6:12">
      <c r="F7039" s="89">
        <v>6923</v>
      </c>
      <c r="G7039" s="89">
        <f t="shared" ca="1" si="653"/>
        <v>53</v>
      </c>
      <c r="H7039" s="89">
        <f t="shared" ca="1" si="654"/>
        <v>1</v>
      </c>
      <c r="I7039" s="89">
        <f t="shared" ca="1" si="655"/>
        <v>5</v>
      </c>
      <c r="J7039" s="89">
        <f t="shared" ca="1" si="656"/>
        <v>126.10499999999999</v>
      </c>
      <c r="K7039" s="89">
        <f t="shared" ca="1" si="657"/>
        <v>149.77499999999995</v>
      </c>
      <c r="L7039" s="83">
        <f t="shared" ca="1" si="658"/>
        <v>151.92500000000004</v>
      </c>
    </row>
    <row r="7040" spans="6:12">
      <c r="F7040" s="89">
        <v>6924</v>
      </c>
      <c r="G7040" s="89">
        <f t="shared" ca="1" si="653"/>
        <v>39</v>
      </c>
      <c r="H7040" s="89">
        <f t="shared" ca="1" si="654"/>
        <v>3</v>
      </c>
      <c r="I7040" s="89">
        <f t="shared" ca="1" si="655"/>
        <v>3</v>
      </c>
      <c r="J7040" s="89">
        <f t="shared" ca="1" si="656"/>
        <v>-288.50299999999993</v>
      </c>
      <c r="K7040" s="89">
        <f t="shared" ca="1" si="657"/>
        <v>-3.0930000000000177</v>
      </c>
      <c r="L7040" s="83">
        <f t="shared" ca="1" si="658"/>
        <v>-7.4429999999999836</v>
      </c>
    </row>
    <row r="7041" spans="6:12">
      <c r="F7041" s="89">
        <v>6925</v>
      </c>
      <c r="G7041" s="89">
        <f t="shared" ca="1" si="653"/>
        <v>47</v>
      </c>
      <c r="H7041" s="89">
        <f t="shared" ca="1" si="654"/>
        <v>1</v>
      </c>
      <c r="I7041" s="89">
        <f t="shared" ca="1" si="655"/>
        <v>3</v>
      </c>
      <c r="J7041" s="89">
        <f t="shared" ca="1" si="656"/>
        <v>18.441000000000017</v>
      </c>
      <c r="K7041" s="89">
        <f t="shared" ca="1" si="657"/>
        <v>129.17099999999999</v>
      </c>
      <c r="L7041" s="83">
        <f t="shared" ca="1" si="658"/>
        <v>129.62100000000007</v>
      </c>
    </row>
    <row r="7042" spans="6:12">
      <c r="F7042" s="89">
        <v>6926</v>
      </c>
      <c r="G7042" s="89">
        <f t="shared" ca="1" si="653"/>
        <v>29</v>
      </c>
      <c r="H7042" s="89">
        <f t="shared" ca="1" si="654"/>
        <v>1</v>
      </c>
      <c r="I7042" s="89">
        <f t="shared" ca="1" si="655"/>
        <v>7</v>
      </c>
      <c r="J7042" s="89">
        <f t="shared" ca="1" si="656"/>
        <v>143.553</v>
      </c>
      <c r="K7042" s="89">
        <f t="shared" ca="1" si="657"/>
        <v>89.462999999999965</v>
      </c>
      <c r="L7042" s="83">
        <f t="shared" ca="1" si="658"/>
        <v>88.813000000000045</v>
      </c>
    </row>
    <row r="7043" spans="6:12">
      <c r="F7043" s="89">
        <v>6927</v>
      </c>
      <c r="G7043" s="89">
        <f t="shared" ca="1" si="653"/>
        <v>28</v>
      </c>
      <c r="H7043" s="89">
        <f t="shared" ca="1" si="654"/>
        <v>1</v>
      </c>
      <c r="I7043" s="89">
        <f t="shared" ca="1" si="655"/>
        <v>9</v>
      </c>
      <c r="J7043" s="89">
        <f t="shared" ca="1" si="656"/>
        <v>155.18199999999987</v>
      </c>
      <c r="K7043" s="89">
        <f t="shared" ca="1" si="657"/>
        <v>16.20199999999997</v>
      </c>
      <c r="L7043" s="83">
        <f t="shared" ca="1" si="658"/>
        <v>16.20199999999997</v>
      </c>
    </row>
    <row r="7044" spans="6:12">
      <c r="F7044" s="89">
        <v>6928</v>
      </c>
      <c r="G7044" s="89">
        <f t="shared" ca="1" si="653"/>
        <v>21</v>
      </c>
      <c r="H7044" s="89">
        <f t="shared" ca="1" si="654"/>
        <v>1</v>
      </c>
      <c r="I7044" s="89">
        <f t="shared" ca="1" si="655"/>
        <v>5</v>
      </c>
      <c r="J7044" s="89">
        <f t="shared" ca="1" si="656"/>
        <v>120.66500000000001</v>
      </c>
      <c r="K7044" s="89">
        <f t="shared" ca="1" si="657"/>
        <v>154.255</v>
      </c>
      <c r="L7044" s="83">
        <f t="shared" ca="1" si="658"/>
        <v>151.60499999999996</v>
      </c>
    </row>
    <row r="7045" spans="6:12">
      <c r="F7045" s="89">
        <v>6929</v>
      </c>
      <c r="G7045" s="89">
        <f t="shared" ca="1" si="653"/>
        <v>19</v>
      </c>
      <c r="H7045" s="89">
        <f t="shared" ca="1" si="654"/>
        <v>2</v>
      </c>
      <c r="I7045" s="89">
        <f t="shared" ca="1" si="655"/>
        <v>3</v>
      </c>
      <c r="J7045" s="89">
        <f t="shared" ca="1" si="656"/>
        <v>-84.502999999999986</v>
      </c>
      <c r="K7045" s="89">
        <f t="shared" ca="1" si="657"/>
        <v>121.00699999999996</v>
      </c>
      <c r="L7045" s="83">
        <f t="shared" ca="1" si="658"/>
        <v>115.45700000000001</v>
      </c>
    </row>
    <row r="7046" spans="6:12">
      <c r="F7046" s="89">
        <v>6930</v>
      </c>
      <c r="G7046" s="89">
        <f t="shared" ca="1" si="653"/>
        <v>36</v>
      </c>
      <c r="H7046" s="89">
        <f t="shared" ca="1" si="654"/>
        <v>2</v>
      </c>
      <c r="I7046" s="89">
        <f t="shared" ca="1" si="655"/>
        <v>7</v>
      </c>
      <c r="J7046" s="89">
        <f t="shared" ca="1" si="656"/>
        <v>88.631999999999977</v>
      </c>
      <c r="K7046" s="89">
        <f t="shared" ca="1" si="657"/>
        <v>118.47199999999998</v>
      </c>
      <c r="L7046" s="83">
        <f t="shared" ca="1" si="658"/>
        <v>117.072</v>
      </c>
    </row>
    <row r="7047" spans="6:12">
      <c r="F7047" s="89">
        <v>6931</v>
      </c>
      <c r="G7047" s="89">
        <f t="shared" ca="1" si="653"/>
        <v>37</v>
      </c>
      <c r="H7047" s="89">
        <f t="shared" ca="1" si="654"/>
        <v>1</v>
      </c>
      <c r="I7047" s="89">
        <f t="shared" ca="1" si="655"/>
        <v>7</v>
      </c>
      <c r="J7047" s="89">
        <f t="shared" ca="1" si="656"/>
        <v>136.369</v>
      </c>
      <c r="K7047" s="89">
        <f t="shared" ca="1" si="657"/>
        <v>79.798999999999964</v>
      </c>
      <c r="L7047" s="83">
        <f t="shared" ca="1" si="658"/>
        <v>80.349000000000004</v>
      </c>
    </row>
    <row r="7048" spans="6:12">
      <c r="F7048" s="89">
        <v>6932</v>
      </c>
      <c r="G7048" s="89">
        <f t="shared" ca="1" si="653"/>
        <v>27</v>
      </c>
      <c r="H7048" s="89">
        <f t="shared" ca="1" si="654"/>
        <v>3</v>
      </c>
      <c r="I7048" s="89">
        <f t="shared" ca="1" si="655"/>
        <v>5</v>
      </c>
      <c r="J7048" s="89">
        <f t="shared" ca="1" si="656"/>
        <v>-117.17499999999995</v>
      </c>
      <c r="K7048" s="89">
        <f t="shared" ca="1" si="657"/>
        <v>86.754999999999967</v>
      </c>
      <c r="L7048" s="83">
        <f t="shared" ca="1" si="658"/>
        <v>81.405000000000001</v>
      </c>
    </row>
    <row r="7049" spans="6:12">
      <c r="F7049" s="89">
        <v>6933</v>
      </c>
      <c r="G7049" s="89">
        <f t="shared" ca="1" si="653"/>
        <v>28</v>
      </c>
      <c r="H7049" s="89">
        <f t="shared" ca="1" si="654"/>
        <v>3</v>
      </c>
      <c r="I7049" s="89">
        <f t="shared" ca="1" si="655"/>
        <v>4</v>
      </c>
      <c r="J7049" s="89">
        <f t="shared" ca="1" si="656"/>
        <v>-196.4679999999999</v>
      </c>
      <c r="K7049" s="89">
        <f t="shared" ca="1" si="657"/>
        <v>49.751999999999953</v>
      </c>
      <c r="L7049" s="83">
        <f t="shared" ca="1" si="658"/>
        <v>44.151999999999987</v>
      </c>
    </row>
    <row r="7050" spans="6:12">
      <c r="F7050" s="89">
        <v>6934</v>
      </c>
      <c r="G7050" s="89">
        <f t="shared" ca="1" si="653"/>
        <v>24</v>
      </c>
      <c r="H7050" s="89">
        <f t="shared" ca="1" si="654"/>
        <v>1</v>
      </c>
      <c r="I7050" s="89">
        <f t="shared" ca="1" si="655"/>
        <v>6</v>
      </c>
      <c r="J7050" s="89">
        <f t="shared" ca="1" si="656"/>
        <v>137.86399999999995</v>
      </c>
      <c r="K7050" s="89">
        <f t="shared" ca="1" si="657"/>
        <v>127.92400000000001</v>
      </c>
      <c r="L7050" s="83">
        <f t="shared" ca="1" si="658"/>
        <v>126.124</v>
      </c>
    </row>
    <row r="7051" spans="6:12">
      <c r="F7051" s="89">
        <v>6935</v>
      </c>
      <c r="G7051" s="89">
        <f t="shared" ca="1" si="653"/>
        <v>33</v>
      </c>
      <c r="H7051" s="89">
        <f t="shared" ca="1" si="654"/>
        <v>2</v>
      </c>
      <c r="I7051" s="89">
        <f t="shared" ca="1" si="655"/>
        <v>7</v>
      </c>
      <c r="J7051" s="89">
        <f t="shared" ca="1" si="656"/>
        <v>89.660999999999973</v>
      </c>
      <c r="K7051" s="89">
        <f t="shared" ca="1" si="657"/>
        <v>120.43099999999995</v>
      </c>
      <c r="L7051" s="83">
        <f t="shared" ca="1" si="658"/>
        <v>118.58099999999996</v>
      </c>
    </row>
    <row r="7052" spans="6:12">
      <c r="F7052" s="89">
        <v>6936</v>
      </c>
      <c r="G7052" s="89">
        <f t="shared" ca="1" si="653"/>
        <v>42</v>
      </c>
      <c r="H7052" s="89">
        <f t="shared" ca="1" si="654"/>
        <v>1</v>
      </c>
      <c r="I7052" s="89">
        <f t="shared" ca="1" si="655"/>
        <v>9</v>
      </c>
      <c r="J7052" s="89">
        <f t="shared" ca="1" si="656"/>
        <v>150.33799999999997</v>
      </c>
      <c r="K7052" s="89">
        <f t="shared" ca="1" si="657"/>
        <v>7.0179999999999723</v>
      </c>
      <c r="L7052" s="83">
        <f t="shared" ca="1" si="658"/>
        <v>9.117999999999995</v>
      </c>
    </row>
    <row r="7053" spans="6:12">
      <c r="F7053" s="89">
        <v>6937</v>
      </c>
      <c r="G7053" s="89">
        <f t="shared" ca="1" si="653"/>
        <v>43</v>
      </c>
      <c r="H7053" s="89">
        <f t="shared" ca="1" si="654"/>
        <v>2</v>
      </c>
      <c r="I7053" s="89">
        <f t="shared" ca="1" si="655"/>
        <v>3</v>
      </c>
      <c r="J7053" s="89">
        <f t="shared" ca="1" si="656"/>
        <v>-115.99099999999999</v>
      </c>
      <c r="K7053" s="89">
        <f t="shared" ca="1" si="657"/>
        <v>82.078999999999965</v>
      </c>
      <c r="L7053" s="83">
        <f t="shared" ca="1" si="658"/>
        <v>80.129000000000005</v>
      </c>
    </row>
    <row r="7054" spans="6:12">
      <c r="F7054" s="89">
        <v>6938</v>
      </c>
      <c r="G7054" s="89">
        <f t="shared" ca="1" si="653"/>
        <v>24</v>
      </c>
      <c r="H7054" s="89">
        <f t="shared" ca="1" si="654"/>
        <v>3</v>
      </c>
      <c r="I7054" s="89">
        <f t="shared" ca="1" si="655"/>
        <v>6</v>
      </c>
      <c r="J7054" s="89">
        <f t="shared" ca="1" si="656"/>
        <v>-41.576000000000022</v>
      </c>
      <c r="K7054" s="89">
        <f t="shared" ca="1" si="657"/>
        <v>120.684</v>
      </c>
      <c r="L7054" s="83">
        <f t="shared" ca="1" si="658"/>
        <v>115.28400000000005</v>
      </c>
    </row>
    <row r="7055" spans="6:12">
      <c r="F7055" s="89">
        <v>6939</v>
      </c>
      <c r="G7055" s="89">
        <f t="shared" ca="1" si="653"/>
        <v>49</v>
      </c>
      <c r="H7055" s="89">
        <f t="shared" ca="1" si="654"/>
        <v>2</v>
      </c>
      <c r="I7055" s="89">
        <f t="shared" ca="1" si="655"/>
        <v>3</v>
      </c>
      <c r="J7055" s="89">
        <f t="shared" ca="1" si="656"/>
        <v>-99.56299999999996</v>
      </c>
      <c r="K7055" s="89">
        <f t="shared" ca="1" si="657"/>
        <v>96.647000000000048</v>
      </c>
      <c r="L7055" s="83">
        <f t="shared" ca="1" si="658"/>
        <v>95.597000000000008</v>
      </c>
    </row>
    <row r="7056" spans="6:12">
      <c r="F7056" s="89">
        <v>6940</v>
      </c>
      <c r="G7056" s="89">
        <f t="shared" ca="1" si="653"/>
        <v>33</v>
      </c>
      <c r="H7056" s="89">
        <f t="shared" ca="1" si="654"/>
        <v>1</v>
      </c>
      <c r="I7056" s="89">
        <f t="shared" ca="1" si="655"/>
        <v>9</v>
      </c>
      <c r="J7056" s="89">
        <f t="shared" ca="1" si="656"/>
        <v>147.37699999999995</v>
      </c>
      <c r="K7056" s="89">
        <f t="shared" ca="1" si="657"/>
        <v>6.84699999999998</v>
      </c>
      <c r="L7056" s="83">
        <f t="shared" ca="1" si="658"/>
        <v>7.59699999999998</v>
      </c>
    </row>
    <row r="7057" spans="6:12">
      <c r="F7057" s="89">
        <v>6941</v>
      </c>
      <c r="G7057" s="89">
        <f t="shared" ca="1" si="653"/>
        <v>44</v>
      </c>
      <c r="H7057" s="89">
        <f t="shared" ca="1" si="654"/>
        <v>1</v>
      </c>
      <c r="I7057" s="89">
        <f t="shared" ca="1" si="655"/>
        <v>8</v>
      </c>
      <c r="J7057" s="89">
        <f t="shared" ca="1" si="656"/>
        <v>153.85199999999995</v>
      </c>
      <c r="K7057" s="89">
        <f t="shared" ca="1" si="657"/>
        <v>52.511999999999944</v>
      </c>
      <c r="L7057" s="83">
        <f t="shared" ca="1" si="658"/>
        <v>54.511999999999972</v>
      </c>
    </row>
    <row r="7058" spans="6:12">
      <c r="F7058" s="89">
        <v>6942</v>
      </c>
      <c r="G7058" s="89">
        <f t="shared" ca="1" si="653"/>
        <v>48</v>
      </c>
      <c r="H7058" s="89">
        <f t="shared" ca="1" si="654"/>
        <v>3</v>
      </c>
      <c r="I7058" s="89">
        <f t="shared" ca="1" si="655"/>
        <v>9</v>
      </c>
      <c r="J7058" s="89">
        <f t="shared" ca="1" si="656"/>
        <v>110.00200000000007</v>
      </c>
      <c r="K7058" s="89">
        <f t="shared" ca="1" si="657"/>
        <v>137.02199999999999</v>
      </c>
      <c r="L7058" s="83">
        <f t="shared" ca="1" si="658"/>
        <v>136.42200000000003</v>
      </c>
    </row>
    <row r="7059" spans="6:12">
      <c r="F7059" s="89">
        <v>6943</v>
      </c>
      <c r="G7059" s="89">
        <f t="shared" ca="1" si="653"/>
        <v>46</v>
      </c>
      <c r="H7059" s="89">
        <f t="shared" ca="1" si="654"/>
        <v>1</v>
      </c>
      <c r="I7059" s="89">
        <f t="shared" ca="1" si="655"/>
        <v>3</v>
      </c>
      <c r="J7059" s="89">
        <f t="shared" ca="1" si="656"/>
        <v>15.718000000000011</v>
      </c>
      <c r="K7059" s="89">
        <f t="shared" ca="1" si="657"/>
        <v>126.75799999999998</v>
      </c>
      <c r="L7059" s="83">
        <f t="shared" ca="1" si="658"/>
        <v>127.05800000000002</v>
      </c>
    </row>
    <row r="7060" spans="6:12">
      <c r="F7060" s="89">
        <v>6944</v>
      </c>
      <c r="G7060" s="89">
        <f t="shared" ca="1" si="653"/>
        <v>32</v>
      </c>
      <c r="H7060" s="89">
        <f t="shared" ca="1" si="654"/>
        <v>2</v>
      </c>
      <c r="I7060" s="89">
        <f t="shared" ca="1" si="655"/>
        <v>4</v>
      </c>
      <c r="J7060" s="89">
        <f t="shared" ca="1" si="656"/>
        <v>-53.792000000000002</v>
      </c>
      <c r="K7060" s="89">
        <f t="shared" ca="1" si="657"/>
        <v>105.08799999999997</v>
      </c>
      <c r="L7060" s="83">
        <f t="shared" ca="1" si="658"/>
        <v>101.88800000000001</v>
      </c>
    </row>
    <row r="7061" spans="6:12">
      <c r="F7061" s="89">
        <v>6945</v>
      </c>
      <c r="G7061" s="89">
        <f t="shared" ca="1" si="653"/>
        <v>39</v>
      </c>
      <c r="H7061" s="89">
        <f t="shared" ca="1" si="654"/>
        <v>3</v>
      </c>
      <c r="I7061" s="89">
        <f t="shared" ca="1" si="655"/>
        <v>6</v>
      </c>
      <c r="J7061" s="89">
        <f t="shared" ca="1" si="656"/>
        <v>-56.710999999999956</v>
      </c>
      <c r="K7061" s="89">
        <f t="shared" ca="1" si="657"/>
        <v>100.89899999999994</v>
      </c>
      <c r="L7061" s="83">
        <f t="shared" ca="1" si="658"/>
        <v>97.749000000000024</v>
      </c>
    </row>
    <row r="7062" spans="6:12">
      <c r="F7062" s="89">
        <v>6946</v>
      </c>
      <c r="G7062" s="89">
        <f t="shared" ca="1" si="653"/>
        <v>54</v>
      </c>
      <c r="H7062" s="89">
        <f t="shared" ca="1" si="654"/>
        <v>3</v>
      </c>
      <c r="I7062" s="89">
        <f t="shared" ca="1" si="655"/>
        <v>9</v>
      </c>
      <c r="J7062" s="89">
        <f t="shared" ca="1" si="656"/>
        <v>135.64600000000007</v>
      </c>
      <c r="K7062" s="89">
        <f t="shared" ca="1" si="657"/>
        <v>160.80599999999998</v>
      </c>
      <c r="L7062" s="83">
        <f t="shared" ca="1" si="658"/>
        <v>161.10600000000005</v>
      </c>
    </row>
    <row r="7063" spans="6:12">
      <c r="F7063" s="89">
        <v>6947</v>
      </c>
      <c r="G7063" s="89">
        <f t="shared" ca="1" si="653"/>
        <v>29</v>
      </c>
      <c r="H7063" s="89">
        <f t="shared" ca="1" si="654"/>
        <v>3</v>
      </c>
      <c r="I7063" s="89">
        <f t="shared" ca="1" si="655"/>
        <v>3</v>
      </c>
      <c r="J7063" s="89">
        <f t="shared" ca="1" si="656"/>
        <v>-284.98299999999995</v>
      </c>
      <c r="K7063" s="89">
        <f t="shared" ca="1" si="657"/>
        <v>3.5270000000000152</v>
      </c>
      <c r="L7063" s="83">
        <f t="shared" ca="1" si="658"/>
        <v>-2.3229999999999507</v>
      </c>
    </row>
    <row r="7064" spans="6:12">
      <c r="F7064" s="89">
        <v>6948</v>
      </c>
      <c r="G7064" s="89">
        <f t="shared" ca="1" si="653"/>
        <v>44</v>
      </c>
      <c r="H7064" s="89">
        <f t="shared" ca="1" si="654"/>
        <v>1</v>
      </c>
      <c r="I7064" s="89">
        <f t="shared" ca="1" si="655"/>
        <v>6</v>
      </c>
      <c r="J7064" s="89">
        <f t="shared" ca="1" si="656"/>
        <v>125.18399999999997</v>
      </c>
      <c r="K7064" s="89">
        <f t="shared" ca="1" si="657"/>
        <v>109.04399999999995</v>
      </c>
      <c r="L7064" s="83">
        <f t="shared" ca="1" si="658"/>
        <v>110.24399999999997</v>
      </c>
    </row>
    <row r="7065" spans="6:12">
      <c r="F7065" s="89">
        <v>6949</v>
      </c>
      <c r="G7065" s="89">
        <f t="shared" ca="1" si="653"/>
        <v>29</v>
      </c>
      <c r="H7065" s="89">
        <f t="shared" ca="1" si="654"/>
        <v>1</v>
      </c>
      <c r="I7065" s="89">
        <f t="shared" ca="1" si="655"/>
        <v>5</v>
      </c>
      <c r="J7065" s="89">
        <f t="shared" ca="1" si="656"/>
        <v>96.105000000000032</v>
      </c>
      <c r="K7065" s="89">
        <f t="shared" ca="1" si="657"/>
        <v>127.21499999999999</v>
      </c>
      <c r="L7065" s="83">
        <f t="shared" ca="1" si="658"/>
        <v>125.76500000000003</v>
      </c>
    </row>
    <row r="7066" spans="6:12">
      <c r="F7066" s="89">
        <v>6950</v>
      </c>
      <c r="G7066" s="89">
        <f t="shared" ca="1" si="653"/>
        <v>19</v>
      </c>
      <c r="H7066" s="89">
        <f t="shared" ca="1" si="654"/>
        <v>3</v>
      </c>
      <c r="I7066" s="89">
        <f t="shared" ca="1" si="655"/>
        <v>6</v>
      </c>
      <c r="J7066" s="89">
        <f t="shared" ca="1" si="656"/>
        <v>-23.030999999999949</v>
      </c>
      <c r="K7066" s="89">
        <f t="shared" ca="1" si="657"/>
        <v>140.779</v>
      </c>
      <c r="L7066" s="83">
        <f t="shared" ca="1" si="658"/>
        <v>134.62900000000005</v>
      </c>
    </row>
    <row r="7067" spans="6:12">
      <c r="F7067" s="89">
        <v>6951</v>
      </c>
      <c r="G7067" s="89">
        <f t="shared" ca="1" si="653"/>
        <v>23</v>
      </c>
      <c r="H7067" s="89">
        <f t="shared" ca="1" si="654"/>
        <v>1</v>
      </c>
      <c r="I7067" s="89">
        <f t="shared" ca="1" si="655"/>
        <v>8</v>
      </c>
      <c r="J7067" s="89">
        <f t="shared" ca="1" si="656"/>
        <v>169.74899999999997</v>
      </c>
      <c r="K7067" s="89">
        <f t="shared" ca="1" si="657"/>
        <v>74.918999999999954</v>
      </c>
      <c r="L7067" s="83">
        <f t="shared" ca="1" si="658"/>
        <v>73.768999999999977</v>
      </c>
    </row>
    <row r="7068" spans="6:12">
      <c r="F7068" s="89">
        <v>6952</v>
      </c>
      <c r="G7068" s="89">
        <f t="shared" ca="1" si="653"/>
        <v>25</v>
      </c>
      <c r="H7068" s="89">
        <f t="shared" ca="1" si="654"/>
        <v>2</v>
      </c>
      <c r="I7068" s="89">
        <f t="shared" ca="1" si="655"/>
        <v>5</v>
      </c>
      <c r="J7068" s="89">
        <f t="shared" ca="1" si="656"/>
        <v>17.625</v>
      </c>
      <c r="K7068" s="89">
        <f t="shared" ca="1" si="657"/>
        <v>136.07499999999999</v>
      </c>
      <c r="L7068" s="83">
        <f t="shared" ca="1" si="658"/>
        <v>132.22499999999997</v>
      </c>
    </row>
    <row r="7069" spans="6:12">
      <c r="F7069" s="89">
        <v>6953</v>
      </c>
      <c r="G7069" s="89">
        <f t="shared" ca="1" si="653"/>
        <v>24</v>
      </c>
      <c r="H7069" s="89">
        <f t="shared" ca="1" si="654"/>
        <v>1</v>
      </c>
      <c r="I7069" s="89">
        <f t="shared" ca="1" si="655"/>
        <v>3</v>
      </c>
      <c r="J7069" s="89">
        <f t="shared" ca="1" si="656"/>
        <v>24.121999999999993</v>
      </c>
      <c r="K7069" s="89">
        <f t="shared" ca="1" si="657"/>
        <v>141.982</v>
      </c>
      <c r="L7069" s="83">
        <f t="shared" ca="1" si="658"/>
        <v>138.982</v>
      </c>
    </row>
    <row r="7070" spans="6:12">
      <c r="F7070" s="89">
        <v>6954</v>
      </c>
      <c r="G7070" s="89">
        <f t="shared" ca="1" si="653"/>
        <v>40</v>
      </c>
      <c r="H7070" s="89">
        <f t="shared" ca="1" si="654"/>
        <v>1</v>
      </c>
      <c r="I7070" s="89">
        <f t="shared" ca="1" si="655"/>
        <v>7</v>
      </c>
      <c r="J7070" s="89">
        <f t="shared" ca="1" si="656"/>
        <v>138.12999999999997</v>
      </c>
      <c r="K7070" s="89">
        <f t="shared" ca="1" si="657"/>
        <v>80.629999999999967</v>
      </c>
      <c r="L7070" s="83">
        <f t="shared" ca="1" si="658"/>
        <v>81.630000000000024</v>
      </c>
    </row>
    <row r="7071" spans="6:12">
      <c r="F7071" s="89">
        <v>6955</v>
      </c>
      <c r="G7071" s="89">
        <f t="shared" ca="1" si="653"/>
        <v>31</v>
      </c>
      <c r="H7071" s="89">
        <f t="shared" ca="1" si="654"/>
        <v>1</v>
      </c>
      <c r="I7071" s="89">
        <f t="shared" ca="1" si="655"/>
        <v>5</v>
      </c>
      <c r="J7071" s="89">
        <f t="shared" ca="1" si="656"/>
        <v>92.66500000000002</v>
      </c>
      <c r="K7071" s="89">
        <f t="shared" ca="1" si="657"/>
        <v>123.155</v>
      </c>
      <c r="L7071" s="83">
        <f t="shared" ca="1" si="658"/>
        <v>122.00500000000002</v>
      </c>
    </row>
    <row r="7072" spans="6:12">
      <c r="F7072" s="89">
        <v>6956</v>
      </c>
      <c r="G7072" s="89">
        <f t="shared" ca="1" si="653"/>
        <v>21</v>
      </c>
      <c r="H7072" s="89">
        <f t="shared" ca="1" si="654"/>
        <v>3</v>
      </c>
      <c r="I7072" s="89">
        <f t="shared" ca="1" si="655"/>
        <v>7</v>
      </c>
      <c r="J7072" s="89">
        <f t="shared" ca="1" si="656"/>
        <v>26.937000000000012</v>
      </c>
      <c r="K7072" s="89">
        <f t="shared" ca="1" si="657"/>
        <v>147.52699999999993</v>
      </c>
      <c r="L7072" s="83">
        <f t="shared" ca="1" si="658"/>
        <v>142.077</v>
      </c>
    </row>
    <row r="7073" spans="6:12">
      <c r="F7073" s="89">
        <v>6957</v>
      </c>
      <c r="G7073" s="89">
        <f t="shared" ca="1" si="653"/>
        <v>54</v>
      </c>
      <c r="H7073" s="89">
        <f t="shared" ca="1" si="654"/>
        <v>2</v>
      </c>
      <c r="I7073" s="89">
        <f t="shared" ca="1" si="655"/>
        <v>4</v>
      </c>
      <c r="J7073" s="89">
        <f t="shared" ca="1" si="656"/>
        <v>-11.244</v>
      </c>
      <c r="K7073" s="89">
        <f t="shared" ca="1" si="657"/>
        <v>140.81600000000003</v>
      </c>
      <c r="L7073" s="83">
        <f t="shared" ca="1" si="658"/>
        <v>140.91600000000005</v>
      </c>
    </row>
    <row r="7074" spans="6:12">
      <c r="F7074" s="89">
        <v>6958</v>
      </c>
      <c r="G7074" s="89">
        <f t="shared" ca="1" si="653"/>
        <v>47</v>
      </c>
      <c r="H7074" s="89">
        <f t="shared" ca="1" si="654"/>
        <v>3</v>
      </c>
      <c r="I7074" s="89">
        <f t="shared" ca="1" si="655"/>
        <v>6</v>
      </c>
      <c r="J7074" s="89">
        <f t="shared" ca="1" si="656"/>
        <v>-39.942999999999927</v>
      </c>
      <c r="K7074" s="89">
        <f t="shared" ca="1" si="657"/>
        <v>115.18699999999998</v>
      </c>
      <c r="L7074" s="83">
        <f t="shared" ca="1" si="658"/>
        <v>113.23700000000011</v>
      </c>
    </row>
    <row r="7075" spans="6:12">
      <c r="F7075" s="89">
        <v>6959</v>
      </c>
      <c r="G7075" s="89">
        <f t="shared" ca="1" si="653"/>
        <v>37</v>
      </c>
      <c r="H7075" s="89">
        <f t="shared" ca="1" si="654"/>
        <v>3</v>
      </c>
      <c r="I7075" s="89">
        <f t="shared" ca="1" si="655"/>
        <v>8</v>
      </c>
      <c r="J7075" s="89">
        <f t="shared" ca="1" si="656"/>
        <v>48.901000000000067</v>
      </c>
      <c r="K7075" s="89">
        <f t="shared" ca="1" si="657"/>
        <v>121.93099999999998</v>
      </c>
      <c r="L7075" s="83">
        <f t="shared" ca="1" si="658"/>
        <v>119.28100000000001</v>
      </c>
    </row>
    <row r="7076" spans="6:12">
      <c r="F7076" s="89">
        <v>6960</v>
      </c>
      <c r="G7076" s="89">
        <f t="shared" ca="1" si="653"/>
        <v>26</v>
      </c>
      <c r="H7076" s="89">
        <f t="shared" ca="1" si="654"/>
        <v>1</v>
      </c>
      <c r="I7076" s="89">
        <f t="shared" ca="1" si="655"/>
        <v>9</v>
      </c>
      <c r="J7076" s="89">
        <f t="shared" ca="1" si="656"/>
        <v>160.1939999999999</v>
      </c>
      <c r="K7076" s="89">
        <f t="shared" ca="1" si="657"/>
        <v>21.833999999999975</v>
      </c>
      <c r="L7076" s="83">
        <f t="shared" ca="1" si="658"/>
        <v>21.533999999999963</v>
      </c>
    </row>
    <row r="7077" spans="6:12">
      <c r="F7077" s="89">
        <v>6961</v>
      </c>
      <c r="G7077" s="89">
        <f t="shared" ca="1" si="653"/>
        <v>48</v>
      </c>
      <c r="H7077" s="89">
        <f t="shared" ca="1" si="654"/>
        <v>3</v>
      </c>
      <c r="I7077" s="89">
        <f t="shared" ca="1" si="655"/>
        <v>8</v>
      </c>
      <c r="J7077" s="89">
        <f t="shared" ca="1" si="656"/>
        <v>70.604000000000042</v>
      </c>
      <c r="K7077" s="89">
        <f t="shared" ca="1" si="657"/>
        <v>140.22399999999999</v>
      </c>
      <c r="L7077" s="83">
        <f t="shared" ca="1" si="658"/>
        <v>139.22400000000005</v>
      </c>
    </row>
    <row r="7078" spans="6:12">
      <c r="F7078" s="89">
        <v>6962</v>
      </c>
      <c r="G7078" s="89">
        <f t="shared" ca="1" si="653"/>
        <v>45</v>
      </c>
      <c r="H7078" s="89">
        <f t="shared" ca="1" si="654"/>
        <v>1</v>
      </c>
      <c r="I7078" s="89">
        <f t="shared" ca="1" si="655"/>
        <v>5</v>
      </c>
      <c r="J7078" s="89">
        <f t="shared" ca="1" si="656"/>
        <v>98.825000000000003</v>
      </c>
      <c r="K7078" s="89">
        <f t="shared" ca="1" si="657"/>
        <v>124.97499999999997</v>
      </c>
      <c r="L7078" s="83">
        <f t="shared" ca="1" si="658"/>
        <v>125.92500000000001</v>
      </c>
    </row>
    <row r="7079" spans="6:12">
      <c r="F7079" s="89">
        <v>6963</v>
      </c>
      <c r="G7079" s="89">
        <f t="shared" ca="1" si="653"/>
        <v>30</v>
      </c>
      <c r="H7079" s="89">
        <f t="shared" ca="1" si="654"/>
        <v>2</v>
      </c>
      <c r="I7079" s="89">
        <f t="shared" ca="1" si="655"/>
        <v>3</v>
      </c>
      <c r="J7079" s="89">
        <f t="shared" ca="1" si="656"/>
        <v>-118.23999999999998</v>
      </c>
      <c r="K7079" s="89">
        <f t="shared" ca="1" si="657"/>
        <v>83.859999999999985</v>
      </c>
      <c r="L7079" s="83">
        <f t="shared" ca="1" si="658"/>
        <v>79.960000000000008</v>
      </c>
    </row>
    <row r="7080" spans="6:12">
      <c r="F7080" s="89">
        <v>6964</v>
      </c>
      <c r="G7080" s="89">
        <f t="shared" ca="1" si="653"/>
        <v>35</v>
      </c>
      <c r="H7080" s="89">
        <f t="shared" ca="1" si="654"/>
        <v>1</v>
      </c>
      <c r="I7080" s="89">
        <f t="shared" ca="1" si="655"/>
        <v>9</v>
      </c>
      <c r="J7080" s="89">
        <f t="shared" ca="1" si="656"/>
        <v>146.14499999999992</v>
      </c>
      <c r="K7080" s="89">
        <f t="shared" ca="1" si="657"/>
        <v>4.9949999999999477</v>
      </c>
      <c r="L7080" s="83">
        <f t="shared" ca="1" si="658"/>
        <v>6.0449999999999591</v>
      </c>
    </row>
    <row r="7081" spans="6:12">
      <c r="F7081" s="89">
        <v>6965</v>
      </c>
      <c r="G7081" s="89">
        <f t="shared" ca="1" si="653"/>
        <v>52</v>
      </c>
      <c r="H7081" s="89">
        <f t="shared" ca="1" si="654"/>
        <v>3</v>
      </c>
      <c r="I7081" s="89">
        <f t="shared" ca="1" si="655"/>
        <v>4</v>
      </c>
      <c r="J7081" s="89">
        <f t="shared" ca="1" si="656"/>
        <v>-165.89199999999994</v>
      </c>
      <c r="K7081" s="89">
        <f t="shared" ca="1" si="657"/>
        <v>72.888000000000005</v>
      </c>
      <c r="L7081" s="83">
        <f t="shared" ca="1" si="658"/>
        <v>70.888000000000005</v>
      </c>
    </row>
    <row r="7082" spans="6:12">
      <c r="F7082" s="89">
        <v>6966</v>
      </c>
      <c r="G7082" s="89">
        <f t="shared" ca="1" si="653"/>
        <v>38</v>
      </c>
      <c r="H7082" s="89">
        <f t="shared" ca="1" si="654"/>
        <v>3</v>
      </c>
      <c r="I7082" s="89">
        <f t="shared" ca="1" si="655"/>
        <v>5</v>
      </c>
      <c r="J7082" s="89">
        <f t="shared" ca="1" si="656"/>
        <v>-125.36999999999989</v>
      </c>
      <c r="K7082" s="89">
        <f t="shared" ca="1" si="657"/>
        <v>75.149999999999949</v>
      </c>
      <c r="L7082" s="83">
        <f t="shared" ca="1" si="658"/>
        <v>71.450000000000017</v>
      </c>
    </row>
    <row r="7083" spans="6:12">
      <c r="F7083" s="89">
        <v>6967</v>
      </c>
      <c r="G7083" s="89">
        <f t="shared" ca="1" si="653"/>
        <v>34</v>
      </c>
      <c r="H7083" s="89">
        <f t="shared" ca="1" si="654"/>
        <v>1</v>
      </c>
      <c r="I7083" s="89">
        <f t="shared" ca="1" si="655"/>
        <v>9</v>
      </c>
      <c r="J7083" s="89">
        <f t="shared" ca="1" si="656"/>
        <v>146.62599999999992</v>
      </c>
      <c r="K7083" s="89">
        <f t="shared" ca="1" si="657"/>
        <v>5.7859999999999729</v>
      </c>
      <c r="L7083" s="83">
        <f t="shared" ca="1" si="658"/>
        <v>6.686000000000007</v>
      </c>
    </row>
    <row r="7084" spans="6:12">
      <c r="F7084" s="89">
        <v>6968</v>
      </c>
      <c r="G7084" s="89">
        <f t="shared" ca="1" si="653"/>
        <v>36</v>
      </c>
      <c r="H7084" s="89">
        <f t="shared" ca="1" si="654"/>
        <v>3</v>
      </c>
      <c r="I7084" s="89">
        <f t="shared" ca="1" si="655"/>
        <v>5</v>
      </c>
      <c r="J7084" s="89">
        <f t="shared" ca="1" si="656"/>
        <v>-126.30999999999995</v>
      </c>
      <c r="K7084" s="89">
        <f t="shared" ca="1" si="657"/>
        <v>74.829999999999956</v>
      </c>
      <c r="L7084" s="83">
        <f t="shared" ca="1" si="658"/>
        <v>70.830000000000013</v>
      </c>
    </row>
    <row r="7085" spans="6:12">
      <c r="F7085" s="89">
        <v>6969</v>
      </c>
      <c r="G7085" s="89">
        <f t="shared" ca="1" si="653"/>
        <v>38</v>
      </c>
      <c r="H7085" s="89">
        <f t="shared" ca="1" si="654"/>
        <v>1</v>
      </c>
      <c r="I7085" s="89">
        <f t="shared" ca="1" si="655"/>
        <v>7</v>
      </c>
      <c r="J7085" s="89">
        <f t="shared" ca="1" si="656"/>
        <v>136.68599999999998</v>
      </c>
      <c r="K7085" s="89">
        <f t="shared" ca="1" si="657"/>
        <v>79.805999999999969</v>
      </c>
      <c r="L7085" s="83">
        <f t="shared" ca="1" si="658"/>
        <v>80.506000000000043</v>
      </c>
    </row>
    <row r="7086" spans="6:12">
      <c r="F7086" s="89">
        <v>6970</v>
      </c>
      <c r="G7086" s="89">
        <f t="shared" ca="1" si="653"/>
        <v>48</v>
      </c>
      <c r="H7086" s="89">
        <f t="shared" ca="1" si="654"/>
        <v>2</v>
      </c>
      <c r="I7086" s="89">
        <f t="shared" ca="1" si="655"/>
        <v>9</v>
      </c>
      <c r="J7086" s="89">
        <f t="shared" ca="1" si="656"/>
        <v>157.83199999999997</v>
      </c>
      <c r="K7086" s="89">
        <f t="shared" ca="1" si="657"/>
        <v>98.751999999999981</v>
      </c>
      <c r="L7086" s="83">
        <f t="shared" ca="1" si="658"/>
        <v>99.951999999999998</v>
      </c>
    </row>
    <row r="7087" spans="6:12">
      <c r="F7087" s="89">
        <v>6971</v>
      </c>
      <c r="G7087" s="89">
        <f t="shared" ca="1" si="653"/>
        <v>50</v>
      </c>
      <c r="H7087" s="89">
        <f t="shared" ca="1" si="654"/>
        <v>1</v>
      </c>
      <c r="I7087" s="89">
        <f t="shared" ca="1" si="655"/>
        <v>9</v>
      </c>
      <c r="J7087" s="89">
        <f t="shared" ca="1" si="656"/>
        <v>171.3299999999999</v>
      </c>
      <c r="K7087" s="89">
        <f t="shared" ca="1" si="657"/>
        <v>25.529999999999944</v>
      </c>
      <c r="L7087" s="83">
        <f t="shared" ca="1" si="658"/>
        <v>28.830000000000013</v>
      </c>
    </row>
    <row r="7088" spans="6:12">
      <c r="F7088" s="89">
        <v>6972</v>
      </c>
      <c r="G7088" s="89">
        <f t="shared" ca="1" si="653"/>
        <v>43</v>
      </c>
      <c r="H7088" s="89">
        <f t="shared" ca="1" si="654"/>
        <v>1</v>
      </c>
      <c r="I7088" s="89">
        <f t="shared" ca="1" si="655"/>
        <v>4</v>
      </c>
      <c r="J7088" s="89">
        <f t="shared" ca="1" si="656"/>
        <v>56.677</v>
      </c>
      <c r="K7088" s="89">
        <f t="shared" ca="1" si="657"/>
        <v>126.04699999999995</v>
      </c>
      <c r="L7088" s="83">
        <f t="shared" ca="1" si="658"/>
        <v>126.29700000000001</v>
      </c>
    </row>
    <row r="7089" spans="6:12">
      <c r="F7089" s="89">
        <v>6973</v>
      </c>
      <c r="G7089" s="89">
        <f t="shared" ca="1" si="653"/>
        <v>30</v>
      </c>
      <c r="H7089" s="89">
        <f t="shared" ca="1" si="654"/>
        <v>2</v>
      </c>
      <c r="I7089" s="89">
        <f t="shared" ca="1" si="655"/>
        <v>9</v>
      </c>
      <c r="J7089" s="89">
        <f t="shared" ca="1" si="656"/>
        <v>141.91999999999993</v>
      </c>
      <c r="K7089" s="89">
        <f t="shared" ca="1" si="657"/>
        <v>88.419999999999959</v>
      </c>
      <c r="L7089" s="83">
        <f t="shared" ca="1" si="658"/>
        <v>86.920000000000016</v>
      </c>
    </row>
    <row r="7090" spans="6:12">
      <c r="F7090" s="89">
        <v>6974</v>
      </c>
      <c r="G7090" s="89">
        <f t="shared" ca="1" si="653"/>
        <v>19</v>
      </c>
      <c r="H7090" s="89">
        <f t="shared" ca="1" si="654"/>
        <v>3</v>
      </c>
      <c r="I7090" s="89">
        <f t="shared" ca="1" si="655"/>
        <v>8</v>
      </c>
      <c r="J7090" s="89">
        <f t="shared" ca="1" si="656"/>
        <v>83.856999999999971</v>
      </c>
      <c r="K7090" s="89">
        <f t="shared" ca="1" si="657"/>
        <v>162.46699999999998</v>
      </c>
      <c r="L7090" s="83">
        <f t="shared" ca="1" si="658"/>
        <v>157.11700000000002</v>
      </c>
    </row>
    <row r="7091" spans="6:12">
      <c r="F7091" s="89">
        <v>6975</v>
      </c>
      <c r="G7091" s="89">
        <f t="shared" ca="1" si="653"/>
        <v>36</v>
      </c>
      <c r="H7091" s="89">
        <f t="shared" ca="1" si="654"/>
        <v>3</v>
      </c>
      <c r="I7091" s="89">
        <f t="shared" ca="1" si="655"/>
        <v>9</v>
      </c>
      <c r="J7091" s="89">
        <f t="shared" ca="1" si="656"/>
        <v>87.874000000000024</v>
      </c>
      <c r="K7091" s="89">
        <f t="shared" ca="1" si="657"/>
        <v>118.61399999999992</v>
      </c>
      <c r="L7091" s="83">
        <f t="shared" ca="1" si="658"/>
        <v>116.21400000000006</v>
      </c>
    </row>
    <row r="7092" spans="6:12">
      <c r="F7092" s="89">
        <v>6976</v>
      </c>
      <c r="G7092" s="89">
        <f t="shared" ca="1" si="653"/>
        <v>20</v>
      </c>
      <c r="H7092" s="89">
        <f t="shared" ca="1" si="654"/>
        <v>2</v>
      </c>
      <c r="I7092" s="89">
        <f t="shared" ca="1" si="655"/>
        <v>7</v>
      </c>
      <c r="J7092" s="89">
        <f t="shared" ca="1" si="656"/>
        <v>122.19999999999996</v>
      </c>
      <c r="K7092" s="89">
        <f t="shared" ca="1" si="657"/>
        <v>156.99999999999994</v>
      </c>
      <c r="L7092" s="83">
        <f t="shared" ca="1" si="658"/>
        <v>153.20000000000002</v>
      </c>
    </row>
    <row r="7093" spans="6:12">
      <c r="F7093" s="89">
        <v>6977</v>
      </c>
      <c r="G7093" s="89">
        <f t="shared" ca="1" si="653"/>
        <v>47</v>
      </c>
      <c r="H7093" s="89">
        <f t="shared" ca="1" si="654"/>
        <v>2</v>
      </c>
      <c r="I7093" s="89">
        <f t="shared" ca="1" si="655"/>
        <v>9</v>
      </c>
      <c r="J7093" s="89">
        <f t="shared" ca="1" si="656"/>
        <v>154.65299999999996</v>
      </c>
      <c r="K7093" s="89">
        <f t="shared" ca="1" si="657"/>
        <v>95.882999999999981</v>
      </c>
      <c r="L7093" s="83">
        <f t="shared" ca="1" si="658"/>
        <v>96.93300000000005</v>
      </c>
    </row>
    <row r="7094" spans="6:12">
      <c r="F7094" s="89">
        <v>6978</v>
      </c>
      <c r="G7094" s="89">
        <f t="shared" ref="G7094:G7157" ca="1" si="659">RANDBETWEEN(19,55)</f>
        <v>34</v>
      </c>
      <c r="H7094" s="89">
        <f t="shared" ref="H7094:H7157" ca="1" si="660">RANDBETWEEN(0.5,3.5)</f>
        <v>3</v>
      </c>
      <c r="I7094" s="89">
        <f t="shared" ref="I7094:I7157" ca="1" si="661">RANDBETWEEN(3,9)</f>
        <v>3</v>
      </c>
      <c r="J7094" s="89">
        <f t="shared" ref="J7094:J7157" ca="1" si="662">133-10*G7094-128.7*H7094+60.8*I7094+0.135*G7094^2-20.6*H7094^2-4.74*I7094^2+0.15*G7094*H7094+0.006*G7094*I7094+19.63*H7094*I7094</f>
        <v>-290.11799999999994</v>
      </c>
      <c r="K7094" s="89">
        <f t="shared" ref="K7094:K7157" ca="1" si="663">300-10.31*G7094-42.6*H7094+18.2*I7094+0.135*G7094^2-20.6*H7094^2-4.74*I7094^2+0.15*G7094*H7094+0.006*G7094*I7094+19.63*H7094*I7094</f>
        <v>-3.1580000000000155</v>
      </c>
      <c r="L7094" s="83">
        <f t="shared" ref="L7094:L7157" ca="1" si="664">294-10.16*G7094-44.4*H7094+18.6*I7094+0.135*G7094^2-20.6*H7094^2-4.74*I7094^2+0.15*G7094*H7094+0.006*G7094*I7094+19.63*H7094*I7094</f>
        <v>-8.2579999999999529</v>
      </c>
    </row>
    <row r="7095" spans="6:12">
      <c r="F7095" s="89">
        <v>6979</v>
      </c>
      <c r="G7095" s="89">
        <f t="shared" ca="1" si="659"/>
        <v>37</v>
      </c>
      <c r="H7095" s="89">
        <f t="shared" ca="1" si="660"/>
        <v>2</v>
      </c>
      <c r="I7095" s="89">
        <f t="shared" ca="1" si="661"/>
        <v>3</v>
      </c>
      <c r="J7095" s="89">
        <f t="shared" ca="1" si="662"/>
        <v>-122.69899999999998</v>
      </c>
      <c r="K7095" s="89">
        <f t="shared" ca="1" si="663"/>
        <v>77.230999999999995</v>
      </c>
      <c r="L7095" s="83">
        <f t="shared" ca="1" si="664"/>
        <v>74.381</v>
      </c>
    </row>
    <row r="7096" spans="6:12">
      <c r="F7096" s="89">
        <v>6980</v>
      </c>
      <c r="G7096" s="89">
        <f t="shared" ca="1" si="659"/>
        <v>34</v>
      </c>
      <c r="H7096" s="89">
        <f t="shared" ca="1" si="660"/>
        <v>2</v>
      </c>
      <c r="I7096" s="89">
        <f t="shared" ca="1" si="661"/>
        <v>5</v>
      </c>
      <c r="J7096" s="89">
        <f t="shared" ca="1" si="662"/>
        <v>2.2800000000000011</v>
      </c>
      <c r="K7096" s="89">
        <f t="shared" ca="1" si="663"/>
        <v>117.93999999999997</v>
      </c>
      <c r="L7096" s="83">
        <f t="shared" ca="1" si="664"/>
        <v>115.43999999999997</v>
      </c>
    </row>
    <row r="7097" spans="6:12">
      <c r="F7097" s="89">
        <v>6981</v>
      </c>
      <c r="G7097" s="89">
        <f t="shared" ca="1" si="659"/>
        <v>28</v>
      </c>
      <c r="H7097" s="89">
        <f t="shared" ca="1" si="660"/>
        <v>3</v>
      </c>
      <c r="I7097" s="89">
        <f t="shared" ca="1" si="661"/>
        <v>5</v>
      </c>
      <c r="J7097" s="89">
        <f t="shared" ca="1" si="662"/>
        <v>-119.26999999999992</v>
      </c>
      <c r="K7097" s="89">
        <f t="shared" ca="1" si="663"/>
        <v>84.349999999999966</v>
      </c>
      <c r="L7097" s="83">
        <f t="shared" ca="1" si="664"/>
        <v>79.149999999999977</v>
      </c>
    </row>
    <row r="7098" spans="6:12">
      <c r="F7098" s="89">
        <v>6982</v>
      </c>
      <c r="G7098" s="89">
        <f t="shared" ca="1" si="659"/>
        <v>31</v>
      </c>
      <c r="H7098" s="89">
        <f t="shared" ca="1" si="660"/>
        <v>2</v>
      </c>
      <c r="I7098" s="89">
        <f t="shared" ca="1" si="661"/>
        <v>9</v>
      </c>
      <c r="J7098" s="89">
        <f t="shared" ca="1" si="662"/>
        <v>140.50899999999996</v>
      </c>
      <c r="K7098" s="89">
        <f t="shared" ca="1" si="663"/>
        <v>86.698999999999955</v>
      </c>
      <c r="L7098" s="83">
        <f t="shared" ca="1" si="664"/>
        <v>85.349000000000046</v>
      </c>
    </row>
    <row r="7099" spans="6:12">
      <c r="F7099" s="89">
        <v>6983</v>
      </c>
      <c r="G7099" s="89">
        <f t="shared" ca="1" si="659"/>
        <v>44</v>
      </c>
      <c r="H7099" s="89">
        <f t="shared" ca="1" si="660"/>
        <v>3</v>
      </c>
      <c r="I7099" s="89">
        <f t="shared" ca="1" si="661"/>
        <v>3</v>
      </c>
      <c r="J7099" s="89">
        <f t="shared" ca="1" si="662"/>
        <v>-280.13799999999992</v>
      </c>
      <c r="K7099" s="89">
        <f t="shared" ca="1" si="663"/>
        <v>3.7219999999999516</v>
      </c>
      <c r="L7099" s="83">
        <f t="shared" ca="1" si="664"/>
        <v>0.12200000000004252</v>
      </c>
    </row>
    <row r="7100" spans="6:12">
      <c r="F7100" s="89">
        <v>6984</v>
      </c>
      <c r="G7100" s="89">
        <f t="shared" ca="1" si="659"/>
        <v>24</v>
      </c>
      <c r="H7100" s="89">
        <f t="shared" ca="1" si="660"/>
        <v>1</v>
      </c>
      <c r="I7100" s="89">
        <f t="shared" ca="1" si="661"/>
        <v>6</v>
      </c>
      <c r="J7100" s="89">
        <f t="shared" ca="1" si="662"/>
        <v>137.86399999999995</v>
      </c>
      <c r="K7100" s="89">
        <f t="shared" ca="1" si="663"/>
        <v>127.92400000000001</v>
      </c>
      <c r="L7100" s="83">
        <f t="shared" ca="1" si="664"/>
        <v>126.124</v>
      </c>
    </row>
    <row r="7101" spans="6:12">
      <c r="F7101" s="89">
        <v>6985</v>
      </c>
      <c r="G7101" s="89">
        <f t="shared" ca="1" si="659"/>
        <v>42</v>
      </c>
      <c r="H7101" s="89">
        <f t="shared" ca="1" si="660"/>
        <v>3</v>
      </c>
      <c r="I7101" s="89">
        <f t="shared" ca="1" si="661"/>
        <v>3</v>
      </c>
      <c r="J7101" s="89">
        <f t="shared" ca="1" si="662"/>
        <v>-284.29399999999998</v>
      </c>
      <c r="K7101" s="89">
        <f t="shared" ca="1" si="663"/>
        <v>0.18599999999997863</v>
      </c>
      <c r="L7101" s="83">
        <f t="shared" ca="1" si="664"/>
        <v>-3.7139999999999702</v>
      </c>
    </row>
    <row r="7102" spans="6:12">
      <c r="F7102" s="89">
        <v>6986</v>
      </c>
      <c r="G7102" s="89">
        <f t="shared" ca="1" si="659"/>
        <v>43</v>
      </c>
      <c r="H7102" s="89">
        <f t="shared" ca="1" si="660"/>
        <v>1</v>
      </c>
      <c r="I7102" s="89">
        <f t="shared" ca="1" si="661"/>
        <v>8</v>
      </c>
      <c r="J7102" s="89">
        <f t="shared" ca="1" si="662"/>
        <v>151.90899999999996</v>
      </c>
      <c r="K7102" s="89">
        <f t="shared" ca="1" si="663"/>
        <v>50.878999999999962</v>
      </c>
      <c r="L7102" s="83">
        <f t="shared" ca="1" si="664"/>
        <v>52.729000000000013</v>
      </c>
    </row>
    <row r="7103" spans="6:12">
      <c r="F7103" s="89">
        <v>6987</v>
      </c>
      <c r="G7103" s="89">
        <f t="shared" ca="1" si="659"/>
        <v>52</v>
      </c>
      <c r="H7103" s="89">
        <f t="shared" ca="1" si="660"/>
        <v>3</v>
      </c>
      <c r="I7103" s="89">
        <f t="shared" ca="1" si="661"/>
        <v>4</v>
      </c>
      <c r="J7103" s="89">
        <f t="shared" ca="1" si="662"/>
        <v>-165.89199999999994</v>
      </c>
      <c r="K7103" s="89">
        <f t="shared" ca="1" si="663"/>
        <v>72.888000000000005</v>
      </c>
      <c r="L7103" s="83">
        <f t="shared" ca="1" si="664"/>
        <v>70.888000000000005</v>
      </c>
    </row>
    <row r="7104" spans="6:12">
      <c r="F7104" s="89">
        <v>6988</v>
      </c>
      <c r="G7104" s="89">
        <f t="shared" ca="1" si="659"/>
        <v>24</v>
      </c>
      <c r="H7104" s="89">
        <f t="shared" ca="1" si="660"/>
        <v>2</v>
      </c>
      <c r="I7104" s="89">
        <f t="shared" ca="1" si="661"/>
        <v>6</v>
      </c>
      <c r="J7104" s="89">
        <f t="shared" ca="1" si="662"/>
        <v>68.743999999999943</v>
      </c>
      <c r="K7104" s="89">
        <f t="shared" ca="1" si="663"/>
        <v>144.904</v>
      </c>
      <c r="L7104" s="83">
        <f t="shared" ca="1" si="664"/>
        <v>141.30400000000003</v>
      </c>
    </row>
    <row r="7105" spans="6:12">
      <c r="F7105" s="89">
        <v>6989</v>
      </c>
      <c r="G7105" s="89">
        <f t="shared" ca="1" si="659"/>
        <v>19</v>
      </c>
      <c r="H7105" s="89">
        <f t="shared" ca="1" si="660"/>
        <v>2</v>
      </c>
      <c r="I7105" s="89">
        <f t="shared" ca="1" si="661"/>
        <v>5</v>
      </c>
      <c r="J7105" s="89">
        <f t="shared" ca="1" si="662"/>
        <v>40.004999999999995</v>
      </c>
      <c r="K7105" s="89">
        <f t="shared" ca="1" si="663"/>
        <v>160.31499999999997</v>
      </c>
      <c r="L7105" s="83">
        <f t="shared" ca="1" si="664"/>
        <v>155.565</v>
      </c>
    </row>
    <row r="7106" spans="6:12">
      <c r="F7106" s="89">
        <v>6990</v>
      </c>
      <c r="G7106" s="89">
        <f t="shared" ca="1" si="659"/>
        <v>36</v>
      </c>
      <c r="H7106" s="89">
        <f t="shared" ca="1" si="660"/>
        <v>2</v>
      </c>
      <c r="I7106" s="89">
        <f t="shared" ca="1" si="661"/>
        <v>7</v>
      </c>
      <c r="J7106" s="89">
        <f t="shared" ca="1" si="662"/>
        <v>88.631999999999977</v>
      </c>
      <c r="K7106" s="89">
        <f t="shared" ca="1" si="663"/>
        <v>118.47199999999998</v>
      </c>
      <c r="L7106" s="83">
        <f t="shared" ca="1" si="664"/>
        <v>117.072</v>
      </c>
    </row>
    <row r="7107" spans="6:12">
      <c r="F7107" s="89">
        <v>6991</v>
      </c>
      <c r="G7107" s="89">
        <f t="shared" ca="1" si="659"/>
        <v>36</v>
      </c>
      <c r="H7107" s="89">
        <f t="shared" ca="1" si="660"/>
        <v>3</v>
      </c>
      <c r="I7107" s="89">
        <f t="shared" ca="1" si="661"/>
        <v>7</v>
      </c>
      <c r="J7107" s="89">
        <f t="shared" ca="1" si="662"/>
        <v>-0.25799999999992451</v>
      </c>
      <c r="K7107" s="89">
        <f t="shared" ca="1" si="663"/>
        <v>115.68199999999996</v>
      </c>
      <c r="L7107" s="83">
        <f t="shared" ca="1" si="664"/>
        <v>112.48200000000003</v>
      </c>
    </row>
    <row r="7108" spans="6:12">
      <c r="F7108" s="89">
        <v>6992</v>
      </c>
      <c r="G7108" s="89">
        <f t="shared" ca="1" si="659"/>
        <v>44</v>
      </c>
      <c r="H7108" s="89">
        <f t="shared" ca="1" si="660"/>
        <v>1</v>
      </c>
      <c r="I7108" s="89">
        <f t="shared" ca="1" si="661"/>
        <v>3</v>
      </c>
      <c r="J7108" s="89">
        <f t="shared" ca="1" si="662"/>
        <v>11.082000000000001</v>
      </c>
      <c r="K7108" s="89">
        <f t="shared" ca="1" si="663"/>
        <v>122.74199999999998</v>
      </c>
      <c r="L7108" s="83">
        <f t="shared" ca="1" si="664"/>
        <v>122.742</v>
      </c>
    </row>
    <row r="7109" spans="6:12">
      <c r="F7109" s="89">
        <v>6993</v>
      </c>
      <c r="G7109" s="89">
        <f t="shared" ca="1" si="659"/>
        <v>29</v>
      </c>
      <c r="H7109" s="89">
        <f t="shared" ca="1" si="660"/>
        <v>3</v>
      </c>
      <c r="I7109" s="89">
        <f t="shared" ca="1" si="661"/>
        <v>7</v>
      </c>
      <c r="J7109" s="89">
        <f t="shared" ca="1" si="662"/>
        <v>4.8730000000000473</v>
      </c>
      <c r="K7109" s="89">
        <f t="shared" ca="1" si="663"/>
        <v>122.983</v>
      </c>
      <c r="L7109" s="83">
        <f t="shared" ca="1" si="664"/>
        <v>118.73300000000006</v>
      </c>
    </row>
    <row r="7110" spans="6:12">
      <c r="F7110" s="89">
        <v>6994</v>
      </c>
      <c r="G7110" s="89">
        <f t="shared" ca="1" si="659"/>
        <v>49</v>
      </c>
      <c r="H7110" s="89">
        <f t="shared" ca="1" si="660"/>
        <v>1</v>
      </c>
      <c r="I7110" s="89">
        <f t="shared" ca="1" si="661"/>
        <v>7</v>
      </c>
      <c r="J7110" s="89">
        <f t="shared" ca="1" si="662"/>
        <v>157.99299999999999</v>
      </c>
      <c r="K7110" s="89">
        <f t="shared" ca="1" si="663"/>
        <v>97.703000000000046</v>
      </c>
      <c r="L7110" s="83">
        <f t="shared" ca="1" si="664"/>
        <v>100.05300000000001</v>
      </c>
    </row>
    <row r="7111" spans="6:12">
      <c r="F7111" s="89">
        <v>6995</v>
      </c>
      <c r="G7111" s="89">
        <f t="shared" ca="1" si="659"/>
        <v>46</v>
      </c>
      <c r="H7111" s="89">
        <f t="shared" ca="1" si="660"/>
        <v>1</v>
      </c>
      <c r="I7111" s="89">
        <f t="shared" ca="1" si="661"/>
        <v>9</v>
      </c>
      <c r="J7111" s="89">
        <f t="shared" ca="1" si="662"/>
        <v>158.67399999999992</v>
      </c>
      <c r="K7111" s="89">
        <f t="shared" ca="1" si="663"/>
        <v>14.113999999999976</v>
      </c>
      <c r="L7111" s="83">
        <f t="shared" ca="1" si="664"/>
        <v>16.814000000000021</v>
      </c>
    </row>
    <row r="7112" spans="6:12">
      <c r="F7112" s="89">
        <v>6996</v>
      </c>
      <c r="G7112" s="89">
        <f t="shared" ca="1" si="659"/>
        <v>49</v>
      </c>
      <c r="H7112" s="89">
        <f t="shared" ca="1" si="660"/>
        <v>1</v>
      </c>
      <c r="I7112" s="89">
        <f t="shared" ca="1" si="661"/>
        <v>9</v>
      </c>
      <c r="J7112" s="89">
        <f t="shared" ca="1" si="662"/>
        <v>167.76099999999997</v>
      </c>
      <c r="K7112" s="89">
        <f t="shared" ca="1" si="663"/>
        <v>22.271000000000015</v>
      </c>
      <c r="L7112" s="83">
        <f t="shared" ca="1" si="664"/>
        <v>25.420999999999992</v>
      </c>
    </row>
    <row r="7113" spans="6:12">
      <c r="F7113" s="89">
        <v>6997</v>
      </c>
      <c r="G7113" s="89">
        <f t="shared" ca="1" si="659"/>
        <v>50</v>
      </c>
      <c r="H7113" s="89">
        <f t="shared" ca="1" si="660"/>
        <v>1</v>
      </c>
      <c r="I7113" s="89">
        <f t="shared" ca="1" si="661"/>
        <v>9</v>
      </c>
      <c r="J7113" s="89">
        <f t="shared" ca="1" si="662"/>
        <v>171.3299999999999</v>
      </c>
      <c r="K7113" s="89">
        <f t="shared" ca="1" si="663"/>
        <v>25.529999999999944</v>
      </c>
      <c r="L7113" s="83">
        <f t="shared" ca="1" si="664"/>
        <v>28.830000000000013</v>
      </c>
    </row>
    <row r="7114" spans="6:12">
      <c r="F7114" s="89">
        <v>6998</v>
      </c>
      <c r="G7114" s="89">
        <f t="shared" ca="1" si="659"/>
        <v>25</v>
      </c>
      <c r="H7114" s="89">
        <f t="shared" ca="1" si="660"/>
        <v>3</v>
      </c>
      <c r="I7114" s="89">
        <f t="shared" ca="1" si="661"/>
        <v>5</v>
      </c>
      <c r="J7114" s="89">
        <f t="shared" ca="1" si="662"/>
        <v>-112.17500000000001</v>
      </c>
      <c r="K7114" s="89">
        <f t="shared" ca="1" si="663"/>
        <v>92.374999999999972</v>
      </c>
      <c r="L7114" s="83">
        <f t="shared" ca="1" si="664"/>
        <v>86.724999999999994</v>
      </c>
    </row>
    <row r="7115" spans="6:12">
      <c r="F7115" s="89">
        <v>6999</v>
      </c>
      <c r="G7115" s="89">
        <f t="shared" ca="1" si="659"/>
        <v>40</v>
      </c>
      <c r="H7115" s="89">
        <f t="shared" ca="1" si="660"/>
        <v>2</v>
      </c>
      <c r="I7115" s="89">
        <f t="shared" ca="1" si="661"/>
        <v>4</v>
      </c>
      <c r="J7115" s="89">
        <f t="shared" ca="1" si="662"/>
        <v>-53.44</v>
      </c>
      <c r="K7115" s="89">
        <f t="shared" ca="1" si="663"/>
        <v>102.95999999999995</v>
      </c>
      <c r="L7115" s="83">
        <f t="shared" ca="1" si="664"/>
        <v>100.96000000000001</v>
      </c>
    </row>
    <row r="7116" spans="6:12">
      <c r="F7116" s="89">
        <v>7000</v>
      </c>
      <c r="G7116" s="89">
        <f t="shared" ca="1" si="659"/>
        <v>27</v>
      </c>
      <c r="H7116" s="89">
        <f t="shared" ca="1" si="660"/>
        <v>1</v>
      </c>
      <c r="I7116" s="89">
        <f t="shared" ca="1" si="661"/>
        <v>4</v>
      </c>
      <c r="J7116" s="89">
        <f t="shared" ca="1" si="662"/>
        <v>62.692999999999998</v>
      </c>
      <c r="K7116" s="89">
        <f t="shared" ca="1" si="663"/>
        <v>137.023</v>
      </c>
      <c r="L7116" s="83">
        <f t="shared" ca="1" si="664"/>
        <v>134.87300000000002</v>
      </c>
    </row>
    <row r="7117" spans="6:12">
      <c r="F7117" s="89">
        <v>7001</v>
      </c>
      <c r="G7117" s="89">
        <f t="shared" ca="1" si="659"/>
        <v>35</v>
      </c>
      <c r="H7117" s="89">
        <f t="shared" ca="1" si="660"/>
        <v>1</v>
      </c>
      <c r="I7117" s="89">
        <f t="shared" ca="1" si="661"/>
        <v>5</v>
      </c>
      <c r="J7117" s="89">
        <f t="shared" ca="1" si="662"/>
        <v>89.025000000000006</v>
      </c>
      <c r="K7117" s="89">
        <f t="shared" ca="1" si="663"/>
        <v>118.27499999999998</v>
      </c>
      <c r="L7117" s="83">
        <f t="shared" ca="1" si="664"/>
        <v>117.72499999999997</v>
      </c>
    </row>
    <row r="7118" spans="6:12">
      <c r="F7118" s="89">
        <v>7002</v>
      </c>
      <c r="G7118" s="89">
        <f t="shared" ca="1" si="659"/>
        <v>25</v>
      </c>
      <c r="H7118" s="89">
        <f t="shared" ca="1" si="660"/>
        <v>2</v>
      </c>
      <c r="I7118" s="89">
        <f t="shared" ca="1" si="661"/>
        <v>5</v>
      </c>
      <c r="J7118" s="89">
        <f t="shared" ca="1" si="662"/>
        <v>17.625</v>
      </c>
      <c r="K7118" s="89">
        <f t="shared" ca="1" si="663"/>
        <v>136.07499999999999</v>
      </c>
      <c r="L7118" s="83">
        <f t="shared" ca="1" si="664"/>
        <v>132.22499999999997</v>
      </c>
    </row>
    <row r="7119" spans="6:12">
      <c r="F7119" s="89">
        <v>7003</v>
      </c>
      <c r="G7119" s="89">
        <f t="shared" ca="1" si="659"/>
        <v>33</v>
      </c>
      <c r="H7119" s="89">
        <f t="shared" ca="1" si="660"/>
        <v>2</v>
      </c>
      <c r="I7119" s="89">
        <f t="shared" ca="1" si="661"/>
        <v>6</v>
      </c>
      <c r="J7119" s="89">
        <f t="shared" ca="1" si="662"/>
        <v>51.022999999999968</v>
      </c>
      <c r="K7119" s="89">
        <f t="shared" ca="1" si="663"/>
        <v>124.39299999999996</v>
      </c>
      <c r="L7119" s="83">
        <f t="shared" ca="1" si="664"/>
        <v>122.14299999999996</v>
      </c>
    </row>
    <row r="7120" spans="6:12">
      <c r="F7120" s="89">
        <v>7004</v>
      </c>
      <c r="G7120" s="89">
        <f t="shared" ca="1" si="659"/>
        <v>54</v>
      </c>
      <c r="H7120" s="89">
        <f t="shared" ca="1" si="660"/>
        <v>3</v>
      </c>
      <c r="I7120" s="89">
        <f t="shared" ca="1" si="661"/>
        <v>4</v>
      </c>
      <c r="J7120" s="89">
        <f t="shared" ca="1" si="662"/>
        <v>-156.3239999999999</v>
      </c>
      <c r="K7120" s="89">
        <f t="shared" ca="1" si="663"/>
        <v>81.836000000000013</v>
      </c>
      <c r="L7120" s="83">
        <f t="shared" ca="1" si="664"/>
        <v>80.136000000000081</v>
      </c>
    </row>
    <row r="7121" spans="6:12">
      <c r="F7121" s="89">
        <v>7005</v>
      </c>
      <c r="G7121" s="89">
        <f t="shared" ca="1" si="659"/>
        <v>40</v>
      </c>
      <c r="H7121" s="89">
        <f t="shared" ca="1" si="660"/>
        <v>2</v>
      </c>
      <c r="I7121" s="89">
        <f t="shared" ca="1" si="661"/>
        <v>9</v>
      </c>
      <c r="J7121" s="89">
        <f t="shared" ca="1" si="662"/>
        <v>139.95999999999992</v>
      </c>
      <c r="K7121" s="89">
        <f t="shared" ca="1" si="663"/>
        <v>83.359999999999957</v>
      </c>
      <c r="L7121" s="83">
        <f t="shared" ca="1" si="664"/>
        <v>83.360000000000014</v>
      </c>
    </row>
    <row r="7122" spans="6:12">
      <c r="F7122" s="89">
        <v>7006</v>
      </c>
      <c r="G7122" s="89">
        <f t="shared" ca="1" si="659"/>
        <v>47</v>
      </c>
      <c r="H7122" s="89">
        <f t="shared" ca="1" si="660"/>
        <v>1</v>
      </c>
      <c r="I7122" s="89">
        <f t="shared" ca="1" si="661"/>
        <v>5</v>
      </c>
      <c r="J7122" s="89">
        <f t="shared" ca="1" si="662"/>
        <v>104.02500000000003</v>
      </c>
      <c r="K7122" s="89">
        <f t="shared" ca="1" si="663"/>
        <v>129.55499999999998</v>
      </c>
      <c r="L7122" s="83">
        <f t="shared" ca="1" si="664"/>
        <v>130.80500000000004</v>
      </c>
    </row>
    <row r="7123" spans="6:12">
      <c r="F7123" s="89">
        <v>7007</v>
      </c>
      <c r="G7123" s="89">
        <f t="shared" ca="1" si="659"/>
        <v>43</v>
      </c>
      <c r="H7123" s="89">
        <f t="shared" ca="1" si="660"/>
        <v>3</v>
      </c>
      <c r="I7123" s="89">
        <f t="shared" ca="1" si="661"/>
        <v>9</v>
      </c>
      <c r="J7123" s="89">
        <f t="shared" ca="1" si="662"/>
        <v>96.057000000000016</v>
      </c>
      <c r="K7123" s="89">
        <f t="shared" ca="1" si="663"/>
        <v>124.62699999999995</v>
      </c>
      <c r="L7123" s="83">
        <f t="shared" ca="1" si="664"/>
        <v>123.27700000000004</v>
      </c>
    </row>
    <row r="7124" spans="6:12">
      <c r="F7124" s="89">
        <v>7008</v>
      </c>
      <c r="G7124" s="89">
        <f t="shared" ca="1" si="659"/>
        <v>48</v>
      </c>
      <c r="H7124" s="89">
        <f t="shared" ca="1" si="660"/>
        <v>2</v>
      </c>
      <c r="I7124" s="89">
        <f t="shared" ca="1" si="661"/>
        <v>3</v>
      </c>
      <c r="J7124" s="89">
        <f t="shared" ca="1" si="662"/>
        <v>-102.97599999999997</v>
      </c>
      <c r="K7124" s="89">
        <f t="shared" ca="1" si="663"/>
        <v>93.544000000000025</v>
      </c>
      <c r="L7124" s="83">
        <f t="shared" ca="1" si="664"/>
        <v>92.344000000000008</v>
      </c>
    </row>
    <row r="7125" spans="6:12">
      <c r="F7125" s="89">
        <v>7009</v>
      </c>
      <c r="G7125" s="89">
        <f t="shared" ca="1" si="659"/>
        <v>38</v>
      </c>
      <c r="H7125" s="89">
        <f t="shared" ca="1" si="660"/>
        <v>2</v>
      </c>
      <c r="I7125" s="89">
        <f t="shared" ca="1" si="661"/>
        <v>4</v>
      </c>
      <c r="J7125" s="89">
        <f t="shared" ca="1" si="662"/>
        <v>-55.147999999999968</v>
      </c>
      <c r="K7125" s="89">
        <f t="shared" ca="1" si="663"/>
        <v>101.87199999999999</v>
      </c>
      <c r="L7125" s="83">
        <f t="shared" ca="1" si="664"/>
        <v>99.572000000000017</v>
      </c>
    </row>
    <row r="7126" spans="6:12">
      <c r="F7126" s="89">
        <v>7010</v>
      </c>
      <c r="G7126" s="89">
        <f t="shared" ca="1" si="659"/>
        <v>33</v>
      </c>
      <c r="H7126" s="89">
        <f t="shared" ca="1" si="660"/>
        <v>3</v>
      </c>
      <c r="I7126" s="89">
        <f t="shared" ca="1" si="661"/>
        <v>8</v>
      </c>
      <c r="J7126" s="89">
        <f t="shared" ca="1" si="662"/>
        <v>49.109000000000094</v>
      </c>
      <c r="K7126" s="89">
        <f t="shared" ca="1" si="663"/>
        <v>123.37899999999996</v>
      </c>
      <c r="L7126" s="83">
        <f t="shared" ca="1" si="664"/>
        <v>120.12900000000002</v>
      </c>
    </row>
    <row r="7127" spans="6:12">
      <c r="F7127" s="89">
        <v>7011</v>
      </c>
      <c r="G7127" s="89">
        <f t="shared" ca="1" si="659"/>
        <v>44</v>
      </c>
      <c r="H7127" s="89">
        <f t="shared" ca="1" si="660"/>
        <v>1</v>
      </c>
      <c r="I7127" s="89">
        <f t="shared" ca="1" si="661"/>
        <v>3</v>
      </c>
      <c r="J7127" s="89">
        <f t="shared" ca="1" si="662"/>
        <v>11.082000000000001</v>
      </c>
      <c r="K7127" s="89">
        <f t="shared" ca="1" si="663"/>
        <v>122.74199999999998</v>
      </c>
      <c r="L7127" s="83">
        <f t="shared" ca="1" si="664"/>
        <v>122.742</v>
      </c>
    </row>
    <row r="7128" spans="6:12">
      <c r="F7128" s="89">
        <v>7012</v>
      </c>
      <c r="G7128" s="89">
        <f t="shared" ca="1" si="659"/>
        <v>28</v>
      </c>
      <c r="H7128" s="89">
        <f t="shared" ca="1" si="660"/>
        <v>3</v>
      </c>
      <c r="I7128" s="89">
        <f t="shared" ca="1" si="661"/>
        <v>8</v>
      </c>
      <c r="J7128" s="89">
        <f t="shared" ca="1" si="662"/>
        <v>55.444000000000074</v>
      </c>
      <c r="K7128" s="89">
        <f t="shared" ca="1" si="663"/>
        <v>131.26399999999995</v>
      </c>
      <c r="L7128" s="83">
        <f t="shared" ca="1" si="664"/>
        <v>127.26400000000001</v>
      </c>
    </row>
    <row r="7129" spans="6:12">
      <c r="F7129" s="89">
        <v>7013</v>
      </c>
      <c r="G7129" s="89">
        <f t="shared" ca="1" si="659"/>
        <v>38</v>
      </c>
      <c r="H7129" s="89">
        <f t="shared" ca="1" si="660"/>
        <v>2</v>
      </c>
      <c r="I7129" s="89">
        <f t="shared" ca="1" si="661"/>
        <v>6</v>
      </c>
      <c r="J7129" s="89">
        <f t="shared" ca="1" si="662"/>
        <v>50.627999999999986</v>
      </c>
      <c r="K7129" s="89">
        <f t="shared" ca="1" si="663"/>
        <v>122.44799999999998</v>
      </c>
      <c r="L7129" s="83">
        <f t="shared" ca="1" si="664"/>
        <v>120.94800000000002</v>
      </c>
    </row>
    <row r="7130" spans="6:12">
      <c r="F7130" s="89">
        <v>7014</v>
      </c>
      <c r="G7130" s="89">
        <f t="shared" ca="1" si="659"/>
        <v>55</v>
      </c>
      <c r="H7130" s="89">
        <f t="shared" ca="1" si="660"/>
        <v>1</v>
      </c>
      <c r="I7130" s="89">
        <f t="shared" ca="1" si="661"/>
        <v>6</v>
      </c>
      <c r="J7130" s="89">
        <f t="shared" ca="1" si="662"/>
        <v>164.24499999999989</v>
      </c>
      <c r="K7130" s="89">
        <f t="shared" ca="1" si="663"/>
        <v>144.69499999999988</v>
      </c>
      <c r="L7130" s="83">
        <f t="shared" ca="1" si="664"/>
        <v>147.54500000000007</v>
      </c>
    </row>
    <row r="7131" spans="6:12">
      <c r="F7131" s="89">
        <v>7015</v>
      </c>
      <c r="G7131" s="89">
        <f t="shared" ca="1" si="659"/>
        <v>22</v>
      </c>
      <c r="H7131" s="89">
        <f t="shared" ca="1" si="660"/>
        <v>3</v>
      </c>
      <c r="I7131" s="89">
        <f t="shared" ca="1" si="661"/>
        <v>9</v>
      </c>
      <c r="J7131" s="89">
        <f t="shared" ca="1" si="662"/>
        <v>111.19799999999992</v>
      </c>
      <c r="K7131" s="89">
        <f t="shared" ca="1" si="663"/>
        <v>146.27799999999991</v>
      </c>
      <c r="L7131" s="83">
        <f t="shared" ca="1" si="664"/>
        <v>141.77799999999996</v>
      </c>
    </row>
    <row r="7132" spans="6:12">
      <c r="F7132" s="89">
        <v>7016</v>
      </c>
      <c r="G7132" s="89">
        <f t="shared" ca="1" si="659"/>
        <v>45</v>
      </c>
      <c r="H7132" s="89">
        <f t="shared" ca="1" si="660"/>
        <v>1</v>
      </c>
      <c r="I7132" s="89">
        <f t="shared" ca="1" si="661"/>
        <v>4</v>
      </c>
      <c r="J7132" s="89">
        <f t="shared" ca="1" si="662"/>
        <v>60.784999999999989</v>
      </c>
      <c r="K7132" s="89">
        <f t="shared" ca="1" si="663"/>
        <v>129.53499999999994</v>
      </c>
      <c r="L7132" s="83">
        <f t="shared" ca="1" si="664"/>
        <v>130.08500000000001</v>
      </c>
    </row>
    <row r="7133" spans="6:12">
      <c r="F7133" s="89">
        <v>7017</v>
      </c>
      <c r="G7133" s="89">
        <f t="shared" ca="1" si="659"/>
        <v>40</v>
      </c>
      <c r="H7133" s="89">
        <f t="shared" ca="1" si="660"/>
        <v>3</v>
      </c>
      <c r="I7133" s="89">
        <f t="shared" ca="1" si="661"/>
        <v>5</v>
      </c>
      <c r="J7133" s="89">
        <f t="shared" ca="1" si="662"/>
        <v>-123.34999999999991</v>
      </c>
      <c r="K7133" s="89">
        <f t="shared" ca="1" si="663"/>
        <v>76.549999999999926</v>
      </c>
      <c r="L7133" s="83">
        <f t="shared" ca="1" si="664"/>
        <v>73.150000000000006</v>
      </c>
    </row>
    <row r="7134" spans="6:12">
      <c r="F7134" s="89">
        <v>7018</v>
      </c>
      <c r="G7134" s="89">
        <f t="shared" ca="1" si="659"/>
        <v>22</v>
      </c>
      <c r="H7134" s="89">
        <f t="shared" ca="1" si="660"/>
        <v>3</v>
      </c>
      <c r="I7134" s="89">
        <f t="shared" ca="1" si="661"/>
        <v>4</v>
      </c>
      <c r="J7134" s="89">
        <f t="shared" ca="1" si="662"/>
        <v>-179.81199999999995</v>
      </c>
      <c r="K7134" s="89">
        <f t="shared" ca="1" si="663"/>
        <v>68.267999999999972</v>
      </c>
      <c r="L7134" s="83">
        <f t="shared" ca="1" si="664"/>
        <v>61.768000000000001</v>
      </c>
    </row>
    <row r="7135" spans="6:12">
      <c r="F7135" s="89">
        <v>7019</v>
      </c>
      <c r="G7135" s="89">
        <f t="shared" ca="1" si="659"/>
        <v>28</v>
      </c>
      <c r="H7135" s="89">
        <f t="shared" ca="1" si="660"/>
        <v>2</v>
      </c>
      <c r="I7135" s="89">
        <f t="shared" ca="1" si="661"/>
        <v>5</v>
      </c>
      <c r="J7135" s="89">
        <f t="shared" ca="1" si="662"/>
        <v>10.080000000000013</v>
      </c>
      <c r="K7135" s="89">
        <f t="shared" ca="1" si="663"/>
        <v>127.59999999999998</v>
      </c>
      <c r="L7135" s="83">
        <f t="shared" ca="1" si="664"/>
        <v>124.19999999999997</v>
      </c>
    </row>
    <row r="7136" spans="6:12">
      <c r="F7136" s="89">
        <v>7020</v>
      </c>
      <c r="G7136" s="89">
        <f t="shared" ca="1" si="659"/>
        <v>25</v>
      </c>
      <c r="H7136" s="89">
        <f t="shared" ca="1" si="660"/>
        <v>2</v>
      </c>
      <c r="I7136" s="89">
        <f t="shared" ca="1" si="661"/>
        <v>4</v>
      </c>
      <c r="J7136" s="89">
        <f t="shared" ca="1" si="662"/>
        <v>-39.925000000000011</v>
      </c>
      <c r="K7136" s="89">
        <f t="shared" ca="1" si="663"/>
        <v>121.12499999999997</v>
      </c>
      <c r="L7136" s="83">
        <f t="shared" ca="1" si="664"/>
        <v>116.875</v>
      </c>
    </row>
    <row r="7137" spans="6:12">
      <c r="F7137" s="89">
        <v>7021</v>
      </c>
      <c r="G7137" s="89">
        <f t="shared" ca="1" si="659"/>
        <v>27</v>
      </c>
      <c r="H7137" s="89">
        <f t="shared" ca="1" si="660"/>
        <v>3</v>
      </c>
      <c r="I7137" s="89">
        <f t="shared" ca="1" si="661"/>
        <v>4</v>
      </c>
      <c r="J7137" s="89">
        <f t="shared" ca="1" si="662"/>
        <v>-194.3669999999999</v>
      </c>
      <c r="K7137" s="89">
        <f t="shared" ca="1" si="663"/>
        <v>52.162999999999982</v>
      </c>
      <c r="L7137" s="83">
        <f t="shared" ca="1" si="664"/>
        <v>46.413000000000011</v>
      </c>
    </row>
    <row r="7138" spans="6:12">
      <c r="F7138" s="89">
        <v>7022</v>
      </c>
      <c r="G7138" s="89">
        <f t="shared" ca="1" si="659"/>
        <v>26</v>
      </c>
      <c r="H7138" s="89">
        <f t="shared" ca="1" si="660"/>
        <v>2</v>
      </c>
      <c r="I7138" s="89">
        <f t="shared" ca="1" si="661"/>
        <v>5</v>
      </c>
      <c r="J7138" s="89">
        <f t="shared" ca="1" si="662"/>
        <v>14.840000000000032</v>
      </c>
      <c r="K7138" s="89">
        <f t="shared" ca="1" si="663"/>
        <v>132.97999999999996</v>
      </c>
      <c r="L7138" s="83">
        <f t="shared" ca="1" si="664"/>
        <v>129.27999999999997</v>
      </c>
    </row>
    <row r="7139" spans="6:12">
      <c r="F7139" s="89">
        <v>7023</v>
      </c>
      <c r="G7139" s="89">
        <f t="shared" ca="1" si="659"/>
        <v>38</v>
      </c>
      <c r="H7139" s="89">
        <f t="shared" ca="1" si="660"/>
        <v>3</v>
      </c>
      <c r="I7139" s="89">
        <f t="shared" ca="1" si="661"/>
        <v>4</v>
      </c>
      <c r="J7139" s="89">
        <f t="shared" ca="1" si="662"/>
        <v>-202.62799999999993</v>
      </c>
      <c r="K7139" s="89">
        <f t="shared" ca="1" si="663"/>
        <v>40.49199999999999</v>
      </c>
      <c r="L7139" s="83">
        <f t="shared" ca="1" si="664"/>
        <v>36.392000000000053</v>
      </c>
    </row>
    <row r="7140" spans="6:12">
      <c r="F7140" s="89">
        <v>7024</v>
      </c>
      <c r="G7140" s="89">
        <f t="shared" ca="1" si="659"/>
        <v>24</v>
      </c>
      <c r="H7140" s="89">
        <f t="shared" ca="1" si="660"/>
        <v>1</v>
      </c>
      <c r="I7140" s="89">
        <f t="shared" ca="1" si="661"/>
        <v>6</v>
      </c>
      <c r="J7140" s="89">
        <f t="shared" ca="1" si="662"/>
        <v>137.86399999999995</v>
      </c>
      <c r="K7140" s="89">
        <f t="shared" ca="1" si="663"/>
        <v>127.92400000000001</v>
      </c>
      <c r="L7140" s="83">
        <f t="shared" ca="1" si="664"/>
        <v>126.124</v>
      </c>
    </row>
    <row r="7141" spans="6:12">
      <c r="F7141" s="89">
        <v>7025</v>
      </c>
      <c r="G7141" s="89">
        <f t="shared" ca="1" si="659"/>
        <v>27</v>
      </c>
      <c r="H7141" s="89">
        <f t="shared" ca="1" si="660"/>
        <v>2</v>
      </c>
      <c r="I7141" s="89">
        <f t="shared" ca="1" si="661"/>
        <v>8</v>
      </c>
      <c r="J7141" s="89">
        <f t="shared" ca="1" si="662"/>
        <v>128.13099999999997</v>
      </c>
      <c r="K7141" s="89">
        <f t="shared" ca="1" si="663"/>
        <v>118.16099999999994</v>
      </c>
      <c r="L7141" s="83">
        <f t="shared" ca="1" si="664"/>
        <v>115.81099999999998</v>
      </c>
    </row>
    <row r="7142" spans="6:12">
      <c r="F7142" s="89">
        <v>7026</v>
      </c>
      <c r="G7142" s="89">
        <f t="shared" ca="1" si="659"/>
        <v>41</v>
      </c>
      <c r="H7142" s="89">
        <f t="shared" ca="1" si="660"/>
        <v>2</v>
      </c>
      <c r="I7142" s="89">
        <f t="shared" ca="1" si="661"/>
        <v>3</v>
      </c>
      <c r="J7142" s="89">
        <f t="shared" ca="1" si="662"/>
        <v>-119.30699999999999</v>
      </c>
      <c r="K7142" s="89">
        <f t="shared" ca="1" si="663"/>
        <v>79.382999999999953</v>
      </c>
      <c r="L7142" s="83">
        <f t="shared" ca="1" si="664"/>
        <v>77.132999999999981</v>
      </c>
    </row>
    <row r="7143" spans="6:12">
      <c r="F7143" s="89">
        <v>7027</v>
      </c>
      <c r="G7143" s="89">
        <f t="shared" ca="1" si="659"/>
        <v>31</v>
      </c>
      <c r="H7143" s="89">
        <f t="shared" ca="1" si="660"/>
        <v>1</v>
      </c>
      <c r="I7143" s="89">
        <f t="shared" ca="1" si="661"/>
        <v>7</v>
      </c>
      <c r="J7143" s="89">
        <f t="shared" ca="1" si="662"/>
        <v>140.13699999999997</v>
      </c>
      <c r="K7143" s="89">
        <f t="shared" ca="1" si="663"/>
        <v>85.426999999999964</v>
      </c>
      <c r="L7143" s="83">
        <f t="shared" ca="1" si="664"/>
        <v>85.077000000000027</v>
      </c>
    </row>
    <row r="7144" spans="6:12">
      <c r="F7144" s="89">
        <v>7028</v>
      </c>
      <c r="G7144" s="89">
        <f t="shared" ca="1" si="659"/>
        <v>30</v>
      </c>
      <c r="H7144" s="89">
        <f t="shared" ca="1" si="660"/>
        <v>1</v>
      </c>
      <c r="I7144" s="89">
        <f t="shared" ca="1" si="661"/>
        <v>7</v>
      </c>
      <c r="J7144" s="89">
        <f t="shared" ca="1" si="662"/>
        <v>141.70999999999995</v>
      </c>
      <c r="K7144" s="89">
        <f t="shared" ca="1" si="663"/>
        <v>87.309999999999974</v>
      </c>
      <c r="L7144" s="83">
        <f t="shared" ca="1" si="664"/>
        <v>86.809999999999974</v>
      </c>
    </row>
    <row r="7145" spans="6:12">
      <c r="F7145" s="89">
        <v>7029</v>
      </c>
      <c r="G7145" s="89">
        <f t="shared" ca="1" si="659"/>
        <v>40</v>
      </c>
      <c r="H7145" s="89">
        <f t="shared" ca="1" si="660"/>
        <v>1</v>
      </c>
      <c r="I7145" s="89">
        <f t="shared" ca="1" si="661"/>
        <v>5</v>
      </c>
      <c r="J7145" s="89">
        <f t="shared" ca="1" si="662"/>
        <v>90.550000000000011</v>
      </c>
      <c r="K7145" s="89">
        <f t="shared" ca="1" si="663"/>
        <v>118.24999999999997</v>
      </c>
      <c r="L7145" s="83">
        <f t="shared" ca="1" si="664"/>
        <v>118.45000000000002</v>
      </c>
    </row>
    <row r="7146" spans="6:12">
      <c r="F7146" s="89">
        <v>7030</v>
      </c>
      <c r="G7146" s="89">
        <f t="shared" ca="1" si="659"/>
        <v>41</v>
      </c>
      <c r="H7146" s="89">
        <f t="shared" ca="1" si="660"/>
        <v>3</v>
      </c>
      <c r="I7146" s="89">
        <f t="shared" ca="1" si="661"/>
        <v>8</v>
      </c>
      <c r="J7146" s="89">
        <f t="shared" ca="1" si="662"/>
        <v>53.013000000000034</v>
      </c>
      <c r="K7146" s="89">
        <f t="shared" ca="1" si="663"/>
        <v>124.80299999999994</v>
      </c>
      <c r="L7146" s="83">
        <f t="shared" ca="1" si="664"/>
        <v>122.75300000000004</v>
      </c>
    </row>
    <row r="7147" spans="6:12">
      <c r="F7147" s="89">
        <v>7031</v>
      </c>
      <c r="G7147" s="89">
        <f t="shared" ca="1" si="659"/>
        <v>27</v>
      </c>
      <c r="H7147" s="89">
        <f t="shared" ca="1" si="660"/>
        <v>3</v>
      </c>
      <c r="I7147" s="89">
        <f t="shared" ca="1" si="661"/>
        <v>7</v>
      </c>
      <c r="J7147" s="89">
        <f t="shared" ca="1" si="662"/>
        <v>8.7690000000000055</v>
      </c>
      <c r="K7147" s="89">
        <f t="shared" ca="1" si="663"/>
        <v>127.49899999999997</v>
      </c>
      <c r="L7147" s="83">
        <f t="shared" ca="1" si="664"/>
        <v>122.94900000000001</v>
      </c>
    </row>
    <row r="7148" spans="6:12">
      <c r="F7148" s="89">
        <v>7032</v>
      </c>
      <c r="G7148" s="89">
        <f t="shared" ca="1" si="659"/>
        <v>27</v>
      </c>
      <c r="H7148" s="89">
        <f t="shared" ca="1" si="660"/>
        <v>3</v>
      </c>
      <c r="I7148" s="89">
        <f t="shared" ca="1" si="661"/>
        <v>5</v>
      </c>
      <c r="J7148" s="89">
        <f t="shared" ca="1" si="662"/>
        <v>-117.17499999999995</v>
      </c>
      <c r="K7148" s="89">
        <f t="shared" ca="1" si="663"/>
        <v>86.754999999999967</v>
      </c>
      <c r="L7148" s="83">
        <f t="shared" ca="1" si="664"/>
        <v>81.405000000000001</v>
      </c>
    </row>
    <row r="7149" spans="6:12">
      <c r="F7149" s="89">
        <v>7033</v>
      </c>
      <c r="G7149" s="89">
        <f t="shared" ca="1" si="659"/>
        <v>42</v>
      </c>
      <c r="H7149" s="89">
        <f t="shared" ca="1" si="660"/>
        <v>2</v>
      </c>
      <c r="I7149" s="89">
        <f t="shared" ca="1" si="661"/>
        <v>5</v>
      </c>
      <c r="J7149" s="89">
        <f t="shared" ca="1" si="662"/>
        <v>7</v>
      </c>
      <c r="K7149" s="89">
        <f t="shared" ca="1" si="663"/>
        <v>120.17999999999996</v>
      </c>
      <c r="L7149" s="83">
        <f t="shared" ca="1" si="664"/>
        <v>118.87999999999995</v>
      </c>
    </row>
    <row r="7150" spans="6:12">
      <c r="F7150" s="89">
        <v>7034</v>
      </c>
      <c r="G7150" s="89">
        <f t="shared" ca="1" si="659"/>
        <v>43</v>
      </c>
      <c r="H7150" s="89">
        <f t="shared" ca="1" si="660"/>
        <v>2</v>
      </c>
      <c r="I7150" s="89">
        <f t="shared" ca="1" si="661"/>
        <v>8</v>
      </c>
      <c r="J7150" s="89">
        <f t="shared" ca="1" si="662"/>
        <v>124.89899999999997</v>
      </c>
      <c r="K7150" s="89">
        <f t="shared" ca="1" si="663"/>
        <v>109.96899999999994</v>
      </c>
      <c r="L7150" s="83">
        <f t="shared" ca="1" si="664"/>
        <v>110.01899999999998</v>
      </c>
    </row>
    <row r="7151" spans="6:12">
      <c r="F7151" s="89">
        <v>7035</v>
      </c>
      <c r="G7151" s="89">
        <f t="shared" ca="1" si="659"/>
        <v>41</v>
      </c>
      <c r="H7151" s="89">
        <f t="shared" ca="1" si="660"/>
        <v>2</v>
      </c>
      <c r="I7151" s="89">
        <f t="shared" ca="1" si="661"/>
        <v>9</v>
      </c>
      <c r="J7151" s="89">
        <f t="shared" ca="1" si="662"/>
        <v>141.24899999999994</v>
      </c>
      <c r="K7151" s="89">
        <f t="shared" ca="1" si="663"/>
        <v>84.338999999999942</v>
      </c>
      <c r="L7151" s="83">
        <f t="shared" ca="1" si="664"/>
        <v>84.488999999999976</v>
      </c>
    </row>
    <row r="7152" spans="6:12">
      <c r="F7152" s="89">
        <v>7036</v>
      </c>
      <c r="G7152" s="89">
        <f t="shared" ca="1" si="659"/>
        <v>36</v>
      </c>
      <c r="H7152" s="89">
        <f t="shared" ca="1" si="660"/>
        <v>3</v>
      </c>
      <c r="I7152" s="89">
        <f t="shared" ca="1" si="661"/>
        <v>4</v>
      </c>
      <c r="J7152" s="89">
        <f t="shared" ca="1" si="662"/>
        <v>-203.55599999999998</v>
      </c>
      <c r="K7152" s="89">
        <f t="shared" ca="1" si="663"/>
        <v>40.183999999999969</v>
      </c>
      <c r="L7152" s="83">
        <f t="shared" ca="1" si="664"/>
        <v>35.78400000000002</v>
      </c>
    </row>
    <row r="7153" spans="6:12">
      <c r="F7153" s="89">
        <v>7037</v>
      </c>
      <c r="G7153" s="89">
        <f t="shared" ca="1" si="659"/>
        <v>24</v>
      </c>
      <c r="H7153" s="89">
        <f t="shared" ca="1" si="660"/>
        <v>1</v>
      </c>
      <c r="I7153" s="89">
        <f t="shared" ca="1" si="661"/>
        <v>3</v>
      </c>
      <c r="J7153" s="89">
        <f t="shared" ca="1" si="662"/>
        <v>24.121999999999993</v>
      </c>
      <c r="K7153" s="89">
        <f t="shared" ca="1" si="663"/>
        <v>141.982</v>
      </c>
      <c r="L7153" s="83">
        <f t="shared" ca="1" si="664"/>
        <v>138.982</v>
      </c>
    </row>
    <row r="7154" spans="6:12">
      <c r="F7154" s="89">
        <v>7038</v>
      </c>
      <c r="G7154" s="89">
        <f t="shared" ca="1" si="659"/>
        <v>43</v>
      </c>
      <c r="H7154" s="89">
        <f t="shared" ca="1" si="660"/>
        <v>3</v>
      </c>
      <c r="I7154" s="89">
        <f t="shared" ca="1" si="661"/>
        <v>3</v>
      </c>
      <c r="J7154" s="89">
        <f t="shared" ca="1" si="662"/>
        <v>-282.35099999999989</v>
      </c>
      <c r="K7154" s="89">
        <f t="shared" ca="1" si="663"/>
        <v>1.81899999999996</v>
      </c>
      <c r="L7154" s="83">
        <f t="shared" ca="1" si="664"/>
        <v>-1.9309999999999548</v>
      </c>
    </row>
    <row r="7155" spans="6:12">
      <c r="F7155" s="89">
        <v>7039</v>
      </c>
      <c r="G7155" s="89">
        <f t="shared" ca="1" si="659"/>
        <v>48</v>
      </c>
      <c r="H7155" s="89">
        <f t="shared" ca="1" si="660"/>
        <v>2</v>
      </c>
      <c r="I7155" s="89">
        <f t="shared" ca="1" si="661"/>
        <v>5</v>
      </c>
      <c r="J7155" s="89">
        <f t="shared" ca="1" si="662"/>
        <v>21.880000000000024</v>
      </c>
      <c r="K7155" s="89">
        <f t="shared" ca="1" si="663"/>
        <v>133.20000000000002</v>
      </c>
      <c r="L7155" s="83">
        <f t="shared" ca="1" si="664"/>
        <v>132.79999999999998</v>
      </c>
    </row>
    <row r="7156" spans="6:12">
      <c r="F7156" s="89">
        <v>7040</v>
      </c>
      <c r="G7156" s="89">
        <f t="shared" ca="1" si="659"/>
        <v>23</v>
      </c>
      <c r="H7156" s="89">
        <f t="shared" ca="1" si="660"/>
        <v>1</v>
      </c>
      <c r="I7156" s="89">
        <f t="shared" ca="1" si="661"/>
        <v>3</v>
      </c>
      <c r="J7156" s="89">
        <f t="shared" ca="1" si="662"/>
        <v>27.608999999999991</v>
      </c>
      <c r="K7156" s="89">
        <f t="shared" ca="1" si="663"/>
        <v>145.779</v>
      </c>
      <c r="L7156" s="83">
        <f t="shared" ca="1" si="664"/>
        <v>142.62900000000002</v>
      </c>
    </row>
    <row r="7157" spans="6:12">
      <c r="F7157" s="89">
        <v>7041</v>
      </c>
      <c r="G7157" s="89">
        <f t="shared" ca="1" si="659"/>
        <v>40</v>
      </c>
      <c r="H7157" s="89">
        <f t="shared" ca="1" si="660"/>
        <v>1</v>
      </c>
      <c r="I7157" s="89">
        <f t="shared" ca="1" si="661"/>
        <v>7</v>
      </c>
      <c r="J7157" s="89">
        <f t="shared" ca="1" si="662"/>
        <v>138.12999999999997</v>
      </c>
      <c r="K7157" s="89">
        <f t="shared" ca="1" si="663"/>
        <v>80.629999999999967</v>
      </c>
      <c r="L7157" s="83">
        <f t="shared" ca="1" si="664"/>
        <v>81.630000000000024</v>
      </c>
    </row>
    <row r="7158" spans="6:12">
      <c r="F7158" s="89">
        <v>7042</v>
      </c>
      <c r="G7158" s="89">
        <f t="shared" ref="G7158:G7221" ca="1" si="665">RANDBETWEEN(19,55)</f>
        <v>46</v>
      </c>
      <c r="H7158" s="89">
        <f t="shared" ref="H7158:H7221" ca="1" si="666">RANDBETWEEN(0.5,3.5)</f>
        <v>3</v>
      </c>
      <c r="I7158" s="89">
        <f t="shared" ref="I7158:I7221" ca="1" si="667">RANDBETWEEN(3,9)</f>
        <v>4</v>
      </c>
      <c r="J7158" s="89">
        <f t="shared" ref="J7158:J7221" ca="1" si="668">133-10*G7158-128.7*H7158+60.8*I7158+0.135*G7158^2-20.6*H7158^2-4.74*I7158^2+0.15*G7158*H7158+0.006*G7158*I7158+19.63*H7158*I7158</f>
        <v>-188.11599999999993</v>
      </c>
      <c r="K7158" s="89">
        <f t="shared" ref="K7158:K7221" ca="1" si="669">300-10.31*G7158-42.6*H7158+18.2*I7158+0.135*G7158^2-20.6*H7158^2-4.74*I7158^2+0.15*G7158*H7158+0.006*G7158*I7158+19.63*H7158*I7158</f>
        <v>52.523999999999972</v>
      </c>
      <c r="L7158" s="83">
        <f t="shared" ref="L7158:L7221" ca="1" si="670">294-10.16*G7158-44.4*H7158+18.6*I7158+0.135*G7158^2-20.6*H7158^2-4.74*I7158^2+0.15*G7158*H7158+0.006*G7158*I7158+19.63*H7158*I7158</f>
        <v>49.624000000000024</v>
      </c>
    </row>
    <row r="7159" spans="6:12">
      <c r="F7159" s="89">
        <v>7043</v>
      </c>
      <c r="G7159" s="89">
        <f t="shared" ca="1" si="665"/>
        <v>39</v>
      </c>
      <c r="H7159" s="89">
        <f t="shared" ca="1" si="666"/>
        <v>3</v>
      </c>
      <c r="I7159" s="89">
        <f t="shared" ca="1" si="667"/>
        <v>5</v>
      </c>
      <c r="J7159" s="89">
        <f t="shared" ca="1" si="668"/>
        <v>-124.49499999999989</v>
      </c>
      <c r="K7159" s="89">
        <f t="shared" ca="1" si="669"/>
        <v>75.714999999999947</v>
      </c>
      <c r="L7159" s="83">
        <f t="shared" ca="1" si="670"/>
        <v>72.164999999999992</v>
      </c>
    </row>
    <row r="7160" spans="6:12">
      <c r="F7160" s="89">
        <v>7044</v>
      </c>
      <c r="G7160" s="89">
        <f t="shared" ca="1" si="665"/>
        <v>27</v>
      </c>
      <c r="H7160" s="89">
        <f t="shared" ca="1" si="666"/>
        <v>2</v>
      </c>
      <c r="I7160" s="89">
        <f t="shared" ca="1" si="667"/>
        <v>4</v>
      </c>
      <c r="J7160" s="89">
        <f t="shared" ca="1" si="668"/>
        <v>-45.237000000000023</v>
      </c>
      <c r="K7160" s="89">
        <f t="shared" ca="1" si="669"/>
        <v>115.19299999999998</v>
      </c>
      <c r="L7160" s="83">
        <f t="shared" ca="1" si="670"/>
        <v>111.24300000000001</v>
      </c>
    </row>
    <row r="7161" spans="6:12">
      <c r="F7161" s="89">
        <v>7045</v>
      </c>
      <c r="G7161" s="89">
        <f t="shared" ca="1" si="665"/>
        <v>36</v>
      </c>
      <c r="H7161" s="89">
        <f t="shared" ca="1" si="666"/>
        <v>1</v>
      </c>
      <c r="I7161" s="89">
        <f t="shared" ca="1" si="667"/>
        <v>3</v>
      </c>
      <c r="J7161" s="89">
        <f t="shared" ca="1" si="668"/>
        <v>3.3379999999999939</v>
      </c>
      <c r="K7161" s="89">
        <f t="shared" ca="1" si="669"/>
        <v>117.47799999999998</v>
      </c>
      <c r="L7161" s="83">
        <f t="shared" ca="1" si="670"/>
        <v>116.27800000000002</v>
      </c>
    </row>
    <row r="7162" spans="6:12">
      <c r="F7162" s="89">
        <v>7046</v>
      </c>
      <c r="G7162" s="89">
        <f t="shared" ca="1" si="665"/>
        <v>30</v>
      </c>
      <c r="H7162" s="89">
        <f t="shared" ca="1" si="666"/>
        <v>2</v>
      </c>
      <c r="I7162" s="89">
        <f t="shared" ca="1" si="667"/>
        <v>9</v>
      </c>
      <c r="J7162" s="89">
        <f t="shared" ca="1" si="668"/>
        <v>141.91999999999993</v>
      </c>
      <c r="K7162" s="89">
        <f t="shared" ca="1" si="669"/>
        <v>88.419999999999959</v>
      </c>
      <c r="L7162" s="83">
        <f t="shared" ca="1" si="670"/>
        <v>86.920000000000016</v>
      </c>
    </row>
    <row r="7163" spans="6:12">
      <c r="F7163" s="89">
        <v>7047</v>
      </c>
      <c r="G7163" s="89">
        <f t="shared" ca="1" si="665"/>
        <v>44</v>
      </c>
      <c r="H7163" s="89">
        <f t="shared" ca="1" si="666"/>
        <v>1</v>
      </c>
      <c r="I7163" s="89">
        <f t="shared" ca="1" si="667"/>
        <v>3</v>
      </c>
      <c r="J7163" s="89">
        <f t="shared" ca="1" si="668"/>
        <v>11.082000000000001</v>
      </c>
      <c r="K7163" s="89">
        <f t="shared" ca="1" si="669"/>
        <v>122.74199999999998</v>
      </c>
      <c r="L7163" s="83">
        <f t="shared" ca="1" si="670"/>
        <v>122.742</v>
      </c>
    </row>
    <row r="7164" spans="6:12">
      <c r="F7164" s="89">
        <v>7048</v>
      </c>
      <c r="G7164" s="89">
        <f t="shared" ca="1" si="665"/>
        <v>20</v>
      </c>
      <c r="H7164" s="89">
        <f t="shared" ca="1" si="666"/>
        <v>2</v>
      </c>
      <c r="I7164" s="89">
        <f t="shared" ca="1" si="667"/>
        <v>7</v>
      </c>
      <c r="J7164" s="89">
        <f t="shared" ca="1" si="668"/>
        <v>122.19999999999996</v>
      </c>
      <c r="K7164" s="89">
        <f t="shared" ca="1" si="669"/>
        <v>156.99999999999994</v>
      </c>
      <c r="L7164" s="83">
        <f t="shared" ca="1" si="670"/>
        <v>153.20000000000002</v>
      </c>
    </row>
    <row r="7165" spans="6:12">
      <c r="F7165" s="89">
        <v>7049</v>
      </c>
      <c r="G7165" s="89">
        <f t="shared" ca="1" si="665"/>
        <v>47</v>
      </c>
      <c r="H7165" s="89">
        <f t="shared" ca="1" si="666"/>
        <v>2</v>
      </c>
      <c r="I7165" s="89">
        <f t="shared" ca="1" si="667"/>
        <v>9</v>
      </c>
      <c r="J7165" s="89">
        <f t="shared" ca="1" si="668"/>
        <v>154.65299999999996</v>
      </c>
      <c r="K7165" s="89">
        <f t="shared" ca="1" si="669"/>
        <v>95.882999999999981</v>
      </c>
      <c r="L7165" s="83">
        <f t="shared" ca="1" si="670"/>
        <v>96.93300000000005</v>
      </c>
    </row>
    <row r="7166" spans="6:12">
      <c r="F7166" s="89">
        <v>7050</v>
      </c>
      <c r="G7166" s="89">
        <f t="shared" ca="1" si="665"/>
        <v>19</v>
      </c>
      <c r="H7166" s="89">
        <f t="shared" ca="1" si="666"/>
        <v>1</v>
      </c>
      <c r="I7166" s="89">
        <f t="shared" ca="1" si="667"/>
        <v>8</v>
      </c>
      <c r="J7166" s="89">
        <f t="shared" ca="1" si="668"/>
        <v>186.27699999999996</v>
      </c>
      <c r="K7166" s="89">
        <f t="shared" ca="1" si="669"/>
        <v>92.686999999999983</v>
      </c>
      <c r="L7166" s="83">
        <f t="shared" ca="1" si="670"/>
        <v>90.937000000000012</v>
      </c>
    </row>
    <row r="7167" spans="6:12">
      <c r="F7167" s="89">
        <v>7051</v>
      </c>
      <c r="G7167" s="89">
        <f t="shared" ca="1" si="665"/>
        <v>53</v>
      </c>
      <c r="H7167" s="89">
        <f t="shared" ca="1" si="666"/>
        <v>3</v>
      </c>
      <c r="I7167" s="89">
        <f t="shared" ca="1" si="667"/>
        <v>7</v>
      </c>
      <c r="J7167" s="89">
        <f t="shared" ca="1" si="668"/>
        <v>42.361000000000104</v>
      </c>
      <c r="K7167" s="89">
        <f t="shared" ca="1" si="669"/>
        <v>153.03099999999995</v>
      </c>
      <c r="L7167" s="83">
        <f t="shared" ca="1" si="670"/>
        <v>152.38100000000009</v>
      </c>
    </row>
    <row r="7168" spans="6:12">
      <c r="F7168" s="89">
        <v>7052</v>
      </c>
      <c r="G7168" s="89">
        <f t="shared" ca="1" si="665"/>
        <v>41</v>
      </c>
      <c r="H7168" s="89">
        <f t="shared" ca="1" si="666"/>
        <v>1</v>
      </c>
      <c r="I7168" s="89">
        <f t="shared" ca="1" si="667"/>
        <v>3</v>
      </c>
      <c r="J7168" s="89">
        <f t="shared" ca="1" si="668"/>
        <v>6.1529999999999845</v>
      </c>
      <c r="K7168" s="89">
        <f t="shared" ca="1" si="669"/>
        <v>118.74299999999997</v>
      </c>
      <c r="L7168" s="83">
        <f t="shared" ca="1" si="670"/>
        <v>118.29300000000001</v>
      </c>
    </row>
    <row r="7169" spans="6:12">
      <c r="F7169" s="89">
        <v>7053</v>
      </c>
      <c r="G7169" s="89">
        <f t="shared" ca="1" si="665"/>
        <v>48</v>
      </c>
      <c r="H7169" s="89">
        <f t="shared" ca="1" si="666"/>
        <v>3</v>
      </c>
      <c r="I7169" s="89">
        <f t="shared" ca="1" si="667"/>
        <v>9</v>
      </c>
      <c r="J7169" s="89">
        <f t="shared" ca="1" si="668"/>
        <v>110.00200000000007</v>
      </c>
      <c r="K7169" s="89">
        <f t="shared" ca="1" si="669"/>
        <v>137.02199999999999</v>
      </c>
      <c r="L7169" s="83">
        <f t="shared" ca="1" si="670"/>
        <v>136.42200000000003</v>
      </c>
    </row>
    <row r="7170" spans="6:12">
      <c r="F7170" s="89">
        <v>7054</v>
      </c>
      <c r="G7170" s="89">
        <f t="shared" ca="1" si="665"/>
        <v>28</v>
      </c>
      <c r="H7170" s="89">
        <f t="shared" ca="1" si="666"/>
        <v>1</v>
      </c>
      <c r="I7170" s="89">
        <f t="shared" ca="1" si="667"/>
        <v>4</v>
      </c>
      <c r="J7170" s="89">
        <f t="shared" ca="1" si="668"/>
        <v>60.291999999999994</v>
      </c>
      <c r="K7170" s="89">
        <f t="shared" ca="1" si="669"/>
        <v>134.31199999999998</v>
      </c>
      <c r="L7170" s="83">
        <f t="shared" ca="1" si="670"/>
        <v>132.31199999999998</v>
      </c>
    </row>
    <row r="7171" spans="6:12">
      <c r="F7171" s="89">
        <v>7055</v>
      </c>
      <c r="G7171" s="89">
        <f t="shared" ca="1" si="665"/>
        <v>36</v>
      </c>
      <c r="H7171" s="89">
        <f t="shared" ca="1" si="666"/>
        <v>1</v>
      </c>
      <c r="I7171" s="89">
        <f t="shared" ca="1" si="667"/>
        <v>8</v>
      </c>
      <c r="J7171" s="89">
        <f t="shared" ca="1" si="668"/>
        <v>145.86799999999991</v>
      </c>
      <c r="K7171" s="89">
        <f t="shared" ca="1" si="669"/>
        <v>47.007999999999967</v>
      </c>
      <c r="L7171" s="83">
        <f t="shared" ca="1" si="670"/>
        <v>47.808000000000007</v>
      </c>
    </row>
    <row r="7172" spans="6:12">
      <c r="F7172" s="89">
        <v>7056</v>
      </c>
      <c r="G7172" s="89">
        <f t="shared" ca="1" si="665"/>
        <v>40</v>
      </c>
      <c r="H7172" s="89">
        <f t="shared" ca="1" si="666"/>
        <v>2</v>
      </c>
      <c r="I7172" s="89">
        <f t="shared" ca="1" si="667"/>
        <v>9</v>
      </c>
      <c r="J7172" s="89">
        <f t="shared" ca="1" si="668"/>
        <v>139.95999999999992</v>
      </c>
      <c r="K7172" s="89">
        <f t="shared" ca="1" si="669"/>
        <v>83.359999999999957</v>
      </c>
      <c r="L7172" s="83">
        <f t="shared" ca="1" si="670"/>
        <v>83.360000000000014</v>
      </c>
    </row>
    <row r="7173" spans="6:12">
      <c r="F7173" s="89">
        <v>7057</v>
      </c>
      <c r="G7173" s="89">
        <f t="shared" ca="1" si="665"/>
        <v>47</v>
      </c>
      <c r="H7173" s="89">
        <f t="shared" ca="1" si="666"/>
        <v>1</v>
      </c>
      <c r="I7173" s="89">
        <f t="shared" ca="1" si="667"/>
        <v>4</v>
      </c>
      <c r="J7173" s="89">
        <f t="shared" ca="1" si="668"/>
        <v>65.973000000000027</v>
      </c>
      <c r="K7173" s="89">
        <f t="shared" ca="1" si="669"/>
        <v>134.10299999999995</v>
      </c>
      <c r="L7173" s="83">
        <f t="shared" ca="1" si="670"/>
        <v>134.95300000000003</v>
      </c>
    </row>
    <row r="7174" spans="6:12">
      <c r="F7174" s="89">
        <v>7058</v>
      </c>
      <c r="G7174" s="89">
        <f t="shared" ca="1" si="665"/>
        <v>24</v>
      </c>
      <c r="H7174" s="89">
        <f t="shared" ca="1" si="666"/>
        <v>1</v>
      </c>
      <c r="I7174" s="89">
        <f t="shared" ca="1" si="667"/>
        <v>3</v>
      </c>
      <c r="J7174" s="89">
        <f t="shared" ca="1" si="668"/>
        <v>24.121999999999993</v>
      </c>
      <c r="K7174" s="89">
        <f t="shared" ca="1" si="669"/>
        <v>141.982</v>
      </c>
      <c r="L7174" s="83">
        <f t="shared" ca="1" si="670"/>
        <v>138.982</v>
      </c>
    </row>
    <row r="7175" spans="6:12">
      <c r="F7175" s="89">
        <v>7059</v>
      </c>
      <c r="G7175" s="89">
        <f t="shared" ca="1" si="665"/>
        <v>50</v>
      </c>
      <c r="H7175" s="89">
        <f t="shared" ca="1" si="666"/>
        <v>1</v>
      </c>
      <c r="I7175" s="89">
        <f t="shared" ca="1" si="667"/>
        <v>8</v>
      </c>
      <c r="J7175" s="89">
        <f t="shared" ca="1" si="668"/>
        <v>171.17999999999995</v>
      </c>
      <c r="K7175" s="89">
        <f t="shared" ca="1" si="669"/>
        <v>67.979999999999961</v>
      </c>
      <c r="L7175" s="83">
        <f t="shared" ca="1" si="670"/>
        <v>70.880000000000024</v>
      </c>
    </row>
    <row r="7176" spans="6:12">
      <c r="F7176" s="89">
        <v>7060</v>
      </c>
      <c r="G7176" s="89">
        <f t="shared" ca="1" si="665"/>
        <v>20</v>
      </c>
      <c r="H7176" s="89">
        <f t="shared" ca="1" si="666"/>
        <v>2</v>
      </c>
      <c r="I7176" s="89">
        <f t="shared" ca="1" si="667"/>
        <v>9</v>
      </c>
      <c r="J7176" s="89">
        <f t="shared" ca="1" si="668"/>
        <v>170.87999999999994</v>
      </c>
      <c r="K7176" s="89">
        <f t="shared" ca="1" si="669"/>
        <v>120.47999999999996</v>
      </c>
      <c r="L7176" s="83">
        <f t="shared" ca="1" si="670"/>
        <v>117.48000000000002</v>
      </c>
    </row>
    <row r="7177" spans="6:12">
      <c r="F7177" s="89">
        <v>7061</v>
      </c>
      <c r="G7177" s="89">
        <f t="shared" ca="1" si="665"/>
        <v>34</v>
      </c>
      <c r="H7177" s="89">
        <f t="shared" ca="1" si="666"/>
        <v>2</v>
      </c>
      <c r="I7177" s="89">
        <f t="shared" ca="1" si="667"/>
        <v>9</v>
      </c>
      <c r="J7177" s="89">
        <f t="shared" ca="1" si="668"/>
        <v>137.89599999999993</v>
      </c>
      <c r="K7177" s="89">
        <f t="shared" ca="1" si="669"/>
        <v>83.155999999999949</v>
      </c>
      <c r="L7177" s="83">
        <f t="shared" ca="1" si="670"/>
        <v>82.255999999999972</v>
      </c>
    </row>
    <row r="7178" spans="6:12">
      <c r="F7178" s="89">
        <v>7062</v>
      </c>
      <c r="G7178" s="89">
        <f t="shared" ca="1" si="665"/>
        <v>37</v>
      </c>
      <c r="H7178" s="89">
        <f t="shared" ca="1" si="666"/>
        <v>1</v>
      </c>
      <c r="I7178" s="89">
        <f t="shared" ca="1" si="667"/>
        <v>9</v>
      </c>
      <c r="J7178" s="89">
        <f t="shared" ca="1" si="668"/>
        <v>145.99299999999991</v>
      </c>
      <c r="K7178" s="89">
        <f t="shared" ca="1" si="669"/>
        <v>4.2229999999999848</v>
      </c>
      <c r="L7178" s="83">
        <f t="shared" ca="1" si="670"/>
        <v>5.5730000000000075</v>
      </c>
    </row>
    <row r="7179" spans="6:12">
      <c r="F7179" s="89">
        <v>7063</v>
      </c>
      <c r="G7179" s="89">
        <f t="shared" ca="1" si="665"/>
        <v>47</v>
      </c>
      <c r="H7179" s="89">
        <f t="shared" ca="1" si="666"/>
        <v>2</v>
      </c>
      <c r="I7179" s="89">
        <f t="shared" ca="1" si="667"/>
        <v>3</v>
      </c>
      <c r="J7179" s="89">
        <f t="shared" ca="1" si="668"/>
        <v>-106.11899999999997</v>
      </c>
      <c r="K7179" s="89">
        <f t="shared" ca="1" si="669"/>
        <v>90.710999999999984</v>
      </c>
      <c r="L7179" s="83">
        <f t="shared" ca="1" si="670"/>
        <v>89.361000000000047</v>
      </c>
    </row>
    <row r="7180" spans="6:12">
      <c r="F7180" s="89">
        <v>7064</v>
      </c>
      <c r="G7180" s="89">
        <f t="shared" ca="1" si="665"/>
        <v>41</v>
      </c>
      <c r="H7180" s="89">
        <f t="shared" ca="1" si="666"/>
        <v>3</v>
      </c>
      <c r="I7180" s="89">
        <f t="shared" ca="1" si="667"/>
        <v>7</v>
      </c>
      <c r="J7180" s="89">
        <f t="shared" ca="1" si="668"/>
        <v>4.1770000000000209</v>
      </c>
      <c r="K7180" s="89">
        <f t="shared" ca="1" si="669"/>
        <v>118.56699999999989</v>
      </c>
      <c r="L7180" s="83">
        <f t="shared" ca="1" si="670"/>
        <v>116.11700000000002</v>
      </c>
    </row>
    <row r="7181" spans="6:12">
      <c r="F7181" s="89">
        <v>7065</v>
      </c>
      <c r="G7181" s="89">
        <f t="shared" ca="1" si="665"/>
        <v>34</v>
      </c>
      <c r="H7181" s="89">
        <f t="shared" ca="1" si="666"/>
        <v>2</v>
      </c>
      <c r="I7181" s="89">
        <f t="shared" ca="1" si="667"/>
        <v>3</v>
      </c>
      <c r="J7181" s="89">
        <f t="shared" ca="1" si="668"/>
        <v>-122.40800000000002</v>
      </c>
      <c r="K7181" s="89">
        <f t="shared" ca="1" si="669"/>
        <v>78.45199999999997</v>
      </c>
      <c r="L7181" s="83">
        <f t="shared" ca="1" si="670"/>
        <v>75.151999999999987</v>
      </c>
    </row>
    <row r="7182" spans="6:12">
      <c r="F7182" s="89">
        <v>7066</v>
      </c>
      <c r="G7182" s="89">
        <f t="shared" ca="1" si="665"/>
        <v>34</v>
      </c>
      <c r="H7182" s="89">
        <f t="shared" ca="1" si="666"/>
        <v>3</v>
      </c>
      <c r="I7182" s="89">
        <f t="shared" ca="1" si="667"/>
        <v>6</v>
      </c>
      <c r="J7182" s="89">
        <f t="shared" ca="1" si="668"/>
        <v>-58.41599999999994</v>
      </c>
      <c r="K7182" s="89">
        <f t="shared" ca="1" si="669"/>
        <v>100.74399999999997</v>
      </c>
      <c r="L7182" s="83">
        <f t="shared" ca="1" si="670"/>
        <v>96.844000000000051</v>
      </c>
    </row>
    <row r="7183" spans="6:12">
      <c r="F7183" s="89">
        <v>7067</v>
      </c>
      <c r="G7183" s="89">
        <f t="shared" ca="1" si="665"/>
        <v>29</v>
      </c>
      <c r="H7183" s="89">
        <f t="shared" ca="1" si="666"/>
        <v>1</v>
      </c>
      <c r="I7183" s="89">
        <f t="shared" ca="1" si="667"/>
        <v>5</v>
      </c>
      <c r="J7183" s="89">
        <f t="shared" ca="1" si="668"/>
        <v>96.105000000000032</v>
      </c>
      <c r="K7183" s="89">
        <f t="shared" ca="1" si="669"/>
        <v>127.21499999999999</v>
      </c>
      <c r="L7183" s="83">
        <f t="shared" ca="1" si="670"/>
        <v>125.76500000000003</v>
      </c>
    </row>
    <row r="7184" spans="6:12">
      <c r="F7184" s="89">
        <v>7068</v>
      </c>
      <c r="G7184" s="89">
        <f t="shared" ca="1" si="665"/>
        <v>53</v>
      </c>
      <c r="H7184" s="89">
        <f t="shared" ca="1" si="666"/>
        <v>3</v>
      </c>
      <c r="I7184" s="89">
        <f t="shared" ca="1" si="667"/>
        <v>5</v>
      </c>
      <c r="J7184" s="89">
        <f t="shared" ca="1" si="668"/>
        <v>-83.894999999999868</v>
      </c>
      <c r="K7184" s="89">
        <f t="shared" ca="1" si="669"/>
        <v>111.97499999999994</v>
      </c>
      <c r="L7184" s="83">
        <f t="shared" ca="1" si="670"/>
        <v>110.52500000000001</v>
      </c>
    </row>
    <row r="7185" spans="6:12">
      <c r="F7185" s="89">
        <v>7069</v>
      </c>
      <c r="G7185" s="89">
        <f t="shared" ca="1" si="665"/>
        <v>22</v>
      </c>
      <c r="H7185" s="89">
        <f t="shared" ca="1" si="666"/>
        <v>2</v>
      </c>
      <c r="I7185" s="89">
        <f t="shared" ca="1" si="667"/>
        <v>6</v>
      </c>
      <c r="J7185" s="89">
        <f t="shared" ca="1" si="668"/>
        <v>75.651999999999958</v>
      </c>
      <c r="K7185" s="89">
        <f t="shared" ca="1" si="669"/>
        <v>152.43199999999996</v>
      </c>
      <c r="L7185" s="83">
        <f t="shared" ca="1" si="670"/>
        <v>148.53199999999998</v>
      </c>
    </row>
    <row r="7186" spans="6:12">
      <c r="F7186" s="89">
        <v>7070</v>
      </c>
      <c r="G7186" s="89">
        <f t="shared" ca="1" si="665"/>
        <v>49</v>
      </c>
      <c r="H7186" s="89">
        <f t="shared" ca="1" si="666"/>
        <v>3</v>
      </c>
      <c r="I7186" s="89">
        <f t="shared" ca="1" si="667"/>
        <v>4</v>
      </c>
      <c r="J7186" s="89">
        <f t="shared" ca="1" si="668"/>
        <v>-178.21899999999988</v>
      </c>
      <c r="K7186" s="89">
        <f t="shared" ca="1" si="669"/>
        <v>61.491000000000042</v>
      </c>
      <c r="L7186" s="83">
        <f t="shared" ca="1" si="670"/>
        <v>59.041000000000054</v>
      </c>
    </row>
    <row r="7187" spans="6:12">
      <c r="F7187" s="89">
        <v>7071</v>
      </c>
      <c r="G7187" s="89">
        <f t="shared" ca="1" si="665"/>
        <v>20</v>
      </c>
      <c r="H7187" s="89">
        <f t="shared" ca="1" si="666"/>
        <v>1</v>
      </c>
      <c r="I7187" s="89">
        <f t="shared" ca="1" si="667"/>
        <v>8</v>
      </c>
      <c r="J7187" s="89">
        <f t="shared" ca="1" si="668"/>
        <v>181.73999999999995</v>
      </c>
      <c r="K7187" s="89">
        <f t="shared" ca="1" si="669"/>
        <v>87.839999999999961</v>
      </c>
      <c r="L7187" s="83">
        <f t="shared" ca="1" si="670"/>
        <v>86.24</v>
      </c>
    </row>
    <row r="7188" spans="6:12">
      <c r="F7188" s="89">
        <v>7072</v>
      </c>
      <c r="G7188" s="89">
        <f t="shared" ca="1" si="665"/>
        <v>27</v>
      </c>
      <c r="H7188" s="89">
        <f t="shared" ca="1" si="666"/>
        <v>2</v>
      </c>
      <c r="I7188" s="89">
        <f t="shared" ca="1" si="667"/>
        <v>9</v>
      </c>
      <c r="J7188" s="89">
        <f t="shared" ca="1" si="668"/>
        <v>147.77299999999994</v>
      </c>
      <c r="K7188" s="89">
        <f t="shared" ca="1" si="669"/>
        <v>95.202999999999975</v>
      </c>
      <c r="L7188" s="83">
        <f t="shared" ca="1" si="670"/>
        <v>93.253000000000043</v>
      </c>
    </row>
    <row r="7189" spans="6:12">
      <c r="F7189" s="89">
        <v>7073</v>
      </c>
      <c r="G7189" s="89">
        <f t="shared" ca="1" si="665"/>
        <v>34</v>
      </c>
      <c r="H7189" s="89">
        <f t="shared" ca="1" si="666"/>
        <v>2</v>
      </c>
      <c r="I7189" s="89">
        <f t="shared" ca="1" si="667"/>
        <v>9</v>
      </c>
      <c r="J7189" s="89">
        <f t="shared" ca="1" si="668"/>
        <v>137.89599999999993</v>
      </c>
      <c r="K7189" s="89">
        <f t="shared" ca="1" si="669"/>
        <v>83.155999999999949</v>
      </c>
      <c r="L7189" s="83">
        <f t="shared" ca="1" si="670"/>
        <v>82.255999999999972</v>
      </c>
    </row>
    <row r="7190" spans="6:12">
      <c r="F7190" s="89">
        <v>7074</v>
      </c>
      <c r="G7190" s="89">
        <f t="shared" ca="1" si="665"/>
        <v>53</v>
      </c>
      <c r="H7190" s="89">
        <f t="shared" ca="1" si="666"/>
        <v>2</v>
      </c>
      <c r="I7190" s="89">
        <f t="shared" ca="1" si="667"/>
        <v>8</v>
      </c>
      <c r="J7190" s="89">
        <f t="shared" ca="1" si="668"/>
        <v>157.97900000000001</v>
      </c>
      <c r="K7190" s="89">
        <f t="shared" ca="1" si="669"/>
        <v>139.94899999999996</v>
      </c>
      <c r="L7190" s="83">
        <f t="shared" ca="1" si="670"/>
        <v>141.499</v>
      </c>
    </row>
    <row r="7191" spans="6:12">
      <c r="F7191" s="89">
        <v>7075</v>
      </c>
      <c r="G7191" s="89">
        <f t="shared" ca="1" si="665"/>
        <v>39</v>
      </c>
      <c r="H7191" s="89">
        <f t="shared" ca="1" si="666"/>
        <v>3</v>
      </c>
      <c r="I7191" s="89">
        <f t="shared" ca="1" si="667"/>
        <v>7</v>
      </c>
      <c r="J7191" s="89">
        <f t="shared" ca="1" si="668"/>
        <v>1.5930000000000746</v>
      </c>
      <c r="K7191" s="89">
        <f t="shared" ca="1" si="669"/>
        <v>116.60299999999995</v>
      </c>
      <c r="L7191" s="83">
        <f t="shared" ca="1" si="670"/>
        <v>113.85300000000001</v>
      </c>
    </row>
    <row r="7192" spans="6:12">
      <c r="F7192" s="89">
        <v>7076</v>
      </c>
      <c r="G7192" s="89">
        <f t="shared" ca="1" si="665"/>
        <v>37</v>
      </c>
      <c r="H7192" s="89">
        <f t="shared" ca="1" si="666"/>
        <v>1</v>
      </c>
      <c r="I7192" s="89">
        <f t="shared" ca="1" si="667"/>
        <v>8</v>
      </c>
      <c r="J7192" s="89">
        <f t="shared" ca="1" si="668"/>
        <v>145.92099999999994</v>
      </c>
      <c r="K7192" s="89">
        <f t="shared" ca="1" si="669"/>
        <v>46.750999999999976</v>
      </c>
      <c r="L7192" s="83">
        <f t="shared" ca="1" si="670"/>
        <v>47.700999999999993</v>
      </c>
    </row>
    <row r="7193" spans="6:12">
      <c r="F7193" s="89">
        <v>7077</v>
      </c>
      <c r="G7193" s="89">
        <f t="shared" ca="1" si="665"/>
        <v>28</v>
      </c>
      <c r="H7193" s="89">
        <f t="shared" ca="1" si="666"/>
        <v>2</v>
      </c>
      <c r="I7193" s="89">
        <f t="shared" ca="1" si="667"/>
        <v>4</v>
      </c>
      <c r="J7193" s="89">
        <f t="shared" ca="1" si="668"/>
        <v>-47.488</v>
      </c>
      <c r="K7193" s="89">
        <f t="shared" ca="1" si="669"/>
        <v>112.63199999999998</v>
      </c>
      <c r="L7193" s="83">
        <f t="shared" ca="1" si="670"/>
        <v>108.83199999999997</v>
      </c>
    </row>
    <row r="7194" spans="6:12">
      <c r="F7194" s="89">
        <v>7078</v>
      </c>
      <c r="G7194" s="89">
        <f t="shared" ca="1" si="665"/>
        <v>46</v>
      </c>
      <c r="H7194" s="89">
        <f t="shared" ca="1" si="666"/>
        <v>2</v>
      </c>
      <c r="I7194" s="89">
        <f t="shared" ca="1" si="667"/>
        <v>9</v>
      </c>
      <c r="J7194" s="89">
        <f t="shared" ca="1" si="668"/>
        <v>151.74399999999997</v>
      </c>
      <c r="K7194" s="89">
        <f t="shared" ca="1" si="669"/>
        <v>93.283999999999935</v>
      </c>
      <c r="L7194" s="83">
        <f t="shared" ca="1" si="670"/>
        <v>94.183999999999969</v>
      </c>
    </row>
    <row r="7195" spans="6:12">
      <c r="F7195" s="89">
        <v>7079</v>
      </c>
      <c r="G7195" s="89">
        <f t="shared" ca="1" si="665"/>
        <v>26</v>
      </c>
      <c r="H7195" s="89">
        <f t="shared" ca="1" si="666"/>
        <v>2</v>
      </c>
      <c r="I7195" s="89">
        <f t="shared" ca="1" si="667"/>
        <v>6</v>
      </c>
      <c r="J7195" s="89">
        <f t="shared" ca="1" si="668"/>
        <v>62.915999999999968</v>
      </c>
      <c r="K7195" s="89">
        <f t="shared" ca="1" si="669"/>
        <v>138.45599999999996</v>
      </c>
      <c r="L7195" s="83">
        <f t="shared" ca="1" si="670"/>
        <v>135.15599999999995</v>
      </c>
    </row>
    <row r="7196" spans="6:12">
      <c r="F7196" s="89">
        <v>7080</v>
      </c>
      <c r="G7196" s="89">
        <f t="shared" ca="1" si="665"/>
        <v>53</v>
      </c>
      <c r="H7196" s="89">
        <f t="shared" ca="1" si="666"/>
        <v>2</v>
      </c>
      <c r="I7196" s="89">
        <f t="shared" ca="1" si="667"/>
        <v>3</v>
      </c>
      <c r="J7196" s="89">
        <f t="shared" ca="1" si="668"/>
        <v>-83.210999999999956</v>
      </c>
      <c r="K7196" s="89">
        <f t="shared" ca="1" si="669"/>
        <v>111.75899999999993</v>
      </c>
      <c r="L7196" s="83">
        <f t="shared" ca="1" si="670"/>
        <v>111.309</v>
      </c>
    </row>
    <row r="7197" spans="6:12">
      <c r="F7197" s="89">
        <v>7081</v>
      </c>
      <c r="G7197" s="89">
        <f t="shared" ca="1" si="665"/>
        <v>36</v>
      </c>
      <c r="H7197" s="89">
        <f t="shared" ca="1" si="666"/>
        <v>3</v>
      </c>
      <c r="I7197" s="89">
        <f t="shared" ca="1" si="667"/>
        <v>9</v>
      </c>
      <c r="J7197" s="89">
        <f t="shared" ca="1" si="668"/>
        <v>87.874000000000024</v>
      </c>
      <c r="K7197" s="89">
        <f t="shared" ca="1" si="669"/>
        <v>118.61399999999992</v>
      </c>
      <c r="L7197" s="83">
        <f t="shared" ca="1" si="670"/>
        <v>116.21400000000006</v>
      </c>
    </row>
    <row r="7198" spans="6:12">
      <c r="F7198" s="89">
        <v>7082</v>
      </c>
      <c r="G7198" s="89">
        <f t="shared" ca="1" si="665"/>
        <v>25</v>
      </c>
      <c r="H7198" s="89">
        <f t="shared" ca="1" si="666"/>
        <v>3</v>
      </c>
      <c r="I7198" s="89">
        <f t="shared" ca="1" si="667"/>
        <v>8</v>
      </c>
      <c r="J7198" s="89">
        <f t="shared" ca="1" si="668"/>
        <v>62.484999999999957</v>
      </c>
      <c r="K7198" s="89">
        <f t="shared" ca="1" si="669"/>
        <v>139.23499999999996</v>
      </c>
      <c r="L7198" s="83">
        <f t="shared" ca="1" si="670"/>
        <v>134.78500000000003</v>
      </c>
    </row>
    <row r="7199" spans="6:12">
      <c r="F7199" s="89">
        <v>7083</v>
      </c>
      <c r="G7199" s="89">
        <f t="shared" ca="1" si="665"/>
        <v>55</v>
      </c>
      <c r="H7199" s="89">
        <f t="shared" ca="1" si="666"/>
        <v>1</v>
      </c>
      <c r="I7199" s="89">
        <f t="shared" ca="1" si="667"/>
        <v>6</v>
      </c>
      <c r="J7199" s="89">
        <f t="shared" ca="1" si="668"/>
        <v>164.24499999999989</v>
      </c>
      <c r="K7199" s="89">
        <f t="shared" ca="1" si="669"/>
        <v>144.69499999999988</v>
      </c>
      <c r="L7199" s="83">
        <f t="shared" ca="1" si="670"/>
        <v>147.54500000000007</v>
      </c>
    </row>
    <row r="7200" spans="6:12">
      <c r="F7200" s="89">
        <v>7084</v>
      </c>
      <c r="G7200" s="89">
        <f t="shared" ca="1" si="665"/>
        <v>38</v>
      </c>
      <c r="H7200" s="89">
        <f t="shared" ca="1" si="666"/>
        <v>2</v>
      </c>
      <c r="I7200" s="89">
        <f t="shared" ca="1" si="667"/>
        <v>4</v>
      </c>
      <c r="J7200" s="89">
        <f t="shared" ca="1" si="668"/>
        <v>-55.147999999999968</v>
      </c>
      <c r="K7200" s="89">
        <f t="shared" ca="1" si="669"/>
        <v>101.87199999999999</v>
      </c>
      <c r="L7200" s="83">
        <f t="shared" ca="1" si="670"/>
        <v>99.572000000000017</v>
      </c>
    </row>
    <row r="7201" spans="6:12">
      <c r="F7201" s="89">
        <v>7085</v>
      </c>
      <c r="G7201" s="89">
        <f t="shared" ca="1" si="665"/>
        <v>37</v>
      </c>
      <c r="H7201" s="89">
        <f t="shared" ca="1" si="666"/>
        <v>2</v>
      </c>
      <c r="I7201" s="89">
        <f t="shared" ca="1" si="667"/>
        <v>4</v>
      </c>
      <c r="J7201" s="89">
        <f t="shared" ca="1" si="668"/>
        <v>-55.59699999999998</v>
      </c>
      <c r="K7201" s="89">
        <f t="shared" ca="1" si="669"/>
        <v>101.73299999999999</v>
      </c>
      <c r="L7201" s="83">
        <f t="shared" ca="1" si="670"/>
        <v>99.282999999999987</v>
      </c>
    </row>
    <row r="7202" spans="6:12">
      <c r="F7202" s="89">
        <v>7086</v>
      </c>
      <c r="G7202" s="89">
        <f t="shared" ca="1" si="665"/>
        <v>27</v>
      </c>
      <c r="H7202" s="89">
        <f t="shared" ca="1" si="666"/>
        <v>3</v>
      </c>
      <c r="I7202" s="89">
        <f t="shared" ca="1" si="667"/>
        <v>7</v>
      </c>
      <c r="J7202" s="89">
        <f t="shared" ca="1" si="668"/>
        <v>8.7690000000000055</v>
      </c>
      <c r="K7202" s="89">
        <f t="shared" ca="1" si="669"/>
        <v>127.49899999999997</v>
      </c>
      <c r="L7202" s="83">
        <f t="shared" ca="1" si="670"/>
        <v>122.94900000000001</v>
      </c>
    </row>
    <row r="7203" spans="6:12">
      <c r="F7203" s="89">
        <v>7087</v>
      </c>
      <c r="G7203" s="89">
        <f t="shared" ca="1" si="665"/>
        <v>43</v>
      </c>
      <c r="H7203" s="89">
        <f t="shared" ca="1" si="666"/>
        <v>3</v>
      </c>
      <c r="I7203" s="89">
        <f t="shared" ca="1" si="667"/>
        <v>8</v>
      </c>
      <c r="J7203" s="89">
        <f t="shared" ca="1" si="668"/>
        <v>56.689000000000135</v>
      </c>
      <c r="K7203" s="89">
        <f t="shared" ca="1" si="669"/>
        <v>127.85899999999998</v>
      </c>
      <c r="L7203" s="83">
        <f t="shared" ca="1" si="670"/>
        <v>126.10900000000009</v>
      </c>
    </row>
    <row r="7204" spans="6:12">
      <c r="F7204" s="89">
        <v>7088</v>
      </c>
      <c r="G7204" s="89">
        <f t="shared" ca="1" si="665"/>
        <v>53</v>
      </c>
      <c r="H7204" s="89">
        <f t="shared" ca="1" si="666"/>
        <v>2</v>
      </c>
      <c r="I7204" s="89">
        <f t="shared" ca="1" si="667"/>
        <v>4</v>
      </c>
      <c r="J7204" s="89">
        <f t="shared" ca="1" si="668"/>
        <v>-16.012999999999977</v>
      </c>
      <c r="K7204" s="89">
        <f t="shared" ca="1" si="669"/>
        <v>136.35699999999997</v>
      </c>
      <c r="L7204" s="83">
        <f t="shared" ca="1" si="670"/>
        <v>136.30700000000002</v>
      </c>
    </row>
    <row r="7205" spans="6:12">
      <c r="F7205" s="89">
        <v>7089</v>
      </c>
      <c r="G7205" s="89">
        <f t="shared" ca="1" si="665"/>
        <v>32</v>
      </c>
      <c r="H7205" s="89">
        <f t="shared" ca="1" si="666"/>
        <v>3</v>
      </c>
      <c r="I7205" s="89">
        <f t="shared" ca="1" si="667"/>
        <v>5</v>
      </c>
      <c r="J7205" s="89">
        <f t="shared" ca="1" si="668"/>
        <v>-124.94999999999993</v>
      </c>
      <c r="K7205" s="89">
        <f t="shared" ca="1" si="669"/>
        <v>77.429999999999978</v>
      </c>
      <c r="L7205" s="83">
        <f t="shared" ca="1" si="670"/>
        <v>72.830000000000013</v>
      </c>
    </row>
    <row r="7206" spans="6:12">
      <c r="F7206" s="89">
        <v>7090</v>
      </c>
      <c r="G7206" s="89">
        <f t="shared" ca="1" si="665"/>
        <v>37</v>
      </c>
      <c r="H7206" s="89">
        <f t="shared" ca="1" si="666"/>
        <v>2</v>
      </c>
      <c r="I7206" s="89">
        <f t="shared" ca="1" si="667"/>
        <v>8</v>
      </c>
      <c r="J7206" s="89">
        <f t="shared" ca="1" si="668"/>
        <v>118.011</v>
      </c>
      <c r="K7206" s="89">
        <f t="shared" ca="1" si="669"/>
        <v>104.94099999999997</v>
      </c>
      <c r="L7206" s="83">
        <f t="shared" ca="1" si="670"/>
        <v>104.09099999999998</v>
      </c>
    </row>
    <row r="7207" spans="6:12">
      <c r="F7207" s="89">
        <v>7091</v>
      </c>
      <c r="G7207" s="89">
        <f t="shared" ca="1" si="665"/>
        <v>43</v>
      </c>
      <c r="H7207" s="89">
        <f t="shared" ca="1" si="666"/>
        <v>2</v>
      </c>
      <c r="I7207" s="89">
        <f t="shared" ca="1" si="667"/>
        <v>5</v>
      </c>
      <c r="J7207" s="89">
        <f t="shared" ca="1" si="668"/>
        <v>8.8050000000000068</v>
      </c>
      <c r="K7207" s="89">
        <f t="shared" ca="1" si="669"/>
        <v>121.67499999999997</v>
      </c>
      <c r="L7207" s="83">
        <f t="shared" ca="1" si="670"/>
        <v>120.52499999999999</v>
      </c>
    </row>
    <row r="7208" spans="6:12">
      <c r="F7208" s="89">
        <v>7092</v>
      </c>
      <c r="G7208" s="89">
        <f t="shared" ca="1" si="665"/>
        <v>27</v>
      </c>
      <c r="H7208" s="89">
        <f t="shared" ca="1" si="666"/>
        <v>3</v>
      </c>
      <c r="I7208" s="89">
        <f t="shared" ca="1" si="667"/>
        <v>8</v>
      </c>
      <c r="J7208" s="89">
        <f t="shared" ca="1" si="668"/>
        <v>57.521000000000015</v>
      </c>
      <c r="K7208" s="89">
        <f t="shared" ca="1" si="669"/>
        <v>133.6509999999999</v>
      </c>
      <c r="L7208" s="83">
        <f t="shared" ca="1" si="670"/>
        <v>129.50100000000003</v>
      </c>
    </row>
    <row r="7209" spans="6:12">
      <c r="F7209" s="89">
        <v>7093</v>
      </c>
      <c r="G7209" s="89">
        <f t="shared" ca="1" si="665"/>
        <v>41</v>
      </c>
      <c r="H7209" s="89">
        <f t="shared" ca="1" si="666"/>
        <v>2</v>
      </c>
      <c r="I7209" s="89">
        <f t="shared" ca="1" si="667"/>
        <v>5</v>
      </c>
      <c r="J7209" s="89">
        <f t="shared" ca="1" si="668"/>
        <v>5.4650000000000034</v>
      </c>
      <c r="K7209" s="89">
        <f t="shared" ca="1" si="669"/>
        <v>118.95499999999996</v>
      </c>
      <c r="L7209" s="83">
        <f t="shared" ca="1" si="670"/>
        <v>117.50499999999997</v>
      </c>
    </row>
    <row r="7210" spans="6:12">
      <c r="F7210" s="89">
        <v>7094</v>
      </c>
      <c r="G7210" s="89">
        <f t="shared" ca="1" si="665"/>
        <v>38</v>
      </c>
      <c r="H7210" s="89">
        <f t="shared" ca="1" si="666"/>
        <v>3</v>
      </c>
      <c r="I7210" s="89">
        <f t="shared" ca="1" si="667"/>
        <v>7</v>
      </c>
      <c r="J7210" s="89">
        <f t="shared" ca="1" si="668"/>
        <v>0.70600000000013097</v>
      </c>
      <c r="K7210" s="89">
        <f t="shared" ca="1" si="669"/>
        <v>116.02600000000001</v>
      </c>
      <c r="L7210" s="83">
        <f t="shared" ca="1" si="670"/>
        <v>113.12600000000009</v>
      </c>
    </row>
    <row r="7211" spans="6:12">
      <c r="F7211" s="89">
        <v>7095</v>
      </c>
      <c r="G7211" s="89">
        <f t="shared" ca="1" si="665"/>
        <v>44</v>
      </c>
      <c r="H7211" s="89">
        <f t="shared" ca="1" si="666"/>
        <v>3</v>
      </c>
      <c r="I7211" s="89">
        <f t="shared" ca="1" si="667"/>
        <v>6</v>
      </c>
      <c r="J7211" s="89">
        <f t="shared" ca="1" si="668"/>
        <v>-48.255999999999915</v>
      </c>
      <c r="K7211" s="89">
        <f t="shared" ca="1" si="669"/>
        <v>107.80399999999997</v>
      </c>
      <c r="L7211" s="83">
        <f t="shared" ca="1" si="670"/>
        <v>105.40400000000005</v>
      </c>
    </row>
    <row r="7212" spans="6:12">
      <c r="F7212" s="89">
        <v>7096</v>
      </c>
      <c r="G7212" s="89">
        <f t="shared" ca="1" si="665"/>
        <v>19</v>
      </c>
      <c r="H7212" s="89">
        <f t="shared" ca="1" si="666"/>
        <v>1</v>
      </c>
      <c r="I7212" s="89">
        <f t="shared" ca="1" si="667"/>
        <v>5</v>
      </c>
      <c r="J7212" s="89">
        <f t="shared" ca="1" si="668"/>
        <v>129.50500000000002</v>
      </c>
      <c r="K7212" s="89">
        <f t="shared" ca="1" si="669"/>
        <v>163.71499999999997</v>
      </c>
      <c r="L7212" s="83">
        <f t="shared" ca="1" si="670"/>
        <v>160.76500000000001</v>
      </c>
    </row>
    <row r="7213" spans="6:12">
      <c r="F7213" s="89">
        <v>7097</v>
      </c>
      <c r="G7213" s="89">
        <f t="shared" ca="1" si="665"/>
        <v>25</v>
      </c>
      <c r="H7213" s="89">
        <f t="shared" ca="1" si="666"/>
        <v>2</v>
      </c>
      <c r="I7213" s="89">
        <f t="shared" ca="1" si="667"/>
        <v>7</v>
      </c>
      <c r="J7213" s="89">
        <f t="shared" ca="1" si="668"/>
        <v>104.28499999999997</v>
      </c>
      <c r="K7213" s="89">
        <f t="shared" ca="1" si="669"/>
        <v>137.53499999999997</v>
      </c>
      <c r="L7213" s="83">
        <f t="shared" ca="1" si="670"/>
        <v>134.48500000000001</v>
      </c>
    </row>
    <row r="7214" spans="6:12">
      <c r="F7214" s="89">
        <v>7098</v>
      </c>
      <c r="G7214" s="89">
        <f t="shared" ca="1" si="665"/>
        <v>37</v>
      </c>
      <c r="H7214" s="89">
        <f t="shared" ca="1" si="666"/>
        <v>1</v>
      </c>
      <c r="I7214" s="89">
        <f t="shared" ca="1" si="667"/>
        <v>9</v>
      </c>
      <c r="J7214" s="89">
        <f t="shared" ca="1" si="668"/>
        <v>145.99299999999991</v>
      </c>
      <c r="K7214" s="89">
        <f t="shared" ca="1" si="669"/>
        <v>4.2229999999999848</v>
      </c>
      <c r="L7214" s="83">
        <f t="shared" ca="1" si="670"/>
        <v>5.5730000000000075</v>
      </c>
    </row>
    <row r="7215" spans="6:12">
      <c r="F7215" s="89">
        <v>7099</v>
      </c>
      <c r="G7215" s="89">
        <f t="shared" ca="1" si="665"/>
        <v>38</v>
      </c>
      <c r="H7215" s="89">
        <f t="shared" ca="1" si="666"/>
        <v>3</v>
      </c>
      <c r="I7215" s="89">
        <f t="shared" ca="1" si="667"/>
        <v>9</v>
      </c>
      <c r="J7215" s="89">
        <f t="shared" ca="1" si="668"/>
        <v>88.86200000000008</v>
      </c>
      <c r="K7215" s="89">
        <f t="shared" ca="1" si="669"/>
        <v>118.98199999999997</v>
      </c>
      <c r="L7215" s="83">
        <f t="shared" ca="1" si="670"/>
        <v>116.88200000000006</v>
      </c>
    </row>
    <row r="7216" spans="6:12">
      <c r="F7216" s="89">
        <v>7100</v>
      </c>
      <c r="G7216" s="89">
        <f t="shared" ca="1" si="665"/>
        <v>55</v>
      </c>
      <c r="H7216" s="89">
        <f t="shared" ca="1" si="666"/>
        <v>2</v>
      </c>
      <c r="I7216" s="89">
        <f t="shared" ca="1" si="667"/>
        <v>7</v>
      </c>
      <c r="J7216" s="89">
        <f t="shared" ca="1" si="668"/>
        <v>138.54499999999996</v>
      </c>
      <c r="K7216" s="89">
        <f t="shared" ca="1" si="669"/>
        <v>162.49499999999989</v>
      </c>
      <c r="L7216" s="83">
        <f t="shared" ca="1" si="670"/>
        <v>163.94500000000002</v>
      </c>
    </row>
    <row r="7217" spans="6:12">
      <c r="F7217" s="89">
        <v>7101</v>
      </c>
      <c r="G7217" s="89">
        <f t="shared" ca="1" si="665"/>
        <v>39</v>
      </c>
      <c r="H7217" s="89">
        <f t="shared" ca="1" si="666"/>
        <v>2</v>
      </c>
      <c r="I7217" s="89">
        <f t="shared" ca="1" si="667"/>
        <v>5</v>
      </c>
      <c r="J7217" s="89">
        <f t="shared" ca="1" si="668"/>
        <v>3.2049999999999841</v>
      </c>
      <c r="K7217" s="89">
        <f t="shared" ca="1" si="669"/>
        <v>117.31499999999997</v>
      </c>
      <c r="L7217" s="83">
        <f t="shared" ca="1" si="670"/>
        <v>115.56499999999997</v>
      </c>
    </row>
    <row r="7218" spans="6:12">
      <c r="F7218" s="89">
        <v>7102</v>
      </c>
      <c r="G7218" s="89">
        <f t="shared" ca="1" si="665"/>
        <v>20</v>
      </c>
      <c r="H7218" s="89">
        <f t="shared" ca="1" si="666"/>
        <v>2</v>
      </c>
      <c r="I7218" s="89">
        <f t="shared" ca="1" si="667"/>
        <v>4</v>
      </c>
      <c r="J7218" s="89">
        <f t="shared" ca="1" si="668"/>
        <v>-21.920000000000016</v>
      </c>
      <c r="K7218" s="89">
        <f t="shared" ca="1" si="669"/>
        <v>140.67999999999995</v>
      </c>
      <c r="L7218" s="83">
        <f t="shared" ca="1" si="670"/>
        <v>135.68</v>
      </c>
    </row>
    <row r="7219" spans="6:12">
      <c r="F7219" s="89">
        <v>7103</v>
      </c>
      <c r="G7219" s="89">
        <f t="shared" ca="1" si="665"/>
        <v>48</v>
      </c>
      <c r="H7219" s="89">
        <f t="shared" ca="1" si="666"/>
        <v>1</v>
      </c>
      <c r="I7219" s="89">
        <f t="shared" ca="1" si="667"/>
        <v>4</v>
      </c>
      <c r="J7219" s="89">
        <f t="shared" ca="1" si="668"/>
        <v>68.972000000000008</v>
      </c>
      <c r="K7219" s="89">
        <f t="shared" ca="1" si="669"/>
        <v>136.79200000000003</v>
      </c>
      <c r="L7219" s="83">
        <f t="shared" ca="1" si="670"/>
        <v>137.79200000000003</v>
      </c>
    </row>
    <row r="7220" spans="6:12">
      <c r="F7220" s="89">
        <v>7104</v>
      </c>
      <c r="G7220" s="89">
        <f t="shared" ca="1" si="665"/>
        <v>40</v>
      </c>
      <c r="H7220" s="89">
        <f t="shared" ca="1" si="666"/>
        <v>1</v>
      </c>
      <c r="I7220" s="89">
        <f t="shared" ca="1" si="667"/>
        <v>3</v>
      </c>
      <c r="J7220" s="89">
        <f t="shared" ca="1" si="668"/>
        <v>5.0499999999999829</v>
      </c>
      <c r="K7220" s="89">
        <f t="shared" ca="1" si="669"/>
        <v>117.94999999999996</v>
      </c>
      <c r="L7220" s="83">
        <f t="shared" ca="1" si="670"/>
        <v>117.35000000000002</v>
      </c>
    </row>
    <row r="7221" spans="6:12">
      <c r="F7221" s="89">
        <v>7105</v>
      </c>
      <c r="G7221" s="89">
        <f t="shared" ca="1" si="665"/>
        <v>43</v>
      </c>
      <c r="H7221" s="89">
        <f t="shared" ca="1" si="666"/>
        <v>1</v>
      </c>
      <c r="I7221" s="89">
        <f t="shared" ca="1" si="667"/>
        <v>3</v>
      </c>
      <c r="J7221" s="89">
        <f t="shared" ca="1" si="668"/>
        <v>9.1689999999999969</v>
      </c>
      <c r="K7221" s="89">
        <f t="shared" ca="1" si="669"/>
        <v>121.13899999999998</v>
      </c>
      <c r="L7221" s="83">
        <f t="shared" ca="1" si="670"/>
        <v>120.98900000000003</v>
      </c>
    </row>
    <row r="7222" spans="6:12">
      <c r="F7222" s="89">
        <v>7106</v>
      </c>
      <c r="G7222" s="89">
        <f t="shared" ref="G7222:G7285" ca="1" si="671">RANDBETWEEN(19,55)</f>
        <v>22</v>
      </c>
      <c r="H7222" s="89">
        <f t="shared" ref="H7222:H7285" ca="1" si="672">RANDBETWEEN(0.5,3.5)</f>
        <v>2</v>
      </c>
      <c r="I7222" s="89">
        <f t="shared" ref="I7222:I7285" ca="1" si="673">RANDBETWEEN(3,9)</f>
        <v>4</v>
      </c>
      <c r="J7222" s="89">
        <f t="shared" ref="J7222:J7285" ca="1" si="674">133-10*G7222-128.7*H7222+60.8*I7222+0.135*G7222^2-20.6*H7222^2-4.74*I7222^2+0.15*G7222*H7222+0.006*G7222*I7222+19.63*H7222*I7222</f>
        <v>-29.932000000000016</v>
      </c>
      <c r="K7222" s="89">
        <f t="shared" ref="K7222:K7285" ca="1" si="675">300-10.31*G7222-42.6*H7222+18.2*I7222+0.135*G7222^2-20.6*H7222^2-4.74*I7222^2+0.15*G7222*H7222+0.006*G7222*I7222+19.63*H7222*I7222</f>
        <v>132.04799999999994</v>
      </c>
      <c r="L7222" s="83">
        <f t="shared" ref="L7222:L7285" ca="1" si="676">294-10.16*G7222-44.4*H7222+18.6*I7222+0.135*G7222^2-20.6*H7222^2-4.74*I7222^2+0.15*G7222*H7222+0.006*G7222*I7222+19.63*H7222*I7222</f>
        <v>127.34799999999998</v>
      </c>
    </row>
    <row r="7223" spans="6:12">
      <c r="F7223" s="89">
        <v>7107</v>
      </c>
      <c r="G7223" s="89">
        <f t="shared" ca="1" si="671"/>
        <v>33</v>
      </c>
      <c r="H7223" s="89">
        <f t="shared" ca="1" si="672"/>
        <v>1</v>
      </c>
      <c r="I7223" s="89">
        <f t="shared" ca="1" si="673"/>
        <v>5</v>
      </c>
      <c r="J7223" s="89">
        <f t="shared" ca="1" si="674"/>
        <v>90.305000000000021</v>
      </c>
      <c r="K7223" s="89">
        <f t="shared" ca="1" si="675"/>
        <v>120.175</v>
      </c>
      <c r="L7223" s="83">
        <f t="shared" ca="1" si="676"/>
        <v>119.32499999999997</v>
      </c>
    </row>
    <row r="7224" spans="6:12">
      <c r="F7224" s="89">
        <v>7108</v>
      </c>
      <c r="G7224" s="89">
        <f t="shared" ca="1" si="671"/>
        <v>19</v>
      </c>
      <c r="H7224" s="89">
        <f t="shared" ca="1" si="672"/>
        <v>1</v>
      </c>
      <c r="I7224" s="89">
        <f t="shared" ca="1" si="673"/>
        <v>3</v>
      </c>
      <c r="J7224" s="89">
        <f t="shared" ca="1" si="674"/>
        <v>44.256999999999991</v>
      </c>
      <c r="K7224" s="89">
        <f t="shared" ca="1" si="675"/>
        <v>163.667</v>
      </c>
      <c r="L7224" s="83">
        <f t="shared" ca="1" si="676"/>
        <v>159.91700000000003</v>
      </c>
    </row>
    <row r="7225" spans="6:12">
      <c r="F7225" s="89">
        <v>7109</v>
      </c>
      <c r="G7225" s="89">
        <f t="shared" ca="1" si="671"/>
        <v>27</v>
      </c>
      <c r="H7225" s="89">
        <f t="shared" ca="1" si="672"/>
        <v>1</v>
      </c>
      <c r="I7225" s="89">
        <f t="shared" ca="1" si="673"/>
        <v>4</v>
      </c>
      <c r="J7225" s="89">
        <f t="shared" ca="1" si="674"/>
        <v>62.692999999999998</v>
      </c>
      <c r="K7225" s="89">
        <f t="shared" ca="1" si="675"/>
        <v>137.023</v>
      </c>
      <c r="L7225" s="83">
        <f t="shared" ca="1" si="676"/>
        <v>134.87300000000002</v>
      </c>
    </row>
    <row r="7226" spans="6:12">
      <c r="F7226" s="89">
        <v>7110</v>
      </c>
      <c r="G7226" s="89">
        <f t="shared" ca="1" si="671"/>
        <v>35</v>
      </c>
      <c r="H7226" s="89">
        <f t="shared" ca="1" si="672"/>
        <v>3</v>
      </c>
      <c r="I7226" s="89">
        <f t="shared" ca="1" si="673"/>
        <v>6</v>
      </c>
      <c r="J7226" s="89">
        <f t="shared" ca="1" si="674"/>
        <v>-58.614999999999895</v>
      </c>
      <c r="K7226" s="89">
        <f t="shared" ca="1" si="675"/>
        <v>100.23499999999996</v>
      </c>
      <c r="L7226" s="83">
        <f t="shared" ca="1" si="676"/>
        <v>96.485000000000014</v>
      </c>
    </row>
    <row r="7227" spans="6:12">
      <c r="F7227" s="89">
        <v>7111</v>
      </c>
      <c r="G7227" s="89">
        <f t="shared" ca="1" si="671"/>
        <v>38</v>
      </c>
      <c r="H7227" s="89">
        <f t="shared" ca="1" si="672"/>
        <v>2</v>
      </c>
      <c r="I7227" s="89">
        <f t="shared" ca="1" si="673"/>
        <v>3</v>
      </c>
      <c r="J7227" s="89">
        <f t="shared" ca="1" si="674"/>
        <v>-122.25599999999997</v>
      </c>
      <c r="K7227" s="89">
        <f t="shared" ca="1" si="675"/>
        <v>77.36399999999999</v>
      </c>
      <c r="L7227" s="83">
        <f t="shared" ca="1" si="676"/>
        <v>74.66400000000003</v>
      </c>
    </row>
    <row r="7228" spans="6:12">
      <c r="F7228" s="89">
        <v>7112</v>
      </c>
      <c r="G7228" s="89">
        <f t="shared" ca="1" si="671"/>
        <v>20</v>
      </c>
      <c r="H7228" s="89">
        <f t="shared" ca="1" si="672"/>
        <v>2</v>
      </c>
      <c r="I7228" s="89">
        <f t="shared" ca="1" si="673"/>
        <v>3</v>
      </c>
      <c r="J7228" s="89">
        <f t="shared" ca="1" si="674"/>
        <v>-88.919999999999987</v>
      </c>
      <c r="K7228" s="89">
        <f t="shared" ca="1" si="675"/>
        <v>116.27999999999997</v>
      </c>
      <c r="L7228" s="83">
        <f t="shared" ca="1" si="676"/>
        <v>110.88000000000001</v>
      </c>
    </row>
    <row r="7229" spans="6:12">
      <c r="F7229" s="89">
        <v>7113</v>
      </c>
      <c r="G7229" s="89">
        <f t="shared" ca="1" si="671"/>
        <v>55</v>
      </c>
      <c r="H7229" s="89">
        <f t="shared" ca="1" si="672"/>
        <v>1</v>
      </c>
      <c r="I7229" s="89">
        <f t="shared" ca="1" si="673"/>
        <v>9</v>
      </c>
      <c r="J7229" s="89">
        <f t="shared" ca="1" si="674"/>
        <v>193.22499999999985</v>
      </c>
      <c r="K7229" s="89">
        <f t="shared" ca="1" si="675"/>
        <v>45.874999999999858</v>
      </c>
      <c r="L7229" s="83">
        <f t="shared" ca="1" si="676"/>
        <v>49.92500000000004</v>
      </c>
    </row>
    <row r="7230" spans="6:12">
      <c r="F7230" s="89">
        <v>7114</v>
      </c>
      <c r="G7230" s="89">
        <f t="shared" ca="1" si="671"/>
        <v>25</v>
      </c>
      <c r="H7230" s="89">
        <f t="shared" ca="1" si="672"/>
        <v>1</v>
      </c>
      <c r="I7230" s="89">
        <f t="shared" ca="1" si="673"/>
        <v>6</v>
      </c>
      <c r="J7230" s="89">
        <f t="shared" ca="1" si="674"/>
        <v>134.66499999999996</v>
      </c>
      <c r="K7230" s="89">
        <f t="shared" ca="1" si="675"/>
        <v>124.41499999999999</v>
      </c>
      <c r="L7230" s="83">
        <f t="shared" ca="1" si="676"/>
        <v>122.76500000000001</v>
      </c>
    </row>
    <row r="7231" spans="6:12">
      <c r="F7231" s="89">
        <v>7115</v>
      </c>
      <c r="G7231" s="89">
        <f t="shared" ca="1" si="671"/>
        <v>54</v>
      </c>
      <c r="H7231" s="89">
        <f t="shared" ca="1" si="672"/>
        <v>2</v>
      </c>
      <c r="I7231" s="89">
        <f t="shared" ca="1" si="673"/>
        <v>9</v>
      </c>
      <c r="J7231" s="89">
        <f t="shared" ca="1" si="674"/>
        <v>182.57599999999994</v>
      </c>
      <c r="K7231" s="89">
        <f t="shared" ca="1" si="675"/>
        <v>121.63599999999997</v>
      </c>
      <c r="L7231" s="83">
        <f t="shared" ca="1" si="676"/>
        <v>123.73599999999999</v>
      </c>
    </row>
    <row r="7232" spans="6:12">
      <c r="F7232" s="89">
        <v>7116</v>
      </c>
      <c r="G7232" s="89">
        <f t="shared" ca="1" si="671"/>
        <v>50</v>
      </c>
      <c r="H7232" s="89">
        <f t="shared" ca="1" si="672"/>
        <v>3</v>
      </c>
      <c r="I7232" s="89">
        <f t="shared" ca="1" si="673"/>
        <v>6</v>
      </c>
      <c r="J7232" s="89">
        <f t="shared" ca="1" si="674"/>
        <v>-29.199999999999932</v>
      </c>
      <c r="K7232" s="89">
        <f t="shared" ca="1" si="675"/>
        <v>125</v>
      </c>
      <c r="L7232" s="83">
        <f t="shared" ca="1" si="676"/>
        <v>123.50000000000006</v>
      </c>
    </row>
    <row r="7233" spans="6:12">
      <c r="F7233" s="89">
        <v>7117</v>
      </c>
      <c r="G7233" s="89">
        <f t="shared" ca="1" si="671"/>
        <v>44</v>
      </c>
      <c r="H7233" s="89">
        <f t="shared" ca="1" si="672"/>
        <v>2</v>
      </c>
      <c r="I7233" s="89">
        <f t="shared" ca="1" si="673"/>
        <v>5</v>
      </c>
      <c r="J7233" s="89">
        <f t="shared" ca="1" si="674"/>
        <v>10.879999999999995</v>
      </c>
      <c r="K7233" s="89">
        <f t="shared" ca="1" si="675"/>
        <v>123.43999999999996</v>
      </c>
      <c r="L7233" s="83">
        <f t="shared" ca="1" si="676"/>
        <v>122.43999999999996</v>
      </c>
    </row>
    <row r="7234" spans="6:12">
      <c r="F7234" s="89">
        <v>7118</v>
      </c>
      <c r="G7234" s="89">
        <f t="shared" ca="1" si="671"/>
        <v>44</v>
      </c>
      <c r="H7234" s="89">
        <f t="shared" ca="1" si="672"/>
        <v>2</v>
      </c>
      <c r="I7234" s="89">
        <f t="shared" ca="1" si="673"/>
        <v>8</v>
      </c>
      <c r="J7234" s="89">
        <f t="shared" ca="1" si="674"/>
        <v>126.99199999999996</v>
      </c>
      <c r="K7234" s="89">
        <f t="shared" ca="1" si="675"/>
        <v>111.75199999999992</v>
      </c>
      <c r="L7234" s="83">
        <f t="shared" ca="1" si="676"/>
        <v>111.95199999999994</v>
      </c>
    </row>
    <row r="7235" spans="6:12">
      <c r="F7235" s="89">
        <v>7119</v>
      </c>
      <c r="G7235" s="89">
        <f t="shared" ca="1" si="671"/>
        <v>53</v>
      </c>
      <c r="H7235" s="89">
        <f t="shared" ca="1" si="672"/>
        <v>2</v>
      </c>
      <c r="I7235" s="89">
        <f t="shared" ca="1" si="673"/>
        <v>7</v>
      </c>
      <c r="J7235" s="89">
        <f t="shared" ca="1" si="674"/>
        <v>128.70099999999999</v>
      </c>
      <c r="K7235" s="89">
        <f t="shared" ca="1" si="675"/>
        <v>153.27099999999993</v>
      </c>
      <c r="L7235" s="83">
        <f t="shared" ca="1" si="676"/>
        <v>154.42099999999999</v>
      </c>
    </row>
    <row r="7236" spans="6:12">
      <c r="F7236" s="89">
        <v>7120</v>
      </c>
      <c r="G7236" s="89">
        <f t="shared" ca="1" si="671"/>
        <v>46</v>
      </c>
      <c r="H7236" s="89">
        <f t="shared" ca="1" si="672"/>
        <v>2</v>
      </c>
      <c r="I7236" s="89">
        <f t="shared" ca="1" si="673"/>
        <v>5</v>
      </c>
      <c r="J7236" s="89">
        <f t="shared" ca="1" si="674"/>
        <v>15.840000000000032</v>
      </c>
      <c r="K7236" s="89">
        <f t="shared" ca="1" si="675"/>
        <v>127.77999999999996</v>
      </c>
      <c r="L7236" s="83">
        <f t="shared" ca="1" si="676"/>
        <v>127.07999999999997</v>
      </c>
    </row>
    <row r="7237" spans="6:12">
      <c r="F7237" s="89">
        <v>7121</v>
      </c>
      <c r="G7237" s="89">
        <f t="shared" ca="1" si="671"/>
        <v>32</v>
      </c>
      <c r="H7237" s="89">
        <f t="shared" ca="1" si="672"/>
        <v>1</v>
      </c>
      <c r="I7237" s="89">
        <f t="shared" ca="1" si="673"/>
        <v>4</v>
      </c>
      <c r="J7237" s="89">
        <f t="shared" ca="1" si="674"/>
        <v>53.388000000000005</v>
      </c>
      <c r="K7237" s="89">
        <f t="shared" ca="1" si="675"/>
        <v>126.16799999999998</v>
      </c>
      <c r="L7237" s="83">
        <f t="shared" ca="1" si="676"/>
        <v>124.768</v>
      </c>
    </row>
    <row r="7238" spans="6:12">
      <c r="F7238" s="89">
        <v>7122</v>
      </c>
      <c r="G7238" s="89">
        <f t="shared" ca="1" si="671"/>
        <v>32</v>
      </c>
      <c r="H7238" s="89">
        <f t="shared" ca="1" si="672"/>
        <v>3</v>
      </c>
      <c r="I7238" s="89">
        <f t="shared" ca="1" si="673"/>
        <v>6</v>
      </c>
      <c r="J7238" s="89">
        <f t="shared" ca="1" si="674"/>
        <v>-57.20799999999997</v>
      </c>
      <c r="K7238" s="89">
        <f t="shared" ca="1" si="675"/>
        <v>102.57199999999997</v>
      </c>
      <c r="L7238" s="83">
        <f t="shared" ca="1" si="676"/>
        <v>98.372000000000014</v>
      </c>
    </row>
    <row r="7239" spans="6:12">
      <c r="F7239" s="89">
        <v>7123</v>
      </c>
      <c r="G7239" s="89">
        <f t="shared" ca="1" si="671"/>
        <v>50</v>
      </c>
      <c r="H7239" s="89">
        <f t="shared" ca="1" si="672"/>
        <v>2</v>
      </c>
      <c r="I7239" s="89">
        <f t="shared" ca="1" si="673"/>
        <v>9</v>
      </c>
      <c r="J7239" s="89">
        <f t="shared" ca="1" si="674"/>
        <v>164.99999999999991</v>
      </c>
      <c r="K7239" s="89">
        <f t="shared" ca="1" si="675"/>
        <v>105.29999999999995</v>
      </c>
      <c r="L7239" s="83">
        <f t="shared" ca="1" si="676"/>
        <v>106.79999999999995</v>
      </c>
    </row>
    <row r="7240" spans="6:12">
      <c r="F7240" s="89">
        <v>7124</v>
      </c>
      <c r="G7240" s="89">
        <f t="shared" ca="1" si="671"/>
        <v>44</v>
      </c>
      <c r="H7240" s="89">
        <f t="shared" ca="1" si="672"/>
        <v>1</v>
      </c>
      <c r="I7240" s="89">
        <f t="shared" ca="1" si="673"/>
        <v>9</v>
      </c>
      <c r="J7240" s="89">
        <f t="shared" ca="1" si="674"/>
        <v>153.96599999999992</v>
      </c>
      <c r="K7240" s="89">
        <f t="shared" ca="1" si="675"/>
        <v>10.025999999999954</v>
      </c>
      <c r="L7240" s="83">
        <f t="shared" ca="1" si="676"/>
        <v>12.425999999999988</v>
      </c>
    </row>
    <row r="7241" spans="6:12">
      <c r="F7241" s="89">
        <v>7125</v>
      </c>
      <c r="G7241" s="89">
        <f t="shared" ca="1" si="671"/>
        <v>50</v>
      </c>
      <c r="H7241" s="89">
        <f t="shared" ca="1" si="672"/>
        <v>1</v>
      </c>
      <c r="I7241" s="89">
        <f t="shared" ca="1" si="673"/>
        <v>3</v>
      </c>
      <c r="J7241" s="89">
        <f t="shared" ca="1" si="674"/>
        <v>28.229999999999983</v>
      </c>
      <c r="K7241" s="89">
        <f t="shared" ca="1" si="675"/>
        <v>138.02999999999997</v>
      </c>
      <c r="L7241" s="83">
        <f t="shared" ca="1" si="676"/>
        <v>138.93000000000006</v>
      </c>
    </row>
    <row r="7242" spans="6:12">
      <c r="F7242" s="89">
        <v>7126</v>
      </c>
      <c r="G7242" s="89">
        <f t="shared" ca="1" si="671"/>
        <v>31</v>
      </c>
      <c r="H7242" s="89">
        <f t="shared" ca="1" si="672"/>
        <v>1</v>
      </c>
      <c r="I7242" s="89">
        <f t="shared" ca="1" si="673"/>
        <v>4</v>
      </c>
      <c r="J7242" s="89">
        <f t="shared" ca="1" si="674"/>
        <v>54.709000000000003</v>
      </c>
      <c r="K7242" s="89">
        <f t="shared" ca="1" si="675"/>
        <v>127.79899999999998</v>
      </c>
      <c r="L7242" s="83">
        <f t="shared" ca="1" si="676"/>
        <v>126.24900000000002</v>
      </c>
    </row>
    <row r="7243" spans="6:12">
      <c r="F7243" s="89">
        <v>7127</v>
      </c>
      <c r="G7243" s="89">
        <f t="shared" ca="1" si="671"/>
        <v>44</v>
      </c>
      <c r="H7243" s="89">
        <f t="shared" ca="1" si="672"/>
        <v>3</v>
      </c>
      <c r="I7243" s="89">
        <f t="shared" ca="1" si="673"/>
        <v>6</v>
      </c>
      <c r="J7243" s="89">
        <f t="shared" ca="1" si="674"/>
        <v>-48.255999999999915</v>
      </c>
      <c r="K7243" s="89">
        <f t="shared" ca="1" si="675"/>
        <v>107.80399999999997</v>
      </c>
      <c r="L7243" s="83">
        <f t="shared" ca="1" si="676"/>
        <v>105.40400000000005</v>
      </c>
    </row>
    <row r="7244" spans="6:12">
      <c r="F7244" s="89">
        <v>7128</v>
      </c>
      <c r="G7244" s="89">
        <f t="shared" ca="1" si="671"/>
        <v>21</v>
      </c>
      <c r="H7244" s="89">
        <f t="shared" ca="1" si="672"/>
        <v>3</v>
      </c>
      <c r="I7244" s="89">
        <f t="shared" ca="1" si="673"/>
        <v>4</v>
      </c>
      <c r="J7244" s="89">
        <f t="shared" ca="1" si="674"/>
        <v>-176.09100000000001</v>
      </c>
      <c r="K7244" s="89">
        <f t="shared" ca="1" si="675"/>
        <v>72.29899999999995</v>
      </c>
      <c r="L7244" s="83">
        <f t="shared" ca="1" si="676"/>
        <v>65.648999999999972</v>
      </c>
    </row>
    <row r="7245" spans="6:12">
      <c r="F7245" s="89">
        <v>7129</v>
      </c>
      <c r="G7245" s="89">
        <f t="shared" ca="1" si="671"/>
        <v>22</v>
      </c>
      <c r="H7245" s="89">
        <f t="shared" ca="1" si="672"/>
        <v>1</v>
      </c>
      <c r="I7245" s="89">
        <f t="shared" ca="1" si="673"/>
        <v>3</v>
      </c>
      <c r="J7245" s="89">
        <f t="shared" ca="1" si="674"/>
        <v>31.365999999999989</v>
      </c>
      <c r="K7245" s="89">
        <f t="shared" ca="1" si="675"/>
        <v>149.846</v>
      </c>
      <c r="L7245" s="83">
        <f t="shared" ca="1" si="676"/>
        <v>146.54599999999999</v>
      </c>
    </row>
    <row r="7246" spans="6:12">
      <c r="F7246" s="89">
        <v>7130</v>
      </c>
      <c r="G7246" s="89">
        <f t="shared" ca="1" si="671"/>
        <v>47</v>
      </c>
      <c r="H7246" s="89">
        <f t="shared" ca="1" si="672"/>
        <v>2</v>
      </c>
      <c r="I7246" s="89">
        <f t="shared" ca="1" si="673"/>
        <v>7</v>
      </c>
      <c r="J7246" s="89">
        <f t="shared" ca="1" si="674"/>
        <v>105.64899999999997</v>
      </c>
      <c r="K7246" s="89">
        <f t="shared" ca="1" si="675"/>
        <v>132.07899999999992</v>
      </c>
      <c r="L7246" s="83">
        <f t="shared" ca="1" si="676"/>
        <v>132.32900000000001</v>
      </c>
    </row>
    <row r="7247" spans="6:12">
      <c r="F7247" s="89">
        <v>7131</v>
      </c>
      <c r="G7247" s="89">
        <f t="shared" ca="1" si="671"/>
        <v>51</v>
      </c>
      <c r="H7247" s="89">
        <f t="shared" ca="1" si="672"/>
        <v>3</v>
      </c>
      <c r="I7247" s="89">
        <f t="shared" ca="1" si="673"/>
        <v>6</v>
      </c>
      <c r="J7247" s="89">
        <f t="shared" ca="1" si="674"/>
        <v>-25.078999999999894</v>
      </c>
      <c r="K7247" s="89">
        <f t="shared" ca="1" si="675"/>
        <v>128.81099999999998</v>
      </c>
      <c r="L7247" s="83">
        <f t="shared" ca="1" si="676"/>
        <v>127.46100000000013</v>
      </c>
    </row>
    <row r="7248" spans="6:12">
      <c r="F7248" s="89">
        <v>7132</v>
      </c>
      <c r="G7248" s="89">
        <f t="shared" ca="1" si="671"/>
        <v>53</v>
      </c>
      <c r="H7248" s="89">
        <f t="shared" ca="1" si="672"/>
        <v>1</v>
      </c>
      <c r="I7248" s="89">
        <f t="shared" ca="1" si="673"/>
        <v>4</v>
      </c>
      <c r="J7248" s="89">
        <f t="shared" ca="1" si="674"/>
        <v>88.016999999999967</v>
      </c>
      <c r="K7248" s="89">
        <f t="shared" ca="1" si="675"/>
        <v>154.28699999999998</v>
      </c>
      <c r="L7248" s="83">
        <f t="shared" ca="1" si="676"/>
        <v>156.03700000000003</v>
      </c>
    </row>
    <row r="7249" spans="6:12">
      <c r="F7249" s="89">
        <v>7133</v>
      </c>
      <c r="G7249" s="89">
        <f t="shared" ca="1" si="671"/>
        <v>53</v>
      </c>
      <c r="H7249" s="89">
        <f t="shared" ca="1" si="672"/>
        <v>2</v>
      </c>
      <c r="I7249" s="89">
        <f t="shared" ca="1" si="673"/>
        <v>6</v>
      </c>
      <c r="J7249" s="89">
        <f t="shared" ca="1" si="674"/>
        <v>89.942999999999984</v>
      </c>
      <c r="K7249" s="89">
        <f t="shared" ca="1" si="675"/>
        <v>157.11299999999994</v>
      </c>
      <c r="L7249" s="83">
        <f t="shared" ca="1" si="676"/>
        <v>157.863</v>
      </c>
    </row>
    <row r="7250" spans="6:12">
      <c r="F7250" s="89">
        <v>7134</v>
      </c>
      <c r="G7250" s="89">
        <f t="shared" ca="1" si="671"/>
        <v>52</v>
      </c>
      <c r="H7250" s="89">
        <f t="shared" ca="1" si="672"/>
        <v>2</v>
      </c>
      <c r="I7250" s="89">
        <f t="shared" ca="1" si="673"/>
        <v>3</v>
      </c>
      <c r="J7250" s="89">
        <f t="shared" ca="1" si="674"/>
        <v>-87.703999999999979</v>
      </c>
      <c r="K7250" s="89">
        <f t="shared" ca="1" si="675"/>
        <v>107.57599999999998</v>
      </c>
      <c r="L7250" s="83">
        <f t="shared" ca="1" si="676"/>
        <v>106.97599999999996</v>
      </c>
    </row>
    <row r="7251" spans="6:12">
      <c r="F7251" s="89">
        <v>7135</v>
      </c>
      <c r="G7251" s="89">
        <f t="shared" ca="1" si="671"/>
        <v>37</v>
      </c>
      <c r="H7251" s="89">
        <f t="shared" ca="1" si="672"/>
        <v>1</v>
      </c>
      <c r="I7251" s="89">
        <f t="shared" ca="1" si="673"/>
        <v>6</v>
      </c>
      <c r="J7251" s="89">
        <f t="shared" ca="1" si="674"/>
        <v>117.33699999999999</v>
      </c>
      <c r="K7251" s="89">
        <f t="shared" ca="1" si="675"/>
        <v>103.36699999999999</v>
      </c>
      <c r="L7251" s="83">
        <f t="shared" ca="1" si="676"/>
        <v>103.51700000000002</v>
      </c>
    </row>
    <row r="7252" spans="6:12">
      <c r="F7252" s="89">
        <v>7136</v>
      </c>
      <c r="G7252" s="89">
        <f t="shared" ca="1" si="671"/>
        <v>53</v>
      </c>
      <c r="H7252" s="89">
        <f t="shared" ca="1" si="672"/>
        <v>3</v>
      </c>
      <c r="I7252" s="89">
        <f t="shared" ca="1" si="673"/>
        <v>7</v>
      </c>
      <c r="J7252" s="89">
        <f t="shared" ca="1" si="674"/>
        <v>42.361000000000104</v>
      </c>
      <c r="K7252" s="89">
        <f t="shared" ca="1" si="675"/>
        <v>153.03099999999995</v>
      </c>
      <c r="L7252" s="83">
        <f t="shared" ca="1" si="676"/>
        <v>152.38100000000009</v>
      </c>
    </row>
    <row r="7253" spans="6:12">
      <c r="F7253" s="89">
        <v>7137</v>
      </c>
      <c r="G7253" s="89">
        <f t="shared" ca="1" si="671"/>
        <v>28</v>
      </c>
      <c r="H7253" s="89">
        <f t="shared" ca="1" si="672"/>
        <v>1</v>
      </c>
      <c r="I7253" s="89">
        <f t="shared" ca="1" si="673"/>
        <v>5</v>
      </c>
      <c r="J7253" s="89">
        <f t="shared" ca="1" si="674"/>
        <v>98.230000000000018</v>
      </c>
      <c r="K7253" s="89">
        <f t="shared" ca="1" si="675"/>
        <v>129.65</v>
      </c>
      <c r="L7253" s="83">
        <f t="shared" ca="1" si="676"/>
        <v>128.04999999999998</v>
      </c>
    </row>
    <row r="7254" spans="6:12">
      <c r="F7254" s="89">
        <v>7138</v>
      </c>
      <c r="G7254" s="89">
        <f t="shared" ca="1" si="671"/>
        <v>31</v>
      </c>
      <c r="H7254" s="89">
        <f t="shared" ca="1" si="672"/>
        <v>2</v>
      </c>
      <c r="I7254" s="89">
        <f t="shared" ca="1" si="673"/>
        <v>5</v>
      </c>
      <c r="J7254" s="89">
        <f t="shared" ca="1" si="674"/>
        <v>4.9650000000000318</v>
      </c>
      <c r="K7254" s="89">
        <f t="shared" ca="1" si="675"/>
        <v>121.55499999999998</v>
      </c>
      <c r="L7254" s="83">
        <f t="shared" ca="1" si="676"/>
        <v>118.60500000000002</v>
      </c>
    </row>
    <row r="7255" spans="6:12">
      <c r="F7255" s="89">
        <v>7139</v>
      </c>
      <c r="G7255" s="89">
        <f t="shared" ca="1" si="671"/>
        <v>20</v>
      </c>
      <c r="H7255" s="89">
        <f t="shared" ca="1" si="672"/>
        <v>2</v>
      </c>
      <c r="I7255" s="89">
        <f t="shared" ca="1" si="673"/>
        <v>6</v>
      </c>
      <c r="J7255" s="89">
        <f t="shared" ca="1" si="674"/>
        <v>83.639999999999958</v>
      </c>
      <c r="K7255" s="89">
        <f t="shared" ca="1" si="675"/>
        <v>161.03999999999994</v>
      </c>
      <c r="L7255" s="83">
        <f t="shared" ca="1" si="676"/>
        <v>156.84</v>
      </c>
    </row>
    <row r="7256" spans="6:12">
      <c r="F7256" s="89">
        <v>7140</v>
      </c>
      <c r="G7256" s="89">
        <f t="shared" ca="1" si="671"/>
        <v>37</v>
      </c>
      <c r="H7256" s="89">
        <f t="shared" ca="1" si="672"/>
        <v>2</v>
      </c>
      <c r="I7256" s="89">
        <f t="shared" ca="1" si="673"/>
        <v>7</v>
      </c>
      <c r="J7256" s="89">
        <f t="shared" ca="1" si="674"/>
        <v>88.828999999999979</v>
      </c>
      <c r="K7256" s="89">
        <f t="shared" ca="1" si="675"/>
        <v>118.35899999999998</v>
      </c>
      <c r="L7256" s="83">
        <f t="shared" ca="1" si="676"/>
        <v>117.10899999999998</v>
      </c>
    </row>
    <row r="7257" spans="6:12">
      <c r="F7257" s="89">
        <v>7141</v>
      </c>
      <c r="G7257" s="89">
        <f t="shared" ca="1" si="671"/>
        <v>55</v>
      </c>
      <c r="H7257" s="89">
        <f t="shared" ca="1" si="672"/>
        <v>2</v>
      </c>
      <c r="I7257" s="89">
        <f t="shared" ca="1" si="673"/>
        <v>3</v>
      </c>
      <c r="J7257" s="89">
        <f t="shared" ca="1" si="674"/>
        <v>-73.414999999999992</v>
      </c>
      <c r="K7257" s="89">
        <f t="shared" ca="1" si="675"/>
        <v>120.9349999999999</v>
      </c>
      <c r="L7257" s="83">
        <f t="shared" ca="1" si="676"/>
        <v>120.78500000000004</v>
      </c>
    </row>
    <row r="7258" spans="6:12">
      <c r="F7258" s="89">
        <v>7142</v>
      </c>
      <c r="G7258" s="89">
        <f t="shared" ca="1" si="671"/>
        <v>48</v>
      </c>
      <c r="H7258" s="89">
        <f t="shared" ca="1" si="672"/>
        <v>1</v>
      </c>
      <c r="I7258" s="89">
        <f t="shared" ca="1" si="673"/>
        <v>3</v>
      </c>
      <c r="J7258" s="89">
        <f t="shared" ca="1" si="674"/>
        <v>21.434000000000005</v>
      </c>
      <c r="K7258" s="89">
        <f t="shared" ca="1" si="675"/>
        <v>131.85400000000004</v>
      </c>
      <c r="L7258" s="83">
        <f t="shared" ca="1" si="676"/>
        <v>132.45400000000004</v>
      </c>
    </row>
    <row r="7259" spans="6:12">
      <c r="F7259" s="89">
        <v>7143</v>
      </c>
      <c r="G7259" s="89">
        <f t="shared" ca="1" si="671"/>
        <v>48</v>
      </c>
      <c r="H7259" s="89">
        <f t="shared" ca="1" si="672"/>
        <v>3</v>
      </c>
      <c r="I7259" s="89">
        <f t="shared" ca="1" si="673"/>
        <v>9</v>
      </c>
      <c r="J7259" s="89">
        <f t="shared" ca="1" si="674"/>
        <v>110.00200000000007</v>
      </c>
      <c r="K7259" s="89">
        <f t="shared" ca="1" si="675"/>
        <v>137.02199999999999</v>
      </c>
      <c r="L7259" s="83">
        <f t="shared" ca="1" si="676"/>
        <v>136.42200000000003</v>
      </c>
    </row>
    <row r="7260" spans="6:12">
      <c r="F7260" s="89">
        <v>7144</v>
      </c>
      <c r="G7260" s="89">
        <f t="shared" ca="1" si="671"/>
        <v>31</v>
      </c>
      <c r="H7260" s="89">
        <f t="shared" ca="1" si="672"/>
        <v>1</v>
      </c>
      <c r="I7260" s="89">
        <f t="shared" ca="1" si="673"/>
        <v>9</v>
      </c>
      <c r="J7260" s="89">
        <f t="shared" ca="1" si="674"/>
        <v>149.68899999999991</v>
      </c>
      <c r="K7260" s="89">
        <f t="shared" ca="1" si="675"/>
        <v>9.7789999999999964</v>
      </c>
      <c r="L7260" s="83">
        <f t="shared" ca="1" si="676"/>
        <v>10.229000000000042</v>
      </c>
    </row>
    <row r="7261" spans="6:12">
      <c r="F7261" s="89">
        <v>7145</v>
      </c>
      <c r="G7261" s="89">
        <f t="shared" ca="1" si="671"/>
        <v>31</v>
      </c>
      <c r="H7261" s="89">
        <f t="shared" ca="1" si="672"/>
        <v>1</v>
      </c>
      <c r="I7261" s="89">
        <f t="shared" ca="1" si="673"/>
        <v>3</v>
      </c>
      <c r="J7261" s="89">
        <f t="shared" ca="1" si="674"/>
        <v>7.2729999999999961</v>
      </c>
      <c r="K7261" s="89">
        <f t="shared" ca="1" si="675"/>
        <v>122.96300000000001</v>
      </c>
      <c r="L7261" s="83">
        <f t="shared" ca="1" si="676"/>
        <v>121.01300000000003</v>
      </c>
    </row>
    <row r="7262" spans="6:12">
      <c r="F7262" s="89">
        <v>7146</v>
      </c>
      <c r="G7262" s="89">
        <f t="shared" ca="1" si="671"/>
        <v>26</v>
      </c>
      <c r="H7262" s="89">
        <f t="shared" ca="1" si="672"/>
        <v>1</v>
      </c>
      <c r="I7262" s="89">
        <f t="shared" ca="1" si="673"/>
        <v>8</v>
      </c>
      <c r="J7262" s="89">
        <f t="shared" ca="1" si="674"/>
        <v>160.18799999999993</v>
      </c>
      <c r="K7262" s="89">
        <f t="shared" ca="1" si="675"/>
        <v>64.427999999999983</v>
      </c>
      <c r="L7262" s="83">
        <f t="shared" ca="1" si="676"/>
        <v>63.727999999999994</v>
      </c>
    </row>
    <row r="7263" spans="6:12">
      <c r="F7263" s="89">
        <v>7147</v>
      </c>
      <c r="G7263" s="89">
        <f t="shared" ca="1" si="671"/>
        <v>45</v>
      </c>
      <c r="H7263" s="89">
        <f t="shared" ca="1" si="672"/>
        <v>1</v>
      </c>
      <c r="I7263" s="89">
        <f t="shared" ca="1" si="673"/>
        <v>4</v>
      </c>
      <c r="J7263" s="89">
        <f t="shared" ca="1" si="674"/>
        <v>60.784999999999989</v>
      </c>
      <c r="K7263" s="89">
        <f t="shared" ca="1" si="675"/>
        <v>129.53499999999994</v>
      </c>
      <c r="L7263" s="83">
        <f t="shared" ca="1" si="676"/>
        <v>130.08500000000001</v>
      </c>
    </row>
    <row r="7264" spans="6:12">
      <c r="F7264" s="89">
        <v>7148</v>
      </c>
      <c r="G7264" s="89">
        <f t="shared" ca="1" si="671"/>
        <v>27</v>
      </c>
      <c r="H7264" s="89">
        <f t="shared" ca="1" si="672"/>
        <v>1</v>
      </c>
      <c r="I7264" s="89">
        <f t="shared" ca="1" si="673"/>
        <v>9</v>
      </c>
      <c r="J7264" s="89">
        <f t="shared" ca="1" si="674"/>
        <v>157.55299999999994</v>
      </c>
      <c r="K7264" s="89">
        <f t="shared" ca="1" si="675"/>
        <v>18.88300000000001</v>
      </c>
      <c r="L7264" s="83">
        <f t="shared" ca="1" si="676"/>
        <v>18.733000000000033</v>
      </c>
    </row>
    <row r="7265" spans="6:12">
      <c r="F7265" s="89">
        <v>7149</v>
      </c>
      <c r="G7265" s="89">
        <f t="shared" ca="1" si="671"/>
        <v>24</v>
      </c>
      <c r="H7265" s="89">
        <f t="shared" ca="1" si="672"/>
        <v>2</v>
      </c>
      <c r="I7265" s="89">
        <f t="shared" ca="1" si="673"/>
        <v>3</v>
      </c>
      <c r="J7265" s="89">
        <f t="shared" ca="1" si="674"/>
        <v>-103.88800000000001</v>
      </c>
      <c r="K7265" s="89">
        <f t="shared" ca="1" si="675"/>
        <v>100.07199999999999</v>
      </c>
      <c r="L7265" s="83">
        <f t="shared" ca="1" si="676"/>
        <v>95.272000000000006</v>
      </c>
    </row>
    <row r="7266" spans="6:12">
      <c r="F7266" s="89">
        <v>7150</v>
      </c>
      <c r="G7266" s="89">
        <f t="shared" ca="1" si="671"/>
        <v>30</v>
      </c>
      <c r="H7266" s="89">
        <f t="shared" ca="1" si="672"/>
        <v>3</v>
      </c>
      <c r="I7266" s="89">
        <f t="shared" ca="1" si="673"/>
        <v>4</v>
      </c>
      <c r="J7266" s="89">
        <f t="shared" ca="1" si="674"/>
        <v>-199.85999999999996</v>
      </c>
      <c r="K7266" s="89">
        <f t="shared" ca="1" si="675"/>
        <v>45.739999999999981</v>
      </c>
      <c r="L7266" s="83">
        <f t="shared" ca="1" si="676"/>
        <v>40.44</v>
      </c>
    </row>
    <row r="7267" spans="6:12">
      <c r="F7267" s="89">
        <v>7151</v>
      </c>
      <c r="G7267" s="89">
        <f t="shared" ca="1" si="671"/>
        <v>33</v>
      </c>
      <c r="H7267" s="89">
        <f t="shared" ca="1" si="672"/>
        <v>2</v>
      </c>
      <c r="I7267" s="89">
        <f t="shared" ca="1" si="673"/>
        <v>7</v>
      </c>
      <c r="J7267" s="89">
        <f t="shared" ca="1" si="674"/>
        <v>89.660999999999973</v>
      </c>
      <c r="K7267" s="89">
        <f t="shared" ca="1" si="675"/>
        <v>120.43099999999995</v>
      </c>
      <c r="L7267" s="83">
        <f t="shared" ca="1" si="676"/>
        <v>118.58099999999996</v>
      </c>
    </row>
    <row r="7268" spans="6:12">
      <c r="F7268" s="89">
        <v>7152</v>
      </c>
      <c r="G7268" s="89">
        <f t="shared" ca="1" si="671"/>
        <v>20</v>
      </c>
      <c r="H7268" s="89">
        <f t="shared" ca="1" si="672"/>
        <v>2</v>
      </c>
      <c r="I7268" s="89">
        <f t="shared" ca="1" si="673"/>
        <v>5</v>
      </c>
      <c r="J7268" s="89">
        <f t="shared" ca="1" si="674"/>
        <v>35.599999999999994</v>
      </c>
      <c r="K7268" s="89">
        <f t="shared" ca="1" si="675"/>
        <v>155.59999999999994</v>
      </c>
      <c r="L7268" s="83">
        <f t="shared" ca="1" si="676"/>
        <v>150.99999999999997</v>
      </c>
    </row>
    <row r="7269" spans="6:12">
      <c r="F7269" s="89">
        <v>7153</v>
      </c>
      <c r="G7269" s="89">
        <f t="shared" ca="1" si="671"/>
        <v>41</v>
      </c>
      <c r="H7269" s="89">
        <f t="shared" ca="1" si="672"/>
        <v>2</v>
      </c>
      <c r="I7269" s="89">
        <f t="shared" ca="1" si="673"/>
        <v>6</v>
      </c>
      <c r="J7269" s="89">
        <f t="shared" ca="1" si="674"/>
        <v>53.630999999999972</v>
      </c>
      <c r="K7269" s="89">
        <f t="shared" ca="1" si="675"/>
        <v>124.52099999999994</v>
      </c>
      <c r="L7269" s="83">
        <f t="shared" ca="1" si="676"/>
        <v>123.47099999999998</v>
      </c>
    </row>
    <row r="7270" spans="6:12">
      <c r="F7270" s="89">
        <v>7154</v>
      </c>
      <c r="G7270" s="89">
        <f t="shared" ca="1" si="671"/>
        <v>25</v>
      </c>
      <c r="H7270" s="89">
        <f t="shared" ca="1" si="672"/>
        <v>1</v>
      </c>
      <c r="I7270" s="89">
        <f t="shared" ca="1" si="673"/>
        <v>3</v>
      </c>
      <c r="J7270" s="89">
        <f t="shared" ca="1" si="674"/>
        <v>20.904999999999987</v>
      </c>
      <c r="K7270" s="89">
        <f t="shared" ca="1" si="675"/>
        <v>138.45500000000001</v>
      </c>
      <c r="L7270" s="83">
        <f t="shared" ca="1" si="676"/>
        <v>135.60500000000002</v>
      </c>
    </row>
    <row r="7271" spans="6:12">
      <c r="F7271" s="89">
        <v>7155</v>
      </c>
      <c r="G7271" s="89">
        <f t="shared" ca="1" si="671"/>
        <v>21</v>
      </c>
      <c r="H7271" s="89">
        <f t="shared" ca="1" si="672"/>
        <v>1</v>
      </c>
      <c r="I7271" s="89">
        <f t="shared" ca="1" si="673"/>
        <v>5</v>
      </c>
      <c r="J7271" s="89">
        <f t="shared" ca="1" si="674"/>
        <v>120.66500000000001</v>
      </c>
      <c r="K7271" s="89">
        <f t="shared" ca="1" si="675"/>
        <v>154.255</v>
      </c>
      <c r="L7271" s="83">
        <f t="shared" ca="1" si="676"/>
        <v>151.60499999999996</v>
      </c>
    </row>
    <row r="7272" spans="6:12">
      <c r="F7272" s="89">
        <v>7156</v>
      </c>
      <c r="G7272" s="89">
        <f t="shared" ca="1" si="671"/>
        <v>26</v>
      </c>
      <c r="H7272" s="89">
        <f t="shared" ca="1" si="672"/>
        <v>3</v>
      </c>
      <c r="I7272" s="89">
        <f t="shared" ca="1" si="673"/>
        <v>6</v>
      </c>
      <c r="J7272" s="89">
        <f t="shared" ca="1" si="674"/>
        <v>-47.103999999999928</v>
      </c>
      <c r="K7272" s="89">
        <f t="shared" ca="1" si="675"/>
        <v>114.53599999999997</v>
      </c>
      <c r="L7272" s="83">
        <f t="shared" ca="1" si="676"/>
        <v>109.43600000000001</v>
      </c>
    </row>
    <row r="7273" spans="6:12">
      <c r="F7273" s="89">
        <v>7157</v>
      </c>
      <c r="G7273" s="89">
        <f t="shared" ca="1" si="671"/>
        <v>46</v>
      </c>
      <c r="H7273" s="89">
        <f t="shared" ca="1" si="672"/>
        <v>2</v>
      </c>
      <c r="I7273" s="89">
        <f t="shared" ca="1" si="673"/>
        <v>4</v>
      </c>
      <c r="J7273" s="89">
        <f t="shared" ca="1" si="674"/>
        <v>-41.835999999999956</v>
      </c>
      <c r="K7273" s="89">
        <f t="shared" ca="1" si="675"/>
        <v>112.70399999999998</v>
      </c>
      <c r="L7273" s="83">
        <f t="shared" ca="1" si="676"/>
        <v>111.60399999999998</v>
      </c>
    </row>
    <row r="7274" spans="6:12">
      <c r="F7274" s="89">
        <v>7158</v>
      </c>
      <c r="G7274" s="89">
        <f t="shared" ca="1" si="671"/>
        <v>53</v>
      </c>
      <c r="H7274" s="89">
        <f t="shared" ca="1" si="672"/>
        <v>3</v>
      </c>
      <c r="I7274" s="89">
        <f t="shared" ca="1" si="673"/>
        <v>6</v>
      </c>
      <c r="J7274" s="89">
        <f t="shared" ca="1" si="674"/>
        <v>-16.026999999999873</v>
      </c>
      <c r="K7274" s="89">
        <f t="shared" ca="1" si="675"/>
        <v>137.24299999999994</v>
      </c>
      <c r="L7274" s="83">
        <f t="shared" ca="1" si="676"/>
        <v>136.19300000000004</v>
      </c>
    </row>
    <row r="7275" spans="6:12">
      <c r="F7275" s="89">
        <v>7159</v>
      </c>
      <c r="G7275" s="89">
        <f t="shared" ca="1" si="671"/>
        <v>49</v>
      </c>
      <c r="H7275" s="89">
        <f t="shared" ca="1" si="672"/>
        <v>2</v>
      </c>
      <c r="I7275" s="89">
        <f t="shared" ca="1" si="673"/>
        <v>6</v>
      </c>
      <c r="J7275" s="89">
        <f t="shared" ca="1" si="674"/>
        <v>73.519000000000005</v>
      </c>
      <c r="K7275" s="89">
        <f t="shared" ca="1" si="675"/>
        <v>141.92900000000003</v>
      </c>
      <c r="L7275" s="83">
        <f t="shared" ca="1" si="676"/>
        <v>142.07900000000001</v>
      </c>
    </row>
    <row r="7276" spans="6:12">
      <c r="F7276" s="89">
        <v>7160</v>
      </c>
      <c r="G7276" s="89">
        <f t="shared" ca="1" si="671"/>
        <v>23</v>
      </c>
      <c r="H7276" s="89">
        <f t="shared" ca="1" si="672"/>
        <v>1</v>
      </c>
      <c r="I7276" s="89">
        <f t="shared" ca="1" si="673"/>
        <v>6</v>
      </c>
      <c r="J7276" s="89">
        <f t="shared" ca="1" si="674"/>
        <v>141.33299999999997</v>
      </c>
      <c r="K7276" s="89">
        <f t="shared" ca="1" si="675"/>
        <v>131.70299999999997</v>
      </c>
      <c r="L7276" s="83">
        <f t="shared" ca="1" si="676"/>
        <v>129.75299999999999</v>
      </c>
    </row>
    <row r="7277" spans="6:12">
      <c r="F7277" s="89">
        <v>7161</v>
      </c>
      <c r="G7277" s="89">
        <f t="shared" ca="1" si="671"/>
        <v>30</v>
      </c>
      <c r="H7277" s="89">
        <f t="shared" ca="1" si="672"/>
        <v>1</v>
      </c>
      <c r="I7277" s="89">
        <f t="shared" ca="1" si="673"/>
        <v>7</v>
      </c>
      <c r="J7277" s="89">
        <f t="shared" ca="1" si="674"/>
        <v>141.70999999999995</v>
      </c>
      <c r="K7277" s="89">
        <f t="shared" ca="1" si="675"/>
        <v>87.309999999999974</v>
      </c>
      <c r="L7277" s="83">
        <f t="shared" ca="1" si="676"/>
        <v>86.809999999999974</v>
      </c>
    </row>
    <row r="7278" spans="6:12">
      <c r="F7278" s="89">
        <v>7162</v>
      </c>
      <c r="G7278" s="89">
        <f t="shared" ca="1" si="671"/>
        <v>29</v>
      </c>
      <c r="H7278" s="89">
        <f t="shared" ca="1" si="672"/>
        <v>1</v>
      </c>
      <c r="I7278" s="89">
        <f t="shared" ca="1" si="673"/>
        <v>8</v>
      </c>
      <c r="J7278" s="89">
        <f t="shared" ca="1" si="674"/>
        <v>153.05699999999996</v>
      </c>
      <c r="K7278" s="89">
        <f t="shared" ca="1" si="675"/>
        <v>56.36699999999999</v>
      </c>
      <c r="L7278" s="83">
        <f t="shared" ca="1" si="676"/>
        <v>56.11699999999999</v>
      </c>
    </row>
    <row r="7279" spans="6:12">
      <c r="F7279" s="89">
        <v>7163</v>
      </c>
      <c r="G7279" s="89">
        <f t="shared" ca="1" si="671"/>
        <v>31</v>
      </c>
      <c r="H7279" s="89">
        <f t="shared" ca="1" si="672"/>
        <v>2</v>
      </c>
      <c r="I7279" s="89">
        <f t="shared" ca="1" si="673"/>
        <v>6</v>
      </c>
      <c r="J7279" s="89">
        <f t="shared" ca="1" si="674"/>
        <v>53.070999999999998</v>
      </c>
      <c r="K7279" s="89">
        <f t="shared" ca="1" si="675"/>
        <v>127.06099999999998</v>
      </c>
      <c r="L7279" s="83">
        <f t="shared" ca="1" si="676"/>
        <v>124.51100000000002</v>
      </c>
    </row>
    <row r="7280" spans="6:12">
      <c r="F7280" s="89">
        <v>7164</v>
      </c>
      <c r="G7280" s="89">
        <f t="shared" ca="1" si="671"/>
        <v>48</v>
      </c>
      <c r="H7280" s="89">
        <f t="shared" ca="1" si="672"/>
        <v>1</v>
      </c>
      <c r="I7280" s="89">
        <f t="shared" ca="1" si="673"/>
        <v>8</v>
      </c>
      <c r="J7280" s="89">
        <f t="shared" ca="1" si="674"/>
        <v>164.32399999999996</v>
      </c>
      <c r="K7280" s="89">
        <f t="shared" ca="1" si="675"/>
        <v>61.744000000000014</v>
      </c>
      <c r="L7280" s="83">
        <f t="shared" ca="1" si="676"/>
        <v>64.344000000000008</v>
      </c>
    </row>
    <row r="7281" spans="6:12">
      <c r="F7281" s="89">
        <v>7165</v>
      </c>
      <c r="G7281" s="89">
        <f t="shared" ca="1" si="671"/>
        <v>23</v>
      </c>
      <c r="H7281" s="89">
        <f t="shared" ca="1" si="672"/>
        <v>2</v>
      </c>
      <c r="I7281" s="89">
        <f t="shared" ca="1" si="673"/>
        <v>3</v>
      </c>
      <c r="J7281" s="89">
        <f t="shared" ca="1" si="674"/>
        <v>-100.55100000000002</v>
      </c>
      <c r="K7281" s="89">
        <f t="shared" ca="1" si="675"/>
        <v>103.71899999999997</v>
      </c>
      <c r="L7281" s="83">
        <f t="shared" ca="1" si="676"/>
        <v>98.769000000000005</v>
      </c>
    </row>
    <row r="7282" spans="6:12">
      <c r="F7282" s="89">
        <v>7166</v>
      </c>
      <c r="G7282" s="89">
        <f t="shared" ca="1" si="671"/>
        <v>25</v>
      </c>
      <c r="H7282" s="89">
        <f t="shared" ca="1" si="672"/>
        <v>3</v>
      </c>
      <c r="I7282" s="89">
        <f t="shared" ca="1" si="673"/>
        <v>9</v>
      </c>
      <c r="J7282" s="89">
        <f t="shared" ca="1" si="674"/>
        <v>101.745</v>
      </c>
      <c r="K7282" s="89">
        <f t="shared" ca="1" si="675"/>
        <v>135.89499999999998</v>
      </c>
      <c r="L7282" s="83">
        <f t="shared" ca="1" si="676"/>
        <v>131.84500000000003</v>
      </c>
    </row>
    <row r="7283" spans="6:12">
      <c r="F7283" s="89">
        <v>7167</v>
      </c>
      <c r="G7283" s="89">
        <f t="shared" ca="1" si="671"/>
        <v>47</v>
      </c>
      <c r="H7283" s="89">
        <f t="shared" ca="1" si="672"/>
        <v>3</v>
      </c>
      <c r="I7283" s="89">
        <f t="shared" ca="1" si="673"/>
        <v>5</v>
      </c>
      <c r="J7283" s="89">
        <f t="shared" ca="1" si="674"/>
        <v>-107.77499999999986</v>
      </c>
      <c r="K7283" s="89">
        <f t="shared" ca="1" si="675"/>
        <v>89.954999999999956</v>
      </c>
      <c r="L7283" s="83">
        <f t="shared" ca="1" si="676"/>
        <v>87.605000000000047</v>
      </c>
    </row>
    <row r="7284" spans="6:12">
      <c r="F7284" s="89">
        <v>7168</v>
      </c>
      <c r="G7284" s="89">
        <f t="shared" ca="1" si="671"/>
        <v>33</v>
      </c>
      <c r="H7284" s="89">
        <f t="shared" ca="1" si="672"/>
        <v>1</v>
      </c>
      <c r="I7284" s="89">
        <f t="shared" ca="1" si="673"/>
        <v>5</v>
      </c>
      <c r="J7284" s="89">
        <f t="shared" ca="1" si="674"/>
        <v>90.305000000000021</v>
      </c>
      <c r="K7284" s="89">
        <f t="shared" ca="1" si="675"/>
        <v>120.175</v>
      </c>
      <c r="L7284" s="83">
        <f t="shared" ca="1" si="676"/>
        <v>119.32499999999997</v>
      </c>
    </row>
    <row r="7285" spans="6:12">
      <c r="F7285" s="89">
        <v>7169</v>
      </c>
      <c r="G7285" s="89">
        <f t="shared" ca="1" si="671"/>
        <v>33</v>
      </c>
      <c r="H7285" s="89">
        <f t="shared" ca="1" si="672"/>
        <v>3</v>
      </c>
      <c r="I7285" s="89">
        <f t="shared" ca="1" si="673"/>
        <v>7</v>
      </c>
      <c r="J7285" s="89">
        <f t="shared" ca="1" si="674"/>
        <v>0.32100000000008322</v>
      </c>
      <c r="K7285" s="89">
        <f t="shared" ca="1" si="675"/>
        <v>117.19100000000003</v>
      </c>
      <c r="L7285" s="83">
        <f t="shared" ca="1" si="676"/>
        <v>113.54100000000005</v>
      </c>
    </row>
    <row r="7286" spans="6:12">
      <c r="F7286" s="89">
        <v>7170</v>
      </c>
      <c r="G7286" s="89">
        <f t="shared" ref="G7286:G7349" ca="1" si="677">RANDBETWEEN(19,55)</f>
        <v>29</v>
      </c>
      <c r="H7286" s="89">
        <f t="shared" ref="H7286:H7349" ca="1" si="678">RANDBETWEEN(0.5,3.5)</f>
        <v>1</v>
      </c>
      <c r="I7286" s="89">
        <f t="shared" ref="I7286:I7349" ca="1" si="679">RANDBETWEEN(3,9)</f>
        <v>5</v>
      </c>
      <c r="J7286" s="89">
        <f t="shared" ref="J7286:J7349" ca="1" si="680">133-10*G7286-128.7*H7286+60.8*I7286+0.135*G7286^2-20.6*H7286^2-4.74*I7286^2+0.15*G7286*H7286+0.006*G7286*I7286+19.63*H7286*I7286</f>
        <v>96.105000000000032</v>
      </c>
      <c r="K7286" s="89">
        <f t="shared" ref="K7286:K7349" ca="1" si="681">300-10.31*G7286-42.6*H7286+18.2*I7286+0.135*G7286^2-20.6*H7286^2-4.74*I7286^2+0.15*G7286*H7286+0.006*G7286*I7286+19.63*H7286*I7286</f>
        <v>127.21499999999999</v>
      </c>
      <c r="L7286" s="83">
        <f t="shared" ref="L7286:L7349" ca="1" si="682">294-10.16*G7286-44.4*H7286+18.6*I7286+0.135*G7286^2-20.6*H7286^2-4.74*I7286^2+0.15*G7286*H7286+0.006*G7286*I7286+19.63*H7286*I7286</f>
        <v>125.76500000000003</v>
      </c>
    </row>
    <row r="7287" spans="6:12">
      <c r="F7287" s="89">
        <v>7171</v>
      </c>
      <c r="G7287" s="89">
        <f t="shared" ca="1" si="677"/>
        <v>45</v>
      </c>
      <c r="H7287" s="89">
        <f t="shared" ca="1" si="678"/>
        <v>1</v>
      </c>
      <c r="I7287" s="89">
        <f t="shared" ca="1" si="679"/>
        <v>4</v>
      </c>
      <c r="J7287" s="89">
        <f t="shared" ca="1" si="680"/>
        <v>60.784999999999989</v>
      </c>
      <c r="K7287" s="89">
        <f t="shared" ca="1" si="681"/>
        <v>129.53499999999994</v>
      </c>
      <c r="L7287" s="83">
        <f t="shared" ca="1" si="682"/>
        <v>130.08500000000001</v>
      </c>
    </row>
    <row r="7288" spans="6:12">
      <c r="F7288" s="89">
        <v>7172</v>
      </c>
      <c r="G7288" s="89">
        <f t="shared" ca="1" si="677"/>
        <v>55</v>
      </c>
      <c r="H7288" s="89">
        <f t="shared" ca="1" si="678"/>
        <v>3</v>
      </c>
      <c r="I7288" s="89">
        <f t="shared" ca="1" si="679"/>
        <v>5</v>
      </c>
      <c r="J7288" s="89">
        <f t="shared" ca="1" si="680"/>
        <v>-73.77499999999992</v>
      </c>
      <c r="K7288" s="89">
        <f t="shared" ca="1" si="681"/>
        <v>121.47499999999991</v>
      </c>
      <c r="L7288" s="83">
        <f t="shared" ca="1" si="682"/>
        <v>120.32500000000005</v>
      </c>
    </row>
    <row r="7289" spans="6:12">
      <c r="F7289" s="89">
        <v>7173</v>
      </c>
      <c r="G7289" s="89">
        <f t="shared" ca="1" si="677"/>
        <v>28</v>
      </c>
      <c r="H7289" s="89">
        <f t="shared" ca="1" si="678"/>
        <v>1</v>
      </c>
      <c r="I7289" s="89">
        <f t="shared" ca="1" si="679"/>
        <v>4</v>
      </c>
      <c r="J7289" s="89">
        <f t="shared" ca="1" si="680"/>
        <v>60.291999999999994</v>
      </c>
      <c r="K7289" s="89">
        <f t="shared" ca="1" si="681"/>
        <v>134.31199999999998</v>
      </c>
      <c r="L7289" s="83">
        <f t="shared" ca="1" si="682"/>
        <v>132.31199999999998</v>
      </c>
    </row>
    <row r="7290" spans="6:12">
      <c r="F7290" s="89">
        <v>7174</v>
      </c>
      <c r="G7290" s="89">
        <f t="shared" ca="1" si="677"/>
        <v>20</v>
      </c>
      <c r="H7290" s="89">
        <f t="shared" ca="1" si="678"/>
        <v>2</v>
      </c>
      <c r="I7290" s="89">
        <f t="shared" ca="1" si="679"/>
        <v>4</v>
      </c>
      <c r="J7290" s="89">
        <f t="shared" ca="1" si="680"/>
        <v>-21.920000000000016</v>
      </c>
      <c r="K7290" s="89">
        <f t="shared" ca="1" si="681"/>
        <v>140.67999999999995</v>
      </c>
      <c r="L7290" s="83">
        <f t="shared" ca="1" si="682"/>
        <v>135.68</v>
      </c>
    </row>
    <row r="7291" spans="6:12">
      <c r="F7291" s="89">
        <v>7175</v>
      </c>
      <c r="G7291" s="89">
        <f t="shared" ca="1" si="677"/>
        <v>51</v>
      </c>
      <c r="H7291" s="89">
        <f t="shared" ca="1" si="678"/>
        <v>1</v>
      </c>
      <c r="I7291" s="89">
        <f t="shared" ca="1" si="679"/>
        <v>9</v>
      </c>
      <c r="J7291" s="89">
        <f t="shared" ca="1" si="680"/>
        <v>175.16899999999995</v>
      </c>
      <c r="K7291" s="89">
        <f t="shared" ca="1" si="681"/>
        <v>29.058999999999941</v>
      </c>
      <c r="L7291" s="83">
        <f t="shared" ca="1" si="682"/>
        <v>32.5090000000001</v>
      </c>
    </row>
    <row r="7292" spans="6:12">
      <c r="F7292" s="89">
        <v>7176</v>
      </c>
      <c r="G7292" s="89">
        <f t="shared" ca="1" si="677"/>
        <v>21</v>
      </c>
      <c r="H7292" s="89">
        <f t="shared" ca="1" si="678"/>
        <v>1</v>
      </c>
      <c r="I7292" s="89">
        <f t="shared" ca="1" si="679"/>
        <v>7</v>
      </c>
      <c r="J7292" s="89">
        <f t="shared" ca="1" si="680"/>
        <v>168.01699999999997</v>
      </c>
      <c r="K7292" s="89">
        <f t="shared" ca="1" si="681"/>
        <v>116.40699999999994</v>
      </c>
      <c r="L7292" s="83">
        <f t="shared" ca="1" si="682"/>
        <v>114.55699999999997</v>
      </c>
    </row>
    <row r="7293" spans="6:12">
      <c r="F7293" s="89">
        <v>7177</v>
      </c>
      <c r="G7293" s="89">
        <f t="shared" ca="1" si="677"/>
        <v>40</v>
      </c>
      <c r="H7293" s="89">
        <f t="shared" ca="1" si="678"/>
        <v>1</v>
      </c>
      <c r="I7293" s="89">
        <f t="shared" ca="1" si="679"/>
        <v>7</v>
      </c>
      <c r="J7293" s="89">
        <f t="shared" ca="1" si="680"/>
        <v>138.12999999999997</v>
      </c>
      <c r="K7293" s="89">
        <f t="shared" ca="1" si="681"/>
        <v>80.629999999999967</v>
      </c>
      <c r="L7293" s="83">
        <f t="shared" ca="1" si="682"/>
        <v>81.630000000000024</v>
      </c>
    </row>
    <row r="7294" spans="6:12">
      <c r="F7294" s="89">
        <v>7178</v>
      </c>
      <c r="G7294" s="89">
        <f t="shared" ca="1" si="677"/>
        <v>26</v>
      </c>
      <c r="H7294" s="89">
        <f t="shared" ca="1" si="678"/>
        <v>2</v>
      </c>
      <c r="I7294" s="89">
        <f t="shared" ca="1" si="679"/>
        <v>6</v>
      </c>
      <c r="J7294" s="89">
        <f t="shared" ca="1" si="680"/>
        <v>62.915999999999968</v>
      </c>
      <c r="K7294" s="89">
        <f t="shared" ca="1" si="681"/>
        <v>138.45599999999996</v>
      </c>
      <c r="L7294" s="83">
        <f t="shared" ca="1" si="682"/>
        <v>135.15599999999995</v>
      </c>
    </row>
    <row r="7295" spans="6:12">
      <c r="F7295" s="89">
        <v>7179</v>
      </c>
      <c r="G7295" s="89">
        <f t="shared" ca="1" si="677"/>
        <v>45</v>
      </c>
      <c r="H7295" s="89">
        <f t="shared" ca="1" si="678"/>
        <v>1</v>
      </c>
      <c r="I7295" s="89">
        <f t="shared" ca="1" si="679"/>
        <v>6</v>
      </c>
      <c r="J7295" s="89">
        <f t="shared" ca="1" si="680"/>
        <v>127.38499999999996</v>
      </c>
      <c r="K7295" s="89">
        <f t="shared" ca="1" si="681"/>
        <v>110.93499999999995</v>
      </c>
      <c r="L7295" s="83">
        <f t="shared" ca="1" si="682"/>
        <v>112.285</v>
      </c>
    </row>
    <row r="7296" spans="6:12">
      <c r="F7296" s="89">
        <v>7180</v>
      </c>
      <c r="G7296" s="89">
        <f t="shared" ca="1" si="677"/>
        <v>50</v>
      </c>
      <c r="H7296" s="89">
        <f t="shared" ca="1" si="678"/>
        <v>1</v>
      </c>
      <c r="I7296" s="89">
        <f t="shared" ca="1" si="679"/>
        <v>6</v>
      </c>
      <c r="J7296" s="89">
        <f t="shared" ca="1" si="680"/>
        <v>142.43999999999997</v>
      </c>
      <c r="K7296" s="89">
        <f t="shared" ca="1" si="681"/>
        <v>124.43999999999996</v>
      </c>
      <c r="L7296" s="83">
        <f t="shared" ca="1" si="682"/>
        <v>126.54000000000003</v>
      </c>
    </row>
    <row r="7297" spans="6:12">
      <c r="F7297" s="89">
        <v>7181</v>
      </c>
      <c r="G7297" s="89">
        <f t="shared" ca="1" si="677"/>
        <v>35</v>
      </c>
      <c r="H7297" s="89">
        <f t="shared" ca="1" si="678"/>
        <v>2</v>
      </c>
      <c r="I7297" s="89">
        <f t="shared" ca="1" si="679"/>
        <v>8</v>
      </c>
      <c r="J7297" s="89">
        <f t="shared" ca="1" si="680"/>
        <v>117.87499999999997</v>
      </c>
      <c r="K7297" s="89">
        <f t="shared" ca="1" si="681"/>
        <v>105.42499999999995</v>
      </c>
      <c r="L7297" s="83">
        <f t="shared" ca="1" si="682"/>
        <v>104.27499999999995</v>
      </c>
    </row>
    <row r="7298" spans="6:12">
      <c r="F7298" s="89">
        <v>7182</v>
      </c>
      <c r="G7298" s="89">
        <f t="shared" ca="1" si="677"/>
        <v>21</v>
      </c>
      <c r="H7298" s="89">
        <f t="shared" ca="1" si="678"/>
        <v>2</v>
      </c>
      <c r="I7298" s="89">
        <f t="shared" ca="1" si="679"/>
        <v>6</v>
      </c>
      <c r="J7298" s="89">
        <f t="shared" ca="1" si="680"/>
        <v>79.510999999999967</v>
      </c>
      <c r="K7298" s="89">
        <f t="shared" ca="1" si="681"/>
        <v>156.60099999999994</v>
      </c>
      <c r="L7298" s="83">
        <f t="shared" ca="1" si="682"/>
        <v>152.55099999999999</v>
      </c>
    </row>
    <row r="7299" spans="6:12">
      <c r="F7299" s="89">
        <v>7183</v>
      </c>
      <c r="G7299" s="89">
        <f t="shared" ca="1" si="677"/>
        <v>30</v>
      </c>
      <c r="H7299" s="89">
        <f t="shared" ca="1" si="678"/>
        <v>2</v>
      </c>
      <c r="I7299" s="89">
        <f t="shared" ca="1" si="679"/>
        <v>7</v>
      </c>
      <c r="J7299" s="89">
        <f t="shared" ca="1" si="680"/>
        <v>93.119999999999948</v>
      </c>
      <c r="K7299" s="89">
        <f t="shared" ca="1" si="681"/>
        <v>124.81999999999994</v>
      </c>
      <c r="L7299" s="83">
        <f t="shared" ca="1" si="682"/>
        <v>122.51999999999998</v>
      </c>
    </row>
    <row r="7300" spans="6:12">
      <c r="F7300" s="89">
        <v>7184</v>
      </c>
      <c r="G7300" s="89">
        <f t="shared" ca="1" si="677"/>
        <v>24</v>
      </c>
      <c r="H7300" s="89">
        <f t="shared" ca="1" si="678"/>
        <v>3</v>
      </c>
      <c r="I7300" s="89">
        <f t="shared" ca="1" si="679"/>
        <v>5</v>
      </c>
      <c r="J7300" s="89">
        <f t="shared" ca="1" si="680"/>
        <v>-109.26999999999992</v>
      </c>
      <c r="K7300" s="89">
        <f t="shared" ca="1" si="681"/>
        <v>95.59</v>
      </c>
      <c r="L7300" s="83">
        <f t="shared" ca="1" si="682"/>
        <v>89.789999999999992</v>
      </c>
    </row>
    <row r="7301" spans="6:12">
      <c r="F7301" s="89">
        <v>7185</v>
      </c>
      <c r="G7301" s="89">
        <f t="shared" ca="1" si="677"/>
        <v>53</v>
      </c>
      <c r="H7301" s="89">
        <f t="shared" ca="1" si="678"/>
        <v>3</v>
      </c>
      <c r="I7301" s="89">
        <f t="shared" ca="1" si="679"/>
        <v>5</v>
      </c>
      <c r="J7301" s="89">
        <f t="shared" ca="1" si="680"/>
        <v>-83.894999999999868</v>
      </c>
      <c r="K7301" s="89">
        <f t="shared" ca="1" si="681"/>
        <v>111.97499999999994</v>
      </c>
      <c r="L7301" s="83">
        <f t="shared" ca="1" si="682"/>
        <v>110.52500000000001</v>
      </c>
    </row>
    <row r="7302" spans="6:12">
      <c r="F7302" s="89">
        <v>7186</v>
      </c>
      <c r="G7302" s="89">
        <f t="shared" ca="1" si="677"/>
        <v>53</v>
      </c>
      <c r="H7302" s="89">
        <f t="shared" ca="1" si="678"/>
        <v>3</v>
      </c>
      <c r="I7302" s="89">
        <f t="shared" ca="1" si="679"/>
        <v>3</v>
      </c>
      <c r="J7302" s="89">
        <f t="shared" ca="1" si="680"/>
        <v>-248.07099999999986</v>
      </c>
      <c r="K7302" s="89">
        <f t="shared" ca="1" si="681"/>
        <v>32.998999999999938</v>
      </c>
      <c r="L7302" s="83">
        <f t="shared" ca="1" si="682"/>
        <v>30.749000000000052</v>
      </c>
    </row>
    <row r="7303" spans="6:12">
      <c r="F7303" s="89">
        <v>7187</v>
      </c>
      <c r="G7303" s="89">
        <f t="shared" ca="1" si="677"/>
        <v>37</v>
      </c>
      <c r="H7303" s="89">
        <f t="shared" ca="1" si="678"/>
        <v>3</v>
      </c>
      <c r="I7303" s="89">
        <f t="shared" ca="1" si="679"/>
        <v>9</v>
      </c>
      <c r="J7303" s="89">
        <f t="shared" ca="1" si="680"/>
        <v>88.233000000000004</v>
      </c>
      <c r="K7303" s="89">
        <f t="shared" ca="1" si="681"/>
        <v>118.66299999999995</v>
      </c>
      <c r="L7303" s="83">
        <f t="shared" ca="1" si="682"/>
        <v>116.41299999999995</v>
      </c>
    </row>
    <row r="7304" spans="6:12">
      <c r="F7304" s="89">
        <v>7188</v>
      </c>
      <c r="G7304" s="89">
        <f t="shared" ca="1" si="677"/>
        <v>45</v>
      </c>
      <c r="H7304" s="89">
        <f t="shared" ca="1" si="678"/>
        <v>1</v>
      </c>
      <c r="I7304" s="89">
        <f t="shared" ca="1" si="679"/>
        <v>3</v>
      </c>
      <c r="J7304" s="89">
        <f t="shared" ca="1" si="680"/>
        <v>13.264999999999986</v>
      </c>
      <c r="K7304" s="89">
        <f t="shared" ca="1" si="681"/>
        <v>124.61499999999997</v>
      </c>
      <c r="L7304" s="83">
        <f t="shared" ca="1" si="682"/>
        <v>124.76500000000003</v>
      </c>
    </row>
    <row r="7305" spans="6:12">
      <c r="F7305" s="89">
        <v>7189</v>
      </c>
      <c r="G7305" s="89">
        <f t="shared" ca="1" si="677"/>
        <v>55</v>
      </c>
      <c r="H7305" s="89">
        <f t="shared" ca="1" si="678"/>
        <v>1</v>
      </c>
      <c r="I7305" s="89">
        <f t="shared" ca="1" si="679"/>
        <v>7</v>
      </c>
      <c r="J7305" s="89">
        <f t="shared" ca="1" si="680"/>
        <v>183.38499999999988</v>
      </c>
      <c r="K7305" s="89">
        <f t="shared" ca="1" si="681"/>
        <v>121.23499999999987</v>
      </c>
      <c r="L7305" s="83">
        <f t="shared" ca="1" si="682"/>
        <v>124.48500000000007</v>
      </c>
    </row>
    <row r="7306" spans="6:12">
      <c r="F7306" s="89">
        <v>7190</v>
      </c>
      <c r="G7306" s="89">
        <f t="shared" ca="1" si="677"/>
        <v>31</v>
      </c>
      <c r="H7306" s="89">
        <f t="shared" ca="1" si="678"/>
        <v>2</v>
      </c>
      <c r="I7306" s="89">
        <f t="shared" ca="1" si="679"/>
        <v>4</v>
      </c>
      <c r="J7306" s="89">
        <f t="shared" ca="1" si="680"/>
        <v>-52.620999999999981</v>
      </c>
      <c r="K7306" s="89">
        <f t="shared" ca="1" si="681"/>
        <v>106.56899999999997</v>
      </c>
      <c r="L7306" s="83">
        <f t="shared" ca="1" si="682"/>
        <v>103.21900000000002</v>
      </c>
    </row>
    <row r="7307" spans="6:12">
      <c r="F7307" s="89">
        <v>7191</v>
      </c>
      <c r="G7307" s="89">
        <f t="shared" ca="1" si="677"/>
        <v>41</v>
      </c>
      <c r="H7307" s="89">
        <f t="shared" ca="1" si="678"/>
        <v>1</v>
      </c>
      <c r="I7307" s="89">
        <f t="shared" ca="1" si="679"/>
        <v>4</v>
      </c>
      <c r="J7307" s="89">
        <f t="shared" ca="1" si="680"/>
        <v>53.648999999999994</v>
      </c>
      <c r="K7307" s="89">
        <f t="shared" ca="1" si="681"/>
        <v>123.63899999999995</v>
      </c>
      <c r="L7307" s="83">
        <f t="shared" ca="1" si="682"/>
        <v>123.589</v>
      </c>
    </row>
    <row r="7308" spans="6:12">
      <c r="F7308" s="89">
        <v>7192</v>
      </c>
      <c r="G7308" s="89">
        <f t="shared" ca="1" si="677"/>
        <v>37</v>
      </c>
      <c r="H7308" s="89">
        <f t="shared" ca="1" si="678"/>
        <v>2</v>
      </c>
      <c r="I7308" s="89">
        <f t="shared" ca="1" si="679"/>
        <v>4</v>
      </c>
      <c r="J7308" s="89">
        <f t="shared" ca="1" si="680"/>
        <v>-55.59699999999998</v>
      </c>
      <c r="K7308" s="89">
        <f t="shared" ca="1" si="681"/>
        <v>101.73299999999999</v>
      </c>
      <c r="L7308" s="83">
        <f t="shared" ca="1" si="682"/>
        <v>99.282999999999987</v>
      </c>
    </row>
    <row r="7309" spans="6:12">
      <c r="F7309" s="89">
        <v>7193</v>
      </c>
      <c r="G7309" s="89">
        <f t="shared" ca="1" si="677"/>
        <v>40</v>
      </c>
      <c r="H7309" s="89">
        <f t="shared" ca="1" si="678"/>
        <v>1</v>
      </c>
      <c r="I7309" s="89">
        <f t="shared" ca="1" si="679"/>
        <v>7</v>
      </c>
      <c r="J7309" s="89">
        <f t="shared" ca="1" si="680"/>
        <v>138.12999999999997</v>
      </c>
      <c r="K7309" s="89">
        <f t="shared" ca="1" si="681"/>
        <v>80.629999999999967</v>
      </c>
      <c r="L7309" s="83">
        <f t="shared" ca="1" si="682"/>
        <v>81.630000000000024</v>
      </c>
    </row>
    <row r="7310" spans="6:12">
      <c r="F7310" s="89">
        <v>7194</v>
      </c>
      <c r="G7310" s="89">
        <f t="shared" ca="1" si="677"/>
        <v>41</v>
      </c>
      <c r="H7310" s="89">
        <f t="shared" ca="1" si="678"/>
        <v>1</v>
      </c>
      <c r="I7310" s="89">
        <f t="shared" ca="1" si="679"/>
        <v>7</v>
      </c>
      <c r="J7310" s="89">
        <f t="shared" ca="1" si="680"/>
        <v>139.25699999999995</v>
      </c>
      <c r="K7310" s="89">
        <f t="shared" ca="1" si="681"/>
        <v>81.44699999999996</v>
      </c>
      <c r="L7310" s="83">
        <f t="shared" ca="1" si="682"/>
        <v>82.596999999999994</v>
      </c>
    </row>
    <row r="7311" spans="6:12">
      <c r="F7311" s="89">
        <v>7195</v>
      </c>
      <c r="G7311" s="89">
        <f t="shared" ca="1" si="677"/>
        <v>30</v>
      </c>
      <c r="H7311" s="89">
        <f t="shared" ca="1" si="678"/>
        <v>3</v>
      </c>
      <c r="I7311" s="89">
        <f t="shared" ca="1" si="679"/>
        <v>4</v>
      </c>
      <c r="J7311" s="89">
        <f t="shared" ca="1" si="680"/>
        <v>-199.85999999999996</v>
      </c>
      <c r="K7311" s="89">
        <f t="shared" ca="1" si="681"/>
        <v>45.739999999999981</v>
      </c>
      <c r="L7311" s="83">
        <f t="shared" ca="1" si="682"/>
        <v>40.44</v>
      </c>
    </row>
    <row r="7312" spans="6:12">
      <c r="F7312" s="89">
        <v>7196</v>
      </c>
      <c r="G7312" s="89">
        <f t="shared" ca="1" si="677"/>
        <v>41</v>
      </c>
      <c r="H7312" s="89">
        <f t="shared" ca="1" si="678"/>
        <v>2</v>
      </c>
      <c r="I7312" s="89">
        <f t="shared" ca="1" si="679"/>
        <v>4</v>
      </c>
      <c r="J7312" s="89">
        <f t="shared" ca="1" si="680"/>
        <v>-52.180999999999983</v>
      </c>
      <c r="K7312" s="89">
        <f t="shared" ca="1" si="681"/>
        <v>103.90899999999996</v>
      </c>
      <c r="L7312" s="83">
        <f t="shared" ca="1" si="682"/>
        <v>102.05899999999997</v>
      </c>
    </row>
    <row r="7313" spans="6:12">
      <c r="F7313" s="89">
        <v>7197</v>
      </c>
      <c r="G7313" s="89">
        <f t="shared" ca="1" si="677"/>
        <v>50</v>
      </c>
      <c r="H7313" s="89">
        <f t="shared" ca="1" si="678"/>
        <v>2</v>
      </c>
      <c r="I7313" s="89">
        <f t="shared" ca="1" si="679"/>
        <v>8</v>
      </c>
      <c r="J7313" s="89">
        <f t="shared" ca="1" si="680"/>
        <v>145.21999999999997</v>
      </c>
      <c r="K7313" s="89">
        <f t="shared" ca="1" si="681"/>
        <v>128.11999999999998</v>
      </c>
      <c r="L7313" s="83">
        <f t="shared" ca="1" si="682"/>
        <v>129.21999999999997</v>
      </c>
    </row>
    <row r="7314" spans="6:12">
      <c r="F7314" s="89">
        <v>7198</v>
      </c>
      <c r="G7314" s="89">
        <f t="shared" ca="1" si="677"/>
        <v>42</v>
      </c>
      <c r="H7314" s="89">
        <f t="shared" ca="1" si="678"/>
        <v>3</v>
      </c>
      <c r="I7314" s="89">
        <f t="shared" ca="1" si="679"/>
        <v>5</v>
      </c>
      <c r="J7314" s="89">
        <f t="shared" ca="1" si="680"/>
        <v>-120.24999999999994</v>
      </c>
      <c r="K7314" s="89">
        <f t="shared" ca="1" si="681"/>
        <v>79.029999999999944</v>
      </c>
      <c r="L7314" s="83">
        <f t="shared" ca="1" si="682"/>
        <v>75.929999999999978</v>
      </c>
    </row>
    <row r="7315" spans="6:12">
      <c r="F7315" s="89">
        <v>7199</v>
      </c>
      <c r="G7315" s="89">
        <f t="shared" ca="1" si="677"/>
        <v>42</v>
      </c>
      <c r="H7315" s="89">
        <f t="shared" ca="1" si="678"/>
        <v>2</v>
      </c>
      <c r="I7315" s="89">
        <f t="shared" ca="1" si="679"/>
        <v>5</v>
      </c>
      <c r="J7315" s="89">
        <f t="shared" ca="1" si="680"/>
        <v>7</v>
      </c>
      <c r="K7315" s="89">
        <f t="shared" ca="1" si="681"/>
        <v>120.17999999999996</v>
      </c>
      <c r="L7315" s="83">
        <f t="shared" ca="1" si="682"/>
        <v>118.87999999999995</v>
      </c>
    </row>
    <row r="7316" spans="6:12">
      <c r="F7316" s="89">
        <v>7200</v>
      </c>
      <c r="G7316" s="89">
        <f t="shared" ca="1" si="677"/>
        <v>25</v>
      </c>
      <c r="H7316" s="89">
        <f t="shared" ca="1" si="678"/>
        <v>3</v>
      </c>
      <c r="I7316" s="89">
        <f t="shared" ca="1" si="679"/>
        <v>4</v>
      </c>
      <c r="J7316" s="89">
        <f t="shared" ca="1" si="680"/>
        <v>-189.35499999999996</v>
      </c>
      <c r="K7316" s="89">
        <f t="shared" ca="1" si="681"/>
        <v>57.794999999999987</v>
      </c>
      <c r="L7316" s="83">
        <f t="shared" ca="1" si="682"/>
        <v>51.745000000000005</v>
      </c>
    </row>
    <row r="7317" spans="6:12">
      <c r="F7317" s="89">
        <v>7201</v>
      </c>
      <c r="G7317" s="89">
        <f t="shared" ca="1" si="677"/>
        <v>47</v>
      </c>
      <c r="H7317" s="89">
        <f t="shared" ca="1" si="678"/>
        <v>1</v>
      </c>
      <c r="I7317" s="89">
        <f t="shared" ca="1" si="679"/>
        <v>3</v>
      </c>
      <c r="J7317" s="89">
        <f t="shared" ca="1" si="680"/>
        <v>18.441000000000017</v>
      </c>
      <c r="K7317" s="89">
        <f t="shared" ca="1" si="681"/>
        <v>129.17099999999999</v>
      </c>
      <c r="L7317" s="83">
        <f t="shared" ca="1" si="682"/>
        <v>129.62100000000007</v>
      </c>
    </row>
    <row r="7318" spans="6:12">
      <c r="F7318" s="89">
        <v>7202</v>
      </c>
      <c r="G7318" s="89">
        <f t="shared" ca="1" si="677"/>
        <v>43</v>
      </c>
      <c r="H7318" s="89">
        <f t="shared" ca="1" si="678"/>
        <v>1</v>
      </c>
      <c r="I7318" s="89">
        <f t="shared" ca="1" si="679"/>
        <v>3</v>
      </c>
      <c r="J7318" s="89">
        <f t="shared" ca="1" si="680"/>
        <v>9.1689999999999969</v>
      </c>
      <c r="K7318" s="89">
        <f t="shared" ca="1" si="681"/>
        <v>121.13899999999998</v>
      </c>
      <c r="L7318" s="83">
        <f t="shared" ca="1" si="682"/>
        <v>120.98900000000003</v>
      </c>
    </row>
    <row r="7319" spans="6:12">
      <c r="F7319" s="89">
        <v>7203</v>
      </c>
      <c r="G7319" s="89">
        <f t="shared" ca="1" si="677"/>
        <v>19</v>
      </c>
      <c r="H7319" s="89">
        <f t="shared" ca="1" si="678"/>
        <v>2</v>
      </c>
      <c r="I7319" s="89">
        <f t="shared" ca="1" si="679"/>
        <v>8</v>
      </c>
      <c r="J7319" s="89">
        <f t="shared" ca="1" si="680"/>
        <v>155.66699999999997</v>
      </c>
      <c r="K7319" s="89">
        <f t="shared" ca="1" si="681"/>
        <v>148.17699999999996</v>
      </c>
      <c r="L7319" s="83">
        <f t="shared" ca="1" si="682"/>
        <v>144.62700000000001</v>
      </c>
    </row>
    <row r="7320" spans="6:12">
      <c r="F7320" s="89">
        <v>7204</v>
      </c>
      <c r="G7320" s="89">
        <f t="shared" ca="1" si="677"/>
        <v>30</v>
      </c>
      <c r="H7320" s="89">
        <f t="shared" ca="1" si="678"/>
        <v>2</v>
      </c>
      <c r="I7320" s="89">
        <f t="shared" ca="1" si="679"/>
        <v>9</v>
      </c>
      <c r="J7320" s="89">
        <f t="shared" ca="1" si="680"/>
        <v>141.91999999999993</v>
      </c>
      <c r="K7320" s="89">
        <f t="shared" ca="1" si="681"/>
        <v>88.419999999999959</v>
      </c>
      <c r="L7320" s="83">
        <f t="shared" ca="1" si="682"/>
        <v>86.920000000000016</v>
      </c>
    </row>
    <row r="7321" spans="6:12">
      <c r="F7321" s="89">
        <v>7205</v>
      </c>
      <c r="G7321" s="89">
        <f t="shared" ca="1" si="677"/>
        <v>38</v>
      </c>
      <c r="H7321" s="89">
        <f t="shared" ca="1" si="678"/>
        <v>2</v>
      </c>
      <c r="I7321" s="89">
        <f t="shared" ca="1" si="679"/>
        <v>7</v>
      </c>
      <c r="J7321" s="89">
        <f t="shared" ca="1" si="680"/>
        <v>89.295999999999992</v>
      </c>
      <c r="K7321" s="89">
        <f t="shared" ca="1" si="681"/>
        <v>118.51599999999999</v>
      </c>
      <c r="L7321" s="83">
        <f t="shared" ca="1" si="682"/>
        <v>117.41600000000003</v>
      </c>
    </row>
    <row r="7322" spans="6:12">
      <c r="F7322" s="89">
        <v>7206</v>
      </c>
      <c r="G7322" s="89">
        <f t="shared" ca="1" si="677"/>
        <v>52</v>
      </c>
      <c r="H7322" s="89">
        <f t="shared" ca="1" si="678"/>
        <v>1</v>
      </c>
      <c r="I7322" s="89">
        <f t="shared" ca="1" si="679"/>
        <v>4</v>
      </c>
      <c r="J7322" s="89">
        <f t="shared" ca="1" si="680"/>
        <v>83.667999999999964</v>
      </c>
      <c r="K7322" s="89">
        <f t="shared" ca="1" si="681"/>
        <v>150.24799999999999</v>
      </c>
      <c r="L7322" s="83">
        <f t="shared" ca="1" si="682"/>
        <v>151.84800000000001</v>
      </c>
    </row>
    <row r="7323" spans="6:12">
      <c r="F7323" s="89">
        <v>7207</v>
      </c>
      <c r="G7323" s="89">
        <f t="shared" ca="1" si="677"/>
        <v>39</v>
      </c>
      <c r="H7323" s="89">
        <f t="shared" ca="1" si="678"/>
        <v>3</v>
      </c>
      <c r="I7323" s="89">
        <f t="shared" ca="1" si="679"/>
        <v>3</v>
      </c>
      <c r="J7323" s="89">
        <f t="shared" ca="1" si="680"/>
        <v>-288.50299999999993</v>
      </c>
      <c r="K7323" s="89">
        <f t="shared" ca="1" si="681"/>
        <v>-3.0930000000000177</v>
      </c>
      <c r="L7323" s="83">
        <f t="shared" ca="1" si="682"/>
        <v>-7.4429999999999836</v>
      </c>
    </row>
    <row r="7324" spans="6:12">
      <c r="F7324" s="89">
        <v>7208</v>
      </c>
      <c r="G7324" s="89">
        <f t="shared" ca="1" si="677"/>
        <v>37</v>
      </c>
      <c r="H7324" s="89">
        <f t="shared" ca="1" si="678"/>
        <v>2</v>
      </c>
      <c r="I7324" s="89">
        <f t="shared" ca="1" si="679"/>
        <v>8</v>
      </c>
      <c r="J7324" s="89">
        <f t="shared" ca="1" si="680"/>
        <v>118.011</v>
      </c>
      <c r="K7324" s="89">
        <f t="shared" ca="1" si="681"/>
        <v>104.94099999999997</v>
      </c>
      <c r="L7324" s="83">
        <f t="shared" ca="1" si="682"/>
        <v>104.09099999999998</v>
      </c>
    </row>
    <row r="7325" spans="6:12">
      <c r="F7325" s="89">
        <v>7209</v>
      </c>
      <c r="G7325" s="89">
        <f t="shared" ca="1" si="677"/>
        <v>20</v>
      </c>
      <c r="H7325" s="89">
        <f t="shared" ca="1" si="678"/>
        <v>2</v>
      </c>
      <c r="I7325" s="89">
        <f t="shared" ca="1" si="679"/>
        <v>7</v>
      </c>
      <c r="J7325" s="89">
        <f t="shared" ca="1" si="680"/>
        <v>122.19999999999996</v>
      </c>
      <c r="K7325" s="89">
        <f t="shared" ca="1" si="681"/>
        <v>156.99999999999994</v>
      </c>
      <c r="L7325" s="83">
        <f t="shared" ca="1" si="682"/>
        <v>153.20000000000002</v>
      </c>
    </row>
    <row r="7326" spans="6:12">
      <c r="F7326" s="89">
        <v>7210</v>
      </c>
      <c r="G7326" s="89">
        <f t="shared" ca="1" si="677"/>
        <v>42</v>
      </c>
      <c r="H7326" s="89">
        <f t="shared" ca="1" si="678"/>
        <v>3</v>
      </c>
      <c r="I7326" s="89">
        <f t="shared" ca="1" si="679"/>
        <v>7</v>
      </c>
      <c r="J7326" s="89">
        <f t="shared" ca="1" si="680"/>
        <v>5.8740000000000236</v>
      </c>
      <c r="K7326" s="89">
        <f t="shared" ca="1" si="681"/>
        <v>119.95399999999995</v>
      </c>
      <c r="L7326" s="83">
        <f t="shared" ca="1" si="682"/>
        <v>117.654</v>
      </c>
    </row>
    <row r="7327" spans="6:12">
      <c r="F7327" s="89">
        <v>7211</v>
      </c>
      <c r="G7327" s="89">
        <f t="shared" ca="1" si="677"/>
        <v>42</v>
      </c>
      <c r="H7327" s="89">
        <f t="shared" ca="1" si="678"/>
        <v>2</v>
      </c>
      <c r="I7327" s="89">
        <f t="shared" ca="1" si="679"/>
        <v>8</v>
      </c>
      <c r="J7327" s="89">
        <f t="shared" ca="1" si="680"/>
        <v>123.07599999999996</v>
      </c>
      <c r="K7327" s="89">
        <f t="shared" ca="1" si="681"/>
        <v>108.45599999999993</v>
      </c>
      <c r="L7327" s="83">
        <f t="shared" ca="1" si="682"/>
        <v>108.35599999999994</v>
      </c>
    </row>
    <row r="7328" spans="6:12">
      <c r="F7328" s="89">
        <v>7212</v>
      </c>
      <c r="G7328" s="89">
        <f t="shared" ca="1" si="677"/>
        <v>27</v>
      </c>
      <c r="H7328" s="89">
        <f t="shared" ca="1" si="678"/>
        <v>2</v>
      </c>
      <c r="I7328" s="89">
        <f t="shared" ca="1" si="679"/>
        <v>6</v>
      </c>
      <c r="J7328" s="89">
        <f t="shared" ca="1" si="680"/>
        <v>60.406999999999982</v>
      </c>
      <c r="K7328" s="89">
        <f t="shared" ca="1" si="681"/>
        <v>135.63699999999994</v>
      </c>
      <c r="L7328" s="83">
        <f t="shared" ca="1" si="682"/>
        <v>132.48700000000002</v>
      </c>
    </row>
    <row r="7329" spans="6:12">
      <c r="F7329" s="89">
        <v>7213</v>
      </c>
      <c r="G7329" s="89">
        <f t="shared" ca="1" si="677"/>
        <v>46</v>
      </c>
      <c r="H7329" s="89">
        <f t="shared" ca="1" si="678"/>
        <v>3</v>
      </c>
      <c r="I7329" s="89">
        <f t="shared" ca="1" si="679"/>
        <v>9</v>
      </c>
      <c r="J7329" s="89">
        <f t="shared" ca="1" si="680"/>
        <v>103.61400000000003</v>
      </c>
      <c r="K7329" s="89">
        <f t="shared" ca="1" si="681"/>
        <v>131.25399999999991</v>
      </c>
      <c r="L7329" s="83">
        <f t="shared" ca="1" si="682"/>
        <v>130.35399999999998</v>
      </c>
    </row>
    <row r="7330" spans="6:12">
      <c r="F7330" s="89">
        <v>7214</v>
      </c>
      <c r="G7330" s="89">
        <f t="shared" ca="1" si="677"/>
        <v>32</v>
      </c>
      <c r="H7330" s="89">
        <f t="shared" ca="1" si="678"/>
        <v>2</v>
      </c>
      <c r="I7330" s="89">
        <f t="shared" ca="1" si="679"/>
        <v>9</v>
      </c>
      <c r="J7330" s="89">
        <f t="shared" ca="1" si="680"/>
        <v>139.36799999999994</v>
      </c>
      <c r="K7330" s="89">
        <f t="shared" ca="1" si="681"/>
        <v>85.247999999999934</v>
      </c>
      <c r="L7330" s="83">
        <f t="shared" ca="1" si="682"/>
        <v>84.048000000000002</v>
      </c>
    </row>
    <row r="7331" spans="6:12">
      <c r="F7331" s="89">
        <v>7215</v>
      </c>
      <c r="G7331" s="89">
        <f t="shared" ca="1" si="677"/>
        <v>21</v>
      </c>
      <c r="H7331" s="89">
        <f t="shared" ca="1" si="678"/>
        <v>3</v>
      </c>
      <c r="I7331" s="89">
        <f t="shared" ca="1" si="679"/>
        <v>8</v>
      </c>
      <c r="J7331" s="89">
        <f t="shared" ca="1" si="680"/>
        <v>75.652999999999963</v>
      </c>
      <c r="K7331" s="89">
        <f t="shared" ca="1" si="681"/>
        <v>153.64299999999992</v>
      </c>
      <c r="L7331" s="83">
        <f t="shared" ca="1" si="682"/>
        <v>148.59299999999996</v>
      </c>
    </row>
    <row r="7332" spans="6:12">
      <c r="F7332" s="89">
        <v>7216</v>
      </c>
      <c r="G7332" s="89">
        <f t="shared" ca="1" si="677"/>
        <v>40</v>
      </c>
      <c r="H7332" s="89">
        <f t="shared" ca="1" si="678"/>
        <v>1</v>
      </c>
      <c r="I7332" s="89">
        <f t="shared" ca="1" si="679"/>
        <v>5</v>
      </c>
      <c r="J7332" s="89">
        <f t="shared" ca="1" si="680"/>
        <v>90.550000000000011</v>
      </c>
      <c r="K7332" s="89">
        <f t="shared" ca="1" si="681"/>
        <v>118.24999999999997</v>
      </c>
      <c r="L7332" s="83">
        <f t="shared" ca="1" si="682"/>
        <v>118.45000000000002</v>
      </c>
    </row>
    <row r="7333" spans="6:12">
      <c r="F7333" s="89">
        <v>7217</v>
      </c>
      <c r="G7333" s="89">
        <f t="shared" ca="1" si="677"/>
        <v>42</v>
      </c>
      <c r="H7333" s="89">
        <f t="shared" ca="1" si="678"/>
        <v>3</v>
      </c>
      <c r="I7333" s="89">
        <f t="shared" ca="1" si="679"/>
        <v>6</v>
      </c>
      <c r="J7333" s="89">
        <f t="shared" ca="1" si="680"/>
        <v>-52.447999999999922</v>
      </c>
      <c r="K7333" s="89">
        <f t="shared" ca="1" si="681"/>
        <v>104.23199999999994</v>
      </c>
      <c r="L7333" s="83">
        <f t="shared" ca="1" si="682"/>
        <v>101.53200000000001</v>
      </c>
    </row>
    <row r="7334" spans="6:12">
      <c r="F7334" s="89">
        <v>7218</v>
      </c>
      <c r="G7334" s="89">
        <f t="shared" ca="1" si="677"/>
        <v>26</v>
      </c>
      <c r="H7334" s="89">
        <f t="shared" ca="1" si="678"/>
        <v>3</v>
      </c>
      <c r="I7334" s="89">
        <f t="shared" ca="1" si="679"/>
        <v>4</v>
      </c>
      <c r="J7334" s="89">
        <f t="shared" ca="1" si="680"/>
        <v>-191.99599999999998</v>
      </c>
      <c r="K7334" s="89">
        <f t="shared" ca="1" si="681"/>
        <v>54.843999999999966</v>
      </c>
      <c r="L7334" s="83">
        <f t="shared" ca="1" si="682"/>
        <v>48.943999999999988</v>
      </c>
    </row>
    <row r="7335" spans="6:12">
      <c r="F7335" s="89">
        <v>7219</v>
      </c>
      <c r="G7335" s="89">
        <f t="shared" ca="1" si="677"/>
        <v>45</v>
      </c>
      <c r="H7335" s="89">
        <f t="shared" ca="1" si="678"/>
        <v>1</v>
      </c>
      <c r="I7335" s="89">
        <f t="shared" ca="1" si="679"/>
        <v>7</v>
      </c>
      <c r="J7335" s="89">
        <f t="shared" ca="1" si="680"/>
        <v>146.46499999999997</v>
      </c>
      <c r="K7335" s="89">
        <f t="shared" ca="1" si="681"/>
        <v>87.414999999999949</v>
      </c>
      <c r="L7335" s="83">
        <f t="shared" ca="1" si="682"/>
        <v>89.165000000000006</v>
      </c>
    </row>
    <row r="7336" spans="6:12">
      <c r="F7336" s="89">
        <v>7220</v>
      </c>
      <c r="G7336" s="89">
        <f t="shared" ca="1" si="677"/>
        <v>55</v>
      </c>
      <c r="H7336" s="89">
        <f t="shared" ca="1" si="678"/>
        <v>1</v>
      </c>
      <c r="I7336" s="89">
        <f t="shared" ca="1" si="679"/>
        <v>7</v>
      </c>
      <c r="J7336" s="89">
        <f t="shared" ca="1" si="680"/>
        <v>183.38499999999988</v>
      </c>
      <c r="K7336" s="89">
        <f t="shared" ca="1" si="681"/>
        <v>121.23499999999987</v>
      </c>
      <c r="L7336" s="83">
        <f t="shared" ca="1" si="682"/>
        <v>124.48500000000007</v>
      </c>
    </row>
    <row r="7337" spans="6:12">
      <c r="F7337" s="89">
        <v>7221</v>
      </c>
      <c r="G7337" s="89">
        <f t="shared" ca="1" si="677"/>
        <v>33</v>
      </c>
      <c r="H7337" s="89">
        <f t="shared" ca="1" si="678"/>
        <v>2</v>
      </c>
      <c r="I7337" s="89">
        <f t="shared" ca="1" si="679"/>
        <v>9</v>
      </c>
      <c r="J7337" s="89">
        <f t="shared" ca="1" si="680"/>
        <v>138.49699999999996</v>
      </c>
      <c r="K7337" s="89">
        <f t="shared" ca="1" si="681"/>
        <v>84.066999999999894</v>
      </c>
      <c r="L7337" s="83">
        <f t="shared" ca="1" si="682"/>
        <v>83.016999999999939</v>
      </c>
    </row>
    <row r="7338" spans="6:12">
      <c r="F7338" s="89">
        <v>7222</v>
      </c>
      <c r="G7338" s="89">
        <f t="shared" ca="1" si="677"/>
        <v>25</v>
      </c>
      <c r="H7338" s="89">
        <f t="shared" ca="1" si="678"/>
        <v>1</v>
      </c>
      <c r="I7338" s="89">
        <f t="shared" ca="1" si="679"/>
        <v>7</v>
      </c>
      <c r="J7338" s="89">
        <f t="shared" ca="1" si="680"/>
        <v>153.62499999999997</v>
      </c>
      <c r="K7338" s="89">
        <f t="shared" ca="1" si="681"/>
        <v>100.77499999999996</v>
      </c>
      <c r="L7338" s="83">
        <f t="shared" ca="1" si="682"/>
        <v>99.524999999999991</v>
      </c>
    </row>
    <row r="7339" spans="6:12">
      <c r="F7339" s="89">
        <v>7223</v>
      </c>
      <c r="G7339" s="89">
        <f t="shared" ca="1" si="677"/>
        <v>52</v>
      </c>
      <c r="H7339" s="89">
        <f t="shared" ca="1" si="678"/>
        <v>3</v>
      </c>
      <c r="I7339" s="89">
        <f t="shared" ca="1" si="679"/>
        <v>9</v>
      </c>
      <c r="J7339" s="89">
        <f t="shared" ca="1" si="680"/>
        <v>126.01800000000003</v>
      </c>
      <c r="K7339" s="89">
        <f t="shared" ca="1" si="681"/>
        <v>151.79799999999994</v>
      </c>
      <c r="L7339" s="83">
        <f t="shared" ca="1" si="682"/>
        <v>151.79799999999994</v>
      </c>
    </row>
    <row r="7340" spans="6:12">
      <c r="F7340" s="89">
        <v>7224</v>
      </c>
      <c r="G7340" s="89">
        <f t="shared" ca="1" si="677"/>
        <v>41</v>
      </c>
      <c r="H7340" s="89">
        <f t="shared" ca="1" si="678"/>
        <v>2</v>
      </c>
      <c r="I7340" s="89">
        <f t="shared" ca="1" si="679"/>
        <v>6</v>
      </c>
      <c r="J7340" s="89">
        <f t="shared" ca="1" si="680"/>
        <v>53.630999999999972</v>
      </c>
      <c r="K7340" s="89">
        <f t="shared" ca="1" si="681"/>
        <v>124.52099999999994</v>
      </c>
      <c r="L7340" s="83">
        <f t="shared" ca="1" si="682"/>
        <v>123.47099999999998</v>
      </c>
    </row>
    <row r="7341" spans="6:12">
      <c r="F7341" s="89">
        <v>7225</v>
      </c>
      <c r="G7341" s="89">
        <f t="shared" ca="1" si="677"/>
        <v>20</v>
      </c>
      <c r="H7341" s="89">
        <f t="shared" ca="1" si="678"/>
        <v>3</v>
      </c>
      <c r="I7341" s="89">
        <f t="shared" ca="1" si="679"/>
        <v>8</v>
      </c>
      <c r="J7341" s="89">
        <f t="shared" ca="1" si="680"/>
        <v>79.619999999999948</v>
      </c>
      <c r="K7341" s="89">
        <f t="shared" ca="1" si="681"/>
        <v>157.9199999999999</v>
      </c>
      <c r="L7341" s="83">
        <f t="shared" ca="1" si="682"/>
        <v>152.71999999999997</v>
      </c>
    </row>
    <row r="7342" spans="6:12">
      <c r="F7342" s="89">
        <v>7226</v>
      </c>
      <c r="G7342" s="89">
        <f t="shared" ca="1" si="677"/>
        <v>44</v>
      </c>
      <c r="H7342" s="89">
        <f t="shared" ca="1" si="678"/>
        <v>2</v>
      </c>
      <c r="I7342" s="89">
        <f t="shared" ca="1" si="679"/>
        <v>3</v>
      </c>
      <c r="J7342" s="89">
        <f t="shared" ca="1" si="680"/>
        <v>-113.928</v>
      </c>
      <c r="K7342" s="89">
        <f t="shared" ca="1" si="681"/>
        <v>83.831999999999965</v>
      </c>
      <c r="L7342" s="83">
        <f t="shared" ca="1" si="682"/>
        <v>82.031999999999982</v>
      </c>
    </row>
    <row r="7343" spans="6:12">
      <c r="F7343" s="89">
        <v>7227</v>
      </c>
      <c r="G7343" s="89">
        <f t="shared" ca="1" si="677"/>
        <v>54</v>
      </c>
      <c r="H7343" s="89">
        <f t="shared" ca="1" si="678"/>
        <v>2</v>
      </c>
      <c r="I7343" s="89">
        <f t="shared" ca="1" si="679"/>
        <v>6</v>
      </c>
      <c r="J7343" s="89">
        <f t="shared" ca="1" si="680"/>
        <v>94.723999999999961</v>
      </c>
      <c r="K7343" s="89">
        <f t="shared" ca="1" si="681"/>
        <v>161.584</v>
      </c>
      <c r="L7343" s="83">
        <f t="shared" ca="1" si="682"/>
        <v>162.48400000000004</v>
      </c>
    </row>
    <row r="7344" spans="6:12">
      <c r="F7344" s="89">
        <v>7228</v>
      </c>
      <c r="G7344" s="89">
        <f t="shared" ca="1" si="677"/>
        <v>39</v>
      </c>
      <c r="H7344" s="89">
        <f t="shared" ca="1" si="678"/>
        <v>1</v>
      </c>
      <c r="I7344" s="89">
        <f t="shared" ca="1" si="679"/>
        <v>8</v>
      </c>
      <c r="J7344" s="89">
        <f t="shared" ca="1" si="680"/>
        <v>146.83699999999993</v>
      </c>
      <c r="K7344" s="89">
        <f t="shared" ca="1" si="681"/>
        <v>47.046999999999954</v>
      </c>
      <c r="L7344" s="83">
        <f t="shared" ca="1" si="682"/>
        <v>48.296999999999983</v>
      </c>
    </row>
    <row r="7345" spans="6:12">
      <c r="F7345" s="89">
        <v>7229</v>
      </c>
      <c r="G7345" s="89">
        <f t="shared" ca="1" si="677"/>
        <v>31</v>
      </c>
      <c r="H7345" s="89">
        <f t="shared" ca="1" si="678"/>
        <v>1</v>
      </c>
      <c r="I7345" s="89">
        <f t="shared" ca="1" si="679"/>
        <v>4</v>
      </c>
      <c r="J7345" s="89">
        <f t="shared" ca="1" si="680"/>
        <v>54.709000000000003</v>
      </c>
      <c r="K7345" s="89">
        <f t="shared" ca="1" si="681"/>
        <v>127.79899999999998</v>
      </c>
      <c r="L7345" s="83">
        <f t="shared" ca="1" si="682"/>
        <v>126.24900000000002</v>
      </c>
    </row>
    <row r="7346" spans="6:12">
      <c r="F7346" s="89">
        <v>7230</v>
      </c>
      <c r="G7346" s="89">
        <f t="shared" ca="1" si="677"/>
        <v>44</v>
      </c>
      <c r="H7346" s="89">
        <f t="shared" ca="1" si="678"/>
        <v>3</v>
      </c>
      <c r="I7346" s="89">
        <f t="shared" ca="1" si="679"/>
        <v>5</v>
      </c>
      <c r="J7346" s="89">
        <f t="shared" ca="1" si="680"/>
        <v>-116.06999999999988</v>
      </c>
      <c r="K7346" s="89">
        <f t="shared" ca="1" si="681"/>
        <v>82.589999999999918</v>
      </c>
      <c r="L7346" s="83">
        <f t="shared" ca="1" si="682"/>
        <v>79.789999999999964</v>
      </c>
    </row>
    <row r="7347" spans="6:12">
      <c r="F7347" s="89">
        <v>7231</v>
      </c>
      <c r="G7347" s="89">
        <f t="shared" ca="1" si="677"/>
        <v>36</v>
      </c>
      <c r="H7347" s="89">
        <f t="shared" ca="1" si="678"/>
        <v>1</v>
      </c>
      <c r="I7347" s="89">
        <f t="shared" ca="1" si="679"/>
        <v>7</v>
      </c>
      <c r="J7347" s="89">
        <f t="shared" ca="1" si="680"/>
        <v>136.32199999999997</v>
      </c>
      <c r="K7347" s="89">
        <f t="shared" ca="1" si="681"/>
        <v>80.061999999999955</v>
      </c>
      <c r="L7347" s="83">
        <f t="shared" ca="1" si="682"/>
        <v>80.462000000000018</v>
      </c>
    </row>
    <row r="7348" spans="6:12">
      <c r="F7348" s="89">
        <v>7232</v>
      </c>
      <c r="G7348" s="89">
        <f t="shared" ca="1" si="677"/>
        <v>48</v>
      </c>
      <c r="H7348" s="89">
        <f t="shared" ca="1" si="678"/>
        <v>1</v>
      </c>
      <c r="I7348" s="89">
        <f t="shared" ca="1" si="679"/>
        <v>9</v>
      </c>
      <c r="J7348" s="89">
        <f t="shared" ca="1" si="680"/>
        <v>164.46199999999993</v>
      </c>
      <c r="K7348" s="89">
        <f t="shared" ca="1" si="681"/>
        <v>19.282000000000011</v>
      </c>
      <c r="L7348" s="83">
        <f t="shared" ca="1" si="682"/>
        <v>22.282000000000011</v>
      </c>
    </row>
    <row r="7349" spans="6:12">
      <c r="F7349" s="89">
        <v>7233</v>
      </c>
      <c r="G7349" s="89">
        <f t="shared" ca="1" si="677"/>
        <v>25</v>
      </c>
      <c r="H7349" s="89">
        <f t="shared" ca="1" si="678"/>
        <v>3</v>
      </c>
      <c r="I7349" s="89">
        <f t="shared" ca="1" si="679"/>
        <v>3</v>
      </c>
      <c r="J7349" s="89">
        <f t="shared" ca="1" si="680"/>
        <v>-276.01500000000004</v>
      </c>
      <c r="K7349" s="89">
        <f t="shared" ca="1" si="681"/>
        <v>13.734999999999985</v>
      </c>
      <c r="L7349" s="83">
        <f t="shared" ca="1" si="682"/>
        <v>7.285000000000025</v>
      </c>
    </row>
    <row r="7350" spans="6:12">
      <c r="F7350" s="89">
        <v>7234</v>
      </c>
      <c r="G7350" s="89">
        <f t="shared" ref="G7350:G7413" ca="1" si="683">RANDBETWEEN(19,55)</f>
        <v>24</v>
      </c>
      <c r="H7350" s="89">
        <f t="shared" ref="H7350:H7413" ca="1" si="684">RANDBETWEEN(0.5,3.5)</f>
        <v>2</v>
      </c>
      <c r="I7350" s="89">
        <f t="shared" ref="I7350:I7413" ca="1" si="685">RANDBETWEEN(3,9)</f>
        <v>9</v>
      </c>
      <c r="J7350" s="89">
        <f t="shared" ref="J7350:J7413" ca="1" si="686">133-10*G7350-128.7*H7350+60.8*I7350+0.135*G7350^2-20.6*H7350^2-4.74*I7350^2+0.15*G7350*H7350+0.006*G7350*I7350+19.63*H7350*I7350</f>
        <v>156.0559999999999</v>
      </c>
      <c r="K7350" s="89">
        <f t="shared" ref="K7350:K7413" ca="1" si="687">300-10.31*G7350-42.6*H7350+18.2*I7350+0.135*G7350^2-20.6*H7350^2-4.74*I7350^2+0.15*G7350*H7350+0.006*G7350*I7350+19.63*H7350*I7350</f>
        <v>104.41599999999988</v>
      </c>
      <c r="L7350" s="83">
        <f t="shared" ref="L7350:L7413" ca="1" si="688">294-10.16*G7350-44.4*H7350+18.6*I7350+0.135*G7350^2-20.6*H7350^2-4.74*I7350^2+0.15*G7350*H7350+0.006*G7350*I7350+19.63*H7350*I7350</f>
        <v>102.01599999999991</v>
      </c>
    </row>
    <row r="7351" spans="6:12">
      <c r="F7351" s="89">
        <v>7235</v>
      </c>
      <c r="G7351" s="89">
        <f t="shared" ca="1" si="683"/>
        <v>41</v>
      </c>
      <c r="H7351" s="89">
        <f t="shared" ca="1" si="684"/>
        <v>3</v>
      </c>
      <c r="I7351" s="89">
        <f t="shared" ca="1" si="685"/>
        <v>5</v>
      </c>
      <c r="J7351" s="89">
        <f t="shared" ca="1" si="686"/>
        <v>-121.93499999999995</v>
      </c>
      <c r="K7351" s="89">
        <f t="shared" ca="1" si="687"/>
        <v>77.654999999999916</v>
      </c>
      <c r="L7351" s="83">
        <f t="shared" ca="1" si="688"/>
        <v>74.404999999999973</v>
      </c>
    </row>
    <row r="7352" spans="6:12">
      <c r="F7352" s="89">
        <v>7236</v>
      </c>
      <c r="G7352" s="89">
        <f t="shared" ca="1" si="683"/>
        <v>44</v>
      </c>
      <c r="H7352" s="89">
        <f t="shared" ca="1" si="684"/>
        <v>2</v>
      </c>
      <c r="I7352" s="89">
        <f t="shared" ca="1" si="685"/>
        <v>3</v>
      </c>
      <c r="J7352" s="89">
        <f t="shared" ca="1" si="686"/>
        <v>-113.928</v>
      </c>
      <c r="K7352" s="89">
        <f t="shared" ca="1" si="687"/>
        <v>83.831999999999965</v>
      </c>
      <c r="L7352" s="83">
        <f t="shared" ca="1" si="688"/>
        <v>82.031999999999982</v>
      </c>
    </row>
    <row r="7353" spans="6:12">
      <c r="F7353" s="89">
        <v>7237</v>
      </c>
      <c r="G7353" s="89">
        <f t="shared" ca="1" si="683"/>
        <v>46</v>
      </c>
      <c r="H7353" s="89">
        <f t="shared" ca="1" si="684"/>
        <v>2</v>
      </c>
      <c r="I7353" s="89">
        <f t="shared" ca="1" si="685"/>
        <v>4</v>
      </c>
      <c r="J7353" s="89">
        <f t="shared" ca="1" si="686"/>
        <v>-41.835999999999956</v>
      </c>
      <c r="K7353" s="89">
        <f t="shared" ca="1" si="687"/>
        <v>112.70399999999998</v>
      </c>
      <c r="L7353" s="83">
        <f t="shared" ca="1" si="688"/>
        <v>111.60399999999998</v>
      </c>
    </row>
    <row r="7354" spans="6:12">
      <c r="F7354" s="89">
        <v>7238</v>
      </c>
      <c r="G7354" s="89">
        <f t="shared" ca="1" si="683"/>
        <v>45</v>
      </c>
      <c r="H7354" s="89">
        <f t="shared" ca="1" si="684"/>
        <v>1</v>
      </c>
      <c r="I7354" s="89">
        <f t="shared" ca="1" si="685"/>
        <v>6</v>
      </c>
      <c r="J7354" s="89">
        <f t="shared" ca="1" si="686"/>
        <v>127.38499999999996</v>
      </c>
      <c r="K7354" s="89">
        <f t="shared" ca="1" si="687"/>
        <v>110.93499999999995</v>
      </c>
      <c r="L7354" s="83">
        <f t="shared" ca="1" si="688"/>
        <v>112.285</v>
      </c>
    </row>
    <row r="7355" spans="6:12">
      <c r="F7355" s="89">
        <v>7239</v>
      </c>
      <c r="G7355" s="89">
        <f t="shared" ca="1" si="683"/>
        <v>54</v>
      </c>
      <c r="H7355" s="89">
        <f t="shared" ca="1" si="684"/>
        <v>3</v>
      </c>
      <c r="I7355" s="89">
        <f t="shared" ca="1" si="685"/>
        <v>3</v>
      </c>
      <c r="J7355" s="89">
        <f t="shared" ca="1" si="686"/>
        <v>-243.15799999999996</v>
      </c>
      <c r="K7355" s="89">
        <f t="shared" ca="1" si="687"/>
        <v>37.602000000000004</v>
      </c>
      <c r="L7355" s="83">
        <f t="shared" ca="1" si="688"/>
        <v>35.502000000000095</v>
      </c>
    </row>
    <row r="7356" spans="6:12">
      <c r="F7356" s="89">
        <v>7240</v>
      </c>
      <c r="G7356" s="89">
        <f t="shared" ca="1" si="683"/>
        <v>51</v>
      </c>
      <c r="H7356" s="89">
        <f t="shared" ca="1" si="684"/>
        <v>1</v>
      </c>
      <c r="I7356" s="89">
        <f t="shared" ca="1" si="685"/>
        <v>7</v>
      </c>
      <c r="J7356" s="89">
        <f t="shared" ca="1" si="686"/>
        <v>165.37700000000001</v>
      </c>
      <c r="K7356" s="89">
        <f t="shared" ca="1" si="687"/>
        <v>104.46699999999993</v>
      </c>
      <c r="L7356" s="83">
        <f t="shared" ca="1" si="688"/>
        <v>107.1170000000001</v>
      </c>
    </row>
    <row r="7357" spans="6:12">
      <c r="F7357" s="89">
        <v>7241</v>
      </c>
      <c r="G7357" s="89">
        <f t="shared" ca="1" si="683"/>
        <v>42</v>
      </c>
      <c r="H7357" s="89">
        <f t="shared" ca="1" si="684"/>
        <v>1</v>
      </c>
      <c r="I7357" s="89">
        <f t="shared" ca="1" si="685"/>
        <v>6</v>
      </c>
      <c r="J7357" s="89">
        <f t="shared" ca="1" si="686"/>
        <v>121.59199999999997</v>
      </c>
      <c r="K7357" s="89">
        <f t="shared" ca="1" si="687"/>
        <v>106.07199999999996</v>
      </c>
      <c r="L7357" s="83">
        <f t="shared" ca="1" si="688"/>
        <v>106.97199999999999</v>
      </c>
    </row>
    <row r="7358" spans="6:12">
      <c r="F7358" s="89">
        <v>7242</v>
      </c>
      <c r="G7358" s="89">
        <f t="shared" ca="1" si="683"/>
        <v>54</v>
      </c>
      <c r="H7358" s="89">
        <f t="shared" ca="1" si="684"/>
        <v>2</v>
      </c>
      <c r="I7358" s="89">
        <f t="shared" ca="1" si="685"/>
        <v>6</v>
      </c>
      <c r="J7358" s="89">
        <f t="shared" ca="1" si="686"/>
        <v>94.723999999999961</v>
      </c>
      <c r="K7358" s="89">
        <f t="shared" ca="1" si="687"/>
        <v>161.584</v>
      </c>
      <c r="L7358" s="83">
        <f t="shared" ca="1" si="688"/>
        <v>162.48400000000004</v>
      </c>
    </row>
    <row r="7359" spans="6:12">
      <c r="F7359" s="89">
        <v>7243</v>
      </c>
      <c r="G7359" s="89">
        <f t="shared" ca="1" si="683"/>
        <v>51</v>
      </c>
      <c r="H7359" s="89">
        <f t="shared" ca="1" si="684"/>
        <v>2</v>
      </c>
      <c r="I7359" s="89">
        <f t="shared" ca="1" si="685"/>
        <v>8</v>
      </c>
      <c r="J7359" s="89">
        <f t="shared" ca="1" si="686"/>
        <v>149.20300000000003</v>
      </c>
      <c r="K7359" s="89">
        <f t="shared" ca="1" si="687"/>
        <v>131.79299999999998</v>
      </c>
      <c r="L7359" s="83">
        <f t="shared" ca="1" si="688"/>
        <v>133.04300000000006</v>
      </c>
    </row>
    <row r="7360" spans="6:12">
      <c r="F7360" s="89">
        <v>7244</v>
      </c>
      <c r="G7360" s="89">
        <f t="shared" ca="1" si="683"/>
        <v>38</v>
      </c>
      <c r="H7360" s="89">
        <f t="shared" ca="1" si="684"/>
        <v>3</v>
      </c>
      <c r="I7360" s="89">
        <f t="shared" ca="1" si="685"/>
        <v>5</v>
      </c>
      <c r="J7360" s="89">
        <f t="shared" ca="1" si="686"/>
        <v>-125.36999999999989</v>
      </c>
      <c r="K7360" s="89">
        <f t="shared" ca="1" si="687"/>
        <v>75.149999999999949</v>
      </c>
      <c r="L7360" s="83">
        <f t="shared" ca="1" si="688"/>
        <v>71.450000000000017</v>
      </c>
    </row>
    <row r="7361" spans="6:12">
      <c r="F7361" s="89">
        <v>7245</v>
      </c>
      <c r="G7361" s="89">
        <f t="shared" ca="1" si="683"/>
        <v>36</v>
      </c>
      <c r="H7361" s="89">
        <f t="shared" ca="1" si="684"/>
        <v>1</v>
      </c>
      <c r="I7361" s="89">
        <f t="shared" ca="1" si="685"/>
        <v>9</v>
      </c>
      <c r="J7361" s="89">
        <f t="shared" ca="1" si="686"/>
        <v>145.93399999999988</v>
      </c>
      <c r="K7361" s="89">
        <f t="shared" ca="1" si="687"/>
        <v>4.4739999999999611</v>
      </c>
      <c r="L7361" s="83">
        <f t="shared" ca="1" si="688"/>
        <v>5.6740000000000066</v>
      </c>
    </row>
    <row r="7362" spans="6:12">
      <c r="F7362" s="89">
        <v>7246</v>
      </c>
      <c r="G7362" s="89">
        <f t="shared" ca="1" si="683"/>
        <v>30</v>
      </c>
      <c r="H7362" s="89">
        <f t="shared" ca="1" si="684"/>
        <v>3</v>
      </c>
      <c r="I7362" s="89">
        <f t="shared" ca="1" si="685"/>
        <v>8</v>
      </c>
      <c r="J7362" s="89">
        <f t="shared" ca="1" si="686"/>
        <v>52.10000000000008</v>
      </c>
      <c r="K7362" s="89">
        <f t="shared" ca="1" si="687"/>
        <v>127.30000000000001</v>
      </c>
      <c r="L7362" s="83">
        <f t="shared" ca="1" si="688"/>
        <v>123.60000000000002</v>
      </c>
    </row>
    <row r="7363" spans="6:12">
      <c r="F7363" s="89">
        <v>7247</v>
      </c>
      <c r="G7363" s="89">
        <f t="shared" ca="1" si="683"/>
        <v>26</v>
      </c>
      <c r="H7363" s="89">
        <f t="shared" ca="1" si="684"/>
        <v>3</v>
      </c>
      <c r="I7363" s="89">
        <f t="shared" ca="1" si="685"/>
        <v>4</v>
      </c>
      <c r="J7363" s="89">
        <f t="shared" ca="1" si="686"/>
        <v>-191.99599999999998</v>
      </c>
      <c r="K7363" s="89">
        <f t="shared" ca="1" si="687"/>
        <v>54.843999999999966</v>
      </c>
      <c r="L7363" s="83">
        <f t="shared" ca="1" si="688"/>
        <v>48.943999999999988</v>
      </c>
    </row>
    <row r="7364" spans="6:12">
      <c r="F7364" s="89">
        <v>7248</v>
      </c>
      <c r="G7364" s="89">
        <f t="shared" ca="1" si="683"/>
        <v>49</v>
      </c>
      <c r="H7364" s="89">
        <f t="shared" ca="1" si="684"/>
        <v>3</v>
      </c>
      <c r="I7364" s="89">
        <f t="shared" ca="1" si="685"/>
        <v>9</v>
      </c>
      <c r="J7364" s="89">
        <f t="shared" ca="1" si="686"/>
        <v>113.60100000000011</v>
      </c>
      <c r="K7364" s="89">
        <f t="shared" ca="1" si="687"/>
        <v>140.31100000000004</v>
      </c>
      <c r="L7364" s="83">
        <f t="shared" ca="1" si="688"/>
        <v>139.86100000000005</v>
      </c>
    </row>
    <row r="7365" spans="6:12">
      <c r="F7365" s="89">
        <v>7249</v>
      </c>
      <c r="G7365" s="89">
        <f t="shared" ca="1" si="683"/>
        <v>53</v>
      </c>
      <c r="H7365" s="89">
        <f t="shared" ca="1" si="684"/>
        <v>1</v>
      </c>
      <c r="I7365" s="89">
        <f t="shared" ca="1" si="685"/>
        <v>4</v>
      </c>
      <c r="J7365" s="89">
        <f t="shared" ca="1" si="686"/>
        <v>88.016999999999967</v>
      </c>
      <c r="K7365" s="89">
        <f t="shared" ca="1" si="687"/>
        <v>154.28699999999998</v>
      </c>
      <c r="L7365" s="83">
        <f t="shared" ca="1" si="688"/>
        <v>156.03700000000003</v>
      </c>
    </row>
    <row r="7366" spans="6:12">
      <c r="F7366" s="89">
        <v>7250</v>
      </c>
      <c r="G7366" s="89">
        <f t="shared" ca="1" si="683"/>
        <v>45</v>
      </c>
      <c r="H7366" s="89">
        <f t="shared" ca="1" si="684"/>
        <v>2</v>
      </c>
      <c r="I7366" s="89">
        <f t="shared" ca="1" si="685"/>
        <v>6</v>
      </c>
      <c r="J7366" s="89">
        <f t="shared" ca="1" si="686"/>
        <v>61.414999999999964</v>
      </c>
      <c r="K7366" s="89">
        <f t="shared" ca="1" si="687"/>
        <v>131.06499999999994</v>
      </c>
      <c r="L7366" s="83">
        <f t="shared" ca="1" si="688"/>
        <v>130.61500000000001</v>
      </c>
    </row>
    <row r="7367" spans="6:12">
      <c r="F7367" s="89">
        <v>7251</v>
      </c>
      <c r="G7367" s="89">
        <f t="shared" ca="1" si="683"/>
        <v>44</v>
      </c>
      <c r="H7367" s="89">
        <f t="shared" ca="1" si="684"/>
        <v>1</v>
      </c>
      <c r="I7367" s="89">
        <f t="shared" ca="1" si="685"/>
        <v>9</v>
      </c>
      <c r="J7367" s="89">
        <f t="shared" ca="1" si="686"/>
        <v>153.96599999999992</v>
      </c>
      <c r="K7367" s="89">
        <f t="shared" ca="1" si="687"/>
        <v>10.025999999999954</v>
      </c>
      <c r="L7367" s="83">
        <f t="shared" ca="1" si="688"/>
        <v>12.425999999999988</v>
      </c>
    </row>
    <row r="7368" spans="6:12">
      <c r="F7368" s="89">
        <v>7252</v>
      </c>
      <c r="G7368" s="89">
        <f t="shared" ca="1" si="683"/>
        <v>31</v>
      </c>
      <c r="H7368" s="89">
        <f t="shared" ca="1" si="684"/>
        <v>1</v>
      </c>
      <c r="I7368" s="89">
        <f t="shared" ca="1" si="685"/>
        <v>5</v>
      </c>
      <c r="J7368" s="89">
        <f t="shared" ca="1" si="686"/>
        <v>92.66500000000002</v>
      </c>
      <c r="K7368" s="89">
        <f t="shared" ca="1" si="687"/>
        <v>123.155</v>
      </c>
      <c r="L7368" s="83">
        <f t="shared" ca="1" si="688"/>
        <v>122.00500000000002</v>
      </c>
    </row>
    <row r="7369" spans="6:12">
      <c r="F7369" s="89">
        <v>7253</v>
      </c>
      <c r="G7369" s="89">
        <f t="shared" ca="1" si="683"/>
        <v>42</v>
      </c>
      <c r="H7369" s="89">
        <f t="shared" ca="1" si="684"/>
        <v>2</v>
      </c>
      <c r="I7369" s="89">
        <f t="shared" ca="1" si="685"/>
        <v>9</v>
      </c>
      <c r="J7369" s="89">
        <f t="shared" ca="1" si="686"/>
        <v>142.80799999999994</v>
      </c>
      <c r="K7369" s="89">
        <f t="shared" ca="1" si="687"/>
        <v>85.587999999999965</v>
      </c>
      <c r="L7369" s="83">
        <f t="shared" ca="1" si="688"/>
        <v>85.88799999999992</v>
      </c>
    </row>
    <row r="7370" spans="6:12">
      <c r="F7370" s="89">
        <v>7254</v>
      </c>
      <c r="G7370" s="89">
        <f t="shared" ca="1" si="683"/>
        <v>35</v>
      </c>
      <c r="H7370" s="89">
        <f t="shared" ca="1" si="684"/>
        <v>1</v>
      </c>
      <c r="I7370" s="89">
        <f t="shared" ca="1" si="685"/>
        <v>7</v>
      </c>
      <c r="J7370" s="89">
        <f t="shared" ca="1" si="686"/>
        <v>136.54499999999996</v>
      </c>
      <c r="K7370" s="89">
        <f t="shared" ca="1" si="687"/>
        <v>80.59499999999997</v>
      </c>
      <c r="L7370" s="83">
        <f t="shared" ca="1" si="688"/>
        <v>80.84499999999997</v>
      </c>
    </row>
    <row r="7371" spans="6:12">
      <c r="F7371" s="89">
        <v>7255</v>
      </c>
      <c r="G7371" s="89">
        <f t="shared" ca="1" si="683"/>
        <v>35</v>
      </c>
      <c r="H7371" s="89">
        <f t="shared" ca="1" si="684"/>
        <v>2</v>
      </c>
      <c r="I7371" s="89">
        <f t="shared" ca="1" si="685"/>
        <v>5</v>
      </c>
      <c r="J7371" s="89">
        <f t="shared" ca="1" si="686"/>
        <v>1.9250000000000114</v>
      </c>
      <c r="K7371" s="89">
        <f t="shared" ca="1" si="687"/>
        <v>117.27499999999996</v>
      </c>
      <c r="L7371" s="83">
        <f t="shared" ca="1" si="688"/>
        <v>114.92499999999994</v>
      </c>
    </row>
    <row r="7372" spans="6:12">
      <c r="F7372" s="89">
        <v>7256</v>
      </c>
      <c r="G7372" s="89">
        <f t="shared" ca="1" si="683"/>
        <v>30</v>
      </c>
      <c r="H7372" s="89">
        <f t="shared" ca="1" si="684"/>
        <v>3</v>
      </c>
      <c r="I7372" s="89">
        <f t="shared" ca="1" si="685"/>
        <v>9</v>
      </c>
      <c r="J7372" s="89">
        <f t="shared" ca="1" si="686"/>
        <v>91.390000000000043</v>
      </c>
      <c r="K7372" s="89">
        <f t="shared" ca="1" si="687"/>
        <v>123.99000000000001</v>
      </c>
      <c r="L7372" s="83">
        <f t="shared" ca="1" si="688"/>
        <v>120.69000000000005</v>
      </c>
    </row>
    <row r="7373" spans="6:12">
      <c r="F7373" s="89">
        <v>7257</v>
      </c>
      <c r="G7373" s="89">
        <f t="shared" ca="1" si="683"/>
        <v>43</v>
      </c>
      <c r="H7373" s="89">
        <f t="shared" ca="1" si="684"/>
        <v>2</v>
      </c>
      <c r="I7373" s="89">
        <f t="shared" ca="1" si="685"/>
        <v>8</v>
      </c>
      <c r="J7373" s="89">
        <f t="shared" ca="1" si="686"/>
        <v>124.89899999999997</v>
      </c>
      <c r="K7373" s="89">
        <f t="shared" ca="1" si="687"/>
        <v>109.96899999999994</v>
      </c>
      <c r="L7373" s="83">
        <f t="shared" ca="1" si="688"/>
        <v>110.01899999999998</v>
      </c>
    </row>
    <row r="7374" spans="6:12">
      <c r="F7374" s="89">
        <v>7258</v>
      </c>
      <c r="G7374" s="89">
        <f t="shared" ca="1" si="683"/>
        <v>43</v>
      </c>
      <c r="H7374" s="89">
        <f t="shared" ca="1" si="684"/>
        <v>2</v>
      </c>
      <c r="I7374" s="89">
        <f t="shared" ca="1" si="685"/>
        <v>9</v>
      </c>
      <c r="J7374" s="89">
        <f t="shared" ca="1" si="686"/>
        <v>144.63699999999994</v>
      </c>
      <c r="K7374" s="89">
        <f t="shared" ca="1" si="687"/>
        <v>87.106999999999914</v>
      </c>
      <c r="L7374" s="83">
        <f t="shared" ca="1" si="688"/>
        <v>87.55699999999996</v>
      </c>
    </row>
    <row r="7375" spans="6:12">
      <c r="F7375" s="89">
        <v>7259</v>
      </c>
      <c r="G7375" s="89">
        <f t="shared" ca="1" si="683"/>
        <v>50</v>
      </c>
      <c r="H7375" s="89">
        <f t="shared" ca="1" si="684"/>
        <v>2</v>
      </c>
      <c r="I7375" s="89">
        <f t="shared" ca="1" si="685"/>
        <v>8</v>
      </c>
      <c r="J7375" s="89">
        <f t="shared" ca="1" si="686"/>
        <v>145.21999999999997</v>
      </c>
      <c r="K7375" s="89">
        <f t="shared" ca="1" si="687"/>
        <v>128.11999999999998</v>
      </c>
      <c r="L7375" s="83">
        <f t="shared" ca="1" si="688"/>
        <v>129.21999999999997</v>
      </c>
    </row>
    <row r="7376" spans="6:12">
      <c r="F7376" s="89">
        <v>7260</v>
      </c>
      <c r="G7376" s="89">
        <f t="shared" ca="1" si="683"/>
        <v>52</v>
      </c>
      <c r="H7376" s="89">
        <f t="shared" ca="1" si="684"/>
        <v>1</v>
      </c>
      <c r="I7376" s="89">
        <f t="shared" ca="1" si="685"/>
        <v>8</v>
      </c>
      <c r="J7376" s="89">
        <f t="shared" ca="1" si="686"/>
        <v>179.1159999999999</v>
      </c>
      <c r="K7376" s="89">
        <f t="shared" ca="1" si="687"/>
        <v>75.295999999999964</v>
      </c>
      <c r="L7376" s="83">
        <f t="shared" ca="1" si="688"/>
        <v>78.495999999999981</v>
      </c>
    </row>
    <row r="7377" spans="6:12">
      <c r="F7377" s="89">
        <v>7261</v>
      </c>
      <c r="G7377" s="89">
        <f t="shared" ca="1" si="683"/>
        <v>46</v>
      </c>
      <c r="H7377" s="89">
        <f t="shared" ca="1" si="684"/>
        <v>1</v>
      </c>
      <c r="I7377" s="89">
        <f t="shared" ca="1" si="685"/>
        <v>9</v>
      </c>
      <c r="J7377" s="89">
        <f t="shared" ca="1" si="686"/>
        <v>158.67399999999992</v>
      </c>
      <c r="K7377" s="89">
        <f t="shared" ca="1" si="687"/>
        <v>14.113999999999976</v>
      </c>
      <c r="L7377" s="83">
        <f t="shared" ca="1" si="688"/>
        <v>16.814000000000021</v>
      </c>
    </row>
    <row r="7378" spans="6:12">
      <c r="F7378" s="89">
        <v>7262</v>
      </c>
      <c r="G7378" s="89">
        <f t="shared" ca="1" si="683"/>
        <v>19</v>
      </c>
      <c r="H7378" s="89">
        <f t="shared" ca="1" si="684"/>
        <v>1</v>
      </c>
      <c r="I7378" s="89">
        <f t="shared" ca="1" si="685"/>
        <v>3</v>
      </c>
      <c r="J7378" s="89">
        <f t="shared" ca="1" si="686"/>
        <v>44.256999999999991</v>
      </c>
      <c r="K7378" s="89">
        <f t="shared" ca="1" si="687"/>
        <v>163.667</v>
      </c>
      <c r="L7378" s="83">
        <f t="shared" ca="1" si="688"/>
        <v>159.91700000000003</v>
      </c>
    </row>
    <row r="7379" spans="6:12">
      <c r="F7379" s="89">
        <v>7263</v>
      </c>
      <c r="G7379" s="89">
        <f t="shared" ca="1" si="683"/>
        <v>42</v>
      </c>
      <c r="H7379" s="89">
        <f t="shared" ca="1" si="684"/>
        <v>3</v>
      </c>
      <c r="I7379" s="89">
        <f t="shared" ca="1" si="685"/>
        <v>5</v>
      </c>
      <c r="J7379" s="89">
        <f t="shared" ca="1" si="686"/>
        <v>-120.24999999999994</v>
      </c>
      <c r="K7379" s="89">
        <f t="shared" ca="1" si="687"/>
        <v>79.029999999999944</v>
      </c>
      <c r="L7379" s="83">
        <f t="shared" ca="1" si="688"/>
        <v>75.929999999999978</v>
      </c>
    </row>
    <row r="7380" spans="6:12">
      <c r="F7380" s="89">
        <v>7264</v>
      </c>
      <c r="G7380" s="89">
        <f t="shared" ca="1" si="683"/>
        <v>40</v>
      </c>
      <c r="H7380" s="89">
        <f t="shared" ca="1" si="684"/>
        <v>2</v>
      </c>
      <c r="I7380" s="89">
        <f t="shared" ca="1" si="685"/>
        <v>3</v>
      </c>
      <c r="J7380" s="89">
        <f t="shared" ca="1" si="686"/>
        <v>-120.56</v>
      </c>
      <c r="K7380" s="89">
        <f t="shared" ca="1" si="687"/>
        <v>78.439999999999969</v>
      </c>
      <c r="L7380" s="83">
        <f t="shared" ca="1" si="688"/>
        <v>76.04000000000002</v>
      </c>
    </row>
    <row r="7381" spans="6:12">
      <c r="F7381" s="89">
        <v>7265</v>
      </c>
      <c r="G7381" s="89">
        <f t="shared" ca="1" si="683"/>
        <v>29</v>
      </c>
      <c r="H7381" s="89">
        <f t="shared" ca="1" si="684"/>
        <v>3</v>
      </c>
      <c r="I7381" s="89">
        <f t="shared" ca="1" si="685"/>
        <v>9</v>
      </c>
      <c r="J7381" s="89">
        <f t="shared" ca="1" si="686"/>
        <v>92.920999999999992</v>
      </c>
      <c r="K7381" s="89">
        <f t="shared" ca="1" si="687"/>
        <v>125.8309999999999</v>
      </c>
      <c r="L7381" s="83">
        <f t="shared" ca="1" si="688"/>
        <v>122.38099999999997</v>
      </c>
    </row>
    <row r="7382" spans="6:12">
      <c r="F7382" s="89">
        <v>7266</v>
      </c>
      <c r="G7382" s="89">
        <f t="shared" ca="1" si="683"/>
        <v>28</v>
      </c>
      <c r="H7382" s="89">
        <f t="shared" ca="1" si="684"/>
        <v>2</v>
      </c>
      <c r="I7382" s="89">
        <f t="shared" ca="1" si="685"/>
        <v>8</v>
      </c>
      <c r="J7382" s="89">
        <f t="shared" ca="1" si="686"/>
        <v>125.90399999999997</v>
      </c>
      <c r="K7382" s="89">
        <f t="shared" ca="1" si="687"/>
        <v>115.62399999999997</v>
      </c>
      <c r="L7382" s="83">
        <f t="shared" ca="1" si="688"/>
        <v>113.42399999999998</v>
      </c>
    </row>
    <row r="7383" spans="6:12">
      <c r="F7383" s="89">
        <v>7267</v>
      </c>
      <c r="G7383" s="89">
        <f t="shared" ca="1" si="683"/>
        <v>29</v>
      </c>
      <c r="H7383" s="89">
        <f t="shared" ca="1" si="684"/>
        <v>2</v>
      </c>
      <c r="I7383" s="89">
        <f t="shared" ca="1" si="685"/>
        <v>9</v>
      </c>
      <c r="J7383" s="89">
        <f t="shared" ca="1" si="686"/>
        <v>143.60099999999994</v>
      </c>
      <c r="K7383" s="89">
        <f t="shared" ca="1" si="687"/>
        <v>90.410999999999888</v>
      </c>
      <c r="L7383" s="83">
        <f t="shared" ca="1" si="688"/>
        <v>88.760999999999967</v>
      </c>
    </row>
    <row r="7384" spans="6:12">
      <c r="F7384" s="89">
        <v>7268</v>
      </c>
      <c r="G7384" s="89">
        <f t="shared" ca="1" si="683"/>
        <v>51</v>
      </c>
      <c r="H7384" s="89">
        <f t="shared" ca="1" si="684"/>
        <v>3</v>
      </c>
      <c r="I7384" s="89">
        <f t="shared" ca="1" si="685"/>
        <v>6</v>
      </c>
      <c r="J7384" s="89">
        <f t="shared" ca="1" si="686"/>
        <v>-25.078999999999894</v>
      </c>
      <c r="K7384" s="89">
        <f t="shared" ca="1" si="687"/>
        <v>128.81099999999998</v>
      </c>
      <c r="L7384" s="83">
        <f t="shared" ca="1" si="688"/>
        <v>127.46100000000013</v>
      </c>
    </row>
    <row r="7385" spans="6:12">
      <c r="F7385" s="89">
        <v>7269</v>
      </c>
      <c r="G7385" s="89">
        <f t="shared" ca="1" si="683"/>
        <v>28</v>
      </c>
      <c r="H7385" s="89">
        <f t="shared" ca="1" si="684"/>
        <v>2</v>
      </c>
      <c r="I7385" s="89">
        <f t="shared" ca="1" si="685"/>
        <v>4</v>
      </c>
      <c r="J7385" s="89">
        <f t="shared" ca="1" si="686"/>
        <v>-47.488</v>
      </c>
      <c r="K7385" s="89">
        <f t="shared" ca="1" si="687"/>
        <v>112.63199999999998</v>
      </c>
      <c r="L7385" s="83">
        <f t="shared" ca="1" si="688"/>
        <v>108.83199999999997</v>
      </c>
    </row>
    <row r="7386" spans="6:12">
      <c r="F7386" s="89">
        <v>7270</v>
      </c>
      <c r="G7386" s="89">
        <f t="shared" ca="1" si="683"/>
        <v>23</v>
      </c>
      <c r="H7386" s="89">
        <f t="shared" ca="1" si="684"/>
        <v>1</v>
      </c>
      <c r="I7386" s="89">
        <f t="shared" ca="1" si="685"/>
        <v>6</v>
      </c>
      <c r="J7386" s="89">
        <f t="shared" ca="1" si="686"/>
        <v>141.33299999999997</v>
      </c>
      <c r="K7386" s="89">
        <f t="shared" ca="1" si="687"/>
        <v>131.70299999999997</v>
      </c>
      <c r="L7386" s="83">
        <f t="shared" ca="1" si="688"/>
        <v>129.75299999999999</v>
      </c>
    </row>
    <row r="7387" spans="6:12">
      <c r="F7387" s="89">
        <v>7271</v>
      </c>
      <c r="G7387" s="89">
        <f t="shared" ca="1" si="683"/>
        <v>34</v>
      </c>
      <c r="H7387" s="89">
        <f t="shared" ca="1" si="684"/>
        <v>1</v>
      </c>
      <c r="I7387" s="89">
        <f t="shared" ca="1" si="685"/>
        <v>8</v>
      </c>
      <c r="J7387" s="89">
        <f t="shared" ca="1" si="686"/>
        <v>146.57199999999995</v>
      </c>
      <c r="K7387" s="89">
        <f t="shared" ca="1" si="687"/>
        <v>48.331999999999965</v>
      </c>
      <c r="L7387" s="83">
        <f t="shared" ca="1" si="688"/>
        <v>48.831999999999994</v>
      </c>
    </row>
    <row r="7388" spans="6:12">
      <c r="F7388" s="89">
        <v>7272</v>
      </c>
      <c r="G7388" s="89">
        <f t="shared" ca="1" si="683"/>
        <v>31</v>
      </c>
      <c r="H7388" s="89">
        <f t="shared" ca="1" si="684"/>
        <v>2</v>
      </c>
      <c r="I7388" s="89">
        <f t="shared" ca="1" si="685"/>
        <v>8</v>
      </c>
      <c r="J7388" s="89">
        <f t="shared" ca="1" si="686"/>
        <v>120.84299999999999</v>
      </c>
      <c r="K7388" s="89">
        <f t="shared" ca="1" si="687"/>
        <v>109.63299999999995</v>
      </c>
      <c r="L7388" s="83">
        <f t="shared" ca="1" si="688"/>
        <v>107.88300000000001</v>
      </c>
    </row>
    <row r="7389" spans="6:12">
      <c r="F7389" s="89">
        <v>7273</v>
      </c>
      <c r="G7389" s="89">
        <f t="shared" ca="1" si="683"/>
        <v>55</v>
      </c>
      <c r="H7389" s="89">
        <f t="shared" ca="1" si="684"/>
        <v>1</v>
      </c>
      <c r="I7389" s="89">
        <f t="shared" ca="1" si="685"/>
        <v>6</v>
      </c>
      <c r="J7389" s="89">
        <f t="shared" ca="1" si="686"/>
        <v>164.24499999999989</v>
      </c>
      <c r="K7389" s="89">
        <f t="shared" ca="1" si="687"/>
        <v>144.69499999999988</v>
      </c>
      <c r="L7389" s="83">
        <f t="shared" ca="1" si="688"/>
        <v>147.54500000000007</v>
      </c>
    </row>
    <row r="7390" spans="6:12">
      <c r="F7390" s="89">
        <v>7274</v>
      </c>
      <c r="G7390" s="89">
        <f t="shared" ca="1" si="683"/>
        <v>32</v>
      </c>
      <c r="H7390" s="89">
        <f t="shared" ca="1" si="684"/>
        <v>3</v>
      </c>
      <c r="I7390" s="89">
        <f t="shared" ca="1" si="685"/>
        <v>4</v>
      </c>
      <c r="J7390" s="89">
        <f t="shared" ca="1" si="686"/>
        <v>-202.17200000000003</v>
      </c>
      <c r="K7390" s="89">
        <f t="shared" ca="1" si="687"/>
        <v>42.807999999999964</v>
      </c>
      <c r="L7390" s="83">
        <f t="shared" ca="1" si="688"/>
        <v>37.808000000000021</v>
      </c>
    </row>
    <row r="7391" spans="6:12">
      <c r="F7391" s="89">
        <v>7275</v>
      </c>
      <c r="G7391" s="89">
        <f t="shared" ca="1" si="683"/>
        <v>26</v>
      </c>
      <c r="H7391" s="89">
        <f t="shared" ca="1" si="684"/>
        <v>3</v>
      </c>
      <c r="I7391" s="89">
        <f t="shared" ca="1" si="685"/>
        <v>9</v>
      </c>
      <c r="J7391" s="89">
        <f t="shared" ca="1" si="686"/>
        <v>99.134000000000015</v>
      </c>
      <c r="K7391" s="89">
        <f t="shared" ca="1" si="687"/>
        <v>132.97399999999999</v>
      </c>
      <c r="L7391" s="83">
        <f t="shared" ca="1" si="688"/>
        <v>129.07400000000001</v>
      </c>
    </row>
    <row r="7392" spans="6:12">
      <c r="F7392" s="89">
        <v>7276</v>
      </c>
      <c r="G7392" s="89">
        <f t="shared" ca="1" si="683"/>
        <v>47</v>
      </c>
      <c r="H7392" s="89">
        <f t="shared" ca="1" si="684"/>
        <v>2</v>
      </c>
      <c r="I7392" s="89">
        <f t="shared" ca="1" si="685"/>
        <v>4</v>
      </c>
      <c r="J7392" s="89">
        <f t="shared" ca="1" si="686"/>
        <v>-38.956999999999965</v>
      </c>
      <c r="K7392" s="89">
        <f t="shared" ca="1" si="687"/>
        <v>115.273</v>
      </c>
      <c r="L7392" s="83">
        <f t="shared" ca="1" si="688"/>
        <v>114.32300000000004</v>
      </c>
    </row>
    <row r="7393" spans="6:12">
      <c r="F7393" s="89">
        <v>7277</v>
      </c>
      <c r="G7393" s="89">
        <f t="shared" ca="1" si="683"/>
        <v>50</v>
      </c>
      <c r="H7393" s="89">
        <f t="shared" ca="1" si="684"/>
        <v>3</v>
      </c>
      <c r="I7393" s="89">
        <f t="shared" ca="1" si="685"/>
        <v>3</v>
      </c>
      <c r="J7393" s="89">
        <f t="shared" ca="1" si="686"/>
        <v>-261.18999999999994</v>
      </c>
      <c r="K7393" s="89">
        <f t="shared" ca="1" si="687"/>
        <v>20.809999999999974</v>
      </c>
      <c r="L7393" s="83">
        <f t="shared" ca="1" si="688"/>
        <v>18.110000000000042</v>
      </c>
    </row>
    <row r="7394" spans="6:12">
      <c r="F7394" s="89">
        <v>7278</v>
      </c>
      <c r="G7394" s="89">
        <f t="shared" ca="1" si="683"/>
        <v>33</v>
      </c>
      <c r="H7394" s="89">
        <f t="shared" ca="1" si="684"/>
        <v>2</v>
      </c>
      <c r="I7394" s="89">
        <f t="shared" ca="1" si="685"/>
        <v>4</v>
      </c>
      <c r="J7394" s="89">
        <f t="shared" ca="1" si="686"/>
        <v>-54.692999999999984</v>
      </c>
      <c r="K7394" s="89">
        <f t="shared" ca="1" si="687"/>
        <v>103.87699999999998</v>
      </c>
      <c r="L7394" s="83">
        <f t="shared" ca="1" si="688"/>
        <v>100.82699999999997</v>
      </c>
    </row>
    <row r="7395" spans="6:12">
      <c r="F7395" s="89">
        <v>7279</v>
      </c>
      <c r="G7395" s="89">
        <f t="shared" ca="1" si="683"/>
        <v>24</v>
      </c>
      <c r="H7395" s="89">
        <f t="shared" ca="1" si="684"/>
        <v>3</v>
      </c>
      <c r="I7395" s="89">
        <f t="shared" ca="1" si="685"/>
        <v>6</v>
      </c>
      <c r="J7395" s="89">
        <f t="shared" ca="1" si="686"/>
        <v>-41.576000000000022</v>
      </c>
      <c r="K7395" s="89">
        <f t="shared" ca="1" si="687"/>
        <v>120.684</v>
      </c>
      <c r="L7395" s="83">
        <f t="shared" ca="1" si="688"/>
        <v>115.28400000000005</v>
      </c>
    </row>
    <row r="7396" spans="6:12">
      <c r="F7396" s="89">
        <v>7280</v>
      </c>
      <c r="G7396" s="89">
        <f t="shared" ca="1" si="683"/>
        <v>29</v>
      </c>
      <c r="H7396" s="89">
        <f t="shared" ca="1" si="684"/>
        <v>1</v>
      </c>
      <c r="I7396" s="89">
        <f t="shared" ca="1" si="685"/>
        <v>9</v>
      </c>
      <c r="J7396" s="89">
        <f t="shared" ca="1" si="686"/>
        <v>153.08099999999993</v>
      </c>
      <c r="K7396" s="89">
        <f t="shared" ca="1" si="687"/>
        <v>13.790999999999997</v>
      </c>
      <c r="L7396" s="83">
        <f t="shared" ca="1" si="688"/>
        <v>13.941000000000031</v>
      </c>
    </row>
    <row r="7397" spans="6:12">
      <c r="F7397" s="89">
        <v>7281</v>
      </c>
      <c r="G7397" s="89">
        <f t="shared" ca="1" si="683"/>
        <v>41</v>
      </c>
      <c r="H7397" s="89">
        <f t="shared" ca="1" si="684"/>
        <v>2</v>
      </c>
      <c r="I7397" s="89">
        <f t="shared" ca="1" si="685"/>
        <v>5</v>
      </c>
      <c r="J7397" s="89">
        <f t="shared" ca="1" si="686"/>
        <v>5.4650000000000034</v>
      </c>
      <c r="K7397" s="89">
        <f t="shared" ca="1" si="687"/>
        <v>118.95499999999996</v>
      </c>
      <c r="L7397" s="83">
        <f t="shared" ca="1" si="688"/>
        <v>117.50499999999997</v>
      </c>
    </row>
    <row r="7398" spans="6:12">
      <c r="F7398" s="89">
        <v>7282</v>
      </c>
      <c r="G7398" s="89">
        <f t="shared" ca="1" si="683"/>
        <v>48</v>
      </c>
      <c r="H7398" s="89">
        <f t="shared" ca="1" si="684"/>
        <v>1</v>
      </c>
      <c r="I7398" s="89">
        <f t="shared" ca="1" si="685"/>
        <v>7</v>
      </c>
      <c r="J7398" s="89">
        <f t="shared" ca="1" si="686"/>
        <v>154.70599999999999</v>
      </c>
      <c r="K7398" s="89">
        <f t="shared" ca="1" si="687"/>
        <v>94.726000000000028</v>
      </c>
      <c r="L7398" s="83">
        <f t="shared" ca="1" si="688"/>
        <v>96.926000000000016</v>
      </c>
    </row>
    <row r="7399" spans="6:12">
      <c r="F7399" s="89">
        <v>7283</v>
      </c>
      <c r="G7399" s="89">
        <f t="shared" ca="1" si="683"/>
        <v>44</v>
      </c>
      <c r="H7399" s="89">
        <f t="shared" ca="1" si="684"/>
        <v>2</v>
      </c>
      <c r="I7399" s="89">
        <f t="shared" ca="1" si="685"/>
        <v>7</v>
      </c>
      <c r="J7399" s="89">
        <f t="shared" ca="1" si="686"/>
        <v>97.767999999999972</v>
      </c>
      <c r="K7399" s="89">
        <f t="shared" ca="1" si="687"/>
        <v>125.12799999999993</v>
      </c>
      <c r="L7399" s="83">
        <f t="shared" ca="1" si="688"/>
        <v>124.92799999999997</v>
      </c>
    </row>
    <row r="7400" spans="6:12">
      <c r="F7400" s="89">
        <v>7284</v>
      </c>
      <c r="G7400" s="89">
        <f t="shared" ca="1" si="683"/>
        <v>44</v>
      </c>
      <c r="H7400" s="89">
        <f t="shared" ca="1" si="684"/>
        <v>1</v>
      </c>
      <c r="I7400" s="89">
        <f t="shared" ca="1" si="685"/>
        <v>5</v>
      </c>
      <c r="J7400" s="89">
        <f t="shared" ca="1" si="686"/>
        <v>96.630000000000024</v>
      </c>
      <c r="K7400" s="89">
        <f t="shared" ca="1" si="687"/>
        <v>123.08999999999997</v>
      </c>
      <c r="L7400" s="83">
        <f t="shared" ca="1" si="688"/>
        <v>123.88999999999999</v>
      </c>
    </row>
    <row r="7401" spans="6:12">
      <c r="F7401" s="89">
        <v>7285</v>
      </c>
      <c r="G7401" s="89">
        <f t="shared" ca="1" si="683"/>
        <v>22</v>
      </c>
      <c r="H7401" s="89">
        <f t="shared" ca="1" si="684"/>
        <v>1</v>
      </c>
      <c r="I7401" s="89">
        <f t="shared" ca="1" si="685"/>
        <v>3</v>
      </c>
      <c r="J7401" s="89">
        <f t="shared" ca="1" si="686"/>
        <v>31.365999999999989</v>
      </c>
      <c r="K7401" s="89">
        <f t="shared" ca="1" si="687"/>
        <v>149.846</v>
      </c>
      <c r="L7401" s="83">
        <f t="shared" ca="1" si="688"/>
        <v>146.54599999999999</v>
      </c>
    </row>
    <row r="7402" spans="6:12">
      <c r="F7402" s="89">
        <v>7286</v>
      </c>
      <c r="G7402" s="89">
        <f t="shared" ca="1" si="683"/>
        <v>41</v>
      </c>
      <c r="H7402" s="89">
        <f t="shared" ca="1" si="684"/>
        <v>3</v>
      </c>
      <c r="I7402" s="89">
        <f t="shared" ca="1" si="685"/>
        <v>9</v>
      </c>
      <c r="J7402" s="89">
        <f t="shared" ca="1" si="686"/>
        <v>92.369000000000028</v>
      </c>
      <c r="K7402" s="89">
        <f t="shared" ca="1" si="687"/>
        <v>121.55899999999991</v>
      </c>
      <c r="L7402" s="83">
        <f t="shared" ca="1" si="688"/>
        <v>119.90899999999999</v>
      </c>
    </row>
    <row r="7403" spans="6:12">
      <c r="F7403" s="89">
        <v>7287</v>
      </c>
      <c r="G7403" s="89">
        <f t="shared" ca="1" si="683"/>
        <v>35</v>
      </c>
      <c r="H7403" s="89">
        <f t="shared" ca="1" si="684"/>
        <v>3</v>
      </c>
      <c r="I7403" s="89">
        <f t="shared" ca="1" si="685"/>
        <v>4</v>
      </c>
      <c r="J7403" s="89">
        <f t="shared" ca="1" si="686"/>
        <v>-203.61500000000001</v>
      </c>
      <c r="K7403" s="89">
        <f t="shared" ca="1" si="687"/>
        <v>40.434999999999945</v>
      </c>
      <c r="L7403" s="83">
        <f t="shared" ca="1" si="688"/>
        <v>35.884999999999991</v>
      </c>
    </row>
    <row r="7404" spans="6:12">
      <c r="F7404" s="89">
        <v>7288</v>
      </c>
      <c r="G7404" s="89">
        <f t="shared" ca="1" si="683"/>
        <v>54</v>
      </c>
      <c r="H7404" s="89">
        <f t="shared" ca="1" si="684"/>
        <v>1</v>
      </c>
      <c r="I7404" s="89">
        <f t="shared" ca="1" si="685"/>
        <v>8</v>
      </c>
      <c r="J7404" s="89">
        <f t="shared" ca="1" si="686"/>
        <v>188.13199999999992</v>
      </c>
      <c r="K7404" s="89">
        <f t="shared" ca="1" si="687"/>
        <v>83.691999999999965</v>
      </c>
      <c r="L7404" s="83">
        <f t="shared" ca="1" si="688"/>
        <v>87.19200000000005</v>
      </c>
    </row>
    <row r="7405" spans="6:12">
      <c r="F7405" s="89">
        <v>7289</v>
      </c>
      <c r="G7405" s="89">
        <f t="shared" ca="1" si="683"/>
        <v>45</v>
      </c>
      <c r="H7405" s="89">
        <f t="shared" ca="1" si="684"/>
        <v>1</v>
      </c>
      <c r="I7405" s="89">
        <f t="shared" ca="1" si="685"/>
        <v>3</v>
      </c>
      <c r="J7405" s="89">
        <f t="shared" ca="1" si="686"/>
        <v>13.264999999999986</v>
      </c>
      <c r="K7405" s="89">
        <f t="shared" ca="1" si="687"/>
        <v>124.61499999999997</v>
      </c>
      <c r="L7405" s="83">
        <f t="shared" ca="1" si="688"/>
        <v>124.76500000000003</v>
      </c>
    </row>
    <row r="7406" spans="6:12">
      <c r="F7406" s="89">
        <v>7290</v>
      </c>
      <c r="G7406" s="89">
        <f t="shared" ca="1" si="683"/>
        <v>55</v>
      </c>
      <c r="H7406" s="89">
        <f t="shared" ca="1" si="684"/>
        <v>3</v>
      </c>
      <c r="I7406" s="89">
        <f t="shared" ca="1" si="685"/>
        <v>6</v>
      </c>
      <c r="J7406" s="89">
        <f t="shared" ca="1" si="686"/>
        <v>-5.894999999999925</v>
      </c>
      <c r="K7406" s="89">
        <f t="shared" ca="1" si="687"/>
        <v>146.75499999999991</v>
      </c>
      <c r="L7406" s="83">
        <f t="shared" ca="1" si="688"/>
        <v>146.00500000000008</v>
      </c>
    </row>
    <row r="7407" spans="6:12">
      <c r="F7407" s="89">
        <v>7291</v>
      </c>
      <c r="G7407" s="89">
        <f t="shared" ca="1" si="683"/>
        <v>34</v>
      </c>
      <c r="H7407" s="89">
        <f t="shared" ca="1" si="684"/>
        <v>3</v>
      </c>
      <c r="I7407" s="89">
        <f t="shared" ca="1" si="685"/>
        <v>8</v>
      </c>
      <c r="J7407" s="89">
        <f t="shared" ca="1" si="686"/>
        <v>48.652000000000044</v>
      </c>
      <c r="K7407" s="89">
        <f t="shared" ca="1" si="687"/>
        <v>122.61199999999997</v>
      </c>
      <c r="L7407" s="83">
        <f t="shared" ca="1" si="688"/>
        <v>119.51200000000006</v>
      </c>
    </row>
    <row r="7408" spans="6:12">
      <c r="F7408" s="89">
        <v>7292</v>
      </c>
      <c r="G7408" s="89">
        <f t="shared" ca="1" si="683"/>
        <v>25</v>
      </c>
      <c r="H7408" s="89">
        <f t="shared" ca="1" si="684"/>
        <v>1</v>
      </c>
      <c r="I7408" s="89">
        <f t="shared" ca="1" si="685"/>
        <v>4</v>
      </c>
      <c r="J7408" s="89">
        <f t="shared" ca="1" si="686"/>
        <v>68.304999999999993</v>
      </c>
      <c r="K7408" s="89">
        <f t="shared" ca="1" si="687"/>
        <v>143.255</v>
      </c>
      <c r="L7408" s="83">
        <f t="shared" ca="1" si="688"/>
        <v>140.80500000000001</v>
      </c>
    </row>
    <row r="7409" spans="6:12">
      <c r="F7409" s="89">
        <v>7293</v>
      </c>
      <c r="G7409" s="89">
        <f t="shared" ca="1" si="683"/>
        <v>50</v>
      </c>
      <c r="H7409" s="89">
        <f t="shared" ca="1" si="684"/>
        <v>3</v>
      </c>
      <c r="I7409" s="89">
        <f t="shared" ca="1" si="685"/>
        <v>9</v>
      </c>
      <c r="J7409" s="89">
        <f t="shared" ca="1" si="686"/>
        <v>117.46999999999997</v>
      </c>
      <c r="K7409" s="89">
        <f t="shared" ca="1" si="687"/>
        <v>143.86999999999995</v>
      </c>
      <c r="L7409" s="83">
        <f t="shared" ca="1" si="688"/>
        <v>143.57</v>
      </c>
    </row>
    <row r="7410" spans="6:12">
      <c r="F7410" s="89">
        <v>7294</v>
      </c>
      <c r="G7410" s="89">
        <f t="shared" ca="1" si="683"/>
        <v>22</v>
      </c>
      <c r="H7410" s="89">
        <f t="shared" ca="1" si="684"/>
        <v>1</v>
      </c>
      <c r="I7410" s="89">
        <f t="shared" ca="1" si="685"/>
        <v>9</v>
      </c>
      <c r="J7410" s="89">
        <f t="shared" ca="1" si="686"/>
        <v>173.45799999999988</v>
      </c>
      <c r="K7410" s="89">
        <f t="shared" ca="1" si="687"/>
        <v>36.337999999999965</v>
      </c>
      <c r="L7410" s="83">
        <f t="shared" ca="1" si="688"/>
        <v>35.437999999999988</v>
      </c>
    </row>
    <row r="7411" spans="6:12">
      <c r="F7411" s="89">
        <v>7295</v>
      </c>
      <c r="G7411" s="89">
        <f t="shared" ca="1" si="683"/>
        <v>49</v>
      </c>
      <c r="H7411" s="89">
        <f t="shared" ca="1" si="684"/>
        <v>2</v>
      </c>
      <c r="I7411" s="89">
        <f t="shared" ca="1" si="685"/>
        <v>4</v>
      </c>
      <c r="J7411" s="89">
        <f t="shared" ca="1" si="686"/>
        <v>-32.388999999999982</v>
      </c>
      <c r="K7411" s="89">
        <f t="shared" ca="1" si="687"/>
        <v>121.22100000000006</v>
      </c>
      <c r="L7411" s="83">
        <f t="shared" ca="1" si="688"/>
        <v>120.571</v>
      </c>
    </row>
    <row r="7412" spans="6:12">
      <c r="F7412" s="89">
        <v>7296</v>
      </c>
      <c r="G7412" s="89">
        <f t="shared" ca="1" si="683"/>
        <v>37</v>
      </c>
      <c r="H7412" s="89">
        <f t="shared" ca="1" si="684"/>
        <v>2</v>
      </c>
      <c r="I7412" s="89">
        <f t="shared" ca="1" si="685"/>
        <v>5</v>
      </c>
      <c r="J7412" s="89">
        <f t="shared" ca="1" si="686"/>
        <v>2.0250000000000341</v>
      </c>
      <c r="K7412" s="89">
        <f t="shared" ca="1" si="687"/>
        <v>116.75499999999998</v>
      </c>
      <c r="L7412" s="83">
        <f t="shared" ca="1" si="688"/>
        <v>114.70499999999997</v>
      </c>
    </row>
    <row r="7413" spans="6:12">
      <c r="F7413" s="89">
        <v>7297</v>
      </c>
      <c r="G7413" s="89">
        <f t="shared" ca="1" si="683"/>
        <v>37</v>
      </c>
      <c r="H7413" s="89">
        <f t="shared" ca="1" si="684"/>
        <v>3</v>
      </c>
      <c r="I7413" s="89">
        <f t="shared" ca="1" si="685"/>
        <v>5</v>
      </c>
      <c r="J7413" s="89">
        <f t="shared" ca="1" si="686"/>
        <v>-125.97499999999991</v>
      </c>
      <c r="K7413" s="89">
        <f t="shared" ca="1" si="687"/>
        <v>74.85499999999999</v>
      </c>
      <c r="L7413" s="83">
        <f t="shared" ca="1" si="688"/>
        <v>71.005000000000024</v>
      </c>
    </row>
    <row r="7414" spans="6:12">
      <c r="F7414" s="89">
        <v>7298</v>
      </c>
      <c r="G7414" s="89">
        <f t="shared" ref="G7414:G7477" ca="1" si="689">RANDBETWEEN(19,55)</f>
        <v>30</v>
      </c>
      <c r="H7414" s="89">
        <f t="shared" ref="H7414:H7477" ca="1" si="690">RANDBETWEEN(0.5,3.5)</f>
        <v>3</v>
      </c>
      <c r="I7414" s="89">
        <f t="shared" ref="I7414:I7477" ca="1" si="691">RANDBETWEEN(3,9)</f>
        <v>8</v>
      </c>
      <c r="J7414" s="89">
        <f t="shared" ref="J7414:J7477" ca="1" si="692">133-10*G7414-128.7*H7414+60.8*I7414+0.135*G7414^2-20.6*H7414^2-4.74*I7414^2+0.15*G7414*H7414+0.006*G7414*I7414+19.63*H7414*I7414</f>
        <v>52.10000000000008</v>
      </c>
      <c r="K7414" s="89">
        <f t="shared" ref="K7414:K7477" ca="1" si="693">300-10.31*G7414-42.6*H7414+18.2*I7414+0.135*G7414^2-20.6*H7414^2-4.74*I7414^2+0.15*G7414*H7414+0.006*G7414*I7414+19.63*H7414*I7414</f>
        <v>127.30000000000001</v>
      </c>
      <c r="L7414" s="83">
        <f t="shared" ref="L7414:L7477" ca="1" si="694">294-10.16*G7414-44.4*H7414+18.6*I7414+0.135*G7414^2-20.6*H7414^2-4.74*I7414^2+0.15*G7414*H7414+0.006*G7414*I7414+19.63*H7414*I7414</f>
        <v>123.60000000000002</v>
      </c>
    </row>
    <row r="7415" spans="6:12">
      <c r="F7415" s="89">
        <v>7299</v>
      </c>
      <c r="G7415" s="89">
        <f t="shared" ca="1" si="689"/>
        <v>45</v>
      </c>
      <c r="H7415" s="89">
        <f t="shared" ca="1" si="690"/>
        <v>1</v>
      </c>
      <c r="I7415" s="89">
        <f t="shared" ca="1" si="691"/>
        <v>6</v>
      </c>
      <c r="J7415" s="89">
        <f t="shared" ca="1" si="692"/>
        <v>127.38499999999996</v>
      </c>
      <c r="K7415" s="89">
        <f t="shared" ca="1" si="693"/>
        <v>110.93499999999995</v>
      </c>
      <c r="L7415" s="83">
        <f t="shared" ca="1" si="694"/>
        <v>112.285</v>
      </c>
    </row>
    <row r="7416" spans="6:12">
      <c r="F7416" s="89">
        <v>7300</v>
      </c>
      <c r="G7416" s="89">
        <f t="shared" ca="1" si="689"/>
        <v>50</v>
      </c>
      <c r="H7416" s="89">
        <f t="shared" ca="1" si="690"/>
        <v>1</v>
      </c>
      <c r="I7416" s="89">
        <f t="shared" ca="1" si="691"/>
        <v>5</v>
      </c>
      <c r="J7416" s="89">
        <f t="shared" ca="1" si="692"/>
        <v>113.85000000000001</v>
      </c>
      <c r="K7416" s="89">
        <f t="shared" ca="1" si="693"/>
        <v>138.44999999999999</v>
      </c>
      <c r="L7416" s="83">
        <f t="shared" ca="1" si="694"/>
        <v>140.15000000000003</v>
      </c>
    </row>
    <row r="7417" spans="6:12">
      <c r="F7417" s="89">
        <v>7301</v>
      </c>
      <c r="G7417" s="89">
        <f t="shared" ca="1" si="689"/>
        <v>43</v>
      </c>
      <c r="H7417" s="89">
        <f t="shared" ca="1" si="690"/>
        <v>1</v>
      </c>
      <c r="I7417" s="89">
        <f t="shared" ca="1" si="691"/>
        <v>5</v>
      </c>
      <c r="J7417" s="89">
        <f t="shared" ca="1" si="692"/>
        <v>94.705000000000013</v>
      </c>
      <c r="K7417" s="89">
        <f t="shared" ca="1" si="693"/>
        <v>121.47499999999997</v>
      </c>
      <c r="L7417" s="83">
        <f t="shared" ca="1" si="694"/>
        <v>122.125</v>
      </c>
    </row>
    <row r="7418" spans="6:12">
      <c r="F7418" s="89">
        <v>7302</v>
      </c>
      <c r="G7418" s="89">
        <f t="shared" ca="1" si="689"/>
        <v>54</v>
      </c>
      <c r="H7418" s="89">
        <f t="shared" ca="1" si="690"/>
        <v>2</v>
      </c>
      <c r="I7418" s="89">
        <f t="shared" ca="1" si="691"/>
        <v>3</v>
      </c>
      <c r="J7418" s="89">
        <f t="shared" ca="1" si="692"/>
        <v>-78.447999999999979</v>
      </c>
      <c r="K7418" s="89">
        <f t="shared" ca="1" si="693"/>
        <v>116.21199999999999</v>
      </c>
      <c r="L7418" s="83">
        <f t="shared" ca="1" si="694"/>
        <v>115.91200000000003</v>
      </c>
    </row>
    <row r="7419" spans="6:12">
      <c r="F7419" s="89">
        <v>7303</v>
      </c>
      <c r="G7419" s="89">
        <f t="shared" ca="1" si="689"/>
        <v>20</v>
      </c>
      <c r="H7419" s="89">
        <f t="shared" ca="1" si="690"/>
        <v>3</v>
      </c>
      <c r="I7419" s="89">
        <f t="shared" ca="1" si="691"/>
        <v>7</v>
      </c>
      <c r="J7419" s="89">
        <f t="shared" ca="1" si="692"/>
        <v>30.909999999999968</v>
      </c>
      <c r="K7419" s="89">
        <f t="shared" ca="1" si="693"/>
        <v>151.80999999999995</v>
      </c>
      <c r="L7419" s="83">
        <f t="shared" ca="1" si="694"/>
        <v>146.20999999999998</v>
      </c>
    </row>
    <row r="7420" spans="6:12">
      <c r="F7420" s="89">
        <v>7304</v>
      </c>
      <c r="G7420" s="89">
        <f t="shared" ca="1" si="689"/>
        <v>40</v>
      </c>
      <c r="H7420" s="89">
        <f t="shared" ca="1" si="690"/>
        <v>3</v>
      </c>
      <c r="I7420" s="89">
        <f t="shared" ca="1" si="691"/>
        <v>3</v>
      </c>
      <c r="J7420" s="89">
        <f t="shared" ca="1" si="692"/>
        <v>-287.36999999999989</v>
      </c>
      <c r="K7420" s="89">
        <f t="shared" ca="1" si="693"/>
        <v>-2.2700000000000387</v>
      </c>
      <c r="L7420" s="83">
        <f t="shared" ca="1" si="694"/>
        <v>-6.469999999999942</v>
      </c>
    </row>
    <row r="7421" spans="6:12">
      <c r="F7421" s="89">
        <v>7305</v>
      </c>
      <c r="G7421" s="89">
        <f t="shared" ca="1" si="689"/>
        <v>52</v>
      </c>
      <c r="H7421" s="89">
        <f t="shared" ca="1" si="690"/>
        <v>2</v>
      </c>
      <c r="I7421" s="89">
        <f t="shared" ca="1" si="691"/>
        <v>6</v>
      </c>
      <c r="J7421" s="89">
        <f t="shared" ca="1" si="692"/>
        <v>85.43199999999996</v>
      </c>
      <c r="K7421" s="89">
        <f t="shared" ca="1" si="693"/>
        <v>152.91199999999998</v>
      </c>
      <c r="L7421" s="83">
        <f t="shared" ca="1" si="694"/>
        <v>153.51199999999994</v>
      </c>
    </row>
    <row r="7422" spans="6:12">
      <c r="F7422" s="89">
        <v>7306</v>
      </c>
      <c r="G7422" s="89">
        <f t="shared" ca="1" si="689"/>
        <v>55</v>
      </c>
      <c r="H7422" s="89">
        <f t="shared" ca="1" si="690"/>
        <v>3</v>
      </c>
      <c r="I7422" s="89">
        <f t="shared" ca="1" si="691"/>
        <v>8</v>
      </c>
      <c r="J7422" s="89">
        <f t="shared" ca="1" si="692"/>
        <v>101.42500000000007</v>
      </c>
      <c r="K7422" s="89">
        <f t="shared" ca="1" si="693"/>
        <v>168.87499999999989</v>
      </c>
      <c r="L7422" s="83">
        <f t="shared" ca="1" si="694"/>
        <v>168.92500000000007</v>
      </c>
    </row>
    <row r="7423" spans="6:12">
      <c r="F7423" s="89">
        <v>7307</v>
      </c>
      <c r="G7423" s="89">
        <f t="shared" ca="1" si="689"/>
        <v>27</v>
      </c>
      <c r="H7423" s="89">
        <f t="shared" ca="1" si="690"/>
        <v>1</v>
      </c>
      <c r="I7423" s="89">
        <f t="shared" ca="1" si="691"/>
        <v>3</v>
      </c>
      <c r="J7423" s="89">
        <f t="shared" ca="1" si="692"/>
        <v>15.280999999999985</v>
      </c>
      <c r="K7423" s="89">
        <f t="shared" ca="1" si="693"/>
        <v>132.21100000000001</v>
      </c>
      <c r="L7423" s="83">
        <f t="shared" ca="1" si="694"/>
        <v>129.661</v>
      </c>
    </row>
    <row r="7424" spans="6:12">
      <c r="F7424" s="89">
        <v>7308</v>
      </c>
      <c r="G7424" s="89">
        <f t="shared" ca="1" si="689"/>
        <v>40</v>
      </c>
      <c r="H7424" s="89">
        <f t="shared" ca="1" si="690"/>
        <v>3</v>
      </c>
      <c r="I7424" s="89">
        <f t="shared" ca="1" si="691"/>
        <v>3</v>
      </c>
      <c r="J7424" s="89">
        <f t="shared" ca="1" si="692"/>
        <v>-287.36999999999989</v>
      </c>
      <c r="K7424" s="89">
        <f t="shared" ca="1" si="693"/>
        <v>-2.2700000000000387</v>
      </c>
      <c r="L7424" s="83">
        <f t="shared" ca="1" si="694"/>
        <v>-6.469999999999942</v>
      </c>
    </row>
    <row r="7425" spans="6:12">
      <c r="F7425" s="89">
        <v>7309</v>
      </c>
      <c r="G7425" s="89">
        <f t="shared" ca="1" si="689"/>
        <v>33</v>
      </c>
      <c r="H7425" s="89">
        <f t="shared" ca="1" si="690"/>
        <v>3</v>
      </c>
      <c r="I7425" s="89">
        <f t="shared" ca="1" si="691"/>
        <v>5</v>
      </c>
      <c r="J7425" s="89">
        <f t="shared" ca="1" si="692"/>
        <v>-125.69499999999988</v>
      </c>
      <c r="K7425" s="89">
        <f t="shared" ca="1" si="693"/>
        <v>76.374999999999972</v>
      </c>
      <c r="L7425" s="83">
        <f t="shared" ca="1" si="694"/>
        <v>71.924999999999983</v>
      </c>
    </row>
    <row r="7426" spans="6:12">
      <c r="F7426" s="89">
        <v>7310</v>
      </c>
      <c r="G7426" s="89">
        <f t="shared" ca="1" si="689"/>
        <v>42</v>
      </c>
      <c r="H7426" s="89">
        <f t="shared" ca="1" si="690"/>
        <v>3</v>
      </c>
      <c r="I7426" s="89">
        <f t="shared" ca="1" si="691"/>
        <v>8</v>
      </c>
      <c r="J7426" s="89">
        <f t="shared" ca="1" si="692"/>
        <v>54.716000000000065</v>
      </c>
      <c r="K7426" s="89">
        <f t="shared" ca="1" si="693"/>
        <v>126.19599999999997</v>
      </c>
      <c r="L7426" s="83">
        <f t="shared" ca="1" si="694"/>
        <v>124.29599999999999</v>
      </c>
    </row>
    <row r="7427" spans="6:12">
      <c r="F7427" s="89">
        <v>7311</v>
      </c>
      <c r="G7427" s="89">
        <f t="shared" ca="1" si="689"/>
        <v>19</v>
      </c>
      <c r="H7427" s="89">
        <f t="shared" ca="1" si="690"/>
        <v>3</v>
      </c>
      <c r="I7427" s="89">
        <f t="shared" ca="1" si="691"/>
        <v>6</v>
      </c>
      <c r="J7427" s="89">
        <f t="shared" ca="1" si="692"/>
        <v>-23.030999999999949</v>
      </c>
      <c r="K7427" s="89">
        <f t="shared" ca="1" si="693"/>
        <v>140.779</v>
      </c>
      <c r="L7427" s="83">
        <f t="shared" ca="1" si="694"/>
        <v>134.62900000000005</v>
      </c>
    </row>
    <row r="7428" spans="6:12">
      <c r="F7428" s="89">
        <v>7312</v>
      </c>
      <c r="G7428" s="89">
        <f t="shared" ca="1" si="689"/>
        <v>28</v>
      </c>
      <c r="H7428" s="89">
        <f t="shared" ca="1" si="690"/>
        <v>1</v>
      </c>
      <c r="I7428" s="89">
        <f t="shared" ca="1" si="691"/>
        <v>8</v>
      </c>
      <c r="J7428" s="89">
        <f t="shared" ca="1" si="692"/>
        <v>155.16399999999993</v>
      </c>
      <c r="K7428" s="89">
        <f t="shared" ca="1" si="693"/>
        <v>58.783999999999978</v>
      </c>
      <c r="L7428" s="83">
        <f t="shared" ca="1" si="694"/>
        <v>58.383999999999972</v>
      </c>
    </row>
    <row r="7429" spans="6:12">
      <c r="F7429" s="89">
        <v>7313</v>
      </c>
      <c r="G7429" s="89">
        <f t="shared" ca="1" si="689"/>
        <v>42</v>
      </c>
      <c r="H7429" s="89">
        <f t="shared" ca="1" si="690"/>
        <v>3</v>
      </c>
      <c r="I7429" s="89">
        <f t="shared" ca="1" si="691"/>
        <v>3</v>
      </c>
      <c r="J7429" s="89">
        <f t="shared" ca="1" si="692"/>
        <v>-284.29399999999998</v>
      </c>
      <c r="K7429" s="89">
        <f t="shared" ca="1" si="693"/>
        <v>0.18599999999997863</v>
      </c>
      <c r="L7429" s="83">
        <f t="shared" ca="1" si="694"/>
        <v>-3.7139999999999702</v>
      </c>
    </row>
    <row r="7430" spans="6:12">
      <c r="F7430" s="89">
        <v>7314</v>
      </c>
      <c r="G7430" s="89">
        <f t="shared" ca="1" si="689"/>
        <v>26</v>
      </c>
      <c r="H7430" s="89">
        <f t="shared" ca="1" si="690"/>
        <v>2</v>
      </c>
      <c r="I7430" s="89">
        <f t="shared" ca="1" si="691"/>
        <v>9</v>
      </c>
      <c r="J7430" s="89">
        <f t="shared" ca="1" si="692"/>
        <v>150.26399999999992</v>
      </c>
      <c r="K7430" s="89">
        <f t="shared" ca="1" si="693"/>
        <v>98.003999999999962</v>
      </c>
      <c r="L7430" s="83">
        <f t="shared" ca="1" si="694"/>
        <v>95.903999999999996</v>
      </c>
    </row>
    <row r="7431" spans="6:12">
      <c r="F7431" s="89">
        <v>7315</v>
      </c>
      <c r="G7431" s="89">
        <f t="shared" ca="1" si="689"/>
        <v>40</v>
      </c>
      <c r="H7431" s="89">
        <f t="shared" ca="1" si="690"/>
        <v>1</v>
      </c>
      <c r="I7431" s="89">
        <f t="shared" ca="1" si="691"/>
        <v>4</v>
      </c>
      <c r="J7431" s="89">
        <f t="shared" ca="1" si="692"/>
        <v>52.539999999999992</v>
      </c>
      <c r="K7431" s="89">
        <f t="shared" ca="1" si="693"/>
        <v>122.83999999999995</v>
      </c>
      <c r="L7431" s="83">
        <f t="shared" ca="1" si="694"/>
        <v>122.64000000000001</v>
      </c>
    </row>
    <row r="7432" spans="6:12">
      <c r="F7432" s="89">
        <v>7316</v>
      </c>
      <c r="G7432" s="89">
        <f t="shared" ca="1" si="689"/>
        <v>38</v>
      </c>
      <c r="H7432" s="89">
        <f t="shared" ca="1" si="690"/>
        <v>2</v>
      </c>
      <c r="I7432" s="89">
        <f t="shared" ca="1" si="691"/>
        <v>7</v>
      </c>
      <c r="J7432" s="89">
        <f t="shared" ca="1" si="692"/>
        <v>89.295999999999992</v>
      </c>
      <c r="K7432" s="89">
        <f t="shared" ca="1" si="693"/>
        <v>118.51599999999999</v>
      </c>
      <c r="L7432" s="83">
        <f t="shared" ca="1" si="694"/>
        <v>117.41600000000003</v>
      </c>
    </row>
    <row r="7433" spans="6:12">
      <c r="F7433" s="89">
        <v>7317</v>
      </c>
      <c r="G7433" s="89">
        <f t="shared" ca="1" si="689"/>
        <v>24</v>
      </c>
      <c r="H7433" s="89">
        <f t="shared" ca="1" si="690"/>
        <v>1</v>
      </c>
      <c r="I7433" s="89">
        <f t="shared" ca="1" si="691"/>
        <v>6</v>
      </c>
      <c r="J7433" s="89">
        <f t="shared" ca="1" si="692"/>
        <v>137.86399999999995</v>
      </c>
      <c r="K7433" s="89">
        <f t="shared" ca="1" si="693"/>
        <v>127.92400000000001</v>
      </c>
      <c r="L7433" s="83">
        <f t="shared" ca="1" si="694"/>
        <v>126.124</v>
      </c>
    </row>
    <row r="7434" spans="6:12">
      <c r="F7434" s="89">
        <v>7318</v>
      </c>
      <c r="G7434" s="89">
        <f t="shared" ca="1" si="689"/>
        <v>51</v>
      </c>
      <c r="H7434" s="89">
        <f t="shared" ca="1" si="690"/>
        <v>3</v>
      </c>
      <c r="I7434" s="89">
        <f t="shared" ca="1" si="691"/>
        <v>3</v>
      </c>
      <c r="J7434" s="89">
        <f t="shared" ca="1" si="692"/>
        <v>-257.08699999999993</v>
      </c>
      <c r="K7434" s="89">
        <f t="shared" ca="1" si="693"/>
        <v>24.602999999999952</v>
      </c>
      <c r="L7434" s="83">
        <f t="shared" ca="1" si="694"/>
        <v>22.053000000000111</v>
      </c>
    </row>
    <row r="7435" spans="6:12">
      <c r="F7435" s="89">
        <v>7319</v>
      </c>
      <c r="G7435" s="89">
        <f t="shared" ca="1" si="689"/>
        <v>46</v>
      </c>
      <c r="H7435" s="89">
        <f t="shared" ca="1" si="690"/>
        <v>3</v>
      </c>
      <c r="I7435" s="89">
        <f t="shared" ca="1" si="691"/>
        <v>4</v>
      </c>
      <c r="J7435" s="89">
        <f t="shared" ca="1" si="692"/>
        <v>-188.11599999999993</v>
      </c>
      <c r="K7435" s="89">
        <f t="shared" ca="1" si="693"/>
        <v>52.523999999999972</v>
      </c>
      <c r="L7435" s="83">
        <f t="shared" ca="1" si="694"/>
        <v>49.624000000000024</v>
      </c>
    </row>
    <row r="7436" spans="6:12">
      <c r="F7436" s="89">
        <v>7320</v>
      </c>
      <c r="G7436" s="89">
        <f t="shared" ca="1" si="689"/>
        <v>48</v>
      </c>
      <c r="H7436" s="89">
        <f t="shared" ca="1" si="690"/>
        <v>1</v>
      </c>
      <c r="I7436" s="89">
        <f t="shared" ca="1" si="691"/>
        <v>5</v>
      </c>
      <c r="J7436" s="89">
        <f t="shared" ca="1" si="692"/>
        <v>107.03000000000003</v>
      </c>
      <c r="K7436" s="89">
        <f t="shared" ca="1" si="693"/>
        <v>132.25000000000003</v>
      </c>
      <c r="L7436" s="83">
        <f t="shared" ca="1" si="694"/>
        <v>133.65</v>
      </c>
    </row>
    <row r="7437" spans="6:12">
      <c r="F7437" s="89">
        <v>7321</v>
      </c>
      <c r="G7437" s="89">
        <f t="shared" ca="1" si="689"/>
        <v>28</v>
      </c>
      <c r="H7437" s="89">
        <f t="shared" ca="1" si="690"/>
        <v>3</v>
      </c>
      <c r="I7437" s="89">
        <f t="shared" ca="1" si="691"/>
        <v>7</v>
      </c>
      <c r="J7437" s="89">
        <f t="shared" ca="1" si="692"/>
        <v>6.6860000000000923</v>
      </c>
      <c r="K7437" s="89">
        <f t="shared" ca="1" si="693"/>
        <v>125.10599999999999</v>
      </c>
      <c r="L7437" s="83">
        <f t="shared" ca="1" si="694"/>
        <v>120.70600000000002</v>
      </c>
    </row>
    <row r="7438" spans="6:12">
      <c r="F7438" s="89">
        <v>7322</v>
      </c>
      <c r="G7438" s="89">
        <f t="shared" ca="1" si="689"/>
        <v>50</v>
      </c>
      <c r="H7438" s="89">
        <f t="shared" ca="1" si="690"/>
        <v>2</v>
      </c>
      <c r="I7438" s="89">
        <f t="shared" ca="1" si="691"/>
        <v>4</v>
      </c>
      <c r="J7438" s="89">
        <f t="shared" ca="1" si="692"/>
        <v>-28.700000000000017</v>
      </c>
      <c r="K7438" s="89">
        <f t="shared" ca="1" si="693"/>
        <v>124.60000000000001</v>
      </c>
      <c r="L7438" s="83">
        <f t="shared" ca="1" si="694"/>
        <v>124.09999999999998</v>
      </c>
    </row>
    <row r="7439" spans="6:12">
      <c r="F7439" s="89">
        <v>7323</v>
      </c>
      <c r="G7439" s="89">
        <f t="shared" ca="1" si="689"/>
        <v>23</v>
      </c>
      <c r="H7439" s="89">
        <f t="shared" ca="1" si="690"/>
        <v>3</v>
      </c>
      <c r="I7439" s="89">
        <f t="shared" ca="1" si="691"/>
        <v>5</v>
      </c>
      <c r="J7439" s="89">
        <f t="shared" ca="1" si="692"/>
        <v>-106.09499999999997</v>
      </c>
      <c r="K7439" s="89">
        <f t="shared" ca="1" si="693"/>
        <v>99.07499999999996</v>
      </c>
      <c r="L7439" s="83">
        <f t="shared" ca="1" si="694"/>
        <v>93.124999999999972</v>
      </c>
    </row>
    <row r="7440" spans="6:12">
      <c r="F7440" s="89">
        <v>7324</v>
      </c>
      <c r="G7440" s="89">
        <f t="shared" ca="1" si="689"/>
        <v>51</v>
      </c>
      <c r="H7440" s="89">
        <f t="shared" ca="1" si="690"/>
        <v>2</v>
      </c>
      <c r="I7440" s="89">
        <f t="shared" ca="1" si="691"/>
        <v>5</v>
      </c>
      <c r="J7440" s="89">
        <f t="shared" ca="1" si="692"/>
        <v>32.96500000000006</v>
      </c>
      <c r="K7440" s="89">
        <f t="shared" ca="1" si="693"/>
        <v>143.35499999999996</v>
      </c>
      <c r="L7440" s="83">
        <f t="shared" ca="1" si="694"/>
        <v>143.40500000000003</v>
      </c>
    </row>
    <row r="7441" spans="6:12">
      <c r="F7441" s="89">
        <v>7325</v>
      </c>
      <c r="G7441" s="89">
        <f t="shared" ca="1" si="689"/>
        <v>23</v>
      </c>
      <c r="H7441" s="89">
        <f t="shared" ca="1" si="690"/>
        <v>2</v>
      </c>
      <c r="I7441" s="89">
        <f t="shared" ca="1" si="691"/>
        <v>6</v>
      </c>
      <c r="J7441" s="89">
        <f t="shared" ca="1" si="692"/>
        <v>72.062999999999988</v>
      </c>
      <c r="K7441" s="89">
        <f t="shared" ca="1" si="693"/>
        <v>148.53299999999996</v>
      </c>
      <c r="L7441" s="83">
        <f t="shared" ca="1" si="694"/>
        <v>144.78300000000002</v>
      </c>
    </row>
    <row r="7442" spans="6:12">
      <c r="F7442" s="89">
        <v>7326</v>
      </c>
      <c r="G7442" s="89">
        <f t="shared" ca="1" si="689"/>
        <v>25</v>
      </c>
      <c r="H7442" s="89">
        <f t="shared" ca="1" si="690"/>
        <v>3</v>
      </c>
      <c r="I7442" s="89">
        <f t="shared" ca="1" si="691"/>
        <v>7</v>
      </c>
      <c r="J7442" s="89">
        <f t="shared" ca="1" si="692"/>
        <v>13.745000000000005</v>
      </c>
      <c r="K7442" s="89">
        <f t="shared" ca="1" si="693"/>
        <v>133.09499999999997</v>
      </c>
      <c r="L7442" s="83">
        <f t="shared" ca="1" si="694"/>
        <v>128.24500000000006</v>
      </c>
    </row>
    <row r="7443" spans="6:12">
      <c r="F7443" s="89">
        <v>7327</v>
      </c>
      <c r="G7443" s="89">
        <f t="shared" ca="1" si="689"/>
        <v>34</v>
      </c>
      <c r="H7443" s="89">
        <f t="shared" ca="1" si="690"/>
        <v>3</v>
      </c>
      <c r="I7443" s="89">
        <f t="shared" ca="1" si="691"/>
        <v>4</v>
      </c>
      <c r="J7443" s="89">
        <f t="shared" ca="1" si="692"/>
        <v>-203.40399999999994</v>
      </c>
      <c r="K7443" s="89">
        <f t="shared" ca="1" si="693"/>
        <v>40.95599999999996</v>
      </c>
      <c r="L7443" s="83">
        <f t="shared" ca="1" si="694"/>
        <v>36.256000000000029</v>
      </c>
    </row>
    <row r="7444" spans="6:12">
      <c r="F7444" s="89">
        <v>7328</v>
      </c>
      <c r="G7444" s="89">
        <f t="shared" ca="1" si="689"/>
        <v>46</v>
      </c>
      <c r="H7444" s="89">
        <f t="shared" ca="1" si="690"/>
        <v>1</v>
      </c>
      <c r="I7444" s="89">
        <f t="shared" ca="1" si="691"/>
        <v>5</v>
      </c>
      <c r="J7444" s="89">
        <f t="shared" ca="1" si="692"/>
        <v>101.29000000000003</v>
      </c>
      <c r="K7444" s="89">
        <f t="shared" ca="1" si="693"/>
        <v>127.12999999999998</v>
      </c>
      <c r="L7444" s="83">
        <f t="shared" ca="1" si="694"/>
        <v>128.22999999999999</v>
      </c>
    </row>
    <row r="7445" spans="6:12">
      <c r="F7445" s="89">
        <v>7329</v>
      </c>
      <c r="G7445" s="89">
        <f t="shared" ca="1" si="689"/>
        <v>26</v>
      </c>
      <c r="H7445" s="89">
        <f t="shared" ca="1" si="690"/>
        <v>1</v>
      </c>
      <c r="I7445" s="89">
        <f t="shared" ca="1" si="691"/>
        <v>6</v>
      </c>
      <c r="J7445" s="89">
        <f t="shared" ca="1" si="692"/>
        <v>131.73599999999996</v>
      </c>
      <c r="K7445" s="89">
        <f t="shared" ca="1" si="693"/>
        <v>121.176</v>
      </c>
      <c r="L7445" s="83">
        <f t="shared" ca="1" si="694"/>
        <v>119.676</v>
      </c>
    </row>
    <row r="7446" spans="6:12">
      <c r="F7446" s="89">
        <v>7330</v>
      </c>
      <c r="G7446" s="89">
        <f t="shared" ca="1" si="689"/>
        <v>55</v>
      </c>
      <c r="H7446" s="89">
        <f t="shared" ca="1" si="690"/>
        <v>3</v>
      </c>
      <c r="I7446" s="89">
        <f t="shared" ca="1" si="691"/>
        <v>3</v>
      </c>
      <c r="J7446" s="89">
        <f t="shared" ca="1" si="692"/>
        <v>-237.97499999999991</v>
      </c>
      <c r="K7446" s="89">
        <f t="shared" ca="1" si="693"/>
        <v>42.474999999999909</v>
      </c>
      <c r="L7446" s="83">
        <f t="shared" ca="1" si="694"/>
        <v>40.525000000000091</v>
      </c>
    </row>
    <row r="7447" spans="6:12">
      <c r="F7447" s="89">
        <v>7331</v>
      </c>
      <c r="G7447" s="89">
        <f t="shared" ca="1" si="689"/>
        <v>55</v>
      </c>
      <c r="H7447" s="89">
        <f t="shared" ca="1" si="690"/>
        <v>3</v>
      </c>
      <c r="I7447" s="89">
        <f t="shared" ca="1" si="691"/>
        <v>4</v>
      </c>
      <c r="J7447" s="89">
        <f t="shared" ca="1" si="692"/>
        <v>-151.13499999999988</v>
      </c>
      <c r="K7447" s="89">
        <f t="shared" ca="1" si="693"/>
        <v>86.714999999999918</v>
      </c>
      <c r="L7447" s="83">
        <f t="shared" ca="1" si="694"/>
        <v>85.165000000000077</v>
      </c>
    </row>
    <row r="7448" spans="6:12">
      <c r="F7448" s="89">
        <v>7332</v>
      </c>
      <c r="G7448" s="89">
        <f t="shared" ca="1" si="689"/>
        <v>52</v>
      </c>
      <c r="H7448" s="89">
        <f t="shared" ca="1" si="690"/>
        <v>3</v>
      </c>
      <c r="I7448" s="89">
        <f t="shared" ca="1" si="691"/>
        <v>8</v>
      </c>
      <c r="J7448" s="89">
        <f t="shared" ca="1" si="692"/>
        <v>86.596000000000004</v>
      </c>
      <c r="K7448" s="89">
        <f t="shared" ca="1" si="693"/>
        <v>154.97599999999994</v>
      </c>
      <c r="L7448" s="83">
        <f t="shared" ca="1" si="694"/>
        <v>154.57599999999991</v>
      </c>
    </row>
    <row r="7449" spans="6:12">
      <c r="F7449" s="89">
        <v>7333</v>
      </c>
      <c r="G7449" s="89">
        <f t="shared" ca="1" si="689"/>
        <v>52</v>
      </c>
      <c r="H7449" s="89">
        <f t="shared" ca="1" si="690"/>
        <v>1</v>
      </c>
      <c r="I7449" s="89">
        <f t="shared" ca="1" si="691"/>
        <v>7</v>
      </c>
      <c r="J7449" s="89">
        <f t="shared" ca="1" si="692"/>
        <v>169.47399999999993</v>
      </c>
      <c r="K7449" s="89">
        <f t="shared" ca="1" si="693"/>
        <v>108.25399999999996</v>
      </c>
      <c r="L7449" s="83">
        <f t="shared" ca="1" si="694"/>
        <v>111.054</v>
      </c>
    </row>
    <row r="7450" spans="6:12">
      <c r="F7450" s="89">
        <v>7334</v>
      </c>
      <c r="G7450" s="89">
        <f t="shared" ca="1" si="689"/>
        <v>49</v>
      </c>
      <c r="H7450" s="89">
        <f t="shared" ca="1" si="690"/>
        <v>1</v>
      </c>
      <c r="I7450" s="89">
        <f t="shared" ca="1" si="691"/>
        <v>4</v>
      </c>
      <c r="J7450" s="89">
        <f t="shared" ca="1" si="692"/>
        <v>72.241000000000042</v>
      </c>
      <c r="K7450" s="89">
        <f t="shared" ca="1" si="693"/>
        <v>139.75100000000003</v>
      </c>
      <c r="L7450" s="83">
        <f t="shared" ca="1" si="694"/>
        <v>140.90100000000001</v>
      </c>
    </row>
    <row r="7451" spans="6:12">
      <c r="F7451" s="89">
        <v>7335</v>
      </c>
      <c r="G7451" s="89">
        <f t="shared" ca="1" si="689"/>
        <v>44</v>
      </c>
      <c r="H7451" s="89">
        <f t="shared" ca="1" si="690"/>
        <v>2</v>
      </c>
      <c r="I7451" s="89">
        <f t="shared" ca="1" si="691"/>
        <v>7</v>
      </c>
      <c r="J7451" s="89">
        <f t="shared" ca="1" si="692"/>
        <v>97.767999999999972</v>
      </c>
      <c r="K7451" s="89">
        <f t="shared" ca="1" si="693"/>
        <v>125.12799999999993</v>
      </c>
      <c r="L7451" s="83">
        <f t="shared" ca="1" si="694"/>
        <v>124.92799999999997</v>
      </c>
    </row>
    <row r="7452" spans="6:12">
      <c r="F7452" s="89">
        <v>7336</v>
      </c>
      <c r="G7452" s="89">
        <f t="shared" ca="1" si="689"/>
        <v>27</v>
      </c>
      <c r="H7452" s="89">
        <f t="shared" ca="1" si="690"/>
        <v>3</v>
      </c>
      <c r="I7452" s="89">
        <f t="shared" ca="1" si="691"/>
        <v>3</v>
      </c>
      <c r="J7452" s="89">
        <f t="shared" ca="1" si="692"/>
        <v>-281.03899999999999</v>
      </c>
      <c r="K7452" s="89">
        <f t="shared" ca="1" si="693"/>
        <v>8.0910000000000082</v>
      </c>
      <c r="L7452" s="83">
        <f t="shared" ca="1" si="694"/>
        <v>1.9410000000000309</v>
      </c>
    </row>
    <row r="7453" spans="6:12">
      <c r="F7453" s="89">
        <v>7337</v>
      </c>
      <c r="G7453" s="89">
        <f t="shared" ca="1" si="689"/>
        <v>42</v>
      </c>
      <c r="H7453" s="89">
        <f t="shared" ca="1" si="690"/>
        <v>3</v>
      </c>
      <c r="I7453" s="89">
        <f t="shared" ca="1" si="691"/>
        <v>6</v>
      </c>
      <c r="J7453" s="89">
        <f t="shared" ca="1" si="692"/>
        <v>-52.447999999999922</v>
      </c>
      <c r="K7453" s="89">
        <f t="shared" ca="1" si="693"/>
        <v>104.23199999999994</v>
      </c>
      <c r="L7453" s="83">
        <f t="shared" ca="1" si="694"/>
        <v>101.53200000000001</v>
      </c>
    </row>
    <row r="7454" spans="6:12">
      <c r="F7454" s="89">
        <v>7338</v>
      </c>
      <c r="G7454" s="89">
        <f t="shared" ca="1" si="689"/>
        <v>54</v>
      </c>
      <c r="H7454" s="89">
        <f t="shared" ca="1" si="690"/>
        <v>1</v>
      </c>
      <c r="I7454" s="89">
        <f t="shared" ca="1" si="691"/>
        <v>6</v>
      </c>
      <c r="J7454" s="89">
        <f t="shared" ca="1" si="692"/>
        <v>159.34399999999994</v>
      </c>
      <c r="K7454" s="89">
        <f t="shared" ca="1" si="693"/>
        <v>140.10399999999998</v>
      </c>
      <c r="L7454" s="83">
        <f t="shared" ca="1" si="694"/>
        <v>142.80400000000009</v>
      </c>
    </row>
    <row r="7455" spans="6:12">
      <c r="F7455" s="89">
        <v>7339</v>
      </c>
      <c r="G7455" s="89">
        <f t="shared" ca="1" si="689"/>
        <v>35</v>
      </c>
      <c r="H7455" s="89">
        <f t="shared" ca="1" si="690"/>
        <v>3</v>
      </c>
      <c r="I7455" s="89">
        <f t="shared" ca="1" si="691"/>
        <v>7</v>
      </c>
      <c r="J7455" s="89">
        <f t="shared" ca="1" si="692"/>
        <v>-0.33499999999992269</v>
      </c>
      <c r="K7455" s="89">
        <f t="shared" ca="1" si="693"/>
        <v>115.91499999999996</v>
      </c>
      <c r="L7455" s="83">
        <f t="shared" ca="1" si="694"/>
        <v>112.56500000000005</v>
      </c>
    </row>
    <row r="7456" spans="6:12">
      <c r="F7456" s="89">
        <v>7340</v>
      </c>
      <c r="G7456" s="89">
        <f t="shared" ca="1" si="689"/>
        <v>53</v>
      </c>
      <c r="H7456" s="89">
        <f t="shared" ca="1" si="690"/>
        <v>3</v>
      </c>
      <c r="I7456" s="89">
        <f t="shared" ca="1" si="691"/>
        <v>5</v>
      </c>
      <c r="J7456" s="89">
        <f t="shared" ca="1" si="692"/>
        <v>-83.894999999999868</v>
      </c>
      <c r="K7456" s="89">
        <f t="shared" ca="1" si="693"/>
        <v>111.97499999999994</v>
      </c>
      <c r="L7456" s="83">
        <f t="shared" ca="1" si="694"/>
        <v>110.52500000000001</v>
      </c>
    </row>
    <row r="7457" spans="6:12">
      <c r="F7457" s="89">
        <v>7341</v>
      </c>
      <c r="G7457" s="89">
        <f t="shared" ca="1" si="689"/>
        <v>25</v>
      </c>
      <c r="H7457" s="89">
        <f t="shared" ca="1" si="690"/>
        <v>2</v>
      </c>
      <c r="I7457" s="89">
        <f t="shared" ca="1" si="691"/>
        <v>9</v>
      </c>
      <c r="J7457" s="89">
        <f t="shared" ca="1" si="692"/>
        <v>153.02499999999992</v>
      </c>
      <c r="K7457" s="89">
        <f t="shared" ca="1" si="693"/>
        <v>101.07499999999996</v>
      </c>
      <c r="L7457" s="83">
        <f t="shared" ca="1" si="694"/>
        <v>98.82499999999996</v>
      </c>
    </row>
    <row r="7458" spans="6:12">
      <c r="F7458" s="89">
        <v>7342</v>
      </c>
      <c r="G7458" s="89">
        <f t="shared" ca="1" si="689"/>
        <v>52</v>
      </c>
      <c r="H7458" s="89">
        <f t="shared" ca="1" si="690"/>
        <v>2</v>
      </c>
      <c r="I7458" s="89">
        <f t="shared" ca="1" si="691"/>
        <v>8</v>
      </c>
      <c r="J7458" s="89">
        <f t="shared" ca="1" si="692"/>
        <v>153.45599999999999</v>
      </c>
      <c r="K7458" s="89">
        <f t="shared" ca="1" si="693"/>
        <v>135.73599999999999</v>
      </c>
      <c r="L7458" s="83">
        <f t="shared" ca="1" si="694"/>
        <v>137.13599999999994</v>
      </c>
    </row>
    <row r="7459" spans="6:12">
      <c r="F7459" s="89">
        <v>7343</v>
      </c>
      <c r="G7459" s="89">
        <f t="shared" ca="1" si="689"/>
        <v>55</v>
      </c>
      <c r="H7459" s="89">
        <f t="shared" ca="1" si="690"/>
        <v>3</v>
      </c>
      <c r="I7459" s="89">
        <f t="shared" ca="1" si="691"/>
        <v>3</v>
      </c>
      <c r="J7459" s="89">
        <f t="shared" ca="1" si="692"/>
        <v>-237.97499999999991</v>
      </c>
      <c r="K7459" s="89">
        <f t="shared" ca="1" si="693"/>
        <v>42.474999999999909</v>
      </c>
      <c r="L7459" s="83">
        <f t="shared" ca="1" si="694"/>
        <v>40.525000000000091</v>
      </c>
    </row>
    <row r="7460" spans="6:12">
      <c r="F7460" s="89">
        <v>7344</v>
      </c>
      <c r="G7460" s="89">
        <f t="shared" ca="1" si="689"/>
        <v>22</v>
      </c>
      <c r="H7460" s="89">
        <f t="shared" ca="1" si="690"/>
        <v>3</v>
      </c>
      <c r="I7460" s="89">
        <f t="shared" ca="1" si="691"/>
        <v>3</v>
      </c>
      <c r="J7460" s="89">
        <f t="shared" ca="1" si="692"/>
        <v>-266.45400000000001</v>
      </c>
      <c r="K7460" s="89">
        <f t="shared" ca="1" si="693"/>
        <v>24.225999999999971</v>
      </c>
      <c r="L7460" s="83">
        <f t="shared" ca="1" si="694"/>
        <v>17.326000000000022</v>
      </c>
    </row>
    <row r="7461" spans="6:12">
      <c r="F7461" s="89">
        <v>7345</v>
      </c>
      <c r="G7461" s="89">
        <f t="shared" ca="1" si="689"/>
        <v>31</v>
      </c>
      <c r="H7461" s="89">
        <f t="shared" ca="1" si="690"/>
        <v>2</v>
      </c>
      <c r="I7461" s="89">
        <f t="shared" ca="1" si="691"/>
        <v>6</v>
      </c>
      <c r="J7461" s="89">
        <f t="shared" ca="1" si="692"/>
        <v>53.070999999999998</v>
      </c>
      <c r="K7461" s="89">
        <f t="shared" ca="1" si="693"/>
        <v>127.06099999999998</v>
      </c>
      <c r="L7461" s="83">
        <f t="shared" ca="1" si="694"/>
        <v>124.51100000000002</v>
      </c>
    </row>
    <row r="7462" spans="6:12">
      <c r="F7462" s="89">
        <v>7346</v>
      </c>
      <c r="G7462" s="89">
        <f t="shared" ca="1" si="689"/>
        <v>49</v>
      </c>
      <c r="H7462" s="89">
        <f t="shared" ca="1" si="690"/>
        <v>2</v>
      </c>
      <c r="I7462" s="89">
        <f t="shared" ca="1" si="691"/>
        <v>5</v>
      </c>
      <c r="J7462" s="89">
        <f t="shared" ca="1" si="692"/>
        <v>25.305000000000035</v>
      </c>
      <c r="K7462" s="89">
        <f t="shared" ca="1" si="693"/>
        <v>136.31500000000005</v>
      </c>
      <c r="L7462" s="83">
        <f t="shared" ca="1" si="694"/>
        <v>136.065</v>
      </c>
    </row>
    <row r="7463" spans="6:12">
      <c r="F7463" s="89">
        <v>7347</v>
      </c>
      <c r="G7463" s="89">
        <f t="shared" ca="1" si="689"/>
        <v>47</v>
      </c>
      <c r="H7463" s="89">
        <f t="shared" ca="1" si="690"/>
        <v>1</v>
      </c>
      <c r="I7463" s="89">
        <f t="shared" ca="1" si="691"/>
        <v>9</v>
      </c>
      <c r="J7463" s="89">
        <f t="shared" ca="1" si="692"/>
        <v>161.43299999999994</v>
      </c>
      <c r="K7463" s="89">
        <f t="shared" ca="1" si="693"/>
        <v>16.562999999999988</v>
      </c>
      <c r="L7463" s="83">
        <f t="shared" ca="1" si="694"/>
        <v>19.413000000000068</v>
      </c>
    </row>
    <row r="7464" spans="6:12">
      <c r="F7464" s="89">
        <v>7348</v>
      </c>
      <c r="G7464" s="89">
        <f t="shared" ca="1" si="689"/>
        <v>51</v>
      </c>
      <c r="H7464" s="89">
        <f t="shared" ca="1" si="690"/>
        <v>1</v>
      </c>
      <c r="I7464" s="89">
        <f t="shared" ca="1" si="691"/>
        <v>5</v>
      </c>
      <c r="J7464" s="89">
        <f t="shared" ca="1" si="692"/>
        <v>117.66500000000005</v>
      </c>
      <c r="K7464" s="89">
        <f t="shared" ca="1" si="693"/>
        <v>141.95499999999996</v>
      </c>
      <c r="L7464" s="83">
        <f t="shared" ca="1" si="694"/>
        <v>143.80500000000009</v>
      </c>
    </row>
    <row r="7465" spans="6:12">
      <c r="F7465" s="89">
        <v>7349</v>
      </c>
      <c r="G7465" s="89">
        <f t="shared" ca="1" si="689"/>
        <v>37</v>
      </c>
      <c r="H7465" s="89">
        <f t="shared" ca="1" si="690"/>
        <v>2</v>
      </c>
      <c r="I7465" s="89">
        <f t="shared" ca="1" si="691"/>
        <v>6</v>
      </c>
      <c r="J7465" s="89">
        <f t="shared" ca="1" si="692"/>
        <v>50.166999999999973</v>
      </c>
      <c r="K7465" s="89">
        <f t="shared" ca="1" si="693"/>
        <v>122.29699999999997</v>
      </c>
      <c r="L7465" s="83">
        <f t="shared" ca="1" si="694"/>
        <v>120.64699999999998</v>
      </c>
    </row>
    <row r="7466" spans="6:12">
      <c r="F7466" s="89">
        <v>7350</v>
      </c>
      <c r="G7466" s="89">
        <f t="shared" ca="1" si="689"/>
        <v>31</v>
      </c>
      <c r="H7466" s="89">
        <f t="shared" ca="1" si="690"/>
        <v>1</v>
      </c>
      <c r="I7466" s="89">
        <f t="shared" ca="1" si="691"/>
        <v>8</v>
      </c>
      <c r="J7466" s="89">
        <f t="shared" ca="1" si="692"/>
        <v>149.65299999999996</v>
      </c>
      <c r="K7466" s="89">
        <f t="shared" ca="1" si="693"/>
        <v>52.342999999999989</v>
      </c>
      <c r="L7466" s="83">
        <f t="shared" ca="1" si="694"/>
        <v>52.393000000000029</v>
      </c>
    </row>
    <row r="7467" spans="6:12">
      <c r="F7467" s="89">
        <v>7351</v>
      </c>
      <c r="G7467" s="89">
        <f t="shared" ca="1" si="689"/>
        <v>29</v>
      </c>
      <c r="H7467" s="89">
        <f t="shared" ca="1" si="690"/>
        <v>2</v>
      </c>
      <c r="I7467" s="89">
        <f t="shared" ca="1" si="691"/>
        <v>8</v>
      </c>
      <c r="J7467" s="89">
        <f t="shared" ca="1" si="692"/>
        <v>123.94699999999997</v>
      </c>
      <c r="K7467" s="89">
        <f t="shared" ca="1" si="693"/>
        <v>113.35699999999994</v>
      </c>
      <c r="L7467" s="83">
        <f t="shared" ca="1" si="694"/>
        <v>111.30699999999999</v>
      </c>
    </row>
    <row r="7468" spans="6:12">
      <c r="F7468" s="89">
        <v>7352</v>
      </c>
      <c r="G7468" s="89">
        <f t="shared" ca="1" si="689"/>
        <v>35</v>
      </c>
      <c r="H7468" s="89">
        <f t="shared" ca="1" si="690"/>
        <v>2</v>
      </c>
      <c r="I7468" s="89">
        <f t="shared" ca="1" si="691"/>
        <v>4</v>
      </c>
      <c r="J7468" s="89">
        <f t="shared" ca="1" si="692"/>
        <v>-55.685000000000002</v>
      </c>
      <c r="K7468" s="89">
        <f t="shared" ca="1" si="693"/>
        <v>102.26499999999997</v>
      </c>
      <c r="L7468" s="83">
        <f t="shared" ca="1" si="694"/>
        <v>99.514999999999958</v>
      </c>
    </row>
    <row r="7469" spans="6:12">
      <c r="F7469" s="89">
        <v>7353</v>
      </c>
      <c r="G7469" s="89">
        <f t="shared" ca="1" si="689"/>
        <v>20</v>
      </c>
      <c r="H7469" s="89">
        <f t="shared" ca="1" si="690"/>
        <v>3</v>
      </c>
      <c r="I7469" s="89">
        <f t="shared" ca="1" si="691"/>
        <v>7</v>
      </c>
      <c r="J7469" s="89">
        <f t="shared" ca="1" si="692"/>
        <v>30.909999999999968</v>
      </c>
      <c r="K7469" s="89">
        <f t="shared" ca="1" si="693"/>
        <v>151.80999999999995</v>
      </c>
      <c r="L7469" s="83">
        <f t="shared" ca="1" si="694"/>
        <v>146.20999999999998</v>
      </c>
    </row>
    <row r="7470" spans="6:12">
      <c r="F7470" s="89">
        <v>7354</v>
      </c>
      <c r="G7470" s="89">
        <f t="shared" ca="1" si="689"/>
        <v>32</v>
      </c>
      <c r="H7470" s="89">
        <f t="shared" ca="1" si="690"/>
        <v>2</v>
      </c>
      <c r="I7470" s="89">
        <f t="shared" ca="1" si="691"/>
        <v>6</v>
      </c>
      <c r="J7470" s="89">
        <f t="shared" ca="1" si="692"/>
        <v>51.911999999999949</v>
      </c>
      <c r="K7470" s="89">
        <f t="shared" ca="1" si="693"/>
        <v>125.59199999999997</v>
      </c>
      <c r="L7470" s="83">
        <f t="shared" ca="1" si="694"/>
        <v>123.19199999999999</v>
      </c>
    </row>
    <row r="7471" spans="6:12">
      <c r="F7471" s="89">
        <v>7355</v>
      </c>
      <c r="G7471" s="89">
        <f t="shared" ca="1" si="689"/>
        <v>41</v>
      </c>
      <c r="H7471" s="89">
        <f t="shared" ca="1" si="690"/>
        <v>1</v>
      </c>
      <c r="I7471" s="89">
        <f t="shared" ca="1" si="691"/>
        <v>8</v>
      </c>
      <c r="J7471" s="89">
        <f t="shared" ca="1" si="692"/>
        <v>148.83299999999994</v>
      </c>
      <c r="K7471" s="89">
        <f t="shared" ca="1" si="693"/>
        <v>48.422999999999959</v>
      </c>
      <c r="L7471" s="83">
        <f t="shared" ca="1" si="694"/>
        <v>49.972999999999999</v>
      </c>
    </row>
    <row r="7472" spans="6:12">
      <c r="F7472" s="89">
        <v>7356</v>
      </c>
      <c r="G7472" s="89">
        <f t="shared" ca="1" si="689"/>
        <v>31</v>
      </c>
      <c r="H7472" s="89">
        <f t="shared" ca="1" si="690"/>
        <v>2</v>
      </c>
      <c r="I7472" s="89">
        <f t="shared" ca="1" si="691"/>
        <v>7</v>
      </c>
      <c r="J7472" s="89">
        <f t="shared" ca="1" si="692"/>
        <v>91.696999999999974</v>
      </c>
      <c r="K7472" s="89">
        <f t="shared" ca="1" si="693"/>
        <v>123.08699999999996</v>
      </c>
      <c r="L7472" s="83">
        <f t="shared" ca="1" si="694"/>
        <v>120.93700000000004</v>
      </c>
    </row>
    <row r="7473" spans="6:12">
      <c r="F7473" s="89">
        <v>7357</v>
      </c>
      <c r="G7473" s="89">
        <f t="shared" ca="1" si="689"/>
        <v>27</v>
      </c>
      <c r="H7473" s="89">
        <f t="shared" ca="1" si="690"/>
        <v>3</v>
      </c>
      <c r="I7473" s="89">
        <f t="shared" ca="1" si="691"/>
        <v>9</v>
      </c>
      <c r="J7473" s="89">
        <f t="shared" ca="1" si="692"/>
        <v>96.793000000000006</v>
      </c>
      <c r="K7473" s="89">
        <f t="shared" ca="1" si="693"/>
        <v>130.32299999999992</v>
      </c>
      <c r="L7473" s="83">
        <f t="shared" ca="1" si="694"/>
        <v>126.57300000000004</v>
      </c>
    </row>
    <row r="7474" spans="6:12">
      <c r="F7474" s="89">
        <v>7358</v>
      </c>
      <c r="G7474" s="89">
        <f t="shared" ca="1" si="689"/>
        <v>51</v>
      </c>
      <c r="H7474" s="89">
        <f t="shared" ca="1" si="690"/>
        <v>3</v>
      </c>
      <c r="I7474" s="89">
        <f t="shared" ca="1" si="691"/>
        <v>7</v>
      </c>
      <c r="J7474" s="89">
        <f t="shared" ca="1" si="692"/>
        <v>33.297000000000082</v>
      </c>
      <c r="K7474" s="89">
        <f t="shared" ca="1" si="693"/>
        <v>144.58699999999993</v>
      </c>
      <c r="L7474" s="83">
        <f t="shared" ca="1" si="694"/>
        <v>143.63700000000006</v>
      </c>
    </row>
    <row r="7475" spans="6:12">
      <c r="F7475" s="89">
        <v>7359</v>
      </c>
      <c r="G7475" s="89">
        <f t="shared" ca="1" si="689"/>
        <v>36</v>
      </c>
      <c r="H7475" s="89">
        <f t="shared" ca="1" si="690"/>
        <v>2</v>
      </c>
      <c r="I7475" s="89">
        <f t="shared" ca="1" si="691"/>
        <v>8</v>
      </c>
      <c r="J7475" s="89">
        <f t="shared" ca="1" si="692"/>
        <v>117.80799999999999</v>
      </c>
      <c r="K7475" s="89">
        <f t="shared" ca="1" si="693"/>
        <v>105.04799999999997</v>
      </c>
      <c r="L7475" s="83">
        <f t="shared" ca="1" si="694"/>
        <v>104.048</v>
      </c>
    </row>
    <row r="7476" spans="6:12">
      <c r="F7476" s="89">
        <v>7360</v>
      </c>
      <c r="G7476" s="89">
        <f t="shared" ca="1" si="689"/>
        <v>45</v>
      </c>
      <c r="H7476" s="89">
        <f t="shared" ca="1" si="690"/>
        <v>1</v>
      </c>
      <c r="I7476" s="89">
        <f t="shared" ca="1" si="691"/>
        <v>4</v>
      </c>
      <c r="J7476" s="89">
        <f t="shared" ca="1" si="692"/>
        <v>60.784999999999989</v>
      </c>
      <c r="K7476" s="89">
        <f t="shared" ca="1" si="693"/>
        <v>129.53499999999994</v>
      </c>
      <c r="L7476" s="83">
        <f t="shared" ca="1" si="694"/>
        <v>130.08500000000001</v>
      </c>
    </row>
    <row r="7477" spans="6:12">
      <c r="F7477" s="89">
        <v>7361</v>
      </c>
      <c r="G7477" s="89">
        <f t="shared" ca="1" si="689"/>
        <v>32</v>
      </c>
      <c r="H7477" s="89">
        <f t="shared" ca="1" si="690"/>
        <v>3</v>
      </c>
      <c r="I7477" s="89">
        <f t="shared" ca="1" si="691"/>
        <v>5</v>
      </c>
      <c r="J7477" s="89">
        <f t="shared" ca="1" si="692"/>
        <v>-124.94999999999993</v>
      </c>
      <c r="K7477" s="89">
        <f t="shared" ca="1" si="693"/>
        <v>77.429999999999978</v>
      </c>
      <c r="L7477" s="83">
        <f t="shared" ca="1" si="694"/>
        <v>72.830000000000013</v>
      </c>
    </row>
    <row r="7478" spans="6:12">
      <c r="F7478" s="89">
        <v>7362</v>
      </c>
      <c r="G7478" s="89">
        <f t="shared" ref="G7478:G7541" ca="1" si="695">RANDBETWEEN(19,55)</f>
        <v>45</v>
      </c>
      <c r="H7478" s="89">
        <f t="shared" ref="H7478:H7541" ca="1" si="696">RANDBETWEEN(0.5,3.5)</f>
        <v>3</v>
      </c>
      <c r="I7478" s="89">
        <f t="shared" ref="I7478:I7541" ca="1" si="697">RANDBETWEEN(3,9)</f>
        <v>6</v>
      </c>
      <c r="J7478" s="89">
        <f t="shared" ref="J7478:J7541" ca="1" si="698">133-10*G7478-128.7*H7478+60.8*I7478+0.135*G7478^2-20.6*H7478^2-4.74*I7478^2+0.15*G7478*H7478+0.006*G7478*I7478+19.63*H7478*I7478</f>
        <v>-45.754999999999939</v>
      </c>
      <c r="K7478" s="89">
        <f t="shared" ref="K7478:K7541" ca="1" si="699">300-10.31*G7478-42.6*H7478+18.2*I7478+0.135*G7478^2-20.6*H7478^2-4.74*I7478^2+0.15*G7478*H7478+0.006*G7478*I7478+19.63*H7478*I7478</f>
        <v>109.99499999999995</v>
      </c>
      <c r="L7478" s="83">
        <f t="shared" ref="L7478:L7541" ca="1" si="700">294-10.16*G7478-44.4*H7478+18.6*I7478+0.135*G7478^2-20.6*H7478^2-4.74*I7478^2+0.15*G7478*H7478+0.006*G7478*I7478+19.63*H7478*I7478</f>
        <v>107.74500000000006</v>
      </c>
    </row>
    <row r="7479" spans="6:12">
      <c r="F7479" s="89">
        <v>7363</v>
      </c>
      <c r="G7479" s="89">
        <f t="shared" ca="1" si="695"/>
        <v>53</v>
      </c>
      <c r="H7479" s="89">
        <f t="shared" ca="1" si="696"/>
        <v>1</v>
      </c>
      <c r="I7479" s="89">
        <f t="shared" ca="1" si="697"/>
        <v>4</v>
      </c>
      <c r="J7479" s="89">
        <f t="shared" ca="1" si="698"/>
        <v>88.016999999999967</v>
      </c>
      <c r="K7479" s="89">
        <f t="shared" ca="1" si="699"/>
        <v>154.28699999999998</v>
      </c>
      <c r="L7479" s="83">
        <f t="shared" ca="1" si="700"/>
        <v>156.03700000000003</v>
      </c>
    </row>
    <row r="7480" spans="6:12">
      <c r="F7480" s="89">
        <v>7364</v>
      </c>
      <c r="G7480" s="89">
        <f t="shared" ca="1" si="695"/>
        <v>24</v>
      </c>
      <c r="H7480" s="89">
        <f t="shared" ca="1" si="696"/>
        <v>1</v>
      </c>
      <c r="I7480" s="89">
        <f t="shared" ca="1" si="697"/>
        <v>6</v>
      </c>
      <c r="J7480" s="89">
        <f t="shared" ca="1" si="698"/>
        <v>137.86399999999995</v>
      </c>
      <c r="K7480" s="89">
        <f t="shared" ca="1" si="699"/>
        <v>127.92400000000001</v>
      </c>
      <c r="L7480" s="83">
        <f t="shared" ca="1" si="700"/>
        <v>126.124</v>
      </c>
    </row>
    <row r="7481" spans="6:12">
      <c r="F7481" s="89">
        <v>7365</v>
      </c>
      <c r="G7481" s="89">
        <f t="shared" ca="1" si="695"/>
        <v>39</v>
      </c>
      <c r="H7481" s="89">
        <f t="shared" ca="1" si="696"/>
        <v>2</v>
      </c>
      <c r="I7481" s="89">
        <f t="shared" ca="1" si="697"/>
        <v>7</v>
      </c>
      <c r="J7481" s="89">
        <f t="shared" ca="1" si="698"/>
        <v>90.032999999999959</v>
      </c>
      <c r="K7481" s="89">
        <f t="shared" ca="1" si="699"/>
        <v>118.94299999999996</v>
      </c>
      <c r="L7481" s="83">
        <f t="shared" ca="1" si="700"/>
        <v>117.99299999999997</v>
      </c>
    </row>
    <row r="7482" spans="6:12">
      <c r="F7482" s="89">
        <v>7366</v>
      </c>
      <c r="G7482" s="89">
        <f t="shared" ca="1" si="695"/>
        <v>49</v>
      </c>
      <c r="H7482" s="89">
        <f t="shared" ca="1" si="696"/>
        <v>1</v>
      </c>
      <c r="I7482" s="89">
        <f t="shared" ca="1" si="697"/>
        <v>4</v>
      </c>
      <c r="J7482" s="89">
        <f t="shared" ca="1" si="698"/>
        <v>72.241000000000042</v>
      </c>
      <c r="K7482" s="89">
        <f t="shared" ca="1" si="699"/>
        <v>139.75100000000003</v>
      </c>
      <c r="L7482" s="83">
        <f t="shared" ca="1" si="700"/>
        <v>140.90100000000001</v>
      </c>
    </row>
    <row r="7483" spans="6:12">
      <c r="F7483" s="89">
        <v>7367</v>
      </c>
      <c r="G7483" s="89">
        <f t="shared" ca="1" si="695"/>
        <v>30</v>
      </c>
      <c r="H7483" s="89">
        <f t="shared" ca="1" si="696"/>
        <v>3</v>
      </c>
      <c r="I7483" s="89">
        <f t="shared" ca="1" si="697"/>
        <v>6</v>
      </c>
      <c r="J7483" s="89">
        <f t="shared" ca="1" si="698"/>
        <v>-54.919999999999902</v>
      </c>
      <c r="K7483" s="89">
        <f t="shared" ca="1" si="699"/>
        <v>105.47999999999999</v>
      </c>
      <c r="L7483" s="83">
        <f t="shared" ca="1" si="700"/>
        <v>100.98000000000005</v>
      </c>
    </row>
    <row r="7484" spans="6:12">
      <c r="F7484" s="89">
        <v>7368</v>
      </c>
      <c r="G7484" s="89">
        <f t="shared" ca="1" si="695"/>
        <v>47</v>
      </c>
      <c r="H7484" s="89">
        <f t="shared" ca="1" si="696"/>
        <v>3</v>
      </c>
      <c r="I7484" s="89">
        <f t="shared" ca="1" si="697"/>
        <v>5</v>
      </c>
      <c r="J7484" s="89">
        <f t="shared" ca="1" si="698"/>
        <v>-107.77499999999986</v>
      </c>
      <c r="K7484" s="89">
        <f t="shared" ca="1" si="699"/>
        <v>89.954999999999956</v>
      </c>
      <c r="L7484" s="83">
        <f t="shared" ca="1" si="700"/>
        <v>87.605000000000047</v>
      </c>
    </row>
    <row r="7485" spans="6:12">
      <c r="F7485" s="89">
        <v>7369</v>
      </c>
      <c r="G7485" s="89">
        <f t="shared" ca="1" si="695"/>
        <v>20</v>
      </c>
      <c r="H7485" s="89">
        <f t="shared" ca="1" si="696"/>
        <v>2</v>
      </c>
      <c r="I7485" s="89">
        <f t="shared" ca="1" si="697"/>
        <v>3</v>
      </c>
      <c r="J7485" s="89">
        <f t="shared" ca="1" si="698"/>
        <v>-88.919999999999987</v>
      </c>
      <c r="K7485" s="89">
        <f t="shared" ca="1" si="699"/>
        <v>116.27999999999997</v>
      </c>
      <c r="L7485" s="83">
        <f t="shared" ca="1" si="700"/>
        <v>110.88000000000001</v>
      </c>
    </row>
    <row r="7486" spans="6:12">
      <c r="F7486" s="89">
        <v>7370</v>
      </c>
      <c r="G7486" s="89">
        <f t="shared" ca="1" si="695"/>
        <v>26</v>
      </c>
      <c r="H7486" s="89">
        <f t="shared" ca="1" si="696"/>
        <v>1</v>
      </c>
      <c r="I7486" s="89">
        <f t="shared" ca="1" si="697"/>
        <v>4</v>
      </c>
      <c r="J7486" s="89">
        <f t="shared" ca="1" si="698"/>
        <v>65.364000000000004</v>
      </c>
      <c r="K7486" s="89">
        <f t="shared" ca="1" si="699"/>
        <v>140.00400000000002</v>
      </c>
      <c r="L7486" s="83">
        <f t="shared" ca="1" si="700"/>
        <v>137.70400000000001</v>
      </c>
    </row>
    <row r="7487" spans="6:12">
      <c r="F7487" s="89">
        <v>7371</v>
      </c>
      <c r="G7487" s="89">
        <f t="shared" ca="1" si="695"/>
        <v>33</v>
      </c>
      <c r="H7487" s="89">
        <f t="shared" ca="1" si="696"/>
        <v>2</v>
      </c>
      <c r="I7487" s="89">
        <f t="shared" ca="1" si="697"/>
        <v>9</v>
      </c>
      <c r="J7487" s="89">
        <f t="shared" ca="1" si="698"/>
        <v>138.49699999999996</v>
      </c>
      <c r="K7487" s="89">
        <f t="shared" ca="1" si="699"/>
        <v>84.066999999999894</v>
      </c>
      <c r="L7487" s="83">
        <f t="shared" ca="1" si="700"/>
        <v>83.016999999999939</v>
      </c>
    </row>
    <row r="7488" spans="6:12">
      <c r="F7488" s="89">
        <v>7372</v>
      </c>
      <c r="G7488" s="89">
        <f t="shared" ca="1" si="695"/>
        <v>33</v>
      </c>
      <c r="H7488" s="89">
        <f t="shared" ca="1" si="696"/>
        <v>1</v>
      </c>
      <c r="I7488" s="89">
        <f t="shared" ca="1" si="697"/>
        <v>5</v>
      </c>
      <c r="J7488" s="89">
        <f t="shared" ca="1" si="698"/>
        <v>90.305000000000021</v>
      </c>
      <c r="K7488" s="89">
        <f t="shared" ca="1" si="699"/>
        <v>120.175</v>
      </c>
      <c r="L7488" s="83">
        <f t="shared" ca="1" si="700"/>
        <v>119.32499999999997</v>
      </c>
    </row>
    <row r="7489" spans="6:12">
      <c r="F7489" s="89">
        <v>7373</v>
      </c>
      <c r="G7489" s="89">
        <f t="shared" ca="1" si="695"/>
        <v>30</v>
      </c>
      <c r="H7489" s="89">
        <f t="shared" ca="1" si="696"/>
        <v>2</v>
      </c>
      <c r="I7489" s="89">
        <f t="shared" ca="1" si="697"/>
        <v>8</v>
      </c>
      <c r="J7489" s="89">
        <f t="shared" ca="1" si="698"/>
        <v>122.25999999999996</v>
      </c>
      <c r="K7489" s="89">
        <f t="shared" ca="1" si="699"/>
        <v>111.35999999999996</v>
      </c>
      <c r="L7489" s="83">
        <f t="shared" ca="1" si="700"/>
        <v>109.45999999999998</v>
      </c>
    </row>
    <row r="7490" spans="6:12">
      <c r="F7490" s="89">
        <v>7374</v>
      </c>
      <c r="G7490" s="89">
        <f t="shared" ca="1" si="695"/>
        <v>19</v>
      </c>
      <c r="H7490" s="89">
        <f t="shared" ca="1" si="696"/>
        <v>2</v>
      </c>
      <c r="I7490" s="89">
        <f t="shared" ca="1" si="697"/>
        <v>7</v>
      </c>
      <c r="J7490" s="89">
        <f t="shared" ca="1" si="698"/>
        <v>126.59299999999996</v>
      </c>
      <c r="K7490" s="89">
        <f t="shared" ca="1" si="699"/>
        <v>161.70299999999997</v>
      </c>
      <c r="L7490" s="83">
        <f t="shared" ca="1" si="700"/>
        <v>157.75299999999999</v>
      </c>
    </row>
    <row r="7491" spans="6:12">
      <c r="F7491" s="89">
        <v>7375</v>
      </c>
      <c r="G7491" s="89">
        <f t="shared" ca="1" si="695"/>
        <v>21</v>
      </c>
      <c r="H7491" s="89">
        <f t="shared" ca="1" si="696"/>
        <v>2</v>
      </c>
      <c r="I7491" s="89">
        <f t="shared" ca="1" si="697"/>
        <v>6</v>
      </c>
      <c r="J7491" s="89">
        <f t="shared" ca="1" si="698"/>
        <v>79.510999999999967</v>
      </c>
      <c r="K7491" s="89">
        <f t="shared" ca="1" si="699"/>
        <v>156.60099999999994</v>
      </c>
      <c r="L7491" s="83">
        <f t="shared" ca="1" si="700"/>
        <v>152.55099999999999</v>
      </c>
    </row>
    <row r="7492" spans="6:12">
      <c r="F7492" s="89">
        <v>7376</v>
      </c>
      <c r="G7492" s="89">
        <f t="shared" ca="1" si="695"/>
        <v>55</v>
      </c>
      <c r="H7492" s="89">
        <f t="shared" ca="1" si="696"/>
        <v>2</v>
      </c>
      <c r="I7492" s="89">
        <f t="shared" ca="1" si="697"/>
        <v>8</v>
      </c>
      <c r="J7492" s="89">
        <f t="shared" ca="1" si="698"/>
        <v>167.83499999999995</v>
      </c>
      <c r="K7492" s="89">
        <f t="shared" ca="1" si="699"/>
        <v>149.18499999999989</v>
      </c>
      <c r="L7492" s="83">
        <f t="shared" ca="1" si="700"/>
        <v>151.035</v>
      </c>
    </row>
    <row r="7493" spans="6:12">
      <c r="F7493" s="89">
        <v>7377</v>
      </c>
      <c r="G7493" s="89">
        <f t="shared" ca="1" si="695"/>
        <v>35</v>
      </c>
      <c r="H7493" s="89">
        <f t="shared" ca="1" si="696"/>
        <v>1</v>
      </c>
      <c r="I7493" s="89">
        <f t="shared" ca="1" si="697"/>
        <v>5</v>
      </c>
      <c r="J7493" s="89">
        <f t="shared" ca="1" si="698"/>
        <v>89.025000000000006</v>
      </c>
      <c r="K7493" s="89">
        <f t="shared" ca="1" si="699"/>
        <v>118.27499999999998</v>
      </c>
      <c r="L7493" s="83">
        <f t="shared" ca="1" si="700"/>
        <v>117.72499999999997</v>
      </c>
    </row>
    <row r="7494" spans="6:12">
      <c r="F7494" s="89">
        <v>7378</v>
      </c>
      <c r="G7494" s="89">
        <f t="shared" ca="1" si="695"/>
        <v>45</v>
      </c>
      <c r="H7494" s="89">
        <f t="shared" ca="1" si="696"/>
        <v>2</v>
      </c>
      <c r="I7494" s="89">
        <f t="shared" ca="1" si="697"/>
        <v>5</v>
      </c>
      <c r="J7494" s="89">
        <f t="shared" ca="1" si="698"/>
        <v>13.224999999999994</v>
      </c>
      <c r="K7494" s="89">
        <f t="shared" ca="1" si="699"/>
        <v>125.47499999999994</v>
      </c>
      <c r="L7494" s="83">
        <f t="shared" ca="1" si="700"/>
        <v>124.62499999999997</v>
      </c>
    </row>
    <row r="7495" spans="6:12">
      <c r="F7495" s="89">
        <v>7379</v>
      </c>
      <c r="G7495" s="89">
        <f t="shared" ca="1" si="695"/>
        <v>29</v>
      </c>
      <c r="H7495" s="89">
        <f t="shared" ca="1" si="696"/>
        <v>1</v>
      </c>
      <c r="I7495" s="89">
        <f t="shared" ca="1" si="697"/>
        <v>4</v>
      </c>
      <c r="J7495" s="89">
        <f t="shared" ca="1" si="698"/>
        <v>58.161000000000001</v>
      </c>
      <c r="K7495" s="89">
        <f t="shared" ca="1" si="699"/>
        <v>131.87100000000001</v>
      </c>
      <c r="L7495" s="83">
        <f t="shared" ca="1" si="700"/>
        <v>130.02100000000004</v>
      </c>
    </row>
    <row r="7496" spans="6:12">
      <c r="F7496" s="89">
        <v>7380</v>
      </c>
      <c r="G7496" s="89">
        <f t="shared" ca="1" si="695"/>
        <v>53</v>
      </c>
      <c r="H7496" s="89">
        <f t="shared" ca="1" si="696"/>
        <v>3</v>
      </c>
      <c r="I7496" s="89">
        <f t="shared" ca="1" si="697"/>
        <v>5</v>
      </c>
      <c r="J7496" s="89">
        <f t="shared" ca="1" si="698"/>
        <v>-83.894999999999868</v>
      </c>
      <c r="K7496" s="89">
        <f t="shared" ca="1" si="699"/>
        <v>111.97499999999994</v>
      </c>
      <c r="L7496" s="83">
        <f t="shared" ca="1" si="700"/>
        <v>110.52500000000001</v>
      </c>
    </row>
    <row r="7497" spans="6:12">
      <c r="F7497" s="89">
        <v>7381</v>
      </c>
      <c r="G7497" s="89">
        <f t="shared" ca="1" si="695"/>
        <v>47</v>
      </c>
      <c r="H7497" s="89">
        <f t="shared" ca="1" si="696"/>
        <v>2</v>
      </c>
      <c r="I7497" s="89">
        <f t="shared" ca="1" si="697"/>
        <v>4</v>
      </c>
      <c r="J7497" s="89">
        <f t="shared" ca="1" si="698"/>
        <v>-38.956999999999965</v>
      </c>
      <c r="K7497" s="89">
        <f t="shared" ca="1" si="699"/>
        <v>115.273</v>
      </c>
      <c r="L7497" s="83">
        <f t="shared" ca="1" si="700"/>
        <v>114.32300000000004</v>
      </c>
    </row>
    <row r="7498" spans="6:12">
      <c r="F7498" s="89">
        <v>7382</v>
      </c>
      <c r="G7498" s="89">
        <f t="shared" ca="1" si="695"/>
        <v>37</v>
      </c>
      <c r="H7498" s="89">
        <f t="shared" ca="1" si="696"/>
        <v>3</v>
      </c>
      <c r="I7498" s="89">
        <f t="shared" ca="1" si="697"/>
        <v>9</v>
      </c>
      <c r="J7498" s="89">
        <f t="shared" ca="1" si="698"/>
        <v>88.233000000000004</v>
      </c>
      <c r="K7498" s="89">
        <f t="shared" ca="1" si="699"/>
        <v>118.66299999999995</v>
      </c>
      <c r="L7498" s="83">
        <f t="shared" ca="1" si="700"/>
        <v>116.41299999999995</v>
      </c>
    </row>
    <row r="7499" spans="6:12">
      <c r="F7499" s="89">
        <v>7383</v>
      </c>
      <c r="G7499" s="89">
        <f t="shared" ca="1" si="695"/>
        <v>49</v>
      </c>
      <c r="H7499" s="89">
        <f t="shared" ca="1" si="696"/>
        <v>3</v>
      </c>
      <c r="I7499" s="89">
        <f t="shared" ca="1" si="697"/>
        <v>6</v>
      </c>
      <c r="J7499" s="89">
        <f t="shared" ca="1" si="698"/>
        <v>-33.050999999999874</v>
      </c>
      <c r="K7499" s="89">
        <f t="shared" ca="1" si="699"/>
        <v>121.45900000000006</v>
      </c>
      <c r="L7499" s="83">
        <f t="shared" ca="1" si="700"/>
        <v>119.80900000000008</v>
      </c>
    </row>
    <row r="7500" spans="6:12">
      <c r="F7500" s="89">
        <v>7384</v>
      </c>
      <c r="G7500" s="89">
        <f t="shared" ca="1" si="695"/>
        <v>20</v>
      </c>
      <c r="H7500" s="89">
        <f t="shared" ca="1" si="696"/>
        <v>1</v>
      </c>
      <c r="I7500" s="89">
        <f t="shared" ca="1" si="697"/>
        <v>9</v>
      </c>
      <c r="J7500" s="89">
        <f t="shared" ca="1" si="698"/>
        <v>181.70999999999992</v>
      </c>
      <c r="K7500" s="89">
        <f t="shared" ca="1" si="699"/>
        <v>45.210000000000008</v>
      </c>
      <c r="L7500" s="83">
        <f t="shared" ca="1" si="700"/>
        <v>44.010000000000019</v>
      </c>
    </row>
    <row r="7501" spans="6:12">
      <c r="F7501" s="89">
        <v>7385</v>
      </c>
      <c r="G7501" s="89">
        <f t="shared" ca="1" si="695"/>
        <v>43</v>
      </c>
      <c r="H7501" s="89">
        <f t="shared" ca="1" si="696"/>
        <v>2</v>
      </c>
      <c r="I7501" s="89">
        <f t="shared" ca="1" si="697"/>
        <v>3</v>
      </c>
      <c r="J7501" s="89">
        <f t="shared" ca="1" si="698"/>
        <v>-115.99099999999999</v>
      </c>
      <c r="K7501" s="89">
        <f t="shared" ca="1" si="699"/>
        <v>82.078999999999965</v>
      </c>
      <c r="L7501" s="83">
        <f t="shared" ca="1" si="700"/>
        <v>80.129000000000005</v>
      </c>
    </row>
    <row r="7502" spans="6:12">
      <c r="F7502" s="89">
        <v>7386</v>
      </c>
      <c r="G7502" s="89">
        <f t="shared" ca="1" si="695"/>
        <v>39</v>
      </c>
      <c r="H7502" s="89">
        <f t="shared" ca="1" si="696"/>
        <v>3</v>
      </c>
      <c r="I7502" s="89">
        <f t="shared" ca="1" si="697"/>
        <v>9</v>
      </c>
      <c r="J7502" s="89">
        <f t="shared" ca="1" si="698"/>
        <v>89.761000000000024</v>
      </c>
      <c r="K7502" s="89">
        <f t="shared" ca="1" si="699"/>
        <v>119.57099999999997</v>
      </c>
      <c r="L7502" s="83">
        <f t="shared" ca="1" si="700"/>
        <v>117.62100000000004</v>
      </c>
    </row>
    <row r="7503" spans="6:12">
      <c r="F7503" s="89">
        <v>7387</v>
      </c>
      <c r="G7503" s="89">
        <f t="shared" ca="1" si="695"/>
        <v>30</v>
      </c>
      <c r="H7503" s="89">
        <f t="shared" ca="1" si="696"/>
        <v>3</v>
      </c>
      <c r="I7503" s="89">
        <f t="shared" ca="1" si="697"/>
        <v>9</v>
      </c>
      <c r="J7503" s="89">
        <f t="shared" ca="1" si="698"/>
        <v>91.390000000000043</v>
      </c>
      <c r="K7503" s="89">
        <f t="shared" ca="1" si="699"/>
        <v>123.99000000000001</v>
      </c>
      <c r="L7503" s="83">
        <f t="shared" ca="1" si="700"/>
        <v>120.69000000000005</v>
      </c>
    </row>
    <row r="7504" spans="6:12">
      <c r="F7504" s="89">
        <v>7388</v>
      </c>
      <c r="G7504" s="89">
        <f t="shared" ca="1" si="695"/>
        <v>44</v>
      </c>
      <c r="H7504" s="89">
        <f t="shared" ca="1" si="696"/>
        <v>3</v>
      </c>
      <c r="I7504" s="89">
        <f t="shared" ca="1" si="697"/>
        <v>8</v>
      </c>
      <c r="J7504" s="89">
        <f t="shared" ca="1" si="698"/>
        <v>58.93200000000013</v>
      </c>
      <c r="K7504" s="89">
        <f t="shared" ca="1" si="699"/>
        <v>129.79199999999997</v>
      </c>
      <c r="L7504" s="83">
        <f t="shared" ca="1" si="700"/>
        <v>128.19200000000001</v>
      </c>
    </row>
    <row r="7505" spans="6:12">
      <c r="F7505" s="89">
        <v>7389</v>
      </c>
      <c r="G7505" s="89">
        <f t="shared" ca="1" si="695"/>
        <v>22</v>
      </c>
      <c r="H7505" s="89">
        <f t="shared" ca="1" si="696"/>
        <v>3</v>
      </c>
      <c r="I7505" s="89">
        <f t="shared" ca="1" si="697"/>
        <v>4</v>
      </c>
      <c r="J7505" s="89">
        <f t="shared" ca="1" si="698"/>
        <v>-179.81199999999995</v>
      </c>
      <c r="K7505" s="89">
        <f t="shared" ca="1" si="699"/>
        <v>68.267999999999972</v>
      </c>
      <c r="L7505" s="83">
        <f t="shared" ca="1" si="700"/>
        <v>61.768000000000001</v>
      </c>
    </row>
    <row r="7506" spans="6:12">
      <c r="F7506" s="89">
        <v>7390</v>
      </c>
      <c r="G7506" s="89">
        <f t="shared" ca="1" si="695"/>
        <v>36</v>
      </c>
      <c r="H7506" s="89">
        <f t="shared" ca="1" si="696"/>
        <v>2</v>
      </c>
      <c r="I7506" s="89">
        <f t="shared" ca="1" si="697"/>
        <v>9</v>
      </c>
      <c r="J7506" s="89">
        <f t="shared" ca="1" si="698"/>
        <v>137.50399999999993</v>
      </c>
      <c r="K7506" s="89">
        <f t="shared" ca="1" si="699"/>
        <v>82.143999999999949</v>
      </c>
      <c r="L7506" s="83">
        <f t="shared" ca="1" si="700"/>
        <v>81.54400000000004</v>
      </c>
    </row>
    <row r="7507" spans="6:12">
      <c r="F7507" s="89">
        <v>7391</v>
      </c>
      <c r="G7507" s="89">
        <f t="shared" ca="1" si="695"/>
        <v>42</v>
      </c>
      <c r="H7507" s="89">
        <f t="shared" ca="1" si="696"/>
        <v>2</v>
      </c>
      <c r="I7507" s="89">
        <f t="shared" ca="1" si="697"/>
        <v>6</v>
      </c>
      <c r="J7507" s="89">
        <f t="shared" ca="1" si="698"/>
        <v>55.171999999999969</v>
      </c>
      <c r="K7507" s="89">
        <f t="shared" ca="1" si="699"/>
        <v>125.75199999999995</v>
      </c>
      <c r="L7507" s="83">
        <f t="shared" ca="1" si="700"/>
        <v>124.85199999999995</v>
      </c>
    </row>
    <row r="7508" spans="6:12">
      <c r="F7508" s="89">
        <v>7392</v>
      </c>
      <c r="G7508" s="89">
        <f t="shared" ca="1" si="695"/>
        <v>40</v>
      </c>
      <c r="H7508" s="89">
        <f t="shared" ca="1" si="696"/>
        <v>1</v>
      </c>
      <c r="I7508" s="89">
        <f t="shared" ca="1" si="697"/>
        <v>5</v>
      </c>
      <c r="J7508" s="89">
        <f t="shared" ca="1" si="698"/>
        <v>90.550000000000011</v>
      </c>
      <c r="K7508" s="89">
        <f t="shared" ca="1" si="699"/>
        <v>118.24999999999997</v>
      </c>
      <c r="L7508" s="83">
        <f t="shared" ca="1" si="700"/>
        <v>118.45000000000002</v>
      </c>
    </row>
    <row r="7509" spans="6:12">
      <c r="F7509" s="89">
        <v>7393</v>
      </c>
      <c r="G7509" s="89">
        <f t="shared" ca="1" si="695"/>
        <v>24</v>
      </c>
      <c r="H7509" s="89">
        <f t="shared" ca="1" si="696"/>
        <v>3</v>
      </c>
      <c r="I7509" s="89">
        <f t="shared" ca="1" si="697"/>
        <v>7</v>
      </c>
      <c r="J7509" s="89">
        <f t="shared" ca="1" si="698"/>
        <v>16.638000000000034</v>
      </c>
      <c r="K7509" s="89">
        <f t="shared" ca="1" si="699"/>
        <v>136.298</v>
      </c>
      <c r="L7509" s="83">
        <f t="shared" ca="1" si="700"/>
        <v>131.298</v>
      </c>
    </row>
    <row r="7510" spans="6:12">
      <c r="F7510" s="89">
        <v>7394</v>
      </c>
      <c r="G7510" s="89">
        <f t="shared" ca="1" si="695"/>
        <v>23</v>
      </c>
      <c r="H7510" s="89">
        <f t="shared" ca="1" si="696"/>
        <v>2</v>
      </c>
      <c r="I7510" s="89">
        <f t="shared" ca="1" si="697"/>
        <v>6</v>
      </c>
      <c r="J7510" s="89">
        <f t="shared" ca="1" si="698"/>
        <v>72.062999999999988</v>
      </c>
      <c r="K7510" s="89">
        <f t="shared" ca="1" si="699"/>
        <v>148.53299999999996</v>
      </c>
      <c r="L7510" s="83">
        <f t="shared" ca="1" si="700"/>
        <v>144.78300000000002</v>
      </c>
    </row>
    <row r="7511" spans="6:12">
      <c r="F7511" s="89">
        <v>7395</v>
      </c>
      <c r="G7511" s="89">
        <f t="shared" ca="1" si="695"/>
        <v>40</v>
      </c>
      <c r="H7511" s="89">
        <f t="shared" ca="1" si="696"/>
        <v>2</v>
      </c>
      <c r="I7511" s="89">
        <f t="shared" ca="1" si="697"/>
        <v>7</v>
      </c>
      <c r="J7511" s="89">
        <f t="shared" ca="1" si="698"/>
        <v>91.039999999999964</v>
      </c>
      <c r="K7511" s="89">
        <f t="shared" ca="1" si="699"/>
        <v>119.63999999999993</v>
      </c>
      <c r="L7511" s="83">
        <f t="shared" ca="1" si="700"/>
        <v>118.84</v>
      </c>
    </row>
    <row r="7512" spans="6:12">
      <c r="F7512" s="89">
        <v>7396</v>
      </c>
      <c r="G7512" s="89">
        <f t="shared" ca="1" si="695"/>
        <v>19</v>
      </c>
      <c r="H7512" s="89">
        <f t="shared" ca="1" si="696"/>
        <v>2</v>
      </c>
      <c r="I7512" s="89">
        <f t="shared" ca="1" si="697"/>
        <v>8</v>
      </c>
      <c r="J7512" s="89">
        <f t="shared" ca="1" si="698"/>
        <v>155.66699999999997</v>
      </c>
      <c r="K7512" s="89">
        <f t="shared" ca="1" si="699"/>
        <v>148.17699999999996</v>
      </c>
      <c r="L7512" s="83">
        <f t="shared" ca="1" si="700"/>
        <v>144.62700000000001</v>
      </c>
    </row>
    <row r="7513" spans="6:12">
      <c r="F7513" s="89">
        <v>7397</v>
      </c>
      <c r="G7513" s="89">
        <f t="shared" ca="1" si="695"/>
        <v>47</v>
      </c>
      <c r="H7513" s="89">
        <f t="shared" ca="1" si="696"/>
        <v>1</v>
      </c>
      <c r="I7513" s="89">
        <f t="shared" ca="1" si="697"/>
        <v>9</v>
      </c>
      <c r="J7513" s="89">
        <f t="shared" ca="1" si="698"/>
        <v>161.43299999999994</v>
      </c>
      <c r="K7513" s="89">
        <f t="shared" ca="1" si="699"/>
        <v>16.562999999999988</v>
      </c>
      <c r="L7513" s="83">
        <f t="shared" ca="1" si="700"/>
        <v>19.413000000000068</v>
      </c>
    </row>
    <row r="7514" spans="6:12">
      <c r="F7514" s="89">
        <v>7398</v>
      </c>
      <c r="G7514" s="89">
        <f t="shared" ca="1" si="695"/>
        <v>20</v>
      </c>
      <c r="H7514" s="89">
        <f t="shared" ca="1" si="696"/>
        <v>1</v>
      </c>
      <c r="I7514" s="89">
        <f t="shared" ca="1" si="697"/>
        <v>8</v>
      </c>
      <c r="J7514" s="89">
        <f t="shared" ca="1" si="698"/>
        <v>181.73999999999995</v>
      </c>
      <c r="K7514" s="89">
        <f t="shared" ca="1" si="699"/>
        <v>87.839999999999961</v>
      </c>
      <c r="L7514" s="83">
        <f t="shared" ca="1" si="700"/>
        <v>86.24</v>
      </c>
    </row>
    <row r="7515" spans="6:12">
      <c r="F7515" s="89">
        <v>7399</v>
      </c>
      <c r="G7515" s="89">
        <f t="shared" ca="1" si="695"/>
        <v>43</v>
      </c>
      <c r="H7515" s="89">
        <f t="shared" ca="1" si="696"/>
        <v>1</v>
      </c>
      <c r="I7515" s="89">
        <f t="shared" ca="1" si="697"/>
        <v>3</v>
      </c>
      <c r="J7515" s="89">
        <f t="shared" ca="1" si="698"/>
        <v>9.1689999999999969</v>
      </c>
      <c r="K7515" s="89">
        <f t="shared" ca="1" si="699"/>
        <v>121.13899999999998</v>
      </c>
      <c r="L7515" s="83">
        <f t="shared" ca="1" si="700"/>
        <v>120.98900000000003</v>
      </c>
    </row>
    <row r="7516" spans="6:12">
      <c r="F7516" s="89">
        <v>7400</v>
      </c>
      <c r="G7516" s="89">
        <f t="shared" ca="1" si="695"/>
        <v>37</v>
      </c>
      <c r="H7516" s="89">
        <f t="shared" ca="1" si="696"/>
        <v>3</v>
      </c>
      <c r="I7516" s="89">
        <f t="shared" ca="1" si="697"/>
        <v>5</v>
      </c>
      <c r="J7516" s="89">
        <f t="shared" ca="1" si="698"/>
        <v>-125.97499999999991</v>
      </c>
      <c r="K7516" s="89">
        <f t="shared" ca="1" si="699"/>
        <v>74.85499999999999</v>
      </c>
      <c r="L7516" s="83">
        <f t="shared" ca="1" si="700"/>
        <v>71.005000000000024</v>
      </c>
    </row>
    <row r="7517" spans="6:12">
      <c r="F7517" s="89">
        <v>7401</v>
      </c>
      <c r="G7517" s="89">
        <f t="shared" ca="1" si="695"/>
        <v>23</v>
      </c>
      <c r="H7517" s="89">
        <f t="shared" ca="1" si="696"/>
        <v>1</v>
      </c>
      <c r="I7517" s="89">
        <f t="shared" ca="1" si="697"/>
        <v>7</v>
      </c>
      <c r="J7517" s="89">
        <f t="shared" ca="1" si="698"/>
        <v>160.28099999999998</v>
      </c>
      <c r="K7517" s="89">
        <f t="shared" ca="1" si="699"/>
        <v>108.05099999999996</v>
      </c>
      <c r="L7517" s="83">
        <f t="shared" ca="1" si="700"/>
        <v>106.501</v>
      </c>
    </row>
    <row r="7518" spans="6:12">
      <c r="F7518" s="89">
        <v>7402</v>
      </c>
      <c r="G7518" s="89">
        <f t="shared" ca="1" si="695"/>
        <v>24</v>
      </c>
      <c r="H7518" s="89">
        <f t="shared" ca="1" si="696"/>
        <v>1</v>
      </c>
      <c r="I7518" s="89">
        <f t="shared" ca="1" si="697"/>
        <v>7</v>
      </c>
      <c r="J7518" s="89">
        <f t="shared" ca="1" si="698"/>
        <v>156.81799999999996</v>
      </c>
      <c r="K7518" s="89">
        <f t="shared" ca="1" si="699"/>
        <v>104.27799999999999</v>
      </c>
      <c r="L7518" s="83">
        <f t="shared" ca="1" si="700"/>
        <v>102.87800000000001</v>
      </c>
    </row>
    <row r="7519" spans="6:12">
      <c r="F7519" s="89">
        <v>7403</v>
      </c>
      <c r="G7519" s="89">
        <f t="shared" ca="1" si="695"/>
        <v>33</v>
      </c>
      <c r="H7519" s="89">
        <f t="shared" ca="1" si="696"/>
        <v>1</v>
      </c>
      <c r="I7519" s="89">
        <f t="shared" ca="1" si="697"/>
        <v>9</v>
      </c>
      <c r="J7519" s="89">
        <f t="shared" ca="1" si="698"/>
        <v>147.37699999999995</v>
      </c>
      <c r="K7519" s="89">
        <f t="shared" ca="1" si="699"/>
        <v>6.84699999999998</v>
      </c>
      <c r="L7519" s="83">
        <f t="shared" ca="1" si="700"/>
        <v>7.59699999999998</v>
      </c>
    </row>
    <row r="7520" spans="6:12">
      <c r="F7520" s="89">
        <v>7404</v>
      </c>
      <c r="G7520" s="89">
        <f t="shared" ca="1" si="695"/>
        <v>32</v>
      </c>
      <c r="H7520" s="89">
        <f t="shared" ca="1" si="696"/>
        <v>3</v>
      </c>
      <c r="I7520" s="89">
        <f t="shared" ca="1" si="697"/>
        <v>7</v>
      </c>
      <c r="J7520" s="89">
        <f t="shared" ca="1" si="698"/>
        <v>1.0540000000000305</v>
      </c>
      <c r="K7520" s="89">
        <f t="shared" ca="1" si="699"/>
        <v>118.23399999999992</v>
      </c>
      <c r="L7520" s="83">
        <f t="shared" ca="1" si="700"/>
        <v>114.43400000000003</v>
      </c>
    </row>
    <row r="7521" spans="6:12">
      <c r="F7521" s="89">
        <v>7405</v>
      </c>
      <c r="G7521" s="89">
        <f t="shared" ca="1" si="695"/>
        <v>36</v>
      </c>
      <c r="H7521" s="89">
        <f t="shared" ca="1" si="696"/>
        <v>3</v>
      </c>
      <c r="I7521" s="89">
        <f t="shared" ca="1" si="697"/>
        <v>5</v>
      </c>
      <c r="J7521" s="89">
        <f t="shared" ca="1" si="698"/>
        <v>-126.30999999999995</v>
      </c>
      <c r="K7521" s="89">
        <f t="shared" ca="1" si="699"/>
        <v>74.829999999999956</v>
      </c>
      <c r="L7521" s="83">
        <f t="shared" ca="1" si="700"/>
        <v>70.830000000000013</v>
      </c>
    </row>
    <row r="7522" spans="6:12">
      <c r="F7522" s="89">
        <v>7406</v>
      </c>
      <c r="G7522" s="89">
        <f t="shared" ca="1" si="695"/>
        <v>37</v>
      </c>
      <c r="H7522" s="89">
        <f t="shared" ca="1" si="696"/>
        <v>1</v>
      </c>
      <c r="I7522" s="89">
        <f t="shared" ca="1" si="697"/>
        <v>3</v>
      </c>
      <c r="J7522" s="89">
        <f t="shared" ca="1" si="698"/>
        <v>3.3610000000000042</v>
      </c>
      <c r="K7522" s="89">
        <f t="shared" ca="1" si="699"/>
        <v>117.191</v>
      </c>
      <c r="L7522" s="83">
        <f t="shared" ca="1" si="700"/>
        <v>116.14100000000002</v>
      </c>
    </row>
    <row r="7523" spans="6:12">
      <c r="F7523" s="89">
        <v>7407</v>
      </c>
      <c r="G7523" s="89">
        <f t="shared" ca="1" si="695"/>
        <v>45</v>
      </c>
      <c r="H7523" s="89">
        <f t="shared" ca="1" si="696"/>
        <v>2</v>
      </c>
      <c r="I7523" s="89">
        <f t="shared" ca="1" si="697"/>
        <v>9</v>
      </c>
      <c r="J7523" s="89">
        <f t="shared" ca="1" si="698"/>
        <v>149.10499999999993</v>
      </c>
      <c r="K7523" s="89">
        <f t="shared" ca="1" si="699"/>
        <v>90.954999999999927</v>
      </c>
      <c r="L7523" s="83">
        <f t="shared" ca="1" si="700"/>
        <v>91.704999999999984</v>
      </c>
    </row>
    <row r="7524" spans="6:12">
      <c r="F7524" s="89">
        <v>7408</v>
      </c>
      <c r="G7524" s="89">
        <f t="shared" ca="1" si="695"/>
        <v>31</v>
      </c>
      <c r="H7524" s="89">
        <f t="shared" ca="1" si="696"/>
        <v>2</v>
      </c>
      <c r="I7524" s="89">
        <f t="shared" ca="1" si="697"/>
        <v>9</v>
      </c>
      <c r="J7524" s="89">
        <f t="shared" ca="1" si="698"/>
        <v>140.50899999999996</v>
      </c>
      <c r="K7524" s="89">
        <f t="shared" ca="1" si="699"/>
        <v>86.698999999999955</v>
      </c>
      <c r="L7524" s="83">
        <f t="shared" ca="1" si="700"/>
        <v>85.349000000000046</v>
      </c>
    </row>
    <row r="7525" spans="6:12">
      <c r="F7525" s="89">
        <v>7409</v>
      </c>
      <c r="G7525" s="89">
        <f t="shared" ca="1" si="695"/>
        <v>27</v>
      </c>
      <c r="H7525" s="89">
        <f t="shared" ca="1" si="696"/>
        <v>2</v>
      </c>
      <c r="I7525" s="89">
        <f t="shared" ca="1" si="697"/>
        <v>6</v>
      </c>
      <c r="J7525" s="89">
        <f t="shared" ca="1" si="698"/>
        <v>60.406999999999982</v>
      </c>
      <c r="K7525" s="89">
        <f t="shared" ca="1" si="699"/>
        <v>135.63699999999994</v>
      </c>
      <c r="L7525" s="83">
        <f t="shared" ca="1" si="700"/>
        <v>132.48700000000002</v>
      </c>
    </row>
    <row r="7526" spans="6:12">
      <c r="F7526" s="89">
        <v>7410</v>
      </c>
      <c r="G7526" s="89">
        <f t="shared" ca="1" si="695"/>
        <v>46</v>
      </c>
      <c r="H7526" s="89">
        <f t="shared" ca="1" si="696"/>
        <v>1</v>
      </c>
      <c r="I7526" s="89">
        <f t="shared" ca="1" si="697"/>
        <v>7</v>
      </c>
      <c r="J7526" s="89">
        <f t="shared" ca="1" si="698"/>
        <v>148.94199999999998</v>
      </c>
      <c r="K7526" s="89">
        <f t="shared" ca="1" si="699"/>
        <v>89.581999999999965</v>
      </c>
      <c r="L7526" s="83">
        <f t="shared" ca="1" si="700"/>
        <v>91.481999999999999</v>
      </c>
    </row>
    <row r="7527" spans="6:12">
      <c r="F7527" s="89">
        <v>7411</v>
      </c>
      <c r="G7527" s="89">
        <f t="shared" ca="1" si="695"/>
        <v>21</v>
      </c>
      <c r="H7527" s="89">
        <f t="shared" ca="1" si="696"/>
        <v>2</v>
      </c>
      <c r="I7527" s="89">
        <f t="shared" ca="1" si="697"/>
        <v>8</v>
      </c>
      <c r="J7527" s="89">
        <f t="shared" ca="1" si="698"/>
        <v>147.16299999999998</v>
      </c>
      <c r="K7527" s="89">
        <f t="shared" ca="1" si="699"/>
        <v>139.05299999999997</v>
      </c>
      <c r="L7527" s="83">
        <f t="shared" ca="1" si="700"/>
        <v>135.80299999999997</v>
      </c>
    </row>
    <row r="7528" spans="6:12">
      <c r="F7528" s="89">
        <v>7412</v>
      </c>
      <c r="G7528" s="89">
        <f t="shared" ca="1" si="695"/>
        <v>20</v>
      </c>
      <c r="H7528" s="89">
        <f t="shared" ca="1" si="696"/>
        <v>3</v>
      </c>
      <c r="I7528" s="89">
        <f t="shared" ca="1" si="697"/>
        <v>7</v>
      </c>
      <c r="J7528" s="89">
        <f t="shared" ca="1" si="698"/>
        <v>30.909999999999968</v>
      </c>
      <c r="K7528" s="89">
        <f t="shared" ca="1" si="699"/>
        <v>151.80999999999995</v>
      </c>
      <c r="L7528" s="83">
        <f t="shared" ca="1" si="700"/>
        <v>146.20999999999998</v>
      </c>
    </row>
    <row r="7529" spans="6:12">
      <c r="F7529" s="89">
        <v>7413</v>
      </c>
      <c r="G7529" s="89">
        <f t="shared" ca="1" si="695"/>
        <v>50</v>
      </c>
      <c r="H7529" s="89">
        <f t="shared" ca="1" si="696"/>
        <v>1</v>
      </c>
      <c r="I7529" s="89">
        <f t="shared" ca="1" si="697"/>
        <v>3</v>
      </c>
      <c r="J7529" s="89">
        <f t="shared" ca="1" si="698"/>
        <v>28.229999999999983</v>
      </c>
      <c r="K7529" s="89">
        <f t="shared" ca="1" si="699"/>
        <v>138.02999999999997</v>
      </c>
      <c r="L7529" s="83">
        <f t="shared" ca="1" si="700"/>
        <v>138.93000000000006</v>
      </c>
    </row>
    <row r="7530" spans="6:12">
      <c r="F7530" s="89">
        <v>7414</v>
      </c>
      <c r="G7530" s="89">
        <f t="shared" ca="1" si="695"/>
        <v>26</v>
      </c>
      <c r="H7530" s="89">
        <f t="shared" ca="1" si="696"/>
        <v>1</v>
      </c>
      <c r="I7530" s="89">
        <f t="shared" ca="1" si="697"/>
        <v>3</v>
      </c>
      <c r="J7530" s="89">
        <f t="shared" ca="1" si="698"/>
        <v>17.957999999999984</v>
      </c>
      <c r="K7530" s="89">
        <f t="shared" ca="1" si="699"/>
        <v>135.19800000000001</v>
      </c>
      <c r="L7530" s="83">
        <f t="shared" ca="1" si="700"/>
        <v>132.49800000000002</v>
      </c>
    </row>
    <row r="7531" spans="6:12">
      <c r="F7531" s="89">
        <v>7415</v>
      </c>
      <c r="G7531" s="89">
        <f t="shared" ca="1" si="695"/>
        <v>36</v>
      </c>
      <c r="H7531" s="89">
        <f t="shared" ca="1" si="696"/>
        <v>1</v>
      </c>
      <c r="I7531" s="89">
        <f t="shared" ca="1" si="697"/>
        <v>3</v>
      </c>
      <c r="J7531" s="89">
        <f t="shared" ca="1" si="698"/>
        <v>3.3379999999999939</v>
      </c>
      <c r="K7531" s="89">
        <f t="shared" ca="1" si="699"/>
        <v>117.47799999999998</v>
      </c>
      <c r="L7531" s="83">
        <f t="shared" ca="1" si="700"/>
        <v>116.27800000000002</v>
      </c>
    </row>
    <row r="7532" spans="6:12">
      <c r="F7532" s="89">
        <v>7416</v>
      </c>
      <c r="G7532" s="89">
        <f t="shared" ca="1" si="695"/>
        <v>46</v>
      </c>
      <c r="H7532" s="89">
        <f t="shared" ca="1" si="696"/>
        <v>2</v>
      </c>
      <c r="I7532" s="89">
        <f t="shared" ca="1" si="697"/>
        <v>7</v>
      </c>
      <c r="J7532" s="89">
        <f t="shared" ca="1" si="698"/>
        <v>102.75199999999998</v>
      </c>
      <c r="K7532" s="89">
        <f t="shared" ca="1" si="699"/>
        <v>129.49199999999993</v>
      </c>
      <c r="L7532" s="83">
        <f t="shared" ca="1" si="700"/>
        <v>129.59199999999998</v>
      </c>
    </row>
    <row r="7533" spans="6:12">
      <c r="F7533" s="89">
        <v>7417</v>
      </c>
      <c r="G7533" s="89">
        <f t="shared" ca="1" si="695"/>
        <v>21</v>
      </c>
      <c r="H7533" s="89">
        <f t="shared" ca="1" si="696"/>
        <v>3</v>
      </c>
      <c r="I7533" s="89">
        <f t="shared" ca="1" si="697"/>
        <v>4</v>
      </c>
      <c r="J7533" s="89">
        <f t="shared" ca="1" si="698"/>
        <v>-176.09100000000001</v>
      </c>
      <c r="K7533" s="89">
        <f t="shared" ca="1" si="699"/>
        <v>72.29899999999995</v>
      </c>
      <c r="L7533" s="83">
        <f t="shared" ca="1" si="700"/>
        <v>65.648999999999972</v>
      </c>
    </row>
    <row r="7534" spans="6:12">
      <c r="F7534" s="89">
        <v>7418</v>
      </c>
      <c r="G7534" s="89">
        <f t="shared" ca="1" si="695"/>
        <v>43</v>
      </c>
      <c r="H7534" s="89">
        <f t="shared" ca="1" si="696"/>
        <v>3</v>
      </c>
      <c r="I7534" s="89">
        <f t="shared" ca="1" si="697"/>
        <v>6</v>
      </c>
      <c r="J7534" s="89">
        <f t="shared" ca="1" si="698"/>
        <v>-50.48699999999991</v>
      </c>
      <c r="K7534" s="89">
        <f t="shared" ca="1" si="699"/>
        <v>105.88299999999995</v>
      </c>
      <c r="L7534" s="83">
        <f t="shared" ca="1" si="700"/>
        <v>103.33300000000006</v>
      </c>
    </row>
    <row r="7535" spans="6:12">
      <c r="F7535" s="89">
        <v>7419</v>
      </c>
      <c r="G7535" s="89">
        <f t="shared" ca="1" si="695"/>
        <v>41</v>
      </c>
      <c r="H7535" s="89">
        <f t="shared" ca="1" si="696"/>
        <v>1</v>
      </c>
      <c r="I7535" s="89">
        <f t="shared" ca="1" si="697"/>
        <v>6</v>
      </c>
      <c r="J7535" s="89">
        <f t="shared" ca="1" si="698"/>
        <v>120.20099999999996</v>
      </c>
      <c r="K7535" s="89">
        <f t="shared" ca="1" si="699"/>
        <v>104.99099999999996</v>
      </c>
      <c r="L7535" s="83">
        <f t="shared" ca="1" si="700"/>
        <v>105.74099999999999</v>
      </c>
    </row>
    <row r="7536" spans="6:12">
      <c r="F7536" s="89">
        <v>7420</v>
      </c>
      <c r="G7536" s="89">
        <f t="shared" ca="1" si="695"/>
        <v>34</v>
      </c>
      <c r="H7536" s="89">
        <f t="shared" ca="1" si="696"/>
        <v>1</v>
      </c>
      <c r="I7536" s="89">
        <f t="shared" ca="1" si="697"/>
        <v>8</v>
      </c>
      <c r="J7536" s="89">
        <f t="shared" ca="1" si="698"/>
        <v>146.57199999999995</v>
      </c>
      <c r="K7536" s="89">
        <f t="shared" ca="1" si="699"/>
        <v>48.331999999999965</v>
      </c>
      <c r="L7536" s="83">
        <f t="shared" ca="1" si="700"/>
        <v>48.831999999999994</v>
      </c>
    </row>
    <row r="7537" spans="6:12">
      <c r="F7537" s="89">
        <v>7421</v>
      </c>
      <c r="G7537" s="89">
        <f t="shared" ca="1" si="695"/>
        <v>24</v>
      </c>
      <c r="H7537" s="89">
        <f t="shared" ca="1" si="696"/>
        <v>3</v>
      </c>
      <c r="I7537" s="89">
        <f t="shared" ca="1" si="697"/>
        <v>3</v>
      </c>
      <c r="J7537" s="89">
        <f t="shared" ca="1" si="698"/>
        <v>-273.09800000000001</v>
      </c>
      <c r="K7537" s="89">
        <f t="shared" ca="1" si="699"/>
        <v>16.961999999999989</v>
      </c>
      <c r="L7537" s="83">
        <f t="shared" ca="1" si="700"/>
        <v>10.362000000000023</v>
      </c>
    </row>
    <row r="7538" spans="6:12">
      <c r="F7538" s="89">
        <v>7422</v>
      </c>
      <c r="G7538" s="89">
        <f t="shared" ca="1" si="695"/>
        <v>36</v>
      </c>
      <c r="H7538" s="89">
        <f t="shared" ca="1" si="696"/>
        <v>1</v>
      </c>
      <c r="I7538" s="89">
        <f t="shared" ca="1" si="697"/>
        <v>7</v>
      </c>
      <c r="J7538" s="89">
        <f t="shared" ca="1" si="698"/>
        <v>136.32199999999997</v>
      </c>
      <c r="K7538" s="89">
        <f t="shared" ca="1" si="699"/>
        <v>80.061999999999955</v>
      </c>
      <c r="L7538" s="83">
        <f t="shared" ca="1" si="700"/>
        <v>80.462000000000018</v>
      </c>
    </row>
    <row r="7539" spans="6:12">
      <c r="F7539" s="89">
        <v>7423</v>
      </c>
      <c r="G7539" s="89">
        <f t="shared" ca="1" si="695"/>
        <v>42</v>
      </c>
      <c r="H7539" s="89">
        <f t="shared" ca="1" si="696"/>
        <v>3</v>
      </c>
      <c r="I7539" s="89">
        <f t="shared" ca="1" si="697"/>
        <v>3</v>
      </c>
      <c r="J7539" s="89">
        <f t="shared" ca="1" si="698"/>
        <v>-284.29399999999998</v>
      </c>
      <c r="K7539" s="89">
        <f t="shared" ca="1" si="699"/>
        <v>0.18599999999997863</v>
      </c>
      <c r="L7539" s="83">
        <f t="shared" ca="1" si="700"/>
        <v>-3.7139999999999702</v>
      </c>
    </row>
    <row r="7540" spans="6:12">
      <c r="F7540" s="89">
        <v>7424</v>
      </c>
      <c r="G7540" s="89">
        <f t="shared" ca="1" si="695"/>
        <v>31</v>
      </c>
      <c r="H7540" s="89">
        <f t="shared" ca="1" si="696"/>
        <v>2</v>
      </c>
      <c r="I7540" s="89">
        <f t="shared" ca="1" si="697"/>
        <v>7</v>
      </c>
      <c r="J7540" s="89">
        <f t="shared" ca="1" si="698"/>
        <v>91.696999999999974</v>
      </c>
      <c r="K7540" s="89">
        <f t="shared" ca="1" si="699"/>
        <v>123.08699999999996</v>
      </c>
      <c r="L7540" s="83">
        <f t="shared" ca="1" si="700"/>
        <v>120.93700000000004</v>
      </c>
    </row>
    <row r="7541" spans="6:12">
      <c r="F7541" s="89">
        <v>7425</v>
      </c>
      <c r="G7541" s="89">
        <f t="shared" ca="1" si="695"/>
        <v>43</v>
      </c>
      <c r="H7541" s="89">
        <f t="shared" ca="1" si="696"/>
        <v>3</v>
      </c>
      <c r="I7541" s="89">
        <f t="shared" ca="1" si="697"/>
        <v>7</v>
      </c>
      <c r="J7541" s="89">
        <f t="shared" ca="1" si="698"/>
        <v>7.841000000000065</v>
      </c>
      <c r="K7541" s="89">
        <f t="shared" ca="1" si="699"/>
        <v>121.61099999999993</v>
      </c>
      <c r="L7541" s="83">
        <f t="shared" ca="1" si="700"/>
        <v>119.46100000000007</v>
      </c>
    </row>
    <row r="7542" spans="6:12">
      <c r="F7542" s="89">
        <v>7426</v>
      </c>
      <c r="G7542" s="89">
        <f t="shared" ref="G7542:G7605" ca="1" si="701">RANDBETWEEN(19,55)</f>
        <v>42</v>
      </c>
      <c r="H7542" s="89">
        <f t="shared" ref="H7542:H7605" ca="1" si="702">RANDBETWEEN(0.5,3.5)</f>
        <v>3</v>
      </c>
      <c r="I7542" s="89">
        <f t="shared" ref="I7542:I7605" ca="1" si="703">RANDBETWEEN(3,9)</f>
        <v>6</v>
      </c>
      <c r="J7542" s="89">
        <f t="shared" ref="J7542:J7605" ca="1" si="704">133-10*G7542-128.7*H7542+60.8*I7542+0.135*G7542^2-20.6*H7542^2-4.74*I7542^2+0.15*G7542*H7542+0.006*G7542*I7542+19.63*H7542*I7542</f>
        <v>-52.447999999999922</v>
      </c>
      <c r="K7542" s="89">
        <f t="shared" ref="K7542:K7605" ca="1" si="705">300-10.31*G7542-42.6*H7542+18.2*I7542+0.135*G7542^2-20.6*H7542^2-4.74*I7542^2+0.15*G7542*H7542+0.006*G7542*I7542+19.63*H7542*I7542</f>
        <v>104.23199999999994</v>
      </c>
      <c r="L7542" s="83">
        <f t="shared" ref="L7542:L7605" ca="1" si="706">294-10.16*G7542-44.4*H7542+18.6*I7542+0.135*G7542^2-20.6*H7542^2-4.74*I7542^2+0.15*G7542*H7542+0.006*G7542*I7542+19.63*H7542*I7542</f>
        <v>101.53200000000001</v>
      </c>
    </row>
    <row r="7543" spans="6:12">
      <c r="F7543" s="89">
        <v>7427</v>
      </c>
      <c r="G7543" s="89">
        <f t="shared" ca="1" si="701"/>
        <v>42</v>
      </c>
      <c r="H7543" s="89">
        <f t="shared" ca="1" si="702"/>
        <v>2</v>
      </c>
      <c r="I7543" s="89">
        <f t="shared" ca="1" si="703"/>
        <v>4</v>
      </c>
      <c r="J7543" s="89">
        <f t="shared" ca="1" si="704"/>
        <v>-50.651999999999987</v>
      </c>
      <c r="K7543" s="89">
        <f t="shared" ca="1" si="705"/>
        <v>105.12799999999999</v>
      </c>
      <c r="L7543" s="83">
        <f t="shared" ca="1" si="706"/>
        <v>103.42799999999997</v>
      </c>
    </row>
    <row r="7544" spans="6:12">
      <c r="F7544" s="89">
        <v>7428</v>
      </c>
      <c r="G7544" s="89">
        <f t="shared" ca="1" si="701"/>
        <v>25</v>
      </c>
      <c r="H7544" s="89">
        <f t="shared" ca="1" si="702"/>
        <v>3</v>
      </c>
      <c r="I7544" s="89">
        <f t="shared" ca="1" si="703"/>
        <v>5</v>
      </c>
      <c r="J7544" s="89">
        <f t="shared" ca="1" si="704"/>
        <v>-112.17500000000001</v>
      </c>
      <c r="K7544" s="89">
        <f t="shared" ca="1" si="705"/>
        <v>92.374999999999972</v>
      </c>
      <c r="L7544" s="83">
        <f t="shared" ca="1" si="706"/>
        <v>86.724999999999994</v>
      </c>
    </row>
    <row r="7545" spans="6:12">
      <c r="F7545" s="89">
        <v>7429</v>
      </c>
      <c r="G7545" s="89">
        <f t="shared" ca="1" si="701"/>
        <v>44</v>
      </c>
      <c r="H7545" s="89">
        <f t="shared" ca="1" si="702"/>
        <v>2</v>
      </c>
      <c r="I7545" s="89">
        <f t="shared" ca="1" si="703"/>
        <v>7</v>
      </c>
      <c r="J7545" s="89">
        <f t="shared" ca="1" si="704"/>
        <v>97.767999999999972</v>
      </c>
      <c r="K7545" s="89">
        <f t="shared" ca="1" si="705"/>
        <v>125.12799999999993</v>
      </c>
      <c r="L7545" s="83">
        <f t="shared" ca="1" si="706"/>
        <v>124.92799999999997</v>
      </c>
    </row>
    <row r="7546" spans="6:12">
      <c r="F7546" s="89">
        <v>7430</v>
      </c>
      <c r="G7546" s="89">
        <f t="shared" ca="1" si="701"/>
        <v>19</v>
      </c>
      <c r="H7546" s="89">
        <f t="shared" ca="1" si="702"/>
        <v>2</v>
      </c>
      <c r="I7546" s="89">
        <f t="shared" ca="1" si="703"/>
        <v>3</v>
      </c>
      <c r="J7546" s="89">
        <f t="shared" ca="1" si="704"/>
        <v>-84.502999999999986</v>
      </c>
      <c r="K7546" s="89">
        <f t="shared" ca="1" si="705"/>
        <v>121.00699999999996</v>
      </c>
      <c r="L7546" s="83">
        <f t="shared" ca="1" si="706"/>
        <v>115.45700000000001</v>
      </c>
    </row>
    <row r="7547" spans="6:12">
      <c r="F7547" s="89">
        <v>7431</v>
      </c>
      <c r="G7547" s="89">
        <f t="shared" ca="1" si="701"/>
        <v>25</v>
      </c>
      <c r="H7547" s="89">
        <f t="shared" ca="1" si="702"/>
        <v>1</v>
      </c>
      <c r="I7547" s="89">
        <f t="shared" ca="1" si="703"/>
        <v>8</v>
      </c>
      <c r="J7547" s="89">
        <f t="shared" ca="1" si="704"/>
        <v>163.10499999999993</v>
      </c>
      <c r="K7547" s="89">
        <f t="shared" ca="1" si="705"/>
        <v>67.654999999999987</v>
      </c>
      <c r="L7547" s="83">
        <f t="shared" ca="1" si="706"/>
        <v>66.804999999999993</v>
      </c>
    </row>
    <row r="7548" spans="6:12">
      <c r="F7548" s="89">
        <v>7432</v>
      </c>
      <c r="G7548" s="89">
        <f t="shared" ca="1" si="701"/>
        <v>19</v>
      </c>
      <c r="H7548" s="89">
        <f t="shared" ca="1" si="702"/>
        <v>2</v>
      </c>
      <c r="I7548" s="89">
        <f t="shared" ca="1" si="703"/>
        <v>7</v>
      </c>
      <c r="J7548" s="89">
        <f t="shared" ca="1" si="704"/>
        <v>126.59299999999996</v>
      </c>
      <c r="K7548" s="89">
        <f t="shared" ca="1" si="705"/>
        <v>161.70299999999997</v>
      </c>
      <c r="L7548" s="83">
        <f t="shared" ca="1" si="706"/>
        <v>157.75299999999999</v>
      </c>
    </row>
    <row r="7549" spans="6:12">
      <c r="F7549" s="89">
        <v>7433</v>
      </c>
      <c r="G7549" s="89">
        <f t="shared" ca="1" si="701"/>
        <v>50</v>
      </c>
      <c r="H7549" s="89">
        <f t="shared" ca="1" si="702"/>
        <v>3</v>
      </c>
      <c r="I7549" s="89">
        <f t="shared" ca="1" si="703"/>
        <v>8</v>
      </c>
      <c r="J7549" s="89">
        <f t="shared" ca="1" si="704"/>
        <v>78.060000000000059</v>
      </c>
      <c r="K7549" s="89">
        <f t="shared" ca="1" si="705"/>
        <v>147.05999999999995</v>
      </c>
      <c r="L7549" s="83">
        <f t="shared" ca="1" si="706"/>
        <v>146.36000000000001</v>
      </c>
    </row>
    <row r="7550" spans="6:12">
      <c r="F7550" s="89">
        <v>7434</v>
      </c>
      <c r="G7550" s="89">
        <f t="shared" ca="1" si="701"/>
        <v>25</v>
      </c>
      <c r="H7550" s="89">
        <f t="shared" ca="1" si="702"/>
        <v>2</v>
      </c>
      <c r="I7550" s="89">
        <f t="shared" ca="1" si="703"/>
        <v>8</v>
      </c>
      <c r="J7550" s="89">
        <f t="shared" ca="1" si="704"/>
        <v>133.39499999999995</v>
      </c>
      <c r="K7550" s="89">
        <f t="shared" ca="1" si="705"/>
        <v>124.04499999999993</v>
      </c>
      <c r="L7550" s="83">
        <f t="shared" ca="1" si="706"/>
        <v>121.39499999999995</v>
      </c>
    </row>
    <row r="7551" spans="6:12">
      <c r="F7551" s="89">
        <v>7435</v>
      </c>
      <c r="G7551" s="89">
        <f t="shared" ca="1" si="701"/>
        <v>19</v>
      </c>
      <c r="H7551" s="89">
        <f t="shared" ca="1" si="702"/>
        <v>2</v>
      </c>
      <c r="I7551" s="89">
        <f t="shared" ca="1" si="703"/>
        <v>4</v>
      </c>
      <c r="J7551" s="89">
        <f t="shared" ca="1" si="704"/>
        <v>-17.509000000000015</v>
      </c>
      <c r="K7551" s="89">
        <f t="shared" ca="1" si="705"/>
        <v>145.40099999999998</v>
      </c>
      <c r="L7551" s="83">
        <f t="shared" ca="1" si="706"/>
        <v>140.251</v>
      </c>
    </row>
    <row r="7552" spans="6:12">
      <c r="F7552" s="89">
        <v>7436</v>
      </c>
      <c r="G7552" s="89">
        <f t="shared" ca="1" si="701"/>
        <v>22</v>
      </c>
      <c r="H7552" s="89">
        <f t="shared" ca="1" si="702"/>
        <v>1</v>
      </c>
      <c r="I7552" s="89">
        <f t="shared" ca="1" si="703"/>
        <v>6</v>
      </c>
      <c r="J7552" s="89">
        <f t="shared" ca="1" si="704"/>
        <v>145.07199999999997</v>
      </c>
      <c r="K7552" s="89">
        <f t="shared" ca="1" si="705"/>
        <v>135.75199999999998</v>
      </c>
      <c r="L7552" s="83">
        <f t="shared" ca="1" si="706"/>
        <v>133.65200000000002</v>
      </c>
    </row>
    <row r="7553" spans="6:12">
      <c r="F7553" s="89">
        <v>7437</v>
      </c>
      <c r="G7553" s="89">
        <f t="shared" ca="1" si="701"/>
        <v>46</v>
      </c>
      <c r="H7553" s="89">
        <f t="shared" ca="1" si="702"/>
        <v>1</v>
      </c>
      <c r="I7553" s="89">
        <f t="shared" ca="1" si="703"/>
        <v>4</v>
      </c>
      <c r="J7553" s="89">
        <f t="shared" ca="1" si="704"/>
        <v>63.244000000000014</v>
      </c>
      <c r="K7553" s="89">
        <f t="shared" ca="1" si="705"/>
        <v>131.68399999999997</v>
      </c>
      <c r="L7553" s="83">
        <f t="shared" ca="1" si="706"/>
        <v>132.38400000000001</v>
      </c>
    </row>
    <row r="7554" spans="6:12">
      <c r="F7554" s="89">
        <v>7438</v>
      </c>
      <c r="G7554" s="89">
        <f t="shared" ca="1" si="701"/>
        <v>42</v>
      </c>
      <c r="H7554" s="89">
        <f t="shared" ca="1" si="702"/>
        <v>2</v>
      </c>
      <c r="I7554" s="89">
        <f t="shared" ca="1" si="703"/>
        <v>5</v>
      </c>
      <c r="J7554" s="89">
        <f t="shared" ca="1" si="704"/>
        <v>7</v>
      </c>
      <c r="K7554" s="89">
        <f t="shared" ca="1" si="705"/>
        <v>120.17999999999996</v>
      </c>
      <c r="L7554" s="83">
        <f t="shared" ca="1" si="706"/>
        <v>118.87999999999995</v>
      </c>
    </row>
    <row r="7555" spans="6:12">
      <c r="F7555" s="89">
        <v>7439</v>
      </c>
      <c r="G7555" s="89">
        <f t="shared" ca="1" si="701"/>
        <v>42</v>
      </c>
      <c r="H7555" s="89">
        <f t="shared" ca="1" si="702"/>
        <v>3</v>
      </c>
      <c r="I7555" s="89">
        <f t="shared" ca="1" si="703"/>
        <v>6</v>
      </c>
      <c r="J7555" s="89">
        <f t="shared" ca="1" si="704"/>
        <v>-52.447999999999922</v>
      </c>
      <c r="K7555" s="89">
        <f t="shared" ca="1" si="705"/>
        <v>104.23199999999994</v>
      </c>
      <c r="L7555" s="83">
        <f t="shared" ca="1" si="706"/>
        <v>101.53200000000001</v>
      </c>
    </row>
    <row r="7556" spans="6:12">
      <c r="F7556" s="89">
        <v>7440</v>
      </c>
      <c r="G7556" s="89">
        <f t="shared" ca="1" si="701"/>
        <v>19</v>
      </c>
      <c r="H7556" s="89">
        <f t="shared" ca="1" si="702"/>
        <v>2</v>
      </c>
      <c r="I7556" s="89">
        <f t="shared" ca="1" si="703"/>
        <v>6</v>
      </c>
      <c r="J7556" s="89">
        <f t="shared" ca="1" si="704"/>
        <v>88.038999999999959</v>
      </c>
      <c r="K7556" s="89">
        <f t="shared" ca="1" si="705"/>
        <v>165.74899999999997</v>
      </c>
      <c r="L7556" s="83">
        <f t="shared" ca="1" si="706"/>
        <v>161.399</v>
      </c>
    </row>
    <row r="7557" spans="6:12">
      <c r="F7557" s="89">
        <v>7441</v>
      </c>
      <c r="G7557" s="89">
        <f t="shared" ca="1" si="701"/>
        <v>42</v>
      </c>
      <c r="H7557" s="89">
        <f t="shared" ca="1" si="702"/>
        <v>1</v>
      </c>
      <c r="I7557" s="89">
        <f t="shared" ca="1" si="703"/>
        <v>8</v>
      </c>
      <c r="J7557" s="89">
        <f t="shared" ca="1" si="704"/>
        <v>150.23599999999999</v>
      </c>
      <c r="K7557" s="89">
        <f t="shared" ca="1" si="705"/>
        <v>49.515999999999963</v>
      </c>
      <c r="L7557" s="83">
        <f t="shared" ca="1" si="706"/>
        <v>51.21599999999998</v>
      </c>
    </row>
    <row r="7558" spans="6:12">
      <c r="F7558" s="89">
        <v>7442</v>
      </c>
      <c r="G7558" s="89">
        <f t="shared" ca="1" si="701"/>
        <v>53</v>
      </c>
      <c r="H7558" s="89">
        <f t="shared" ca="1" si="702"/>
        <v>3</v>
      </c>
      <c r="I7558" s="89">
        <f t="shared" ca="1" si="703"/>
        <v>7</v>
      </c>
      <c r="J7558" s="89">
        <f t="shared" ca="1" si="704"/>
        <v>42.361000000000104</v>
      </c>
      <c r="K7558" s="89">
        <f t="shared" ca="1" si="705"/>
        <v>153.03099999999995</v>
      </c>
      <c r="L7558" s="83">
        <f t="shared" ca="1" si="706"/>
        <v>152.38100000000009</v>
      </c>
    </row>
    <row r="7559" spans="6:12">
      <c r="F7559" s="89">
        <v>7443</v>
      </c>
      <c r="G7559" s="89">
        <f t="shared" ca="1" si="701"/>
        <v>34</v>
      </c>
      <c r="H7559" s="89">
        <f t="shared" ca="1" si="702"/>
        <v>1</v>
      </c>
      <c r="I7559" s="89">
        <f t="shared" ca="1" si="703"/>
        <v>3</v>
      </c>
      <c r="J7559" s="89">
        <f t="shared" ca="1" si="704"/>
        <v>4.1019999999999897</v>
      </c>
      <c r="K7559" s="89">
        <f t="shared" ca="1" si="705"/>
        <v>118.86199999999999</v>
      </c>
      <c r="L7559" s="83">
        <f t="shared" ca="1" si="706"/>
        <v>117.36200000000002</v>
      </c>
    </row>
    <row r="7560" spans="6:12">
      <c r="F7560" s="89">
        <v>7444</v>
      </c>
      <c r="G7560" s="89">
        <f t="shared" ca="1" si="701"/>
        <v>28</v>
      </c>
      <c r="H7560" s="89">
        <f t="shared" ca="1" si="702"/>
        <v>2</v>
      </c>
      <c r="I7560" s="89">
        <f t="shared" ca="1" si="703"/>
        <v>8</v>
      </c>
      <c r="J7560" s="89">
        <f t="shared" ca="1" si="704"/>
        <v>125.90399999999997</v>
      </c>
      <c r="K7560" s="89">
        <f t="shared" ca="1" si="705"/>
        <v>115.62399999999997</v>
      </c>
      <c r="L7560" s="83">
        <f t="shared" ca="1" si="706"/>
        <v>113.42399999999998</v>
      </c>
    </row>
    <row r="7561" spans="6:12">
      <c r="F7561" s="89">
        <v>7445</v>
      </c>
      <c r="G7561" s="89">
        <f t="shared" ca="1" si="701"/>
        <v>42</v>
      </c>
      <c r="H7561" s="89">
        <f t="shared" ca="1" si="702"/>
        <v>2</v>
      </c>
      <c r="I7561" s="89">
        <f t="shared" ca="1" si="703"/>
        <v>8</v>
      </c>
      <c r="J7561" s="89">
        <f t="shared" ca="1" si="704"/>
        <v>123.07599999999996</v>
      </c>
      <c r="K7561" s="89">
        <f t="shared" ca="1" si="705"/>
        <v>108.45599999999993</v>
      </c>
      <c r="L7561" s="83">
        <f t="shared" ca="1" si="706"/>
        <v>108.35599999999994</v>
      </c>
    </row>
    <row r="7562" spans="6:12">
      <c r="F7562" s="89">
        <v>7446</v>
      </c>
      <c r="G7562" s="89">
        <f t="shared" ca="1" si="701"/>
        <v>26</v>
      </c>
      <c r="H7562" s="89">
        <f t="shared" ca="1" si="702"/>
        <v>2</v>
      </c>
      <c r="I7562" s="89">
        <f t="shared" ca="1" si="703"/>
        <v>4</v>
      </c>
      <c r="J7562" s="89">
        <f t="shared" ca="1" si="704"/>
        <v>-42.71599999999998</v>
      </c>
      <c r="K7562" s="89">
        <f t="shared" ca="1" si="705"/>
        <v>118.02399999999997</v>
      </c>
      <c r="L7562" s="83">
        <f t="shared" ca="1" si="706"/>
        <v>113.92399999999998</v>
      </c>
    </row>
    <row r="7563" spans="6:12">
      <c r="F7563" s="89">
        <v>7447</v>
      </c>
      <c r="G7563" s="89">
        <f t="shared" ca="1" si="701"/>
        <v>55</v>
      </c>
      <c r="H7563" s="89">
        <f t="shared" ca="1" si="702"/>
        <v>2</v>
      </c>
      <c r="I7563" s="89">
        <f t="shared" ca="1" si="703"/>
        <v>4</v>
      </c>
      <c r="J7563" s="89">
        <f t="shared" ca="1" si="704"/>
        <v>-6.2050000000000125</v>
      </c>
      <c r="K7563" s="89">
        <f t="shared" ca="1" si="705"/>
        <v>145.54499999999993</v>
      </c>
      <c r="L7563" s="83">
        <f t="shared" ca="1" si="706"/>
        <v>145.79500000000004</v>
      </c>
    </row>
    <row r="7564" spans="6:12">
      <c r="F7564" s="89">
        <v>7448</v>
      </c>
      <c r="G7564" s="89">
        <f t="shared" ca="1" si="701"/>
        <v>36</v>
      </c>
      <c r="H7564" s="89">
        <f t="shared" ca="1" si="702"/>
        <v>3</v>
      </c>
      <c r="I7564" s="89">
        <f t="shared" ca="1" si="703"/>
        <v>9</v>
      </c>
      <c r="J7564" s="89">
        <f t="shared" ca="1" si="704"/>
        <v>87.874000000000024</v>
      </c>
      <c r="K7564" s="89">
        <f t="shared" ca="1" si="705"/>
        <v>118.61399999999992</v>
      </c>
      <c r="L7564" s="83">
        <f t="shared" ca="1" si="706"/>
        <v>116.21400000000006</v>
      </c>
    </row>
    <row r="7565" spans="6:12">
      <c r="F7565" s="89">
        <v>7449</v>
      </c>
      <c r="G7565" s="89">
        <f t="shared" ca="1" si="701"/>
        <v>44</v>
      </c>
      <c r="H7565" s="89">
        <f t="shared" ca="1" si="702"/>
        <v>3</v>
      </c>
      <c r="I7565" s="89">
        <f t="shared" ca="1" si="703"/>
        <v>4</v>
      </c>
      <c r="J7565" s="89">
        <f t="shared" ca="1" si="704"/>
        <v>-193.36399999999998</v>
      </c>
      <c r="K7565" s="89">
        <f t="shared" ca="1" si="705"/>
        <v>47.895999999999987</v>
      </c>
      <c r="L7565" s="83">
        <f t="shared" ca="1" si="706"/>
        <v>44.695999999999998</v>
      </c>
    </row>
    <row r="7566" spans="6:12">
      <c r="F7566" s="89">
        <v>7450</v>
      </c>
      <c r="G7566" s="89">
        <f t="shared" ca="1" si="701"/>
        <v>28</v>
      </c>
      <c r="H7566" s="89">
        <f t="shared" ca="1" si="702"/>
        <v>1</v>
      </c>
      <c r="I7566" s="89">
        <f t="shared" ca="1" si="703"/>
        <v>7</v>
      </c>
      <c r="J7566" s="89">
        <f t="shared" ca="1" si="704"/>
        <v>145.66599999999997</v>
      </c>
      <c r="K7566" s="89">
        <f t="shared" ca="1" si="705"/>
        <v>91.885999999999967</v>
      </c>
      <c r="L7566" s="83">
        <f t="shared" ca="1" si="706"/>
        <v>91.085999999999984</v>
      </c>
    </row>
    <row r="7567" spans="6:12">
      <c r="F7567" s="89">
        <v>7451</v>
      </c>
      <c r="G7567" s="89">
        <f t="shared" ca="1" si="701"/>
        <v>21</v>
      </c>
      <c r="H7567" s="89">
        <f t="shared" ca="1" si="702"/>
        <v>1</v>
      </c>
      <c r="I7567" s="89">
        <f t="shared" ca="1" si="703"/>
        <v>6</v>
      </c>
      <c r="J7567" s="89">
        <f t="shared" ca="1" si="704"/>
        <v>149.08099999999996</v>
      </c>
      <c r="K7567" s="89">
        <f t="shared" ca="1" si="705"/>
        <v>140.07099999999997</v>
      </c>
      <c r="L7567" s="83">
        <f t="shared" ca="1" si="706"/>
        <v>137.821</v>
      </c>
    </row>
    <row r="7568" spans="6:12">
      <c r="F7568" s="89">
        <v>7452</v>
      </c>
      <c r="G7568" s="89">
        <f t="shared" ca="1" si="701"/>
        <v>39</v>
      </c>
      <c r="H7568" s="89">
        <f t="shared" ca="1" si="702"/>
        <v>2</v>
      </c>
      <c r="I7568" s="89">
        <f t="shared" ca="1" si="703"/>
        <v>7</v>
      </c>
      <c r="J7568" s="89">
        <f t="shared" ca="1" si="704"/>
        <v>90.032999999999959</v>
      </c>
      <c r="K7568" s="89">
        <f t="shared" ca="1" si="705"/>
        <v>118.94299999999996</v>
      </c>
      <c r="L7568" s="83">
        <f t="shared" ca="1" si="706"/>
        <v>117.99299999999997</v>
      </c>
    </row>
    <row r="7569" spans="6:12">
      <c r="F7569" s="89">
        <v>7453</v>
      </c>
      <c r="G7569" s="89">
        <f t="shared" ca="1" si="701"/>
        <v>50</v>
      </c>
      <c r="H7569" s="89">
        <f t="shared" ca="1" si="702"/>
        <v>1</v>
      </c>
      <c r="I7569" s="89">
        <f t="shared" ca="1" si="703"/>
        <v>9</v>
      </c>
      <c r="J7569" s="89">
        <f t="shared" ca="1" si="704"/>
        <v>171.3299999999999</v>
      </c>
      <c r="K7569" s="89">
        <f t="shared" ca="1" si="705"/>
        <v>25.529999999999944</v>
      </c>
      <c r="L7569" s="83">
        <f t="shared" ca="1" si="706"/>
        <v>28.830000000000013</v>
      </c>
    </row>
    <row r="7570" spans="6:12">
      <c r="F7570" s="89">
        <v>7454</v>
      </c>
      <c r="G7570" s="89">
        <f t="shared" ca="1" si="701"/>
        <v>29</v>
      </c>
      <c r="H7570" s="89">
        <f t="shared" ca="1" si="702"/>
        <v>2</v>
      </c>
      <c r="I7570" s="89">
        <f t="shared" ca="1" si="703"/>
        <v>8</v>
      </c>
      <c r="J7570" s="89">
        <f t="shared" ca="1" si="704"/>
        <v>123.94699999999997</v>
      </c>
      <c r="K7570" s="89">
        <f t="shared" ca="1" si="705"/>
        <v>113.35699999999994</v>
      </c>
      <c r="L7570" s="83">
        <f t="shared" ca="1" si="706"/>
        <v>111.30699999999999</v>
      </c>
    </row>
    <row r="7571" spans="6:12">
      <c r="F7571" s="89">
        <v>7455</v>
      </c>
      <c r="G7571" s="89">
        <f t="shared" ca="1" si="701"/>
        <v>29</v>
      </c>
      <c r="H7571" s="89">
        <f t="shared" ca="1" si="702"/>
        <v>3</v>
      </c>
      <c r="I7571" s="89">
        <f t="shared" ca="1" si="703"/>
        <v>4</v>
      </c>
      <c r="J7571" s="89">
        <f t="shared" ca="1" si="704"/>
        <v>-198.29899999999986</v>
      </c>
      <c r="K7571" s="89">
        <f t="shared" ca="1" si="705"/>
        <v>47.61099999999999</v>
      </c>
      <c r="L7571" s="83">
        <f t="shared" ca="1" si="706"/>
        <v>42.161000000000058</v>
      </c>
    </row>
    <row r="7572" spans="6:12">
      <c r="F7572" s="89">
        <v>7456</v>
      </c>
      <c r="G7572" s="89">
        <f t="shared" ca="1" si="701"/>
        <v>19</v>
      </c>
      <c r="H7572" s="89">
        <f t="shared" ca="1" si="702"/>
        <v>2</v>
      </c>
      <c r="I7572" s="89">
        <f t="shared" ca="1" si="703"/>
        <v>3</v>
      </c>
      <c r="J7572" s="89">
        <f t="shared" ca="1" si="704"/>
        <v>-84.502999999999986</v>
      </c>
      <c r="K7572" s="89">
        <f t="shared" ca="1" si="705"/>
        <v>121.00699999999996</v>
      </c>
      <c r="L7572" s="83">
        <f t="shared" ca="1" si="706"/>
        <v>115.45700000000001</v>
      </c>
    </row>
    <row r="7573" spans="6:12">
      <c r="F7573" s="89">
        <v>7457</v>
      </c>
      <c r="G7573" s="89">
        <f t="shared" ca="1" si="701"/>
        <v>48</v>
      </c>
      <c r="H7573" s="89">
        <f t="shared" ca="1" si="702"/>
        <v>2</v>
      </c>
      <c r="I7573" s="89">
        <f t="shared" ca="1" si="703"/>
        <v>9</v>
      </c>
      <c r="J7573" s="89">
        <f t="shared" ca="1" si="704"/>
        <v>157.83199999999997</v>
      </c>
      <c r="K7573" s="89">
        <f t="shared" ca="1" si="705"/>
        <v>98.751999999999981</v>
      </c>
      <c r="L7573" s="83">
        <f t="shared" ca="1" si="706"/>
        <v>99.951999999999998</v>
      </c>
    </row>
    <row r="7574" spans="6:12">
      <c r="F7574" s="89">
        <v>7458</v>
      </c>
      <c r="G7574" s="89">
        <f t="shared" ca="1" si="701"/>
        <v>41</v>
      </c>
      <c r="H7574" s="89">
        <f t="shared" ca="1" si="702"/>
        <v>2</v>
      </c>
      <c r="I7574" s="89">
        <f t="shared" ca="1" si="703"/>
        <v>4</v>
      </c>
      <c r="J7574" s="89">
        <f t="shared" ca="1" si="704"/>
        <v>-52.180999999999983</v>
      </c>
      <c r="K7574" s="89">
        <f t="shared" ca="1" si="705"/>
        <v>103.90899999999996</v>
      </c>
      <c r="L7574" s="83">
        <f t="shared" ca="1" si="706"/>
        <v>102.05899999999997</v>
      </c>
    </row>
    <row r="7575" spans="6:12">
      <c r="F7575" s="89">
        <v>7459</v>
      </c>
      <c r="G7575" s="89">
        <f t="shared" ca="1" si="701"/>
        <v>41</v>
      </c>
      <c r="H7575" s="89">
        <f t="shared" ca="1" si="702"/>
        <v>3</v>
      </c>
      <c r="I7575" s="89">
        <f t="shared" ca="1" si="703"/>
        <v>6</v>
      </c>
      <c r="J7575" s="89">
        <f t="shared" ca="1" si="704"/>
        <v>-54.138999999999953</v>
      </c>
      <c r="K7575" s="89">
        <f t="shared" ca="1" si="705"/>
        <v>102.85099999999994</v>
      </c>
      <c r="L7575" s="83">
        <f t="shared" ca="1" si="706"/>
        <v>100.00100000000003</v>
      </c>
    </row>
    <row r="7576" spans="6:12">
      <c r="F7576" s="89">
        <v>7460</v>
      </c>
      <c r="G7576" s="89">
        <f t="shared" ca="1" si="701"/>
        <v>25</v>
      </c>
      <c r="H7576" s="89">
        <f t="shared" ca="1" si="702"/>
        <v>3</v>
      </c>
      <c r="I7576" s="89">
        <f t="shared" ca="1" si="703"/>
        <v>4</v>
      </c>
      <c r="J7576" s="89">
        <f t="shared" ca="1" si="704"/>
        <v>-189.35499999999996</v>
      </c>
      <c r="K7576" s="89">
        <f t="shared" ca="1" si="705"/>
        <v>57.794999999999987</v>
      </c>
      <c r="L7576" s="83">
        <f t="shared" ca="1" si="706"/>
        <v>51.745000000000005</v>
      </c>
    </row>
    <row r="7577" spans="6:12">
      <c r="F7577" s="89">
        <v>7461</v>
      </c>
      <c r="G7577" s="89">
        <f t="shared" ca="1" si="701"/>
        <v>50</v>
      </c>
      <c r="H7577" s="89">
        <f t="shared" ca="1" si="702"/>
        <v>2</v>
      </c>
      <c r="I7577" s="89">
        <f t="shared" ca="1" si="703"/>
        <v>8</v>
      </c>
      <c r="J7577" s="89">
        <f t="shared" ca="1" si="704"/>
        <v>145.21999999999997</v>
      </c>
      <c r="K7577" s="89">
        <f t="shared" ca="1" si="705"/>
        <v>128.11999999999998</v>
      </c>
      <c r="L7577" s="83">
        <f t="shared" ca="1" si="706"/>
        <v>129.21999999999997</v>
      </c>
    </row>
    <row r="7578" spans="6:12">
      <c r="F7578" s="89">
        <v>7462</v>
      </c>
      <c r="G7578" s="89">
        <f t="shared" ca="1" si="701"/>
        <v>47</v>
      </c>
      <c r="H7578" s="89">
        <f t="shared" ca="1" si="702"/>
        <v>2</v>
      </c>
      <c r="I7578" s="89">
        <f t="shared" ca="1" si="703"/>
        <v>9</v>
      </c>
      <c r="J7578" s="89">
        <f t="shared" ca="1" si="704"/>
        <v>154.65299999999996</v>
      </c>
      <c r="K7578" s="89">
        <f t="shared" ca="1" si="705"/>
        <v>95.882999999999981</v>
      </c>
      <c r="L7578" s="83">
        <f t="shared" ca="1" si="706"/>
        <v>96.93300000000005</v>
      </c>
    </row>
    <row r="7579" spans="6:12">
      <c r="F7579" s="89">
        <v>7463</v>
      </c>
      <c r="G7579" s="89">
        <f t="shared" ca="1" si="701"/>
        <v>45</v>
      </c>
      <c r="H7579" s="89">
        <f t="shared" ca="1" si="702"/>
        <v>3</v>
      </c>
      <c r="I7579" s="89">
        <f t="shared" ca="1" si="703"/>
        <v>5</v>
      </c>
      <c r="J7579" s="89">
        <f t="shared" ca="1" si="704"/>
        <v>-113.57499999999987</v>
      </c>
      <c r="K7579" s="89">
        <f t="shared" ca="1" si="705"/>
        <v>84.77499999999992</v>
      </c>
      <c r="L7579" s="83">
        <f t="shared" ca="1" si="706"/>
        <v>82.125</v>
      </c>
    </row>
    <row r="7580" spans="6:12">
      <c r="F7580" s="89">
        <v>7464</v>
      </c>
      <c r="G7580" s="89">
        <f t="shared" ca="1" si="701"/>
        <v>30</v>
      </c>
      <c r="H7580" s="89">
        <f t="shared" ca="1" si="702"/>
        <v>3</v>
      </c>
      <c r="I7580" s="89">
        <f t="shared" ca="1" si="703"/>
        <v>5</v>
      </c>
      <c r="J7580" s="89">
        <f t="shared" ca="1" si="704"/>
        <v>-122.64999999999992</v>
      </c>
      <c r="K7580" s="89">
        <f t="shared" ca="1" si="705"/>
        <v>80.349999999999994</v>
      </c>
      <c r="L7580" s="83">
        <f t="shared" ca="1" si="706"/>
        <v>75.450000000000017</v>
      </c>
    </row>
    <row r="7581" spans="6:12">
      <c r="F7581" s="89">
        <v>7465</v>
      </c>
      <c r="G7581" s="89">
        <f t="shared" ca="1" si="701"/>
        <v>46</v>
      </c>
      <c r="H7581" s="89">
        <f t="shared" ca="1" si="702"/>
        <v>2</v>
      </c>
      <c r="I7581" s="89">
        <f t="shared" ca="1" si="703"/>
        <v>6</v>
      </c>
      <c r="J7581" s="89">
        <f t="shared" ca="1" si="704"/>
        <v>64.036000000000001</v>
      </c>
      <c r="K7581" s="89">
        <f t="shared" ca="1" si="705"/>
        <v>133.37599999999998</v>
      </c>
      <c r="L7581" s="83">
        <f t="shared" ca="1" si="706"/>
        <v>133.07600000000002</v>
      </c>
    </row>
    <row r="7582" spans="6:12">
      <c r="F7582" s="89">
        <v>7466</v>
      </c>
      <c r="G7582" s="89">
        <f t="shared" ca="1" si="701"/>
        <v>37</v>
      </c>
      <c r="H7582" s="89">
        <f t="shared" ca="1" si="702"/>
        <v>1</v>
      </c>
      <c r="I7582" s="89">
        <f t="shared" ca="1" si="703"/>
        <v>9</v>
      </c>
      <c r="J7582" s="89">
        <f t="shared" ca="1" si="704"/>
        <v>145.99299999999991</v>
      </c>
      <c r="K7582" s="89">
        <f t="shared" ca="1" si="705"/>
        <v>4.2229999999999848</v>
      </c>
      <c r="L7582" s="83">
        <f t="shared" ca="1" si="706"/>
        <v>5.5730000000000075</v>
      </c>
    </row>
    <row r="7583" spans="6:12">
      <c r="F7583" s="89">
        <v>7467</v>
      </c>
      <c r="G7583" s="89">
        <f t="shared" ca="1" si="701"/>
        <v>45</v>
      </c>
      <c r="H7583" s="89">
        <f t="shared" ca="1" si="702"/>
        <v>2</v>
      </c>
      <c r="I7583" s="89">
        <f t="shared" ca="1" si="703"/>
        <v>8</v>
      </c>
      <c r="J7583" s="89">
        <f t="shared" ca="1" si="704"/>
        <v>129.35499999999996</v>
      </c>
      <c r="K7583" s="89">
        <f t="shared" ca="1" si="705"/>
        <v>113.80499999999992</v>
      </c>
      <c r="L7583" s="83">
        <f t="shared" ca="1" si="706"/>
        <v>114.15499999999997</v>
      </c>
    </row>
    <row r="7584" spans="6:12">
      <c r="F7584" s="89">
        <v>7468</v>
      </c>
      <c r="G7584" s="89">
        <f t="shared" ca="1" si="701"/>
        <v>34</v>
      </c>
      <c r="H7584" s="89">
        <f t="shared" ca="1" si="702"/>
        <v>2</v>
      </c>
      <c r="I7584" s="89">
        <f t="shared" ca="1" si="703"/>
        <v>6</v>
      </c>
      <c r="J7584" s="89">
        <f t="shared" ca="1" si="704"/>
        <v>50.40399999999994</v>
      </c>
      <c r="K7584" s="89">
        <f t="shared" ca="1" si="705"/>
        <v>123.46399999999997</v>
      </c>
      <c r="L7584" s="83">
        <f t="shared" ca="1" si="706"/>
        <v>121.36399999999999</v>
      </c>
    </row>
    <row r="7585" spans="6:12">
      <c r="F7585" s="89">
        <v>7469</v>
      </c>
      <c r="G7585" s="89">
        <f t="shared" ca="1" si="701"/>
        <v>33</v>
      </c>
      <c r="H7585" s="89">
        <f t="shared" ca="1" si="702"/>
        <v>1</v>
      </c>
      <c r="I7585" s="89">
        <f t="shared" ca="1" si="703"/>
        <v>7</v>
      </c>
      <c r="J7585" s="89">
        <f t="shared" ca="1" si="704"/>
        <v>137.80099999999999</v>
      </c>
      <c r="K7585" s="89">
        <f t="shared" ca="1" si="705"/>
        <v>82.470999999999975</v>
      </c>
      <c r="L7585" s="83">
        <f t="shared" ca="1" si="706"/>
        <v>82.420999999999992</v>
      </c>
    </row>
    <row r="7586" spans="6:12">
      <c r="F7586" s="89">
        <v>7470</v>
      </c>
      <c r="G7586" s="89">
        <f t="shared" ca="1" si="701"/>
        <v>22</v>
      </c>
      <c r="H7586" s="89">
        <f t="shared" ca="1" si="702"/>
        <v>3</v>
      </c>
      <c r="I7586" s="89">
        <f t="shared" ca="1" si="703"/>
        <v>8</v>
      </c>
      <c r="J7586" s="89">
        <f t="shared" ca="1" si="704"/>
        <v>71.95599999999996</v>
      </c>
      <c r="K7586" s="89">
        <f t="shared" ca="1" si="705"/>
        <v>149.63599999999991</v>
      </c>
      <c r="L7586" s="83">
        <f t="shared" ca="1" si="706"/>
        <v>144.73599999999993</v>
      </c>
    </row>
    <row r="7587" spans="6:12">
      <c r="F7587" s="89">
        <v>7471</v>
      </c>
      <c r="G7587" s="89">
        <f t="shared" ca="1" si="701"/>
        <v>54</v>
      </c>
      <c r="H7587" s="89">
        <f t="shared" ca="1" si="702"/>
        <v>2</v>
      </c>
      <c r="I7587" s="89">
        <f t="shared" ca="1" si="703"/>
        <v>9</v>
      </c>
      <c r="J7587" s="89">
        <f t="shared" ca="1" si="704"/>
        <v>182.57599999999994</v>
      </c>
      <c r="K7587" s="89">
        <f t="shared" ca="1" si="705"/>
        <v>121.63599999999997</v>
      </c>
      <c r="L7587" s="83">
        <f t="shared" ca="1" si="706"/>
        <v>123.73599999999999</v>
      </c>
    </row>
    <row r="7588" spans="6:12">
      <c r="F7588" s="89">
        <v>7472</v>
      </c>
      <c r="G7588" s="89">
        <f t="shared" ca="1" si="701"/>
        <v>52</v>
      </c>
      <c r="H7588" s="89">
        <f t="shared" ca="1" si="702"/>
        <v>3</v>
      </c>
      <c r="I7588" s="89">
        <f t="shared" ca="1" si="703"/>
        <v>4</v>
      </c>
      <c r="J7588" s="89">
        <f t="shared" ca="1" si="704"/>
        <v>-165.89199999999994</v>
      </c>
      <c r="K7588" s="89">
        <f t="shared" ca="1" si="705"/>
        <v>72.888000000000005</v>
      </c>
      <c r="L7588" s="83">
        <f t="shared" ca="1" si="706"/>
        <v>70.888000000000005</v>
      </c>
    </row>
    <row r="7589" spans="6:12">
      <c r="F7589" s="89">
        <v>7473</v>
      </c>
      <c r="G7589" s="89">
        <f t="shared" ca="1" si="701"/>
        <v>37</v>
      </c>
      <c r="H7589" s="89">
        <f t="shared" ca="1" si="702"/>
        <v>3</v>
      </c>
      <c r="I7589" s="89">
        <f t="shared" ca="1" si="703"/>
        <v>7</v>
      </c>
      <c r="J7589" s="89">
        <f t="shared" ca="1" si="704"/>
        <v>8.9000000000055479E-2</v>
      </c>
      <c r="K7589" s="89">
        <f t="shared" ca="1" si="705"/>
        <v>115.71899999999994</v>
      </c>
      <c r="L7589" s="83">
        <f t="shared" ca="1" si="706"/>
        <v>112.66899999999998</v>
      </c>
    </row>
    <row r="7590" spans="6:12">
      <c r="F7590" s="89">
        <v>7474</v>
      </c>
      <c r="G7590" s="89">
        <f t="shared" ca="1" si="701"/>
        <v>22</v>
      </c>
      <c r="H7590" s="89">
        <f t="shared" ca="1" si="702"/>
        <v>1</v>
      </c>
      <c r="I7590" s="89">
        <f t="shared" ca="1" si="703"/>
        <v>7</v>
      </c>
      <c r="J7590" s="89">
        <f t="shared" ca="1" si="704"/>
        <v>164.01399999999998</v>
      </c>
      <c r="K7590" s="89">
        <f t="shared" ca="1" si="705"/>
        <v>112.09399999999995</v>
      </c>
      <c r="L7590" s="83">
        <f t="shared" ca="1" si="706"/>
        <v>110.39399999999999</v>
      </c>
    </row>
    <row r="7591" spans="6:12">
      <c r="F7591" s="89">
        <v>7475</v>
      </c>
      <c r="G7591" s="89">
        <f t="shared" ca="1" si="701"/>
        <v>35</v>
      </c>
      <c r="H7591" s="89">
        <f t="shared" ca="1" si="702"/>
        <v>3</v>
      </c>
      <c r="I7591" s="89">
        <f t="shared" ca="1" si="703"/>
        <v>9</v>
      </c>
      <c r="J7591" s="89">
        <f t="shared" ca="1" si="704"/>
        <v>87.784999999999968</v>
      </c>
      <c r="K7591" s="89">
        <f t="shared" ca="1" si="705"/>
        <v>118.83499999999992</v>
      </c>
      <c r="L7591" s="83">
        <f t="shared" ca="1" si="706"/>
        <v>116.28499999999997</v>
      </c>
    </row>
    <row r="7592" spans="6:12">
      <c r="F7592" s="89">
        <v>7476</v>
      </c>
      <c r="G7592" s="89">
        <f t="shared" ca="1" si="701"/>
        <v>51</v>
      </c>
      <c r="H7592" s="89">
        <f t="shared" ca="1" si="702"/>
        <v>3</v>
      </c>
      <c r="I7592" s="89">
        <f t="shared" ca="1" si="703"/>
        <v>3</v>
      </c>
      <c r="J7592" s="89">
        <f t="shared" ca="1" si="704"/>
        <v>-257.08699999999993</v>
      </c>
      <c r="K7592" s="89">
        <f t="shared" ca="1" si="705"/>
        <v>24.602999999999952</v>
      </c>
      <c r="L7592" s="83">
        <f t="shared" ca="1" si="706"/>
        <v>22.053000000000111</v>
      </c>
    </row>
    <row r="7593" spans="6:12">
      <c r="F7593" s="89">
        <v>7477</v>
      </c>
      <c r="G7593" s="89">
        <f t="shared" ca="1" si="701"/>
        <v>55</v>
      </c>
      <c r="H7593" s="89">
        <f t="shared" ca="1" si="702"/>
        <v>3</v>
      </c>
      <c r="I7593" s="89">
        <f t="shared" ca="1" si="703"/>
        <v>6</v>
      </c>
      <c r="J7593" s="89">
        <f t="shared" ca="1" si="704"/>
        <v>-5.894999999999925</v>
      </c>
      <c r="K7593" s="89">
        <f t="shared" ca="1" si="705"/>
        <v>146.75499999999991</v>
      </c>
      <c r="L7593" s="83">
        <f t="shared" ca="1" si="706"/>
        <v>146.00500000000008</v>
      </c>
    </row>
    <row r="7594" spans="6:12">
      <c r="F7594" s="89">
        <v>7478</v>
      </c>
      <c r="G7594" s="89">
        <f t="shared" ca="1" si="701"/>
        <v>53</v>
      </c>
      <c r="H7594" s="89">
        <f t="shared" ca="1" si="702"/>
        <v>3</v>
      </c>
      <c r="I7594" s="89">
        <f t="shared" ca="1" si="703"/>
        <v>9</v>
      </c>
      <c r="J7594" s="89">
        <f t="shared" ca="1" si="704"/>
        <v>130.69700000000006</v>
      </c>
      <c r="K7594" s="89">
        <f t="shared" ca="1" si="705"/>
        <v>156.16699999999997</v>
      </c>
      <c r="L7594" s="83">
        <f t="shared" ca="1" si="706"/>
        <v>156.31700000000006</v>
      </c>
    </row>
    <row r="7595" spans="6:12">
      <c r="F7595" s="89">
        <v>7479</v>
      </c>
      <c r="G7595" s="89">
        <f t="shared" ca="1" si="701"/>
        <v>41</v>
      </c>
      <c r="H7595" s="89">
        <f t="shared" ca="1" si="702"/>
        <v>3</v>
      </c>
      <c r="I7595" s="89">
        <f t="shared" ca="1" si="703"/>
        <v>7</v>
      </c>
      <c r="J7595" s="89">
        <f t="shared" ca="1" si="704"/>
        <v>4.1770000000000209</v>
      </c>
      <c r="K7595" s="89">
        <f t="shared" ca="1" si="705"/>
        <v>118.56699999999989</v>
      </c>
      <c r="L7595" s="83">
        <f t="shared" ca="1" si="706"/>
        <v>116.11700000000002</v>
      </c>
    </row>
    <row r="7596" spans="6:12">
      <c r="F7596" s="89">
        <v>7480</v>
      </c>
      <c r="G7596" s="89">
        <f t="shared" ca="1" si="701"/>
        <v>40</v>
      </c>
      <c r="H7596" s="89">
        <f t="shared" ca="1" si="702"/>
        <v>3</v>
      </c>
      <c r="I7596" s="89">
        <f t="shared" ca="1" si="703"/>
        <v>8</v>
      </c>
      <c r="J7596" s="89">
        <f t="shared" ca="1" si="704"/>
        <v>51.580000000000098</v>
      </c>
      <c r="K7596" s="89">
        <f t="shared" ca="1" si="705"/>
        <v>123.67999999999995</v>
      </c>
      <c r="L7596" s="83">
        <f t="shared" ca="1" si="706"/>
        <v>121.48000000000008</v>
      </c>
    </row>
    <row r="7597" spans="6:12">
      <c r="F7597" s="89">
        <v>7481</v>
      </c>
      <c r="G7597" s="89">
        <f t="shared" ca="1" si="701"/>
        <v>34</v>
      </c>
      <c r="H7597" s="89">
        <f t="shared" ca="1" si="702"/>
        <v>1</v>
      </c>
      <c r="I7597" s="89">
        <f t="shared" ca="1" si="703"/>
        <v>7</v>
      </c>
      <c r="J7597" s="89">
        <f t="shared" ca="1" si="704"/>
        <v>137.03799999999995</v>
      </c>
      <c r="K7597" s="89">
        <f t="shared" ca="1" si="705"/>
        <v>81.397999999999968</v>
      </c>
      <c r="L7597" s="83">
        <f t="shared" ca="1" si="706"/>
        <v>81.49799999999999</v>
      </c>
    </row>
    <row r="7598" spans="6:12">
      <c r="F7598" s="89">
        <v>7482</v>
      </c>
      <c r="G7598" s="89">
        <f t="shared" ca="1" si="701"/>
        <v>20</v>
      </c>
      <c r="H7598" s="89">
        <f t="shared" ca="1" si="702"/>
        <v>3</v>
      </c>
      <c r="I7598" s="89">
        <f t="shared" ca="1" si="703"/>
        <v>7</v>
      </c>
      <c r="J7598" s="89">
        <f t="shared" ca="1" si="704"/>
        <v>30.909999999999968</v>
      </c>
      <c r="K7598" s="89">
        <f t="shared" ca="1" si="705"/>
        <v>151.80999999999995</v>
      </c>
      <c r="L7598" s="83">
        <f t="shared" ca="1" si="706"/>
        <v>146.20999999999998</v>
      </c>
    </row>
    <row r="7599" spans="6:12">
      <c r="F7599" s="89">
        <v>7483</v>
      </c>
      <c r="G7599" s="89">
        <f t="shared" ca="1" si="701"/>
        <v>22</v>
      </c>
      <c r="H7599" s="89">
        <f t="shared" ca="1" si="702"/>
        <v>2</v>
      </c>
      <c r="I7599" s="89">
        <f t="shared" ca="1" si="703"/>
        <v>4</v>
      </c>
      <c r="J7599" s="89">
        <f t="shared" ca="1" si="704"/>
        <v>-29.932000000000016</v>
      </c>
      <c r="K7599" s="89">
        <f t="shared" ca="1" si="705"/>
        <v>132.04799999999994</v>
      </c>
      <c r="L7599" s="83">
        <f t="shared" ca="1" si="706"/>
        <v>127.34799999999998</v>
      </c>
    </row>
    <row r="7600" spans="6:12">
      <c r="F7600" s="89">
        <v>7484</v>
      </c>
      <c r="G7600" s="89">
        <f t="shared" ca="1" si="701"/>
        <v>51</v>
      </c>
      <c r="H7600" s="89">
        <f t="shared" ca="1" si="702"/>
        <v>2</v>
      </c>
      <c r="I7600" s="89">
        <f t="shared" ca="1" si="703"/>
        <v>8</v>
      </c>
      <c r="J7600" s="89">
        <f t="shared" ca="1" si="704"/>
        <v>149.20300000000003</v>
      </c>
      <c r="K7600" s="89">
        <f t="shared" ca="1" si="705"/>
        <v>131.79299999999998</v>
      </c>
      <c r="L7600" s="83">
        <f t="shared" ca="1" si="706"/>
        <v>133.04300000000006</v>
      </c>
    </row>
    <row r="7601" spans="6:12">
      <c r="F7601" s="89">
        <v>7485</v>
      </c>
      <c r="G7601" s="89">
        <f t="shared" ca="1" si="701"/>
        <v>46</v>
      </c>
      <c r="H7601" s="89">
        <f t="shared" ca="1" si="702"/>
        <v>1</v>
      </c>
      <c r="I7601" s="89">
        <f t="shared" ca="1" si="703"/>
        <v>7</v>
      </c>
      <c r="J7601" s="89">
        <f t="shared" ca="1" si="704"/>
        <v>148.94199999999998</v>
      </c>
      <c r="K7601" s="89">
        <f t="shared" ca="1" si="705"/>
        <v>89.581999999999965</v>
      </c>
      <c r="L7601" s="83">
        <f t="shared" ca="1" si="706"/>
        <v>91.481999999999999</v>
      </c>
    </row>
    <row r="7602" spans="6:12">
      <c r="F7602" s="89">
        <v>7486</v>
      </c>
      <c r="G7602" s="89">
        <f t="shared" ca="1" si="701"/>
        <v>47</v>
      </c>
      <c r="H7602" s="89">
        <f t="shared" ca="1" si="702"/>
        <v>2</v>
      </c>
      <c r="I7602" s="89">
        <f t="shared" ca="1" si="703"/>
        <v>5</v>
      </c>
      <c r="J7602" s="89">
        <f t="shared" ca="1" si="704"/>
        <v>18.725000000000023</v>
      </c>
      <c r="K7602" s="89">
        <f t="shared" ca="1" si="705"/>
        <v>130.35499999999996</v>
      </c>
      <c r="L7602" s="83">
        <f t="shared" ca="1" si="706"/>
        <v>129.80500000000001</v>
      </c>
    </row>
    <row r="7603" spans="6:12">
      <c r="F7603" s="89">
        <v>7487</v>
      </c>
      <c r="G7603" s="89">
        <f t="shared" ca="1" si="701"/>
        <v>50</v>
      </c>
      <c r="H7603" s="89">
        <f t="shared" ca="1" si="702"/>
        <v>1</v>
      </c>
      <c r="I7603" s="89">
        <f t="shared" ca="1" si="703"/>
        <v>7</v>
      </c>
      <c r="J7603" s="89">
        <f t="shared" ca="1" si="704"/>
        <v>161.54999999999995</v>
      </c>
      <c r="K7603" s="89">
        <f t="shared" ca="1" si="705"/>
        <v>100.94999999999993</v>
      </c>
      <c r="L7603" s="83">
        <f t="shared" ca="1" si="706"/>
        <v>103.45000000000002</v>
      </c>
    </row>
    <row r="7604" spans="6:12">
      <c r="F7604" s="89">
        <v>7488</v>
      </c>
      <c r="G7604" s="89">
        <f t="shared" ca="1" si="701"/>
        <v>53</v>
      </c>
      <c r="H7604" s="89">
        <f t="shared" ca="1" si="702"/>
        <v>3</v>
      </c>
      <c r="I7604" s="89">
        <f t="shared" ca="1" si="703"/>
        <v>8</v>
      </c>
      <c r="J7604" s="89">
        <f t="shared" ca="1" si="704"/>
        <v>91.269000000000119</v>
      </c>
      <c r="K7604" s="89">
        <f t="shared" ca="1" si="705"/>
        <v>159.33899999999994</v>
      </c>
      <c r="L7604" s="83">
        <f t="shared" ca="1" si="706"/>
        <v>159.08900000000006</v>
      </c>
    </row>
    <row r="7605" spans="6:12">
      <c r="F7605" s="89">
        <v>7489</v>
      </c>
      <c r="G7605" s="89">
        <f t="shared" ca="1" si="701"/>
        <v>39</v>
      </c>
      <c r="H7605" s="89">
        <f t="shared" ca="1" si="702"/>
        <v>2</v>
      </c>
      <c r="I7605" s="89">
        <f t="shared" ca="1" si="703"/>
        <v>7</v>
      </c>
      <c r="J7605" s="89">
        <f t="shared" ca="1" si="704"/>
        <v>90.032999999999959</v>
      </c>
      <c r="K7605" s="89">
        <f t="shared" ca="1" si="705"/>
        <v>118.94299999999996</v>
      </c>
      <c r="L7605" s="83">
        <f t="shared" ca="1" si="706"/>
        <v>117.99299999999997</v>
      </c>
    </row>
    <row r="7606" spans="6:12">
      <c r="F7606" s="89">
        <v>7490</v>
      </c>
      <c r="G7606" s="89">
        <f t="shared" ref="G7606:G7669" ca="1" si="707">RANDBETWEEN(19,55)</f>
        <v>29</v>
      </c>
      <c r="H7606" s="89">
        <f t="shared" ref="H7606:H7669" ca="1" si="708">RANDBETWEEN(0.5,3.5)</f>
        <v>2</v>
      </c>
      <c r="I7606" s="89">
        <f t="shared" ref="I7606:I7669" ca="1" si="709">RANDBETWEEN(3,9)</f>
        <v>7</v>
      </c>
      <c r="J7606" s="89">
        <f t="shared" ref="J7606:J7669" ca="1" si="710">133-10*G7606-128.7*H7606+60.8*I7606+0.135*G7606^2-20.6*H7606^2-4.74*I7606^2+0.15*G7606*H7606+0.006*G7606*I7606+19.63*H7606*I7606</f>
        <v>94.81299999999996</v>
      </c>
      <c r="K7606" s="89">
        <f t="shared" ref="K7606:K7669" ca="1" si="711">300-10.31*G7606-42.6*H7606+18.2*I7606+0.135*G7606^2-20.6*H7606^2-4.74*I7606^2+0.15*G7606*H7606+0.006*G7606*I7606+19.63*H7606*I7606</f>
        <v>126.82299999999995</v>
      </c>
      <c r="L7606" s="83">
        <f t="shared" ref="L7606:L7669" ca="1" si="712">294-10.16*G7606-44.4*H7606+18.6*I7606+0.135*G7606^2-20.6*H7606^2-4.74*I7606^2+0.15*G7606*H7606+0.006*G7606*I7606+19.63*H7606*I7606</f>
        <v>124.37299999999999</v>
      </c>
    </row>
    <row r="7607" spans="6:12">
      <c r="F7607" s="89">
        <v>7491</v>
      </c>
      <c r="G7607" s="89">
        <f t="shared" ca="1" si="707"/>
        <v>26</v>
      </c>
      <c r="H7607" s="89">
        <f t="shared" ca="1" si="708"/>
        <v>3</v>
      </c>
      <c r="I7607" s="89">
        <f t="shared" ca="1" si="709"/>
        <v>5</v>
      </c>
      <c r="J7607" s="89">
        <f t="shared" ca="1" si="710"/>
        <v>-114.80999999999995</v>
      </c>
      <c r="K7607" s="89">
        <f t="shared" ca="1" si="711"/>
        <v>89.429999999999978</v>
      </c>
      <c r="L7607" s="83">
        <f t="shared" ca="1" si="712"/>
        <v>83.929999999999978</v>
      </c>
    </row>
    <row r="7608" spans="6:12">
      <c r="F7608" s="89">
        <v>7492</v>
      </c>
      <c r="G7608" s="89">
        <f t="shared" ca="1" si="707"/>
        <v>34</v>
      </c>
      <c r="H7608" s="89">
        <f t="shared" ca="1" si="708"/>
        <v>3</v>
      </c>
      <c r="I7608" s="89">
        <f t="shared" ca="1" si="709"/>
        <v>6</v>
      </c>
      <c r="J7608" s="89">
        <f t="shared" ca="1" si="710"/>
        <v>-58.41599999999994</v>
      </c>
      <c r="K7608" s="89">
        <f t="shared" ca="1" si="711"/>
        <v>100.74399999999997</v>
      </c>
      <c r="L7608" s="83">
        <f t="shared" ca="1" si="712"/>
        <v>96.844000000000051</v>
      </c>
    </row>
    <row r="7609" spans="6:12">
      <c r="F7609" s="89">
        <v>7493</v>
      </c>
      <c r="G7609" s="89">
        <f t="shared" ca="1" si="707"/>
        <v>51</v>
      </c>
      <c r="H7609" s="89">
        <f t="shared" ca="1" si="708"/>
        <v>1</v>
      </c>
      <c r="I7609" s="89">
        <f t="shared" ca="1" si="709"/>
        <v>5</v>
      </c>
      <c r="J7609" s="89">
        <f t="shared" ca="1" si="710"/>
        <v>117.66500000000005</v>
      </c>
      <c r="K7609" s="89">
        <f t="shared" ca="1" si="711"/>
        <v>141.95499999999996</v>
      </c>
      <c r="L7609" s="83">
        <f t="shared" ca="1" si="712"/>
        <v>143.80500000000009</v>
      </c>
    </row>
    <row r="7610" spans="6:12">
      <c r="F7610" s="89">
        <v>7494</v>
      </c>
      <c r="G7610" s="89">
        <f t="shared" ca="1" si="707"/>
        <v>44</v>
      </c>
      <c r="H7610" s="89">
        <f t="shared" ca="1" si="708"/>
        <v>1</v>
      </c>
      <c r="I7610" s="89">
        <f t="shared" ca="1" si="709"/>
        <v>4</v>
      </c>
      <c r="J7610" s="89">
        <f t="shared" ca="1" si="710"/>
        <v>58.596000000000004</v>
      </c>
      <c r="K7610" s="89">
        <f t="shared" ca="1" si="711"/>
        <v>127.65599999999995</v>
      </c>
      <c r="L7610" s="83">
        <f t="shared" ca="1" si="712"/>
        <v>128.05599999999998</v>
      </c>
    </row>
    <row r="7611" spans="6:12">
      <c r="F7611" s="89">
        <v>7495</v>
      </c>
      <c r="G7611" s="89">
        <f t="shared" ca="1" si="707"/>
        <v>19</v>
      </c>
      <c r="H7611" s="89">
        <f t="shared" ca="1" si="708"/>
        <v>3</v>
      </c>
      <c r="I7611" s="89">
        <f t="shared" ca="1" si="709"/>
        <v>7</v>
      </c>
      <c r="J7611" s="89">
        <f t="shared" ca="1" si="710"/>
        <v>35.15300000000002</v>
      </c>
      <c r="K7611" s="89">
        <f t="shared" ca="1" si="711"/>
        <v>156.363</v>
      </c>
      <c r="L7611" s="83">
        <f t="shared" ca="1" si="712"/>
        <v>150.61300000000006</v>
      </c>
    </row>
    <row r="7612" spans="6:12">
      <c r="F7612" s="89">
        <v>7496</v>
      </c>
      <c r="G7612" s="89">
        <f t="shared" ca="1" si="707"/>
        <v>54</v>
      </c>
      <c r="H7612" s="89">
        <f t="shared" ca="1" si="708"/>
        <v>1</v>
      </c>
      <c r="I7612" s="89">
        <f t="shared" ca="1" si="709"/>
        <v>4</v>
      </c>
      <c r="J7612" s="89">
        <f t="shared" ca="1" si="710"/>
        <v>92.635999999999967</v>
      </c>
      <c r="K7612" s="89">
        <f t="shared" ca="1" si="711"/>
        <v>158.596</v>
      </c>
      <c r="L7612" s="83">
        <f t="shared" ca="1" si="712"/>
        <v>160.49600000000007</v>
      </c>
    </row>
    <row r="7613" spans="6:12">
      <c r="F7613" s="89">
        <v>7497</v>
      </c>
      <c r="G7613" s="89">
        <f t="shared" ca="1" si="707"/>
        <v>31</v>
      </c>
      <c r="H7613" s="89">
        <f t="shared" ca="1" si="708"/>
        <v>2</v>
      </c>
      <c r="I7613" s="89">
        <f t="shared" ca="1" si="709"/>
        <v>8</v>
      </c>
      <c r="J7613" s="89">
        <f t="shared" ca="1" si="710"/>
        <v>120.84299999999999</v>
      </c>
      <c r="K7613" s="89">
        <f t="shared" ca="1" si="711"/>
        <v>109.63299999999995</v>
      </c>
      <c r="L7613" s="83">
        <f t="shared" ca="1" si="712"/>
        <v>107.88300000000001</v>
      </c>
    </row>
    <row r="7614" spans="6:12">
      <c r="F7614" s="89">
        <v>7498</v>
      </c>
      <c r="G7614" s="89">
        <f t="shared" ca="1" si="707"/>
        <v>43</v>
      </c>
      <c r="H7614" s="89">
        <f t="shared" ca="1" si="708"/>
        <v>1</v>
      </c>
      <c r="I7614" s="89">
        <f t="shared" ca="1" si="709"/>
        <v>7</v>
      </c>
      <c r="J7614" s="89">
        <f t="shared" ca="1" si="710"/>
        <v>142.32099999999997</v>
      </c>
      <c r="K7614" s="89">
        <f t="shared" ca="1" si="711"/>
        <v>83.890999999999963</v>
      </c>
      <c r="L7614" s="83">
        <f t="shared" ca="1" si="712"/>
        <v>85.341000000000008</v>
      </c>
    </row>
    <row r="7615" spans="6:12">
      <c r="F7615" s="89">
        <v>7499</v>
      </c>
      <c r="G7615" s="89">
        <f t="shared" ca="1" si="707"/>
        <v>45</v>
      </c>
      <c r="H7615" s="89">
        <f t="shared" ca="1" si="708"/>
        <v>3</v>
      </c>
      <c r="I7615" s="89">
        <f t="shared" ca="1" si="709"/>
        <v>9</v>
      </c>
      <c r="J7615" s="89">
        <f t="shared" ca="1" si="710"/>
        <v>100.82499999999999</v>
      </c>
      <c r="K7615" s="89">
        <f t="shared" ca="1" si="711"/>
        <v>128.77499999999992</v>
      </c>
      <c r="L7615" s="83">
        <f t="shared" ca="1" si="712"/>
        <v>127.72500000000002</v>
      </c>
    </row>
    <row r="7616" spans="6:12">
      <c r="F7616" s="89">
        <v>7500</v>
      </c>
      <c r="G7616" s="89">
        <f t="shared" ca="1" si="707"/>
        <v>27</v>
      </c>
      <c r="H7616" s="89">
        <f t="shared" ca="1" si="708"/>
        <v>1</v>
      </c>
      <c r="I7616" s="89">
        <f t="shared" ca="1" si="709"/>
        <v>4</v>
      </c>
      <c r="J7616" s="89">
        <f t="shared" ca="1" si="710"/>
        <v>62.692999999999998</v>
      </c>
      <c r="K7616" s="89">
        <f t="shared" ca="1" si="711"/>
        <v>137.023</v>
      </c>
      <c r="L7616" s="83">
        <f t="shared" ca="1" si="712"/>
        <v>134.87300000000002</v>
      </c>
    </row>
    <row r="7617" spans="6:12">
      <c r="F7617" s="89">
        <v>7501</v>
      </c>
      <c r="G7617" s="89">
        <f t="shared" ca="1" si="707"/>
        <v>49</v>
      </c>
      <c r="H7617" s="89">
        <f t="shared" ca="1" si="708"/>
        <v>2</v>
      </c>
      <c r="I7617" s="89">
        <f t="shared" ca="1" si="709"/>
        <v>4</v>
      </c>
      <c r="J7617" s="89">
        <f t="shared" ca="1" si="710"/>
        <v>-32.388999999999982</v>
      </c>
      <c r="K7617" s="89">
        <f t="shared" ca="1" si="711"/>
        <v>121.22100000000006</v>
      </c>
      <c r="L7617" s="83">
        <f t="shared" ca="1" si="712"/>
        <v>120.571</v>
      </c>
    </row>
    <row r="7618" spans="6:12">
      <c r="F7618" s="89">
        <v>7502</v>
      </c>
      <c r="G7618" s="89">
        <f t="shared" ca="1" si="707"/>
        <v>35</v>
      </c>
      <c r="H7618" s="89">
        <f t="shared" ca="1" si="708"/>
        <v>2</v>
      </c>
      <c r="I7618" s="89">
        <f t="shared" ca="1" si="709"/>
        <v>6</v>
      </c>
      <c r="J7618" s="89">
        <f t="shared" ca="1" si="710"/>
        <v>50.05499999999995</v>
      </c>
      <c r="K7618" s="89">
        <f t="shared" ca="1" si="711"/>
        <v>122.80499999999996</v>
      </c>
      <c r="L7618" s="83">
        <f t="shared" ca="1" si="712"/>
        <v>120.85499999999996</v>
      </c>
    </row>
    <row r="7619" spans="6:12">
      <c r="F7619" s="89">
        <v>7503</v>
      </c>
      <c r="G7619" s="89">
        <f t="shared" ca="1" si="707"/>
        <v>40</v>
      </c>
      <c r="H7619" s="89">
        <f t="shared" ca="1" si="708"/>
        <v>2</v>
      </c>
      <c r="I7619" s="89">
        <f t="shared" ca="1" si="709"/>
        <v>8</v>
      </c>
      <c r="J7619" s="89">
        <f t="shared" ca="1" si="710"/>
        <v>120.23999999999995</v>
      </c>
      <c r="K7619" s="89">
        <f t="shared" ca="1" si="711"/>
        <v>106.23999999999992</v>
      </c>
      <c r="L7619" s="83">
        <f t="shared" ca="1" si="712"/>
        <v>105.83999999999997</v>
      </c>
    </row>
    <row r="7620" spans="6:12">
      <c r="F7620" s="89">
        <v>7504</v>
      </c>
      <c r="G7620" s="89">
        <f t="shared" ca="1" si="707"/>
        <v>24</v>
      </c>
      <c r="H7620" s="89">
        <f t="shared" ca="1" si="708"/>
        <v>1</v>
      </c>
      <c r="I7620" s="89">
        <f t="shared" ca="1" si="709"/>
        <v>9</v>
      </c>
      <c r="J7620" s="89">
        <f t="shared" ca="1" si="710"/>
        <v>166.28599999999989</v>
      </c>
      <c r="K7620" s="89">
        <f t="shared" ca="1" si="711"/>
        <v>28.545999999999964</v>
      </c>
      <c r="L7620" s="83">
        <f t="shared" ca="1" si="712"/>
        <v>27.945999999999998</v>
      </c>
    </row>
    <row r="7621" spans="6:12">
      <c r="F7621" s="89">
        <v>7505</v>
      </c>
      <c r="G7621" s="89">
        <f t="shared" ca="1" si="707"/>
        <v>30</v>
      </c>
      <c r="H7621" s="89">
        <f t="shared" ca="1" si="708"/>
        <v>2</v>
      </c>
      <c r="I7621" s="89">
        <f t="shared" ca="1" si="709"/>
        <v>4</v>
      </c>
      <c r="J7621" s="89">
        <f t="shared" ca="1" si="710"/>
        <v>-51.179999999999978</v>
      </c>
      <c r="K7621" s="89">
        <f t="shared" ca="1" si="711"/>
        <v>108.31999999999998</v>
      </c>
      <c r="L7621" s="83">
        <f t="shared" ca="1" si="712"/>
        <v>104.82</v>
      </c>
    </row>
    <row r="7622" spans="6:12">
      <c r="F7622" s="89">
        <v>7506</v>
      </c>
      <c r="G7622" s="89">
        <f t="shared" ca="1" si="707"/>
        <v>30</v>
      </c>
      <c r="H7622" s="89">
        <f t="shared" ca="1" si="708"/>
        <v>3</v>
      </c>
      <c r="I7622" s="89">
        <f t="shared" ca="1" si="709"/>
        <v>9</v>
      </c>
      <c r="J7622" s="89">
        <f t="shared" ca="1" si="710"/>
        <v>91.390000000000043</v>
      </c>
      <c r="K7622" s="89">
        <f t="shared" ca="1" si="711"/>
        <v>123.99000000000001</v>
      </c>
      <c r="L7622" s="83">
        <f t="shared" ca="1" si="712"/>
        <v>120.69000000000005</v>
      </c>
    </row>
    <row r="7623" spans="6:12">
      <c r="F7623" s="89">
        <v>7507</v>
      </c>
      <c r="G7623" s="89">
        <f t="shared" ca="1" si="707"/>
        <v>26</v>
      </c>
      <c r="H7623" s="89">
        <f t="shared" ca="1" si="708"/>
        <v>3</v>
      </c>
      <c r="I7623" s="89">
        <f t="shared" ca="1" si="709"/>
        <v>9</v>
      </c>
      <c r="J7623" s="89">
        <f t="shared" ca="1" si="710"/>
        <v>99.134000000000015</v>
      </c>
      <c r="K7623" s="89">
        <f t="shared" ca="1" si="711"/>
        <v>132.97399999999999</v>
      </c>
      <c r="L7623" s="83">
        <f t="shared" ca="1" si="712"/>
        <v>129.07400000000001</v>
      </c>
    </row>
    <row r="7624" spans="6:12">
      <c r="F7624" s="89">
        <v>7508</v>
      </c>
      <c r="G7624" s="89">
        <f t="shared" ca="1" si="707"/>
        <v>31</v>
      </c>
      <c r="H7624" s="89">
        <f t="shared" ca="1" si="708"/>
        <v>2</v>
      </c>
      <c r="I7624" s="89">
        <f t="shared" ca="1" si="709"/>
        <v>9</v>
      </c>
      <c r="J7624" s="89">
        <f t="shared" ca="1" si="710"/>
        <v>140.50899999999996</v>
      </c>
      <c r="K7624" s="89">
        <f t="shared" ca="1" si="711"/>
        <v>86.698999999999955</v>
      </c>
      <c r="L7624" s="83">
        <f t="shared" ca="1" si="712"/>
        <v>85.349000000000046</v>
      </c>
    </row>
    <row r="7625" spans="6:12">
      <c r="F7625" s="89">
        <v>7509</v>
      </c>
      <c r="G7625" s="89">
        <f t="shared" ca="1" si="707"/>
        <v>31</v>
      </c>
      <c r="H7625" s="89">
        <f t="shared" ca="1" si="708"/>
        <v>3</v>
      </c>
      <c r="I7625" s="89">
        <f t="shared" ca="1" si="709"/>
        <v>6</v>
      </c>
      <c r="J7625" s="89">
        <f t="shared" ca="1" si="710"/>
        <v>-56.198999999999955</v>
      </c>
      <c r="K7625" s="89">
        <f t="shared" ca="1" si="711"/>
        <v>103.89099999999999</v>
      </c>
      <c r="L7625" s="83">
        <f t="shared" ca="1" si="712"/>
        <v>99.541000000000082</v>
      </c>
    </row>
    <row r="7626" spans="6:12">
      <c r="F7626" s="89">
        <v>7510</v>
      </c>
      <c r="G7626" s="89">
        <f t="shared" ca="1" si="707"/>
        <v>32</v>
      </c>
      <c r="H7626" s="89">
        <f t="shared" ca="1" si="708"/>
        <v>1</v>
      </c>
      <c r="I7626" s="89">
        <f t="shared" ca="1" si="709"/>
        <v>3</v>
      </c>
      <c r="J7626" s="89">
        <f t="shared" ca="1" si="710"/>
        <v>5.9459999999999908</v>
      </c>
      <c r="K7626" s="89">
        <f t="shared" ca="1" si="711"/>
        <v>121.32599999999999</v>
      </c>
      <c r="L7626" s="83">
        <f t="shared" ca="1" si="712"/>
        <v>119.52600000000001</v>
      </c>
    </row>
    <row r="7627" spans="6:12">
      <c r="F7627" s="89">
        <v>7511</v>
      </c>
      <c r="G7627" s="89">
        <f t="shared" ca="1" si="707"/>
        <v>36</v>
      </c>
      <c r="H7627" s="89">
        <f t="shared" ca="1" si="708"/>
        <v>1</v>
      </c>
      <c r="I7627" s="89">
        <f t="shared" ca="1" si="709"/>
        <v>4</v>
      </c>
      <c r="J7627" s="89">
        <f t="shared" ca="1" si="710"/>
        <v>50.804000000000002</v>
      </c>
      <c r="K7627" s="89">
        <f t="shared" ca="1" si="711"/>
        <v>122.34399999999999</v>
      </c>
      <c r="L7627" s="83">
        <f t="shared" ca="1" si="712"/>
        <v>121.54400000000001</v>
      </c>
    </row>
    <row r="7628" spans="6:12">
      <c r="F7628" s="89">
        <v>7512</v>
      </c>
      <c r="G7628" s="89">
        <f t="shared" ca="1" si="707"/>
        <v>49</v>
      </c>
      <c r="H7628" s="89">
        <f t="shared" ca="1" si="708"/>
        <v>2</v>
      </c>
      <c r="I7628" s="89">
        <f t="shared" ca="1" si="709"/>
        <v>5</v>
      </c>
      <c r="J7628" s="89">
        <f t="shared" ca="1" si="710"/>
        <v>25.305000000000035</v>
      </c>
      <c r="K7628" s="89">
        <f t="shared" ca="1" si="711"/>
        <v>136.31500000000005</v>
      </c>
      <c r="L7628" s="83">
        <f t="shared" ca="1" si="712"/>
        <v>136.065</v>
      </c>
    </row>
    <row r="7629" spans="6:12">
      <c r="F7629" s="89">
        <v>7513</v>
      </c>
      <c r="G7629" s="89">
        <f t="shared" ca="1" si="707"/>
        <v>29</v>
      </c>
      <c r="H7629" s="89">
        <f t="shared" ca="1" si="708"/>
        <v>1</v>
      </c>
      <c r="I7629" s="89">
        <f t="shared" ca="1" si="709"/>
        <v>4</v>
      </c>
      <c r="J7629" s="89">
        <f t="shared" ca="1" si="710"/>
        <v>58.161000000000001</v>
      </c>
      <c r="K7629" s="89">
        <f t="shared" ca="1" si="711"/>
        <v>131.87100000000001</v>
      </c>
      <c r="L7629" s="83">
        <f t="shared" ca="1" si="712"/>
        <v>130.02100000000004</v>
      </c>
    </row>
    <row r="7630" spans="6:12">
      <c r="F7630" s="89">
        <v>7514</v>
      </c>
      <c r="G7630" s="89">
        <f t="shared" ca="1" si="707"/>
        <v>47</v>
      </c>
      <c r="H7630" s="89">
        <f t="shared" ca="1" si="708"/>
        <v>2</v>
      </c>
      <c r="I7630" s="89">
        <f t="shared" ca="1" si="709"/>
        <v>7</v>
      </c>
      <c r="J7630" s="89">
        <f t="shared" ca="1" si="710"/>
        <v>105.64899999999997</v>
      </c>
      <c r="K7630" s="89">
        <f t="shared" ca="1" si="711"/>
        <v>132.07899999999992</v>
      </c>
      <c r="L7630" s="83">
        <f t="shared" ca="1" si="712"/>
        <v>132.32900000000001</v>
      </c>
    </row>
    <row r="7631" spans="6:12">
      <c r="F7631" s="89">
        <v>7515</v>
      </c>
      <c r="G7631" s="89">
        <f t="shared" ca="1" si="707"/>
        <v>45</v>
      </c>
      <c r="H7631" s="89">
        <f t="shared" ca="1" si="708"/>
        <v>3</v>
      </c>
      <c r="I7631" s="89">
        <f t="shared" ca="1" si="709"/>
        <v>3</v>
      </c>
      <c r="J7631" s="89">
        <f t="shared" ca="1" si="710"/>
        <v>-277.65499999999992</v>
      </c>
      <c r="K7631" s="89">
        <f t="shared" ca="1" si="711"/>
        <v>5.8949999999999534</v>
      </c>
      <c r="L7631" s="83">
        <f t="shared" ca="1" si="712"/>
        <v>2.44500000000005</v>
      </c>
    </row>
    <row r="7632" spans="6:12">
      <c r="F7632" s="89">
        <v>7516</v>
      </c>
      <c r="G7632" s="89">
        <f t="shared" ca="1" si="707"/>
        <v>52</v>
      </c>
      <c r="H7632" s="89">
        <f t="shared" ca="1" si="708"/>
        <v>1</v>
      </c>
      <c r="I7632" s="89">
        <f t="shared" ca="1" si="709"/>
        <v>5</v>
      </c>
      <c r="J7632" s="89">
        <f t="shared" ca="1" si="710"/>
        <v>121.74999999999997</v>
      </c>
      <c r="K7632" s="89">
        <f t="shared" ca="1" si="711"/>
        <v>145.72999999999999</v>
      </c>
      <c r="L7632" s="83">
        <f t="shared" ca="1" si="712"/>
        <v>147.72999999999999</v>
      </c>
    </row>
    <row r="7633" spans="6:12">
      <c r="F7633" s="89">
        <v>7517</v>
      </c>
      <c r="G7633" s="89">
        <f t="shared" ca="1" si="707"/>
        <v>42</v>
      </c>
      <c r="H7633" s="89">
        <f t="shared" ca="1" si="708"/>
        <v>2</v>
      </c>
      <c r="I7633" s="89">
        <f t="shared" ca="1" si="709"/>
        <v>3</v>
      </c>
      <c r="J7633" s="89">
        <f t="shared" ca="1" si="710"/>
        <v>-117.78399999999999</v>
      </c>
      <c r="K7633" s="89">
        <f t="shared" ca="1" si="711"/>
        <v>80.595999999999975</v>
      </c>
      <c r="L7633" s="83">
        <f t="shared" ca="1" si="712"/>
        <v>78.495999999999981</v>
      </c>
    </row>
    <row r="7634" spans="6:12">
      <c r="F7634" s="89">
        <v>7518</v>
      </c>
      <c r="G7634" s="89">
        <f t="shared" ca="1" si="707"/>
        <v>44</v>
      </c>
      <c r="H7634" s="89">
        <f t="shared" ca="1" si="708"/>
        <v>2</v>
      </c>
      <c r="I7634" s="89">
        <f t="shared" ca="1" si="709"/>
        <v>3</v>
      </c>
      <c r="J7634" s="89">
        <f t="shared" ca="1" si="710"/>
        <v>-113.928</v>
      </c>
      <c r="K7634" s="89">
        <f t="shared" ca="1" si="711"/>
        <v>83.831999999999965</v>
      </c>
      <c r="L7634" s="83">
        <f t="shared" ca="1" si="712"/>
        <v>82.031999999999982</v>
      </c>
    </row>
    <row r="7635" spans="6:12">
      <c r="F7635" s="89">
        <v>7519</v>
      </c>
      <c r="G7635" s="89">
        <f t="shared" ca="1" si="707"/>
        <v>53</v>
      </c>
      <c r="H7635" s="89">
        <f t="shared" ca="1" si="708"/>
        <v>2</v>
      </c>
      <c r="I7635" s="89">
        <f t="shared" ca="1" si="709"/>
        <v>5</v>
      </c>
      <c r="J7635" s="89">
        <f t="shared" ca="1" si="710"/>
        <v>41.705000000000041</v>
      </c>
      <c r="K7635" s="89">
        <f t="shared" ca="1" si="711"/>
        <v>151.47499999999997</v>
      </c>
      <c r="L7635" s="83">
        <f t="shared" ca="1" si="712"/>
        <v>151.82499999999999</v>
      </c>
    </row>
    <row r="7636" spans="6:12">
      <c r="F7636" s="89">
        <v>7520</v>
      </c>
      <c r="G7636" s="89">
        <f t="shared" ca="1" si="707"/>
        <v>50</v>
      </c>
      <c r="H7636" s="89">
        <f t="shared" ca="1" si="708"/>
        <v>2</v>
      </c>
      <c r="I7636" s="89">
        <f t="shared" ca="1" si="709"/>
        <v>7</v>
      </c>
      <c r="J7636" s="89">
        <f t="shared" ca="1" si="710"/>
        <v>115.95999999999995</v>
      </c>
      <c r="K7636" s="89">
        <f t="shared" ca="1" si="711"/>
        <v>141.45999999999995</v>
      </c>
      <c r="L7636" s="83">
        <f t="shared" ca="1" si="712"/>
        <v>142.15999999999997</v>
      </c>
    </row>
    <row r="7637" spans="6:12">
      <c r="F7637" s="89">
        <v>7521</v>
      </c>
      <c r="G7637" s="89">
        <f t="shared" ca="1" si="707"/>
        <v>34</v>
      </c>
      <c r="H7637" s="89">
        <f t="shared" ca="1" si="708"/>
        <v>2</v>
      </c>
      <c r="I7637" s="89">
        <f t="shared" ca="1" si="709"/>
        <v>7</v>
      </c>
      <c r="J7637" s="89">
        <f t="shared" ca="1" si="710"/>
        <v>89.047999999999945</v>
      </c>
      <c r="K7637" s="89">
        <f t="shared" ca="1" si="711"/>
        <v>119.50799999999992</v>
      </c>
      <c r="L7637" s="83">
        <f t="shared" ca="1" si="712"/>
        <v>117.80799999999996</v>
      </c>
    </row>
    <row r="7638" spans="6:12">
      <c r="F7638" s="89">
        <v>7522</v>
      </c>
      <c r="G7638" s="89">
        <f t="shared" ca="1" si="707"/>
        <v>42</v>
      </c>
      <c r="H7638" s="89">
        <f t="shared" ca="1" si="708"/>
        <v>1</v>
      </c>
      <c r="I7638" s="89">
        <f t="shared" ca="1" si="709"/>
        <v>6</v>
      </c>
      <c r="J7638" s="89">
        <f t="shared" ca="1" si="710"/>
        <v>121.59199999999997</v>
      </c>
      <c r="K7638" s="89">
        <f t="shared" ca="1" si="711"/>
        <v>106.07199999999996</v>
      </c>
      <c r="L7638" s="83">
        <f t="shared" ca="1" si="712"/>
        <v>106.97199999999999</v>
      </c>
    </row>
    <row r="7639" spans="6:12">
      <c r="F7639" s="89">
        <v>7523</v>
      </c>
      <c r="G7639" s="89">
        <f t="shared" ca="1" si="707"/>
        <v>55</v>
      </c>
      <c r="H7639" s="89">
        <f t="shared" ca="1" si="708"/>
        <v>1</v>
      </c>
      <c r="I7639" s="89">
        <f t="shared" ca="1" si="709"/>
        <v>7</v>
      </c>
      <c r="J7639" s="89">
        <f t="shared" ca="1" si="710"/>
        <v>183.38499999999988</v>
      </c>
      <c r="K7639" s="89">
        <f t="shared" ca="1" si="711"/>
        <v>121.23499999999987</v>
      </c>
      <c r="L7639" s="83">
        <f t="shared" ca="1" si="712"/>
        <v>124.48500000000007</v>
      </c>
    </row>
    <row r="7640" spans="6:12">
      <c r="F7640" s="89">
        <v>7524</v>
      </c>
      <c r="G7640" s="89">
        <f t="shared" ca="1" si="707"/>
        <v>36</v>
      </c>
      <c r="H7640" s="89">
        <f t="shared" ca="1" si="708"/>
        <v>2</v>
      </c>
      <c r="I7640" s="89">
        <f t="shared" ca="1" si="709"/>
        <v>4</v>
      </c>
      <c r="J7640" s="89">
        <f t="shared" ca="1" si="710"/>
        <v>-55.775999999999982</v>
      </c>
      <c r="K7640" s="89">
        <f t="shared" ca="1" si="711"/>
        <v>101.86399999999998</v>
      </c>
      <c r="L7640" s="83">
        <f t="shared" ca="1" si="712"/>
        <v>99.263999999999982</v>
      </c>
    </row>
    <row r="7641" spans="6:12">
      <c r="F7641" s="89">
        <v>7525</v>
      </c>
      <c r="G7641" s="89">
        <f t="shared" ca="1" si="707"/>
        <v>53</v>
      </c>
      <c r="H7641" s="89">
        <f t="shared" ca="1" si="708"/>
        <v>2</v>
      </c>
      <c r="I7641" s="89">
        <f t="shared" ca="1" si="709"/>
        <v>3</v>
      </c>
      <c r="J7641" s="89">
        <f t="shared" ca="1" si="710"/>
        <v>-83.210999999999956</v>
      </c>
      <c r="K7641" s="89">
        <f t="shared" ca="1" si="711"/>
        <v>111.75899999999993</v>
      </c>
      <c r="L7641" s="83">
        <f t="shared" ca="1" si="712"/>
        <v>111.309</v>
      </c>
    </row>
    <row r="7642" spans="6:12">
      <c r="F7642" s="89">
        <v>7526</v>
      </c>
      <c r="G7642" s="89">
        <f t="shared" ca="1" si="707"/>
        <v>35</v>
      </c>
      <c r="H7642" s="89">
        <f t="shared" ca="1" si="708"/>
        <v>3</v>
      </c>
      <c r="I7642" s="89">
        <f t="shared" ca="1" si="709"/>
        <v>6</v>
      </c>
      <c r="J7642" s="89">
        <f t="shared" ca="1" si="710"/>
        <v>-58.614999999999895</v>
      </c>
      <c r="K7642" s="89">
        <f t="shared" ca="1" si="711"/>
        <v>100.23499999999996</v>
      </c>
      <c r="L7642" s="83">
        <f t="shared" ca="1" si="712"/>
        <v>96.485000000000014</v>
      </c>
    </row>
    <row r="7643" spans="6:12">
      <c r="F7643" s="89">
        <v>7527</v>
      </c>
      <c r="G7643" s="89">
        <f t="shared" ca="1" si="707"/>
        <v>25</v>
      </c>
      <c r="H7643" s="89">
        <f t="shared" ca="1" si="708"/>
        <v>1</v>
      </c>
      <c r="I7643" s="89">
        <f t="shared" ca="1" si="709"/>
        <v>3</v>
      </c>
      <c r="J7643" s="89">
        <f t="shared" ca="1" si="710"/>
        <v>20.904999999999987</v>
      </c>
      <c r="K7643" s="89">
        <f t="shared" ca="1" si="711"/>
        <v>138.45500000000001</v>
      </c>
      <c r="L7643" s="83">
        <f t="shared" ca="1" si="712"/>
        <v>135.60500000000002</v>
      </c>
    </row>
    <row r="7644" spans="6:12">
      <c r="F7644" s="89">
        <v>7528</v>
      </c>
      <c r="G7644" s="89">
        <f t="shared" ca="1" si="707"/>
        <v>39</v>
      </c>
      <c r="H7644" s="89">
        <f t="shared" ca="1" si="708"/>
        <v>1</v>
      </c>
      <c r="I7644" s="89">
        <f t="shared" ca="1" si="709"/>
        <v>3</v>
      </c>
      <c r="J7644" s="89">
        <f t="shared" ca="1" si="710"/>
        <v>4.2169999999999916</v>
      </c>
      <c r="K7644" s="89">
        <f t="shared" ca="1" si="711"/>
        <v>117.42699999999998</v>
      </c>
      <c r="L7644" s="83">
        <f t="shared" ca="1" si="712"/>
        <v>116.67700000000001</v>
      </c>
    </row>
    <row r="7645" spans="6:12">
      <c r="F7645" s="89">
        <v>7529</v>
      </c>
      <c r="G7645" s="89">
        <f t="shared" ca="1" si="707"/>
        <v>44</v>
      </c>
      <c r="H7645" s="89">
        <f t="shared" ca="1" si="708"/>
        <v>3</v>
      </c>
      <c r="I7645" s="89">
        <f t="shared" ca="1" si="709"/>
        <v>6</v>
      </c>
      <c r="J7645" s="89">
        <f t="shared" ca="1" si="710"/>
        <v>-48.255999999999915</v>
      </c>
      <c r="K7645" s="89">
        <f t="shared" ca="1" si="711"/>
        <v>107.80399999999997</v>
      </c>
      <c r="L7645" s="83">
        <f t="shared" ca="1" si="712"/>
        <v>105.40400000000005</v>
      </c>
    </row>
    <row r="7646" spans="6:12">
      <c r="F7646" s="89">
        <v>7530</v>
      </c>
      <c r="G7646" s="89">
        <f t="shared" ca="1" si="707"/>
        <v>19</v>
      </c>
      <c r="H7646" s="89">
        <f t="shared" ca="1" si="708"/>
        <v>2</v>
      </c>
      <c r="I7646" s="89">
        <f t="shared" ca="1" si="709"/>
        <v>5</v>
      </c>
      <c r="J7646" s="89">
        <f t="shared" ca="1" si="710"/>
        <v>40.004999999999995</v>
      </c>
      <c r="K7646" s="89">
        <f t="shared" ca="1" si="711"/>
        <v>160.31499999999997</v>
      </c>
      <c r="L7646" s="83">
        <f t="shared" ca="1" si="712"/>
        <v>155.565</v>
      </c>
    </row>
    <row r="7647" spans="6:12">
      <c r="F7647" s="89">
        <v>7531</v>
      </c>
      <c r="G7647" s="89">
        <f t="shared" ca="1" si="707"/>
        <v>45</v>
      </c>
      <c r="H7647" s="89">
        <f t="shared" ca="1" si="708"/>
        <v>3</v>
      </c>
      <c r="I7647" s="89">
        <f t="shared" ca="1" si="709"/>
        <v>6</v>
      </c>
      <c r="J7647" s="89">
        <f t="shared" ca="1" si="710"/>
        <v>-45.754999999999939</v>
      </c>
      <c r="K7647" s="89">
        <f t="shared" ca="1" si="711"/>
        <v>109.99499999999995</v>
      </c>
      <c r="L7647" s="83">
        <f t="shared" ca="1" si="712"/>
        <v>107.74500000000006</v>
      </c>
    </row>
    <row r="7648" spans="6:12">
      <c r="F7648" s="89">
        <v>7532</v>
      </c>
      <c r="G7648" s="89">
        <f t="shared" ca="1" si="707"/>
        <v>19</v>
      </c>
      <c r="H7648" s="89">
        <f t="shared" ca="1" si="708"/>
        <v>1</v>
      </c>
      <c r="I7648" s="89">
        <f t="shared" ca="1" si="709"/>
        <v>3</v>
      </c>
      <c r="J7648" s="89">
        <f t="shared" ca="1" si="710"/>
        <v>44.256999999999991</v>
      </c>
      <c r="K7648" s="89">
        <f t="shared" ca="1" si="711"/>
        <v>163.667</v>
      </c>
      <c r="L7648" s="83">
        <f t="shared" ca="1" si="712"/>
        <v>159.91700000000003</v>
      </c>
    </row>
    <row r="7649" spans="6:12">
      <c r="F7649" s="89">
        <v>7533</v>
      </c>
      <c r="G7649" s="89">
        <f t="shared" ca="1" si="707"/>
        <v>31</v>
      </c>
      <c r="H7649" s="89">
        <f t="shared" ca="1" si="708"/>
        <v>2</v>
      </c>
      <c r="I7649" s="89">
        <f t="shared" ca="1" si="709"/>
        <v>9</v>
      </c>
      <c r="J7649" s="89">
        <f t="shared" ca="1" si="710"/>
        <v>140.50899999999996</v>
      </c>
      <c r="K7649" s="89">
        <f t="shared" ca="1" si="711"/>
        <v>86.698999999999955</v>
      </c>
      <c r="L7649" s="83">
        <f t="shared" ca="1" si="712"/>
        <v>85.349000000000046</v>
      </c>
    </row>
    <row r="7650" spans="6:12">
      <c r="F7650" s="89">
        <v>7534</v>
      </c>
      <c r="G7650" s="89">
        <f t="shared" ca="1" si="707"/>
        <v>45</v>
      </c>
      <c r="H7650" s="89">
        <f t="shared" ca="1" si="708"/>
        <v>1</v>
      </c>
      <c r="I7650" s="89">
        <f t="shared" ca="1" si="709"/>
        <v>9</v>
      </c>
      <c r="J7650" s="89">
        <f t="shared" ca="1" si="710"/>
        <v>156.18499999999992</v>
      </c>
      <c r="K7650" s="89">
        <f t="shared" ca="1" si="711"/>
        <v>11.934999999999945</v>
      </c>
      <c r="L7650" s="83">
        <f t="shared" ca="1" si="712"/>
        <v>14.485000000000014</v>
      </c>
    </row>
    <row r="7651" spans="6:12">
      <c r="F7651" s="89">
        <v>7535</v>
      </c>
      <c r="G7651" s="89">
        <f t="shared" ca="1" si="707"/>
        <v>41</v>
      </c>
      <c r="H7651" s="89">
        <f t="shared" ca="1" si="708"/>
        <v>2</v>
      </c>
      <c r="I7651" s="89">
        <f t="shared" ca="1" si="709"/>
        <v>6</v>
      </c>
      <c r="J7651" s="89">
        <f t="shared" ca="1" si="710"/>
        <v>53.630999999999972</v>
      </c>
      <c r="K7651" s="89">
        <f t="shared" ca="1" si="711"/>
        <v>124.52099999999994</v>
      </c>
      <c r="L7651" s="83">
        <f t="shared" ca="1" si="712"/>
        <v>123.47099999999998</v>
      </c>
    </row>
    <row r="7652" spans="6:12">
      <c r="F7652" s="89">
        <v>7536</v>
      </c>
      <c r="G7652" s="89">
        <f t="shared" ca="1" si="707"/>
        <v>30</v>
      </c>
      <c r="H7652" s="89">
        <f t="shared" ca="1" si="708"/>
        <v>1</v>
      </c>
      <c r="I7652" s="89">
        <f t="shared" ca="1" si="709"/>
        <v>3</v>
      </c>
      <c r="J7652" s="89">
        <f t="shared" ca="1" si="710"/>
        <v>8.8699999999999974</v>
      </c>
      <c r="K7652" s="89">
        <f t="shared" ca="1" si="711"/>
        <v>124.87</v>
      </c>
      <c r="L7652" s="83">
        <f t="shared" ca="1" si="712"/>
        <v>122.77</v>
      </c>
    </row>
    <row r="7653" spans="6:12">
      <c r="F7653" s="89">
        <v>7537</v>
      </c>
      <c r="G7653" s="89">
        <f t="shared" ca="1" si="707"/>
        <v>32</v>
      </c>
      <c r="H7653" s="89">
        <f t="shared" ca="1" si="708"/>
        <v>3</v>
      </c>
      <c r="I7653" s="89">
        <f t="shared" ca="1" si="709"/>
        <v>9</v>
      </c>
      <c r="J7653" s="89">
        <f t="shared" ca="1" si="710"/>
        <v>89.137999999999977</v>
      </c>
      <c r="K7653" s="89">
        <f t="shared" ca="1" si="711"/>
        <v>121.11799999999994</v>
      </c>
      <c r="L7653" s="83">
        <f t="shared" ca="1" si="712"/>
        <v>118.11799999999999</v>
      </c>
    </row>
    <row r="7654" spans="6:12">
      <c r="F7654" s="89">
        <v>7538</v>
      </c>
      <c r="G7654" s="89">
        <f t="shared" ca="1" si="707"/>
        <v>29</v>
      </c>
      <c r="H7654" s="89">
        <f t="shared" ca="1" si="708"/>
        <v>1</v>
      </c>
      <c r="I7654" s="89">
        <f t="shared" ca="1" si="709"/>
        <v>8</v>
      </c>
      <c r="J7654" s="89">
        <f t="shared" ca="1" si="710"/>
        <v>153.05699999999996</v>
      </c>
      <c r="K7654" s="89">
        <f t="shared" ca="1" si="711"/>
        <v>56.36699999999999</v>
      </c>
      <c r="L7654" s="83">
        <f t="shared" ca="1" si="712"/>
        <v>56.11699999999999</v>
      </c>
    </row>
    <row r="7655" spans="6:12">
      <c r="F7655" s="89">
        <v>7539</v>
      </c>
      <c r="G7655" s="89">
        <f t="shared" ca="1" si="707"/>
        <v>28</v>
      </c>
      <c r="H7655" s="89">
        <f t="shared" ca="1" si="708"/>
        <v>3</v>
      </c>
      <c r="I7655" s="89">
        <f t="shared" ca="1" si="709"/>
        <v>5</v>
      </c>
      <c r="J7655" s="89">
        <f t="shared" ca="1" si="710"/>
        <v>-119.26999999999992</v>
      </c>
      <c r="K7655" s="89">
        <f t="shared" ca="1" si="711"/>
        <v>84.349999999999966</v>
      </c>
      <c r="L7655" s="83">
        <f t="shared" ca="1" si="712"/>
        <v>79.149999999999977</v>
      </c>
    </row>
    <row r="7656" spans="6:12">
      <c r="F7656" s="89">
        <v>7540</v>
      </c>
      <c r="G7656" s="89">
        <f t="shared" ca="1" si="707"/>
        <v>27</v>
      </c>
      <c r="H7656" s="89">
        <f t="shared" ca="1" si="708"/>
        <v>1</v>
      </c>
      <c r="I7656" s="89">
        <f t="shared" ca="1" si="709"/>
        <v>8</v>
      </c>
      <c r="J7656" s="89">
        <f t="shared" ca="1" si="710"/>
        <v>157.54099999999997</v>
      </c>
      <c r="K7656" s="89">
        <f t="shared" ca="1" si="711"/>
        <v>61.471000000000004</v>
      </c>
      <c r="L7656" s="83">
        <f t="shared" ca="1" si="712"/>
        <v>60.920999999999992</v>
      </c>
    </row>
    <row r="7657" spans="6:12">
      <c r="F7657" s="89">
        <v>7541</v>
      </c>
      <c r="G7657" s="89">
        <f t="shared" ca="1" si="707"/>
        <v>52</v>
      </c>
      <c r="H7657" s="89">
        <f t="shared" ca="1" si="708"/>
        <v>2</v>
      </c>
      <c r="I7657" s="89">
        <f t="shared" ca="1" si="709"/>
        <v>4</v>
      </c>
      <c r="J7657" s="89">
        <f t="shared" ca="1" si="710"/>
        <v>-20.512</v>
      </c>
      <c r="K7657" s="89">
        <f t="shared" ca="1" si="711"/>
        <v>132.16800000000003</v>
      </c>
      <c r="L7657" s="83">
        <f t="shared" ca="1" si="712"/>
        <v>131.96799999999996</v>
      </c>
    </row>
    <row r="7658" spans="6:12">
      <c r="F7658" s="89">
        <v>7542</v>
      </c>
      <c r="G7658" s="89">
        <f t="shared" ca="1" si="707"/>
        <v>35</v>
      </c>
      <c r="H7658" s="89">
        <f t="shared" ca="1" si="708"/>
        <v>1</v>
      </c>
      <c r="I7658" s="89">
        <f t="shared" ca="1" si="709"/>
        <v>3</v>
      </c>
      <c r="J7658" s="89">
        <f t="shared" ca="1" si="710"/>
        <v>3.5849999999999866</v>
      </c>
      <c r="K7658" s="89">
        <f t="shared" ca="1" si="711"/>
        <v>118.03499999999998</v>
      </c>
      <c r="L7658" s="83">
        <f t="shared" ca="1" si="712"/>
        <v>116.68499999999999</v>
      </c>
    </row>
    <row r="7659" spans="6:12">
      <c r="F7659" s="89">
        <v>7543</v>
      </c>
      <c r="G7659" s="89">
        <f t="shared" ca="1" si="707"/>
        <v>38</v>
      </c>
      <c r="H7659" s="89">
        <f t="shared" ca="1" si="708"/>
        <v>1</v>
      </c>
      <c r="I7659" s="89">
        <f t="shared" ca="1" si="709"/>
        <v>3</v>
      </c>
      <c r="J7659" s="89">
        <f t="shared" ca="1" si="710"/>
        <v>3.6540000000000106</v>
      </c>
      <c r="K7659" s="89">
        <f t="shared" ca="1" si="711"/>
        <v>117.17400000000001</v>
      </c>
      <c r="L7659" s="83">
        <f t="shared" ca="1" si="712"/>
        <v>116.27400000000006</v>
      </c>
    </row>
    <row r="7660" spans="6:12">
      <c r="F7660" s="89">
        <v>7544</v>
      </c>
      <c r="G7660" s="89">
        <f t="shared" ca="1" si="707"/>
        <v>39</v>
      </c>
      <c r="H7660" s="89">
        <f t="shared" ca="1" si="708"/>
        <v>1</v>
      </c>
      <c r="I7660" s="89">
        <f t="shared" ca="1" si="709"/>
        <v>9</v>
      </c>
      <c r="J7660" s="89">
        <f t="shared" ca="1" si="710"/>
        <v>146.92099999999988</v>
      </c>
      <c r="K7660" s="89">
        <f t="shared" ca="1" si="711"/>
        <v>4.5309999999999491</v>
      </c>
      <c r="L7660" s="83">
        <f t="shared" ca="1" si="712"/>
        <v>6.1809999999999832</v>
      </c>
    </row>
    <row r="7661" spans="6:12">
      <c r="F7661" s="89">
        <v>7545</v>
      </c>
      <c r="G7661" s="89">
        <f t="shared" ca="1" si="707"/>
        <v>29</v>
      </c>
      <c r="H7661" s="89">
        <f t="shared" ca="1" si="708"/>
        <v>1</v>
      </c>
      <c r="I7661" s="89">
        <f t="shared" ca="1" si="709"/>
        <v>8</v>
      </c>
      <c r="J7661" s="89">
        <f t="shared" ca="1" si="710"/>
        <v>153.05699999999996</v>
      </c>
      <c r="K7661" s="89">
        <f t="shared" ca="1" si="711"/>
        <v>56.36699999999999</v>
      </c>
      <c r="L7661" s="83">
        <f t="shared" ca="1" si="712"/>
        <v>56.11699999999999</v>
      </c>
    </row>
    <row r="7662" spans="6:12">
      <c r="F7662" s="89">
        <v>7546</v>
      </c>
      <c r="G7662" s="89">
        <f t="shared" ca="1" si="707"/>
        <v>39</v>
      </c>
      <c r="H7662" s="89">
        <f t="shared" ca="1" si="708"/>
        <v>3</v>
      </c>
      <c r="I7662" s="89">
        <f t="shared" ca="1" si="709"/>
        <v>9</v>
      </c>
      <c r="J7662" s="89">
        <f t="shared" ca="1" si="710"/>
        <v>89.761000000000024</v>
      </c>
      <c r="K7662" s="89">
        <f t="shared" ca="1" si="711"/>
        <v>119.57099999999997</v>
      </c>
      <c r="L7662" s="83">
        <f t="shared" ca="1" si="712"/>
        <v>117.62100000000004</v>
      </c>
    </row>
    <row r="7663" spans="6:12">
      <c r="F7663" s="89">
        <v>7547</v>
      </c>
      <c r="G7663" s="89">
        <f t="shared" ca="1" si="707"/>
        <v>35</v>
      </c>
      <c r="H7663" s="89">
        <f t="shared" ca="1" si="708"/>
        <v>1</v>
      </c>
      <c r="I7663" s="89">
        <f t="shared" ca="1" si="709"/>
        <v>9</v>
      </c>
      <c r="J7663" s="89">
        <f t="shared" ca="1" si="710"/>
        <v>146.14499999999992</v>
      </c>
      <c r="K7663" s="89">
        <f t="shared" ca="1" si="711"/>
        <v>4.9949999999999477</v>
      </c>
      <c r="L7663" s="83">
        <f t="shared" ca="1" si="712"/>
        <v>6.0449999999999591</v>
      </c>
    </row>
    <row r="7664" spans="6:12">
      <c r="F7664" s="89">
        <v>7548</v>
      </c>
      <c r="G7664" s="89">
        <f t="shared" ca="1" si="707"/>
        <v>55</v>
      </c>
      <c r="H7664" s="89">
        <f t="shared" ca="1" si="708"/>
        <v>2</v>
      </c>
      <c r="I7664" s="89">
        <f t="shared" ca="1" si="709"/>
        <v>9</v>
      </c>
      <c r="J7664" s="89">
        <f t="shared" ca="1" si="710"/>
        <v>187.64499999999992</v>
      </c>
      <c r="K7664" s="89">
        <f t="shared" ca="1" si="711"/>
        <v>126.3949999999999</v>
      </c>
      <c r="L7664" s="83">
        <f t="shared" ca="1" si="712"/>
        <v>128.64500000000001</v>
      </c>
    </row>
    <row r="7665" spans="6:12">
      <c r="F7665" s="89">
        <v>7549</v>
      </c>
      <c r="G7665" s="89">
        <f t="shared" ca="1" si="707"/>
        <v>41</v>
      </c>
      <c r="H7665" s="89">
        <f t="shared" ca="1" si="708"/>
        <v>2</v>
      </c>
      <c r="I7665" s="89">
        <f t="shared" ca="1" si="709"/>
        <v>7</v>
      </c>
      <c r="J7665" s="89">
        <f t="shared" ca="1" si="710"/>
        <v>92.316999999999979</v>
      </c>
      <c r="K7665" s="89">
        <f t="shared" ca="1" si="711"/>
        <v>120.60699999999994</v>
      </c>
      <c r="L7665" s="83">
        <f t="shared" ca="1" si="712"/>
        <v>119.95699999999999</v>
      </c>
    </row>
    <row r="7666" spans="6:12">
      <c r="F7666" s="89">
        <v>7550</v>
      </c>
      <c r="G7666" s="89">
        <f t="shared" ca="1" si="707"/>
        <v>23</v>
      </c>
      <c r="H7666" s="89">
        <f t="shared" ca="1" si="708"/>
        <v>3</v>
      </c>
      <c r="I7666" s="89">
        <f t="shared" ca="1" si="709"/>
        <v>7</v>
      </c>
      <c r="J7666" s="89">
        <f t="shared" ca="1" si="710"/>
        <v>19.801000000000045</v>
      </c>
      <c r="K7666" s="89">
        <f t="shared" ca="1" si="711"/>
        <v>139.77099999999996</v>
      </c>
      <c r="L7666" s="83">
        <f t="shared" ca="1" si="712"/>
        <v>134.62100000000004</v>
      </c>
    </row>
    <row r="7667" spans="6:12">
      <c r="F7667" s="89">
        <v>7551</v>
      </c>
      <c r="G7667" s="89">
        <f t="shared" ca="1" si="707"/>
        <v>54</v>
      </c>
      <c r="H7667" s="89">
        <f t="shared" ca="1" si="708"/>
        <v>2</v>
      </c>
      <c r="I7667" s="89">
        <f t="shared" ca="1" si="709"/>
        <v>5</v>
      </c>
      <c r="J7667" s="89">
        <f t="shared" ca="1" si="710"/>
        <v>46.480000000000018</v>
      </c>
      <c r="K7667" s="89">
        <f t="shared" ca="1" si="711"/>
        <v>155.94</v>
      </c>
      <c r="L7667" s="83">
        <f t="shared" ca="1" si="712"/>
        <v>156.44</v>
      </c>
    </row>
    <row r="7668" spans="6:12">
      <c r="F7668" s="89">
        <v>7552</v>
      </c>
      <c r="G7668" s="89">
        <f t="shared" ca="1" si="707"/>
        <v>42</v>
      </c>
      <c r="H7668" s="89">
        <f t="shared" ca="1" si="708"/>
        <v>1</v>
      </c>
      <c r="I7668" s="89">
        <f t="shared" ca="1" si="709"/>
        <v>8</v>
      </c>
      <c r="J7668" s="89">
        <f t="shared" ca="1" si="710"/>
        <v>150.23599999999999</v>
      </c>
      <c r="K7668" s="89">
        <f t="shared" ca="1" si="711"/>
        <v>49.515999999999963</v>
      </c>
      <c r="L7668" s="83">
        <f t="shared" ca="1" si="712"/>
        <v>51.21599999999998</v>
      </c>
    </row>
    <row r="7669" spans="6:12">
      <c r="F7669" s="89">
        <v>7553</v>
      </c>
      <c r="G7669" s="89">
        <f t="shared" ca="1" si="707"/>
        <v>31</v>
      </c>
      <c r="H7669" s="89">
        <f t="shared" ca="1" si="708"/>
        <v>3</v>
      </c>
      <c r="I7669" s="89">
        <f t="shared" ca="1" si="709"/>
        <v>6</v>
      </c>
      <c r="J7669" s="89">
        <f t="shared" ca="1" si="710"/>
        <v>-56.198999999999955</v>
      </c>
      <c r="K7669" s="89">
        <f t="shared" ca="1" si="711"/>
        <v>103.89099999999999</v>
      </c>
      <c r="L7669" s="83">
        <f t="shared" ca="1" si="712"/>
        <v>99.541000000000082</v>
      </c>
    </row>
    <row r="7670" spans="6:12">
      <c r="F7670" s="89">
        <v>7554</v>
      </c>
      <c r="G7670" s="89">
        <f t="shared" ref="G7670:G7733" ca="1" si="713">RANDBETWEEN(19,55)</f>
        <v>26</v>
      </c>
      <c r="H7670" s="89">
        <f t="shared" ref="H7670:H7733" ca="1" si="714">RANDBETWEEN(0.5,3.5)</f>
        <v>3</v>
      </c>
      <c r="I7670" s="89">
        <f t="shared" ref="I7670:I7733" ca="1" si="715">RANDBETWEEN(3,9)</f>
        <v>8</v>
      </c>
      <c r="J7670" s="89">
        <f t="shared" ref="J7670:J7733" ca="1" si="716">133-10*G7670-128.7*H7670+60.8*I7670+0.135*G7670^2-20.6*H7670^2-4.74*I7670^2+0.15*G7670*H7670+0.006*G7670*I7670+19.63*H7670*I7670</f>
        <v>59.868000000000052</v>
      </c>
      <c r="K7670" s="89">
        <f t="shared" ref="K7670:K7733" ca="1" si="717">300-10.31*G7670-42.6*H7670+18.2*I7670+0.135*G7670^2-20.6*H7670^2-4.74*I7670^2+0.15*G7670*H7670+0.006*G7670*I7670+19.63*H7670*I7670</f>
        <v>136.30799999999999</v>
      </c>
      <c r="L7670" s="83">
        <f t="shared" ref="L7670:L7733" ca="1" si="718">294-10.16*G7670-44.4*H7670+18.6*I7670+0.135*G7670^2-20.6*H7670^2-4.74*I7670^2+0.15*G7670*H7670+0.006*G7670*I7670+19.63*H7670*I7670</f>
        <v>132.00799999999992</v>
      </c>
    </row>
    <row r="7671" spans="6:12">
      <c r="F7671" s="89">
        <v>7555</v>
      </c>
      <c r="G7671" s="89">
        <f t="shared" ca="1" si="713"/>
        <v>44</v>
      </c>
      <c r="H7671" s="89">
        <f t="shared" ca="1" si="714"/>
        <v>1</v>
      </c>
      <c r="I7671" s="89">
        <f t="shared" ca="1" si="715"/>
        <v>9</v>
      </c>
      <c r="J7671" s="89">
        <f t="shared" ca="1" si="716"/>
        <v>153.96599999999992</v>
      </c>
      <c r="K7671" s="89">
        <f t="shared" ca="1" si="717"/>
        <v>10.025999999999954</v>
      </c>
      <c r="L7671" s="83">
        <f t="shared" ca="1" si="718"/>
        <v>12.425999999999988</v>
      </c>
    </row>
    <row r="7672" spans="6:12">
      <c r="F7672" s="89">
        <v>7556</v>
      </c>
      <c r="G7672" s="89">
        <f t="shared" ca="1" si="713"/>
        <v>53</v>
      </c>
      <c r="H7672" s="89">
        <f t="shared" ca="1" si="714"/>
        <v>3</v>
      </c>
      <c r="I7672" s="89">
        <f t="shared" ca="1" si="715"/>
        <v>6</v>
      </c>
      <c r="J7672" s="89">
        <f t="shared" ca="1" si="716"/>
        <v>-16.026999999999873</v>
      </c>
      <c r="K7672" s="89">
        <f t="shared" ca="1" si="717"/>
        <v>137.24299999999994</v>
      </c>
      <c r="L7672" s="83">
        <f t="shared" ca="1" si="718"/>
        <v>136.19300000000004</v>
      </c>
    </row>
    <row r="7673" spans="6:12">
      <c r="F7673" s="89">
        <v>7557</v>
      </c>
      <c r="G7673" s="89">
        <f t="shared" ca="1" si="713"/>
        <v>43</v>
      </c>
      <c r="H7673" s="89">
        <f t="shared" ca="1" si="714"/>
        <v>2</v>
      </c>
      <c r="I7673" s="89">
        <f t="shared" ca="1" si="715"/>
        <v>5</v>
      </c>
      <c r="J7673" s="89">
        <f t="shared" ca="1" si="716"/>
        <v>8.8050000000000068</v>
      </c>
      <c r="K7673" s="89">
        <f t="shared" ca="1" si="717"/>
        <v>121.67499999999997</v>
      </c>
      <c r="L7673" s="83">
        <f t="shared" ca="1" si="718"/>
        <v>120.52499999999999</v>
      </c>
    </row>
    <row r="7674" spans="6:12">
      <c r="F7674" s="89">
        <v>7558</v>
      </c>
      <c r="G7674" s="89">
        <f t="shared" ca="1" si="713"/>
        <v>30</v>
      </c>
      <c r="H7674" s="89">
        <f t="shared" ca="1" si="714"/>
        <v>3</v>
      </c>
      <c r="I7674" s="89">
        <f t="shared" ca="1" si="715"/>
        <v>3</v>
      </c>
      <c r="J7674" s="89">
        <f t="shared" ca="1" si="716"/>
        <v>-286.5499999999999</v>
      </c>
      <c r="K7674" s="89">
        <f t="shared" ca="1" si="717"/>
        <v>1.6499999999999773</v>
      </c>
      <c r="L7674" s="83">
        <f t="shared" ca="1" si="718"/>
        <v>-4.0499999999999545</v>
      </c>
    </row>
    <row r="7675" spans="6:12">
      <c r="F7675" s="89">
        <v>7559</v>
      </c>
      <c r="G7675" s="89">
        <f t="shared" ca="1" si="713"/>
        <v>55</v>
      </c>
      <c r="H7675" s="89">
        <f t="shared" ca="1" si="714"/>
        <v>2</v>
      </c>
      <c r="I7675" s="89">
        <f t="shared" ca="1" si="715"/>
        <v>9</v>
      </c>
      <c r="J7675" s="89">
        <f t="shared" ca="1" si="716"/>
        <v>187.64499999999992</v>
      </c>
      <c r="K7675" s="89">
        <f t="shared" ca="1" si="717"/>
        <v>126.3949999999999</v>
      </c>
      <c r="L7675" s="83">
        <f t="shared" ca="1" si="718"/>
        <v>128.64500000000001</v>
      </c>
    </row>
    <row r="7676" spans="6:12">
      <c r="F7676" s="89">
        <v>7560</v>
      </c>
      <c r="G7676" s="89">
        <f t="shared" ca="1" si="713"/>
        <v>51</v>
      </c>
      <c r="H7676" s="89">
        <f t="shared" ca="1" si="714"/>
        <v>2</v>
      </c>
      <c r="I7676" s="89">
        <f t="shared" ca="1" si="715"/>
        <v>9</v>
      </c>
      <c r="J7676" s="89">
        <f t="shared" ca="1" si="716"/>
        <v>168.98899999999998</v>
      </c>
      <c r="K7676" s="89">
        <f t="shared" ca="1" si="717"/>
        <v>108.97899999999996</v>
      </c>
      <c r="L7676" s="83">
        <f t="shared" ca="1" si="718"/>
        <v>110.62900000000005</v>
      </c>
    </row>
    <row r="7677" spans="6:12">
      <c r="F7677" s="89">
        <v>7561</v>
      </c>
      <c r="G7677" s="89">
        <f t="shared" ca="1" si="713"/>
        <v>49</v>
      </c>
      <c r="H7677" s="89">
        <f t="shared" ca="1" si="714"/>
        <v>3</v>
      </c>
      <c r="I7677" s="89">
        <f t="shared" ca="1" si="715"/>
        <v>4</v>
      </c>
      <c r="J7677" s="89">
        <f t="shared" ca="1" si="716"/>
        <v>-178.21899999999988</v>
      </c>
      <c r="K7677" s="89">
        <f t="shared" ca="1" si="717"/>
        <v>61.491000000000042</v>
      </c>
      <c r="L7677" s="83">
        <f t="shared" ca="1" si="718"/>
        <v>59.041000000000054</v>
      </c>
    </row>
    <row r="7678" spans="6:12">
      <c r="F7678" s="89">
        <v>7562</v>
      </c>
      <c r="G7678" s="89">
        <f t="shared" ca="1" si="713"/>
        <v>39</v>
      </c>
      <c r="H7678" s="89">
        <f t="shared" ca="1" si="714"/>
        <v>3</v>
      </c>
      <c r="I7678" s="89">
        <f t="shared" ca="1" si="715"/>
        <v>6</v>
      </c>
      <c r="J7678" s="89">
        <f t="shared" ca="1" si="716"/>
        <v>-56.710999999999956</v>
      </c>
      <c r="K7678" s="89">
        <f t="shared" ca="1" si="717"/>
        <v>100.89899999999994</v>
      </c>
      <c r="L7678" s="83">
        <f t="shared" ca="1" si="718"/>
        <v>97.749000000000024</v>
      </c>
    </row>
    <row r="7679" spans="6:12">
      <c r="F7679" s="89">
        <v>7563</v>
      </c>
      <c r="G7679" s="89">
        <f t="shared" ca="1" si="713"/>
        <v>44</v>
      </c>
      <c r="H7679" s="89">
        <f t="shared" ca="1" si="714"/>
        <v>1</v>
      </c>
      <c r="I7679" s="89">
        <f t="shared" ca="1" si="715"/>
        <v>9</v>
      </c>
      <c r="J7679" s="89">
        <f t="shared" ca="1" si="716"/>
        <v>153.96599999999992</v>
      </c>
      <c r="K7679" s="89">
        <f t="shared" ca="1" si="717"/>
        <v>10.025999999999954</v>
      </c>
      <c r="L7679" s="83">
        <f t="shared" ca="1" si="718"/>
        <v>12.425999999999988</v>
      </c>
    </row>
    <row r="7680" spans="6:12">
      <c r="F7680" s="89">
        <v>7564</v>
      </c>
      <c r="G7680" s="89">
        <f t="shared" ca="1" si="713"/>
        <v>51</v>
      </c>
      <c r="H7680" s="89">
        <f t="shared" ca="1" si="714"/>
        <v>3</v>
      </c>
      <c r="I7680" s="89">
        <f t="shared" ca="1" si="715"/>
        <v>6</v>
      </c>
      <c r="J7680" s="89">
        <f t="shared" ca="1" si="716"/>
        <v>-25.078999999999894</v>
      </c>
      <c r="K7680" s="89">
        <f t="shared" ca="1" si="717"/>
        <v>128.81099999999998</v>
      </c>
      <c r="L7680" s="83">
        <f t="shared" ca="1" si="718"/>
        <v>127.46100000000013</v>
      </c>
    </row>
    <row r="7681" spans="6:12">
      <c r="F7681" s="89">
        <v>7565</v>
      </c>
      <c r="G7681" s="89">
        <f t="shared" ca="1" si="713"/>
        <v>48</v>
      </c>
      <c r="H7681" s="89">
        <f t="shared" ca="1" si="714"/>
        <v>3</v>
      </c>
      <c r="I7681" s="89">
        <f t="shared" ca="1" si="715"/>
        <v>8</v>
      </c>
      <c r="J7681" s="89">
        <f t="shared" ca="1" si="716"/>
        <v>70.604000000000042</v>
      </c>
      <c r="K7681" s="89">
        <f t="shared" ca="1" si="717"/>
        <v>140.22399999999999</v>
      </c>
      <c r="L7681" s="83">
        <f t="shared" ca="1" si="718"/>
        <v>139.22400000000005</v>
      </c>
    </row>
    <row r="7682" spans="6:12">
      <c r="F7682" s="89">
        <v>7566</v>
      </c>
      <c r="G7682" s="89">
        <f t="shared" ca="1" si="713"/>
        <v>50</v>
      </c>
      <c r="H7682" s="89">
        <f t="shared" ca="1" si="714"/>
        <v>3</v>
      </c>
      <c r="I7682" s="89">
        <f t="shared" ca="1" si="715"/>
        <v>8</v>
      </c>
      <c r="J7682" s="89">
        <f t="shared" ca="1" si="716"/>
        <v>78.060000000000059</v>
      </c>
      <c r="K7682" s="89">
        <f t="shared" ca="1" si="717"/>
        <v>147.05999999999995</v>
      </c>
      <c r="L7682" s="83">
        <f t="shared" ca="1" si="718"/>
        <v>146.36000000000001</v>
      </c>
    </row>
    <row r="7683" spans="6:12">
      <c r="F7683" s="89">
        <v>7567</v>
      </c>
      <c r="G7683" s="89">
        <f t="shared" ca="1" si="713"/>
        <v>44</v>
      </c>
      <c r="H7683" s="89">
        <f t="shared" ca="1" si="714"/>
        <v>1</v>
      </c>
      <c r="I7683" s="89">
        <f t="shared" ca="1" si="715"/>
        <v>5</v>
      </c>
      <c r="J7683" s="89">
        <f t="shared" ca="1" si="716"/>
        <v>96.630000000000024</v>
      </c>
      <c r="K7683" s="89">
        <f t="shared" ca="1" si="717"/>
        <v>123.08999999999997</v>
      </c>
      <c r="L7683" s="83">
        <f t="shared" ca="1" si="718"/>
        <v>123.88999999999999</v>
      </c>
    </row>
    <row r="7684" spans="6:12">
      <c r="F7684" s="89">
        <v>7568</v>
      </c>
      <c r="G7684" s="89">
        <f t="shared" ca="1" si="713"/>
        <v>30</v>
      </c>
      <c r="H7684" s="89">
        <f t="shared" ca="1" si="714"/>
        <v>1</v>
      </c>
      <c r="I7684" s="89">
        <f t="shared" ca="1" si="715"/>
        <v>7</v>
      </c>
      <c r="J7684" s="89">
        <f t="shared" ca="1" si="716"/>
        <v>141.70999999999995</v>
      </c>
      <c r="K7684" s="89">
        <f t="shared" ca="1" si="717"/>
        <v>87.309999999999974</v>
      </c>
      <c r="L7684" s="83">
        <f t="shared" ca="1" si="718"/>
        <v>86.809999999999974</v>
      </c>
    </row>
    <row r="7685" spans="6:12">
      <c r="F7685" s="89">
        <v>7569</v>
      </c>
      <c r="G7685" s="89">
        <f t="shared" ca="1" si="713"/>
        <v>35</v>
      </c>
      <c r="H7685" s="89">
        <f t="shared" ca="1" si="714"/>
        <v>3</v>
      </c>
      <c r="I7685" s="89">
        <f t="shared" ca="1" si="715"/>
        <v>9</v>
      </c>
      <c r="J7685" s="89">
        <f t="shared" ca="1" si="716"/>
        <v>87.784999999999968</v>
      </c>
      <c r="K7685" s="89">
        <f t="shared" ca="1" si="717"/>
        <v>118.83499999999992</v>
      </c>
      <c r="L7685" s="83">
        <f t="shared" ca="1" si="718"/>
        <v>116.28499999999997</v>
      </c>
    </row>
    <row r="7686" spans="6:12">
      <c r="F7686" s="89">
        <v>7570</v>
      </c>
      <c r="G7686" s="89">
        <f t="shared" ca="1" si="713"/>
        <v>46</v>
      </c>
      <c r="H7686" s="89">
        <f t="shared" ca="1" si="714"/>
        <v>3</v>
      </c>
      <c r="I7686" s="89">
        <f t="shared" ca="1" si="715"/>
        <v>5</v>
      </c>
      <c r="J7686" s="89">
        <f t="shared" ca="1" si="716"/>
        <v>-110.80999999999995</v>
      </c>
      <c r="K7686" s="89">
        <f t="shared" ca="1" si="717"/>
        <v>87.229999999999933</v>
      </c>
      <c r="L7686" s="83">
        <f t="shared" ca="1" si="718"/>
        <v>84.72999999999999</v>
      </c>
    </row>
    <row r="7687" spans="6:12">
      <c r="F7687" s="89">
        <v>7571</v>
      </c>
      <c r="G7687" s="89">
        <f t="shared" ca="1" si="713"/>
        <v>23</v>
      </c>
      <c r="H7687" s="89">
        <f t="shared" ca="1" si="714"/>
        <v>3</v>
      </c>
      <c r="I7687" s="89">
        <f t="shared" ca="1" si="715"/>
        <v>9</v>
      </c>
      <c r="J7687" s="89">
        <f t="shared" ca="1" si="716"/>
        <v>107.77699999999999</v>
      </c>
      <c r="K7687" s="89">
        <f t="shared" ca="1" si="717"/>
        <v>142.54699999999997</v>
      </c>
      <c r="L7687" s="83">
        <f t="shared" ca="1" si="718"/>
        <v>138.19700000000006</v>
      </c>
    </row>
    <row r="7688" spans="6:12">
      <c r="F7688" s="89">
        <v>7572</v>
      </c>
      <c r="G7688" s="89">
        <f t="shared" ca="1" si="713"/>
        <v>52</v>
      </c>
      <c r="H7688" s="89">
        <f t="shared" ca="1" si="714"/>
        <v>3</v>
      </c>
      <c r="I7688" s="89">
        <f t="shared" ca="1" si="715"/>
        <v>3</v>
      </c>
      <c r="J7688" s="89">
        <f t="shared" ca="1" si="716"/>
        <v>-252.714</v>
      </c>
      <c r="K7688" s="89">
        <f t="shared" ca="1" si="717"/>
        <v>28.665999999999997</v>
      </c>
      <c r="L7688" s="83">
        <f t="shared" ca="1" si="718"/>
        <v>26.26600000000002</v>
      </c>
    </row>
    <row r="7689" spans="6:12">
      <c r="F7689" s="89">
        <v>7573</v>
      </c>
      <c r="G7689" s="89">
        <f t="shared" ca="1" si="713"/>
        <v>32</v>
      </c>
      <c r="H7689" s="89">
        <f t="shared" ca="1" si="714"/>
        <v>1</v>
      </c>
      <c r="I7689" s="89">
        <f t="shared" ca="1" si="715"/>
        <v>7</v>
      </c>
      <c r="J7689" s="89">
        <f t="shared" ca="1" si="716"/>
        <v>138.83399999999997</v>
      </c>
      <c r="K7689" s="89">
        <f t="shared" ca="1" si="717"/>
        <v>83.813999999999993</v>
      </c>
      <c r="L7689" s="83">
        <f t="shared" ca="1" si="718"/>
        <v>83.614000000000004</v>
      </c>
    </row>
    <row r="7690" spans="6:12">
      <c r="F7690" s="89">
        <v>7574</v>
      </c>
      <c r="G7690" s="89">
        <f t="shared" ca="1" si="713"/>
        <v>48</v>
      </c>
      <c r="H7690" s="89">
        <f t="shared" ca="1" si="714"/>
        <v>3</v>
      </c>
      <c r="I7690" s="89">
        <f t="shared" ca="1" si="715"/>
        <v>8</v>
      </c>
      <c r="J7690" s="89">
        <f t="shared" ca="1" si="716"/>
        <v>70.604000000000042</v>
      </c>
      <c r="K7690" s="89">
        <f t="shared" ca="1" si="717"/>
        <v>140.22399999999999</v>
      </c>
      <c r="L7690" s="83">
        <f t="shared" ca="1" si="718"/>
        <v>139.22400000000005</v>
      </c>
    </row>
    <row r="7691" spans="6:12">
      <c r="F7691" s="89">
        <v>7575</v>
      </c>
      <c r="G7691" s="89">
        <f t="shared" ca="1" si="713"/>
        <v>23</v>
      </c>
      <c r="H7691" s="89">
        <f t="shared" ca="1" si="714"/>
        <v>1</v>
      </c>
      <c r="I7691" s="89">
        <f t="shared" ca="1" si="715"/>
        <v>9</v>
      </c>
      <c r="J7691" s="89">
        <f t="shared" ca="1" si="716"/>
        <v>169.73699999999994</v>
      </c>
      <c r="K7691" s="89">
        <f t="shared" ca="1" si="717"/>
        <v>32.306999999999931</v>
      </c>
      <c r="L7691" s="83">
        <f t="shared" ca="1" si="718"/>
        <v>31.556999999999988</v>
      </c>
    </row>
    <row r="7692" spans="6:12">
      <c r="F7692" s="89">
        <v>7576</v>
      </c>
      <c r="G7692" s="89">
        <f t="shared" ca="1" si="713"/>
        <v>22</v>
      </c>
      <c r="H7692" s="89">
        <f t="shared" ca="1" si="714"/>
        <v>3</v>
      </c>
      <c r="I7692" s="89">
        <f t="shared" ca="1" si="715"/>
        <v>8</v>
      </c>
      <c r="J7692" s="89">
        <f t="shared" ca="1" si="716"/>
        <v>71.95599999999996</v>
      </c>
      <c r="K7692" s="89">
        <f t="shared" ca="1" si="717"/>
        <v>149.63599999999991</v>
      </c>
      <c r="L7692" s="83">
        <f t="shared" ca="1" si="718"/>
        <v>144.73599999999993</v>
      </c>
    </row>
    <row r="7693" spans="6:12">
      <c r="F7693" s="89">
        <v>7577</v>
      </c>
      <c r="G7693" s="89">
        <f t="shared" ca="1" si="713"/>
        <v>35</v>
      </c>
      <c r="H7693" s="89">
        <f t="shared" ca="1" si="714"/>
        <v>2</v>
      </c>
      <c r="I7693" s="89">
        <f t="shared" ca="1" si="715"/>
        <v>7</v>
      </c>
      <c r="J7693" s="89">
        <f t="shared" ca="1" si="716"/>
        <v>88.704999999999956</v>
      </c>
      <c r="K7693" s="89">
        <f t="shared" ca="1" si="717"/>
        <v>118.85499999999993</v>
      </c>
      <c r="L7693" s="83">
        <f t="shared" ca="1" si="718"/>
        <v>117.30499999999995</v>
      </c>
    </row>
    <row r="7694" spans="6:12">
      <c r="F7694" s="89">
        <v>7578</v>
      </c>
      <c r="G7694" s="89">
        <f t="shared" ca="1" si="713"/>
        <v>32</v>
      </c>
      <c r="H7694" s="89">
        <f t="shared" ca="1" si="714"/>
        <v>3</v>
      </c>
      <c r="I7694" s="89">
        <f t="shared" ca="1" si="715"/>
        <v>5</v>
      </c>
      <c r="J7694" s="89">
        <f t="shared" ca="1" si="716"/>
        <v>-124.94999999999993</v>
      </c>
      <c r="K7694" s="89">
        <f t="shared" ca="1" si="717"/>
        <v>77.429999999999978</v>
      </c>
      <c r="L7694" s="83">
        <f t="shared" ca="1" si="718"/>
        <v>72.830000000000013</v>
      </c>
    </row>
    <row r="7695" spans="6:12">
      <c r="F7695" s="89">
        <v>7579</v>
      </c>
      <c r="G7695" s="89">
        <f t="shared" ca="1" si="713"/>
        <v>39</v>
      </c>
      <c r="H7695" s="89">
        <f t="shared" ca="1" si="714"/>
        <v>1</v>
      </c>
      <c r="I7695" s="89">
        <f t="shared" ca="1" si="715"/>
        <v>3</v>
      </c>
      <c r="J7695" s="89">
        <f t="shared" ca="1" si="716"/>
        <v>4.2169999999999916</v>
      </c>
      <c r="K7695" s="89">
        <f t="shared" ca="1" si="717"/>
        <v>117.42699999999998</v>
      </c>
      <c r="L7695" s="83">
        <f t="shared" ca="1" si="718"/>
        <v>116.67700000000001</v>
      </c>
    </row>
    <row r="7696" spans="6:12">
      <c r="F7696" s="89">
        <v>7580</v>
      </c>
      <c r="G7696" s="89">
        <f t="shared" ca="1" si="713"/>
        <v>53</v>
      </c>
      <c r="H7696" s="89">
        <f t="shared" ca="1" si="714"/>
        <v>2</v>
      </c>
      <c r="I7696" s="89">
        <f t="shared" ca="1" si="715"/>
        <v>6</v>
      </c>
      <c r="J7696" s="89">
        <f t="shared" ca="1" si="716"/>
        <v>89.942999999999984</v>
      </c>
      <c r="K7696" s="89">
        <f t="shared" ca="1" si="717"/>
        <v>157.11299999999994</v>
      </c>
      <c r="L7696" s="83">
        <f t="shared" ca="1" si="718"/>
        <v>157.863</v>
      </c>
    </row>
    <row r="7697" spans="6:12">
      <c r="F7697" s="89">
        <v>7581</v>
      </c>
      <c r="G7697" s="89">
        <f t="shared" ca="1" si="713"/>
        <v>55</v>
      </c>
      <c r="H7697" s="89">
        <f t="shared" ca="1" si="714"/>
        <v>1</v>
      </c>
      <c r="I7697" s="89">
        <f t="shared" ca="1" si="715"/>
        <v>3</v>
      </c>
      <c r="J7697" s="89">
        <f t="shared" ca="1" si="716"/>
        <v>49.944999999999929</v>
      </c>
      <c r="K7697" s="89">
        <f t="shared" ca="1" si="717"/>
        <v>158.19499999999991</v>
      </c>
      <c r="L7697" s="83">
        <f t="shared" ca="1" si="718"/>
        <v>159.84500000000008</v>
      </c>
    </row>
    <row r="7698" spans="6:12">
      <c r="F7698" s="89">
        <v>7582</v>
      </c>
      <c r="G7698" s="89">
        <f t="shared" ca="1" si="713"/>
        <v>50</v>
      </c>
      <c r="H7698" s="89">
        <f t="shared" ca="1" si="714"/>
        <v>3</v>
      </c>
      <c r="I7698" s="89">
        <f t="shared" ca="1" si="715"/>
        <v>7</v>
      </c>
      <c r="J7698" s="89">
        <f t="shared" ca="1" si="716"/>
        <v>29.170000000000073</v>
      </c>
      <c r="K7698" s="89">
        <f t="shared" ca="1" si="717"/>
        <v>140.76999999999998</v>
      </c>
      <c r="L7698" s="83">
        <f t="shared" ca="1" si="718"/>
        <v>139.67000000000007</v>
      </c>
    </row>
    <row r="7699" spans="6:12">
      <c r="F7699" s="89">
        <v>7583</v>
      </c>
      <c r="G7699" s="89">
        <f t="shared" ca="1" si="713"/>
        <v>55</v>
      </c>
      <c r="H7699" s="89">
        <f t="shared" ca="1" si="714"/>
        <v>3</v>
      </c>
      <c r="I7699" s="89">
        <f t="shared" ca="1" si="715"/>
        <v>4</v>
      </c>
      <c r="J7699" s="89">
        <f t="shared" ca="1" si="716"/>
        <v>-151.13499999999988</v>
      </c>
      <c r="K7699" s="89">
        <f t="shared" ca="1" si="717"/>
        <v>86.714999999999918</v>
      </c>
      <c r="L7699" s="83">
        <f t="shared" ca="1" si="718"/>
        <v>85.165000000000077</v>
      </c>
    </row>
    <row r="7700" spans="6:12">
      <c r="F7700" s="89">
        <v>7584</v>
      </c>
      <c r="G7700" s="89">
        <f t="shared" ca="1" si="713"/>
        <v>28</v>
      </c>
      <c r="H7700" s="89">
        <f t="shared" ca="1" si="714"/>
        <v>3</v>
      </c>
      <c r="I7700" s="89">
        <f t="shared" ca="1" si="715"/>
        <v>6</v>
      </c>
      <c r="J7700" s="89">
        <f t="shared" ca="1" si="716"/>
        <v>-51.551999999999964</v>
      </c>
      <c r="K7700" s="89">
        <f t="shared" ca="1" si="717"/>
        <v>109.46800000000002</v>
      </c>
      <c r="L7700" s="83">
        <f t="shared" ca="1" si="718"/>
        <v>104.66800000000001</v>
      </c>
    </row>
    <row r="7701" spans="6:12">
      <c r="F7701" s="89">
        <v>7585</v>
      </c>
      <c r="G7701" s="89">
        <f t="shared" ca="1" si="713"/>
        <v>27</v>
      </c>
      <c r="H7701" s="89">
        <f t="shared" ca="1" si="714"/>
        <v>1</v>
      </c>
      <c r="I7701" s="89">
        <f t="shared" ca="1" si="715"/>
        <v>8</v>
      </c>
      <c r="J7701" s="89">
        <f t="shared" ca="1" si="716"/>
        <v>157.54099999999997</v>
      </c>
      <c r="K7701" s="89">
        <f t="shared" ca="1" si="717"/>
        <v>61.471000000000004</v>
      </c>
      <c r="L7701" s="83">
        <f t="shared" ca="1" si="718"/>
        <v>60.920999999999992</v>
      </c>
    </row>
    <row r="7702" spans="6:12">
      <c r="F7702" s="89">
        <v>7586</v>
      </c>
      <c r="G7702" s="89">
        <f t="shared" ca="1" si="713"/>
        <v>33</v>
      </c>
      <c r="H7702" s="89">
        <f t="shared" ca="1" si="714"/>
        <v>2</v>
      </c>
      <c r="I7702" s="89">
        <f t="shared" ca="1" si="715"/>
        <v>8</v>
      </c>
      <c r="J7702" s="89">
        <f t="shared" ca="1" si="716"/>
        <v>118.81899999999999</v>
      </c>
      <c r="K7702" s="89">
        <f t="shared" ca="1" si="717"/>
        <v>106.98899999999998</v>
      </c>
      <c r="L7702" s="83">
        <f t="shared" ca="1" si="718"/>
        <v>105.53899999999996</v>
      </c>
    </row>
    <row r="7703" spans="6:12">
      <c r="F7703" s="89">
        <v>7587</v>
      </c>
      <c r="G7703" s="89">
        <f t="shared" ca="1" si="713"/>
        <v>43</v>
      </c>
      <c r="H7703" s="89">
        <f t="shared" ca="1" si="714"/>
        <v>3</v>
      </c>
      <c r="I7703" s="89">
        <f t="shared" ca="1" si="715"/>
        <v>5</v>
      </c>
      <c r="J7703" s="89">
        <f t="shared" ca="1" si="716"/>
        <v>-118.29499999999985</v>
      </c>
      <c r="K7703" s="89">
        <f t="shared" ca="1" si="717"/>
        <v>80.674999999999926</v>
      </c>
      <c r="L7703" s="83">
        <f t="shared" ca="1" si="718"/>
        <v>77.724999999999994</v>
      </c>
    </row>
    <row r="7704" spans="6:12">
      <c r="F7704" s="89">
        <v>7588</v>
      </c>
      <c r="G7704" s="89">
        <f t="shared" ca="1" si="713"/>
        <v>50</v>
      </c>
      <c r="H7704" s="89">
        <f t="shared" ca="1" si="714"/>
        <v>1</v>
      </c>
      <c r="I7704" s="89">
        <f t="shared" ca="1" si="715"/>
        <v>9</v>
      </c>
      <c r="J7704" s="89">
        <f t="shared" ca="1" si="716"/>
        <v>171.3299999999999</v>
      </c>
      <c r="K7704" s="89">
        <f t="shared" ca="1" si="717"/>
        <v>25.529999999999944</v>
      </c>
      <c r="L7704" s="83">
        <f t="shared" ca="1" si="718"/>
        <v>28.830000000000013</v>
      </c>
    </row>
    <row r="7705" spans="6:12">
      <c r="F7705" s="89">
        <v>7589</v>
      </c>
      <c r="G7705" s="89">
        <f t="shared" ca="1" si="713"/>
        <v>38</v>
      </c>
      <c r="H7705" s="89">
        <f t="shared" ca="1" si="714"/>
        <v>2</v>
      </c>
      <c r="I7705" s="89">
        <f t="shared" ca="1" si="715"/>
        <v>4</v>
      </c>
      <c r="J7705" s="89">
        <f t="shared" ca="1" si="716"/>
        <v>-55.147999999999968</v>
      </c>
      <c r="K7705" s="89">
        <f t="shared" ca="1" si="717"/>
        <v>101.87199999999999</v>
      </c>
      <c r="L7705" s="83">
        <f t="shared" ca="1" si="718"/>
        <v>99.572000000000017</v>
      </c>
    </row>
    <row r="7706" spans="6:12">
      <c r="F7706" s="89">
        <v>7590</v>
      </c>
      <c r="G7706" s="89">
        <f t="shared" ca="1" si="713"/>
        <v>29</v>
      </c>
      <c r="H7706" s="89">
        <f t="shared" ca="1" si="714"/>
        <v>3</v>
      </c>
      <c r="I7706" s="89">
        <f t="shared" ca="1" si="715"/>
        <v>8</v>
      </c>
      <c r="J7706" s="89">
        <f t="shared" ca="1" si="716"/>
        <v>53.637000000000057</v>
      </c>
      <c r="K7706" s="89">
        <f t="shared" ca="1" si="717"/>
        <v>129.14699999999993</v>
      </c>
      <c r="L7706" s="83">
        <f t="shared" ca="1" si="718"/>
        <v>125.29700000000003</v>
      </c>
    </row>
    <row r="7707" spans="6:12">
      <c r="F7707" s="89">
        <v>7591</v>
      </c>
      <c r="G7707" s="89">
        <f t="shared" ca="1" si="713"/>
        <v>33</v>
      </c>
      <c r="H7707" s="89">
        <f t="shared" ca="1" si="714"/>
        <v>3</v>
      </c>
      <c r="I7707" s="89">
        <f t="shared" ca="1" si="715"/>
        <v>8</v>
      </c>
      <c r="J7707" s="89">
        <f t="shared" ca="1" si="716"/>
        <v>49.109000000000094</v>
      </c>
      <c r="K7707" s="89">
        <f t="shared" ca="1" si="717"/>
        <v>123.37899999999996</v>
      </c>
      <c r="L7707" s="83">
        <f t="shared" ca="1" si="718"/>
        <v>120.12900000000002</v>
      </c>
    </row>
    <row r="7708" spans="6:12">
      <c r="F7708" s="89">
        <v>7592</v>
      </c>
      <c r="G7708" s="89">
        <f t="shared" ca="1" si="713"/>
        <v>25</v>
      </c>
      <c r="H7708" s="89">
        <f t="shared" ca="1" si="714"/>
        <v>3</v>
      </c>
      <c r="I7708" s="89">
        <f t="shared" ca="1" si="715"/>
        <v>3</v>
      </c>
      <c r="J7708" s="89">
        <f t="shared" ca="1" si="716"/>
        <v>-276.01500000000004</v>
      </c>
      <c r="K7708" s="89">
        <f t="shared" ca="1" si="717"/>
        <v>13.734999999999985</v>
      </c>
      <c r="L7708" s="83">
        <f t="shared" ca="1" si="718"/>
        <v>7.285000000000025</v>
      </c>
    </row>
    <row r="7709" spans="6:12">
      <c r="F7709" s="89">
        <v>7593</v>
      </c>
      <c r="G7709" s="89">
        <f t="shared" ca="1" si="713"/>
        <v>44</v>
      </c>
      <c r="H7709" s="89">
        <f t="shared" ca="1" si="714"/>
        <v>3</v>
      </c>
      <c r="I7709" s="89">
        <f t="shared" ca="1" si="715"/>
        <v>4</v>
      </c>
      <c r="J7709" s="89">
        <f t="shared" ca="1" si="716"/>
        <v>-193.36399999999998</v>
      </c>
      <c r="K7709" s="89">
        <f t="shared" ca="1" si="717"/>
        <v>47.895999999999987</v>
      </c>
      <c r="L7709" s="83">
        <f t="shared" ca="1" si="718"/>
        <v>44.695999999999998</v>
      </c>
    </row>
    <row r="7710" spans="6:12">
      <c r="F7710" s="89">
        <v>7594</v>
      </c>
      <c r="G7710" s="89">
        <f t="shared" ca="1" si="713"/>
        <v>19</v>
      </c>
      <c r="H7710" s="89">
        <f t="shared" ca="1" si="714"/>
        <v>3</v>
      </c>
      <c r="I7710" s="89">
        <f t="shared" ca="1" si="715"/>
        <v>3</v>
      </c>
      <c r="J7710" s="89">
        <f t="shared" ca="1" si="716"/>
        <v>-254.46300000000002</v>
      </c>
      <c r="K7710" s="89">
        <f t="shared" ca="1" si="717"/>
        <v>37.14700000000002</v>
      </c>
      <c r="L7710" s="83">
        <f t="shared" ca="1" si="718"/>
        <v>29.797000000000054</v>
      </c>
    </row>
    <row r="7711" spans="6:12">
      <c r="F7711" s="89">
        <v>7595</v>
      </c>
      <c r="G7711" s="89">
        <f t="shared" ca="1" si="713"/>
        <v>32</v>
      </c>
      <c r="H7711" s="89">
        <f t="shared" ca="1" si="714"/>
        <v>2</v>
      </c>
      <c r="I7711" s="89">
        <f t="shared" ca="1" si="715"/>
        <v>9</v>
      </c>
      <c r="J7711" s="89">
        <f t="shared" ca="1" si="716"/>
        <v>139.36799999999994</v>
      </c>
      <c r="K7711" s="89">
        <f t="shared" ca="1" si="717"/>
        <v>85.247999999999934</v>
      </c>
      <c r="L7711" s="83">
        <f t="shared" ca="1" si="718"/>
        <v>84.048000000000002</v>
      </c>
    </row>
    <row r="7712" spans="6:12">
      <c r="F7712" s="89">
        <v>7596</v>
      </c>
      <c r="G7712" s="89">
        <f t="shared" ca="1" si="713"/>
        <v>46</v>
      </c>
      <c r="H7712" s="89">
        <f t="shared" ca="1" si="714"/>
        <v>1</v>
      </c>
      <c r="I7712" s="89">
        <f t="shared" ca="1" si="715"/>
        <v>6</v>
      </c>
      <c r="J7712" s="89">
        <f t="shared" ca="1" si="716"/>
        <v>129.85599999999999</v>
      </c>
      <c r="K7712" s="89">
        <f t="shared" ca="1" si="717"/>
        <v>113.09599999999996</v>
      </c>
      <c r="L7712" s="83">
        <f t="shared" ca="1" si="718"/>
        <v>114.59599999999999</v>
      </c>
    </row>
    <row r="7713" spans="6:12">
      <c r="F7713" s="89">
        <v>7597</v>
      </c>
      <c r="G7713" s="89">
        <f t="shared" ca="1" si="713"/>
        <v>28</v>
      </c>
      <c r="H7713" s="89">
        <f t="shared" ca="1" si="714"/>
        <v>1</v>
      </c>
      <c r="I7713" s="89">
        <f t="shared" ca="1" si="715"/>
        <v>3</v>
      </c>
      <c r="J7713" s="89">
        <f t="shared" ca="1" si="716"/>
        <v>12.873999999999988</v>
      </c>
      <c r="K7713" s="89">
        <f t="shared" ca="1" si="717"/>
        <v>129.49400000000003</v>
      </c>
      <c r="L7713" s="83">
        <f t="shared" ca="1" si="718"/>
        <v>127.09399999999999</v>
      </c>
    </row>
    <row r="7714" spans="6:12">
      <c r="F7714" s="89">
        <v>7598</v>
      </c>
      <c r="G7714" s="89">
        <f t="shared" ca="1" si="713"/>
        <v>44</v>
      </c>
      <c r="H7714" s="89">
        <f t="shared" ca="1" si="714"/>
        <v>1</v>
      </c>
      <c r="I7714" s="89">
        <f t="shared" ca="1" si="715"/>
        <v>9</v>
      </c>
      <c r="J7714" s="89">
        <f t="shared" ca="1" si="716"/>
        <v>153.96599999999992</v>
      </c>
      <c r="K7714" s="89">
        <f t="shared" ca="1" si="717"/>
        <v>10.025999999999954</v>
      </c>
      <c r="L7714" s="83">
        <f t="shared" ca="1" si="718"/>
        <v>12.425999999999988</v>
      </c>
    </row>
    <row r="7715" spans="6:12">
      <c r="F7715" s="89">
        <v>7599</v>
      </c>
      <c r="G7715" s="89">
        <f t="shared" ca="1" si="713"/>
        <v>30</v>
      </c>
      <c r="H7715" s="89">
        <f t="shared" ca="1" si="714"/>
        <v>1</v>
      </c>
      <c r="I7715" s="89">
        <f t="shared" ca="1" si="715"/>
        <v>8</v>
      </c>
      <c r="J7715" s="89">
        <f t="shared" ca="1" si="716"/>
        <v>151.21999999999994</v>
      </c>
      <c r="K7715" s="89">
        <f t="shared" ca="1" si="717"/>
        <v>54.21999999999997</v>
      </c>
      <c r="L7715" s="83">
        <f t="shared" ca="1" si="718"/>
        <v>54.120000000000005</v>
      </c>
    </row>
    <row r="7716" spans="6:12">
      <c r="F7716" s="89">
        <v>7600</v>
      </c>
      <c r="G7716" s="89">
        <f t="shared" ca="1" si="713"/>
        <v>38</v>
      </c>
      <c r="H7716" s="89">
        <f t="shared" ca="1" si="714"/>
        <v>3</v>
      </c>
      <c r="I7716" s="89">
        <f t="shared" ca="1" si="715"/>
        <v>3</v>
      </c>
      <c r="J7716" s="89">
        <f t="shared" ca="1" si="716"/>
        <v>-289.36599999999987</v>
      </c>
      <c r="K7716" s="89">
        <f t="shared" ca="1" si="717"/>
        <v>-3.646000000000015</v>
      </c>
      <c r="L7716" s="83">
        <f t="shared" ca="1" si="718"/>
        <v>-8.1459999999999297</v>
      </c>
    </row>
    <row r="7717" spans="6:12">
      <c r="F7717" s="89">
        <v>7601</v>
      </c>
      <c r="G7717" s="89">
        <f t="shared" ca="1" si="713"/>
        <v>52</v>
      </c>
      <c r="H7717" s="89">
        <f t="shared" ca="1" si="714"/>
        <v>2</v>
      </c>
      <c r="I7717" s="89">
        <f t="shared" ca="1" si="715"/>
        <v>6</v>
      </c>
      <c r="J7717" s="89">
        <f t="shared" ca="1" si="716"/>
        <v>85.43199999999996</v>
      </c>
      <c r="K7717" s="89">
        <f t="shared" ca="1" si="717"/>
        <v>152.91199999999998</v>
      </c>
      <c r="L7717" s="83">
        <f t="shared" ca="1" si="718"/>
        <v>153.51199999999994</v>
      </c>
    </row>
    <row r="7718" spans="6:12">
      <c r="F7718" s="89">
        <v>7602</v>
      </c>
      <c r="G7718" s="89">
        <f t="shared" ca="1" si="713"/>
        <v>21</v>
      </c>
      <c r="H7718" s="89">
        <f t="shared" ca="1" si="714"/>
        <v>1</v>
      </c>
      <c r="I7718" s="89">
        <f t="shared" ca="1" si="715"/>
        <v>6</v>
      </c>
      <c r="J7718" s="89">
        <f t="shared" ca="1" si="716"/>
        <v>149.08099999999996</v>
      </c>
      <c r="K7718" s="89">
        <f t="shared" ca="1" si="717"/>
        <v>140.07099999999997</v>
      </c>
      <c r="L7718" s="83">
        <f t="shared" ca="1" si="718"/>
        <v>137.821</v>
      </c>
    </row>
    <row r="7719" spans="6:12">
      <c r="F7719" s="89">
        <v>7603</v>
      </c>
      <c r="G7719" s="89">
        <f t="shared" ca="1" si="713"/>
        <v>28</v>
      </c>
      <c r="H7719" s="89">
        <f t="shared" ca="1" si="714"/>
        <v>2</v>
      </c>
      <c r="I7719" s="89">
        <f t="shared" ca="1" si="715"/>
        <v>7</v>
      </c>
      <c r="J7719" s="89">
        <f t="shared" ca="1" si="716"/>
        <v>96.775999999999954</v>
      </c>
      <c r="K7719" s="89">
        <f t="shared" ca="1" si="717"/>
        <v>129.09599999999995</v>
      </c>
      <c r="L7719" s="83">
        <f t="shared" ca="1" si="718"/>
        <v>126.49599999999995</v>
      </c>
    </row>
    <row r="7720" spans="6:12">
      <c r="F7720" s="89">
        <v>7604</v>
      </c>
      <c r="G7720" s="89">
        <f t="shared" ca="1" si="713"/>
        <v>50</v>
      </c>
      <c r="H7720" s="89">
        <f t="shared" ca="1" si="714"/>
        <v>3</v>
      </c>
      <c r="I7720" s="89">
        <f t="shared" ca="1" si="715"/>
        <v>6</v>
      </c>
      <c r="J7720" s="89">
        <f t="shared" ca="1" si="716"/>
        <v>-29.199999999999932</v>
      </c>
      <c r="K7720" s="89">
        <f t="shared" ca="1" si="717"/>
        <v>125</v>
      </c>
      <c r="L7720" s="83">
        <f t="shared" ca="1" si="718"/>
        <v>123.50000000000006</v>
      </c>
    </row>
    <row r="7721" spans="6:12">
      <c r="F7721" s="89">
        <v>7605</v>
      </c>
      <c r="G7721" s="89">
        <f t="shared" ca="1" si="713"/>
        <v>21</v>
      </c>
      <c r="H7721" s="89">
        <f t="shared" ca="1" si="714"/>
        <v>1</v>
      </c>
      <c r="I7721" s="89">
        <f t="shared" ca="1" si="715"/>
        <v>4</v>
      </c>
      <c r="J7721" s="89">
        <f t="shared" ca="1" si="716"/>
        <v>82.768999999999991</v>
      </c>
      <c r="K7721" s="89">
        <f t="shared" ca="1" si="717"/>
        <v>158.95899999999997</v>
      </c>
      <c r="L7721" s="83">
        <f t="shared" ca="1" si="718"/>
        <v>155.90899999999999</v>
      </c>
    </row>
    <row r="7722" spans="6:12">
      <c r="F7722" s="89">
        <v>7606</v>
      </c>
      <c r="G7722" s="89">
        <f t="shared" ca="1" si="713"/>
        <v>25</v>
      </c>
      <c r="H7722" s="89">
        <f t="shared" ca="1" si="714"/>
        <v>3</v>
      </c>
      <c r="I7722" s="89">
        <f t="shared" ca="1" si="715"/>
        <v>5</v>
      </c>
      <c r="J7722" s="89">
        <f t="shared" ca="1" si="716"/>
        <v>-112.17500000000001</v>
      </c>
      <c r="K7722" s="89">
        <f t="shared" ca="1" si="717"/>
        <v>92.374999999999972</v>
      </c>
      <c r="L7722" s="83">
        <f t="shared" ca="1" si="718"/>
        <v>86.724999999999994</v>
      </c>
    </row>
    <row r="7723" spans="6:12">
      <c r="F7723" s="89">
        <v>7607</v>
      </c>
      <c r="G7723" s="89">
        <f t="shared" ca="1" si="713"/>
        <v>33</v>
      </c>
      <c r="H7723" s="89">
        <f t="shared" ca="1" si="714"/>
        <v>3</v>
      </c>
      <c r="I7723" s="89">
        <f t="shared" ca="1" si="715"/>
        <v>3</v>
      </c>
      <c r="J7723" s="89">
        <f t="shared" ca="1" si="716"/>
        <v>-289.63099999999991</v>
      </c>
      <c r="K7723" s="89">
        <f t="shared" ca="1" si="717"/>
        <v>-2.3610000000000184</v>
      </c>
      <c r="L7723" s="83">
        <f t="shared" ca="1" si="718"/>
        <v>-7.61099999999999</v>
      </c>
    </row>
    <row r="7724" spans="6:12">
      <c r="F7724" s="89">
        <v>7608</v>
      </c>
      <c r="G7724" s="89">
        <f t="shared" ca="1" si="713"/>
        <v>37</v>
      </c>
      <c r="H7724" s="89">
        <f t="shared" ca="1" si="714"/>
        <v>3</v>
      </c>
      <c r="I7724" s="89">
        <f t="shared" ca="1" si="715"/>
        <v>6</v>
      </c>
      <c r="J7724" s="89">
        <f t="shared" ca="1" si="716"/>
        <v>-58.202999999999975</v>
      </c>
      <c r="K7724" s="89">
        <f t="shared" ca="1" si="717"/>
        <v>100.02699999999996</v>
      </c>
      <c r="L7724" s="83">
        <f t="shared" ca="1" si="718"/>
        <v>96.576999999999998</v>
      </c>
    </row>
    <row r="7725" spans="6:12">
      <c r="F7725" s="89">
        <v>7609</v>
      </c>
      <c r="G7725" s="89">
        <f t="shared" ca="1" si="713"/>
        <v>36</v>
      </c>
      <c r="H7725" s="89">
        <f t="shared" ca="1" si="714"/>
        <v>1</v>
      </c>
      <c r="I7725" s="89">
        <f t="shared" ca="1" si="715"/>
        <v>8</v>
      </c>
      <c r="J7725" s="89">
        <f t="shared" ca="1" si="716"/>
        <v>145.86799999999991</v>
      </c>
      <c r="K7725" s="89">
        <f t="shared" ca="1" si="717"/>
        <v>47.007999999999967</v>
      </c>
      <c r="L7725" s="83">
        <f t="shared" ca="1" si="718"/>
        <v>47.808000000000007</v>
      </c>
    </row>
    <row r="7726" spans="6:12">
      <c r="F7726" s="89">
        <v>7610</v>
      </c>
      <c r="G7726" s="89">
        <f t="shared" ca="1" si="713"/>
        <v>45</v>
      </c>
      <c r="H7726" s="89">
        <f t="shared" ca="1" si="714"/>
        <v>2</v>
      </c>
      <c r="I7726" s="89">
        <f t="shared" ca="1" si="715"/>
        <v>4</v>
      </c>
      <c r="J7726" s="89">
        <f t="shared" ca="1" si="716"/>
        <v>-44.444999999999993</v>
      </c>
      <c r="K7726" s="89">
        <f t="shared" ca="1" si="717"/>
        <v>110.40499999999996</v>
      </c>
      <c r="L7726" s="83">
        <f t="shared" ca="1" si="718"/>
        <v>109.15499999999999</v>
      </c>
    </row>
    <row r="7727" spans="6:12">
      <c r="F7727" s="89">
        <v>7611</v>
      </c>
      <c r="G7727" s="89">
        <f t="shared" ca="1" si="713"/>
        <v>45</v>
      </c>
      <c r="H7727" s="89">
        <f t="shared" ca="1" si="714"/>
        <v>1</v>
      </c>
      <c r="I7727" s="89">
        <f t="shared" ca="1" si="715"/>
        <v>3</v>
      </c>
      <c r="J7727" s="89">
        <f t="shared" ca="1" si="716"/>
        <v>13.264999999999986</v>
      </c>
      <c r="K7727" s="89">
        <f t="shared" ca="1" si="717"/>
        <v>124.61499999999997</v>
      </c>
      <c r="L7727" s="83">
        <f t="shared" ca="1" si="718"/>
        <v>124.76500000000003</v>
      </c>
    </row>
    <row r="7728" spans="6:12">
      <c r="F7728" s="89">
        <v>7612</v>
      </c>
      <c r="G7728" s="89">
        <f t="shared" ca="1" si="713"/>
        <v>48</v>
      </c>
      <c r="H7728" s="89">
        <f t="shared" ca="1" si="714"/>
        <v>1</v>
      </c>
      <c r="I7728" s="89">
        <f t="shared" ca="1" si="715"/>
        <v>6</v>
      </c>
      <c r="J7728" s="89">
        <f t="shared" ca="1" si="716"/>
        <v>135.60799999999998</v>
      </c>
      <c r="K7728" s="89">
        <f t="shared" ca="1" si="717"/>
        <v>118.22800000000001</v>
      </c>
      <c r="L7728" s="83">
        <f t="shared" ca="1" si="718"/>
        <v>120.02799999999999</v>
      </c>
    </row>
    <row r="7729" spans="6:12">
      <c r="F7729" s="89">
        <v>7613</v>
      </c>
      <c r="G7729" s="89">
        <f t="shared" ca="1" si="713"/>
        <v>49</v>
      </c>
      <c r="H7729" s="89">
        <f t="shared" ca="1" si="714"/>
        <v>3</v>
      </c>
      <c r="I7729" s="89">
        <f t="shared" ca="1" si="715"/>
        <v>7</v>
      </c>
      <c r="J7729" s="89">
        <f t="shared" ca="1" si="716"/>
        <v>25.313000000000102</v>
      </c>
      <c r="K7729" s="89">
        <f t="shared" ca="1" si="717"/>
        <v>137.22300000000001</v>
      </c>
      <c r="L7729" s="83">
        <f t="shared" ca="1" si="718"/>
        <v>135.97300000000001</v>
      </c>
    </row>
    <row r="7730" spans="6:12">
      <c r="F7730" s="89">
        <v>7614</v>
      </c>
      <c r="G7730" s="89">
        <f t="shared" ca="1" si="713"/>
        <v>36</v>
      </c>
      <c r="H7730" s="89">
        <f t="shared" ca="1" si="714"/>
        <v>3</v>
      </c>
      <c r="I7730" s="89">
        <f t="shared" ca="1" si="715"/>
        <v>7</v>
      </c>
      <c r="J7730" s="89">
        <f t="shared" ca="1" si="716"/>
        <v>-0.25799999999992451</v>
      </c>
      <c r="K7730" s="89">
        <f t="shared" ca="1" si="717"/>
        <v>115.68199999999996</v>
      </c>
      <c r="L7730" s="83">
        <f t="shared" ca="1" si="718"/>
        <v>112.48200000000003</v>
      </c>
    </row>
    <row r="7731" spans="6:12">
      <c r="F7731" s="89">
        <v>7615</v>
      </c>
      <c r="G7731" s="89">
        <f t="shared" ca="1" si="713"/>
        <v>20</v>
      </c>
      <c r="H7731" s="89">
        <f t="shared" ca="1" si="714"/>
        <v>2</v>
      </c>
      <c r="I7731" s="89">
        <f t="shared" ca="1" si="715"/>
        <v>3</v>
      </c>
      <c r="J7731" s="89">
        <f t="shared" ca="1" si="716"/>
        <v>-88.919999999999987</v>
      </c>
      <c r="K7731" s="89">
        <f t="shared" ca="1" si="717"/>
        <v>116.27999999999997</v>
      </c>
      <c r="L7731" s="83">
        <f t="shared" ca="1" si="718"/>
        <v>110.88000000000001</v>
      </c>
    </row>
    <row r="7732" spans="6:12">
      <c r="F7732" s="89">
        <v>7616</v>
      </c>
      <c r="G7732" s="89">
        <f t="shared" ca="1" si="713"/>
        <v>27</v>
      </c>
      <c r="H7732" s="89">
        <f t="shared" ca="1" si="714"/>
        <v>1</v>
      </c>
      <c r="I7732" s="89">
        <f t="shared" ca="1" si="715"/>
        <v>7</v>
      </c>
      <c r="J7732" s="89">
        <f t="shared" ca="1" si="716"/>
        <v>148.04899999999998</v>
      </c>
      <c r="K7732" s="89">
        <f t="shared" ca="1" si="717"/>
        <v>94.578999999999951</v>
      </c>
      <c r="L7732" s="83">
        <f t="shared" ca="1" si="718"/>
        <v>93.629000000000019</v>
      </c>
    </row>
    <row r="7733" spans="6:12">
      <c r="F7733" s="89">
        <v>7617</v>
      </c>
      <c r="G7733" s="89">
        <f t="shared" ca="1" si="713"/>
        <v>20</v>
      </c>
      <c r="H7733" s="89">
        <f t="shared" ca="1" si="714"/>
        <v>2</v>
      </c>
      <c r="I7733" s="89">
        <f t="shared" ca="1" si="715"/>
        <v>7</v>
      </c>
      <c r="J7733" s="89">
        <f t="shared" ca="1" si="716"/>
        <v>122.19999999999996</v>
      </c>
      <c r="K7733" s="89">
        <f t="shared" ca="1" si="717"/>
        <v>156.99999999999994</v>
      </c>
      <c r="L7733" s="83">
        <f t="shared" ca="1" si="718"/>
        <v>153.20000000000002</v>
      </c>
    </row>
    <row r="7734" spans="6:12">
      <c r="F7734" s="89">
        <v>7618</v>
      </c>
      <c r="G7734" s="89">
        <f t="shared" ref="G7734:G7797" ca="1" si="719">RANDBETWEEN(19,55)</f>
        <v>22</v>
      </c>
      <c r="H7734" s="89">
        <f t="shared" ref="H7734:H7797" ca="1" si="720">RANDBETWEEN(0.5,3.5)</f>
        <v>2</v>
      </c>
      <c r="I7734" s="89">
        <f t="shared" ref="I7734:I7797" ca="1" si="721">RANDBETWEEN(3,9)</f>
        <v>8</v>
      </c>
      <c r="J7734" s="89">
        <f t="shared" ref="J7734:J7797" ca="1" si="722">133-10*G7734-128.7*H7734+60.8*I7734+0.135*G7734^2-20.6*H7734^2-4.74*I7734^2+0.15*G7734*H7734+0.006*G7734*I7734+19.63*H7734*I7734</f>
        <v>143.31599999999997</v>
      </c>
      <c r="K7734" s="89">
        <f t="shared" ref="K7734:K7797" ca="1" si="723">300-10.31*G7734-42.6*H7734+18.2*I7734+0.135*G7734^2-20.6*H7734^2-4.74*I7734^2+0.15*G7734*H7734+0.006*G7734*I7734+19.63*H7734*I7734</f>
        <v>134.89599999999996</v>
      </c>
      <c r="L7734" s="83">
        <f t="shared" ref="L7734:L7797" ca="1" si="724">294-10.16*G7734-44.4*H7734+18.6*I7734+0.135*G7734^2-20.6*H7734^2-4.74*I7734^2+0.15*G7734*H7734+0.006*G7734*I7734+19.63*H7734*I7734</f>
        <v>131.79599999999999</v>
      </c>
    </row>
    <row r="7735" spans="6:12">
      <c r="F7735" s="89">
        <v>7619</v>
      </c>
      <c r="G7735" s="89">
        <f t="shared" ca="1" si="719"/>
        <v>52</v>
      </c>
      <c r="H7735" s="89">
        <f t="shared" ca="1" si="720"/>
        <v>3</v>
      </c>
      <c r="I7735" s="89">
        <f t="shared" ca="1" si="721"/>
        <v>8</v>
      </c>
      <c r="J7735" s="89">
        <f t="shared" ca="1" si="722"/>
        <v>86.596000000000004</v>
      </c>
      <c r="K7735" s="89">
        <f t="shared" ca="1" si="723"/>
        <v>154.97599999999994</v>
      </c>
      <c r="L7735" s="83">
        <f t="shared" ca="1" si="724"/>
        <v>154.57599999999991</v>
      </c>
    </row>
    <row r="7736" spans="6:12">
      <c r="F7736" s="89">
        <v>7620</v>
      </c>
      <c r="G7736" s="89">
        <f t="shared" ca="1" si="719"/>
        <v>32</v>
      </c>
      <c r="H7736" s="89">
        <f t="shared" ca="1" si="720"/>
        <v>3</v>
      </c>
      <c r="I7736" s="89">
        <f t="shared" ca="1" si="721"/>
        <v>4</v>
      </c>
      <c r="J7736" s="89">
        <f t="shared" ca="1" si="722"/>
        <v>-202.17200000000003</v>
      </c>
      <c r="K7736" s="89">
        <f t="shared" ca="1" si="723"/>
        <v>42.807999999999964</v>
      </c>
      <c r="L7736" s="83">
        <f t="shared" ca="1" si="724"/>
        <v>37.808000000000021</v>
      </c>
    </row>
    <row r="7737" spans="6:12">
      <c r="F7737" s="89">
        <v>7621</v>
      </c>
      <c r="G7737" s="89">
        <f t="shared" ca="1" si="719"/>
        <v>53</v>
      </c>
      <c r="H7737" s="89">
        <f t="shared" ca="1" si="720"/>
        <v>2</v>
      </c>
      <c r="I7737" s="89">
        <f t="shared" ca="1" si="721"/>
        <v>8</v>
      </c>
      <c r="J7737" s="89">
        <f t="shared" ca="1" si="722"/>
        <v>157.97900000000001</v>
      </c>
      <c r="K7737" s="89">
        <f t="shared" ca="1" si="723"/>
        <v>139.94899999999996</v>
      </c>
      <c r="L7737" s="83">
        <f t="shared" ca="1" si="724"/>
        <v>141.499</v>
      </c>
    </row>
    <row r="7738" spans="6:12">
      <c r="F7738" s="89">
        <v>7622</v>
      </c>
      <c r="G7738" s="89">
        <f t="shared" ca="1" si="719"/>
        <v>49</v>
      </c>
      <c r="H7738" s="89">
        <f t="shared" ca="1" si="720"/>
        <v>3</v>
      </c>
      <c r="I7738" s="89">
        <f t="shared" ca="1" si="721"/>
        <v>8</v>
      </c>
      <c r="J7738" s="89">
        <f t="shared" ca="1" si="722"/>
        <v>74.19700000000006</v>
      </c>
      <c r="K7738" s="89">
        <f t="shared" ca="1" si="723"/>
        <v>143.50700000000001</v>
      </c>
      <c r="L7738" s="83">
        <f t="shared" ca="1" si="724"/>
        <v>142.65699999999998</v>
      </c>
    </row>
    <row r="7739" spans="6:12">
      <c r="F7739" s="89">
        <v>7623</v>
      </c>
      <c r="G7739" s="89">
        <f t="shared" ca="1" si="719"/>
        <v>52</v>
      </c>
      <c r="H7739" s="89">
        <f t="shared" ca="1" si="720"/>
        <v>1</v>
      </c>
      <c r="I7739" s="89">
        <f t="shared" ca="1" si="721"/>
        <v>5</v>
      </c>
      <c r="J7739" s="89">
        <f t="shared" ca="1" si="722"/>
        <v>121.74999999999997</v>
      </c>
      <c r="K7739" s="89">
        <f t="shared" ca="1" si="723"/>
        <v>145.72999999999999</v>
      </c>
      <c r="L7739" s="83">
        <f t="shared" ca="1" si="724"/>
        <v>147.72999999999999</v>
      </c>
    </row>
    <row r="7740" spans="6:12">
      <c r="F7740" s="89">
        <v>7624</v>
      </c>
      <c r="G7740" s="89">
        <f t="shared" ca="1" si="719"/>
        <v>52</v>
      </c>
      <c r="H7740" s="89">
        <f t="shared" ca="1" si="720"/>
        <v>1</v>
      </c>
      <c r="I7740" s="89">
        <f t="shared" ca="1" si="721"/>
        <v>8</v>
      </c>
      <c r="J7740" s="89">
        <f t="shared" ca="1" si="722"/>
        <v>179.1159999999999</v>
      </c>
      <c r="K7740" s="89">
        <f t="shared" ca="1" si="723"/>
        <v>75.295999999999964</v>
      </c>
      <c r="L7740" s="83">
        <f t="shared" ca="1" si="724"/>
        <v>78.495999999999981</v>
      </c>
    </row>
    <row r="7741" spans="6:12">
      <c r="F7741" s="89">
        <v>7625</v>
      </c>
      <c r="G7741" s="89">
        <f t="shared" ca="1" si="719"/>
        <v>24</v>
      </c>
      <c r="H7741" s="89">
        <f t="shared" ca="1" si="720"/>
        <v>1</v>
      </c>
      <c r="I7741" s="89">
        <f t="shared" ca="1" si="721"/>
        <v>3</v>
      </c>
      <c r="J7741" s="89">
        <f t="shared" ca="1" si="722"/>
        <v>24.121999999999993</v>
      </c>
      <c r="K7741" s="89">
        <f t="shared" ca="1" si="723"/>
        <v>141.982</v>
      </c>
      <c r="L7741" s="83">
        <f t="shared" ca="1" si="724"/>
        <v>138.982</v>
      </c>
    </row>
    <row r="7742" spans="6:12">
      <c r="F7742" s="89">
        <v>7626</v>
      </c>
      <c r="G7742" s="89">
        <f t="shared" ca="1" si="719"/>
        <v>36</v>
      </c>
      <c r="H7742" s="89">
        <f t="shared" ca="1" si="720"/>
        <v>2</v>
      </c>
      <c r="I7742" s="89">
        <f t="shared" ca="1" si="721"/>
        <v>4</v>
      </c>
      <c r="J7742" s="89">
        <f t="shared" ca="1" si="722"/>
        <v>-55.775999999999982</v>
      </c>
      <c r="K7742" s="89">
        <f t="shared" ca="1" si="723"/>
        <v>101.86399999999998</v>
      </c>
      <c r="L7742" s="83">
        <f t="shared" ca="1" si="724"/>
        <v>99.263999999999982</v>
      </c>
    </row>
    <row r="7743" spans="6:12">
      <c r="F7743" s="89">
        <v>7627</v>
      </c>
      <c r="G7743" s="89">
        <f t="shared" ca="1" si="719"/>
        <v>37</v>
      </c>
      <c r="H7743" s="89">
        <f t="shared" ca="1" si="720"/>
        <v>3</v>
      </c>
      <c r="I7743" s="89">
        <f t="shared" ca="1" si="721"/>
        <v>9</v>
      </c>
      <c r="J7743" s="89">
        <f t="shared" ca="1" si="722"/>
        <v>88.233000000000004</v>
      </c>
      <c r="K7743" s="89">
        <f t="shared" ca="1" si="723"/>
        <v>118.66299999999995</v>
      </c>
      <c r="L7743" s="83">
        <f t="shared" ca="1" si="724"/>
        <v>116.41299999999995</v>
      </c>
    </row>
    <row r="7744" spans="6:12">
      <c r="F7744" s="89">
        <v>7628</v>
      </c>
      <c r="G7744" s="89">
        <f t="shared" ca="1" si="719"/>
        <v>26</v>
      </c>
      <c r="H7744" s="89">
        <f t="shared" ca="1" si="720"/>
        <v>1</v>
      </c>
      <c r="I7744" s="89">
        <f t="shared" ca="1" si="721"/>
        <v>4</v>
      </c>
      <c r="J7744" s="89">
        <f t="shared" ca="1" si="722"/>
        <v>65.364000000000004</v>
      </c>
      <c r="K7744" s="89">
        <f t="shared" ca="1" si="723"/>
        <v>140.00400000000002</v>
      </c>
      <c r="L7744" s="83">
        <f t="shared" ca="1" si="724"/>
        <v>137.70400000000001</v>
      </c>
    </row>
    <row r="7745" spans="6:12">
      <c r="F7745" s="89">
        <v>7629</v>
      </c>
      <c r="G7745" s="89">
        <f t="shared" ca="1" si="719"/>
        <v>24</v>
      </c>
      <c r="H7745" s="89">
        <f t="shared" ca="1" si="720"/>
        <v>3</v>
      </c>
      <c r="I7745" s="89">
        <f t="shared" ca="1" si="721"/>
        <v>3</v>
      </c>
      <c r="J7745" s="89">
        <f t="shared" ca="1" si="722"/>
        <v>-273.09800000000001</v>
      </c>
      <c r="K7745" s="89">
        <f t="shared" ca="1" si="723"/>
        <v>16.961999999999989</v>
      </c>
      <c r="L7745" s="83">
        <f t="shared" ca="1" si="724"/>
        <v>10.362000000000023</v>
      </c>
    </row>
    <row r="7746" spans="6:12">
      <c r="F7746" s="89">
        <v>7630</v>
      </c>
      <c r="G7746" s="89">
        <f t="shared" ca="1" si="719"/>
        <v>32</v>
      </c>
      <c r="H7746" s="89">
        <f t="shared" ca="1" si="720"/>
        <v>3</v>
      </c>
      <c r="I7746" s="89">
        <f t="shared" ca="1" si="721"/>
        <v>4</v>
      </c>
      <c r="J7746" s="89">
        <f t="shared" ca="1" si="722"/>
        <v>-202.17200000000003</v>
      </c>
      <c r="K7746" s="89">
        <f t="shared" ca="1" si="723"/>
        <v>42.807999999999964</v>
      </c>
      <c r="L7746" s="83">
        <f t="shared" ca="1" si="724"/>
        <v>37.808000000000021</v>
      </c>
    </row>
    <row r="7747" spans="6:12">
      <c r="F7747" s="89">
        <v>7631</v>
      </c>
      <c r="G7747" s="89">
        <f t="shared" ca="1" si="719"/>
        <v>48</v>
      </c>
      <c r="H7747" s="89">
        <f t="shared" ca="1" si="720"/>
        <v>2</v>
      </c>
      <c r="I7747" s="89">
        <f t="shared" ca="1" si="721"/>
        <v>4</v>
      </c>
      <c r="J7747" s="89">
        <f t="shared" ca="1" si="722"/>
        <v>-35.807999999999993</v>
      </c>
      <c r="K7747" s="89">
        <f t="shared" ca="1" si="723"/>
        <v>118.11200000000002</v>
      </c>
      <c r="L7747" s="83">
        <f t="shared" ca="1" si="724"/>
        <v>117.31199999999998</v>
      </c>
    </row>
    <row r="7748" spans="6:12">
      <c r="F7748" s="89">
        <v>7632</v>
      </c>
      <c r="G7748" s="89">
        <f t="shared" ca="1" si="719"/>
        <v>34</v>
      </c>
      <c r="H7748" s="89">
        <f t="shared" ca="1" si="720"/>
        <v>1</v>
      </c>
      <c r="I7748" s="89">
        <f t="shared" ca="1" si="721"/>
        <v>5</v>
      </c>
      <c r="J7748" s="89">
        <f t="shared" ca="1" si="722"/>
        <v>89.530000000000015</v>
      </c>
      <c r="K7748" s="89">
        <f t="shared" ca="1" si="723"/>
        <v>119.08999999999999</v>
      </c>
      <c r="L7748" s="83">
        <f t="shared" ca="1" si="724"/>
        <v>118.39</v>
      </c>
    </row>
    <row r="7749" spans="6:12">
      <c r="F7749" s="89">
        <v>7633</v>
      </c>
      <c r="G7749" s="89">
        <f t="shared" ca="1" si="719"/>
        <v>38</v>
      </c>
      <c r="H7749" s="89">
        <f t="shared" ca="1" si="720"/>
        <v>2</v>
      </c>
      <c r="I7749" s="89">
        <f t="shared" ca="1" si="721"/>
        <v>9</v>
      </c>
      <c r="J7749" s="89">
        <f t="shared" ca="1" si="722"/>
        <v>138.19199999999995</v>
      </c>
      <c r="K7749" s="89">
        <f t="shared" ca="1" si="723"/>
        <v>82.211999999999932</v>
      </c>
      <c r="L7749" s="83">
        <f t="shared" ca="1" si="724"/>
        <v>81.911999999999978</v>
      </c>
    </row>
    <row r="7750" spans="6:12">
      <c r="F7750" s="89">
        <v>7634</v>
      </c>
      <c r="G7750" s="89">
        <f t="shared" ca="1" si="719"/>
        <v>25</v>
      </c>
      <c r="H7750" s="89">
        <f t="shared" ca="1" si="720"/>
        <v>2</v>
      </c>
      <c r="I7750" s="89">
        <f t="shared" ca="1" si="721"/>
        <v>6</v>
      </c>
      <c r="J7750" s="89">
        <f t="shared" ca="1" si="722"/>
        <v>65.694999999999965</v>
      </c>
      <c r="K7750" s="89">
        <f t="shared" ca="1" si="723"/>
        <v>141.54499999999999</v>
      </c>
      <c r="L7750" s="83">
        <f t="shared" ca="1" si="724"/>
        <v>138.095</v>
      </c>
    </row>
    <row r="7751" spans="6:12">
      <c r="F7751" s="89">
        <v>7635</v>
      </c>
      <c r="G7751" s="89">
        <f t="shared" ca="1" si="719"/>
        <v>42</v>
      </c>
      <c r="H7751" s="89">
        <f t="shared" ca="1" si="720"/>
        <v>3</v>
      </c>
      <c r="I7751" s="89">
        <f t="shared" ca="1" si="721"/>
        <v>9</v>
      </c>
      <c r="J7751" s="89">
        <f t="shared" ca="1" si="722"/>
        <v>94.077999999999975</v>
      </c>
      <c r="K7751" s="89">
        <f t="shared" ca="1" si="723"/>
        <v>122.95799999999991</v>
      </c>
      <c r="L7751" s="83">
        <f t="shared" ca="1" si="724"/>
        <v>121.45799999999991</v>
      </c>
    </row>
    <row r="7752" spans="6:12">
      <c r="F7752" s="89">
        <v>7636</v>
      </c>
      <c r="G7752" s="89">
        <f t="shared" ca="1" si="719"/>
        <v>54</v>
      </c>
      <c r="H7752" s="89">
        <f t="shared" ca="1" si="720"/>
        <v>1</v>
      </c>
      <c r="I7752" s="89">
        <f t="shared" ca="1" si="721"/>
        <v>5</v>
      </c>
      <c r="J7752" s="89">
        <f t="shared" ca="1" si="722"/>
        <v>130.72999999999996</v>
      </c>
      <c r="K7752" s="89">
        <f t="shared" ca="1" si="723"/>
        <v>154.08999999999997</v>
      </c>
      <c r="L7752" s="83">
        <f t="shared" ca="1" si="724"/>
        <v>156.39000000000004</v>
      </c>
    </row>
    <row r="7753" spans="6:12">
      <c r="F7753" s="89">
        <v>7637</v>
      </c>
      <c r="G7753" s="89">
        <f t="shared" ca="1" si="719"/>
        <v>53</v>
      </c>
      <c r="H7753" s="89">
        <f t="shared" ca="1" si="720"/>
        <v>1</v>
      </c>
      <c r="I7753" s="89">
        <f t="shared" ca="1" si="721"/>
        <v>4</v>
      </c>
      <c r="J7753" s="89">
        <f t="shared" ca="1" si="722"/>
        <v>88.016999999999967</v>
      </c>
      <c r="K7753" s="89">
        <f t="shared" ca="1" si="723"/>
        <v>154.28699999999998</v>
      </c>
      <c r="L7753" s="83">
        <f t="shared" ca="1" si="724"/>
        <v>156.03700000000003</v>
      </c>
    </row>
    <row r="7754" spans="6:12">
      <c r="F7754" s="89">
        <v>7638</v>
      </c>
      <c r="G7754" s="89">
        <f t="shared" ca="1" si="719"/>
        <v>41</v>
      </c>
      <c r="H7754" s="89">
        <f t="shared" ca="1" si="720"/>
        <v>3</v>
      </c>
      <c r="I7754" s="89">
        <f t="shared" ca="1" si="721"/>
        <v>4</v>
      </c>
      <c r="J7754" s="89">
        <f t="shared" ca="1" si="722"/>
        <v>-199.21099999999996</v>
      </c>
      <c r="K7754" s="89">
        <f t="shared" ca="1" si="723"/>
        <v>42.978999999999957</v>
      </c>
      <c r="L7754" s="83">
        <f t="shared" ca="1" si="724"/>
        <v>39.329000000000008</v>
      </c>
    </row>
    <row r="7755" spans="6:12">
      <c r="F7755" s="89">
        <v>7639</v>
      </c>
      <c r="G7755" s="89">
        <f t="shared" ca="1" si="719"/>
        <v>26</v>
      </c>
      <c r="H7755" s="89">
        <f t="shared" ca="1" si="720"/>
        <v>2</v>
      </c>
      <c r="I7755" s="89">
        <f t="shared" ca="1" si="721"/>
        <v>8</v>
      </c>
      <c r="J7755" s="89">
        <f t="shared" ca="1" si="722"/>
        <v>130.62799999999996</v>
      </c>
      <c r="K7755" s="89">
        <f t="shared" ca="1" si="723"/>
        <v>120.96799999999996</v>
      </c>
      <c r="L7755" s="83">
        <f t="shared" ca="1" si="724"/>
        <v>118.46799999999996</v>
      </c>
    </row>
    <row r="7756" spans="6:12">
      <c r="F7756" s="89">
        <v>7640</v>
      </c>
      <c r="G7756" s="89">
        <f t="shared" ca="1" si="719"/>
        <v>31</v>
      </c>
      <c r="H7756" s="89">
        <f t="shared" ca="1" si="720"/>
        <v>2</v>
      </c>
      <c r="I7756" s="89">
        <f t="shared" ca="1" si="721"/>
        <v>4</v>
      </c>
      <c r="J7756" s="89">
        <f t="shared" ca="1" si="722"/>
        <v>-52.620999999999981</v>
      </c>
      <c r="K7756" s="89">
        <f t="shared" ca="1" si="723"/>
        <v>106.56899999999997</v>
      </c>
      <c r="L7756" s="83">
        <f t="shared" ca="1" si="724"/>
        <v>103.21900000000002</v>
      </c>
    </row>
    <row r="7757" spans="6:12">
      <c r="F7757" s="89">
        <v>7641</v>
      </c>
      <c r="G7757" s="89">
        <f t="shared" ca="1" si="719"/>
        <v>34</v>
      </c>
      <c r="H7757" s="89">
        <f t="shared" ca="1" si="720"/>
        <v>2</v>
      </c>
      <c r="I7757" s="89">
        <f t="shared" ca="1" si="721"/>
        <v>8</v>
      </c>
      <c r="J7757" s="89">
        <f t="shared" ca="1" si="722"/>
        <v>118.21199999999996</v>
      </c>
      <c r="K7757" s="89">
        <f t="shared" ca="1" si="723"/>
        <v>106.07199999999995</v>
      </c>
      <c r="L7757" s="83">
        <f t="shared" ca="1" si="724"/>
        <v>104.77199999999996</v>
      </c>
    </row>
    <row r="7758" spans="6:12">
      <c r="F7758" s="89">
        <v>7642</v>
      </c>
      <c r="G7758" s="89">
        <f t="shared" ca="1" si="719"/>
        <v>30</v>
      </c>
      <c r="H7758" s="89">
        <f t="shared" ca="1" si="720"/>
        <v>2</v>
      </c>
      <c r="I7758" s="89">
        <f t="shared" ca="1" si="721"/>
        <v>7</v>
      </c>
      <c r="J7758" s="89">
        <f t="shared" ca="1" si="722"/>
        <v>93.119999999999948</v>
      </c>
      <c r="K7758" s="89">
        <f t="shared" ca="1" si="723"/>
        <v>124.81999999999994</v>
      </c>
      <c r="L7758" s="83">
        <f t="shared" ca="1" si="724"/>
        <v>122.51999999999998</v>
      </c>
    </row>
    <row r="7759" spans="6:12">
      <c r="F7759" s="89">
        <v>7643</v>
      </c>
      <c r="G7759" s="89">
        <f t="shared" ca="1" si="719"/>
        <v>21</v>
      </c>
      <c r="H7759" s="89">
        <f t="shared" ca="1" si="720"/>
        <v>3</v>
      </c>
      <c r="I7759" s="89">
        <f t="shared" ca="1" si="721"/>
        <v>8</v>
      </c>
      <c r="J7759" s="89">
        <f t="shared" ca="1" si="722"/>
        <v>75.652999999999963</v>
      </c>
      <c r="K7759" s="89">
        <f t="shared" ca="1" si="723"/>
        <v>153.64299999999992</v>
      </c>
      <c r="L7759" s="83">
        <f t="shared" ca="1" si="724"/>
        <v>148.59299999999996</v>
      </c>
    </row>
    <row r="7760" spans="6:12">
      <c r="F7760" s="89">
        <v>7644</v>
      </c>
      <c r="G7760" s="89">
        <f t="shared" ca="1" si="719"/>
        <v>52</v>
      </c>
      <c r="H7760" s="89">
        <f t="shared" ca="1" si="720"/>
        <v>1</v>
      </c>
      <c r="I7760" s="89">
        <f t="shared" ca="1" si="721"/>
        <v>3</v>
      </c>
      <c r="J7760" s="89">
        <f t="shared" ca="1" si="722"/>
        <v>36.105999999999952</v>
      </c>
      <c r="K7760" s="89">
        <f t="shared" ca="1" si="723"/>
        <v>145.286</v>
      </c>
      <c r="L7760" s="83">
        <f t="shared" ca="1" si="724"/>
        <v>146.48599999999999</v>
      </c>
    </row>
    <row r="7761" spans="6:12">
      <c r="F7761" s="89">
        <v>7645</v>
      </c>
      <c r="G7761" s="89">
        <f t="shared" ca="1" si="719"/>
        <v>35</v>
      </c>
      <c r="H7761" s="89">
        <f t="shared" ca="1" si="720"/>
        <v>1</v>
      </c>
      <c r="I7761" s="89">
        <f t="shared" ca="1" si="721"/>
        <v>5</v>
      </c>
      <c r="J7761" s="89">
        <f t="shared" ca="1" si="722"/>
        <v>89.025000000000006</v>
      </c>
      <c r="K7761" s="89">
        <f t="shared" ca="1" si="723"/>
        <v>118.27499999999998</v>
      </c>
      <c r="L7761" s="83">
        <f t="shared" ca="1" si="724"/>
        <v>117.72499999999997</v>
      </c>
    </row>
    <row r="7762" spans="6:12">
      <c r="F7762" s="89">
        <v>7646</v>
      </c>
      <c r="G7762" s="89">
        <f t="shared" ca="1" si="719"/>
        <v>39</v>
      </c>
      <c r="H7762" s="89">
        <f t="shared" ca="1" si="720"/>
        <v>3</v>
      </c>
      <c r="I7762" s="89">
        <f t="shared" ca="1" si="721"/>
        <v>9</v>
      </c>
      <c r="J7762" s="89">
        <f t="shared" ca="1" si="722"/>
        <v>89.761000000000024</v>
      </c>
      <c r="K7762" s="89">
        <f t="shared" ca="1" si="723"/>
        <v>119.57099999999997</v>
      </c>
      <c r="L7762" s="83">
        <f t="shared" ca="1" si="724"/>
        <v>117.62100000000004</v>
      </c>
    </row>
    <row r="7763" spans="6:12">
      <c r="F7763" s="89">
        <v>7647</v>
      </c>
      <c r="G7763" s="89">
        <f t="shared" ca="1" si="719"/>
        <v>23</v>
      </c>
      <c r="H7763" s="89">
        <f t="shared" ca="1" si="720"/>
        <v>1</v>
      </c>
      <c r="I7763" s="89">
        <f t="shared" ca="1" si="721"/>
        <v>9</v>
      </c>
      <c r="J7763" s="89">
        <f t="shared" ca="1" si="722"/>
        <v>169.73699999999994</v>
      </c>
      <c r="K7763" s="89">
        <f t="shared" ca="1" si="723"/>
        <v>32.306999999999931</v>
      </c>
      <c r="L7763" s="83">
        <f t="shared" ca="1" si="724"/>
        <v>31.556999999999988</v>
      </c>
    </row>
    <row r="7764" spans="6:12">
      <c r="F7764" s="89">
        <v>7648</v>
      </c>
      <c r="G7764" s="89">
        <f t="shared" ca="1" si="719"/>
        <v>54</v>
      </c>
      <c r="H7764" s="89">
        <f t="shared" ca="1" si="720"/>
        <v>1</v>
      </c>
      <c r="I7764" s="89">
        <f t="shared" ca="1" si="721"/>
        <v>3</v>
      </c>
      <c r="J7764" s="89">
        <f t="shared" ca="1" si="722"/>
        <v>45.061999999999955</v>
      </c>
      <c r="K7764" s="89">
        <f t="shared" ca="1" si="723"/>
        <v>153.62199999999999</v>
      </c>
      <c r="L7764" s="83">
        <f t="shared" ca="1" si="724"/>
        <v>155.12200000000007</v>
      </c>
    </row>
    <row r="7765" spans="6:12">
      <c r="F7765" s="89">
        <v>7649</v>
      </c>
      <c r="G7765" s="89">
        <f t="shared" ca="1" si="719"/>
        <v>42</v>
      </c>
      <c r="H7765" s="89">
        <f t="shared" ca="1" si="720"/>
        <v>2</v>
      </c>
      <c r="I7765" s="89">
        <f t="shared" ca="1" si="721"/>
        <v>7</v>
      </c>
      <c r="J7765" s="89">
        <f t="shared" ca="1" si="722"/>
        <v>93.863999999999976</v>
      </c>
      <c r="K7765" s="89">
        <f t="shared" ca="1" si="723"/>
        <v>121.84399999999997</v>
      </c>
      <c r="L7765" s="83">
        <f t="shared" ca="1" si="724"/>
        <v>121.34399999999997</v>
      </c>
    </row>
    <row r="7766" spans="6:12">
      <c r="F7766" s="89">
        <v>7650</v>
      </c>
      <c r="G7766" s="89">
        <f t="shared" ca="1" si="719"/>
        <v>28</v>
      </c>
      <c r="H7766" s="89">
        <f t="shared" ca="1" si="720"/>
        <v>1</v>
      </c>
      <c r="I7766" s="89">
        <f t="shared" ca="1" si="721"/>
        <v>6</v>
      </c>
      <c r="J7766" s="89">
        <f t="shared" ca="1" si="722"/>
        <v>126.68799999999996</v>
      </c>
      <c r="K7766" s="89">
        <f t="shared" ca="1" si="723"/>
        <v>115.50799999999998</v>
      </c>
      <c r="L7766" s="83">
        <f t="shared" ca="1" si="724"/>
        <v>114.30799999999999</v>
      </c>
    </row>
    <row r="7767" spans="6:12">
      <c r="F7767" s="89">
        <v>7651</v>
      </c>
      <c r="G7767" s="89">
        <f t="shared" ca="1" si="719"/>
        <v>30</v>
      </c>
      <c r="H7767" s="89">
        <f t="shared" ca="1" si="720"/>
        <v>3</v>
      </c>
      <c r="I7767" s="89">
        <f t="shared" ca="1" si="721"/>
        <v>7</v>
      </c>
      <c r="J7767" s="89">
        <f t="shared" ca="1" si="722"/>
        <v>3.3300000000000409</v>
      </c>
      <c r="K7767" s="89">
        <f t="shared" ca="1" si="723"/>
        <v>121.13</v>
      </c>
      <c r="L7767" s="83">
        <f t="shared" ca="1" si="724"/>
        <v>117.03000000000003</v>
      </c>
    </row>
    <row r="7768" spans="6:12">
      <c r="F7768" s="89">
        <v>7652</v>
      </c>
      <c r="G7768" s="89">
        <f t="shared" ca="1" si="719"/>
        <v>45</v>
      </c>
      <c r="H7768" s="89">
        <f t="shared" ca="1" si="720"/>
        <v>1</v>
      </c>
      <c r="I7768" s="89">
        <f t="shared" ca="1" si="721"/>
        <v>9</v>
      </c>
      <c r="J7768" s="89">
        <f t="shared" ca="1" si="722"/>
        <v>156.18499999999992</v>
      </c>
      <c r="K7768" s="89">
        <f t="shared" ca="1" si="723"/>
        <v>11.934999999999945</v>
      </c>
      <c r="L7768" s="83">
        <f t="shared" ca="1" si="724"/>
        <v>14.485000000000014</v>
      </c>
    </row>
    <row r="7769" spans="6:12">
      <c r="F7769" s="89">
        <v>7653</v>
      </c>
      <c r="G7769" s="89">
        <f t="shared" ca="1" si="719"/>
        <v>37</v>
      </c>
      <c r="H7769" s="89">
        <f t="shared" ca="1" si="720"/>
        <v>1</v>
      </c>
      <c r="I7769" s="89">
        <f t="shared" ca="1" si="721"/>
        <v>8</v>
      </c>
      <c r="J7769" s="89">
        <f t="shared" ca="1" si="722"/>
        <v>145.92099999999994</v>
      </c>
      <c r="K7769" s="89">
        <f t="shared" ca="1" si="723"/>
        <v>46.750999999999976</v>
      </c>
      <c r="L7769" s="83">
        <f t="shared" ca="1" si="724"/>
        <v>47.700999999999993</v>
      </c>
    </row>
    <row r="7770" spans="6:12">
      <c r="F7770" s="89">
        <v>7654</v>
      </c>
      <c r="G7770" s="89">
        <f t="shared" ca="1" si="719"/>
        <v>34</v>
      </c>
      <c r="H7770" s="89">
        <f t="shared" ca="1" si="720"/>
        <v>1</v>
      </c>
      <c r="I7770" s="89">
        <f t="shared" ca="1" si="721"/>
        <v>4</v>
      </c>
      <c r="J7770" s="89">
        <f t="shared" ca="1" si="722"/>
        <v>51.555999999999997</v>
      </c>
      <c r="K7770" s="89">
        <f t="shared" ca="1" si="723"/>
        <v>123.71599999999998</v>
      </c>
      <c r="L7770" s="83">
        <f t="shared" ca="1" si="724"/>
        <v>122.61600000000001</v>
      </c>
    </row>
    <row r="7771" spans="6:12">
      <c r="F7771" s="89">
        <v>7655</v>
      </c>
      <c r="G7771" s="89">
        <f t="shared" ca="1" si="719"/>
        <v>44</v>
      </c>
      <c r="H7771" s="89">
        <f t="shared" ca="1" si="720"/>
        <v>2</v>
      </c>
      <c r="I7771" s="89">
        <f t="shared" ca="1" si="721"/>
        <v>9</v>
      </c>
      <c r="J7771" s="89">
        <f t="shared" ca="1" si="722"/>
        <v>146.73599999999993</v>
      </c>
      <c r="K7771" s="89">
        <f t="shared" ca="1" si="723"/>
        <v>88.895999999999901</v>
      </c>
      <c r="L7771" s="83">
        <f t="shared" ca="1" si="724"/>
        <v>89.495999999999924</v>
      </c>
    </row>
    <row r="7772" spans="6:12">
      <c r="F7772" s="89">
        <v>7656</v>
      </c>
      <c r="G7772" s="89">
        <f t="shared" ca="1" si="719"/>
        <v>47</v>
      </c>
      <c r="H7772" s="89">
        <f t="shared" ca="1" si="720"/>
        <v>1</v>
      </c>
      <c r="I7772" s="89">
        <f t="shared" ca="1" si="721"/>
        <v>6</v>
      </c>
      <c r="J7772" s="89">
        <f t="shared" ca="1" si="722"/>
        <v>132.59699999999998</v>
      </c>
      <c r="K7772" s="89">
        <f t="shared" ca="1" si="723"/>
        <v>115.52699999999997</v>
      </c>
      <c r="L7772" s="83">
        <f t="shared" ca="1" si="724"/>
        <v>117.17700000000004</v>
      </c>
    </row>
    <row r="7773" spans="6:12">
      <c r="F7773" s="89">
        <v>7657</v>
      </c>
      <c r="G7773" s="89">
        <f t="shared" ca="1" si="719"/>
        <v>44</v>
      </c>
      <c r="H7773" s="89">
        <f t="shared" ca="1" si="720"/>
        <v>2</v>
      </c>
      <c r="I7773" s="89">
        <f t="shared" ca="1" si="721"/>
        <v>7</v>
      </c>
      <c r="J7773" s="89">
        <f t="shared" ca="1" si="722"/>
        <v>97.767999999999972</v>
      </c>
      <c r="K7773" s="89">
        <f t="shared" ca="1" si="723"/>
        <v>125.12799999999993</v>
      </c>
      <c r="L7773" s="83">
        <f t="shared" ca="1" si="724"/>
        <v>124.92799999999997</v>
      </c>
    </row>
    <row r="7774" spans="6:12">
      <c r="F7774" s="89">
        <v>7658</v>
      </c>
      <c r="G7774" s="89">
        <f t="shared" ca="1" si="719"/>
        <v>40</v>
      </c>
      <c r="H7774" s="89">
        <f t="shared" ca="1" si="720"/>
        <v>1</v>
      </c>
      <c r="I7774" s="89">
        <f t="shared" ca="1" si="721"/>
        <v>6</v>
      </c>
      <c r="J7774" s="89">
        <f t="shared" ca="1" si="722"/>
        <v>119.07999999999996</v>
      </c>
      <c r="K7774" s="89">
        <f t="shared" ca="1" si="723"/>
        <v>104.17999999999995</v>
      </c>
      <c r="L7774" s="83">
        <f t="shared" ca="1" si="724"/>
        <v>104.78</v>
      </c>
    </row>
    <row r="7775" spans="6:12">
      <c r="F7775" s="89">
        <v>7659</v>
      </c>
      <c r="G7775" s="89">
        <f t="shared" ca="1" si="719"/>
        <v>36</v>
      </c>
      <c r="H7775" s="89">
        <f t="shared" ca="1" si="720"/>
        <v>3</v>
      </c>
      <c r="I7775" s="89">
        <f t="shared" ca="1" si="721"/>
        <v>5</v>
      </c>
      <c r="J7775" s="89">
        <f t="shared" ca="1" si="722"/>
        <v>-126.30999999999995</v>
      </c>
      <c r="K7775" s="89">
        <f t="shared" ca="1" si="723"/>
        <v>74.829999999999956</v>
      </c>
      <c r="L7775" s="83">
        <f t="shared" ca="1" si="724"/>
        <v>70.830000000000013</v>
      </c>
    </row>
    <row r="7776" spans="6:12">
      <c r="F7776" s="89">
        <v>7660</v>
      </c>
      <c r="G7776" s="89">
        <f t="shared" ca="1" si="719"/>
        <v>46</v>
      </c>
      <c r="H7776" s="89">
        <f t="shared" ca="1" si="720"/>
        <v>1</v>
      </c>
      <c r="I7776" s="89">
        <f t="shared" ca="1" si="721"/>
        <v>5</v>
      </c>
      <c r="J7776" s="89">
        <f t="shared" ca="1" si="722"/>
        <v>101.29000000000003</v>
      </c>
      <c r="K7776" s="89">
        <f t="shared" ca="1" si="723"/>
        <v>127.12999999999998</v>
      </c>
      <c r="L7776" s="83">
        <f t="shared" ca="1" si="724"/>
        <v>128.22999999999999</v>
      </c>
    </row>
    <row r="7777" spans="6:12">
      <c r="F7777" s="89">
        <v>7661</v>
      </c>
      <c r="G7777" s="89">
        <f t="shared" ca="1" si="719"/>
        <v>42</v>
      </c>
      <c r="H7777" s="89">
        <f t="shared" ca="1" si="720"/>
        <v>2</v>
      </c>
      <c r="I7777" s="89">
        <f t="shared" ca="1" si="721"/>
        <v>5</v>
      </c>
      <c r="J7777" s="89">
        <f t="shared" ca="1" si="722"/>
        <v>7</v>
      </c>
      <c r="K7777" s="89">
        <f t="shared" ca="1" si="723"/>
        <v>120.17999999999996</v>
      </c>
      <c r="L7777" s="83">
        <f t="shared" ca="1" si="724"/>
        <v>118.87999999999995</v>
      </c>
    </row>
    <row r="7778" spans="6:12">
      <c r="F7778" s="89">
        <v>7662</v>
      </c>
      <c r="G7778" s="89">
        <f t="shared" ca="1" si="719"/>
        <v>30</v>
      </c>
      <c r="H7778" s="89">
        <f t="shared" ca="1" si="720"/>
        <v>2</v>
      </c>
      <c r="I7778" s="89">
        <f t="shared" ca="1" si="721"/>
        <v>7</v>
      </c>
      <c r="J7778" s="89">
        <f t="shared" ca="1" si="722"/>
        <v>93.119999999999948</v>
      </c>
      <c r="K7778" s="89">
        <f t="shared" ca="1" si="723"/>
        <v>124.81999999999994</v>
      </c>
      <c r="L7778" s="83">
        <f t="shared" ca="1" si="724"/>
        <v>122.51999999999998</v>
      </c>
    </row>
    <row r="7779" spans="6:12">
      <c r="F7779" s="89">
        <v>7663</v>
      </c>
      <c r="G7779" s="89">
        <f t="shared" ca="1" si="719"/>
        <v>54</v>
      </c>
      <c r="H7779" s="89">
        <f t="shared" ca="1" si="720"/>
        <v>2</v>
      </c>
      <c r="I7779" s="89">
        <f t="shared" ca="1" si="721"/>
        <v>6</v>
      </c>
      <c r="J7779" s="89">
        <f t="shared" ca="1" si="722"/>
        <v>94.723999999999961</v>
      </c>
      <c r="K7779" s="89">
        <f t="shared" ca="1" si="723"/>
        <v>161.584</v>
      </c>
      <c r="L7779" s="83">
        <f t="shared" ca="1" si="724"/>
        <v>162.48400000000004</v>
      </c>
    </row>
    <row r="7780" spans="6:12">
      <c r="F7780" s="89">
        <v>7664</v>
      </c>
      <c r="G7780" s="89">
        <f t="shared" ca="1" si="719"/>
        <v>46</v>
      </c>
      <c r="H7780" s="89">
        <f t="shared" ca="1" si="720"/>
        <v>2</v>
      </c>
      <c r="I7780" s="89">
        <f t="shared" ca="1" si="721"/>
        <v>7</v>
      </c>
      <c r="J7780" s="89">
        <f t="shared" ca="1" si="722"/>
        <v>102.75199999999998</v>
      </c>
      <c r="K7780" s="89">
        <f t="shared" ca="1" si="723"/>
        <v>129.49199999999993</v>
      </c>
      <c r="L7780" s="83">
        <f t="shared" ca="1" si="724"/>
        <v>129.59199999999998</v>
      </c>
    </row>
    <row r="7781" spans="6:12">
      <c r="F7781" s="89">
        <v>7665</v>
      </c>
      <c r="G7781" s="89">
        <f t="shared" ca="1" si="719"/>
        <v>22</v>
      </c>
      <c r="H7781" s="89">
        <f t="shared" ca="1" si="720"/>
        <v>3</v>
      </c>
      <c r="I7781" s="89">
        <f t="shared" ca="1" si="721"/>
        <v>9</v>
      </c>
      <c r="J7781" s="89">
        <f t="shared" ca="1" si="722"/>
        <v>111.19799999999992</v>
      </c>
      <c r="K7781" s="89">
        <f t="shared" ca="1" si="723"/>
        <v>146.27799999999991</v>
      </c>
      <c r="L7781" s="83">
        <f t="shared" ca="1" si="724"/>
        <v>141.77799999999996</v>
      </c>
    </row>
    <row r="7782" spans="6:12">
      <c r="F7782" s="89">
        <v>7666</v>
      </c>
      <c r="G7782" s="89">
        <f t="shared" ca="1" si="719"/>
        <v>30</v>
      </c>
      <c r="H7782" s="89">
        <f t="shared" ca="1" si="720"/>
        <v>1</v>
      </c>
      <c r="I7782" s="89">
        <f t="shared" ca="1" si="721"/>
        <v>8</v>
      </c>
      <c r="J7782" s="89">
        <f t="shared" ca="1" si="722"/>
        <v>151.21999999999994</v>
      </c>
      <c r="K7782" s="89">
        <f t="shared" ca="1" si="723"/>
        <v>54.21999999999997</v>
      </c>
      <c r="L7782" s="83">
        <f t="shared" ca="1" si="724"/>
        <v>54.120000000000005</v>
      </c>
    </row>
    <row r="7783" spans="6:12">
      <c r="F7783" s="89">
        <v>7667</v>
      </c>
      <c r="G7783" s="89">
        <f t="shared" ca="1" si="719"/>
        <v>30</v>
      </c>
      <c r="H7783" s="89">
        <f t="shared" ca="1" si="720"/>
        <v>3</v>
      </c>
      <c r="I7783" s="89">
        <f t="shared" ca="1" si="721"/>
        <v>6</v>
      </c>
      <c r="J7783" s="89">
        <f t="shared" ca="1" si="722"/>
        <v>-54.919999999999902</v>
      </c>
      <c r="K7783" s="89">
        <f t="shared" ca="1" si="723"/>
        <v>105.47999999999999</v>
      </c>
      <c r="L7783" s="83">
        <f t="shared" ca="1" si="724"/>
        <v>100.98000000000005</v>
      </c>
    </row>
    <row r="7784" spans="6:12">
      <c r="F7784" s="89">
        <v>7668</v>
      </c>
      <c r="G7784" s="89">
        <f t="shared" ca="1" si="719"/>
        <v>40</v>
      </c>
      <c r="H7784" s="89">
        <f t="shared" ca="1" si="720"/>
        <v>2</v>
      </c>
      <c r="I7784" s="89">
        <f t="shared" ca="1" si="721"/>
        <v>7</v>
      </c>
      <c r="J7784" s="89">
        <f t="shared" ca="1" si="722"/>
        <v>91.039999999999964</v>
      </c>
      <c r="K7784" s="89">
        <f t="shared" ca="1" si="723"/>
        <v>119.63999999999993</v>
      </c>
      <c r="L7784" s="83">
        <f t="shared" ca="1" si="724"/>
        <v>118.84</v>
      </c>
    </row>
    <row r="7785" spans="6:12">
      <c r="F7785" s="89">
        <v>7669</v>
      </c>
      <c r="G7785" s="89">
        <f t="shared" ca="1" si="719"/>
        <v>23</v>
      </c>
      <c r="H7785" s="89">
        <f t="shared" ca="1" si="720"/>
        <v>3</v>
      </c>
      <c r="I7785" s="89">
        <f t="shared" ca="1" si="721"/>
        <v>7</v>
      </c>
      <c r="J7785" s="89">
        <f t="shared" ca="1" si="722"/>
        <v>19.801000000000045</v>
      </c>
      <c r="K7785" s="89">
        <f t="shared" ca="1" si="723"/>
        <v>139.77099999999996</v>
      </c>
      <c r="L7785" s="83">
        <f t="shared" ca="1" si="724"/>
        <v>134.62100000000004</v>
      </c>
    </row>
    <row r="7786" spans="6:12">
      <c r="F7786" s="89">
        <v>7670</v>
      </c>
      <c r="G7786" s="89">
        <f t="shared" ca="1" si="719"/>
        <v>20</v>
      </c>
      <c r="H7786" s="89">
        <f t="shared" ca="1" si="720"/>
        <v>3</v>
      </c>
      <c r="I7786" s="89">
        <f t="shared" ca="1" si="721"/>
        <v>8</v>
      </c>
      <c r="J7786" s="89">
        <f t="shared" ca="1" si="722"/>
        <v>79.619999999999948</v>
      </c>
      <c r="K7786" s="89">
        <f t="shared" ca="1" si="723"/>
        <v>157.9199999999999</v>
      </c>
      <c r="L7786" s="83">
        <f t="shared" ca="1" si="724"/>
        <v>152.71999999999997</v>
      </c>
    </row>
    <row r="7787" spans="6:12">
      <c r="F7787" s="89">
        <v>7671</v>
      </c>
      <c r="G7787" s="89">
        <f t="shared" ca="1" si="719"/>
        <v>37</v>
      </c>
      <c r="H7787" s="89">
        <f t="shared" ca="1" si="720"/>
        <v>1</v>
      </c>
      <c r="I7787" s="89">
        <f t="shared" ca="1" si="721"/>
        <v>8</v>
      </c>
      <c r="J7787" s="89">
        <f t="shared" ca="1" si="722"/>
        <v>145.92099999999994</v>
      </c>
      <c r="K7787" s="89">
        <f t="shared" ca="1" si="723"/>
        <v>46.750999999999976</v>
      </c>
      <c r="L7787" s="83">
        <f t="shared" ca="1" si="724"/>
        <v>47.700999999999993</v>
      </c>
    </row>
    <row r="7788" spans="6:12">
      <c r="F7788" s="89">
        <v>7672</v>
      </c>
      <c r="G7788" s="89">
        <f t="shared" ca="1" si="719"/>
        <v>22</v>
      </c>
      <c r="H7788" s="89">
        <f t="shared" ca="1" si="720"/>
        <v>3</v>
      </c>
      <c r="I7788" s="89">
        <f t="shared" ca="1" si="721"/>
        <v>6</v>
      </c>
      <c r="J7788" s="89">
        <f t="shared" ca="1" si="722"/>
        <v>-34.968000000000018</v>
      </c>
      <c r="K7788" s="89">
        <f t="shared" ca="1" si="723"/>
        <v>127.91199999999998</v>
      </c>
      <c r="L7788" s="83">
        <f t="shared" ca="1" si="724"/>
        <v>122.21200000000005</v>
      </c>
    </row>
    <row r="7789" spans="6:12">
      <c r="F7789" s="89">
        <v>7673</v>
      </c>
      <c r="G7789" s="89">
        <f t="shared" ca="1" si="719"/>
        <v>29</v>
      </c>
      <c r="H7789" s="89">
        <f t="shared" ca="1" si="720"/>
        <v>3</v>
      </c>
      <c r="I7789" s="89">
        <f t="shared" ca="1" si="721"/>
        <v>6</v>
      </c>
      <c r="J7789" s="89">
        <f t="shared" ca="1" si="722"/>
        <v>-53.370999999999924</v>
      </c>
      <c r="K7789" s="89">
        <f t="shared" ca="1" si="723"/>
        <v>107.33900000000003</v>
      </c>
      <c r="L7789" s="83">
        <f t="shared" ca="1" si="724"/>
        <v>102.68900000000005</v>
      </c>
    </row>
    <row r="7790" spans="6:12">
      <c r="F7790" s="89">
        <v>7674</v>
      </c>
      <c r="G7790" s="89">
        <f t="shared" ca="1" si="719"/>
        <v>27</v>
      </c>
      <c r="H7790" s="89">
        <f t="shared" ca="1" si="720"/>
        <v>1</v>
      </c>
      <c r="I7790" s="89">
        <f t="shared" ca="1" si="721"/>
        <v>9</v>
      </c>
      <c r="J7790" s="89">
        <f t="shared" ca="1" si="722"/>
        <v>157.55299999999994</v>
      </c>
      <c r="K7790" s="89">
        <f t="shared" ca="1" si="723"/>
        <v>18.88300000000001</v>
      </c>
      <c r="L7790" s="83">
        <f t="shared" ca="1" si="724"/>
        <v>18.733000000000033</v>
      </c>
    </row>
    <row r="7791" spans="6:12">
      <c r="F7791" s="89">
        <v>7675</v>
      </c>
      <c r="G7791" s="89">
        <f t="shared" ca="1" si="719"/>
        <v>36</v>
      </c>
      <c r="H7791" s="89">
        <f t="shared" ca="1" si="720"/>
        <v>1</v>
      </c>
      <c r="I7791" s="89">
        <f t="shared" ca="1" si="721"/>
        <v>9</v>
      </c>
      <c r="J7791" s="89">
        <f t="shared" ca="1" si="722"/>
        <v>145.93399999999988</v>
      </c>
      <c r="K7791" s="89">
        <f t="shared" ca="1" si="723"/>
        <v>4.4739999999999611</v>
      </c>
      <c r="L7791" s="83">
        <f t="shared" ca="1" si="724"/>
        <v>5.6740000000000066</v>
      </c>
    </row>
    <row r="7792" spans="6:12">
      <c r="F7792" s="89">
        <v>7676</v>
      </c>
      <c r="G7792" s="89">
        <f t="shared" ca="1" si="719"/>
        <v>24</v>
      </c>
      <c r="H7792" s="89">
        <f t="shared" ca="1" si="720"/>
        <v>2</v>
      </c>
      <c r="I7792" s="89">
        <f t="shared" ca="1" si="721"/>
        <v>9</v>
      </c>
      <c r="J7792" s="89">
        <f t="shared" ca="1" si="722"/>
        <v>156.0559999999999</v>
      </c>
      <c r="K7792" s="89">
        <f t="shared" ca="1" si="723"/>
        <v>104.41599999999988</v>
      </c>
      <c r="L7792" s="83">
        <f t="shared" ca="1" si="724"/>
        <v>102.01599999999991</v>
      </c>
    </row>
    <row r="7793" spans="6:12">
      <c r="F7793" s="89">
        <v>7677</v>
      </c>
      <c r="G7793" s="89">
        <f t="shared" ca="1" si="719"/>
        <v>48</v>
      </c>
      <c r="H7793" s="89">
        <f t="shared" ca="1" si="720"/>
        <v>3</v>
      </c>
      <c r="I7793" s="89">
        <f t="shared" ca="1" si="721"/>
        <v>7</v>
      </c>
      <c r="J7793" s="89">
        <f t="shared" ca="1" si="722"/>
        <v>21.726000000000113</v>
      </c>
      <c r="K7793" s="89">
        <f t="shared" ca="1" si="723"/>
        <v>133.94600000000003</v>
      </c>
      <c r="L7793" s="83">
        <f t="shared" ca="1" si="724"/>
        <v>132.54600000000011</v>
      </c>
    </row>
    <row r="7794" spans="6:12">
      <c r="F7794" s="89">
        <v>7678</v>
      </c>
      <c r="G7794" s="89">
        <f t="shared" ca="1" si="719"/>
        <v>23</v>
      </c>
      <c r="H7794" s="89">
        <f t="shared" ca="1" si="720"/>
        <v>3</v>
      </c>
      <c r="I7794" s="89">
        <f t="shared" ca="1" si="721"/>
        <v>5</v>
      </c>
      <c r="J7794" s="89">
        <f t="shared" ca="1" si="722"/>
        <v>-106.09499999999997</v>
      </c>
      <c r="K7794" s="89">
        <f t="shared" ca="1" si="723"/>
        <v>99.07499999999996</v>
      </c>
      <c r="L7794" s="83">
        <f t="shared" ca="1" si="724"/>
        <v>93.124999999999972</v>
      </c>
    </row>
    <row r="7795" spans="6:12">
      <c r="F7795" s="89">
        <v>7679</v>
      </c>
      <c r="G7795" s="89">
        <f t="shared" ca="1" si="719"/>
        <v>53</v>
      </c>
      <c r="H7795" s="89">
        <f t="shared" ca="1" si="720"/>
        <v>3</v>
      </c>
      <c r="I7795" s="89">
        <f t="shared" ca="1" si="721"/>
        <v>9</v>
      </c>
      <c r="J7795" s="89">
        <f t="shared" ca="1" si="722"/>
        <v>130.69700000000006</v>
      </c>
      <c r="K7795" s="89">
        <f t="shared" ca="1" si="723"/>
        <v>156.16699999999997</v>
      </c>
      <c r="L7795" s="83">
        <f t="shared" ca="1" si="724"/>
        <v>156.31700000000006</v>
      </c>
    </row>
    <row r="7796" spans="6:12">
      <c r="F7796" s="89">
        <v>7680</v>
      </c>
      <c r="G7796" s="89">
        <f t="shared" ca="1" si="719"/>
        <v>40</v>
      </c>
      <c r="H7796" s="89">
        <f t="shared" ca="1" si="720"/>
        <v>3</v>
      </c>
      <c r="I7796" s="89">
        <f t="shared" ca="1" si="721"/>
        <v>6</v>
      </c>
      <c r="J7796" s="89">
        <f t="shared" ca="1" si="722"/>
        <v>-55.559999999999889</v>
      </c>
      <c r="K7796" s="89">
        <f t="shared" ca="1" si="723"/>
        <v>101.73999999999995</v>
      </c>
      <c r="L7796" s="83">
        <f t="shared" ca="1" si="724"/>
        <v>98.740000000000066</v>
      </c>
    </row>
    <row r="7797" spans="6:12">
      <c r="F7797" s="89">
        <v>7681</v>
      </c>
      <c r="G7797" s="89">
        <f t="shared" ca="1" si="719"/>
        <v>40</v>
      </c>
      <c r="H7797" s="89">
        <f t="shared" ca="1" si="720"/>
        <v>1</v>
      </c>
      <c r="I7797" s="89">
        <f t="shared" ca="1" si="721"/>
        <v>6</v>
      </c>
      <c r="J7797" s="89">
        <f t="shared" ca="1" si="722"/>
        <v>119.07999999999996</v>
      </c>
      <c r="K7797" s="89">
        <f t="shared" ca="1" si="723"/>
        <v>104.17999999999995</v>
      </c>
      <c r="L7797" s="83">
        <f t="shared" ca="1" si="724"/>
        <v>104.78</v>
      </c>
    </row>
    <row r="7798" spans="6:12">
      <c r="F7798" s="89">
        <v>7682</v>
      </c>
      <c r="G7798" s="89">
        <f t="shared" ref="G7798:G7861" ca="1" si="725">RANDBETWEEN(19,55)</f>
        <v>46</v>
      </c>
      <c r="H7798" s="89">
        <f t="shared" ref="H7798:H7861" ca="1" si="726">RANDBETWEEN(0.5,3.5)</f>
        <v>2</v>
      </c>
      <c r="I7798" s="89">
        <f t="shared" ref="I7798:I7861" ca="1" si="727">RANDBETWEEN(3,9)</f>
        <v>4</v>
      </c>
      <c r="J7798" s="89">
        <f t="shared" ref="J7798:J7861" ca="1" si="728">133-10*G7798-128.7*H7798+60.8*I7798+0.135*G7798^2-20.6*H7798^2-4.74*I7798^2+0.15*G7798*H7798+0.006*G7798*I7798+19.63*H7798*I7798</f>
        <v>-41.835999999999956</v>
      </c>
      <c r="K7798" s="89">
        <f t="shared" ref="K7798:K7861" ca="1" si="729">300-10.31*G7798-42.6*H7798+18.2*I7798+0.135*G7798^2-20.6*H7798^2-4.74*I7798^2+0.15*G7798*H7798+0.006*G7798*I7798+19.63*H7798*I7798</f>
        <v>112.70399999999998</v>
      </c>
      <c r="L7798" s="83">
        <f t="shared" ref="L7798:L7861" ca="1" si="730">294-10.16*G7798-44.4*H7798+18.6*I7798+0.135*G7798^2-20.6*H7798^2-4.74*I7798^2+0.15*G7798*H7798+0.006*G7798*I7798+19.63*H7798*I7798</f>
        <v>111.60399999999998</v>
      </c>
    </row>
    <row r="7799" spans="6:12">
      <c r="F7799" s="89">
        <v>7683</v>
      </c>
      <c r="G7799" s="89">
        <f t="shared" ca="1" si="725"/>
        <v>44</v>
      </c>
      <c r="H7799" s="89">
        <f t="shared" ca="1" si="726"/>
        <v>2</v>
      </c>
      <c r="I7799" s="89">
        <f t="shared" ca="1" si="727"/>
        <v>6</v>
      </c>
      <c r="J7799" s="89">
        <f t="shared" ca="1" si="728"/>
        <v>59.063999999999965</v>
      </c>
      <c r="K7799" s="89">
        <f t="shared" ca="1" si="729"/>
        <v>129.02399999999994</v>
      </c>
      <c r="L7799" s="83">
        <f t="shared" ca="1" si="730"/>
        <v>128.42399999999998</v>
      </c>
    </row>
    <row r="7800" spans="6:12">
      <c r="F7800" s="89">
        <v>7684</v>
      </c>
      <c r="G7800" s="89">
        <f t="shared" ca="1" si="725"/>
        <v>53</v>
      </c>
      <c r="H7800" s="89">
        <f t="shared" ca="1" si="726"/>
        <v>3</v>
      </c>
      <c r="I7800" s="89">
        <f t="shared" ca="1" si="727"/>
        <v>3</v>
      </c>
      <c r="J7800" s="89">
        <f t="shared" ca="1" si="728"/>
        <v>-248.07099999999986</v>
      </c>
      <c r="K7800" s="89">
        <f t="shared" ca="1" si="729"/>
        <v>32.998999999999938</v>
      </c>
      <c r="L7800" s="83">
        <f t="shared" ca="1" si="730"/>
        <v>30.749000000000052</v>
      </c>
    </row>
    <row r="7801" spans="6:12">
      <c r="F7801" s="89">
        <v>7685</v>
      </c>
      <c r="G7801" s="89">
        <f t="shared" ca="1" si="725"/>
        <v>47</v>
      </c>
      <c r="H7801" s="89">
        <f t="shared" ca="1" si="726"/>
        <v>2</v>
      </c>
      <c r="I7801" s="89">
        <f t="shared" ca="1" si="727"/>
        <v>3</v>
      </c>
      <c r="J7801" s="89">
        <f t="shared" ca="1" si="728"/>
        <v>-106.11899999999997</v>
      </c>
      <c r="K7801" s="89">
        <f t="shared" ca="1" si="729"/>
        <v>90.710999999999984</v>
      </c>
      <c r="L7801" s="83">
        <f t="shared" ca="1" si="730"/>
        <v>89.361000000000047</v>
      </c>
    </row>
    <row r="7802" spans="6:12">
      <c r="F7802" s="89">
        <v>7686</v>
      </c>
      <c r="G7802" s="89">
        <f t="shared" ca="1" si="725"/>
        <v>49</v>
      </c>
      <c r="H7802" s="89">
        <f t="shared" ca="1" si="726"/>
        <v>2</v>
      </c>
      <c r="I7802" s="89">
        <f t="shared" ca="1" si="727"/>
        <v>7</v>
      </c>
      <c r="J7802" s="89">
        <f t="shared" ca="1" si="728"/>
        <v>112.25299999999999</v>
      </c>
      <c r="K7802" s="89">
        <f t="shared" ca="1" si="729"/>
        <v>138.06299999999999</v>
      </c>
      <c r="L7802" s="83">
        <f t="shared" ca="1" si="730"/>
        <v>138.61299999999997</v>
      </c>
    </row>
    <row r="7803" spans="6:12">
      <c r="F7803" s="89">
        <v>7687</v>
      </c>
      <c r="G7803" s="89">
        <f t="shared" ca="1" si="725"/>
        <v>44</v>
      </c>
      <c r="H7803" s="89">
        <f t="shared" ca="1" si="726"/>
        <v>3</v>
      </c>
      <c r="I7803" s="89">
        <f t="shared" ca="1" si="727"/>
        <v>5</v>
      </c>
      <c r="J7803" s="89">
        <f t="shared" ca="1" si="728"/>
        <v>-116.06999999999988</v>
      </c>
      <c r="K7803" s="89">
        <f t="shared" ca="1" si="729"/>
        <v>82.589999999999918</v>
      </c>
      <c r="L7803" s="83">
        <f t="shared" ca="1" si="730"/>
        <v>79.789999999999964</v>
      </c>
    </row>
    <row r="7804" spans="6:12">
      <c r="F7804" s="89">
        <v>7688</v>
      </c>
      <c r="G7804" s="89">
        <f t="shared" ca="1" si="725"/>
        <v>44</v>
      </c>
      <c r="H7804" s="89">
        <f t="shared" ca="1" si="726"/>
        <v>2</v>
      </c>
      <c r="I7804" s="89">
        <f t="shared" ca="1" si="727"/>
        <v>9</v>
      </c>
      <c r="J7804" s="89">
        <f t="shared" ca="1" si="728"/>
        <v>146.73599999999993</v>
      </c>
      <c r="K7804" s="89">
        <f t="shared" ca="1" si="729"/>
        <v>88.895999999999901</v>
      </c>
      <c r="L7804" s="83">
        <f t="shared" ca="1" si="730"/>
        <v>89.495999999999924</v>
      </c>
    </row>
    <row r="7805" spans="6:12">
      <c r="F7805" s="89">
        <v>7689</v>
      </c>
      <c r="G7805" s="89">
        <f t="shared" ca="1" si="725"/>
        <v>29</v>
      </c>
      <c r="H7805" s="89">
        <f t="shared" ca="1" si="726"/>
        <v>3</v>
      </c>
      <c r="I7805" s="89">
        <f t="shared" ca="1" si="727"/>
        <v>5</v>
      </c>
      <c r="J7805" s="89">
        <f t="shared" ca="1" si="728"/>
        <v>-121.09499999999991</v>
      </c>
      <c r="K7805" s="89">
        <f t="shared" ca="1" si="729"/>
        <v>82.214999999999975</v>
      </c>
      <c r="L7805" s="83">
        <f t="shared" ca="1" si="730"/>
        <v>77.16500000000002</v>
      </c>
    </row>
    <row r="7806" spans="6:12">
      <c r="F7806" s="89">
        <v>7690</v>
      </c>
      <c r="G7806" s="89">
        <f t="shared" ca="1" si="725"/>
        <v>21</v>
      </c>
      <c r="H7806" s="89">
        <f t="shared" ca="1" si="726"/>
        <v>1</v>
      </c>
      <c r="I7806" s="89">
        <f t="shared" ca="1" si="727"/>
        <v>7</v>
      </c>
      <c r="J7806" s="89">
        <f t="shared" ca="1" si="728"/>
        <v>168.01699999999997</v>
      </c>
      <c r="K7806" s="89">
        <f t="shared" ca="1" si="729"/>
        <v>116.40699999999994</v>
      </c>
      <c r="L7806" s="83">
        <f t="shared" ca="1" si="730"/>
        <v>114.55699999999997</v>
      </c>
    </row>
    <row r="7807" spans="6:12">
      <c r="F7807" s="89">
        <v>7691</v>
      </c>
      <c r="G7807" s="89">
        <f t="shared" ca="1" si="725"/>
        <v>21</v>
      </c>
      <c r="H7807" s="89">
        <f t="shared" ca="1" si="726"/>
        <v>2</v>
      </c>
      <c r="I7807" s="89">
        <f t="shared" ca="1" si="727"/>
        <v>8</v>
      </c>
      <c r="J7807" s="89">
        <f t="shared" ca="1" si="728"/>
        <v>147.16299999999998</v>
      </c>
      <c r="K7807" s="89">
        <f t="shared" ca="1" si="729"/>
        <v>139.05299999999997</v>
      </c>
      <c r="L7807" s="83">
        <f t="shared" ca="1" si="730"/>
        <v>135.80299999999997</v>
      </c>
    </row>
    <row r="7808" spans="6:12">
      <c r="F7808" s="89">
        <v>7692</v>
      </c>
      <c r="G7808" s="89">
        <f t="shared" ca="1" si="725"/>
        <v>34</v>
      </c>
      <c r="H7808" s="89">
        <f t="shared" ca="1" si="726"/>
        <v>3</v>
      </c>
      <c r="I7808" s="89">
        <f t="shared" ca="1" si="727"/>
        <v>4</v>
      </c>
      <c r="J7808" s="89">
        <f t="shared" ca="1" si="728"/>
        <v>-203.40399999999994</v>
      </c>
      <c r="K7808" s="89">
        <f t="shared" ca="1" si="729"/>
        <v>40.95599999999996</v>
      </c>
      <c r="L7808" s="83">
        <f t="shared" ca="1" si="730"/>
        <v>36.256000000000029</v>
      </c>
    </row>
    <row r="7809" spans="6:12">
      <c r="F7809" s="89">
        <v>7693</v>
      </c>
      <c r="G7809" s="89">
        <f t="shared" ca="1" si="725"/>
        <v>38</v>
      </c>
      <c r="H7809" s="89">
        <f t="shared" ca="1" si="726"/>
        <v>2</v>
      </c>
      <c r="I7809" s="89">
        <f t="shared" ca="1" si="727"/>
        <v>4</v>
      </c>
      <c r="J7809" s="89">
        <f t="shared" ca="1" si="728"/>
        <v>-55.147999999999968</v>
      </c>
      <c r="K7809" s="89">
        <f t="shared" ca="1" si="729"/>
        <v>101.87199999999999</v>
      </c>
      <c r="L7809" s="83">
        <f t="shared" ca="1" si="730"/>
        <v>99.572000000000017</v>
      </c>
    </row>
    <row r="7810" spans="6:12">
      <c r="F7810" s="89">
        <v>7694</v>
      </c>
      <c r="G7810" s="89">
        <f t="shared" ca="1" si="725"/>
        <v>42</v>
      </c>
      <c r="H7810" s="89">
        <f t="shared" ca="1" si="726"/>
        <v>1</v>
      </c>
      <c r="I7810" s="89">
        <f t="shared" ca="1" si="727"/>
        <v>3</v>
      </c>
      <c r="J7810" s="89">
        <f t="shared" ca="1" si="728"/>
        <v>7.5259999999999962</v>
      </c>
      <c r="K7810" s="89">
        <f t="shared" ca="1" si="729"/>
        <v>119.80599999999998</v>
      </c>
      <c r="L7810" s="83">
        <f t="shared" ca="1" si="730"/>
        <v>119.506</v>
      </c>
    </row>
    <row r="7811" spans="6:12">
      <c r="F7811" s="89">
        <v>7695</v>
      </c>
      <c r="G7811" s="89">
        <f t="shared" ca="1" si="725"/>
        <v>38</v>
      </c>
      <c r="H7811" s="89">
        <f t="shared" ca="1" si="726"/>
        <v>1</v>
      </c>
      <c r="I7811" s="89">
        <f t="shared" ca="1" si="727"/>
        <v>5</v>
      </c>
      <c r="J7811" s="89">
        <f t="shared" ca="1" si="728"/>
        <v>89.130000000000038</v>
      </c>
      <c r="K7811" s="89">
        <f t="shared" ca="1" si="729"/>
        <v>117.45</v>
      </c>
      <c r="L7811" s="83">
        <f t="shared" ca="1" si="730"/>
        <v>117.35000000000004</v>
      </c>
    </row>
    <row r="7812" spans="6:12">
      <c r="F7812" s="89">
        <v>7696</v>
      </c>
      <c r="G7812" s="89">
        <f t="shared" ca="1" si="725"/>
        <v>34</v>
      </c>
      <c r="H7812" s="89">
        <f t="shared" ca="1" si="726"/>
        <v>2</v>
      </c>
      <c r="I7812" s="89">
        <f t="shared" ca="1" si="727"/>
        <v>6</v>
      </c>
      <c r="J7812" s="89">
        <f t="shared" ca="1" si="728"/>
        <v>50.40399999999994</v>
      </c>
      <c r="K7812" s="89">
        <f t="shared" ca="1" si="729"/>
        <v>123.46399999999997</v>
      </c>
      <c r="L7812" s="83">
        <f t="shared" ca="1" si="730"/>
        <v>121.36399999999999</v>
      </c>
    </row>
    <row r="7813" spans="6:12">
      <c r="F7813" s="89">
        <v>7697</v>
      </c>
      <c r="G7813" s="89">
        <f t="shared" ca="1" si="725"/>
        <v>50</v>
      </c>
      <c r="H7813" s="89">
        <f t="shared" ca="1" si="726"/>
        <v>1</v>
      </c>
      <c r="I7813" s="89">
        <f t="shared" ca="1" si="727"/>
        <v>7</v>
      </c>
      <c r="J7813" s="89">
        <f t="shared" ca="1" si="728"/>
        <v>161.54999999999995</v>
      </c>
      <c r="K7813" s="89">
        <f t="shared" ca="1" si="729"/>
        <v>100.94999999999993</v>
      </c>
      <c r="L7813" s="83">
        <f t="shared" ca="1" si="730"/>
        <v>103.45000000000002</v>
      </c>
    </row>
    <row r="7814" spans="6:12">
      <c r="F7814" s="89">
        <v>7698</v>
      </c>
      <c r="G7814" s="89">
        <f t="shared" ca="1" si="725"/>
        <v>22</v>
      </c>
      <c r="H7814" s="89">
        <f t="shared" ca="1" si="726"/>
        <v>3</v>
      </c>
      <c r="I7814" s="89">
        <f t="shared" ca="1" si="727"/>
        <v>8</v>
      </c>
      <c r="J7814" s="89">
        <f t="shared" ca="1" si="728"/>
        <v>71.95599999999996</v>
      </c>
      <c r="K7814" s="89">
        <f t="shared" ca="1" si="729"/>
        <v>149.63599999999991</v>
      </c>
      <c r="L7814" s="83">
        <f t="shared" ca="1" si="730"/>
        <v>144.73599999999993</v>
      </c>
    </row>
    <row r="7815" spans="6:12">
      <c r="F7815" s="89">
        <v>7699</v>
      </c>
      <c r="G7815" s="89">
        <f t="shared" ca="1" si="725"/>
        <v>39</v>
      </c>
      <c r="H7815" s="89">
        <f t="shared" ca="1" si="726"/>
        <v>2</v>
      </c>
      <c r="I7815" s="89">
        <f t="shared" ca="1" si="727"/>
        <v>7</v>
      </c>
      <c r="J7815" s="89">
        <f t="shared" ca="1" si="728"/>
        <v>90.032999999999959</v>
      </c>
      <c r="K7815" s="89">
        <f t="shared" ca="1" si="729"/>
        <v>118.94299999999996</v>
      </c>
      <c r="L7815" s="83">
        <f t="shared" ca="1" si="730"/>
        <v>117.99299999999997</v>
      </c>
    </row>
    <row r="7816" spans="6:12">
      <c r="F7816" s="89">
        <v>7700</v>
      </c>
      <c r="G7816" s="89">
        <f t="shared" ca="1" si="725"/>
        <v>40</v>
      </c>
      <c r="H7816" s="89">
        <f t="shared" ca="1" si="726"/>
        <v>1</v>
      </c>
      <c r="I7816" s="89">
        <f t="shared" ca="1" si="727"/>
        <v>9</v>
      </c>
      <c r="J7816" s="89">
        <f t="shared" ca="1" si="728"/>
        <v>147.78999999999991</v>
      </c>
      <c r="K7816" s="89">
        <f t="shared" ca="1" si="729"/>
        <v>5.0899999999999466</v>
      </c>
      <c r="L7816" s="83">
        <f t="shared" ca="1" si="730"/>
        <v>6.8900000000000148</v>
      </c>
    </row>
    <row r="7817" spans="6:12">
      <c r="F7817" s="89">
        <v>7701</v>
      </c>
      <c r="G7817" s="89">
        <f t="shared" ca="1" si="725"/>
        <v>53</v>
      </c>
      <c r="H7817" s="89">
        <f t="shared" ca="1" si="726"/>
        <v>3</v>
      </c>
      <c r="I7817" s="89">
        <f t="shared" ca="1" si="727"/>
        <v>4</v>
      </c>
      <c r="J7817" s="89">
        <f t="shared" ca="1" si="728"/>
        <v>-161.24299999999982</v>
      </c>
      <c r="K7817" s="89">
        <f t="shared" ca="1" si="729"/>
        <v>77.226999999999947</v>
      </c>
      <c r="L7817" s="83">
        <f t="shared" ca="1" si="730"/>
        <v>75.377000000000038</v>
      </c>
    </row>
    <row r="7818" spans="6:12">
      <c r="F7818" s="89">
        <v>7702</v>
      </c>
      <c r="G7818" s="89">
        <f t="shared" ca="1" si="725"/>
        <v>49</v>
      </c>
      <c r="H7818" s="89">
        <f t="shared" ca="1" si="726"/>
        <v>1</v>
      </c>
      <c r="I7818" s="89">
        <f t="shared" ca="1" si="727"/>
        <v>9</v>
      </c>
      <c r="J7818" s="89">
        <f t="shared" ca="1" si="728"/>
        <v>167.76099999999997</v>
      </c>
      <c r="K7818" s="89">
        <f t="shared" ca="1" si="729"/>
        <v>22.271000000000015</v>
      </c>
      <c r="L7818" s="83">
        <f t="shared" ca="1" si="730"/>
        <v>25.420999999999992</v>
      </c>
    </row>
    <row r="7819" spans="6:12">
      <c r="F7819" s="89">
        <v>7703</v>
      </c>
      <c r="G7819" s="89">
        <f t="shared" ca="1" si="725"/>
        <v>38</v>
      </c>
      <c r="H7819" s="89">
        <f t="shared" ca="1" si="726"/>
        <v>3</v>
      </c>
      <c r="I7819" s="89">
        <f t="shared" ca="1" si="727"/>
        <v>7</v>
      </c>
      <c r="J7819" s="89">
        <f t="shared" ca="1" si="728"/>
        <v>0.70600000000013097</v>
      </c>
      <c r="K7819" s="89">
        <f t="shared" ca="1" si="729"/>
        <v>116.02600000000001</v>
      </c>
      <c r="L7819" s="83">
        <f t="shared" ca="1" si="730"/>
        <v>113.12600000000009</v>
      </c>
    </row>
    <row r="7820" spans="6:12">
      <c r="F7820" s="89">
        <v>7704</v>
      </c>
      <c r="G7820" s="89">
        <f t="shared" ca="1" si="725"/>
        <v>53</v>
      </c>
      <c r="H7820" s="89">
        <f t="shared" ca="1" si="726"/>
        <v>1</v>
      </c>
      <c r="I7820" s="89">
        <f t="shared" ca="1" si="727"/>
        <v>9</v>
      </c>
      <c r="J7820" s="89">
        <f t="shared" ca="1" si="728"/>
        <v>183.6569999999999</v>
      </c>
      <c r="K7820" s="89">
        <f t="shared" ca="1" si="729"/>
        <v>36.926999999999907</v>
      </c>
      <c r="L7820" s="83">
        <f t="shared" ca="1" si="730"/>
        <v>40.676999999999992</v>
      </c>
    </row>
    <row r="7821" spans="6:12">
      <c r="F7821" s="89">
        <v>7705</v>
      </c>
      <c r="G7821" s="89">
        <f t="shared" ca="1" si="725"/>
        <v>45</v>
      </c>
      <c r="H7821" s="89">
        <f t="shared" ca="1" si="726"/>
        <v>3</v>
      </c>
      <c r="I7821" s="89">
        <f t="shared" ca="1" si="727"/>
        <v>5</v>
      </c>
      <c r="J7821" s="89">
        <f t="shared" ca="1" si="728"/>
        <v>-113.57499999999987</v>
      </c>
      <c r="K7821" s="89">
        <f t="shared" ca="1" si="729"/>
        <v>84.77499999999992</v>
      </c>
      <c r="L7821" s="83">
        <f t="shared" ca="1" si="730"/>
        <v>82.125</v>
      </c>
    </row>
    <row r="7822" spans="6:12">
      <c r="F7822" s="89">
        <v>7706</v>
      </c>
      <c r="G7822" s="89">
        <f t="shared" ca="1" si="725"/>
        <v>26</v>
      </c>
      <c r="H7822" s="89">
        <f t="shared" ca="1" si="726"/>
        <v>1</v>
      </c>
      <c r="I7822" s="89">
        <f t="shared" ca="1" si="727"/>
        <v>5</v>
      </c>
      <c r="J7822" s="89">
        <f t="shared" ca="1" si="728"/>
        <v>103.29</v>
      </c>
      <c r="K7822" s="89">
        <f t="shared" ca="1" si="729"/>
        <v>135.33000000000001</v>
      </c>
      <c r="L7822" s="83">
        <f t="shared" ca="1" si="730"/>
        <v>133.42999999999998</v>
      </c>
    </row>
    <row r="7823" spans="6:12">
      <c r="F7823" s="89">
        <v>7707</v>
      </c>
      <c r="G7823" s="89">
        <f t="shared" ca="1" si="725"/>
        <v>42</v>
      </c>
      <c r="H7823" s="89">
        <f t="shared" ca="1" si="726"/>
        <v>2</v>
      </c>
      <c r="I7823" s="89">
        <f t="shared" ca="1" si="727"/>
        <v>5</v>
      </c>
      <c r="J7823" s="89">
        <f t="shared" ca="1" si="728"/>
        <v>7</v>
      </c>
      <c r="K7823" s="89">
        <f t="shared" ca="1" si="729"/>
        <v>120.17999999999996</v>
      </c>
      <c r="L7823" s="83">
        <f t="shared" ca="1" si="730"/>
        <v>118.87999999999995</v>
      </c>
    </row>
    <row r="7824" spans="6:12">
      <c r="F7824" s="89">
        <v>7708</v>
      </c>
      <c r="G7824" s="89">
        <f t="shared" ca="1" si="725"/>
        <v>38</v>
      </c>
      <c r="H7824" s="89">
        <f t="shared" ca="1" si="726"/>
        <v>3</v>
      </c>
      <c r="I7824" s="89">
        <f t="shared" ca="1" si="727"/>
        <v>8</v>
      </c>
      <c r="J7824" s="89">
        <f t="shared" ca="1" si="728"/>
        <v>49.524000000000115</v>
      </c>
      <c r="K7824" s="89">
        <f t="shared" ca="1" si="729"/>
        <v>122.24399999999997</v>
      </c>
      <c r="L7824" s="83">
        <f t="shared" ca="1" si="730"/>
        <v>119.74400000000009</v>
      </c>
    </row>
    <row r="7825" spans="6:12">
      <c r="F7825" s="89">
        <v>7709</v>
      </c>
      <c r="G7825" s="89">
        <f t="shared" ca="1" si="725"/>
        <v>46</v>
      </c>
      <c r="H7825" s="89">
        <f t="shared" ca="1" si="726"/>
        <v>3</v>
      </c>
      <c r="I7825" s="89">
        <f t="shared" ca="1" si="727"/>
        <v>9</v>
      </c>
      <c r="J7825" s="89">
        <f t="shared" ca="1" si="728"/>
        <v>103.61400000000003</v>
      </c>
      <c r="K7825" s="89">
        <f t="shared" ca="1" si="729"/>
        <v>131.25399999999991</v>
      </c>
      <c r="L7825" s="83">
        <f t="shared" ca="1" si="730"/>
        <v>130.35399999999998</v>
      </c>
    </row>
    <row r="7826" spans="6:12">
      <c r="F7826" s="89">
        <v>7710</v>
      </c>
      <c r="G7826" s="89">
        <f t="shared" ca="1" si="725"/>
        <v>21</v>
      </c>
      <c r="H7826" s="89">
        <f t="shared" ca="1" si="726"/>
        <v>3</v>
      </c>
      <c r="I7826" s="89">
        <f t="shared" ca="1" si="727"/>
        <v>7</v>
      </c>
      <c r="J7826" s="89">
        <f t="shared" ca="1" si="728"/>
        <v>26.937000000000012</v>
      </c>
      <c r="K7826" s="89">
        <f t="shared" ca="1" si="729"/>
        <v>147.52699999999993</v>
      </c>
      <c r="L7826" s="83">
        <f t="shared" ca="1" si="730"/>
        <v>142.077</v>
      </c>
    </row>
    <row r="7827" spans="6:12">
      <c r="F7827" s="89">
        <v>7711</v>
      </c>
      <c r="G7827" s="89">
        <f t="shared" ca="1" si="725"/>
        <v>33</v>
      </c>
      <c r="H7827" s="89">
        <f t="shared" ca="1" si="726"/>
        <v>1</v>
      </c>
      <c r="I7827" s="89">
        <f t="shared" ca="1" si="727"/>
        <v>7</v>
      </c>
      <c r="J7827" s="89">
        <f t="shared" ca="1" si="728"/>
        <v>137.80099999999999</v>
      </c>
      <c r="K7827" s="89">
        <f t="shared" ca="1" si="729"/>
        <v>82.470999999999975</v>
      </c>
      <c r="L7827" s="83">
        <f t="shared" ca="1" si="730"/>
        <v>82.420999999999992</v>
      </c>
    </row>
    <row r="7828" spans="6:12">
      <c r="F7828" s="89">
        <v>7712</v>
      </c>
      <c r="G7828" s="89">
        <f t="shared" ca="1" si="725"/>
        <v>45</v>
      </c>
      <c r="H7828" s="89">
        <f t="shared" ca="1" si="726"/>
        <v>2</v>
      </c>
      <c r="I7828" s="89">
        <f t="shared" ca="1" si="727"/>
        <v>4</v>
      </c>
      <c r="J7828" s="89">
        <f t="shared" ca="1" si="728"/>
        <v>-44.444999999999993</v>
      </c>
      <c r="K7828" s="89">
        <f t="shared" ca="1" si="729"/>
        <v>110.40499999999996</v>
      </c>
      <c r="L7828" s="83">
        <f t="shared" ca="1" si="730"/>
        <v>109.15499999999999</v>
      </c>
    </row>
    <row r="7829" spans="6:12">
      <c r="F7829" s="89">
        <v>7713</v>
      </c>
      <c r="G7829" s="89">
        <f t="shared" ca="1" si="725"/>
        <v>20</v>
      </c>
      <c r="H7829" s="89">
        <f t="shared" ca="1" si="726"/>
        <v>2</v>
      </c>
      <c r="I7829" s="89">
        <f t="shared" ca="1" si="727"/>
        <v>8</v>
      </c>
      <c r="J7829" s="89">
        <f t="shared" ca="1" si="728"/>
        <v>151.27999999999997</v>
      </c>
      <c r="K7829" s="89">
        <f t="shared" ca="1" si="729"/>
        <v>143.47999999999996</v>
      </c>
      <c r="L7829" s="83">
        <f t="shared" ca="1" si="730"/>
        <v>140.07999999999998</v>
      </c>
    </row>
    <row r="7830" spans="6:12">
      <c r="F7830" s="89">
        <v>7714</v>
      </c>
      <c r="G7830" s="89">
        <f t="shared" ca="1" si="725"/>
        <v>33</v>
      </c>
      <c r="H7830" s="89">
        <f t="shared" ca="1" si="726"/>
        <v>2</v>
      </c>
      <c r="I7830" s="89">
        <f t="shared" ca="1" si="727"/>
        <v>7</v>
      </c>
      <c r="J7830" s="89">
        <f t="shared" ca="1" si="728"/>
        <v>89.660999999999973</v>
      </c>
      <c r="K7830" s="89">
        <f t="shared" ca="1" si="729"/>
        <v>120.43099999999995</v>
      </c>
      <c r="L7830" s="83">
        <f t="shared" ca="1" si="730"/>
        <v>118.58099999999996</v>
      </c>
    </row>
    <row r="7831" spans="6:12">
      <c r="F7831" s="89">
        <v>7715</v>
      </c>
      <c r="G7831" s="89">
        <f t="shared" ca="1" si="725"/>
        <v>36</v>
      </c>
      <c r="H7831" s="89">
        <f t="shared" ca="1" si="726"/>
        <v>3</v>
      </c>
      <c r="I7831" s="89">
        <f t="shared" ca="1" si="727"/>
        <v>7</v>
      </c>
      <c r="J7831" s="89">
        <f t="shared" ca="1" si="728"/>
        <v>-0.25799999999992451</v>
      </c>
      <c r="K7831" s="89">
        <f t="shared" ca="1" si="729"/>
        <v>115.68199999999996</v>
      </c>
      <c r="L7831" s="83">
        <f t="shared" ca="1" si="730"/>
        <v>112.48200000000003</v>
      </c>
    </row>
    <row r="7832" spans="6:12">
      <c r="F7832" s="89">
        <v>7716</v>
      </c>
      <c r="G7832" s="89">
        <f t="shared" ca="1" si="725"/>
        <v>51</v>
      </c>
      <c r="H7832" s="89">
        <f t="shared" ca="1" si="726"/>
        <v>3</v>
      </c>
      <c r="I7832" s="89">
        <f t="shared" ca="1" si="727"/>
        <v>4</v>
      </c>
      <c r="J7832" s="89">
        <f t="shared" ca="1" si="728"/>
        <v>-170.2709999999999</v>
      </c>
      <c r="K7832" s="89">
        <f t="shared" ca="1" si="729"/>
        <v>68.81899999999996</v>
      </c>
      <c r="L7832" s="83">
        <f t="shared" ca="1" si="730"/>
        <v>66.669000000000096</v>
      </c>
    </row>
    <row r="7833" spans="6:12">
      <c r="F7833" s="89">
        <v>7717</v>
      </c>
      <c r="G7833" s="89">
        <f t="shared" ca="1" si="725"/>
        <v>42</v>
      </c>
      <c r="H7833" s="89">
        <f t="shared" ca="1" si="726"/>
        <v>1</v>
      </c>
      <c r="I7833" s="89">
        <f t="shared" ca="1" si="727"/>
        <v>4</v>
      </c>
      <c r="J7833" s="89">
        <f t="shared" ca="1" si="728"/>
        <v>55.028000000000006</v>
      </c>
      <c r="K7833" s="89">
        <f t="shared" ca="1" si="729"/>
        <v>124.708</v>
      </c>
      <c r="L7833" s="83">
        <f t="shared" ca="1" si="730"/>
        <v>124.80799999999999</v>
      </c>
    </row>
    <row r="7834" spans="6:12">
      <c r="F7834" s="89">
        <v>7718</v>
      </c>
      <c r="G7834" s="89">
        <f t="shared" ca="1" si="725"/>
        <v>30</v>
      </c>
      <c r="H7834" s="89">
        <f t="shared" ca="1" si="726"/>
        <v>1</v>
      </c>
      <c r="I7834" s="89">
        <f t="shared" ca="1" si="727"/>
        <v>3</v>
      </c>
      <c r="J7834" s="89">
        <f t="shared" ca="1" si="728"/>
        <v>8.8699999999999974</v>
      </c>
      <c r="K7834" s="89">
        <f t="shared" ca="1" si="729"/>
        <v>124.87</v>
      </c>
      <c r="L7834" s="83">
        <f t="shared" ca="1" si="730"/>
        <v>122.77</v>
      </c>
    </row>
    <row r="7835" spans="6:12">
      <c r="F7835" s="89">
        <v>7719</v>
      </c>
      <c r="G7835" s="89">
        <f t="shared" ca="1" si="725"/>
        <v>31</v>
      </c>
      <c r="H7835" s="89">
        <f t="shared" ca="1" si="726"/>
        <v>1</v>
      </c>
      <c r="I7835" s="89">
        <f t="shared" ca="1" si="727"/>
        <v>9</v>
      </c>
      <c r="J7835" s="89">
        <f t="shared" ca="1" si="728"/>
        <v>149.68899999999991</v>
      </c>
      <c r="K7835" s="89">
        <f t="shared" ca="1" si="729"/>
        <v>9.7789999999999964</v>
      </c>
      <c r="L7835" s="83">
        <f t="shared" ca="1" si="730"/>
        <v>10.229000000000042</v>
      </c>
    </row>
    <row r="7836" spans="6:12">
      <c r="F7836" s="89">
        <v>7720</v>
      </c>
      <c r="G7836" s="89">
        <f t="shared" ca="1" si="725"/>
        <v>45</v>
      </c>
      <c r="H7836" s="89">
        <f t="shared" ca="1" si="726"/>
        <v>2</v>
      </c>
      <c r="I7836" s="89">
        <f t="shared" ca="1" si="727"/>
        <v>9</v>
      </c>
      <c r="J7836" s="89">
        <f t="shared" ca="1" si="728"/>
        <v>149.10499999999993</v>
      </c>
      <c r="K7836" s="89">
        <f t="shared" ca="1" si="729"/>
        <v>90.954999999999927</v>
      </c>
      <c r="L7836" s="83">
        <f t="shared" ca="1" si="730"/>
        <v>91.704999999999984</v>
      </c>
    </row>
    <row r="7837" spans="6:12">
      <c r="F7837" s="89">
        <v>7721</v>
      </c>
      <c r="G7837" s="89">
        <f t="shared" ca="1" si="725"/>
        <v>31</v>
      </c>
      <c r="H7837" s="89">
        <f t="shared" ca="1" si="726"/>
        <v>1</v>
      </c>
      <c r="I7837" s="89">
        <f t="shared" ca="1" si="727"/>
        <v>5</v>
      </c>
      <c r="J7837" s="89">
        <f t="shared" ca="1" si="728"/>
        <v>92.66500000000002</v>
      </c>
      <c r="K7837" s="89">
        <f t="shared" ca="1" si="729"/>
        <v>123.155</v>
      </c>
      <c r="L7837" s="83">
        <f t="shared" ca="1" si="730"/>
        <v>122.00500000000002</v>
      </c>
    </row>
    <row r="7838" spans="6:12">
      <c r="F7838" s="89">
        <v>7722</v>
      </c>
      <c r="G7838" s="89">
        <f t="shared" ca="1" si="725"/>
        <v>53</v>
      </c>
      <c r="H7838" s="89">
        <f t="shared" ca="1" si="726"/>
        <v>1</v>
      </c>
      <c r="I7838" s="89">
        <f t="shared" ca="1" si="727"/>
        <v>5</v>
      </c>
      <c r="J7838" s="89">
        <f t="shared" ca="1" si="728"/>
        <v>126.10499999999999</v>
      </c>
      <c r="K7838" s="89">
        <f t="shared" ca="1" si="729"/>
        <v>149.77499999999995</v>
      </c>
      <c r="L7838" s="83">
        <f t="shared" ca="1" si="730"/>
        <v>151.92500000000004</v>
      </c>
    </row>
    <row r="7839" spans="6:12">
      <c r="F7839" s="89">
        <v>7723</v>
      </c>
      <c r="G7839" s="89">
        <f t="shared" ca="1" si="725"/>
        <v>31</v>
      </c>
      <c r="H7839" s="89">
        <f t="shared" ca="1" si="726"/>
        <v>3</v>
      </c>
      <c r="I7839" s="89">
        <f t="shared" ca="1" si="727"/>
        <v>9</v>
      </c>
      <c r="J7839" s="89">
        <f t="shared" ca="1" si="728"/>
        <v>90.128999999999962</v>
      </c>
      <c r="K7839" s="89">
        <f t="shared" ca="1" si="729"/>
        <v>122.41899999999993</v>
      </c>
      <c r="L7839" s="83">
        <f t="shared" ca="1" si="730"/>
        <v>119.26900000000001</v>
      </c>
    </row>
    <row r="7840" spans="6:12">
      <c r="F7840" s="89">
        <v>7724</v>
      </c>
      <c r="G7840" s="89">
        <f t="shared" ca="1" si="725"/>
        <v>40</v>
      </c>
      <c r="H7840" s="89">
        <f t="shared" ca="1" si="726"/>
        <v>2</v>
      </c>
      <c r="I7840" s="89">
        <f t="shared" ca="1" si="727"/>
        <v>5</v>
      </c>
      <c r="J7840" s="89">
        <f t="shared" ca="1" si="728"/>
        <v>4.1999999999999886</v>
      </c>
      <c r="K7840" s="89">
        <f t="shared" ca="1" si="729"/>
        <v>117.99999999999996</v>
      </c>
      <c r="L7840" s="83">
        <f t="shared" ca="1" si="730"/>
        <v>116.39999999999999</v>
      </c>
    </row>
    <row r="7841" spans="6:12">
      <c r="F7841" s="89">
        <v>7725</v>
      </c>
      <c r="G7841" s="89">
        <f t="shared" ca="1" si="725"/>
        <v>36</v>
      </c>
      <c r="H7841" s="89">
        <f t="shared" ca="1" si="726"/>
        <v>1</v>
      </c>
      <c r="I7841" s="89">
        <f t="shared" ca="1" si="727"/>
        <v>6</v>
      </c>
      <c r="J7841" s="89">
        <f t="shared" ca="1" si="728"/>
        <v>117.29599999999996</v>
      </c>
      <c r="K7841" s="89">
        <f t="shared" ca="1" si="729"/>
        <v>103.63599999999997</v>
      </c>
      <c r="L7841" s="83">
        <f t="shared" ca="1" si="730"/>
        <v>103.63600000000002</v>
      </c>
    </row>
    <row r="7842" spans="6:12">
      <c r="F7842" s="89">
        <v>7726</v>
      </c>
      <c r="G7842" s="89">
        <f t="shared" ca="1" si="725"/>
        <v>49</v>
      </c>
      <c r="H7842" s="89">
        <f t="shared" ca="1" si="726"/>
        <v>1</v>
      </c>
      <c r="I7842" s="89">
        <f t="shared" ca="1" si="727"/>
        <v>6</v>
      </c>
      <c r="J7842" s="89">
        <f t="shared" ca="1" si="728"/>
        <v>138.88900000000001</v>
      </c>
      <c r="K7842" s="89">
        <f t="shared" ca="1" si="729"/>
        <v>121.19900000000004</v>
      </c>
      <c r="L7842" s="83">
        <f t="shared" ca="1" si="730"/>
        <v>123.149</v>
      </c>
    </row>
    <row r="7843" spans="6:12">
      <c r="F7843" s="89">
        <v>7727</v>
      </c>
      <c r="G7843" s="89">
        <f t="shared" ca="1" si="725"/>
        <v>41</v>
      </c>
      <c r="H7843" s="89">
        <f t="shared" ca="1" si="726"/>
        <v>3</v>
      </c>
      <c r="I7843" s="89">
        <f t="shared" ca="1" si="727"/>
        <v>8</v>
      </c>
      <c r="J7843" s="89">
        <f t="shared" ca="1" si="728"/>
        <v>53.013000000000034</v>
      </c>
      <c r="K7843" s="89">
        <f t="shared" ca="1" si="729"/>
        <v>124.80299999999994</v>
      </c>
      <c r="L7843" s="83">
        <f t="shared" ca="1" si="730"/>
        <v>122.75300000000004</v>
      </c>
    </row>
    <row r="7844" spans="6:12">
      <c r="F7844" s="89">
        <v>7728</v>
      </c>
      <c r="G7844" s="89">
        <f t="shared" ca="1" si="725"/>
        <v>54</v>
      </c>
      <c r="H7844" s="89">
        <f t="shared" ca="1" si="726"/>
        <v>3</v>
      </c>
      <c r="I7844" s="89">
        <f t="shared" ca="1" si="727"/>
        <v>3</v>
      </c>
      <c r="J7844" s="89">
        <f t="shared" ca="1" si="728"/>
        <v>-243.15799999999996</v>
      </c>
      <c r="K7844" s="89">
        <f t="shared" ca="1" si="729"/>
        <v>37.602000000000004</v>
      </c>
      <c r="L7844" s="83">
        <f t="shared" ca="1" si="730"/>
        <v>35.502000000000095</v>
      </c>
    </row>
    <row r="7845" spans="6:12">
      <c r="F7845" s="89">
        <v>7729</v>
      </c>
      <c r="G7845" s="89">
        <f t="shared" ca="1" si="725"/>
        <v>22</v>
      </c>
      <c r="H7845" s="89">
        <f t="shared" ca="1" si="726"/>
        <v>3</v>
      </c>
      <c r="I7845" s="89">
        <f t="shared" ca="1" si="727"/>
        <v>6</v>
      </c>
      <c r="J7845" s="89">
        <f t="shared" ca="1" si="728"/>
        <v>-34.968000000000018</v>
      </c>
      <c r="K7845" s="89">
        <f t="shared" ca="1" si="729"/>
        <v>127.91199999999998</v>
      </c>
      <c r="L7845" s="83">
        <f t="shared" ca="1" si="730"/>
        <v>122.21200000000005</v>
      </c>
    </row>
    <row r="7846" spans="6:12">
      <c r="F7846" s="89">
        <v>7730</v>
      </c>
      <c r="G7846" s="89">
        <f t="shared" ca="1" si="725"/>
        <v>48</v>
      </c>
      <c r="H7846" s="89">
        <f t="shared" ca="1" si="726"/>
        <v>1</v>
      </c>
      <c r="I7846" s="89">
        <f t="shared" ca="1" si="727"/>
        <v>3</v>
      </c>
      <c r="J7846" s="89">
        <f t="shared" ca="1" si="728"/>
        <v>21.434000000000005</v>
      </c>
      <c r="K7846" s="89">
        <f t="shared" ca="1" si="729"/>
        <v>131.85400000000004</v>
      </c>
      <c r="L7846" s="83">
        <f t="shared" ca="1" si="730"/>
        <v>132.45400000000004</v>
      </c>
    </row>
    <row r="7847" spans="6:12">
      <c r="F7847" s="89">
        <v>7731</v>
      </c>
      <c r="G7847" s="89">
        <f t="shared" ca="1" si="725"/>
        <v>40</v>
      </c>
      <c r="H7847" s="89">
        <f t="shared" ca="1" si="726"/>
        <v>1</v>
      </c>
      <c r="I7847" s="89">
        <f t="shared" ca="1" si="727"/>
        <v>6</v>
      </c>
      <c r="J7847" s="89">
        <f t="shared" ca="1" si="728"/>
        <v>119.07999999999996</v>
      </c>
      <c r="K7847" s="89">
        <f t="shared" ca="1" si="729"/>
        <v>104.17999999999995</v>
      </c>
      <c r="L7847" s="83">
        <f t="shared" ca="1" si="730"/>
        <v>104.78</v>
      </c>
    </row>
    <row r="7848" spans="6:12">
      <c r="F7848" s="89">
        <v>7732</v>
      </c>
      <c r="G7848" s="89">
        <f t="shared" ca="1" si="725"/>
        <v>55</v>
      </c>
      <c r="H7848" s="89">
        <f t="shared" ca="1" si="726"/>
        <v>2</v>
      </c>
      <c r="I7848" s="89">
        <f t="shared" ca="1" si="727"/>
        <v>7</v>
      </c>
      <c r="J7848" s="89">
        <f t="shared" ca="1" si="728"/>
        <v>138.54499999999996</v>
      </c>
      <c r="K7848" s="89">
        <f t="shared" ca="1" si="729"/>
        <v>162.49499999999989</v>
      </c>
      <c r="L7848" s="83">
        <f t="shared" ca="1" si="730"/>
        <v>163.94500000000002</v>
      </c>
    </row>
    <row r="7849" spans="6:12">
      <c r="F7849" s="89">
        <v>7733</v>
      </c>
      <c r="G7849" s="89">
        <f t="shared" ca="1" si="725"/>
        <v>46</v>
      </c>
      <c r="H7849" s="89">
        <f t="shared" ca="1" si="726"/>
        <v>2</v>
      </c>
      <c r="I7849" s="89">
        <f t="shared" ca="1" si="727"/>
        <v>9</v>
      </c>
      <c r="J7849" s="89">
        <f t="shared" ca="1" si="728"/>
        <v>151.74399999999997</v>
      </c>
      <c r="K7849" s="89">
        <f t="shared" ca="1" si="729"/>
        <v>93.283999999999935</v>
      </c>
      <c r="L7849" s="83">
        <f t="shared" ca="1" si="730"/>
        <v>94.183999999999969</v>
      </c>
    </row>
    <row r="7850" spans="6:12">
      <c r="F7850" s="89">
        <v>7734</v>
      </c>
      <c r="G7850" s="89">
        <f t="shared" ca="1" si="725"/>
        <v>41</v>
      </c>
      <c r="H7850" s="89">
        <f t="shared" ca="1" si="726"/>
        <v>1</v>
      </c>
      <c r="I7850" s="89">
        <f t="shared" ca="1" si="727"/>
        <v>4</v>
      </c>
      <c r="J7850" s="89">
        <f t="shared" ca="1" si="728"/>
        <v>53.648999999999994</v>
      </c>
      <c r="K7850" s="89">
        <f t="shared" ca="1" si="729"/>
        <v>123.63899999999995</v>
      </c>
      <c r="L7850" s="83">
        <f t="shared" ca="1" si="730"/>
        <v>123.589</v>
      </c>
    </row>
    <row r="7851" spans="6:12">
      <c r="F7851" s="89">
        <v>7735</v>
      </c>
      <c r="G7851" s="89">
        <f t="shared" ca="1" si="725"/>
        <v>36</v>
      </c>
      <c r="H7851" s="89">
        <f t="shared" ca="1" si="726"/>
        <v>1</v>
      </c>
      <c r="I7851" s="89">
        <f t="shared" ca="1" si="727"/>
        <v>9</v>
      </c>
      <c r="J7851" s="89">
        <f t="shared" ca="1" si="728"/>
        <v>145.93399999999988</v>
      </c>
      <c r="K7851" s="89">
        <f t="shared" ca="1" si="729"/>
        <v>4.4739999999999611</v>
      </c>
      <c r="L7851" s="83">
        <f t="shared" ca="1" si="730"/>
        <v>5.6740000000000066</v>
      </c>
    </row>
    <row r="7852" spans="6:12">
      <c r="F7852" s="89">
        <v>7736</v>
      </c>
      <c r="G7852" s="89">
        <f t="shared" ca="1" si="725"/>
        <v>30</v>
      </c>
      <c r="H7852" s="89">
        <f t="shared" ca="1" si="726"/>
        <v>2</v>
      </c>
      <c r="I7852" s="89">
        <f t="shared" ca="1" si="727"/>
        <v>8</v>
      </c>
      <c r="J7852" s="89">
        <f t="shared" ca="1" si="728"/>
        <v>122.25999999999996</v>
      </c>
      <c r="K7852" s="89">
        <f t="shared" ca="1" si="729"/>
        <v>111.35999999999996</v>
      </c>
      <c r="L7852" s="83">
        <f t="shared" ca="1" si="730"/>
        <v>109.45999999999998</v>
      </c>
    </row>
    <row r="7853" spans="6:12">
      <c r="F7853" s="89">
        <v>7737</v>
      </c>
      <c r="G7853" s="89">
        <f t="shared" ca="1" si="725"/>
        <v>22</v>
      </c>
      <c r="H7853" s="89">
        <f t="shared" ca="1" si="726"/>
        <v>2</v>
      </c>
      <c r="I7853" s="89">
        <f t="shared" ca="1" si="727"/>
        <v>4</v>
      </c>
      <c r="J7853" s="89">
        <f t="shared" ca="1" si="728"/>
        <v>-29.932000000000016</v>
      </c>
      <c r="K7853" s="89">
        <f t="shared" ca="1" si="729"/>
        <v>132.04799999999994</v>
      </c>
      <c r="L7853" s="83">
        <f t="shared" ca="1" si="730"/>
        <v>127.34799999999998</v>
      </c>
    </row>
    <row r="7854" spans="6:12">
      <c r="F7854" s="89">
        <v>7738</v>
      </c>
      <c r="G7854" s="89">
        <f t="shared" ca="1" si="725"/>
        <v>26</v>
      </c>
      <c r="H7854" s="89">
        <f t="shared" ca="1" si="726"/>
        <v>1</v>
      </c>
      <c r="I7854" s="89">
        <f t="shared" ca="1" si="727"/>
        <v>7</v>
      </c>
      <c r="J7854" s="89">
        <f t="shared" ca="1" si="728"/>
        <v>150.70199999999994</v>
      </c>
      <c r="K7854" s="89">
        <f t="shared" ca="1" si="729"/>
        <v>97.541999999999973</v>
      </c>
      <c r="L7854" s="83">
        <f t="shared" ca="1" si="730"/>
        <v>96.44199999999995</v>
      </c>
    </row>
    <row r="7855" spans="6:12">
      <c r="F7855" s="89">
        <v>7739</v>
      </c>
      <c r="G7855" s="89">
        <f t="shared" ca="1" si="725"/>
        <v>45</v>
      </c>
      <c r="H7855" s="89">
        <f t="shared" ca="1" si="726"/>
        <v>1</v>
      </c>
      <c r="I7855" s="89">
        <f t="shared" ca="1" si="727"/>
        <v>3</v>
      </c>
      <c r="J7855" s="89">
        <f t="shared" ca="1" si="728"/>
        <v>13.264999999999986</v>
      </c>
      <c r="K7855" s="89">
        <f t="shared" ca="1" si="729"/>
        <v>124.61499999999997</v>
      </c>
      <c r="L7855" s="83">
        <f t="shared" ca="1" si="730"/>
        <v>124.76500000000003</v>
      </c>
    </row>
    <row r="7856" spans="6:12">
      <c r="F7856" s="89">
        <v>7740</v>
      </c>
      <c r="G7856" s="89">
        <f t="shared" ca="1" si="725"/>
        <v>32</v>
      </c>
      <c r="H7856" s="89">
        <f t="shared" ca="1" si="726"/>
        <v>1</v>
      </c>
      <c r="I7856" s="89">
        <f t="shared" ca="1" si="727"/>
        <v>4</v>
      </c>
      <c r="J7856" s="89">
        <f t="shared" ca="1" si="728"/>
        <v>53.388000000000005</v>
      </c>
      <c r="K7856" s="89">
        <f t="shared" ca="1" si="729"/>
        <v>126.16799999999998</v>
      </c>
      <c r="L7856" s="83">
        <f t="shared" ca="1" si="730"/>
        <v>124.768</v>
      </c>
    </row>
    <row r="7857" spans="6:12">
      <c r="F7857" s="89">
        <v>7741</v>
      </c>
      <c r="G7857" s="89">
        <f t="shared" ca="1" si="725"/>
        <v>45</v>
      </c>
      <c r="H7857" s="89">
        <f t="shared" ca="1" si="726"/>
        <v>2</v>
      </c>
      <c r="I7857" s="89">
        <f t="shared" ca="1" si="727"/>
        <v>4</v>
      </c>
      <c r="J7857" s="89">
        <f t="shared" ca="1" si="728"/>
        <v>-44.444999999999993</v>
      </c>
      <c r="K7857" s="89">
        <f t="shared" ca="1" si="729"/>
        <v>110.40499999999996</v>
      </c>
      <c r="L7857" s="83">
        <f t="shared" ca="1" si="730"/>
        <v>109.15499999999999</v>
      </c>
    </row>
    <row r="7858" spans="6:12">
      <c r="F7858" s="89">
        <v>7742</v>
      </c>
      <c r="G7858" s="89">
        <f t="shared" ca="1" si="725"/>
        <v>41</v>
      </c>
      <c r="H7858" s="89">
        <f t="shared" ca="1" si="726"/>
        <v>3</v>
      </c>
      <c r="I7858" s="89">
        <f t="shared" ca="1" si="727"/>
        <v>9</v>
      </c>
      <c r="J7858" s="89">
        <f t="shared" ca="1" si="728"/>
        <v>92.369000000000028</v>
      </c>
      <c r="K7858" s="89">
        <f t="shared" ca="1" si="729"/>
        <v>121.55899999999991</v>
      </c>
      <c r="L7858" s="83">
        <f t="shared" ca="1" si="730"/>
        <v>119.90899999999999</v>
      </c>
    </row>
    <row r="7859" spans="6:12">
      <c r="F7859" s="89">
        <v>7743</v>
      </c>
      <c r="G7859" s="89">
        <f t="shared" ca="1" si="725"/>
        <v>54</v>
      </c>
      <c r="H7859" s="89">
        <f t="shared" ca="1" si="726"/>
        <v>1</v>
      </c>
      <c r="I7859" s="89">
        <f t="shared" ca="1" si="727"/>
        <v>7</v>
      </c>
      <c r="J7859" s="89">
        <f t="shared" ca="1" si="728"/>
        <v>178.47799999999989</v>
      </c>
      <c r="K7859" s="89">
        <f t="shared" ca="1" si="729"/>
        <v>116.63799999999995</v>
      </c>
      <c r="L7859" s="83">
        <f t="shared" ca="1" si="730"/>
        <v>119.73800000000006</v>
      </c>
    </row>
    <row r="7860" spans="6:12">
      <c r="F7860" s="89">
        <v>7744</v>
      </c>
      <c r="G7860" s="89">
        <f t="shared" ca="1" si="725"/>
        <v>24</v>
      </c>
      <c r="H7860" s="89">
        <f t="shared" ca="1" si="726"/>
        <v>3</v>
      </c>
      <c r="I7860" s="89">
        <f t="shared" ca="1" si="727"/>
        <v>4</v>
      </c>
      <c r="J7860" s="89">
        <f t="shared" ca="1" si="728"/>
        <v>-186.44399999999996</v>
      </c>
      <c r="K7860" s="89">
        <f t="shared" ca="1" si="729"/>
        <v>61.015999999999991</v>
      </c>
      <c r="L7860" s="83">
        <f t="shared" ca="1" si="730"/>
        <v>54.816000000000003</v>
      </c>
    </row>
    <row r="7861" spans="6:12">
      <c r="F7861" s="89">
        <v>7745</v>
      </c>
      <c r="G7861" s="89">
        <f t="shared" ca="1" si="725"/>
        <v>28</v>
      </c>
      <c r="H7861" s="89">
        <f t="shared" ca="1" si="726"/>
        <v>1</v>
      </c>
      <c r="I7861" s="89">
        <f t="shared" ca="1" si="727"/>
        <v>6</v>
      </c>
      <c r="J7861" s="89">
        <f t="shared" ca="1" si="728"/>
        <v>126.68799999999996</v>
      </c>
      <c r="K7861" s="89">
        <f t="shared" ca="1" si="729"/>
        <v>115.50799999999998</v>
      </c>
      <c r="L7861" s="83">
        <f t="shared" ca="1" si="730"/>
        <v>114.30799999999999</v>
      </c>
    </row>
    <row r="7862" spans="6:12">
      <c r="F7862" s="89">
        <v>7746</v>
      </c>
      <c r="G7862" s="89">
        <f t="shared" ref="G7862:G7925" ca="1" si="731">RANDBETWEEN(19,55)</f>
        <v>48</v>
      </c>
      <c r="H7862" s="89">
        <f t="shared" ref="H7862:H7925" ca="1" si="732">RANDBETWEEN(0.5,3.5)</f>
        <v>1</v>
      </c>
      <c r="I7862" s="89">
        <f t="shared" ref="I7862:I7925" ca="1" si="733">RANDBETWEEN(3,9)</f>
        <v>9</v>
      </c>
      <c r="J7862" s="89">
        <f t="shared" ref="J7862:J7925" ca="1" si="734">133-10*G7862-128.7*H7862+60.8*I7862+0.135*G7862^2-20.6*H7862^2-4.74*I7862^2+0.15*G7862*H7862+0.006*G7862*I7862+19.63*H7862*I7862</f>
        <v>164.46199999999993</v>
      </c>
      <c r="K7862" s="89">
        <f t="shared" ref="K7862:K7925" ca="1" si="735">300-10.31*G7862-42.6*H7862+18.2*I7862+0.135*G7862^2-20.6*H7862^2-4.74*I7862^2+0.15*G7862*H7862+0.006*G7862*I7862+19.63*H7862*I7862</f>
        <v>19.282000000000011</v>
      </c>
      <c r="L7862" s="83">
        <f t="shared" ref="L7862:L7925" ca="1" si="736">294-10.16*G7862-44.4*H7862+18.6*I7862+0.135*G7862^2-20.6*H7862^2-4.74*I7862^2+0.15*G7862*H7862+0.006*G7862*I7862+19.63*H7862*I7862</f>
        <v>22.282000000000011</v>
      </c>
    </row>
    <row r="7863" spans="6:12">
      <c r="F7863" s="89">
        <v>7747</v>
      </c>
      <c r="G7863" s="89">
        <f t="shared" ca="1" si="731"/>
        <v>23</v>
      </c>
      <c r="H7863" s="89">
        <f t="shared" ca="1" si="732"/>
        <v>1</v>
      </c>
      <c r="I7863" s="89">
        <f t="shared" ca="1" si="733"/>
        <v>5</v>
      </c>
      <c r="J7863" s="89">
        <f t="shared" ca="1" si="734"/>
        <v>112.90500000000003</v>
      </c>
      <c r="K7863" s="89">
        <f t="shared" ca="1" si="735"/>
        <v>145.875</v>
      </c>
      <c r="L7863" s="83">
        <f t="shared" ca="1" si="736"/>
        <v>143.52499999999998</v>
      </c>
    </row>
    <row r="7864" spans="6:12">
      <c r="F7864" s="89">
        <v>7748</v>
      </c>
      <c r="G7864" s="89">
        <f t="shared" ca="1" si="731"/>
        <v>42</v>
      </c>
      <c r="H7864" s="89">
        <f t="shared" ca="1" si="732"/>
        <v>3</v>
      </c>
      <c r="I7864" s="89">
        <f t="shared" ca="1" si="733"/>
        <v>3</v>
      </c>
      <c r="J7864" s="89">
        <f t="shared" ca="1" si="734"/>
        <v>-284.29399999999998</v>
      </c>
      <c r="K7864" s="89">
        <f t="shared" ca="1" si="735"/>
        <v>0.18599999999997863</v>
      </c>
      <c r="L7864" s="83">
        <f t="shared" ca="1" si="736"/>
        <v>-3.7139999999999702</v>
      </c>
    </row>
    <row r="7865" spans="6:12">
      <c r="F7865" s="89">
        <v>7749</v>
      </c>
      <c r="G7865" s="89">
        <f t="shared" ca="1" si="731"/>
        <v>41</v>
      </c>
      <c r="H7865" s="89">
        <f t="shared" ca="1" si="732"/>
        <v>1</v>
      </c>
      <c r="I7865" s="89">
        <f t="shared" ca="1" si="733"/>
        <v>3</v>
      </c>
      <c r="J7865" s="89">
        <f t="shared" ca="1" si="734"/>
        <v>6.1529999999999845</v>
      </c>
      <c r="K7865" s="89">
        <f t="shared" ca="1" si="735"/>
        <v>118.74299999999997</v>
      </c>
      <c r="L7865" s="83">
        <f t="shared" ca="1" si="736"/>
        <v>118.29300000000001</v>
      </c>
    </row>
    <row r="7866" spans="6:12">
      <c r="F7866" s="89">
        <v>7750</v>
      </c>
      <c r="G7866" s="89">
        <f t="shared" ca="1" si="731"/>
        <v>36</v>
      </c>
      <c r="H7866" s="89">
        <f t="shared" ca="1" si="732"/>
        <v>1</v>
      </c>
      <c r="I7866" s="89">
        <f t="shared" ca="1" si="733"/>
        <v>5</v>
      </c>
      <c r="J7866" s="89">
        <f t="shared" ca="1" si="734"/>
        <v>88.79000000000002</v>
      </c>
      <c r="K7866" s="89">
        <f t="shared" ca="1" si="735"/>
        <v>117.72999999999999</v>
      </c>
      <c r="L7866" s="83">
        <f t="shared" ca="1" si="736"/>
        <v>117.33000000000001</v>
      </c>
    </row>
    <row r="7867" spans="6:12">
      <c r="F7867" s="89">
        <v>7751</v>
      </c>
      <c r="G7867" s="89">
        <f t="shared" ca="1" si="731"/>
        <v>38</v>
      </c>
      <c r="H7867" s="89">
        <f t="shared" ca="1" si="732"/>
        <v>1</v>
      </c>
      <c r="I7867" s="89">
        <f t="shared" ca="1" si="733"/>
        <v>4</v>
      </c>
      <c r="J7867" s="89">
        <f t="shared" ca="1" si="734"/>
        <v>51.132000000000019</v>
      </c>
      <c r="K7867" s="89">
        <f t="shared" ca="1" si="735"/>
        <v>122.05200000000002</v>
      </c>
      <c r="L7867" s="83">
        <f t="shared" ca="1" si="736"/>
        <v>121.55200000000005</v>
      </c>
    </row>
    <row r="7868" spans="6:12">
      <c r="F7868" s="89">
        <v>7752</v>
      </c>
      <c r="G7868" s="89">
        <f t="shared" ca="1" si="731"/>
        <v>38</v>
      </c>
      <c r="H7868" s="89">
        <f t="shared" ca="1" si="732"/>
        <v>3</v>
      </c>
      <c r="I7868" s="89">
        <f t="shared" ca="1" si="733"/>
        <v>6</v>
      </c>
      <c r="J7868" s="89">
        <f t="shared" ca="1" si="734"/>
        <v>-57.591999999999928</v>
      </c>
      <c r="K7868" s="89">
        <f t="shared" ca="1" si="735"/>
        <v>100.328</v>
      </c>
      <c r="L7868" s="83">
        <f t="shared" ca="1" si="736"/>
        <v>97.028000000000077</v>
      </c>
    </row>
    <row r="7869" spans="6:12">
      <c r="F7869" s="89">
        <v>7753</v>
      </c>
      <c r="G7869" s="89">
        <f t="shared" ca="1" si="731"/>
        <v>27</v>
      </c>
      <c r="H7869" s="89">
        <f t="shared" ca="1" si="732"/>
        <v>3</v>
      </c>
      <c r="I7869" s="89">
        <f t="shared" ca="1" si="733"/>
        <v>8</v>
      </c>
      <c r="J7869" s="89">
        <f t="shared" ca="1" si="734"/>
        <v>57.521000000000015</v>
      </c>
      <c r="K7869" s="89">
        <f t="shared" ca="1" si="735"/>
        <v>133.6509999999999</v>
      </c>
      <c r="L7869" s="83">
        <f t="shared" ca="1" si="736"/>
        <v>129.50100000000003</v>
      </c>
    </row>
    <row r="7870" spans="6:12">
      <c r="F7870" s="89">
        <v>7754</v>
      </c>
      <c r="G7870" s="89">
        <f t="shared" ca="1" si="731"/>
        <v>52</v>
      </c>
      <c r="H7870" s="89">
        <f t="shared" ca="1" si="732"/>
        <v>1</v>
      </c>
      <c r="I7870" s="89">
        <f t="shared" ca="1" si="733"/>
        <v>3</v>
      </c>
      <c r="J7870" s="89">
        <f t="shared" ca="1" si="734"/>
        <v>36.105999999999952</v>
      </c>
      <c r="K7870" s="89">
        <f t="shared" ca="1" si="735"/>
        <v>145.286</v>
      </c>
      <c r="L7870" s="83">
        <f t="shared" ca="1" si="736"/>
        <v>146.48599999999999</v>
      </c>
    </row>
    <row r="7871" spans="6:12">
      <c r="F7871" s="89">
        <v>7755</v>
      </c>
      <c r="G7871" s="89">
        <f t="shared" ca="1" si="731"/>
        <v>35</v>
      </c>
      <c r="H7871" s="89">
        <f t="shared" ca="1" si="732"/>
        <v>2</v>
      </c>
      <c r="I7871" s="89">
        <f t="shared" ca="1" si="733"/>
        <v>9</v>
      </c>
      <c r="J7871" s="89">
        <f t="shared" ca="1" si="734"/>
        <v>137.56499999999991</v>
      </c>
      <c r="K7871" s="89">
        <f t="shared" ca="1" si="735"/>
        <v>82.51499999999993</v>
      </c>
      <c r="L7871" s="83">
        <f t="shared" ca="1" si="736"/>
        <v>81.76499999999993</v>
      </c>
    </row>
    <row r="7872" spans="6:12">
      <c r="F7872" s="89">
        <v>7756</v>
      </c>
      <c r="G7872" s="89">
        <f t="shared" ca="1" si="731"/>
        <v>36</v>
      </c>
      <c r="H7872" s="89">
        <f t="shared" ca="1" si="732"/>
        <v>3</v>
      </c>
      <c r="I7872" s="89">
        <f t="shared" ca="1" si="733"/>
        <v>3</v>
      </c>
      <c r="J7872" s="89">
        <f t="shared" ca="1" si="734"/>
        <v>-290.28199999999993</v>
      </c>
      <c r="K7872" s="89">
        <f t="shared" ca="1" si="735"/>
        <v>-3.9420000000000357</v>
      </c>
      <c r="L7872" s="83">
        <f t="shared" ca="1" si="736"/>
        <v>-8.7419999999999618</v>
      </c>
    </row>
    <row r="7873" spans="6:12">
      <c r="F7873" s="89">
        <v>7757</v>
      </c>
      <c r="G7873" s="89">
        <f t="shared" ca="1" si="731"/>
        <v>31</v>
      </c>
      <c r="H7873" s="89">
        <f t="shared" ca="1" si="732"/>
        <v>3</v>
      </c>
      <c r="I7873" s="89">
        <f t="shared" ca="1" si="733"/>
        <v>9</v>
      </c>
      <c r="J7873" s="89">
        <f t="shared" ca="1" si="734"/>
        <v>90.128999999999962</v>
      </c>
      <c r="K7873" s="89">
        <f t="shared" ca="1" si="735"/>
        <v>122.41899999999993</v>
      </c>
      <c r="L7873" s="83">
        <f t="shared" ca="1" si="736"/>
        <v>119.26900000000001</v>
      </c>
    </row>
    <row r="7874" spans="6:12">
      <c r="F7874" s="89">
        <v>7758</v>
      </c>
      <c r="G7874" s="89">
        <f t="shared" ca="1" si="731"/>
        <v>31</v>
      </c>
      <c r="H7874" s="89">
        <f t="shared" ca="1" si="732"/>
        <v>2</v>
      </c>
      <c r="I7874" s="89">
        <f t="shared" ca="1" si="733"/>
        <v>4</v>
      </c>
      <c r="J7874" s="89">
        <f t="shared" ca="1" si="734"/>
        <v>-52.620999999999981</v>
      </c>
      <c r="K7874" s="89">
        <f t="shared" ca="1" si="735"/>
        <v>106.56899999999997</v>
      </c>
      <c r="L7874" s="83">
        <f t="shared" ca="1" si="736"/>
        <v>103.21900000000002</v>
      </c>
    </row>
    <row r="7875" spans="6:12">
      <c r="F7875" s="89">
        <v>7759</v>
      </c>
      <c r="G7875" s="89">
        <f t="shared" ca="1" si="731"/>
        <v>55</v>
      </c>
      <c r="H7875" s="89">
        <f t="shared" ca="1" si="732"/>
        <v>1</v>
      </c>
      <c r="I7875" s="89">
        <f t="shared" ca="1" si="733"/>
        <v>8</v>
      </c>
      <c r="J7875" s="89">
        <f t="shared" ca="1" si="734"/>
        <v>193.0449999999999</v>
      </c>
      <c r="K7875" s="89">
        <f t="shared" ca="1" si="735"/>
        <v>88.294999999999888</v>
      </c>
      <c r="L7875" s="83">
        <f t="shared" ca="1" si="736"/>
        <v>91.945000000000064</v>
      </c>
    </row>
    <row r="7876" spans="6:12">
      <c r="F7876" s="89">
        <v>7760</v>
      </c>
      <c r="G7876" s="89">
        <f t="shared" ca="1" si="731"/>
        <v>44</v>
      </c>
      <c r="H7876" s="89">
        <f t="shared" ca="1" si="732"/>
        <v>1</v>
      </c>
      <c r="I7876" s="89">
        <f t="shared" ca="1" si="733"/>
        <v>5</v>
      </c>
      <c r="J7876" s="89">
        <f t="shared" ca="1" si="734"/>
        <v>96.630000000000024</v>
      </c>
      <c r="K7876" s="89">
        <f t="shared" ca="1" si="735"/>
        <v>123.08999999999997</v>
      </c>
      <c r="L7876" s="83">
        <f t="shared" ca="1" si="736"/>
        <v>123.88999999999999</v>
      </c>
    </row>
    <row r="7877" spans="6:12">
      <c r="F7877" s="89">
        <v>7761</v>
      </c>
      <c r="G7877" s="89">
        <f t="shared" ca="1" si="731"/>
        <v>32</v>
      </c>
      <c r="H7877" s="89">
        <f t="shared" ca="1" si="732"/>
        <v>1</v>
      </c>
      <c r="I7877" s="89">
        <f t="shared" ca="1" si="733"/>
        <v>7</v>
      </c>
      <c r="J7877" s="89">
        <f t="shared" ca="1" si="734"/>
        <v>138.83399999999997</v>
      </c>
      <c r="K7877" s="89">
        <f t="shared" ca="1" si="735"/>
        <v>83.813999999999993</v>
      </c>
      <c r="L7877" s="83">
        <f t="shared" ca="1" si="736"/>
        <v>83.614000000000004</v>
      </c>
    </row>
    <row r="7878" spans="6:12">
      <c r="F7878" s="89">
        <v>7762</v>
      </c>
      <c r="G7878" s="89">
        <f t="shared" ca="1" si="731"/>
        <v>48</v>
      </c>
      <c r="H7878" s="89">
        <f t="shared" ca="1" si="732"/>
        <v>2</v>
      </c>
      <c r="I7878" s="89">
        <f t="shared" ca="1" si="733"/>
        <v>5</v>
      </c>
      <c r="J7878" s="89">
        <f t="shared" ca="1" si="734"/>
        <v>21.880000000000024</v>
      </c>
      <c r="K7878" s="89">
        <f t="shared" ca="1" si="735"/>
        <v>133.20000000000002</v>
      </c>
      <c r="L7878" s="83">
        <f t="shared" ca="1" si="736"/>
        <v>132.79999999999998</v>
      </c>
    </row>
    <row r="7879" spans="6:12">
      <c r="F7879" s="89">
        <v>7763</v>
      </c>
      <c r="G7879" s="89">
        <f t="shared" ca="1" si="731"/>
        <v>26</v>
      </c>
      <c r="H7879" s="89">
        <f t="shared" ca="1" si="732"/>
        <v>1</v>
      </c>
      <c r="I7879" s="89">
        <f t="shared" ca="1" si="733"/>
        <v>6</v>
      </c>
      <c r="J7879" s="89">
        <f t="shared" ca="1" si="734"/>
        <v>131.73599999999996</v>
      </c>
      <c r="K7879" s="89">
        <f t="shared" ca="1" si="735"/>
        <v>121.176</v>
      </c>
      <c r="L7879" s="83">
        <f t="shared" ca="1" si="736"/>
        <v>119.676</v>
      </c>
    </row>
    <row r="7880" spans="6:12">
      <c r="F7880" s="89">
        <v>7764</v>
      </c>
      <c r="G7880" s="89">
        <f t="shared" ca="1" si="731"/>
        <v>48</v>
      </c>
      <c r="H7880" s="89">
        <f t="shared" ca="1" si="732"/>
        <v>1</v>
      </c>
      <c r="I7880" s="89">
        <f t="shared" ca="1" si="733"/>
        <v>7</v>
      </c>
      <c r="J7880" s="89">
        <f t="shared" ca="1" si="734"/>
        <v>154.70599999999999</v>
      </c>
      <c r="K7880" s="89">
        <f t="shared" ca="1" si="735"/>
        <v>94.726000000000028</v>
      </c>
      <c r="L7880" s="83">
        <f t="shared" ca="1" si="736"/>
        <v>96.926000000000016</v>
      </c>
    </row>
    <row r="7881" spans="6:12">
      <c r="F7881" s="89">
        <v>7765</v>
      </c>
      <c r="G7881" s="89">
        <f t="shared" ca="1" si="731"/>
        <v>24</v>
      </c>
      <c r="H7881" s="89">
        <f t="shared" ca="1" si="732"/>
        <v>1</v>
      </c>
      <c r="I7881" s="89">
        <f t="shared" ca="1" si="733"/>
        <v>7</v>
      </c>
      <c r="J7881" s="89">
        <f t="shared" ca="1" si="734"/>
        <v>156.81799999999996</v>
      </c>
      <c r="K7881" s="89">
        <f t="shared" ca="1" si="735"/>
        <v>104.27799999999999</v>
      </c>
      <c r="L7881" s="83">
        <f t="shared" ca="1" si="736"/>
        <v>102.87800000000001</v>
      </c>
    </row>
    <row r="7882" spans="6:12">
      <c r="F7882" s="89">
        <v>7766</v>
      </c>
      <c r="G7882" s="89">
        <f t="shared" ca="1" si="731"/>
        <v>42</v>
      </c>
      <c r="H7882" s="89">
        <f t="shared" ca="1" si="732"/>
        <v>2</v>
      </c>
      <c r="I7882" s="89">
        <f t="shared" ca="1" si="733"/>
        <v>8</v>
      </c>
      <c r="J7882" s="89">
        <f t="shared" ca="1" si="734"/>
        <v>123.07599999999996</v>
      </c>
      <c r="K7882" s="89">
        <f t="shared" ca="1" si="735"/>
        <v>108.45599999999993</v>
      </c>
      <c r="L7882" s="83">
        <f t="shared" ca="1" si="736"/>
        <v>108.35599999999994</v>
      </c>
    </row>
    <row r="7883" spans="6:12">
      <c r="F7883" s="89">
        <v>7767</v>
      </c>
      <c r="G7883" s="89">
        <f t="shared" ca="1" si="731"/>
        <v>23</v>
      </c>
      <c r="H7883" s="89">
        <f t="shared" ca="1" si="732"/>
        <v>1</v>
      </c>
      <c r="I7883" s="89">
        <f t="shared" ca="1" si="733"/>
        <v>9</v>
      </c>
      <c r="J7883" s="89">
        <f t="shared" ca="1" si="734"/>
        <v>169.73699999999994</v>
      </c>
      <c r="K7883" s="89">
        <f t="shared" ca="1" si="735"/>
        <v>32.306999999999931</v>
      </c>
      <c r="L7883" s="83">
        <f t="shared" ca="1" si="736"/>
        <v>31.556999999999988</v>
      </c>
    </row>
    <row r="7884" spans="6:12">
      <c r="F7884" s="89">
        <v>7768</v>
      </c>
      <c r="G7884" s="89">
        <f t="shared" ca="1" si="731"/>
        <v>26</v>
      </c>
      <c r="H7884" s="89">
        <f t="shared" ca="1" si="732"/>
        <v>3</v>
      </c>
      <c r="I7884" s="89">
        <f t="shared" ca="1" si="733"/>
        <v>9</v>
      </c>
      <c r="J7884" s="89">
        <f t="shared" ca="1" si="734"/>
        <v>99.134000000000015</v>
      </c>
      <c r="K7884" s="89">
        <f t="shared" ca="1" si="735"/>
        <v>132.97399999999999</v>
      </c>
      <c r="L7884" s="83">
        <f t="shared" ca="1" si="736"/>
        <v>129.07400000000001</v>
      </c>
    </row>
    <row r="7885" spans="6:12">
      <c r="F7885" s="89">
        <v>7769</v>
      </c>
      <c r="G7885" s="89">
        <f t="shared" ca="1" si="731"/>
        <v>31</v>
      </c>
      <c r="H7885" s="89">
        <f t="shared" ca="1" si="732"/>
        <v>2</v>
      </c>
      <c r="I7885" s="89">
        <f t="shared" ca="1" si="733"/>
        <v>6</v>
      </c>
      <c r="J7885" s="89">
        <f t="shared" ca="1" si="734"/>
        <v>53.070999999999998</v>
      </c>
      <c r="K7885" s="89">
        <f t="shared" ca="1" si="735"/>
        <v>127.06099999999998</v>
      </c>
      <c r="L7885" s="83">
        <f t="shared" ca="1" si="736"/>
        <v>124.51100000000002</v>
      </c>
    </row>
    <row r="7886" spans="6:12">
      <c r="F7886" s="89">
        <v>7770</v>
      </c>
      <c r="G7886" s="89">
        <f t="shared" ca="1" si="731"/>
        <v>28</v>
      </c>
      <c r="H7886" s="89">
        <f t="shared" ca="1" si="732"/>
        <v>1</v>
      </c>
      <c r="I7886" s="89">
        <f t="shared" ca="1" si="733"/>
        <v>9</v>
      </c>
      <c r="J7886" s="89">
        <f t="shared" ca="1" si="734"/>
        <v>155.18199999999987</v>
      </c>
      <c r="K7886" s="89">
        <f t="shared" ca="1" si="735"/>
        <v>16.20199999999997</v>
      </c>
      <c r="L7886" s="83">
        <f t="shared" ca="1" si="736"/>
        <v>16.20199999999997</v>
      </c>
    </row>
    <row r="7887" spans="6:12">
      <c r="F7887" s="89">
        <v>7771</v>
      </c>
      <c r="G7887" s="89">
        <f t="shared" ca="1" si="731"/>
        <v>36</v>
      </c>
      <c r="H7887" s="89">
        <f t="shared" ca="1" si="732"/>
        <v>1</v>
      </c>
      <c r="I7887" s="89">
        <f t="shared" ca="1" si="733"/>
        <v>4</v>
      </c>
      <c r="J7887" s="89">
        <f t="shared" ca="1" si="734"/>
        <v>50.804000000000002</v>
      </c>
      <c r="K7887" s="89">
        <f t="shared" ca="1" si="735"/>
        <v>122.34399999999999</v>
      </c>
      <c r="L7887" s="83">
        <f t="shared" ca="1" si="736"/>
        <v>121.54400000000001</v>
      </c>
    </row>
    <row r="7888" spans="6:12">
      <c r="F7888" s="89">
        <v>7772</v>
      </c>
      <c r="G7888" s="89">
        <f t="shared" ca="1" si="731"/>
        <v>24</v>
      </c>
      <c r="H7888" s="89">
        <f t="shared" ca="1" si="732"/>
        <v>3</v>
      </c>
      <c r="I7888" s="89">
        <f t="shared" ca="1" si="733"/>
        <v>4</v>
      </c>
      <c r="J7888" s="89">
        <f t="shared" ca="1" si="734"/>
        <v>-186.44399999999996</v>
      </c>
      <c r="K7888" s="89">
        <f t="shared" ca="1" si="735"/>
        <v>61.015999999999991</v>
      </c>
      <c r="L7888" s="83">
        <f t="shared" ca="1" si="736"/>
        <v>54.816000000000003</v>
      </c>
    </row>
    <row r="7889" spans="6:12">
      <c r="F7889" s="89">
        <v>7773</v>
      </c>
      <c r="G7889" s="89">
        <f t="shared" ca="1" si="731"/>
        <v>21</v>
      </c>
      <c r="H7889" s="89">
        <f t="shared" ca="1" si="732"/>
        <v>3</v>
      </c>
      <c r="I7889" s="89">
        <f t="shared" ca="1" si="733"/>
        <v>5</v>
      </c>
      <c r="J7889" s="89">
        <f t="shared" ca="1" si="734"/>
        <v>-98.935000000000002</v>
      </c>
      <c r="K7889" s="89">
        <f t="shared" ca="1" si="735"/>
        <v>106.85499999999993</v>
      </c>
      <c r="L7889" s="83">
        <f t="shared" ca="1" si="736"/>
        <v>100.60499999999996</v>
      </c>
    </row>
    <row r="7890" spans="6:12">
      <c r="F7890" s="89">
        <v>7774</v>
      </c>
      <c r="G7890" s="89">
        <f t="shared" ca="1" si="731"/>
        <v>50</v>
      </c>
      <c r="H7890" s="89">
        <f t="shared" ca="1" si="732"/>
        <v>2</v>
      </c>
      <c r="I7890" s="89">
        <f t="shared" ca="1" si="733"/>
        <v>9</v>
      </c>
      <c r="J7890" s="89">
        <f t="shared" ca="1" si="734"/>
        <v>164.99999999999991</v>
      </c>
      <c r="K7890" s="89">
        <f t="shared" ca="1" si="735"/>
        <v>105.29999999999995</v>
      </c>
      <c r="L7890" s="83">
        <f t="shared" ca="1" si="736"/>
        <v>106.79999999999995</v>
      </c>
    </row>
    <row r="7891" spans="6:12">
      <c r="F7891" s="89">
        <v>7775</v>
      </c>
      <c r="G7891" s="89">
        <f t="shared" ca="1" si="731"/>
        <v>50</v>
      </c>
      <c r="H7891" s="89">
        <f t="shared" ca="1" si="732"/>
        <v>3</v>
      </c>
      <c r="I7891" s="89">
        <f t="shared" ca="1" si="733"/>
        <v>4</v>
      </c>
      <c r="J7891" s="89">
        <f t="shared" ca="1" si="734"/>
        <v>-174.38</v>
      </c>
      <c r="K7891" s="89">
        <f t="shared" ca="1" si="735"/>
        <v>65.019999999999982</v>
      </c>
      <c r="L7891" s="83">
        <f t="shared" ca="1" si="736"/>
        <v>62.720000000000027</v>
      </c>
    </row>
    <row r="7892" spans="6:12">
      <c r="F7892" s="89">
        <v>7776</v>
      </c>
      <c r="G7892" s="89">
        <f t="shared" ca="1" si="731"/>
        <v>48</v>
      </c>
      <c r="H7892" s="89">
        <f t="shared" ca="1" si="732"/>
        <v>2</v>
      </c>
      <c r="I7892" s="89">
        <f t="shared" ca="1" si="733"/>
        <v>6</v>
      </c>
      <c r="J7892" s="89">
        <f t="shared" ca="1" si="734"/>
        <v>70.087999999999994</v>
      </c>
      <c r="K7892" s="89">
        <f t="shared" ca="1" si="735"/>
        <v>138.80799999999999</v>
      </c>
      <c r="L7892" s="83">
        <f t="shared" ca="1" si="736"/>
        <v>138.80799999999999</v>
      </c>
    </row>
    <row r="7893" spans="6:12">
      <c r="F7893" s="89">
        <v>7777</v>
      </c>
      <c r="G7893" s="89">
        <f t="shared" ca="1" si="731"/>
        <v>24</v>
      </c>
      <c r="H7893" s="89">
        <f t="shared" ca="1" si="732"/>
        <v>3</v>
      </c>
      <c r="I7893" s="89">
        <f t="shared" ca="1" si="733"/>
        <v>4</v>
      </c>
      <c r="J7893" s="89">
        <f t="shared" ca="1" si="734"/>
        <v>-186.44399999999996</v>
      </c>
      <c r="K7893" s="89">
        <f t="shared" ca="1" si="735"/>
        <v>61.015999999999991</v>
      </c>
      <c r="L7893" s="83">
        <f t="shared" ca="1" si="736"/>
        <v>54.816000000000003</v>
      </c>
    </row>
    <row r="7894" spans="6:12">
      <c r="F7894" s="89">
        <v>7778</v>
      </c>
      <c r="G7894" s="89">
        <f t="shared" ca="1" si="731"/>
        <v>33</v>
      </c>
      <c r="H7894" s="89">
        <f t="shared" ca="1" si="732"/>
        <v>2</v>
      </c>
      <c r="I7894" s="89">
        <f t="shared" ca="1" si="733"/>
        <v>4</v>
      </c>
      <c r="J7894" s="89">
        <f t="shared" ca="1" si="734"/>
        <v>-54.692999999999984</v>
      </c>
      <c r="K7894" s="89">
        <f t="shared" ca="1" si="735"/>
        <v>103.87699999999998</v>
      </c>
      <c r="L7894" s="83">
        <f t="shared" ca="1" si="736"/>
        <v>100.82699999999997</v>
      </c>
    </row>
    <row r="7895" spans="6:12">
      <c r="F7895" s="89">
        <v>7779</v>
      </c>
      <c r="G7895" s="89">
        <f t="shared" ca="1" si="731"/>
        <v>49</v>
      </c>
      <c r="H7895" s="89">
        <f t="shared" ca="1" si="732"/>
        <v>2</v>
      </c>
      <c r="I7895" s="89">
        <f t="shared" ca="1" si="733"/>
        <v>4</v>
      </c>
      <c r="J7895" s="89">
        <f t="shared" ca="1" si="734"/>
        <v>-32.388999999999982</v>
      </c>
      <c r="K7895" s="89">
        <f t="shared" ca="1" si="735"/>
        <v>121.22100000000006</v>
      </c>
      <c r="L7895" s="83">
        <f t="shared" ca="1" si="736"/>
        <v>120.571</v>
      </c>
    </row>
    <row r="7896" spans="6:12">
      <c r="F7896" s="89">
        <v>7780</v>
      </c>
      <c r="G7896" s="89">
        <f t="shared" ca="1" si="731"/>
        <v>32</v>
      </c>
      <c r="H7896" s="89">
        <f t="shared" ca="1" si="732"/>
        <v>3</v>
      </c>
      <c r="I7896" s="89">
        <f t="shared" ca="1" si="733"/>
        <v>9</v>
      </c>
      <c r="J7896" s="89">
        <f t="shared" ca="1" si="734"/>
        <v>89.137999999999977</v>
      </c>
      <c r="K7896" s="89">
        <f t="shared" ca="1" si="735"/>
        <v>121.11799999999994</v>
      </c>
      <c r="L7896" s="83">
        <f t="shared" ca="1" si="736"/>
        <v>118.11799999999999</v>
      </c>
    </row>
    <row r="7897" spans="6:12">
      <c r="F7897" s="89">
        <v>7781</v>
      </c>
      <c r="G7897" s="89">
        <f t="shared" ca="1" si="731"/>
        <v>19</v>
      </c>
      <c r="H7897" s="89">
        <f t="shared" ca="1" si="732"/>
        <v>2</v>
      </c>
      <c r="I7897" s="89">
        <f t="shared" ca="1" si="733"/>
        <v>8</v>
      </c>
      <c r="J7897" s="89">
        <f t="shared" ca="1" si="734"/>
        <v>155.66699999999997</v>
      </c>
      <c r="K7897" s="89">
        <f t="shared" ca="1" si="735"/>
        <v>148.17699999999996</v>
      </c>
      <c r="L7897" s="83">
        <f t="shared" ca="1" si="736"/>
        <v>144.62700000000001</v>
      </c>
    </row>
    <row r="7898" spans="6:12">
      <c r="F7898" s="89">
        <v>7782</v>
      </c>
      <c r="G7898" s="89">
        <f t="shared" ca="1" si="731"/>
        <v>36</v>
      </c>
      <c r="H7898" s="89">
        <f t="shared" ca="1" si="732"/>
        <v>3</v>
      </c>
      <c r="I7898" s="89">
        <f t="shared" ca="1" si="733"/>
        <v>4</v>
      </c>
      <c r="J7898" s="89">
        <f t="shared" ca="1" si="734"/>
        <v>-203.55599999999998</v>
      </c>
      <c r="K7898" s="89">
        <f t="shared" ca="1" si="735"/>
        <v>40.183999999999969</v>
      </c>
      <c r="L7898" s="83">
        <f t="shared" ca="1" si="736"/>
        <v>35.78400000000002</v>
      </c>
    </row>
    <row r="7899" spans="6:12">
      <c r="F7899" s="89">
        <v>7783</v>
      </c>
      <c r="G7899" s="89">
        <f t="shared" ca="1" si="731"/>
        <v>31</v>
      </c>
      <c r="H7899" s="89">
        <f t="shared" ca="1" si="732"/>
        <v>3</v>
      </c>
      <c r="I7899" s="89">
        <f t="shared" ca="1" si="733"/>
        <v>5</v>
      </c>
      <c r="J7899" s="89">
        <f t="shared" ca="1" si="734"/>
        <v>-123.93499999999989</v>
      </c>
      <c r="K7899" s="89">
        <f t="shared" ca="1" si="735"/>
        <v>78.754999999999967</v>
      </c>
      <c r="L7899" s="83">
        <f t="shared" ca="1" si="736"/>
        <v>74.005000000000024</v>
      </c>
    </row>
    <row r="7900" spans="6:12">
      <c r="F7900" s="89">
        <v>7784</v>
      </c>
      <c r="G7900" s="89">
        <f t="shared" ca="1" si="731"/>
        <v>32</v>
      </c>
      <c r="H7900" s="89">
        <f t="shared" ca="1" si="732"/>
        <v>3</v>
      </c>
      <c r="I7900" s="89">
        <f t="shared" ca="1" si="733"/>
        <v>8</v>
      </c>
      <c r="J7900" s="89">
        <f t="shared" ca="1" si="734"/>
        <v>49.83600000000007</v>
      </c>
      <c r="K7900" s="89">
        <f t="shared" ca="1" si="735"/>
        <v>124.41599999999994</v>
      </c>
      <c r="L7900" s="83">
        <f t="shared" ca="1" si="736"/>
        <v>121.01600000000002</v>
      </c>
    </row>
    <row r="7901" spans="6:12">
      <c r="F7901" s="89">
        <v>7785</v>
      </c>
      <c r="G7901" s="89">
        <f t="shared" ca="1" si="731"/>
        <v>46</v>
      </c>
      <c r="H7901" s="89">
        <f t="shared" ca="1" si="732"/>
        <v>1</v>
      </c>
      <c r="I7901" s="89">
        <f t="shared" ca="1" si="733"/>
        <v>5</v>
      </c>
      <c r="J7901" s="89">
        <f t="shared" ca="1" si="734"/>
        <v>101.29000000000003</v>
      </c>
      <c r="K7901" s="89">
        <f t="shared" ca="1" si="735"/>
        <v>127.12999999999998</v>
      </c>
      <c r="L7901" s="83">
        <f t="shared" ca="1" si="736"/>
        <v>128.22999999999999</v>
      </c>
    </row>
    <row r="7902" spans="6:12">
      <c r="F7902" s="89">
        <v>7786</v>
      </c>
      <c r="G7902" s="89">
        <f t="shared" ca="1" si="731"/>
        <v>35</v>
      </c>
      <c r="H7902" s="89">
        <f t="shared" ca="1" si="732"/>
        <v>3</v>
      </c>
      <c r="I7902" s="89">
        <f t="shared" ca="1" si="733"/>
        <v>3</v>
      </c>
      <c r="J7902" s="89">
        <f t="shared" ca="1" si="734"/>
        <v>-290.33499999999992</v>
      </c>
      <c r="K7902" s="89">
        <f t="shared" ca="1" si="735"/>
        <v>-3.6850000000000307</v>
      </c>
      <c r="L7902" s="83">
        <f t="shared" ca="1" si="736"/>
        <v>-8.6349999999999909</v>
      </c>
    </row>
    <row r="7903" spans="6:12">
      <c r="F7903" s="89">
        <v>7787</v>
      </c>
      <c r="G7903" s="89">
        <f t="shared" ca="1" si="731"/>
        <v>32</v>
      </c>
      <c r="H7903" s="89">
        <f t="shared" ca="1" si="732"/>
        <v>1</v>
      </c>
      <c r="I7903" s="89">
        <f t="shared" ca="1" si="733"/>
        <v>7</v>
      </c>
      <c r="J7903" s="89">
        <f t="shared" ca="1" si="734"/>
        <v>138.83399999999997</v>
      </c>
      <c r="K7903" s="89">
        <f t="shared" ca="1" si="735"/>
        <v>83.813999999999993</v>
      </c>
      <c r="L7903" s="83">
        <f t="shared" ca="1" si="736"/>
        <v>83.614000000000004</v>
      </c>
    </row>
    <row r="7904" spans="6:12">
      <c r="F7904" s="89">
        <v>7788</v>
      </c>
      <c r="G7904" s="89">
        <f t="shared" ca="1" si="731"/>
        <v>44</v>
      </c>
      <c r="H7904" s="89">
        <f t="shared" ca="1" si="732"/>
        <v>2</v>
      </c>
      <c r="I7904" s="89">
        <f t="shared" ca="1" si="733"/>
        <v>6</v>
      </c>
      <c r="J7904" s="89">
        <f t="shared" ca="1" si="734"/>
        <v>59.063999999999965</v>
      </c>
      <c r="K7904" s="89">
        <f t="shared" ca="1" si="735"/>
        <v>129.02399999999994</v>
      </c>
      <c r="L7904" s="83">
        <f t="shared" ca="1" si="736"/>
        <v>128.42399999999998</v>
      </c>
    </row>
    <row r="7905" spans="6:12">
      <c r="F7905" s="89">
        <v>7789</v>
      </c>
      <c r="G7905" s="89">
        <f t="shared" ca="1" si="731"/>
        <v>38</v>
      </c>
      <c r="H7905" s="89">
        <f t="shared" ca="1" si="732"/>
        <v>2</v>
      </c>
      <c r="I7905" s="89">
        <f t="shared" ca="1" si="733"/>
        <v>5</v>
      </c>
      <c r="J7905" s="89">
        <f t="shared" ca="1" si="734"/>
        <v>2.4800000000000182</v>
      </c>
      <c r="K7905" s="89">
        <f t="shared" ca="1" si="735"/>
        <v>116.89999999999999</v>
      </c>
      <c r="L7905" s="83">
        <f t="shared" ca="1" si="736"/>
        <v>115.00000000000001</v>
      </c>
    </row>
    <row r="7906" spans="6:12">
      <c r="F7906" s="89">
        <v>7790</v>
      </c>
      <c r="G7906" s="89">
        <f t="shared" ca="1" si="731"/>
        <v>32</v>
      </c>
      <c r="H7906" s="89">
        <f t="shared" ca="1" si="732"/>
        <v>2</v>
      </c>
      <c r="I7906" s="89">
        <f t="shared" ca="1" si="733"/>
        <v>4</v>
      </c>
      <c r="J7906" s="89">
        <f t="shared" ca="1" si="734"/>
        <v>-53.792000000000002</v>
      </c>
      <c r="K7906" s="89">
        <f t="shared" ca="1" si="735"/>
        <v>105.08799999999997</v>
      </c>
      <c r="L7906" s="83">
        <f t="shared" ca="1" si="736"/>
        <v>101.88800000000001</v>
      </c>
    </row>
    <row r="7907" spans="6:12">
      <c r="F7907" s="89">
        <v>7791</v>
      </c>
      <c r="G7907" s="89">
        <f t="shared" ca="1" si="731"/>
        <v>41</v>
      </c>
      <c r="H7907" s="89">
        <f t="shared" ca="1" si="732"/>
        <v>3</v>
      </c>
      <c r="I7907" s="89">
        <f t="shared" ca="1" si="733"/>
        <v>9</v>
      </c>
      <c r="J7907" s="89">
        <f t="shared" ca="1" si="734"/>
        <v>92.369000000000028</v>
      </c>
      <c r="K7907" s="89">
        <f t="shared" ca="1" si="735"/>
        <v>121.55899999999991</v>
      </c>
      <c r="L7907" s="83">
        <f t="shared" ca="1" si="736"/>
        <v>119.90899999999999</v>
      </c>
    </row>
    <row r="7908" spans="6:12">
      <c r="F7908" s="89">
        <v>7792</v>
      </c>
      <c r="G7908" s="89">
        <f t="shared" ca="1" si="731"/>
        <v>29</v>
      </c>
      <c r="H7908" s="89">
        <f t="shared" ca="1" si="732"/>
        <v>2</v>
      </c>
      <c r="I7908" s="89">
        <f t="shared" ca="1" si="733"/>
        <v>9</v>
      </c>
      <c r="J7908" s="89">
        <f t="shared" ca="1" si="734"/>
        <v>143.60099999999994</v>
      </c>
      <c r="K7908" s="89">
        <f t="shared" ca="1" si="735"/>
        <v>90.410999999999888</v>
      </c>
      <c r="L7908" s="83">
        <f t="shared" ca="1" si="736"/>
        <v>88.760999999999967</v>
      </c>
    </row>
    <row r="7909" spans="6:12">
      <c r="F7909" s="89">
        <v>7793</v>
      </c>
      <c r="G7909" s="89">
        <f t="shared" ca="1" si="731"/>
        <v>48</v>
      </c>
      <c r="H7909" s="89">
        <f t="shared" ca="1" si="732"/>
        <v>1</v>
      </c>
      <c r="I7909" s="89">
        <f t="shared" ca="1" si="733"/>
        <v>5</v>
      </c>
      <c r="J7909" s="89">
        <f t="shared" ca="1" si="734"/>
        <v>107.03000000000003</v>
      </c>
      <c r="K7909" s="89">
        <f t="shared" ca="1" si="735"/>
        <v>132.25000000000003</v>
      </c>
      <c r="L7909" s="83">
        <f t="shared" ca="1" si="736"/>
        <v>133.65</v>
      </c>
    </row>
    <row r="7910" spans="6:12">
      <c r="F7910" s="89">
        <v>7794</v>
      </c>
      <c r="G7910" s="89">
        <f t="shared" ca="1" si="731"/>
        <v>40</v>
      </c>
      <c r="H7910" s="89">
        <f t="shared" ca="1" si="732"/>
        <v>3</v>
      </c>
      <c r="I7910" s="89">
        <f t="shared" ca="1" si="733"/>
        <v>6</v>
      </c>
      <c r="J7910" s="89">
        <f t="shared" ca="1" si="734"/>
        <v>-55.559999999999889</v>
      </c>
      <c r="K7910" s="89">
        <f t="shared" ca="1" si="735"/>
        <v>101.73999999999995</v>
      </c>
      <c r="L7910" s="83">
        <f t="shared" ca="1" si="736"/>
        <v>98.740000000000066</v>
      </c>
    </row>
    <row r="7911" spans="6:12">
      <c r="F7911" s="89">
        <v>7795</v>
      </c>
      <c r="G7911" s="89">
        <f t="shared" ca="1" si="731"/>
        <v>26</v>
      </c>
      <c r="H7911" s="89">
        <f t="shared" ca="1" si="732"/>
        <v>3</v>
      </c>
      <c r="I7911" s="89">
        <f t="shared" ca="1" si="733"/>
        <v>8</v>
      </c>
      <c r="J7911" s="89">
        <f t="shared" ca="1" si="734"/>
        <v>59.868000000000052</v>
      </c>
      <c r="K7911" s="89">
        <f t="shared" ca="1" si="735"/>
        <v>136.30799999999999</v>
      </c>
      <c r="L7911" s="83">
        <f t="shared" ca="1" si="736"/>
        <v>132.00799999999992</v>
      </c>
    </row>
    <row r="7912" spans="6:12">
      <c r="F7912" s="89">
        <v>7796</v>
      </c>
      <c r="G7912" s="89">
        <f t="shared" ca="1" si="731"/>
        <v>21</v>
      </c>
      <c r="H7912" s="89">
        <f t="shared" ca="1" si="732"/>
        <v>3</v>
      </c>
      <c r="I7912" s="89">
        <f t="shared" ca="1" si="733"/>
        <v>5</v>
      </c>
      <c r="J7912" s="89">
        <f t="shared" ca="1" si="734"/>
        <v>-98.935000000000002</v>
      </c>
      <c r="K7912" s="89">
        <f t="shared" ca="1" si="735"/>
        <v>106.85499999999993</v>
      </c>
      <c r="L7912" s="83">
        <f t="shared" ca="1" si="736"/>
        <v>100.60499999999996</v>
      </c>
    </row>
    <row r="7913" spans="6:12">
      <c r="F7913" s="89">
        <v>7797</v>
      </c>
      <c r="G7913" s="89">
        <f t="shared" ca="1" si="731"/>
        <v>25</v>
      </c>
      <c r="H7913" s="89">
        <f t="shared" ca="1" si="732"/>
        <v>1</v>
      </c>
      <c r="I7913" s="89">
        <f t="shared" ca="1" si="733"/>
        <v>3</v>
      </c>
      <c r="J7913" s="89">
        <f t="shared" ca="1" si="734"/>
        <v>20.904999999999987</v>
      </c>
      <c r="K7913" s="89">
        <f t="shared" ca="1" si="735"/>
        <v>138.45500000000001</v>
      </c>
      <c r="L7913" s="83">
        <f t="shared" ca="1" si="736"/>
        <v>135.60500000000002</v>
      </c>
    </row>
    <row r="7914" spans="6:12">
      <c r="F7914" s="89">
        <v>7798</v>
      </c>
      <c r="G7914" s="89">
        <f t="shared" ca="1" si="731"/>
        <v>51</v>
      </c>
      <c r="H7914" s="89">
        <f t="shared" ca="1" si="732"/>
        <v>1</v>
      </c>
      <c r="I7914" s="89">
        <f t="shared" ca="1" si="733"/>
        <v>3</v>
      </c>
      <c r="J7914" s="89">
        <f t="shared" ca="1" si="734"/>
        <v>32.03300000000003</v>
      </c>
      <c r="K7914" s="89">
        <f t="shared" ca="1" si="735"/>
        <v>141.52299999999997</v>
      </c>
      <c r="L7914" s="83">
        <f t="shared" ca="1" si="736"/>
        <v>142.57300000000015</v>
      </c>
    </row>
    <row r="7915" spans="6:12">
      <c r="F7915" s="89">
        <v>7799</v>
      </c>
      <c r="G7915" s="89">
        <f t="shared" ca="1" si="731"/>
        <v>51</v>
      </c>
      <c r="H7915" s="89">
        <f t="shared" ca="1" si="732"/>
        <v>2</v>
      </c>
      <c r="I7915" s="89">
        <f t="shared" ca="1" si="733"/>
        <v>8</v>
      </c>
      <c r="J7915" s="89">
        <f t="shared" ca="1" si="734"/>
        <v>149.20300000000003</v>
      </c>
      <c r="K7915" s="89">
        <f t="shared" ca="1" si="735"/>
        <v>131.79299999999998</v>
      </c>
      <c r="L7915" s="83">
        <f t="shared" ca="1" si="736"/>
        <v>133.04300000000006</v>
      </c>
    </row>
    <row r="7916" spans="6:12">
      <c r="F7916" s="89">
        <v>7800</v>
      </c>
      <c r="G7916" s="89">
        <f t="shared" ca="1" si="731"/>
        <v>48</v>
      </c>
      <c r="H7916" s="89">
        <f t="shared" ca="1" si="732"/>
        <v>1</v>
      </c>
      <c r="I7916" s="89">
        <f t="shared" ca="1" si="733"/>
        <v>3</v>
      </c>
      <c r="J7916" s="89">
        <f t="shared" ca="1" si="734"/>
        <v>21.434000000000005</v>
      </c>
      <c r="K7916" s="89">
        <f t="shared" ca="1" si="735"/>
        <v>131.85400000000004</v>
      </c>
      <c r="L7916" s="83">
        <f t="shared" ca="1" si="736"/>
        <v>132.45400000000004</v>
      </c>
    </row>
    <row r="7917" spans="6:12">
      <c r="F7917" s="89">
        <v>7801</v>
      </c>
      <c r="G7917" s="89">
        <f t="shared" ca="1" si="731"/>
        <v>52</v>
      </c>
      <c r="H7917" s="89">
        <f t="shared" ca="1" si="732"/>
        <v>1</v>
      </c>
      <c r="I7917" s="89">
        <f t="shared" ca="1" si="733"/>
        <v>3</v>
      </c>
      <c r="J7917" s="89">
        <f t="shared" ca="1" si="734"/>
        <v>36.105999999999952</v>
      </c>
      <c r="K7917" s="89">
        <f t="shared" ca="1" si="735"/>
        <v>145.286</v>
      </c>
      <c r="L7917" s="83">
        <f t="shared" ca="1" si="736"/>
        <v>146.48599999999999</v>
      </c>
    </row>
    <row r="7918" spans="6:12">
      <c r="F7918" s="89">
        <v>7802</v>
      </c>
      <c r="G7918" s="89">
        <f t="shared" ca="1" si="731"/>
        <v>47</v>
      </c>
      <c r="H7918" s="89">
        <f t="shared" ca="1" si="732"/>
        <v>2</v>
      </c>
      <c r="I7918" s="89">
        <f t="shared" ca="1" si="733"/>
        <v>7</v>
      </c>
      <c r="J7918" s="89">
        <f t="shared" ca="1" si="734"/>
        <v>105.64899999999997</v>
      </c>
      <c r="K7918" s="89">
        <f t="shared" ca="1" si="735"/>
        <v>132.07899999999992</v>
      </c>
      <c r="L7918" s="83">
        <f t="shared" ca="1" si="736"/>
        <v>132.32900000000001</v>
      </c>
    </row>
    <row r="7919" spans="6:12">
      <c r="F7919" s="89">
        <v>7803</v>
      </c>
      <c r="G7919" s="89">
        <f t="shared" ca="1" si="731"/>
        <v>46</v>
      </c>
      <c r="H7919" s="89">
        <f t="shared" ca="1" si="732"/>
        <v>1</v>
      </c>
      <c r="I7919" s="89">
        <f t="shared" ca="1" si="733"/>
        <v>8</v>
      </c>
      <c r="J7919" s="89">
        <f t="shared" ca="1" si="734"/>
        <v>158.54799999999997</v>
      </c>
      <c r="K7919" s="89">
        <f t="shared" ca="1" si="735"/>
        <v>56.587999999999965</v>
      </c>
      <c r="L7919" s="83">
        <f t="shared" ca="1" si="736"/>
        <v>58.888000000000005</v>
      </c>
    </row>
    <row r="7920" spans="6:12">
      <c r="F7920" s="89">
        <v>7804</v>
      </c>
      <c r="G7920" s="89">
        <f t="shared" ca="1" si="731"/>
        <v>40</v>
      </c>
      <c r="H7920" s="89">
        <f t="shared" ca="1" si="732"/>
        <v>3</v>
      </c>
      <c r="I7920" s="89">
        <f t="shared" ca="1" si="733"/>
        <v>4</v>
      </c>
      <c r="J7920" s="89">
        <f t="shared" ca="1" si="734"/>
        <v>-200.62</v>
      </c>
      <c r="K7920" s="89">
        <f t="shared" ca="1" si="735"/>
        <v>41.879999999999967</v>
      </c>
      <c r="L7920" s="83">
        <f t="shared" ca="1" si="736"/>
        <v>38.080000000000041</v>
      </c>
    </row>
    <row r="7921" spans="6:12">
      <c r="F7921" s="89">
        <v>7805</v>
      </c>
      <c r="G7921" s="89">
        <f t="shared" ca="1" si="731"/>
        <v>27</v>
      </c>
      <c r="H7921" s="89">
        <f t="shared" ca="1" si="732"/>
        <v>3</v>
      </c>
      <c r="I7921" s="89">
        <f t="shared" ca="1" si="733"/>
        <v>8</v>
      </c>
      <c r="J7921" s="89">
        <f t="shared" ca="1" si="734"/>
        <v>57.521000000000015</v>
      </c>
      <c r="K7921" s="89">
        <f t="shared" ca="1" si="735"/>
        <v>133.6509999999999</v>
      </c>
      <c r="L7921" s="83">
        <f t="shared" ca="1" si="736"/>
        <v>129.50100000000003</v>
      </c>
    </row>
    <row r="7922" spans="6:12">
      <c r="F7922" s="89">
        <v>7806</v>
      </c>
      <c r="G7922" s="89">
        <f t="shared" ca="1" si="731"/>
        <v>45</v>
      </c>
      <c r="H7922" s="89">
        <f t="shared" ca="1" si="732"/>
        <v>2</v>
      </c>
      <c r="I7922" s="89">
        <f t="shared" ca="1" si="733"/>
        <v>8</v>
      </c>
      <c r="J7922" s="89">
        <f t="shared" ca="1" si="734"/>
        <v>129.35499999999996</v>
      </c>
      <c r="K7922" s="89">
        <f t="shared" ca="1" si="735"/>
        <v>113.80499999999992</v>
      </c>
      <c r="L7922" s="83">
        <f t="shared" ca="1" si="736"/>
        <v>114.15499999999997</v>
      </c>
    </row>
    <row r="7923" spans="6:12">
      <c r="F7923" s="89">
        <v>7807</v>
      </c>
      <c r="G7923" s="89">
        <f t="shared" ca="1" si="731"/>
        <v>39</v>
      </c>
      <c r="H7923" s="89">
        <f t="shared" ca="1" si="732"/>
        <v>2</v>
      </c>
      <c r="I7923" s="89">
        <f t="shared" ca="1" si="733"/>
        <v>8</v>
      </c>
      <c r="J7923" s="89">
        <f t="shared" ca="1" si="734"/>
        <v>119.22699999999998</v>
      </c>
      <c r="K7923" s="89">
        <f t="shared" ca="1" si="735"/>
        <v>105.53699999999995</v>
      </c>
      <c r="L7923" s="83">
        <f t="shared" ca="1" si="736"/>
        <v>104.98699999999997</v>
      </c>
    </row>
    <row r="7924" spans="6:12">
      <c r="F7924" s="89">
        <v>7808</v>
      </c>
      <c r="G7924" s="89">
        <f t="shared" ca="1" si="731"/>
        <v>35</v>
      </c>
      <c r="H7924" s="89">
        <f t="shared" ca="1" si="732"/>
        <v>3</v>
      </c>
      <c r="I7924" s="89">
        <f t="shared" ca="1" si="733"/>
        <v>9</v>
      </c>
      <c r="J7924" s="89">
        <f t="shared" ca="1" si="734"/>
        <v>87.784999999999968</v>
      </c>
      <c r="K7924" s="89">
        <f t="shared" ca="1" si="735"/>
        <v>118.83499999999992</v>
      </c>
      <c r="L7924" s="83">
        <f t="shared" ca="1" si="736"/>
        <v>116.28499999999997</v>
      </c>
    </row>
    <row r="7925" spans="6:12">
      <c r="F7925" s="89">
        <v>7809</v>
      </c>
      <c r="G7925" s="89">
        <f t="shared" ca="1" si="731"/>
        <v>29</v>
      </c>
      <c r="H7925" s="89">
        <f t="shared" ca="1" si="732"/>
        <v>2</v>
      </c>
      <c r="I7925" s="89">
        <f t="shared" ca="1" si="733"/>
        <v>3</v>
      </c>
      <c r="J7925" s="89">
        <f t="shared" ca="1" si="734"/>
        <v>-116.52300000000002</v>
      </c>
      <c r="K7925" s="89">
        <f t="shared" ca="1" si="735"/>
        <v>85.886999999999972</v>
      </c>
      <c r="L7925" s="83">
        <f t="shared" ca="1" si="736"/>
        <v>81.837000000000018</v>
      </c>
    </row>
    <row r="7926" spans="6:12">
      <c r="F7926" s="89">
        <v>7810</v>
      </c>
      <c r="G7926" s="89">
        <f t="shared" ref="G7926:G7989" ca="1" si="737">RANDBETWEEN(19,55)</f>
        <v>33</v>
      </c>
      <c r="H7926" s="89">
        <f t="shared" ref="H7926:H7989" ca="1" si="738">RANDBETWEEN(0.5,3.5)</f>
        <v>2</v>
      </c>
      <c r="I7926" s="89">
        <f t="shared" ref="I7926:I7989" ca="1" si="739">RANDBETWEEN(3,9)</f>
        <v>9</v>
      </c>
      <c r="J7926" s="89">
        <f t="shared" ref="J7926:J7989" ca="1" si="740">133-10*G7926-128.7*H7926+60.8*I7926+0.135*G7926^2-20.6*H7926^2-4.74*I7926^2+0.15*G7926*H7926+0.006*G7926*I7926+19.63*H7926*I7926</f>
        <v>138.49699999999996</v>
      </c>
      <c r="K7926" s="89">
        <f t="shared" ref="K7926:K7989" ca="1" si="741">300-10.31*G7926-42.6*H7926+18.2*I7926+0.135*G7926^2-20.6*H7926^2-4.74*I7926^2+0.15*G7926*H7926+0.006*G7926*I7926+19.63*H7926*I7926</f>
        <v>84.066999999999894</v>
      </c>
      <c r="L7926" s="83">
        <f t="shared" ref="L7926:L7989" ca="1" si="742">294-10.16*G7926-44.4*H7926+18.6*I7926+0.135*G7926^2-20.6*H7926^2-4.74*I7926^2+0.15*G7926*H7926+0.006*G7926*I7926+19.63*H7926*I7926</f>
        <v>83.016999999999939</v>
      </c>
    </row>
    <row r="7927" spans="6:12">
      <c r="F7927" s="89">
        <v>7811</v>
      </c>
      <c r="G7927" s="89">
        <f t="shared" ca="1" si="737"/>
        <v>38</v>
      </c>
      <c r="H7927" s="89">
        <f t="shared" ca="1" si="738"/>
        <v>1</v>
      </c>
      <c r="I7927" s="89">
        <f t="shared" ca="1" si="739"/>
        <v>5</v>
      </c>
      <c r="J7927" s="89">
        <f t="shared" ca="1" si="740"/>
        <v>89.130000000000038</v>
      </c>
      <c r="K7927" s="89">
        <f t="shared" ca="1" si="741"/>
        <v>117.45</v>
      </c>
      <c r="L7927" s="83">
        <f t="shared" ca="1" si="742"/>
        <v>117.35000000000004</v>
      </c>
    </row>
    <row r="7928" spans="6:12">
      <c r="F7928" s="89">
        <v>7812</v>
      </c>
      <c r="G7928" s="89">
        <f t="shared" ca="1" si="737"/>
        <v>35</v>
      </c>
      <c r="H7928" s="89">
        <f t="shared" ca="1" si="738"/>
        <v>2</v>
      </c>
      <c r="I7928" s="89">
        <f t="shared" ca="1" si="739"/>
        <v>4</v>
      </c>
      <c r="J7928" s="89">
        <f t="shared" ca="1" si="740"/>
        <v>-55.685000000000002</v>
      </c>
      <c r="K7928" s="89">
        <f t="shared" ca="1" si="741"/>
        <v>102.26499999999997</v>
      </c>
      <c r="L7928" s="83">
        <f t="shared" ca="1" si="742"/>
        <v>99.514999999999958</v>
      </c>
    </row>
    <row r="7929" spans="6:12">
      <c r="F7929" s="89">
        <v>7813</v>
      </c>
      <c r="G7929" s="89">
        <f t="shared" ca="1" si="737"/>
        <v>44</v>
      </c>
      <c r="H7929" s="89">
        <f t="shared" ca="1" si="738"/>
        <v>1</v>
      </c>
      <c r="I7929" s="89">
        <f t="shared" ca="1" si="739"/>
        <v>5</v>
      </c>
      <c r="J7929" s="89">
        <f t="shared" ca="1" si="740"/>
        <v>96.630000000000024</v>
      </c>
      <c r="K7929" s="89">
        <f t="shared" ca="1" si="741"/>
        <v>123.08999999999997</v>
      </c>
      <c r="L7929" s="83">
        <f t="shared" ca="1" si="742"/>
        <v>123.88999999999999</v>
      </c>
    </row>
    <row r="7930" spans="6:12">
      <c r="F7930" s="89">
        <v>7814</v>
      </c>
      <c r="G7930" s="89">
        <f t="shared" ca="1" si="737"/>
        <v>26</v>
      </c>
      <c r="H7930" s="89">
        <f t="shared" ca="1" si="738"/>
        <v>3</v>
      </c>
      <c r="I7930" s="89">
        <f t="shared" ca="1" si="739"/>
        <v>6</v>
      </c>
      <c r="J7930" s="89">
        <f t="shared" ca="1" si="740"/>
        <v>-47.103999999999928</v>
      </c>
      <c r="K7930" s="89">
        <f t="shared" ca="1" si="741"/>
        <v>114.53599999999997</v>
      </c>
      <c r="L7930" s="83">
        <f t="shared" ca="1" si="742"/>
        <v>109.43600000000001</v>
      </c>
    </row>
    <row r="7931" spans="6:12">
      <c r="F7931" s="89">
        <v>7815</v>
      </c>
      <c r="G7931" s="89">
        <f t="shared" ca="1" si="737"/>
        <v>44</v>
      </c>
      <c r="H7931" s="89">
        <f t="shared" ca="1" si="738"/>
        <v>3</v>
      </c>
      <c r="I7931" s="89">
        <f t="shared" ca="1" si="739"/>
        <v>9</v>
      </c>
      <c r="J7931" s="89">
        <f t="shared" ca="1" si="740"/>
        <v>98.305999999999983</v>
      </c>
      <c r="K7931" s="89">
        <f t="shared" ca="1" si="741"/>
        <v>126.56599999999992</v>
      </c>
      <c r="L7931" s="83">
        <f t="shared" ca="1" si="742"/>
        <v>125.36599999999999</v>
      </c>
    </row>
    <row r="7932" spans="6:12">
      <c r="F7932" s="89">
        <v>7816</v>
      </c>
      <c r="G7932" s="89">
        <f t="shared" ca="1" si="737"/>
        <v>27</v>
      </c>
      <c r="H7932" s="89">
        <f t="shared" ca="1" si="738"/>
        <v>3</v>
      </c>
      <c r="I7932" s="89">
        <f t="shared" ca="1" si="739"/>
        <v>7</v>
      </c>
      <c r="J7932" s="89">
        <f t="shared" ca="1" si="740"/>
        <v>8.7690000000000055</v>
      </c>
      <c r="K7932" s="89">
        <f t="shared" ca="1" si="741"/>
        <v>127.49899999999997</v>
      </c>
      <c r="L7932" s="83">
        <f t="shared" ca="1" si="742"/>
        <v>122.94900000000001</v>
      </c>
    </row>
    <row r="7933" spans="6:12">
      <c r="F7933" s="89">
        <v>7817</v>
      </c>
      <c r="G7933" s="89">
        <f t="shared" ca="1" si="737"/>
        <v>21</v>
      </c>
      <c r="H7933" s="89">
        <f t="shared" ca="1" si="738"/>
        <v>3</v>
      </c>
      <c r="I7933" s="89">
        <f t="shared" ca="1" si="739"/>
        <v>5</v>
      </c>
      <c r="J7933" s="89">
        <f t="shared" ca="1" si="740"/>
        <v>-98.935000000000002</v>
      </c>
      <c r="K7933" s="89">
        <f t="shared" ca="1" si="741"/>
        <v>106.85499999999993</v>
      </c>
      <c r="L7933" s="83">
        <f t="shared" ca="1" si="742"/>
        <v>100.60499999999996</v>
      </c>
    </row>
    <row r="7934" spans="6:12">
      <c r="F7934" s="89">
        <v>7818</v>
      </c>
      <c r="G7934" s="89">
        <f t="shared" ca="1" si="737"/>
        <v>40</v>
      </c>
      <c r="H7934" s="89">
        <f t="shared" ca="1" si="738"/>
        <v>1</v>
      </c>
      <c r="I7934" s="89">
        <f t="shared" ca="1" si="739"/>
        <v>4</v>
      </c>
      <c r="J7934" s="89">
        <f t="shared" ca="1" si="740"/>
        <v>52.539999999999992</v>
      </c>
      <c r="K7934" s="89">
        <f t="shared" ca="1" si="741"/>
        <v>122.83999999999995</v>
      </c>
      <c r="L7934" s="83">
        <f t="shared" ca="1" si="742"/>
        <v>122.64000000000001</v>
      </c>
    </row>
    <row r="7935" spans="6:12">
      <c r="F7935" s="89">
        <v>7819</v>
      </c>
      <c r="G7935" s="89">
        <f t="shared" ca="1" si="737"/>
        <v>31</v>
      </c>
      <c r="H7935" s="89">
        <f t="shared" ca="1" si="738"/>
        <v>3</v>
      </c>
      <c r="I7935" s="89">
        <f t="shared" ca="1" si="739"/>
        <v>3</v>
      </c>
      <c r="J7935" s="89">
        <f t="shared" ca="1" si="740"/>
        <v>-287.84699999999992</v>
      </c>
      <c r="K7935" s="89">
        <f t="shared" ca="1" si="741"/>
        <v>4.2999999999977945E-2</v>
      </c>
      <c r="L7935" s="83">
        <f t="shared" ca="1" si="742"/>
        <v>-5.5069999999999482</v>
      </c>
    </row>
    <row r="7936" spans="6:12">
      <c r="F7936" s="89">
        <v>7820</v>
      </c>
      <c r="G7936" s="89">
        <f t="shared" ca="1" si="737"/>
        <v>20</v>
      </c>
      <c r="H7936" s="89">
        <f t="shared" ca="1" si="738"/>
        <v>2</v>
      </c>
      <c r="I7936" s="89">
        <f t="shared" ca="1" si="739"/>
        <v>6</v>
      </c>
      <c r="J7936" s="89">
        <f t="shared" ca="1" si="740"/>
        <v>83.639999999999958</v>
      </c>
      <c r="K7936" s="89">
        <f t="shared" ca="1" si="741"/>
        <v>161.03999999999994</v>
      </c>
      <c r="L7936" s="83">
        <f t="shared" ca="1" si="742"/>
        <v>156.84</v>
      </c>
    </row>
    <row r="7937" spans="6:12">
      <c r="F7937" s="89">
        <v>7821</v>
      </c>
      <c r="G7937" s="89">
        <f t="shared" ca="1" si="737"/>
        <v>34</v>
      </c>
      <c r="H7937" s="89">
        <f t="shared" ca="1" si="738"/>
        <v>2</v>
      </c>
      <c r="I7937" s="89">
        <f t="shared" ca="1" si="739"/>
        <v>5</v>
      </c>
      <c r="J7937" s="89">
        <f t="shared" ca="1" si="740"/>
        <v>2.2800000000000011</v>
      </c>
      <c r="K7937" s="89">
        <f t="shared" ca="1" si="741"/>
        <v>117.93999999999997</v>
      </c>
      <c r="L7937" s="83">
        <f t="shared" ca="1" si="742"/>
        <v>115.43999999999997</v>
      </c>
    </row>
    <row r="7938" spans="6:12">
      <c r="F7938" s="89">
        <v>7822</v>
      </c>
      <c r="G7938" s="89">
        <f t="shared" ca="1" si="737"/>
        <v>48</v>
      </c>
      <c r="H7938" s="89">
        <f t="shared" ca="1" si="738"/>
        <v>3</v>
      </c>
      <c r="I7938" s="89">
        <f t="shared" ca="1" si="739"/>
        <v>4</v>
      </c>
      <c r="J7938" s="89">
        <f t="shared" ca="1" si="740"/>
        <v>-181.7879999999999</v>
      </c>
      <c r="K7938" s="89">
        <f t="shared" ca="1" si="741"/>
        <v>58.231999999999999</v>
      </c>
      <c r="L7938" s="83">
        <f t="shared" ca="1" si="742"/>
        <v>55.632000000000005</v>
      </c>
    </row>
    <row r="7939" spans="6:12">
      <c r="F7939" s="89">
        <v>7823</v>
      </c>
      <c r="G7939" s="89">
        <f t="shared" ca="1" si="737"/>
        <v>31</v>
      </c>
      <c r="H7939" s="89">
        <f t="shared" ca="1" si="738"/>
        <v>1</v>
      </c>
      <c r="I7939" s="89">
        <f t="shared" ca="1" si="739"/>
        <v>6</v>
      </c>
      <c r="J7939" s="89">
        <f t="shared" ca="1" si="740"/>
        <v>121.14099999999998</v>
      </c>
      <c r="K7939" s="89">
        <f t="shared" ca="1" si="741"/>
        <v>109.03099999999998</v>
      </c>
      <c r="L7939" s="83">
        <f t="shared" ca="1" si="742"/>
        <v>108.28100000000001</v>
      </c>
    </row>
    <row r="7940" spans="6:12">
      <c r="F7940" s="89">
        <v>7824</v>
      </c>
      <c r="G7940" s="89">
        <f t="shared" ca="1" si="737"/>
        <v>25</v>
      </c>
      <c r="H7940" s="89">
        <f t="shared" ca="1" si="738"/>
        <v>1</v>
      </c>
      <c r="I7940" s="89">
        <f t="shared" ca="1" si="739"/>
        <v>8</v>
      </c>
      <c r="J7940" s="89">
        <f t="shared" ca="1" si="740"/>
        <v>163.10499999999993</v>
      </c>
      <c r="K7940" s="89">
        <f t="shared" ca="1" si="741"/>
        <v>67.654999999999987</v>
      </c>
      <c r="L7940" s="83">
        <f t="shared" ca="1" si="742"/>
        <v>66.804999999999993</v>
      </c>
    </row>
    <row r="7941" spans="6:12">
      <c r="F7941" s="89">
        <v>7825</v>
      </c>
      <c r="G7941" s="89">
        <f t="shared" ca="1" si="737"/>
        <v>48</v>
      </c>
      <c r="H7941" s="89">
        <f t="shared" ca="1" si="738"/>
        <v>3</v>
      </c>
      <c r="I7941" s="89">
        <f t="shared" ca="1" si="739"/>
        <v>7</v>
      </c>
      <c r="J7941" s="89">
        <f t="shared" ca="1" si="740"/>
        <v>21.726000000000113</v>
      </c>
      <c r="K7941" s="89">
        <f t="shared" ca="1" si="741"/>
        <v>133.94600000000003</v>
      </c>
      <c r="L7941" s="83">
        <f t="shared" ca="1" si="742"/>
        <v>132.54600000000011</v>
      </c>
    </row>
    <row r="7942" spans="6:12">
      <c r="F7942" s="89">
        <v>7826</v>
      </c>
      <c r="G7942" s="89">
        <f t="shared" ca="1" si="737"/>
        <v>27</v>
      </c>
      <c r="H7942" s="89">
        <f t="shared" ca="1" si="738"/>
        <v>1</v>
      </c>
      <c r="I7942" s="89">
        <f t="shared" ca="1" si="739"/>
        <v>4</v>
      </c>
      <c r="J7942" s="89">
        <f t="shared" ca="1" si="740"/>
        <v>62.692999999999998</v>
      </c>
      <c r="K7942" s="89">
        <f t="shared" ca="1" si="741"/>
        <v>137.023</v>
      </c>
      <c r="L7942" s="83">
        <f t="shared" ca="1" si="742"/>
        <v>134.87300000000002</v>
      </c>
    </row>
    <row r="7943" spans="6:12">
      <c r="F7943" s="89">
        <v>7827</v>
      </c>
      <c r="G7943" s="89">
        <f t="shared" ca="1" si="737"/>
        <v>54</v>
      </c>
      <c r="H7943" s="89">
        <f t="shared" ca="1" si="738"/>
        <v>3</v>
      </c>
      <c r="I7943" s="89">
        <f t="shared" ca="1" si="739"/>
        <v>8</v>
      </c>
      <c r="J7943" s="89">
        <f t="shared" ca="1" si="740"/>
        <v>96.212000000000046</v>
      </c>
      <c r="K7943" s="89">
        <f t="shared" ca="1" si="741"/>
        <v>163.97199999999998</v>
      </c>
      <c r="L7943" s="83">
        <f t="shared" ca="1" si="742"/>
        <v>163.87200000000001</v>
      </c>
    </row>
    <row r="7944" spans="6:12">
      <c r="F7944" s="89">
        <v>7828</v>
      </c>
      <c r="G7944" s="89">
        <f t="shared" ca="1" si="737"/>
        <v>50</v>
      </c>
      <c r="H7944" s="89">
        <f t="shared" ca="1" si="738"/>
        <v>3</v>
      </c>
      <c r="I7944" s="89">
        <f t="shared" ca="1" si="739"/>
        <v>5</v>
      </c>
      <c r="J7944" s="89">
        <f t="shared" ca="1" si="740"/>
        <v>-97.049999999999898</v>
      </c>
      <c r="K7944" s="89">
        <f t="shared" ca="1" si="741"/>
        <v>99.749999999999972</v>
      </c>
      <c r="L7944" s="83">
        <f t="shared" ca="1" si="742"/>
        <v>97.85</v>
      </c>
    </row>
    <row r="7945" spans="6:12">
      <c r="F7945" s="89">
        <v>7829</v>
      </c>
      <c r="G7945" s="89">
        <f t="shared" ca="1" si="737"/>
        <v>32</v>
      </c>
      <c r="H7945" s="89">
        <f t="shared" ca="1" si="738"/>
        <v>3</v>
      </c>
      <c r="I7945" s="89">
        <f t="shared" ca="1" si="739"/>
        <v>6</v>
      </c>
      <c r="J7945" s="89">
        <f t="shared" ca="1" si="740"/>
        <v>-57.20799999999997</v>
      </c>
      <c r="K7945" s="89">
        <f t="shared" ca="1" si="741"/>
        <v>102.57199999999997</v>
      </c>
      <c r="L7945" s="83">
        <f t="shared" ca="1" si="742"/>
        <v>98.372000000000014</v>
      </c>
    </row>
    <row r="7946" spans="6:12">
      <c r="F7946" s="89">
        <v>7830</v>
      </c>
      <c r="G7946" s="89">
        <f t="shared" ca="1" si="737"/>
        <v>42</v>
      </c>
      <c r="H7946" s="89">
        <f t="shared" ca="1" si="738"/>
        <v>3</v>
      </c>
      <c r="I7946" s="89">
        <f t="shared" ca="1" si="739"/>
        <v>8</v>
      </c>
      <c r="J7946" s="89">
        <f t="shared" ca="1" si="740"/>
        <v>54.716000000000065</v>
      </c>
      <c r="K7946" s="89">
        <f t="shared" ca="1" si="741"/>
        <v>126.19599999999997</v>
      </c>
      <c r="L7946" s="83">
        <f t="shared" ca="1" si="742"/>
        <v>124.29599999999999</v>
      </c>
    </row>
    <row r="7947" spans="6:12">
      <c r="F7947" s="89">
        <v>7831</v>
      </c>
      <c r="G7947" s="89">
        <f t="shared" ca="1" si="737"/>
        <v>36</v>
      </c>
      <c r="H7947" s="89">
        <f t="shared" ca="1" si="738"/>
        <v>2</v>
      </c>
      <c r="I7947" s="89">
        <f t="shared" ca="1" si="739"/>
        <v>7</v>
      </c>
      <c r="J7947" s="89">
        <f t="shared" ca="1" si="740"/>
        <v>88.631999999999977</v>
      </c>
      <c r="K7947" s="89">
        <f t="shared" ca="1" si="741"/>
        <v>118.47199999999998</v>
      </c>
      <c r="L7947" s="83">
        <f t="shared" ca="1" si="742"/>
        <v>117.072</v>
      </c>
    </row>
    <row r="7948" spans="6:12">
      <c r="F7948" s="89">
        <v>7832</v>
      </c>
      <c r="G7948" s="89">
        <f t="shared" ca="1" si="737"/>
        <v>27</v>
      </c>
      <c r="H7948" s="89">
        <f t="shared" ca="1" si="738"/>
        <v>1</v>
      </c>
      <c r="I7948" s="89">
        <f t="shared" ca="1" si="739"/>
        <v>3</v>
      </c>
      <c r="J7948" s="89">
        <f t="shared" ca="1" si="740"/>
        <v>15.280999999999985</v>
      </c>
      <c r="K7948" s="89">
        <f t="shared" ca="1" si="741"/>
        <v>132.21100000000001</v>
      </c>
      <c r="L7948" s="83">
        <f t="shared" ca="1" si="742"/>
        <v>129.661</v>
      </c>
    </row>
    <row r="7949" spans="6:12">
      <c r="F7949" s="89">
        <v>7833</v>
      </c>
      <c r="G7949" s="89">
        <f t="shared" ca="1" si="737"/>
        <v>21</v>
      </c>
      <c r="H7949" s="89">
        <f t="shared" ca="1" si="738"/>
        <v>3</v>
      </c>
      <c r="I7949" s="89">
        <f t="shared" ca="1" si="739"/>
        <v>3</v>
      </c>
      <c r="J7949" s="89">
        <f t="shared" ca="1" si="740"/>
        <v>-262.72700000000003</v>
      </c>
      <c r="K7949" s="89">
        <f t="shared" ca="1" si="741"/>
        <v>28.262999999999948</v>
      </c>
      <c r="L7949" s="83">
        <f t="shared" ca="1" si="742"/>
        <v>21.212999999999994</v>
      </c>
    </row>
    <row r="7950" spans="6:12">
      <c r="F7950" s="89">
        <v>7834</v>
      </c>
      <c r="G7950" s="89">
        <f t="shared" ca="1" si="737"/>
        <v>31</v>
      </c>
      <c r="H7950" s="89">
        <f t="shared" ca="1" si="738"/>
        <v>2</v>
      </c>
      <c r="I7950" s="89">
        <f t="shared" ca="1" si="739"/>
        <v>4</v>
      </c>
      <c r="J7950" s="89">
        <f t="shared" ca="1" si="740"/>
        <v>-52.620999999999981</v>
      </c>
      <c r="K7950" s="89">
        <f t="shared" ca="1" si="741"/>
        <v>106.56899999999997</v>
      </c>
      <c r="L7950" s="83">
        <f t="shared" ca="1" si="742"/>
        <v>103.21900000000002</v>
      </c>
    </row>
    <row r="7951" spans="6:12">
      <c r="F7951" s="89">
        <v>7835</v>
      </c>
      <c r="G7951" s="89">
        <f t="shared" ca="1" si="737"/>
        <v>28</v>
      </c>
      <c r="H7951" s="89">
        <f t="shared" ca="1" si="738"/>
        <v>3</v>
      </c>
      <c r="I7951" s="89">
        <f t="shared" ca="1" si="739"/>
        <v>4</v>
      </c>
      <c r="J7951" s="89">
        <f t="shared" ca="1" si="740"/>
        <v>-196.4679999999999</v>
      </c>
      <c r="K7951" s="89">
        <f t="shared" ca="1" si="741"/>
        <v>49.751999999999953</v>
      </c>
      <c r="L7951" s="83">
        <f t="shared" ca="1" si="742"/>
        <v>44.151999999999987</v>
      </c>
    </row>
    <row r="7952" spans="6:12">
      <c r="F7952" s="89">
        <v>7836</v>
      </c>
      <c r="G7952" s="89">
        <f t="shared" ca="1" si="737"/>
        <v>40</v>
      </c>
      <c r="H7952" s="89">
        <f t="shared" ca="1" si="738"/>
        <v>1</v>
      </c>
      <c r="I7952" s="89">
        <f t="shared" ca="1" si="739"/>
        <v>4</v>
      </c>
      <c r="J7952" s="89">
        <f t="shared" ca="1" si="740"/>
        <v>52.539999999999992</v>
      </c>
      <c r="K7952" s="89">
        <f t="shared" ca="1" si="741"/>
        <v>122.83999999999995</v>
      </c>
      <c r="L7952" s="83">
        <f t="shared" ca="1" si="742"/>
        <v>122.64000000000001</v>
      </c>
    </row>
    <row r="7953" spans="6:12">
      <c r="F7953" s="89">
        <v>7837</v>
      </c>
      <c r="G7953" s="89">
        <f t="shared" ca="1" si="737"/>
        <v>19</v>
      </c>
      <c r="H7953" s="89">
        <f t="shared" ca="1" si="738"/>
        <v>2</v>
      </c>
      <c r="I7953" s="89">
        <f t="shared" ca="1" si="739"/>
        <v>6</v>
      </c>
      <c r="J7953" s="89">
        <f t="shared" ca="1" si="740"/>
        <v>88.038999999999959</v>
      </c>
      <c r="K7953" s="89">
        <f t="shared" ca="1" si="741"/>
        <v>165.74899999999997</v>
      </c>
      <c r="L7953" s="83">
        <f t="shared" ca="1" si="742"/>
        <v>161.399</v>
      </c>
    </row>
    <row r="7954" spans="6:12">
      <c r="F7954" s="89">
        <v>7838</v>
      </c>
      <c r="G7954" s="89">
        <f t="shared" ca="1" si="737"/>
        <v>28</v>
      </c>
      <c r="H7954" s="89">
        <f t="shared" ca="1" si="738"/>
        <v>2</v>
      </c>
      <c r="I7954" s="89">
        <f t="shared" ca="1" si="739"/>
        <v>8</v>
      </c>
      <c r="J7954" s="89">
        <f t="shared" ca="1" si="740"/>
        <v>125.90399999999997</v>
      </c>
      <c r="K7954" s="89">
        <f t="shared" ca="1" si="741"/>
        <v>115.62399999999997</v>
      </c>
      <c r="L7954" s="83">
        <f t="shared" ca="1" si="742"/>
        <v>113.42399999999998</v>
      </c>
    </row>
    <row r="7955" spans="6:12">
      <c r="F7955" s="89">
        <v>7839</v>
      </c>
      <c r="G7955" s="89">
        <f t="shared" ca="1" si="737"/>
        <v>41</v>
      </c>
      <c r="H7955" s="89">
        <f t="shared" ca="1" si="738"/>
        <v>1</v>
      </c>
      <c r="I7955" s="89">
        <f t="shared" ca="1" si="739"/>
        <v>7</v>
      </c>
      <c r="J7955" s="89">
        <f t="shared" ca="1" si="740"/>
        <v>139.25699999999995</v>
      </c>
      <c r="K7955" s="89">
        <f t="shared" ca="1" si="741"/>
        <v>81.44699999999996</v>
      </c>
      <c r="L7955" s="83">
        <f t="shared" ca="1" si="742"/>
        <v>82.596999999999994</v>
      </c>
    </row>
    <row r="7956" spans="6:12">
      <c r="F7956" s="89">
        <v>7840</v>
      </c>
      <c r="G7956" s="89">
        <f t="shared" ca="1" si="737"/>
        <v>21</v>
      </c>
      <c r="H7956" s="89">
        <f t="shared" ca="1" si="738"/>
        <v>1</v>
      </c>
      <c r="I7956" s="89">
        <f t="shared" ca="1" si="739"/>
        <v>8</v>
      </c>
      <c r="J7956" s="89">
        <f t="shared" ca="1" si="740"/>
        <v>177.47299999999996</v>
      </c>
      <c r="K7956" s="89">
        <f t="shared" ca="1" si="741"/>
        <v>83.262999999999963</v>
      </c>
      <c r="L7956" s="83">
        <f t="shared" ca="1" si="742"/>
        <v>81.812999999999974</v>
      </c>
    </row>
    <row r="7957" spans="6:12">
      <c r="F7957" s="89">
        <v>7841</v>
      </c>
      <c r="G7957" s="89">
        <f t="shared" ca="1" si="737"/>
        <v>40</v>
      </c>
      <c r="H7957" s="89">
        <f t="shared" ca="1" si="738"/>
        <v>2</v>
      </c>
      <c r="I7957" s="89">
        <f t="shared" ca="1" si="739"/>
        <v>4</v>
      </c>
      <c r="J7957" s="89">
        <f t="shared" ca="1" si="740"/>
        <v>-53.44</v>
      </c>
      <c r="K7957" s="89">
        <f t="shared" ca="1" si="741"/>
        <v>102.95999999999995</v>
      </c>
      <c r="L7957" s="83">
        <f t="shared" ca="1" si="742"/>
        <v>100.96000000000001</v>
      </c>
    </row>
    <row r="7958" spans="6:12">
      <c r="F7958" s="89">
        <v>7842</v>
      </c>
      <c r="G7958" s="89">
        <f t="shared" ca="1" si="737"/>
        <v>26</v>
      </c>
      <c r="H7958" s="89">
        <f t="shared" ca="1" si="738"/>
        <v>1</v>
      </c>
      <c r="I7958" s="89">
        <f t="shared" ca="1" si="739"/>
        <v>7</v>
      </c>
      <c r="J7958" s="89">
        <f t="shared" ca="1" si="740"/>
        <v>150.70199999999994</v>
      </c>
      <c r="K7958" s="89">
        <f t="shared" ca="1" si="741"/>
        <v>97.541999999999973</v>
      </c>
      <c r="L7958" s="83">
        <f t="shared" ca="1" si="742"/>
        <v>96.44199999999995</v>
      </c>
    </row>
    <row r="7959" spans="6:12">
      <c r="F7959" s="89">
        <v>7843</v>
      </c>
      <c r="G7959" s="89">
        <f t="shared" ca="1" si="737"/>
        <v>19</v>
      </c>
      <c r="H7959" s="89">
        <f t="shared" ca="1" si="738"/>
        <v>3</v>
      </c>
      <c r="I7959" s="89">
        <f t="shared" ca="1" si="739"/>
        <v>5</v>
      </c>
      <c r="J7959" s="89">
        <f t="shared" ca="1" si="740"/>
        <v>-90.694999999999993</v>
      </c>
      <c r="K7959" s="89">
        <f t="shared" ca="1" si="741"/>
        <v>115.71499999999997</v>
      </c>
      <c r="L7959" s="83">
        <f t="shared" ca="1" si="742"/>
        <v>109.16500000000002</v>
      </c>
    </row>
    <row r="7960" spans="6:12">
      <c r="F7960" s="89">
        <v>7844</v>
      </c>
      <c r="G7960" s="89">
        <f t="shared" ca="1" si="737"/>
        <v>48</v>
      </c>
      <c r="H7960" s="89">
        <f t="shared" ca="1" si="738"/>
        <v>2</v>
      </c>
      <c r="I7960" s="89">
        <f t="shared" ca="1" si="739"/>
        <v>9</v>
      </c>
      <c r="J7960" s="89">
        <f t="shared" ca="1" si="740"/>
        <v>157.83199999999997</v>
      </c>
      <c r="K7960" s="89">
        <f t="shared" ca="1" si="741"/>
        <v>98.751999999999981</v>
      </c>
      <c r="L7960" s="83">
        <f t="shared" ca="1" si="742"/>
        <v>99.951999999999998</v>
      </c>
    </row>
    <row r="7961" spans="6:12">
      <c r="F7961" s="89">
        <v>7845</v>
      </c>
      <c r="G7961" s="89">
        <f t="shared" ca="1" si="737"/>
        <v>35</v>
      </c>
      <c r="H7961" s="89">
        <f t="shared" ca="1" si="738"/>
        <v>3</v>
      </c>
      <c r="I7961" s="89">
        <f t="shared" ca="1" si="739"/>
        <v>9</v>
      </c>
      <c r="J7961" s="89">
        <f t="shared" ca="1" si="740"/>
        <v>87.784999999999968</v>
      </c>
      <c r="K7961" s="89">
        <f t="shared" ca="1" si="741"/>
        <v>118.83499999999992</v>
      </c>
      <c r="L7961" s="83">
        <f t="shared" ca="1" si="742"/>
        <v>116.28499999999997</v>
      </c>
    </row>
    <row r="7962" spans="6:12">
      <c r="F7962" s="89">
        <v>7846</v>
      </c>
      <c r="G7962" s="89">
        <f t="shared" ca="1" si="737"/>
        <v>19</v>
      </c>
      <c r="H7962" s="89">
        <f t="shared" ca="1" si="738"/>
        <v>3</v>
      </c>
      <c r="I7962" s="89">
        <f t="shared" ca="1" si="739"/>
        <v>6</v>
      </c>
      <c r="J7962" s="89">
        <f t="shared" ca="1" si="740"/>
        <v>-23.030999999999949</v>
      </c>
      <c r="K7962" s="89">
        <f t="shared" ca="1" si="741"/>
        <v>140.779</v>
      </c>
      <c r="L7962" s="83">
        <f t="shared" ca="1" si="742"/>
        <v>134.62900000000005</v>
      </c>
    </row>
    <row r="7963" spans="6:12">
      <c r="F7963" s="89">
        <v>7847</v>
      </c>
      <c r="G7963" s="89">
        <f t="shared" ca="1" si="737"/>
        <v>41</v>
      </c>
      <c r="H7963" s="89">
        <f t="shared" ca="1" si="738"/>
        <v>2</v>
      </c>
      <c r="I7963" s="89">
        <f t="shared" ca="1" si="739"/>
        <v>9</v>
      </c>
      <c r="J7963" s="89">
        <f t="shared" ca="1" si="740"/>
        <v>141.24899999999994</v>
      </c>
      <c r="K7963" s="89">
        <f t="shared" ca="1" si="741"/>
        <v>84.338999999999942</v>
      </c>
      <c r="L7963" s="83">
        <f t="shared" ca="1" si="742"/>
        <v>84.488999999999976</v>
      </c>
    </row>
    <row r="7964" spans="6:12">
      <c r="F7964" s="89">
        <v>7848</v>
      </c>
      <c r="G7964" s="89">
        <f t="shared" ca="1" si="737"/>
        <v>47</v>
      </c>
      <c r="H7964" s="89">
        <f t="shared" ca="1" si="738"/>
        <v>3</v>
      </c>
      <c r="I7964" s="89">
        <f t="shared" ca="1" si="739"/>
        <v>7</v>
      </c>
      <c r="J7964" s="89">
        <f t="shared" ca="1" si="740"/>
        <v>18.409000000000049</v>
      </c>
      <c r="K7964" s="89">
        <f t="shared" ca="1" si="741"/>
        <v>130.93899999999991</v>
      </c>
      <c r="L7964" s="83">
        <f t="shared" ca="1" si="742"/>
        <v>129.38900000000007</v>
      </c>
    </row>
    <row r="7965" spans="6:12">
      <c r="F7965" s="89">
        <v>7849</v>
      </c>
      <c r="G7965" s="89">
        <f t="shared" ca="1" si="737"/>
        <v>21</v>
      </c>
      <c r="H7965" s="89">
        <f t="shared" ca="1" si="738"/>
        <v>3</v>
      </c>
      <c r="I7965" s="89">
        <f t="shared" ca="1" si="739"/>
        <v>6</v>
      </c>
      <c r="J7965" s="89">
        <f t="shared" ca="1" si="740"/>
        <v>-31.259000000000071</v>
      </c>
      <c r="K7965" s="89">
        <f t="shared" ca="1" si="741"/>
        <v>131.93099999999995</v>
      </c>
      <c r="L7965" s="83">
        <f t="shared" ca="1" si="742"/>
        <v>126.08100000000002</v>
      </c>
    </row>
    <row r="7966" spans="6:12">
      <c r="F7966" s="89">
        <v>7850</v>
      </c>
      <c r="G7966" s="89">
        <f t="shared" ca="1" si="737"/>
        <v>47</v>
      </c>
      <c r="H7966" s="89">
        <f t="shared" ca="1" si="738"/>
        <v>1</v>
      </c>
      <c r="I7966" s="89">
        <f t="shared" ca="1" si="739"/>
        <v>5</v>
      </c>
      <c r="J7966" s="89">
        <f t="shared" ca="1" si="740"/>
        <v>104.02500000000003</v>
      </c>
      <c r="K7966" s="89">
        <f t="shared" ca="1" si="741"/>
        <v>129.55499999999998</v>
      </c>
      <c r="L7966" s="83">
        <f t="shared" ca="1" si="742"/>
        <v>130.80500000000004</v>
      </c>
    </row>
    <row r="7967" spans="6:12">
      <c r="F7967" s="89">
        <v>7851</v>
      </c>
      <c r="G7967" s="89">
        <f t="shared" ca="1" si="737"/>
        <v>26</v>
      </c>
      <c r="H7967" s="89">
        <f t="shared" ca="1" si="738"/>
        <v>2</v>
      </c>
      <c r="I7967" s="89">
        <f t="shared" ca="1" si="739"/>
        <v>6</v>
      </c>
      <c r="J7967" s="89">
        <f t="shared" ca="1" si="740"/>
        <v>62.915999999999968</v>
      </c>
      <c r="K7967" s="89">
        <f t="shared" ca="1" si="741"/>
        <v>138.45599999999996</v>
      </c>
      <c r="L7967" s="83">
        <f t="shared" ca="1" si="742"/>
        <v>135.15599999999995</v>
      </c>
    </row>
    <row r="7968" spans="6:12">
      <c r="F7968" s="89">
        <v>7852</v>
      </c>
      <c r="G7968" s="89">
        <f t="shared" ca="1" si="737"/>
        <v>27</v>
      </c>
      <c r="H7968" s="89">
        <f t="shared" ca="1" si="738"/>
        <v>1</v>
      </c>
      <c r="I7968" s="89">
        <f t="shared" ca="1" si="739"/>
        <v>9</v>
      </c>
      <c r="J7968" s="89">
        <f t="shared" ca="1" si="740"/>
        <v>157.55299999999994</v>
      </c>
      <c r="K7968" s="89">
        <f t="shared" ca="1" si="741"/>
        <v>18.88300000000001</v>
      </c>
      <c r="L7968" s="83">
        <f t="shared" ca="1" si="742"/>
        <v>18.733000000000033</v>
      </c>
    </row>
    <row r="7969" spans="6:12">
      <c r="F7969" s="89">
        <v>7853</v>
      </c>
      <c r="G7969" s="89">
        <f t="shared" ca="1" si="737"/>
        <v>39</v>
      </c>
      <c r="H7969" s="89">
        <f t="shared" ca="1" si="738"/>
        <v>3</v>
      </c>
      <c r="I7969" s="89">
        <f t="shared" ca="1" si="739"/>
        <v>5</v>
      </c>
      <c r="J7969" s="89">
        <f t="shared" ca="1" si="740"/>
        <v>-124.49499999999989</v>
      </c>
      <c r="K7969" s="89">
        <f t="shared" ca="1" si="741"/>
        <v>75.714999999999947</v>
      </c>
      <c r="L7969" s="83">
        <f t="shared" ca="1" si="742"/>
        <v>72.164999999999992</v>
      </c>
    </row>
    <row r="7970" spans="6:12">
      <c r="F7970" s="89">
        <v>7854</v>
      </c>
      <c r="G7970" s="89">
        <f t="shared" ca="1" si="737"/>
        <v>34</v>
      </c>
      <c r="H7970" s="89">
        <f t="shared" ca="1" si="738"/>
        <v>2</v>
      </c>
      <c r="I7970" s="89">
        <f t="shared" ca="1" si="739"/>
        <v>7</v>
      </c>
      <c r="J7970" s="89">
        <f t="shared" ca="1" si="740"/>
        <v>89.047999999999945</v>
      </c>
      <c r="K7970" s="89">
        <f t="shared" ca="1" si="741"/>
        <v>119.50799999999992</v>
      </c>
      <c r="L7970" s="83">
        <f t="shared" ca="1" si="742"/>
        <v>117.80799999999996</v>
      </c>
    </row>
    <row r="7971" spans="6:12">
      <c r="F7971" s="89">
        <v>7855</v>
      </c>
      <c r="G7971" s="89">
        <f t="shared" ca="1" si="737"/>
        <v>49</v>
      </c>
      <c r="H7971" s="89">
        <f t="shared" ca="1" si="738"/>
        <v>2</v>
      </c>
      <c r="I7971" s="89">
        <f t="shared" ca="1" si="739"/>
        <v>4</v>
      </c>
      <c r="J7971" s="89">
        <f t="shared" ca="1" si="740"/>
        <v>-32.388999999999982</v>
      </c>
      <c r="K7971" s="89">
        <f t="shared" ca="1" si="741"/>
        <v>121.22100000000006</v>
      </c>
      <c r="L7971" s="83">
        <f t="shared" ca="1" si="742"/>
        <v>120.571</v>
      </c>
    </row>
    <row r="7972" spans="6:12">
      <c r="F7972" s="89">
        <v>7856</v>
      </c>
      <c r="G7972" s="89">
        <f t="shared" ca="1" si="737"/>
        <v>42</v>
      </c>
      <c r="H7972" s="89">
        <f t="shared" ca="1" si="738"/>
        <v>1</v>
      </c>
      <c r="I7972" s="89">
        <f t="shared" ca="1" si="739"/>
        <v>3</v>
      </c>
      <c r="J7972" s="89">
        <f t="shared" ca="1" si="740"/>
        <v>7.5259999999999962</v>
      </c>
      <c r="K7972" s="89">
        <f t="shared" ca="1" si="741"/>
        <v>119.80599999999998</v>
      </c>
      <c r="L7972" s="83">
        <f t="shared" ca="1" si="742"/>
        <v>119.506</v>
      </c>
    </row>
    <row r="7973" spans="6:12">
      <c r="F7973" s="89">
        <v>7857</v>
      </c>
      <c r="G7973" s="89">
        <f t="shared" ca="1" si="737"/>
        <v>51</v>
      </c>
      <c r="H7973" s="89">
        <f t="shared" ca="1" si="738"/>
        <v>3</v>
      </c>
      <c r="I7973" s="89">
        <f t="shared" ca="1" si="739"/>
        <v>8</v>
      </c>
      <c r="J7973" s="89">
        <f t="shared" ca="1" si="740"/>
        <v>82.19300000000004</v>
      </c>
      <c r="K7973" s="89">
        <f t="shared" ca="1" si="741"/>
        <v>150.88299999999992</v>
      </c>
      <c r="L7973" s="83">
        <f t="shared" ca="1" si="742"/>
        <v>150.33300000000003</v>
      </c>
    </row>
    <row r="7974" spans="6:12">
      <c r="F7974" s="89">
        <v>7858</v>
      </c>
      <c r="G7974" s="89">
        <f t="shared" ca="1" si="737"/>
        <v>40</v>
      </c>
      <c r="H7974" s="89">
        <f t="shared" ca="1" si="738"/>
        <v>1</v>
      </c>
      <c r="I7974" s="89">
        <f t="shared" ca="1" si="739"/>
        <v>4</v>
      </c>
      <c r="J7974" s="89">
        <f t="shared" ca="1" si="740"/>
        <v>52.539999999999992</v>
      </c>
      <c r="K7974" s="89">
        <f t="shared" ca="1" si="741"/>
        <v>122.83999999999995</v>
      </c>
      <c r="L7974" s="83">
        <f t="shared" ca="1" si="742"/>
        <v>122.64000000000001</v>
      </c>
    </row>
    <row r="7975" spans="6:12">
      <c r="F7975" s="89">
        <v>7859</v>
      </c>
      <c r="G7975" s="89">
        <f t="shared" ca="1" si="737"/>
        <v>42</v>
      </c>
      <c r="H7975" s="89">
        <f t="shared" ca="1" si="738"/>
        <v>1</v>
      </c>
      <c r="I7975" s="89">
        <f t="shared" ca="1" si="739"/>
        <v>9</v>
      </c>
      <c r="J7975" s="89">
        <f t="shared" ca="1" si="740"/>
        <v>150.33799999999997</v>
      </c>
      <c r="K7975" s="89">
        <f t="shared" ca="1" si="741"/>
        <v>7.0179999999999723</v>
      </c>
      <c r="L7975" s="83">
        <f t="shared" ca="1" si="742"/>
        <v>9.117999999999995</v>
      </c>
    </row>
    <row r="7976" spans="6:12">
      <c r="F7976" s="89">
        <v>7860</v>
      </c>
      <c r="G7976" s="89">
        <f t="shared" ca="1" si="737"/>
        <v>52</v>
      </c>
      <c r="H7976" s="89">
        <f t="shared" ca="1" si="738"/>
        <v>1</v>
      </c>
      <c r="I7976" s="89">
        <f t="shared" ca="1" si="739"/>
        <v>6</v>
      </c>
      <c r="J7976" s="89">
        <f t="shared" ca="1" si="740"/>
        <v>150.35199999999992</v>
      </c>
      <c r="K7976" s="89">
        <f t="shared" ca="1" si="741"/>
        <v>131.73199999999997</v>
      </c>
      <c r="L7976" s="83">
        <f t="shared" ca="1" si="742"/>
        <v>134.13200000000001</v>
      </c>
    </row>
    <row r="7977" spans="6:12">
      <c r="F7977" s="89">
        <v>7861</v>
      </c>
      <c r="G7977" s="89">
        <f t="shared" ca="1" si="737"/>
        <v>41</v>
      </c>
      <c r="H7977" s="89">
        <f t="shared" ca="1" si="738"/>
        <v>1</v>
      </c>
      <c r="I7977" s="89">
        <f t="shared" ca="1" si="739"/>
        <v>6</v>
      </c>
      <c r="J7977" s="89">
        <f t="shared" ca="1" si="740"/>
        <v>120.20099999999996</v>
      </c>
      <c r="K7977" s="89">
        <f t="shared" ca="1" si="741"/>
        <v>104.99099999999996</v>
      </c>
      <c r="L7977" s="83">
        <f t="shared" ca="1" si="742"/>
        <v>105.74099999999999</v>
      </c>
    </row>
    <row r="7978" spans="6:12">
      <c r="F7978" s="89">
        <v>7862</v>
      </c>
      <c r="G7978" s="89">
        <f t="shared" ca="1" si="737"/>
        <v>40</v>
      </c>
      <c r="H7978" s="89">
        <f t="shared" ca="1" si="738"/>
        <v>2</v>
      </c>
      <c r="I7978" s="89">
        <f t="shared" ca="1" si="739"/>
        <v>3</v>
      </c>
      <c r="J7978" s="89">
        <f t="shared" ca="1" si="740"/>
        <v>-120.56</v>
      </c>
      <c r="K7978" s="89">
        <f t="shared" ca="1" si="741"/>
        <v>78.439999999999969</v>
      </c>
      <c r="L7978" s="83">
        <f t="shared" ca="1" si="742"/>
        <v>76.04000000000002</v>
      </c>
    </row>
    <row r="7979" spans="6:12">
      <c r="F7979" s="89">
        <v>7863</v>
      </c>
      <c r="G7979" s="89">
        <f t="shared" ca="1" si="737"/>
        <v>19</v>
      </c>
      <c r="H7979" s="89">
        <f t="shared" ca="1" si="738"/>
        <v>2</v>
      </c>
      <c r="I7979" s="89">
        <f t="shared" ca="1" si="739"/>
        <v>6</v>
      </c>
      <c r="J7979" s="89">
        <f t="shared" ca="1" si="740"/>
        <v>88.038999999999959</v>
      </c>
      <c r="K7979" s="89">
        <f t="shared" ca="1" si="741"/>
        <v>165.74899999999997</v>
      </c>
      <c r="L7979" s="83">
        <f t="shared" ca="1" si="742"/>
        <v>161.399</v>
      </c>
    </row>
    <row r="7980" spans="6:12">
      <c r="F7980" s="89">
        <v>7864</v>
      </c>
      <c r="G7980" s="89">
        <f t="shared" ca="1" si="737"/>
        <v>25</v>
      </c>
      <c r="H7980" s="89">
        <f t="shared" ca="1" si="738"/>
        <v>3</v>
      </c>
      <c r="I7980" s="89">
        <f t="shared" ca="1" si="739"/>
        <v>6</v>
      </c>
      <c r="J7980" s="89">
        <f t="shared" ca="1" si="740"/>
        <v>-44.475000000000023</v>
      </c>
      <c r="K7980" s="89">
        <f t="shared" ca="1" si="741"/>
        <v>117.47499999999999</v>
      </c>
      <c r="L7980" s="83">
        <f t="shared" ca="1" si="742"/>
        <v>112.22500000000005</v>
      </c>
    </row>
    <row r="7981" spans="6:12">
      <c r="F7981" s="89">
        <v>7865</v>
      </c>
      <c r="G7981" s="89">
        <f t="shared" ca="1" si="737"/>
        <v>26</v>
      </c>
      <c r="H7981" s="89">
        <f t="shared" ca="1" si="738"/>
        <v>1</v>
      </c>
      <c r="I7981" s="89">
        <f t="shared" ca="1" si="739"/>
        <v>4</v>
      </c>
      <c r="J7981" s="89">
        <f t="shared" ca="1" si="740"/>
        <v>65.364000000000004</v>
      </c>
      <c r="K7981" s="89">
        <f t="shared" ca="1" si="741"/>
        <v>140.00400000000002</v>
      </c>
      <c r="L7981" s="83">
        <f t="shared" ca="1" si="742"/>
        <v>137.70400000000001</v>
      </c>
    </row>
    <row r="7982" spans="6:12">
      <c r="F7982" s="89">
        <v>7866</v>
      </c>
      <c r="G7982" s="89">
        <f t="shared" ca="1" si="737"/>
        <v>37</v>
      </c>
      <c r="H7982" s="89">
        <f t="shared" ca="1" si="738"/>
        <v>3</v>
      </c>
      <c r="I7982" s="89">
        <f t="shared" ca="1" si="739"/>
        <v>9</v>
      </c>
      <c r="J7982" s="89">
        <f t="shared" ca="1" si="740"/>
        <v>88.233000000000004</v>
      </c>
      <c r="K7982" s="89">
        <f t="shared" ca="1" si="741"/>
        <v>118.66299999999995</v>
      </c>
      <c r="L7982" s="83">
        <f t="shared" ca="1" si="742"/>
        <v>116.41299999999995</v>
      </c>
    </row>
    <row r="7983" spans="6:12">
      <c r="F7983" s="89">
        <v>7867</v>
      </c>
      <c r="G7983" s="89">
        <f t="shared" ca="1" si="737"/>
        <v>29</v>
      </c>
      <c r="H7983" s="89">
        <f t="shared" ca="1" si="738"/>
        <v>3</v>
      </c>
      <c r="I7983" s="89">
        <f t="shared" ca="1" si="739"/>
        <v>8</v>
      </c>
      <c r="J7983" s="89">
        <f t="shared" ca="1" si="740"/>
        <v>53.637000000000057</v>
      </c>
      <c r="K7983" s="89">
        <f t="shared" ca="1" si="741"/>
        <v>129.14699999999993</v>
      </c>
      <c r="L7983" s="83">
        <f t="shared" ca="1" si="742"/>
        <v>125.29700000000003</v>
      </c>
    </row>
    <row r="7984" spans="6:12">
      <c r="F7984" s="89">
        <v>7868</v>
      </c>
      <c r="G7984" s="89">
        <f t="shared" ca="1" si="737"/>
        <v>53</v>
      </c>
      <c r="H7984" s="89">
        <f t="shared" ca="1" si="738"/>
        <v>2</v>
      </c>
      <c r="I7984" s="89">
        <f t="shared" ca="1" si="739"/>
        <v>4</v>
      </c>
      <c r="J7984" s="89">
        <f t="shared" ca="1" si="740"/>
        <v>-16.012999999999977</v>
      </c>
      <c r="K7984" s="89">
        <f t="shared" ca="1" si="741"/>
        <v>136.35699999999997</v>
      </c>
      <c r="L7984" s="83">
        <f t="shared" ca="1" si="742"/>
        <v>136.30700000000002</v>
      </c>
    </row>
    <row r="7985" spans="6:12">
      <c r="F7985" s="89">
        <v>7869</v>
      </c>
      <c r="G7985" s="89">
        <f t="shared" ca="1" si="737"/>
        <v>32</v>
      </c>
      <c r="H7985" s="89">
        <f t="shared" ca="1" si="738"/>
        <v>2</v>
      </c>
      <c r="I7985" s="89">
        <f t="shared" ca="1" si="739"/>
        <v>6</v>
      </c>
      <c r="J7985" s="89">
        <f t="shared" ca="1" si="740"/>
        <v>51.911999999999949</v>
      </c>
      <c r="K7985" s="89">
        <f t="shared" ca="1" si="741"/>
        <v>125.59199999999997</v>
      </c>
      <c r="L7985" s="83">
        <f t="shared" ca="1" si="742"/>
        <v>123.19199999999999</v>
      </c>
    </row>
    <row r="7986" spans="6:12">
      <c r="F7986" s="89">
        <v>7870</v>
      </c>
      <c r="G7986" s="89">
        <f t="shared" ca="1" si="737"/>
        <v>25</v>
      </c>
      <c r="H7986" s="89">
        <f t="shared" ca="1" si="738"/>
        <v>3</v>
      </c>
      <c r="I7986" s="89">
        <f t="shared" ca="1" si="739"/>
        <v>4</v>
      </c>
      <c r="J7986" s="89">
        <f t="shared" ca="1" si="740"/>
        <v>-189.35499999999996</v>
      </c>
      <c r="K7986" s="89">
        <f t="shared" ca="1" si="741"/>
        <v>57.794999999999987</v>
      </c>
      <c r="L7986" s="83">
        <f t="shared" ca="1" si="742"/>
        <v>51.745000000000005</v>
      </c>
    </row>
    <row r="7987" spans="6:12">
      <c r="F7987" s="89">
        <v>7871</v>
      </c>
      <c r="G7987" s="89">
        <f t="shared" ca="1" si="737"/>
        <v>38</v>
      </c>
      <c r="H7987" s="89">
        <f t="shared" ca="1" si="738"/>
        <v>2</v>
      </c>
      <c r="I7987" s="89">
        <f t="shared" ca="1" si="739"/>
        <v>6</v>
      </c>
      <c r="J7987" s="89">
        <f t="shared" ca="1" si="740"/>
        <v>50.627999999999986</v>
      </c>
      <c r="K7987" s="89">
        <f t="shared" ca="1" si="741"/>
        <v>122.44799999999998</v>
      </c>
      <c r="L7987" s="83">
        <f t="shared" ca="1" si="742"/>
        <v>120.94800000000002</v>
      </c>
    </row>
    <row r="7988" spans="6:12">
      <c r="F7988" s="89">
        <v>7872</v>
      </c>
      <c r="G7988" s="89">
        <f t="shared" ca="1" si="737"/>
        <v>49</v>
      </c>
      <c r="H7988" s="89">
        <f t="shared" ca="1" si="738"/>
        <v>1</v>
      </c>
      <c r="I7988" s="89">
        <f t="shared" ca="1" si="739"/>
        <v>8</v>
      </c>
      <c r="J7988" s="89">
        <f t="shared" ca="1" si="740"/>
        <v>167.61699999999999</v>
      </c>
      <c r="K7988" s="89">
        <f t="shared" ca="1" si="741"/>
        <v>64.727000000000032</v>
      </c>
      <c r="L7988" s="83">
        <f t="shared" ca="1" si="742"/>
        <v>67.477000000000004</v>
      </c>
    </row>
    <row r="7989" spans="6:12">
      <c r="F7989" s="89">
        <v>7873</v>
      </c>
      <c r="G7989" s="89">
        <f t="shared" ca="1" si="737"/>
        <v>53</v>
      </c>
      <c r="H7989" s="89">
        <f t="shared" ca="1" si="738"/>
        <v>2</v>
      </c>
      <c r="I7989" s="89">
        <f t="shared" ca="1" si="739"/>
        <v>5</v>
      </c>
      <c r="J7989" s="89">
        <f t="shared" ca="1" si="740"/>
        <v>41.705000000000041</v>
      </c>
      <c r="K7989" s="89">
        <f t="shared" ca="1" si="741"/>
        <v>151.47499999999997</v>
      </c>
      <c r="L7989" s="83">
        <f t="shared" ca="1" si="742"/>
        <v>151.82499999999999</v>
      </c>
    </row>
    <row r="7990" spans="6:12">
      <c r="F7990" s="89">
        <v>7874</v>
      </c>
      <c r="G7990" s="89">
        <f t="shared" ref="G7990:G8053" ca="1" si="743">RANDBETWEEN(19,55)</f>
        <v>36</v>
      </c>
      <c r="H7990" s="89">
        <f t="shared" ref="H7990:H8053" ca="1" si="744">RANDBETWEEN(0.5,3.5)</f>
        <v>2</v>
      </c>
      <c r="I7990" s="89">
        <f t="shared" ref="I7990:I8053" ca="1" si="745">RANDBETWEEN(3,9)</f>
        <v>6</v>
      </c>
      <c r="J7990" s="89">
        <f t="shared" ref="J7990:J8053" ca="1" si="746">133-10*G7990-128.7*H7990+60.8*I7990+0.135*G7990^2-20.6*H7990^2-4.74*I7990^2+0.15*G7990*H7990+0.006*G7990*I7990+19.63*H7990*I7990</f>
        <v>49.975999999999971</v>
      </c>
      <c r="K7990" s="89">
        <f t="shared" ref="K7990:K8053" ca="1" si="747">300-10.31*G7990-42.6*H7990+18.2*I7990+0.135*G7990^2-20.6*H7990^2-4.74*I7990^2+0.15*G7990*H7990+0.006*G7990*I7990+19.63*H7990*I7990</f>
        <v>122.41599999999997</v>
      </c>
      <c r="L7990" s="83">
        <f t="shared" ref="L7990:L8053" ca="1" si="748">294-10.16*G7990-44.4*H7990+18.6*I7990+0.135*G7990^2-20.6*H7990^2-4.74*I7990^2+0.15*G7990*H7990+0.006*G7990*I7990+19.63*H7990*I7990</f>
        <v>120.616</v>
      </c>
    </row>
    <row r="7991" spans="6:12">
      <c r="F7991" s="89">
        <v>7875</v>
      </c>
      <c r="G7991" s="89">
        <f t="shared" ca="1" si="743"/>
        <v>34</v>
      </c>
      <c r="H7991" s="89">
        <f t="shared" ca="1" si="744"/>
        <v>3</v>
      </c>
      <c r="I7991" s="89">
        <f t="shared" ca="1" si="745"/>
        <v>8</v>
      </c>
      <c r="J7991" s="89">
        <f t="shared" ca="1" si="746"/>
        <v>48.652000000000044</v>
      </c>
      <c r="K7991" s="89">
        <f t="shared" ca="1" si="747"/>
        <v>122.61199999999997</v>
      </c>
      <c r="L7991" s="83">
        <f t="shared" ca="1" si="748"/>
        <v>119.51200000000006</v>
      </c>
    </row>
    <row r="7992" spans="6:12">
      <c r="F7992" s="89">
        <v>7876</v>
      </c>
      <c r="G7992" s="89">
        <f t="shared" ca="1" si="743"/>
        <v>28</v>
      </c>
      <c r="H7992" s="89">
        <f t="shared" ca="1" si="744"/>
        <v>2</v>
      </c>
      <c r="I7992" s="89">
        <f t="shared" ca="1" si="745"/>
        <v>6</v>
      </c>
      <c r="J7992" s="89">
        <f t="shared" ca="1" si="746"/>
        <v>58.167999999999978</v>
      </c>
      <c r="K7992" s="89">
        <f t="shared" ca="1" si="747"/>
        <v>133.08799999999997</v>
      </c>
      <c r="L7992" s="83">
        <f t="shared" ca="1" si="748"/>
        <v>130.08799999999997</v>
      </c>
    </row>
    <row r="7993" spans="6:12">
      <c r="F7993" s="89">
        <v>7877</v>
      </c>
      <c r="G7993" s="89">
        <f t="shared" ca="1" si="743"/>
        <v>44</v>
      </c>
      <c r="H7993" s="89">
        <f t="shared" ca="1" si="744"/>
        <v>3</v>
      </c>
      <c r="I7993" s="89">
        <f t="shared" ca="1" si="745"/>
        <v>8</v>
      </c>
      <c r="J7993" s="89">
        <f t="shared" ca="1" si="746"/>
        <v>58.93200000000013</v>
      </c>
      <c r="K7993" s="89">
        <f t="shared" ca="1" si="747"/>
        <v>129.79199999999997</v>
      </c>
      <c r="L7993" s="83">
        <f t="shared" ca="1" si="748"/>
        <v>128.19200000000001</v>
      </c>
    </row>
    <row r="7994" spans="6:12">
      <c r="F7994" s="89">
        <v>7878</v>
      </c>
      <c r="G7994" s="89">
        <f t="shared" ca="1" si="743"/>
        <v>41</v>
      </c>
      <c r="H7994" s="89">
        <f t="shared" ca="1" si="744"/>
        <v>2</v>
      </c>
      <c r="I7994" s="89">
        <f t="shared" ca="1" si="745"/>
        <v>8</v>
      </c>
      <c r="J7994" s="89">
        <f t="shared" ca="1" si="746"/>
        <v>121.52299999999997</v>
      </c>
      <c r="K7994" s="89">
        <f t="shared" ca="1" si="747"/>
        <v>107.21299999999994</v>
      </c>
      <c r="L7994" s="83">
        <f t="shared" ca="1" si="748"/>
        <v>106.96299999999997</v>
      </c>
    </row>
    <row r="7995" spans="6:12">
      <c r="F7995" s="89">
        <v>7879</v>
      </c>
      <c r="G7995" s="89">
        <f t="shared" ca="1" si="743"/>
        <v>33</v>
      </c>
      <c r="H7995" s="89">
        <f t="shared" ca="1" si="744"/>
        <v>3</v>
      </c>
      <c r="I7995" s="89">
        <f t="shared" ca="1" si="745"/>
        <v>5</v>
      </c>
      <c r="J7995" s="89">
        <f t="shared" ca="1" si="746"/>
        <v>-125.69499999999988</v>
      </c>
      <c r="K7995" s="89">
        <f t="shared" ca="1" si="747"/>
        <v>76.374999999999972</v>
      </c>
      <c r="L7995" s="83">
        <f t="shared" ca="1" si="748"/>
        <v>71.924999999999983</v>
      </c>
    </row>
    <row r="7996" spans="6:12">
      <c r="F7996" s="89">
        <v>7880</v>
      </c>
      <c r="G7996" s="89">
        <f t="shared" ca="1" si="743"/>
        <v>33</v>
      </c>
      <c r="H7996" s="89">
        <f t="shared" ca="1" si="744"/>
        <v>3</v>
      </c>
      <c r="I7996" s="89">
        <f t="shared" ca="1" si="745"/>
        <v>6</v>
      </c>
      <c r="J7996" s="89">
        <f t="shared" ca="1" si="746"/>
        <v>-57.946999999999889</v>
      </c>
      <c r="K7996" s="89">
        <f t="shared" ca="1" si="747"/>
        <v>101.523</v>
      </c>
      <c r="L7996" s="83">
        <f t="shared" ca="1" si="748"/>
        <v>97.473000000000013</v>
      </c>
    </row>
    <row r="7997" spans="6:12">
      <c r="F7997" s="89">
        <v>7881</v>
      </c>
      <c r="G7997" s="89">
        <f t="shared" ca="1" si="743"/>
        <v>30</v>
      </c>
      <c r="H7997" s="89">
        <f t="shared" ca="1" si="744"/>
        <v>2</v>
      </c>
      <c r="I7997" s="89">
        <f t="shared" ca="1" si="745"/>
        <v>9</v>
      </c>
      <c r="J7997" s="89">
        <f t="shared" ca="1" si="746"/>
        <v>141.91999999999993</v>
      </c>
      <c r="K7997" s="89">
        <f t="shared" ca="1" si="747"/>
        <v>88.419999999999959</v>
      </c>
      <c r="L7997" s="83">
        <f t="shared" ca="1" si="748"/>
        <v>86.920000000000016</v>
      </c>
    </row>
    <row r="7998" spans="6:12">
      <c r="F7998" s="89">
        <v>7882</v>
      </c>
      <c r="G7998" s="89">
        <f t="shared" ca="1" si="743"/>
        <v>47</v>
      </c>
      <c r="H7998" s="89">
        <f t="shared" ca="1" si="744"/>
        <v>3</v>
      </c>
      <c r="I7998" s="89">
        <f t="shared" ca="1" si="745"/>
        <v>3</v>
      </c>
      <c r="J7998" s="89">
        <f t="shared" ca="1" si="746"/>
        <v>-271.87899999999991</v>
      </c>
      <c r="K7998" s="89">
        <f t="shared" ca="1" si="747"/>
        <v>11.050999999999959</v>
      </c>
      <c r="L7998" s="83">
        <f t="shared" ca="1" si="748"/>
        <v>7.9010000000000957</v>
      </c>
    </row>
    <row r="7999" spans="6:12">
      <c r="F7999" s="89">
        <v>7883</v>
      </c>
      <c r="G7999" s="89">
        <f t="shared" ca="1" si="743"/>
        <v>38</v>
      </c>
      <c r="H7999" s="89">
        <f t="shared" ca="1" si="744"/>
        <v>2</v>
      </c>
      <c r="I7999" s="89">
        <f t="shared" ca="1" si="745"/>
        <v>3</v>
      </c>
      <c r="J7999" s="89">
        <f t="shared" ca="1" si="746"/>
        <v>-122.25599999999997</v>
      </c>
      <c r="K7999" s="89">
        <f t="shared" ca="1" si="747"/>
        <v>77.36399999999999</v>
      </c>
      <c r="L7999" s="83">
        <f t="shared" ca="1" si="748"/>
        <v>74.66400000000003</v>
      </c>
    </row>
    <row r="8000" spans="6:12">
      <c r="F8000" s="89">
        <v>7884</v>
      </c>
      <c r="G8000" s="89">
        <f t="shared" ca="1" si="743"/>
        <v>44</v>
      </c>
      <c r="H8000" s="89">
        <f t="shared" ca="1" si="744"/>
        <v>1</v>
      </c>
      <c r="I8000" s="89">
        <f t="shared" ca="1" si="745"/>
        <v>5</v>
      </c>
      <c r="J8000" s="89">
        <f t="shared" ca="1" si="746"/>
        <v>96.630000000000024</v>
      </c>
      <c r="K8000" s="89">
        <f t="shared" ca="1" si="747"/>
        <v>123.08999999999997</v>
      </c>
      <c r="L8000" s="83">
        <f t="shared" ca="1" si="748"/>
        <v>123.88999999999999</v>
      </c>
    </row>
    <row r="8001" spans="6:12">
      <c r="F8001" s="89">
        <v>7885</v>
      </c>
      <c r="G8001" s="89">
        <f t="shared" ca="1" si="743"/>
        <v>36</v>
      </c>
      <c r="H8001" s="89">
        <f t="shared" ca="1" si="744"/>
        <v>3</v>
      </c>
      <c r="I8001" s="89">
        <f t="shared" ca="1" si="745"/>
        <v>4</v>
      </c>
      <c r="J8001" s="89">
        <f t="shared" ca="1" si="746"/>
        <v>-203.55599999999998</v>
      </c>
      <c r="K8001" s="89">
        <f t="shared" ca="1" si="747"/>
        <v>40.183999999999969</v>
      </c>
      <c r="L8001" s="83">
        <f t="shared" ca="1" si="748"/>
        <v>35.78400000000002</v>
      </c>
    </row>
    <row r="8002" spans="6:12">
      <c r="F8002" s="89">
        <v>7886</v>
      </c>
      <c r="G8002" s="89">
        <f t="shared" ca="1" si="743"/>
        <v>52</v>
      </c>
      <c r="H8002" s="89">
        <f t="shared" ca="1" si="744"/>
        <v>2</v>
      </c>
      <c r="I8002" s="89">
        <f t="shared" ca="1" si="745"/>
        <v>6</v>
      </c>
      <c r="J8002" s="89">
        <f t="shared" ca="1" si="746"/>
        <v>85.43199999999996</v>
      </c>
      <c r="K8002" s="89">
        <f t="shared" ca="1" si="747"/>
        <v>152.91199999999998</v>
      </c>
      <c r="L8002" s="83">
        <f t="shared" ca="1" si="748"/>
        <v>153.51199999999994</v>
      </c>
    </row>
    <row r="8003" spans="6:12">
      <c r="F8003" s="89">
        <v>7887</v>
      </c>
      <c r="G8003" s="89">
        <f t="shared" ca="1" si="743"/>
        <v>50</v>
      </c>
      <c r="H8003" s="89">
        <f t="shared" ca="1" si="744"/>
        <v>1</v>
      </c>
      <c r="I8003" s="89">
        <f t="shared" ca="1" si="745"/>
        <v>7</v>
      </c>
      <c r="J8003" s="89">
        <f t="shared" ca="1" si="746"/>
        <v>161.54999999999995</v>
      </c>
      <c r="K8003" s="89">
        <f t="shared" ca="1" si="747"/>
        <v>100.94999999999993</v>
      </c>
      <c r="L8003" s="83">
        <f t="shared" ca="1" si="748"/>
        <v>103.45000000000002</v>
      </c>
    </row>
    <row r="8004" spans="6:12">
      <c r="F8004" s="89">
        <v>7888</v>
      </c>
      <c r="G8004" s="89">
        <f t="shared" ca="1" si="743"/>
        <v>46</v>
      </c>
      <c r="H8004" s="89">
        <f t="shared" ca="1" si="744"/>
        <v>2</v>
      </c>
      <c r="I8004" s="89">
        <f t="shared" ca="1" si="745"/>
        <v>4</v>
      </c>
      <c r="J8004" s="89">
        <f t="shared" ca="1" si="746"/>
        <v>-41.835999999999956</v>
      </c>
      <c r="K8004" s="89">
        <f t="shared" ca="1" si="747"/>
        <v>112.70399999999998</v>
      </c>
      <c r="L8004" s="83">
        <f t="shared" ca="1" si="748"/>
        <v>111.60399999999998</v>
      </c>
    </row>
    <row r="8005" spans="6:12">
      <c r="F8005" s="89">
        <v>7889</v>
      </c>
      <c r="G8005" s="89">
        <f t="shared" ca="1" si="743"/>
        <v>26</v>
      </c>
      <c r="H8005" s="89">
        <f t="shared" ca="1" si="744"/>
        <v>1</v>
      </c>
      <c r="I8005" s="89">
        <f t="shared" ca="1" si="745"/>
        <v>8</v>
      </c>
      <c r="J8005" s="89">
        <f t="shared" ca="1" si="746"/>
        <v>160.18799999999993</v>
      </c>
      <c r="K8005" s="89">
        <f t="shared" ca="1" si="747"/>
        <v>64.427999999999983</v>
      </c>
      <c r="L8005" s="83">
        <f t="shared" ca="1" si="748"/>
        <v>63.727999999999994</v>
      </c>
    </row>
    <row r="8006" spans="6:12">
      <c r="F8006" s="89">
        <v>7890</v>
      </c>
      <c r="G8006" s="89">
        <f t="shared" ca="1" si="743"/>
        <v>45</v>
      </c>
      <c r="H8006" s="89">
        <f t="shared" ca="1" si="744"/>
        <v>2</v>
      </c>
      <c r="I8006" s="89">
        <f t="shared" ca="1" si="745"/>
        <v>6</v>
      </c>
      <c r="J8006" s="89">
        <f t="shared" ca="1" si="746"/>
        <v>61.414999999999964</v>
      </c>
      <c r="K8006" s="89">
        <f t="shared" ca="1" si="747"/>
        <v>131.06499999999994</v>
      </c>
      <c r="L8006" s="83">
        <f t="shared" ca="1" si="748"/>
        <v>130.61500000000001</v>
      </c>
    </row>
    <row r="8007" spans="6:12">
      <c r="F8007" s="89">
        <v>7891</v>
      </c>
      <c r="G8007" s="89">
        <f t="shared" ca="1" si="743"/>
        <v>39</v>
      </c>
      <c r="H8007" s="89">
        <f t="shared" ca="1" si="744"/>
        <v>3</v>
      </c>
      <c r="I8007" s="89">
        <f t="shared" ca="1" si="745"/>
        <v>3</v>
      </c>
      <c r="J8007" s="89">
        <f t="shared" ca="1" si="746"/>
        <v>-288.50299999999993</v>
      </c>
      <c r="K8007" s="89">
        <f t="shared" ca="1" si="747"/>
        <v>-3.0930000000000177</v>
      </c>
      <c r="L8007" s="83">
        <f t="shared" ca="1" si="748"/>
        <v>-7.4429999999999836</v>
      </c>
    </row>
    <row r="8008" spans="6:12">
      <c r="F8008" s="89">
        <v>7892</v>
      </c>
      <c r="G8008" s="89">
        <f t="shared" ca="1" si="743"/>
        <v>46</v>
      </c>
      <c r="H8008" s="89">
        <f t="shared" ca="1" si="744"/>
        <v>1</v>
      </c>
      <c r="I8008" s="89">
        <f t="shared" ca="1" si="745"/>
        <v>5</v>
      </c>
      <c r="J8008" s="89">
        <f t="shared" ca="1" si="746"/>
        <v>101.29000000000003</v>
      </c>
      <c r="K8008" s="89">
        <f t="shared" ca="1" si="747"/>
        <v>127.12999999999998</v>
      </c>
      <c r="L8008" s="83">
        <f t="shared" ca="1" si="748"/>
        <v>128.22999999999999</v>
      </c>
    </row>
    <row r="8009" spans="6:12">
      <c r="F8009" s="89">
        <v>7893</v>
      </c>
      <c r="G8009" s="89">
        <f t="shared" ca="1" si="743"/>
        <v>21</v>
      </c>
      <c r="H8009" s="89">
        <f t="shared" ca="1" si="744"/>
        <v>1</v>
      </c>
      <c r="I8009" s="89">
        <f t="shared" ca="1" si="745"/>
        <v>6</v>
      </c>
      <c r="J8009" s="89">
        <f t="shared" ca="1" si="746"/>
        <v>149.08099999999996</v>
      </c>
      <c r="K8009" s="89">
        <f t="shared" ca="1" si="747"/>
        <v>140.07099999999997</v>
      </c>
      <c r="L8009" s="83">
        <f t="shared" ca="1" si="748"/>
        <v>137.821</v>
      </c>
    </row>
    <row r="8010" spans="6:12">
      <c r="F8010" s="89">
        <v>7894</v>
      </c>
      <c r="G8010" s="89">
        <f t="shared" ca="1" si="743"/>
        <v>47</v>
      </c>
      <c r="H8010" s="89">
        <f t="shared" ca="1" si="744"/>
        <v>3</v>
      </c>
      <c r="I8010" s="89">
        <f t="shared" ca="1" si="745"/>
        <v>6</v>
      </c>
      <c r="J8010" s="89">
        <f t="shared" ca="1" si="746"/>
        <v>-39.942999999999927</v>
      </c>
      <c r="K8010" s="89">
        <f t="shared" ca="1" si="747"/>
        <v>115.18699999999998</v>
      </c>
      <c r="L8010" s="83">
        <f t="shared" ca="1" si="748"/>
        <v>113.23700000000011</v>
      </c>
    </row>
    <row r="8011" spans="6:12">
      <c r="F8011" s="89">
        <v>7895</v>
      </c>
      <c r="G8011" s="89">
        <f t="shared" ca="1" si="743"/>
        <v>25</v>
      </c>
      <c r="H8011" s="89">
        <f t="shared" ca="1" si="744"/>
        <v>3</v>
      </c>
      <c r="I8011" s="89">
        <f t="shared" ca="1" si="745"/>
        <v>9</v>
      </c>
      <c r="J8011" s="89">
        <f t="shared" ca="1" si="746"/>
        <v>101.745</v>
      </c>
      <c r="K8011" s="89">
        <f t="shared" ca="1" si="747"/>
        <v>135.89499999999998</v>
      </c>
      <c r="L8011" s="83">
        <f t="shared" ca="1" si="748"/>
        <v>131.84500000000003</v>
      </c>
    </row>
    <row r="8012" spans="6:12">
      <c r="F8012" s="89">
        <v>7896</v>
      </c>
      <c r="G8012" s="89">
        <f t="shared" ca="1" si="743"/>
        <v>36</v>
      </c>
      <c r="H8012" s="89">
        <f t="shared" ca="1" si="744"/>
        <v>2</v>
      </c>
      <c r="I8012" s="89">
        <f t="shared" ca="1" si="745"/>
        <v>4</v>
      </c>
      <c r="J8012" s="89">
        <f t="shared" ca="1" si="746"/>
        <v>-55.775999999999982</v>
      </c>
      <c r="K8012" s="89">
        <f t="shared" ca="1" si="747"/>
        <v>101.86399999999998</v>
      </c>
      <c r="L8012" s="83">
        <f t="shared" ca="1" si="748"/>
        <v>99.263999999999982</v>
      </c>
    </row>
    <row r="8013" spans="6:12">
      <c r="F8013" s="89">
        <v>7897</v>
      </c>
      <c r="G8013" s="89">
        <f t="shared" ca="1" si="743"/>
        <v>30</v>
      </c>
      <c r="H8013" s="89">
        <f t="shared" ca="1" si="744"/>
        <v>2</v>
      </c>
      <c r="I8013" s="89">
        <f t="shared" ca="1" si="745"/>
        <v>5</v>
      </c>
      <c r="J8013" s="89">
        <f t="shared" ca="1" si="746"/>
        <v>6.4000000000000341</v>
      </c>
      <c r="K8013" s="89">
        <f t="shared" ca="1" si="747"/>
        <v>123.29999999999998</v>
      </c>
      <c r="L8013" s="83">
        <f t="shared" ca="1" si="748"/>
        <v>120.19999999999999</v>
      </c>
    </row>
    <row r="8014" spans="6:12">
      <c r="F8014" s="89">
        <v>7898</v>
      </c>
      <c r="G8014" s="89">
        <f t="shared" ca="1" si="743"/>
        <v>28</v>
      </c>
      <c r="H8014" s="89">
        <f t="shared" ca="1" si="744"/>
        <v>3</v>
      </c>
      <c r="I8014" s="89">
        <f t="shared" ca="1" si="745"/>
        <v>5</v>
      </c>
      <c r="J8014" s="89">
        <f t="shared" ca="1" si="746"/>
        <v>-119.26999999999992</v>
      </c>
      <c r="K8014" s="89">
        <f t="shared" ca="1" si="747"/>
        <v>84.349999999999966</v>
      </c>
      <c r="L8014" s="83">
        <f t="shared" ca="1" si="748"/>
        <v>79.149999999999977</v>
      </c>
    </row>
    <row r="8015" spans="6:12">
      <c r="F8015" s="89">
        <v>7899</v>
      </c>
      <c r="G8015" s="89">
        <f t="shared" ca="1" si="743"/>
        <v>21</v>
      </c>
      <c r="H8015" s="89">
        <f t="shared" ca="1" si="744"/>
        <v>2</v>
      </c>
      <c r="I8015" s="89">
        <f t="shared" ca="1" si="745"/>
        <v>6</v>
      </c>
      <c r="J8015" s="89">
        <f t="shared" ca="1" si="746"/>
        <v>79.510999999999967</v>
      </c>
      <c r="K8015" s="89">
        <f t="shared" ca="1" si="747"/>
        <v>156.60099999999994</v>
      </c>
      <c r="L8015" s="83">
        <f t="shared" ca="1" si="748"/>
        <v>152.55099999999999</v>
      </c>
    </row>
    <row r="8016" spans="6:12">
      <c r="F8016" s="89">
        <v>7900</v>
      </c>
      <c r="G8016" s="89">
        <f t="shared" ca="1" si="743"/>
        <v>28</v>
      </c>
      <c r="H8016" s="89">
        <f t="shared" ca="1" si="744"/>
        <v>1</v>
      </c>
      <c r="I8016" s="89">
        <f t="shared" ca="1" si="745"/>
        <v>7</v>
      </c>
      <c r="J8016" s="89">
        <f t="shared" ca="1" si="746"/>
        <v>145.66599999999997</v>
      </c>
      <c r="K8016" s="89">
        <f t="shared" ca="1" si="747"/>
        <v>91.885999999999967</v>
      </c>
      <c r="L8016" s="83">
        <f t="shared" ca="1" si="748"/>
        <v>91.085999999999984</v>
      </c>
    </row>
    <row r="8017" spans="6:12">
      <c r="F8017" s="89">
        <v>7901</v>
      </c>
      <c r="G8017" s="89">
        <f t="shared" ca="1" si="743"/>
        <v>52</v>
      </c>
      <c r="H8017" s="89">
        <f t="shared" ca="1" si="744"/>
        <v>2</v>
      </c>
      <c r="I8017" s="89">
        <f t="shared" ca="1" si="745"/>
        <v>5</v>
      </c>
      <c r="J8017" s="89">
        <f t="shared" ca="1" si="746"/>
        <v>37.200000000000017</v>
      </c>
      <c r="K8017" s="89">
        <f t="shared" ca="1" si="747"/>
        <v>147.28</v>
      </c>
      <c r="L8017" s="83">
        <f t="shared" ca="1" si="748"/>
        <v>147.47999999999993</v>
      </c>
    </row>
    <row r="8018" spans="6:12">
      <c r="F8018" s="89">
        <v>7902</v>
      </c>
      <c r="G8018" s="89">
        <f t="shared" ca="1" si="743"/>
        <v>39</v>
      </c>
      <c r="H8018" s="89">
        <f t="shared" ca="1" si="744"/>
        <v>2</v>
      </c>
      <c r="I8018" s="89">
        <f t="shared" ca="1" si="745"/>
        <v>8</v>
      </c>
      <c r="J8018" s="89">
        <f t="shared" ca="1" si="746"/>
        <v>119.22699999999998</v>
      </c>
      <c r="K8018" s="89">
        <f t="shared" ca="1" si="747"/>
        <v>105.53699999999995</v>
      </c>
      <c r="L8018" s="83">
        <f t="shared" ca="1" si="748"/>
        <v>104.98699999999997</v>
      </c>
    </row>
    <row r="8019" spans="6:12">
      <c r="F8019" s="89">
        <v>7903</v>
      </c>
      <c r="G8019" s="89">
        <f t="shared" ca="1" si="743"/>
        <v>34</v>
      </c>
      <c r="H8019" s="89">
        <f t="shared" ca="1" si="744"/>
        <v>3</v>
      </c>
      <c r="I8019" s="89">
        <f t="shared" ca="1" si="745"/>
        <v>9</v>
      </c>
      <c r="J8019" s="89">
        <f t="shared" ca="1" si="746"/>
        <v>87.966000000000065</v>
      </c>
      <c r="K8019" s="89">
        <f t="shared" ca="1" si="747"/>
        <v>119.32599999999996</v>
      </c>
      <c r="L8019" s="83">
        <f t="shared" ca="1" si="748"/>
        <v>116.62600000000003</v>
      </c>
    </row>
    <row r="8020" spans="6:12">
      <c r="F8020" s="89">
        <v>7904</v>
      </c>
      <c r="G8020" s="89">
        <f t="shared" ca="1" si="743"/>
        <v>53</v>
      </c>
      <c r="H8020" s="89">
        <f t="shared" ca="1" si="744"/>
        <v>1</v>
      </c>
      <c r="I8020" s="89">
        <f t="shared" ca="1" si="745"/>
        <v>4</v>
      </c>
      <c r="J8020" s="89">
        <f t="shared" ca="1" si="746"/>
        <v>88.016999999999967</v>
      </c>
      <c r="K8020" s="89">
        <f t="shared" ca="1" si="747"/>
        <v>154.28699999999998</v>
      </c>
      <c r="L8020" s="83">
        <f t="shared" ca="1" si="748"/>
        <v>156.03700000000003</v>
      </c>
    </row>
    <row r="8021" spans="6:12">
      <c r="F8021" s="89">
        <v>7905</v>
      </c>
      <c r="G8021" s="89">
        <f t="shared" ca="1" si="743"/>
        <v>20</v>
      </c>
      <c r="H8021" s="89">
        <f t="shared" ca="1" si="744"/>
        <v>2</v>
      </c>
      <c r="I8021" s="89">
        <f t="shared" ca="1" si="745"/>
        <v>4</v>
      </c>
      <c r="J8021" s="89">
        <f t="shared" ca="1" si="746"/>
        <v>-21.920000000000016</v>
      </c>
      <c r="K8021" s="89">
        <f t="shared" ca="1" si="747"/>
        <v>140.67999999999995</v>
      </c>
      <c r="L8021" s="83">
        <f t="shared" ca="1" si="748"/>
        <v>135.68</v>
      </c>
    </row>
    <row r="8022" spans="6:12">
      <c r="F8022" s="89">
        <v>7906</v>
      </c>
      <c r="G8022" s="89">
        <f t="shared" ca="1" si="743"/>
        <v>44</v>
      </c>
      <c r="H8022" s="89">
        <f t="shared" ca="1" si="744"/>
        <v>1</v>
      </c>
      <c r="I8022" s="89">
        <f t="shared" ca="1" si="745"/>
        <v>3</v>
      </c>
      <c r="J8022" s="89">
        <f t="shared" ca="1" si="746"/>
        <v>11.082000000000001</v>
      </c>
      <c r="K8022" s="89">
        <f t="shared" ca="1" si="747"/>
        <v>122.74199999999998</v>
      </c>
      <c r="L8022" s="83">
        <f t="shared" ca="1" si="748"/>
        <v>122.742</v>
      </c>
    </row>
    <row r="8023" spans="6:12">
      <c r="F8023" s="89">
        <v>7907</v>
      </c>
      <c r="G8023" s="89">
        <f t="shared" ca="1" si="743"/>
        <v>37</v>
      </c>
      <c r="H8023" s="89">
        <f t="shared" ca="1" si="744"/>
        <v>3</v>
      </c>
      <c r="I8023" s="89">
        <f t="shared" ca="1" si="745"/>
        <v>7</v>
      </c>
      <c r="J8023" s="89">
        <f t="shared" ca="1" si="746"/>
        <v>8.9000000000055479E-2</v>
      </c>
      <c r="K8023" s="89">
        <f t="shared" ca="1" si="747"/>
        <v>115.71899999999994</v>
      </c>
      <c r="L8023" s="83">
        <f t="shared" ca="1" si="748"/>
        <v>112.66899999999998</v>
      </c>
    </row>
    <row r="8024" spans="6:12">
      <c r="F8024" s="89">
        <v>7908</v>
      </c>
      <c r="G8024" s="89">
        <f t="shared" ca="1" si="743"/>
        <v>29</v>
      </c>
      <c r="H8024" s="89">
        <f t="shared" ca="1" si="744"/>
        <v>1</v>
      </c>
      <c r="I8024" s="89">
        <f t="shared" ca="1" si="745"/>
        <v>4</v>
      </c>
      <c r="J8024" s="89">
        <f t="shared" ca="1" si="746"/>
        <v>58.161000000000001</v>
      </c>
      <c r="K8024" s="89">
        <f t="shared" ca="1" si="747"/>
        <v>131.87100000000001</v>
      </c>
      <c r="L8024" s="83">
        <f t="shared" ca="1" si="748"/>
        <v>130.02100000000004</v>
      </c>
    </row>
    <row r="8025" spans="6:12">
      <c r="F8025" s="89">
        <v>7909</v>
      </c>
      <c r="G8025" s="89">
        <f t="shared" ca="1" si="743"/>
        <v>39</v>
      </c>
      <c r="H8025" s="89">
        <f t="shared" ca="1" si="744"/>
        <v>1</v>
      </c>
      <c r="I8025" s="89">
        <f t="shared" ca="1" si="745"/>
        <v>4</v>
      </c>
      <c r="J8025" s="89">
        <f t="shared" ca="1" si="746"/>
        <v>51.701000000000001</v>
      </c>
      <c r="K8025" s="89">
        <f t="shared" ca="1" si="747"/>
        <v>122.31099999999999</v>
      </c>
      <c r="L8025" s="83">
        <f t="shared" ca="1" si="748"/>
        <v>121.961</v>
      </c>
    </row>
    <row r="8026" spans="6:12">
      <c r="F8026" s="89">
        <v>7910</v>
      </c>
      <c r="G8026" s="89">
        <f t="shared" ca="1" si="743"/>
        <v>39</v>
      </c>
      <c r="H8026" s="89">
        <f t="shared" ca="1" si="744"/>
        <v>3</v>
      </c>
      <c r="I8026" s="89">
        <f t="shared" ca="1" si="745"/>
        <v>5</v>
      </c>
      <c r="J8026" s="89">
        <f t="shared" ca="1" si="746"/>
        <v>-124.49499999999989</v>
      </c>
      <c r="K8026" s="89">
        <f t="shared" ca="1" si="747"/>
        <v>75.714999999999947</v>
      </c>
      <c r="L8026" s="83">
        <f t="shared" ca="1" si="748"/>
        <v>72.164999999999992</v>
      </c>
    </row>
    <row r="8027" spans="6:12">
      <c r="F8027" s="89">
        <v>7911</v>
      </c>
      <c r="G8027" s="89">
        <f t="shared" ca="1" si="743"/>
        <v>50</v>
      </c>
      <c r="H8027" s="89">
        <f t="shared" ca="1" si="744"/>
        <v>3</v>
      </c>
      <c r="I8027" s="89">
        <f t="shared" ca="1" si="745"/>
        <v>8</v>
      </c>
      <c r="J8027" s="89">
        <f t="shared" ca="1" si="746"/>
        <v>78.060000000000059</v>
      </c>
      <c r="K8027" s="89">
        <f t="shared" ca="1" si="747"/>
        <v>147.05999999999995</v>
      </c>
      <c r="L8027" s="83">
        <f t="shared" ca="1" si="748"/>
        <v>146.36000000000001</v>
      </c>
    </row>
    <row r="8028" spans="6:12">
      <c r="F8028" s="89">
        <v>7912</v>
      </c>
      <c r="G8028" s="89">
        <f t="shared" ca="1" si="743"/>
        <v>27</v>
      </c>
      <c r="H8028" s="89">
        <f t="shared" ca="1" si="744"/>
        <v>1</v>
      </c>
      <c r="I8028" s="89">
        <f t="shared" ca="1" si="745"/>
        <v>6</v>
      </c>
      <c r="J8028" s="89">
        <f t="shared" ca="1" si="746"/>
        <v>129.07699999999997</v>
      </c>
      <c r="K8028" s="89">
        <f t="shared" ca="1" si="747"/>
        <v>118.20699999999998</v>
      </c>
      <c r="L8028" s="83">
        <f t="shared" ca="1" si="748"/>
        <v>116.85700000000001</v>
      </c>
    </row>
    <row r="8029" spans="6:12">
      <c r="F8029" s="89">
        <v>7913</v>
      </c>
      <c r="G8029" s="89">
        <f t="shared" ca="1" si="743"/>
        <v>43</v>
      </c>
      <c r="H8029" s="89">
        <f t="shared" ca="1" si="744"/>
        <v>1</v>
      </c>
      <c r="I8029" s="89">
        <f t="shared" ca="1" si="745"/>
        <v>6</v>
      </c>
      <c r="J8029" s="89">
        <f t="shared" ca="1" si="746"/>
        <v>123.25299999999997</v>
      </c>
      <c r="K8029" s="89">
        <f t="shared" ca="1" si="747"/>
        <v>107.42299999999996</v>
      </c>
      <c r="L8029" s="83">
        <f t="shared" ca="1" si="748"/>
        <v>108.473</v>
      </c>
    </row>
    <row r="8030" spans="6:12">
      <c r="F8030" s="89">
        <v>7914</v>
      </c>
      <c r="G8030" s="89">
        <f t="shared" ca="1" si="743"/>
        <v>38</v>
      </c>
      <c r="H8030" s="89">
        <f t="shared" ca="1" si="744"/>
        <v>2</v>
      </c>
      <c r="I8030" s="89">
        <f t="shared" ca="1" si="745"/>
        <v>6</v>
      </c>
      <c r="J8030" s="89">
        <f t="shared" ca="1" si="746"/>
        <v>50.627999999999986</v>
      </c>
      <c r="K8030" s="89">
        <f t="shared" ca="1" si="747"/>
        <v>122.44799999999998</v>
      </c>
      <c r="L8030" s="83">
        <f t="shared" ca="1" si="748"/>
        <v>120.94800000000002</v>
      </c>
    </row>
    <row r="8031" spans="6:12">
      <c r="F8031" s="89">
        <v>7915</v>
      </c>
      <c r="G8031" s="89">
        <f t="shared" ca="1" si="743"/>
        <v>55</v>
      </c>
      <c r="H8031" s="89">
        <f t="shared" ca="1" si="744"/>
        <v>2</v>
      </c>
      <c r="I8031" s="89">
        <f t="shared" ca="1" si="745"/>
        <v>7</v>
      </c>
      <c r="J8031" s="89">
        <f t="shared" ca="1" si="746"/>
        <v>138.54499999999996</v>
      </c>
      <c r="K8031" s="89">
        <f t="shared" ca="1" si="747"/>
        <v>162.49499999999989</v>
      </c>
      <c r="L8031" s="83">
        <f t="shared" ca="1" si="748"/>
        <v>163.94500000000002</v>
      </c>
    </row>
    <row r="8032" spans="6:12">
      <c r="F8032" s="89">
        <v>7916</v>
      </c>
      <c r="G8032" s="89">
        <f t="shared" ca="1" si="743"/>
        <v>39</v>
      </c>
      <c r="H8032" s="89">
        <f t="shared" ca="1" si="744"/>
        <v>1</v>
      </c>
      <c r="I8032" s="89">
        <f t="shared" ca="1" si="745"/>
        <v>6</v>
      </c>
      <c r="J8032" s="89">
        <f t="shared" ca="1" si="746"/>
        <v>118.22899999999997</v>
      </c>
      <c r="K8032" s="89">
        <f t="shared" ca="1" si="747"/>
        <v>103.63899999999997</v>
      </c>
      <c r="L8032" s="83">
        <f t="shared" ca="1" si="748"/>
        <v>104.08900000000001</v>
      </c>
    </row>
    <row r="8033" spans="6:12">
      <c r="F8033" s="89">
        <v>7917</v>
      </c>
      <c r="G8033" s="89">
        <f t="shared" ca="1" si="743"/>
        <v>25</v>
      </c>
      <c r="H8033" s="89">
        <f t="shared" ca="1" si="744"/>
        <v>3</v>
      </c>
      <c r="I8033" s="89">
        <f t="shared" ca="1" si="745"/>
        <v>8</v>
      </c>
      <c r="J8033" s="89">
        <f t="shared" ca="1" si="746"/>
        <v>62.484999999999957</v>
      </c>
      <c r="K8033" s="89">
        <f t="shared" ca="1" si="747"/>
        <v>139.23499999999996</v>
      </c>
      <c r="L8033" s="83">
        <f t="shared" ca="1" si="748"/>
        <v>134.78500000000003</v>
      </c>
    </row>
    <row r="8034" spans="6:12">
      <c r="F8034" s="89">
        <v>7918</v>
      </c>
      <c r="G8034" s="89">
        <f t="shared" ca="1" si="743"/>
        <v>46</v>
      </c>
      <c r="H8034" s="89">
        <f t="shared" ca="1" si="744"/>
        <v>2</v>
      </c>
      <c r="I8034" s="89">
        <f t="shared" ca="1" si="745"/>
        <v>8</v>
      </c>
      <c r="J8034" s="89">
        <f t="shared" ca="1" si="746"/>
        <v>131.988</v>
      </c>
      <c r="K8034" s="89">
        <f t="shared" ca="1" si="747"/>
        <v>116.12799999999996</v>
      </c>
      <c r="L8034" s="83">
        <f t="shared" ca="1" si="748"/>
        <v>116.62799999999999</v>
      </c>
    </row>
    <row r="8035" spans="6:12">
      <c r="F8035" s="89">
        <v>7919</v>
      </c>
      <c r="G8035" s="89">
        <f t="shared" ca="1" si="743"/>
        <v>32</v>
      </c>
      <c r="H8035" s="89">
        <f t="shared" ca="1" si="744"/>
        <v>2</v>
      </c>
      <c r="I8035" s="89">
        <f t="shared" ca="1" si="745"/>
        <v>9</v>
      </c>
      <c r="J8035" s="89">
        <f t="shared" ca="1" si="746"/>
        <v>139.36799999999994</v>
      </c>
      <c r="K8035" s="89">
        <f t="shared" ca="1" si="747"/>
        <v>85.247999999999934</v>
      </c>
      <c r="L8035" s="83">
        <f t="shared" ca="1" si="748"/>
        <v>84.048000000000002</v>
      </c>
    </row>
    <row r="8036" spans="6:12">
      <c r="F8036" s="89">
        <v>7920</v>
      </c>
      <c r="G8036" s="89">
        <f t="shared" ca="1" si="743"/>
        <v>44</v>
      </c>
      <c r="H8036" s="89">
        <f t="shared" ca="1" si="744"/>
        <v>1</v>
      </c>
      <c r="I8036" s="89">
        <f t="shared" ca="1" si="745"/>
        <v>7</v>
      </c>
      <c r="J8036" s="89">
        <f t="shared" ca="1" si="746"/>
        <v>144.25799999999998</v>
      </c>
      <c r="K8036" s="89">
        <f t="shared" ca="1" si="747"/>
        <v>85.517999999999972</v>
      </c>
      <c r="L8036" s="83">
        <f t="shared" ca="1" si="748"/>
        <v>87.117999999999995</v>
      </c>
    </row>
    <row r="8037" spans="6:12">
      <c r="F8037" s="89">
        <v>7921</v>
      </c>
      <c r="G8037" s="89">
        <f t="shared" ca="1" si="743"/>
        <v>55</v>
      </c>
      <c r="H8037" s="89">
        <f t="shared" ca="1" si="744"/>
        <v>1</v>
      </c>
      <c r="I8037" s="89">
        <f t="shared" ca="1" si="745"/>
        <v>6</v>
      </c>
      <c r="J8037" s="89">
        <f t="shared" ca="1" si="746"/>
        <v>164.24499999999989</v>
      </c>
      <c r="K8037" s="89">
        <f t="shared" ca="1" si="747"/>
        <v>144.69499999999988</v>
      </c>
      <c r="L8037" s="83">
        <f t="shared" ca="1" si="748"/>
        <v>147.54500000000007</v>
      </c>
    </row>
    <row r="8038" spans="6:12">
      <c r="F8038" s="89">
        <v>7922</v>
      </c>
      <c r="G8038" s="89">
        <f t="shared" ca="1" si="743"/>
        <v>29</v>
      </c>
      <c r="H8038" s="89">
        <f t="shared" ca="1" si="744"/>
        <v>3</v>
      </c>
      <c r="I8038" s="89">
        <f t="shared" ca="1" si="745"/>
        <v>4</v>
      </c>
      <c r="J8038" s="89">
        <f t="shared" ca="1" si="746"/>
        <v>-198.29899999999986</v>
      </c>
      <c r="K8038" s="89">
        <f t="shared" ca="1" si="747"/>
        <v>47.61099999999999</v>
      </c>
      <c r="L8038" s="83">
        <f t="shared" ca="1" si="748"/>
        <v>42.161000000000058</v>
      </c>
    </row>
    <row r="8039" spans="6:12">
      <c r="F8039" s="89">
        <v>7923</v>
      </c>
      <c r="G8039" s="89">
        <f t="shared" ca="1" si="743"/>
        <v>30</v>
      </c>
      <c r="H8039" s="89">
        <f t="shared" ca="1" si="744"/>
        <v>2</v>
      </c>
      <c r="I8039" s="89">
        <f t="shared" ca="1" si="745"/>
        <v>8</v>
      </c>
      <c r="J8039" s="89">
        <f t="shared" ca="1" si="746"/>
        <v>122.25999999999996</v>
      </c>
      <c r="K8039" s="89">
        <f t="shared" ca="1" si="747"/>
        <v>111.35999999999996</v>
      </c>
      <c r="L8039" s="83">
        <f t="shared" ca="1" si="748"/>
        <v>109.45999999999998</v>
      </c>
    </row>
    <row r="8040" spans="6:12">
      <c r="F8040" s="89">
        <v>7924</v>
      </c>
      <c r="G8040" s="89">
        <f t="shared" ca="1" si="743"/>
        <v>39</v>
      </c>
      <c r="H8040" s="89">
        <f t="shared" ca="1" si="744"/>
        <v>2</v>
      </c>
      <c r="I8040" s="89">
        <f t="shared" ca="1" si="745"/>
        <v>5</v>
      </c>
      <c r="J8040" s="89">
        <f t="shared" ca="1" si="746"/>
        <v>3.2049999999999841</v>
      </c>
      <c r="K8040" s="89">
        <f t="shared" ca="1" si="747"/>
        <v>117.31499999999997</v>
      </c>
      <c r="L8040" s="83">
        <f t="shared" ca="1" si="748"/>
        <v>115.56499999999997</v>
      </c>
    </row>
    <row r="8041" spans="6:12">
      <c r="F8041" s="89">
        <v>7925</v>
      </c>
      <c r="G8041" s="89">
        <f t="shared" ca="1" si="743"/>
        <v>36</v>
      </c>
      <c r="H8041" s="89">
        <f t="shared" ca="1" si="744"/>
        <v>3</v>
      </c>
      <c r="I8041" s="89">
        <f t="shared" ca="1" si="745"/>
        <v>8</v>
      </c>
      <c r="J8041" s="89">
        <f t="shared" ca="1" si="746"/>
        <v>48.548000000000059</v>
      </c>
      <c r="K8041" s="89">
        <f t="shared" ca="1" si="747"/>
        <v>121.88799999999992</v>
      </c>
      <c r="L8041" s="83">
        <f t="shared" ca="1" si="748"/>
        <v>119.08800000000002</v>
      </c>
    </row>
    <row r="8042" spans="6:12">
      <c r="F8042" s="89">
        <v>7926</v>
      </c>
      <c r="G8042" s="89">
        <f t="shared" ca="1" si="743"/>
        <v>39</v>
      </c>
      <c r="H8042" s="89">
        <f t="shared" ca="1" si="744"/>
        <v>3</v>
      </c>
      <c r="I8042" s="89">
        <f t="shared" ca="1" si="745"/>
        <v>8</v>
      </c>
      <c r="J8042" s="89">
        <f t="shared" ca="1" si="746"/>
        <v>50.417000000000087</v>
      </c>
      <c r="K8042" s="89">
        <f t="shared" ca="1" si="747"/>
        <v>122.827</v>
      </c>
      <c r="L8042" s="83">
        <f t="shared" ca="1" si="748"/>
        <v>120.47700000000003</v>
      </c>
    </row>
    <row r="8043" spans="6:12">
      <c r="F8043" s="89">
        <v>7927</v>
      </c>
      <c r="G8043" s="89">
        <f t="shared" ca="1" si="743"/>
        <v>32</v>
      </c>
      <c r="H8043" s="89">
        <f t="shared" ca="1" si="744"/>
        <v>1</v>
      </c>
      <c r="I8043" s="89">
        <f t="shared" ca="1" si="745"/>
        <v>4</v>
      </c>
      <c r="J8043" s="89">
        <f t="shared" ca="1" si="746"/>
        <v>53.388000000000005</v>
      </c>
      <c r="K8043" s="89">
        <f t="shared" ca="1" si="747"/>
        <v>126.16799999999998</v>
      </c>
      <c r="L8043" s="83">
        <f t="shared" ca="1" si="748"/>
        <v>124.768</v>
      </c>
    </row>
    <row r="8044" spans="6:12">
      <c r="F8044" s="89">
        <v>7928</v>
      </c>
      <c r="G8044" s="89">
        <f t="shared" ca="1" si="743"/>
        <v>37</v>
      </c>
      <c r="H8044" s="89">
        <f t="shared" ca="1" si="744"/>
        <v>1</v>
      </c>
      <c r="I8044" s="89">
        <f t="shared" ca="1" si="745"/>
        <v>7</v>
      </c>
      <c r="J8044" s="89">
        <f t="shared" ca="1" si="746"/>
        <v>136.369</v>
      </c>
      <c r="K8044" s="89">
        <f t="shared" ca="1" si="747"/>
        <v>79.798999999999964</v>
      </c>
      <c r="L8044" s="83">
        <f t="shared" ca="1" si="748"/>
        <v>80.349000000000004</v>
      </c>
    </row>
    <row r="8045" spans="6:12">
      <c r="F8045" s="89">
        <v>7929</v>
      </c>
      <c r="G8045" s="89">
        <f t="shared" ca="1" si="743"/>
        <v>55</v>
      </c>
      <c r="H8045" s="89">
        <f t="shared" ca="1" si="744"/>
        <v>2</v>
      </c>
      <c r="I8045" s="89">
        <f t="shared" ca="1" si="745"/>
        <v>8</v>
      </c>
      <c r="J8045" s="89">
        <f t="shared" ca="1" si="746"/>
        <v>167.83499999999995</v>
      </c>
      <c r="K8045" s="89">
        <f t="shared" ca="1" si="747"/>
        <v>149.18499999999989</v>
      </c>
      <c r="L8045" s="83">
        <f t="shared" ca="1" si="748"/>
        <v>151.035</v>
      </c>
    </row>
    <row r="8046" spans="6:12">
      <c r="F8046" s="89">
        <v>7930</v>
      </c>
      <c r="G8046" s="89">
        <f t="shared" ca="1" si="743"/>
        <v>47</v>
      </c>
      <c r="H8046" s="89">
        <f t="shared" ca="1" si="744"/>
        <v>1</v>
      </c>
      <c r="I8046" s="89">
        <f t="shared" ca="1" si="745"/>
        <v>7</v>
      </c>
      <c r="J8046" s="89">
        <f t="shared" ca="1" si="746"/>
        <v>151.68899999999999</v>
      </c>
      <c r="K8046" s="89">
        <f t="shared" ca="1" si="747"/>
        <v>92.018999999999977</v>
      </c>
      <c r="L8046" s="83">
        <f t="shared" ca="1" si="748"/>
        <v>94.069000000000045</v>
      </c>
    </row>
    <row r="8047" spans="6:12">
      <c r="F8047" s="89">
        <v>7931</v>
      </c>
      <c r="G8047" s="89">
        <f t="shared" ca="1" si="743"/>
        <v>36</v>
      </c>
      <c r="H8047" s="89">
        <f t="shared" ca="1" si="744"/>
        <v>1</v>
      </c>
      <c r="I8047" s="89">
        <f t="shared" ca="1" si="745"/>
        <v>5</v>
      </c>
      <c r="J8047" s="89">
        <f t="shared" ca="1" si="746"/>
        <v>88.79000000000002</v>
      </c>
      <c r="K8047" s="89">
        <f t="shared" ca="1" si="747"/>
        <v>117.72999999999999</v>
      </c>
      <c r="L8047" s="83">
        <f t="shared" ca="1" si="748"/>
        <v>117.33000000000001</v>
      </c>
    </row>
    <row r="8048" spans="6:12">
      <c r="F8048" s="89">
        <v>7932</v>
      </c>
      <c r="G8048" s="89">
        <f t="shared" ca="1" si="743"/>
        <v>40</v>
      </c>
      <c r="H8048" s="89">
        <f t="shared" ca="1" si="744"/>
        <v>1</v>
      </c>
      <c r="I8048" s="89">
        <f t="shared" ca="1" si="745"/>
        <v>3</v>
      </c>
      <c r="J8048" s="89">
        <f t="shared" ca="1" si="746"/>
        <v>5.0499999999999829</v>
      </c>
      <c r="K8048" s="89">
        <f t="shared" ca="1" si="747"/>
        <v>117.94999999999996</v>
      </c>
      <c r="L8048" s="83">
        <f t="shared" ca="1" si="748"/>
        <v>117.35000000000002</v>
      </c>
    </row>
    <row r="8049" spans="6:12">
      <c r="F8049" s="89">
        <v>7933</v>
      </c>
      <c r="G8049" s="89">
        <f t="shared" ca="1" si="743"/>
        <v>38</v>
      </c>
      <c r="H8049" s="89">
        <f t="shared" ca="1" si="744"/>
        <v>3</v>
      </c>
      <c r="I8049" s="89">
        <f t="shared" ca="1" si="745"/>
        <v>4</v>
      </c>
      <c r="J8049" s="89">
        <f t="shared" ca="1" si="746"/>
        <v>-202.62799999999993</v>
      </c>
      <c r="K8049" s="89">
        <f t="shared" ca="1" si="747"/>
        <v>40.49199999999999</v>
      </c>
      <c r="L8049" s="83">
        <f t="shared" ca="1" si="748"/>
        <v>36.392000000000053</v>
      </c>
    </row>
    <row r="8050" spans="6:12">
      <c r="F8050" s="89">
        <v>7934</v>
      </c>
      <c r="G8050" s="89">
        <f t="shared" ca="1" si="743"/>
        <v>32</v>
      </c>
      <c r="H8050" s="89">
        <f t="shared" ca="1" si="744"/>
        <v>3</v>
      </c>
      <c r="I8050" s="89">
        <f t="shared" ca="1" si="745"/>
        <v>9</v>
      </c>
      <c r="J8050" s="89">
        <f t="shared" ca="1" si="746"/>
        <v>89.137999999999977</v>
      </c>
      <c r="K8050" s="89">
        <f t="shared" ca="1" si="747"/>
        <v>121.11799999999994</v>
      </c>
      <c r="L8050" s="83">
        <f t="shared" ca="1" si="748"/>
        <v>118.11799999999999</v>
      </c>
    </row>
    <row r="8051" spans="6:12">
      <c r="F8051" s="89">
        <v>7935</v>
      </c>
      <c r="G8051" s="89">
        <f t="shared" ca="1" si="743"/>
        <v>45</v>
      </c>
      <c r="H8051" s="89">
        <f t="shared" ca="1" si="744"/>
        <v>1</v>
      </c>
      <c r="I8051" s="89">
        <f t="shared" ca="1" si="745"/>
        <v>3</v>
      </c>
      <c r="J8051" s="89">
        <f t="shared" ca="1" si="746"/>
        <v>13.264999999999986</v>
      </c>
      <c r="K8051" s="89">
        <f t="shared" ca="1" si="747"/>
        <v>124.61499999999997</v>
      </c>
      <c r="L8051" s="83">
        <f t="shared" ca="1" si="748"/>
        <v>124.76500000000003</v>
      </c>
    </row>
    <row r="8052" spans="6:12">
      <c r="F8052" s="89">
        <v>7936</v>
      </c>
      <c r="G8052" s="89">
        <f t="shared" ca="1" si="743"/>
        <v>46</v>
      </c>
      <c r="H8052" s="89">
        <f t="shared" ca="1" si="744"/>
        <v>1</v>
      </c>
      <c r="I8052" s="89">
        <f t="shared" ca="1" si="745"/>
        <v>7</v>
      </c>
      <c r="J8052" s="89">
        <f t="shared" ca="1" si="746"/>
        <v>148.94199999999998</v>
      </c>
      <c r="K8052" s="89">
        <f t="shared" ca="1" si="747"/>
        <v>89.581999999999965</v>
      </c>
      <c r="L8052" s="83">
        <f t="shared" ca="1" si="748"/>
        <v>91.481999999999999</v>
      </c>
    </row>
    <row r="8053" spans="6:12">
      <c r="F8053" s="89">
        <v>7937</v>
      </c>
      <c r="G8053" s="89">
        <f t="shared" ca="1" si="743"/>
        <v>27</v>
      </c>
      <c r="H8053" s="89">
        <f t="shared" ca="1" si="744"/>
        <v>1</v>
      </c>
      <c r="I8053" s="89">
        <f t="shared" ca="1" si="745"/>
        <v>6</v>
      </c>
      <c r="J8053" s="89">
        <f t="shared" ca="1" si="746"/>
        <v>129.07699999999997</v>
      </c>
      <c r="K8053" s="89">
        <f t="shared" ca="1" si="747"/>
        <v>118.20699999999998</v>
      </c>
      <c r="L8053" s="83">
        <f t="shared" ca="1" si="748"/>
        <v>116.85700000000001</v>
      </c>
    </row>
    <row r="8054" spans="6:12">
      <c r="F8054" s="89">
        <v>7938</v>
      </c>
      <c r="G8054" s="89">
        <f t="shared" ref="G8054:G8117" ca="1" si="749">RANDBETWEEN(19,55)</f>
        <v>29</v>
      </c>
      <c r="H8054" s="89">
        <f t="shared" ref="H8054:H8117" ca="1" si="750">RANDBETWEEN(0.5,3.5)</f>
        <v>3</v>
      </c>
      <c r="I8054" s="89">
        <f t="shared" ref="I8054:I8117" ca="1" si="751">RANDBETWEEN(3,9)</f>
        <v>6</v>
      </c>
      <c r="J8054" s="89">
        <f t="shared" ref="J8054:J8117" ca="1" si="752">133-10*G8054-128.7*H8054+60.8*I8054+0.135*G8054^2-20.6*H8054^2-4.74*I8054^2+0.15*G8054*H8054+0.006*G8054*I8054+19.63*H8054*I8054</f>
        <v>-53.370999999999924</v>
      </c>
      <c r="K8054" s="89">
        <f t="shared" ref="K8054:K8117" ca="1" si="753">300-10.31*G8054-42.6*H8054+18.2*I8054+0.135*G8054^2-20.6*H8054^2-4.74*I8054^2+0.15*G8054*H8054+0.006*G8054*I8054+19.63*H8054*I8054</f>
        <v>107.33900000000003</v>
      </c>
      <c r="L8054" s="83">
        <f t="shared" ref="L8054:L8117" ca="1" si="754">294-10.16*G8054-44.4*H8054+18.6*I8054+0.135*G8054^2-20.6*H8054^2-4.74*I8054^2+0.15*G8054*H8054+0.006*G8054*I8054+19.63*H8054*I8054</f>
        <v>102.68900000000005</v>
      </c>
    </row>
    <row r="8055" spans="6:12">
      <c r="F8055" s="89">
        <v>7939</v>
      </c>
      <c r="G8055" s="89">
        <f t="shared" ca="1" si="749"/>
        <v>39</v>
      </c>
      <c r="H8055" s="89">
        <f t="shared" ca="1" si="750"/>
        <v>1</v>
      </c>
      <c r="I8055" s="89">
        <f t="shared" ca="1" si="751"/>
        <v>7</v>
      </c>
      <c r="J8055" s="89">
        <f t="shared" ca="1" si="752"/>
        <v>137.27299999999997</v>
      </c>
      <c r="K8055" s="89">
        <f t="shared" ca="1" si="753"/>
        <v>80.082999999999942</v>
      </c>
      <c r="L8055" s="83">
        <f t="shared" ca="1" si="754"/>
        <v>80.932999999999993</v>
      </c>
    </row>
    <row r="8056" spans="6:12">
      <c r="F8056" s="89">
        <v>7940</v>
      </c>
      <c r="G8056" s="89">
        <f t="shared" ca="1" si="749"/>
        <v>44</v>
      </c>
      <c r="H8056" s="89">
        <f t="shared" ca="1" si="750"/>
        <v>1</v>
      </c>
      <c r="I8056" s="89">
        <f t="shared" ca="1" si="751"/>
        <v>5</v>
      </c>
      <c r="J8056" s="89">
        <f t="shared" ca="1" si="752"/>
        <v>96.630000000000024</v>
      </c>
      <c r="K8056" s="89">
        <f t="shared" ca="1" si="753"/>
        <v>123.08999999999997</v>
      </c>
      <c r="L8056" s="83">
        <f t="shared" ca="1" si="754"/>
        <v>123.88999999999999</v>
      </c>
    </row>
    <row r="8057" spans="6:12">
      <c r="F8057" s="89">
        <v>7941</v>
      </c>
      <c r="G8057" s="89">
        <f t="shared" ca="1" si="749"/>
        <v>38</v>
      </c>
      <c r="H8057" s="89">
        <f t="shared" ca="1" si="750"/>
        <v>1</v>
      </c>
      <c r="I8057" s="89">
        <f t="shared" ca="1" si="751"/>
        <v>4</v>
      </c>
      <c r="J8057" s="89">
        <f t="shared" ca="1" si="752"/>
        <v>51.132000000000019</v>
      </c>
      <c r="K8057" s="89">
        <f t="shared" ca="1" si="753"/>
        <v>122.05200000000002</v>
      </c>
      <c r="L8057" s="83">
        <f t="shared" ca="1" si="754"/>
        <v>121.55200000000005</v>
      </c>
    </row>
    <row r="8058" spans="6:12">
      <c r="F8058" s="89">
        <v>7942</v>
      </c>
      <c r="G8058" s="89">
        <f t="shared" ca="1" si="749"/>
        <v>36</v>
      </c>
      <c r="H8058" s="89">
        <f t="shared" ca="1" si="750"/>
        <v>3</v>
      </c>
      <c r="I8058" s="89">
        <f t="shared" ca="1" si="751"/>
        <v>6</v>
      </c>
      <c r="J8058" s="89">
        <f t="shared" ca="1" si="752"/>
        <v>-58.543999999999983</v>
      </c>
      <c r="K8058" s="89">
        <f t="shared" ca="1" si="753"/>
        <v>99.995999999999981</v>
      </c>
      <c r="L8058" s="83">
        <f t="shared" ca="1" si="754"/>
        <v>96.396000000000015</v>
      </c>
    </row>
    <row r="8059" spans="6:12">
      <c r="F8059" s="89">
        <v>7943</v>
      </c>
      <c r="G8059" s="89">
        <f t="shared" ca="1" si="749"/>
        <v>34</v>
      </c>
      <c r="H8059" s="89">
        <f t="shared" ca="1" si="750"/>
        <v>2</v>
      </c>
      <c r="I8059" s="89">
        <f t="shared" ca="1" si="751"/>
        <v>5</v>
      </c>
      <c r="J8059" s="89">
        <f t="shared" ca="1" si="752"/>
        <v>2.2800000000000011</v>
      </c>
      <c r="K8059" s="89">
        <f t="shared" ca="1" si="753"/>
        <v>117.93999999999997</v>
      </c>
      <c r="L8059" s="83">
        <f t="shared" ca="1" si="754"/>
        <v>115.43999999999997</v>
      </c>
    </row>
    <row r="8060" spans="6:12">
      <c r="F8060" s="89">
        <v>7944</v>
      </c>
      <c r="G8060" s="89">
        <f t="shared" ca="1" si="749"/>
        <v>28</v>
      </c>
      <c r="H8060" s="89">
        <f t="shared" ca="1" si="750"/>
        <v>1</v>
      </c>
      <c r="I8060" s="89">
        <f t="shared" ca="1" si="751"/>
        <v>6</v>
      </c>
      <c r="J8060" s="89">
        <f t="shared" ca="1" si="752"/>
        <v>126.68799999999996</v>
      </c>
      <c r="K8060" s="89">
        <f t="shared" ca="1" si="753"/>
        <v>115.50799999999998</v>
      </c>
      <c r="L8060" s="83">
        <f t="shared" ca="1" si="754"/>
        <v>114.30799999999999</v>
      </c>
    </row>
    <row r="8061" spans="6:12">
      <c r="F8061" s="89">
        <v>7945</v>
      </c>
      <c r="G8061" s="89">
        <f t="shared" ca="1" si="749"/>
        <v>43</v>
      </c>
      <c r="H8061" s="89">
        <f t="shared" ca="1" si="750"/>
        <v>1</v>
      </c>
      <c r="I8061" s="89">
        <f t="shared" ca="1" si="751"/>
        <v>6</v>
      </c>
      <c r="J8061" s="89">
        <f t="shared" ca="1" si="752"/>
        <v>123.25299999999997</v>
      </c>
      <c r="K8061" s="89">
        <f t="shared" ca="1" si="753"/>
        <v>107.42299999999996</v>
      </c>
      <c r="L8061" s="83">
        <f t="shared" ca="1" si="754"/>
        <v>108.473</v>
      </c>
    </row>
    <row r="8062" spans="6:12">
      <c r="F8062" s="89">
        <v>7946</v>
      </c>
      <c r="G8062" s="89">
        <f t="shared" ca="1" si="749"/>
        <v>54</v>
      </c>
      <c r="H8062" s="89">
        <f t="shared" ca="1" si="750"/>
        <v>3</v>
      </c>
      <c r="I8062" s="89">
        <f t="shared" ca="1" si="751"/>
        <v>5</v>
      </c>
      <c r="J8062" s="89">
        <f t="shared" ca="1" si="752"/>
        <v>-78.969999999999914</v>
      </c>
      <c r="K8062" s="89">
        <f t="shared" ca="1" si="753"/>
        <v>116.58999999999997</v>
      </c>
      <c r="L8062" s="83">
        <f t="shared" ca="1" si="754"/>
        <v>115.29000000000002</v>
      </c>
    </row>
    <row r="8063" spans="6:12">
      <c r="F8063" s="89">
        <v>7947</v>
      </c>
      <c r="G8063" s="89">
        <f t="shared" ca="1" si="749"/>
        <v>25</v>
      </c>
      <c r="H8063" s="89">
        <f t="shared" ca="1" si="750"/>
        <v>2</v>
      </c>
      <c r="I8063" s="89">
        <f t="shared" ca="1" si="751"/>
        <v>5</v>
      </c>
      <c r="J8063" s="89">
        <f t="shared" ca="1" si="752"/>
        <v>17.625</v>
      </c>
      <c r="K8063" s="89">
        <f t="shared" ca="1" si="753"/>
        <v>136.07499999999999</v>
      </c>
      <c r="L8063" s="83">
        <f t="shared" ca="1" si="754"/>
        <v>132.22499999999997</v>
      </c>
    </row>
    <row r="8064" spans="6:12">
      <c r="F8064" s="89">
        <v>7948</v>
      </c>
      <c r="G8064" s="89">
        <f t="shared" ca="1" si="749"/>
        <v>51</v>
      </c>
      <c r="H8064" s="89">
        <f t="shared" ca="1" si="750"/>
        <v>1</v>
      </c>
      <c r="I8064" s="89">
        <f t="shared" ca="1" si="751"/>
        <v>6</v>
      </c>
      <c r="J8064" s="89">
        <f t="shared" ca="1" si="752"/>
        <v>146.261</v>
      </c>
      <c r="K8064" s="89">
        <f t="shared" ca="1" si="753"/>
        <v>127.95099999999995</v>
      </c>
      <c r="L8064" s="83">
        <f t="shared" ca="1" si="754"/>
        <v>130.20100000000011</v>
      </c>
    </row>
    <row r="8065" spans="6:12">
      <c r="F8065" s="89">
        <v>7949</v>
      </c>
      <c r="G8065" s="89">
        <f t="shared" ca="1" si="749"/>
        <v>44</v>
      </c>
      <c r="H8065" s="89">
        <f t="shared" ca="1" si="750"/>
        <v>3</v>
      </c>
      <c r="I8065" s="89">
        <f t="shared" ca="1" si="751"/>
        <v>8</v>
      </c>
      <c r="J8065" s="89">
        <f t="shared" ca="1" si="752"/>
        <v>58.93200000000013</v>
      </c>
      <c r="K8065" s="89">
        <f t="shared" ca="1" si="753"/>
        <v>129.79199999999997</v>
      </c>
      <c r="L8065" s="83">
        <f t="shared" ca="1" si="754"/>
        <v>128.19200000000001</v>
      </c>
    </row>
    <row r="8066" spans="6:12">
      <c r="F8066" s="89">
        <v>7950</v>
      </c>
      <c r="G8066" s="89">
        <f t="shared" ca="1" si="749"/>
        <v>38</v>
      </c>
      <c r="H8066" s="89">
        <f t="shared" ca="1" si="750"/>
        <v>2</v>
      </c>
      <c r="I8066" s="89">
        <f t="shared" ca="1" si="751"/>
        <v>7</v>
      </c>
      <c r="J8066" s="89">
        <f t="shared" ca="1" si="752"/>
        <v>89.295999999999992</v>
      </c>
      <c r="K8066" s="89">
        <f t="shared" ca="1" si="753"/>
        <v>118.51599999999999</v>
      </c>
      <c r="L8066" s="83">
        <f t="shared" ca="1" si="754"/>
        <v>117.41600000000003</v>
      </c>
    </row>
    <row r="8067" spans="6:12">
      <c r="F8067" s="89">
        <v>7951</v>
      </c>
      <c r="G8067" s="89">
        <f t="shared" ca="1" si="749"/>
        <v>45</v>
      </c>
      <c r="H8067" s="89">
        <f t="shared" ca="1" si="750"/>
        <v>3</v>
      </c>
      <c r="I8067" s="89">
        <f t="shared" ca="1" si="751"/>
        <v>3</v>
      </c>
      <c r="J8067" s="89">
        <f t="shared" ca="1" si="752"/>
        <v>-277.65499999999992</v>
      </c>
      <c r="K8067" s="89">
        <f t="shared" ca="1" si="753"/>
        <v>5.8949999999999534</v>
      </c>
      <c r="L8067" s="83">
        <f t="shared" ca="1" si="754"/>
        <v>2.44500000000005</v>
      </c>
    </row>
    <row r="8068" spans="6:12">
      <c r="F8068" s="89">
        <v>7952</v>
      </c>
      <c r="G8068" s="89">
        <f t="shared" ca="1" si="749"/>
        <v>51</v>
      </c>
      <c r="H8068" s="89">
        <f t="shared" ca="1" si="750"/>
        <v>3</v>
      </c>
      <c r="I8068" s="89">
        <f t="shared" ca="1" si="751"/>
        <v>8</v>
      </c>
      <c r="J8068" s="89">
        <f t="shared" ca="1" si="752"/>
        <v>82.19300000000004</v>
      </c>
      <c r="K8068" s="89">
        <f t="shared" ca="1" si="753"/>
        <v>150.88299999999992</v>
      </c>
      <c r="L8068" s="83">
        <f t="shared" ca="1" si="754"/>
        <v>150.33300000000003</v>
      </c>
    </row>
    <row r="8069" spans="6:12">
      <c r="F8069" s="89">
        <v>7953</v>
      </c>
      <c r="G8069" s="89">
        <f t="shared" ca="1" si="749"/>
        <v>26</v>
      </c>
      <c r="H8069" s="89">
        <f t="shared" ca="1" si="750"/>
        <v>3</v>
      </c>
      <c r="I8069" s="89">
        <f t="shared" ca="1" si="751"/>
        <v>8</v>
      </c>
      <c r="J8069" s="89">
        <f t="shared" ca="1" si="752"/>
        <v>59.868000000000052</v>
      </c>
      <c r="K8069" s="89">
        <f t="shared" ca="1" si="753"/>
        <v>136.30799999999999</v>
      </c>
      <c r="L8069" s="83">
        <f t="shared" ca="1" si="754"/>
        <v>132.00799999999992</v>
      </c>
    </row>
    <row r="8070" spans="6:12">
      <c r="F8070" s="89">
        <v>7954</v>
      </c>
      <c r="G8070" s="89">
        <f t="shared" ca="1" si="749"/>
        <v>34</v>
      </c>
      <c r="H8070" s="89">
        <f t="shared" ca="1" si="750"/>
        <v>2</v>
      </c>
      <c r="I8070" s="89">
        <f t="shared" ca="1" si="751"/>
        <v>8</v>
      </c>
      <c r="J8070" s="89">
        <f t="shared" ca="1" si="752"/>
        <v>118.21199999999996</v>
      </c>
      <c r="K8070" s="89">
        <f t="shared" ca="1" si="753"/>
        <v>106.07199999999995</v>
      </c>
      <c r="L8070" s="83">
        <f t="shared" ca="1" si="754"/>
        <v>104.77199999999996</v>
      </c>
    </row>
    <row r="8071" spans="6:12">
      <c r="F8071" s="89">
        <v>7955</v>
      </c>
      <c r="G8071" s="89">
        <f t="shared" ca="1" si="749"/>
        <v>48</v>
      </c>
      <c r="H8071" s="89">
        <f t="shared" ca="1" si="750"/>
        <v>2</v>
      </c>
      <c r="I8071" s="89">
        <f t="shared" ca="1" si="751"/>
        <v>4</v>
      </c>
      <c r="J8071" s="89">
        <f t="shared" ca="1" si="752"/>
        <v>-35.807999999999993</v>
      </c>
      <c r="K8071" s="89">
        <f t="shared" ca="1" si="753"/>
        <v>118.11200000000002</v>
      </c>
      <c r="L8071" s="83">
        <f t="shared" ca="1" si="754"/>
        <v>117.31199999999998</v>
      </c>
    </row>
    <row r="8072" spans="6:12">
      <c r="F8072" s="89">
        <v>7956</v>
      </c>
      <c r="G8072" s="89">
        <f t="shared" ca="1" si="749"/>
        <v>48</v>
      </c>
      <c r="H8072" s="89">
        <f t="shared" ca="1" si="750"/>
        <v>3</v>
      </c>
      <c r="I8072" s="89">
        <f t="shared" ca="1" si="751"/>
        <v>4</v>
      </c>
      <c r="J8072" s="89">
        <f t="shared" ca="1" si="752"/>
        <v>-181.7879999999999</v>
      </c>
      <c r="K8072" s="89">
        <f t="shared" ca="1" si="753"/>
        <v>58.231999999999999</v>
      </c>
      <c r="L8072" s="83">
        <f t="shared" ca="1" si="754"/>
        <v>55.632000000000005</v>
      </c>
    </row>
    <row r="8073" spans="6:12">
      <c r="F8073" s="89">
        <v>7957</v>
      </c>
      <c r="G8073" s="89">
        <f t="shared" ca="1" si="749"/>
        <v>47</v>
      </c>
      <c r="H8073" s="89">
        <f t="shared" ca="1" si="750"/>
        <v>1</v>
      </c>
      <c r="I8073" s="89">
        <f t="shared" ca="1" si="751"/>
        <v>4</v>
      </c>
      <c r="J8073" s="89">
        <f t="shared" ca="1" si="752"/>
        <v>65.973000000000027</v>
      </c>
      <c r="K8073" s="89">
        <f t="shared" ca="1" si="753"/>
        <v>134.10299999999995</v>
      </c>
      <c r="L8073" s="83">
        <f t="shared" ca="1" si="754"/>
        <v>134.95300000000003</v>
      </c>
    </row>
    <row r="8074" spans="6:12">
      <c r="F8074" s="89">
        <v>7958</v>
      </c>
      <c r="G8074" s="89">
        <f t="shared" ca="1" si="749"/>
        <v>24</v>
      </c>
      <c r="H8074" s="89">
        <f t="shared" ca="1" si="750"/>
        <v>3</v>
      </c>
      <c r="I8074" s="89">
        <f t="shared" ca="1" si="751"/>
        <v>3</v>
      </c>
      <c r="J8074" s="89">
        <f t="shared" ca="1" si="752"/>
        <v>-273.09800000000001</v>
      </c>
      <c r="K8074" s="89">
        <f t="shared" ca="1" si="753"/>
        <v>16.961999999999989</v>
      </c>
      <c r="L8074" s="83">
        <f t="shared" ca="1" si="754"/>
        <v>10.362000000000023</v>
      </c>
    </row>
    <row r="8075" spans="6:12">
      <c r="F8075" s="89">
        <v>7959</v>
      </c>
      <c r="G8075" s="89">
        <f t="shared" ca="1" si="749"/>
        <v>22</v>
      </c>
      <c r="H8075" s="89">
        <f t="shared" ca="1" si="750"/>
        <v>2</v>
      </c>
      <c r="I8075" s="89">
        <f t="shared" ca="1" si="751"/>
        <v>8</v>
      </c>
      <c r="J8075" s="89">
        <f t="shared" ca="1" si="752"/>
        <v>143.31599999999997</v>
      </c>
      <c r="K8075" s="89">
        <f t="shared" ca="1" si="753"/>
        <v>134.89599999999996</v>
      </c>
      <c r="L8075" s="83">
        <f t="shared" ca="1" si="754"/>
        <v>131.79599999999999</v>
      </c>
    </row>
    <row r="8076" spans="6:12">
      <c r="F8076" s="89">
        <v>7960</v>
      </c>
      <c r="G8076" s="89">
        <f t="shared" ca="1" si="749"/>
        <v>38</v>
      </c>
      <c r="H8076" s="89">
        <f t="shared" ca="1" si="750"/>
        <v>1</v>
      </c>
      <c r="I8076" s="89">
        <f t="shared" ca="1" si="751"/>
        <v>8</v>
      </c>
      <c r="J8076" s="89">
        <f t="shared" ca="1" si="752"/>
        <v>146.24399999999994</v>
      </c>
      <c r="K8076" s="89">
        <f t="shared" ca="1" si="753"/>
        <v>46.763999999999982</v>
      </c>
      <c r="L8076" s="83">
        <f t="shared" ca="1" si="754"/>
        <v>47.864000000000033</v>
      </c>
    </row>
    <row r="8077" spans="6:12">
      <c r="F8077" s="89">
        <v>7961</v>
      </c>
      <c r="G8077" s="89">
        <f t="shared" ca="1" si="749"/>
        <v>24</v>
      </c>
      <c r="H8077" s="89">
        <f t="shared" ca="1" si="750"/>
        <v>3</v>
      </c>
      <c r="I8077" s="89">
        <f t="shared" ca="1" si="751"/>
        <v>3</v>
      </c>
      <c r="J8077" s="89">
        <f t="shared" ca="1" si="752"/>
        <v>-273.09800000000001</v>
      </c>
      <c r="K8077" s="89">
        <f t="shared" ca="1" si="753"/>
        <v>16.961999999999989</v>
      </c>
      <c r="L8077" s="83">
        <f t="shared" ca="1" si="754"/>
        <v>10.362000000000023</v>
      </c>
    </row>
    <row r="8078" spans="6:12">
      <c r="F8078" s="89">
        <v>7962</v>
      </c>
      <c r="G8078" s="89">
        <f t="shared" ca="1" si="749"/>
        <v>29</v>
      </c>
      <c r="H8078" s="89">
        <f t="shared" ca="1" si="750"/>
        <v>1</v>
      </c>
      <c r="I8078" s="89">
        <f t="shared" ca="1" si="751"/>
        <v>4</v>
      </c>
      <c r="J8078" s="89">
        <f t="shared" ca="1" si="752"/>
        <v>58.161000000000001</v>
      </c>
      <c r="K8078" s="89">
        <f t="shared" ca="1" si="753"/>
        <v>131.87100000000001</v>
      </c>
      <c r="L8078" s="83">
        <f t="shared" ca="1" si="754"/>
        <v>130.02100000000004</v>
      </c>
    </row>
    <row r="8079" spans="6:12">
      <c r="F8079" s="89">
        <v>7963</v>
      </c>
      <c r="G8079" s="89">
        <f t="shared" ca="1" si="749"/>
        <v>45</v>
      </c>
      <c r="H8079" s="89">
        <f t="shared" ca="1" si="750"/>
        <v>3</v>
      </c>
      <c r="I8079" s="89">
        <f t="shared" ca="1" si="751"/>
        <v>8</v>
      </c>
      <c r="J8079" s="89">
        <f t="shared" ca="1" si="752"/>
        <v>61.445000000000107</v>
      </c>
      <c r="K8079" s="89">
        <f t="shared" ca="1" si="753"/>
        <v>131.99499999999995</v>
      </c>
      <c r="L8079" s="83">
        <f t="shared" ca="1" si="754"/>
        <v>130.54500000000002</v>
      </c>
    </row>
    <row r="8080" spans="6:12">
      <c r="F8080" s="89">
        <v>7964</v>
      </c>
      <c r="G8080" s="89">
        <f t="shared" ca="1" si="749"/>
        <v>52</v>
      </c>
      <c r="H8080" s="89">
        <f t="shared" ca="1" si="750"/>
        <v>3</v>
      </c>
      <c r="I8080" s="89">
        <f t="shared" ca="1" si="751"/>
        <v>4</v>
      </c>
      <c r="J8080" s="89">
        <f t="shared" ca="1" si="752"/>
        <v>-165.89199999999994</v>
      </c>
      <c r="K8080" s="89">
        <f t="shared" ca="1" si="753"/>
        <v>72.888000000000005</v>
      </c>
      <c r="L8080" s="83">
        <f t="shared" ca="1" si="754"/>
        <v>70.888000000000005</v>
      </c>
    </row>
    <row r="8081" spans="6:12">
      <c r="F8081" s="89">
        <v>7965</v>
      </c>
      <c r="G8081" s="89">
        <f t="shared" ca="1" si="749"/>
        <v>32</v>
      </c>
      <c r="H8081" s="89">
        <f t="shared" ca="1" si="750"/>
        <v>3</v>
      </c>
      <c r="I8081" s="89">
        <f t="shared" ca="1" si="751"/>
        <v>3</v>
      </c>
      <c r="J8081" s="89">
        <f t="shared" ca="1" si="752"/>
        <v>-288.87399999999991</v>
      </c>
      <c r="K8081" s="89">
        <f t="shared" ca="1" si="753"/>
        <v>-1.2940000000000111</v>
      </c>
      <c r="L8081" s="83">
        <f t="shared" ca="1" si="754"/>
        <v>-6.69399999999996</v>
      </c>
    </row>
    <row r="8082" spans="6:12">
      <c r="F8082" s="89">
        <v>7966</v>
      </c>
      <c r="G8082" s="89">
        <f t="shared" ca="1" si="749"/>
        <v>35</v>
      </c>
      <c r="H8082" s="89">
        <f t="shared" ca="1" si="750"/>
        <v>2</v>
      </c>
      <c r="I8082" s="89">
        <f t="shared" ca="1" si="751"/>
        <v>9</v>
      </c>
      <c r="J8082" s="89">
        <f t="shared" ca="1" si="752"/>
        <v>137.56499999999991</v>
      </c>
      <c r="K8082" s="89">
        <f t="shared" ca="1" si="753"/>
        <v>82.51499999999993</v>
      </c>
      <c r="L8082" s="83">
        <f t="shared" ca="1" si="754"/>
        <v>81.76499999999993</v>
      </c>
    </row>
    <row r="8083" spans="6:12">
      <c r="F8083" s="89">
        <v>7967</v>
      </c>
      <c r="G8083" s="89">
        <f t="shared" ca="1" si="749"/>
        <v>49</v>
      </c>
      <c r="H8083" s="89">
        <f t="shared" ca="1" si="750"/>
        <v>2</v>
      </c>
      <c r="I8083" s="89">
        <f t="shared" ca="1" si="751"/>
        <v>8</v>
      </c>
      <c r="J8083" s="89">
        <f t="shared" ca="1" si="752"/>
        <v>141.50700000000001</v>
      </c>
      <c r="K8083" s="89">
        <f t="shared" ca="1" si="753"/>
        <v>124.71700000000001</v>
      </c>
      <c r="L8083" s="83">
        <f t="shared" ca="1" si="754"/>
        <v>125.66699999999997</v>
      </c>
    </row>
    <row r="8084" spans="6:12">
      <c r="F8084" s="89">
        <v>7968</v>
      </c>
      <c r="G8084" s="89">
        <f t="shared" ca="1" si="749"/>
        <v>49</v>
      </c>
      <c r="H8084" s="89">
        <f t="shared" ca="1" si="750"/>
        <v>1</v>
      </c>
      <c r="I8084" s="89">
        <f t="shared" ca="1" si="751"/>
        <v>5</v>
      </c>
      <c r="J8084" s="89">
        <f t="shared" ca="1" si="752"/>
        <v>110.30500000000006</v>
      </c>
      <c r="K8084" s="89">
        <f t="shared" ca="1" si="753"/>
        <v>135.21500000000006</v>
      </c>
      <c r="L8084" s="83">
        <f t="shared" ca="1" si="754"/>
        <v>136.76500000000001</v>
      </c>
    </row>
    <row r="8085" spans="6:12">
      <c r="F8085" s="89">
        <v>7969</v>
      </c>
      <c r="G8085" s="89">
        <f t="shared" ca="1" si="749"/>
        <v>34</v>
      </c>
      <c r="H8085" s="89">
        <f t="shared" ca="1" si="750"/>
        <v>2</v>
      </c>
      <c r="I8085" s="89">
        <f t="shared" ca="1" si="751"/>
        <v>5</v>
      </c>
      <c r="J8085" s="89">
        <f t="shared" ca="1" si="752"/>
        <v>2.2800000000000011</v>
      </c>
      <c r="K8085" s="89">
        <f t="shared" ca="1" si="753"/>
        <v>117.93999999999997</v>
      </c>
      <c r="L8085" s="83">
        <f t="shared" ca="1" si="754"/>
        <v>115.43999999999997</v>
      </c>
    </row>
    <row r="8086" spans="6:12">
      <c r="F8086" s="89">
        <v>7970</v>
      </c>
      <c r="G8086" s="89">
        <f t="shared" ca="1" si="749"/>
        <v>35</v>
      </c>
      <c r="H8086" s="89">
        <f t="shared" ca="1" si="750"/>
        <v>2</v>
      </c>
      <c r="I8086" s="89">
        <f t="shared" ca="1" si="751"/>
        <v>8</v>
      </c>
      <c r="J8086" s="89">
        <f t="shared" ca="1" si="752"/>
        <v>117.87499999999997</v>
      </c>
      <c r="K8086" s="89">
        <f t="shared" ca="1" si="753"/>
        <v>105.42499999999995</v>
      </c>
      <c r="L8086" s="83">
        <f t="shared" ca="1" si="754"/>
        <v>104.27499999999995</v>
      </c>
    </row>
    <row r="8087" spans="6:12">
      <c r="F8087" s="89">
        <v>7971</v>
      </c>
      <c r="G8087" s="89">
        <f t="shared" ca="1" si="749"/>
        <v>41</v>
      </c>
      <c r="H8087" s="89">
        <f t="shared" ca="1" si="750"/>
        <v>3</v>
      </c>
      <c r="I8087" s="89">
        <f t="shared" ca="1" si="751"/>
        <v>4</v>
      </c>
      <c r="J8087" s="89">
        <f t="shared" ca="1" si="752"/>
        <v>-199.21099999999996</v>
      </c>
      <c r="K8087" s="89">
        <f t="shared" ca="1" si="753"/>
        <v>42.978999999999957</v>
      </c>
      <c r="L8087" s="83">
        <f t="shared" ca="1" si="754"/>
        <v>39.329000000000008</v>
      </c>
    </row>
    <row r="8088" spans="6:12">
      <c r="F8088" s="89">
        <v>7972</v>
      </c>
      <c r="G8088" s="89">
        <f t="shared" ca="1" si="749"/>
        <v>22</v>
      </c>
      <c r="H8088" s="89">
        <f t="shared" ca="1" si="750"/>
        <v>2</v>
      </c>
      <c r="I8088" s="89">
        <f t="shared" ca="1" si="751"/>
        <v>3</v>
      </c>
      <c r="J8088" s="89">
        <f t="shared" ca="1" si="752"/>
        <v>-96.944000000000017</v>
      </c>
      <c r="K8088" s="89">
        <f t="shared" ca="1" si="753"/>
        <v>107.63599999999997</v>
      </c>
      <c r="L8088" s="83">
        <f t="shared" ca="1" si="754"/>
        <v>102.53599999999999</v>
      </c>
    </row>
    <row r="8089" spans="6:12">
      <c r="F8089" s="89">
        <v>7973</v>
      </c>
      <c r="G8089" s="89">
        <f t="shared" ca="1" si="749"/>
        <v>41</v>
      </c>
      <c r="H8089" s="89">
        <f t="shared" ca="1" si="750"/>
        <v>3</v>
      </c>
      <c r="I8089" s="89">
        <f t="shared" ca="1" si="751"/>
        <v>4</v>
      </c>
      <c r="J8089" s="89">
        <f t="shared" ca="1" si="752"/>
        <v>-199.21099999999996</v>
      </c>
      <c r="K8089" s="89">
        <f t="shared" ca="1" si="753"/>
        <v>42.978999999999957</v>
      </c>
      <c r="L8089" s="83">
        <f t="shared" ca="1" si="754"/>
        <v>39.329000000000008</v>
      </c>
    </row>
    <row r="8090" spans="6:12">
      <c r="F8090" s="89">
        <v>7974</v>
      </c>
      <c r="G8090" s="89">
        <f t="shared" ca="1" si="749"/>
        <v>19</v>
      </c>
      <c r="H8090" s="89">
        <f t="shared" ca="1" si="750"/>
        <v>1</v>
      </c>
      <c r="I8090" s="89">
        <f t="shared" ca="1" si="751"/>
        <v>5</v>
      </c>
      <c r="J8090" s="89">
        <f t="shared" ca="1" si="752"/>
        <v>129.50500000000002</v>
      </c>
      <c r="K8090" s="89">
        <f t="shared" ca="1" si="753"/>
        <v>163.71499999999997</v>
      </c>
      <c r="L8090" s="83">
        <f t="shared" ca="1" si="754"/>
        <v>160.76500000000001</v>
      </c>
    </row>
    <row r="8091" spans="6:12">
      <c r="F8091" s="89">
        <v>7975</v>
      </c>
      <c r="G8091" s="89">
        <f t="shared" ca="1" si="749"/>
        <v>41</v>
      </c>
      <c r="H8091" s="89">
        <f t="shared" ca="1" si="750"/>
        <v>2</v>
      </c>
      <c r="I8091" s="89">
        <f t="shared" ca="1" si="751"/>
        <v>6</v>
      </c>
      <c r="J8091" s="89">
        <f t="shared" ca="1" si="752"/>
        <v>53.630999999999972</v>
      </c>
      <c r="K8091" s="89">
        <f t="shared" ca="1" si="753"/>
        <v>124.52099999999994</v>
      </c>
      <c r="L8091" s="83">
        <f t="shared" ca="1" si="754"/>
        <v>123.47099999999998</v>
      </c>
    </row>
    <row r="8092" spans="6:12">
      <c r="F8092" s="89">
        <v>7976</v>
      </c>
      <c r="G8092" s="89">
        <f t="shared" ca="1" si="749"/>
        <v>47</v>
      </c>
      <c r="H8092" s="89">
        <f t="shared" ca="1" si="750"/>
        <v>1</v>
      </c>
      <c r="I8092" s="89">
        <f t="shared" ca="1" si="751"/>
        <v>7</v>
      </c>
      <c r="J8092" s="89">
        <f t="shared" ca="1" si="752"/>
        <v>151.68899999999999</v>
      </c>
      <c r="K8092" s="89">
        <f t="shared" ca="1" si="753"/>
        <v>92.018999999999977</v>
      </c>
      <c r="L8092" s="83">
        <f t="shared" ca="1" si="754"/>
        <v>94.069000000000045</v>
      </c>
    </row>
    <row r="8093" spans="6:12">
      <c r="F8093" s="89">
        <v>7977</v>
      </c>
      <c r="G8093" s="89">
        <f t="shared" ca="1" si="749"/>
        <v>55</v>
      </c>
      <c r="H8093" s="89">
        <f t="shared" ca="1" si="750"/>
        <v>3</v>
      </c>
      <c r="I8093" s="89">
        <f t="shared" ca="1" si="751"/>
        <v>7</v>
      </c>
      <c r="J8093" s="89">
        <f t="shared" ca="1" si="752"/>
        <v>52.505000000000052</v>
      </c>
      <c r="K8093" s="89">
        <f t="shared" ca="1" si="753"/>
        <v>162.55499999999989</v>
      </c>
      <c r="L8093" s="83">
        <f t="shared" ca="1" si="754"/>
        <v>162.20500000000004</v>
      </c>
    </row>
    <row r="8094" spans="6:12">
      <c r="F8094" s="89">
        <v>7978</v>
      </c>
      <c r="G8094" s="89">
        <f t="shared" ca="1" si="749"/>
        <v>27</v>
      </c>
      <c r="H8094" s="89">
        <f t="shared" ca="1" si="750"/>
        <v>1</v>
      </c>
      <c r="I8094" s="89">
        <f t="shared" ca="1" si="751"/>
        <v>7</v>
      </c>
      <c r="J8094" s="89">
        <f t="shared" ca="1" si="752"/>
        <v>148.04899999999998</v>
      </c>
      <c r="K8094" s="89">
        <f t="shared" ca="1" si="753"/>
        <v>94.578999999999951</v>
      </c>
      <c r="L8094" s="83">
        <f t="shared" ca="1" si="754"/>
        <v>93.629000000000019</v>
      </c>
    </row>
    <row r="8095" spans="6:12">
      <c r="F8095" s="89">
        <v>7979</v>
      </c>
      <c r="G8095" s="89">
        <f t="shared" ca="1" si="749"/>
        <v>43</v>
      </c>
      <c r="H8095" s="89">
        <f t="shared" ca="1" si="750"/>
        <v>2</v>
      </c>
      <c r="I8095" s="89">
        <f t="shared" ca="1" si="751"/>
        <v>7</v>
      </c>
      <c r="J8095" s="89">
        <f t="shared" ca="1" si="752"/>
        <v>95.680999999999983</v>
      </c>
      <c r="K8095" s="89">
        <f t="shared" ca="1" si="753"/>
        <v>123.35099999999994</v>
      </c>
      <c r="L8095" s="83">
        <f t="shared" ca="1" si="754"/>
        <v>123.001</v>
      </c>
    </row>
    <row r="8096" spans="6:12">
      <c r="F8096" s="89">
        <v>7980</v>
      </c>
      <c r="G8096" s="89">
        <f t="shared" ca="1" si="749"/>
        <v>21</v>
      </c>
      <c r="H8096" s="89">
        <f t="shared" ca="1" si="750"/>
        <v>2</v>
      </c>
      <c r="I8096" s="89">
        <f t="shared" ca="1" si="751"/>
        <v>6</v>
      </c>
      <c r="J8096" s="89">
        <f t="shared" ca="1" si="752"/>
        <v>79.510999999999967</v>
      </c>
      <c r="K8096" s="89">
        <f t="shared" ca="1" si="753"/>
        <v>156.60099999999994</v>
      </c>
      <c r="L8096" s="83">
        <f t="shared" ca="1" si="754"/>
        <v>152.55099999999999</v>
      </c>
    </row>
    <row r="8097" spans="6:12">
      <c r="F8097" s="89">
        <v>7981</v>
      </c>
      <c r="G8097" s="89">
        <f t="shared" ca="1" si="749"/>
        <v>39</v>
      </c>
      <c r="H8097" s="89">
        <f t="shared" ca="1" si="750"/>
        <v>2</v>
      </c>
      <c r="I8097" s="89">
        <f t="shared" ca="1" si="751"/>
        <v>3</v>
      </c>
      <c r="J8097" s="89">
        <f t="shared" ca="1" si="752"/>
        <v>-121.54300000000001</v>
      </c>
      <c r="K8097" s="89">
        <f t="shared" ca="1" si="753"/>
        <v>77.766999999999967</v>
      </c>
      <c r="L8097" s="83">
        <f t="shared" ca="1" si="754"/>
        <v>75.216999999999985</v>
      </c>
    </row>
    <row r="8098" spans="6:12">
      <c r="F8098" s="89">
        <v>7982</v>
      </c>
      <c r="G8098" s="89">
        <f t="shared" ca="1" si="749"/>
        <v>19</v>
      </c>
      <c r="H8098" s="89">
        <f t="shared" ca="1" si="750"/>
        <v>1</v>
      </c>
      <c r="I8098" s="89">
        <f t="shared" ca="1" si="751"/>
        <v>6</v>
      </c>
      <c r="J8098" s="89">
        <f t="shared" ca="1" si="752"/>
        <v>157.90899999999996</v>
      </c>
      <c r="K8098" s="89">
        <f t="shared" ca="1" si="753"/>
        <v>149.51899999999998</v>
      </c>
      <c r="L8098" s="83">
        <f t="shared" ca="1" si="754"/>
        <v>146.96900000000002</v>
      </c>
    </row>
    <row r="8099" spans="6:12">
      <c r="F8099" s="89">
        <v>7983</v>
      </c>
      <c r="G8099" s="89">
        <f t="shared" ca="1" si="749"/>
        <v>19</v>
      </c>
      <c r="H8099" s="89">
        <f t="shared" ca="1" si="750"/>
        <v>3</v>
      </c>
      <c r="I8099" s="89">
        <f t="shared" ca="1" si="751"/>
        <v>5</v>
      </c>
      <c r="J8099" s="89">
        <f t="shared" ca="1" si="752"/>
        <v>-90.694999999999993</v>
      </c>
      <c r="K8099" s="89">
        <f t="shared" ca="1" si="753"/>
        <v>115.71499999999997</v>
      </c>
      <c r="L8099" s="83">
        <f t="shared" ca="1" si="754"/>
        <v>109.16500000000002</v>
      </c>
    </row>
    <row r="8100" spans="6:12">
      <c r="F8100" s="89">
        <v>7984</v>
      </c>
      <c r="G8100" s="89">
        <f t="shared" ca="1" si="749"/>
        <v>45</v>
      </c>
      <c r="H8100" s="89">
        <f t="shared" ca="1" si="750"/>
        <v>3</v>
      </c>
      <c r="I8100" s="89">
        <f t="shared" ca="1" si="751"/>
        <v>3</v>
      </c>
      <c r="J8100" s="89">
        <f t="shared" ca="1" si="752"/>
        <v>-277.65499999999992</v>
      </c>
      <c r="K8100" s="89">
        <f t="shared" ca="1" si="753"/>
        <v>5.8949999999999534</v>
      </c>
      <c r="L8100" s="83">
        <f t="shared" ca="1" si="754"/>
        <v>2.44500000000005</v>
      </c>
    </row>
    <row r="8101" spans="6:12">
      <c r="F8101" s="89">
        <v>7985</v>
      </c>
      <c r="G8101" s="89">
        <f t="shared" ca="1" si="749"/>
        <v>38</v>
      </c>
      <c r="H8101" s="89">
        <f t="shared" ca="1" si="750"/>
        <v>3</v>
      </c>
      <c r="I8101" s="89">
        <f t="shared" ca="1" si="751"/>
        <v>8</v>
      </c>
      <c r="J8101" s="89">
        <f t="shared" ca="1" si="752"/>
        <v>49.524000000000115</v>
      </c>
      <c r="K8101" s="89">
        <f t="shared" ca="1" si="753"/>
        <v>122.24399999999997</v>
      </c>
      <c r="L8101" s="83">
        <f t="shared" ca="1" si="754"/>
        <v>119.74400000000009</v>
      </c>
    </row>
    <row r="8102" spans="6:12">
      <c r="F8102" s="89">
        <v>7986</v>
      </c>
      <c r="G8102" s="89">
        <f t="shared" ca="1" si="749"/>
        <v>20</v>
      </c>
      <c r="H8102" s="89">
        <f t="shared" ca="1" si="750"/>
        <v>3</v>
      </c>
      <c r="I8102" s="89">
        <f t="shared" ca="1" si="751"/>
        <v>4</v>
      </c>
      <c r="J8102" s="89">
        <f t="shared" ca="1" si="752"/>
        <v>-172.09999999999997</v>
      </c>
      <c r="K8102" s="89">
        <f t="shared" ca="1" si="753"/>
        <v>76.599999999999937</v>
      </c>
      <c r="L8102" s="83">
        <f t="shared" ca="1" si="754"/>
        <v>69.800000000000011</v>
      </c>
    </row>
    <row r="8103" spans="6:12">
      <c r="F8103" s="89">
        <v>7987</v>
      </c>
      <c r="G8103" s="89">
        <f t="shared" ca="1" si="749"/>
        <v>24</v>
      </c>
      <c r="H8103" s="89">
        <f t="shared" ca="1" si="750"/>
        <v>3</v>
      </c>
      <c r="I8103" s="89">
        <f t="shared" ca="1" si="751"/>
        <v>5</v>
      </c>
      <c r="J8103" s="89">
        <f t="shared" ca="1" si="752"/>
        <v>-109.26999999999992</v>
      </c>
      <c r="K8103" s="89">
        <f t="shared" ca="1" si="753"/>
        <v>95.59</v>
      </c>
      <c r="L8103" s="83">
        <f t="shared" ca="1" si="754"/>
        <v>89.789999999999992</v>
      </c>
    </row>
    <row r="8104" spans="6:12">
      <c r="F8104" s="89">
        <v>7988</v>
      </c>
      <c r="G8104" s="89">
        <f t="shared" ca="1" si="749"/>
        <v>52</v>
      </c>
      <c r="H8104" s="89">
        <f t="shared" ca="1" si="750"/>
        <v>3</v>
      </c>
      <c r="I8104" s="89">
        <f t="shared" ca="1" si="751"/>
        <v>3</v>
      </c>
      <c r="J8104" s="89">
        <f t="shared" ca="1" si="752"/>
        <v>-252.714</v>
      </c>
      <c r="K8104" s="89">
        <f t="shared" ca="1" si="753"/>
        <v>28.665999999999997</v>
      </c>
      <c r="L8104" s="83">
        <f t="shared" ca="1" si="754"/>
        <v>26.26600000000002</v>
      </c>
    </row>
    <row r="8105" spans="6:12">
      <c r="F8105" s="89">
        <v>7989</v>
      </c>
      <c r="G8105" s="89">
        <f t="shared" ca="1" si="749"/>
        <v>29</v>
      </c>
      <c r="H8105" s="89">
        <f t="shared" ca="1" si="750"/>
        <v>3</v>
      </c>
      <c r="I8105" s="89">
        <f t="shared" ca="1" si="751"/>
        <v>6</v>
      </c>
      <c r="J8105" s="89">
        <f t="shared" ca="1" si="752"/>
        <v>-53.370999999999924</v>
      </c>
      <c r="K8105" s="89">
        <f t="shared" ca="1" si="753"/>
        <v>107.33900000000003</v>
      </c>
      <c r="L8105" s="83">
        <f t="shared" ca="1" si="754"/>
        <v>102.68900000000005</v>
      </c>
    </row>
    <row r="8106" spans="6:12">
      <c r="F8106" s="89">
        <v>7990</v>
      </c>
      <c r="G8106" s="89">
        <f t="shared" ca="1" si="749"/>
        <v>52</v>
      </c>
      <c r="H8106" s="89">
        <f t="shared" ca="1" si="750"/>
        <v>2</v>
      </c>
      <c r="I8106" s="89">
        <f t="shared" ca="1" si="751"/>
        <v>6</v>
      </c>
      <c r="J8106" s="89">
        <f t="shared" ca="1" si="752"/>
        <v>85.43199999999996</v>
      </c>
      <c r="K8106" s="89">
        <f t="shared" ca="1" si="753"/>
        <v>152.91199999999998</v>
      </c>
      <c r="L8106" s="83">
        <f t="shared" ca="1" si="754"/>
        <v>153.51199999999994</v>
      </c>
    </row>
    <row r="8107" spans="6:12">
      <c r="F8107" s="89">
        <v>7991</v>
      </c>
      <c r="G8107" s="89">
        <f t="shared" ca="1" si="749"/>
        <v>33</v>
      </c>
      <c r="H8107" s="89">
        <f t="shared" ca="1" si="750"/>
        <v>3</v>
      </c>
      <c r="I8107" s="89">
        <f t="shared" ca="1" si="751"/>
        <v>7</v>
      </c>
      <c r="J8107" s="89">
        <f t="shared" ca="1" si="752"/>
        <v>0.32100000000008322</v>
      </c>
      <c r="K8107" s="89">
        <f t="shared" ca="1" si="753"/>
        <v>117.19100000000003</v>
      </c>
      <c r="L8107" s="83">
        <f t="shared" ca="1" si="754"/>
        <v>113.54100000000005</v>
      </c>
    </row>
    <row r="8108" spans="6:12">
      <c r="F8108" s="89">
        <v>7992</v>
      </c>
      <c r="G8108" s="89">
        <f t="shared" ca="1" si="749"/>
        <v>20</v>
      </c>
      <c r="H8108" s="89">
        <f t="shared" ca="1" si="750"/>
        <v>1</v>
      </c>
      <c r="I8108" s="89">
        <f t="shared" ca="1" si="751"/>
        <v>4</v>
      </c>
      <c r="J8108" s="89">
        <f t="shared" ca="1" si="752"/>
        <v>87.06</v>
      </c>
      <c r="K8108" s="89">
        <f t="shared" ca="1" si="753"/>
        <v>163.55999999999997</v>
      </c>
      <c r="L8108" s="83">
        <f t="shared" ca="1" si="754"/>
        <v>160.36000000000001</v>
      </c>
    </row>
    <row r="8109" spans="6:12">
      <c r="F8109" s="89">
        <v>7993</v>
      </c>
      <c r="G8109" s="89">
        <f t="shared" ca="1" si="749"/>
        <v>43</v>
      </c>
      <c r="H8109" s="89">
        <f t="shared" ca="1" si="750"/>
        <v>3</v>
      </c>
      <c r="I8109" s="89">
        <f t="shared" ca="1" si="751"/>
        <v>6</v>
      </c>
      <c r="J8109" s="89">
        <f t="shared" ca="1" si="752"/>
        <v>-50.48699999999991</v>
      </c>
      <c r="K8109" s="89">
        <f t="shared" ca="1" si="753"/>
        <v>105.88299999999995</v>
      </c>
      <c r="L8109" s="83">
        <f t="shared" ca="1" si="754"/>
        <v>103.33300000000006</v>
      </c>
    </row>
    <row r="8110" spans="6:12">
      <c r="F8110" s="89">
        <v>7994</v>
      </c>
      <c r="G8110" s="89">
        <f t="shared" ca="1" si="749"/>
        <v>54</v>
      </c>
      <c r="H8110" s="89">
        <f t="shared" ca="1" si="750"/>
        <v>2</v>
      </c>
      <c r="I8110" s="89">
        <f t="shared" ca="1" si="751"/>
        <v>7</v>
      </c>
      <c r="J8110" s="89">
        <f t="shared" ca="1" si="752"/>
        <v>133.48799999999997</v>
      </c>
      <c r="K8110" s="89">
        <f t="shared" ca="1" si="753"/>
        <v>157.74799999999999</v>
      </c>
      <c r="L8110" s="83">
        <f t="shared" ca="1" si="754"/>
        <v>159.048</v>
      </c>
    </row>
    <row r="8111" spans="6:12">
      <c r="F8111" s="89">
        <v>7995</v>
      </c>
      <c r="G8111" s="89">
        <f t="shared" ca="1" si="749"/>
        <v>39</v>
      </c>
      <c r="H8111" s="89">
        <f t="shared" ca="1" si="750"/>
        <v>3</v>
      </c>
      <c r="I8111" s="89">
        <f t="shared" ca="1" si="751"/>
        <v>3</v>
      </c>
      <c r="J8111" s="89">
        <f t="shared" ca="1" si="752"/>
        <v>-288.50299999999993</v>
      </c>
      <c r="K8111" s="89">
        <f t="shared" ca="1" si="753"/>
        <v>-3.0930000000000177</v>
      </c>
      <c r="L8111" s="83">
        <f t="shared" ca="1" si="754"/>
        <v>-7.4429999999999836</v>
      </c>
    </row>
    <row r="8112" spans="6:12">
      <c r="F8112" s="89">
        <v>7996</v>
      </c>
      <c r="G8112" s="89">
        <f t="shared" ca="1" si="749"/>
        <v>32</v>
      </c>
      <c r="H8112" s="89">
        <f t="shared" ca="1" si="750"/>
        <v>1</v>
      </c>
      <c r="I8112" s="89">
        <f t="shared" ca="1" si="751"/>
        <v>5</v>
      </c>
      <c r="J8112" s="89">
        <f t="shared" ca="1" si="752"/>
        <v>91.350000000000023</v>
      </c>
      <c r="K8112" s="89">
        <f t="shared" ca="1" si="753"/>
        <v>121.53</v>
      </c>
      <c r="L8112" s="83">
        <f t="shared" ca="1" si="754"/>
        <v>120.53</v>
      </c>
    </row>
    <row r="8113" spans="6:12">
      <c r="F8113" s="89">
        <v>7997</v>
      </c>
      <c r="G8113" s="89">
        <f t="shared" ca="1" si="749"/>
        <v>39</v>
      </c>
      <c r="H8113" s="89">
        <f t="shared" ca="1" si="750"/>
        <v>3</v>
      </c>
      <c r="I8113" s="89">
        <f t="shared" ca="1" si="751"/>
        <v>6</v>
      </c>
      <c r="J8113" s="89">
        <f t="shared" ca="1" si="752"/>
        <v>-56.710999999999956</v>
      </c>
      <c r="K8113" s="89">
        <f t="shared" ca="1" si="753"/>
        <v>100.89899999999994</v>
      </c>
      <c r="L8113" s="83">
        <f t="shared" ca="1" si="754"/>
        <v>97.749000000000024</v>
      </c>
    </row>
    <row r="8114" spans="6:12">
      <c r="F8114" s="89">
        <v>7998</v>
      </c>
      <c r="G8114" s="89">
        <f t="shared" ca="1" si="749"/>
        <v>51</v>
      </c>
      <c r="H8114" s="89">
        <f t="shared" ca="1" si="750"/>
        <v>1</v>
      </c>
      <c r="I8114" s="89">
        <f t="shared" ca="1" si="751"/>
        <v>7</v>
      </c>
      <c r="J8114" s="89">
        <f t="shared" ca="1" si="752"/>
        <v>165.37700000000001</v>
      </c>
      <c r="K8114" s="89">
        <f t="shared" ca="1" si="753"/>
        <v>104.46699999999993</v>
      </c>
      <c r="L8114" s="83">
        <f t="shared" ca="1" si="754"/>
        <v>107.1170000000001</v>
      </c>
    </row>
    <row r="8115" spans="6:12">
      <c r="F8115" s="89">
        <v>7999</v>
      </c>
      <c r="G8115" s="89">
        <f t="shared" ca="1" si="749"/>
        <v>45</v>
      </c>
      <c r="H8115" s="89">
        <f t="shared" ca="1" si="750"/>
        <v>3</v>
      </c>
      <c r="I8115" s="89">
        <f t="shared" ca="1" si="751"/>
        <v>9</v>
      </c>
      <c r="J8115" s="89">
        <f t="shared" ca="1" si="752"/>
        <v>100.82499999999999</v>
      </c>
      <c r="K8115" s="89">
        <f t="shared" ca="1" si="753"/>
        <v>128.77499999999992</v>
      </c>
      <c r="L8115" s="83">
        <f t="shared" ca="1" si="754"/>
        <v>127.72500000000002</v>
      </c>
    </row>
    <row r="8116" spans="6:12">
      <c r="F8116" s="89">
        <v>8000</v>
      </c>
      <c r="G8116" s="89">
        <f t="shared" ca="1" si="749"/>
        <v>31</v>
      </c>
      <c r="H8116" s="89">
        <f t="shared" ca="1" si="750"/>
        <v>2</v>
      </c>
      <c r="I8116" s="89">
        <f t="shared" ca="1" si="751"/>
        <v>6</v>
      </c>
      <c r="J8116" s="89">
        <f t="shared" ca="1" si="752"/>
        <v>53.070999999999998</v>
      </c>
      <c r="K8116" s="89">
        <f t="shared" ca="1" si="753"/>
        <v>127.06099999999998</v>
      </c>
      <c r="L8116" s="83">
        <f t="shared" ca="1" si="754"/>
        <v>124.51100000000002</v>
      </c>
    </row>
    <row r="8117" spans="6:12">
      <c r="F8117" s="89">
        <v>8001</v>
      </c>
      <c r="G8117" s="89">
        <f t="shared" ca="1" si="749"/>
        <v>37</v>
      </c>
      <c r="H8117" s="89">
        <f t="shared" ca="1" si="750"/>
        <v>2</v>
      </c>
      <c r="I8117" s="89">
        <f t="shared" ca="1" si="751"/>
        <v>7</v>
      </c>
      <c r="J8117" s="89">
        <f t="shared" ca="1" si="752"/>
        <v>88.828999999999979</v>
      </c>
      <c r="K8117" s="89">
        <f t="shared" ca="1" si="753"/>
        <v>118.35899999999998</v>
      </c>
      <c r="L8117" s="83">
        <f t="shared" ca="1" si="754"/>
        <v>117.10899999999998</v>
      </c>
    </row>
    <row r="8118" spans="6:12">
      <c r="F8118" s="89">
        <v>8002</v>
      </c>
      <c r="G8118" s="89">
        <f t="shared" ref="G8118:G8181" ca="1" si="755">RANDBETWEEN(19,55)</f>
        <v>38</v>
      </c>
      <c r="H8118" s="89">
        <f t="shared" ref="H8118:H8181" ca="1" si="756">RANDBETWEEN(0.5,3.5)</f>
        <v>2</v>
      </c>
      <c r="I8118" s="89">
        <f t="shared" ref="I8118:I8181" ca="1" si="757">RANDBETWEEN(3,9)</f>
        <v>9</v>
      </c>
      <c r="J8118" s="89">
        <f t="shared" ref="J8118:J8181" ca="1" si="758">133-10*G8118-128.7*H8118+60.8*I8118+0.135*G8118^2-20.6*H8118^2-4.74*I8118^2+0.15*G8118*H8118+0.006*G8118*I8118+19.63*H8118*I8118</f>
        <v>138.19199999999995</v>
      </c>
      <c r="K8118" s="89">
        <f t="shared" ref="K8118:K8181" ca="1" si="759">300-10.31*G8118-42.6*H8118+18.2*I8118+0.135*G8118^2-20.6*H8118^2-4.74*I8118^2+0.15*G8118*H8118+0.006*G8118*I8118+19.63*H8118*I8118</f>
        <v>82.211999999999932</v>
      </c>
      <c r="L8118" s="83">
        <f t="shared" ref="L8118:L8181" ca="1" si="760">294-10.16*G8118-44.4*H8118+18.6*I8118+0.135*G8118^2-20.6*H8118^2-4.74*I8118^2+0.15*G8118*H8118+0.006*G8118*I8118+19.63*H8118*I8118</f>
        <v>81.911999999999978</v>
      </c>
    </row>
    <row r="8119" spans="6:12">
      <c r="F8119" s="89">
        <v>8003</v>
      </c>
      <c r="G8119" s="89">
        <f t="shared" ca="1" si="755"/>
        <v>53</v>
      </c>
      <c r="H8119" s="89">
        <f t="shared" ca="1" si="756"/>
        <v>3</v>
      </c>
      <c r="I8119" s="89">
        <f t="shared" ca="1" si="757"/>
        <v>5</v>
      </c>
      <c r="J8119" s="89">
        <f t="shared" ca="1" si="758"/>
        <v>-83.894999999999868</v>
      </c>
      <c r="K8119" s="89">
        <f t="shared" ca="1" si="759"/>
        <v>111.97499999999994</v>
      </c>
      <c r="L8119" s="83">
        <f t="shared" ca="1" si="760"/>
        <v>110.52500000000001</v>
      </c>
    </row>
    <row r="8120" spans="6:12">
      <c r="F8120" s="89">
        <v>8004</v>
      </c>
      <c r="G8120" s="89">
        <f t="shared" ca="1" si="755"/>
        <v>28</v>
      </c>
      <c r="H8120" s="89">
        <f t="shared" ca="1" si="756"/>
        <v>2</v>
      </c>
      <c r="I8120" s="89">
        <f t="shared" ca="1" si="757"/>
        <v>5</v>
      </c>
      <c r="J8120" s="89">
        <f t="shared" ca="1" si="758"/>
        <v>10.080000000000013</v>
      </c>
      <c r="K8120" s="89">
        <f t="shared" ca="1" si="759"/>
        <v>127.59999999999998</v>
      </c>
      <c r="L8120" s="83">
        <f t="shared" ca="1" si="760"/>
        <v>124.19999999999997</v>
      </c>
    </row>
    <row r="8121" spans="6:12">
      <c r="F8121" s="89">
        <v>8005</v>
      </c>
      <c r="G8121" s="89">
        <f t="shared" ca="1" si="755"/>
        <v>31</v>
      </c>
      <c r="H8121" s="89">
        <f t="shared" ca="1" si="756"/>
        <v>1</v>
      </c>
      <c r="I8121" s="89">
        <f t="shared" ca="1" si="757"/>
        <v>7</v>
      </c>
      <c r="J8121" s="89">
        <f t="shared" ca="1" si="758"/>
        <v>140.13699999999997</v>
      </c>
      <c r="K8121" s="89">
        <f t="shared" ca="1" si="759"/>
        <v>85.426999999999964</v>
      </c>
      <c r="L8121" s="83">
        <f t="shared" ca="1" si="760"/>
        <v>85.077000000000027</v>
      </c>
    </row>
    <row r="8122" spans="6:12">
      <c r="F8122" s="89">
        <v>8006</v>
      </c>
      <c r="G8122" s="89">
        <f t="shared" ca="1" si="755"/>
        <v>34</v>
      </c>
      <c r="H8122" s="89">
        <f t="shared" ca="1" si="756"/>
        <v>2</v>
      </c>
      <c r="I8122" s="89">
        <f t="shared" ca="1" si="757"/>
        <v>3</v>
      </c>
      <c r="J8122" s="89">
        <f t="shared" ca="1" si="758"/>
        <v>-122.40800000000002</v>
      </c>
      <c r="K8122" s="89">
        <f t="shared" ca="1" si="759"/>
        <v>78.45199999999997</v>
      </c>
      <c r="L8122" s="83">
        <f t="shared" ca="1" si="760"/>
        <v>75.151999999999987</v>
      </c>
    </row>
    <row r="8123" spans="6:12">
      <c r="F8123" s="89">
        <v>8007</v>
      </c>
      <c r="G8123" s="89">
        <f t="shared" ca="1" si="755"/>
        <v>37</v>
      </c>
      <c r="H8123" s="89">
        <f t="shared" ca="1" si="756"/>
        <v>3</v>
      </c>
      <c r="I8123" s="89">
        <f t="shared" ca="1" si="757"/>
        <v>8</v>
      </c>
      <c r="J8123" s="89">
        <f t="shared" ca="1" si="758"/>
        <v>48.901000000000067</v>
      </c>
      <c r="K8123" s="89">
        <f t="shared" ca="1" si="759"/>
        <v>121.93099999999998</v>
      </c>
      <c r="L8123" s="83">
        <f t="shared" ca="1" si="760"/>
        <v>119.28100000000001</v>
      </c>
    </row>
    <row r="8124" spans="6:12">
      <c r="F8124" s="89">
        <v>8008</v>
      </c>
      <c r="G8124" s="89">
        <f t="shared" ca="1" si="755"/>
        <v>31</v>
      </c>
      <c r="H8124" s="89">
        <f t="shared" ca="1" si="756"/>
        <v>2</v>
      </c>
      <c r="I8124" s="89">
        <f t="shared" ca="1" si="757"/>
        <v>6</v>
      </c>
      <c r="J8124" s="89">
        <f t="shared" ca="1" si="758"/>
        <v>53.070999999999998</v>
      </c>
      <c r="K8124" s="89">
        <f t="shared" ca="1" si="759"/>
        <v>127.06099999999998</v>
      </c>
      <c r="L8124" s="83">
        <f t="shared" ca="1" si="760"/>
        <v>124.51100000000002</v>
      </c>
    </row>
    <row r="8125" spans="6:12">
      <c r="F8125" s="89">
        <v>8009</v>
      </c>
      <c r="G8125" s="89">
        <f t="shared" ca="1" si="755"/>
        <v>55</v>
      </c>
      <c r="H8125" s="89">
        <f t="shared" ca="1" si="756"/>
        <v>2</v>
      </c>
      <c r="I8125" s="89">
        <f t="shared" ca="1" si="757"/>
        <v>4</v>
      </c>
      <c r="J8125" s="89">
        <f t="shared" ca="1" si="758"/>
        <v>-6.2050000000000125</v>
      </c>
      <c r="K8125" s="89">
        <f t="shared" ca="1" si="759"/>
        <v>145.54499999999993</v>
      </c>
      <c r="L8125" s="83">
        <f t="shared" ca="1" si="760"/>
        <v>145.79500000000004</v>
      </c>
    </row>
    <row r="8126" spans="6:12">
      <c r="F8126" s="89">
        <v>8010</v>
      </c>
      <c r="G8126" s="89">
        <f t="shared" ca="1" si="755"/>
        <v>27</v>
      </c>
      <c r="H8126" s="89">
        <f t="shared" ca="1" si="756"/>
        <v>3</v>
      </c>
      <c r="I8126" s="89">
        <f t="shared" ca="1" si="757"/>
        <v>7</v>
      </c>
      <c r="J8126" s="89">
        <f t="shared" ca="1" si="758"/>
        <v>8.7690000000000055</v>
      </c>
      <c r="K8126" s="89">
        <f t="shared" ca="1" si="759"/>
        <v>127.49899999999997</v>
      </c>
      <c r="L8126" s="83">
        <f t="shared" ca="1" si="760"/>
        <v>122.94900000000001</v>
      </c>
    </row>
    <row r="8127" spans="6:12">
      <c r="F8127" s="89">
        <v>8011</v>
      </c>
      <c r="G8127" s="89">
        <f t="shared" ca="1" si="755"/>
        <v>20</v>
      </c>
      <c r="H8127" s="89">
        <f t="shared" ca="1" si="756"/>
        <v>2</v>
      </c>
      <c r="I8127" s="89">
        <f t="shared" ca="1" si="757"/>
        <v>4</v>
      </c>
      <c r="J8127" s="89">
        <f t="shared" ca="1" si="758"/>
        <v>-21.920000000000016</v>
      </c>
      <c r="K8127" s="89">
        <f t="shared" ca="1" si="759"/>
        <v>140.67999999999995</v>
      </c>
      <c r="L8127" s="83">
        <f t="shared" ca="1" si="760"/>
        <v>135.68</v>
      </c>
    </row>
    <row r="8128" spans="6:12">
      <c r="F8128" s="89">
        <v>8012</v>
      </c>
      <c r="G8128" s="89">
        <f t="shared" ca="1" si="755"/>
        <v>52</v>
      </c>
      <c r="H8128" s="89">
        <f t="shared" ca="1" si="756"/>
        <v>2</v>
      </c>
      <c r="I8128" s="89">
        <f t="shared" ca="1" si="757"/>
        <v>5</v>
      </c>
      <c r="J8128" s="89">
        <f t="shared" ca="1" si="758"/>
        <v>37.200000000000017</v>
      </c>
      <c r="K8128" s="89">
        <f t="shared" ca="1" si="759"/>
        <v>147.28</v>
      </c>
      <c r="L8128" s="83">
        <f t="shared" ca="1" si="760"/>
        <v>147.47999999999993</v>
      </c>
    </row>
    <row r="8129" spans="6:12">
      <c r="F8129" s="89">
        <v>8013</v>
      </c>
      <c r="G8129" s="89">
        <f t="shared" ca="1" si="755"/>
        <v>46</v>
      </c>
      <c r="H8129" s="89">
        <f t="shared" ca="1" si="756"/>
        <v>3</v>
      </c>
      <c r="I8129" s="89">
        <f t="shared" ca="1" si="757"/>
        <v>6</v>
      </c>
      <c r="J8129" s="89">
        <f t="shared" ca="1" si="758"/>
        <v>-42.983999999999924</v>
      </c>
      <c r="K8129" s="89">
        <f t="shared" ca="1" si="759"/>
        <v>112.45599999999996</v>
      </c>
      <c r="L8129" s="83">
        <f t="shared" ca="1" si="760"/>
        <v>110.35600000000005</v>
      </c>
    </row>
    <row r="8130" spans="6:12">
      <c r="F8130" s="89">
        <v>8014</v>
      </c>
      <c r="G8130" s="89">
        <f t="shared" ca="1" si="755"/>
        <v>45</v>
      </c>
      <c r="H8130" s="89">
        <f t="shared" ca="1" si="756"/>
        <v>3</v>
      </c>
      <c r="I8130" s="89">
        <f t="shared" ca="1" si="757"/>
        <v>3</v>
      </c>
      <c r="J8130" s="89">
        <f t="shared" ca="1" si="758"/>
        <v>-277.65499999999992</v>
      </c>
      <c r="K8130" s="89">
        <f t="shared" ca="1" si="759"/>
        <v>5.8949999999999534</v>
      </c>
      <c r="L8130" s="83">
        <f t="shared" ca="1" si="760"/>
        <v>2.44500000000005</v>
      </c>
    </row>
    <row r="8131" spans="6:12">
      <c r="F8131" s="89">
        <v>8015</v>
      </c>
      <c r="G8131" s="89">
        <f t="shared" ca="1" si="755"/>
        <v>37</v>
      </c>
      <c r="H8131" s="89">
        <f t="shared" ca="1" si="756"/>
        <v>3</v>
      </c>
      <c r="I8131" s="89">
        <f t="shared" ca="1" si="757"/>
        <v>8</v>
      </c>
      <c r="J8131" s="89">
        <f t="shared" ca="1" si="758"/>
        <v>48.901000000000067</v>
      </c>
      <c r="K8131" s="89">
        <f t="shared" ca="1" si="759"/>
        <v>121.93099999999998</v>
      </c>
      <c r="L8131" s="83">
        <f t="shared" ca="1" si="760"/>
        <v>119.28100000000001</v>
      </c>
    </row>
    <row r="8132" spans="6:12">
      <c r="F8132" s="89">
        <v>8016</v>
      </c>
      <c r="G8132" s="89">
        <f t="shared" ca="1" si="755"/>
        <v>52</v>
      </c>
      <c r="H8132" s="89">
        <f t="shared" ca="1" si="756"/>
        <v>3</v>
      </c>
      <c r="I8132" s="89">
        <f t="shared" ca="1" si="757"/>
        <v>7</v>
      </c>
      <c r="J8132" s="89">
        <f t="shared" ca="1" si="758"/>
        <v>37.694000000000074</v>
      </c>
      <c r="K8132" s="89">
        <f t="shared" ca="1" si="759"/>
        <v>148.67399999999998</v>
      </c>
      <c r="L8132" s="83">
        <f t="shared" ca="1" si="760"/>
        <v>147.87399999999997</v>
      </c>
    </row>
    <row r="8133" spans="6:12">
      <c r="F8133" s="89">
        <v>8017</v>
      </c>
      <c r="G8133" s="89">
        <f t="shared" ca="1" si="755"/>
        <v>33</v>
      </c>
      <c r="H8133" s="89">
        <f t="shared" ca="1" si="756"/>
        <v>3</v>
      </c>
      <c r="I8133" s="89">
        <f t="shared" ca="1" si="757"/>
        <v>8</v>
      </c>
      <c r="J8133" s="89">
        <f t="shared" ca="1" si="758"/>
        <v>49.109000000000094</v>
      </c>
      <c r="K8133" s="89">
        <f t="shared" ca="1" si="759"/>
        <v>123.37899999999996</v>
      </c>
      <c r="L8133" s="83">
        <f t="shared" ca="1" si="760"/>
        <v>120.12900000000002</v>
      </c>
    </row>
    <row r="8134" spans="6:12">
      <c r="F8134" s="89">
        <v>8018</v>
      </c>
      <c r="G8134" s="89">
        <f t="shared" ca="1" si="755"/>
        <v>53</v>
      </c>
      <c r="H8134" s="89">
        <f t="shared" ca="1" si="756"/>
        <v>3</v>
      </c>
      <c r="I8134" s="89">
        <f t="shared" ca="1" si="757"/>
        <v>8</v>
      </c>
      <c r="J8134" s="89">
        <f t="shared" ca="1" si="758"/>
        <v>91.269000000000119</v>
      </c>
      <c r="K8134" s="89">
        <f t="shared" ca="1" si="759"/>
        <v>159.33899999999994</v>
      </c>
      <c r="L8134" s="83">
        <f t="shared" ca="1" si="760"/>
        <v>159.08900000000006</v>
      </c>
    </row>
    <row r="8135" spans="6:12">
      <c r="F8135" s="89">
        <v>8019</v>
      </c>
      <c r="G8135" s="89">
        <f t="shared" ca="1" si="755"/>
        <v>53</v>
      </c>
      <c r="H8135" s="89">
        <f t="shared" ca="1" si="756"/>
        <v>3</v>
      </c>
      <c r="I8135" s="89">
        <f t="shared" ca="1" si="757"/>
        <v>6</v>
      </c>
      <c r="J8135" s="89">
        <f t="shared" ca="1" si="758"/>
        <v>-16.026999999999873</v>
      </c>
      <c r="K8135" s="89">
        <f t="shared" ca="1" si="759"/>
        <v>137.24299999999994</v>
      </c>
      <c r="L8135" s="83">
        <f t="shared" ca="1" si="760"/>
        <v>136.19300000000004</v>
      </c>
    </row>
    <row r="8136" spans="6:12">
      <c r="F8136" s="89">
        <v>8020</v>
      </c>
      <c r="G8136" s="89">
        <f t="shared" ca="1" si="755"/>
        <v>34</v>
      </c>
      <c r="H8136" s="89">
        <f t="shared" ca="1" si="756"/>
        <v>1</v>
      </c>
      <c r="I8136" s="89">
        <f t="shared" ca="1" si="757"/>
        <v>4</v>
      </c>
      <c r="J8136" s="89">
        <f t="shared" ca="1" si="758"/>
        <v>51.555999999999997</v>
      </c>
      <c r="K8136" s="89">
        <f t="shared" ca="1" si="759"/>
        <v>123.71599999999998</v>
      </c>
      <c r="L8136" s="83">
        <f t="shared" ca="1" si="760"/>
        <v>122.61600000000001</v>
      </c>
    </row>
    <row r="8137" spans="6:12">
      <c r="F8137" s="89">
        <v>8021</v>
      </c>
      <c r="G8137" s="89">
        <f t="shared" ca="1" si="755"/>
        <v>54</v>
      </c>
      <c r="H8137" s="89">
        <f t="shared" ca="1" si="756"/>
        <v>3</v>
      </c>
      <c r="I8137" s="89">
        <f t="shared" ca="1" si="757"/>
        <v>6</v>
      </c>
      <c r="J8137" s="89">
        <f t="shared" ca="1" si="758"/>
        <v>-11.09599999999989</v>
      </c>
      <c r="K8137" s="89">
        <f t="shared" ca="1" si="759"/>
        <v>141.864</v>
      </c>
      <c r="L8137" s="83">
        <f t="shared" ca="1" si="760"/>
        <v>140.96400000000008</v>
      </c>
    </row>
    <row r="8138" spans="6:12">
      <c r="F8138" s="89">
        <v>8022</v>
      </c>
      <c r="G8138" s="89">
        <f t="shared" ca="1" si="755"/>
        <v>48</v>
      </c>
      <c r="H8138" s="89">
        <f t="shared" ca="1" si="756"/>
        <v>3</v>
      </c>
      <c r="I8138" s="89">
        <f t="shared" ca="1" si="757"/>
        <v>5</v>
      </c>
      <c r="J8138" s="89">
        <f t="shared" ca="1" si="758"/>
        <v>-104.46999999999991</v>
      </c>
      <c r="K8138" s="89">
        <f t="shared" ca="1" si="759"/>
        <v>92.949999999999989</v>
      </c>
      <c r="L8138" s="83">
        <f t="shared" ca="1" si="760"/>
        <v>90.75</v>
      </c>
    </row>
    <row r="8139" spans="6:12">
      <c r="F8139" s="89">
        <v>8023</v>
      </c>
      <c r="G8139" s="89">
        <f t="shared" ca="1" si="755"/>
        <v>37</v>
      </c>
      <c r="H8139" s="89">
        <f t="shared" ca="1" si="756"/>
        <v>1</v>
      </c>
      <c r="I8139" s="89">
        <f t="shared" ca="1" si="757"/>
        <v>4</v>
      </c>
      <c r="J8139" s="89">
        <f t="shared" ca="1" si="758"/>
        <v>50.83300000000002</v>
      </c>
      <c r="K8139" s="89">
        <f t="shared" ca="1" si="759"/>
        <v>122.06300000000002</v>
      </c>
      <c r="L8139" s="83">
        <f t="shared" ca="1" si="760"/>
        <v>121.41300000000001</v>
      </c>
    </row>
    <row r="8140" spans="6:12">
      <c r="F8140" s="89">
        <v>8024</v>
      </c>
      <c r="G8140" s="89">
        <f t="shared" ca="1" si="755"/>
        <v>31</v>
      </c>
      <c r="H8140" s="89">
        <f t="shared" ca="1" si="756"/>
        <v>1</v>
      </c>
      <c r="I8140" s="89">
        <f t="shared" ca="1" si="757"/>
        <v>7</v>
      </c>
      <c r="J8140" s="89">
        <f t="shared" ca="1" si="758"/>
        <v>140.13699999999997</v>
      </c>
      <c r="K8140" s="89">
        <f t="shared" ca="1" si="759"/>
        <v>85.426999999999964</v>
      </c>
      <c r="L8140" s="83">
        <f t="shared" ca="1" si="760"/>
        <v>85.077000000000027</v>
      </c>
    </row>
    <row r="8141" spans="6:12">
      <c r="F8141" s="89">
        <v>8025</v>
      </c>
      <c r="G8141" s="89">
        <f t="shared" ca="1" si="755"/>
        <v>41</v>
      </c>
      <c r="H8141" s="89">
        <f t="shared" ca="1" si="756"/>
        <v>1</v>
      </c>
      <c r="I8141" s="89">
        <f t="shared" ca="1" si="757"/>
        <v>6</v>
      </c>
      <c r="J8141" s="89">
        <f t="shared" ca="1" si="758"/>
        <v>120.20099999999996</v>
      </c>
      <c r="K8141" s="89">
        <f t="shared" ca="1" si="759"/>
        <v>104.99099999999996</v>
      </c>
      <c r="L8141" s="83">
        <f t="shared" ca="1" si="760"/>
        <v>105.74099999999999</v>
      </c>
    </row>
    <row r="8142" spans="6:12">
      <c r="F8142" s="89">
        <v>8026</v>
      </c>
      <c r="G8142" s="89">
        <f t="shared" ca="1" si="755"/>
        <v>55</v>
      </c>
      <c r="H8142" s="89">
        <f t="shared" ca="1" si="756"/>
        <v>3</v>
      </c>
      <c r="I8142" s="89">
        <f t="shared" ca="1" si="757"/>
        <v>5</v>
      </c>
      <c r="J8142" s="89">
        <f t="shared" ca="1" si="758"/>
        <v>-73.77499999999992</v>
      </c>
      <c r="K8142" s="89">
        <f t="shared" ca="1" si="759"/>
        <v>121.47499999999991</v>
      </c>
      <c r="L8142" s="83">
        <f t="shared" ca="1" si="760"/>
        <v>120.32500000000005</v>
      </c>
    </row>
    <row r="8143" spans="6:12">
      <c r="F8143" s="89">
        <v>8027</v>
      </c>
      <c r="G8143" s="89">
        <f t="shared" ca="1" si="755"/>
        <v>38</v>
      </c>
      <c r="H8143" s="89">
        <f t="shared" ca="1" si="756"/>
        <v>3</v>
      </c>
      <c r="I8143" s="89">
        <f t="shared" ca="1" si="757"/>
        <v>9</v>
      </c>
      <c r="J8143" s="89">
        <f t="shared" ca="1" si="758"/>
        <v>88.86200000000008</v>
      </c>
      <c r="K8143" s="89">
        <f t="shared" ca="1" si="759"/>
        <v>118.98199999999997</v>
      </c>
      <c r="L8143" s="83">
        <f t="shared" ca="1" si="760"/>
        <v>116.88200000000006</v>
      </c>
    </row>
    <row r="8144" spans="6:12">
      <c r="F8144" s="89">
        <v>8028</v>
      </c>
      <c r="G8144" s="89">
        <f t="shared" ca="1" si="755"/>
        <v>42</v>
      </c>
      <c r="H8144" s="89">
        <f t="shared" ca="1" si="756"/>
        <v>1</v>
      </c>
      <c r="I8144" s="89">
        <f t="shared" ca="1" si="757"/>
        <v>9</v>
      </c>
      <c r="J8144" s="89">
        <f t="shared" ca="1" si="758"/>
        <v>150.33799999999997</v>
      </c>
      <c r="K8144" s="89">
        <f t="shared" ca="1" si="759"/>
        <v>7.0179999999999723</v>
      </c>
      <c r="L8144" s="83">
        <f t="shared" ca="1" si="760"/>
        <v>9.117999999999995</v>
      </c>
    </row>
    <row r="8145" spans="6:12">
      <c r="F8145" s="89">
        <v>8029</v>
      </c>
      <c r="G8145" s="89">
        <f t="shared" ca="1" si="755"/>
        <v>49</v>
      </c>
      <c r="H8145" s="89">
        <f t="shared" ca="1" si="756"/>
        <v>3</v>
      </c>
      <c r="I8145" s="89">
        <f t="shared" ca="1" si="757"/>
        <v>6</v>
      </c>
      <c r="J8145" s="89">
        <f t="shared" ca="1" si="758"/>
        <v>-33.050999999999874</v>
      </c>
      <c r="K8145" s="89">
        <f t="shared" ca="1" si="759"/>
        <v>121.45900000000006</v>
      </c>
      <c r="L8145" s="83">
        <f t="shared" ca="1" si="760"/>
        <v>119.80900000000008</v>
      </c>
    </row>
    <row r="8146" spans="6:12">
      <c r="F8146" s="89">
        <v>8030</v>
      </c>
      <c r="G8146" s="89">
        <f t="shared" ca="1" si="755"/>
        <v>23</v>
      </c>
      <c r="H8146" s="89">
        <f t="shared" ca="1" si="756"/>
        <v>3</v>
      </c>
      <c r="I8146" s="89">
        <f t="shared" ca="1" si="757"/>
        <v>8</v>
      </c>
      <c r="J8146" s="89">
        <f t="shared" ca="1" si="758"/>
        <v>68.528999999999996</v>
      </c>
      <c r="K8146" s="89">
        <f t="shared" ca="1" si="759"/>
        <v>145.89899999999994</v>
      </c>
      <c r="L8146" s="83">
        <f t="shared" ca="1" si="760"/>
        <v>141.14900000000006</v>
      </c>
    </row>
    <row r="8147" spans="6:12">
      <c r="F8147" s="89">
        <v>8031</v>
      </c>
      <c r="G8147" s="89">
        <f t="shared" ca="1" si="755"/>
        <v>55</v>
      </c>
      <c r="H8147" s="89">
        <f t="shared" ca="1" si="756"/>
        <v>2</v>
      </c>
      <c r="I8147" s="89">
        <f t="shared" ca="1" si="757"/>
        <v>4</v>
      </c>
      <c r="J8147" s="89">
        <f t="shared" ca="1" si="758"/>
        <v>-6.2050000000000125</v>
      </c>
      <c r="K8147" s="89">
        <f t="shared" ca="1" si="759"/>
        <v>145.54499999999993</v>
      </c>
      <c r="L8147" s="83">
        <f t="shared" ca="1" si="760"/>
        <v>145.79500000000004</v>
      </c>
    </row>
    <row r="8148" spans="6:12">
      <c r="F8148" s="89">
        <v>8032</v>
      </c>
      <c r="G8148" s="89">
        <f t="shared" ca="1" si="755"/>
        <v>23</v>
      </c>
      <c r="H8148" s="89">
        <f t="shared" ca="1" si="756"/>
        <v>3</v>
      </c>
      <c r="I8148" s="89">
        <f t="shared" ca="1" si="757"/>
        <v>9</v>
      </c>
      <c r="J8148" s="89">
        <f t="shared" ca="1" si="758"/>
        <v>107.77699999999999</v>
      </c>
      <c r="K8148" s="89">
        <f t="shared" ca="1" si="759"/>
        <v>142.54699999999997</v>
      </c>
      <c r="L8148" s="83">
        <f t="shared" ca="1" si="760"/>
        <v>138.19700000000006</v>
      </c>
    </row>
    <row r="8149" spans="6:12">
      <c r="F8149" s="89">
        <v>8033</v>
      </c>
      <c r="G8149" s="89">
        <f t="shared" ca="1" si="755"/>
        <v>44</v>
      </c>
      <c r="H8149" s="89">
        <f t="shared" ca="1" si="756"/>
        <v>2</v>
      </c>
      <c r="I8149" s="89">
        <f t="shared" ca="1" si="757"/>
        <v>9</v>
      </c>
      <c r="J8149" s="89">
        <f t="shared" ca="1" si="758"/>
        <v>146.73599999999993</v>
      </c>
      <c r="K8149" s="89">
        <f t="shared" ca="1" si="759"/>
        <v>88.895999999999901</v>
      </c>
      <c r="L8149" s="83">
        <f t="shared" ca="1" si="760"/>
        <v>89.495999999999924</v>
      </c>
    </row>
    <row r="8150" spans="6:12">
      <c r="F8150" s="89">
        <v>8034</v>
      </c>
      <c r="G8150" s="89">
        <f t="shared" ca="1" si="755"/>
        <v>53</v>
      </c>
      <c r="H8150" s="89">
        <f t="shared" ca="1" si="756"/>
        <v>3</v>
      </c>
      <c r="I8150" s="89">
        <f t="shared" ca="1" si="757"/>
        <v>8</v>
      </c>
      <c r="J8150" s="89">
        <f t="shared" ca="1" si="758"/>
        <v>91.269000000000119</v>
      </c>
      <c r="K8150" s="89">
        <f t="shared" ca="1" si="759"/>
        <v>159.33899999999994</v>
      </c>
      <c r="L8150" s="83">
        <f t="shared" ca="1" si="760"/>
        <v>159.08900000000006</v>
      </c>
    </row>
    <row r="8151" spans="6:12">
      <c r="F8151" s="89">
        <v>8035</v>
      </c>
      <c r="G8151" s="89">
        <f t="shared" ca="1" si="755"/>
        <v>23</v>
      </c>
      <c r="H8151" s="89">
        <f t="shared" ca="1" si="756"/>
        <v>1</v>
      </c>
      <c r="I8151" s="89">
        <f t="shared" ca="1" si="757"/>
        <v>3</v>
      </c>
      <c r="J8151" s="89">
        <f t="shared" ca="1" si="758"/>
        <v>27.608999999999991</v>
      </c>
      <c r="K8151" s="89">
        <f t="shared" ca="1" si="759"/>
        <v>145.779</v>
      </c>
      <c r="L8151" s="83">
        <f t="shared" ca="1" si="760"/>
        <v>142.62900000000002</v>
      </c>
    </row>
    <row r="8152" spans="6:12">
      <c r="F8152" s="89">
        <v>8036</v>
      </c>
      <c r="G8152" s="89">
        <f t="shared" ca="1" si="755"/>
        <v>21</v>
      </c>
      <c r="H8152" s="89">
        <f t="shared" ca="1" si="756"/>
        <v>2</v>
      </c>
      <c r="I8152" s="89">
        <f t="shared" ca="1" si="757"/>
        <v>4</v>
      </c>
      <c r="J8152" s="89">
        <f t="shared" ca="1" si="758"/>
        <v>-26.061000000000007</v>
      </c>
      <c r="K8152" s="89">
        <f t="shared" ca="1" si="759"/>
        <v>136.22899999999996</v>
      </c>
      <c r="L8152" s="83">
        <f t="shared" ca="1" si="760"/>
        <v>131.37899999999999</v>
      </c>
    </row>
    <row r="8153" spans="6:12">
      <c r="F8153" s="89">
        <v>8037</v>
      </c>
      <c r="G8153" s="89">
        <f t="shared" ca="1" si="755"/>
        <v>35</v>
      </c>
      <c r="H8153" s="89">
        <f t="shared" ca="1" si="756"/>
        <v>1</v>
      </c>
      <c r="I8153" s="89">
        <f t="shared" ca="1" si="757"/>
        <v>7</v>
      </c>
      <c r="J8153" s="89">
        <f t="shared" ca="1" si="758"/>
        <v>136.54499999999996</v>
      </c>
      <c r="K8153" s="89">
        <f t="shared" ca="1" si="759"/>
        <v>80.59499999999997</v>
      </c>
      <c r="L8153" s="83">
        <f t="shared" ca="1" si="760"/>
        <v>80.84499999999997</v>
      </c>
    </row>
    <row r="8154" spans="6:12">
      <c r="F8154" s="89">
        <v>8038</v>
      </c>
      <c r="G8154" s="89">
        <f t="shared" ca="1" si="755"/>
        <v>43</v>
      </c>
      <c r="H8154" s="89">
        <f t="shared" ca="1" si="756"/>
        <v>2</v>
      </c>
      <c r="I8154" s="89">
        <f t="shared" ca="1" si="757"/>
        <v>3</v>
      </c>
      <c r="J8154" s="89">
        <f t="shared" ca="1" si="758"/>
        <v>-115.99099999999999</v>
      </c>
      <c r="K8154" s="89">
        <f t="shared" ca="1" si="759"/>
        <v>82.078999999999965</v>
      </c>
      <c r="L8154" s="83">
        <f t="shared" ca="1" si="760"/>
        <v>80.129000000000005</v>
      </c>
    </row>
    <row r="8155" spans="6:12">
      <c r="F8155" s="89">
        <v>8039</v>
      </c>
      <c r="G8155" s="89">
        <f t="shared" ca="1" si="755"/>
        <v>21</v>
      </c>
      <c r="H8155" s="89">
        <f t="shared" ca="1" si="756"/>
        <v>1</v>
      </c>
      <c r="I8155" s="89">
        <f t="shared" ca="1" si="757"/>
        <v>5</v>
      </c>
      <c r="J8155" s="89">
        <f t="shared" ca="1" si="758"/>
        <v>120.66500000000001</v>
      </c>
      <c r="K8155" s="89">
        <f t="shared" ca="1" si="759"/>
        <v>154.255</v>
      </c>
      <c r="L8155" s="83">
        <f t="shared" ca="1" si="760"/>
        <v>151.60499999999996</v>
      </c>
    </row>
    <row r="8156" spans="6:12">
      <c r="F8156" s="89">
        <v>8040</v>
      </c>
      <c r="G8156" s="89">
        <f t="shared" ca="1" si="755"/>
        <v>27</v>
      </c>
      <c r="H8156" s="89">
        <f t="shared" ca="1" si="756"/>
        <v>3</v>
      </c>
      <c r="I8156" s="89">
        <f t="shared" ca="1" si="757"/>
        <v>9</v>
      </c>
      <c r="J8156" s="89">
        <f t="shared" ca="1" si="758"/>
        <v>96.793000000000006</v>
      </c>
      <c r="K8156" s="89">
        <f t="shared" ca="1" si="759"/>
        <v>130.32299999999992</v>
      </c>
      <c r="L8156" s="83">
        <f t="shared" ca="1" si="760"/>
        <v>126.57300000000004</v>
      </c>
    </row>
    <row r="8157" spans="6:12">
      <c r="F8157" s="89">
        <v>8041</v>
      </c>
      <c r="G8157" s="89">
        <f t="shared" ca="1" si="755"/>
        <v>34</v>
      </c>
      <c r="H8157" s="89">
        <f t="shared" ca="1" si="756"/>
        <v>2</v>
      </c>
      <c r="I8157" s="89">
        <f t="shared" ca="1" si="757"/>
        <v>9</v>
      </c>
      <c r="J8157" s="89">
        <f t="shared" ca="1" si="758"/>
        <v>137.89599999999993</v>
      </c>
      <c r="K8157" s="89">
        <f t="shared" ca="1" si="759"/>
        <v>83.155999999999949</v>
      </c>
      <c r="L8157" s="83">
        <f t="shared" ca="1" si="760"/>
        <v>82.255999999999972</v>
      </c>
    </row>
    <row r="8158" spans="6:12">
      <c r="F8158" s="89">
        <v>8042</v>
      </c>
      <c r="G8158" s="89">
        <f t="shared" ca="1" si="755"/>
        <v>29</v>
      </c>
      <c r="H8158" s="89">
        <f t="shared" ca="1" si="756"/>
        <v>1</v>
      </c>
      <c r="I8158" s="89">
        <f t="shared" ca="1" si="757"/>
        <v>5</v>
      </c>
      <c r="J8158" s="89">
        <f t="shared" ca="1" si="758"/>
        <v>96.105000000000032</v>
      </c>
      <c r="K8158" s="89">
        <f t="shared" ca="1" si="759"/>
        <v>127.21499999999999</v>
      </c>
      <c r="L8158" s="83">
        <f t="shared" ca="1" si="760"/>
        <v>125.76500000000003</v>
      </c>
    </row>
    <row r="8159" spans="6:12">
      <c r="F8159" s="89">
        <v>8043</v>
      </c>
      <c r="G8159" s="89">
        <f t="shared" ca="1" si="755"/>
        <v>35</v>
      </c>
      <c r="H8159" s="89">
        <f t="shared" ca="1" si="756"/>
        <v>2</v>
      </c>
      <c r="I8159" s="89">
        <f t="shared" ca="1" si="757"/>
        <v>6</v>
      </c>
      <c r="J8159" s="89">
        <f t="shared" ca="1" si="758"/>
        <v>50.05499999999995</v>
      </c>
      <c r="K8159" s="89">
        <f t="shared" ca="1" si="759"/>
        <v>122.80499999999996</v>
      </c>
      <c r="L8159" s="83">
        <f t="shared" ca="1" si="760"/>
        <v>120.85499999999996</v>
      </c>
    </row>
    <row r="8160" spans="6:12">
      <c r="F8160" s="89">
        <v>8044</v>
      </c>
      <c r="G8160" s="89">
        <f t="shared" ca="1" si="755"/>
        <v>52</v>
      </c>
      <c r="H8160" s="89">
        <f t="shared" ca="1" si="756"/>
        <v>3</v>
      </c>
      <c r="I8160" s="89">
        <f t="shared" ca="1" si="757"/>
        <v>3</v>
      </c>
      <c r="J8160" s="89">
        <f t="shared" ca="1" si="758"/>
        <v>-252.714</v>
      </c>
      <c r="K8160" s="89">
        <f t="shared" ca="1" si="759"/>
        <v>28.665999999999997</v>
      </c>
      <c r="L8160" s="83">
        <f t="shared" ca="1" si="760"/>
        <v>26.26600000000002</v>
      </c>
    </row>
    <row r="8161" spans="6:12">
      <c r="F8161" s="89">
        <v>8045</v>
      </c>
      <c r="G8161" s="89">
        <f t="shared" ca="1" si="755"/>
        <v>51</v>
      </c>
      <c r="H8161" s="89">
        <f t="shared" ca="1" si="756"/>
        <v>1</v>
      </c>
      <c r="I8161" s="89">
        <f t="shared" ca="1" si="757"/>
        <v>9</v>
      </c>
      <c r="J8161" s="89">
        <f t="shared" ca="1" si="758"/>
        <v>175.16899999999995</v>
      </c>
      <c r="K8161" s="89">
        <f t="shared" ca="1" si="759"/>
        <v>29.058999999999941</v>
      </c>
      <c r="L8161" s="83">
        <f t="shared" ca="1" si="760"/>
        <v>32.5090000000001</v>
      </c>
    </row>
    <row r="8162" spans="6:12">
      <c r="F8162" s="89">
        <v>8046</v>
      </c>
      <c r="G8162" s="89">
        <f t="shared" ca="1" si="755"/>
        <v>47</v>
      </c>
      <c r="H8162" s="89">
        <f t="shared" ca="1" si="756"/>
        <v>2</v>
      </c>
      <c r="I8162" s="89">
        <f t="shared" ca="1" si="757"/>
        <v>4</v>
      </c>
      <c r="J8162" s="89">
        <f t="shared" ca="1" si="758"/>
        <v>-38.956999999999965</v>
      </c>
      <c r="K8162" s="89">
        <f t="shared" ca="1" si="759"/>
        <v>115.273</v>
      </c>
      <c r="L8162" s="83">
        <f t="shared" ca="1" si="760"/>
        <v>114.32300000000004</v>
      </c>
    </row>
    <row r="8163" spans="6:12">
      <c r="F8163" s="89">
        <v>8047</v>
      </c>
      <c r="G8163" s="89">
        <f t="shared" ca="1" si="755"/>
        <v>21</v>
      </c>
      <c r="H8163" s="89">
        <f t="shared" ca="1" si="756"/>
        <v>2</v>
      </c>
      <c r="I8163" s="89">
        <f t="shared" ca="1" si="757"/>
        <v>7</v>
      </c>
      <c r="J8163" s="89">
        <f t="shared" ca="1" si="758"/>
        <v>118.07699999999997</v>
      </c>
      <c r="K8163" s="89">
        <f t="shared" ca="1" si="759"/>
        <v>152.56699999999995</v>
      </c>
      <c r="L8163" s="83">
        <f t="shared" ca="1" si="760"/>
        <v>148.91699999999997</v>
      </c>
    </row>
    <row r="8164" spans="6:12">
      <c r="F8164" s="89">
        <v>8048</v>
      </c>
      <c r="G8164" s="89">
        <f t="shared" ca="1" si="755"/>
        <v>49</v>
      </c>
      <c r="H8164" s="89">
        <f t="shared" ca="1" si="756"/>
        <v>2</v>
      </c>
      <c r="I8164" s="89">
        <f t="shared" ca="1" si="757"/>
        <v>5</v>
      </c>
      <c r="J8164" s="89">
        <f t="shared" ca="1" si="758"/>
        <v>25.305000000000035</v>
      </c>
      <c r="K8164" s="89">
        <f t="shared" ca="1" si="759"/>
        <v>136.31500000000005</v>
      </c>
      <c r="L8164" s="83">
        <f t="shared" ca="1" si="760"/>
        <v>136.065</v>
      </c>
    </row>
    <row r="8165" spans="6:12">
      <c r="F8165" s="89">
        <v>8049</v>
      </c>
      <c r="G8165" s="89">
        <f t="shared" ca="1" si="755"/>
        <v>45</v>
      </c>
      <c r="H8165" s="89">
        <f t="shared" ca="1" si="756"/>
        <v>2</v>
      </c>
      <c r="I8165" s="89">
        <f t="shared" ca="1" si="757"/>
        <v>3</v>
      </c>
      <c r="J8165" s="89">
        <f t="shared" ca="1" si="758"/>
        <v>-111.595</v>
      </c>
      <c r="K8165" s="89">
        <f t="shared" ca="1" si="759"/>
        <v>85.854999999999947</v>
      </c>
      <c r="L8165" s="83">
        <f t="shared" ca="1" si="760"/>
        <v>84.205000000000013</v>
      </c>
    </row>
    <row r="8166" spans="6:12">
      <c r="F8166" s="89">
        <v>8050</v>
      </c>
      <c r="G8166" s="89">
        <f t="shared" ca="1" si="755"/>
        <v>26</v>
      </c>
      <c r="H8166" s="89">
        <f t="shared" ca="1" si="756"/>
        <v>3</v>
      </c>
      <c r="I8166" s="89">
        <f t="shared" ca="1" si="757"/>
        <v>9</v>
      </c>
      <c r="J8166" s="89">
        <f t="shared" ca="1" si="758"/>
        <v>99.134000000000015</v>
      </c>
      <c r="K8166" s="89">
        <f t="shared" ca="1" si="759"/>
        <v>132.97399999999999</v>
      </c>
      <c r="L8166" s="83">
        <f t="shared" ca="1" si="760"/>
        <v>129.07400000000001</v>
      </c>
    </row>
    <row r="8167" spans="6:12">
      <c r="F8167" s="89">
        <v>8051</v>
      </c>
      <c r="G8167" s="89">
        <f t="shared" ca="1" si="755"/>
        <v>39</v>
      </c>
      <c r="H8167" s="89">
        <f t="shared" ca="1" si="756"/>
        <v>3</v>
      </c>
      <c r="I8167" s="89">
        <f t="shared" ca="1" si="757"/>
        <v>7</v>
      </c>
      <c r="J8167" s="89">
        <f t="shared" ca="1" si="758"/>
        <v>1.5930000000000746</v>
      </c>
      <c r="K8167" s="89">
        <f t="shared" ca="1" si="759"/>
        <v>116.60299999999995</v>
      </c>
      <c r="L8167" s="83">
        <f t="shared" ca="1" si="760"/>
        <v>113.85300000000001</v>
      </c>
    </row>
    <row r="8168" spans="6:12">
      <c r="F8168" s="89">
        <v>8052</v>
      </c>
      <c r="G8168" s="89">
        <f t="shared" ca="1" si="755"/>
        <v>26</v>
      </c>
      <c r="H8168" s="89">
        <f t="shared" ca="1" si="756"/>
        <v>1</v>
      </c>
      <c r="I8168" s="89">
        <f t="shared" ca="1" si="757"/>
        <v>9</v>
      </c>
      <c r="J8168" s="89">
        <f t="shared" ca="1" si="758"/>
        <v>160.1939999999999</v>
      </c>
      <c r="K8168" s="89">
        <f t="shared" ca="1" si="759"/>
        <v>21.833999999999975</v>
      </c>
      <c r="L8168" s="83">
        <f t="shared" ca="1" si="760"/>
        <v>21.533999999999963</v>
      </c>
    </row>
    <row r="8169" spans="6:12">
      <c r="F8169" s="89">
        <v>8053</v>
      </c>
      <c r="G8169" s="89">
        <f t="shared" ca="1" si="755"/>
        <v>41</v>
      </c>
      <c r="H8169" s="89">
        <f t="shared" ca="1" si="756"/>
        <v>3</v>
      </c>
      <c r="I8169" s="89">
        <f t="shared" ca="1" si="757"/>
        <v>4</v>
      </c>
      <c r="J8169" s="89">
        <f t="shared" ca="1" si="758"/>
        <v>-199.21099999999996</v>
      </c>
      <c r="K8169" s="89">
        <f t="shared" ca="1" si="759"/>
        <v>42.978999999999957</v>
      </c>
      <c r="L8169" s="83">
        <f t="shared" ca="1" si="760"/>
        <v>39.329000000000008</v>
      </c>
    </row>
    <row r="8170" spans="6:12">
      <c r="F8170" s="89">
        <v>8054</v>
      </c>
      <c r="G8170" s="89">
        <f t="shared" ca="1" si="755"/>
        <v>28</v>
      </c>
      <c r="H8170" s="89">
        <f t="shared" ca="1" si="756"/>
        <v>2</v>
      </c>
      <c r="I8170" s="89">
        <f t="shared" ca="1" si="757"/>
        <v>9</v>
      </c>
      <c r="J8170" s="89">
        <f t="shared" ca="1" si="758"/>
        <v>145.55199999999994</v>
      </c>
      <c r="K8170" s="89">
        <f t="shared" ca="1" si="759"/>
        <v>92.671999999999912</v>
      </c>
      <c r="L8170" s="83">
        <f t="shared" ca="1" si="760"/>
        <v>90.871999999999957</v>
      </c>
    </row>
    <row r="8171" spans="6:12">
      <c r="F8171" s="89">
        <v>8055</v>
      </c>
      <c r="G8171" s="89">
        <f t="shared" ca="1" si="755"/>
        <v>41</v>
      </c>
      <c r="H8171" s="89">
        <f t="shared" ca="1" si="756"/>
        <v>2</v>
      </c>
      <c r="I8171" s="89">
        <f t="shared" ca="1" si="757"/>
        <v>9</v>
      </c>
      <c r="J8171" s="89">
        <f t="shared" ca="1" si="758"/>
        <v>141.24899999999994</v>
      </c>
      <c r="K8171" s="89">
        <f t="shared" ca="1" si="759"/>
        <v>84.338999999999942</v>
      </c>
      <c r="L8171" s="83">
        <f t="shared" ca="1" si="760"/>
        <v>84.488999999999976</v>
      </c>
    </row>
    <row r="8172" spans="6:12">
      <c r="F8172" s="89">
        <v>8056</v>
      </c>
      <c r="G8172" s="89">
        <f t="shared" ca="1" si="755"/>
        <v>31</v>
      </c>
      <c r="H8172" s="89">
        <f t="shared" ca="1" si="756"/>
        <v>2</v>
      </c>
      <c r="I8172" s="89">
        <f t="shared" ca="1" si="757"/>
        <v>4</v>
      </c>
      <c r="J8172" s="89">
        <f t="shared" ca="1" si="758"/>
        <v>-52.620999999999981</v>
      </c>
      <c r="K8172" s="89">
        <f t="shared" ca="1" si="759"/>
        <v>106.56899999999997</v>
      </c>
      <c r="L8172" s="83">
        <f t="shared" ca="1" si="760"/>
        <v>103.21900000000002</v>
      </c>
    </row>
    <row r="8173" spans="6:12">
      <c r="F8173" s="89">
        <v>8057</v>
      </c>
      <c r="G8173" s="89">
        <f t="shared" ca="1" si="755"/>
        <v>22</v>
      </c>
      <c r="H8173" s="89">
        <f t="shared" ca="1" si="756"/>
        <v>1</v>
      </c>
      <c r="I8173" s="89">
        <f t="shared" ca="1" si="757"/>
        <v>9</v>
      </c>
      <c r="J8173" s="89">
        <f t="shared" ca="1" si="758"/>
        <v>173.45799999999988</v>
      </c>
      <c r="K8173" s="89">
        <f t="shared" ca="1" si="759"/>
        <v>36.337999999999965</v>
      </c>
      <c r="L8173" s="83">
        <f t="shared" ca="1" si="760"/>
        <v>35.437999999999988</v>
      </c>
    </row>
    <row r="8174" spans="6:12">
      <c r="F8174" s="89">
        <v>8058</v>
      </c>
      <c r="G8174" s="89">
        <f t="shared" ca="1" si="755"/>
        <v>44</v>
      </c>
      <c r="H8174" s="89">
        <f t="shared" ca="1" si="756"/>
        <v>3</v>
      </c>
      <c r="I8174" s="89">
        <f t="shared" ca="1" si="757"/>
        <v>9</v>
      </c>
      <c r="J8174" s="89">
        <f t="shared" ca="1" si="758"/>
        <v>98.305999999999983</v>
      </c>
      <c r="K8174" s="89">
        <f t="shared" ca="1" si="759"/>
        <v>126.56599999999992</v>
      </c>
      <c r="L8174" s="83">
        <f t="shared" ca="1" si="760"/>
        <v>125.36599999999999</v>
      </c>
    </row>
    <row r="8175" spans="6:12">
      <c r="F8175" s="89">
        <v>8059</v>
      </c>
      <c r="G8175" s="89">
        <f t="shared" ca="1" si="755"/>
        <v>53</v>
      </c>
      <c r="H8175" s="89">
        <f t="shared" ca="1" si="756"/>
        <v>1</v>
      </c>
      <c r="I8175" s="89">
        <f t="shared" ca="1" si="757"/>
        <v>7</v>
      </c>
      <c r="J8175" s="89">
        <f t="shared" ca="1" si="758"/>
        <v>173.84099999999989</v>
      </c>
      <c r="K8175" s="89">
        <f t="shared" ca="1" si="759"/>
        <v>112.31099999999991</v>
      </c>
      <c r="L8175" s="83">
        <f t="shared" ca="1" si="760"/>
        <v>115.26100000000004</v>
      </c>
    </row>
    <row r="8176" spans="6:12">
      <c r="F8176" s="89">
        <v>8060</v>
      </c>
      <c r="G8176" s="89">
        <f t="shared" ca="1" si="755"/>
        <v>46</v>
      </c>
      <c r="H8176" s="89">
        <f t="shared" ca="1" si="756"/>
        <v>3</v>
      </c>
      <c r="I8176" s="89">
        <f t="shared" ca="1" si="757"/>
        <v>5</v>
      </c>
      <c r="J8176" s="89">
        <f t="shared" ca="1" si="758"/>
        <v>-110.80999999999995</v>
      </c>
      <c r="K8176" s="89">
        <f t="shared" ca="1" si="759"/>
        <v>87.229999999999933</v>
      </c>
      <c r="L8176" s="83">
        <f t="shared" ca="1" si="760"/>
        <v>84.72999999999999</v>
      </c>
    </row>
    <row r="8177" spans="6:12">
      <c r="F8177" s="89">
        <v>8061</v>
      </c>
      <c r="G8177" s="89">
        <f t="shared" ca="1" si="755"/>
        <v>50</v>
      </c>
      <c r="H8177" s="89">
        <f t="shared" ca="1" si="756"/>
        <v>3</v>
      </c>
      <c r="I8177" s="89">
        <f t="shared" ca="1" si="757"/>
        <v>6</v>
      </c>
      <c r="J8177" s="89">
        <f t="shared" ca="1" si="758"/>
        <v>-29.199999999999932</v>
      </c>
      <c r="K8177" s="89">
        <f t="shared" ca="1" si="759"/>
        <v>125</v>
      </c>
      <c r="L8177" s="83">
        <f t="shared" ca="1" si="760"/>
        <v>123.50000000000006</v>
      </c>
    </row>
    <row r="8178" spans="6:12">
      <c r="F8178" s="89">
        <v>8062</v>
      </c>
      <c r="G8178" s="89">
        <f t="shared" ca="1" si="755"/>
        <v>47</v>
      </c>
      <c r="H8178" s="89">
        <f t="shared" ca="1" si="756"/>
        <v>2</v>
      </c>
      <c r="I8178" s="89">
        <f t="shared" ca="1" si="757"/>
        <v>4</v>
      </c>
      <c r="J8178" s="89">
        <f t="shared" ca="1" si="758"/>
        <v>-38.956999999999965</v>
      </c>
      <c r="K8178" s="89">
        <f t="shared" ca="1" si="759"/>
        <v>115.273</v>
      </c>
      <c r="L8178" s="83">
        <f t="shared" ca="1" si="760"/>
        <v>114.32300000000004</v>
      </c>
    </row>
    <row r="8179" spans="6:12">
      <c r="F8179" s="89">
        <v>8063</v>
      </c>
      <c r="G8179" s="89">
        <f t="shared" ca="1" si="755"/>
        <v>44</v>
      </c>
      <c r="H8179" s="89">
        <f t="shared" ca="1" si="756"/>
        <v>2</v>
      </c>
      <c r="I8179" s="89">
        <f t="shared" ca="1" si="757"/>
        <v>6</v>
      </c>
      <c r="J8179" s="89">
        <f t="shared" ca="1" si="758"/>
        <v>59.063999999999965</v>
      </c>
      <c r="K8179" s="89">
        <f t="shared" ca="1" si="759"/>
        <v>129.02399999999994</v>
      </c>
      <c r="L8179" s="83">
        <f t="shared" ca="1" si="760"/>
        <v>128.42399999999998</v>
      </c>
    </row>
    <row r="8180" spans="6:12">
      <c r="F8180" s="89">
        <v>8064</v>
      </c>
      <c r="G8180" s="89">
        <f t="shared" ca="1" si="755"/>
        <v>35</v>
      </c>
      <c r="H8180" s="89">
        <f t="shared" ca="1" si="756"/>
        <v>1</v>
      </c>
      <c r="I8180" s="89">
        <f t="shared" ca="1" si="757"/>
        <v>4</v>
      </c>
      <c r="J8180" s="89">
        <f t="shared" ca="1" si="758"/>
        <v>51.044999999999987</v>
      </c>
      <c r="K8180" s="89">
        <f t="shared" ca="1" si="759"/>
        <v>122.89499999999997</v>
      </c>
      <c r="L8180" s="83">
        <f t="shared" ca="1" si="760"/>
        <v>121.94499999999998</v>
      </c>
    </row>
    <row r="8181" spans="6:12">
      <c r="F8181" s="89">
        <v>8065</v>
      </c>
      <c r="G8181" s="89">
        <f t="shared" ca="1" si="755"/>
        <v>31</v>
      </c>
      <c r="H8181" s="89">
        <f t="shared" ca="1" si="756"/>
        <v>1</v>
      </c>
      <c r="I8181" s="89">
        <f t="shared" ca="1" si="757"/>
        <v>7</v>
      </c>
      <c r="J8181" s="89">
        <f t="shared" ca="1" si="758"/>
        <v>140.13699999999997</v>
      </c>
      <c r="K8181" s="89">
        <f t="shared" ca="1" si="759"/>
        <v>85.426999999999964</v>
      </c>
      <c r="L8181" s="83">
        <f t="shared" ca="1" si="760"/>
        <v>85.077000000000027</v>
      </c>
    </row>
    <row r="8182" spans="6:12">
      <c r="F8182" s="89">
        <v>8066</v>
      </c>
      <c r="G8182" s="89">
        <f t="shared" ref="G8182:G8245" ca="1" si="761">RANDBETWEEN(19,55)</f>
        <v>43</v>
      </c>
      <c r="H8182" s="89">
        <f t="shared" ref="H8182:H8245" ca="1" si="762">RANDBETWEEN(0.5,3.5)</f>
        <v>2</v>
      </c>
      <c r="I8182" s="89">
        <f t="shared" ref="I8182:I8245" ca="1" si="763">RANDBETWEEN(3,9)</f>
        <v>5</v>
      </c>
      <c r="J8182" s="89">
        <f t="shared" ref="J8182:J8245" ca="1" si="764">133-10*G8182-128.7*H8182+60.8*I8182+0.135*G8182^2-20.6*H8182^2-4.74*I8182^2+0.15*G8182*H8182+0.006*G8182*I8182+19.63*H8182*I8182</f>
        <v>8.8050000000000068</v>
      </c>
      <c r="K8182" s="89">
        <f t="shared" ref="K8182:K8245" ca="1" si="765">300-10.31*G8182-42.6*H8182+18.2*I8182+0.135*G8182^2-20.6*H8182^2-4.74*I8182^2+0.15*G8182*H8182+0.006*G8182*I8182+19.63*H8182*I8182</f>
        <v>121.67499999999997</v>
      </c>
      <c r="L8182" s="83">
        <f t="shared" ref="L8182:L8245" ca="1" si="766">294-10.16*G8182-44.4*H8182+18.6*I8182+0.135*G8182^2-20.6*H8182^2-4.74*I8182^2+0.15*G8182*H8182+0.006*G8182*I8182+19.63*H8182*I8182</f>
        <v>120.52499999999999</v>
      </c>
    </row>
    <row r="8183" spans="6:12">
      <c r="F8183" s="89">
        <v>8067</v>
      </c>
      <c r="G8183" s="89">
        <f t="shared" ca="1" si="761"/>
        <v>50</v>
      </c>
      <c r="H8183" s="89">
        <f t="shared" ca="1" si="762"/>
        <v>3</v>
      </c>
      <c r="I8183" s="89">
        <f t="shared" ca="1" si="763"/>
        <v>4</v>
      </c>
      <c r="J8183" s="89">
        <f t="shared" ca="1" si="764"/>
        <v>-174.38</v>
      </c>
      <c r="K8183" s="89">
        <f t="shared" ca="1" si="765"/>
        <v>65.019999999999982</v>
      </c>
      <c r="L8183" s="83">
        <f t="shared" ca="1" si="766"/>
        <v>62.720000000000027</v>
      </c>
    </row>
    <row r="8184" spans="6:12">
      <c r="F8184" s="89">
        <v>8068</v>
      </c>
      <c r="G8184" s="89">
        <f t="shared" ca="1" si="761"/>
        <v>44</v>
      </c>
      <c r="H8184" s="89">
        <f t="shared" ca="1" si="762"/>
        <v>2</v>
      </c>
      <c r="I8184" s="89">
        <f t="shared" ca="1" si="763"/>
        <v>4</v>
      </c>
      <c r="J8184" s="89">
        <f t="shared" ca="1" si="764"/>
        <v>-46.783999999999992</v>
      </c>
      <c r="K8184" s="89">
        <f t="shared" ca="1" si="765"/>
        <v>108.37599999999998</v>
      </c>
      <c r="L8184" s="83">
        <f t="shared" ca="1" si="766"/>
        <v>106.97599999999997</v>
      </c>
    </row>
    <row r="8185" spans="6:12">
      <c r="F8185" s="89">
        <v>8069</v>
      </c>
      <c r="G8185" s="89">
        <f t="shared" ca="1" si="761"/>
        <v>22</v>
      </c>
      <c r="H8185" s="89">
        <f t="shared" ca="1" si="762"/>
        <v>2</v>
      </c>
      <c r="I8185" s="89">
        <f t="shared" ca="1" si="763"/>
        <v>8</v>
      </c>
      <c r="J8185" s="89">
        <f t="shared" ca="1" si="764"/>
        <v>143.31599999999997</v>
      </c>
      <c r="K8185" s="89">
        <f t="shared" ca="1" si="765"/>
        <v>134.89599999999996</v>
      </c>
      <c r="L8185" s="83">
        <f t="shared" ca="1" si="766"/>
        <v>131.79599999999999</v>
      </c>
    </row>
    <row r="8186" spans="6:12">
      <c r="F8186" s="89">
        <v>8070</v>
      </c>
      <c r="G8186" s="89">
        <f t="shared" ca="1" si="761"/>
        <v>47</v>
      </c>
      <c r="H8186" s="89">
        <f t="shared" ca="1" si="762"/>
        <v>3</v>
      </c>
      <c r="I8186" s="89">
        <f t="shared" ca="1" si="763"/>
        <v>5</v>
      </c>
      <c r="J8186" s="89">
        <f t="shared" ca="1" si="764"/>
        <v>-107.77499999999986</v>
      </c>
      <c r="K8186" s="89">
        <f t="shared" ca="1" si="765"/>
        <v>89.954999999999956</v>
      </c>
      <c r="L8186" s="83">
        <f t="shared" ca="1" si="766"/>
        <v>87.605000000000047</v>
      </c>
    </row>
    <row r="8187" spans="6:12">
      <c r="F8187" s="89">
        <v>8071</v>
      </c>
      <c r="G8187" s="89">
        <f t="shared" ca="1" si="761"/>
        <v>22</v>
      </c>
      <c r="H8187" s="89">
        <f t="shared" ca="1" si="762"/>
        <v>1</v>
      </c>
      <c r="I8187" s="89">
        <f t="shared" ca="1" si="763"/>
        <v>3</v>
      </c>
      <c r="J8187" s="89">
        <f t="shared" ca="1" si="764"/>
        <v>31.365999999999989</v>
      </c>
      <c r="K8187" s="89">
        <f t="shared" ca="1" si="765"/>
        <v>149.846</v>
      </c>
      <c r="L8187" s="83">
        <f t="shared" ca="1" si="766"/>
        <v>146.54599999999999</v>
      </c>
    </row>
    <row r="8188" spans="6:12">
      <c r="F8188" s="89">
        <v>8072</v>
      </c>
      <c r="G8188" s="89">
        <f t="shared" ca="1" si="761"/>
        <v>32</v>
      </c>
      <c r="H8188" s="89">
        <f t="shared" ca="1" si="762"/>
        <v>1</v>
      </c>
      <c r="I8188" s="89">
        <f t="shared" ca="1" si="763"/>
        <v>7</v>
      </c>
      <c r="J8188" s="89">
        <f t="shared" ca="1" si="764"/>
        <v>138.83399999999997</v>
      </c>
      <c r="K8188" s="89">
        <f t="shared" ca="1" si="765"/>
        <v>83.813999999999993</v>
      </c>
      <c r="L8188" s="83">
        <f t="shared" ca="1" si="766"/>
        <v>83.614000000000004</v>
      </c>
    </row>
    <row r="8189" spans="6:12">
      <c r="F8189" s="89">
        <v>8073</v>
      </c>
      <c r="G8189" s="89">
        <f t="shared" ca="1" si="761"/>
        <v>38</v>
      </c>
      <c r="H8189" s="89">
        <f t="shared" ca="1" si="762"/>
        <v>1</v>
      </c>
      <c r="I8189" s="89">
        <f t="shared" ca="1" si="763"/>
        <v>3</v>
      </c>
      <c r="J8189" s="89">
        <f t="shared" ca="1" si="764"/>
        <v>3.6540000000000106</v>
      </c>
      <c r="K8189" s="89">
        <f t="shared" ca="1" si="765"/>
        <v>117.17400000000001</v>
      </c>
      <c r="L8189" s="83">
        <f t="shared" ca="1" si="766"/>
        <v>116.27400000000006</v>
      </c>
    </row>
    <row r="8190" spans="6:12">
      <c r="F8190" s="89">
        <v>8074</v>
      </c>
      <c r="G8190" s="89">
        <f t="shared" ca="1" si="761"/>
        <v>21</v>
      </c>
      <c r="H8190" s="89">
        <f t="shared" ca="1" si="762"/>
        <v>1</v>
      </c>
      <c r="I8190" s="89">
        <f t="shared" ca="1" si="763"/>
        <v>8</v>
      </c>
      <c r="J8190" s="89">
        <f t="shared" ca="1" si="764"/>
        <v>177.47299999999996</v>
      </c>
      <c r="K8190" s="89">
        <f t="shared" ca="1" si="765"/>
        <v>83.262999999999963</v>
      </c>
      <c r="L8190" s="83">
        <f t="shared" ca="1" si="766"/>
        <v>81.812999999999974</v>
      </c>
    </row>
    <row r="8191" spans="6:12">
      <c r="F8191" s="89">
        <v>8075</v>
      </c>
      <c r="G8191" s="89">
        <f t="shared" ca="1" si="761"/>
        <v>49</v>
      </c>
      <c r="H8191" s="89">
        <f t="shared" ca="1" si="762"/>
        <v>3</v>
      </c>
      <c r="I8191" s="89">
        <f t="shared" ca="1" si="763"/>
        <v>3</v>
      </c>
      <c r="J8191" s="89">
        <f t="shared" ca="1" si="764"/>
        <v>-265.02299999999991</v>
      </c>
      <c r="K8191" s="89">
        <f t="shared" ca="1" si="765"/>
        <v>17.287000000000091</v>
      </c>
      <c r="L8191" s="83">
        <f t="shared" ca="1" si="766"/>
        <v>14.437000000000069</v>
      </c>
    </row>
    <row r="8192" spans="6:12">
      <c r="F8192" s="89">
        <v>8076</v>
      </c>
      <c r="G8192" s="89">
        <f t="shared" ca="1" si="761"/>
        <v>55</v>
      </c>
      <c r="H8192" s="89">
        <f t="shared" ca="1" si="762"/>
        <v>2</v>
      </c>
      <c r="I8192" s="89">
        <f t="shared" ca="1" si="763"/>
        <v>6</v>
      </c>
      <c r="J8192" s="89">
        <f t="shared" ca="1" si="764"/>
        <v>99.774999999999949</v>
      </c>
      <c r="K8192" s="89">
        <f t="shared" ca="1" si="765"/>
        <v>166.32499999999993</v>
      </c>
      <c r="L8192" s="83">
        <f t="shared" ca="1" si="766"/>
        <v>167.37500000000006</v>
      </c>
    </row>
    <row r="8193" spans="6:12">
      <c r="F8193" s="89">
        <v>8077</v>
      </c>
      <c r="G8193" s="89">
        <f t="shared" ca="1" si="761"/>
        <v>43</v>
      </c>
      <c r="H8193" s="89">
        <f t="shared" ca="1" si="762"/>
        <v>3</v>
      </c>
      <c r="I8193" s="89">
        <f t="shared" ca="1" si="763"/>
        <v>9</v>
      </c>
      <c r="J8193" s="89">
        <f t="shared" ca="1" si="764"/>
        <v>96.057000000000016</v>
      </c>
      <c r="K8193" s="89">
        <f t="shared" ca="1" si="765"/>
        <v>124.62699999999995</v>
      </c>
      <c r="L8193" s="83">
        <f t="shared" ca="1" si="766"/>
        <v>123.27700000000004</v>
      </c>
    </row>
    <row r="8194" spans="6:12">
      <c r="F8194" s="89">
        <v>8078</v>
      </c>
      <c r="G8194" s="89">
        <f t="shared" ca="1" si="761"/>
        <v>42</v>
      </c>
      <c r="H8194" s="89">
        <f t="shared" ca="1" si="762"/>
        <v>1</v>
      </c>
      <c r="I8194" s="89">
        <f t="shared" ca="1" si="763"/>
        <v>6</v>
      </c>
      <c r="J8194" s="89">
        <f t="shared" ca="1" si="764"/>
        <v>121.59199999999997</v>
      </c>
      <c r="K8194" s="89">
        <f t="shared" ca="1" si="765"/>
        <v>106.07199999999996</v>
      </c>
      <c r="L8194" s="83">
        <f t="shared" ca="1" si="766"/>
        <v>106.97199999999999</v>
      </c>
    </row>
    <row r="8195" spans="6:12">
      <c r="F8195" s="89">
        <v>8079</v>
      </c>
      <c r="G8195" s="89">
        <f t="shared" ca="1" si="761"/>
        <v>24</v>
      </c>
      <c r="H8195" s="89">
        <f t="shared" ca="1" si="762"/>
        <v>2</v>
      </c>
      <c r="I8195" s="89">
        <f t="shared" ca="1" si="763"/>
        <v>4</v>
      </c>
      <c r="J8195" s="89">
        <f t="shared" ca="1" si="764"/>
        <v>-36.864000000000033</v>
      </c>
      <c r="K8195" s="89">
        <f t="shared" ca="1" si="765"/>
        <v>124.49599999999998</v>
      </c>
      <c r="L8195" s="83">
        <f t="shared" ca="1" si="766"/>
        <v>120.096</v>
      </c>
    </row>
    <row r="8196" spans="6:12">
      <c r="F8196" s="89">
        <v>8080</v>
      </c>
      <c r="G8196" s="89">
        <f t="shared" ca="1" si="761"/>
        <v>38</v>
      </c>
      <c r="H8196" s="89">
        <f t="shared" ca="1" si="762"/>
        <v>2</v>
      </c>
      <c r="I8196" s="89">
        <f t="shared" ca="1" si="763"/>
        <v>5</v>
      </c>
      <c r="J8196" s="89">
        <f t="shared" ca="1" si="764"/>
        <v>2.4800000000000182</v>
      </c>
      <c r="K8196" s="89">
        <f t="shared" ca="1" si="765"/>
        <v>116.89999999999999</v>
      </c>
      <c r="L8196" s="83">
        <f t="shared" ca="1" si="766"/>
        <v>115.00000000000001</v>
      </c>
    </row>
    <row r="8197" spans="6:12">
      <c r="F8197" s="89">
        <v>8081</v>
      </c>
      <c r="G8197" s="89">
        <f t="shared" ca="1" si="761"/>
        <v>34</v>
      </c>
      <c r="H8197" s="89">
        <f t="shared" ca="1" si="762"/>
        <v>2</v>
      </c>
      <c r="I8197" s="89">
        <f t="shared" ca="1" si="763"/>
        <v>5</v>
      </c>
      <c r="J8197" s="89">
        <f t="shared" ca="1" si="764"/>
        <v>2.2800000000000011</v>
      </c>
      <c r="K8197" s="89">
        <f t="shared" ca="1" si="765"/>
        <v>117.93999999999997</v>
      </c>
      <c r="L8197" s="83">
        <f t="shared" ca="1" si="766"/>
        <v>115.43999999999997</v>
      </c>
    </row>
    <row r="8198" spans="6:12">
      <c r="F8198" s="89">
        <v>8082</v>
      </c>
      <c r="G8198" s="89">
        <f t="shared" ca="1" si="761"/>
        <v>31</v>
      </c>
      <c r="H8198" s="89">
        <f t="shared" ca="1" si="762"/>
        <v>2</v>
      </c>
      <c r="I8198" s="89">
        <f t="shared" ca="1" si="763"/>
        <v>5</v>
      </c>
      <c r="J8198" s="89">
        <f t="shared" ca="1" si="764"/>
        <v>4.9650000000000318</v>
      </c>
      <c r="K8198" s="89">
        <f t="shared" ca="1" si="765"/>
        <v>121.55499999999998</v>
      </c>
      <c r="L8198" s="83">
        <f t="shared" ca="1" si="766"/>
        <v>118.60500000000002</v>
      </c>
    </row>
    <row r="8199" spans="6:12">
      <c r="F8199" s="89">
        <v>8083</v>
      </c>
      <c r="G8199" s="89">
        <f t="shared" ca="1" si="761"/>
        <v>34</v>
      </c>
      <c r="H8199" s="89">
        <f t="shared" ca="1" si="762"/>
        <v>2</v>
      </c>
      <c r="I8199" s="89">
        <f t="shared" ca="1" si="763"/>
        <v>7</v>
      </c>
      <c r="J8199" s="89">
        <f t="shared" ca="1" si="764"/>
        <v>89.047999999999945</v>
      </c>
      <c r="K8199" s="89">
        <f t="shared" ca="1" si="765"/>
        <v>119.50799999999992</v>
      </c>
      <c r="L8199" s="83">
        <f t="shared" ca="1" si="766"/>
        <v>117.80799999999996</v>
      </c>
    </row>
    <row r="8200" spans="6:12">
      <c r="F8200" s="89">
        <v>8084</v>
      </c>
      <c r="G8200" s="89">
        <f t="shared" ca="1" si="761"/>
        <v>52</v>
      </c>
      <c r="H8200" s="89">
        <f t="shared" ca="1" si="762"/>
        <v>1</v>
      </c>
      <c r="I8200" s="89">
        <f t="shared" ca="1" si="763"/>
        <v>8</v>
      </c>
      <c r="J8200" s="89">
        <f t="shared" ca="1" si="764"/>
        <v>179.1159999999999</v>
      </c>
      <c r="K8200" s="89">
        <f t="shared" ca="1" si="765"/>
        <v>75.295999999999964</v>
      </c>
      <c r="L8200" s="83">
        <f t="shared" ca="1" si="766"/>
        <v>78.495999999999981</v>
      </c>
    </row>
    <row r="8201" spans="6:12">
      <c r="F8201" s="89">
        <v>8085</v>
      </c>
      <c r="G8201" s="89">
        <f t="shared" ca="1" si="761"/>
        <v>39</v>
      </c>
      <c r="H8201" s="89">
        <f t="shared" ca="1" si="762"/>
        <v>3</v>
      </c>
      <c r="I8201" s="89">
        <f t="shared" ca="1" si="763"/>
        <v>3</v>
      </c>
      <c r="J8201" s="89">
        <f t="shared" ca="1" si="764"/>
        <v>-288.50299999999993</v>
      </c>
      <c r="K8201" s="89">
        <f t="shared" ca="1" si="765"/>
        <v>-3.0930000000000177</v>
      </c>
      <c r="L8201" s="83">
        <f t="shared" ca="1" si="766"/>
        <v>-7.4429999999999836</v>
      </c>
    </row>
    <row r="8202" spans="6:12">
      <c r="F8202" s="89">
        <v>8086</v>
      </c>
      <c r="G8202" s="89">
        <f t="shared" ca="1" si="761"/>
        <v>25</v>
      </c>
      <c r="H8202" s="89">
        <f t="shared" ca="1" si="762"/>
        <v>3</v>
      </c>
      <c r="I8202" s="89">
        <f t="shared" ca="1" si="763"/>
        <v>5</v>
      </c>
      <c r="J8202" s="89">
        <f t="shared" ca="1" si="764"/>
        <v>-112.17500000000001</v>
      </c>
      <c r="K8202" s="89">
        <f t="shared" ca="1" si="765"/>
        <v>92.374999999999972</v>
      </c>
      <c r="L8202" s="83">
        <f t="shared" ca="1" si="766"/>
        <v>86.724999999999994</v>
      </c>
    </row>
    <row r="8203" spans="6:12">
      <c r="F8203" s="89">
        <v>8087</v>
      </c>
      <c r="G8203" s="89">
        <f t="shared" ca="1" si="761"/>
        <v>55</v>
      </c>
      <c r="H8203" s="89">
        <f t="shared" ca="1" si="762"/>
        <v>2</v>
      </c>
      <c r="I8203" s="89">
        <f t="shared" ca="1" si="763"/>
        <v>5</v>
      </c>
      <c r="J8203" s="89">
        <f t="shared" ca="1" si="764"/>
        <v>51.525000000000006</v>
      </c>
      <c r="K8203" s="89">
        <f t="shared" ca="1" si="765"/>
        <v>160.67499999999993</v>
      </c>
      <c r="L8203" s="83">
        <f t="shared" ca="1" si="766"/>
        <v>161.32500000000002</v>
      </c>
    </row>
    <row r="8204" spans="6:12">
      <c r="F8204" s="89">
        <v>8088</v>
      </c>
      <c r="G8204" s="89">
        <f t="shared" ca="1" si="761"/>
        <v>40</v>
      </c>
      <c r="H8204" s="89">
        <f t="shared" ca="1" si="762"/>
        <v>2</v>
      </c>
      <c r="I8204" s="89">
        <f t="shared" ca="1" si="763"/>
        <v>7</v>
      </c>
      <c r="J8204" s="89">
        <f t="shared" ca="1" si="764"/>
        <v>91.039999999999964</v>
      </c>
      <c r="K8204" s="89">
        <f t="shared" ca="1" si="765"/>
        <v>119.63999999999993</v>
      </c>
      <c r="L8204" s="83">
        <f t="shared" ca="1" si="766"/>
        <v>118.84</v>
      </c>
    </row>
    <row r="8205" spans="6:12">
      <c r="F8205" s="89">
        <v>8089</v>
      </c>
      <c r="G8205" s="89">
        <f t="shared" ca="1" si="761"/>
        <v>54</v>
      </c>
      <c r="H8205" s="89">
        <f t="shared" ca="1" si="762"/>
        <v>2</v>
      </c>
      <c r="I8205" s="89">
        <f t="shared" ca="1" si="763"/>
        <v>5</v>
      </c>
      <c r="J8205" s="89">
        <f t="shared" ca="1" si="764"/>
        <v>46.480000000000018</v>
      </c>
      <c r="K8205" s="89">
        <f t="shared" ca="1" si="765"/>
        <v>155.94</v>
      </c>
      <c r="L8205" s="83">
        <f t="shared" ca="1" si="766"/>
        <v>156.44</v>
      </c>
    </row>
    <row r="8206" spans="6:12">
      <c r="F8206" s="89">
        <v>8090</v>
      </c>
      <c r="G8206" s="89">
        <f t="shared" ca="1" si="761"/>
        <v>25</v>
      </c>
      <c r="H8206" s="89">
        <f t="shared" ca="1" si="762"/>
        <v>3</v>
      </c>
      <c r="I8206" s="89">
        <f t="shared" ca="1" si="763"/>
        <v>6</v>
      </c>
      <c r="J8206" s="89">
        <f t="shared" ca="1" si="764"/>
        <v>-44.475000000000023</v>
      </c>
      <c r="K8206" s="89">
        <f t="shared" ca="1" si="765"/>
        <v>117.47499999999999</v>
      </c>
      <c r="L8206" s="83">
        <f t="shared" ca="1" si="766"/>
        <v>112.22500000000005</v>
      </c>
    </row>
    <row r="8207" spans="6:12">
      <c r="F8207" s="89">
        <v>8091</v>
      </c>
      <c r="G8207" s="89">
        <f t="shared" ca="1" si="761"/>
        <v>51</v>
      </c>
      <c r="H8207" s="89">
        <f t="shared" ca="1" si="762"/>
        <v>1</v>
      </c>
      <c r="I8207" s="89">
        <f t="shared" ca="1" si="763"/>
        <v>7</v>
      </c>
      <c r="J8207" s="89">
        <f t="shared" ca="1" si="764"/>
        <v>165.37700000000001</v>
      </c>
      <c r="K8207" s="89">
        <f t="shared" ca="1" si="765"/>
        <v>104.46699999999993</v>
      </c>
      <c r="L8207" s="83">
        <f t="shared" ca="1" si="766"/>
        <v>107.1170000000001</v>
      </c>
    </row>
    <row r="8208" spans="6:12">
      <c r="F8208" s="89">
        <v>8092</v>
      </c>
      <c r="G8208" s="89">
        <f t="shared" ca="1" si="761"/>
        <v>21</v>
      </c>
      <c r="H8208" s="89">
        <f t="shared" ca="1" si="762"/>
        <v>2</v>
      </c>
      <c r="I8208" s="89">
        <f t="shared" ca="1" si="763"/>
        <v>9</v>
      </c>
      <c r="J8208" s="89">
        <f t="shared" ca="1" si="764"/>
        <v>166.76899999999995</v>
      </c>
      <c r="K8208" s="89">
        <f t="shared" ca="1" si="765"/>
        <v>116.05899999999994</v>
      </c>
      <c r="L8208" s="83">
        <f t="shared" ca="1" si="766"/>
        <v>113.20899999999997</v>
      </c>
    </row>
    <row r="8209" spans="6:12">
      <c r="F8209" s="89">
        <v>8093</v>
      </c>
      <c r="G8209" s="89">
        <f t="shared" ca="1" si="761"/>
        <v>51</v>
      </c>
      <c r="H8209" s="89">
        <f t="shared" ca="1" si="762"/>
        <v>2</v>
      </c>
      <c r="I8209" s="89">
        <f t="shared" ca="1" si="763"/>
        <v>6</v>
      </c>
      <c r="J8209" s="89">
        <f t="shared" ca="1" si="764"/>
        <v>81.191000000000031</v>
      </c>
      <c r="K8209" s="89">
        <f t="shared" ca="1" si="765"/>
        <v>148.98099999999997</v>
      </c>
      <c r="L8209" s="83">
        <f t="shared" ca="1" si="766"/>
        <v>149.43100000000007</v>
      </c>
    </row>
    <row r="8210" spans="6:12">
      <c r="F8210" s="89">
        <v>8094</v>
      </c>
      <c r="G8210" s="89">
        <f t="shared" ca="1" si="761"/>
        <v>35</v>
      </c>
      <c r="H8210" s="89">
        <f t="shared" ca="1" si="762"/>
        <v>2</v>
      </c>
      <c r="I8210" s="89">
        <f t="shared" ca="1" si="763"/>
        <v>6</v>
      </c>
      <c r="J8210" s="89">
        <f t="shared" ca="1" si="764"/>
        <v>50.05499999999995</v>
      </c>
      <c r="K8210" s="89">
        <f t="shared" ca="1" si="765"/>
        <v>122.80499999999996</v>
      </c>
      <c r="L8210" s="83">
        <f t="shared" ca="1" si="766"/>
        <v>120.85499999999996</v>
      </c>
    </row>
    <row r="8211" spans="6:12">
      <c r="F8211" s="89">
        <v>8095</v>
      </c>
      <c r="G8211" s="89">
        <f t="shared" ca="1" si="761"/>
        <v>40</v>
      </c>
      <c r="H8211" s="89">
        <f t="shared" ca="1" si="762"/>
        <v>2</v>
      </c>
      <c r="I8211" s="89">
        <f t="shared" ca="1" si="763"/>
        <v>4</v>
      </c>
      <c r="J8211" s="89">
        <f t="shared" ca="1" si="764"/>
        <v>-53.44</v>
      </c>
      <c r="K8211" s="89">
        <f t="shared" ca="1" si="765"/>
        <v>102.95999999999995</v>
      </c>
      <c r="L8211" s="83">
        <f t="shared" ca="1" si="766"/>
        <v>100.96000000000001</v>
      </c>
    </row>
    <row r="8212" spans="6:12">
      <c r="F8212" s="89">
        <v>8096</v>
      </c>
      <c r="G8212" s="89">
        <f t="shared" ca="1" si="761"/>
        <v>27</v>
      </c>
      <c r="H8212" s="89">
        <f t="shared" ca="1" si="762"/>
        <v>3</v>
      </c>
      <c r="I8212" s="89">
        <f t="shared" ca="1" si="763"/>
        <v>4</v>
      </c>
      <c r="J8212" s="89">
        <f t="shared" ca="1" si="764"/>
        <v>-194.3669999999999</v>
      </c>
      <c r="K8212" s="89">
        <f t="shared" ca="1" si="765"/>
        <v>52.162999999999982</v>
      </c>
      <c r="L8212" s="83">
        <f t="shared" ca="1" si="766"/>
        <v>46.413000000000011</v>
      </c>
    </row>
    <row r="8213" spans="6:12">
      <c r="F8213" s="89">
        <v>8097</v>
      </c>
      <c r="G8213" s="89">
        <f t="shared" ca="1" si="761"/>
        <v>35</v>
      </c>
      <c r="H8213" s="89">
        <f t="shared" ca="1" si="762"/>
        <v>1</v>
      </c>
      <c r="I8213" s="89">
        <f t="shared" ca="1" si="763"/>
        <v>3</v>
      </c>
      <c r="J8213" s="89">
        <f t="shared" ca="1" si="764"/>
        <v>3.5849999999999866</v>
      </c>
      <c r="K8213" s="89">
        <f t="shared" ca="1" si="765"/>
        <v>118.03499999999998</v>
      </c>
      <c r="L8213" s="83">
        <f t="shared" ca="1" si="766"/>
        <v>116.68499999999999</v>
      </c>
    </row>
    <row r="8214" spans="6:12">
      <c r="F8214" s="89">
        <v>8098</v>
      </c>
      <c r="G8214" s="89">
        <f t="shared" ca="1" si="761"/>
        <v>44</v>
      </c>
      <c r="H8214" s="89">
        <f t="shared" ca="1" si="762"/>
        <v>2</v>
      </c>
      <c r="I8214" s="89">
        <f t="shared" ca="1" si="763"/>
        <v>4</v>
      </c>
      <c r="J8214" s="89">
        <f t="shared" ca="1" si="764"/>
        <v>-46.783999999999992</v>
      </c>
      <c r="K8214" s="89">
        <f t="shared" ca="1" si="765"/>
        <v>108.37599999999998</v>
      </c>
      <c r="L8214" s="83">
        <f t="shared" ca="1" si="766"/>
        <v>106.97599999999997</v>
      </c>
    </row>
    <row r="8215" spans="6:12">
      <c r="F8215" s="89">
        <v>8099</v>
      </c>
      <c r="G8215" s="89">
        <f t="shared" ca="1" si="761"/>
        <v>43</v>
      </c>
      <c r="H8215" s="89">
        <f t="shared" ca="1" si="762"/>
        <v>3</v>
      </c>
      <c r="I8215" s="89">
        <f t="shared" ca="1" si="763"/>
        <v>3</v>
      </c>
      <c r="J8215" s="89">
        <f t="shared" ca="1" si="764"/>
        <v>-282.35099999999989</v>
      </c>
      <c r="K8215" s="89">
        <f t="shared" ca="1" si="765"/>
        <v>1.81899999999996</v>
      </c>
      <c r="L8215" s="83">
        <f t="shared" ca="1" si="766"/>
        <v>-1.9309999999999548</v>
      </c>
    </row>
    <row r="8216" spans="6:12">
      <c r="F8216" s="89">
        <v>8100</v>
      </c>
      <c r="G8216" s="89">
        <f t="shared" ca="1" si="761"/>
        <v>40</v>
      </c>
      <c r="H8216" s="89">
        <f t="shared" ca="1" si="762"/>
        <v>3</v>
      </c>
      <c r="I8216" s="89">
        <f t="shared" ca="1" si="763"/>
        <v>6</v>
      </c>
      <c r="J8216" s="89">
        <f t="shared" ca="1" si="764"/>
        <v>-55.559999999999889</v>
      </c>
      <c r="K8216" s="89">
        <f t="shared" ca="1" si="765"/>
        <v>101.73999999999995</v>
      </c>
      <c r="L8216" s="83">
        <f t="shared" ca="1" si="766"/>
        <v>98.740000000000066</v>
      </c>
    </row>
    <row r="8217" spans="6:12">
      <c r="F8217" s="89">
        <v>8101</v>
      </c>
      <c r="G8217" s="89">
        <f t="shared" ca="1" si="761"/>
        <v>35</v>
      </c>
      <c r="H8217" s="89">
        <f t="shared" ca="1" si="762"/>
        <v>2</v>
      </c>
      <c r="I8217" s="89">
        <f t="shared" ca="1" si="763"/>
        <v>5</v>
      </c>
      <c r="J8217" s="89">
        <f t="shared" ca="1" si="764"/>
        <v>1.9250000000000114</v>
      </c>
      <c r="K8217" s="89">
        <f t="shared" ca="1" si="765"/>
        <v>117.27499999999996</v>
      </c>
      <c r="L8217" s="83">
        <f t="shared" ca="1" si="766"/>
        <v>114.92499999999994</v>
      </c>
    </row>
    <row r="8218" spans="6:12">
      <c r="F8218" s="89">
        <v>8102</v>
      </c>
      <c r="G8218" s="89">
        <f t="shared" ca="1" si="761"/>
        <v>49</v>
      </c>
      <c r="H8218" s="89">
        <f t="shared" ca="1" si="762"/>
        <v>1</v>
      </c>
      <c r="I8218" s="89">
        <f t="shared" ca="1" si="763"/>
        <v>7</v>
      </c>
      <c r="J8218" s="89">
        <f t="shared" ca="1" si="764"/>
        <v>157.99299999999999</v>
      </c>
      <c r="K8218" s="89">
        <f t="shared" ca="1" si="765"/>
        <v>97.703000000000046</v>
      </c>
      <c r="L8218" s="83">
        <f t="shared" ca="1" si="766"/>
        <v>100.05300000000001</v>
      </c>
    </row>
    <row r="8219" spans="6:12">
      <c r="F8219" s="89">
        <v>8103</v>
      </c>
      <c r="G8219" s="89">
        <f t="shared" ca="1" si="761"/>
        <v>38</v>
      </c>
      <c r="H8219" s="89">
        <f t="shared" ca="1" si="762"/>
        <v>1</v>
      </c>
      <c r="I8219" s="89">
        <f t="shared" ca="1" si="763"/>
        <v>4</v>
      </c>
      <c r="J8219" s="89">
        <f t="shared" ca="1" si="764"/>
        <v>51.132000000000019</v>
      </c>
      <c r="K8219" s="89">
        <f t="shared" ca="1" si="765"/>
        <v>122.05200000000002</v>
      </c>
      <c r="L8219" s="83">
        <f t="shared" ca="1" si="766"/>
        <v>121.55200000000005</v>
      </c>
    </row>
    <row r="8220" spans="6:12">
      <c r="F8220" s="89">
        <v>8104</v>
      </c>
      <c r="G8220" s="89">
        <f t="shared" ca="1" si="761"/>
        <v>25</v>
      </c>
      <c r="H8220" s="89">
        <f t="shared" ca="1" si="762"/>
        <v>2</v>
      </c>
      <c r="I8220" s="89">
        <f t="shared" ca="1" si="763"/>
        <v>7</v>
      </c>
      <c r="J8220" s="89">
        <f t="shared" ca="1" si="764"/>
        <v>104.28499999999997</v>
      </c>
      <c r="K8220" s="89">
        <f t="shared" ca="1" si="765"/>
        <v>137.53499999999997</v>
      </c>
      <c r="L8220" s="83">
        <f t="shared" ca="1" si="766"/>
        <v>134.48500000000001</v>
      </c>
    </row>
    <row r="8221" spans="6:12">
      <c r="F8221" s="89">
        <v>8105</v>
      </c>
      <c r="G8221" s="89">
        <f t="shared" ca="1" si="761"/>
        <v>19</v>
      </c>
      <c r="H8221" s="89">
        <f t="shared" ca="1" si="762"/>
        <v>3</v>
      </c>
      <c r="I8221" s="89">
        <f t="shared" ca="1" si="763"/>
        <v>4</v>
      </c>
      <c r="J8221" s="89">
        <f t="shared" ca="1" si="764"/>
        <v>-167.83899999999994</v>
      </c>
      <c r="K8221" s="89">
        <f t="shared" ca="1" si="765"/>
        <v>81.170999999999964</v>
      </c>
      <c r="L8221" s="83">
        <f t="shared" ca="1" si="766"/>
        <v>74.221000000000032</v>
      </c>
    </row>
    <row r="8222" spans="6:12">
      <c r="F8222" s="89">
        <v>8106</v>
      </c>
      <c r="G8222" s="89">
        <f t="shared" ca="1" si="761"/>
        <v>41</v>
      </c>
      <c r="H8222" s="89">
        <f t="shared" ca="1" si="762"/>
        <v>3</v>
      </c>
      <c r="I8222" s="89">
        <f t="shared" ca="1" si="763"/>
        <v>7</v>
      </c>
      <c r="J8222" s="89">
        <f t="shared" ca="1" si="764"/>
        <v>4.1770000000000209</v>
      </c>
      <c r="K8222" s="89">
        <f t="shared" ca="1" si="765"/>
        <v>118.56699999999989</v>
      </c>
      <c r="L8222" s="83">
        <f t="shared" ca="1" si="766"/>
        <v>116.11700000000002</v>
      </c>
    </row>
    <row r="8223" spans="6:12">
      <c r="F8223" s="89">
        <v>8107</v>
      </c>
      <c r="G8223" s="89">
        <f t="shared" ca="1" si="761"/>
        <v>41</v>
      </c>
      <c r="H8223" s="89">
        <f t="shared" ca="1" si="762"/>
        <v>3</v>
      </c>
      <c r="I8223" s="89">
        <f t="shared" ca="1" si="763"/>
        <v>3</v>
      </c>
      <c r="J8223" s="89">
        <f t="shared" ca="1" si="764"/>
        <v>-285.96699999999998</v>
      </c>
      <c r="K8223" s="89">
        <f t="shared" ca="1" si="765"/>
        <v>-1.1770000000000493</v>
      </c>
      <c r="L8223" s="83">
        <f t="shared" ca="1" si="766"/>
        <v>-5.2269999999999754</v>
      </c>
    </row>
    <row r="8224" spans="6:12">
      <c r="F8224" s="89">
        <v>8108</v>
      </c>
      <c r="G8224" s="89">
        <f t="shared" ca="1" si="761"/>
        <v>40</v>
      </c>
      <c r="H8224" s="89">
        <f t="shared" ca="1" si="762"/>
        <v>3</v>
      </c>
      <c r="I8224" s="89">
        <f t="shared" ca="1" si="763"/>
        <v>9</v>
      </c>
      <c r="J8224" s="89">
        <f t="shared" ca="1" si="764"/>
        <v>90.93</v>
      </c>
      <c r="K8224" s="89">
        <f t="shared" ca="1" si="765"/>
        <v>120.42999999999995</v>
      </c>
      <c r="L8224" s="83">
        <f t="shared" ca="1" si="766"/>
        <v>118.63000000000005</v>
      </c>
    </row>
    <row r="8225" spans="6:12">
      <c r="F8225" s="89">
        <v>8109</v>
      </c>
      <c r="G8225" s="89">
        <f t="shared" ca="1" si="761"/>
        <v>33</v>
      </c>
      <c r="H8225" s="89">
        <f t="shared" ca="1" si="762"/>
        <v>2</v>
      </c>
      <c r="I8225" s="89">
        <f t="shared" ca="1" si="763"/>
        <v>7</v>
      </c>
      <c r="J8225" s="89">
        <f t="shared" ca="1" si="764"/>
        <v>89.660999999999973</v>
      </c>
      <c r="K8225" s="89">
        <f t="shared" ca="1" si="765"/>
        <v>120.43099999999995</v>
      </c>
      <c r="L8225" s="83">
        <f t="shared" ca="1" si="766"/>
        <v>118.58099999999996</v>
      </c>
    </row>
    <row r="8226" spans="6:12">
      <c r="F8226" s="89">
        <v>8110</v>
      </c>
      <c r="G8226" s="89">
        <f t="shared" ca="1" si="761"/>
        <v>19</v>
      </c>
      <c r="H8226" s="89">
        <f t="shared" ca="1" si="762"/>
        <v>2</v>
      </c>
      <c r="I8226" s="89">
        <f t="shared" ca="1" si="763"/>
        <v>4</v>
      </c>
      <c r="J8226" s="89">
        <f t="shared" ca="1" si="764"/>
        <v>-17.509000000000015</v>
      </c>
      <c r="K8226" s="89">
        <f t="shared" ca="1" si="765"/>
        <v>145.40099999999998</v>
      </c>
      <c r="L8226" s="83">
        <f t="shared" ca="1" si="766"/>
        <v>140.251</v>
      </c>
    </row>
    <row r="8227" spans="6:12">
      <c r="F8227" s="89">
        <v>8111</v>
      </c>
      <c r="G8227" s="89">
        <f t="shared" ca="1" si="761"/>
        <v>39</v>
      </c>
      <c r="H8227" s="89">
        <f t="shared" ca="1" si="762"/>
        <v>3</v>
      </c>
      <c r="I8227" s="89">
        <f t="shared" ca="1" si="763"/>
        <v>9</v>
      </c>
      <c r="J8227" s="89">
        <f t="shared" ca="1" si="764"/>
        <v>89.761000000000024</v>
      </c>
      <c r="K8227" s="89">
        <f t="shared" ca="1" si="765"/>
        <v>119.57099999999997</v>
      </c>
      <c r="L8227" s="83">
        <f t="shared" ca="1" si="766"/>
        <v>117.62100000000004</v>
      </c>
    </row>
    <row r="8228" spans="6:12">
      <c r="F8228" s="89">
        <v>8112</v>
      </c>
      <c r="G8228" s="89">
        <f t="shared" ca="1" si="761"/>
        <v>31</v>
      </c>
      <c r="H8228" s="89">
        <f t="shared" ca="1" si="762"/>
        <v>3</v>
      </c>
      <c r="I8228" s="89">
        <f t="shared" ca="1" si="763"/>
        <v>9</v>
      </c>
      <c r="J8228" s="89">
        <f t="shared" ca="1" si="764"/>
        <v>90.128999999999962</v>
      </c>
      <c r="K8228" s="89">
        <f t="shared" ca="1" si="765"/>
        <v>122.41899999999993</v>
      </c>
      <c r="L8228" s="83">
        <f t="shared" ca="1" si="766"/>
        <v>119.26900000000001</v>
      </c>
    </row>
    <row r="8229" spans="6:12">
      <c r="F8229" s="89">
        <v>8113</v>
      </c>
      <c r="G8229" s="89">
        <f t="shared" ca="1" si="761"/>
        <v>50</v>
      </c>
      <c r="H8229" s="89">
        <f t="shared" ca="1" si="762"/>
        <v>2</v>
      </c>
      <c r="I8229" s="89">
        <f t="shared" ca="1" si="763"/>
        <v>6</v>
      </c>
      <c r="J8229" s="89">
        <f t="shared" ca="1" si="764"/>
        <v>77.21999999999997</v>
      </c>
      <c r="K8229" s="89">
        <f t="shared" ca="1" si="765"/>
        <v>145.32</v>
      </c>
      <c r="L8229" s="83">
        <f t="shared" ca="1" si="766"/>
        <v>145.62</v>
      </c>
    </row>
    <row r="8230" spans="6:12">
      <c r="F8230" s="89">
        <v>8114</v>
      </c>
      <c r="G8230" s="89">
        <f t="shared" ca="1" si="761"/>
        <v>31</v>
      </c>
      <c r="H8230" s="89">
        <f t="shared" ca="1" si="762"/>
        <v>2</v>
      </c>
      <c r="I8230" s="89">
        <f t="shared" ca="1" si="763"/>
        <v>4</v>
      </c>
      <c r="J8230" s="89">
        <f t="shared" ca="1" si="764"/>
        <v>-52.620999999999981</v>
      </c>
      <c r="K8230" s="89">
        <f t="shared" ca="1" si="765"/>
        <v>106.56899999999997</v>
      </c>
      <c r="L8230" s="83">
        <f t="shared" ca="1" si="766"/>
        <v>103.21900000000002</v>
      </c>
    </row>
    <row r="8231" spans="6:12">
      <c r="F8231" s="89">
        <v>8115</v>
      </c>
      <c r="G8231" s="89">
        <f t="shared" ca="1" si="761"/>
        <v>43</v>
      </c>
      <c r="H8231" s="89">
        <f t="shared" ca="1" si="762"/>
        <v>3</v>
      </c>
      <c r="I8231" s="89">
        <f t="shared" ca="1" si="763"/>
        <v>5</v>
      </c>
      <c r="J8231" s="89">
        <f t="shared" ca="1" si="764"/>
        <v>-118.29499999999985</v>
      </c>
      <c r="K8231" s="89">
        <f t="shared" ca="1" si="765"/>
        <v>80.674999999999926</v>
      </c>
      <c r="L8231" s="83">
        <f t="shared" ca="1" si="766"/>
        <v>77.724999999999994</v>
      </c>
    </row>
    <row r="8232" spans="6:12">
      <c r="F8232" s="89">
        <v>8116</v>
      </c>
      <c r="G8232" s="89">
        <f t="shared" ca="1" si="761"/>
        <v>45</v>
      </c>
      <c r="H8232" s="89">
        <f t="shared" ca="1" si="762"/>
        <v>2</v>
      </c>
      <c r="I8232" s="89">
        <f t="shared" ca="1" si="763"/>
        <v>4</v>
      </c>
      <c r="J8232" s="89">
        <f t="shared" ca="1" si="764"/>
        <v>-44.444999999999993</v>
      </c>
      <c r="K8232" s="89">
        <f t="shared" ca="1" si="765"/>
        <v>110.40499999999996</v>
      </c>
      <c r="L8232" s="83">
        <f t="shared" ca="1" si="766"/>
        <v>109.15499999999999</v>
      </c>
    </row>
    <row r="8233" spans="6:12">
      <c r="F8233" s="89">
        <v>8117</v>
      </c>
      <c r="G8233" s="89">
        <f t="shared" ca="1" si="761"/>
        <v>29</v>
      </c>
      <c r="H8233" s="89">
        <f t="shared" ca="1" si="762"/>
        <v>3</v>
      </c>
      <c r="I8233" s="89">
        <f t="shared" ca="1" si="763"/>
        <v>9</v>
      </c>
      <c r="J8233" s="89">
        <f t="shared" ca="1" si="764"/>
        <v>92.920999999999992</v>
      </c>
      <c r="K8233" s="89">
        <f t="shared" ca="1" si="765"/>
        <v>125.8309999999999</v>
      </c>
      <c r="L8233" s="83">
        <f t="shared" ca="1" si="766"/>
        <v>122.38099999999997</v>
      </c>
    </row>
    <row r="8234" spans="6:12">
      <c r="F8234" s="89">
        <v>8118</v>
      </c>
      <c r="G8234" s="89">
        <f t="shared" ca="1" si="761"/>
        <v>53</v>
      </c>
      <c r="H8234" s="89">
        <f t="shared" ca="1" si="762"/>
        <v>1</v>
      </c>
      <c r="I8234" s="89">
        <f t="shared" ca="1" si="763"/>
        <v>6</v>
      </c>
      <c r="J8234" s="89">
        <f t="shared" ca="1" si="764"/>
        <v>154.71299999999994</v>
      </c>
      <c r="K8234" s="89">
        <f t="shared" ca="1" si="765"/>
        <v>135.78299999999993</v>
      </c>
      <c r="L8234" s="83">
        <f t="shared" ca="1" si="766"/>
        <v>138.33300000000006</v>
      </c>
    </row>
    <row r="8235" spans="6:12">
      <c r="F8235" s="89">
        <v>8119</v>
      </c>
      <c r="G8235" s="89">
        <f t="shared" ca="1" si="761"/>
        <v>48</v>
      </c>
      <c r="H8235" s="89">
        <f t="shared" ca="1" si="762"/>
        <v>3</v>
      </c>
      <c r="I8235" s="89">
        <f t="shared" ca="1" si="763"/>
        <v>3</v>
      </c>
      <c r="J8235" s="89">
        <f t="shared" ca="1" si="764"/>
        <v>-268.58599999999996</v>
      </c>
      <c r="K8235" s="89">
        <f t="shared" ca="1" si="765"/>
        <v>14.033999999999992</v>
      </c>
      <c r="L8235" s="83">
        <f t="shared" ca="1" si="766"/>
        <v>11.034000000000049</v>
      </c>
    </row>
    <row r="8236" spans="6:12">
      <c r="F8236" s="89">
        <v>8120</v>
      </c>
      <c r="G8236" s="89">
        <f t="shared" ca="1" si="761"/>
        <v>33</v>
      </c>
      <c r="H8236" s="89">
        <f t="shared" ca="1" si="762"/>
        <v>1</v>
      </c>
      <c r="I8236" s="89">
        <f t="shared" ca="1" si="763"/>
        <v>7</v>
      </c>
      <c r="J8236" s="89">
        <f t="shared" ca="1" si="764"/>
        <v>137.80099999999999</v>
      </c>
      <c r="K8236" s="89">
        <f t="shared" ca="1" si="765"/>
        <v>82.470999999999975</v>
      </c>
      <c r="L8236" s="83">
        <f t="shared" ca="1" si="766"/>
        <v>82.420999999999992</v>
      </c>
    </row>
    <row r="8237" spans="6:12">
      <c r="F8237" s="89">
        <v>8121</v>
      </c>
      <c r="G8237" s="89">
        <f t="shared" ca="1" si="761"/>
        <v>51</v>
      </c>
      <c r="H8237" s="89">
        <f t="shared" ca="1" si="762"/>
        <v>1</v>
      </c>
      <c r="I8237" s="89">
        <f t="shared" ca="1" si="763"/>
        <v>5</v>
      </c>
      <c r="J8237" s="89">
        <f t="shared" ca="1" si="764"/>
        <v>117.66500000000005</v>
      </c>
      <c r="K8237" s="89">
        <f t="shared" ca="1" si="765"/>
        <v>141.95499999999996</v>
      </c>
      <c r="L8237" s="83">
        <f t="shared" ca="1" si="766"/>
        <v>143.80500000000009</v>
      </c>
    </row>
    <row r="8238" spans="6:12">
      <c r="F8238" s="89">
        <v>8122</v>
      </c>
      <c r="G8238" s="89">
        <f t="shared" ca="1" si="761"/>
        <v>24</v>
      </c>
      <c r="H8238" s="89">
        <f t="shared" ca="1" si="762"/>
        <v>1</v>
      </c>
      <c r="I8238" s="89">
        <f t="shared" ca="1" si="763"/>
        <v>6</v>
      </c>
      <c r="J8238" s="89">
        <f t="shared" ca="1" si="764"/>
        <v>137.86399999999995</v>
      </c>
      <c r="K8238" s="89">
        <f t="shared" ca="1" si="765"/>
        <v>127.92400000000001</v>
      </c>
      <c r="L8238" s="83">
        <f t="shared" ca="1" si="766"/>
        <v>126.124</v>
      </c>
    </row>
    <row r="8239" spans="6:12">
      <c r="F8239" s="89">
        <v>8123</v>
      </c>
      <c r="G8239" s="89">
        <f t="shared" ca="1" si="761"/>
        <v>23</v>
      </c>
      <c r="H8239" s="89">
        <f t="shared" ca="1" si="762"/>
        <v>2</v>
      </c>
      <c r="I8239" s="89">
        <f t="shared" ca="1" si="763"/>
        <v>5</v>
      </c>
      <c r="J8239" s="89">
        <f t="shared" ca="1" si="764"/>
        <v>24.004999999999995</v>
      </c>
      <c r="K8239" s="89">
        <f t="shared" ca="1" si="765"/>
        <v>143.07499999999996</v>
      </c>
      <c r="L8239" s="83">
        <f t="shared" ca="1" si="766"/>
        <v>138.92499999999998</v>
      </c>
    </row>
    <row r="8240" spans="6:12">
      <c r="F8240" s="89">
        <v>8124</v>
      </c>
      <c r="G8240" s="89">
        <f t="shared" ca="1" si="761"/>
        <v>52</v>
      </c>
      <c r="H8240" s="89">
        <f t="shared" ca="1" si="762"/>
        <v>3</v>
      </c>
      <c r="I8240" s="89">
        <f t="shared" ca="1" si="763"/>
        <v>3</v>
      </c>
      <c r="J8240" s="89">
        <f t="shared" ca="1" si="764"/>
        <v>-252.714</v>
      </c>
      <c r="K8240" s="89">
        <f t="shared" ca="1" si="765"/>
        <v>28.665999999999997</v>
      </c>
      <c r="L8240" s="83">
        <f t="shared" ca="1" si="766"/>
        <v>26.26600000000002</v>
      </c>
    </row>
    <row r="8241" spans="6:12">
      <c r="F8241" s="89">
        <v>8125</v>
      </c>
      <c r="G8241" s="89">
        <f t="shared" ca="1" si="761"/>
        <v>24</v>
      </c>
      <c r="H8241" s="89">
        <f t="shared" ca="1" si="762"/>
        <v>1</v>
      </c>
      <c r="I8241" s="89">
        <f t="shared" ca="1" si="763"/>
        <v>5</v>
      </c>
      <c r="J8241" s="89">
        <f t="shared" ca="1" si="764"/>
        <v>109.43</v>
      </c>
      <c r="K8241" s="89">
        <f t="shared" ca="1" si="765"/>
        <v>142.09000000000003</v>
      </c>
      <c r="L8241" s="83">
        <f t="shared" ca="1" si="766"/>
        <v>139.88999999999999</v>
      </c>
    </row>
    <row r="8242" spans="6:12">
      <c r="F8242" s="89">
        <v>8126</v>
      </c>
      <c r="G8242" s="89">
        <f t="shared" ca="1" si="761"/>
        <v>49</v>
      </c>
      <c r="H8242" s="89">
        <f t="shared" ca="1" si="762"/>
        <v>3</v>
      </c>
      <c r="I8242" s="89">
        <f t="shared" ca="1" si="763"/>
        <v>4</v>
      </c>
      <c r="J8242" s="89">
        <f t="shared" ca="1" si="764"/>
        <v>-178.21899999999988</v>
      </c>
      <c r="K8242" s="89">
        <f t="shared" ca="1" si="765"/>
        <v>61.491000000000042</v>
      </c>
      <c r="L8242" s="83">
        <f t="shared" ca="1" si="766"/>
        <v>59.041000000000054</v>
      </c>
    </row>
    <row r="8243" spans="6:12">
      <c r="F8243" s="89">
        <v>8127</v>
      </c>
      <c r="G8243" s="89">
        <f t="shared" ca="1" si="761"/>
        <v>26</v>
      </c>
      <c r="H8243" s="89">
        <f t="shared" ca="1" si="762"/>
        <v>2</v>
      </c>
      <c r="I8243" s="89">
        <f t="shared" ca="1" si="763"/>
        <v>3</v>
      </c>
      <c r="J8243" s="89">
        <f t="shared" ca="1" si="764"/>
        <v>-109.75199999999998</v>
      </c>
      <c r="K8243" s="89">
        <f t="shared" ca="1" si="765"/>
        <v>93.587999999999994</v>
      </c>
      <c r="L8243" s="83">
        <f t="shared" ca="1" si="766"/>
        <v>89.087999999999994</v>
      </c>
    </row>
    <row r="8244" spans="6:12">
      <c r="F8244" s="89">
        <v>8128</v>
      </c>
      <c r="G8244" s="89">
        <f t="shared" ca="1" si="761"/>
        <v>39</v>
      </c>
      <c r="H8244" s="89">
        <f t="shared" ca="1" si="762"/>
        <v>3</v>
      </c>
      <c r="I8244" s="89">
        <f t="shared" ca="1" si="763"/>
        <v>7</v>
      </c>
      <c r="J8244" s="89">
        <f t="shared" ca="1" si="764"/>
        <v>1.5930000000000746</v>
      </c>
      <c r="K8244" s="89">
        <f t="shared" ca="1" si="765"/>
        <v>116.60299999999995</v>
      </c>
      <c r="L8244" s="83">
        <f t="shared" ca="1" si="766"/>
        <v>113.85300000000001</v>
      </c>
    </row>
    <row r="8245" spans="6:12">
      <c r="F8245" s="89">
        <v>8129</v>
      </c>
      <c r="G8245" s="89">
        <f t="shared" ca="1" si="761"/>
        <v>52</v>
      </c>
      <c r="H8245" s="89">
        <f t="shared" ca="1" si="762"/>
        <v>3</v>
      </c>
      <c r="I8245" s="89">
        <f t="shared" ca="1" si="763"/>
        <v>7</v>
      </c>
      <c r="J8245" s="89">
        <f t="shared" ca="1" si="764"/>
        <v>37.694000000000074</v>
      </c>
      <c r="K8245" s="89">
        <f t="shared" ca="1" si="765"/>
        <v>148.67399999999998</v>
      </c>
      <c r="L8245" s="83">
        <f t="shared" ca="1" si="766"/>
        <v>147.87399999999997</v>
      </c>
    </row>
    <row r="8246" spans="6:12">
      <c r="F8246" s="89">
        <v>8130</v>
      </c>
      <c r="G8246" s="89">
        <f t="shared" ref="G8246:G8309" ca="1" si="767">RANDBETWEEN(19,55)</f>
        <v>53</v>
      </c>
      <c r="H8246" s="89">
        <f t="shared" ref="H8246:H8309" ca="1" si="768">RANDBETWEEN(0.5,3.5)</f>
        <v>1</v>
      </c>
      <c r="I8246" s="89">
        <f t="shared" ref="I8246:I8309" ca="1" si="769">RANDBETWEEN(3,9)</f>
        <v>3</v>
      </c>
      <c r="J8246" s="89">
        <f t="shared" ref="J8246:J8309" ca="1" si="770">133-10*G8246-128.7*H8246+60.8*I8246+0.135*G8246^2-20.6*H8246^2-4.74*I8246^2+0.15*G8246*H8246+0.006*G8246*I8246+19.63*H8246*I8246</f>
        <v>40.448999999999955</v>
      </c>
      <c r="K8246" s="89">
        <f t="shared" ref="K8246:K8309" ca="1" si="771">300-10.31*G8246-42.6*H8246+18.2*I8246+0.135*G8246^2-20.6*H8246^2-4.74*I8246^2+0.15*G8246*H8246+0.006*G8246*I8246+19.63*H8246*I8246</f>
        <v>149.31899999999996</v>
      </c>
      <c r="L8246" s="83">
        <f t="shared" ref="L8246:L8309" ca="1" si="772">294-10.16*G8246-44.4*H8246+18.6*I8246+0.135*G8246^2-20.6*H8246^2-4.74*I8246^2+0.15*G8246*H8246+0.006*G8246*I8246+19.63*H8246*I8246</f>
        <v>150.66900000000004</v>
      </c>
    </row>
    <row r="8247" spans="6:12">
      <c r="F8247" s="89">
        <v>8131</v>
      </c>
      <c r="G8247" s="89">
        <f t="shared" ca="1" si="767"/>
        <v>51</v>
      </c>
      <c r="H8247" s="89">
        <f t="shared" ca="1" si="768"/>
        <v>2</v>
      </c>
      <c r="I8247" s="89">
        <f t="shared" ca="1" si="769"/>
        <v>5</v>
      </c>
      <c r="J8247" s="89">
        <f t="shared" ca="1" si="770"/>
        <v>32.96500000000006</v>
      </c>
      <c r="K8247" s="89">
        <f t="shared" ca="1" si="771"/>
        <v>143.35499999999996</v>
      </c>
      <c r="L8247" s="83">
        <f t="shared" ca="1" si="772"/>
        <v>143.40500000000003</v>
      </c>
    </row>
    <row r="8248" spans="6:12">
      <c r="F8248" s="89">
        <v>8132</v>
      </c>
      <c r="G8248" s="89">
        <f t="shared" ca="1" si="767"/>
        <v>47</v>
      </c>
      <c r="H8248" s="89">
        <f t="shared" ca="1" si="768"/>
        <v>3</v>
      </c>
      <c r="I8248" s="89">
        <f t="shared" ca="1" si="769"/>
        <v>5</v>
      </c>
      <c r="J8248" s="89">
        <f t="shared" ca="1" si="770"/>
        <v>-107.77499999999986</v>
      </c>
      <c r="K8248" s="89">
        <f t="shared" ca="1" si="771"/>
        <v>89.954999999999956</v>
      </c>
      <c r="L8248" s="83">
        <f t="shared" ca="1" si="772"/>
        <v>87.605000000000047</v>
      </c>
    </row>
    <row r="8249" spans="6:12">
      <c r="F8249" s="89">
        <v>8133</v>
      </c>
      <c r="G8249" s="89">
        <f t="shared" ca="1" si="767"/>
        <v>52</v>
      </c>
      <c r="H8249" s="89">
        <f t="shared" ca="1" si="768"/>
        <v>2</v>
      </c>
      <c r="I8249" s="89">
        <f t="shared" ca="1" si="769"/>
        <v>7</v>
      </c>
      <c r="J8249" s="89">
        <f t="shared" ca="1" si="770"/>
        <v>124.18399999999997</v>
      </c>
      <c r="K8249" s="89">
        <f t="shared" ca="1" si="771"/>
        <v>149.06399999999996</v>
      </c>
      <c r="L8249" s="83">
        <f t="shared" ca="1" si="772"/>
        <v>150.06399999999994</v>
      </c>
    </row>
    <row r="8250" spans="6:12">
      <c r="F8250" s="89">
        <v>8134</v>
      </c>
      <c r="G8250" s="89">
        <f t="shared" ca="1" si="767"/>
        <v>49</v>
      </c>
      <c r="H8250" s="89">
        <f t="shared" ca="1" si="768"/>
        <v>1</v>
      </c>
      <c r="I8250" s="89">
        <f t="shared" ca="1" si="769"/>
        <v>9</v>
      </c>
      <c r="J8250" s="89">
        <f t="shared" ca="1" si="770"/>
        <v>167.76099999999997</v>
      </c>
      <c r="K8250" s="89">
        <f t="shared" ca="1" si="771"/>
        <v>22.271000000000015</v>
      </c>
      <c r="L8250" s="83">
        <f t="shared" ca="1" si="772"/>
        <v>25.420999999999992</v>
      </c>
    </row>
    <row r="8251" spans="6:12">
      <c r="F8251" s="89">
        <v>8135</v>
      </c>
      <c r="G8251" s="89">
        <f t="shared" ca="1" si="767"/>
        <v>34</v>
      </c>
      <c r="H8251" s="89">
        <f t="shared" ca="1" si="768"/>
        <v>1</v>
      </c>
      <c r="I8251" s="89">
        <f t="shared" ca="1" si="769"/>
        <v>5</v>
      </c>
      <c r="J8251" s="89">
        <f t="shared" ca="1" si="770"/>
        <v>89.530000000000015</v>
      </c>
      <c r="K8251" s="89">
        <f t="shared" ca="1" si="771"/>
        <v>119.08999999999999</v>
      </c>
      <c r="L8251" s="83">
        <f t="shared" ca="1" si="772"/>
        <v>118.39</v>
      </c>
    </row>
    <row r="8252" spans="6:12">
      <c r="F8252" s="89">
        <v>8136</v>
      </c>
      <c r="G8252" s="89">
        <f t="shared" ca="1" si="767"/>
        <v>41</v>
      </c>
      <c r="H8252" s="89">
        <f t="shared" ca="1" si="768"/>
        <v>3</v>
      </c>
      <c r="I8252" s="89">
        <f t="shared" ca="1" si="769"/>
        <v>4</v>
      </c>
      <c r="J8252" s="89">
        <f t="shared" ca="1" si="770"/>
        <v>-199.21099999999996</v>
      </c>
      <c r="K8252" s="89">
        <f t="shared" ca="1" si="771"/>
        <v>42.978999999999957</v>
      </c>
      <c r="L8252" s="83">
        <f t="shared" ca="1" si="772"/>
        <v>39.329000000000008</v>
      </c>
    </row>
    <row r="8253" spans="6:12">
      <c r="F8253" s="89">
        <v>8137</v>
      </c>
      <c r="G8253" s="89">
        <f t="shared" ca="1" si="767"/>
        <v>50</v>
      </c>
      <c r="H8253" s="89">
        <f t="shared" ca="1" si="768"/>
        <v>3</v>
      </c>
      <c r="I8253" s="89">
        <f t="shared" ca="1" si="769"/>
        <v>7</v>
      </c>
      <c r="J8253" s="89">
        <f t="shared" ca="1" si="770"/>
        <v>29.170000000000073</v>
      </c>
      <c r="K8253" s="89">
        <f t="shared" ca="1" si="771"/>
        <v>140.76999999999998</v>
      </c>
      <c r="L8253" s="83">
        <f t="shared" ca="1" si="772"/>
        <v>139.67000000000007</v>
      </c>
    </row>
    <row r="8254" spans="6:12">
      <c r="F8254" s="89">
        <v>8138</v>
      </c>
      <c r="G8254" s="89">
        <f t="shared" ca="1" si="767"/>
        <v>36</v>
      </c>
      <c r="H8254" s="89">
        <f t="shared" ca="1" si="768"/>
        <v>3</v>
      </c>
      <c r="I8254" s="89">
        <f t="shared" ca="1" si="769"/>
        <v>6</v>
      </c>
      <c r="J8254" s="89">
        <f t="shared" ca="1" si="770"/>
        <v>-58.543999999999983</v>
      </c>
      <c r="K8254" s="89">
        <f t="shared" ca="1" si="771"/>
        <v>99.995999999999981</v>
      </c>
      <c r="L8254" s="83">
        <f t="shared" ca="1" si="772"/>
        <v>96.396000000000015</v>
      </c>
    </row>
    <row r="8255" spans="6:12">
      <c r="F8255" s="89">
        <v>8139</v>
      </c>
      <c r="G8255" s="89">
        <f t="shared" ca="1" si="767"/>
        <v>30</v>
      </c>
      <c r="H8255" s="89">
        <f t="shared" ca="1" si="768"/>
        <v>3</v>
      </c>
      <c r="I8255" s="89">
        <f t="shared" ca="1" si="769"/>
        <v>3</v>
      </c>
      <c r="J8255" s="89">
        <f t="shared" ca="1" si="770"/>
        <v>-286.5499999999999</v>
      </c>
      <c r="K8255" s="89">
        <f t="shared" ca="1" si="771"/>
        <v>1.6499999999999773</v>
      </c>
      <c r="L8255" s="83">
        <f t="shared" ca="1" si="772"/>
        <v>-4.0499999999999545</v>
      </c>
    </row>
    <row r="8256" spans="6:12">
      <c r="F8256" s="89">
        <v>8140</v>
      </c>
      <c r="G8256" s="89">
        <f t="shared" ca="1" si="767"/>
        <v>27</v>
      </c>
      <c r="H8256" s="89">
        <f t="shared" ca="1" si="768"/>
        <v>2</v>
      </c>
      <c r="I8256" s="89">
        <f t="shared" ca="1" si="769"/>
        <v>7</v>
      </c>
      <c r="J8256" s="89">
        <f t="shared" ca="1" si="770"/>
        <v>99.008999999999958</v>
      </c>
      <c r="K8256" s="89">
        <f t="shared" ca="1" si="771"/>
        <v>131.63899999999995</v>
      </c>
      <c r="L8256" s="83">
        <f t="shared" ca="1" si="772"/>
        <v>128.88899999999998</v>
      </c>
    </row>
    <row r="8257" spans="6:12">
      <c r="F8257" s="89">
        <v>8141</v>
      </c>
      <c r="G8257" s="89">
        <f t="shared" ca="1" si="767"/>
        <v>42</v>
      </c>
      <c r="H8257" s="89">
        <f t="shared" ca="1" si="768"/>
        <v>1</v>
      </c>
      <c r="I8257" s="89">
        <f t="shared" ca="1" si="769"/>
        <v>6</v>
      </c>
      <c r="J8257" s="89">
        <f t="shared" ca="1" si="770"/>
        <v>121.59199999999997</v>
      </c>
      <c r="K8257" s="89">
        <f t="shared" ca="1" si="771"/>
        <v>106.07199999999996</v>
      </c>
      <c r="L8257" s="83">
        <f t="shared" ca="1" si="772"/>
        <v>106.97199999999999</v>
      </c>
    </row>
    <row r="8258" spans="6:12">
      <c r="F8258" s="89">
        <v>8142</v>
      </c>
      <c r="G8258" s="89">
        <f t="shared" ca="1" si="767"/>
        <v>25</v>
      </c>
      <c r="H8258" s="89">
        <f t="shared" ca="1" si="768"/>
        <v>1</v>
      </c>
      <c r="I8258" s="89">
        <f t="shared" ca="1" si="769"/>
        <v>6</v>
      </c>
      <c r="J8258" s="89">
        <f t="shared" ca="1" si="770"/>
        <v>134.66499999999996</v>
      </c>
      <c r="K8258" s="89">
        <f t="shared" ca="1" si="771"/>
        <v>124.41499999999999</v>
      </c>
      <c r="L8258" s="83">
        <f t="shared" ca="1" si="772"/>
        <v>122.76500000000001</v>
      </c>
    </row>
    <row r="8259" spans="6:12">
      <c r="F8259" s="89">
        <v>8143</v>
      </c>
      <c r="G8259" s="89">
        <f t="shared" ca="1" si="767"/>
        <v>42</v>
      </c>
      <c r="H8259" s="89">
        <f t="shared" ca="1" si="768"/>
        <v>2</v>
      </c>
      <c r="I8259" s="89">
        <f t="shared" ca="1" si="769"/>
        <v>9</v>
      </c>
      <c r="J8259" s="89">
        <f t="shared" ca="1" si="770"/>
        <v>142.80799999999994</v>
      </c>
      <c r="K8259" s="89">
        <f t="shared" ca="1" si="771"/>
        <v>85.587999999999965</v>
      </c>
      <c r="L8259" s="83">
        <f t="shared" ca="1" si="772"/>
        <v>85.88799999999992</v>
      </c>
    </row>
    <row r="8260" spans="6:12">
      <c r="F8260" s="89">
        <v>8144</v>
      </c>
      <c r="G8260" s="89">
        <f t="shared" ca="1" si="767"/>
        <v>35</v>
      </c>
      <c r="H8260" s="89">
        <f t="shared" ca="1" si="768"/>
        <v>2</v>
      </c>
      <c r="I8260" s="89">
        <f t="shared" ca="1" si="769"/>
        <v>7</v>
      </c>
      <c r="J8260" s="89">
        <f t="shared" ca="1" si="770"/>
        <v>88.704999999999956</v>
      </c>
      <c r="K8260" s="89">
        <f t="shared" ca="1" si="771"/>
        <v>118.85499999999993</v>
      </c>
      <c r="L8260" s="83">
        <f t="shared" ca="1" si="772"/>
        <v>117.30499999999995</v>
      </c>
    </row>
    <row r="8261" spans="6:12">
      <c r="F8261" s="89">
        <v>8145</v>
      </c>
      <c r="G8261" s="89">
        <f t="shared" ca="1" si="767"/>
        <v>34</v>
      </c>
      <c r="H8261" s="89">
        <f t="shared" ca="1" si="768"/>
        <v>1</v>
      </c>
      <c r="I8261" s="89">
        <f t="shared" ca="1" si="769"/>
        <v>3</v>
      </c>
      <c r="J8261" s="89">
        <f t="shared" ca="1" si="770"/>
        <v>4.1019999999999897</v>
      </c>
      <c r="K8261" s="89">
        <f t="shared" ca="1" si="771"/>
        <v>118.86199999999999</v>
      </c>
      <c r="L8261" s="83">
        <f t="shared" ca="1" si="772"/>
        <v>117.36200000000002</v>
      </c>
    </row>
    <row r="8262" spans="6:12">
      <c r="F8262" s="89">
        <v>8146</v>
      </c>
      <c r="G8262" s="89">
        <f t="shared" ca="1" si="767"/>
        <v>54</v>
      </c>
      <c r="H8262" s="89">
        <f t="shared" ca="1" si="768"/>
        <v>1</v>
      </c>
      <c r="I8262" s="89">
        <f t="shared" ca="1" si="769"/>
        <v>8</v>
      </c>
      <c r="J8262" s="89">
        <f t="shared" ca="1" si="770"/>
        <v>188.13199999999992</v>
      </c>
      <c r="K8262" s="89">
        <f t="shared" ca="1" si="771"/>
        <v>83.691999999999965</v>
      </c>
      <c r="L8262" s="83">
        <f t="shared" ca="1" si="772"/>
        <v>87.19200000000005</v>
      </c>
    </row>
    <row r="8263" spans="6:12">
      <c r="F8263" s="89">
        <v>8147</v>
      </c>
      <c r="G8263" s="89">
        <f t="shared" ca="1" si="767"/>
        <v>19</v>
      </c>
      <c r="H8263" s="89">
        <f t="shared" ca="1" si="768"/>
        <v>1</v>
      </c>
      <c r="I8263" s="89">
        <f t="shared" ca="1" si="769"/>
        <v>6</v>
      </c>
      <c r="J8263" s="89">
        <f t="shared" ca="1" si="770"/>
        <v>157.90899999999996</v>
      </c>
      <c r="K8263" s="89">
        <f t="shared" ca="1" si="771"/>
        <v>149.51899999999998</v>
      </c>
      <c r="L8263" s="83">
        <f t="shared" ca="1" si="772"/>
        <v>146.96900000000002</v>
      </c>
    </row>
    <row r="8264" spans="6:12">
      <c r="F8264" s="89">
        <v>8148</v>
      </c>
      <c r="G8264" s="89">
        <f t="shared" ca="1" si="767"/>
        <v>44</v>
      </c>
      <c r="H8264" s="89">
        <f t="shared" ca="1" si="768"/>
        <v>3</v>
      </c>
      <c r="I8264" s="89">
        <f t="shared" ca="1" si="769"/>
        <v>8</v>
      </c>
      <c r="J8264" s="89">
        <f t="shared" ca="1" si="770"/>
        <v>58.93200000000013</v>
      </c>
      <c r="K8264" s="89">
        <f t="shared" ca="1" si="771"/>
        <v>129.79199999999997</v>
      </c>
      <c r="L8264" s="83">
        <f t="shared" ca="1" si="772"/>
        <v>128.19200000000001</v>
      </c>
    </row>
    <row r="8265" spans="6:12">
      <c r="F8265" s="89">
        <v>8149</v>
      </c>
      <c r="G8265" s="89">
        <f t="shared" ca="1" si="767"/>
        <v>20</v>
      </c>
      <c r="H8265" s="89">
        <f t="shared" ca="1" si="768"/>
        <v>1</v>
      </c>
      <c r="I8265" s="89">
        <f t="shared" ca="1" si="769"/>
        <v>8</v>
      </c>
      <c r="J8265" s="89">
        <f t="shared" ca="1" si="770"/>
        <v>181.73999999999995</v>
      </c>
      <c r="K8265" s="89">
        <f t="shared" ca="1" si="771"/>
        <v>87.839999999999961</v>
      </c>
      <c r="L8265" s="83">
        <f t="shared" ca="1" si="772"/>
        <v>86.24</v>
      </c>
    </row>
    <row r="8266" spans="6:12">
      <c r="F8266" s="89">
        <v>8150</v>
      </c>
      <c r="G8266" s="89">
        <f t="shared" ca="1" si="767"/>
        <v>44</v>
      </c>
      <c r="H8266" s="89">
        <f t="shared" ca="1" si="768"/>
        <v>2</v>
      </c>
      <c r="I8266" s="89">
        <f t="shared" ca="1" si="769"/>
        <v>4</v>
      </c>
      <c r="J8266" s="89">
        <f t="shared" ca="1" si="770"/>
        <v>-46.783999999999992</v>
      </c>
      <c r="K8266" s="89">
        <f t="shared" ca="1" si="771"/>
        <v>108.37599999999998</v>
      </c>
      <c r="L8266" s="83">
        <f t="shared" ca="1" si="772"/>
        <v>106.97599999999997</v>
      </c>
    </row>
    <row r="8267" spans="6:12">
      <c r="F8267" s="89">
        <v>8151</v>
      </c>
      <c r="G8267" s="89">
        <f t="shared" ca="1" si="767"/>
        <v>43</v>
      </c>
      <c r="H8267" s="89">
        <f t="shared" ca="1" si="768"/>
        <v>2</v>
      </c>
      <c r="I8267" s="89">
        <f t="shared" ca="1" si="769"/>
        <v>7</v>
      </c>
      <c r="J8267" s="89">
        <f t="shared" ca="1" si="770"/>
        <v>95.680999999999983</v>
      </c>
      <c r="K8267" s="89">
        <f t="shared" ca="1" si="771"/>
        <v>123.35099999999994</v>
      </c>
      <c r="L8267" s="83">
        <f t="shared" ca="1" si="772"/>
        <v>123.001</v>
      </c>
    </row>
    <row r="8268" spans="6:12">
      <c r="F8268" s="89">
        <v>8152</v>
      </c>
      <c r="G8268" s="89">
        <f t="shared" ca="1" si="767"/>
        <v>48</v>
      </c>
      <c r="H8268" s="89">
        <f t="shared" ca="1" si="768"/>
        <v>1</v>
      </c>
      <c r="I8268" s="89">
        <f t="shared" ca="1" si="769"/>
        <v>3</v>
      </c>
      <c r="J8268" s="89">
        <f t="shared" ca="1" si="770"/>
        <v>21.434000000000005</v>
      </c>
      <c r="K8268" s="89">
        <f t="shared" ca="1" si="771"/>
        <v>131.85400000000004</v>
      </c>
      <c r="L8268" s="83">
        <f t="shared" ca="1" si="772"/>
        <v>132.45400000000004</v>
      </c>
    </row>
    <row r="8269" spans="6:12">
      <c r="F8269" s="89">
        <v>8153</v>
      </c>
      <c r="G8269" s="89">
        <f t="shared" ca="1" si="767"/>
        <v>25</v>
      </c>
      <c r="H8269" s="89">
        <f t="shared" ca="1" si="768"/>
        <v>2</v>
      </c>
      <c r="I8269" s="89">
        <f t="shared" ca="1" si="769"/>
        <v>8</v>
      </c>
      <c r="J8269" s="89">
        <f t="shared" ca="1" si="770"/>
        <v>133.39499999999995</v>
      </c>
      <c r="K8269" s="89">
        <f t="shared" ca="1" si="771"/>
        <v>124.04499999999993</v>
      </c>
      <c r="L8269" s="83">
        <f t="shared" ca="1" si="772"/>
        <v>121.39499999999995</v>
      </c>
    </row>
    <row r="8270" spans="6:12">
      <c r="F8270" s="89">
        <v>8154</v>
      </c>
      <c r="G8270" s="89">
        <f t="shared" ca="1" si="767"/>
        <v>30</v>
      </c>
      <c r="H8270" s="89">
        <f t="shared" ca="1" si="768"/>
        <v>2</v>
      </c>
      <c r="I8270" s="89">
        <f t="shared" ca="1" si="769"/>
        <v>7</v>
      </c>
      <c r="J8270" s="89">
        <f t="shared" ca="1" si="770"/>
        <v>93.119999999999948</v>
      </c>
      <c r="K8270" s="89">
        <f t="shared" ca="1" si="771"/>
        <v>124.81999999999994</v>
      </c>
      <c r="L8270" s="83">
        <f t="shared" ca="1" si="772"/>
        <v>122.51999999999998</v>
      </c>
    </row>
    <row r="8271" spans="6:12">
      <c r="F8271" s="89">
        <v>8155</v>
      </c>
      <c r="G8271" s="89">
        <f t="shared" ca="1" si="767"/>
        <v>31</v>
      </c>
      <c r="H8271" s="89">
        <f t="shared" ca="1" si="768"/>
        <v>1</v>
      </c>
      <c r="I8271" s="89">
        <f t="shared" ca="1" si="769"/>
        <v>4</v>
      </c>
      <c r="J8271" s="89">
        <f t="shared" ca="1" si="770"/>
        <v>54.709000000000003</v>
      </c>
      <c r="K8271" s="89">
        <f t="shared" ca="1" si="771"/>
        <v>127.79899999999998</v>
      </c>
      <c r="L8271" s="83">
        <f t="shared" ca="1" si="772"/>
        <v>126.24900000000002</v>
      </c>
    </row>
    <row r="8272" spans="6:12">
      <c r="F8272" s="89">
        <v>8156</v>
      </c>
      <c r="G8272" s="89">
        <f t="shared" ca="1" si="767"/>
        <v>22</v>
      </c>
      <c r="H8272" s="89">
        <f t="shared" ca="1" si="768"/>
        <v>3</v>
      </c>
      <c r="I8272" s="89">
        <f t="shared" ca="1" si="769"/>
        <v>8</v>
      </c>
      <c r="J8272" s="89">
        <f t="shared" ca="1" si="770"/>
        <v>71.95599999999996</v>
      </c>
      <c r="K8272" s="89">
        <f t="shared" ca="1" si="771"/>
        <v>149.63599999999991</v>
      </c>
      <c r="L8272" s="83">
        <f t="shared" ca="1" si="772"/>
        <v>144.73599999999993</v>
      </c>
    </row>
    <row r="8273" spans="6:12">
      <c r="F8273" s="89">
        <v>8157</v>
      </c>
      <c r="G8273" s="89">
        <f t="shared" ca="1" si="767"/>
        <v>40</v>
      </c>
      <c r="H8273" s="89">
        <f t="shared" ca="1" si="768"/>
        <v>2</v>
      </c>
      <c r="I8273" s="89">
        <f t="shared" ca="1" si="769"/>
        <v>7</v>
      </c>
      <c r="J8273" s="89">
        <f t="shared" ca="1" si="770"/>
        <v>91.039999999999964</v>
      </c>
      <c r="K8273" s="89">
        <f t="shared" ca="1" si="771"/>
        <v>119.63999999999993</v>
      </c>
      <c r="L8273" s="83">
        <f t="shared" ca="1" si="772"/>
        <v>118.84</v>
      </c>
    </row>
    <row r="8274" spans="6:12">
      <c r="F8274" s="89">
        <v>8158</v>
      </c>
      <c r="G8274" s="89">
        <f t="shared" ca="1" si="767"/>
        <v>29</v>
      </c>
      <c r="H8274" s="89">
        <f t="shared" ca="1" si="768"/>
        <v>2</v>
      </c>
      <c r="I8274" s="89">
        <f t="shared" ca="1" si="769"/>
        <v>5</v>
      </c>
      <c r="J8274" s="89">
        <f t="shared" ca="1" si="770"/>
        <v>8.1049999999999898</v>
      </c>
      <c r="K8274" s="89">
        <f t="shared" ca="1" si="771"/>
        <v>125.31499999999998</v>
      </c>
      <c r="L8274" s="83">
        <f t="shared" ca="1" si="772"/>
        <v>122.06500000000001</v>
      </c>
    </row>
    <row r="8275" spans="6:12">
      <c r="F8275" s="89">
        <v>8159</v>
      </c>
      <c r="G8275" s="89">
        <f t="shared" ca="1" si="767"/>
        <v>20</v>
      </c>
      <c r="H8275" s="89">
        <f t="shared" ca="1" si="768"/>
        <v>3</v>
      </c>
      <c r="I8275" s="89">
        <f t="shared" ca="1" si="769"/>
        <v>4</v>
      </c>
      <c r="J8275" s="89">
        <f t="shared" ca="1" si="770"/>
        <v>-172.09999999999997</v>
      </c>
      <c r="K8275" s="89">
        <f t="shared" ca="1" si="771"/>
        <v>76.599999999999937</v>
      </c>
      <c r="L8275" s="83">
        <f t="shared" ca="1" si="772"/>
        <v>69.800000000000011</v>
      </c>
    </row>
    <row r="8276" spans="6:12">
      <c r="F8276" s="89">
        <v>8160</v>
      </c>
      <c r="G8276" s="89">
        <f t="shared" ca="1" si="767"/>
        <v>47</v>
      </c>
      <c r="H8276" s="89">
        <f t="shared" ca="1" si="768"/>
        <v>2</v>
      </c>
      <c r="I8276" s="89">
        <f t="shared" ca="1" si="769"/>
        <v>7</v>
      </c>
      <c r="J8276" s="89">
        <f t="shared" ca="1" si="770"/>
        <v>105.64899999999997</v>
      </c>
      <c r="K8276" s="89">
        <f t="shared" ca="1" si="771"/>
        <v>132.07899999999992</v>
      </c>
      <c r="L8276" s="83">
        <f t="shared" ca="1" si="772"/>
        <v>132.32900000000001</v>
      </c>
    </row>
    <row r="8277" spans="6:12">
      <c r="F8277" s="89">
        <v>8161</v>
      </c>
      <c r="G8277" s="89">
        <f t="shared" ca="1" si="767"/>
        <v>52</v>
      </c>
      <c r="H8277" s="89">
        <f t="shared" ca="1" si="768"/>
        <v>1</v>
      </c>
      <c r="I8277" s="89">
        <f t="shared" ca="1" si="769"/>
        <v>5</v>
      </c>
      <c r="J8277" s="89">
        <f t="shared" ca="1" si="770"/>
        <v>121.74999999999997</v>
      </c>
      <c r="K8277" s="89">
        <f t="shared" ca="1" si="771"/>
        <v>145.72999999999999</v>
      </c>
      <c r="L8277" s="83">
        <f t="shared" ca="1" si="772"/>
        <v>147.72999999999999</v>
      </c>
    </row>
    <row r="8278" spans="6:12">
      <c r="F8278" s="89">
        <v>8162</v>
      </c>
      <c r="G8278" s="89">
        <f t="shared" ca="1" si="767"/>
        <v>38</v>
      </c>
      <c r="H8278" s="89">
        <f t="shared" ca="1" si="768"/>
        <v>1</v>
      </c>
      <c r="I8278" s="89">
        <f t="shared" ca="1" si="769"/>
        <v>9</v>
      </c>
      <c r="J8278" s="89">
        <f t="shared" ca="1" si="770"/>
        <v>146.32199999999992</v>
      </c>
      <c r="K8278" s="89">
        <f t="shared" ca="1" si="771"/>
        <v>4.2419999999999618</v>
      </c>
      <c r="L8278" s="83">
        <f t="shared" ca="1" si="772"/>
        <v>5.7420000000000186</v>
      </c>
    </row>
    <row r="8279" spans="6:12">
      <c r="F8279" s="89">
        <v>8163</v>
      </c>
      <c r="G8279" s="89">
        <f t="shared" ca="1" si="767"/>
        <v>50</v>
      </c>
      <c r="H8279" s="89">
        <f t="shared" ca="1" si="768"/>
        <v>1</v>
      </c>
      <c r="I8279" s="89">
        <f t="shared" ca="1" si="769"/>
        <v>3</v>
      </c>
      <c r="J8279" s="89">
        <f t="shared" ca="1" si="770"/>
        <v>28.229999999999983</v>
      </c>
      <c r="K8279" s="89">
        <f t="shared" ca="1" si="771"/>
        <v>138.02999999999997</v>
      </c>
      <c r="L8279" s="83">
        <f t="shared" ca="1" si="772"/>
        <v>138.93000000000006</v>
      </c>
    </row>
    <row r="8280" spans="6:12">
      <c r="F8280" s="89">
        <v>8164</v>
      </c>
      <c r="G8280" s="89">
        <f t="shared" ca="1" si="767"/>
        <v>38</v>
      </c>
      <c r="H8280" s="89">
        <f t="shared" ca="1" si="768"/>
        <v>3</v>
      </c>
      <c r="I8280" s="89">
        <f t="shared" ca="1" si="769"/>
        <v>5</v>
      </c>
      <c r="J8280" s="89">
        <f t="shared" ca="1" si="770"/>
        <v>-125.36999999999989</v>
      </c>
      <c r="K8280" s="89">
        <f t="shared" ca="1" si="771"/>
        <v>75.149999999999949</v>
      </c>
      <c r="L8280" s="83">
        <f t="shared" ca="1" si="772"/>
        <v>71.450000000000017</v>
      </c>
    </row>
    <row r="8281" spans="6:12">
      <c r="F8281" s="89">
        <v>8165</v>
      </c>
      <c r="G8281" s="89">
        <f t="shared" ca="1" si="767"/>
        <v>50</v>
      </c>
      <c r="H8281" s="89">
        <f t="shared" ca="1" si="768"/>
        <v>3</v>
      </c>
      <c r="I8281" s="89">
        <f t="shared" ca="1" si="769"/>
        <v>5</v>
      </c>
      <c r="J8281" s="89">
        <f t="shared" ca="1" si="770"/>
        <v>-97.049999999999898</v>
      </c>
      <c r="K8281" s="89">
        <f t="shared" ca="1" si="771"/>
        <v>99.749999999999972</v>
      </c>
      <c r="L8281" s="83">
        <f t="shared" ca="1" si="772"/>
        <v>97.85</v>
      </c>
    </row>
    <row r="8282" spans="6:12">
      <c r="F8282" s="89">
        <v>8166</v>
      </c>
      <c r="G8282" s="89">
        <f t="shared" ca="1" si="767"/>
        <v>42</v>
      </c>
      <c r="H8282" s="89">
        <f t="shared" ca="1" si="768"/>
        <v>2</v>
      </c>
      <c r="I8282" s="89">
        <f t="shared" ca="1" si="769"/>
        <v>9</v>
      </c>
      <c r="J8282" s="89">
        <f t="shared" ca="1" si="770"/>
        <v>142.80799999999994</v>
      </c>
      <c r="K8282" s="89">
        <f t="shared" ca="1" si="771"/>
        <v>85.587999999999965</v>
      </c>
      <c r="L8282" s="83">
        <f t="shared" ca="1" si="772"/>
        <v>85.88799999999992</v>
      </c>
    </row>
    <row r="8283" spans="6:12">
      <c r="F8283" s="89">
        <v>8167</v>
      </c>
      <c r="G8283" s="89">
        <f t="shared" ca="1" si="767"/>
        <v>42</v>
      </c>
      <c r="H8283" s="89">
        <f t="shared" ca="1" si="768"/>
        <v>2</v>
      </c>
      <c r="I8283" s="89">
        <f t="shared" ca="1" si="769"/>
        <v>4</v>
      </c>
      <c r="J8283" s="89">
        <f t="shared" ca="1" si="770"/>
        <v>-50.651999999999987</v>
      </c>
      <c r="K8283" s="89">
        <f t="shared" ca="1" si="771"/>
        <v>105.12799999999999</v>
      </c>
      <c r="L8283" s="83">
        <f t="shared" ca="1" si="772"/>
        <v>103.42799999999997</v>
      </c>
    </row>
    <row r="8284" spans="6:12">
      <c r="F8284" s="89">
        <v>8168</v>
      </c>
      <c r="G8284" s="89">
        <f t="shared" ca="1" si="767"/>
        <v>42</v>
      </c>
      <c r="H8284" s="89">
        <f t="shared" ca="1" si="768"/>
        <v>3</v>
      </c>
      <c r="I8284" s="89">
        <f t="shared" ca="1" si="769"/>
        <v>6</v>
      </c>
      <c r="J8284" s="89">
        <f t="shared" ca="1" si="770"/>
        <v>-52.447999999999922</v>
      </c>
      <c r="K8284" s="89">
        <f t="shared" ca="1" si="771"/>
        <v>104.23199999999994</v>
      </c>
      <c r="L8284" s="83">
        <f t="shared" ca="1" si="772"/>
        <v>101.53200000000001</v>
      </c>
    </row>
    <row r="8285" spans="6:12">
      <c r="F8285" s="89">
        <v>8169</v>
      </c>
      <c r="G8285" s="89">
        <f t="shared" ca="1" si="767"/>
        <v>19</v>
      </c>
      <c r="H8285" s="89">
        <f t="shared" ca="1" si="768"/>
        <v>1</v>
      </c>
      <c r="I8285" s="89">
        <f t="shared" ca="1" si="769"/>
        <v>9</v>
      </c>
      <c r="J8285" s="89">
        <f t="shared" ca="1" si="770"/>
        <v>186.24099999999993</v>
      </c>
      <c r="K8285" s="89">
        <f t="shared" ca="1" si="771"/>
        <v>50.050999999999945</v>
      </c>
      <c r="L8285" s="83">
        <f t="shared" ca="1" si="772"/>
        <v>48.700999999999979</v>
      </c>
    </row>
    <row r="8286" spans="6:12">
      <c r="F8286" s="89">
        <v>8170</v>
      </c>
      <c r="G8286" s="89">
        <f t="shared" ca="1" si="767"/>
        <v>21</v>
      </c>
      <c r="H8286" s="89">
        <f t="shared" ca="1" si="768"/>
        <v>2</v>
      </c>
      <c r="I8286" s="89">
        <f t="shared" ca="1" si="769"/>
        <v>6</v>
      </c>
      <c r="J8286" s="89">
        <f t="shared" ca="1" si="770"/>
        <v>79.510999999999967</v>
      </c>
      <c r="K8286" s="89">
        <f t="shared" ca="1" si="771"/>
        <v>156.60099999999994</v>
      </c>
      <c r="L8286" s="83">
        <f t="shared" ca="1" si="772"/>
        <v>152.55099999999999</v>
      </c>
    </row>
    <row r="8287" spans="6:12">
      <c r="F8287" s="89">
        <v>8171</v>
      </c>
      <c r="G8287" s="89">
        <f t="shared" ca="1" si="767"/>
        <v>24</v>
      </c>
      <c r="H8287" s="89">
        <f t="shared" ca="1" si="768"/>
        <v>2</v>
      </c>
      <c r="I8287" s="89">
        <f t="shared" ca="1" si="769"/>
        <v>8</v>
      </c>
      <c r="J8287" s="89">
        <f t="shared" ca="1" si="770"/>
        <v>136.43199999999993</v>
      </c>
      <c r="K8287" s="89">
        <f t="shared" ca="1" si="771"/>
        <v>127.39199999999994</v>
      </c>
      <c r="L8287" s="83">
        <f t="shared" ca="1" si="772"/>
        <v>124.59199999999996</v>
      </c>
    </row>
    <row r="8288" spans="6:12">
      <c r="F8288" s="89">
        <v>8172</v>
      </c>
      <c r="G8288" s="89">
        <f t="shared" ca="1" si="767"/>
        <v>33</v>
      </c>
      <c r="H8288" s="89">
        <f t="shared" ca="1" si="768"/>
        <v>1</v>
      </c>
      <c r="I8288" s="89">
        <f t="shared" ca="1" si="769"/>
        <v>8</v>
      </c>
      <c r="J8288" s="89">
        <f t="shared" ca="1" si="770"/>
        <v>147.32899999999998</v>
      </c>
      <c r="K8288" s="89">
        <f t="shared" ca="1" si="771"/>
        <v>49.398999999999987</v>
      </c>
      <c r="L8288" s="83">
        <f t="shared" ca="1" si="772"/>
        <v>49.748999999999981</v>
      </c>
    </row>
    <row r="8289" spans="6:12">
      <c r="F8289" s="89">
        <v>8173</v>
      </c>
      <c r="G8289" s="89">
        <f t="shared" ca="1" si="767"/>
        <v>38</v>
      </c>
      <c r="H8289" s="89">
        <f t="shared" ca="1" si="768"/>
        <v>3</v>
      </c>
      <c r="I8289" s="89">
        <f t="shared" ca="1" si="769"/>
        <v>5</v>
      </c>
      <c r="J8289" s="89">
        <f t="shared" ca="1" si="770"/>
        <v>-125.36999999999989</v>
      </c>
      <c r="K8289" s="89">
        <f t="shared" ca="1" si="771"/>
        <v>75.149999999999949</v>
      </c>
      <c r="L8289" s="83">
        <f t="shared" ca="1" si="772"/>
        <v>71.450000000000017</v>
      </c>
    </row>
    <row r="8290" spans="6:12">
      <c r="F8290" s="89">
        <v>8174</v>
      </c>
      <c r="G8290" s="89">
        <f t="shared" ca="1" si="767"/>
        <v>37</v>
      </c>
      <c r="H8290" s="89">
        <f t="shared" ca="1" si="768"/>
        <v>1</v>
      </c>
      <c r="I8290" s="89">
        <f t="shared" ca="1" si="769"/>
        <v>6</v>
      </c>
      <c r="J8290" s="89">
        <f t="shared" ca="1" si="770"/>
        <v>117.33699999999999</v>
      </c>
      <c r="K8290" s="89">
        <f t="shared" ca="1" si="771"/>
        <v>103.36699999999999</v>
      </c>
      <c r="L8290" s="83">
        <f t="shared" ca="1" si="772"/>
        <v>103.51700000000002</v>
      </c>
    </row>
    <row r="8291" spans="6:12">
      <c r="F8291" s="89">
        <v>8175</v>
      </c>
      <c r="G8291" s="89">
        <f t="shared" ca="1" si="767"/>
        <v>49</v>
      </c>
      <c r="H8291" s="89">
        <f t="shared" ca="1" si="768"/>
        <v>1</v>
      </c>
      <c r="I8291" s="89">
        <f t="shared" ca="1" si="769"/>
        <v>4</v>
      </c>
      <c r="J8291" s="89">
        <f t="shared" ca="1" si="770"/>
        <v>72.241000000000042</v>
      </c>
      <c r="K8291" s="89">
        <f t="shared" ca="1" si="771"/>
        <v>139.75100000000003</v>
      </c>
      <c r="L8291" s="83">
        <f t="shared" ca="1" si="772"/>
        <v>140.90100000000001</v>
      </c>
    </row>
    <row r="8292" spans="6:12">
      <c r="F8292" s="89">
        <v>8176</v>
      </c>
      <c r="G8292" s="89">
        <f t="shared" ca="1" si="767"/>
        <v>33</v>
      </c>
      <c r="H8292" s="89">
        <f t="shared" ca="1" si="768"/>
        <v>1</v>
      </c>
      <c r="I8292" s="89">
        <f t="shared" ca="1" si="769"/>
        <v>6</v>
      </c>
      <c r="J8292" s="89">
        <f t="shared" ca="1" si="770"/>
        <v>118.79299999999998</v>
      </c>
      <c r="K8292" s="89">
        <f t="shared" ca="1" si="771"/>
        <v>106.06299999999999</v>
      </c>
      <c r="L8292" s="83">
        <f t="shared" ca="1" si="772"/>
        <v>105.613</v>
      </c>
    </row>
    <row r="8293" spans="6:12">
      <c r="F8293" s="89">
        <v>8177</v>
      </c>
      <c r="G8293" s="89">
        <f t="shared" ca="1" si="767"/>
        <v>41</v>
      </c>
      <c r="H8293" s="89">
        <f t="shared" ca="1" si="768"/>
        <v>3</v>
      </c>
      <c r="I8293" s="89">
        <f t="shared" ca="1" si="769"/>
        <v>3</v>
      </c>
      <c r="J8293" s="89">
        <f t="shared" ca="1" si="770"/>
        <v>-285.96699999999998</v>
      </c>
      <c r="K8293" s="89">
        <f t="shared" ca="1" si="771"/>
        <v>-1.1770000000000493</v>
      </c>
      <c r="L8293" s="83">
        <f t="shared" ca="1" si="772"/>
        <v>-5.2269999999999754</v>
      </c>
    </row>
    <row r="8294" spans="6:12">
      <c r="F8294" s="89">
        <v>8178</v>
      </c>
      <c r="G8294" s="89">
        <f t="shared" ca="1" si="767"/>
        <v>21</v>
      </c>
      <c r="H8294" s="89">
        <f t="shared" ca="1" si="768"/>
        <v>1</v>
      </c>
      <c r="I8294" s="89">
        <f t="shared" ca="1" si="769"/>
        <v>8</v>
      </c>
      <c r="J8294" s="89">
        <f t="shared" ca="1" si="770"/>
        <v>177.47299999999996</v>
      </c>
      <c r="K8294" s="89">
        <f t="shared" ca="1" si="771"/>
        <v>83.262999999999963</v>
      </c>
      <c r="L8294" s="83">
        <f t="shared" ca="1" si="772"/>
        <v>81.812999999999974</v>
      </c>
    </row>
    <row r="8295" spans="6:12">
      <c r="F8295" s="89">
        <v>8179</v>
      </c>
      <c r="G8295" s="89">
        <f t="shared" ca="1" si="767"/>
        <v>28</v>
      </c>
      <c r="H8295" s="89">
        <f t="shared" ca="1" si="768"/>
        <v>3</v>
      </c>
      <c r="I8295" s="89">
        <f t="shared" ca="1" si="769"/>
        <v>4</v>
      </c>
      <c r="J8295" s="89">
        <f t="shared" ca="1" si="770"/>
        <v>-196.4679999999999</v>
      </c>
      <c r="K8295" s="89">
        <f t="shared" ca="1" si="771"/>
        <v>49.751999999999953</v>
      </c>
      <c r="L8295" s="83">
        <f t="shared" ca="1" si="772"/>
        <v>44.151999999999987</v>
      </c>
    </row>
    <row r="8296" spans="6:12">
      <c r="F8296" s="89">
        <v>8180</v>
      </c>
      <c r="G8296" s="89">
        <f t="shared" ca="1" si="767"/>
        <v>42</v>
      </c>
      <c r="H8296" s="89">
        <f t="shared" ca="1" si="768"/>
        <v>1</v>
      </c>
      <c r="I8296" s="89">
        <f t="shared" ca="1" si="769"/>
        <v>5</v>
      </c>
      <c r="J8296" s="89">
        <f t="shared" ca="1" si="770"/>
        <v>93.050000000000026</v>
      </c>
      <c r="K8296" s="89">
        <f t="shared" ca="1" si="771"/>
        <v>120.12999999999998</v>
      </c>
      <c r="L8296" s="83">
        <f t="shared" ca="1" si="772"/>
        <v>120.62999999999998</v>
      </c>
    </row>
    <row r="8297" spans="6:12">
      <c r="F8297" s="89">
        <v>8181</v>
      </c>
      <c r="G8297" s="89">
        <f t="shared" ca="1" si="767"/>
        <v>20</v>
      </c>
      <c r="H8297" s="89">
        <f t="shared" ca="1" si="768"/>
        <v>3</v>
      </c>
      <c r="I8297" s="89">
        <f t="shared" ca="1" si="769"/>
        <v>5</v>
      </c>
      <c r="J8297" s="89">
        <f t="shared" ca="1" si="770"/>
        <v>-94.949999999999989</v>
      </c>
      <c r="K8297" s="89">
        <f t="shared" ca="1" si="771"/>
        <v>111.14999999999995</v>
      </c>
      <c r="L8297" s="83">
        <f t="shared" ca="1" si="772"/>
        <v>104.75</v>
      </c>
    </row>
    <row r="8298" spans="6:12">
      <c r="F8298" s="89">
        <v>8182</v>
      </c>
      <c r="G8298" s="89">
        <f t="shared" ca="1" si="767"/>
        <v>24</v>
      </c>
      <c r="H8298" s="89">
        <f t="shared" ca="1" si="768"/>
        <v>1</v>
      </c>
      <c r="I8298" s="89">
        <f t="shared" ca="1" si="769"/>
        <v>9</v>
      </c>
      <c r="J8298" s="89">
        <f t="shared" ca="1" si="770"/>
        <v>166.28599999999989</v>
      </c>
      <c r="K8298" s="89">
        <f t="shared" ca="1" si="771"/>
        <v>28.545999999999964</v>
      </c>
      <c r="L8298" s="83">
        <f t="shared" ca="1" si="772"/>
        <v>27.945999999999998</v>
      </c>
    </row>
    <row r="8299" spans="6:12">
      <c r="F8299" s="89">
        <v>8183</v>
      </c>
      <c r="G8299" s="89">
        <f t="shared" ca="1" si="767"/>
        <v>26</v>
      </c>
      <c r="H8299" s="89">
        <f t="shared" ca="1" si="768"/>
        <v>2</v>
      </c>
      <c r="I8299" s="89">
        <f t="shared" ca="1" si="769"/>
        <v>8</v>
      </c>
      <c r="J8299" s="89">
        <f t="shared" ca="1" si="770"/>
        <v>130.62799999999996</v>
      </c>
      <c r="K8299" s="89">
        <f t="shared" ca="1" si="771"/>
        <v>120.96799999999996</v>
      </c>
      <c r="L8299" s="83">
        <f t="shared" ca="1" si="772"/>
        <v>118.46799999999996</v>
      </c>
    </row>
    <row r="8300" spans="6:12">
      <c r="F8300" s="89">
        <v>8184</v>
      </c>
      <c r="G8300" s="89">
        <f t="shared" ca="1" si="767"/>
        <v>55</v>
      </c>
      <c r="H8300" s="89">
        <f t="shared" ca="1" si="768"/>
        <v>1</v>
      </c>
      <c r="I8300" s="89">
        <f t="shared" ca="1" si="769"/>
        <v>4</v>
      </c>
      <c r="J8300" s="89">
        <f t="shared" ca="1" si="770"/>
        <v>97.524999999999949</v>
      </c>
      <c r="K8300" s="89">
        <f t="shared" ca="1" si="771"/>
        <v>163.1749999999999</v>
      </c>
      <c r="L8300" s="83">
        <f t="shared" ca="1" si="772"/>
        <v>165.22500000000008</v>
      </c>
    </row>
    <row r="8301" spans="6:12">
      <c r="F8301" s="89">
        <v>8185</v>
      </c>
      <c r="G8301" s="89">
        <f t="shared" ca="1" si="767"/>
        <v>35</v>
      </c>
      <c r="H8301" s="89">
        <f t="shared" ca="1" si="768"/>
        <v>2</v>
      </c>
      <c r="I8301" s="89">
        <f t="shared" ca="1" si="769"/>
        <v>8</v>
      </c>
      <c r="J8301" s="89">
        <f t="shared" ca="1" si="770"/>
        <v>117.87499999999997</v>
      </c>
      <c r="K8301" s="89">
        <f t="shared" ca="1" si="771"/>
        <v>105.42499999999995</v>
      </c>
      <c r="L8301" s="83">
        <f t="shared" ca="1" si="772"/>
        <v>104.27499999999995</v>
      </c>
    </row>
    <row r="8302" spans="6:12">
      <c r="F8302" s="89">
        <v>8186</v>
      </c>
      <c r="G8302" s="89">
        <f t="shared" ca="1" si="767"/>
        <v>43</v>
      </c>
      <c r="H8302" s="89">
        <f t="shared" ca="1" si="768"/>
        <v>3</v>
      </c>
      <c r="I8302" s="89">
        <f t="shared" ca="1" si="769"/>
        <v>6</v>
      </c>
      <c r="J8302" s="89">
        <f t="shared" ca="1" si="770"/>
        <v>-50.48699999999991</v>
      </c>
      <c r="K8302" s="89">
        <f t="shared" ca="1" si="771"/>
        <v>105.88299999999995</v>
      </c>
      <c r="L8302" s="83">
        <f t="shared" ca="1" si="772"/>
        <v>103.33300000000006</v>
      </c>
    </row>
    <row r="8303" spans="6:12">
      <c r="F8303" s="89">
        <v>8187</v>
      </c>
      <c r="G8303" s="89">
        <f t="shared" ca="1" si="767"/>
        <v>49</v>
      </c>
      <c r="H8303" s="89">
        <f t="shared" ca="1" si="768"/>
        <v>1</v>
      </c>
      <c r="I8303" s="89">
        <f t="shared" ca="1" si="769"/>
        <v>9</v>
      </c>
      <c r="J8303" s="89">
        <f t="shared" ca="1" si="770"/>
        <v>167.76099999999997</v>
      </c>
      <c r="K8303" s="89">
        <f t="shared" ca="1" si="771"/>
        <v>22.271000000000015</v>
      </c>
      <c r="L8303" s="83">
        <f t="shared" ca="1" si="772"/>
        <v>25.420999999999992</v>
      </c>
    </row>
    <row r="8304" spans="6:12">
      <c r="F8304" s="89">
        <v>8188</v>
      </c>
      <c r="G8304" s="89">
        <f t="shared" ca="1" si="767"/>
        <v>49</v>
      </c>
      <c r="H8304" s="89">
        <f t="shared" ca="1" si="768"/>
        <v>2</v>
      </c>
      <c r="I8304" s="89">
        <f t="shared" ca="1" si="769"/>
        <v>7</v>
      </c>
      <c r="J8304" s="89">
        <f t="shared" ca="1" si="770"/>
        <v>112.25299999999999</v>
      </c>
      <c r="K8304" s="89">
        <f t="shared" ca="1" si="771"/>
        <v>138.06299999999999</v>
      </c>
      <c r="L8304" s="83">
        <f t="shared" ca="1" si="772"/>
        <v>138.61299999999997</v>
      </c>
    </row>
    <row r="8305" spans="6:12">
      <c r="F8305" s="89">
        <v>8189</v>
      </c>
      <c r="G8305" s="89">
        <f t="shared" ca="1" si="767"/>
        <v>23</v>
      </c>
      <c r="H8305" s="89">
        <f t="shared" ca="1" si="768"/>
        <v>3</v>
      </c>
      <c r="I8305" s="89">
        <f t="shared" ca="1" si="769"/>
        <v>3</v>
      </c>
      <c r="J8305" s="89">
        <f t="shared" ca="1" si="770"/>
        <v>-269.91099999999994</v>
      </c>
      <c r="K8305" s="89">
        <f t="shared" ca="1" si="771"/>
        <v>20.458999999999946</v>
      </c>
      <c r="L8305" s="83">
        <f t="shared" ca="1" si="772"/>
        <v>13.709000000000003</v>
      </c>
    </row>
    <row r="8306" spans="6:12">
      <c r="F8306" s="89">
        <v>8190</v>
      </c>
      <c r="G8306" s="89">
        <f t="shared" ca="1" si="767"/>
        <v>30</v>
      </c>
      <c r="H8306" s="89">
        <f t="shared" ca="1" si="768"/>
        <v>2</v>
      </c>
      <c r="I8306" s="89">
        <f t="shared" ca="1" si="769"/>
        <v>3</v>
      </c>
      <c r="J8306" s="89">
        <f t="shared" ca="1" si="770"/>
        <v>-118.23999999999998</v>
      </c>
      <c r="K8306" s="89">
        <f t="shared" ca="1" si="771"/>
        <v>83.859999999999985</v>
      </c>
      <c r="L8306" s="83">
        <f t="shared" ca="1" si="772"/>
        <v>79.960000000000008</v>
      </c>
    </row>
    <row r="8307" spans="6:12">
      <c r="F8307" s="89">
        <v>8191</v>
      </c>
      <c r="G8307" s="89">
        <f t="shared" ca="1" si="767"/>
        <v>52</v>
      </c>
      <c r="H8307" s="89">
        <f t="shared" ca="1" si="768"/>
        <v>1</v>
      </c>
      <c r="I8307" s="89">
        <f t="shared" ca="1" si="769"/>
        <v>6</v>
      </c>
      <c r="J8307" s="89">
        <f t="shared" ca="1" si="770"/>
        <v>150.35199999999992</v>
      </c>
      <c r="K8307" s="89">
        <f t="shared" ca="1" si="771"/>
        <v>131.73199999999997</v>
      </c>
      <c r="L8307" s="83">
        <f t="shared" ca="1" si="772"/>
        <v>134.13200000000001</v>
      </c>
    </row>
    <row r="8308" spans="6:12">
      <c r="F8308" s="89">
        <v>8192</v>
      </c>
      <c r="G8308" s="89">
        <f t="shared" ca="1" si="767"/>
        <v>29</v>
      </c>
      <c r="H8308" s="89">
        <f t="shared" ca="1" si="768"/>
        <v>2</v>
      </c>
      <c r="I8308" s="89">
        <f t="shared" ca="1" si="769"/>
        <v>9</v>
      </c>
      <c r="J8308" s="89">
        <f t="shared" ca="1" si="770"/>
        <v>143.60099999999994</v>
      </c>
      <c r="K8308" s="89">
        <f t="shared" ca="1" si="771"/>
        <v>90.410999999999888</v>
      </c>
      <c r="L8308" s="83">
        <f t="shared" ca="1" si="772"/>
        <v>88.760999999999967</v>
      </c>
    </row>
    <row r="8309" spans="6:12">
      <c r="F8309" s="89">
        <v>8193</v>
      </c>
      <c r="G8309" s="89">
        <f t="shared" ca="1" si="767"/>
        <v>43</v>
      </c>
      <c r="H8309" s="89">
        <f t="shared" ca="1" si="768"/>
        <v>1</v>
      </c>
      <c r="I8309" s="89">
        <f t="shared" ca="1" si="769"/>
        <v>3</v>
      </c>
      <c r="J8309" s="89">
        <f t="shared" ca="1" si="770"/>
        <v>9.1689999999999969</v>
      </c>
      <c r="K8309" s="89">
        <f t="shared" ca="1" si="771"/>
        <v>121.13899999999998</v>
      </c>
      <c r="L8309" s="83">
        <f t="shared" ca="1" si="772"/>
        <v>120.98900000000003</v>
      </c>
    </row>
    <row r="8310" spans="6:12">
      <c r="F8310" s="89">
        <v>8194</v>
      </c>
      <c r="G8310" s="89">
        <f t="shared" ref="G8310:G8373" ca="1" si="773">RANDBETWEEN(19,55)</f>
        <v>37</v>
      </c>
      <c r="H8310" s="89">
        <f t="shared" ref="H8310:H8373" ca="1" si="774">RANDBETWEEN(0.5,3.5)</f>
        <v>2</v>
      </c>
      <c r="I8310" s="89">
        <f t="shared" ref="I8310:I8373" ca="1" si="775">RANDBETWEEN(3,9)</f>
        <v>4</v>
      </c>
      <c r="J8310" s="89">
        <f t="shared" ref="J8310:J8373" ca="1" si="776">133-10*G8310-128.7*H8310+60.8*I8310+0.135*G8310^2-20.6*H8310^2-4.74*I8310^2+0.15*G8310*H8310+0.006*G8310*I8310+19.63*H8310*I8310</f>
        <v>-55.59699999999998</v>
      </c>
      <c r="K8310" s="89">
        <f t="shared" ref="K8310:K8373" ca="1" si="777">300-10.31*G8310-42.6*H8310+18.2*I8310+0.135*G8310^2-20.6*H8310^2-4.74*I8310^2+0.15*G8310*H8310+0.006*G8310*I8310+19.63*H8310*I8310</f>
        <v>101.73299999999999</v>
      </c>
      <c r="L8310" s="83">
        <f t="shared" ref="L8310:L8373" ca="1" si="778">294-10.16*G8310-44.4*H8310+18.6*I8310+0.135*G8310^2-20.6*H8310^2-4.74*I8310^2+0.15*G8310*H8310+0.006*G8310*I8310+19.63*H8310*I8310</f>
        <v>99.282999999999987</v>
      </c>
    </row>
    <row r="8311" spans="6:12">
      <c r="F8311" s="89">
        <v>8195</v>
      </c>
      <c r="G8311" s="89">
        <f t="shared" ca="1" si="773"/>
        <v>28</v>
      </c>
      <c r="H8311" s="89">
        <f t="shared" ca="1" si="774"/>
        <v>3</v>
      </c>
      <c r="I8311" s="89">
        <f t="shared" ca="1" si="775"/>
        <v>8</v>
      </c>
      <c r="J8311" s="89">
        <f t="shared" ca="1" si="776"/>
        <v>55.444000000000074</v>
      </c>
      <c r="K8311" s="89">
        <f t="shared" ca="1" si="777"/>
        <v>131.26399999999995</v>
      </c>
      <c r="L8311" s="83">
        <f t="shared" ca="1" si="778"/>
        <v>127.26400000000001</v>
      </c>
    </row>
    <row r="8312" spans="6:12">
      <c r="F8312" s="89">
        <v>8196</v>
      </c>
      <c r="G8312" s="89">
        <f t="shared" ca="1" si="773"/>
        <v>25</v>
      </c>
      <c r="H8312" s="89">
        <f t="shared" ca="1" si="774"/>
        <v>2</v>
      </c>
      <c r="I8312" s="89">
        <f t="shared" ca="1" si="775"/>
        <v>6</v>
      </c>
      <c r="J8312" s="89">
        <f t="shared" ca="1" si="776"/>
        <v>65.694999999999965</v>
      </c>
      <c r="K8312" s="89">
        <f t="shared" ca="1" si="777"/>
        <v>141.54499999999999</v>
      </c>
      <c r="L8312" s="83">
        <f t="shared" ca="1" si="778"/>
        <v>138.095</v>
      </c>
    </row>
    <row r="8313" spans="6:12">
      <c r="F8313" s="89">
        <v>8197</v>
      </c>
      <c r="G8313" s="89">
        <f t="shared" ca="1" si="773"/>
        <v>55</v>
      </c>
      <c r="H8313" s="89">
        <f t="shared" ca="1" si="774"/>
        <v>2</v>
      </c>
      <c r="I8313" s="89">
        <f t="shared" ca="1" si="775"/>
        <v>4</v>
      </c>
      <c r="J8313" s="89">
        <f t="shared" ca="1" si="776"/>
        <v>-6.2050000000000125</v>
      </c>
      <c r="K8313" s="89">
        <f t="shared" ca="1" si="777"/>
        <v>145.54499999999993</v>
      </c>
      <c r="L8313" s="83">
        <f t="shared" ca="1" si="778"/>
        <v>145.79500000000004</v>
      </c>
    </row>
    <row r="8314" spans="6:12">
      <c r="F8314" s="89">
        <v>8198</v>
      </c>
      <c r="G8314" s="89">
        <f t="shared" ca="1" si="773"/>
        <v>33</v>
      </c>
      <c r="H8314" s="89">
        <f t="shared" ca="1" si="774"/>
        <v>3</v>
      </c>
      <c r="I8314" s="89">
        <f t="shared" ca="1" si="775"/>
        <v>5</v>
      </c>
      <c r="J8314" s="89">
        <f t="shared" ca="1" si="776"/>
        <v>-125.69499999999988</v>
      </c>
      <c r="K8314" s="89">
        <f t="shared" ca="1" si="777"/>
        <v>76.374999999999972</v>
      </c>
      <c r="L8314" s="83">
        <f t="shared" ca="1" si="778"/>
        <v>71.924999999999983</v>
      </c>
    </row>
    <row r="8315" spans="6:12">
      <c r="F8315" s="89">
        <v>8199</v>
      </c>
      <c r="G8315" s="89">
        <f t="shared" ca="1" si="773"/>
        <v>45</v>
      </c>
      <c r="H8315" s="89">
        <f t="shared" ca="1" si="774"/>
        <v>3</v>
      </c>
      <c r="I8315" s="89">
        <f t="shared" ca="1" si="775"/>
        <v>9</v>
      </c>
      <c r="J8315" s="89">
        <f t="shared" ca="1" si="776"/>
        <v>100.82499999999999</v>
      </c>
      <c r="K8315" s="89">
        <f t="shared" ca="1" si="777"/>
        <v>128.77499999999992</v>
      </c>
      <c r="L8315" s="83">
        <f t="shared" ca="1" si="778"/>
        <v>127.72500000000002</v>
      </c>
    </row>
    <row r="8316" spans="6:12">
      <c r="F8316" s="89">
        <v>8200</v>
      </c>
      <c r="G8316" s="89">
        <f t="shared" ca="1" si="773"/>
        <v>54</v>
      </c>
      <c r="H8316" s="89">
        <f t="shared" ca="1" si="774"/>
        <v>3</v>
      </c>
      <c r="I8316" s="89">
        <f t="shared" ca="1" si="775"/>
        <v>7</v>
      </c>
      <c r="J8316" s="89">
        <f t="shared" ca="1" si="776"/>
        <v>47.298000000000059</v>
      </c>
      <c r="K8316" s="89">
        <f t="shared" ca="1" si="777"/>
        <v>157.65799999999999</v>
      </c>
      <c r="L8316" s="83">
        <f t="shared" ca="1" si="778"/>
        <v>157.15800000000004</v>
      </c>
    </row>
    <row r="8317" spans="6:12">
      <c r="F8317" s="89">
        <v>8201</v>
      </c>
      <c r="G8317" s="89">
        <f t="shared" ca="1" si="773"/>
        <v>51</v>
      </c>
      <c r="H8317" s="89">
        <f t="shared" ca="1" si="774"/>
        <v>2</v>
      </c>
      <c r="I8317" s="89">
        <f t="shared" ca="1" si="775"/>
        <v>3</v>
      </c>
      <c r="J8317" s="89">
        <f t="shared" ca="1" si="776"/>
        <v>-91.926999999999936</v>
      </c>
      <c r="K8317" s="89">
        <f t="shared" ca="1" si="777"/>
        <v>103.66299999999995</v>
      </c>
      <c r="L8317" s="83">
        <f t="shared" ca="1" si="778"/>
        <v>102.91300000000007</v>
      </c>
    </row>
    <row r="8318" spans="6:12">
      <c r="F8318" s="89">
        <v>8202</v>
      </c>
      <c r="G8318" s="89">
        <f t="shared" ca="1" si="773"/>
        <v>23</v>
      </c>
      <c r="H8318" s="89">
        <f t="shared" ca="1" si="774"/>
        <v>1</v>
      </c>
      <c r="I8318" s="89">
        <f t="shared" ca="1" si="775"/>
        <v>6</v>
      </c>
      <c r="J8318" s="89">
        <f t="shared" ca="1" si="776"/>
        <v>141.33299999999997</v>
      </c>
      <c r="K8318" s="89">
        <f t="shared" ca="1" si="777"/>
        <v>131.70299999999997</v>
      </c>
      <c r="L8318" s="83">
        <f t="shared" ca="1" si="778"/>
        <v>129.75299999999999</v>
      </c>
    </row>
    <row r="8319" spans="6:12">
      <c r="F8319" s="89">
        <v>8203</v>
      </c>
      <c r="G8319" s="89">
        <f t="shared" ca="1" si="773"/>
        <v>48</v>
      </c>
      <c r="H8319" s="89">
        <f t="shared" ca="1" si="774"/>
        <v>3</v>
      </c>
      <c r="I8319" s="89">
        <f t="shared" ca="1" si="775"/>
        <v>4</v>
      </c>
      <c r="J8319" s="89">
        <f t="shared" ca="1" si="776"/>
        <v>-181.7879999999999</v>
      </c>
      <c r="K8319" s="89">
        <f t="shared" ca="1" si="777"/>
        <v>58.231999999999999</v>
      </c>
      <c r="L8319" s="83">
        <f t="shared" ca="1" si="778"/>
        <v>55.632000000000005</v>
      </c>
    </row>
    <row r="8320" spans="6:12">
      <c r="F8320" s="89">
        <v>8204</v>
      </c>
      <c r="G8320" s="89">
        <f t="shared" ca="1" si="773"/>
        <v>40</v>
      </c>
      <c r="H8320" s="89">
        <f t="shared" ca="1" si="774"/>
        <v>1</v>
      </c>
      <c r="I8320" s="89">
        <f t="shared" ca="1" si="775"/>
        <v>6</v>
      </c>
      <c r="J8320" s="89">
        <f t="shared" ca="1" si="776"/>
        <v>119.07999999999996</v>
      </c>
      <c r="K8320" s="89">
        <f t="shared" ca="1" si="777"/>
        <v>104.17999999999995</v>
      </c>
      <c r="L8320" s="83">
        <f t="shared" ca="1" si="778"/>
        <v>104.78</v>
      </c>
    </row>
    <row r="8321" spans="6:12">
      <c r="F8321" s="89">
        <v>8205</v>
      </c>
      <c r="G8321" s="89">
        <f t="shared" ca="1" si="773"/>
        <v>36</v>
      </c>
      <c r="H8321" s="89">
        <f t="shared" ca="1" si="774"/>
        <v>3</v>
      </c>
      <c r="I8321" s="89">
        <f t="shared" ca="1" si="775"/>
        <v>3</v>
      </c>
      <c r="J8321" s="89">
        <f t="shared" ca="1" si="776"/>
        <v>-290.28199999999993</v>
      </c>
      <c r="K8321" s="89">
        <f t="shared" ca="1" si="777"/>
        <v>-3.9420000000000357</v>
      </c>
      <c r="L8321" s="83">
        <f t="shared" ca="1" si="778"/>
        <v>-8.7419999999999618</v>
      </c>
    </row>
    <row r="8322" spans="6:12">
      <c r="F8322" s="89">
        <v>8206</v>
      </c>
      <c r="G8322" s="89">
        <f t="shared" ca="1" si="773"/>
        <v>21</v>
      </c>
      <c r="H8322" s="89">
        <f t="shared" ca="1" si="774"/>
        <v>3</v>
      </c>
      <c r="I8322" s="89">
        <f t="shared" ca="1" si="775"/>
        <v>3</v>
      </c>
      <c r="J8322" s="89">
        <f t="shared" ca="1" si="776"/>
        <v>-262.72700000000003</v>
      </c>
      <c r="K8322" s="89">
        <f t="shared" ca="1" si="777"/>
        <v>28.262999999999948</v>
      </c>
      <c r="L8322" s="83">
        <f t="shared" ca="1" si="778"/>
        <v>21.212999999999994</v>
      </c>
    </row>
    <row r="8323" spans="6:12">
      <c r="F8323" s="89">
        <v>8207</v>
      </c>
      <c r="G8323" s="89">
        <f t="shared" ca="1" si="773"/>
        <v>53</v>
      </c>
      <c r="H8323" s="89">
        <f t="shared" ca="1" si="774"/>
        <v>2</v>
      </c>
      <c r="I8323" s="89">
        <f t="shared" ca="1" si="775"/>
        <v>3</v>
      </c>
      <c r="J8323" s="89">
        <f t="shared" ca="1" si="776"/>
        <v>-83.210999999999956</v>
      </c>
      <c r="K8323" s="89">
        <f t="shared" ca="1" si="777"/>
        <v>111.75899999999993</v>
      </c>
      <c r="L8323" s="83">
        <f t="shared" ca="1" si="778"/>
        <v>111.309</v>
      </c>
    </row>
    <row r="8324" spans="6:12">
      <c r="F8324" s="89">
        <v>8208</v>
      </c>
      <c r="G8324" s="89">
        <f t="shared" ca="1" si="773"/>
        <v>32</v>
      </c>
      <c r="H8324" s="89">
        <f t="shared" ca="1" si="774"/>
        <v>2</v>
      </c>
      <c r="I8324" s="89">
        <f t="shared" ca="1" si="775"/>
        <v>7</v>
      </c>
      <c r="J8324" s="89">
        <f t="shared" ca="1" si="776"/>
        <v>90.543999999999954</v>
      </c>
      <c r="K8324" s="89">
        <f t="shared" ca="1" si="777"/>
        <v>121.62399999999994</v>
      </c>
      <c r="L8324" s="83">
        <f t="shared" ca="1" si="778"/>
        <v>119.624</v>
      </c>
    </row>
    <row r="8325" spans="6:12">
      <c r="F8325" s="89">
        <v>8209</v>
      </c>
      <c r="G8325" s="89">
        <f t="shared" ca="1" si="773"/>
        <v>38</v>
      </c>
      <c r="H8325" s="89">
        <f t="shared" ca="1" si="774"/>
        <v>2</v>
      </c>
      <c r="I8325" s="89">
        <f t="shared" ca="1" si="775"/>
        <v>8</v>
      </c>
      <c r="J8325" s="89">
        <f t="shared" ca="1" si="776"/>
        <v>118.48400000000001</v>
      </c>
      <c r="K8325" s="89">
        <f t="shared" ca="1" si="777"/>
        <v>105.10399999999998</v>
      </c>
      <c r="L8325" s="83">
        <f t="shared" ca="1" si="778"/>
        <v>104.40400000000002</v>
      </c>
    </row>
    <row r="8326" spans="6:12">
      <c r="F8326" s="89">
        <v>8210</v>
      </c>
      <c r="G8326" s="89">
        <f t="shared" ca="1" si="773"/>
        <v>44</v>
      </c>
      <c r="H8326" s="89">
        <f t="shared" ca="1" si="774"/>
        <v>1</v>
      </c>
      <c r="I8326" s="89">
        <f t="shared" ca="1" si="775"/>
        <v>7</v>
      </c>
      <c r="J8326" s="89">
        <f t="shared" ca="1" si="776"/>
        <v>144.25799999999998</v>
      </c>
      <c r="K8326" s="89">
        <f t="shared" ca="1" si="777"/>
        <v>85.517999999999972</v>
      </c>
      <c r="L8326" s="83">
        <f t="shared" ca="1" si="778"/>
        <v>87.117999999999995</v>
      </c>
    </row>
    <row r="8327" spans="6:12">
      <c r="F8327" s="89">
        <v>8211</v>
      </c>
      <c r="G8327" s="89">
        <f t="shared" ca="1" si="773"/>
        <v>31</v>
      </c>
      <c r="H8327" s="89">
        <f t="shared" ca="1" si="774"/>
        <v>3</v>
      </c>
      <c r="I8327" s="89">
        <f t="shared" ca="1" si="775"/>
        <v>4</v>
      </c>
      <c r="J8327" s="89">
        <f t="shared" ca="1" si="776"/>
        <v>-201.15099999999995</v>
      </c>
      <c r="K8327" s="89">
        <f t="shared" ca="1" si="777"/>
        <v>44.138999999999953</v>
      </c>
      <c r="L8327" s="83">
        <f t="shared" ca="1" si="778"/>
        <v>38.989000000000033</v>
      </c>
    </row>
    <row r="8328" spans="6:12">
      <c r="F8328" s="89">
        <v>8212</v>
      </c>
      <c r="G8328" s="89">
        <f t="shared" ca="1" si="773"/>
        <v>47</v>
      </c>
      <c r="H8328" s="89">
        <f t="shared" ca="1" si="774"/>
        <v>3</v>
      </c>
      <c r="I8328" s="89">
        <f t="shared" ca="1" si="775"/>
        <v>6</v>
      </c>
      <c r="J8328" s="89">
        <f t="shared" ca="1" si="776"/>
        <v>-39.942999999999927</v>
      </c>
      <c r="K8328" s="89">
        <f t="shared" ca="1" si="777"/>
        <v>115.18699999999998</v>
      </c>
      <c r="L8328" s="83">
        <f t="shared" ca="1" si="778"/>
        <v>113.23700000000011</v>
      </c>
    </row>
    <row r="8329" spans="6:12">
      <c r="F8329" s="89">
        <v>8213</v>
      </c>
      <c r="G8329" s="89">
        <f t="shared" ca="1" si="773"/>
        <v>47</v>
      </c>
      <c r="H8329" s="89">
        <f t="shared" ca="1" si="774"/>
        <v>1</v>
      </c>
      <c r="I8329" s="89">
        <f t="shared" ca="1" si="775"/>
        <v>7</v>
      </c>
      <c r="J8329" s="89">
        <f t="shared" ca="1" si="776"/>
        <v>151.68899999999999</v>
      </c>
      <c r="K8329" s="89">
        <f t="shared" ca="1" si="777"/>
        <v>92.018999999999977</v>
      </c>
      <c r="L8329" s="83">
        <f t="shared" ca="1" si="778"/>
        <v>94.069000000000045</v>
      </c>
    </row>
    <row r="8330" spans="6:12">
      <c r="F8330" s="89">
        <v>8214</v>
      </c>
      <c r="G8330" s="89">
        <f t="shared" ca="1" si="773"/>
        <v>25</v>
      </c>
      <c r="H8330" s="89">
        <f t="shared" ca="1" si="774"/>
        <v>3</v>
      </c>
      <c r="I8330" s="89">
        <f t="shared" ca="1" si="775"/>
        <v>8</v>
      </c>
      <c r="J8330" s="89">
        <f t="shared" ca="1" si="776"/>
        <v>62.484999999999957</v>
      </c>
      <c r="K8330" s="89">
        <f t="shared" ca="1" si="777"/>
        <v>139.23499999999996</v>
      </c>
      <c r="L8330" s="83">
        <f t="shared" ca="1" si="778"/>
        <v>134.78500000000003</v>
      </c>
    </row>
    <row r="8331" spans="6:12">
      <c r="F8331" s="89">
        <v>8215</v>
      </c>
      <c r="G8331" s="89">
        <f t="shared" ca="1" si="773"/>
        <v>49</v>
      </c>
      <c r="H8331" s="89">
        <f t="shared" ca="1" si="774"/>
        <v>2</v>
      </c>
      <c r="I8331" s="89">
        <f t="shared" ca="1" si="775"/>
        <v>5</v>
      </c>
      <c r="J8331" s="89">
        <f t="shared" ca="1" si="776"/>
        <v>25.305000000000035</v>
      </c>
      <c r="K8331" s="89">
        <f t="shared" ca="1" si="777"/>
        <v>136.31500000000005</v>
      </c>
      <c r="L8331" s="83">
        <f t="shared" ca="1" si="778"/>
        <v>136.065</v>
      </c>
    </row>
    <row r="8332" spans="6:12">
      <c r="F8332" s="89">
        <v>8216</v>
      </c>
      <c r="G8332" s="89">
        <f t="shared" ca="1" si="773"/>
        <v>27</v>
      </c>
      <c r="H8332" s="89">
        <f t="shared" ca="1" si="774"/>
        <v>3</v>
      </c>
      <c r="I8332" s="89">
        <f t="shared" ca="1" si="775"/>
        <v>5</v>
      </c>
      <c r="J8332" s="89">
        <f t="shared" ca="1" si="776"/>
        <v>-117.17499999999995</v>
      </c>
      <c r="K8332" s="89">
        <f t="shared" ca="1" si="777"/>
        <v>86.754999999999967</v>
      </c>
      <c r="L8332" s="83">
        <f t="shared" ca="1" si="778"/>
        <v>81.405000000000001</v>
      </c>
    </row>
    <row r="8333" spans="6:12">
      <c r="F8333" s="89">
        <v>8217</v>
      </c>
      <c r="G8333" s="89">
        <f t="shared" ca="1" si="773"/>
        <v>49</v>
      </c>
      <c r="H8333" s="89">
        <f t="shared" ca="1" si="774"/>
        <v>2</v>
      </c>
      <c r="I8333" s="89">
        <f t="shared" ca="1" si="775"/>
        <v>8</v>
      </c>
      <c r="J8333" s="89">
        <f t="shared" ca="1" si="776"/>
        <v>141.50700000000001</v>
      </c>
      <c r="K8333" s="89">
        <f t="shared" ca="1" si="777"/>
        <v>124.71700000000001</v>
      </c>
      <c r="L8333" s="83">
        <f t="shared" ca="1" si="778"/>
        <v>125.66699999999997</v>
      </c>
    </row>
    <row r="8334" spans="6:12">
      <c r="F8334" s="89">
        <v>8218</v>
      </c>
      <c r="G8334" s="89">
        <f t="shared" ca="1" si="773"/>
        <v>53</v>
      </c>
      <c r="H8334" s="89">
        <f t="shared" ca="1" si="774"/>
        <v>1</v>
      </c>
      <c r="I8334" s="89">
        <f t="shared" ca="1" si="775"/>
        <v>5</v>
      </c>
      <c r="J8334" s="89">
        <f t="shared" ca="1" si="776"/>
        <v>126.10499999999999</v>
      </c>
      <c r="K8334" s="89">
        <f t="shared" ca="1" si="777"/>
        <v>149.77499999999995</v>
      </c>
      <c r="L8334" s="83">
        <f t="shared" ca="1" si="778"/>
        <v>151.92500000000004</v>
      </c>
    </row>
    <row r="8335" spans="6:12">
      <c r="F8335" s="89">
        <v>8219</v>
      </c>
      <c r="G8335" s="89">
        <f t="shared" ca="1" si="773"/>
        <v>44</v>
      </c>
      <c r="H8335" s="89">
        <f t="shared" ca="1" si="774"/>
        <v>2</v>
      </c>
      <c r="I8335" s="89">
        <f t="shared" ca="1" si="775"/>
        <v>9</v>
      </c>
      <c r="J8335" s="89">
        <f t="shared" ca="1" si="776"/>
        <v>146.73599999999993</v>
      </c>
      <c r="K8335" s="89">
        <f t="shared" ca="1" si="777"/>
        <v>88.895999999999901</v>
      </c>
      <c r="L8335" s="83">
        <f t="shared" ca="1" si="778"/>
        <v>89.495999999999924</v>
      </c>
    </row>
    <row r="8336" spans="6:12">
      <c r="F8336" s="89">
        <v>8220</v>
      </c>
      <c r="G8336" s="89">
        <f t="shared" ca="1" si="773"/>
        <v>27</v>
      </c>
      <c r="H8336" s="89">
        <f t="shared" ca="1" si="774"/>
        <v>3</v>
      </c>
      <c r="I8336" s="89">
        <f t="shared" ca="1" si="775"/>
        <v>5</v>
      </c>
      <c r="J8336" s="89">
        <f t="shared" ca="1" si="776"/>
        <v>-117.17499999999995</v>
      </c>
      <c r="K8336" s="89">
        <f t="shared" ca="1" si="777"/>
        <v>86.754999999999967</v>
      </c>
      <c r="L8336" s="83">
        <f t="shared" ca="1" si="778"/>
        <v>81.405000000000001</v>
      </c>
    </row>
    <row r="8337" spans="6:12">
      <c r="F8337" s="89">
        <v>8221</v>
      </c>
      <c r="G8337" s="89">
        <f t="shared" ca="1" si="773"/>
        <v>28</v>
      </c>
      <c r="H8337" s="89">
        <f t="shared" ca="1" si="774"/>
        <v>3</v>
      </c>
      <c r="I8337" s="89">
        <f t="shared" ca="1" si="775"/>
        <v>7</v>
      </c>
      <c r="J8337" s="89">
        <f t="shared" ca="1" si="776"/>
        <v>6.6860000000000923</v>
      </c>
      <c r="K8337" s="89">
        <f t="shared" ca="1" si="777"/>
        <v>125.10599999999999</v>
      </c>
      <c r="L8337" s="83">
        <f t="shared" ca="1" si="778"/>
        <v>120.70600000000002</v>
      </c>
    </row>
    <row r="8338" spans="6:12">
      <c r="F8338" s="89">
        <v>8222</v>
      </c>
      <c r="G8338" s="89">
        <f t="shared" ca="1" si="773"/>
        <v>54</v>
      </c>
      <c r="H8338" s="89">
        <f t="shared" ca="1" si="774"/>
        <v>1</v>
      </c>
      <c r="I8338" s="89">
        <f t="shared" ca="1" si="775"/>
        <v>4</v>
      </c>
      <c r="J8338" s="89">
        <f t="shared" ca="1" si="776"/>
        <v>92.635999999999967</v>
      </c>
      <c r="K8338" s="89">
        <f t="shared" ca="1" si="777"/>
        <v>158.596</v>
      </c>
      <c r="L8338" s="83">
        <f t="shared" ca="1" si="778"/>
        <v>160.49600000000007</v>
      </c>
    </row>
    <row r="8339" spans="6:12">
      <c r="F8339" s="89">
        <v>8223</v>
      </c>
      <c r="G8339" s="89">
        <f t="shared" ca="1" si="773"/>
        <v>28</v>
      </c>
      <c r="H8339" s="89">
        <f t="shared" ca="1" si="774"/>
        <v>2</v>
      </c>
      <c r="I8339" s="89">
        <f t="shared" ca="1" si="775"/>
        <v>4</v>
      </c>
      <c r="J8339" s="89">
        <f t="shared" ca="1" si="776"/>
        <v>-47.488</v>
      </c>
      <c r="K8339" s="89">
        <f t="shared" ca="1" si="777"/>
        <v>112.63199999999998</v>
      </c>
      <c r="L8339" s="83">
        <f t="shared" ca="1" si="778"/>
        <v>108.83199999999997</v>
      </c>
    </row>
    <row r="8340" spans="6:12">
      <c r="F8340" s="89">
        <v>8224</v>
      </c>
      <c r="G8340" s="89">
        <f t="shared" ca="1" si="773"/>
        <v>53</v>
      </c>
      <c r="H8340" s="89">
        <f t="shared" ca="1" si="774"/>
        <v>2</v>
      </c>
      <c r="I8340" s="89">
        <f t="shared" ca="1" si="775"/>
        <v>3</v>
      </c>
      <c r="J8340" s="89">
        <f t="shared" ca="1" si="776"/>
        <v>-83.210999999999956</v>
      </c>
      <c r="K8340" s="89">
        <f t="shared" ca="1" si="777"/>
        <v>111.75899999999993</v>
      </c>
      <c r="L8340" s="83">
        <f t="shared" ca="1" si="778"/>
        <v>111.309</v>
      </c>
    </row>
    <row r="8341" spans="6:12">
      <c r="F8341" s="89">
        <v>8225</v>
      </c>
      <c r="G8341" s="89">
        <f t="shared" ca="1" si="773"/>
        <v>40</v>
      </c>
      <c r="H8341" s="89">
        <f t="shared" ca="1" si="774"/>
        <v>2</v>
      </c>
      <c r="I8341" s="89">
        <f t="shared" ca="1" si="775"/>
        <v>4</v>
      </c>
      <c r="J8341" s="89">
        <f t="shared" ca="1" si="776"/>
        <v>-53.44</v>
      </c>
      <c r="K8341" s="89">
        <f t="shared" ca="1" si="777"/>
        <v>102.95999999999995</v>
      </c>
      <c r="L8341" s="83">
        <f t="shared" ca="1" si="778"/>
        <v>100.96000000000001</v>
      </c>
    </row>
    <row r="8342" spans="6:12">
      <c r="F8342" s="89">
        <v>8226</v>
      </c>
      <c r="G8342" s="89">
        <f t="shared" ca="1" si="773"/>
        <v>40</v>
      </c>
      <c r="H8342" s="89">
        <f t="shared" ca="1" si="774"/>
        <v>1</v>
      </c>
      <c r="I8342" s="89">
        <f t="shared" ca="1" si="775"/>
        <v>4</v>
      </c>
      <c r="J8342" s="89">
        <f t="shared" ca="1" si="776"/>
        <v>52.539999999999992</v>
      </c>
      <c r="K8342" s="89">
        <f t="shared" ca="1" si="777"/>
        <v>122.83999999999995</v>
      </c>
      <c r="L8342" s="83">
        <f t="shared" ca="1" si="778"/>
        <v>122.64000000000001</v>
      </c>
    </row>
    <row r="8343" spans="6:12">
      <c r="F8343" s="89">
        <v>8227</v>
      </c>
      <c r="G8343" s="89">
        <f t="shared" ca="1" si="773"/>
        <v>53</v>
      </c>
      <c r="H8343" s="89">
        <f t="shared" ca="1" si="774"/>
        <v>1</v>
      </c>
      <c r="I8343" s="89">
        <f t="shared" ca="1" si="775"/>
        <v>6</v>
      </c>
      <c r="J8343" s="89">
        <f t="shared" ca="1" si="776"/>
        <v>154.71299999999994</v>
      </c>
      <c r="K8343" s="89">
        <f t="shared" ca="1" si="777"/>
        <v>135.78299999999993</v>
      </c>
      <c r="L8343" s="83">
        <f t="shared" ca="1" si="778"/>
        <v>138.33300000000006</v>
      </c>
    </row>
    <row r="8344" spans="6:12">
      <c r="F8344" s="89">
        <v>8228</v>
      </c>
      <c r="G8344" s="89">
        <f t="shared" ca="1" si="773"/>
        <v>39</v>
      </c>
      <c r="H8344" s="89">
        <f t="shared" ca="1" si="774"/>
        <v>2</v>
      </c>
      <c r="I8344" s="89">
        <f t="shared" ca="1" si="775"/>
        <v>5</v>
      </c>
      <c r="J8344" s="89">
        <f t="shared" ca="1" si="776"/>
        <v>3.2049999999999841</v>
      </c>
      <c r="K8344" s="89">
        <f t="shared" ca="1" si="777"/>
        <v>117.31499999999997</v>
      </c>
      <c r="L8344" s="83">
        <f t="shared" ca="1" si="778"/>
        <v>115.56499999999997</v>
      </c>
    </row>
    <row r="8345" spans="6:12">
      <c r="F8345" s="89">
        <v>8229</v>
      </c>
      <c r="G8345" s="89">
        <f t="shared" ca="1" si="773"/>
        <v>27</v>
      </c>
      <c r="H8345" s="89">
        <f t="shared" ca="1" si="774"/>
        <v>3</v>
      </c>
      <c r="I8345" s="89">
        <f t="shared" ca="1" si="775"/>
        <v>3</v>
      </c>
      <c r="J8345" s="89">
        <f t="shared" ca="1" si="776"/>
        <v>-281.03899999999999</v>
      </c>
      <c r="K8345" s="89">
        <f t="shared" ca="1" si="777"/>
        <v>8.0910000000000082</v>
      </c>
      <c r="L8345" s="83">
        <f t="shared" ca="1" si="778"/>
        <v>1.9410000000000309</v>
      </c>
    </row>
    <row r="8346" spans="6:12">
      <c r="F8346" s="89">
        <v>8230</v>
      </c>
      <c r="G8346" s="89">
        <f t="shared" ca="1" si="773"/>
        <v>43</v>
      </c>
      <c r="H8346" s="89">
        <f t="shared" ca="1" si="774"/>
        <v>1</v>
      </c>
      <c r="I8346" s="89">
        <f t="shared" ca="1" si="775"/>
        <v>8</v>
      </c>
      <c r="J8346" s="89">
        <f t="shared" ca="1" si="776"/>
        <v>151.90899999999996</v>
      </c>
      <c r="K8346" s="89">
        <f t="shared" ca="1" si="777"/>
        <v>50.878999999999962</v>
      </c>
      <c r="L8346" s="83">
        <f t="shared" ca="1" si="778"/>
        <v>52.729000000000013</v>
      </c>
    </row>
    <row r="8347" spans="6:12">
      <c r="F8347" s="89">
        <v>8231</v>
      </c>
      <c r="G8347" s="89">
        <f t="shared" ca="1" si="773"/>
        <v>41</v>
      </c>
      <c r="H8347" s="89">
        <f t="shared" ca="1" si="774"/>
        <v>2</v>
      </c>
      <c r="I8347" s="89">
        <f t="shared" ca="1" si="775"/>
        <v>7</v>
      </c>
      <c r="J8347" s="89">
        <f t="shared" ca="1" si="776"/>
        <v>92.316999999999979</v>
      </c>
      <c r="K8347" s="89">
        <f t="shared" ca="1" si="777"/>
        <v>120.60699999999994</v>
      </c>
      <c r="L8347" s="83">
        <f t="shared" ca="1" si="778"/>
        <v>119.95699999999999</v>
      </c>
    </row>
    <row r="8348" spans="6:12">
      <c r="F8348" s="89">
        <v>8232</v>
      </c>
      <c r="G8348" s="89">
        <f t="shared" ca="1" si="773"/>
        <v>24</v>
      </c>
      <c r="H8348" s="89">
        <f t="shared" ca="1" si="774"/>
        <v>1</v>
      </c>
      <c r="I8348" s="89">
        <f t="shared" ca="1" si="775"/>
        <v>8</v>
      </c>
      <c r="J8348" s="89">
        <f t="shared" ca="1" si="776"/>
        <v>166.29199999999994</v>
      </c>
      <c r="K8348" s="89">
        <f t="shared" ca="1" si="777"/>
        <v>71.151999999999973</v>
      </c>
      <c r="L8348" s="83">
        <f t="shared" ca="1" si="778"/>
        <v>70.151999999999973</v>
      </c>
    </row>
    <row r="8349" spans="6:12">
      <c r="F8349" s="89">
        <v>8233</v>
      </c>
      <c r="G8349" s="89">
        <f t="shared" ca="1" si="773"/>
        <v>54</v>
      </c>
      <c r="H8349" s="89">
        <f t="shared" ca="1" si="774"/>
        <v>3</v>
      </c>
      <c r="I8349" s="89">
        <f t="shared" ca="1" si="775"/>
        <v>9</v>
      </c>
      <c r="J8349" s="89">
        <f t="shared" ca="1" si="776"/>
        <v>135.64600000000007</v>
      </c>
      <c r="K8349" s="89">
        <f t="shared" ca="1" si="777"/>
        <v>160.80599999999998</v>
      </c>
      <c r="L8349" s="83">
        <f t="shared" ca="1" si="778"/>
        <v>161.10600000000005</v>
      </c>
    </row>
    <row r="8350" spans="6:12">
      <c r="F8350" s="89">
        <v>8234</v>
      </c>
      <c r="G8350" s="89">
        <f t="shared" ca="1" si="773"/>
        <v>27</v>
      </c>
      <c r="H8350" s="89">
        <f t="shared" ca="1" si="774"/>
        <v>3</v>
      </c>
      <c r="I8350" s="89">
        <f t="shared" ca="1" si="775"/>
        <v>3</v>
      </c>
      <c r="J8350" s="89">
        <f t="shared" ca="1" si="776"/>
        <v>-281.03899999999999</v>
      </c>
      <c r="K8350" s="89">
        <f t="shared" ca="1" si="777"/>
        <v>8.0910000000000082</v>
      </c>
      <c r="L8350" s="83">
        <f t="shared" ca="1" si="778"/>
        <v>1.9410000000000309</v>
      </c>
    </row>
    <row r="8351" spans="6:12">
      <c r="F8351" s="89">
        <v>8235</v>
      </c>
      <c r="G8351" s="89">
        <f t="shared" ca="1" si="773"/>
        <v>51</v>
      </c>
      <c r="H8351" s="89">
        <f t="shared" ca="1" si="774"/>
        <v>1</v>
      </c>
      <c r="I8351" s="89">
        <f t="shared" ca="1" si="775"/>
        <v>5</v>
      </c>
      <c r="J8351" s="89">
        <f t="shared" ca="1" si="776"/>
        <v>117.66500000000005</v>
      </c>
      <c r="K8351" s="89">
        <f t="shared" ca="1" si="777"/>
        <v>141.95499999999996</v>
      </c>
      <c r="L8351" s="83">
        <f t="shared" ca="1" si="778"/>
        <v>143.80500000000009</v>
      </c>
    </row>
    <row r="8352" spans="6:12">
      <c r="F8352" s="89">
        <v>8236</v>
      </c>
      <c r="G8352" s="89">
        <f t="shared" ca="1" si="773"/>
        <v>51</v>
      </c>
      <c r="H8352" s="89">
        <f t="shared" ca="1" si="774"/>
        <v>3</v>
      </c>
      <c r="I8352" s="89">
        <f t="shared" ca="1" si="775"/>
        <v>6</v>
      </c>
      <c r="J8352" s="89">
        <f t="shared" ca="1" si="776"/>
        <v>-25.078999999999894</v>
      </c>
      <c r="K8352" s="89">
        <f t="shared" ca="1" si="777"/>
        <v>128.81099999999998</v>
      </c>
      <c r="L8352" s="83">
        <f t="shared" ca="1" si="778"/>
        <v>127.46100000000013</v>
      </c>
    </row>
    <row r="8353" spans="6:12">
      <c r="F8353" s="89">
        <v>8237</v>
      </c>
      <c r="G8353" s="89">
        <f t="shared" ca="1" si="773"/>
        <v>34</v>
      </c>
      <c r="H8353" s="89">
        <f t="shared" ca="1" si="774"/>
        <v>2</v>
      </c>
      <c r="I8353" s="89">
        <f t="shared" ca="1" si="775"/>
        <v>7</v>
      </c>
      <c r="J8353" s="89">
        <f t="shared" ca="1" si="776"/>
        <v>89.047999999999945</v>
      </c>
      <c r="K8353" s="89">
        <f t="shared" ca="1" si="777"/>
        <v>119.50799999999992</v>
      </c>
      <c r="L8353" s="83">
        <f t="shared" ca="1" si="778"/>
        <v>117.80799999999996</v>
      </c>
    </row>
    <row r="8354" spans="6:12">
      <c r="F8354" s="89">
        <v>8238</v>
      </c>
      <c r="G8354" s="89">
        <f t="shared" ca="1" si="773"/>
        <v>53</v>
      </c>
      <c r="H8354" s="89">
        <f t="shared" ca="1" si="774"/>
        <v>3</v>
      </c>
      <c r="I8354" s="89">
        <f t="shared" ca="1" si="775"/>
        <v>6</v>
      </c>
      <c r="J8354" s="89">
        <f t="shared" ca="1" si="776"/>
        <v>-16.026999999999873</v>
      </c>
      <c r="K8354" s="89">
        <f t="shared" ca="1" si="777"/>
        <v>137.24299999999994</v>
      </c>
      <c r="L8354" s="83">
        <f t="shared" ca="1" si="778"/>
        <v>136.19300000000004</v>
      </c>
    </row>
    <row r="8355" spans="6:12">
      <c r="F8355" s="89">
        <v>8239</v>
      </c>
      <c r="G8355" s="89">
        <f t="shared" ca="1" si="773"/>
        <v>32</v>
      </c>
      <c r="H8355" s="89">
        <f t="shared" ca="1" si="774"/>
        <v>3</v>
      </c>
      <c r="I8355" s="89">
        <f t="shared" ca="1" si="775"/>
        <v>7</v>
      </c>
      <c r="J8355" s="89">
        <f t="shared" ca="1" si="776"/>
        <v>1.0540000000000305</v>
      </c>
      <c r="K8355" s="89">
        <f t="shared" ca="1" si="777"/>
        <v>118.23399999999992</v>
      </c>
      <c r="L8355" s="83">
        <f t="shared" ca="1" si="778"/>
        <v>114.43400000000003</v>
      </c>
    </row>
    <row r="8356" spans="6:12">
      <c r="F8356" s="89">
        <v>8240</v>
      </c>
      <c r="G8356" s="89">
        <f t="shared" ca="1" si="773"/>
        <v>54</v>
      </c>
      <c r="H8356" s="89">
        <f t="shared" ca="1" si="774"/>
        <v>3</v>
      </c>
      <c r="I8356" s="89">
        <f t="shared" ca="1" si="775"/>
        <v>8</v>
      </c>
      <c r="J8356" s="89">
        <f t="shared" ca="1" si="776"/>
        <v>96.212000000000046</v>
      </c>
      <c r="K8356" s="89">
        <f t="shared" ca="1" si="777"/>
        <v>163.97199999999998</v>
      </c>
      <c r="L8356" s="83">
        <f t="shared" ca="1" si="778"/>
        <v>163.87200000000001</v>
      </c>
    </row>
    <row r="8357" spans="6:12">
      <c r="F8357" s="89">
        <v>8241</v>
      </c>
      <c r="G8357" s="89">
        <f t="shared" ca="1" si="773"/>
        <v>19</v>
      </c>
      <c r="H8357" s="89">
        <f t="shared" ca="1" si="774"/>
        <v>3</v>
      </c>
      <c r="I8357" s="89">
        <f t="shared" ca="1" si="775"/>
        <v>4</v>
      </c>
      <c r="J8357" s="89">
        <f t="shared" ca="1" si="776"/>
        <v>-167.83899999999994</v>
      </c>
      <c r="K8357" s="89">
        <f t="shared" ca="1" si="777"/>
        <v>81.170999999999964</v>
      </c>
      <c r="L8357" s="83">
        <f t="shared" ca="1" si="778"/>
        <v>74.221000000000032</v>
      </c>
    </row>
    <row r="8358" spans="6:12">
      <c r="F8358" s="89">
        <v>8242</v>
      </c>
      <c r="G8358" s="89">
        <f t="shared" ca="1" si="773"/>
        <v>52</v>
      </c>
      <c r="H8358" s="89">
        <f t="shared" ca="1" si="774"/>
        <v>2</v>
      </c>
      <c r="I8358" s="89">
        <f t="shared" ca="1" si="775"/>
        <v>9</v>
      </c>
      <c r="J8358" s="89">
        <f t="shared" ca="1" si="776"/>
        <v>173.24799999999993</v>
      </c>
      <c r="K8358" s="89">
        <f t="shared" ca="1" si="777"/>
        <v>112.92799999999997</v>
      </c>
      <c r="L8358" s="83">
        <f t="shared" ca="1" si="778"/>
        <v>114.72799999999992</v>
      </c>
    </row>
    <row r="8359" spans="6:12">
      <c r="F8359" s="89">
        <v>8243</v>
      </c>
      <c r="G8359" s="89">
        <f t="shared" ca="1" si="773"/>
        <v>43</v>
      </c>
      <c r="H8359" s="89">
        <f t="shared" ca="1" si="774"/>
        <v>2</v>
      </c>
      <c r="I8359" s="89">
        <f t="shared" ca="1" si="775"/>
        <v>5</v>
      </c>
      <c r="J8359" s="89">
        <f t="shared" ca="1" si="776"/>
        <v>8.8050000000000068</v>
      </c>
      <c r="K8359" s="89">
        <f t="shared" ca="1" si="777"/>
        <v>121.67499999999997</v>
      </c>
      <c r="L8359" s="83">
        <f t="shared" ca="1" si="778"/>
        <v>120.52499999999999</v>
      </c>
    </row>
    <row r="8360" spans="6:12">
      <c r="F8360" s="89">
        <v>8244</v>
      </c>
      <c r="G8360" s="89">
        <f t="shared" ca="1" si="773"/>
        <v>46</v>
      </c>
      <c r="H8360" s="89">
        <f t="shared" ca="1" si="774"/>
        <v>3</v>
      </c>
      <c r="I8360" s="89">
        <f t="shared" ca="1" si="775"/>
        <v>7</v>
      </c>
      <c r="J8360" s="89">
        <f t="shared" ca="1" si="776"/>
        <v>15.36200000000008</v>
      </c>
      <c r="K8360" s="89">
        <f t="shared" ca="1" si="777"/>
        <v>128.20199999999994</v>
      </c>
      <c r="L8360" s="83">
        <f t="shared" ca="1" si="778"/>
        <v>126.50200000000001</v>
      </c>
    </row>
    <row r="8361" spans="6:12">
      <c r="F8361" s="89">
        <v>8245</v>
      </c>
      <c r="G8361" s="89">
        <f t="shared" ca="1" si="773"/>
        <v>32</v>
      </c>
      <c r="H8361" s="89">
        <f t="shared" ca="1" si="774"/>
        <v>2</v>
      </c>
      <c r="I8361" s="89">
        <f t="shared" ca="1" si="775"/>
        <v>6</v>
      </c>
      <c r="J8361" s="89">
        <f t="shared" ca="1" si="776"/>
        <v>51.911999999999949</v>
      </c>
      <c r="K8361" s="89">
        <f t="shared" ca="1" si="777"/>
        <v>125.59199999999997</v>
      </c>
      <c r="L8361" s="83">
        <f t="shared" ca="1" si="778"/>
        <v>123.19199999999999</v>
      </c>
    </row>
    <row r="8362" spans="6:12">
      <c r="F8362" s="89">
        <v>8246</v>
      </c>
      <c r="G8362" s="89">
        <f t="shared" ca="1" si="773"/>
        <v>46</v>
      </c>
      <c r="H8362" s="89">
        <f t="shared" ca="1" si="774"/>
        <v>1</v>
      </c>
      <c r="I8362" s="89">
        <f t="shared" ca="1" si="775"/>
        <v>5</v>
      </c>
      <c r="J8362" s="89">
        <f t="shared" ca="1" si="776"/>
        <v>101.29000000000003</v>
      </c>
      <c r="K8362" s="89">
        <f t="shared" ca="1" si="777"/>
        <v>127.12999999999998</v>
      </c>
      <c r="L8362" s="83">
        <f t="shared" ca="1" si="778"/>
        <v>128.22999999999999</v>
      </c>
    </row>
    <row r="8363" spans="6:12">
      <c r="F8363" s="89">
        <v>8247</v>
      </c>
      <c r="G8363" s="89">
        <f t="shared" ca="1" si="773"/>
        <v>20</v>
      </c>
      <c r="H8363" s="89">
        <f t="shared" ca="1" si="774"/>
        <v>1</v>
      </c>
      <c r="I8363" s="89">
        <f t="shared" ca="1" si="775"/>
        <v>6</v>
      </c>
      <c r="J8363" s="89">
        <f t="shared" ca="1" si="776"/>
        <v>153.35999999999996</v>
      </c>
      <c r="K8363" s="89">
        <f t="shared" ca="1" si="777"/>
        <v>144.65999999999997</v>
      </c>
      <c r="L8363" s="83">
        <f t="shared" ca="1" si="778"/>
        <v>142.26000000000002</v>
      </c>
    </row>
    <row r="8364" spans="6:12">
      <c r="F8364" s="89">
        <v>8248</v>
      </c>
      <c r="G8364" s="89">
        <f t="shared" ca="1" si="773"/>
        <v>46</v>
      </c>
      <c r="H8364" s="89">
        <f t="shared" ca="1" si="774"/>
        <v>1</v>
      </c>
      <c r="I8364" s="89">
        <f t="shared" ca="1" si="775"/>
        <v>3</v>
      </c>
      <c r="J8364" s="89">
        <f t="shared" ca="1" si="776"/>
        <v>15.718000000000011</v>
      </c>
      <c r="K8364" s="89">
        <f t="shared" ca="1" si="777"/>
        <v>126.75799999999998</v>
      </c>
      <c r="L8364" s="83">
        <f t="shared" ca="1" si="778"/>
        <v>127.05800000000002</v>
      </c>
    </row>
    <row r="8365" spans="6:12">
      <c r="F8365" s="89">
        <v>8249</v>
      </c>
      <c r="G8365" s="89">
        <f t="shared" ca="1" si="773"/>
        <v>27</v>
      </c>
      <c r="H8365" s="89">
        <f t="shared" ca="1" si="774"/>
        <v>1</v>
      </c>
      <c r="I8365" s="89">
        <f t="shared" ca="1" si="775"/>
        <v>3</v>
      </c>
      <c r="J8365" s="89">
        <f t="shared" ca="1" si="776"/>
        <v>15.280999999999985</v>
      </c>
      <c r="K8365" s="89">
        <f t="shared" ca="1" si="777"/>
        <v>132.21100000000001</v>
      </c>
      <c r="L8365" s="83">
        <f t="shared" ca="1" si="778"/>
        <v>129.661</v>
      </c>
    </row>
    <row r="8366" spans="6:12">
      <c r="F8366" s="89">
        <v>8250</v>
      </c>
      <c r="G8366" s="89">
        <f t="shared" ca="1" si="773"/>
        <v>31</v>
      </c>
      <c r="H8366" s="89">
        <f t="shared" ca="1" si="774"/>
        <v>1</v>
      </c>
      <c r="I8366" s="89">
        <f t="shared" ca="1" si="775"/>
        <v>4</v>
      </c>
      <c r="J8366" s="89">
        <f t="shared" ca="1" si="776"/>
        <v>54.709000000000003</v>
      </c>
      <c r="K8366" s="89">
        <f t="shared" ca="1" si="777"/>
        <v>127.79899999999998</v>
      </c>
      <c r="L8366" s="83">
        <f t="shared" ca="1" si="778"/>
        <v>126.24900000000002</v>
      </c>
    </row>
    <row r="8367" spans="6:12">
      <c r="F8367" s="89">
        <v>8251</v>
      </c>
      <c r="G8367" s="89">
        <f t="shared" ca="1" si="773"/>
        <v>21</v>
      </c>
      <c r="H8367" s="89">
        <f t="shared" ca="1" si="774"/>
        <v>1</v>
      </c>
      <c r="I8367" s="89">
        <f t="shared" ca="1" si="775"/>
        <v>6</v>
      </c>
      <c r="J8367" s="89">
        <f t="shared" ca="1" si="776"/>
        <v>149.08099999999996</v>
      </c>
      <c r="K8367" s="89">
        <f t="shared" ca="1" si="777"/>
        <v>140.07099999999997</v>
      </c>
      <c r="L8367" s="83">
        <f t="shared" ca="1" si="778"/>
        <v>137.821</v>
      </c>
    </row>
    <row r="8368" spans="6:12">
      <c r="F8368" s="89">
        <v>8252</v>
      </c>
      <c r="G8368" s="89">
        <f t="shared" ca="1" si="773"/>
        <v>29</v>
      </c>
      <c r="H8368" s="89">
        <f t="shared" ca="1" si="774"/>
        <v>1</v>
      </c>
      <c r="I8368" s="89">
        <f t="shared" ca="1" si="775"/>
        <v>8</v>
      </c>
      <c r="J8368" s="89">
        <f t="shared" ca="1" si="776"/>
        <v>153.05699999999996</v>
      </c>
      <c r="K8368" s="89">
        <f t="shared" ca="1" si="777"/>
        <v>56.36699999999999</v>
      </c>
      <c r="L8368" s="83">
        <f t="shared" ca="1" si="778"/>
        <v>56.11699999999999</v>
      </c>
    </row>
    <row r="8369" spans="6:12">
      <c r="F8369" s="89">
        <v>8253</v>
      </c>
      <c r="G8369" s="89">
        <f t="shared" ca="1" si="773"/>
        <v>55</v>
      </c>
      <c r="H8369" s="89">
        <f t="shared" ca="1" si="774"/>
        <v>1</v>
      </c>
      <c r="I8369" s="89">
        <f t="shared" ca="1" si="775"/>
        <v>4</v>
      </c>
      <c r="J8369" s="89">
        <f t="shared" ca="1" si="776"/>
        <v>97.524999999999949</v>
      </c>
      <c r="K8369" s="89">
        <f t="shared" ca="1" si="777"/>
        <v>163.1749999999999</v>
      </c>
      <c r="L8369" s="83">
        <f t="shared" ca="1" si="778"/>
        <v>165.22500000000008</v>
      </c>
    </row>
    <row r="8370" spans="6:12">
      <c r="F8370" s="89">
        <v>8254</v>
      </c>
      <c r="G8370" s="89">
        <f t="shared" ca="1" si="773"/>
        <v>20</v>
      </c>
      <c r="H8370" s="89">
        <f t="shared" ca="1" si="774"/>
        <v>3</v>
      </c>
      <c r="I8370" s="89">
        <f t="shared" ca="1" si="775"/>
        <v>5</v>
      </c>
      <c r="J8370" s="89">
        <f t="shared" ca="1" si="776"/>
        <v>-94.949999999999989</v>
      </c>
      <c r="K8370" s="89">
        <f t="shared" ca="1" si="777"/>
        <v>111.14999999999995</v>
      </c>
      <c r="L8370" s="83">
        <f t="shared" ca="1" si="778"/>
        <v>104.75</v>
      </c>
    </row>
    <row r="8371" spans="6:12">
      <c r="F8371" s="89">
        <v>8255</v>
      </c>
      <c r="G8371" s="89">
        <f t="shared" ca="1" si="773"/>
        <v>25</v>
      </c>
      <c r="H8371" s="89">
        <f t="shared" ca="1" si="774"/>
        <v>3</v>
      </c>
      <c r="I8371" s="89">
        <f t="shared" ca="1" si="775"/>
        <v>5</v>
      </c>
      <c r="J8371" s="89">
        <f t="shared" ca="1" si="776"/>
        <v>-112.17500000000001</v>
      </c>
      <c r="K8371" s="89">
        <f t="shared" ca="1" si="777"/>
        <v>92.374999999999972</v>
      </c>
      <c r="L8371" s="83">
        <f t="shared" ca="1" si="778"/>
        <v>86.724999999999994</v>
      </c>
    </row>
    <row r="8372" spans="6:12">
      <c r="F8372" s="89">
        <v>8256</v>
      </c>
      <c r="G8372" s="89">
        <f t="shared" ca="1" si="773"/>
        <v>26</v>
      </c>
      <c r="H8372" s="89">
        <f t="shared" ca="1" si="774"/>
        <v>2</v>
      </c>
      <c r="I8372" s="89">
        <f t="shared" ca="1" si="775"/>
        <v>9</v>
      </c>
      <c r="J8372" s="89">
        <f t="shared" ca="1" si="776"/>
        <v>150.26399999999992</v>
      </c>
      <c r="K8372" s="89">
        <f t="shared" ca="1" si="777"/>
        <v>98.003999999999962</v>
      </c>
      <c r="L8372" s="83">
        <f t="shared" ca="1" si="778"/>
        <v>95.903999999999996</v>
      </c>
    </row>
    <row r="8373" spans="6:12">
      <c r="F8373" s="89">
        <v>8257</v>
      </c>
      <c r="G8373" s="89">
        <f t="shared" ca="1" si="773"/>
        <v>26</v>
      </c>
      <c r="H8373" s="89">
        <f t="shared" ca="1" si="774"/>
        <v>1</v>
      </c>
      <c r="I8373" s="89">
        <f t="shared" ca="1" si="775"/>
        <v>9</v>
      </c>
      <c r="J8373" s="89">
        <f t="shared" ca="1" si="776"/>
        <v>160.1939999999999</v>
      </c>
      <c r="K8373" s="89">
        <f t="shared" ca="1" si="777"/>
        <v>21.833999999999975</v>
      </c>
      <c r="L8373" s="83">
        <f t="shared" ca="1" si="778"/>
        <v>21.533999999999963</v>
      </c>
    </row>
    <row r="8374" spans="6:12">
      <c r="F8374" s="89">
        <v>8258</v>
      </c>
      <c r="G8374" s="89">
        <f t="shared" ref="G8374:G8437" ca="1" si="779">RANDBETWEEN(19,55)</f>
        <v>39</v>
      </c>
      <c r="H8374" s="89">
        <f t="shared" ref="H8374:H8437" ca="1" si="780">RANDBETWEEN(0.5,3.5)</f>
        <v>2</v>
      </c>
      <c r="I8374" s="89">
        <f t="shared" ref="I8374:I8437" ca="1" si="781">RANDBETWEEN(3,9)</f>
        <v>4</v>
      </c>
      <c r="J8374" s="89">
        <f t="shared" ref="J8374:J8437" ca="1" si="782">133-10*G8374-128.7*H8374+60.8*I8374+0.135*G8374^2-20.6*H8374^2-4.74*I8374^2+0.15*G8374*H8374+0.006*G8374*I8374+19.63*H8374*I8374</f>
        <v>-54.429000000000002</v>
      </c>
      <c r="K8374" s="89">
        <f t="shared" ref="K8374:K8437" ca="1" si="783">300-10.31*G8374-42.6*H8374+18.2*I8374+0.135*G8374^2-20.6*H8374^2-4.74*I8374^2+0.15*G8374*H8374+0.006*G8374*I8374+19.63*H8374*I8374</f>
        <v>102.28099999999998</v>
      </c>
      <c r="L8374" s="83">
        <f t="shared" ref="L8374:L8437" ca="1" si="784">294-10.16*G8374-44.4*H8374+18.6*I8374+0.135*G8374^2-20.6*H8374^2-4.74*I8374^2+0.15*G8374*H8374+0.006*G8374*I8374+19.63*H8374*I8374</f>
        <v>100.13099999999997</v>
      </c>
    </row>
    <row r="8375" spans="6:12">
      <c r="F8375" s="89">
        <v>8259</v>
      </c>
      <c r="G8375" s="89">
        <f t="shared" ca="1" si="779"/>
        <v>52</v>
      </c>
      <c r="H8375" s="89">
        <f t="shared" ca="1" si="780"/>
        <v>3</v>
      </c>
      <c r="I8375" s="89">
        <f t="shared" ca="1" si="781"/>
        <v>4</v>
      </c>
      <c r="J8375" s="89">
        <f t="shared" ca="1" si="782"/>
        <v>-165.89199999999994</v>
      </c>
      <c r="K8375" s="89">
        <f t="shared" ca="1" si="783"/>
        <v>72.888000000000005</v>
      </c>
      <c r="L8375" s="83">
        <f t="shared" ca="1" si="784"/>
        <v>70.888000000000005</v>
      </c>
    </row>
    <row r="8376" spans="6:12">
      <c r="F8376" s="89">
        <v>8260</v>
      </c>
      <c r="G8376" s="89">
        <f t="shared" ca="1" si="779"/>
        <v>31</v>
      </c>
      <c r="H8376" s="89">
        <f t="shared" ca="1" si="780"/>
        <v>1</v>
      </c>
      <c r="I8376" s="89">
        <f t="shared" ca="1" si="781"/>
        <v>4</v>
      </c>
      <c r="J8376" s="89">
        <f t="shared" ca="1" si="782"/>
        <v>54.709000000000003</v>
      </c>
      <c r="K8376" s="89">
        <f t="shared" ca="1" si="783"/>
        <v>127.79899999999998</v>
      </c>
      <c r="L8376" s="83">
        <f t="shared" ca="1" si="784"/>
        <v>126.24900000000002</v>
      </c>
    </row>
    <row r="8377" spans="6:12">
      <c r="F8377" s="89">
        <v>8261</v>
      </c>
      <c r="G8377" s="89">
        <f t="shared" ca="1" si="779"/>
        <v>26</v>
      </c>
      <c r="H8377" s="89">
        <f t="shared" ca="1" si="780"/>
        <v>3</v>
      </c>
      <c r="I8377" s="89">
        <f t="shared" ca="1" si="781"/>
        <v>5</v>
      </c>
      <c r="J8377" s="89">
        <f t="shared" ca="1" si="782"/>
        <v>-114.80999999999995</v>
      </c>
      <c r="K8377" s="89">
        <f t="shared" ca="1" si="783"/>
        <v>89.429999999999978</v>
      </c>
      <c r="L8377" s="83">
        <f t="shared" ca="1" si="784"/>
        <v>83.929999999999978</v>
      </c>
    </row>
    <row r="8378" spans="6:12">
      <c r="F8378" s="89">
        <v>8262</v>
      </c>
      <c r="G8378" s="89">
        <f t="shared" ca="1" si="779"/>
        <v>49</v>
      </c>
      <c r="H8378" s="89">
        <f t="shared" ca="1" si="780"/>
        <v>3</v>
      </c>
      <c r="I8378" s="89">
        <f t="shared" ca="1" si="781"/>
        <v>5</v>
      </c>
      <c r="J8378" s="89">
        <f t="shared" ca="1" si="782"/>
        <v>-100.89499999999987</v>
      </c>
      <c r="K8378" s="89">
        <f t="shared" ca="1" si="783"/>
        <v>96.215000000000003</v>
      </c>
      <c r="L8378" s="83">
        <f t="shared" ca="1" si="784"/>
        <v>94.164999999999992</v>
      </c>
    </row>
    <row r="8379" spans="6:12">
      <c r="F8379" s="89">
        <v>8263</v>
      </c>
      <c r="G8379" s="89">
        <f t="shared" ca="1" si="779"/>
        <v>21</v>
      </c>
      <c r="H8379" s="89">
        <f t="shared" ca="1" si="780"/>
        <v>3</v>
      </c>
      <c r="I8379" s="89">
        <f t="shared" ca="1" si="781"/>
        <v>9</v>
      </c>
      <c r="J8379" s="89">
        <f t="shared" ca="1" si="782"/>
        <v>114.88899999999995</v>
      </c>
      <c r="K8379" s="89">
        <f t="shared" ca="1" si="783"/>
        <v>150.27899999999994</v>
      </c>
      <c r="L8379" s="83">
        <f t="shared" ca="1" si="784"/>
        <v>145.62899999999996</v>
      </c>
    </row>
    <row r="8380" spans="6:12">
      <c r="F8380" s="89">
        <v>8264</v>
      </c>
      <c r="G8380" s="89">
        <f t="shared" ca="1" si="779"/>
        <v>51</v>
      </c>
      <c r="H8380" s="89">
        <f t="shared" ca="1" si="780"/>
        <v>2</v>
      </c>
      <c r="I8380" s="89">
        <f t="shared" ca="1" si="781"/>
        <v>7</v>
      </c>
      <c r="J8380" s="89">
        <f t="shared" ca="1" si="782"/>
        <v>119.93700000000001</v>
      </c>
      <c r="K8380" s="89">
        <f t="shared" ca="1" si="783"/>
        <v>145.12699999999995</v>
      </c>
      <c r="L8380" s="83">
        <f t="shared" ca="1" si="784"/>
        <v>145.97700000000006</v>
      </c>
    </row>
    <row r="8381" spans="6:12">
      <c r="F8381" s="89">
        <v>8265</v>
      </c>
      <c r="G8381" s="89">
        <f t="shared" ca="1" si="779"/>
        <v>28</v>
      </c>
      <c r="H8381" s="89">
        <f t="shared" ca="1" si="780"/>
        <v>2</v>
      </c>
      <c r="I8381" s="89">
        <f t="shared" ca="1" si="781"/>
        <v>4</v>
      </c>
      <c r="J8381" s="89">
        <f t="shared" ca="1" si="782"/>
        <v>-47.488</v>
      </c>
      <c r="K8381" s="89">
        <f t="shared" ca="1" si="783"/>
        <v>112.63199999999998</v>
      </c>
      <c r="L8381" s="83">
        <f t="shared" ca="1" si="784"/>
        <v>108.83199999999997</v>
      </c>
    </row>
    <row r="8382" spans="6:12">
      <c r="F8382" s="89">
        <v>8266</v>
      </c>
      <c r="G8382" s="89">
        <f t="shared" ca="1" si="779"/>
        <v>34</v>
      </c>
      <c r="H8382" s="89">
        <f t="shared" ca="1" si="780"/>
        <v>2</v>
      </c>
      <c r="I8382" s="89">
        <f t="shared" ca="1" si="781"/>
        <v>4</v>
      </c>
      <c r="J8382" s="89">
        <f t="shared" ca="1" si="782"/>
        <v>-55.324000000000012</v>
      </c>
      <c r="K8382" s="89">
        <f t="shared" ca="1" si="783"/>
        <v>102.93599999999998</v>
      </c>
      <c r="L8382" s="83">
        <f t="shared" ca="1" si="784"/>
        <v>100.03599999999999</v>
      </c>
    </row>
    <row r="8383" spans="6:12">
      <c r="F8383" s="89">
        <v>8267</v>
      </c>
      <c r="G8383" s="89">
        <f t="shared" ca="1" si="779"/>
        <v>27</v>
      </c>
      <c r="H8383" s="89">
        <f t="shared" ca="1" si="780"/>
        <v>2</v>
      </c>
      <c r="I8383" s="89">
        <f t="shared" ca="1" si="781"/>
        <v>3</v>
      </c>
      <c r="J8383" s="89">
        <f t="shared" ca="1" si="782"/>
        <v>-112.27900000000002</v>
      </c>
      <c r="K8383" s="89">
        <f t="shared" ca="1" si="783"/>
        <v>90.750999999999991</v>
      </c>
      <c r="L8383" s="83">
        <f t="shared" ca="1" si="784"/>
        <v>86.401000000000025</v>
      </c>
    </row>
    <row r="8384" spans="6:12">
      <c r="F8384" s="89">
        <v>8268</v>
      </c>
      <c r="G8384" s="89">
        <f t="shared" ca="1" si="779"/>
        <v>51</v>
      </c>
      <c r="H8384" s="89">
        <f t="shared" ca="1" si="780"/>
        <v>3</v>
      </c>
      <c r="I8384" s="89">
        <f t="shared" ca="1" si="781"/>
        <v>9</v>
      </c>
      <c r="J8384" s="89">
        <f t="shared" ca="1" si="782"/>
        <v>121.60900000000009</v>
      </c>
      <c r="K8384" s="89">
        <f t="shared" ca="1" si="783"/>
        <v>147.69899999999996</v>
      </c>
      <c r="L8384" s="83">
        <f t="shared" ca="1" si="784"/>
        <v>147.54900000000009</v>
      </c>
    </row>
    <row r="8385" spans="6:12">
      <c r="F8385" s="89">
        <v>8269</v>
      </c>
      <c r="G8385" s="89">
        <f t="shared" ca="1" si="779"/>
        <v>26</v>
      </c>
      <c r="H8385" s="89">
        <f t="shared" ca="1" si="780"/>
        <v>2</v>
      </c>
      <c r="I8385" s="89">
        <f t="shared" ca="1" si="781"/>
        <v>7</v>
      </c>
      <c r="J8385" s="89">
        <f t="shared" ca="1" si="782"/>
        <v>101.51199999999997</v>
      </c>
      <c r="K8385" s="89">
        <f t="shared" ca="1" si="783"/>
        <v>134.45199999999997</v>
      </c>
      <c r="L8385" s="83">
        <f t="shared" ca="1" si="784"/>
        <v>131.55199999999999</v>
      </c>
    </row>
    <row r="8386" spans="6:12">
      <c r="F8386" s="89">
        <v>8270</v>
      </c>
      <c r="G8386" s="89">
        <f t="shared" ca="1" si="779"/>
        <v>52</v>
      </c>
      <c r="H8386" s="89">
        <f t="shared" ca="1" si="780"/>
        <v>1</v>
      </c>
      <c r="I8386" s="89">
        <f t="shared" ca="1" si="781"/>
        <v>9</v>
      </c>
      <c r="J8386" s="89">
        <f t="shared" ca="1" si="782"/>
        <v>179.27799999999988</v>
      </c>
      <c r="K8386" s="89">
        <f t="shared" ca="1" si="783"/>
        <v>32.857999999999976</v>
      </c>
      <c r="L8386" s="83">
        <f t="shared" ca="1" si="784"/>
        <v>36.457999999999998</v>
      </c>
    </row>
    <row r="8387" spans="6:12">
      <c r="F8387" s="89">
        <v>8271</v>
      </c>
      <c r="G8387" s="89">
        <f t="shared" ca="1" si="779"/>
        <v>34</v>
      </c>
      <c r="H8387" s="89">
        <f t="shared" ca="1" si="780"/>
        <v>2</v>
      </c>
      <c r="I8387" s="89">
        <f t="shared" ca="1" si="781"/>
        <v>3</v>
      </c>
      <c r="J8387" s="89">
        <f t="shared" ca="1" si="782"/>
        <v>-122.40800000000002</v>
      </c>
      <c r="K8387" s="89">
        <f t="shared" ca="1" si="783"/>
        <v>78.45199999999997</v>
      </c>
      <c r="L8387" s="83">
        <f t="shared" ca="1" si="784"/>
        <v>75.151999999999987</v>
      </c>
    </row>
    <row r="8388" spans="6:12">
      <c r="F8388" s="89">
        <v>8272</v>
      </c>
      <c r="G8388" s="89">
        <f t="shared" ca="1" si="779"/>
        <v>25</v>
      </c>
      <c r="H8388" s="89">
        <f t="shared" ca="1" si="780"/>
        <v>1</v>
      </c>
      <c r="I8388" s="89">
        <f t="shared" ca="1" si="781"/>
        <v>4</v>
      </c>
      <c r="J8388" s="89">
        <f t="shared" ca="1" si="782"/>
        <v>68.304999999999993</v>
      </c>
      <c r="K8388" s="89">
        <f t="shared" ca="1" si="783"/>
        <v>143.255</v>
      </c>
      <c r="L8388" s="83">
        <f t="shared" ca="1" si="784"/>
        <v>140.80500000000001</v>
      </c>
    </row>
    <row r="8389" spans="6:12">
      <c r="F8389" s="89">
        <v>8273</v>
      </c>
      <c r="G8389" s="89">
        <f t="shared" ca="1" si="779"/>
        <v>29</v>
      </c>
      <c r="H8389" s="89">
        <f t="shared" ca="1" si="780"/>
        <v>2</v>
      </c>
      <c r="I8389" s="89">
        <f t="shared" ca="1" si="781"/>
        <v>4</v>
      </c>
      <c r="J8389" s="89">
        <f t="shared" ca="1" si="782"/>
        <v>-49.469000000000023</v>
      </c>
      <c r="K8389" s="89">
        <f t="shared" ca="1" si="783"/>
        <v>110.34099999999998</v>
      </c>
      <c r="L8389" s="83">
        <f t="shared" ca="1" si="784"/>
        <v>106.69100000000002</v>
      </c>
    </row>
    <row r="8390" spans="6:12">
      <c r="F8390" s="89">
        <v>8274</v>
      </c>
      <c r="G8390" s="89">
        <f t="shared" ca="1" si="779"/>
        <v>45</v>
      </c>
      <c r="H8390" s="89">
        <f t="shared" ca="1" si="780"/>
        <v>3</v>
      </c>
      <c r="I8390" s="89">
        <f t="shared" ca="1" si="781"/>
        <v>3</v>
      </c>
      <c r="J8390" s="89">
        <f t="shared" ca="1" si="782"/>
        <v>-277.65499999999992</v>
      </c>
      <c r="K8390" s="89">
        <f t="shared" ca="1" si="783"/>
        <v>5.8949999999999534</v>
      </c>
      <c r="L8390" s="83">
        <f t="shared" ca="1" si="784"/>
        <v>2.44500000000005</v>
      </c>
    </row>
    <row r="8391" spans="6:12">
      <c r="F8391" s="89">
        <v>8275</v>
      </c>
      <c r="G8391" s="89">
        <f t="shared" ca="1" si="779"/>
        <v>21</v>
      </c>
      <c r="H8391" s="89">
        <f t="shared" ca="1" si="780"/>
        <v>3</v>
      </c>
      <c r="I8391" s="89">
        <f t="shared" ca="1" si="781"/>
        <v>4</v>
      </c>
      <c r="J8391" s="89">
        <f t="shared" ca="1" si="782"/>
        <v>-176.09100000000001</v>
      </c>
      <c r="K8391" s="89">
        <f t="shared" ca="1" si="783"/>
        <v>72.29899999999995</v>
      </c>
      <c r="L8391" s="83">
        <f t="shared" ca="1" si="784"/>
        <v>65.648999999999972</v>
      </c>
    </row>
    <row r="8392" spans="6:12">
      <c r="F8392" s="89">
        <v>8276</v>
      </c>
      <c r="G8392" s="89">
        <f t="shared" ca="1" si="779"/>
        <v>34</v>
      </c>
      <c r="H8392" s="89">
        <f t="shared" ca="1" si="780"/>
        <v>1</v>
      </c>
      <c r="I8392" s="89">
        <f t="shared" ca="1" si="781"/>
        <v>4</v>
      </c>
      <c r="J8392" s="89">
        <f t="shared" ca="1" si="782"/>
        <v>51.555999999999997</v>
      </c>
      <c r="K8392" s="89">
        <f t="shared" ca="1" si="783"/>
        <v>123.71599999999998</v>
      </c>
      <c r="L8392" s="83">
        <f t="shared" ca="1" si="784"/>
        <v>122.61600000000001</v>
      </c>
    </row>
    <row r="8393" spans="6:12">
      <c r="F8393" s="89">
        <v>8277</v>
      </c>
      <c r="G8393" s="89">
        <f t="shared" ca="1" si="779"/>
        <v>36</v>
      </c>
      <c r="H8393" s="89">
        <f t="shared" ca="1" si="780"/>
        <v>3</v>
      </c>
      <c r="I8393" s="89">
        <f t="shared" ca="1" si="781"/>
        <v>4</v>
      </c>
      <c r="J8393" s="89">
        <f t="shared" ca="1" si="782"/>
        <v>-203.55599999999998</v>
      </c>
      <c r="K8393" s="89">
        <f t="shared" ca="1" si="783"/>
        <v>40.183999999999969</v>
      </c>
      <c r="L8393" s="83">
        <f t="shared" ca="1" si="784"/>
        <v>35.78400000000002</v>
      </c>
    </row>
    <row r="8394" spans="6:12">
      <c r="F8394" s="89">
        <v>8278</v>
      </c>
      <c r="G8394" s="89">
        <f t="shared" ca="1" si="779"/>
        <v>40</v>
      </c>
      <c r="H8394" s="89">
        <f t="shared" ca="1" si="780"/>
        <v>3</v>
      </c>
      <c r="I8394" s="89">
        <f t="shared" ca="1" si="781"/>
        <v>8</v>
      </c>
      <c r="J8394" s="89">
        <f t="shared" ca="1" si="782"/>
        <v>51.580000000000098</v>
      </c>
      <c r="K8394" s="89">
        <f t="shared" ca="1" si="783"/>
        <v>123.67999999999995</v>
      </c>
      <c r="L8394" s="83">
        <f t="shared" ca="1" si="784"/>
        <v>121.48000000000008</v>
      </c>
    </row>
    <row r="8395" spans="6:12">
      <c r="F8395" s="89">
        <v>8279</v>
      </c>
      <c r="G8395" s="89">
        <f t="shared" ca="1" si="779"/>
        <v>41</v>
      </c>
      <c r="H8395" s="89">
        <f t="shared" ca="1" si="780"/>
        <v>2</v>
      </c>
      <c r="I8395" s="89">
        <f t="shared" ca="1" si="781"/>
        <v>4</v>
      </c>
      <c r="J8395" s="89">
        <f t="shared" ca="1" si="782"/>
        <v>-52.180999999999983</v>
      </c>
      <c r="K8395" s="89">
        <f t="shared" ca="1" si="783"/>
        <v>103.90899999999996</v>
      </c>
      <c r="L8395" s="83">
        <f t="shared" ca="1" si="784"/>
        <v>102.05899999999997</v>
      </c>
    </row>
    <row r="8396" spans="6:12">
      <c r="F8396" s="89">
        <v>8280</v>
      </c>
      <c r="G8396" s="89">
        <f t="shared" ca="1" si="779"/>
        <v>28</v>
      </c>
      <c r="H8396" s="89">
        <f t="shared" ca="1" si="780"/>
        <v>1</v>
      </c>
      <c r="I8396" s="89">
        <f t="shared" ca="1" si="781"/>
        <v>4</v>
      </c>
      <c r="J8396" s="89">
        <f t="shared" ca="1" si="782"/>
        <v>60.291999999999994</v>
      </c>
      <c r="K8396" s="89">
        <f t="shared" ca="1" si="783"/>
        <v>134.31199999999998</v>
      </c>
      <c r="L8396" s="83">
        <f t="shared" ca="1" si="784"/>
        <v>132.31199999999998</v>
      </c>
    </row>
    <row r="8397" spans="6:12">
      <c r="F8397" s="89">
        <v>8281</v>
      </c>
      <c r="G8397" s="89">
        <f t="shared" ca="1" si="779"/>
        <v>46</v>
      </c>
      <c r="H8397" s="89">
        <f t="shared" ca="1" si="780"/>
        <v>2</v>
      </c>
      <c r="I8397" s="89">
        <f t="shared" ca="1" si="781"/>
        <v>9</v>
      </c>
      <c r="J8397" s="89">
        <f t="shared" ca="1" si="782"/>
        <v>151.74399999999997</v>
      </c>
      <c r="K8397" s="89">
        <f t="shared" ca="1" si="783"/>
        <v>93.283999999999935</v>
      </c>
      <c r="L8397" s="83">
        <f t="shared" ca="1" si="784"/>
        <v>94.183999999999969</v>
      </c>
    </row>
    <row r="8398" spans="6:12">
      <c r="F8398" s="89">
        <v>8282</v>
      </c>
      <c r="G8398" s="89">
        <f t="shared" ca="1" si="779"/>
        <v>26</v>
      </c>
      <c r="H8398" s="89">
        <f t="shared" ca="1" si="780"/>
        <v>1</v>
      </c>
      <c r="I8398" s="89">
        <f t="shared" ca="1" si="781"/>
        <v>9</v>
      </c>
      <c r="J8398" s="89">
        <f t="shared" ca="1" si="782"/>
        <v>160.1939999999999</v>
      </c>
      <c r="K8398" s="89">
        <f t="shared" ca="1" si="783"/>
        <v>21.833999999999975</v>
      </c>
      <c r="L8398" s="83">
        <f t="shared" ca="1" si="784"/>
        <v>21.533999999999963</v>
      </c>
    </row>
    <row r="8399" spans="6:12">
      <c r="F8399" s="89">
        <v>8283</v>
      </c>
      <c r="G8399" s="89">
        <f t="shared" ca="1" si="779"/>
        <v>41</v>
      </c>
      <c r="H8399" s="89">
        <f t="shared" ca="1" si="780"/>
        <v>2</v>
      </c>
      <c r="I8399" s="89">
        <f t="shared" ca="1" si="781"/>
        <v>5</v>
      </c>
      <c r="J8399" s="89">
        <f t="shared" ca="1" si="782"/>
        <v>5.4650000000000034</v>
      </c>
      <c r="K8399" s="89">
        <f t="shared" ca="1" si="783"/>
        <v>118.95499999999996</v>
      </c>
      <c r="L8399" s="83">
        <f t="shared" ca="1" si="784"/>
        <v>117.50499999999997</v>
      </c>
    </row>
    <row r="8400" spans="6:12">
      <c r="F8400" s="89">
        <v>8284</v>
      </c>
      <c r="G8400" s="89">
        <f t="shared" ca="1" si="779"/>
        <v>43</v>
      </c>
      <c r="H8400" s="89">
        <f t="shared" ca="1" si="780"/>
        <v>1</v>
      </c>
      <c r="I8400" s="89">
        <f t="shared" ca="1" si="781"/>
        <v>3</v>
      </c>
      <c r="J8400" s="89">
        <f t="shared" ca="1" si="782"/>
        <v>9.1689999999999969</v>
      </c>
      <c r="K8400" s="89">
        <f t="shared" ca="1" si="783"/>
        <v>121.13899999999998</v>
      </c>
      <c r="L8400" s="83">
        <f t="shared" ca="1" si="784"/>
        <v>120.98900000000003</v>
      </c>
    </row>
    <row r="8401" spans="6:12">
      <c r="F8401" s="89">
        <v>8285</v>
      </c>
      <c r="G8401" s="89">
        <f t="shared" ca="1" si="779"/>
        <v>20</v>
      </c>
      <c r="H8401" s="89">
        <f t="shared" ca="1" si="780"/>
        <v>1</v>
      </c>
      <c r="I8401" s="89">
        <f t="shared" ca="1" si="781"/>
        <v>3</v>
      </c>
      <c r="J8401" s="89">
        <f t="shared" ca="1" si="782"/>
        <v>39.689999999999984</v>
      </c>
      <c r="K8401" s="89">
        <f t="shared" ca="1" si="783"/>
        <v>158.79</v>
      </c>
      <c r="L8401" s="83">
        <f t="shared" ca="1" si="784"/>
        <v>155.19000000000003</v>
      </c>
    </row>
    <row r="8402" spans="6:12">
      <c r="F8402" s="89">
        <v>8286</v>
      </c>
      <c r="G8402" s="89">
        <f t="shared" ca="1" si="779"/>
        <v>21</v>
      </c>
      <c r="H8402" s="89">
        <f t="shared" ca="1" si="780"/>
        <v>2</v>
      </c>
      <c r="I8402" s="89">
        <f t="shared" ca="1" si="781"/>
        <v>3</v>
      </c>
      <c r="J8402" s="89">
        <f t="shared" ca="1" si="782"/>
        <v>-93.067000000000007</v>
      </c>
      <c r="K8402" s="89">
        <f t="shared" ca="1" si="783"/>
        <v>111.82299999999998</v>
      </c>
      <c r="L8402" s="83">
        <f t="shared" ca="1" si="784"/>
        <v>106.57299999999999</v>
      </c>
    </row>
    <row r="8403" spans="6:12">
      <c r="F8403" s="89">
        <v>8287</v>
      </c>
      <c r="G8403" s="89">
        <f t="shared" ca="1" si="779"/>
        <v>55</v>
      </c>
      <c r="H8403" s="89">
        <f t="shared" ca="1" si="780"/>
        <v>1</v>
      </c>
      <c r="I8403" s="89">
        <f t="shared" ca="1" si="781"/>
        <v>9</v>
      </c>
      <c r="J8403" s="89">
        <f t="shared" ca="1" si="782"/>
        <v>193.22499999999985</v>
      </c>
      <c r="K8403" s="89">
        <f t="shared" ca="1" si="783"/>
        <v>45.874999999999858</v>
      </c>
      <c r="L8403" s="83">
        <f t="shared" ca="1" si="784"/>
        <v>49.92500000000004</v>
      </c>
    </row>
    <row r="8404" spans="6:12">
      <c r="F8404" s="89">
        <v>8288</v>
      </c>
      <c r="G8404" s="89">
        <f t="shared" ca="1" si="779"/>
        <v>49</v>
      </c>
      <c r="H8404" s="89">
        <f t="shared" ca="1" si="780"/>
        <v>1</v>
      </c>
      <c r="I8404" s="89">
        <f t="shared" ca="1" si="781"/>
        <v>3</v>
      </c>
      <c r="J8404" s="89">
        <f t="shared" ca="1" si="782"/>
        <v>24.697000000000031</v>
      </c>
      <c r="K8404" s="89">
        <f t="shared" ca="1" si="783"/>
        <v>134.80700000000007</v>
      </c>
      <c r="L8404" s="83">
        <f t="shared" ca="1" si="784"/>
        <v>135.55700000000002</v>
      </c>
    </row>
    <row r="8405" spans="6:12">
      <c r="F8405" s="89">
        <v>8289</v>
      </c>
      <c r="G8405" s="89">
        <f t="shared" ca="1" si="779"/>
        <v>34</v>
      </c>
      <c r="H8405" s="89">
        <f t="shared" ca="1" si="780"/>
        <v>1</v>
      </c>
      <c r="I8405" s="89">
        <f t="shared" ca="1" si="781"/>
        <v>4</v>
      </c>
      <c r="J8405" s="89">
        <f t="shared" ca="1" si="782"/>
        <v>51.555999999999997</v>
      </c>
      <c r="K8405" s="89">
        <f t="shared" ca="1" si="783"/>
        <v>123.71599999999998</v>
      </c>
      <c r="L8405" s="83">
        <f t="shared" ca="1" si="784"/>
        <v>122.61600000000001</v>
      </c>
    </row>
    <row r="8406" spans="6:12">
      <c r="F8406" s="89">
        <v>8290</v>
      </c>
      <c r="G8406" s="89">
        <f t="shared" ca="1" si="779"/>
        <v>43</v>
      </c>
      <c r="H8406" s="89">
        <f t="shared" ca="1" si="780"/>
        <v>1</v>
      </c>
      <c r="I8406" s="89">
        <f t="shared" ca="1" si="781"/>
        <v>6</v>
      </c>
      <c r="J8406" s="89">
        <f t="shared" ca="1" si="782"/>
        <v>123.25299999999997</v>
      </c>
      <c r="K8406" s="89">
        <f t="shared" ca="1" si="783"/>
        <v>107.42299999999996</v>
      </c>
      <c r="L8406" s="83">
        <f t="shared" ca="1" si="784"/>
        <v>108.473</v>
      </c>
    </row>
    <row r="8407" spans="6:12">
      <c r="F8407" s="89">
        <v>8291</v>
      </c>
      <c r="G8407" s="89">
        <f t="shared" ca="1" si="779"/>
        <v>49</v>
      </c>
      <c r="H8407" s="89">
        <f t="shared" ca="1" si="780"/>
        <v>1</v>
      </c>
      <c r="I8407" s="89">
        <f t="shared" ca="1" si="781"/>
        <v>5</v>
      </c>
      <c r="J8407" s="89">
        <f t="shared" ca="1" si="782"/>
        <v>110.30500000000006</v>
      </c>
      <c r="K8407" s="89">
        <f t="shared" ca="1" si="783"/>
        <v>135.21500000000006</v>
      </c>
      <c r="L8407" s="83">
        <f t="shared" ca="1" si="784"/>
        <v>136.76500000000001</v>
      </c>
    </row>
    <row r="8408" spans="6:12">
      <c r="F8408" s="89">
        <v>8292</v>
      </c>
      <c r="G8408" s="89">
        <f t="shared" ca="1" si="779"/>
        <v>43</v>
      </c>
      <c r="H8408" s="89">
        <f t="shared" ca="1" si="780"/>
        <v>2</v>
      </c>
      <c r="I8408" s="89">
        <f t="shared" ca="1" si="781"/>
        <v>6</v>
      </c>
      <c r="J8408" s="89">
        <f t="shared" ca="1" si="782"/>
        <v>56.982999999999976</v>
      </c>
      <c r="K8408" s="89">
        <f t="shared" ca="1" si="783"/>
        <v>127.25299999999996</v>
      </c>
      <c r="L8408" s="83">
        <f t="shared" ca="1" si="784"/>
        <v>126.50300000000001</v>
      </c>
    </row>
    <row r="8409" spans="6:12">
      <c r="F8409" s="89">
        <v>8293</v>
      </c>
      <c r="G8409" s="89">
        <f t="shared" ca="1" si="779"/>
        <v>23</v>
      </c>
      <c r="H8409" s="89">
        <f t="shared" ca="1" si="780"/>
        <v>1</v>
      </c>
      <c r="I8409" s="89">
        <f t="shared" ca="1" si="781"/>
        <v>6</v>
      </c>
      <c r="J8409" s="89">
        <f t="shared" ca="1" si="782"/>
        <v>141.33299999999997</v>
      </c>
      <c r="K8409" s="89">
        <f t="shared" ca="1" si="783"/>
        <v>131.70299999999997</v>
      </c>
      <c r="L8409" s="83">
        <f t="shared" ca="1" si="784"/>
        <v>129.75299999999999</v>
      </c>
    </row>
    <row r="8410" spans="6:12">
      <c r="F8410" s="89">
        <v>8294</v>
      </c>
      <c r="G8410" s="89">
        <f t="shared" ca="1" si="779"/>
        <v>19</v>
      </c>
      <c r="H8410" s="89">
        <f t="shared" ca="1" si="780"/>
        <v>2</v>
      </c>
      <c r="I8410" s="89">
        <f t="shared" ca="1" si="781"/>
        <v>9</v>
      </c>
      <c r="J8410" s="89">
        <f t="shared" ca="1" si="782"/>
        <v>175.26099999999994</v>
      </c>
      <c r="K8410" s="89">
        <f t="shared" ca="1" si="783"/>
        <v>125.17099999999996</v>
      </c>
      <c r="L8410" s="83">
        <f t="shared" ca="1" si="784"/>
        <v>122.02099999999999</v>
      </c>
    </row>
    <row r="8411" spans="6:12">
      <c r="F8411" s="89">
        <v>8295</v>
      </c>
      <c r="G8411" s="89">
        <f t="shared" ca="1" si="779"/>
        <v>50</v>
      </c>
      <c r="H8411" s="89">
        <f t="shared" ca="1" si="780"/>
        <v>1</v>
      </c>
      <c r="I8411" s="89">
        <f t="shared" ca="1" si="781"/>
        <v>7</v>
      </c>
      <c r="J8411" s="89">
        <f t="shared" ca="1" si="782"/>
        <v>161.54999999999995</v>
      </c>
      <c r="K8411" s="89">
        <f t="shared" ca="1" si="783"/>
        <v>100.94999999999993</v>
      </c>
      <c r="L8411" s="83">
        <f t="shared" ca="1" si="784"/>
        <v>103.45000000000002</v>
      </c>
    </row>
    <row r="8412" spans="6:12">
      <c r="F8412" s="89">
        <v>8296</v>
      </c>
      <c r="G8412" s="89">
        <f t="shared" ca="1" si="779"/>
        <v>46</v>
      </c>
      <c r="H8412" s="89">
        <f t="shared" ca="1" si="780"/>
        <v>1</v>
      </c>
      <c r="I8412" s="89">
        <f t="shared" ca="1" si="781"/>
        <v>5</v>
      </c>
      <c r="J8412" s="89">
        <f t="shared" ca="1" si="782"/>
        <v>101.29000000000003</v>
      </c>
      <c r="K8412" s="89">
        <f t="shared" ca="1" si="783"/>
        <v>127.12999999999998</v>
      </c>
      <c r="L8412" s="83">
        <f t="shared" ca="1" si="784"/>
        <v>128.22999999999999</v>
      </c>
    </row>
    <row r="8413" spans="6:12">
      <c r="F8413" s="89">
        <v>8297</v>
      </c>
      <c r="G8413" s="89">
        <f t="shared" ca="1" si="779"/>
        <v>40</v>
      </c>
      <c r="H8413" s="89">
        <f t="shared" ca="1" si="780"/>
        <v>2</v>
      </c>
      <c r="I8413" s="89">
        <f t="shared" ca="1" si="781"/>
        <v>5</v>
      </c>
      <c r="J8413" s="89">
        <f t="shared" ca="1" si="782"/>
        <v>4.1999999999999886</v>
      </c>
      <c r="K8413" s="89">
        <f t="shared" ca="1" si="783"/>
        <v>117.99999999999996</v>
      </c>
      <c r="L8413" s="83">
        <f t="shared" ca="1" si="784"/>
        <v>116.39999999999999</v>
      </c>
    </row>
    <row r="8414" spans="6:12">
      <c r="F8414" s="89">
        <v>8298</v>
      </c>
      <c r="G8414" s="89">
        <f t="shared" ca="1" si="779"/>
        <v>37</v>
      </c>
      <c r="H8414" s="89">
        <f t="shared" ca="1" si="780"/>
        <v>2</v>
      </c>
      <c r="I8414" s="89">
        <f t="shared" ca="1" si="781"/>
        <v>4</v>
      </c>
      <c r="J8414" s="89">
        <f t="shared" ca="1" si="782"/>
        <v>-55.59699999999998</v>
      </c>
      <c r="K8414" s="89">
        <f t="shared" ca="1" si="783"/>
        <v>101.73299999999999</v>
      </c>
      <c r="L8414" s="83">
        <f t="shared" ca="1" si="784"/>
        <v>99.282999999999987</v>
      </c>
    </row>
    <row r="8415" spans="6:12">
      <c r="F8415" s="89">
        <v>8299</v>
      </c>
      <c r="G8415" s="89">
        <f t="shared" ca="1" si="779"/>
        <v>35</v>
      </c>
      <c r="H8415" s="89">
        <f t="shared" ca="1" si="780"/>
        <v>1</v>
      </c>
      <c r="I8415" s="89">
        <f t="shared" ca="1" si="781"/>
        <v>8</v>
      </c>
      <c r="J8415" s="89">
        <f t="shared" ca="1" si="782"/>
        <v>146.08499999999995</v>
      </c>
      <c r="K8415" s="89">
        <f t="shared" ca="1" si="783"/>
        <v>47.534999999999968</v>
      </c>
      <c r="L8415" s="83">
        <f t="shared" ca="1" si="784"/>
        <v>48.184999999999974</v>
      </c>
    </row>
    <row r="8416" spans="6:12">
      <c r="F8416" s="89">
        <v>8300</v>
      </c>
      <c r="G8416" s="89">
        <f t="shared" ca="1" si="779"/>
        <v>53</v>
      </c>
      <c r="H8416" s="89">
        <f t="shared" ca="1" si="780"/>
        <v>2</v>
      </c>
      <c r="I8416" s="89">
        <f t="shared" ca="1" si="781"/>
        <v>8</v>
      </c>
      <c r="J8416" s="89">
        <f t="shared" ca="1" si="782"/>
        <v>157.97900000000001</v>
      </c>
      <c r="K8416" s="89">
        <f t="shared" ca="1" si="783"/>
        <v>139.94899999999996</v>
      </c>
      <c r="L8416" s="83">
        <f t="shared" ca="1" si="784"/>
        <v>141.499</v>
      </c>
    </row>
    <row r="8417" spans="6:12">
      <c r="F8417" s="89">
        <v>8301</v>
      </c>
      <c r="G8417" s="89">
        <f t="shared" ca="1" si="779"/>
        <v>52</v>
      </c>
      <c r="H8417" s="89">
        <f t="shared" ca="1" si="780"/>
        <v>1</v>
      </c>
      <c r="I8417" s="89">
        <f t="shared" ca="1" si="781"/>
        <v>3</v>
      </c>
      <c r="J8417" s="89">
        <f t="shared" ca="1" si="782"/>
        <v>36.105999999999952</v>
      </c>
      <c r="K8417" s="89">
        <f t="shared" ca="1" si="783"/>
        <v>145.286</v>
      </c>
      <c r="L8417" s="83">
        <f t="shared" ca="1" si="784"/>
        <v>146.48599999999999</v>
      </c>
    </row>
    <row r="8418" spans="6:12">
      <c r="F8418" s="89">
        <v>8302</v>
      </c>
      <c r="G8418" s="89">
        <f t="shared" ca="1" si="779"/>
        <v>32</v>
      </c>
      <c r="H8418" s="89">
        <f t="shared" ca="1" si="780"/>
        <v>2</v>
      </c>
      <c r="I8418" s="89">
        <f t="shared" ca="1" si="781"/>
        <v>8</v>
      </c>
      <c r="J8418" s="89">
        <f t="shared" ca="1" si="782"/>
        <v>119.69599999999997</v>
      </c>
      <c r="K8418" s="89">
        <f t="shared" ca="1" si="783"/>
        <v>108.17599999999993</v>
      </c>
      <c r="L8418" s="83">
        <f t="shared" ca="1" si="784"/>
        <v>106.57599999999996</v>
      </c>
    </row>
    <row r="8419" spans="6:12">
      <c r="F8419" s="89">
        <v>8303</v>
      </c>
      <c r="G8419" s="89">
        <f t="shared" ca="1" si="779"/>
        <v>20</v>
      </c>
      <c r="H8419" s="89">
        <f t="shared" ca="1" si="780"/>
        <v>3</v>
      </c>
      <c r="I8419" s="89">
        <f t="shared" ca="1" si="781"/>
        <v>8</v>
      </c>
      <c r="J8419" s="89">
        <f t="shared" ca="1" si="782"/>
        <v>79.619999999999948</v>
      </c>
      <c r="K8419" s="89">
        <f t="shared" ca="1" si="783"/>
        <v>157.9199999999999</v>
      </c>
      <c r="L8419" s="83">
        <f t="shared" ca="1" si="784"/>
        <v>152.71999999999997</v>
      </c>
    </row>
    <row r="8420" spans="6:12">
      <c r="F8420" s="89">
        <v>8304</v>
      </c>
      <c r="G8420" s="89">
        <f t="shared" ca="1" si="779"/>
        <v>29</v>
      </c>
      <c r="H8420" s="89">
        <f t="shared" ca="1" si="780"/>
        <v>1</v>
      </c>
      <c r="I8420" s="89">
        <f t="shared" ca="1" si="781"/>
        <v>9</v>
      </c>
      <c r="J8420" s="89">
        <f t="shared" ca="1" si="782"/>
        <v>153.08099999999993</v>
      </c>
      <c r="K8420" s="89">
        <f t="shared" ca="1" si="783"/>
        <v>13.790999999999997</v>
      </c>
      <c r="L8420" s="83">
        <f t="shared" ca="1" si="784"/>
        <v>13.941000000000031</v>
      </c>
    </row>
    <row r="8421" spans="6:12">
      <c r="F8421" s="89">
        <v>8305</v>
      </c>
      <c r="G8421" s="89">
        <f t="shared" ca="1" si="779"/>
        <v>26</v>
      </c>
      <c r="H8421" s="89">
        <f t="shared" ca="1" si="780"/>
        <v>2</v>
      </c>
      <c r="I8421" s="89">
        <f t="shared" ca="1" si="781"/>
        <v>5</v>
      </c>
      <c r="J8421" s="89">
        <f t="shared" ca="1" si="782"/>
        <v>14.840000000000032</v>
      </c>
      <c r="K8421" s="89">
        <f t="shared" ca="1" si="783"/>
        <v>132.97999999999996</v>
      </c>
      <c r="L8421" s="83">
        <f t="shared" ca="1" si="784"/>
        <v>129.27999999999997</v>
      </c>
    </row>
    <row r="8422" spans="6:12">
      <c r="F8422" s="89">
        <v>8306</v>
      </c>
      <c r="G8422" s="89">
        <f t="shared" ca="1" si="779"/>
        <v>38</v>
      </c>
      <c r="H8422" s="89">
        <f t="shared" ca="1" si="780"/>
        <v>3</v>
      </c>
      <c r="I8422" s="89">
        <f t="shared" ca="1" si="781"/>
        <v>3</v>
      </c>
      <c r="J8422" s="89">
        <f t="shared" ca="1" si="782"/>
        <v>-289.36599999999987</v>
      </c>
      <c r="K8422" s="89">
        <f t="shared" ca="1" si="783"/>
        <v>-3.646000000000015</v>
      </c>
      <c r="L8422" s="83">
        <f t="shared" ca="1" si="784"/>
        <v>-8.1459999999999297</v>
      </c>
    </row>
    <row r="8423" spans="6:12">
      <c r="F8423" s="89">
        <v>8307</v>
      </c>
      <c r="G8423" s="89">
        <f t="shared" ca="1" si="779"/>
        <v>19</v>
      </c>
      <c r="H8423" s="89">
        <f t="shared" ca="1" si="780"/>
        <v>3</v>
      </c>
      <c r="I8423" s="89">
        <f t="shared" ca="1" si="781"/>
        <v>6</v>
      </c>
      <c r="J8423" s="89">
        <f t="shared" ca="1" si="782"/>
        <v>-23.030999999999949</v>
      </c>
      <c r="K8423" s="89">
        <f t="shared" ca="1" si="783"/>
        <v>140.779</v>
      </c>
      <c r="L8423" s="83">
        <f t="shared" ca="1" si="784"/>
        <v>134.62900000000005</v>
      </c>
    </row>
    <row r="8424" spans="6:12">
      <c r="F8424" s="89">
        <v>8308</v>
      </c>
      <c r="G8424" s="89">
        <f t="shared" ca="1" si="779"/>
        <v>20</v>
      </c>
      <c r="H8424" s="89">
        <f t="shared" ca="1" si="780"/>
        <v>3</v>
      </c>
      <c r="I8424" s="89">
        <f t="shared" ca="1" si="781"/>
        <v>4</v>
      </c>
      <c r="J8424" s="89">
        <f t="shared" ca="1" si="782"/>
        <v>-172.09999999999997</v>
      </c>
      <c r="K8424" s="89">
        <f t="shared" ca="1" si="783"/>
        <v>76.599999999999937</v>
      </c>
      <c r="L8424" s="83">
        <f t="shared" ca="1" si="784"/>
        <v>69.800000000000011</v>
      </c>
    </row>
    <row r="8425" spans="6:12">
      <c r="F8425" s="89">
        <v>8309</v>
      </c>
      <c r="G8425" s="89">
        <f t="shared" ca="1" si="779"/>
        <v>52</v>
      </c>
      <c r="H8425" s="89">
        <f t="shared" ca="1" si="780"/>
        <v>1</v>
      </c>
      <c r="I8425" s="89">
        <f t="shared" ca="1" si="781"/>
        <v>8</v>
      </c>
      <c r="J8425" s="89">
        <f t="shared" ca="1" si="782"/>
        <v>179.1159999999999</v>
      </c>
      <c r="K8425" s="89">
        <f t="shared" ca="1" si="783"/>
        <v>75.295999999999964</v>
      </c>
      <c r="L8425" s="83">
        <f t="shared" ca="1" si="784"/>
        <v>78.495999999999981</v>
      </c>
    </row>
    <row r="8426" spans="6:12">
      <c r="F8426" s="89">
        <v>8310</v>
      </c>
      <c r="G8426" s="89">
        <f t="shared" ca="1" si="779"/>
        <v>34</v>
      </c>
      <c r="H8426" s="89">
        <f t="shared" ca="1" si="780"/>
        <v>1</v>
      </c>
      <c r="I8426" s="89">
        <f t="shared" ca="1" si="781"/>
        <v>5</v>
      </c>
      <c r="J8426" s="89">
        <f t="shared" ca="1" si="782"/>
        <v>89.530000000000015</v>
      </c>
      <c r="K8426" s="89">
        <f t="shared" ca="1" si="783"/>
        <v>119.08999999999999</v>
      </c>
      <c r="L8426" s="83">
        <f t="shared" ca="1" si="784"/>
        <v>118.39</v>
      </c>
    </row>
    <row r="8427" spans="6:12">
      <c r="F8427" s="89">
        <v>8311</v>
      </c>
      <c r="G8427" s="89">
        <f t="shared" ca="1" si="779"/>
        <v>23</v>
      </c>
      <c r="H8427" s="89">
        <f t="shared" ca="1" si="780"/>
        <v>1</v>
      </c>
      <c r="I8427" s="89">
        <f t="shared" ca="1" si="781"/>
        <v>3</v>
      </c>
      <c r="J8427" s="89">
        <f t="shared" ca="1" si="782"/>
        <v>27.608999999999991</v>
      </c>
      <c r="K8427" s="89">
        <f t="shared" ca="1" si="783"/>
        <v>145.779</v>
      </c>
      <c r="L8427" s="83">
        <f t="shared" ca="1" si="784"/>
        <v>142.62900000000002</v>
      </c>
    </row>
    <row r="8428" spans="6:12">
      <c r="F8428" s="89">
        <v>8312</v>
      </c>
      <c r="G8428" s="89">
        <f t="shared" ca="1" si="779"/>
        <v>26</v>
      </c>
      <c r="H8428" s="89">
        <f t="shared" ca="1" si="780"/>
        <v>2</v>
      </c>
      <c r="I8428" s="89">
        <f t="shared" ca="1" si="781"/>
        <v>6</v>
      </c>
      <c r="J8428" s="89">
        <f t="shared" ca="1" si="782"/>
        <v>62.915999999999968</v>
      </c>
      <c r="K8428" s="89">
        <f t="shared" ca="1" si="783"/>
        <v>138.45599999999996</v>
      </c>
      <c r="L8428" s="83">
        <f t="shared" ca="1" si="784"/>
        <v>135.15599999999995</v>
      </c>
    </row>
    <row r="8429" spans="6:12">
      <c r="F8429" s="89">
        <v>8313</v>
      </c>
      <c r="G8429" s="89">
        <f t="shared" ca="1" si="779"/>
        <v>28</v>
      </c>
      <c r="H8429" s="89">
        <f t="shared" ca="1" si="780"/>
        <v>3</v>
      </c>
      <c r="I8429" s="89">
        <f t="shared" ca="1" si="781"/>
        <v>3</v>
      </c>
      <c r="J8429" s="89">
        <f t="shared" ca="1" si="782"/>
        <v>-283.1459999999999</v>
      </c>
      <c r="K8429" s="89">
        <f t="shared" ca="1" si="783"/>
        <v>5.6739999999999782</v>
      </c>
      <c r="L8429" s="83">
        <f t="shared" ca="1" si="784"/>
        <v>-0.32599999999999341</v>
      </c>
    </row>
    <row r="8430" spans="6:12">
      <c r="F8430" s="89">
        <v>8314</v>
      </c>
      <c r="G8430" s="89">
        <f t="shared" ca="1" si="779"/>
        <v>28</v>
      </c>
      <c r="H8430" s="89">
        <f t="shared" ca="1" si="780"/>
        <v>3</v>
      </c>
      <c r="I8430" s="89">
        <f t="shared" ca="1" si="781"/>
        <v>8</v>
      </c>
      <c r="J8430" s="89">
        <f t="shared" ca="1" si="782"/>
        <v>55.444000000000074</v>
      </c>
      <c r="K8430" s="89">
        <f t="shared" ca="1" si="783"/>
        <v>131.26399999999995</v>
      </c>
      <c r="L8430" s="83">
        <f t="shared" ca="1" si="784"/>
        <v>127.26400000000001</v>
      </c>
    </row>
    <row r="8431" spans="6:12">
      <c r="F8431" s="89">
        <v>8315</v>
      </c>
      <c r="G8431" s="89">
        <f t="shared" ca="1" si="779"/>
        <v>28</v>
      </c>
      <c r="H8431" s="89">
        <f t="shared" ca="1" si="780"/>
        <v>2</v>
      </c>
      <c r="I8431" s="89">
        <f t="shared" ca="1" si="781"/>
        <v>9</v>
      </c>
      <c r="J8431" s="89">
        <f t="shared" ca="1" si="782"/>
        <v>145.55199999999994</v>
      </c>
      <c r="K8431" s="89">
        <f t="shared" ca="1" si="783"/>
        <v>92.671999999999912</v>
      </c>
      <c r="L8431" s="83">
        <f t="shared" ca="1" si="784"/>
        <v>90.871999999999957</v>
      </c>
    </row>
    <row r="8432" spans="6:12">
      <c r="F8432" s="89">
        <v>8316</v>
      </c>
      <c r="G8432" s="89">
        <f t="shared" ca="1" si="779"/>
        <v>22</v>
      </c>
      <c r="H8432" s="89">
        <f t="shared" ca="1" si="780"/>
        <v>1</v>
      </c>
      <c r="I8432" s="89">
        <f t="shared" ca="1" si="781"/>
        <v>9</v>
      </c>
      <c r="J8432" s="89">
        <f t="shared" ca="1" si="782"/>
        <v>173.45799999999988</v>
      </c>
      <c r="K8432" s="89">
        <f t="shared" ca="1" si="783"/>
        <v>36.337999999999965</v>
      </c>
      <c r="L8432" s="83">
        <f t="shared" ca="1" si="784"/>
        <v>35.437999999999988</v>
      </c>
    </row>
    <row r="8433" spans="6:12">
      <c r="F8433" s="89">
        <v>8317</v>
      </c>
      <c r="G8433" s="89">
        <f t="shared" ca="1" si="779"/>
        <v>42</v>
      </c>
      <c r="H8433" s="89">
        <f t="shared" ca="1" si="780"/>
        <v>3</v>
      </c>
      <c r="I8433" s="89">
        <f t="shared" ca="1" si="781"/>
        <v>9</v>
      </c>
      <c r="J8433" s="89">
        <f t="shared" ca="1" si="782"/>
        <v>94.077999999999975</v>
      </c>
      <c r="K8433" s="89">
        <f t="shared" ca="1" si="783"/>
        <v>122.95799999999991</v>
      </c>
      <c r="L8433" s="83">
        <f t="shared" ca="1" si="784"/>
        <v>121.45799999999991</v>
      </c>
    </row>
    <row r="8434" spans="6:12">
      <c r="F8434" s="89">
        <v>8318</v>
      </c>
      <c r="G8434" s="89">
        <f t="shared" ca="1" si="779"/>
        <v>48</v>
      </c>
      <c r="H8434" s="89">
        <f t="shared" ca="1" si="780"/>
        <v>2</v>
      </c>
      <c r="I8434" s="89">
        <f t="shared" ca="1" si="781"/>
        <v>3</v>
      </c>
      <c r="J8434" s="89">
        <f t="shared" ca="1" si="782"/>
        <v>-102.97599999999997</v>
      </c>
      <c r="K8434" s="89">
        <f t="shared" ca="1" si="783"/>
        <v>93.544000000000025</v>
      </c>
      <c r="L8434" s="83">
        <f t="shared" ca="1" si="784"/>
        <v>92.344000000000008</v>
      </c>
    </row>
    <row r="8435" spans="6:12">
      <c r="F8435" s="89">
        <v>8319</v>
      </c>
      <c r="G8435" s="89">
        <f t="shared" ca="1" si="779"/>
        <v>37</v>
      </c>
      <c r="H8435" s="89">
        <f t="shared" ca="1" si="780"/>
        <v>2</v>
      </c>
      <c r="I8435" s="89">
        <f t="shared" ca="1" si="781"/>
        <v>5</v>
      </c>
      <c r="J8435" s="89">
        <f t="shared" ca="1" si="782"/>
        <v>2.0250000000000341</v>
      </c>
      <c r="K8435" s="89">
        <f t="shared" ca="1" si="783"/>
        <v>116.75499999999998</v>
      </c>
      <c r="L8435" s="83">
        <f t="shared" ca="1" si="784"/>
        <v>114.70499999999997</v>
      </c>
    </row>
    <row r="8436" spans="6:12">
      <c r="F8436" s="89">
        <v>8320</v>
      </c>
      <c r="G8436" s="89">
        <f t="shared" ca="1" si="779"/>
        <v>40</v>
      </c>
      <c r="H8436" s="89">
        <f t="shared" ca="1" si="780"/>
        <v>2</v>
      </c>
      <c r="I8436" s="89">
        <f t="shared" ca="1" si="781"/>
        <v>4</v>
      </c>
      <c r="J8436" s="89">
        <f t="shared" ca="1" si="782"/>
        <v>-53.44</v>
      </c>
      <c r="K8436" s="89">
        <f t="shared" ca="1" si="783"/>
        <v>102.95999999999995</v>
      </c>
      <c r="L8436" s="83">
        <f t="shared" ca="1" si="784"/>
        <v>100.96000000000001</v>
      </c>
    </row>
    <row r="8437" spans="6:12">
      <c r="F8437" s="89">
        <v>8321</v>
      </c>
      <c r="G8437" s="89">
        <f t="shared" ca="1" si="779"/>
        <v>34</v>
      </c>
      <c r="H8437" s="89">
        <f t="shared" ca="1" si="780"/>
        <v>2</v>
      </c>
      <c r="I8437" s="89">
        <f t="shared" ca="1" si="781"/>
        <v>5</v>
      </c>
      <c r="J8437" s="89">
        <f t="shared" ca="1" si="782"/>
        <v>2.2800000000000011</v>
      </c>
      <c r="K8437" s="89">
        <f t="shared" ca="1" si="783"/>
        <v>117.93999999999997</v>
      </c>
      <c r="L8437" s="83">
        <f t="shared" ca="1" si="784"/>
        <v>115.43999999999997</v>
      </c>
    </row>
    <row r="8438" spans="6:12">
      <c r="F8438" s="89">
        <v>8322</v>
      </c>
      <c r="G8438" s="89">
        <f t="shared" ref="G8438:G8501" ca="1" si="785">RANDBETWEEN(19,55)</f>
        <v>42</v>
      </c>
      <c r="H8438" s="89">
        <f t="shared" ref="H8438:H8501" ca="1" si="786">RANDBETWEEN(0.5,3.5)</f>
        <v>1</v>
      </c>
      <c r="I8438" s="89">
        <f t="shared" ref="I8438:I8501" ca="1" si="787">RANDBETWEEN(3,9)</f>
        <v>9</v>
      </c>
      <c r="J8438" s="89">
        <f t="shared" ref="J8438:J8501" ca="1" si="788">133-10*G8438-128.7*H8438+60.8*I8438+0.135*G8438^2-20.6*H8438^2-4.74*I8438^2+0.15*G8438*H8438+0.006*G8438*I8438+19.63*H8438*I8438</f>
        <v>150.33799999999997</v>
      </c>
      <c r="K8438" s="89">
        <f t="shared" ref="K8438:K8501" ca="1" si="789">300-10.31*G8438-42.6*H8438+18.2*I8438+0.135*G8438^2-20.6*H8438^2-4.74*I8438^2+0.15*G8438*H8438+0.006*G8438*I8438+19.63*H8438*I8438</f>
        <v>7.0179999999999723</v>
      </c>
      <c r="L8438" s="83">
        <f t="shared" ref="L8438:L8501" ca="1" si="790">294-10.16*G8438-44.4*H8438+18.6*I8438+0.135*G8438^2-20.6*H8438^2-4.74*I8438^2+0.15*G8438*H8438+0.006*G8438*I8438+19.63*H8438*I8438</f>
        <v>9.117999999999995</v>
      </c>
    </row>
    <row r="8439" spans="6:12">
      <c r="F8439" s="89">
        <v>8323</v>
      </c>
      <c r="G8439" s="89">
        <f t="shared" ca="1" si="785"/>
        <v>36</v>
      </c>
      <c r="H8439" s="89">
        <f t="shared" ca="1" si="786"/>
        <v>1</v>
      </c>
      <c r="I8439" s="89">
        <f t="shared" ca="1" si="787"/>
        <v>9</v>
      </c>
      <c r="J8439" s="89">
        <f t="shared" ca="1" si="788"/>
        <v>145.93399999999988</v>
      </c>
      <c r="K8439" s="89">
        <f t="shared" ca="1" si="789"/>
        <v>4.4739999999999611</v>
      </c>
      <c r="L8439" s="83">
        <f t="shared" ca="1" si="790"/>
        <v>5.6740000000000066</v>
      </c>
    </row>
    <row r="8440" spans="6:12">
      <c r="F8440" s="89">
        <v>8324</v>
      </c>
      <c r="G8440" s="89">
        <f t="shared" ca="1" si="785"/>
        <v>55</v>
      </c>
      <c r="H8440" s="89">
        <f t="shared" ca="1" si="786"/>
        <v>3</v>
      </c>
      <c r="I8440" s="89">
        <f t="shared" ca="1" si="787"/>
        <v>6</v>
      </c>
      <c r="J8440" s="89">
        <f t="shared" ca="1" si="788"/>
        <v>-5.894999999999925</v>
      </c>
      <c r="K8440" s="89">
        <f t="shared" ca="1" si="789"/>
        <v>146.75499999999991</v>
      </c>
      <c r="L8440" s="83">
        <f t="shared" ca="1" si="790"/>
        <v>146.00500000000008</v>
      </c>
    </row>
    <row r="8441" spans="6:12">
      <c r="F8441" s="89">
        <v>8325</v>
      </c>
      <c r="G8441" s="89">
        <f t="shared" ca="1" si="785"/>
        <v>40</v>
      </c>
      <c r="H8441" s="89">
        <f t="shared" ca="1" si="786"/>
        <v>2</v>
      </c>
      <c r="I8441" s="89">
        <f t="shared" ca="1" si="787"/>
        <v>4</v>
      </c>
      <c r="J8441" s="89">
        <f t="shared" ca="1" si="788"/>
        <v>-53.44</v>
      </c>
      <c r="K8441" s="89">
        <f t="shared" ca="1" si="789"/>
        <v>102.95999999999995</v>
      </c>
      <c r="L8441" s="83">
        <f t="shared" ca="1" si="790"/>
        <v>100.96000000000001</v>
      </c>
    </row>
    <row r="8442" spans="6:12">
      <c r="F8442" s="89">
        <v>8326</v>
      </c>
      <c r="G8442" s="89">
        <f t="shared" ca="1" si="785"/>
        <v>46</v>
      </c>
      <c r="H8442" s="89">
        <f t="shared" ca="1" si="786"/>
        <v>2</v>
      </c>
      <c r="I8442" s="89">
        <f t="shared" ca="1" si="787"/>
        <v>3</v>
      </c>
      <c r="J8442" s="89">
        <f t="shared" ca="1" si="788"/>
        <v>-108.99199999999996</v>
      </c>
      <c r="K8442" s="89">
        <f t="shared" ca="1" si="789"/>
        <v>88.147999999999968</v>
      </c>
      <c r="L8442" s="83">
        <f t="shared" ca="1" si="790"/>
        <v>86.647999999999996</v>
      </c>
    </row>
    <row r="8443" spans="6:12">
      <c r="F8443" s="89">
        <v>8327</v>
      </c>
      <c r="G8443" s="89">
        <f t="shared" ca="1" si="785"/>
        <v>28</v>
      </c>
      <c r="H8443" s="89">
        <f t="shared" ca="1" si="786"/>
        <v>1</v>
      </c>
      <c r="I8443" s="89">
        <f t="shared" ca="1" si="787"/>
        <v>7</v>
      </c>
      <c r="J8443" s="89">
        <f t="shared" ca="1" si="788"/>
        <v>145.66599999999997</v>
      </c>
      <c r="K8443" s="89">
        <f t="shared" ca="1" si="789"/>
        <v>91.885999999999967</v>
      </c>
      <c r="L8443" s="83">
        <f t="shared" ca="1" si="790"/>
        <v>91.085999999999984</v>
      </c>
    </row>
    <row r="8444" spans="6:12">
      <c r="F8444" s="89">
        <v>8328</v>
      </c>
      <c r="G8444" s="89">
        <f t="shared" ca="1" si="785"/>
        <v>52</v>
      </c>
      <c r="H8444" s="89">
        <f t="shared" ca="1" si="786"/>
        <v>1</v>
      </c>
      <c r="I8444" s="89">
        <f t="shared" ca="1" si="787"/>
        <v>8</v>
      </c>
      <c r="J8444" s="89">
        <f t="shared" ca="1" si="788"/>
        <v>179.1159999999999</v>
      </c>
      <c r="K8444" s="89">
        <f t="shared" ca="1" si="789"/>
        <v>75.295999999999964</v>
      </c>
      <c r="L8444" s="83">
        <f t="shared" ca="1" si="790"/>
        <v>78.495999999999981</v>
      </c>
    </row>
    <row r="8445" spans="6:12">
      <c r="F8445" s="89">
        <v>8329</v>
      </c>
      <c r="G8445" s="89">
        <f t="shared" ca="1" si="785"/>
        <v>30</v>
      </c>
      <c r="H8445" s="89">
        <f t="shared" ca="1" si="786"/>
        <v>2</v>
      </c>
      <c r="I8445" s="89">
        <f t="shared" ca="1" si="787"/>
        <v>8</v>
      </c>
      <c r="J8445" s="89">
        <f t="shared" ca="1" si="788"/>
        <v>122.25999999999996</v>
      </c>
      <c r="K8445" s="89">
        <f t="shared" ca="1" si="789"/>
        <v>111.35999999999996</v>
      </c>
      <c r="L8445" s="83">
        <f t="shared" ca="1" si="790"/>
        <v>109.45999999999998</v>
      </c>
    </row>
    <row r="8446" spans="6:12">
      <c r="F8446" s="89">
        <v>8330</v>
      </c>
      <c r="G8446" s="89">
        <f t="shared" ca="1" si="785"/>
        <v>46</v>
      </c>
      <c r="H8446" s="89">
        <f t="shared" ca="1" si="786"/>
        <v>1</v>
      </c>
      <c r="I8446" s="89">
        <f t="shared" ca="1" si="787"/>
        <v>5</v>
      </c>
      <c r="J8446" s="89">
        <f t="shared" ca="1" si="788"/>
        <v>101.29000000000003</v>
      </c>
      <c r="K8446" s="89">
        <f t="shared" ca="1" si="789"/>
        <v>127.12999999999998</v>
      </c>
      <c r="L8446" s="83">
        <f t="shared" ca="1" si="790"/>
        <v>128.22999999999999</v>
      </c>
    </row>
    <row r="8447" spans="6:12">
      <c r="F8447" s="89">
        <v>8331</v>
      </c>
      <c r="G8447" s="89">
        <f t="shared" ca="1" si="785"/>
        <v>29</v>
      </c>
      <c r="H8447" s="89">
        <f t="shared" ca="1" si="786"/>
        <v>1</v>
      </c>
      <c r="I8447" s="89">
        <f t="shared" ca="1" si="787"/>
        <v>4</v>
      </c>
      <c r="J8447" s="89">
        <f t="shared" ca="1" si="788"/>
        <v>58.161000000000001</v>
      </c>
      <c r="K8447" s="89">
        <f t="shared" ca="1" si="789"/>
        <v>131.87100000000001</v>
      </c>
      <c r="L8447" s="83">
        <f t="shared" ca="1" si="790"/>
        <v>130.02100000000004</v>
      </c>
    </row>
    <row r="8448" spans="6:12">
      <c r="F8448" s="89">
        <v>8332</v>
      </c>
      <c r="G8448" s="89">
        <f t="shared" ca="1" si="785"/>
        <v>25</v>
      </c>
      <c r="H8448" s="89">
        <f t="shared" ca="1" si="786"/>
        <v>3</v>
      </c>
      <c r="I8448" s="89">
        <f t="shared" ca="1" si="787"/>
        <v>3</v>
      </c>
      <c r="J8448" s="89">
        <f t="shared" ca="1" si="788"/>
        <v>-276.01500000000004</v>
      </c>
      <c r="K8448" s="89">
        <f t="shared" ca="1" si="789"/>
        <v>13.734999999999985</v>
      </c>
      <c r="L8448" s="83">
        <f t="shared" ca="1" si="790"/>
        <v>7.285000000000025</v>
      </c>
    </row>
    <row r="8449" spans="6:12">
      <c r="F8449" s="89">
        <v>8333</v>
      </c>
      <c r="G8449" s="89">
        <f t="shared" ca="1" si="785"/>
        <v>42</v>
      </c>
      <c r="H8449" s="89">
        <f t="shared" ca="1" si="786"/>
        <v>3</v>
      </c>
      <c r="I8449" s="89">
        <f t="shared" ca="1" si="787"/>
        <v>5</v>
      </c>
      <c r="J8449" s="89">
        <f t="shared" ca="1" si="788"/>
        <v>-120.24999999999994</v>
      </c>
      <c r="K8449" s="89">
        <f t="shared" ca="1" si="789"/>
        <v>79.029999999999944</v>
      </c>
      <c r="L8449" s="83">
        <f t="shared" ca="1" si="790"/>
        <v>75.929999999999978</v>
      </c>
    </row>
    <row r="8450" spans="6:12">
      <c r="F8450" s="89">
        <v>8334</v>
      </c>
      <c r="G8450" s="89">
        <f t="shared" ca="1" si="785"/>
        <v>26</v>
      </c>
      <c r="H8450" s="89">
        <f t="shared" ca="1" si="786"/>
        <v>3</v>
      </c>
      <c r="I8450" s="89">
        <f t="shared" ca="1" si="787"/>
        <v>9</v>
      </c>
      <c r="J8450" s="89">
        <f t="shared" ca="1" si="788"/>
        <v>99.134000000000015</v>
      </c>
      <c r="K8450" s="89">
        <f t="shared" ca="1" si="789"/>
        <v>132.97399999999999</v>
      </c>
      <c r="L8450" s="83">
        <f t="shared" ca="1" si="790"/>
        <v>129.07400000000001</v>
      </c>
    </row>
    <row r="8451" spans="6:12">
      <c r="F8451" s="89">
        <v>8335</v>
      </c>
      <c r="G8451" s="89">
        <f t="shared" ca="1" si="785"/>
        <v>33</v>
      </c>
      <c r="H8451" s="89">
        <f t="shared" ca="1" si="786"/>
        <v>3</v>
      </c>
      <c r="I8451" s="89">
        <f t="shared" ca="1" si="787"/>
        <v>7</v>
      </c>
      <c r="J8451" s="89">
        <f t="shared" ca="1" si="788"/>
        <v>0.32100000000008322</v>
      </c>
      <c r="K8451" s="89">
        <f t="shared" ca="1" si="789"/>
        <v>117.19100000000003</v>
      </c>
      <c r="L8451" s="83">
        <f t="shared" ca="1" si="790"/>
        <v>113.54100000000005</v>
      </c>
    </row>
    <row r="8452" spans="6:12">
      <c r="F8452" s="89">
        <v>8336</v>
      </c>
      <c r="G8452" s="89">
        <f t="shared" ca="1" si="785"/>
        <v>28</v>
      </c>
      <c r="H8452" s="89">
        <f t="shared" ca="1" si="786"/>
        <v>1</v>
      </c>
      <c r="I8452" s="89">
        <f t="shared" ca="1" si="787"/>
        <v>5</v>
      </c>
      <c r="J8452" s="89">
        <f t="shared" ca="1" si="788"/>
        <v>98.230000000000018</v>
      </c>
      <c r="K8452" s="89">
        <f t="shared" ca="1" si="789"/>
        <v>129.65</v>
      </c>
      <c r="L8452" s="83">
        <f t="shared" ca="1" si="790"/>
        <v>128.04999999999998</v>
      </c>
    </row>
    <row r="8453" spans="6:12">
      <c r="F8453" s="89">
        <v>8337</v>
      </c>
      <c r="G8453" s="89">
        <f t="shared" ca="1" si="785"/>
        <v>34</v>
      </c>
      <c r="H8453" s="89">
        <f t="shared" ca="1" si="786"/>
        <v>2</v>
      </c>
      <c r="I8453" s="89">
        <f t="shared" ca="1" si="787"/>
        <v>8</v>
      </c>
      <c r="J8453" s="89">
        <f t="shared" ca="1" si="788"/>
        <v>118.21199999999996</v>
      </c>
      <c r="K8453" s="89">
        <f t="shared" ca="1" si="789"/>
        <v>106.07199999999995</v>
      </c>
      <c r="L8453" s="83">
        <f t="shared" ca="1" si="790"/>
        <v>104.77199999999996</v>
      </c>
    </row>
    <row r="8454" spans="6:12">
      <c r="F8454" s="89">
        <v>8338</v>
      </c>
      <c r="G8454" s="89">
        <f t="shared" ca="1" si="785"/>
        <v>44</v>
      </c>
      <c r="H8454" s="89">
        <f t="shared" ca="1" si="786"/>
        <v>2</v>
      </c>
      <c r="I8454" s="89">
        <f t="shared" ca="1" si="787"/>
        <v>9</v>
      </c>
      <c r="J8454" s="89">
        <f t="shared" ca="1" si="788"/>
        <v>146.73599999999993</v>
      </c>
      <c r="K8454" s="89">
        <f t="shared" ca="1" si="789"/>
        <v>88.895999999999901</v>
      </c>
      <c r="L8454" s="83">
        <f t="shared" ca="1" si="790"/>
        <v>89.495999999999924</v>
      </c>
    </row>
    <row r="8455" spans="6:12">
      <c r="F8455" s="89">
        <v>8339</v>
      </c>
      <c r="G8455" s="89">
        <f t="shared" ca="1" si="785"/>
        <v>29</v>
      </c>
      <c r="H8455" s="89">
        <f t="shared" ca="1" si="786"/>
        <v>3</v>
      </c>
      <c r="I8455" s="89">
        <f t="shared" ca="1" si="787"/>
        <v>7</v>
      </c>
      <c r="J8455" s="89">
        <f t="shared" ca="1" si="788"/>
        <v>4.8730000000000473</v>
      </c>
      <c r="K8455" s="89">
        <f t="shared" ca="1" si="789"/>
        <v>122.983</v>
      </c>
      <c r="L8455" s="83">
        <f t="shared" ca="1" si="790"/>
        <v>118.73300000000006</v>
      </c>
    </row>
    <row r="8456" spans="6:12">
      <c r="F8456" s="89">
        <v>8340</v>
      </c>
      <c r="G8456" s="89">
        <f t="shared" ca="1" si="785"/>
        <v>32</v>
      </c>
      <c r="H8456" s="89">
        <f t="shared" ca="1" si="786"/>
        <v>3</v>
      </c>
      <c r="I8456" s="89">
        <f t="shared" ca="1" si="787"/>
        <v>3</v>
      </c>
      <c r="J8456" s="89">
        <f t="shared" ca="1" si="788"/>
        <v>-288.87399999999991</v>
      </c>
      <c r="K8456" s="89">
        <f t="shared" ca="1" si="789"/>
        <v>-1.2940000000000111</v>
      </c>
      <c r="L8456" s="83">
        <f t="shared" ca="1" si="790"/>
        <v>-6.69399999999996</v>
      </c>
    </row>
    <row r="8457" spans="6:12">
      <c r="F8457" s="89">
        <v>8341</v>
      </c>
      <c r="G8457" s="89">
        <f t="shared" ca="1" si="785"/>
        <v>22</v>
      </c>
      <c r="H8457" s="89">
        <f t="shared" ca="1" si="786"/>
        <v>1</v>
      </c>
      <c r="I8457" s="89">
        <f t="shared" ca="1" si="787"/>
        <v>8</v>
      </c>
      <c r="J8457" s="89">
        <f t="shared" ca="1" si="788"/>
        <v>173.47599999999991</v>
      </c>
      <c r="K8457" s="89">
        <f t="shared" ca="1" si="789"/>
        <v>78.95599999999996</v>
      </c>
      <c r="L8457" s="83">
        <f t="shared" ca="1" si="790"/>
        <v>77.655999999999977</v>
      </c>
    </row>
    <row r="8458" spans="6:12">
      <c r="F8458" s="89">
        <v>8342</v>
      </c>
      <c r="G8458" s="89">
        <f t="shared" ca="1" si="785"/>
        <v>52</v>
      </c>
      <c r="H8458" s="89">
        <f t="shared" ca="1" si="786"/>
        <v>2</v>
      </c>
      <c r="I8458" s="89">
        <f t="shared" ca="1" si="787"/>
        <v>6</v>
      </c>
      <c r="J8458" s="89">
        <f t="shared" ca="1" si="788"/>
        <v>85.43199999999996</v>
      </c>
      <c r="K8458" s="89">
        <f t="shared" ca="1" si="789"/>
        <v>152.91199999999998</v>
      </c>
      <c r="L8458" s="83">
        <f t="shared" ca="1" si="790"/>
        <v>153.51199999999994</v>
      </c>
    </row>
    <row r="8459" spans="6:12">
      <c r="F8459" s="89">
        <v>8343</v>
      </c>
      <c r="G8459" s="89">
        <f t="shared" ca="1" si="785"/>
        <v>38</v>
      </c>
      <c r="H8459" s="89">
        <f t="shared" ca="1" si="786"/>
        <v>3</v>
      </c>
      <c r="I8459" s="89">
        <f t="shared" ca="1" si="787"/>
        <v>5</v>
      </c>
      <c r="J8459" s="89">
        <f t="shared" ca="1" si="788"/>
        <v>-125.36999999999989</v>
      </c>
      <c r="K8459" s="89">
        <f t="shared" ca="1" si="789"/>
        <v>75.149999999999949</v>
      </c>
      <c r="L8459" s="83">
        <f t="shared" ca="1" si="790"/>
        <v>71.450000000000017</v>
      </c>
    </row>
    <row r="8460" spans="6:12">
      <c r="F8460" s="89">
        <v>8344</v>
      </c>
      <c r="G8460" s="89">
        <f t="shared" ca="1" si="785"/>
        <v>39</v>
      </c>
      <c r="H8460" s="89">
        <f t="shared" ca="1" si="786"/>
        <v>1</v>
      </c>
      <c r="I8460" s="89">
        <f t="shared" ca="1" si="787"/>
        <v>8</v>
      </c>
      <c r="J8460" s="89">
        <f t="shared" ca="1" si="788"/>
        <v>146.83699999999993</v>
      </c>
      <c r="K8460" s="89">
        <f t="shared" ca="1" si="789"/>
        <v>47.046999999999954</v>
      </c>
      <c r="L8460" s="83">
        <f t="shared" ca="1" si="790"/>
        <v>48.296999999999983</v>
      </c>
    </row>
    <row r="8461" spans="6:12">
      <c r="F8461" s="89">
        <v>8345</v>
      </c>
      <c r="G8461" s="89">
        <f t="shared" ca="1" si="785"/>
        <v>52</v>
      </c>
      <c r="H8461" s="89">
        <f t="shared" ca="1" si="786"/>
        <v>1</v>
      </c>
      <c r="I8461" s="89">
        <f t="shared" ca="1" si="787"/>
        <v>4</v>
      </c>
      <c r="J8461" s="89">
        <f t="shared" ca="1" si="788"/>
        <v>83.667999999999964</v>
      </c>
      <c r="K8461" s="89">
        <f t="shared" ca="1" si="789"/>
        <v>150.24799999999999</v>
      </c>
      <c r="L8461" s="83">
        <f t="shared" ca="1" si="790"/>
        <v>151.84800000000001</v>
      </c>
    </row>
    <row r="8462" spans="6:12">
      <c r="F8462" s="89">
        <v>8346</v>
      </c>
      <c r="G8462" s="89">
        <f t="shared" ca="1" si="785"/>
        <v>24</v>
      </c>
      <c r="H8462" s="89">
        <f t="shared" ca="1" si="786"/>
        <v>3</v>
      </c>
      <c r="I8462" s="89">
        <f t="shared" ca="1" si="787"/>
        <v>6</v>
      </c>
      <c r="J8462" s="89">
        <f t="shared" ca="1" si="788"/>
        <v>-41.576000000000022</v>
      </c>
      <c r="K8462" s="89">
        <f t="shared" ca="1" si="789"/>
        <v>120.684</v>
      </c>
      <c r="L8462" s="83">
        <f t="shared" ca="1" si="790"/>
        <v>115.28400000000005</v>
      </c>
    </row>
    <row r="8463" spans="6:12">
      <c r="F8463" s="89">
        <v>8347</v>
      </c>
      <c r="G8463" s="89">
        <f t="shared" ca="1" si="785"/>
        <v>42</v>
      </c>
      <c r="H8463" s="89">
        <f t="shared" ca="1" si="786"/>
        <v>3</v>
      </c>
      <c r="I8463" s="89">
        <f t="shared" ca="1" si="787"/>
        <v>3</v>
      </c>
      <c r="J8463" s="89">
        <f t="shared" ca="1" si="788"/>
        <v>-284.29399999999998</v>
      </c>
      <c r="K8463" s="89">
        <f t="shared" ca="1" si="789"/>
        <v>0.18599999999997863</v>
      </c>
      <c r="L8463" s="83">
        <f t="shared" ca="1" si="790"/>
        <v>-3.7139999999999702</v>
      </c>
    </row>
    <row r="8464" spans="6:12">
      <c r="F8464" s="89">
        <v>8348</v>
      </c>
      <c r="G8464" s="89">
        <f t="shared" ca="1" si="785"/>
        <v>26</v>
      </c>
      <c r="H8464" s="89">
        <f t="shared" ca="1" si="786"/>
        <v>2</v>
      </c>
      <c r="I8464" s="89">
        <f t="shared" ca="1" si="787"/>
        <v>5</v>
      </c>
      <c r="J8464" s="89">
        <f t="shared" ca="1" si="788"/>
        <v>14.840000000000032</v>
      </c>
      <c r="K8464" s="89">
        <f t="shared" ca="1" si="789"/>
        <v>132.97999999999996</v>
      </c>
      <c r="L8464" s="83">
        <f t="shared" ca="1" si="790"/>
        <v>129.27999999999997</v>
      </c>
    </row>
    <row r="8465" spans="6:12">
      <c r="F8465" s="89">
        <v>8349</v>
      </c>
      <c r="G8465" s="89">
        <f t="shared" ca="1" si="785"/>
        <v>54</v>
      </c>
      <c r="H8465" s="89">
        <f t="shared" ca="1" si="786"/>
        <v>2</v>
      </c>
      <c r="I8465" s="89">
        <f t="shared" ca="1" si="787"/>
        <v>9</v>
      </c>
      <c r="J8465" s="89">
        <f t="shared" ca="1" si="788"/>
        <v>182.57599999999994</v>
      </c>
      <c r="K8465" s="89">
        <f t="shared" ca="1" si="789"/>
        <v>121.63599999999997</v>
      </c>
      <c r="L8465" s="83">
        <f t="shared" ca="1" si="790"/>
        <v>123.73599999999999</v>
      </c>
    </row>
    <row r="8466" spans="6:12">
      <c r="F8466" s="89">
        <v>8350</v>
      </c>
      <c r="G8466" s="89">
        <f t="shared" ca="1" si="785"/>
        <v>33</v>
      </c>
      <c r="H8466" s="89">
        <f t="shared" ca="1" si="786"/>
        <v>3</v>
      </c>
      <c r="I8466" s="89">
        <f t="shared" ca="1" si="787"/>
        <v>8</v>
      </c>
      <c r="J8466" s="89">
        <f t="shared" ca="1" si="788"/>
        <v>49.109000000000094</v>
      </c>
      <c r="K8466" s="89">
        <f t="shared" ca="1" si="789"/>
        <v>123.37899999999996</v>
      </c>
      <c r="L8466" s="83">
        <f t="shared" ca="1" si="790"/>
        <v>120.12900000000002</v>
      </c>
    </row>
    <row r="8467" spans="6:12">
      <c r="F8467" s="89">
        <v>8351</v>
      </c>
      <c r="G8467" s="89">
        <f t="shared" ca="1" si="785"/>
        <v>21</v>
      </c>
      <c r="H8467" s="89">
        <f t="shared" ca="1" si="786"/>
        <v>2</v>
      </c>
      <c r="I8467" s="89">
        <f t="shared" ca="1" si="787"/>
        <v>5</v>
      </c>
      <c r="J8467" s="89">
        <f t="shared" ca="1" si="788"/>
        <v>31.465000000000003</v>
      </c>
      <c r="K8467" s="89">
        <f t="shared" ca="1" si="789"/>
        <v>151.15499999999997</v>
      </c>
      <c r="L8467" s="83">
        <f t="shared" ca="1" si="790"/>
        <v>146.70499999999998</v>
      </c>
    </row>
    <row r="8468" spans="6:12">
      <c r="F8468" s="89">
        <v>8352</v>
      </c>
      <c r="G8468" s="89">
        <f t="shared" ca="1" si="785"/>
        <v>23</v>
      </c>
      <c r="H8468" s="89">
        <f t="shared" ca="1" si="786"/>
        <v>3</v>
      </c>
      <c r="I8468" s="89">
        <f t="shared" ca="1" si="787"/>
        <v>6</v>
      </c>
      <c r="J8468" s="89">
        <f t="shared" ca="1" si="788"/>
        <v>-38.407000000000039</v>
      </c>
      <c r="K8468" s="89">
        <f t="shared" ca="1" si="789"/>
        <v>124.16299999999995</v>
      </c>
      <c r="L8468" s="83">
        <f t="shared" ca="1" si="790"/>
        <v>118.61300000000003</v>
      </c>
    </row>
    <row r="8469" spans="6:12">
      <c r="F8469" s="89">
        <v>8353</v>
      </c>
      <c r="G8469" s="89">
        <f t="shared" ca="1" si="785"/>
        <v>34</v>
      </c>
      <c r="H8469" s="89">
        <f t="shared" ca="1" si="786"/>
        <v>2</v>
      </c>
      <c r="I8469" s="89">
        <f t="shared" ca="1" si="787"/>
        <v>4</v>
      </c>
      <c r="J8469" s="89">
        <f t="shared" ca="1" si="788"/>
        <v>-55.324000000000012</v>
      </c>
      <c r="K8469" s="89">
        <f t="shared" ca="1" si="789"/>
        <v>102.93599999999998</v>
      </c>
      <c r="L8469" s="83">
        <f t="shared" ca="1" si="790"/>
        <v>100.03599999999999</v>
      </c>
    </row>
    <row r="8470" spans="6:12">
      <c r="F8470" s="89">
        <v>8354</v>
      </c>
      <c r="G8470" s="89">
        <f t="shared" ca="1" si="785"/>
        <v>36</v>
      </c>
      <c r="H8470" s="89">
        <f t="shared" ca="1" si="786"/>
        <v>2</v>
      </c>
      <c r="I8470" s="89">
        <f t="shared" ca="1" si="787"/>
        <v>6</v>
      </c>
      <c r="J8470" s="89">
        <f t="shared" ca="1" si="788"/>
        <v>49.975999999999971</v>
      </c>
      <c r="K8470" s="89">
        <f t="shared" ca="1" si="789"/>
        <v>122.41599999999997</v>
      </c>
      <c r="L8470" s="83">
        <f t="shared" ca="1" si="790"/>
        <v>120.616</v>
      </c>
    </row>
    <row r="8471" spans="6:12">
      <c r="F8471" s="89">
        <v>8355</v>
      </c>
      <c r="G8471" s="89">
        <f t="shared" ca="1" si="785"/>
        <v>30</v>
      </c>
      <c r="H8471" s="89">
        <f t="shared" ca="1" si="786"/>
        <v>2</v>
      </c>
      <c r="I8471" s="89">
        <f t="shared" ca="1" si="787"/>
        <v>7</v>
      </c>
      <c r="J8471" s="89">
        <f t="shared" ca="1" si="788"/>
        <v>93.119999999999948</v>
      </c>
      <c r="K8471" s="89">
        <f t="shared" ca="1" si="789"/>
        <v>124.81999999999994</v>
      </c>
      <c r="L8471" s="83">
        <f t="shared" ca="1" si="790"/>
        <v>122.51999999999998</v>
      </c>
    </row>
    <row r="8472" spans="6:12">
      <c r="F8472" s="89">
        <v>8356</v>
      </c>
      <c r="G8472" s="89">
        <f t="shared" ca="1" si="785"/>
        <v>49</v>
      </c>
      <c r="H8472" s="89">
        <f t="shared" ca="1" si="786"/>
        <v>3</v>
      </c>
      <c r="I8472" s="89">
        <f t="shared" ca="1" si="787"/>
        <v>3</v>
      </c>
      <c r="J8472" s="89">
        <f t="shared" ca="1" si="788"/>
        <v>-265.02299999999991</v>
      </c>
      <c r="K8472" s="89">
        <f t="shared" ca="1" si="789"/>
        <v>17.287000000000091</v>
      </c>
      <c r="L8472" s="83">
        <f t="shared" ca="1" si="790"/>
        <v>14.437000000000069</v>
      </c>
    </row>
    <row r="8473" spans="6:12">
      <c r="F8473" s="89">
        <v>8357</v>
      </c>
      <c r="G8473" s="89">
        <f t="shared" ca="1" si="785"/>
        <v>47</v>
      </c>
      <c r="H8473" s="89">
        <f t="shared" ca="1" si="786"/>
        <v>3</v>
      </c>
      <c r="I8473" s="89">
        <f t="shared" ca="1" si="787"/>
        <v>9</v>
      </c>
      <c r="J8473" s="89">
        <f t="shared" ca="1" si="788"/>
        <v>106.673</v>
      </c>
      <c r="K8473" s="89">
        <f t="shared" ca="1" si="789"/>
        <v>134.00299999999993</v>
      </c>
      <c r="L8473" s="83">
        <f t="shared" ca="1" si="790"/>
        <v>133.25300000000004</v>
      </c>
    </row>
    <row r="8474" spans="6:12">
      <c r="F8474" s="89">
        <v>8358</v>
      </c>
      <c r="G8474" s="89">
        <f t="shared" ca="1" si="785"/>
        <v>45</v>
      </c>
      <c r="H8474" s="89">
        <f t="shared" ca="1" si="786"/>
        <v>1</v>
      </c>
      <c r="I8474" s="89">
        <f t="shared" ca="1" si="787"/>
        <v>8</v>
      </c>
      <c r="J8474" s="89">
        <f t="shared" ca="1" si="788"/>
        <v>156.06499999999994</v>
      </c>
      <c r="K8474" s="89">
        <f t="shared" ca="1" si="789"/>
        <v>54.414999999999935</v>
      </c>
      <c r="L8474" s="83">
        <f t="shared" ca="1" si="790"/>
        <v>56.564999999999998</v>
      </c>
    </row>
    <row r="8475" spans="6:12">
      <c r="F8475" s="89">
        <v>8359</v>
      </c>
      <c r="G8475" s="89">
        <f t="shared" ca="1" si="785"/>
        <v>33</v>
      </c>
      <c r="H8475" s="89">
        <f t="shared" ca="1" si="786"/>
        <v>3</v>
      </c>
      <c r="I8475" s="89">
        <f t="shared" ca="1" si="787"/>
        <v>3</v>
      </c>
      <c r="J8475" s="89">
        <f t="shared" ca="1" si="788"/>
        <v>-289.63099999999991</v>
      </c>
      <c r="K8475" s="89">
        <f t="shared" ca="1" si="789"/>
        <v>-2.3610000000000184</v>
      </c>
      <c r="L8475" s="83">
        <f t="shared" ca="1" si="790"/>
        <v>-7.61099999999999</v>
      </c>
    </row>
    <row r="8476" spans="6:12">
      <c r="F8476" s="89">
        <v>8360</v>
      </c>
      <c r="G8476" s="89">
        <f t="shared" ca="1" si="785"/>
        <v>26</v>
      </c>
      <c r="H8476" s="89">
        <f t="shared" ca="1" si="786"/>
        <v>1</v>
      </c>
      <c r="I8476" s="89">
        <f t="shared" ca="1" si="787"/>
        <v>5</v>
      </c>
      <c r="J8476" s="89">
        <f t="shared" ca="1" si="788"/>
        <v>103.29</v>
      </c>
      <c r="K8476" s="89">
        <f t="shared" ca="1" si="789"/>
        <v>135.33000000000001</v>
      </c>
      <c r="L8476" s="83">
        <f t="shared" ca="1" si="790"/>
        <v>133.42999999999998</v>
      </c>
    </row>
    <row r="8477" spans="6:12">
      <c r="F8477" s="89">
        <v>8361</v>
      </c>
      <c r="G8477" s="89">
        <f t="shared" ca="1" si="785"/>
        <v>46</v>
      </c>
      <c r="H8477" s="89">
        <f t="shared" ca="1" si="786"/>
        <v>2</v>
      </c>
      <c r="I8477" s="89">
        <f t="shared" ca="1" si="787"/>
        <v>6</v>
      </c>
      <c r="J8477" s="89">
        <f t="shared" ca="1" si="788"/>
        <v>64.036000000000001</v>
      </c>
      <c r="K8477" s="89">
        <f t="shared" ca="1" si="789"/>
        <v>133.37599999999998</v>
      </c>
      <c r="L8477" s="83">
        <f t="shared" ca="1" si="790"/>
        <v>133.07600000000002</v>
      </c>
    </row>
    <row r="8478" spans="6:12">
      <c r="F8478" s="89">
        <v>8362</v>
      </c>
      <c r="G8478" s="89">
        <f t="shared" ca="1" si="785"/>
        <v>31</v>
      </c>
      <c r="H8478" s="89">
        <f t="shared" ca="1" si="786"/>
        <v>3</v>
      </c>
      <c r="I8478" s="89">
        <f t="shared" ca="1" si="787"/>
        <v>6</v>
      </c>
      <c r="J8478" s="89">
        <f t="shared" ca="1" si="788"/>
        <v>-56.198999999999955</v>
      </c>
      <c r="K8478" s="89">
        <f t="shared" ca="1" si="789"/>
        <v>103.89099999999999</v>
      </c>
      <c r="L8478" s="83">
        <f t="shared" ca="1" si="790"/>
        <v>99.541000000000082</v>
      </c>
    </row>
    <row r="8479" spans="6:12">
      <c r="F8479" s="89">
        <v>8363</v>
      </c>
      <c r="G8479" s="89">
        <f t="shared" ca="1" si="785"/>
        <v>46</v>
      </c>
      <c r="H8479" s="89">
        <f t="shared" ca="1" si="786"/>
        <v>3</v>
      </c>
      <c r="I8479" s="89">
        <f t="shared" ca="1" si="787"/>
        <v>4</v>
      </c>
      <c r="J8479" s="89">
        <f t="shared" ca="1" si="788"/>
        <v>-188.11599999999993</v>
      </c>
      <c r="K8479" s="89">
        <f t="shared" ca="1" si="789"/>
        <v>52.523999999999972</v>
      </c>
      <c r="L8479" s="83">
        <f t="shared" ca="1" si="790"/>
        <v>49.624000000000024</v>
      </c>
    </row>
    <row r="8480" spans="6:12">
      <c r="F8480" s="89">
        <v>8364</v>
      </c>
      <c r="G8480" s="89">
        <f t="shared" ca="1" si="785"/>
        <v>53</v>
      </c>
      <c r="H8480" s="89">
        <f t="shared" ca="1" si="786"/>
        <v>3</v>
      </c>
      <c r="I8480" s="89">
        <f t="shared" ca="1" si="787"/>
        <v>7</v>
      </c>
      <c r="J8480" s="89">
        <f t="shared" ca="1" si="788"/>
        <v>42.361000000000104</v>
      </c>
      <c r="K8480" s="89">
        <f t="shared" ca="1" si="789"/>
        <v>153.03099999999995</v>
      </c>
      <c r="L8480" s="83">
        <f t="shared" ca="1" si="790"/>
        <v>152.38100000000009</v>
      </c>
    </row>
    <row r="8481" spans="6:12">
      <c r="F8481" s="89">
        <v>8365</v>
      </c>
      <c r="G8481" s="89">
        <f t="shared" ca="1" si="785"/>
        <v>52</v>
      </c>
      <c r="H8481" s="89">
        <f t="shared" ca="1" si="786"/>
        <v>2</v>
      </c>
      <c r="I8481" s="89">
        <f t="shared" ca="1" si="787"/>
        <v>8</v>
      </c>
      <c r="J8481" s="89">
        <f t="shared" ca="1" si="788"/>
        <v>153.45599999999999</v>
      </c>
      <c r="K8481" s="89">
        <f t="shared" ca="1" si="789"/>
        <v>135.73599999999999</v>
      </c>
      <c r="L8481" s="83">
        <f t="shared" ca="1" si="790"/>
        <v>137.13599999999994</v>
      </c>
    </row>
    <row r="8482" spans="6:12">
      <c r="F8482" s="89">
        <v>8366</v>
      </c>
      <c r="G8482" s="89">
        <f t="shared" ca="1" si="785"/>
        <v>34</v>
      </c>
      <c r="H8482" s="89">
        <f t="shared" ca="1" si="786"/>
        <v>1</v>
      </c>
      <c r="I8482" s="89">
        <f t="shared" ca="1" si="787"/>
        <v>9</v>
      </c>
      <c r="J8482" s="89">
        <f t="shared" ca="1" si="788"/>
        <v>146.62599999999992</v>
      </c>
      <c r="K8482" s="89">
        <f t="shared" ca="1" si="789"/>
        <v>5.7859999999999729</v>
      </c>
      <c r="L8482" s="83">
        <f t="shared" ca="1" si="790"/>
        <v>6.686000000000007</v>
      </c>
    </row>
    <row r="8483" spans="6:12">
      <c r="F8483" s="89">
        <v>8367</v>
      </c>
      <c r="G8483" s="89">
        <f t="shared" ca="1" si="785"/>
        <v>23</v>
      </c>
      <c r="H8483" s="89">
        <f t="shared" ca="1" si="786"/>
        <v>2</v>
      </c>
      <c r="I8483" s="89">
        <f t="shared" ca="1" si="787"/>
        <v>7</v>
      </c>
      <c r="J8483" s="89">
        <f t="shared" ca="1" si="788"/>
        <v>110.64099999999999</v>
      </c>
      <c r="K8483" s="89">
        <f t="shared" ca="1" si="789"/>
        <v>144.51099999999994</v>
      </c>
      <c r="L8483" s="83">
        <f t="shared" ca="1" si="790"/>
        <v>141.161</v>
      </c>
    </row>
    <row r="8484" spans="6:12">
      <c r="F8484" s="89">
        <v>8368</v>
      </c>
      <c r="G8484" s="89">
        <f t="shared" ca="1" si="785"/>
        <v>28</v>
      </c>
      <c r="H8484" s="89">
        <f t="shared" ca="1" si="786"/>
        <v>1</v>
      </c>
      <c r="I8484" s="89">
        <f t="shared" ca="1" si="787"/>
        <v>3</v>
      </c>
      <c r="J8484" s="89">
        <f t="shared" ca="1" si="788"/>
        <v>12.873999999999988</v>
      </c>
      <c r="K8484" s="89">
        <f t="shared" ca="1" si="789"/>
        <v>129.49400000000003</v>
      </c>
      <c r="L8484" s="83">
        <f t="shared" ca="1" si="790"/>
        <v>127.09399999999999</v>
      </c>
    </row>
    <row r="8485" spans="6:12">
      <c r="F8485" s="89">
        <v>8369</v>
      </c>
      <c r="G8485" s="89">
        <f t="shared" ca="1" si="785"/>
        <v>50</v>
      </c>
      <c r="H8485" s="89">
        <f t="shared" ca="1" si="786"/>
        <v>1</v>
      </c>
      <c r="I8485" s="89">
        <f t="shared" ca="1" si="787"/>
        <v>3</v>
      </c>
      <c r="J8485" s="89">
        <f t="shared" ca="1" si="788"/>
        <v>28.229999999999983</v>
      </c>
      <c r="K8485" s="89">
        <f t="shared" ca="1" si="789"/>
        <v>138.02999999999997</v>
      </c>
      <c r="L8485" s="83">
        <f t="shared" ca="1" si="790"/>
        <v>138.93000000000006</v>
      </c>
    </row>
    <row r="8486" spans="6:12">
      <c r="F8486" s="89">
        <v>8370</v>
      </c>
      <c r="G8486" s="89">
        <f t="shared" ca="1" si="785"/>
        <v>29</v>
      </c>
      <c r="H8486" s="89">
        <f t="shared" ca="1" si="786"/>
        <v>3</v>
      </c>
      <c r="I8486" s="89">
        <f t="shared" ca="1" si="787"/>
        <v>9</v>
      </c>
      <c r="J8486" s="89">
        <f t="shared" ca="1" si="788"/>
        <v>92.920999999999992</v>
      </c>
      <c r="K8486" s="89">
        <f t="shared" ca="1" si="789"/>
        <v>125.8309999999999</v>
      </c>
      <c r="L8486" s="83">
        <f t="shared" ca="1" si="790"/>
        <v>122.38099999999997</v>
      </c>
    </row>
    <row r="8487" spans="6:12">
      <c r="F8487" s="89">
        <v>8371</v>
      </c>
      <c r="G8487" s="89">
        <f t="shared" ca="1" si="785"/>
        <v>39</v>
      </c>
      <c r="H8487" s="89">
        <f t="shared" ca="1" si="786"/>
        <v>3</v>
      </c>
      <c r="I8487" s="89">
        <f t="shared" ca="1" si="787"/>
        <v>6</v>
      </c>
      <c r="J8487" s="89">
        <f t="shared" ca="1" si="788"/>
        <v>-56.710999999999956</v>
      </c>
      <c r="K8487" s="89">
        <f t="shared" ca="1" si="789"/>
        <v>100.89899999999994</v>
      </c>
      <c r="L8487" s="83">
        <f t="shared" ca="1" si="790"/>
        <v>97.749000000000024</v>
      </c>
    </row>
    <row r="8488" spans="6:12">
      <c r="F8488" s="89">
        <v>8372</v>
      </c>
      <c r="G8488" s="89">
        <f t="shared" ca="1" si="785"/>
        <v>31</v>
      </c>
      <c r="H8488" s="89">
        <f t="shared" ca="1" si="786"/>
        <v>1</v>
      </c>
      <c r="I8488" s="89">
        <f t="shared" ca="1" si="787"/>
        <v>6</v>
      </c>
      <c r="J8488" s="89">
        <f t="shared" ca="1" si="788"/>
        <v>121.14099999999998</v>
      </c>
      <c r="K8488" s="89">
        <f t="shared" ca="1" si="789"/>
        <v>109.03099999999998</v>
      </c>
      <c r="L8488" s="83">
        <f t="shared" ca="1" si="790"/>
        <v>108.28100000000001</v>
      </c>
    </row>
    <row r="8489" spans="6:12">
      <c r="F8489" s="89">
        <v>8373</v>
      </c>
      <c r="G8489" s="89">
        <f t="shared" ca="1" si="785"/>
        <v>27</v>
      </c>
      <c r="H8489" s="89">
        <f t="shared" ca="1" si="786"/>
        <v>3</v>
      </c>
      <c r="I8489" s="89">
        <f t="shared" ca="1" si="787"/>
        <v>7</v>
      </c>
      <c r="J8489" s="89">
        <f t="shared" ca="1" si="788"/>
        <v>8.7690000000000055</v>
      </c>
      <c r="K8489" s="89">
        <f t="shared" ca="1" si="789"/>
        <v>127.49899999999997</v>
      </c>
      <c r="L8489" s="83">
        <f t="shared" ca="1" si="790"/>
        <v>122.94900000000001</v>
      </c>
    </row>
    <row r="8490" spans="6:12">
      <c r="F8490" s="89">
        <v>8374</v>
      </c>
      <c r="G8490" s="89">
        <f t="shared" ca="1" si="785"/>
        <v>54</v>
      </c>
      <c r="H8490" s="89">
        <f t="shared" ca="1" si="786"/>
        <v>2</v>
      </c>
      <c r="I8490" s="89">
        <f t="shared" ca="1" si="787"/>
        <v>9</v>
      </c>
      <c r="J8490" s="89">
        <f t="shared" ca="1" si="788"/>
        <v>182.57599999999994</v>
      </c>
      <c r="K8490" s="89">
        <f t="shared" ca="1" si="789"/>
        <v>121.63599999999997</v>
      </c>
      <c r="L8490" s="83">
        <f t="shared" ca="1" si="790"/>
        <v>123.73599999999999</v>
      </c>
    </row>
    <row r="8491" spans="6:12">
      <c r="F8491" s="89">
        <v>8375</v>
      </c>
      <c r="G8491" s="89">
        <f t="shared" ca="1" si="785"/>
        <v>22</v>
      </c>
      <c r="H8491" s="89">
        <f t="shared" ca="1" si="786"/>
        <v>2</v>
      </c>
      <c r="I8491" s="89">
        <f t="shared" ca="1" si="787"/>
        <v>7</v>
      </c>
      <c r="J8491" s="89">
        <f t="shared" ca="1" si="788"/>
        <v>114.22399999999996</v>
      </c>
      <c r="K8491" s="89">
        <f t="shared" ca="1" si="789"/>
        <v>148.40399999999994</v>
      </c>
      <c r="L8491" s="83">
        <f t="shared" ca="1" si="790"/>
        <v>144.904</v>
      </c>
    </row>
    <row r="8492" spans="6:12">
      <c r="F8492" s="89">
        <v>8376</v>
      </c>
      <c r="G8492" s="89">
        <f t="shared" ca="1" si="785"/>
        <v>24</v>
      </c>
      <c r="H8492" s="89">
        <f t="shared" ca="1" si="786"/>
        <v>2</v>
      </c>
      <c r="I8492" s="89">
        <f t="shared" ca="1" si="787"/>
        <v>3</v>
      </c>
      <c r="J8492" s="89">
        <f t="shared" ca="1" si="788"/>
        <v>-103.88800000000001</v>
      </c>
      <c r="K8492" s="89">
        <f t="shared" ca="1" si="789"/>
        <v>100.07199999999999</v>
      </c>
      <c r="L8492" s="83">
        <f t="shared" ca="1" si="790"/>
        <v>95.272000000000006</v>
      </c>
    </row>
    <row r="8493" spans="6:12">
      <c r="F8493" s="89">
        <v>8377</v>
      </c>
      <c r="G8493" s="89">
        <f t="shared" ca="1" si="785"/>
        <v>35</v>
      </c>
      <c r="H8493" s="89">
        <f t="shared" ca="1" si="786"/>
        <v>1</v>
      </c>
      <c r="I8493" s="89">
        <f t="shared" ca="1" si="787"/>
        <v>3</v>
      </c>
      <c r="J8493" s="89">
        <f t="shared" ca="1" si="788"/>
        <v>3.5849999999999866</v>
      </c>
      <c r="K8493" s="89">
        <f t="shared" ca="1" si="789"/>
        <v>118.03499999999998</v>
      </c>
      <c r="L8493" s="83">
        <f t="shared" ca="1" si="790"/>
        <v>116.68499999999999</v>
      </c>
    </row>
    <row r="8494" spans="6:12">
      <c r="F8494" s="89">
        <v>8378</v>
      </c>
      <c r="G8494" s="89">
        <f t="shared" ca="1" si="785"/>
        <v>55</v>
      </c>
      <c r="H8494" s="89">
        <f t="shared" ca="1" si="786"/>
        <v>1</v>
      </c>
      <c r="I8494" s="89">
        <f t="shared" ca="1" si="787"/>
        <v>5</v>
      </c>
      <c r="J8494" s="89">
        <f t="shared" ca="1" si="788"/>
        <v>135.62499999999994</v>
      </c>
      <c r="K8494" s="89">
        <f t="shared" ca="1" si="789"/>
        <v>158.6749999999999</v>
      </c>
      <c r="L8494" s="83">
        <f t="shared" ca="1" si="790"/>
        <v>161.12500000000006</v>
      </c>
    </row>
    <row r="8495" spans="6:12">
      <c r="F8495" s="89">
        <v>8379</v>
      </c>
      <c r="G8495" s="89">
        <f t="shared" ca="1" si="785"/>
        <v>51</v>
      </c>
      <c r="H8495" s="89">
        <f t="shared" ca="1" si="786"/>
        <v>2</v>
      </c>
      <c r="I8495" s="89">
        <f t="shared" ca="1" si="787"/>
        <v>3</v>
      </c>
      <c r="J8495" s="89">
        <f t="shared" ca="1" si="788"/>
        <v>-91.926999999999936</v>
      </c>
      <c r="K8495" s="89">
        <f t="shared" ca="1" si="789"/>
        <v>103.66299999999995</v>
      </c>
      <c r="L8495" s="83">
        <f t="shared" ca="1" si="790"/>
        <v>102.91300000000007</v>
      </c>
    </row>
    <row r="8496" spans="6:12">
      <c r="F8496" s="89">
        <v>8380</v>
      </c>
      <c r="G8496" s="89">
        <f t="shared" ca="1" si="785"/>
        <v>41</v>
      </c>
      <c r="H8496" s="89">
        <f t="shared" ca="1" si="786"/>
        <v>1</v>
      </c>
      <c r="I8496" s="89">
        <f t="shared" ca="1" si="787"/>
        <v>6</v>
      </c>
      <c r="J8496" s="89">
        <f t="shared" ca="1" si="788"/>
        <v>120.20099999999996</v>
      </c>
      <c r="K8496" s="89">
        <f t="shared" ca="1" si="789"/>
        <v>104.99099999999996</v>
      </c>
      <c r="L8496" s="83">
        <f t="shared" ca="1" si="790"/>
        <v>105.74099999999999</v>
      </c>
    </row>
    <row r="8497" spans="6:12">
      <c r="F8497" s="89">
        <v>8381</v>
      </c>
      <c r="G8497" s="89">
        <f t="shared" ca="1" si="785"/>
        <v>37</v>
      </c>
      <c r="H8497" s="89">
        <f t="shared" ca="1" si="786"/>
        <v>2</v>
      </c>
      <c r="I8497" s="89">
        <f t="shared" ca="1" si="787"/>
        <v>4</v>
      </c>
      <c r="J8497" s="89">
        <f t="shared" ca="1" si="788"/>
        <v>-55.59699999999998</v>
      </c>
      <c r="K8497" s="89">
        <f t="shared" ca="1" si="789"/>
        <v>101.73299999999999</v>
      </c>
      <c r="L8497" s="83">
        <f t="shared" ca="1" si="790"/>
        <v>99.282999999999987</v>
      </c>
    </row>
    <row r="8498" spans="6:12">
      <c r="F8498" s="89">
        <v>8382</v>
      </c>
      <c r="G8498" s="89">
        <f t="shared" ca="1" si="785"/>
        <v>45</v>
      </c>
      <c r="H8498" s="89">
        <f t="shared" ca="1" si="786"/>
        <v>3</v>
      </c>
      <c r="I8498" s="89">
        <f t="shared" ca="1" si="787"/>
        <v>6</v>
      </c>
      <c r="J8498" s="89">
        <f t="shared" ca="1" si="788"/>
        <v>-45.754999999999939</v>
      </c>
      <c r="K8498" s="89">
        <f t="shared" ca="1" si="789"/>
        <v>109.99499999999995</v>
      </c>
      <c r="L8498" s="83">
        <f t="shared" ca="1" si="790"/>
        <v>107.74500000000006</v>
      </c>
    </row>
    <row r="8499" spans="6:12">
      <c r="F8499" s="89">
        <v>8383</v>
      </c>
      <c r="G8499" s="89">
        <f t="shared" ca="1" si="785"/>
        <v>21</v>
      </c>
      <c r="H8499" s="89">
        <f t="shared" ca="1" si="786"/>
        <v>2</v>
      </c>
      <c r="I8499" s="89">
        <f t="shared" ca="1" si="787"/>
        <v>9</v>
      </c>
      <c r="J8499" s="89">
        <f t="shared" ca="1" si="788"/>
        <v>166.76899999999995</v>
      </c>
      <c r="K8499" s="89">
        <f t="shared" ca="1" si="789"/>
        <v>116.05899999999994</v>
      </c>
      <c r="L8499" s="83">
        <f t="shared" ca="1" si="790"/>
        <v>113.20899999999997</v>
      </c>
    </row>
    <row r="8500" spans="6:12">
      <c r="F8500" s="89">
        <v>8384</v>
      </c>
      <c r="G8500" s="89">
        <f t="shared" ca="1" si="785"/>
        <v>19</v>
      </c>
      <c r="H8500" s="89">
        <f t="shared" ca="1" si="786"/>
        <v>3</v>
      </c>
      <c r="I8500" s="89">
        <f t="shared" ca="1" si="787"/>
        <v>8</v>
      </c>
      <c r="J8500" s="89">
        <f t="shared" ca="1" si="788"/>
        <v>83.856999999999971</v>
      </c>
      <c r="K8500" s="89">
        <f t="shared" ca="1" si="789"/>
        <v>162.46699999999998</v>
      </c>
      <c r="L8500" s="83">
        <f t="shared" ca="1" si="790"/>
        <v>157.11700000000002</v>
      </c>
    </row>
    <row r="8501" spans="6:12">
      <c r="F8501" s="89">
        <v>8385</v>
      </c>
      <c r="G8501" s="89">
        <f t="shared" ca="1" si="785"/>
        <v>34</v>
      </c>
      <c r="H8501" s="89">
        <f t="shared" ca="1" si="786"/>
        <v>1</v>
      </c>
      <c r="I8501" s="89">
        <f t="shared" ca="1" si="787"/>
        <v>4</v>
      </c>
      <c r="J8501" s="89">
        <f t="shared" ca="1" si="788"/>
        <v>51.555999999999997</v>
      </c>
      <c r="K8501" s="89">
        <f t="shared" ca="1" si="789"/>
        <v>123.71599999999998</v>
      </c>
      <c r="L8501" s="83">
        <f t="shared" ca="1" si="790"/>
        <v>122.61600000000001</v>
      </c>
    </row>
    <row r="8502" spans="6:12">
      <c r="F8502" s="89">
        <v>8386</v>
      </c>
      <c r="G8502" s="89">
        <f t="shared" ref="G8502:G8565" ca="1" si="791">RANDBETWEEN(19,55)</f>
        <v>50</v>
      </c>
      <c r="H8502" s="89">
        <f t="shared" ref="H8502:H8565" ca="1" si="792">RANDBETWEEN(0.5,3.5)</f>
        <v>3</v>
      </c>
      <c r="I8502" s="89">
        <f t="shared" ref="I8502:I8565" ca="1" si="793">RANDBETWEEN(3,9)</f>
        <v>5</v>
      </c>
      <c r="J8502" s="89">
        <f t="shared" ref="J8502:J8565" ca="1" si="794">133-10*G8502-128.7*H8502+60.8*I8502+0.135*G8502^2-20.6*H8502^2-4.74*I8502^2+0.15*G8502*H8502+0.006*G8502*I8502+19.63*H8502*I8502</f>
        <v>-97.049999999999898</v>
      </c>
      <c r="K8502" s="89">
        <f t="shared" ref="K8502:K8565" ca="1" si="795">300-10.31*G8502-42.6*H8502+18.2*I8502+0.135*G8502^2-20.6*H8502^2-4.74*I8502^2+0.15*G8502*H8502+0.006*G8502*I8502+19.63*H8502*I8502</f>
        <v>99.749999999999972</v>
      </c>
      <c r="L8502" s="83">
        <f t="shared" ref="L8502:L8565" ca="1" si="796">294-10.16*G8502-44.4*H8502+18.6*I8502+0.135*G8502^2-20.6*H8502^2-4.74*I8502^2+0.15*G8502*H8502+0.006*G8502*I8502+19.63*H8502*I8502</f>
        <v>97.85</v>
      </c>
    </row>
    <row r="8503" spans="6:12">
      <c r="F8503" s="89">
        <v>8387</v>
      </c>
      <c r="G8503" s="89">
        <f t="shared" ca="1" si="791"/>
        <v>44</v>
      </c>
      <c r="H8503" s="89">
        <f t="shared" ca="1" si="792"/>
        <v>1</v>
      </c>
      <c r="I8503" s="89">
        <f t="shared" ca="1" si="793"/>
        <v>5</v>
      </c>
      <c r="J8503" s="89">
        <f t="shared" ca="1" si="794"/>
        <v>96.630000000000024</v>
      </c>
      <c r="K8503" s="89">
        <f t="shared" ca="1" si="795"/>
        <v>123.08999999999997</v>
      </c>
      <c r="L8503" s="83">
        <f t="shared" ca="1" si="796"/>
        <v>123.88999999999999</v>
      </c>
    </row>
    <row r="8504" spans="6:12">
      <c r="F8504" s="89">
        <v>8388</v>
      </c>
      <c r="G8504" s="89">
        <f t="shared" ca="1" si="791"/>
        <v>55</v>
      </c>
      <c r="H8504" s="89">
        <f t="shared" ca="1" si="792"/>
        <v>2</v>
      </c>
      <c r="I8504" s="89">
        <f t="shared" ca="1" si="793"/>
        <v>9</v>
      </c>
      <c r="J8504" s="89">
        <f t="shared" ca="1" si="794"/>
        <v>187.64499999999992</v>
      </c>
      <c r="K8504" s="89">
        <f t="shared" ca="1" si="795"/>
        <v>126.3949999999999</v>
      </c>
      <c r="L8504" s="83">
        <f t="shared" ca="1" si="796"/>
        <v>128.64500000000001</v>
      </c>
    </row>
    <row r="8505" spans="6:12">
      <c r="F8505" s="89">
        <v>8389</v>
      </c>
      <c r="G8505" s="89">
        <f t="shared" ca="1" si="791"/>
        <v>20</v>
      </c>
      <c r="H8505" s="89">
        <f t="shared" ca="1" si="792"/>
        <v>2</v>
      </c>
      <c r="I8505" s="89">
        <f t="shared" ca="1" si="793"/>
        <v>8</v>
      </c>
      <c r="J8505" s="89">
        <f t="shared" ca="1" si="794"/>
        <v>151.27999999999997</v>
      </c>
      <c r="K8505" s="89">
        <f t="shared" ca="1" si="795"/>
        <v>143.47999999999996</v>
      </c>
      <c r="L8505" s="83">
        <f t="shared" ca="1" si="796"/>
        <v>140.07999999999998</v>
      </c>
    </row>
    <row r="8506" spans="6:12">
      <c r="F8506" s="89">
        <v>8390</v>
      </c>
      <c r="G8506" s="89">
        <f t="shared" ca="1" si="791"/>
        <v>34</v>
      </c>
      <c r="H8506" s="89">
        <f t="shared" ca="1" si="792"/>
        <v>1</v>
      </c>
      <c r="I8506" s="89">
        <f t="shared" ca="1" si="793"/>
        <v>6</v>
      </c>
      <c r="J8506" s="89">
        <f t="shared" ca="1" si="794"/>
        <v>118.02399999999996</v>
      </c>
      <c r="K8506" s="89">
        <f t="shared" ca="1" si="795"/>
        <v>104.98399999999997</v>
      </c>
      <c r="L8506" s="83">
        <f t="shared" ca="1" si="796"/>
        <v>104.68399999999998</v>
      </c>
    </row>
    <row r="8507" spans="6:12">
      <c r="F8507" s="89">
        <v>8391</v>
      </c>
      <c r="G8507" s="89">
        <f t="shared" ca="1" si="791"/>
        <v>39</v>
      </c>
      <c r="H8507" s="89">
        <f t="shared" ca="1" si="792"/>
        <v>3</v>
      </c>
      <c r="I8507" s="89">
        <f t="shared" ca="1" si="793"/>
        <v>7</v>
      </c>
      <c r="J8507" s="89">
        <f t="shared" ca="1" si="794"/>
        <v>1.5930000000000746</v>
      </c>
      <c r="K8507" s="89">
        <f t="shared" ca="1" si="795"/>
        <v>116.60299999999995</v>
      </c>
      <c r="L8507" s="83">
        <f t="shared" ca="1" si="796"/>
        <v>113.85300000000001</v>
      </c>
    </row>
    <row r="8508" spans="6:12">
      <c r="F8508" s="89">
        <v>8392</v>
      </c>
      <c r="G8508" s="89">
        <f t="shared" ca="1" si="791"/>
        <v>47</v>
      </c>
      <c r="H8508" s="89">
        <f t="shared" ca="1" si="792"/>
        <v>1</v>
      </c>
      <c r="I8508" s="89">
        <f t="shared" ca="1" si="793"/>
        <v>8</v>
      </c>
      <c r="J8508" s="89">
        <f t="shared" ca="1" si="794"/>
        <v>161.30099999999999</v>
      </c>
      <c r="K8508" s="89">
        <f t="shared" ca="1" si="795"/>
        <v>59.030999999999963</v>
      </c>
      <c r="L8508" s="83">
        <f t="shared" ca="1" si="796"/>
        <v>61.481000000000037</v>
      </c>
    </row>
    <row r="8509" spans="6:12">
      <c r="F8509" s="89">
        <v>8393</v>
      </c>
      <c r="G8509" s="89">
        <f t="shared" ca="1" si="791"/>
        <v>26</v>
      </c>
      <c r="H8509" s="89">
        <f t="shared" ca="1" si="792"/>
        <v>3</v>
      </c>
      <c r="I8509" s="89">
        <f t="shared" ca="1" si="793"/>
        <v>3</v>
      </c>
      <c r="J8509" s="89">
        <f t="shared" ca="1" si="794"/>
        <v>-278.66199999999992</v>
      </c>
      <c r="K8509" s="89">
        <f t="shared" ca="1" si="795"/>
        <v>10.777999999999963</v>
      </c>
      <c r="L8509" s="83">
        <f t="shared" ca="1" si="796"/>
        <v>4.4779999999999802</v>
      </c>
    </row>
    <row r="8510" spans="6:12">
      <c r="F8510" s="89">
        <v>8394</v>
      </c>
      <c r="G8510" s="89">
        <f t="shared" ca="1" si="791"/>
        <v>41</v>
      </c>
      <c r="H8510" s="89">
        <f t="shared" ca="1" si="792"/>
        <v>3</v>
      </c>
      <c r="I8510" s="89">
        <f t="shared" ca="1" si="793"/>
        <v>9</v>
      </c>
      <c r="J8510" s="89">
        <f t="shared" ca="1" si="794"/>
        <v>92.369000000000028</v>
      </c>
      <c r="K8510" s="89">
        <f t="shared" ca="1" si="795"/>
        <v>121.55899999999991</v>
      </c>
      <c r="L8510" s="83">
        <f t="shared" ca="1" si="796"/>
        <v>119.90899999999999</v>
      </c>
    </row>
    <row r="8511" spans="6:12">
      <c r="F8511" s="89">
        <v>8395</v>
      </c>
      <c r="G8511" s="89">
        <f t="shared" ca="1" si="791"/>
        <v>26</v>
      </c>
      <c r="H8511" s="89">
        <f t="shared" ca="1" si="792"/>
        <v>3</v>
      </c>
      <c r="I8511" s="89">
        <f t="shared" ca="1" si="793"/>
        <v>4</v>
      </c>
      <c r="J8511" s="89">
        <f t="shared" ca="1" si="794"/>
        <v>-191.99599999999998</v>
      </c>
      <c r="K8511" s="89">
        <f t="shared" ca="1" si="795"/>
        <v>54.843999999999966</v>
      </c>
      <c r="L8511" s="83">
        <f t="shared" ca="1" si="796"/>
        <v>48.943999999999988</v>
      </c>
    </row>
    <row r="8512" spans="6:12">
      <c r="F8512" s="89">
        <v>8396</v>
      </c>
      <c r="G8512" s="89">
        <f t="shared" ca="1" si="791"/>
        <v>36</v>
      </c>
      <c r="H8512" s="89">
        <f t="shared" ca="1" si="792"/>
        <v>1</v>
      </c>
      <c r="I8512" s="89">
        <f t="shared" ca="1" si="793"/>
        <v>9</v>
      </c>
      <c r="J8512" s="89">
        <f t="shared" ca="1" si="794"/>
        <v>145.93399999999988</v>
      </c>
      <c r="K8512" s="89">
        <f t="shared" ca="1" si="795"/>
        <v>4.4739999999999611</v>
      </c>
      <c r="L8512" s="83">
        <f t="shared" ca="1" si="796"/>
        <v>5.6740000000000066</v>
      </c>
    </row>
    <row r="8513" spans="6:12">
      <c r="F8513" s="89">
        <v>8397</v>
      </c>
      <c r="G8513" s="89">
        <f t="shared" ca="1" si="791"/>
        <v>47</v>
      </c>
      <c r="H8513" s="89">
        <f t="shared" ca="1" si="792"/>
        <v>3</v>
      </c>
      <c r="I8513" s="89">
        <f t="shared" ca="1" si="793"/>
        <v>7</v>
      </c>
      <c r="J8513" s="89">
        <f t="shared" ca="1" si="794"/>
        <v>18.409000000000049</v>
      </c>
      <c r="K8513" s="89">
        <f t="shared" ca="1" si="795"/>
        <v>130.93899999999991</v>
      </c>
      <c r="L8513" s="83">
        <f t="shared" ca="1" si="796"/>
        <v>129.38900000000007</v>
      </c>
    </row>
    <row r="8514" spans="6:12">
      <c r="F8514" s="89">
        <v>8398</v>
      </c>
      <c r="G8514" s="89">
        <f t="shared" ca="1" si="791"/>
        <v>25</v>
      </c>
      <c r="H8514" s="89">
        <f t="shared" ca="1" si="792"/>
        <v>1</v>
      </c>
      <c r="I8514" s="89">
        <f t="shared" ca="1" si="793"/>
        <v>4</v>
      </c>
      <c r="J8514" s="89">
        <f t="shared" ca="1" si="794"/>
        <v>68.304999999999993</v>
      </c>
      <c r="K8514" s="89">
        <f t="shared" ca="1" si="795"/>
        <v>143.255</v>
      </c>
      <c r="L8514" s="83">
        <f t="shared" ca="1" si="796"/>
        <v>140.80500000000001</v>
      </c>
    </row>
    <row r="8515" spans="6:12">
      <c r="F8515" s="89">
        <v>8399</v>
      </c>
      <c r="G8515" s="89">
        <f t="shared" ca="1" si="791"/>
        <v>44</v>
      </c>
      <c r="H8515" s="89">
        <f t="shared" ca="1" si="792"/>
        <v>2</v>
      </c>
      <c r="I8515" s="89">
        <f t="shared" ca="1" si="793"/>
        <v>5</v>
      </c>
      <c r="J8515" s="89">
        <f t="shared" ca="1" si="794"/>
        <v>10.879999999999995</v>
      </c>
      <c r="K8515" s="89">
        <f t="shared" ca="1" si="795"/>
        <v>123.43999999999996</v>
      </c>
      <c r="L8515" s="83">
        <f t="shared" ca="1" si="796"/>
        <v>122.43999999999996</v>
      </c>
    </row>
    <row r="8516" spans="6:12">
      <c r="F8516" s="89">
        <v>8400</v>
      </c>
      <c r="G8516" s="89">
        <f t="shared" ca="1" si="791"/>
        <v>31</v>
      </c>
      <c r="H8516" s="89">
        <f t="shared" ca="1" si="792"/>
        <v>1</v>
      </c>
      <c r="I8516" s="89">
        <f t="shared" ca="1" si="793"/>
        <v>7</v>
      </c>
      <c r="J8516" s="89">
        <f t="shared" ca="1" si="794"/>
        <v>140.13699999999997</v>
      </c>
      <c r="K8516" s="89">
        <f t="shared" ca="1" si="795"/>
        <v>85.426999999999964</v>
      </c>
      <c r="L8516" s="83">
        <f t="shared" ca="1" si="796"/>
        <v>85.077000000000027</v>
      </c>
    </row>
    <row r="8517" spans="6:12">
      <c r="F8517" s="89">
        <v>8401</v>
      </c>
      <c r="G8517" s="89">
        <f t="shared" ca="1" si="791"/>
        <v>39</v>
      </c>
      <c r="H8517" s="89">
        <f t="shared" ca="1" si="792"/>
        <v>2</v>
      </c>
      <c r="I8517" s="89">
        <f t="shared" ca="1" si="793"/>
        <v>8</v>
      </c>
      <c r="J8517" s="89">
        <f t="shared" ca="1" si="794"/>
        <v>119.22699999999998</v>
      </c>
      <c r="K8517" s="89">
        <f t="shared" ca="1" si="795"/>
        <v>105.53699999999995</v>
      </c>
      <c r="L8517" s="83">
        <f t="shared" ca="1" si="796"/>
        <v>104.98699999999997</v>
      </c>
    </row>
    <row r="8518" spans="6:12">
      <c r="F8518" s="89">
        <v>8402</v>
      </c>
      <c r="G8518" s="89">
        <f t="shared" ca="1" si="791"/>
        <v>44</v>
      </c>
      <c r="H8518" s="89">
        <f t="shared" ca="1" si="792"/>
        <v>1</v>
      </c>
      <c r="I8518" s="89">
        <f t="shared" ca="1" si="793"/>
        <v>8</v>
      </c>
      <c r="J8518" s="89">
        <f t="shared" ca="1" si="794"/>
        <v>153.85199999999995</v>
      </c>
      <c r="K8518" s="89">
        <f t="shared" ca="1" si="795"/>
        <v>52.511999999999944</v>
      </c>
      <c r="L8518" s="83">
        <f t="shared" ca="1" si="796"/>
        <v>54.511999999999972</v>
      </c>
    </row>
    <row r="8519" spans="6:12">
      <c r="F8519" s="89">
        <v>8403</v>
      </c>
      <c r="G8519" s="89">
        <f t="shared" ca="1" si="791"/>
        <v>25</v>
      </c>
      <c r="H8519" s="89">
        <f t="shared" ca="1" si="792"/>
        <v>2</v>
      </c>
      <c r="I8519" s="89">
        <f t="shared" ca="1" si="793"/>
        <v>7</v>
      </c>
      <c r="J8519" s="89">
        <f t="shared" ca="1" si="794"/>
        <v>104.28499999999997</v>
      </c>
      <c r="K8519" s="89">
        <f t="shared" ca="1" si="795"/>
        <v>137.53499999999997</v>
      </c>
      <c r="L8519" s="83">
        <f t="shared" ca="1" si="796"/>
        <v>134.48500000000001</v>
      </c>
    </row>
    <row r="8520" spans="6:12">
      <c r="F8520" s="89">
        <v>8404</v>
      </c>
      <c r="G8520" s="89">
        <f t="shared" ca="1" si="791"/>
        <v>29</v>
      </c>
      <c r="H8520" s="89">
        <f t="shared" ca="1" si="792"/>
        <v>1</v>
      </c>
      <c r="I8520" s="89">
        <f t="shared" ca="1" si="793"/>
        <v>5</v>
      </c>
      <c r="J8520" s="89">
        <f t="shared" ca="1" si="794"/>
        <v>96.105000000000032</v>
      </c>
      <c r="K8520" s="89">
        <f t="shared" ca="1" si="795"/>
        <v>127.21499999999999</v>
      </c>
      <c r="L8520" s="83">
        <f t="shared" ca="1" si="796"/>
        <v>125.76500000000003</v>
      </c>
    </row>
    <row r="8521" spans="6:12">
      <c r="F8521" s="89">
        <v>8405</v>
      </c>
      <c r="G8521" s="89">
        <f t="shared" ca="1" si="791"/>
        <v>40</v>
      </c>
      <c r="H8521" s="89">
        <f t="shared" ca="1" si="792"/>
        <v>3</v>
      </c>
      <c r="I8521" s="89">
        <f t="shared" ca="1" si="793"/>
        <v>7</v>
      </c>
      <c r="J8521" s="89">
        <f t="shared" ca="1" si="794"/>
        <v>2.7500000000000568</v>
      </c>
      <c r="K8521" s="89">
        <f t="shared" ca="1" si="795"/>
        <v>117.44999999999993</v>
      </c>
      <c r="L8521" s="83">
        <f t="shared" ca="1" si="796"/>
        <v>114.85000000000008</v>
      </c>
    </row>
    <row r="8522" spans="6:12">
      <c r="F8522" s="89">
        <v>8406</v>
      </c>
      <c r="G8522" s="89">
        <f t="shared" ca="1" si="791"/>
        <v>38</v>
      </c>
      <c r="H8522" s="89">
        <f t="shared" ca="1" si="792"/>
        <v>2</v>
      </c>
      <c r="I8522" s="89">
        <f t="shared" ca="1" si="793"/>
        <v>4</v>
      </c>
      <c r="J8522" s="89">
        <f t="shared" ca="1" si="794"/>
        <v>-55.147999999999968</v>
      </c>
      <c r="K8522" s="89">
        <f t="shared" ca="1" si="795"/>
        <v>101.87199999999999</v>
      </c>
      <c r="L8522" s="83">
        <f t="shared" ca="1" si="796"/>
        <v>99.572000000000017</v>
      </c>
    </row>
    <row r="8523" spans="6:12">
      <c r="F8523" s="89">
        <v>8407</v>
      </c>
      <c r="G8523" s="89">
        <f t="shared" ca="1" si="791"/>
        <v>49</v>
      </c>
      <c r="H8523" s="89">
        <f t="shared" ca="1" si="792"/>
        <v>2</v>
      </c>
      <c r="I8523" s="89">
        <f t="shared" ca="1" si="793"/>
        <v>3</v>
      </c>
      <c r="J8523" s="89">
        <f t="shared" ca="1" si="794"/>
        <v>-99.56299999999996</v>
      </c>
      <c r="K8523" s="89">
        <f t="shared" ca="1" si="795"/>
        <v>96.647000000000048</v>
      </c>
      <c r="L8523" s="83">
        <f t="shared" ca="1" si="796"/>
        <v>95.597000000000008</v>
      </c>
    </row>
    <row r="8524" spans="6:12">
      <c r="F8524" s="89">
        <v>8408</v>
      </c>
      <c r="G8524" s="89">
        <f t="shared" ca="1" si="791"/>
        <v>55</v>
      </c>
      <c r="H8524" s="89">
        <f t="shared" ca="1" si="792"/>
        <v>1</v>
      </c>
      <c r="I8524" s="89">
        <f t="shared" ca="1" si="793"/>
        <v>5</v>
      </c>
      <c r="J8524" s="89">
        <f t="shared" ca="1" si="794"/>
        <v>135.62499999999994</v>
      </c>
      <c r="K8524" s="89">
        <f t="shared" ca="1" si="795"/>
        <v>158.6749999999999</v>
      </c>
      <c r="L8524" s="83">
        <f t="shared" ca="1" si="796"/>
        <v>161.12500000000006</v>
      </c>
    </row>
    <row r="8525" spans="6:12">
      <c r="F8525" s="89">
        <v>8409</v>
      </c>
      <c r="G8525" s="89">
        <f t="shared" ca="1" si="791"/>
        <v>38</v>
      </c>
      <c r="H8525" s="89">
        <f t="shared" ca="1" si="792"/>
        <v>2</v>
      </c>
      <c r="I8525" s="89">
        <f t="shared" ca="1" si="793"/>
        <v>8</v>
      </c>
      <c r="J8525" s="89">
        <f t="shared" ca="1" si="794"/>
        <v>118.48400000000001</v>
      </c>
      <c r="K8525" s="89">
        <f t="shared" ca="1" si="795"/>
        <v>105.10399999999998</v>
      </c>
      <c r="L8525" s="83">
        <f t="shared" ca="1" si="796"/>
        <v>104.40400000000002</v>
      </c>
    </row>
    <row r="8526" spans="6:12">
      <c r="F8526" s="89">
        <v>8410</v>
      </c>
      <c r="G8526" s="89">
        <f t="shared" ca="1" si="791"/>
        <v>42</v>
      </c>
      <c r="H8526" s="89">
        <f t="shared" ca="1" si="792"/>
        <v>2</v>
      </c>
      <c r="I8526" s="89">
        <f t="shared" ca="1" si="793"/>
        <v>8</v>
      </c>
      <c r="J8526" s="89">
        <f t="shared" ca="1" si="794"/>
        <v>123.07599999999996</v>
      </c>
      <c r="K8526" s="89">
        <f t="shared" ca="1" si="795"/>
        <v>108.45599999999993</v>
      </c>
      <c r="L8526" s="83">
        <f t="shared" ca="1" si="796"/>
        <v>108.35599999999994</v>
      </c>
    </row>
    <row r="8527" spans="6:12">
      <c r="F8527" s="89">
        <v>8411</v>
      </c>
      <c r="G8527" s="89">
        <f t="shared" ca="1" si="791"/>
        <v>54</v>
      </c>
      <c r="H8527" s="89">
        <f t="shared" ca="1" si="792"/>
        <v>1</v>
      </c>
      <c r="I8527" s="89">
        <f t="shared" ca="1" si="793"/>
        <v>6</v>
      </c>
      <c r="J8527" s="89">
        <f t="shared" ca="1" si="794"/>
        <v>159.34399999999994</v>
      </c>
      <c r="K8527" s="89">
        <f t="shared" ca="1" si="795"/>
        <v>140.10399999999998</v>
      </c>
      <c r="L8527" s="83">
        <f t="shared" ca="1" si="796"/>
        <v>142.80400000000009</v>
      </c>
    </row>
    <row r="8528" spans="6:12">
      <c r="F8528" s="89">
        <v>8412</v>
      </c>
      <c r="G8528" s="89">
        <f t="shared" ca="1" si="791"/>
        <v>29</v>
      </c>
      <c r="H8528" s="89">
        <f t="shared" ca="1" si="792"/>
        <v>2</v>
      </c>
      <c r="I8528" s="89">
        <f t="shared" ca="1" si="793"/>
        <v>9</v>
      </c>
      <c r="J8528" s="89">
        <f t="shared" ca="1" si="794"/>
        <v>143.60099999999994</v>
      </c>
      <c r="K8528" s="89">
        <f t="shared" ca="1" si="795"/>
        <v>90.410999999999888</v>
      </c>
      <c r="L8528" s="83">
        <f t="shared" ca="1" si="796"/>
        <v>88.760999999999967</v>
      </c>
    </row>
    <row r="8529" spans="6:12">
      <c r="F8529" s="89">
        <v>8413</v>
      </c>
      <c r="G8529" s="89">
        <f t="shared" ca="1" si="791"/>
        <v>24</v>
      </c>
      <c r="H8529" s="89">
        <f t="shared" ca="1" si="792"/>
        <v>1</v>
      </c>
      <c r="I8529" s="89">
        <f t="shared" ca="1" si="793"/>
        <v>6</v>
      </c>
      <c r="J8529" s="89">
        <f t="shared" ca="1" si="794"/>
        <v>137.86399999999995</v>
      </c>
      <c r="K8529" s="89">
        <f t="shared" ca="1" si="795"/>
        <v>127.92400000000001</v>
      </c>
      <c r="L8529" s="83">
        <f t="shared" ca="1" si="796"/>
        <v>126.124</v>
      </c>
    </row>
    <row r="8530" spans="6:12">
      <c r="F8530" s="89">
        <v>8414</v>
      </c>
      <c r="G8530" s="89">
        <f t="shared" ca="1" si="791"/>
        <v>38</v>
      </c>
      <c r="H8530" s="89">
        <f t="shared" ca="1" si="792"/>
        <v>2</v>
      </c>
      <c r="I8530" s="89">
        <f t="shared" ca="1" si="793"/>
        <v>4</v>
      </c>
      <c r="J8530" s="89">
        <f t="shared" ca="1" si="794"/>
        <v>-55.147999999999968</v>
      </c>
      <c r="K8530" s="89">
        <f t="shared" ca="1" si="795"/>
        <v>101.87199999999999</v>
      </c>
      <c r="L8530" s="83">
        <f t="shared" ca="1" si="796"/>
        <v>99.572000000000017</v>
      </c>
    </row>
    <row r="8531" spans="6:12">
      <c r="F8531" s="89">
        <v>8415</v>
      </c>
      <c r="G8531" s="89">
        <f t="shared" ca="1" si="791"/>
        <v>28</v>
      </c>
      <c r="H8531" s="89">
        <f t="shared" ca="1" si="792"/>
        <v>2</v>
      </c>
      <c r="I8531" s="89">
        <f t="shared" ca="1" si="793"/>
        <v>7</v>
      </c>
      <c r="J8531" s="89">
        <f t="shared" ca="1" si="794"/>
        <v>96.775999999999954</v>
      </c>
      <c r="K8531" s="89">
        <f t="shared" ca="1" si="795"/>
        <v>129.09599999999995</v>
      </c>
      <c r="L8531" s="83">
        <f t="shared" ca="1" si="796"/>
        <v>126.49599999999995</v>
      </c>
    </row>
    <row r="8532" spans="6:12">
      <c r="F8532" s="89">
        <v>8416</v>
      </c>
      <c r="G8532" s="89">
        <f t="shared" ca="1" si="791"/>
        <v>32</v>
      </c>
      <c r="H8532" s="89">
        <f t="shared" ca="1" si="792"/>
        <v>2</v>
      </c>
      <c r="I8532" s="89">
        <f t="shared" ca="1" si="793"/>
        <v>3</v>
      </c>
      <c r="J8532" s="89">
        <f t="shared" ca="1" si="794"/>
        <v>-120.864</v>
      </c>
      <c r="K8532" s="89">
        <f t="shared" ca="1" si="795"/>
        <v>80.615999999999985</v>
      </c>
      <c r="L8532" s="83">
        <f t="shared" ca="1" si="796"/>
        <v>77.015999999999991</v>
      </c>
    </row>
    <row r="8533" spans="6:12">
      <c r="F8533" s="89">
        <v>8417</v>
      </c>
      <c r="G8533" s="89">
        <f t="shared" ca="1" si="791"/>
        <v>24</v>
      </c>
      <c r="H8533" s="89">
        <f t="shared" ca="1" si="792"/>
        <v>1</v>
      </c>
      <c r="I8533" s="89">
        <f t="shared" ca="1" si="793"/>
        <v>8</v>
      </c>
      <c r="J8533" s="89">
        <f t="shared" ca="1" si="794"/>
        <v>166.29199999999994</v>
      </c>
      <c r="K8533" s="89">
        <f t="shared" ca="1" si="795"/>
        <v>71.151999999999973</v>
      </c>
      <c r="L8533" s="83">
        <f t="shared" ca="1" si="796"/>
        <v>70.151999999999973</v>
      </c>
    </row>
    <row r="8534" spans="6:12">
      <c r="F8534" s="89">
        <v>8418</v>
      </c>
      <c r="G8534" s="89">
        <f t="shared" ca="1" si="791"/>
        <v>44</v>
      </c>
      <c r="H8534" s="89">
        <f t="shared" ca="1" si="792"/>
        <v>2</v>
      </c>
      <c r="I8534" s="89">
        <f t="shared" ca="1" si="793"/>
        <v>4</v>
      </c>
      <c r="J8534" s="89">
        <f t="shared" ca="1" si="794"/>
        <v>-46.783999999999992</v>
      </c>
      <c r="K8534" s="89">
        <f t="shared" ca="1" si="795"/>
        <v>108.37599999999998</v>
      </c>
      <c r="L8534" s="83">
        <f t="shared" ca="1" si="796"/>
        <v>106.97599999999997</v>
      </c>
    </row>
    <row r="8535" spans="6:12">
      <c r="F8535" s="89">
        <v>8419</v>
      </c>
      <c r="G8535" s="89">
        <f t="shared" ca="1" si="791"/>
        <v>41</v>
      </c>
      <c r="H8535" s="89">
        <f t="shared" ca="1" si="792"/>
        <v>1</v>
      </c>
      <c r="I8535" s="89">
        <f t="shared" ca="1" si="793"/>
        <v>4</v>
      </c>
      <c r="J8535" s="89">
        <f t="shared" ca="1" si="794"/>
        <v>53.648999999999994</v>
      </c>
      <c r="K8535" s="89">
        <f t="shared" ca="1" si="795"/>
        <v>123.63899999999995</v>
      </c>
      <c r="L8535" s="83">
        <f t="shared" ca="1" si="796"/>
        <v>123.589</v>
      </c>
    </row>
    <row r="8536" spans="6:12">
      <c r="F8536" s="89">
        <v>8420</v>
      </c>
      <c r="G8536" s="89">
        <f t="shared" ca="1" si="791"/>
        <v>40</v>
      </c>
      <c r="H8536" s="89">
        <f t="shared" ca="1" si="792"/>
        <v>2</v>
      </c>
      <c r="I8536" s="89">
        <f t="shared" ca="1" si="793"/>
        <v>8</v>
      </c>
      <c r="J8536" s="89">
        <f t="shared" ca="1" si="794"/>
        <v>120.23999999999995</v>
      </c>
      <c r="K8536" s="89">
        <f t="shared" ca="1" si="795"/>
        <v>106.23999999999992</v>
      </c>
      <c r="L8536" s="83">
        <f t="shared" ca="1" si="796"/>
        <v>105.83999999999997</v>
      </c>
    </row>
    <row r="8537" spans="6:12">
      <c r="F8537" s="89">
        <v>8421</v>
      </c>
      <c r="G8537" s="89">
        <f t="shared" ca="1" si="791"/>
        <v>28</v>
      </c>
      <c r="H8537" s="89">
        <f t="shared" ca="1" si="792"/>
        <v>2</v>
      </c>
      <c r="I8537" s="89">
        <f t="shared" ca="1" si="793"/>
        <v>6</v>
      </c>
      <c r="J8537" s="89">
        <f t="shared" ca="1" si="794"/>
        <v>58.167999999999978</v>
      </c>
      <c r="K8537" s="89">
        <f t="shared" ca="1" si="795"/>
        <v>133.08799999999997</v>
      </c>
      <c r="L8537" s="83">
        <f t="shared" ca="1" si="796"/>
        <v>130.08799999999997</v>
      </c>
    </row>
    <row r="8538" spans="6:12">
      <c r="F8538" s="89">
        <v>8422</v>
      </c>
      <c r="G8538" s="89">
        <f t="shared" ca="1" si="791"/>
        <v>41</v>
      </c>
      <c r="H8538" s="89">
        <f t="shared" ca="1" si="792"/>
        <v>2</v>
      </c>
      <c r="I8538" s="89">
        <f t="shared" ca="1" si="793"/>
        <v>3</v>
      </c>
      <c r="J8538" s="89">
        <f t="shared" ca="1" si="794"/>
        <v>-119.30699999999999</v>
      </c>
      <c r="K8538" s="89">
        <f t="shared" ca="1" si="795"/>
        <v>79.382999999999953</v>
      </c>
      <c r="L8538" s="83">
        <f t="shared" ca="1" si="796"/>
        <v>77.132999999999981</v>
      </c>
    </row>
    <row r="8539" spans="6:12">
      <c r="F8539" s="89">
        <v>8423</v>
      </c>
      <c r="G8539" s="89">
        <f t="shared" ca="1" si="791"/>
        <v>47</v>
      </c>
      <c r="H8539" s="89">
        <f t="shared" ca="1" si="792"/>
        <v>2</v>
      </c>
      <c r="I8539" s="89">
        <f t="shared" ca="1" si="793"/>
        <v>7</v>
      </c>
      <c r="J8539" s="89">
        <f t="shared" ca="1" si="794"/>
        <v>105.64899999999997</v>
      </c>
      <c r="K8539" s="89">
        <f t="shared" ca="1" si="795"/>
        <v>132.07899999999992</v>
      </c>
      <c r="L8539" s="83">
        <f t="shared" ca="1" si="796"/>
        <v>132.32900000000001</v>
      </c>
    </row>
    <row r="8540" spans="6:12">
      <c r="F8540" s="89">
        <v>8424</v>
      </c>
      <c r="G8540" s="89">
        <f t="shared" ca="1" si="791"/>
        <v>43</v>
      </c>
      <c r="H8540" s="89">
        <f t="shared" ca="1" si="792"/>
        <v>1</v>
      </c>
      <c r="I8540" s="89">
        <f t="shared" ca="1" si="793"/>
        <v>4</v>
      </c>
      <c r="J8540" s="89">
        <f t="shared" ca="1" si="794"/>
        <v>56.677</v>
      </c>
      <c r="K8540" s="89">
        <f t="shared" ca="1" si="795"/>
        <v>126.04699999999995</v>
      </c>
      <c r="L8540" s="83">
        <f t="shared" ca="1" si="796"/>
        <v>126.29700000000001</v>
      </c>
    </row>
    <row r="8541" spans="6:12">
      <c r="F8541" s="89">
        <v>8425</v>
      </c>
      <c r="G8541" s="89">
        <f t="shared" ca="1" si="791"/>
        <v>27</v>
      </c>
      <c r="H8541" s="89">
        <f t="shared" ca="1" si="792"/>
        <v>3</v>
      </c>
      <c r="I8541" s="89">
        <f t="shared" ca="1" si="793"/>
        <v>9</v>
      </c>
      <c r="J8541" s="89">
        <f t="shared" ca="1" si="794"/>
        <v>96.793000000000006</v>
      </c>
      <c r="K8541" s="89">
        <f t="shared" ca="1" si="795"/>
        <v>130.32299999999992</v>
      </c>
      <c r="L8541" s="83">
        <f t="shared" ca="1" si="796"/>
        <v>126.57300000000004</v>
      </c>
    </row>
    <row r="8542" spans="6:12">
      <c r="F8542" s="89">
        <v>8426</v>
      </c>
      <c r="G8542" s="89">
        <f t="shared" ca="1" si="791"/>
        <v>44</v>
      </c>
      <c r="H8542" s="89">
        <f t="shared" ca="1" si="792"/>
        <v>3</v>
      </c>
      <c r="I8542" s="89">
        <f t="shared" ca="1" si="793"/>
        <v>3</v>
      </c>
      <c r="J8542" s="89">
        <f t="shared" ca="1" si="794"/>
        <v>-280.13799999999992</v>
      </c>
      <c r="K8542" s="89">
        <f t="shared" ca="1" si="795"/>
        <v>3.7219999999999516</v>
      </c>
      <c r="L8542" s="83">
        <f t="shared" ca="1" si="796"/>
        <v>0.12200000000004252</v>
      </c>
    </row>
    <row r="8543" spans="6:12">
      <c r="F8543" s="89">
        <v>8427</v>
      </c>
      <c r="G8543" s="89">
        <f t="shared" ca="1" si="791"/>
        <v>54</v>
      </c>
      <c r="H8543" s="89">
        <f t="shared" ca="1" si="792"/>
        <v>2</v>
      </c>
      <c r="I8543" s="89">
        <f t="shared" ca="1" si="793"/>
        <v>3</v>
      </c>
      <c r="J8543" s="89">
        <f t="shared" ca="1" si="794"/>
        <v>-78.447999999999979</v>
      </c>
      <c r="K8543" s="89">
        <f t="shared" ca="1" si="795"/>
        <v>116.21199999999999</v>
      </c>
      <c r="L8543" s="83">
        <f t="shared" ca="1" si="796"/>
        <v>115.91200000000003</v>
      </c>
    </row>
    <row r="8544" spans="6:12">
      <c r="F8544" s="89">
        <v>8428</v>
      </c>
      <c r="G8544" s="89">
        <f t="shared" ca="1" si="791"/>
        <v>51</v>
      </c>
      <c r="H8544" s="89">
        <f t="shared" ca="1" si="792"/>
        <v>3</v>
      </c>
      <c r="I8544" s="89">
        <f t="shared" ca="1" si="793"/>
        <v>4</v>
      </c>
      <c r="J8544" s="89">
        <f t="shared" ca="1" si="794"/>
        <v>-170.2709999999999</v>
      </c>
      <c r="K8544" s="89">
        <f t="shared" ca="1" si="795"/>
        <v>68.81899999999996</v>
      </c>
      <c r="L8544" s="83">
        <f t="shared" ca="1" si="796"/>
        <v>66.669000000000096</v>
      </c>
    </row>
    <row r="8545" spans="6:12">
      <c r="F8545" s="89">
        <v>8429</v>
      </c>
      <c r="G8545" s="89">
        <f t="shared" ca="1" si="791"/>
        <v>35</v>
      </c>
      <c r="H8545" s="89">
        <f t="shared" ca="1" si="792"/>
        <v>3</v>
      </c>
      <c r="I8545" s="89">
        <f t="shared" ca="1" si="793"/>
        <v>9</v>
      </c>
      <c r="J8545" s="89">
        <f t="shared" ca="1" si="794"/>
        <v>87.784999999999968</v>
      </c>
      <c r="K8545" s="89">
        <f t="shared" ca="1" si="795"/>
        <v>118.83499999999992</v>
      </c>
      <c r="L8545" s="83">
        <f t="shared" ca="1" si="796"/>
        <v>116.28499999999997</v>
      </c>
    </row>
    <row r="8546" spans="6:12">
      <c r="F8546" s="89">
        <v>8430</v>
      </c>
      <c r="G8546" s="89">
        <f t="shared" ca="1" si="791"/>
        <v>22</v>
      </c>
      <c r="H8546" s="89">
        <f t="shared" ca="1" si="792"/>
        <v>3</v>
      </c>
      <c r="I8546" s="89">
        <f t="shared" ca="1" si="793"/>
        <v>6</v>
      </c>
      <c r="J8546" s="89">
        <f t="shared" ca="1" si="794"/>
        <v>-34.968000000000018</v>
      </c>
      <c r="K8546" s="89">
        <f t="shared" ca="1" si="795"/>
        <v>127.91199999999998</v>
      </c>
      <c r="L8546" s="83">
        <f t="shared" ca="1" si="796"/>
        <v>122.21200000000005</v>
      </c>
    </row>
    <row r="8547" spans="6:12">
      <c r="F8547" s="89">
        <v>8431</v>
      </c>
      <c r="G8547" s="89">
        <f t="shared" ca="1" si="791"/>
        <v>42</v>
      </c>
      <c r="H8547" s="89">
        <f t="shared" ca="1" si="792"/>
        <v>1</v>
      </c>
      <c r="I8547" s="89">
        <f t="shared" ca="1" si="793"/>
        <v>7</v>
      </c>
      <c r="J8547" s="89">
        <f t="shared" ca="1" si="794"/>
        <v>140.65399999999997</v>
      </c>
      <c r="K8547" s="89">
        <f t="shared" ca="1" si="795"/>
        <v>82.533999999999935</v>
      </c>
      <c r="L8547" s="83">
        <f t="shared" ca="1" si="796"/>
        <v>83.833999999999975</v>
      </c>
    </row>
    <row r="8548" spans="6:12">
      <c r="F8548" s="89">
        <v>8432</v>
      </c>
      <c r="G8548" s="89">
        <f t="shared" ca="1" si="791"/>
        <v>35</v>
      </c>
      <c r="H8548" s="89">
        <f t="shared" ca="1" si="792"/>
        <v>1</v>
      </c>
      <c r="I8548" s="89">
        <f t="shared" ca="1" si="793"/>
        <v>8</v>
      </c>
      <c r="J8548" s="89">
        <f t="shared" ca="1" si="794"/>
        <v>146.08499999999995</v>
      </c>
      <c r="K8548" s="89">
        <f t="shared" ca="1" si="795"/>
        <v>47.534999999999968</v>
      </c>
      <c r="L8548" s="83">
        <f t="shared" ca="1" si="796"/>
        <v>48.184999999999974</v>
      </c>
    </row>
    <row r="8549" spans="6:12">
      <c r="F8549" s="89">
        <v>8433</v>
      </c>
      <c r="G8549" s="89">
        <f t="shared" ca="1" si="791"/>
        <v>38</v>
      </c>
      <c r="H8549" s="89">
        <f t="shared" ca="1" si="792"/>
        <v>2</v>
      </c>
      <c r="I8549" s="89">
        <f t="shared" ca="1" si="793"/>
        <v>5</v>
      </c>
      <c r="J8549" s="89">
        <f t="shared" ca="1" si="794"/>
        <v>2.4800000000000182</v>
      </c>
      <c r="K8549" s="89">
        <f t="shared" ca="1" si="795"/>
        <v>116.89999999999999</v>
      </c>
      <c r="L8549" s="83">
        <f t="shared" ca="1" si="796"/>
        <v>115.00000000000001</v>
      </c>
    </row>
    <row r="8550" spans="6:12">
      <c r="F8550" s="89">
        <v>8434</v>
      </c>
      <c r="G8550" s="89">
        <f t="shared" ca="1" si="791"/>
        <v>21</v>
      </c>
      <c r="H8550" s="89">
        <f t="shared" ca="1" si="792"/>
        <v>1</v>
      </c>
      <c r="I8550" s="89">
        <f t="shared" ca="1" si="793"/>
        <v>7</v>
      </c>
      <c r="J8550" s="89">
        <f t="shared" ca="1" si="794"/>
        <v>168.01699999999997</v>
      </c>
      <c r="K8550" s="89">
        <f t="shared" ca="1" si="795"/>
        <v>116.40699999999994</v>
      </c>
      <c r="L8550" s="83">
        <f t="shared" ca="1" si="796"/>
        <v>114.55699999999997</v>
      </c>
    </row>
    <row r="8551" spans="6:12">
      <c r="F8551" s="89">
        <v>8435</v>
      </c>
      <c r="G8551" s="89">
        <f t="shared" ca="1" si="791"/>
        <v>37</v>
      </c>
      <c r="H8551" s="89">
        <f t="shared" ca="1" si="792"/>
        <v>3</v>
      </c>
      <c r="I8551" s="89">
        <f t="shared" ca="1" si="793"/>
        <v>6</v>
      </c>
      <c r="J8551" s="89">
        <f t="shared" ca="1" si="794"/>
        <v>-58.202999999999975</v>
      </c>
      <c r="K8551" s="89">
        <f t="shared" ca="1" si="795"/>
        <v>100.02699999999996</v>
      </c>
      <c r="L8551" s="83">
        <f t="shared" ca="1" si="796"/>
        <v>96.576999999999998</v>
      </c>
    </row>
    <row r="8552" spans="6:12">
      <c r="F8552" s="89">
        <v>8436</v>
      </c>
      <c r="G8552" s="89">
        <f t="shared" ca="1" si="791"/>
        <v>45</v>
      </c>
      <c r="H8552" s="89">
        <f t="shared" ca="1" si="792"/>
        <v>3</v>
      </c>
      <c r="I8552" s="89">
        <f t="shared" ca="1" si="793"/>
        <v>6</v>
      </c>
      <c r="J8552" s="89">
        <f t="shared" ca="1" si="794"/>
        <v>-45.754999999999939</v>
      </c>
      <c r="K8552" s="89">
        <f t="shared" ca="1" si="795"/>
        <v>109.99499999999995</v>
      </c>
      <c r="L8552" s="83">
        <f t="shared" ca="1" si="796"/>
        <v>107.74500000000006</v>
      </c>
    </row>
    <row r="8553" spans="6:12">
      <c r="F8553" s="89">
        <v>8437</v>
      </c>
      <c r="G8553" s="89">
        <f t="shared" ca="1" si="791"/>
        <v>29</v>
      </c>
      <c r="H8553" s="89">
        <f t="shared" ca="1" si="792"/>
        <v>1</v>
      </c>
      <c r="I8553" s="89">
        <f t="shared" ca="1" si="793"/>
        <v>8</v>
      </c>
      <c r="J8553" s="89">
        <f t="shared" ca="1" si="794"/>
        <v>153.05699999999996</v>
      </c>
      <c r="K8553" s="89">
        <f t="shared" ca="1" si="795"/>
        <v>56.36699999999999</v>
      </c>
      <c r="L8553" s="83">
        <f t="shared" ca="1" si="796"/>
        <v>56.11699999999999</v>
      </c>
    </row>
    <row r="8554" spans="6:12">
      <c r="F8554" s="89">
        <v>8438</v>
      </c>
      <c r="G8554" s="89">
        <f t="shared" ca="1" si="791"/>
        <v>34</v>
      </c>
      <c r="H8554" s="89">
        <f t="shared" ca="1" si="792"/>
        <v>2</v>
      </c>
      <c r="I8554" s="89">
        <f t="shared" ca="1" si="793"/>
        <v>6</v>
      </c>
      <c r="J8554" s="89">
        <f t="shared" ca="1" si="794"/>
        <v>50.40399999999994</v>
      </c>
      <c r="K8554" s="89">
        <f t="shared" ca="1" si="795"/>
        <v>123.46399999999997</v>
      </c>
      <c r="L8554" s="83">
        <f t="shared" ca="1" si="796"/>
        <v>121.36399999999999</v>
      </c>
    </row>
    <row r="8555" spans="6:12">
      <c r="F8555" s="89">
        <v>8439</v>
      </c>
      <c r="G8555" s="89">
        <f t="shared" ca="1" si="791"/>
        <v>50</v>
      </c>
      <c r="H8555" s="89">
        <f t="shared" ca="1" si="792"/>
        <v>3</v>
      </c>
      <c r="I8555" s="89">
        <f t="shared" ca="1" si="793"/>
        <v>7</v>
      </c>
      <c r="J8555" s="89">
        <f t="shared" ca="1" si="794"/>
        <v>29.170000000000073</v>
      </c>
      <c r="K8555" s="89">
        <f t="shared" ca="1" si="795"/>
        <v>140.76999999999998</v>
      </c>
      <c r="L8555" s="83">
        <f t="shared" ca="1" si="796"/>
        <v>139.67000000000007</v>
      </c>
    </row>
    <row r="8556" spans="6:12">
      <c r="F8556" s="89">
        <v>8440</v>
      </c>
      <c r="G8556" s="89">
        <f t="shared" ca="1" si="791"/>
        <v>29</v>
      </c>
      <c r="H8556" s="89">
        <f t="shared" ca="1" si="792"/>
        <v>2</v>
      </c>
      <c r="I8556" s="89">
        <f t="shared" ca="1" si="793"/>
        <v>7</v>
      </c>
      <c r="J8556" s="89">
        <f t="shared" ca="1" si="794"/>
        <v>94.81299999999996</v>
      </c>
      <c r="K8556" s="89">
        <f t="shared" ca="1" si="795"/>
        <v>126.82299999999995</v>
      </c>
      <c r="L8556" s="83">
        <f t="shared" ca="1" si="796"/>
        <v>124.37299999999999</v>
      </c>
    </row>
    <row r="8557" spans="6:12">
      <c r="F8557" s="89">
        <v>8441</v>
      </c>
      <c r="G8557" s="89">
        <f t="shared" ca="1" si="791"/>
        <v>46</v>
      </c>
      <c r="H8557" s="89">
        <f t="shared" ca="1" si="792"/>
        <v>2</v>
      </c>
      <c r="I8557" s="89">
        <f t="shared" ca="1" si="793"/>
        <v>7</v>
      </c>
      <c r="J8557" s="89">
        <f t="shared" ca="1" si="794"/>
        <v>102.75199999999998</v>
      </c>
      <c r="K8557" s="89">
        <f t="shared" ca="1" si="795"/>
        <v>129.49199999999993</v>
      </c>
      <c r="L8557" s="83">
        <f t="shared" ca="1" si="796"/>
        <v>129.59199999999998</v>
      </c>
    </row>
    <row r="8558" spans="6:12">
      <c r="F8558" s="89">
        <v>8442</v>
      </c>
      <c r="G8558" s="89">
        <f t="shared" ca="1" si="791"/>
        <v>52</v>
      </c>
      <c r="H8558" s="89">
        <f t="shared" ca="1" si="792"/>
        <v>3</v>
      </c>
      <c r="I8558" s="89">
        <f t="shared" ca="1" si="793"/>
        <v>9</v>
      </c>
      <c r="J8558" s="89">
        <f t="shared" ca="1" si="794"/>
        <v>126.01800000000003</v>
      </c>
      <c r="K8558" s="89">
        <f t="shared" ca="1" si="795"/>
        <v>151.79799999999994</v>
      </c>
      <c r="L8558" s="83">
        <f t="shared" ca="1" si="796"/>
        <v>151.79799999999994</v>
      </c>
    </row>
    <row r="8559" spans="6:12">
      <c r="F8559" s="89">
        <v>8443</v>
      </c>
      <c r="G8559" s="89">
        <f t="shared" ca="1" si="791"/>
        <v>27</v>
      </c>
      <c r="H8559" s="89">
        <f t="shared" ca="1" si="792"/>
        <v>3</v>
      </c>
      <c r="I8559" s="89">
        <f t="shared" ca="1" si="793"/>
        <v>4</v>
      </c>
      <c r="J8559" s="89">
        <f t="shared" ca="1" si="794"/>
        <v>-194.3669999999999</v>
      </c>
      <c r="K8559" s="89">
        <f t="shared" ca="1" si="795"/>
        <v>52.162999999999982</v>
      </c>
      <c r="L8559" s="83">
        <f t="shared" ca="1" si="796"/>
        <v>46.413000000000011</v>
      </c>
    </row>
    <row r="8560" spans="6:12">
      <c r="F8560" s="89">
        <v>8444</v>
      </c>
      <c r="G8560" s="89">
        <f t="shared" ca="1" si="791"/>
        <v>51</v>
      </c>
      <c r="H8560" s="89">
        <f t="shared" ca="1" si="792"/>
        <v>3</v>
      </c>
      <c r="I8560" s="89">
        <f t="shared" ca="1" si="793"/>
        <v>4</v>
      </c>
      <c r="J8560" s="89">
        <f t="shared" ca="1" si="794"/>
        <v>-170.2709999999999</v>
      </c>
      <c r="K8560" s="89">
        <f t="shared" ca="1" si="795"/>
        <v>68.81899999999996</v>
      </c>
      <c r="L8560" s="83">
        <f t="shared" ca="1" si="796"/>
        <v>66.669000000000096</v>
      </c>
    </row>
    <row r="8561" spans="6:12">
      <c r="F8561" s="89">
        <v>8445</v>
      </c>
      <c r="G8561" s="89">
        <f t="shared" ca="1" si="791"/>
        <v>53</v>
      </c>
      <c r="H8561" s="89">
        <f t="shared" ca="1" si="792"/>
        <v>3</v>
      </c>
      <c r="I8561" s="89">
        <f t="shared" ca="1" si="793"/>
        <v>9</v>
      </c>
      <c r="J8561" s="89">
        <f t="shared" ca="1" si="794"/>
        <v>130.69700000000006</v>
      </c>
      <c r="K8561" s="89">
        <f t="shared" ca="1" si="795"/>
        <v>156.16699999999997</v>
      </c>
      <c r="L8561" s="83">
        <f t="shared" ca="1" si="796"/>
        <v>156.31700000000006</v>
      </c>
    </row>
    <row r="8562" spans="6:12">
      <c r="F8562" s="89">
        <v>8446</v>
      </c>
      <c r="G8562" s="89">
        <f t="shared" ca="1" si="791"/>
        <v>51</v>
      </c>
      <c r="H8562" s="89">
        <f t="shared" ca="1" si="792"/>
        <v>1</v>
      </c>
      <c r="I8562" s="89">
        <f t="shared" ca="1" si="793"/>
        <v>9</v>
      </c>
      <c r="J8562" s="89">
        <f t="shared" ca="1" si="794"/>
        <v>175.16899999999995</v>
      </c>
      <c r="K8562" s="89">
        <f t="shared" ca="1" si="795"/>
        <v>29.058999999999941</v>
      </c>
      <c r="L8562" s="83">
        <f t="shared" ca="1" si="796"/>
        <v>32.5090000000001</v>
      </c>
    </row>
    <row r="8563" spans="6:12">
      <c r="F8563" s="89">
        <v>8447</v>
      </c>
      <c r="G8563" s="89">
        <f t="shared" ca="1" si="791"/>
        <v>46</v>
      </c>
      <c r="H8563" s="89">
        <f t="shared" ca="1" si="792"/>
        <v>1</v>
      </c>
      <c r="I8563" s="89">
        <f t="shared" ca="1" si="793"/>
        <v>5</v>
      </c>
      <c r="J8563" s="89">
        <f t="shared" ca="1" si="794"/>
        <v>101.29000000000003</v>
      </c>
      <c r="K8563" s="89">
        <f t="shared" ca="1" si="795"/>
        <v>127.12999999999998</v>
      </c>
      <c r="L8563" s="83">
        <f t="shared" ca="1" si="796"/>
        <v>128.22999999999999</v>
      </c>
    </row>
    <row r="8564" spans="6:12">
      <c r="F8564" s="89">
        <v>8448</v>
      </c>
      <c r="G8564" s="89">
        <f t="shared" ca="1" si="791"/>
        <v>39</v>
      </c>
      <c r="H8564" s="89">
        <f t="shared" ca="1" si="792"/>
        <v>3</v>
      </c>
      <c r="I8564" s="89">
        <f t="shared" ca="1" si="793"/>
        <v>8</v>
      </c>
      <c r="J8564" s="89">
        <f t="shared" ca="1" si="794"/>
        <v>50.417000000000087</v>
      </c>
      <c r="K8564" s="89">
        <f t="shared" ca="1" si="795"/>
        <v>122.827</v>
      </c>
      <c r="L8564" s="83">
        <f t="shared" ca="1" si="796"/>
        <v>120.47700000000003</v>
      </c>
    </row>
    <row r="8565" spans="6:12">
      <c r="F8565" s="89">
        <v>8449</v>
      </c>
      <c r="G8565" s="89">
        <f t="shared" ca="1" si="791"/>
        <v>38</v>
      </c>
      <c r="H8565" s="89">
        <f t="shared" ca="1" si="792"/>
        <v>3</v>
      </c>
      <c r="I8565" s="89">
        <f t="shared" ca="1" si="793"/>
        <v>4</v>
      </c>
      <c r="J8565" s="89">
        <f t="shared" ca="1" si="794"/>
        <v>-202.62799999999993</v>
      </c>
      <c r="K8565" s="89">
        <f t="shared" ca="1" si="795"/>
        <v>40.49199999999999</v>
      </c>
      <c r="L8565" s="83">
        <f t="shared" ca="1" si="796"/>
        <v>36.392000000000053</v>
      </c>
    </row>
    <row r="8566" spans="6:12">
      <c r="F8566" s="89">
        <v>8450</v>
      </c>
      <c r="G8566" s="89">
        <f t="shared" ref="G8566:G8629" ca="1" si="797">RANDBETWEEN(19,55)</f>
        <v>36</v>
      </c>
      <c r="H8566" s="89">
        <f t="shared" ref="H8566:H8629" ca="1" si="798">RANDBETWEEN(0.5,3.5)</f>
        <v>3</v>
      </c>
      <c r="I8566" s="89">
        <f t="shared" ref="I8566:I8629" ca="1" si="799">RANDBETWEEN(3,9)</f>
        <v>6</v>
      </c>
      <c r="J8566" s="89">
        <f t="shared" ref="J8566:J8629" ca="1" si="800">133-10*G8566-128.7*H8566+60.8*I8566+0.135*G8566^2-20.6*H8566^2-4.74*I8566^2+0.15*G8566*H8566+0.006*G8566*I8566+19.63*H8566*I8566</f>
        <v>-58.543999999999983</v>
      </c>
      <c r="K8566" s="89">
        <f t="shared" ref="K8566:K8629" ca="1" si="801">300-10.31*G8566-42.6*H8566+18.2*I8566+0.135*G8566^2-20.6*H8566^2-4.74*I8566^2+0.15*G8566*H8566+0.006*G8566*I8566+19.63*H8566*I8566</f>
        <v>99.995999999999981</v>
      </c>
      <c r="L8566" s="83">
        <f t="shared" ref="L8566:L8629" ca="1" si="802">294-10.16*G8566-44.4*H8566+18.6*I8566+0.135*G8566^2-20.6*H8566^2-4.74*I8566^2+0.15*G8566*H8566+0.006*G8566*I8566+19.63*H8566*I8566</f>
        <v>96.396000000000015</v>
      </c>
    </row>
    <row r="8567" spans="6:12">
      <c r="F8567" s="89">
        <v>8451</v>
      </c>
      <c r="G8567" s="89">
        <f t="shared" ca="1" si="797"/>
        <v>54</v>
      </c>
      <c r="H8567" s="89">
        <f t="shared" ca="1" si="798"/>
        <v>2</v>
      </c>
      <c r="I8567" s="89">
        <f t="shared" ca="1" si="799"/>
        <v>9</v>
      </c>
      <c r="J8567" s="89">
        <f t="shared" ca="1" si="800"/>
        <v>182.57599999999994</v>
      </c>
      <c r="K8567" s="89">
        <f t="shared" ca="1" si="801"/>
        <v>121.63599999999997</v>
      </c>
      <c r="L8567" s="83">
        <f t="shared" ca="1" si="802"/>
        <v>123.73599999999999</v>
      </c>
    </row>
    <row r="8568" spans="6:12">
      <c r="F8568" s="89">
        <v>8452</v>
      </c>
      <c r="G8568" s="89">
        <f t="shared" ca="1" si="797"/>
        <v>41</v>
      </c>
      <c r="H8568" s="89">
        <f t="shared" ca="1" si="798"/>
        <v>1</v>
      </c>
      <c r="I8568" s="89">
        <f t="shared" ca="1" si="799"/>
        <v>8</v>
      </c>
      <c r="J8568" s="89">
        <f t="shared" ca="1" si="800"/>
        <v>148.83299999999994</v>
      </c>
      <c r="K8568" s="89">
        <f t="shared" ca="1" si="801"/>
        <v>48.422999999999959</v>
      </c>
      <c r="L8568" s="83">
        <f t="shared" ca="1" si="802"/>
        <v>49.972999999999999</v>
      </c>
    </row>
    <row r="8569" spans="6:12">
      <c r="F8569" s="89">
        <v>8453</v>
      </c>
      <c r="G8569" s="89">
        <f t="shared" ca="1" si="797"/>
        <v>44</v>
      </c>
      <c r="H8569" s="89">
        <f t="shared" ca="1" si="798"/>
        <v>2</v>
      </c>
      <c r="I8569" s="89">
        <f t="shared" ca="1" si="799"/>
        <v>4</v>
      </c>
      <c r="J8569" s="89">
        <f t="shared" ca="1" si="800"/>
        <v>-46.783999999999992</v>
      </c>
      <c r="K8569" s="89">
        <f t="shared" ca="1" si="801"/>
        <v>108.37599999999998</v>
      </c>
      <c r="L8569" s="83">
        <f t="shared" ca="1" si="802"/>
        <v>106.97599999999997</v>
      </c>
    </row>
    <row r="8570" spans="6:12">
      <c r="F8570" s="89">
        <v>8454</v>
      </c>
      <c r="G8570" s="89">
        <f t="shared" ca="1" si="797"/>
        <v>39</v>
      </c>
      <c r="H8570" s="89">
        <f t="shared" ca="1" si="798"/>
        <v>3</v>
      </c>
      <c r="I8570" s="89">
        <f t="shared" ca="1" si="799"/>
        <v>4</v>
      </c>
      <c r="J8570" s="89">
        <f t="shared" ca="1" si="800"/>
        <v>-201.75899999999996</v>
      </c>
      <c r="K8570" s="89">
        <f t="shared" ca="1" si="801"/>
        <v>41.050999999999959</v>
      </c>
      <c r="L8570" s="83">
        <f t="shared" ca="1" si="802"/>
        <v>37.101000000000028</v>
      </c>
    </row>
    <row r="8571" spans="6:12">
      <c r="F8571" s="89">
        <v>8455</v>
      </c>
      <c r="G8571" s="89">
        <f t="shared" ca="1" si="797"/>
        <v>53</v>
      </c>
      <c r="H8571" s="89">
        <f t="shared" ca="1" si="798"/>
        <v>2</v>
      </c>
      <c r="I8571" s="89">
        <f t="shared" ca="1" si="799"/>
        <v>9</v>
      </c>
      <c r="J8571" s="89">
        <f t="shared" ca="1" si="800"/>
        <v>177.77699999999996</v>
      </c>
      <c r="K8571" s="89">
        <f t="shared" ca="1" si="801"/>
        <v>117.14699999999993</v>
      </c>
      <c r="L8571" s="83">
        <f t="shared" ca="1" si="802"/>
        <v>119.09699999999998</v>
      </c>
    </row>
    <row r="8572" spans="6:12">
      <c r="F8572" s="89">
        <v>8456</v>
      </c>
      <c r="G8572" s="89">
        <f t="shared" ca="1" si="797"/>
        <v>35</v>
      </c>
      <c r="H8572" s="89">
        <f t="shared" ca="1" si="798"/>
        <v>1</v>
      </c>
      <c r="I8572" s="89">
        <f t="shared" ca="1" si="799"/>
        <v>3</v>
      </c>
      <c r="J8572" s="89">
        <f t="shared" ca="1" si="800"/>
        <v>3.5849999999999866</v>
      </c>
      <c r="K8572" s="89">
        <f t="shared" ca="1" si="801"/>
        <v>118.03499999999998</v>
      </c>
      <c r="L8572" s="83">
        <f t="shared" ca="1" si="802"/>
        <v>116.68499999999999</v>
      </c>
    </row>
    <row r="8573" spans="6:12">
      <c r="F8573" s="89">
        <v>8457</v>
      </c>
      <c r="G8573" s="89">
        <f t="shared" ca="1" si="797"/>
        <v>25</v>
      </c>
      <c r="H8573" s="89">
        <f t="shared" ca="1" si="798"/>
        <v>1</v>
      </c>
      <c r="I8573" s="89">
        <f t="shared" ca="1" si="799"/>
        <v>9</v>
      </c>
      <c r="J8573" s="89">
        <f t="shared" ca="1" si="800"/>
        <v>163.1049999999999</v>
      </c>
      <c r="K8573" s="89">
        <f t="shared" ca="1" si="801"/>
        <v>25.054999999999978</v>
      </c>
      <c r="L8573" s="83">
        <f t="shared" ca="1" si="802"/>
        <v>24.60499999999999</v>
      </c>
    </row>
    <row r="8574" spans="6:12">
      <c r="F8574" s="89">
        <v>8458</v>
      </c>
      <c r="G8574" s="89">
        <f t="shared" ca="1" si="797"/>
        <v>21</v>
      </c>
      <c r="H8574" s="89">
        <f t="shared" ca="1" si="798"/>
        <v>2</v>
      </c>
      <c r="I8574" s="89">
        <f t="shared" ca="1" si="799"/>
        <v>5</v>
      </c>
      <c r="J8574" s="89">
        <f t="shared" ca="1" si="800"/>
        <v>31.465000000000003</v>
      </c>
      <c r="K8574" s="89">
        <f t="shared" ca="1" si="801"/>
        <v>151.15499999999997</v>
      </c>
      <c r="L8574" s="83">
        <f t="shared" ca="1" si="802"/>
        <v>146.70499999999998</v>
      </c>
    </row>
    <row r="8575" spans="6:12">
      <c r="F8575" s="89">
        <v>8459</v>
      </c>
      <c r="G8575" s="89">
        <f t="shared" ca="1" si="797"/>
        <v>50</v>
      </c>
      <c r="H8575" s="89">
        <f t="shared" ca="1" si="798"/>
        <v>2</v>
      </c>
      <c r="I8575" s="89">
        <f t="shared" ca="1" si="799"/>
        <v>7</v>
      </c>
      <c r="J8575" s="89">
        <f t="shared" ca="1" si="800"/>
        <v>115.95999999999995</v>
      </c>
      <c r="K8575" s="89">
        <f t="shared" ca="1" si="801"/>
        <v>141.45999999999995</v>
      </c>
      <c r="L8575" s="83">
        <f t="shared" ca="1" si="802"/>
        <v>142.15999999999997</v>
      </c>
    </row>
    <row r="8576" spans="6:12">
      <c r="F8576" s="89">
        <v>8460</v>
      </c>
      <c r="G8576" s="89">
        <f t="shared" ca="1" si="797"/>
        <v>19</v>
      </c>
      <c r="H8576" s="89">
        <f t="shared" ca="1" si="798"/>
        <v>1</v>
      </c>
      <c r="I8576" s="89">
        <f t="shared" ca="1" si="799"/>
        <v>5</v>
      </c>
      <c r="J8576" s="89">
        <f t="shared" ca="1" si="800"/>
        <v>129.50500000000002</v>
      </c>
      <c r="K8576" s="89">
        <f t="shared" ca="1" si="801"/>
        <v>163.71499999999997</v>
      </c>
      <c r="L8576" s="83">
        <f t="shared" ca="1" si="802"/>
        <v>160.76500000000001</v>
      </c>
    </row>
    <row r="8577" spans="6:12">
      <c r="F8577" s="89">
        <v>8461</v>
      </c>
      <c r="G8577" s="89">
        <f t="shared" ca="1" si="797"/>
        <v>39</v>
      </c>
      <c r="H8577" s="89">
        <f t="shared" ca="1" si="798"/>
        <v>1</v>
      </c>
      <c r="I8577" s="89">
        <f t="shared" ca="1" si="799"/>
        <v>8</v>
      </c>
      <c r="J8577" s="89">
        <f t="shared" ca="1" si="800"/>
        <v>146.83699999999993</v>
      </c>
      <c r="K8577" s="89">
        <f t="shared" ca="1" si="801"/>
        <v>47.046999999999954</v>
      </c>
      <c r="L8577" s="83">
        <f t="shared" ca="1" si="802"/>
        <v>48.296999999999983</v>
      </c>
    </row>
    <row r="8578" spans="6:12">
      <c r="F8578" s="89">
        <v>8462</v>
      </c>
      <c r="G8578" s="89">
        <f t="shared" ca="1" si="797"/>
        <v>29</v>
      </c>
      <c r="H8578" s="89">
        <f t="shared" ca="1" si="798"/>
        <v>1</v>
      </c>
      <c r="I8578" s="89">
        <f t="shared" ca="1" si="799"/>
        <v>9</v>
      </c>
      <c r="J8578" s="89">
        <f t="shared" ca="1" si="800"/>
        <v>153.08099999999993</v>
      </c>
      <c r="K8578" s="89">
        <f t="shared" ca="1" si="801"/>
        <v>13.790999999999997</v>
      </c>
      <c r="L8578" s="83">
        <f t="shared" ca="1" si="802"/>
        <v>13.941000000000031</v>
      </c>
    </row>
    <row r="8579" spans="6:12">
      <c r="F8579" s="89">
        <v>8463</v>
      </c>
      <c r="G8579" s="89">
        <f t="shared" ca="1" si="797"/>
        <v>42</v>
      </c>
      <c r="H8579" s="89">
        <f t="shared" ca="1" si="798"/>
        <v>2</v>
      </c>
      <c r="I8579" s="89">
        <f t="shared" ca="1" si="799"/>
        <v>3</v>
      </c>
      <c r="J8579" s="89">
        <f t="shared" ca="1" si="800"/>
        <v>-117.78399999999999</v>
      </c>
      <c r="K8579" s="89">
        <f t="shared" ca="1" si="801"/>
        <v>80.595999999999975</v>
      </c>
      <c r="L8579" s="83">
        <f t="shared" ca="1" si="802"/>
        <v>78.495999999999981</v>
      </c>
    </row>
    <row r="8580" spans="6:12">
      <c r="F8580" s="89">
        <v>8464</v>
      </c>
      <c r="G8580" s="89">
        <f t="shared" ca="1" si="797"/>
        <v>19</v>
      </c>
      <c r="H8580" s="89">
        <f t="shared" ca="1" si="798"/>
        <v>3</v>
      </c>
      <c r="I8580" s="89">
        <f t="shared" ca="1" si="799"/>
        <v>6</v>
      </c>
      <c r="J8580" s="89">
        <f t="shared" ca="1" si="800"/>
        <v>-23.030999999999949</v>
      </c>
      <c r="K8580" s="89">
        <f t="shared" ca="1" si="801"/>
        <v>140.779</v>
      </c>
      <c r="L8580" s="83">
        <f t="shared" ca="1" si="802"/>
        <v>134.62900000000005</v>
      </c>
    </row>
    <row r="8581" spans="6:12">
      <c r="F8581" s="89">
        <v>8465</v>
      </c>
      <c r="G8581" s="89">
        <f t="shared" ca="1" si="797"/>
        <v>40</v>
      </c>
      <c r="H8581" s="89">
        <f t="shared" ca="1" si="798"/>
        <v>1</v>
      </c>
      <c r="I8581" s="89">
        <f t="shared" ca="1" si="799"/>
        <v>4</v>
      </c>
      <c r="J8581" s="89">
        <f t="shared" ca="1" si="800"/>
        <v>52.539999999999992</v>
      </c>
      <c r="K8581" s="89">
        <f t="shared" ca="1" si="801"/>
        <v>122.83999999999995</v>
      </c>
      <c r="L8581" s="83">
        <f t="shared" ca="1" si="802"/>
        <v>122.64000000000001</v>
      </c>
    </row>
    <row r="8582" spans="6:12">
      <c r="F8582" s="89">
        <v>8466</v>
      </c>
      <c r="G8582" s="89">
        <f t="shared" ca="1" si="797"/>
        <v>31</v>
      </c>
      <c r="H8582" s="89">
        <f t="shared" ca="1" si="798"/>
        <v>1</v>
      </c>
      <c r="I8582" s="89">
        <f t="shared" ca="1" si="799"/>
        <v>3</v>
      </c>
      <c r="J8582" s="89">
        <f t="shared" ca="1" si="800"/>
        <v>7.2729999999999961</v>
      </c>
      <c r="K8582" s="89">
        <f t="shared" ca="1" si="801"/>
        <v>122.96300000000001</v>
      </c>
      <c r="L8582" s="83">
        <f t="shared" ca="1" si="802"/>
        <v>121.01300000000003</v>
      </c>
    </row>
    <row r="8583" spans="6:12">
      <c r="F8583" s="89">
        <v>8467</v>
      </c>
      <c r="G8583" s="89">
        <f t="shared" ca="1" si="797"/>
        <v>46</v>
      </c>
      <c r="H8583" s="89">
        <f t="shared" ca="1" si="798"/>
        <v>3</v>
      </c>
      <c r="I8583" s="89">
        <f t="shared" ca="1" si="799"/>
        <v>7</v>
      </c>
      <c r="J8583" s="89">
        <f t="shared" ca="1" si="800"/>
        <v>15.36200000000008</v>
      </c>
      <c r="K8583" s="89">
        <f t="shared" ca="1" si="801"/>
        <v>128.20199999999994</v>
      </c>
      <c r="L8583" s="83">
        <f t="shared" ca="1" si="802"/>
        <v>126.50200000000001</v>
      </c>
    </row>
    <row r="8584" spans="6:12">
      <c r="F8584" s="89">
        <v>8468</v>
      </c>
      <c r="G8584" s="89">
        <f t="shared" ca="1" si="797"/>
        <v>44</v>
      </c>
      <c r="H8584" s="89">
        <f t="shared" ca="1" si="798"/>
        <v>1</v>
      </c>
      <c r="I8584" s="89">
        <f t="shared" ca="1" si="799"/>
        <v>6</v>
      </c>
      <c r="J8584" s="89">
        <f t="shared" ca="1" si="800"/>
        <v>125.18399999999997</v>
      </c>
      <c r="K8584" s="89">
        <f t="shared" ca="1" si="801"/>
        <v>109.04399999999995</v>
      </c>
      <c r="L8584" s="83">
        <f t="shared" ca="1" si="802"/>
        <v>110.24399999999997</v>
      </c>
    </row>
    <row r="8585" spans="6:12">
      <c r="F8585" s="89">
        <v>8469</v>
      </c>
      <c r="G8585" s="89">
        <f t="shared" ca="1" si="797"/>
        <v>54</v>
      </c>
      <c r="H8585" s="89">
        <f t="shared" ca="1" si="798"/>
        <v>2</v>
      </c>
      <c r="I8585" s="89">
        <f t="shared" ca="1" si="799"/>
        <v>3</v>
      </c>
      <c r="J8585" s="89">
        <f t="shared" ca="1" si="800"/>
        <v>-78.447999999999979</v>
      </c>
      <c r="K8585" s="89">
        <f t="shared" ca="1" si="801"/>
        <v>116.21199999999999</v>
      </c>
      <c r="L8585" s="83">
        <f t="shared" ca="1" si="802"/>
        <v>115.91200000000003</v>
      </c>
    </row>
    <row r="8586" spans="6:12">
      <c r="F8586" s="89">
        <v>8470</v>
      </c>
      <c r="G8586" s="89">
        <f t="shared" ca="1" si="797"/>
        <v>45</v>
      </c>
      <c r="H8586" s="89">
        <f t="shared" ca="1" si="798"/>
        <v>3</v>
      </c>
      <c r="I8586" s="89">
        <f t="shared" ca="1" si="799"/>
        <v>8</v>
      </c>
      <c r="J8586" s="89">
        <f t="shared" ca="1" si="800"/>
        <v>61.445000000000107</v>
      </c>
      <c r="K8586" s="89">
        <f t="shared" ca="1" si="801"/>
        <v>131.99499999999995</v>
      </c>
      <c r="L8586" s="83">
        <f t="shared" ca="1" si="802"/>
        <v>130.54500000000002</v>
      </c>
    </row>
    <row r="8587" spans="6:12">
      <c r="F8587" s="89">
        <v>8471</v>
      </c>
      <c r="G8587" s="89">
        <f t="shared" ca="1" si="797"/>
        <v>39</v>
      </c>
      <c r="H8587" s="89">
        <f t="shared" ca="1" si="798"/>
        <v>3</v>
      </c>
      <c r="I8587" s="89">
        <f t="shared" ca="1" si="799"/>
        <v>3</v>
      </c>
      <c r="J8587" s="89">
        <f t="shared" ca="1" si="800"/>
        <v>-288.50299999999993</v>
      </c>
      <c r="K8587" s="89">
        <f t="shared" ca="1" si="801"/>
        <v>-3.0930000000000177</v>
      </c>
      <c r="L8587" s="83">
        <f t="shared" ca="1" si="802"/>
        <v>-7.4429999999999836</v>
      </c>
    </row>
    <row r="8588" spans="6:12">
      <c r="F8588" s="89">
        <v>8472</v>
      </c>
      <c r="G8588" s="89">
        <f t="shared" ca="1" si="797"/>
        <v>54</v>
      </c>
      <c r="H8588" s="89">
        <f t="shared" ca="1" si="798"/>
        <v>1</v>
      </c>
      <c r="I8588" s="89">
        <f t="shared" ca="1" si="799"/>
        <v>5</v>
      </c>
      <c r="J8588" s="89">
        <f t="shared" ca="1" si="800"/>
        <v>130.72999999999996</v>
      </c>
      <c r="K8588" s="89">
        <f t="shared" ca="1" si="801"/>
        <v>154.08999999999997</v>
      </c>
      <c r="L8588" s="83">
        <f t="shared" ca="1" si="802"/>
        <v>156.39000000000004</v>
      </c>
    </row>
    <row r="8589" spans="6:12">
      <c r="F8589" s="89">
        <v>8473</v>
      </c>
      <c r="G8589" s="89">
        <f t="shared" ca="1" si="797"/>
        <v>36</v>
      </c>
      <c r="H8589" s="89">
        <f t="shared" ca="1" si="798"/>
        <v>1</v>
      </c>
      <c r="I8589" s="89">
        <f t="shared" ca="1" si="799"/>
        <v>5</v>
      </c>
      <c r="J8589" s="89">
        <f t="shared" ca="1" si="800"/>
        <v>88.79000000000002</v>
      </c>
      <c r="K8589" s="89">
        <f t="shared" ca="1" si="801"/>
        <v>117.72999999999999</v>
      </c>
      <c r="L8589" s="83">
        <f t="shared" ca="1" si="802"/>
        <v>117.33000000000001</v>
      </c>
    </row>
    <row r="8590" spans="6:12">
      <c r="F8590" s="89">
        <v>8474</v>
      </c>
      <c r="G8590" s="89">
        <f t="shared" ca="1" si="797"/>
        <v>54</v>
      </c>
      <c r="H8590" s="89">
        <f t="shared" ca="1" si="798"/>
        <v>1</v>
      </c>
      <c r="I8590" s="89">
        <f t="shared" ca="1" si="799"/>
        <v>7</v>
      </c>
      <c r="J8590" s="89">
        <f t="shared" ca="1" si="800"/>
        <v>178.47799999999989</v>
      </c>
      <c r="K8590" s="89">
        <f t="shared" ca="1" si="801"/>
        <v>116.63799999999995</v>
      </c>
      <c r="L8590" s="83">
        <f t="shared" ca="1" si="802"/>
        <v>119.73800000000006</v>
      </c>
    </row>
    <row r="8591" spans="6:12">
      <c r="F8591" s="89">
        <v>8475</v>
      </c>
      <c r="G8591" s="89">
        <f t="shared" ca="1" si="797"/>
        <v>55</v>
      </c>
      <c r="H8591" s="89">
        <f t="shared" ca="1" si="798"/>
        <v>2</v>
      </c>
      <c r="I8591" s="89">
        <f t="shared" ca="1" si="799"/>
        <v>6</v>
      </c>
      <c r="J8591" s="89">
        <f t="shared" ca="1" si="800"/>
        <v>99.774999999999949</v>
      </c>
      <c r="K8591" s="89">
        <f t="shared" ca="1" si="801"/>
        <v>166.32499999999993</v>
      </c>
      <c r="L8591" s="83">
        <f t="shared" ca="1" si="802"/>
        <v>167.37500000000006</v>
      </c>
    </row>
    <row r="8592" spans="6:12">
      <c r="F8592" s="89">
        <v>8476</v>
      </c>
      <c r="G8592" s="89">
        <f t="shared" ca="1" si="797"/>
        <v>31</v>
      </c>
      <c r="H8592" s="89">
        <f t="shared" ca="1" si="798"/>
        <v>1</v>
      </c>
      <c r="I8592" s="89">
        <f t="shared" ca="1" si="799"/>
        <v>3</v>
      </c>
      <c r="J8592" s="89">
        <f t="shared" ca="1" si="800"/>
        <v>7.2729999999999961</v>
      </c>
      <c r="K8592" s="89">
        <f t="shared" ca="1" si="801"/>
        <v>122.96300000000001</v>
      </c>
      <c r="L8592" s="83">
        <f t="shared" ca="1" si="802"/>
        <v>121.01300000000003</v>
      </c>
    </row>
    <row r="8593" spans="6:12">
      <c r="F8593" s="89">
        <v>8477</v>
      </c>
      <c r="G8593" s="89">
        <f t="shared" ca="1" si="797"/>
        <v>28</v>
      </c>
      <c r="H8593" s="89">
        <f t="shared" ca="1" si="798"/>
        <v>1</v>
      </c>
      <c r="I8593" s="89">
        <f t="shared" ca="1" si="799"/>
        <v>5</v>
      </c>
      <c r="J8593" s="89">
        <f t="shared" ca="1" si="800"/>
        <v>98.230000000000018</v>
      </c>
      <c r="K8593" s="89">
        <f t="shared" ca="1" si="801"/>
        <v>129.65</v>
      </c>
      <c r="L8593" s="83">
        <f t="shared" ca="1" si="802"/>
        <v>128.04999999999998</v>
      </c>
    </row>
    <row r="8594" spans="6:12">
      <c r="F8594" s="89">
        <v>8478</v>
      </c>
      <c r="G8594" s="89">
        <f t="shared" ca="1" si="797"/>
        <v>41</v>
      </c>
      <c r="H8594" s="89">
        <f t="shared" ca="1" si="798"/>
        <v>2</v>
      </c>
      <c r="I8594" s="89">
        <f t="shared" ca="1" si="799"/>
        <v>4</v>
      </c>
      <c r="J8594" s="89">
        <f t="shared" ca="1" si="800"/>
        <v>-52.180999999999983</v>
      </c>
      <c r="K8594" s="89">
        <f t="shared" ca="1" si="801"/>
        <v>103.90899999999996</v>
      </c>
      <c r="L8594" s="83">
        <f t="shared" ca="1" si="802"/>
        <v>102.05899999999997</v>
      </c>
    </row>
    <row r="8595" spans="6:12">
      <c r="F8595" s="89">
        <v>8479</v>
      </c>
      <c r="G8595" s="89">
        <f t="shared" ca="1" si="797"/>
        <v>30</v>
      </c>
      <c r="H8595" s="89">
        <f t="shared" ca="1" si="798"/>
        <v>2</v>
      </c>
      <c r="I8595" s="89">
        <f t="shared" ca="1" si="799"/>
        <v>8</v>
      </c>
      <c r="J8595" s="89">
        <f t="shared" ca="1" si="800"/>
        <v>122.25999999999996</v>
      </c>
      <c r="K8595" s="89">
        <f t="shared" ca="1" si="801"/>
        <v>111.35999999999996</v>
      </c>
      <c r="L8595" s="83">
        <f t="shared" ca="1" si="802"/>
        <v>109.45999999999998</v>
      </c>
    </row>
    <row r="8596" spans="6:12">
      <c r="F8596" s="89">
        <v>8480</v>
      </c>
      <c r="G8596" s="89">
        <f t="shared" ca="1" si="797"/>
        <v>23</v>
      </c>
      <c r="H8596" s="89">
        <f t="shared" ca="1" si="798"/>
        <v>3</v>
      </c>
      <c r="I8596" s="89">
        <f t="shared" ca="1" si="799"/>
        <v>3</v>
      </c>
      <c r="J8596" s="89">
        <f t="shared" ca="1" si="800"/>
        <v>-269.91099999999994</v>
      </c>
      <c r="K8596" s="89">
        <f t="shared" ca="1" si="801"/>
        <v>20.458999999999946</v>
      </c>
      <c r="L8596" s="83">
        <f t="shared" ca="1" si="802"/>
        <v>13.709000000000003</v>
      </c>
    </row>
    <row r="8597" spans="6:12">
      <c r="F8597" s="89">
        <v>8481</v>
      </c>
      <c r="G8597" s="89">
        <f t="shared" ca="1" si="797"/>
        <v>49</v>
      </c>
      <c r="H8597" s="89">
        <f t="shared" ca="1" si="798"/>
        <v>3</v>
      </c>
      <c r="I8597" s="89">
        <f t="shared" ca="1" si="799"/>
        <v>3</v>
      </c>
      <c r="J8597" s="89">
        <f t="shared" ca="1" si="800"/>
        <v>-265.02299999999991</v>
      </c>
      <c r="K8597" s="89">
        <f t="shared" ca="1" si="801"/>
        <v>17.287000000000091</v>
      </c>
      <c r="L8597" s="83">
        <f t="shared" ca="1" si="802"/>
        <v>14.437000000000069</v>
      </c>
    </row>
    <row r="8598" spans="6:12">
      <c r="F8598" s="89">
        <v>8482</v>
      </c>
      <c r="G8598" s="89">
        <f t="shared" ca="1" si="797"/>
        <v>46</v>
      </c>
      <c r="H8598" s="89">
        <f t="shared" ca="1" si="798"/>
        <v>2</v>
      </c>
      <c r="I8598" s="89">
        <f t="shared" ca="1" si="799"/>
        <v>8</v>
      </c>
      <c r="J8598" s="89">
        <f t="shared" ca="1" si="800"/>
        <v>131.988</v>
      </c>
      <c r="K8598" s="89">
        <f t="shared" ca="1" si="801"/>
        <v>116.12799999999996</v>
      </c>
      <c r="L8598" s="83">
        <f t="shared" ca="1" si="802"/>
        <v>116.62799999999999</v>
      </c>
    </row>
    <row r="8599" spans="6:12">
      <c r="F8599" s="89">
        <v>8483</v>
      </c>
      <c r="G8599" s="89">
        <f t="shared" ca="1" si="797"/>
        <v>43</v>
      </c>
      <c r="H8599" s="89">
        <f t="shared" ca="1" si="798"/>
        <v>2</v>
      </c>
      <c r="I8599" s="89">
        <f t="shared" ca="1" si="799"/>
        <v>6</v>
      </c>
      <c r="J8599" s="89">
        <f t="shared" ca="1" si="800"/>
        <v>56.982999999999976</v>
      </c>
      <c r="K8599" s="89">
        <f t="shared" ca="1" si="801"/>
        <v>127.25299999999996</v>
      </c>
      <c r="L8599" s="83">
        <f t="shared" ca="1" si="802"/>
        <v>126.50300000000001</v>
      </c>
    </row>
    <row r="8600" spans="6:12">
      <c r="F8600" s="89">
        <v>8484</v>
      </c>
      <c r="G8600" s="89">
        <f t="shared" ca="1" si="797"/>
        <v>35</v>
      </c>
      <c r="H8600" s="89">
        <f t="shared" ca="1" si="798"/>
        <v>1</v>
      </c>
      <c r="I8600" s="89">
        <f t="shared" ca="1" si="799"/>
        <v>5</v>
      </c>
      <c r="J8600" s="89">
        <f t="shared" ca="1" si="800"/>
        <v>89.025000000000006</v>
      </c>
      <c r="K8600" s="89">
        <f t="shared" ca="1" si="801"/>
        <v>118.27499999999998</v>
      </c>
      <c r="L8600" s="83">
        <f t="shared" ca="1" si="802"/>
        <v>117.72499999999997</v>
      </c>
    </row>
    <row r="8601" spans="6:12">
      <c r="F8601" s="89">
        <v>8485</v>
      </c>
      <c r="G8601" s="89">
        <f t="shared" ca="1" si="797"/>
        <v>51</v>
      </c>
      <c r="H8601" s="89">
        <f t="shared" ca="1" si="798"/>
        <v>2</v>
      </c>
      <c r="I8601" s="89">
        <f t="shared" ca="1" si="799"/>
        <v>7</v>
      </c>
      <c r="J8601" s="89">
        <f t="shared" ca="1" si="800"/>
        <v>119.93700000000001</v>
      </c>
      <c r="K8601" s="89">
        <f t="shared" ca="1" si="801"/>
        <v>145.12699999999995</v>
      </c>
      <c r="L8601" s="83">
        <f t="shared" ca="1" si="802"/>
        <v>145.97700000000006</v>
      </c>
    </row>
    <row r="8602" spans="6:12">
      <c r="F8602" s="89">
        <v>8486</v>
      </c>
      <c r="G8602" s="89">
        <f t="shared" ca="1" si="797"/>
        <v>45</v>
      </c>
      <c r="H8602" s="89">
        <f t="shared" ca="1" si="798"/>
        <v>1</v>
      </c>
      <c r="I8602" s="89">
        <f t="shared" ca="1" si="799"/>
        <v>7</v>
      </c>
      <c r="J8602" s="89">
        <f t="shared" ca="1" si="800"/>
        <v>146.46499999999997</v>
      </c>
      <c r="K8602" s="89">
        <f t="shared" ca="1" si="801"/>
        <v>87.414999999999949</v>
      </c>
      <c r="L8602" s="83">
        <f t="shared" ca="1" si="802"/>
        <v>89.165000000000006</v>
      </c>
    </row>
    <row r="8603" spans="6:12">
      <c r="F8603" s="89">
        <v>8487</v>
      </c>
      <c r="G8603" s="89">
        <f t="shared" ca="1" si="797"/>
        <v>39</v>
      </c>
      <c r="H8603" s="89">
        <f t="shared" ca="1" si="798"/>
        <v>1</v>
      </c>
      <c r="I8603" s="89">
        <f t="shared" ca="1" si="799"/>
        <v>3</v>
      </c>
      <c r="J8603" s="89">
        <f t="shared" ca="1" si="800"/>
        <v>4.2169999999999916</v>
      </c>
      <c r="K8603" s="89">
        <f t="shared" ca="1" si="801"/>
        <v>117.42699999999998</v>
      </c>
      <c r="L8603" s="83">
        <f t="shared" ca="1" si="802"/>
        <v>116.67700000000001</v>
      </c>
    </row>
    <row r="8604" spans="6:12">
      <c r="F8604" s="89">
        <v>8488</v>
      </c>
      <c r="G8604" s="89">
        <f t="shared" ca="1" si="797"/>
        <v>26</v>
      </c>
      <c r="H8604" s="89">
        <f t="shared" ca="1" si="798"/>
        <v>2</v>
      </c>
      <c r="I8604" s="89">
        <f t="shared" ca="1" si="799"/>
        <v>3</v>
      </c>
      <c r="J8604" s="89">
        <f t="shared" ca="1" si="800"/>
        <v>-109.75199999999998</v>
      </c>
      <c r="K8604" s="89">
        <f t="shared" ca="1" si="801"/>
        <v>93.587999999999994</v>
      </c>
      <c r="L8604" s="83">
        <f t="shared" ca="1" si="802"/>
        <v>89.087999999999994</v>
      </c>
    </row>
    <row r="8605" spans="6:12">
      <c r="F8605" s="89">
        <v>8489</v>
      </c>
      <c r="G8605" s="89">
        <f t="shared" ca="1" si="797"/>
        <v>36</v>
      </c>
      <c r="H8605" s="89">
        <f t="shared" ca="1" si="798"/>
        <v>2</v>
      </c>
      <c r="I8605" s="89">
        <f t="shared" ca="1" si="799"/>
        <v>3</v>
      </c>
      <c r="J8605" s="89">
        <f t="shared" ca="1" si="800"/>
        <v>-122.87199999999999</v>
      </c>
      <c r="K8605" s="89">
        <f t="shared" ca="1" si="801"/>
        <v>77.367999999999981</v>
      </c>
      <c r="L8605" s="83">
        <f t="shared" ca="1" si="802"/>
        <v>74.368000000000009</v>
      </c>
    </row>
    <row r="8606" spans="6:12">
      <c r="F8606" s="89">
        <v>8490</v>
      </c>
      <c r="G8606" s="89">
        <f t="shared" ca="1" si="797"/>
        <v>48</v>
      </c>
      <c r="H8606" s="89">
        <f t="shared" ca="1" si="798"/>
        <v>1</v>
      </c>
      <c r="I8606" s="89">
        <f t="shared" ca="1" si="799"/>
        <v>7</v>
      </c>
      <c r="J8606" s="89">
        <f t="shared" ca="1" si="800"/>
        <v>154.70599999999999</v>
      </c>
      <c r="K8606" s="89">
        <f t="shared" ca="1" si="801"/>
        <v>94.726000000000028</v>
      </c>
      <c r="L8606" s="83">
        <f t="shared" ca="1" si="802"/>
        <v>96.926000000000016</v>
      </c>
    </row>
    <row r="8607" spans="6:12">
      <c r="F8607" s="89">
        <v>8491</v>
      </c>
      <c r="G8607" s="89">
        <f t="shared" ca="1" si="797"/>
        <v>48</v>
      </c>
      <c r="H8607" s="89">
        <f t="shared" ca="1" si="798"/>
        <v>1</v>
      </c>
      <c r="I8607" s="89">
        <f t="shared" ca="1" si="799"/>
        <v>4</v>
      </c>
      <c r="J8607" s="89">
        <f t="shared" ca="1" si="800"/>
        <v>68.972000000000008</v>
      </c>
      <c r="K8607" s="89">
        <f t="shared" ca="1" si="801"/>
        <v>136.79200000000003</v>
      </c>
      <c r="L8607" s="83">
        <f t="shared" ca="1" si="802"/>
        <v>137.79200000000003</v>
      </c>
    </row>
    <row r="8608" spans="6:12">
      <c r="F8608" s="89">
        <v>8492</v>
      </c>
      <c r="G8608" s="89">
        <f t="shared" ca="1" si="797"/>
        <v>42</v>
      </c>
      <c r="H8608" s="89">
        <f t="shared" ca="1" si="798"/>
        <v>3</v>
      </c>
      <c r="I8608" s="89">
        <f t="shared" ca="1" si="799"/>
        <v>5</v>
      </c>
      <c r="J8608" s="89">
        <f t="shared" ca="1" si="800"/>
        <v>-120.24999999999994</v>
      </c>
      <c r="K8608" s="89">
        <f t="shared" ca="1" si="801"/>
        <v>79.029999999999944</v>
      </c>
      <c r="L8608" s="83">
        <f t="shared" ca="1" si="802"/>
        <v>75.929999999999978</v>
      </c>
    </row>
    <row r="8609" spans="6:12">
      <c r="F8609" s="89">
        <v>8493</v>
      </c>
      <c r="G8609" s="89">
        <f t="shared" ca="1" si="797"/>
        <v>28</v>
      </c>
      <c r="H8609" s="89">
        <f t="shared" ca="1" si="798"/>
        <v>3</v>
      </c>
      <c r="I8609" s="89">
        <f t="shared" ca="1" si="799"/>
        <v>3</v>
      </c>
      <c r="J8609" s="89">
        <f t="shared" ca="1" si="800"/>
        <v>-283.1459999999999</v>
      </c>
      <c r="K8609" s="89">
        <f t="shared" ca="1" si="801"/>
        <v>5.6739999999999782</v>
      </c>
      <c r="L8609" s="83">
        <f t="shared" ca="1" si="802"/>
        <v>-0.32599999999999341</v>
      </c>
    </row>
    <row r="8610" spans="6:12">
      <c r="F8610" s="89">
        <v>8494</v>
      </c>
      <c r="G8610" s="89">
        <f t="shared" ca="1" si="797"/>
        <v>26</v>
      </c>
      <c r="H8610" s="89">
        <f t="shared" ca="1" si="798"/>
        <v>2</v>
      </c>
      <c r="I8610" s="89">
        <f t="shared" ca="1" si="799"/>
        <v>4</v>
      </c>
      <c r="J8610" s="89">
        <f t="shared" ca="1" si="800"/>
        <v>-42.71599999999998</v>
      </c>
      <c r="K8610" s="89">
        <f t="shared" ca="1" si="801"/>
        <v>118.02399999999997</v>
      </c>
      <c r="L8610" s="83">
        <f t="shared" ca="1" si="802"/>
        <v>113.92399999999998</v>
      </c>
    </row>
    <row r="8611" spans="6:12">
      <c r="F8611" s="89">
        <v>8495</v>
      </c>
      <c r="G8611" s="89">
        <f t="shared" ca="1" si="797"/>
        <v>19</v>
      </c>
      <c r="H8611" s="89">
        <f t="shared" ca="1" si="798"/>
        <v>1</v>
      </c>
      <c r="I8611" s="89">
        <f t="shared" ca="1" si="799"/>
        <v>4</v>
      </c>
      <c r="J8611" s="89">
        <f t="shared" ca="1" si="800"/>
        <v>91.621000000000009</v>
      </c>
      <c r="K8611" s="89">
        <f t="shared" ca="1" si="801"/>
        <v>168.43099999999998</v>
      </c>
      <c r="L8611" s="83">
        <f t="shared" ca="1" si="802"/>
        <v>165.08100000000002</v>
      </c>
    </row>
    <row r="8612" spans="6:12">
      <c r="F8612" s="89">
        <v>8496</v>
      </c>
      <c r="G8612" s="89">
        <f t="shared" ca="1" si="797"/>
        <v>21</v>
      </c>
      <c r="H8612" s="89">
        <f t="shared" ca="1" si="798"/>
        <v>2</v>
      </c>
      <c r="I8612" s="89">
        <f t="shared" ca="1" si="799"/>
        <v>6</v>
      </c>
      <c r="J8612" s="89">
        <f t="shared" ca="1" si="800"/>
        <v>79.510999999999967</v>
      </c>
      <c r="K8612" s="89">
        <f t="shared" ca="1" si="801"/>
        <v>156.60099999999994</v>
      </c>
      <c r="L8612" s="83">
        <f t="shared" ca="1" si="802"/>
        <v>152.55099999999999</v>
      </c>
    </row>
    <row r="8613" spans="6:12">
      <c r="F8613" s="89">
        <v>8497</v>
      </c>
      <c r="G8613" s="89">
        <f t="shared" ca="1" si="797"/>
        <v>20</v>
      </c>
      <c r="H8613" s="89">
        <f t="shared" ca="1" si="798"/>
        <v>3</v>
      </c>
      <c r="I8613" s="89">
        <f t="shared" ca="1" si="799"/>
        <v>7</v>
      </c>
      <c r="J8613" s="89">
        <f t="shared" ca="1" si="800"/>
        <v>30.909999999999968</v>
      </c>
      <c r="K8613" s="89">
        <f t="shared" ca="1" si="801"/>
        <v>151.80999999999995</v>
      </c>
      <c r="L8613" s="83">
        <f t="shared" ca="1" si="802"/>
        <v>146.20999999999998</v>
      </c>
    </row>
    <row r="8614" spans="6:12">
      <c r="F8614" s="89">
        <v>8498</v>
      </c>
      <c r="G8614" s="89">
        <f t="shared" ca="1" si="797"/>
        <v>19</v>
      </c>
      <c r="H8614" s="89">
        <f t="shared" ca="1" si="798"/>
        <v>1</v>
      </c>
      <c r="I8614" s="89">
        <f t="shared" ca="1" si="799"/>
        <v>6</v>
      </c>
      <c r="J8614" s="89">
        <f t="shared" ca="1" si="800"/>
        <v>157.90899999999996</v>
      </c>
      <c r="K8614" s="89">
        <f t="shared" ca="1" si="801"/>
        <v>149.51899999999998</v>
      </c>
      <c r="L8614" s="83">
        <f t="shared" ca="1" si="802"/>
        <v>146.96900000000002</v>
      </c>
    </row>
    <row r="8615" spans="6:12">
      <c r="F8615" s="89">
        <v>8499</v>
      </c>
      <c r="G8615" s="89">
        <f t="shared" ca="1" si="797"/>
        <v>41</v>
      </c>
      <c r="H8615" s="89">
        <f t="shared" ca="1" si="798"/>
        <v>1</v>
      </c>
      <c r="I8615" s="89">
        <f t="shared" ca="1" si="799"/>
        <v>8</v>
      </c>
      <c r="J8615" s="89">
        <f t="shared" ca="1" si="800"/>
        <v>148.83299999999994</v>
      </c>
      <c r="K8615" s="89">
        <f t="shared" ca="1" si="801"/>
        <v>48.422999999999959</v>
      </c>
      <c r="L8615" s="83">
        <f t="shared" ca="1" si="802"/>
        <v>49.972999999999999</v>
      </c>
    </row>
    <row r="8616" spans="6:12">
      <c r="F8616" s="89">
        <v>8500</v>
      </c>
      <c r="G8616" s="89">
        <f t="shared" ca="1" si="797"/>
        <v>51</v>
      </c>
      <c r="H8616" s="89">
        <f t="shared" ca="1" si="798"/>
        <v>1</v>
      </c>
      <c r="I8616" s="89">
        <f t="shared" ca="1" si="799"/>
        <v>6</v>
      </c>
      <c r="J8616" s="89">
        <f t="shared" ca="1" si="800"/>
        <v>146.261</v>
      </c>
      <c r="K8616" s="89">
        <f t="shared" ca="1" si="801"/>
        <v>127.95099999999995</v>
      </c>
      <c r="L8616" s="83">
        <f t="shared" ca="1" si="802"/>
        <v>130.20100000000011</v>
      </c>
    </row>
    <row r="8617" spans="6:12">
      <c r="F8617" s="89">
        <v>8501</v>
      </c>
      <c r="G8617" s="89">
        <f t="shared" ca="1" si="797"/>
        <v>36</v>
      </c>
      <c r="H8617" s="89">
        <f t="shared" ca="1" si="798"/>
        <v>3</v>
      </c>
      <c r="I8617" s="89">
        <f t="shared" ca="1" si="799"/>
        <v>3</v>
      </c>
      <c r="J8617" s="89">
        <f t="shared" ca="1" si="800"/>
        <v>-290.28199999999993</v>
      </c>
      <c r="K8617" s="89">
        <f t="shared" ca="1" si="801"/>
        <v>-3.9420000000000357</v>
      </c>
      <c r="L8617" s="83">
        <f t="shared" ca="1" si="802"/>
        <v>-8.7419999999999618</v>
      </c>
    </row>
    <row r="8618" spans="6:12">
      <c r="F8618" s="89">
        <v>8502</v>
      </c>
      <c r="G8618" s="89">
        <f t="shared" ca="1" si="797"/>
        <v>40</v>
      </c>
      <c r="H8618" s="89">
        <f t="shared" ca="1" si="798"/>
        <v>3</v>
      </c>
      <c r="I8618" s="89">
        <f t="shared" ca="1" si="799"/>
        <v>5</v>
      </c>
      <c r="J8618" s="89">
        <f t="shared" ca="1" si="800"/>
        <v>-123.34999999999991</v>
      </c>
      <c r="K8618" s="89">
        <f t="shared" ca="1" si="801"/>
        <v>76.549999999999926</v>
      </c>
      <c r="L8618" s="83">
        <f t="shared" ca="1" si="802"/>
        <v>73.150000000000006</v>
      </c>
    </row>
    <row r="8619" spans="6:12">
      <c r="F8619" s="89">
        <v>8503</v>
      </c>
      <c r="G8619" s="89">
        <f t="shared" ca="1" si="797"/>
        <v>40</v>
      </c>
      <c r="H8619" s="89">
        <f t="shared" ca="1" si="798"/>
        <v>2</v>
      </c>
      <c r="I8619" s="89">
        <f t="shared" ca="1" si="799"/>
        <v>4</v>
      </c>
      <c r="J8619" s="89">
        <f t="shared" ca="1" si="800"/>
        <v>-53.44</v>
      </c>
      <c r="K8619" s="89">
        <f t="shared" ca="1" si="801"/>
        <v>102.95999999999995</v>
      </c>
      <c r="L8619" s="83">
        <f t="shared" ca="1" si="802"/>
        <v>100.96000000000001</v>
      </c>
    </row>
    <row r="8620" spans="6:12">
      <c r="F8620" s="89">
        <v>8504</v>
      </c>
      <c r="G8620" s="89">
        <f t="shared" ca="1" si="797"/>
        <v>34</v>
      </c>
      <c r="H8620" s="89">
        <f t="shared" ca="1" si="798"/>
        <v>3</v>
      </c>
      <c r="I8620" s="89">
        <f t="shared" ca="1" si="799"/>
        <v>8</v>
      </c>
      <c r="J8620" s="89">
        <f t="shared" ca="1" si="800"/>
        <v>48.652000000000044</v>
      </c>
      <c r="K8620" s="89">
        <f t="shared" ca="1" si="801"/>
        <v>122.61199999999997</v>
      </c>
      <c r="L8620" s="83">
        <f t="shared" ca="1" si="802"/>
        <v>119.51200000000006</v>
      </c>
    </row>
    <row r="8621" spans="6:12">
      <c r="F8621" s="89">
        <v>8505</v>
      </c>
      <c r="G8621" s="89">
        <f t="shared" ca="1" si="797"/>
        <v>30</v>
      </c>
      <c r="H8621" s="89">
        <f t="shared" ca="1" si="798"/>
        <v>3</v>
      </c>
      <c r="I8621" s="89">
        <f t="shared" ca="1" si="799"/>
        <v>4</v>
      </c>
      <c r="J8621" s="89">
        <f t="shared" ca="1" si="800"/>
        <v>-199.85999999999996</v>
      </c>
      <c r="K8621" s="89">
        <f t="shared" ca="1" si="801"/>
        <v>45.739999999999981</v>
      </c>
      <c r="L8621" s="83">
        <f t="shared" ca="1" si="802"/>
        <v>40.44</v>
      </c>
    </row>
    <row r="8622" spans="6:12">
      <c r="F8622" s="89">
        <v>8506</v>
      </c>
      <c r="G8622" s="89">
        <f t="shared" ca="1" si="797"/>
        <v>49</v>
      </c>
      <c r="H8622" s="89">
        <f t="shared" ca="1" si="798"/>
        <v>2</v>
      </c>
      <c r="I8622" s="89">
        <f t="shared" ca="1" si="799"/>
        <v>6</v>
      </c>
      <c r="J8622" s="89">
        <f t="shared" ca="1" si="800"/>
        <v>73.519000000000005</v>
      </c>
      <c r="K8622" s="89">
        <f t="shared" ca="1" si="801"/>
        <v>141.92900000000003</v>
      </c>
      <c r="L8622" s="83">
        <f t="shared" ca="1" si="802"/>
        <v>142.07900000000001</v>
      </c>
    </row>
    <row r="8623" spans="6:12">
      <c r="F8623" s="89">
        <v>8507</v>
      </c>
      <c r="G8623" s="89">
        <f t="shared" ca="1" si="797"/>
        <v>47</v>
      </c>
      <c r="H8623" s="89">
        <f t="shared" ca="1" si="798"/>
        <v>1</v>
      </c>
      <c r="I8623" s="89">
        <f t="shared" ca="1" si="799"/>
        <v>8</v>
      </c>
      <c r="J8623" s="89">
        <f t="shared" ca="1" si="800"/>
        <v>161.30099999999999</v>
      </c>
      <c r="K8623" s="89">
        <f t="shared" ca="1" si="801"/>
        <v>59.030999999999963</v>
      </c>
      <c r="L8623" s="83">
        <f t="shared" ca="1" si="802"/>
        <v>61.481000000000037</v>
      </c>
    </row>
    <row r="8624" spans="6:12">
      <c r="F8624" s="89">
        <v>8508</v>
      </c>
      <c r="G8624" s="89">
        <f t="shared" ca="1" si="797"/>
        <v>41</v>
      </c>
      <c r="H8624" s="89">
        <f t="shared" ca="1" si="798"/>
        <v>3</v>
      </c>
      <c r="I8624" s="89">
        <f t="shared" ca="1" si="799"/>
        <v>6</v>
      </c>
      <c r="J8624" s="89">
        <f t="shared" ca="1" si="800"/>
        <v>-54.138999999999953</v>
      </c>
      <c r="K8624" s="89">
        <f t="shared" ca="1" si="801"/>
        <v>102.85099999999994</v>
      </c>
      <c r="L8624" s="83">
        <f t="shared" ca="1" si="802"/>
        <v>100.00100000000003</v>
      </c>
    </row>
    <row r="8625" spans="6:12">
      <c r="F8625" s="89">
        <v>8509</v>
      </c>
      <c r="G8625" s="89">
        <f t="shared" ca="1" si="797"/>
        <v>26</v>
      </c>
      <c r="H8625" s="89">
        <f t="shared" ca="1" si="798"/>
        <v>2</v>
      </c>
      <c r="I8625" s="89">
        <f t="shared" ca="1" si="799"/>
        <v>3</v>
      </c>
      <c r="J8625" s="89">
        <f t="shared" ca="1" si="800"/>
        <v>-109.75199999999998</v>
      </c>
      <c r="K8625" s="89">
        <f t="shared" ca="1" si="801"/>
        <v>93.587999999999994</v>
      </c>
      <c r="L8625" s="83">
        <f t="shared" ca="1" si="802"/>
        <v>89.087999999999994</v>
      </c>
    </row>
    <row r="8626" spans="6:12">
      <c r="F8626" s="89">
        <v>8510</v>
      </c>
      <c r="G8626" s="89">
        <f t="shared" ca="1" si="797"/>
        <v>24</v>
      </c>
      <c r="H8626" s="89">
        <f t="shared" ca="1" si="798"/>
        <v>2</v>
      </c>
      <c r="I8626" s="89">
        <f t="shared" ca="1" si="799"/>
        <v>9</v>
      </c>
      <c r="J8626" s="89">
        <f t="shared" ca="1" si="800"/>
        <v>156.0559999999999</v>
      </c>
      <c r="K8626" s="89">
        <f t="shared" ca="1" si="801"/>
        <v>104.41599999999988</v>
      </c>
      <c r="L8626" s="83">
        <f t="shared" ca="1" si="802"/>
        <v>102.01599999999991</v>
      </c>
    </row>
    <row r="8627" spans="6:12">
      <c r="F8627" s="89">
        <v>8511</v>
      </c>
      <c r="G8627" s="89">
        <f t="shared" ca="1" si="797"/>
        <v>37</v>
      </c>
      <c r="H8627" s="89">
        <f t="shared" ca="1" si="798"/>
        <v>3</v>
      </c>
      <c r="I8627" s="89">
        <f t="shared" ca="1" si="799"/>
        <v>3</v>
      </c>
      <c r="J8627" s="89">
        <f t="shared" ca="1" si="800"/>
        <v>-289.95899999999995</v>
      </c>
      <c r="K8627" s="89">
        <f t="shared" ca="1" si="801"/>
        <v>-3.929000000000002</v>
      </c>
      <c r="L8627" s="83">
        <f t="shared" ca="1" si="802"/>
        <v>-8.5789999999999509</v>
      </c>
    </row>
    <row r="8628" spans="6:12">
      <c r="F8628" s="89">
        <v>8512</v>
      </c>
      <c r="G8628" s="89">
        <f t="shared" ca="1" si="797"/>
        <v>22</v>
      </c>
      <c r="H8628" s="89">
        <f t="shared" ca="1" si="798"/>
        <v>2</v>
      </c>
      <c r="I8628" s="89">
        <f t="shared" ca="1" si="799"/>
        <v>3</v>
      </c>
      <c r="J8628" s="89">
        <f t="shared" ca="1" si="800"/>
        <v>-96.944000000000017</v>
      </c>
      <c r="K8628" s="89">
        <f t="shared" ca="1" si="801"/>
        <v>107.63599999999997</v>
      </c>
      <c r="L8628" s="83">
        <f t="shared" ca="1" si="802"/>
        <v>102.53599999999999</v>
      </c>
    </row>
    <row r="8629" spans="6:12">
      <c r="F8629" s="89">
        <v>8513</v>
      </c>
      <c r="G8629" s="89">
        <f t="shared" ca="1" si="797"/>
        <v>34</v>
      </c>
      <c r="H8629" s="89">
        <f t="shared" ca="1" si="798"/>
        <v>1</v>
      </c>
      <c r="I8629" s="89">
        <f t="shared" ca="1" si="799"/>
        <v>8</v>
      </c>
      <c r="J8629" s="89">
        <f t="shared" ca="1" si="800"/>
        <v>146.57199999999995</v>
      </c>
      <c r="K8629" s="89">
        <f t="shared" ca="1" si="801"/>
        <v>48.331999999999965</v>
      </c>
      <c r="L8629" s="83">
        <f t="shared" ca="1" si="802"/>
        <v>48.831999999999994</v>
      </c>
    </row>
    <row r="8630" spans="6:12">
      <c r="F8630" s="89">
        <v>8514</v>
      </c>
      <c r="G8630" s="89">
        <f t="shared" ref="G8630:G8693" ca="1" si="803">RANDBETWEEN(19,55)</f>
        <v>32</v>
      </c>
      <c r="H8630" s="89">
        <f t="shared" ref="H8630:H8693" ca="1" si="804">RANDBETWEEN(0.5,3.5)</f>
        <v>3</v>
      </c>
      <c r="I8630" s="89">
        <f t="shared" ref="I8630:I8693" ca="1" si="805">RANDBETWEEN(3,9)</f>
        <v>9</v>
      </c>
      <c r="J8630" s="89">
        <f t="shared" ref="J8630:J8693" ca="1" si="806">133-10*G8630-128.7*H8630+60.8*I8630+0.135*G8630^2-20.6*H8630^2-4.74*I8630^2+0.15*G8630*H8630+0.006*G8630*I8630+19.63*H8630*I8630</f>
        <v>89.137999999999977</v>
      </c>
      <c r="K8630" s="89">
        <f t="shared" ref="K8630:K8693" ca="1" si="807">300-10.31*G8630-42.6*H8630+18.2*I8630+0.135*G8630^2-20.6*H8630^2-4.74*I8630^2+0.15*G8630*H8630+0.006*G8630*I8630+19.63*H8630*I8630</f>
        <v>121.11799999999994</v>
      </c>
      <c r="L8630" s="83">
        <f t="shared" ref="L8630:L8693" ca="1" si="808">294-10.16*G8630-44.4*H8630+18.6*I8630+0.135*G8630^2-20.6*H8630^2-4.74*I8630^2+0.15*G8630*H8630+0.006*G8630*I8630+19.63*H8630*I8630</f>
        <v>118.11799999999999</v>
      </c>
    </row>
    <row r="8631" spans="6:12">
      <c r="F8631" s="89">
        <v>8515</v>
      </c>
      <c r="G8631" s="89">
        <f t="shared" ca="1" si="803"/>
        <v>21</v>
      </c>
      <c r="H8631" s="89">
        <f t="shared" ca="1" si="804"/>
        <v>3</v>
      </c>
      <c r="I8631" s="89">
        <f t="shared" ca="1" si="805"/>
        <v>3</v>
      </c>
      <c r="J8631" s="89">
        <f t="shared" ca="1" si="806"/>
        <v>-262.72700000000003</v>
      </c>
      <c r="K8631" s="89">
        <f t="shared" ca="1" si="807"/>
        <v>28.262999999999948</v>
      </c>
      <c r="L8631" s="83">
        <f t="shared" ca="1" si="808"/>
        <v>21.212999999999994</v>
      </c>
    </row>
    <row r="8632" spans="6:12">
      <c r="F8632" s="89">
        <v>8516</v>
      </c>
      <c r="G8632" s="89">
        <f t="shared" ca="1" si="803"/>
        <v>55</v>
      </c>
      <c r="H8632" s="89">
        <f t="shared" ca="1" si="804"/>
        <v>3</v>
      </c>
      <c r="I8632" s="89">
        <f t="shared" ca="1" si="805"/>
        <v>9</v>
      </c>
      <c r="J8632" s="89">
        <f t="shared" ca="1" si="806"/>
        <v>140.86500000000001</v>
      </c>
      <c r="K8632" s="89">
        <f t="shared" ca="1" si="807"/>
        <v>165.71499999999992</v>
      </c>
      <c r="L8632" s="83">
        <f t="shared" ca="1" si="808"/>
        <v>166.16500000000008</v>
      </c>
    </row>
    <row r="8633" spans="6:12">
      <c r="F8633" s="89">
        <v>8517</v>
      </c>
      <c r="G8633" s="89">
        <f t="shared" ca="1" si="803"/>
        <v>45</v>
      </c>
      <c r="H8633" s="89">
        <f t="shared" ca="1" si="804"/>
        <v>1</v>
      </c>
      <c r="I8633" s="89">
        <f t="shared" ca="1" si="805"/>
        <v>9</v>
      </c>
      <c r="J8633" s="89">
        <f t="shared" ca="1" si="806"/>
        <v>156.18499999999992</v>
      </c>
      <c r="K8633" s="89">
        <f t="shared" ca="1" si="807"/>
        <v>11.934999999999945</v>
      </c>
      <c r="L8633" s="83">
        <f t="shared" ca="1" si="808"/>
        <v>14.485000000000014</v>
      </c>
    </row>
    <row r="8634" spans="6:12">
      <c r="F8634" s="89">
        <v>8518</v>
      </c>
      <c r="G8634" s="89">
        <f t="shared" ca="1" si="803"/>
        <v>30</v>
      </c>
      <c r="H8634" s="89">
        <f t="shared" ca="1" si="804"/>
        <v>1</v>
      </c>
      <c r="I8634" s="89">
        <f t="shared" ca="1" si="805"/>
        <v>8</v>
      </c>
      <c r="J8634" s="89">
        <f t="shared" ca="1" si="806"/>
        <v>151.21999999999994</v>
      </c>
      <c r="K8634" s="89">
        <f t="shared" ca="1" si="807"/>
        <v>54.21999999999997</v>
      </c>
      <c r="L8634" s="83">
        <f t="shared" ca="1" si="808"/>
        <v>54.120000000000005</v>
      </c>
    </row>
    <row r="8635" spans="6:12">
      <c r="F8635" s="89">
        <v>8519</v>
      </c>
      <c r="G8635" s="89">
        <f t="shared" ca="1" si="803"/>
        <v>49</v>
      </c>
      <c r="H8635" s="89">
        <f t="shared" ca="1" si="804"/>
        <v>3</v>
      </c>
      <c r="I8635" s="89">
        <f t="shared" ca="1" si="805"/>
        <v>8</v>
      </c>
      <c r="J8635" s="89">
        <f t="shared" ca="1" si="806"/>
        <v>74.19700000000006</v>
      </c>
      <c r="K8635" s="89">
        <f t="shared" ca="1" si="807"/>
        <v>143.50700000000001</v>
      </c>
      <c r="L8635" s="83">
        <f t="shared" ca="1" si="808"/>
        <v>142.65699999999998</v>
      </c>
    </row>
    <row r="8636" spans="6:12">
      <c r="F8636" s="89">
        <v>8520</v>
      </c>
      <c r="G8636" s="89">
        <f t="shared" ca="1" si="803"/>
        <v>21</v>
      </c>
      <c r="H8636" s="89">
        <f t="shared" ca="1" si="804"/>
        <v>1</v>
      </c>
      <c r="I8636" s="89">
        <f t="shared" ca="1" si="805"/>
        <v>9</v>
      </c>
      <c r="J8636" s="89">
        <f t="shared" ca="1" si="806"/>
        <v>177.44899999999993</v>
      </c>
      <c r="K8636" s="89">
        <f t="shared" ca="1" si="807"/>
        <v>40.638999999999953</v>
      </c>
      <c r="L8636" s="83">
        <f t="shared" ca="1" si="808"/>
        <v>39.588999999999999</v>
      </c>
    </row>
    <row r="8637" spans="6:12">
      <c r="F8637" s="89">
        <v>8521</v>
      </c>
      <c r="G8637" s="89">
        <f t="shared" ca="1" si="803"/>
        <v>33</v>
      </c>
      <c r="H8637" s="89">
        <f t="shared" ca="1" si="804"/>
        <v>2</v>
      </c>
      <c r="I8637" s="89">
        <f t="shared" ca="1" si="805"/>
        <v>5</v>
      </c>
      <c r="J8637" s="89">
        <f t="shared" ca="1" si="806"/>
        <v>2.9050000000000296</v>
      </c>
      <c r="K8637" s="89">
        <f t="shared" ca="1" si="807"/>
        <v>118.87499999999997</v>
      </c>
      <c r="L8637" s="83">
        <f t="shared" ca="1" si="808"/>
        <v>116.22499999999995</v>
      </c>
    </row>
    <row r="8638" spans="6:12">
      <c r="F8638" s="89">
        <v>8522</v>
      </c>
      <c r="G8638" s="89">
        <f t="shared" ca="1" si="803"/>
        <v>27</v>
      </c>
      <c r="H8638" s="89">
        <f t="shared" ca="1" si="804"/>
        <v>2</v>
      </c>
      <c r="I8638" s="89">
        <f t="shared" ca="1" si="805"/>
        <v>9</v>
      </c>
      <c r="J8638" s="89">
        <f t="shared" ca="1" si="806"/>
        <v>147.77299999999994</v>
      </c>
      <c r="K8638" s="89">
        <f t="shared" ca="1" si="807"/>
        <v>95.202999999999975</v>
      </c>
      <c r="L8638" s="83">
        <f t="shared" ca="1" si="808"/>
        <v>93.253000000000043</v>
      </c>
    </row>
    <row r="8639" spans="6:12">
      <c r="F8639" s="89">
        <v>8523</v>
      </c>
      <c r="G8639" s="89">
        <f t="shared" ca="1" si="803"/>
        <v>22</v>
      </c>
      <c r="H8639" s="89">
        <f t="shared" ca="1" si="804"/>
        <v>2</v>
      </c>
      <c r="I8639" s="89">
        <f t="shared" ca="1" si="805"/>
        <v>8</v>
      </c>
      <c r="J8639" s="89">
        <f t="shared" ca="1" si="806"/>
        <v>143.31599999999997</v>
      </c>
      <c r="K8639" s="89">
        <f t="shared" ca="1" si="807"/>
        <v>134.89599999999996</v>
      </c>
      <c r="L8639" s="83">
        <f t="shared" ca="1" si="808"/>
        <v>131.79599999999999</v>
      </c>
    </row>
    <row r="8640" spans="6:12">
      <c r="F8640" s="89">
        <v>8524</v>
      </c>
      <c r="G8640" s="89">
        <f t="shared" ca="1" si="803"/>
        <v>35</v>
      </c>
      <c r="H8640" s="89">
        <f t="shared" ca="1" si="804"/>
        <v>2</v>
      </c>
      <c r="I8640" s="89">
        <f t="shared" ca="1" si="805"/>
        <v>4</v>
      </c>
      <c r="J8640" s="89">
        <f t="shared" ca="1" si="806"/>
        <v>-55.685000000000002</v>
      </c>
      <c r="K8640" s="89">
        <f t="shared" ca="1" si="807"/>
        <v>102.26499999999997</v>
      </c>
      <c r="L8640" s="83">
        <f t="shared" ca="1" si="808"/>
        <v>99.514999999999958</v>
      </c>
    </row>
    <row r="8641" spans="6:12">
      <c r="F8641" s="89">
        <v>8525</v>
      </c>
      <c r="G8641" s="89">
        <f t="shared" ca="1" si="803"/>
        <v>54</v>
      </c>
      <c r="H8641" s="89">
        <f t="shared" ca="1" si="804"/>
        <v>2</v>
      </c>
      <c r="I8641" s="89">
        <f t="shared" ca="1" si="805"/>
        <v>3</v>
      </c>
      <c r="J8641" s="89">
        <f t="shared" ca="1" si="806"/>
        <v>-78.447999999999979</v>
      </c>
      <c r="K8641" s="89">
        <f t="shared" ca="1" si="807"/>
        <v>116.21199999999999</v>
      </c>
      <c r="L8641" s="83">
        <f t="shared" ca="1" si="808"/>
        <v>115.91200000000003</v>
      </c>
    </row>
    <row r="8642" spans="6:12">
      <c r="F8642" s="89">
        <v>8526</v>
      </c>
      <c r="G8642" s="89">
        <f t="shared" ca="1" si="803"/>
        <v>46</v>
      </c>
      <c r="H8642" s="89">
        <f t="shared" ca="1" si="804"/>
        <v>1</v>
      </c>
      <c r="I8642" s="89">
        <f t="shared" ca="1" si="805"/>
        <v>8</v>
      </c>
      <c r="J8642" s="89">
        <f t="shared" ca="1" si="806"/>
        <v>158.54799999999997</v>
      </c>
      <c r="K8642" s="89">
        <f t="shared" ca="1" si="807"/>
        <v>56.587999999999965</v>
      </c>
      <c r="L8642" s="83">
        <f t="shared" ca="1" si="808"/>
        <v>58.888000000000005</v>
      </c>
    </row>
    <row r="8643" spans="6:12">
      <c r="F8643" s="89">
        <v>8527</v>
      </c>
      <c r="G8643" s="89">
        <f t="shared" ca="1" si="803"/>
        <v>39</v>
      </c>
      <c r="H8643" s="89">
        <f t="shared" ca="1" si="804"/>
        <v>1</v>
      </c>
      <c r="I8643" s="89">
        <f t="shared" ca="1" si="805"/>
        <v>3</v>
      </c>
      <c r="J8643" s="89">
        <f t="shared" ca="1" si="806"/>
        <v>4.2169999999999916</v>
      </c>
      <c r="K8643" s="89">
        <f t="shared" ca="1" si="807"/>
        <v>117.42699999999998</v>
      </c>
      <c r="L8643" s="83">
        <f t="shared" ca="1" si="808"/>
        <v>116.67700000000001</v>
      </c>
    </row>
    <row r="8644" spans="6:12">
      <c r="F8644" s="89">
        <v>8528</v>
      </c>
      <c r="G8644" s="89">
        <f t="shared" ca="1" si="803"/>
        <v>33</v>
      </c>
      <c r="H8644" s="89">
        <f t="shared" ca="1" si="804"/>
        <v>1</v>
      </c>
      <c r="I8644" s="89">
        <f t="shared" ca="1" si="805"/>
        <v>5</v>
      </c>
      <c r="J8644" s="89">
        <f t="shared" ca="1" si="806"/>
        <v>90.305000000000021</v>
      </c>
      <c r="K8644" s="89">
        <f t="shared" ca="1" si="807"/>
        <v>120.175</v>
      </c>
      <c r="L8644" s="83">
        <f t="shared" ca="1" si="808"/>
        <v>119.32499999999997</v>
      </c>
    </row>
    <row r="8645" spans="6:12">
      <c r="F8645" s="89">
        <v>8529</v>
      </c>
      <c r="G8645" s="89">
        <f t="shared" ca="1" si="803"/>
        <v>34</v>
      </c>
      <c r="H8645" s="89">
        <f t="shared" ca="1" si="804"/>
        <v>1</v>
      </c>
      <c r="I8645" s="89">
        <f t="shared" ca="1" si="805"/>
        <v>4</v>
      </c>
      <c r="J8645" s="89">
        <f t="shared" ca="1" si="806"/>
        <v>51.555999999999997</v>
      </c>
      <c r="K8645" s="89">
        <f t="shared" ca="1" si="807"/>
        <v>123.71599999999998</v>
      </c>
      <c r="L8645" s="83">
        <f t="shared" ca="1" si="808"/>
        <v>122.61600000000001</v>
      </c>
    </row>
    <row r="8646" spans="6:12">
      <c r="F8646" s="89">
        <v>8530</v>
      </c>
      <c r="G8646" s="89">
        <f t="shared" ca="1" si="803"/>
        <v>50</v>
      </c>
      <c r="H8646" s="89">
        <f t="shared" ca="1" si="804"/>
        <v>2</v>
      </c>
      <c r="I8646" s="89">
        <f t="shared" ca="1" si="805"/>
        <v>8</v>
      </c>
      <c r="J8646" s="89">
        <f t="shared" ca="1" si="806"/>
        <v>145.21999999999997</v>
      </c>
      <c r="K8646" s="89">
        <f t="shared" ca="1" si="807"/>
        <v>128.11999999999998</v>
      </c>
      <c r="L8646" s="83">
        <f t="shared" ca="1" si="808"/>
        <v>129.21999999999997</v>
      </c>
    </row>
    <row r="8647" spans="6:12">
      <c r="F8647" s="89">
        <v>8531</v>
      </c>
      <c r="G8647" s="89">
        <f t="shared" ca="1" si="803"/>
        <v>35</v>
      </c>
      <c r="H8647" s="89">
        <f t="shared" ca="1" si="804"/>
        <v>3</v>
      </c>
      <c r="I8647" s="89">
        <f t="shared" ca="1" si="805"/>
        <v>3</v>
      </c>
      <c r="J8647" s="89">
        <f t="shared" ca="1" si="806"/>
        <v>-290.33499999999992</v>
      </c>
      <c r="K8647" s="89">
        <f t="shared" ca="1" si="807"/>
        <v>-3.6850000000000307</v>
      </c>
      <c r="L8647" s="83">
        <f t="shared" ca="1" si="808"/>
        <v>-8.6349999999999909</v>
      </c>
    </row>
    <row r="8648" spans="6:12">
      <c r="F8648" s="89">
        <v>8532</v>
      </c>
      <c r="G8648" s="89">
        <f t="shared" ca="1" si="803"/>
        <v>41</v>
      </c>
      <c r="H8648" s="89">
        <f t="shared" ca="1" si="804"/>
        <v>2</v>
      </c>
      <c r="I8648" s="89">
        <f t="shared" ca="1" si="805"/>
        <v>3</v>
      </c>
      <c r="J8648" s="89">
        <f t="shared" ca="1" si="806"/>
        <v>-119.30699999999999</v>
      </c>
      <c r="K8648" s="89">
        <f t="shared" ca="1" si="807"/>
        <v>79.382999999999953</v>
      </c>
      <c r="L8648" s="83">
        <f t="shared" ca="1" si="808"/>
        <v>77.132999999999981</v>
      </c>
    </row>
    <row r="8649" spans="6:12">
      <c r="F8649" s="89">
        <v>8533</v>
      </c>
      <c r="G8649" s="89">
        <f t="shared" ca="1" si="803"/>
        <v>24</v>
      </c>
      <c r="H8649" s="89">
        <f t="shared" ca="1" si="804"/>
        <v>1</v>
      </c>
      <c r="I8649" s="89">
        <f t="shared" ca="1" si="805"/>
        <v>9</v>
      </c>
      <c r="J8649" s="89">
        <f t="shared" ca="1" si="806"/>
        <v>166.28599999999989</v>
      </c>
      <c r="K8649" s="89">
        <f t="shared" ca="1" si="807"/>
        <v>28.545999999999964</v>
      </c>
      <c r="L8649" s="83">
        <f t="shared" ca="1" si="808"/>
        <v>27.945999999999998</v>
      </c>
    </row>
    <row r="8650" spans="6:12">
      <c r="F8650" s="89">
        <v>8534</v>
      </c>
      <c r="G8650" s="89">
        <f t="shared" ca="1" si="803"/>
        <v>40</v>
      </c>
      <c r="H8650" s="89">
        <f t="shared" ca="1" si="804"/>
        <v>2</v>
      </c>
      <c r="I8650" s="89">
        <f t="shared" ca="1" si="805"/>
        <v>9</v>
      </c>
      <c r="J8650" s="89">
        <f t="shared" ca="1" si="806"/>
        <v>139.95999999999992</v>
      </c>
      <c r="K8650" s="89">
        <f t="shared" ca="1" si="807"/>
        <v>83.359999999999957</v>
      </c>
      <c r="L8650" s="83">
        <f t="shared" ca="1" si="808"/>
        <v>83.360000000000014</v>
      </c>
    </row>
    <row r="8651" spans="6:12">
      <c r="F8651" s="89">
        <v>8535</v>
      </c>
      <c r="G8651" s="89">
        <f t="shared" ca="1" si="803"/>
        <v>50</v>
      </c>
      <c r="H8651" s="89">
        <f t="shared" ca="1" si="804"/>
        <v>2</v>
      </c>
      <c r="I8651" s="89">
        <f t="shared" ca="1" si="805"/>
        <v>8</v>
      </c>
      <c r="J8651" s="89">
        <f t="shared" ca="1" si="806"/>
        <v>145.21999999999997</v>
      </c>
      <c r="K8651" s="89">
        <f t="shared" ca="1" si="807"/>
        <v>128.11999999999998</v>
      </c>
      <c r="L8651" s="83">
        <f t="shared" ca="1" si="808"/>
        <v>129.21999999999997</v>
      </c>
    </row>
    <row r="8652" spans="6:12">
      <c r="F8652" s="89">
        <v>8536</v>
      </c>
      <c r="G8652" s="89">
        <f t="shared" ca="1" si="803"/>
        <v>51</v>
      </c>
      <c r="H8652" s="89">
        <f t="shared" ca="1" si="804"/>
        <v>3</v>
      </c>
      <c r="I8652" s="89">
        <f t="shared" ca="1" si="805"/>
        <v>4</v>
      </c>
      <c r="J8652" s="89">
        <f t="shared" ca="1" si="806"/>
        <v>-170.2709999999999</v>
      </c>
      <c r="K8652" s="89">
        <f t="shared" ca="1" si="807"/>
        <v>68.81899999999996</v>
      </c>
      <c r="L8652" s="83">
        <f t="shared" ca="1" si="808"/>
        <v>66.669000000000096</v>
      </c>
    </row>
    <row r="8653" spans="6:12">
      <c r="F8653" s="89">
        <v>8537</v>
      </c>
      <c r="G8653" s="89">
        <f t="shared" ca="1" si="803"/>
        <v>29</v>
      </c>
      <c r="H8653" s="89">
        <f t="shared" ca="1" si="804"/>
        <v>2</v>
      </c>
      <c r="I8653" s="89">
        <f t="shared" ca="1" si="805"/>
        <v>7</v>
      </c>
      <c r="J8653" s="89">
        <f t="shared" ca="1" si="806"/>
        <v>94.81299999999996</v>
      </c>
      <c r="K8653" s="89">
        <f t="shared" ca="1" si="807"/>
        <v>126.82299999999995</v>
      </c>
      <c r="L8653" s="83">
        <f t="shared" ca="1" si="808"/>
        <v>124.37299999999999</v>
      </c>
    </row>
    <row r="8654" spans="6:12">
      <c r="F8654" s="89">
        <v>8538</v>
      </c>
      <c r="G8654" s="89">
        <f t="shared" ca="1" si="803"/>
        <v>50</v>
      </c>
      <c r="H8654" s="89">
        <f t="shared" ca="1" si="804"/>
        <v>2</v>
      </c>
      <c r="I8654" s="89">
        <f t="shared" ca="1" si="805"/>
        <v>8</v>
      </c>
      <c r="J8654" s="89">
        <f t="shared" ca="1" si="806"/>
        <v>145.21999999999997</v>
      </c>
      <c r="K8654" s="89">
        <f t="shared" ca="1" si="807"/>
        <v>128.11999999999998</v>
      </c>
      <c r="L8654" s="83">
        <f t="shared" ca="1" si="808"/>
        <v>129.21999999999997</v>
      </c>
    </row>
    <row r="8655" spans="6:12">
      <c r="F8655" s="89">
        <v>8539</v>
      </c>
      <c r="G8655" s="89">
        <f t="shared" ca="1" si="803"/>
        <v>25</v>
      </c>
      <c r="H8655" s="89">
        <f t="shared" ca="1" si="804"/>
        <v>1</v>
      </c>
      <c r="I8655" s="89">
        <f t="shared" ca="1" si="805"/>
        <v>6</v>
      </c>
      <c r="J8655" s="89">
        <f t="shared" ca="1" si="806"/>
        <v>134.66499999999996</v>
      </c>
      <c r="K8655" s="89">
        <f t="shared" ca="1" si="807"/>
        <v>124.41499999999999</v>
      </c>
      <c r="L8655" s="83">
        <f t="shared" ca="1" si="808"/>
        <v>122.76500000000001</v>
      </c>
    </row>
    <row r="8656" spans="6:12">
      <c r="F8656" s="89">
        <v>8540</v>
      </c>
      <c r="G8656" s="89">
        <f t="shared" ca="1" si="803"/>
        <v>26</v>
      </c>
      <c r="H8656" s="89">
        <f t="shared" ca="1" si="804"/>
        <v>1</v>
      </c>
      <c r="I8656" s="89">
        <f t="shared" ca="1" si="805"/>
        <v>7</v>
      </c>
      <c r="J8656" s="89">
        <f t="shared" ca="1" si="806"/>
        <v>150.70199999999994</v>
      </c>
      <c r="K8656" s="89">
        <f t="shared" ca="1" si="807"/>
        <v>97.541999999999973</v>
      </c>
      <c r="L8656" s="83">
        <f t="shared" ca="1" si="808"/>
        <v>96.44199999999995</v>
      </c>
    </row>
    <row r="8657" spans="6:12">
      <c r="F8657" s="89">
        <v>8541</v>
      </c>
      <c r="G8657" s="89">
        <f t="shared" ca="1" si="803"/>
        <v>43</v>
      </c>
      <c r="H8657" s="89">
        <f t="shared" ca="1" si="804"/>
        <v>2</v>
      </c>
      <c r="I8657" s="89">
        <f t="shared" ca="1" si="805"/>
        <v>9</v>
      </c>
      <c r="J8657" s="89">
        <f t="shared" ca="1" si="806"/>
        <v>144.63699999999994</v>
      </c>
      <c r="K8657" s="89">
        <f t="shared" ca="1" si="807"/>
        <v>87.106999999999914</v>
      </c>
      <c r="L8657" s="83">
        <f t="shared" ca="1" si="808"/>
        <v>87.55699999999996</v>
      </c>
    </row>
    <row r="8658" spans="6:12">
      <c r="F8658" s="89">
        <v>8542</v>
      </c>
      <c r="G8658" s="89">
        <f t="shared" ca="1" si="803"/>
        <v>44</v>
      </c>
      <c r="H8658" s="89">
        <f t="shared" ca="1" si="804"/>
        <v>1</v>
      </c>
      <c r="I8658" s="89">
        <f t="shared" ca="1" si="805"/>
        <v>7</v>
      </c>
      <c r="J8658" s="89">
        <f t="shared" ca="1" si="806"/>
        <v>144.25799999999998</v>
      </c>
      <c r="K8658" s="89">
        <f t="shared" ca="1" si="807"/>
        <v>85.517999999999972</v>
      </c>
      <c r="L8658" s="83">
        <f t="shared" ca="1" si="808"/>
        <v>87.117999999999995</v>
      </c>
    </row>
    <row r="8659" spans="6:12">
      <c r="F8659" s="89">
        <v>8543</v>
      </c>
      <c r="G8659" s="89">
        <f t="shared" ca="1" si="803"/>
        <v>46</v>
      </c>
      <c r="H8659" s="89">
        <f t="shared" ca="1" si="804"/>
        <v>1</v>
      </c>
      <c r="I8659" s="89">
        <f t="shared" ca="1" si="805"/>
        <v>4</v>
      </c>
      <c r="J8659" s="89">
        <f t="shared" ca="1" si="806"/>
        <v>63.244000000000014</v>
      </c>
      <c r="K8659" s="89">
        <f t="shared" ca="1" si="807"/>
        <v>131.68399999999997</v>
      </c>
      <c r="L8659" s="83">
        <f t="shared" ca="1" si="808"/>
        <v>132.38400000000001</v>
      </c>
    </row>
    <row r="8660" spans="6:12">
      <c r="F8660" s="89">
        <v>8544</v>
      </c>
      <c r="G8660" s="89">
        <f t="shared" ca="1" si="803"/>
        <v>52</v>
      </c>
      <c r="H8660" s="89">
        <f t="shared" ca="1" si="804"/>
        <v>1</v>
      </c>
      <c r="I8660" s="89">
        <f t="shared" ca="1" si="805"/>
        <v>7</v>
      </c>
      <c r="J8660" s="89">
        <f t="shared" ca="1" si="806"/>
        <v>169.47399999999993</v>
      </c>
      <c r="K8660" s="89">
        <f t="shared" ca="1" si="807"/>
        <v>108.25399999999996</v>
      </c>
      <c r="L8660" s="83">
        <f t="shared" ca="1" si="808"/>
        <v>111.054</v>
      </c>
    </row>
    <row r="8661" spans="6:12">
      <c r="F8661" s="89">
        <v>8545</v>
      </c>
      <c r="G8661" s="89">
        <f t="shared" ca="1" si="803"/>
        <v>43</v>
      </c>
      <c r="H8661" s="89">
        <f t="shared" ca="1" si="804"/>
        <v>1</v>
      </c>
      <c r="I8661" s="89">
        <f t="shared" ca="1" si="805"/>
        <v>8</v>
      </c>
      <c r="J8661" s="89">
        <f t="shared" ca="1" si="806"/>
        <v>151.90899999999996</v>
      </c>
      <c r="K8661" s="89">
        <f t="shared" ca="1" si="807"/>
        <v>50.878999999999962</v>
      </c>
      <c r="L8661" s="83">
        <f t="shared" ca="1" si="808"/>
        <v>52.729000000000013</v>
      </c>
    </row>
    <row r="8662" spans="6:12">
      <c r="F8662" s="89">
        <v>8546</v>
      </c>
      <c r="G8662" s="89">
        <f t="shared" ca="1" si="803"/>
        <v>53</v>
      </c>
      <c r="H8662" s="89">
        <f t="shared" ca="1" si="804"/>
        <v>2</v>
      </c>
      <c r="I8662" s="89">
        <f t="shared" ca="1" si="805"/>
        <v>5</v>
      </c>
      <c r="J8662" s="89">
        <f t="shared" ca="1" si="806"/>
        <v>41.705000000000041</v>
      </c>
      <c r="K8662" s="89">
        <f t="shared" ca="1" si="807"/>
        <v>151.47499999999997</v>
      </c>
      <c r="L8662" s="83">
        <f t="shared" ca="1" si="808"/>
        <v>151.82499999999999</v>
      </c>
    </row>
    <row r="8663" spans="6:12">
      <c r="F8663" s="89">
        <v>8547</v>
      </c>
      <c r="G8663" s="89">
        <f t="shared" ca="1" si="803"/>
        <v>55</v>
      </c>
      <c r="H8663" s="89">
        <f t="shared" ca="1" si="804"/>
        <v>3</v>
      </c>
      <c r="I8663" s="89">
        <f t="shared" ca="1" si="805"/>
        <v>6</v>
      </c>
      <c r="J8663" s="89">
        <f t="shared" ca="1" si="806"/>
        <v>-5.894999999999925</v>
      </c>
      <c r="K8663" s="89">
        <f t="shared" ca="1" si="807"/>
        <v>146.75499999999991</v>
      </c>
      <c r="L8663" s="83">
        <f t="shared" ca="1" si="808"/>
        <v>146.00500000000008</v>
      </c>
    </row>
    <row r="8664" spans="6:12">
      <c r="F8664" s="89">
        <v>8548</v>
      </c>
      <c r="G8664" s="89">
        <f t="shared" ca="1" si="803"/>
        <v>46</v>
      </c>
      <c r="H8664" s="89">
        <f t="shared" ca="1" si="804"/>
        <v>3</v>
      </c>
      <c r="I8664" s="89">
        <f t="shared" ca="1" si="805"/>
        <v>6</v>
      </c>
      <c r="J8664" s="89">
        <f t="shared" ca="1" si="806"/>
        <v>-42.983999999999924</v>
      </c>
      <c r="K8664" s="89">
        <f t="shared" ca="1" si="807"/>
        <v>112.45599999999996</v>
      </c>
      <c r="L8664" s="83">
        <f t="shared" ca="1" si="808"/>
        <v>110.35600000000005</v>
      </c>
    </row>
    <row r="8665" spans="6:12">
      <c r="F8665" s="89">
        <v>8549</v>
      </c>
      <c r="G8665" s="89">
        <f t="shared" ca="1" si="803"/>
        <v>42</v>
      </c>
      <c r="H8665" s="89">
        <f t="shared" ca="1" si="804"/>
        <v>3</v>
      </c>
      <c r="I8665" s="89">
        <f t="shared" ca="1" si="805"/>
        <v>3</v>
      </c>
      <c r="J8665" s="89">
        <f t="shared" ca="1" si="806"/>
        <v>-284.29399999999998</v>
      </c>
      <c r="K8665" s="89">
        <f t="shared" ca="1" si="807"/>
        <v>0.18599999999997863</v>
      </c>
      <c r="L8665" s="83">
        <f t="shared" ca="1" si="808"/>
        <v>-3.7139999999999702</v>
      </c>
    </row>
    <row r="8666" spans="6:12">
      <c r="F8666" s="89">
        <v>8550</v>
      </c>
      <c r="G8666" s="89">
        <f t="shared" ca="1" si="803"/>
        <v>29</v>
      </c>
      <c r="H8666" s="89">
        <f t="shared" ca="1" si="804"/>
        <v>3</v>
      </c>
      <c r="I8666" s="89">
        <f t="shared" ca="1" si="805"/>
        <v>8</v>
      </c>
      <c r="J8666" s="89">
        <f t="shared" ca="1" si="806"/>
        <v>53.637000000000057</v>
      </c>
      <c r="K8666" s="89">
        <f t="shared" ca="1" si="807"/>
        <v>129.14699999999993</v>
      </c>
      <c r="L8666" s="83">
        <f t="shared" ca="1" si="808"/>
        <v>125.29700000000003</v>
      </c>
    </row>
    <row r="8667" spans="6:12">
      <c r="F8667" s="89">
        <v>8551</v>
      </c>
      <c r="G8667" s="89">
        <f t="shared" ca="1" si="803"/>
        <v>27</v>
      </c>
      <c r="H8667" s="89">
        <f t="shared" ca="1" si="804"/>
        <v>1</v>
      </c>
      <c r="I8667" s="89">
        <f t="shared" ca="1" si="805"/>
        <v>5</v>
      </c>
      <c r="J8667" s="89">
        <f t="shared" ca="1" si="806"/>
        <v>100.62500000000003</v>
      </c>
      <c r="K8667" s="89">
        <f t="shared" ca="1" si="807"/>
        <v>132.35499999999999</v>
      </c>
      <c r="L8667" s="83">
        <f t="shared" ca="1" si="808"/>
        <v>130.60499999999999</v>
      </c>
    </row>
    <row r="8668" spans="6:12">
      <c r="F8668" s="89">
        <v>8552</v>
      </c>
      <c r="G8668" s="89">
        <f t="shared" ca="1" si="803"/>
        <v>52</v>
      </c>
      <c r="H8668" s="89">
        <f t="shared" ca="1" si="804"/>
        <v>1</v>
      </c>
      <c r="I8668" s="89">
        <f t="shared" ca="1" si="805"/>
        <v>4</v>
      </c>
      <c r="J8668" s="89">
        <f t="shared" ca="1" si="806"/>
        <v>83.667999999999964</v>
      </c>
      <c r="K8668" s="89">
        <f t="shared" ca="1" si="807"/>
        <v>150.24799999999999</v>
      </c>
      <c r="L8668" s="83">
        <f t="shared" ca="1" si="808"/>
        <v>151.84800000000001</v>
      </c>
    </row>
    <row r="8669" spans="6:12">
      <c r="F8669" s="89">
        <v>8553</v>
      </c>
      <c r="G8669" s="89">
        <f t="shared" ca="1" si="803"/>
        <v>46</v>
      </c>
      <c r="H8669" s="89">
        <f t="shared" ca="1" si="804"/>
        <v>1</v>
      </c>
      <c r="I8669" s="89">
        <f t="shared" ca="1" si="805"/>
        <v>9</v>
      </c>
      <c r="J8669" s="89">
        <f t="shared" ca="1" si="806"/>
        <v>158.67399999999992</v>
      </c>
      <c r="K8669" s="89">
        <f t="shared" ca="1" si="807"/>
        <v>14.113999999999976</v>
      </c>
      <c r="L8669" s="83">
        <f t="shared" ca="1" si="808"/>
        <v>16.814000000000021</v>
      </c>
    </row>
    <row r="8670" spans="6:12">
      <c r="F8670" s="89">
        <v>8554</v>
      </c>
      <c r="G8670" s="89">
        <f t="shared" ca="1" si="803"/>
        <v>49</v>
      </c>
      <c r="H8670" s="89">
        <f t="shared" ca="1" si="804"/>
        <v>2</v>
      </c>
      <c r="I8670" s="89">
        <f t="shared" ca="1" si="805"/>
        <v>6</v>
      </c>
      <c r="J8670" s="89">
        <f t="shared" ca="1" si="806"/>
        <v>73.519000000000005</v>
      </c>
      <c r="K8670" s="89">
        <f t="shared" ca="1" si="807"/>
        <v>141.92900000000003</v>
      </c>
      <c r="L8670" s="83">
        <f t="shared" ca="1" si="808"/>
        <v>142.07900000000001</v>
      </c>
    </row>
    <row r="8671" spans="6:12">
      <c r="F8671" s="89">
        <v>8555</v>
      </c>
      <c r="G8671" s="89">
        <f t="shared" ca="1" si="803"/>
        <v>51</v>
      </c>
      <c r="H8671" s="89">
        <f t="shared" ca="1" si="804"/>
        <v>2</v>
      </c>
      <c r="I8671" s="89">
        <f t="shared" ca="1" si="805"/>
        <v>4</v>
      </c>
      <c r="J8671" s="89">
        <f t="shared" ca="1" si="806"/>
        <v>-24.740999999999957</v>
      </c>
      <c r="K8671" s="89">
        <f t="shared" ca="1" si="807"/>
        <v>128.249</v>
      </c>
      <c r="L8671" s="83">
        <f t="shared" ca="1" si="808"/>
        <v>127.89900000000006</v>
      </c>
    </row>
    <row r="8672" spans="6:12">
      <c r="F8672" s="89">
        <v>8556</v>
      </c>
      <c r="G8672" s="89">
        <f t="shared" ca="1" si="803"/>
        <v>44</v>
      </c>
      <c r="H8672" s="89">
        <f t="shared" ca="1" si="804"/>
        <v>2</v>
      </c>
      <c r="I8672" s="89">
        <f t="shared" ca="1" si="805"/>
        <v>4</v>
      </c>
      <c r="J8672" s="89">
        <f t="shared" ca="1" si="806"/>
        <v>-46.783999999999992</v>
      </c>
      <c r="K8672" s="89">
        <f t="shared" ca="1" si="807"/>
        <v>108.37599999999998</v>
      </c>
      <c r="L8672" s="83">
        <f t="shared" ca="1" si="808"/>
        <v>106.97599999999997</v>
      </c>
    </row>
    <row r="8673" spans="6:12">
      <c r="F8673" s="89">
        <v>8557</v>
      </c>
      <c r="G8673" s="89">
        <f t="shared" ca="1" si="803"/>
        <v>41</v>
      </c>
      <c r="H8673" s="89">
        <f t="shared" ca="1" si="804"/>
        <v>3</v>
      </c>
      <c r="I8673" s="89">
        <f t="shared" ca="1" si="805"/>
        <v>7</v>
      </c>
      <c r="J8673" s="89">
        <f t="shared" ca="1" si="806"/>
        <v>4.1770000000000209</v>
      </c>
      <c r="K8673" s="89">
        <f t="shared" ca="1" si="807"/>
        <v>118.56699999999989</v>
      </c>
      <c r="L8673" s="83">
        <f t="shared" ca="1" si="808"/>
        <v>116.11700000000002</v>
      </c>
    </row>
    <row r="8674" spans="6:12">
      <c r="F8674" s="89">
        <v>8558</v>
      </c>
      <c r="G8674" s="89">
        <f t="shared" ca="1" si="803"/>
        <v>39</v>
      </c>
      <c r="H8674" s="89">
        <f t="shared" ca="1" si="804"/>
        <v>1</v>
      </c>
      <c r="I8674" s="89">
        <f t="shared" ca="1" si="805"/>
        <v>7</v>
      </c>
      <c r="J8674" s="89">
        <f t="shared" ca="1" si="806"/>
        <v>137.27299999999997</v>
      </c>
      <c r="K8674" s="89">
        <f t="shared" ca="1" si="807"/>
        <v>80.082999999999942</v>
      </c>
      <c r="L8674" s="83">
        <f t="shared" ca="1" si="808"/>
        <v>80.932999999999993</v>
      </c>
    </row>
    <row r="8675" spans="6:12">
      <c r="F8675" s="89">
        <v>8559</v>
      </c>
      <c r="G8675" s="89">
        <f t="shared" ca="1" si="803"/>
        <v>33</v>
      </c>
      <c r="H8675" s="89">
        <f t="shared" ca="1" si="804"/>
        <v>2</v>
      </c>
      <c r="I8675" s="89">
        <f t="shared" ca="1" si="805"/>
        <v>5</v>
      </c>
      <c r="J8675" s="89">
        <f t="shared" ca="1" si="806"/>
        <v>2.9050000000000296</v>
      </c>
      <c r="K8675" s="89">
        <f t="shared" ca="1" si="807"/>
        <v>118.87499999999997</v>
      </c>
      <c r="L8675" s="83">
        <f t="shared" ca="1" si="808"/>
        <v>116.22499999999995</v>
      </c>
    </row>
    <row r="8676" spans="6:12">
      <c r="F8676" s="89">
        <v>8560</v>
      </c>
      <c r="G8676" s="89">
        <f t="shared" ca="1" si="803"/>
        <v>41</v>
      </c>
      <c r="H8676" s="89">
        <f t="shared" ca="1" si="804"/>
        <v>3</v>
      </c>
      <c r="I8676" s="89">
        <f t="shared" ca="1" si="805"/>
        <v>3</v>
      </c>
      <c r="J8676" s="89">
        <f t="shared" ca="1" si="806"/>
        <v>-285.96699999999998</v>
      </c>
      <c r="K8676" s="89">
        <f t="shared" ca="1" si="807"/>
        <v>-1.1770000000000493</v>
      </c>
      <c r="L8676" s="83">
        <f t="shared" ca="1" si="808"/>
        <v>-5.2269999999999754</v>
      </c>
    </row>
    <row r="8677" spans="6:12">
      <c r="F8677" s="89">
        <v>8561</v>
      </c>
      <c r="G8677" s="89">
        <f t="shared" ca="1" si="803"/>
        <v>54</v>
      </c>
      <c r="H8677" s="89">
        <f t="shared" ca="1" si="804"/>
        <v>1</v>
      </c>
      <c r="I8677" s="89">
        <f t="shared" ca="1" si="805"/>
        <v>5</v>
      </c>
      <c r="J8677" s="89">
        <f t="shared" ca="1" si="806"/>
        <v>130.72999999999996</v>
      </c>
      <c r="K8677" s="89">
        <f t="shared" ca="1" si="807"/>
        <v>154.08999999999997</v>
      </c>
      <c r="L8677" s="83">
        <f t="shared" ca="1" si="808"/>
        <v>156.39000000000004</v>
      </c>
    </row>
    <row r="8678" spans="6:12">
      <c r="F8678" s="89">
        <v>8562</v>
      </c>
      <c r="G8678" s="89">
        <f t="shared" ca="1" si="803"/>
        <v>34</v>
      </c>
      <c r="H8678" s="89">
        <f t="shared" ca="1" si="804"/>
        <v>3</v>
      </c>
      <c r="I8678" s="89">
        <f t="shared" ca="1" si="805"/>
        <v>4</v>
      </c>
      <c r="J8678" s="89">
        <f t="shared" ca="1" si="806"/>
        <v>-203.40399999999994</v>
      </c>
      <c r="K8678" s="89">
        <f t="shared" ca="1" si="807"/>
        <v>40.95599999999996</v>
      </c>
      <c r="L8678" s="83">
        <f t="shared" ca="1" si="808"/>
        <v>36.256000000000029</v>
      </c>
    </row>
    <row r="8679" spans="6:12">
      <c r="F8679" s="89">
        <v>8563</v>
      </c>
      <c r="G8679" s="89">
        <f t="shared" ca="1" si="803"/>
        <v>24</v>
      </c>
      <c r="H8679" s="89">
        <f t="shared" ca="1" si="804"/>
        <v>2</v>
      </c>
      <c r="I8679" s="89">
        <f t="shared" ca="1" si="805"/>
        <v>6</v>
      </c>
      <c r="J8679" s="89">
        <f t="shared" ca="1" si="806"/>
        <v>68.743999999999943</v>
      </c>
      <c r="K8679" s="89">
        <f t="shared" ca="1" si="807"/>
        <v>144.904</v>
      </c>
      <c r="L8679" s="83">
        <f t="shared" ca="1" si="808"/>
        <v>141.30400000000003</v>
      </c>
    </row>
    <row r="8680" spans="6:12">
      <c r="F8680" s="89">
        <v>8564</v>
      </c>
      <c r="G8680" s="89">
        <f t="shared" ca="1" si="803"/>
        <v>54</v>
      </c>
      <c r="H8680" s="89">
        <f t="shared" ca="1" si="804"/>
        <v>1</v>
      </c>
      <c r="I8680" s="89">
        <f t="shared" ca="1" si="805"/>
        <v>9</v>
      </c>
      <c r="J8680" s="89">
        <f t="shared" ca="1" si="806"/>
        <v>188.30599999999987</v>
      </c>
      <c r="K8680" s="89">
        <f t="shared" ca="1" si="807"/>
        <v>41.265999999999991</v>
      </c>
      <c r="L8680" s="83">
        <f t="shared" ca="1" si="808"/>
        <v>45.166000000000082</v>
      </c>
    </row>
    <row r="8681" spans="6:12">
      <c r="F8681" s="89">
        <v>8565</v>
      </c>
      <c r="G8681" s="89">
        <f t="shared" ca="1" si="803"/>
        <v>20</v>
      </c>
      <c r="H8681" s="89">
        <f t="shared" ca="1" si="804"/>
        <v>2</v>
      </c>
      <c r="I8681" s="89">
        <f t="shared" ca="1" si="805"/>
        <v>9</v>
      </c>
      <c r="J8681" s="89">
        <f t="shared" ca="1" si="806"/>
        <v>170.87999999999994</v>
      </c>
      <c r="K8681" s="89">
        <f t="shared" ca="1" si="807"/>
        <v>120.47999999999996</v>
      </c>
      <c r="L8681" s="83">
        <f t="shared" ca="1" si="808"/>
        <v>117.48000000000002</v>
      </c>
    </row>
    <row r="8682" spans="6:12">
      <c r="F8682" s="89">
        <v>8566</v>
      </c>
      <c r="G8682" s="89">
        <f t="shared" ca="1" si="803"/>
        <v>33</v>
      </c>
      <c r="H8682" s="89">
        <f t="shared" ca="1" si="804"/>
        <v>2</v>
      </c>
      <c r="I8682" s="89">
        <f t="shared" ca="1" si="805"/>
        <v>9</v>
      </c>
      <c r="J8682" s="89">
        <f t="shared" ca="1" si="806"/>
        <v>138.49699999999996</v>
      </c>
      <c r="K8682" s="89">
        <f t="shared" ca="1" si="807"/>
        <v>84.066999999999894</v>
      </c>
      <c r="L8682" s="83">
        <f t="shared" ca="1" si="808"/>
        <v>83.016999999999939</v>
      </c>
    </row>
    <row r="8683" spans="6:12">
      <c r="F8683" s="89">
        <v>8567</v>
      </c>
      <c r="G8683" s="89">
        <f t="shared" ca="1" si="803"/>
        <v>19</v>
      </c>
      <c r="H8683" s="89">
        <f t="shared" ca="1" si="804"/>
        <v>3</v>
      </c>
      <c r="I8683" s="89">
        <f t="shared" ca="1" si="805"/>
        <v>3</v>
      </c>
      <c r="J8683" s="89">
        <f t="shared" ca="1" si="806"/>
        <v>-254.46300000000002</v>
      </c>
      <c r="K8683" s="89">
        <f t="shared" ca="1" si="807"/>
        <v>37.14700000000002</v>
      </c>
      <c r="L8683" s="83">
        <f t="shared" ca="1" si="808"/>
        <v>29.797000000000054</v>
      </c>
    </row>
    <row r="8684" spans="6:12">
      <c r="F8684" s="89">
        <v>8568</v>
      </c>
      <c r="G8684" s="89">
        <f t="shared" ca="1" si="803"/>
        <v>34</v>
      </c>
      <c r="H8684" s="89">
        <f t="shared" ca="1" si="804"/>
        <v>3</v>
      </c>
      <c r="I8684" s="89">
        <f t="shared" ca="1" si="805"/>
        <v>9</v>
      </c>
      <c r="J8684" s="89">
        <f t="shared" ca="1" si="806"/>
        <v>87.966000000000065</v>
      </c>
      <c r="K8684" s="89">
        <f t="shared" ca="1" si="807"/>
        <v>119.32599999999996</v>
      </c>
      <c r="L8684" s="83">
        <f t="shared" ca="1" si="808"/>
        <v>116.62600000000003</v>
      </c>
    </row>
    <row r="8685" spans="6:12">
      <c r="F8685" s="89">
        <v>8569</v>
      </c>
      <c r="G8685" s="89">
        <f t="shared" ca="1" si="803"/>
        <v>41</v>
      </c>
      <c r="H8685" s="89">
        <f t="shared" ca="1" si="804"/>
        <v>1</v>
      </c>
      <c r="I8685" s="89">
        <f t="shared" ca="1" si="805"/>
        <v>4</v>
      </c>
      <c r="J8685" s="89">
        <f t="shared" ca="1" si="806"/>
        <v>53.648999999999994</v>
      </c>
      <c r="K8685" s="89">
        <f t="shared" ca="1" si="807"/>
        <v>123.63899999999995</v>
      </c>
      <c r="L8685" s="83">
        <f t="shared" ca="1" si="808"/>
        <v>123.589</v>
      </c>
    </row>
    <row r="8686" spans="6:12">
      <c r="F8686" s="89">
        <v>8570</v>
      </c>
      <c r="G8686" s="89">
        <f t="shared" ca="1" si="803"/>
        <v>34</v>
      </c>
      <c r="H8686" s="89">
        <f t="shared" ca="1" si="804"/>
        <v>2</v>
      </c>
      <c r="I8686" s="89">
        <f t="shared" ca="1" si="805"/>
        <v>9</v>
      </c>
      <c r="J8686" s="89">
        <f t="shared" ca="1" si="806"/>
        <v>137.89599999999993</v>
      </c>
      <c r="K8686" s="89">
        <f t="shared" ca="1" si="807"/>
        <v>83.155999999999949</v>
      </c>
      <c r="L8686" s="83">
        <f t="shared" ca="1" si="808"/>
        <v>82.255999999999972</v>
      </c>
    </row>
    <row r="8687" spans="6:12">
      <c r="F8687" s="89">
        <v>8571</v>
      </c>
      <c r="G8687" s="89">
        <f t="shared" ca="1" si="803"/>
        <v>32</v>
      </c>
      <c r="H8687" s="89">
        <f t="shared" ca="1" si="804"/>
        <v>3</v>
      </c>
      <c r="I8687" s="89">
        <f t="shared" ca="1" si="805"/>
        <v>8</v>
      </c>
      <c r="J8687" s="89">
        <f t="shared" ca="1" si="806"/>
        <v>49.83600000000007</v>
      </c>
      <c r="K8687" s="89">
        <f t="shared" ca="1" si="807"/>
        <v>124.41599999999994</v>
      </c>
      <c r="L8687" s="83">
        <f t="shared" ca="1" si="808"/>
        <v>121.01600000000002</v>
      </c>
    </row>
    <row r="8688" spans="6:12">
      <c r="F8688" s="89">
        <v>8572</v>
      </c>
      <c r="G8688" s="89">
        <f t="shared" ca="1" si="803"/>
        <v>28</v>
      </c>
      <c r="H8688" s="89">
        <f t="shared" ca="1" si="804"/>
        <v>2</v>
      </c>
      <c r="I8688" s="89">
        <f t="shared" ca="1" si="805"/>
        <v>4</v>
      </c>
      <c r="J8688" s="89">
        <f t="shared" ca="1" si="806"/>
        <v>-47.488</v>
      </c>
      <c r="K8688" s="89">
        <f t="shared" ca="1" si="807"/>
        <v>112.63199999999998</v>
      </c>
      <c r="L8688" s="83">
        <f t="shared" ca="1" si="808"/>
        <v>108.83199999999997</v>
      </c>
    </row>
    <row r="8689" spans="6:12">
      <c r="F8689" s="89">
        <v>8573</v>
      </c>
      <c r="G8689" s="89">
        <f t="shared" ca="1" si="803"/>
        <v>55</v>
      </c>
      <c r="H8689" s="89">
        <f t="shared" ca="1" si="804"/>
        <v>1</v>
      </c>
      <c r="I8689" s="89">
        <f t="shared" ca="1" si="805"/>
        <v>6</v>
      </c>
      <c r="J8689" s="89">
        <f t="shared" ca="1" si="806"/>
        <v>164.24499999999989</v>
      </c>
      <c r="K8689" s="89">
        <f t="shared" ca="1" si="807"/>
        <v>144.69499999999988</v>
      </c>
      <c r="L8689" s="83">
        <f t="shared" ca="1" si="808"/>
        <v>147.54500000000007</v>
      </c>
    </row>
    <row r="8690" spans="6:12">
      <c r="F8690" s="89">
        <v>8574</v>
      </c>
      <c r="G8690" s="89">
        <f t="shared" ca="1" si="803"/>
        <v>36</v>
      </c>
      <c r="H8690" s="89">
        <f t="shared" ca="1" si="804"/>
        <v>2</v>
      </c>
      <c r="I8690" s="89">
        <f t="shared" ca="1" si="805"/>
        <v>8</v>
      </c>
      <c r="J8690" s="89">
        <f t="shared" ca="1" si="806"/>
        <v>117.80799999999999</v>
      </c>
      <c r="K8690" s="89">
        <f t="shared" ca="1" si="807"/>
        <v>105.04799999999997</v>
      </c>
      <c r="L8690" s="83">
        <f t="shared" ca="1" si="808"/>
        <v>104.048</v>
      </c>
    </row>
    <row r="8691" spans="6:12">
      <c r="F8691" s="89">
        <v>8575</v>
      </c>
      <c r="G8691" s="89">
        <f t="shared" ca="1" si="803"/>
        <v>26</v>
      </c>
      <c r="H8691" s="89">
        <f t="shared" ca="1" si="804"/>
        <v>1</v>
      </c>
      <c r="I8691" s="89">
        <f t="shared" ca="1" si="805"/>
        <v>5</v>
      </c>
      <c r="J8691" s="89">
        <f t="shared" ca="1" si="806"/>
        <v>103.29</v>
      </c>
      <c r="K8691" s="89">
        <f t="shared" ca="1" si="807"/>
        <v>135.33000000000001</v>
      </c>
      <c r="L8691" s="83">
        <f t="shared" ca="1" si="808"/>
        <v>133.42999999999998</v>
      </c>
    </row>
    <row r="8692" spans="6:12">
      <c r="F8692" s="89">
        <v>8576</v>
      </c>
      <c r="G8692" s="89">
        <f t="shared" ca="1" si="803"/>
        <v>19</v>
      </c>
      <c r="H8692" s="89">
        <f t="shared" ca="1" si="804"/>
        <v>3</v>
      </c>
      <c r="I8692" s="89">
        <f t="shared" ca="1" si="805"/>
        <v>6</v>
      </c>
      <c r="J8692" s="89">
        <f t="shared" ca="1" si="806"/>
        <v>-23.030999999999949</v>
      </c>
      <c r="K8692" s="89">
        <f t="shared" ca="1" si="807"/>
        <v>140.779</v>
      </c>
      <c r="L8692" s="83">
        <f t="shared" ca="1" si="808"/>
        <v>134.62900000000005</v>
      </c>
    </row>
    <row r="8693" spans="6:12">
      <c r="F8693" s="89">
        <v>8577</v>
      </c>
      <c r="G8693" s="89">
        <f t="shared" ca="1" si="803"/>
        <v>50</v>
      </c>
      <c r="H8693" s="89">
        <f t="shared" ca="1" si="804"/>
        <v>3</v>
      </c>
      <c r="I8693" s="89">
        <f t="shared" ca="1" si="805"/>
        <v>7</v>
      </c>
      <c r="J8693" s="89">
        <f t="shared" ca="1" si="806"/>
        <v>29.170000000000073</v>
      </c>
      <c r="K8693" s="89">
        <f t="shared" ca="1" si="807"/>
        <v>140.76999999999998</v>
      </c>
      <c r="L8693" s="83">
        <f t="shared" ca="1" si="808"/>
        <v>139.67000000000007</v>
      </c>
    </row>
    <row r="8694" spans="6:12">
      <c r="F8694" s="89">
        <v>8578</v>
      </c>
      <c r="G8694" s="89">
        <f t="shared" ref="G8694:G8757" ca="1" si="809">RANDBETWEEN(19,55)</f>
        <v>43</v>
      </c>
      <c r="H8694" s="89">
        <f t="shared" ref="H8694:H8757" ca="1" si="810">RANDBETWEEN(0.5,3.5)</f>
        <v>3</v>
      </c>
      <c r="I8694" s="89">
        <f t="shared" ref="I8694:I8757" ca="1" si="811">RANDBETWEEN(3,9)</f>
        <v>6</v>
      </c>
      <c r="J8694" s="89">
        <f t="shared" ref="J8694:J8757" ca="1" si="812">133-10*G8694-128.7*H8694+60.8*I8694+0.135*G8694^2-20.6*H8694^2-4.74*I8694^2+0.15*G8694*H8694+0.006*G8694*I8694+19.63*H8694*I8694</f>
        <v>-50.48699999999991</v>
      </c>
      <c r="K8694" s="89">
        <f t="shared" ref="K8694:K8757" ca="1" si="813">300-10.31*G8694-42.6*H8694+18.2*I8694+0.135*G8694^2-20.6*H8694^2-4.74*I8694^2+0.15*G8694*H8694+0.006*G8694*I8694+19.63*H8694*I8694</f>
        <v>105.88299999999995</v>
      </c>
      <c r="L8694" s="83">
        <f t="shared" ref="L8694:L8757" ca="1" si="814">294-10.16*G8694-44.4*H8694+18.6*I8694+0.135*G8694^2-20.6*H8694^2-4.74*I8694^2+0.15*G8694*H8694+0.006*G8694*I8694+19.63*H8694*I8694</f>
        <v>103.33300000000006</v>
      </c>
    </row>
    <row r="8695" spans="6:12">
      <c r="F8695" s="89">
        <v>8579</v>
      </c>
      <c r="G8695" s="89">
        <f t="shared" ca="1" si="809"/>
        <v>21</v>
      </c>
      <c r="H8695" s="89">
        <f t="shared" ca="1" si="810"/>
        <v>1</v>
      </c>
      <c r="I8695" s="89">
        <f t="shared" ca="1" si="811"/>
        <v>3</v>
      </c>
      <c r="J8695" s="89">
        <f t="shared" ca="1" si="812"/>
        <v>35.392999999999986</v>
      </c>
      <c r="K8695" s="89">
        <f t="shared" ca="1" si="813"/>
        <v>154.18299999999999</v>
      </c>
      <c r="L8695" s="83">
        <f t="shared" ca="1" si="814"/>
        <v>150.733</v>
      </c>
    </row>
    <row r="8696" spans="6:12">
      <c r="F8696" s="89">
        <v>8580</v>
      </c>
      <c r="G8696" s="89">
        <f t="shared" ca="1" si="809"/>
        <v>40</v>
      </c>
      <c r="H8696" s="89">
        <f t="shared" ca="1" si="810"/>
        <v>1</v>
      </c>
      <c r="I8696" s="89">
        <f t="shared" ca="1" si="811"/>
        <v>4</v>
      </c>
      <c r="J8696" s="89">
        <f t="shared" ca="1" si="812"/>
        <v>52.539999999999992</v>
      </c>
      <c r="K8696" s="89">
        <f t="shared" ca="1" si="813"/>
        <v>122.83999999999995</v>
      </c>
      <c r="L8696" s="83">
        <f t="shared" ca="1" si="814"/>
        <v>122.64000000000001</v>
      </c>
    </row>
    <row r="8697" spans="6:12">
      <c r="F8697" s="89">
        <v>8581</v>
      </c>
      <c r="G8697" s="89">
        <f t="shared" ca="1" si="809"/>
        <v>22</v>
      </c>
      <c r="H8697" s="89">
        <f t="shared" ca="1" si="810"/>
        <v>3</v>
      </c>
      <c r="I8697" s="89">
        <f t="shared" ca="1" si="811"/>
        <v>5</v>
      </c>
      <c r="J8697" s="89">
        <f t="shared" ca="1" si="812"/>
        <v>-102.64999999999998</v>
      </c>
      <c r="K8697" s="89">
        <f t="shared" ca="1" si="813"/>
        <v>102.82999999999996</v>
      </c>
      <c r="L8697" s="83">
        <f t="shared" ca="1" si="814"/>
        <v>96.72999999999999</v>
      </c>
    </row>
    <row r="8698" spans="6:12">
      <c r="F8698" s="89">
        <v>8582</v>
      </c>
      <c r="G8698" s="89">
        <f t="shared" ca="1" si="809"/>
        <v>46</v>
      </c>
      <c r="H8698" s="89">
        <f t="shared" ca="1" si="810"/>
        <v>1</v>
      </c>
      <c r="I8698" s="89">
        <f t="shared" ca="1" si="811"/>
        <v>9</v>
      </c>
      <c r="J8698" s="89">
        <f t="shared" ca="1" si="812"/>
        <v>158.67399999999992</v>
      </c>
      <c r="K8698" s="89">
        <f t="shared" ca="1" si="813"/>
        <v>14.113999999999976</v>
      </c>
      <c r="L8698" s="83">
        <f t="shared" ca="1" si="814"/>
        <v>16.814000000000021</v>
      </c>
    </row>
    <row r="8699" spans="6:12">
      <c r="F8699" s="89">
        <v>8583</v>
      </c>
      <c r="G8699" s="89">
        <f t="shared" ca="1" si="809"/>
        <v>53</v>
      </c>
      <c r="H8699" s="89">
        <f t="shared" ca="1" si="810"/>
        <v>2</v>
      </c>
      <c r="I8699" s="89">
        <f t="shared" ca="1" si="811"/>
        <v>7</v>
      </c>
      <c r="J8699" s="89">
        <f t="shared" ca="1" si="812"/>
        <v>128.70099999999999</v>
      </c>
      <c r="K8699" s="89">
        <f t="shared" ca="1" si="813"/>
        <v>153.27099999999993</v>
      </c>
      <c r="L8699" s="83">
        <f t="shared" ca="1" si="814"/>
        <v>154.42099999999999</v>
      </c>
    </row>
    <row r="8700" spans="6:12">
      <c r="F8700" s="89">
        <v>8584</v>
      </c>
      <c r="G8700" s="89">
        <f t="shared" ca="1" si="809"/>
        <v>22</v>
      </c>
      <c r="H8700" s="89">
        <f t="shared" ca="1" si="810"/>
        <v>3</v>
      </c>
      <c r="I8700" s="89">
        <f t="shared" ca="1" si="811"/>
        <v>7</v>
      </c>
      <c r="J8700" s="89">
        <f t="shared" ca="1" si="812"/>
        <v>23.233999999999924</v>
      </c>
      <c r="K8700" s="89">
        <f t="shared" ca="1" si="813"/>
        <v>143.5139999999999</v>
      </c>
      <c r="L8700" s="83">
        <f t="shared" ca="1" si="814"/>
        <v>138.21399999999994</v>
      </c>
    </row>
    <row r="8701" spans="6:12">
      <c r="F8701" s="89">
        <v>8585</v>
      </c>
      <c r="G8701" s="89">
        <f t="shared" ca="1" si="809"/>
        <v>38</v>
      </c>
      <c r="H8701" s="89">
        <f t="shared" ca="1" si="810"/>
        <v>3</v>
      </c>
      <c r="I8701" s="89">
        <f t="shared" ca="1" si="811"/>
        <v>8</v>
      </c>
      <c r="J8701" s="89">
        <f t="shared" ca="1" si="812"/>
        <v>49.524000000000115</v>
      </c>
      <c r="K8701" s="89">
        <f t="shared" ca="1" si="813"/>
        <v>122.24399999999997</v>
      </c>
      <c r="L8701" s="83">
        <f t="shared" ca="1" si="814"/>
        <v>119.74400000000009</v>
      </c>
    </row>
    <row r="8702" spans="6:12">
      <c r="F8702" s="89">
        <v>8586</v>
      </c>
      <c r="G8702" s="89">
        <f t="shared" ca="1" si="809"/>
        <v>24</v>
      </c>
      <c r="H8702" s="89">
        <f t="shared" ca="1" si="810"/>
        <v>1</v>
      </c>
      <c r="I8702" s="89">
        <f t="shared" ca="1" si="811"/>
        <v>7</v>
      </c>
      <c r="J8702" s="89">
        <f t="shared" ca="1" si="812"/>
        <v>156.81799999999996</v>
      </c>
      <c r="K8702" s="89">
        <f t="shared" ca="1" si="813"/>
        <v>104.27799999999999</v>
      </c>
      <c r="L8702" s="83">
        <f t="shared" ca="1" si="814"/>
        <v>102.87800000000001</v>
      </c>
    </row>
    <row r="8703" spans="6:12">
      <c r="F8703" s="89">
        <v>8587</v>
      </c>
      <c r="G8703" s="89">
        <f t="shared" ca="1" si="809"/>
        <v>30</v>
      </c>
      <c r="H8703" s="89">
        <f t="shared" ca="1" si="810"/>
        <v>2</v>
      </c>
      <c r="I8703" s="89">
        <f t="shared" ca="1" si="811"/>
        <v>7</v>
      </c>
      <c r="J8703" s="89">
        <f t="shared" ca="1" si="812"/>
        <v>93.119999999999948</v>
      </c>
      <c r="K8703" s="89">
        <f t="shared" ca="1" si="813"/>
        <v>124.81999999999994</v>
      </c>
      <c r="L8703" s="83">
        <f t="shared" ca="1" si="814"/>
        <v>122.51999999999998</v>
      </c>
    </row>
    <row r="8704" spans="6:12">
      <c r="F8704" s="89">
        <v>8588</v>
      </c>
      <c r="G8704" s="89">
        <f t="shared" ca="1" si="809"/>
        <v>54</v>
      </c>
      <c r="H8704" s="89">
        <f t="shared" ca="1" si="810"/>
        <v>1</v>
      </c>
      <c r="I8704" s="89">
        <f t="shared" ca="1" si="811"/>
        <v>8</v>
      </c>
      <c r="J8704" s="89">
        <f t="shared" ca="1" si="812"/>
        <v>188.13199999999992</v>
      </c>
      <c r="K8704" s="89">
        <f t="shared" ca="1" si="813"/>
        <v>83.691999999999965</v>
      </c>
      <c r="L8704" s="83">
        <f t="shared" ca="1" si="814"/>
        <v>87.19200000000005</v>
      </c>
    </row>
    <row r="8705" spans="6:12">
      <c r="F8705" s="89">
        <v>8589</v>
      </c>
      <c r="G8705" s="89">
        <f t="shared" ca="1" si="809"/>
        <v>26</v>
      </c>
      <c r="H8705" s="89">
        <f t="shared" ca="1" si="810"/>
        <v>3</v>
      </c>
      <c r="I8705" s="89">
        <f t="shared" ca="1" si="811"/>
        <v>3</v>
      </c>
      <c r="J8705" s="89">
        <f t="shared" ca="1" si="812"/>
        <v>-278.66199999999992</v>
      </c>
      <c r="K8705" s="89">
        <f t="shared" ca="1" si="813"/>
        <v>10.777999999999963</v>
      </c>
      <c r="L8705" s="83">
        <f t="shared" ca="1" si="814"/>
        <v>4.4779999999999802</v>
      </c>
    </row>
    <row r="8706" spans="6:12">
      <c r="F8706" s="89">
        <v>8590</v>
      </c>
      <c r="G8706" s="89">
        <f t="shared" ca="1" si="809"/>
        <v>39</v>
      </c>
      <c r="H8706" s="89">
        <f t="shared" ca="1" si="810"/>
        <v>3</v>
      </c>
      <c r="I8706" s="89">
        <f t="shared" ca="1" si="811"/>
        <v>4</v>
      </c>
      <c r="J8706" s="89">
        <f t="shared" ca="1" si="812"/>
        <v>-201.75899999999996</v>
      </c>
      <c r="K8706" s="89">
        <f t="shared" ca="1" si="813"/>
        <v>41.050999999999959</v>
      </c>
      <c r="L8706" s="83">
        <f t="shared" ca="1" si="814"/>
        <v>37.101000000000028</v>
      </c>
    </row>
    <row r="8707" spans="6:12">
      <c r="F8707" s="89">
        <v>8591</v>
      </c>
      <c r="G8707" s="89">
        <f t="shared" ca="1" si="809"/>
        <v>27</v>
      </c>
      <c r="H8707" s="89">
        <f t="shared" ca="1" si="810"/>
        <v>1</v>
      </c>
      <c r="I8707" s="89">
        <f t="shared" ca="1" si="811"/>
        <v>5</v>
      </c>
      <c r="J8707" s="89">
        <f t="shared" ca="1" si="812"/>
        <v>100.62500000000003</v>
      </c>
      <c r="K8707" s="89">
        <f t="shared" ca="1" si="813"/>
        <v>132.35499999999999</v>
      </c>
      <c r="L8707" s="83">
        <f t="shared" ca="1" si="814"/>
        <v>130.60499999999999</v>
      </c>
    </row>
    <row r="8708" spans="6:12">
      <c r="F8708" s="89">
        <v>8592</v>
      </c>
      <c r="G8708" s="89">
        <f t="shared" ca="1" si="809"/>
        <v>43</v>
      </c>
      <c r="H8708" s="89">
        <f t="shared" ca="1" si="810"/>
        <v>1</v>
      </c>
      <c r="I8708" s="89">
        <f t="shared" ca="1" si="811"/>
        <v>5</v>
      </c>
      <c r="J8708" s="89">
        <f t="shared" ca="1" si="812"/>
        <v>94.705000000000013</v>
      </c>
      <c r="K8708" s="89">
        <f t="shared" ca="1" si="813"/>
        <v>121.47499999999997</v>
      </c>
      <c r="L8708" s="83">
        <f t="shared" ca="1" si="814"/>
        <v>122.125</v>
      </c>
    </row>
    <row r="8709" spans="6:12">
      <c r="F8709" s="89">
        <v>8593</v>
      </c>
      <c r="G8709" s="89">
        <f t="shared" ca="1" si="809"/>
        <v>45</v>
      </c>
      <c r="H8709" s="89">
        <f t="shared" ca="1" si="810"/>
        <v>2</v>
      </c>
      <c r="I8709" s="89">
        <f t="shared" ca="1" si="811"/>
        <v>6</v>
      </c>
      <c r="J8709" s="89">
        <f t="shared" ca="1" si="812"/>
        <v>61.414999999999964</v>
      </c>
      <c r="K8709" s="89">
        <f t="shared" ca="1" si="813"/>
        <v>131.06499999999994</v>
      </c>
      <c r="L8709" s="83">
        <f t="shared" ca="1" si="814"/>
        <v>130.61500000000001</v>
      </c>
    </row>
    <row r="8710" spans="6:12">
      <c r="F8710" s="89">
        <v>8594</v>
      </c>
      <c r="G8710" s="89">
        <f t="shared" ca="1" si="809"/>
        <v>44</v>
      </c>
      <c r="H8710" s="89">
        <f t="shared" ca="1" si="810"/>
        <v>3</v>
      </c>
      <c r="I8710" s="89">
        <f t="shared" ca="1" si="811"/>
        <v>9</v>
      </c>
      <c r="J8710" s="89">
        <f t="shared" ca="1" si="812"/>
        <v>98.305999999999983</v>
      </c>
      <c r="K8710" s="89">
        <f t="shared" ca="1" si="813"/>
        <v>126.56599999999992</v>
      </c>
      <c r="L8710" s="83">
        <f t="shared" ca="1" si="814"/>
        <v>125.36599999999999</v>
      </c>
    </row>
    <row r="8711" spans="6:12">
      <c r="F8711" s="89">
        <v>8595</v>
      </c>
      <c r="G8711" s="89">
        <f t="shared" ca="1" si="809"/>
        <v>47</v>
      </c>
      <c r="H8711" s="89">
        <f t="shared" ca="1" si="810"/>
        <v>1</v>
      </c>
      <c r="I8711" s="89">
        <f t="shared" ca="1" si="811"/>
        <v>3</v>
      </c>
      <c r="J8711" s="89">
        <f t="shared" ca="1" si="812"/>
        <v>18.441000000000017</v>
      </c>
      <c r="K8711" s="89">
        <f t="shared" ca="1" si="813"/>
        <v>129.17099999999999</v>
      </c>
      <c r="L8711" s="83">
        <f t="shared" ca="1" si="814"/>
        <v>129.62100000000007</v>
      </c>
    </row>
    <row r="8712" spans="6:12">
      <c r="F8712" s="89">
        <v>8596</v>
      </c>
      <c r="G8712" s="89">
        <f t="shared" ca="1" si="809"/>
        <v>22</v>
      </c>
      <c r="H8712" s="89">
        <f t="shared" ca="1" si="810"/>
        <v>3</v>
      </c>
      <c r="I8712" s="89">
        <f t="shared" ca="1" si="811"/>
        <v>7</v>
      </c>
      <c r="J8712" s="89">
        <f t="shared" ca="1" si="812"/>
        <v>23.233999999999924</v>
      </c>
      <c r="K8712" s="89">
        <f t="shared" ca="1" si="813"/>
        <v>143.5139999999999</v>
      </c>
      <c r="L8712" s="83">
        <f t="shared" ca="1" si="814"/>
        <v>138.21399999999994</v>
      </c>
    </row>
    <row r="8713" spans="6:12">
      <c r="F8713" s="89">
        <v>8597</v>
      </c>
      <c r="G8713" s="89">
        <f t="shared" ca="1" si="809"/>
        <v>41</v>
      </c>
      <c r="H8713" s="89">
        <f t="shared" ca="1" si="810"/>
        <v>3</v>
      </c>
      <c r="I8713" s="89">
        <f t="shared" ca="1" si="811"/>
        <v>4</v>
      </c>
      <c r="J8713" s="89">
        <f t="shared" ca="1" si="812"/>
        <v>-199.21099999999996</v>
      </c>
      <c r="K8713" s="89">
        <f t="shared" ca="1" si="813"/>
        <v>42.978999999999957</v>
      </c>
      <c r="L8713" s="83">
        <f t="shared" ca="1" si="814"/>
        <v>39.329000000000008</v>
      </c>
    </row>
    <row r="8714" spans="6:12">
      <c r="F8714" s="89">
        <v>8598</v>
      </c>
      <c r="G8714" s="89">
        <f t="shared" ca="1" si="809"/>
        <v>27</v>
      </c>
      <c r="H8714" s="89">
        <f t="shared" ca="1" si="810"/>
        <v>1</v>
      </c>
      <c r="I8714" s="89">
        <f t="shared" ca="1" si="811"/>
        <v>4</v>
      </c>
      <c r="J8714" s="89">
        <f t="shared" ca="1" si="812"/>
        <v>62.692999999999998</v>
      </c>
      <c r="K8714" s="89">
        <f t="shared" ca="1" si="813"/>
        <v>137.023</v>
      </c>
      <c r="L8714" s="83">
        <f t="shared" ca="1" si="814"/>
        <v>134.87300000000002</v>
      </c>
    </row>
    <row r="8715" spans="6:12">
      <c r="F8715" s="89">
        <v>8599</v>
      </c>
      <c r="G8715" s="89">
        <f t="shared" ca="1" si="809"/>
        <v>28</v>
      </c>
      <c r="H8715" s="89">
        <f t="shared" ca="1" si="810"/>
        <v>3</v>
      </c>
      <c r="I8715" s="89">
        <f t="shared" ca="1" si="811"/>
        <v>5</v>
      </c>
      <c r="J8715" s="89">
        <f t="shared" ca="1" si="812"/>
        <v>-119.26999999999992</v>
      </c>
      <c r="K8715" s="89">
        <f t="shared" ca="1" si="813"/>
        <v>84.349999999999966</v>
      </c>
      <c r="L8715" s="83">
        <f t="shared" ca="1" si="814"/>
        <v>79.149999999999977</v>
      </c>
    </row>
    <row r="8716" spans="6:12">
      <c r="F8716" s="89">
        <v>8600</v>
      </c>
      <c r="G8716" s="89">
        <f t="shared" ca="1" si="809"/>
        <v>43</v>
      </c>
      <c r="H8716" s="89">
        <f t="shared" ca="1" si="810"/>
        <v>1</v>
      </c>
      <c r="I8716" s="89">
        <f t="shared" ca="1" si="811"/>
        <v>7</v>
      </c>
      <c r="J8716" s="89">
        <f t="shared" ca="1" si="812"/>
        <v>142.32099999999997</v>
      </c>
      <c r="K8716" s="89">
        <f t="shared" ca="1" si="813"/>
        <v>83.890999999999963</v>
      </c>
      <c r="L8716" s="83">
        <f t="shared" ca="1" si="814"/>
        <v>85.341000000000008</v>
      </c>
    </row>
    <row r="8717" spans="6:12">
      <c r="F8717" s="89">
        <v>8601</v>
      </c>
      <c r="G8717" s="89">
        <f t="shared" ca="1" si="809"/>
        <v>50</v>
      </c>
      <c r="H8717" s="89">
        <f t="shared" ca="1" si="810"/>
        <v>1</v>
      </c>
      <c r="I8717" s="89">
        <f t="shared" ca="1" si="811"/>
        <v>7</v>
      </c>
      <c r="J8717" s="89">
        <f t="shared" ca="1" si="812"/>
        <v>161.54999999999995</v>
      </c>
      <c r="K8717" s="89">
        <f t="shared" ca="1" si="813"/>
        <v>100.94999999999993</v>
      </c>
      <c r="L8717" s="83">
        <f t="shared" ca="1" si="814"/>
        <v>103.45000000000002</v>
      </c>
    </row>
    <row r="8718" spans="6:12">
      <c r="F8718" s="89">
        <v>8602</v>
      </c>
      <c r="G8718" s="89">
        <f t="shared" ca="1" si="809"/>
        <v>53</v>
      </c>
      <c r="H8718" s="89">
        <f t="shared" ca="1" si="810"/>
        <v>3</v>
      </c>
      <c r="I8718" s="89">
        <f t="shared" ca="1" si="811"/>
        <v>5</v>
      </c>
      <c r="J8718" s="89">
        <f t="shared" ca="1" si="812"/>
        <v>-83.894999999999868</v>
      </c>
      <c r="K8718" s="89">
        <f t="shared" ca="1" si="813"/>
        <v>111.97499999999994</v>
      </c>
      <c r="L8718" s="83">
        <f t="shared" ca="1" si="814"/>
        <v>110.52500000000001</v>
      </c>
    </row>
    <row r="8719" spans="6:12">
      <c r="F8719" s="89">
        <v>8603</v>
      </c>
      <c r="G8719" s="89">
        <f t="shared" ca="1" si="809"/>
        <v>40</v>
      </c>
      <c r="H8719" s="89">
        <f t="shared" ca="1" si="810"/>
        <v>3</v>
      </c>
      <c r="I8719" s="89">
        <f t="shared" ca="1" si="811"/>
        <v>7</v>
      </c>
      <c r="J8719" s="89">
        <f t="shared" ca="1" si="812"/>
        <v>2.7500000000000568</v>
      </c>
      <c r="K8719" s="89">
        <f t="shared" ca="1" si="813"/>
        <v>117.44999999999993</v>
      </c>
      <c r="L8719" s="83">
        <f t="shared" ca="1" si="814"/>
        <v>114.85000000000008</v>
      </c>
    </row>
    <row r="8720" spans="6:12">
      <c r="F8720" s="89">
        <v>8604</v>
      </c>
      <c r="G8720" s="89">
        <f t="shared" ca="1" si="809"/>
        <v>30</v>
      </c>
      <c r="H8720" s="89">
        <f t="shared" ca="1" si="810"/>
        <v>2</v>
      </c>
      <c r="I8720" s="89">
        <f t="shared" ca="1" si="811"/>
        <v>8</v>
      </c>
      <c r="J8720" s="89">
        <f t="shared" ca="1" si="812"/>
        <v>122.25999999999996</v>
      </c>
      <c r="K8720" s="89">
        <f t="shared" ca="1" si="813"/>
        <v>111.35999999999996</v>
      </c>
      <c r="L8720" s="83">
        <f t="shared" ca="1" si="814"/>
        <v>109.45999999999998</v>
      </c>
    </row>
    <row r="8721" spans="6:12">
      <c r="F8721" s="89">
        <v>8605</v>
      </c>
      <c r="G8721" s="89">
        <f t="shared" ca="1" si="809"/>
        <v>42</v>
      </c>
      <c r="H8721" s="89">
        <f t="shared" ca="1" si="810"/>
        <v>3</v>
      </c>
      <c r="I8721" s="89">
        <f t="shared" ca="1" si="811"/>
        <v>4</v>
      </c>
      <c r="J8721" s="89">
        <f t="shared" ca="1" si="812"/>
        <v>-197.53199999999993</v>
      </c>
      <c r="K8721" s="89">
        <f t="shared" ca="1" si="813"/>
        <v>44.347999999999985</v>
      </c>
      <c r="L8721" s="83">
        <f t="shared" ca="1" si="814"/>
        <v>40.848000000000013</v>
      </c>
    </row>
    <row r="8722" spans="6:12">
      <c r="F8722" s="89">
        <v>8606</v>
      </c>
      <c r="G8722" s="89">
        <f t="shared" ca="1" si="809"/>
        <v>49</v>
      </c>
      <c r="H8722" s="89">
        <f t="shared" ca="1" si="810"/>
        <v>3</v>
      </c>
      <c r="I8722" s="89">
        <f t="shared" ca="1" si="811"/>
        <v>7</v>
      </c>
      <c r="J8722" s="89">
        <f t="shared" ca="1" si="812"/>
        <v>25.313000000000102</v>
      </c>
      <c r="K8722" s="89">
        <f t="shared" ca="1" si="813"/>
        <v>137.22300000000001</v>
      </c>
      <c r="L8722" s="83">
        <f t="shared" ca="1" si="814"/>
        <v>135.97300000000001</v>
      </c>
    </row>
    <row r="8723" spans="6:12">
      <c r="F8723" s="89">
        <v>8607</v>
      </c>
      <c r="G8723" s="89">
        <f t="shared" ca="1" si="809"/>
        <v>26</v>
      </c>
      <c r="H8723" s="89">
        <f t="shared" ca="1" si="810"/>
        <v>3</v>
      </c>
      <c r="I8723" s="89">
        <f t="shared" ca="1" si="811"/>
        <v>7</v>
      </c>
      <c r="J8723" s="89">
        <f t="shared" ca="1" si="812"/>
        <v>11.122000000000014</v>
      </c>
      <c r="K8723" s="89">
        <f t="shared" ca="1" si="813"/>
        <v>130.16199999999998</v>
      </c>
      <c r="L8723" s="83">
        <f t="shared" ca="1" si="814"/>
        <v>125.46199999999999</v>
      </c>
    </row>
    <row r="8724" spans="6:12">
      <c r="F8724" s="89">
        <v>8608</v>
      </c>
      <c r="G8724" s="89">
        <f t="shared" ca="1" si="809"/>
        <v>31</v>
      </c>
      <c r="H8724" s="89">
        <f t="shared" ca="1" si="810"/>
        <v>3</v>
      </c>
      <c r="I8724" s="89">
        <f t="shared" ca="1" si="811"/>
        <v>5</v>
      </c>
      <c r="J8724" s="89">
        <f t="shared" ca="1" si="812"/>
        <v>-123.93499999999989</v>
      </c>
      <c r="K8724" s="89">
        <f t="shared" ca="1" si="813"/>
        <v>78.754999999999967</v>
      </c>
      <c r="L8724" s="83">
        <f t="shared" ca="1" si="814"/>
        <v>74.005000000000024</v>
      </c>
    </row>
    <row r="8725" spans="6:12">
      <c r="F8725" s="89">
        <v>8609</v>
      </c>
      <c r="G8725" s="89">
        <f t="shared" ca="1" si="809"/>
        <v>46</v>
      </c>
      <c r="H8725" s="89">
        <f t="shared" ca="1" si="810"/>
        <v>2</v>
      </c>
      <c r="I8725" s="89">
        <f t="shared" ca="1" si="811"/>
        <v>6</v>
      </c>
      <c r="J8725" s="89">
        <f t="shared" ca="1" si="812"/>
        <v>64.036000000000001</v>
      </c>
      <c r="K8725" s="89">
        <f t="shared" ca="1" si="813"/>
        <v>133.37599999999998</v>
      </c>
      <c r="L8725" s="83">
        <f t="shared" ca="1" si="814"/>
        <v>133.07600000000002</v>
      </c>
    </row>
    <row r="8726" spans="6:12">
      <c r="F8726" s="89">
        <v>8610</v>
      </c>
      <c r="G8726" s="89">
        <f t="shared" ca="1" si="809"/>
        <v>52</v>
      </c>
      <c r="H8726" s="89">
        <f t="shared" ca="1" si="810"/>
        <v>2</v>
      </c>
      <c r="I8726" s="89">
        <f t="shared" ca="1" si="811"/>
        <v>4</v>
      </c>
      <c r="J8726" s="89">
        <f t="shared" ca="1" si="812"/>
        <v>-20.512</v>
      </c>
      <c r="K8726" s="89">
        <f t="shared" ca="1" si="813"/>
        <v>132.16800000000003</v>
      </c>
      <c r="L8726" s="83">
        <f t="shared" ca="1" si="814"/>
        <v>131.96799999999996</v>
      </c>
    </row>
    <row r="8727" spans="6:12">
      <c r="F8727" s="89">
        <v>8611</v>
      </c>
      <c r="G8727" s="89">
        <f t="shared" ca="1" si="809"/>
        <v>26</v>
      </c>
      <c r="H8727" s="89">
        <f t="shared" ca="1" si="810"/>
        <v>2</v>
      </c>
      <c r="I8727" s="89">
        <f t="shared" ca="1" si="811"/>
        <v>7</v>
      </c>
      <c r="J8727" s="89">
        <f t="shared" ca="1" si="812"/>
        <v>101.51199999999997</v>
      </c>
      <c r="K8727" s="89">
        <f t="shared" ca="1" si="813"/>
        <v>134.45199999999997</v>
      </c>
      <c r="L8727" s="83">
        <f t="shared" ca="1" si="814"/>
        <v>131.55199999999999</v>
      </c>
    </row>
    <row r="8728" spans="6:12">
      <c r="F8728" s="89">
        <v>8612</v>
      </c>
      <c r="G8728" s="89">
        <f t="shared" ca="1" si="809"/>
        <v>43</v>
      </c>
      <c r="H8728" s="89">
        <f t="shared" ca="1" si="810"/>
        <v>1</v>
      </c>
      <c r="I8728" s="89">
        <f t="shared" ca="1" si="811"/>
        <v>3</v>
      </c>
      <c r="J8728" s="89">
        <f t="shared" ca="1" si="812"/>
        <v>9.1689999999999969</v>
      </c>
      <c r="K8728" s="89">
        <f t="shared" ca="1" si="813"/>
        <v>121.13899999999998</v>
      </c>
      <c r="L8728" s="83">
        <f t="shared" ca="1" si="814"/>
        <v>120.98900000000003</v>
      </c>
    </row>
    <row r="8729" spans="6:12">
      <c r="F8729" s="89">
        <v>8613</v>
      </c>
      <c r="G8729" s="89">
        <f t="shared" ca="1" si="809"/>
        <v>43</v>
      </c>
      <c r="H8729" s="89">
        <f t="shared" ca="1" si="810"/>
        <v>2</v>
      </c>
      <c r="I8729" s="89">
        <f t="shared" ca="1" si="811"/>
        <v>5</v>
      </c>
      <c r="J8729" s="89">
        <f t="shared" ca="1" si="812"/>
        <v>8.8050000000000068</v>
      </c>
      <c r="K8729" s="89">
        <f t="shared" ca="1" si="813"/>
        <v>121.67499999999997</v>
      </c>
      <c r="L8729" s="83">
        <f t="shared" ca="1" si="814"/>
        <v>120.52499999999999</v>
      </c>
    </row>
    <row r="8730" spans="6:12">
      <c r="F8730" s="89">
        <v>8614</v>
      </c>
      <c r="G8730" s="89">
        <f t="shared" ca="1" si="809"/>
        <v>27</v>
      </c>
      <c r="H8730" s="89">
        <f t="shared" ca="1" si="810"/>
        <v>2</v>
      </c>
      <c r="I8730" s="89">
        <f t="shared" ca="1" si="811"/>
        <v>7</v>
      </c>
      <c r="J8730" s="89">
        <f t="shared" ca="1" si="812"/>
        <v>99.008999999999958</v>
      </c>
      <c r="K8730" s="89">
        <f t="shared" ca="1" si="813"/>
        <v>131.63899999999995</v>
      </c>
      <c r="L8730" s="83">
        <f t="shared" ca="1" si="814"/>
        <v>128.88899999999998</v>
      </c>
    </row>
    <row r="8731" spans="6:12">
      <c r="F8731" s="89">
        <v>8615</v>
      </c>
      <c r="G8731" s="89">
        <f t="shared" ca="1" si="809"/>
        <v>47</v>
      </c>
      <c r="H8731" s="89">
        <f t="shared" ca="1" si="810"/>
        <v>3</v>
      </c>
      <c r="I8731" s="89">
        <f t="shared" ca="1" si="811"/>
        <v>8</v>
      </c>
      <c r="J8731" s="89">
        <f t="shared" ca="1" si="812"/>
        <v>67.281000000000063</v>
      </c>
      <c r="K8731" s="89">
        <f t="shared" ca="1" si="813"/>
        <v>137.2109999999999</v>
      </c>
      <c r="L8731" s="83">
        <f t="shared" ca="1" si="814"/>
        <v>136.06100000000004</v>
      </c>
    </row>
    <row r="8732" spans="6:12">
      <c r="F8732" s="89">
        <v>8616</v>
      </c>
      <c r="G8732" s="89">
        <f t="shared" ca="1" si="809"/>
        <v>43</v>
      </c>
      <c r="H8732" s="89">
        <f t="shared" ca="1" si="810"/>
        <v>2</v>
      </c>
      <c r="I8732" s="89">
        <f t="shared" ca="1" si="811"/>
        <v>3</v>
      </c>
      <c r="J8732" s="89">
        <f t="shared" ca="1" si="812"/>
        <v>-115.99099999999999</v>
      </c>
      <c r="K8732" s="89">
        <f t="shared" ca="1" si="813"/>
        <v>82.078999999999965</v>
      </c>
      <c r="L8732" s="83">
        <f t="shared" ca="1" si="814"/>
        <v>80.129000000000005</v>
      </c>
    </row>
    <row r="8733" spans="6:12">
      <c r="F8733" s="89">
        <v>8617</v>
      </c>
      <c r="G8733" s="89">
        <f t="shared" ca="1" si="809"/>
        <v>47</v>
      </c>
      <c r="H8733" s="89">
        <f t="shared" ca="1" si="810"/>
        <v>1</v>
      </c>
      <c r="I8733" s="89">
        <f t="shared" ca="1" si="811"/>
        <v>7</v>
      </c>
      <c r="J8733" s="89">
        <f t="shared" ca="1" si="812"/>
        <v>151.68899999999999</v>
      </c>
      <c r="K8733" s="89">
        <f t="shared" ca="1" si="813"/>
        <v>92.018999999999977</v>
      </c>
      <c r="L8733" s="83">
        <f t="shared" ca="1" si="814"/>
        <v>94.069000000000045</v>
      </c>
    </row>
    <row r="8734" spans="6:12">
      <c r="F8734" s="89">
        <v>8618</v>
      </c>
      <c r="G8734" s="89">
        <f t="shared" ca="1" si="809"/>
        <v>32</v>
      </c>
      <c r="H8734" s="89">
        <f t="shared" ca="1" si="810"/>
        <v>2</v>
      </c>
      <c r="I8734" s="89">
        <f t="shared" ca="1" si="811"/>
        <v>6</v>
      </c>
      <c r="J8734" s="89">
        <f t="shared" ca="1" si="812"/>
        <v>51.911999999999949</v>
      </c>
      <c r="K8734" s="89">
        <f t="shared" ca="1" si="813"/>
        <v>125.59199999999997</v>
      </c>
      <c r="L8734" s="83">
        <f t="shared" ca="1" si="814"/>
        <v>123.19199999999999</v>
      </c>
    </row>
    <row r="8735" spans="6:12">
      <c r="F8735" s="89">
        <v>8619</v>
      </c>
      <c r="G8735" s="89">
        <f t="shared" ca="1" si="809"/>
        <v>41</v>
      </c>
      <c r="H8735" s="89">
        <f t="shared" ca="1" si="810"/>
        <v>3</v>
      </c>
      <c r="I8735" s="89">
        <f t="shared" ca="1" si="811"/>
        <v>5</v>
      </c>
      <c r="J8735" s="89">
        <f t="shared" ca="1" si="812"/>
        <v>-121.93499999999995</v>
      </c>
      <c r="K8735" s="89">
        <f t="shared" ca="1" si="813"/>
        <v>77.654999999999916</v>
      </c>
      <c r="L8735" s="83">
        <f t="shared" ca="1" si="814"/>
        <v>74.404999999999973</v>
      </c>
    </row>
    <row r="8736" spans="6:12">
      <c r="F8736" s="89">
        <v>8620</v>
      </c>
      <c r="G8736" s="89">
        <f t="shared" ca="1" si="809"/>
        <v>19</v>
      </c>
      <c r="H8736" s="89">
        <f t="shared" ca="1" si="810"/>
        <v>2</v>
      </c>
      <c r="I8736" s="89">
        <f t="shared" ca="1" si="811"/>
        <v>3</v>
      </c>
      <c r="J8736" s="89">
        <f t="shared" ca="1" si="812"/>
        <v>-84.502999999999986</v>
      </c>
      <c r="K8736" s="89">
        <f t="shared" ca="1" si="813"/>
        <v>121.00699999999996</v>
      </c>
      <c r="L8736" s="83">
        <f t="shared" ca="1" si="814"/>
        <v>115.45700000000001</v>
      </c>
    </row>
    <row r="8737" spans="6:12">
      <c r="F8737" s="89">
        <v>8621</v>
      </c>
      <c r="G8737" s="89">
        <f t="shared" ca="1" si="809"/>
        <v>54</v>
      </c>
      <c r="H8737" s="89">
        <f t="shared" ca="1" si="810"/>
        <v>1</v>
      </c>
      <c r="I8737" s="89">
        <f t="shared" ca="1" si="811"/>
        <v>8</v>
      </c>
      <c r="J8737" s="89">
        <f t="shared" ca="1" si="812"/>
        <v>188.13199999999992</v>
      </c>
      <c r="K8737" s="89">
        <f t="shared" ca="1" si="813"/>
        <v>83.691999999999965</v>
      </c>
      <c r="L8737" s="83">
        <f t="shared" ca="1" si="814"/>
        <v>87.19200000000005</v>
      </c>
    </row>
    <row r="8738" spans="6:12">
      <c r="F8738" s="89">
        <v>8622</v>
      </c>
      <c r="G8738" s="89">
        <f t="shared" ca="1" si="809"/>
        <v>36</v>
      </c>
      <c r="H8738" s="89">
        <f t="shared" ca="1" si="810"/>
        <v>2</v>
      </c>
      <c r="I8738" s="89">
        <f t="shared" ca="1" si="811"/>
        <v>5</v>
      </c>
      <c r="J8738" s="89">
        <f t="shared" ca="1" si="812"/>
        <v>1.8400000000000318</v>
      </c>
      <c r="K8738" s="89">
        <f t="shared" ca="1" si="813"/>
        <v>116.87999999999997</v>
      </c>
      <c r="L8738" s="83">
        <f t="shared" ca="1" si="814"/>
        <v>114.67999999999998</v>
      </c>
    </row>
    <row r="8739" spans="6:12">
      <c r="F8739" s="89">
        <v>8623</v>
      </c>
      <c r="G8739" s="89">
        <f t="shared" ca="1" si="809"/>
        <v>25</v>
      </c>
      <c r="H8739" s="89">
        <f t="shared" ca="1" si="810"/>
        <v>1</v>
      </c>
      <c r="I8739" s="89">
        <f t="shared" ca="1" si="811"/>
        <v>8</v>
      </c>
      <c r="J8739" s="89">
        <f t="shared" ca="1" si="812"/>
        <v>163.10499999999993</v>
      </c>
      <c r="K8739" s="89">
        <f t="shared" ca="1" si="813"/>
        <v>67.654999999999987</v>
      </c>
      <c r="L8739" s="83">
        <f t="shared" ca="1" si="814"/>
        <v>66.804999999999993</v>
      </c>
    </row>
    <row r="8740" spans="6:12">
      <c r="F8740" s="89">
        <v>8624</v>
      </c>
      <c r="G8740" s="89">
        <f t="shared" ca="1" si="809"/>
        <v>38</v>
      </c>
      <c r="H8740" s="89">
        <f t="shared" ca="1" si="810"/>
        <v>1</v>
      </c>
      <c r="I8740" s="89">
        <f t="shared" ca="1" si="811"/>
        <v>4</v>
      </c>
      <c r="J8740" s="89">
        <f t="shared" ca="1" si="812"/>
        <v>51.132000000000019</v>
      </c>
      <c r="K8740" s="89">
        <f t="shared" ca="1" si="813"/>
        <v>122.05200000000002</v>
      </c>
      <c r="L8740" s="83">
        <f t="shared" ca="1" si="814"/>
        <v>121.55200000000005</v>
      </c>
    </row>
    <row r="8741" spans="6:12">
      <c r="F8741" s="89">
        <v>8625</v>
      </c>
      <c r="G8741" s="89">
        <f t="shared" ca="1" si="809"/>
        <v>49</v>
      </c>
      <c r="H8741" s="89">
        <f t="shared" ca="1" si="810"/>
        <v>1</v>
      </c>
      <c r="I8741" s="89">
        <f t="shared" ca="1" si="811"/>
        <v>3</v>
      </c>
      <c r="J8741" s="89">
        <f t="shared" ca="1" si="812"/>
        <v>24.697000000000031</v>
      </c>
      <c r="K8741" s="89">
        <f t="shared" ca="1" si="813"/>
        <v>134.80700000000007</v>
      </c>
      <c r="L8741" s="83">
        <f t="shared" ca="1" si="814"/>
        <v>135.55700000000002</v>
      </c>
    </row>
    <row r="8742" spans="6:12">
      <c r="F8742" s="89">
        <v>8626</v>
      </c>
      <c r="G8742" s="89">
        <f t="shared" ca="1" si="809"/>
        <v>25</v>
      </c>
      <c r="H8742" s="89">
        <f t="shared" ca="1" si="810"/>
        <v>2</v>
      </c>
      <c r="I8742" s="89">
        <f t="shared" ca="1" si="811"/>
        <v>7</v>
      </c>
      <c r="J8742" s="89">
        <f t="shared" ca="1" si="812"/>
        <v>104.28499999999997</v>
      </c>
      <c r="K8742" s="89">
        <f t="shared" ca="1" si="813"/>
        <v>137.53499999999997</v>
      </c>
      <c r="L8742" s="83">
        <f t="shared" ca="1" si="814"/>
        <v>134.48500000000001</v>
      </c>
    </row>
    <row r="8743" spans="6:12">
      <c r="F8743" s="89">
        <v>8627</v>
      </c>
      <c r="G8743" s="89">
        <f t="shared" ca="1" si="809"/>
        <v>49</v>
      </c>
      <c r="H8743" s="89">
        <f t="shared" ca="1" si="810"/>
        <v>1</v>
      </c>
      <c r="I8743" s="89">
        <f t="shared" ca="1" si="811"/>
        <v>7</v>
      </c>
      <c r="J8743" s="89">
        <f t="shared" ca="1" si="812"/>
        <v>157.99299999999999</v>
      </c>
      <c r="K8743" s="89">
        <f t="shared" ca="1" si="813"/>
        <v>97.703000000000046</v>
      </c>
      <c r="L8743" s="83">
        <f t="shared" ca="1" si="814"/>
        <v>100.05300000000001</v>
      </c>
    </row>
    <row r="8744" spans="6:12">
      <c r="F8744" s="89">
        <v>8628</v>
      </c>
      <c r="G8744" s="89">
        <f t="shared" ca="1" si="809"/>
        <v>49</v>
      </c>
      <c r="H8744" s="89">
        <f t="shared" ca="1" si="810"/>
        <v>1</v>
      </c>
      <c r="I8744" s="89">
        <f t="shared" ca="1" si="811"/>
        <v>8</v>
      </c>
      <c r="J8744" s="89">
        <f t="shared" ca="1" si="812"/>
        <v>167.61699999999999</v>
      </c>
      <c r="K8744" s="89">
        <f t="shared" ca="1" si="813"/>
        <v>64.727000000000032</v>
      </c>
      <c r="L8744" s="83">
        <f t="shared" ca="1" si="814"/>
        <v>67.477000000000004</v>
      </c>
    </row>
    <row r="8745" spans="6:12">
      <c r="F8745" s="89">
        <v>8629</v>
      </c>
      <c r="G8745" s="89">
        <f t="shared" ca="1" si="809"/>
        <v>33</v>
      </c>
      <c r="H8745" s="89">
        <f t="shared" ca="1" si="810"/>
        <v>3</v>
      </c>
      <c r="I8745" s="89">
        <f t="shared" ca="1" si="811"/>
        <v>8</v>
      </c>
      <c r="J8745" s="89">
        <f t="shared" ca="1" si="812"/>
        <v>49.109000000000094</v>
      </c>
      <c r="K8745" s="89">
        <f t="shared" ca="1" si="813"/>
        <v>123.37899999999996</v>
      </c>
      <c r="L8745" s="83">
        <f t="shared" ca="1" si="814"/>
        <v>120.12900000000002</v>
      </c>
    </row>
    <row r="8746" spans="6:12">
      <c r="F8746" s="89">
        <v>8630</v>
      </c>
      <c r="G8746" s="89">
        <f t="shared" ca="1" si="809"/>
        <v>37</v>
      </c>
      <c r="H8746" s="89">
        <f t="shared" ca="1" si="810"/>
        <v>2</v>
      </c>
      <c r="I8746" s="89">
        <f t="shared" ca="1" si="811"/>
        <v>4</v>
      </c>
      <c r="J8746" s="89">
        <f t="shared" ca="1" si="812"/>
        <v>-55.59699999999998</v>
      </c>
      <c r="K8746" s="89">
        <f t="shared" ca="1" si="813"/>
        <v>101.73299999999999</v>
      </c>
      <c r="L8746" s="83">
        <f t="shared" ca="1" si="814"/>
        <v>99.282999999999987</v>
      </c>
    </row>
    <row r="8747" spans="6:12">
      <c r="F8747" s="89">
        <v>8631</v>
      </c>
      <c r="G8747" s="89">
        <f t="shared" ca="1" si="809"/>
        <v>21</v>
      </c>
      <c r="H8747" s="89">
        <f t="shared" ca="1" si="810"/>
        <v>2</v>
      </c>
      <c r="I8747" s="89">
        <f t="shared" ca="1" si="811"/>
        <v>3</v>
      </c>
      <c r="J8747" s="89">
        <f t="shared" ca="1" si="812"/>
        <v>-93.067000000000007</v>
      </c>
      <c r="K8747" s="89">
        <f t="shared" ca="1" si="813"/>
        <v>111.82299999999998</v>
      </c>
      <c r="L8747" s="83">
        <f t="shared" ca="1" si="814"/>
        <v>106.57299999999999</v>
      </c>
    </row>
    <row r="8748" spans="6:12">
      <c r="F8748" s="89">
        <v>8632</v>
      </c>
      <c r="G8748" s="89">
        <f t="shared" ca="1" si="809"/>
        <v>52</v>
      </c>
      <c r="H8748" s="89">
        <f t="shared" ca="1" si="810"/>
        <v>1</v>
      </c>
      <c r="I8748" s="89">
        <f t="shared" ca="1" si="811"/>
        <v>6</v>
      </c>
      <c r="J8748" s="89">
        <f t="shared" ca="1" si="812"/>
        <v>150.35199999999992</v>
      </c>
      <c r="K8748" s="89">
        <f t="shared" ca="1" si="813"/>
        <v>131.73199999999997</v>
      </c>
      <c r="L8748" s="83">
        <f t="shared" ca="1" si="814"/>
        <v>134.13200000000001</v>
      </c>
    </row>
    <row r="8749" spans="6:12">
      <c r="F8749" s="89">
        <v>8633</v>
      </c>
      <c r="G8749" s="89">
        <f t="shared" ca="1" si="809"/>
        <v>25</v>
      </c>
      <c r="H8749" s="89">
        <f t="shared" ca="1" si="810"/>
        <v>1</v>
      </c>
      <c r="I8749" s="89">
        <f t="shared" ca="1" si="811"/>
        <v>6</v>
      </c>
      <c r="J8749" s="89">
        <f t="shared" ca="1" si="812"/>
        <v>134.66499999999996</v>
      </c>
      <c r="K8749" s="89">
        <f t="shared" ca="1" si="813"/>
        <v>124.41499999999999</v>
      </c>
      <c r="L8749" s="83">
        <f t="shared" ca="1" si="814"/>
        <v>122.76500000000001</v>
      </c>
    </row>
    <row r="8750" spans="6:12">
      <c r="F8750" s="89">
        <v>8634</v>
      </c>
      <c r="G8750" s="89">
        <f t="shared" ca="1" si="809"/>
        <v>40</v>
      </c>
      <c r="H8750" s="89">
        <f t="shared" ca="1" si="810"/>
        <v>3</v>
      </c>
      <c r="I8750" s="89">
        <f t="shared" ca="1" si="811"/>
        <v>9</v>
      </c>
      <c r="J8750" s="89">
        <f t="shared" ca="1" si="812"/>
        <v>90.93</v>
      </c>
      <c r="K8750" s="89">
        <f t="shared" ca="1" si="813"/>
        <v>120.42999999999995</v>
      </c>
      <c r="L8750" s="83">
        <f t="shared" ca="1" si="814"/>
        <v>118.63000000000005</v>
      </c>
    </row>
    <row r="8751" spans="6:12">
      <c r="F8751" s="89">
        <v>8635</v>
      </c>
      <c r="G8751" s="89">
        <f t="shared" ca="1" si="809"/>
        <v>19</v>
      </c>
      <c r="H8751" s="89">
        <f t="shared" ca="1" si="810"/>
        <v>3</v>
      </c>
      <c r="I8751" s="89">
        <f t="shared" ca="1" si="811"/>
        <v>3</v>
      </c>
      <c r="J8751" s="89">
        <f t="shared" ca="1" si="812"/>
        <v>-254.46300000000002</v>
      </c>
      <c r="K8751" s="89">
        <f t="shared" ca="1" si="813"/>
        <v>37.14700000000002</v>
      </c>
      <c r="L8751" s="83">
        <f t="shared" ca="1" si="814"/>
        <v>29.797000000000054</v>
      </c>
    </row>
    <row r="8752" spans="6:12">
      <c r="F8752" s="89">
        <v>8636</v>
      </c>
      <c r="G8752" s="89">
        <f t="shared" ca="1" si="809"/>
        <v>21</v>
      </c>
      <c r="H8752" s="89">
        <f t="shared" ca="1" si="810"/>
        <v>1</v>
      </c>
      <c r="I8752" s="89">
        <f t="shared" ca="1" si="811"/>
        <v>8</v>
      </c>
      <c r="J8752" s="89">
        <f t="shared" ca="1" si="812"/>
        <v>177.47299999999996</v>
      </c>
      <c r="K8752" s="89">
        <f t="shared" ca="1" si="813"/>
        <v>83.262999999999963</v>
      </c>
      <c r="L8752" s="83">
        <f t="shared" ca="1" si="814"/>
        <v>81.812999999999974</v>
      </c>
    </row>
    <row r="8753" spans="6:12">
      <c r="F8753" s="89">
        <v>8637</v>
      </c>
      <c r="G8753" s="89">
        <f t="shared" ca="1" si="809"/>
        <v>29</v>
      </c>
      <c r="H8753" s="89">
        <f t="shared" ca="1" si="810"/>
        <v>3</v>
      </c>
      <c r="I8753" s="89">
        <f t="shared" ca="1" si="811"/>
        <v>7</v>
      </c>
      <c r="J8753" s="89">
        <f t="shared" ca="1" si="812"/>
        <v>4.8730000000000473</v>
      </c>
      <c r="K8753" s="89">
        <f t="shared" ca="1" si="813"/>
        <v>122.983</v>
      </c>
      <c r="L8753" s="83">
        <f t="shared" ca="1" si="814"/>
        <v>118.73300000000006</v>
      </c>
    </row>
    <row r="8754" spans="6:12">
      <c r="F8754" s="89">
        <v>8638</v>
      </c>
      <c r="G8754" s="89">
        <f t="shared" ca="1" si="809"/>
        <v>50</v>
      </c>
      <c r="H8754" s="89">
        <f t="shared" ca="1" si="810"/>
        <v>2</v>
      </c>
      <c r="I8754" s="89">
        <f t="shared" ca="1" si="811"/>
        <v>7</v>
      </c>
      <c r="J8754" s="89">
        <f t="shared" ca="1" si="812"/>
        <v>115.95999999999995</v>
      </c>
      <c r="K8754" s="89">
        <f t="shared" ca="1" si="813"/>
        <v>141.45999999999995</v>
      </c>
      <c r="L8754" s="83">
        <f t="shared" ca="1" si="814"/>
        <v>142.15999999999997</v>
      </c>
    </row>
    <row r="8755" spans="6:12">
      <c r="F8755" s="89">
        <v>8639</v>
      </c>
      <c r="G8755" s="89">
        <f t="shared" ca="1" si="809"/>
        <v>33</v>
      </c>
      <c r="H8755" s="89">
        <f t="shared" ca="1" si="810"/>
        <v>1</v>
      </c>
      <c r="I8755" s="89">
        <f t="shared" ca="1" si="811"/>
        <v>7</v>
      </c>
      <c r="J8755" s="89">
        <f t="shared" ca="1" si="812"/>
        <v>137.80099999999999</v>
      </c>
      <c r="K8755" s="89">
        <f t="shared" ca="1" si="813"/>
        <v>82.470999999999975</v>
      </c>
      <c r="L8755" s="83">
        <f t="shared" ca="1" si="814"/>
        <v>82.420999999999992</v>
      </c>
    </row>
    <row r="8756" spans="6:12">
      <c r="F8756" s="89">
        <v>8640</v>
      </c>
      <c r="G8756" s="89">
        <f t="shared" ca="1" si="809"/>
        <v>42</v>
      </c>
      <c r="H8756" s="89">
        <f t="shared" ca="1" si="810"/>
        <v>3</v>
      </c>
      <c r="I8756" s="89">
        <f t="shared" ca="1" si="811"/>
        <v>4</v>
      </c>
      <c r="J8756" s="89">
        <f t="shared" ca="1" si="812"/>
        <v>-197.53199999999993</v>
      </c>
      <c r="K8756" s="89">
        <f t="shared" ca="1" si="813"/>
        <v>44.347999999999985</v>
      </c>
      <c r="L8756" s="83">
        <f t="shared" ca="1" si="814"/>
        <v>40.848000000000013</v>
      </c>
    </row>
    <row r="8757" spans="6:12">
      <c r="F8757" s="89">
        <v>8641</v>
      </c>
      <c r="G8757" s="89">
        <f t="shared" ca="1" si="809"/>
        <v>33</v>
      </c>
      <c r="H8757" s="89">
        <f t="shared" ca="1" si="810"/>
        <v>3</v>
      </c>
      <c r="I8757" s="89">
        <f t="shared" ca="1" si="811"/>
        <v>6</v>
      </c>
      <c r="J8757" s="89">
        <f t="shared" ca="1" si="812"/>
        <v>-57.946999999999889</v>
      </c>
      <c r="K8757" s="89">
        <f t="shared" ca="1" si="813"/>
        <v>101.523</v>
      </c>
      <c r="L8757" s="83">
        <f t="shared" ca="1" si="814"/>
        <v>97.473000000000013</v>
      </c>
    </row>
    <row r="8758" spans="6:12">
      <c r="F8758" s="89">
        <v>8642</v>
      </c>
      <c r="G8758" s="89">
        <f t="shared" ref="G8758:G8821" ca="1" si="815">RANDBETWEEN(19,55)</f>
        <v>37</v>
      </c>
      <c r="H8758" s="89">
        <f t="shared" ref="H8758:H8821" ca="1" si="816">RANDBETWEEN(0.5,3.5)</f>
        <v>3</v>
      </c>
      <c r="I8758" s="89">
        <f t="shared" ref="I8758:I8821" ca="1" si="817">RANDBETWEEN(3,9)</f>
        <v>5</v>
      </c>
      <c r="J8758" s="89">
        <f t="shared" ref="J8758:J8821" ca="1" si="818">133-10*G8758-128.7*H8758+60.8*I8758+0.135*G8758^2-20.6*H8758^2-4.74*I8758^2+0.15*G8758*H8758+0.006*G8758*I8758+19.63*H8758*I8758</f>
        <v>-125.97499999999991</v>
      </c>
      <c r="K8758" s="89">
        <f t="shared" ref="K8758:K8821" ca="1" si="819">300-10.31*G8758-42.6*H8758+18.2*I8758+0.135*G8758^2-20.6*H8758^2-4.74*I8758^2+0.15*G8758*H8758+0.006*G8758*I8758+19.63*H8758*I8758</f>
        <v>74.85499999999999</v>
      </c>
      <c r="L8758" s="83">
        <f t="shared" ref="L8758:L8821" ca="1" si="820">294-10.16*G8758-44.4*H8758+18.6*I8758+0.135*G8758^2-20.6*H8758^2-4.74*I8758^2+0.15*G8758*H8758+0.006*G8758*I8758+19.63*H8758*I8758</f>
        <v>71.005000000000024</v>
      </c>
    </row>
    <row r="8759" spans="6:12">
      <c r="F8759" s="89">
        <v>8643</v>
      </c>
      <c r="G8759" s="89">
        <f t="shared" ca="1" si="815"/>
        <v>45</v>
      </c>
      <c r="H8759" s="89">
        <f t="shared" ca="1" si="816"/>
        <v>1</v>
      </c>
      <c r="I8759" s="89">
        <f t="shared" ca="1" si="817"/>
        <v>9</v>
      </c>
      <c r="J8759" s="89">
        <f t="shared" ca="1" si="818"/>
        <v>156.18499999999992</v>
      </c>
      <c r="K8759" s="89">
        <f t="shared" ca="1" si="819"/>
        <v>11.934999999999945</v>
      </c>
      <c r="L8759" s="83">
        <f t="shared" ca="1" si="820"/>
        <v>14.485000000000014</v>
      </c>
    </row>
    <row r="8760" spans="6:12">
      <c r="F8760" s="89">
        <v>8644</v>
      </c>
      <c r="G8760" s="89">
        <f t="shared" ca="1" si="815"/>
        <v>41</v>
      </c>
      <c r="H8760" s="89">
        <f t="shared" ca="1" si="816"/>
        <v>3</v>
      </c>
      <c r="I8760" s="89">
        <f t="shared" ca="1" si="817"/>
        <v>4</v>
      </c>
      <c r="J8760" s="89">
        <f t="shared" ca="1" si="818"/>
        <v>-199.21099999999996</v>
      </c>
      <c r="K8760" s="89">
        <f t="shared" ca="1" si="819"/>
        <v>42.978999999999957</v>
      </c>
      <c r="L8760" s="83">
        <f t="shared" ca="1" si="820"/>
        <v>39.329000000000008</v>
      </c>
    </row>
    <row r="8761" spans="6:12">
      <c r="F8761" s="89">
        <v>8645</v>
      </c>
      <c r="G8761" s="89">
        <f t="shared" ca="1" si="815"/>
        <v>36</v>
      </c>
      <c r="H8761" s="89">
        <f t="shared" ca="1" si="816"/>
        <v>2</v>
      </c>
      <c r="I8761" s="89">
        <f t="shared" ca="1" si="817"/>
        <v>6</v>
      </c>
      <c r="J8761" s="89">
        <f t="shared" ca="1" si="818"/>
        <v>49.975999999999971</v>
      </c>
      <c r="K8761" s="89">
        <f t="shared" ca="1" si="819"/>
        <v>122.41599999999997</v>
      </c>
      <c r="L8761" s="83">
        <f t="shared" ca="1" si="820"/>
        <v>120.616</v>
      </c>
    </row>
    <row r="8762" spans="6:12">
      <c r="F8762" s="89">
        <v>8646</v>
      </c>
      <c r="G8762" s="89">
        <f t="shared" ca="1" si="815"/>
        <v>47</v>
      </c>
      <c r="H8762" s="89">
        <f t="shared" ca="1" si="816"/>
        <v>1</v>
      </c>
      <c r="I8762" s="89">
        <f t="shared" ca="1" si="817"/>
        <v>8</v>
      </c>
      <c r="J8762" s="89">
        <f t="shared" ca="1" si="818"/>
        <v>161.30099999999999</v>
      </c>
      <c r="K8762" s="89">
        <f t="shared" ca="1" si="819"/>
        <v>59.030999999999963</v>
      </c>
      <c r="L8762" s="83">
        <f t="shared" ca="1" si="820"/>
        <v>61.481000000000037</v>
      </c>
    </row>
    <row r="8763" spans="6:12">
      <c r="F8763" s="89">
        <v>8647</v>
      </c>
      <c r="G8763" s="89">
        <f t="shared" ca="1" si="815"/>
        <v>32</v>
      </c>
      <c r="H8763" s="89">
        <f t="shared" ca="1" si="816"/>
        <v>2</v>
      </c>
      <c r="I8763" s="89">
        <f t="shared" ca="1" si="817"/>
        <v>8</v>
      </c>
      <c r="J8763" s="89">
        <f t="shared" ca="1" si="818"/>
        <v>119.69599999999997</v>
      </c>
      <c r="K8763" s="89">
        <f t="shared" ca="1" si="819"/>
        <v>108.17599999999993</v>
      </c>
      <c r="L8763" s="83">
        <f t="shared" ca="1" si="820"/>
        <v>106.57599999999996</v>
      </c>
    </row>
    <row r="8764" spans="6:12">
      <c r="F8764" s="89">
        <v>8648</v>
      </c>
      <c r="G8764" s="89">
        <f t="shared" ca="1" si="815"/>
        <v>51</v>
      </c>
      <c r="H8764" s="89">
        <f t="shared" ca="1" si="816"/>
        <v>1</v>
      </c>
      <c r="I8764" s="89">
        <f t="shared" ca="1" si="817"/>
        <v>9</v>
      </c>
      <c r="J8764" s="89">
        <f t="shared" ca="1" si="818"/>
        <v>175.16899999999995</v>
      </c>
      <c r="K8764" s="89">
        <f t="shared" ca="1" si="819"/>
        <v>29.058999999999941</v>
      </c>
      <c r="L8764" s="83">
        <f t="shared" ca="1" si="820"/>
        <v>32.5090000000001</v>
      </c>
    </row>
    <row r="8765" spans="6:12">
      <c r="F8765" s="89">
        <v>8649</v>
      </c>
      <c r="G8765" s="89">
        <f t="shared" ca="1" si="815"/>
        <v>27</v>
      </c>
      <c r="H8765" s="89">
        <f t="shared" ca="1" si="816"/>
        <v>2</v>
      </c>
      <c r="I8765" s="89">
        <f t="shared" ca="1" si="817"/>
        <v>6</v>
      </c>
      <c r="J8765" s="89">
        <f t="shared" ca="1" si="818"/>
        <v>60.406999999999982</v>
      </c>
      <c r="K8765" s="89">
        <f t="shared" ca="1" si="819"/>
        <v>135.63699999999994</v>
      </c>
      <c r="L8765" s="83">
        <f t="shared" ca="1" si="820"/>
        <v>132.48700000000002</v>
      </c>
    </row>
    <row r="8766" spans="6:12">
      <c r="F8766" s="89">
        <v>8650</v>
      </c>
      <c r="G8766" s="89">
        <f t="shared" ca="1" si="815"/>
        <v>55</v>
      </c>
      <c r="H8766" s="89">
        <f t="shared" ca="1" si="816"/>
        <v>1</v>
      </c>
      <c r="I8766" s="89">
        <f t="shared" ca="1" si="817"/>
        <v>6</v>
      </c>
      <c r="J8766" s="89">
        <f t="shared" ca="1" si="818"/>
        <v>164.24499999999989</v>
      </c>
      <c r="K8766" s="89">
        <f t="shared" ca="1" si="819"/>
        <v>144.69499999999988</v>
      </c>
      <c r="L8766" s="83">
        <f t="shared" ca="1" si="820"/>
        <v>147.54500000000007</v>
      </c>
    </row>
    <row r="8767" spans="6:12">
      <c r="F8767" s="89">
        <v>8651</v>
      </c>
      <c r="G8767" s="89">
        <f t="shared" ca="1" si="815"/>
        <v>53</v>
      </c>
      <c r="H8767" s="89">
        <f t="shared" ca="1" si="816"/>
        <v>2</v>
      </c>
      <c r="I8767" s="89">
        <f t="shared" ca="1" si="817"/>
        <v>8</v>
      </c>
      <c r="J8767" s="89">
        <f t="shared" ca="1" si="818"/>
        <v>157.97900000000001</v>
      </c>
      <c r="K8767" s="89">
        <f t="shared" ca="1" si="819"/>
        <v>139.94899999999996</v>
      </c>
      <c r="L8767" s="83">
        <f t="shared" ca="1" si="820"/>
        <v>141.499</v>
      </c>
    </row>
    <row r="8768" spans="6:12">
      <c r="F8768" s="89">
        <v>8652</v>
      </c>
      <c r="G8768" s="89">
        <f t="shared" ca="1" si="815"/>
        <v>40</v>
      </c>
      <c r="H8768" s="89">
        <f t="shared" ca="1" si="816"/>
        <v>3</v>
      </c>
      <c r="I8768" s="89">
        <f t="shared" ca="1" si="817"/>
        <v>5</v>
      </c>
      <c r="J8768" s="89">
        <f t="shared" ca="1" si="818"/>
        <v>-123.34999999999991</v>
      </c>
      <c r="K8768" s="89">
        <f t="shared" ca="1" si="819"/>
        <v>76.549999999999926</v>
      </c>
      <c r="L8768" s="83">
        <f t="shared" ca="1" si="820"/>
        <v>73.150000000000006</v>
      </c>
    </row>
    <row r="8769" spans="6:12">
      <c r="F8769" s="89">
        <v>8653</v>
      </c>
      <c r="G8769" s="89">
        <f t="shared" ca="1" si="815"/>
        <v>33</v>
      </c>
      <c r="H8769" s="89">
        <f t="shared" ca="1" si="816"/>
        <v>2</v>
      </c>
      <c r="I8769" s="89">
        <f t="shared" ca="1" si="817"/>
        <v>9</v>
      </c>
      <c r="J8769" s="89">
        <f t="shared" ca="1" si="818"/>
        <v>138.49699999999996</v>
      </c>
      <c r="K8769" s="89">
        <f t="shared" ca="1" si="819"/>
        <v>84.066999999999894</v>
      </c>
      <c r="L8769" s="83">
        <f t="shared" ca="1" si="820"/>
        <v>83.016999999999939</v>
      </c>
    </row>
    <row r="8770" spans="6:12">
      <c r="F8770" s="89">
        <v>8654</v>
      </c>
      <c r="G8770" s="89">
        <f t="shared" ca="1" si="815"/>
        <v>25</v>
      </c>
      <c r="H8770" s="89">
        <f t="shared" ca="1" si="816"/>
        <v>1</v>
      </c>
      <c r="I8770" s="89">
        <f t="shared" ca="1" si="817"/>
        <v>8</v>
      </c>
      <c r="J8770" s="89">
        <f t="shared" ca="1" si="818"/>
        <v>163.10499999999993</v>
      </c>
      <c r="K8770" s="89">
        <f t="shared" ca="1" si="819"/>
        <v>67.654999999999987</v>
      </c>
      <c r="L8770" s="83">
        <f t="shared" ca="1" si="820"/>
        <v>66.804999999999993</v>
      </c>
    </row>
    <row r="8771" spans="6:12">
      <c r="F8771" s="89">
        <v>8655</v>
      </c>
      <c r="G8771" s="89">
        <f t="shared" ca="1" si="815"/>
        <v>34</v>
      </c>
      <c r="H8771" s="89">
        <f t="shared" ca="1" si="816"/>
        <v>1</v>
      </c>
      <c r="I8771" s="89">
        <f t="shared" ca="1" si="817"/>
        <v>9</v>
      </c>
      <c r="J8771" s="89">
        <f t="shared" ca="1" si="818"/>
        <v>146.62599999999992</v>
      </c>
      <c r="K8771" s="89">
        <f t="shared" ca="1" si="819"/>
        <v>5.7859999999999729</v>
      </c>
      <c r="L8771" s="83">
        <f t="shared" ca="1" si="820"/>
        <v>6.686000000000007</v>
      </c>
    </row>
    <row r="8772" spans="6:12">
      <c r="F8772" s="89">
        <v>8656</v>
      </c>
      <c r="G8772" s="89">
        <f t="shared" ca="1" si="815"/>
        <v>37</v>
      </c>
      <c r="H8772" s="89">
        <f t="shared" ca="1" si="816"/>
        <v>3</v>
      </c>
      <c r="I8772" s="89">
        <f t="shared" ca="1" si="817"/>
        <v>3</v>
      </c>
      <c r="J8772" s="89">
        <f t="shared" ca="1" si="818"/>
        <v>-289.95899999999995</v>
      </c>
      <c r="K8772" s="89">
        <f t="shared" ca="1" si="819"/>
        <v>-3.929000000000002</v>
      </c>
      <c r="L8772" s="83">
        <f t="shared" ca="1" si="820"/>
        <v>-8.5789999999999509</v>
      </c>
    </row>
    <row r="8773" spans="6:12">
      <c r="F8773" s="89">
        <v>8657</v>
      </c>
      <c r="G8773" s="89">
        <f t="shared" ca="1" si="815"/>
        <v>19</v>
      </c>
      <c r="H8773" s="89">
        <f t="shared" ca="1" si="816"/>
        <v>3</v>
      </c>
      <c r="I8773" s="89">
        <f t="shared" ca="1" si="817"/>
        <v>9</v>
      </c>
      <c r="J8773" s="89">
        <f t="shared" ca="1" si="818"/>
        <v>123.08100000000002</v>
      </c>
      <c r="K8773" s="89">
        <f t="shared" ca="1" si="819"/>
        <v>159.09100000000001</v>
      </c>
      <c r="L8773" s="83">
        <f t="shared" ca="1" si="820"/>
        <v>154.14100000000008</v>
      </c>
    </row>
    <row r="8774" spans="6:12">
      <c r="F8774" s="89">
        <v>8658</v>
      </c>
      <c r="G8774" s="89">
        <f t="shared" ca="1" si="815"/>
        <v>36</v>
      </c>
      <c r="H8774" s="89">
        <f t="shared" ca="1" si="816"/>
        <v>2</v>
      </c>
      <c r="I8774" s="89">
        <f t="shared" ca="1" si="817"/>
        <v>8</v>
      </c>
      <c r="J8774" s="89">
        <f t="shared" ca="1" si="818"/>
        <v>117.80799999999999</v>
      </c>
      <c r="K8774" s="89">
        <f t="shared" ca="1" si="819"/>
        <v>105.04799999999997</v>
      </c>
      <c r="L8774" s="83">
        <f t="shared" ca="1" si="820"/>
        <v>104.048</v>
      </c>
    </row>
    <row r="8775" spans="6:12">
      <c r="F8775" s="89">
        <v>8659</v>
      </c>
      <c r="G8775" s="89">
        <f t="shared" ca="1" si="815"/>
        <v>22</v>
      </c>
      <c r="H8775" s="89">
        <f t="shared" ca="1" si="816"/>
        <v>1</v>
      </c>
      <c r="I8775" s="89">
        <f t="shared" ca="1" si="817"/>
        <v>4</v>
      </c>
      <c r="J8775" s="89">
        <f t="shared" ca="1" si="818"/>
        <v>78.748000000000005</v>
      </c>
      <c r="K8775" s="89">
        <f t="shared" ca="1" si="819"/>
        <v>154.62799999999999</v>
      </c>
      <c r="L8775" s="83">
        <f t="shared" ca="1" si="820"/>
        <v>151.72800000000001</v>
      </c>
    </row>
    <row r="8776" spans="6:12">
      <c r="F8776" s="89">
        <v>8660</v>
      </c>
      <c r="G8776" s="89">
        <f t="shared" ca="1" si="815"/>
        <v>20</v>
      </c>
      <c r="H8776" s="89">
        <f t="shared" ca="1" si="816"/>
        <v>2</v>
      </c>
      <c r="I8776" s="89">
        <f t="shared" ca="1" si="817"/>
        <v>9</v>
      </c>
      <c r="J8776" s="89">
        <f t="shared" ca="1" si="818"/>
        <v>170.87999999999994</v>
      </c>
      <c r="K8776" s="89">
        <f t="shared" ca="1" si="819"/>
        <v>120.47999999999996</v>
      </c>
      <c r="L8776" s="83">
        <f t="shared" ca="1" si="820"/>
        <v>117.48000000000002</v>
      </c>
    </row>
    <row r="8777" spans="6:12">
      <c r="F8777" s="89">
        <v>8661</v>
      </c>
      <c r="G8777" s="89">
        <f t="shared" ca="1" si="815"/>
        <v>46</v>
      </c>
      <c r="H8777" s="89">
        <f t="shared" ca="1" si="816"/>
        <v>2</v>
      </c>
      <c r="I8777" s="89">
        <f t="shared" ca="1" si="817"/>
        <v>9</v>
      </c>
      <c r="J8777" s="89">
        <f t="shared" ca="1" si="818"/>
        <v>151.74399999999997</v>
      </c>
      <c r="K8777" s="89">
        <f t="shared" ca="1" si="819"/>
        <v>93.283999999999935</v>
      </c>
      <c r="L8777" s="83">
        <f t="shared" ca="1" si="820"/>
        <v>94.183999999999969</v>
      </c>
    </row>
    <row r="8778" spans="6:12">
      <c r="F8778" s="89">
        <v>8662</v>
      </c>
      <c r="G8778" s="89">
        <f t="shared" ca="1" si="815"/>
        <v>50</v>
      </c>
      <c r="H8778" s="89">
        <f t="shared" ca="1" si="816"/>
        <v>3</v>
      </c>
      <c r="I8778" s="89">
        <f t="shared" ca="1" si="817"/>
        <v>4</v>
      </c>
      <c r="J8778" s="89">
        <f t="shared" ca="1" si="818"/>
        <v>-174.38</v>
      </c>
      <c r="K8778" s="89">
        <f t="shared" ca="1" si="819"/>
        <v>65.019999999999982</v>
      </c>
      <c r="L8778" s="83">
        <f t="shared" ca="1" si="820"/>
        <v>62.720000000000027</v>
      </c>
    </row>
    <row r="8779" spans="6:12">
      <c r="F8779" s="89">
        <v>8663</v>
      </c>
      <c r="G8779" s="89">
        <f t="shared" ca="1" si="815"/>
        <v>50</v>
      </c>
      <c r="H8779" s="89">
        <f t="shared" ca="1" si="816"/>
        <v>3</v>
      </c>
      <c r="I8779" s="89">
        <f t="shared" ca="1" si="817"/>
        <v>5</v>
      </c>
      <c r="J8779" s="89">
        <f t="shared" ca="1" si="818"/>
        <v>-97.049999999999898</v>
      </c>
      <c r="K8779" s="89">
        <f t="shared" ca="1" si="819"/>
        <v>99.749999999999972</v>
      </c>
      <c r="L8779" s="83">
        <f t="shared" ca="1" si="820"/>
        <v>97.85</v>
      </c>
    </row>
    <row r="8780" spans="6:12">
      <c r="F8780" s="89">
        <v>8664</v>
      </c>
      <c r="G8780" s="89">
        <f t="shared" ca="1" si="815"/>
        <v>25</v>
      </c>
      <c r="H8780" s="89">
        <f t="shared" ca="1" si="816"/>
        <v>2</v>
      </c>
      <c r="I8780" s="89">
        <f t="shared" ca="1" si="817"/>
        <v>7</v>
      </c>
      <c r="J8780" s="89">
        <f t="shared" ca="1" si="818"/>
        <v>104.28499999999997</v>
      </c>
      <c r="K8780" s="89">
        <f t="shared" ca="1" si="819"/>
        <v>137.53499999999997</v>
      </c>
      <c r="L8780" s="83">
        <f t="shared" ca="1" si="820"/>
        <v>134.48500000000001</v>
      </c>
    </row>
    <row r="8781" spans="6:12">
      <c r="F8781" s="89">
        <v>8665</v>
      </c>
      <c r="G8781" s="89">
        <f t="shared" ca="1" si="815"/>
        <v>24</v>
      </c>
      <c r="H8781" s="89">
        <f t="shared" ca="1" si="816"/>
        <v>2</v>
      </c>
      <c r="I8781" s="89">
        <f t="shared" ca="1" si="817"/>
        <v>5</v>
      </c>
      <c r="J8781" s="89">
        <f t="shared" ca="1" si="818"/>
        <v>20.680000000000007</v>
      </c>
      <c r="K8781" s="89">
        <f t="shared" ca="1" si="819"/>
        <v>139.44</v>
      </c>
      <c r="L8781" s="83">
        <f t="shared" ca="1" si="820"/>
        <v>135.44</v>
      </c>
    </row>
    <row r="8782" spans="6:12">
      <c r="F8782" s="89">
        <v>8666</v>
      </c>
      <c r="G8782" s="89">
        <f t="shared" ca="1" si="815"/>
        <v>22</v>
      </c>
      <c r="H8782" s="89">
        <f t="shared" ca="1" si="816"/>
        <v>1</v>
      </c>
      <c r="I8782" s="89">
        <f t="shared" ca="1" si="817"/>
        <v>6</v>
      </c>
      <c r="J8782" s="89">
        <f t="shared" ca="1" si="818"/>
        <v>145.07199999999997</v>
      </c>
      <c r="K8782" s="89">
        <f t="shared" ca="1" si="819"/>
        <v>135.75199999999998</v>
      </c>
      <c r="L8782" s="83">
        <f t="shared" ca="1" si="820"/>
        <v>133.65200000000002</v>
      </c>
    </row>
    <row r="8783" spans="6:12">
      <c r="F8783" s="89">
        <v>8667</v>
      </c>
      <c r="G8783" s="89">
        <f t="shared" ca="1" si="815"/>
        <v>33</v>
      </c>
      <c r="H8783" s="89">
        <f t="shared" ca="1" si="816"/>
        <v>3</v>
      </c>
      <c r="I8783" s="89">
        <f t="shared" ca="1" si="817"/>
        <v>8</v>
      </c>
      <c r="J8783" s="89">
        <f t="shared" ca="1" si="818"/>
        <v>49.109000000000094</v>
      </c>
      <c r="K8783" s="89">
        <f t="shared" ca="1" si="819"/>
        <v>123.37899999999996</v>
      </c>
      <c r="L8783" s="83">
        <f t="shared" ca="1" si="820"/>
        <v>120.12900000000002</v>
      </c>
    </row>
    <row r="8784" spans="6:12">
      <c r="F8784" s="89">
        <v>8668</v>
      </c>
      <c r="G8784" s="89">
        <f t="shared" ca="1" si="815"/>
        <v>53</v>
      </c>
      <c r="H8784" s="89">
        <f t="shared" ca="1" si="816"/>
        <v>2</v>
      </c>
      <c r="I8784" s="89">
        <f t="shared" ca="1" si="817"/>
        <v>7</v>
      </c>
      <c r="J8784" s="89">
        <f t="shared" ca="1" si="818"/>
        <v>128.70099999999999</v>
      </c>
      <c r="K8784" s="89">
        <f t="shared" ca="1" si="819"/>
        <v>153.27099999999993</v>
      </c>
      <c r="L8784" s="83">
        <f t="shared" ca="1" si="820"/>
        <v>154.42099999999999</v>
      </c>
    </row>
    <row r="8785" spans="6:12">
      <c r="F8785" s="89">
        <v>8669</v>
      </c>
      <c r="G8785" s="89">
        <f t="shared" ca="1" si="815"/>
        <v>54</v>
      </c>
      <c r="H8785" s="89">
        <f t="shared" ca="1" si="816"/>
        <v>3</v>
      </c>
      <c r="I8785" s="89">
        <f t="shared" ca="1" si="817"/>
        <v>9</v>
      </c>
      <c r="J8785" s="89">
        <f t="shared" ca="1" si="818"/>
        <v>135.64600000000007</v>
      </c>
      <c r="K8785" s="89">
        <f t="shared" ca="1" si="819"/>
        <v>160.80599999999998</v>
      </c>
      <c r="L8785" s="83">
        <f t="shared" ca="1" si="820"/>
        <v>161.10600000000005</v>
      </c>
    </row>
    <row r="8786" spans="6:12">
      <c r="F8786" s="89">
        <v>8670</v>
      </c>
      <c r="G8786" s="89">
        <f t="shared" ca="1" si="815"/>
        <v>46</v>
      </c>
      <c r="H8786" s="89">
        <f t="shared" ca="1" si="816"/>
        <v>2</v>
      </c>
      <c r="I8786" s="89">
        <f t="shared" ca="1" si="817"/>
        <v>8</v>
      </c>
      <c r="J8786" s="89">
        <f t="shared" ca="1" si="818"/>
        <v>131.988</v>
      </c>
      <c r="K8786" s="89">
        <f t="shared" ca="1" si="819"/>
        <v>116.12799999999996</v>
      </c>
      <c r="L8786" s="83">
        <f t="shared" ca="1" si="820"/>
        <v>116.62799999999999</v>
      </c>
    </row>
    <row r="8787" spans="6:12">
      <c r="F8787" s="89">
        <v>8671</v>
      </c>
      <c r="G8787" s="89">
        <f t="shared" ca="1" si="815"/>
        <v>35</v>
      </c>
      <c r="H8787" s="89">
        <f t="shared" ca="1" si="816"/>
        <v>2</v>
      </c>
      <c r="I8787" s="89">
        <f t="shared" ca="1" si="817"/>
        <v>4</v>
      </c>
      <c r="J8787" s="89">
        <f t="shared" ca="1" si="818"/>
        <v>-55.685000000000002</v>
      </c>
      <c r="K8787" s="89">
        <f t="shared" ca="1" si="819"/>
        <v>102.26499999999997</v>
      </c>
      <c r="L8787" s="83">
        <f t="shared" ca="1" si="820"/>
        <v>99.514999999999958</v>
      </c>
    </row>
    <row r="8788" spans="6:12">
      <c r="F8788" s="89">
        <v>8672</v>
      </c>
      <c r="G8788" s="89">
        <f t="shared" ca="1" si="815"/>
        <v>42</v>
      </c>
      <c r="H8788" s="89">
        <f t="shared" ca="1" si="816"/>
        <v>1</v>
      </c>
      <c r="I8788" s="89">
        <f t="shared" ca="1" si="817"/>
        <v>4</v>
      </c>
      <c r="J8788" s="89">
        <f t="shared" ca="1" si="818"/>
        <v>55.028000000000006</v>
      </c>
      <c r="K8788" s="89">
        <f t="shared" ca="1" si="819"/>
        <v>124.708</v>
      </c>
      <c r="L8788" s="83">
        <f t="shared" ca="1" si="820"/>
        <v>124.80799999999999</v>
      </c>
    </row>
    <row r="8789" spans="6:12">
      <c r="F8789" s="89">
        <v>8673</v>
      </c>
      <c r="G8789" s="89">
        <f t="shared" ca="1" si="815"/>
        <v>47</v>
      </c>
      <c r="H8789" s="89">
        <f t="shared" ca="1" si="816"/>
        <v>2</v>
      </c>
      <c r="I8789" s="89">
        <f t="shared" ca="1" si="817"/>
        <v>4</v>
      </c>
      <c r="J8789" s="89">
        <f t="shared" ca="1" si="818"/>
        <v>-38.956999999999965</v>
      </c>
      <c r="K8789" s="89">
        <f t="shared" ca="1" si="819"/>
        <v>115.273</v>
      </c>
      <c r="L8789" s="83">
        <f t="shared" ca="1" si="820"/>
        <v>114.32300000000004</v>
      </c>
    </row>
    <row r="8790" spans="6:12">
      <c r="F8790" s="89">
        <v>8674</v>
      </c>
      <c r="G8790" s="89">
        <f t="shared" ca="1" si="815"/>
        <v>38</v>
      </c>
      <c r="H8790" s="89">
        <f t="shared" ca="1" si="816"/>
        <v>1</v>
      </c>
      <c r="I8790" s="89">
        <f t="shared" ca="1" si="817"/>
        <v>6</v>
      </c>
      <c r="J8790" s="89">
        <f t="shared" ca="1" si="818"/>
        <v>117.64799999999998</v>
      </c>
      <c r="K8790" s="89">
        <f t="shared" ca="1" si="819"/>
        <v>103.36799999999998</v>
      </c>
      <c r="L8790" s="83">
        <f t="shared" ca="1" si="820"/>
        <v>103.66800000000005</v>
      </c>
    </row>
    <row r="8791" spans="6:12">
      <c r="F8791" s="89">
        <v>8675</v>
      </c>
      <c r="G8791" s="89">
        <f t="shared" ca="1" si="815"/>
        <v>35</v>
      </c>
      <c r="H8791" s="89">
        <f t="shared" ca="1" si="816"/>
        <v>2</v>
      </c>
      <c r="I8791" s="89">
        <f t="shared" ca="1" si="817"/>
        <v>4</v>
      </c>
      <c r="J8791" s="89">
        <f t="shared" ca="1" si="818"/>
        <v>-55.685000000000002</v>
      </c>
      <c r="K8791" s="89">
        <f t="shared" ca="1" si="819"/>
        <v>102.26499999999997</v>
      </c>
      <c r="L8791" s="83">
        <f t="shared" ca="1" si="820"/>
        <v>99.514999999999958</v>
      </c>
    </row>
    <row r="8792" spans="6:12">
      <c r="F8792" s="89">
        <v>8676</v>
      </c>
      <c r="G8792" s="89">
        <f t="shared" ca="1" si="815"/>
        <v>32</v>
      </c>
      <c r="H8792" s="89">
        <f t="shared" ca="1" si="816"/>
        <v>2</v>
      </c>
      <c r="I8792" s="89">
        <f t="shared" ca="1" si="817"/>
        <v>9</v>
      </c>
      <c r="J8792" s="89">
        <f t="shared" ca="1" si="818"/>
        <v>139.36799999999994</v>
      </c>
      <c r="K8792" s="89">
        <f t="shared" ca="1" si="819"/>
        <v>85.247999999999934</v>
      </c>
      <c r="L8792" s="83">
        <f t="shared" ca="1" si="820"/>
        <v>84.048000000000002</v>
      </c>
    </row>
    <row r="8793" spans="6:12">
      <c r="F8793" s="89">
        <v>8677</v>
      </c>
      <c r="G8793" s="89">
        <f t="shared" ca="1" si="815"/>
        <v>19</v>
      </c>
      <c r="H8793" s="89">
        <f t="shared" ca="1" si="816"/>
        <v>3</v>
      </c>
      <c r="I8793" s="89">
        <f t="shared" ca="1" si="817"/>
        <v>6</v>
      </c>
      <c r="J8793" s="89">
        <f t="shared" ca="1" si="818"/>
        <v>-23.030999999999949</v>
      </c>
      <c r="K8793" s="89">
        <f t="shared" ca="1" si="819"/>
        <v>140.779</v>
      </c>
      <c r="L8793" s="83">
        <f t="shared" ca="1" si="820"/>
        <v>134.62900000000005</v>
      </c>
    </row>
    <row r="8794" spans="6:12">
      <c r="F8794" s="89">
        <v>8678</v>
      </c>
      <c r="G8794" s="89">
        <f t="shared" ca="1" si="815"/>
        <v>37</v>
      </c>
      <c r="H8794" s="89">
        <f t="shared" ca="1" si="816"/>
        <v>1</v>
      </c>
      <c r="I8794" s="89">
        <f t="shared" ca="1" si="817"/>
        <v>5</v>
      </c>
      <c r="J8794" s="89">
        <f t="shared" ca="1" si="818"/>
        <v>88.825000000000031</v>
      </c>
      <c r="K8794" s="89">
        <f t="shared" ca="1" si="819"/>
        <v>117.455</v>
      </c>
      <c r="L8794" s="83">
        <f t="shared" ca="1" si="820"/>
        <v>117.205</v>
      </c>
    </row>
    <row r="8795" spans="6:12">
      <c r="F8795" s="89">
        <v>8679</v>
      </c>
      <c r="G8795" s="89">
        <f t="shared" ca="1" si="815"/>
        <v>45</v>
      </c>
      <c r="H8795" s="89">
        <f t="shared" ca="1" si="816"/>
        <v>3</v>
      </c>
      <c r="I8795" s="89">
        <f t="shared" ca="1" si="817"/>
        <v>6</v>
      </c>
      <c r="J8795" s="89">
        <f t="shared" ca="1" si="818"/>
        <v>-45.754999999999939</v>
      </c>
      <c r="K8795" s="89">
        <f t="shared" ca="1" si="819"/>
        <v>109.99499999999995</v>
      </c>
      <c r="L8795" s="83">
        <f t="shared" ca="1" si="820"/>
        <v>107.74500000000006</v>
      </c>
    </row>
    <row r="8796" spans="6:12">
      <c r="F8796" s="89">
        <v>8680</v>
      </c>
      <c r="G8796" s="89">
        <f t="shared" ca="1" si="815"/>
        <v>20</v>
      </c>
      <c r="H8796" s="89">
        <f t="shared" ca="1" si="816"/>
        <v>3</v>
      </c>
      <c r="I8796" s="89">
        <f t="shared" ca="1" si="817"/>
        <v>7</v>
      </c>
      <c r="J8796" s="89">
        <f t="shared" ca="1" si="818"/>
        <v>30.909999999999968</v>
      </c>
      <c r="K8796" s="89">
        <f t="shared" ca="1" si="819"/>
        <v>151.80999999999995</v>
      </c>
      <c r="L8796" s="83">
        <f t="shared" ca="1" si="820"/>
        <v>146.20999999999998</v>
      </c>
    </row>
    <row r="8797" spans="6:12">
      <c r="F8797" s="89">
        <v>8681</v>
      </c>
      <c r="G8797" s="89">
        <f t="shared" ca="1" si="815"/>
        <v>55</v>
      </c>
      <c r="H8797" s="89">
        <f t="shared" ca="1" si="816"/>
        <v>1</v>
      </c>
      <c r="I8797" s="89">
        <f t="shared" ca="1" si="817"/>
        <v>6</v>
      </c>
      <c r="J8797" s="89">
        <f t="shared" ca="1" si="818"/>
        <v>164.24499999999989</v>
      </c>
      <c r="K8797" s="89">
        <f t="shared" ca="1" si="819"/>
        <v>144.69499999999988</v>
      </c>
      <c r="L8797" s="83">
        <f t="shared" ca="1" si="820"/>
        <v>147.54500000000007</v>
      </c>
    </row>
    <row r="8798" spans="6:12">
      <c r="F8798" s="89">
        <v>8682</v>
      </c>
      <c r="G8798" s="89">
        <f t="shared" ca="1" si="815"/>
        <v>48</v>
      </c>
      <c r="H8798" s="89">
        <f t="shared" ca="1" si="816"/>
        <v>3</v>
      </c>
      <c r="I8798" s="89">
        <f t="shared" ca="1" si="817"/>
        <v>3</v>
      </c>
      <c r="J8798" s="89">
        <f t="shared" ca="1" si="818"/>
        <v>-268.58599999999996</v>
      </c>
      <c r="K8798" s="89">
        <f t="shared" ca="1" si="819"/>
        <v>14.033999999999992</v>
      </c>
      <c r="L8798" s="83">
        <f t="shared" ca="1" si="820"/>
        <v>11.034000000000049</v>
      </c>
    </row>
    <row r="8799" spans="6:12">
      <c r="F8799" s="89">
        <v>8683</v>
      </c>
      <c r="G8799" s="89">
        <f t="shared" ca="1" si="815"/>
        <v>53</v>
      </c>
      <c r="H8799" s="89">
        <f t="shared" ca="1" si="816"/>
        <v>3</v>
      </c>
      <c r="I8799" s="89">
        <f t="shared" ca="1" si="817"/>
        <v>5</v>
      </c>
      <c r="J8799" s="89">
        <f t="shared" ca="1" si="818"/>
        <v>-83.894999999999868</v>
      </c>
      <c r="K8799" s="89">
        <f t="shared" ca="1" si="819"/>
        <v>111.97499999999994</v>
      </c>
      <c r="L8799" s="83">
        <f t="shared" ca="1" si="820"/>
        <v>110.52500000000001</v>
      </c>
    </row>
    <row r="8800" spans="6:12">
      <c r="F8800" s="89">
        <v>8684</v>
      </c>
      <c r="G8800" s="89">
        <f t="shared" ca="1" si="815"/>
        <v>33</v>
      </c>
      <c r="H8800" s="89">
        <f t="shared" ca="1" si="816"/>
        <v>3</v>
      </c>
      <c r="I8800" s="89">
        <f t="shared" ca="1" si="817"/>
        <v>8</v>
      </c>
      <c r="J8800" s="89">
        <f t="shared" ca="1" si="818"/>
        <v>49.109000000000094</v>
      </c>
      <c r="K8800" s="89">
        <f t="shared" ca="1" si="819"/>
        <v>123.37899999999996</v>
      </c>
      <c r="L8800" s="83">
        <f t="shared" ca="1" si="820"/>
        <v>120.12900000000002</v>
      </c>
    </row>
    <row r="8801" spans="6:12">
      <c r="F8801" s="89">
        <v>8685</v>
      </c>
      <c r="G8801" s="89">
        <f t="shared" ca="1" si="815"/>
        <v>45</v>
      </c>
      <c r="H8801" s="89">
        <f t="shared" ca="1" si="816"/>
        <v>2</v>
      </c>
      <c r="I8801" s="89">
        <f t="shared" ca="1" si="817"/>
        <v>4</v>
      </c>
      <c r="J8801" s="89">
        <f t="shared" ca="1" si="818"/>
        <v>-44.444999999999993</v>
      </c>
      <c r="K8801" s="89">
        <f t="shared" ca="1" si="819"/>
        <v>110.40499999999996</v>
      </c>
      <c r="L8801" s="83">
        <f t="shared" ca="1" si="820"/>
        <v>109.15499999999999</v>
      </c>
    </row>
    <row r="8802" spans="6:12">
      <c r="F8802" s="89">
        <v>8686</v>
      </c>
      <c r="G8802" s="89">
        <f t="shared" ca="1" si="815"/>
        <v>22</v>
      </c>
      <c r="H8802" s="89">
        <f t="shared" ca="1" si="816"/>
        <v>1</v>
      </c>
      <c r="I8802" s="89">
        <f t="shared" ca="1" si="817"/>
        <v>5</v>
      </c>
      <c r="J8802" s="89">
        <f t="shared" ca="1" si="818"/>
        <v>116.65</v>
      </c>
      <c r="K8802" s="89">
        <f t="shared" ca="1" si="819"/>
        <v>149.92999999999998</v>
      </c>
      <c r="L8802" s="83">
        <f t="shared" ca="1" si="820"/>
        <v>147.42999999999998</v>
      </c>
    </row>
    <row r="8803" spans="6:12">
      <c r="F8803" s="89">
        <v>8687</v>
      </c>
      <c r="G8803" s="89">
        <f t="shared" ca="1" si="815"/>
        <v>19</v>
      </c>
      <c r="H8803" s="89">
        <f t="shared" ca="1" si="816"/>
        <v>1</v>
      </c>
      <c r="I8803" s="89">
        <f t="shared" ca="1" si="817"/>
        <v>5</v>
      </c>
      <c r="J8803" s="89">
        <f t="shared" ca="1" si="818"/>
        <v>129.50500000000002</v>
      </c>
      <c r="K8803" s="89">
        <f t="shared" ca="1" si="819"/>
        <v>163.71499999999997</v>
      </c>
      <c r="L8803" s="83">
        <f t="shared" ca="1" si="820"/>
        <v>160.76500000000001</v>
      </c>
    </row>
    <row r="8804" spans="6:12">
      <c r="F8804" s="89">
        <v>8688</v>
      </c>
      <c r="G8804" s="89">
        <f t="shared" ca="1" si="815"/>
        <v>27</v>
      </c>
      <c r="H8804" s="89">
        <f t="shared" ca="1" si="816"/>
        <v>1</v>
      </c>
      <c r="I8804" s="89">
        <f t="shared" ca="1" si="817"/>
        <v>6</v>
      </c>
      <c r="J8804" s="89">
        <f t="shared" ca="1" si="818"/>
        <v>129.07699999999997</v>
      </c>
      <c r="K8804" s="89">
        <f t="shared" ca="1" si="819"/>
        <v>118.20699999999998</v>
      </c>
      <c r="L8804" s="83">
        <f t="shared" ca="1" si="820"/>
        <v>116.85700000000001</v>
      </c>
    </row>
    <row r="8805" spans="6:12">
      <c r="F8805" s="89">
        <v>8689</v>
      </c>
      <c r="G8805" s="89">
        <f t="shared" ca="1" si="815"/>
        <v>25</v>
      </c>
      <c r="H8805" s="89">
        <f t="shared" ca="1" si="816"/>
        <v>1</v>
      </c>
      <c r="I8805" s="89">
        <f t="shared" ca="1" si="817"/>
        <v>6</v>
      </c>
      <c r="J8805" s="89">
        <f t="shared" ca="1" si="818"/>
        <v>134.66499999999996</v>
      </c>
      <c r="K8805" s="89">
        <f t="shared" ca="1" si="819"/>
        <v>124.41499999999999</v>
      </c>
      <c r="L8805" s="83">
        <f t="shared" ca="1" si="820"/>
        <v>122.76500000000001</v>
      </c>
    </row>
    <row r="8806" spans="6:12">
      <c r="F8806" s="89">
        <v>8690</v>
      </c>
      <c r="G8806" s="89">
        <f t="shared" ca="1" si="815"/>
        <v>50</v>
      </c>
      <c r="H8806" s="89">
        <f t="shared" ca="1" si="816"/>
        <v>2</v>
      </c>
      <c r="I8806" s="89">
        <f t="shared" ca="1" si="817"/>
        <v>6</v>
      </c>
      <c r="J8806" s="89">
        <f t="shared" ca="1" si="818"/>
        <v>77.21999999999997</v>
      </c>
      <c r="K8806" s="89">
        <f t="shared" ca="1" si="819"/>
        <v>145.32</v>
      </c>
      <c r="L8806" s="83">
        <f t="shared" ca="1" si="820"/>
        <v>145.62</v>
      </c>
    </row>
    <row r="8807" spans="6:12">
      <c r="F8807" s="89">
        <v>8691</v>
      </c>
      <c r="G8807" s="89">
        <f t="shared" ca="1" si="815"/>
        <v>21</v>
      </c>
      <c r="H8807" s="89">
        <f t="shared" ca="1" si="816"/>
        <v>3</v>
      </c>
      <c r="I8807" s="89">
        <f t="shared" ca="1" si="817"/>
        <v>9</v>
      </c>
      <c r="J8807" s="89">
        <f t="shared" ca="1" si="818"/>
        <v>114.88899999999995</v>
      </c>
      <c r="K8807" s="89">
        <f t="shared" ca="1" si="819"/>
        <v>150.27899999999994</v>
      </c>
      <c r="L8807" s="83">
        <f t="shared" ca="1" si="820"/>
        <v>145.62899999999996</v>
      </c>
    </row>
    <row r="8808" spans="6:12">
      <c r="F8808" s="89">
        <v>8692</v>
      </c>
      <c r="G8808" s="89">
        <f t="shared" ca="1" si="815"/>
        <v>54</v>
      </c>
      <c r="H8808" s="89">
        <f t="shared" ca="1" si="816"/>
        <v>1</v>
      </c>
      <c r="I8808" s="89">
        <f t="shared" ca="1" si="817"/>
        <v>7</v>
      </c>
      <c r="J8808" s="89">
        <f t="shared" ca="1" si="818"/>
        <v>178.47799999999989</v>
      </c>
      <c r="K8808" s="89">
        <f t="shared" ca="1" si="819"/>
        <v>116.63799999999995</v>
      </c>
      <c r="L8808" s="83">
        <f t="shared" ca="1" si="820"/>
        <v>119.73800000000006</v>
      </c>
    </row>
    <row r="8809" spans="6:12">
      <c r="F8809" s="89">
        <v>8693</v>
      </c>
      <c r="G8809" s="89">
        <f t="shared" ca="1" si="815"/>
        <v>47</v>
      </c>
      <c r="H8809" s="89">
        <f t="shared" ca="1" si="816"/>
        <v>3</v>
      </c>
      <c r="I8809" s="89">
        <f t="shared" ca="1" si="817"/>
        <v>6</v>
      </c>
      <c r="J8809" s="89">
        <f t="shared" ca="1" si="818"/>
        <v>-39.942999999999927</v>
      </c>
      <c r="K8809" s="89">
        <f t="shared" ca="1" si="819"/>
        <v>115.18699999999998</v>
      </c>
      <c r="L8809" s="83">
        <f t="shared" ca="1" si="820"/>
        <v>113.23700000000011</v>
      </c>
    </row>
    <row r="8810" spans="6:12">
      <c r="F8810" s="89">
        <v>8694</v>
      </c>
      <c r="G8810" s="89">
        <f t="shared" ca="1" si="815"/>
        <v>55</v>
      </c>
      <c r="H8810" s="89">
        <f t="shared" ca="1" si="816"/>
        <v>1</v>
      </c>
      <c r="I8810" s="89">
        <f t="shared" ca="1" si="817"/>
        <v>8</v>
      </c>
      <c r="J8810" s="89">
        <f t="shared" ca="1" si="818"/>
        <v>193.0449999999999</v>
      </c>
      <c r="K8810" s="89">
        <f t="shared" ca="1" si="819"/>
        <v>88.294999999999888</v>
      </c>
      <c r="L8810" s="83">
        <f t="shared" ca="1" si="820"/>
        <v>91.945000000000064</v>
      </c>
    </row>
    <row r="8811" spans="6:12">
      <c r="F8811" s="89">
        <v>8695</v>
      </c>
      <c r="G8811" s="89">
        <f t="shared" ca="1" si="815"/>
        <v>53</v>
      </c>
      <c r="H8811" s="89">
        <f t="shared" ca="1" si="816"/>
        <v>2</v>
      </c>
      <c r="I8811" s="89">
        <f t="shared" ca="1" si="817"/>
        <v>6</v>
      </c>
      <c r="J8811" s="89">
        <f t="shared" ca="1" si="818"/>
        <v>89.942999999999984</v>
      </c>
      <c r="K8811" s="89">
        <f t="shared" ca="1" si="819"/>
        <v>157.11299999999994</v>
      </c>
      <c r="L8811" s="83">
        <f t="shared" ca="1" si="820"/>
        <v>157.863</v>
      </c>
    </row>
    <row r="8812" spans="6:12">
      <c r="F8812" s="89">
        <v>8696</v>
      </c>
      <c r="G8812" s="89">
        <f t="shared" ca="1" si="815"/>
        <v>37</v>
      </c>
      <c r="H8812" s="89">
        <f t="shared" ca="1" si="816"/>
        <v>2</v>
      </c>
      <c r="I8812" s="89">
        <f t="shared" ca="1" si="817"/>
        <v>3</v>
      </c>
      <c r="J8812" s="89">
        <f t="shared" ca="1" si="818"/>
        <v>-122.69899999999998</v>
      </c>
      <c r="K8812" s="89">
        <f t="shared" ca="1" si="819"/>
        <v>77.230999999999995</v>
      </c>
      <c r="L8812" s="83">
        <f t="shared" ca="1" si="820"/>
        <v>74.381</v>
      </c>
    </row>
    <row r="8813" spans="6:12">
      <c r="F8813" s="89">
        <v>8697</v>
      </c>
      <c r="G8813" s="89">
        <f t="shared" ca="1" si="815"/>
        <v>38</v>
      </c>
      <c r="H8813" s="89">
        <f t="shared" ca="1" si="816"/>
        <v>2</v>
      </c>
      <c r="I8813" s="89">
        <f t="shared" ca="1" si="817"/>
        <v>3</v>
      </c>
      <c r="J8813" s="89">
        <f t="shared" ca="1" si="818"/>
        <v>-122.25599999999997</v>
      </c>
      <c r="K8813" s="89">
        <f t="shared" ca="1" si="819"/>
        <v>77.36399999999999</v>
      </c>
      <c r="L8813" s="83">
        <f t="shared" ca="1" si="820"/>
        <v>74.66400000000003</v>
      </c>
    </row>
    <row r="8814" spans="6:12">
      <c r="F8814" s="89">
        <v>8698</v>
      </c>
      <c r="G8814" s="89">
        <f t="shared" ca="1" si="815"/>
        <v>37</v>
      </c>
      <c r="H8814" s="89">
        <f t="shared" ca="1" si="816"/>
        <v>3</v>
      </c>
      <c r="I8814" s="89">
        <f t="shared" ca="1" si="817"/>
        <v>7</v>
      </c>
      <c r="J8814" s="89">
        <f t="shared" ca="1" si="818"/>
        <v>8.9000000000055479E-2</v>
      </c>
      <c r="K8814" s="89">
        <f t="shared" ca="1" si="819"/>
        <v>115.71899999999994</v>
      </c>
      <c r="L8814" s="83">
        <f t="shared" ca="1" si="820"/>
        <v>112.66899999999998</v>
      </c>
    </row>
    <row r="8815" spans="6:12">
      <c r="F8815" s="89">
        <v>8699</v>
      </c>
      <c r="G8815" s="89">
        <f t="shared" ca="1" si="815"/>
        <v>31</v>
      </c>
      <c r="H8815" s="89">
        <f t="shared" ca="1" si="816"/>
        <v>2</v>
      </c>
      <c r="I8815" s="89">
        <f t="shared" ca="1" si="817"/>
        <v>8</v>
      </c>
      <c r="J8815" s="89">
        <f t="shared" ca="1" si="818"/>
        <v>120.84299999999999</v>
      </c>
      <c r="K8815" s="89">
        <f t="shared" ca="1" si="819"/>
        <v>109.63299999999995</v>
      </c>
      <c r="L8815" s="83">
        <f t="shared" ca="1" si="820"/>
        <v>107.88300000000001</v>
      </c>
    </row>
    <row r="8816" spans="6:12">
      <c r="F8816" s="89">
        <v>8700</v>
      </c>
      <c r="G8816" s="89">
        <f t="shared" ca="1" si="815"/>
        <v>53</v>
      </c>
      <c r="H8816" s="89">
        <f t="shared" ca="1" si="816"/>
        <v>2</v>
      </c>
      <c r="I8816" s="89">
        <f t="shared" ca="1" si="817"/>
        <v>8</v>
      </c>
      <c r="J8816" s="89">
        <f t="shared" ca="1" si="818"/>
        <v>157.97900000000001</v>
      </c>
      <c r="K8816" s="89">
        <f t="shared" ca="1" si="819"/>
        <v>139.94899999999996</v>
      </c>
      <c r="L8816" s="83">
        <f t="shared" ca="1" si="820"/>
        <v>141.499</v>
      </c>
    </row>
    <row r="8817" spans="6:12">
      <c r="F8817" s="89">
        <v>8701</v>
      </c>
      <c r="G8817" s="89">
        <f t="shared" ca="1" si="815"/>
        <v>19</v>
      </c>
      <c r="H8817" s="89">
        <f t="shared" ca="1" si="816"/>
        <v>2</v>
      </c>
      <c r="I8817" s="89">
        <f t="shared" ca="1" si="817"/>
        <v>5</v>
      </c>
      <c r="J8817" s="89">
        <f t="shared" ca="1" si="818"/>
        <v>40.004999999999995</v>
      </c>
      <c r="K8817" s="89">
        <f t="shared" ca="1" si="819"/>
        <v>160.31499999999997</v>
      </c>
      <c r="L8817" s="83">
        <f t="shared" ca="1" si="820"/>
        <v>155.565</v>
      </c>
    </row>
    <row r="8818" spans="6:12">
      <c r="F8818" s="89">
        <v>8702</v>
      </c>
      <c r="G8818" s="89">
        <f t="shared" ca="1" si="815"/>
        <v>31</v>
      </c>
      <c r="H8818" s="89">
        <f t="shared" ca="1" si="816"/>
        <v>3</v>
      </c>
      <c r="I8818" s="89">
        <f t="shared" ca="1" si="817"/>
        <v>8</v>
      </c>
      <c r="J8818" s="89">
        <f t="shared" ca="1" si="818"/>
        <v>50.833000000000084</v>
      </c>
      <c r="K8818" s="89">
        <f t="shared" ca="1" si="819"/>
        <v>125.72299999999996</v>
      </c>
      <c r="L8818" s="83">
        <f t="shared" ca="1" si="820"/>
        <v>122.173</v>
      </c>
    </row>
    <row r="8819" spans="6:12">
      <c r="F8819" s="89">
        <v>8703</v>
      </c>
      <c r="G8819" s="89">
        <f t="shared" ca="1" si="815"/>
        <v>30</v>
      </c>
      <c r="H8819" s="89">
        <f t="shared" ca="1" si="816"/>
        <v>3</v>
      </c>
      <c r="I8819" s="89">
        <f t="shared" ca="1" si="817"/>
        <v>4</v>
      </c>
      <c r="J8819" s="89">
        <f t="shared" ca="1" si="818"/>
        <v>-199.85999999999996</v>
      </c>
      <c r="K8819" s="89">
        <f t="shared" ca="1" si="819"/>
        <v>45.739999999999981</v>
      </c>
      <c r="L8819" s="83">
        <f t="shared" ca="1" si="820"/>
        <v>40.44</v>
      </c>
    </row>
    <row r="8820" spans="6:12">
      <c r="F8820" s="89">
        <v>8704</v>
      </c>
      <c r="G8820" s="89">
        <f t="shared" ca="1" si="815"/>
        <v>50</v>
      </c>
      <c r="H8820" s="89">
        <f t="shared" ca="1" si="816"/>
        <v>2</v>
      </c>
      <c r="I8820" s="89">
        <f t="shared" ca="1" si="817"/>
        <v>5</v>
      </c>
      <c r="J8820" s="89">
        <f t="shared" ca="1" si="818"/>
        <v>29</v>
      </c>
      <c r="K8820" s="89">
        <f t="shared" ca="1" si="819"/>
        <v>139.69999999999999</v>
      </c>
      <c r="L8820" s="83">
        <f t="shared" ca="1" si="820"/>
        <v>139.59999999999997</v>
      </c>
    </row>
    <row r="8821" spans="6:12">
      <c r="F8821" s="89">
        <v>8705</v>
      </c>
      <c r="G8821" s="89">
        <f t="shared" ca="1" si="815"/>
        <v>51</v>
      </c>
      <c r="H8821" s="89">
        <f t="shared" ca="1" si="816"/>
        <v>3</v>
      </c>
      <c r="I8821" s="89">
        <f t="shared" ca="1" si="817"/>
        <v>3</v>
      </c>
      <c r="J8821" s="89">
        <f t="shared" ca="1" si="818"/>
        <v>-257.08699999999993</v>
      </c>
      <c r="K8821" s="89">
        <f t="shared" ca="1" si="819"/>
        <v>24.602999999999952</v>
      </c>
      <c r="L8821" s="83">
        <f t="shared" ca="1" si="820"/>
        <v>22.053000000000111</v>
      </c>
    </row>
    <row r="8822" spans="6:12">
      <c r="F8822" s="89">
        <v>8706</v>
      </c>
      <c r="G8822" s="89">
        <f t="shared" ref="G8822:G8885" ca="1" si="821">RANDBETWEEN(19,55)</f>
        <v>38</v>
      </c>
      <c r="H8822" s="89">
        <f t="shared" ref="H8822:H8885" ca="1" si="822">RANDBETWEEN(0.5,3.5)</f>
        <v>3</v>
      </c>
      <c r="I8822" s="89">
        <f t="shared" ref="I8822:I8885" ca="1" si="823">RANDBETWEEN(3,9)</f>
        <v>6</v>
      </c>
      <c r="J8822" s="89">
        <f t="shared" ref="J8822:J8885" ca="1" si="824">133-10*G8822-128.7*H8822+60.8*I8822+0.135*G8822^2-20.6*H8822^2-4.74*I8822^2+0.15*G8822*H8822+0.006*G8822*I8822+19.63*H8822*I8822</f>
        <v>-57.591999999999928</v>
      </c>
      <c r="K8822" s="89">
        <f t="shared" ref="K8822:K8885" ca="1" si="825">300-10.31*G8822-42.6*H8822+18.2*I8822+0.135*G8822^2-20.6*H8822^2-4.74*I8822^2+0.15*G8822*H8822+0.006*G8822*I8822+19.63*H8822*I8822</f>
        <v>100.328</v>
      </c>
      <c r="L8822" s="83">
        <f t="shared" ref="L8822:L8885" ca="1" si="826">294-10.16*G8822-44.4*H8822+18.6*I8822+0.135*G8822^2-20.6*H8822^2-4.74*I8822^2+0.15*G8822*H8822+0.006*G8822*I8822+19.63*H8822*I8822</f>
        <v>97.028000000000077</v>
      </c>
    </row>
    <row r="8823" spans="6:12">
      <c r="F8823" s="89">
        <v>8707</v>
      </c>
      <c r="G8823" s="89">
        <f t="shared" ca="1" si="821"/>
        <v>25</v>
      </c>
      <c r="H8823" s="89">
        <f t="shared" ca="1" si="822"/>
        <v>2</v>
      </c>
      <c r="I8823" s="89">
        <f t="shared" ca="1" si="823"/>
        <v>8</v>
      </c>
      <c r="J8823" s="89">
        <f t="shared" ca="1" si="824"/>
        <v>133.39499999999995</v>
      </c>
      <c r="K8823" s="89">
        <f t="shared" ca="1" si="825"/>
        <v>124.04499999999993</v>
      </c>
      <c r="L8823" s="83">
        <f t="shared" ca="1" si="826"/>
        <v>121.39499999999995</v>
      </c>
    </row>
    <row r="8824" spans="6:12">
      <c r="F8824" s="89">
        <v>8708</v>
      </c>
      <c r="G8824" s="89">
        <f t="shared" ca="1" si="821"/>
        <v>47</v>
      </c>
      <c r="H8824" s="89">
        <f t="shared" ca="1" si="822"/>
        <v>1</v>
      </c>
      <c r="I8824" s="89">
        <f t="shared" ca="1" si="823"/>
        <v>3</v>
      </c>
      <c r="J8824" s="89">
        <f t="shared" ca="1" si="824"/>
        <v>18.441000000000017</v>
      </c>
      <c r="K8824" s="89">
        <f t="shared" ca="1" si="825"/>
        <v>129.17099999999999</v>
      </c>
      <c r="L8824" s="83">
        <f t="shared" ca="1" si="826"/>
        <v>129.62100000000007</v>
      </c>
    </row>
    <row r="8825" spans="6:12">
      <c r="F8825" s="89">
        <v>8709</v>
      </c>
      <c r="G8825" s="89">
        <f t="shared" ca="1" si="821"/>
        <v>47</v>
      </c>
      <c r="H8825" s="89">
        <f t="shared" ca="1" si="822"/>
        <v>1</v>
      </c>
      <c r="I8825" s="89">
        <f t="shared" ca="1" si="823"/>
        <v>9</v>
      </c>
      <c r="J8825" s="89">
        <f t="shared" ca="1" si="824"/>
        <v>161.43299999999994</v>
      </c>
      <c r="K8825" s="89">
        <f t="shared" ca="1" si="825"/>
        <v>16.562999999999988</v>
      </c>
      <c r="L8825" s="83">
        <f t="shared" ca="1" si="826"/>
        <v>19.413000000000068</v>
      </c>
    </row>
    <row r="8826" spans="6:12">
      <c r="F8826" s="89">
        <v>8710</v>
      </c>
      <c r="G8826" s="89">
        <f t="shared" ca="1" si="821"/>
        <v>37</v>
      </c>
      <c r="H8826" s="89">
        <f t="shared" ca="1" si="822"/>
        <v>1</v>
      </c>
      <c r="I8826" s="89">
        <f t="shared" ca="1" si="823"/>
        <v>7</v>
      </c>
      <c r="J8826" s="89">
        <f t="shared" ca="1" si="824"/>
        <v>136.369</v>
      </c>
      <c r="K8826" s="89">
        <f t="shared" ca="1" si="825"/>
        <v>79.798999999999964</v>
      </c>
      <c r="L8826" s="83">
        <f t="shared" ca="1" si="826"/>
        <v>80.349000000000004</v>
      </c>
    </row>
    <row r="8827" spans="6:12">
      <c r="F8827" s="89">
        <v>8711</v>
      </c>
      <c r="G8827" s="89">
        <f t="shared" ca="1" si="821"/>
        <v>47</v>
      </c>
      <c r="H8827" s="89">
        <f t="shared" ca="1" si="822"/>
        <v>1</v>
      </c>
      <c r="I8827" s="89">
        <f t="shared" ca="1" si="823"/>
        <v>5</v>
      </c>
      <c r="J8827" s="89">
        <f t="shared" ca="1" si="824"/>
        <v>104.02500000000003</v>
      </c>
      <c r="K8827" s="89">
        <f t="shared" ca="1" si="825"/>
        <v>129.55499999999998</v>
      </c>
      <c r="L8827" s="83">
        <f t="shared" ca="1" si="826"/>
        <v>130.80500000000004</v>
      </c>
    </row>
    <row r="8828" spans="6:12">
      <c r="F8828" s="89">
        <v>8712</v>
      </c>
      <c r="G8828" s="89">
        <f t="shared" ca="1" si="821"/>
        <v>26</v>
      </c>
      <c r="H8828" s="89">
        <f t="shared" ca="1" si="822"/>
        <v>1</v>
      </c>
      <c r="I8828" s="89">
        <f t="shared" ca="1" si="823"/>
        <v>5</v>
      </c>
      <c r="J8828" s="89">
        <f t="shared" ca="1" si="824"/>
        <v>103.29</v>
      </c>
      <c r="K8828" s="89">
        <f t="shared" ca="1" si="825"/>
        <v>135.33000000000001</v>
      </c>
      <c r="L8828" s="83">
        <f t="shared" ca="1" si="826"/>
        <v>133.42999999999998</v>
      </c>
    </row>
    <row r="8829" spans="6:12">
      <c r="F8829" s="89">
        <v>8713</v>
      </c>
      <c r="G8829" s="89">
        <f t="shared" ca="1" si="821"/>
        <v>43</v>
      </c>
      <c r="H8829" s="89">
        <f t="shared" ca="1" si="822"/>
        <v>3</v>
      </c>
      <c r="I8829" s="89">
        <f t="shared" ca="1" si="823"/>
        <v>9</v>
      </c>
      <c r="J8829" s="89">
        <f t="shared" ca="1" si="824"/>
        <v>96.057000000000016</v>
      </c>
      <c r="K8829" s="89">
        <f t="shared" ca="1" si="825"/>
        <v>124.62699999999995</v>
      </c>
      <c r="L8829" s="83">
        <f t="shared" ca="1" si="826"/>
        <v>123.27700000000004</v>
      </c>
    </row>
    <row r="8830" spans="6:12">
      <c r="F8830" s="89">
        <v>8714</v>
      </c>
      <c r="G8830" s="89">
        <f t="shared" ca="1" si="821"/>
        <v>48</v>
      </c>
      <c r="H8830" s="89">
        <f t="shared" ca="1" si="822"/>
        <v>2</v>
      </c>
      <c r="I8830" s="89">
        <f t="shared" ca="1" si="823"/>
        <v>3</v>
      </c>
      <c r="J8830" s="89">
        <f t="shared" ca="1" si="824"/>
        <v>-102.97599999999997</v>
      </c>
      <c r="K8830" s="89">
        <f t="shared" ca="1" si="825"/>
        <v>93.544000000000025</v>
      </c>
      <c r="L8830" s="83">
        <f t="shared" ca="1" si="826"/>
        <v>92.344000000000008</v>
      </c>
    </row>
    <row r="8831" spans="6:12">
      <c r="F8831" s="89">
        <v>8715</v>
      </c>
      <c r="G8831" s="89">
        <f t="shared" ca="1" si="821"/>
        <v>46</v>
      </c>
      <c r="H8831" s="89">
        <f t="shared" ca="1" si="822"/>
        <v>2</v>
      </c>
      <c r="I8831" s="89">
        <f t="shared" ca="1" si="823"/>
        <v>7</v>
      </c>
      <c r="J8831" s="89">
        <f t="shared" ca="1" si="824"/>
        <v>102.75199999999998</v>
      </c>
      <c r="K8831" s="89">
        <f t="shared" ca="1" si="825"/>
        <v>129.49199999999993</v>
      </c>
      <c r="L8831" s="83">
        <f t="shared" ca="1" si="826"/>
        <v>129.59199999999998</v>
      </c>
    </row>
    <row r="8832" spans="6:12">
      <c r="F8832" s="89">
        <v>8716</v>
      </c>
      <c r="G8832" s="89">
        <f t="shared" ca="1" si="821"/>
        <v>36</v>
      </c>
      <c r="H8832" s="89">
        <f t="shared" ca="1" si="822"/>
        <v>2</v>
      </c>
      <c r="I8832" s="89">
        <f t="shared" ca="1" si="823"/>
        <v>4</v>
      </c>
      <c r="J8832" s="89">
        <f t="shared" ca="1" si="824"/>
        <v>-55.775999999999982</v>
      </c>
      <c r="K8832" s="89">
        <f t="shared" ca="1" si="825"/>
        <v>101.86399999999998</v>
      </c>
      <c r="L8832" s="83">
        <f t="shared" ca="1" si="826"/>
        <v>99.263999999999982</v>
      </c>
    </row>
    <row r="8833" spans="6:12">
      <c r="F8833" s="89">
        <v>8717</v>
      </c>
      <c r="G8833" s="89">
        <f t="shared" ca="1" si="821"/>
        <v>23</v>
      </c>
      <c r="H8833" s="89">
        <f t="shared" ca="1" si="822"/>
        <v>3</v>
      </c>
      <c r="I8833" s="89">
        <f t="shared" ca="1" si="823"/>
        <v>5</v>
      </c>
      <c r="J8833" s="89">
        <f t="shared" ca="1" si="824"/>
        <v>-106.09499999999997</v>
      </c>
      <c r="K8833" s="89">
        <f t="shared" ca="1" si="825"/>
        <v>99.07499999999996</v>
      </c>
      <c r="L8833" s="83">
        <f t="shared" ca="1" si="826"/>
        <v>93.124999999999972</v>
      </c>
    </row>
    <row r="8834" spans="6:12">
      <c r="F8834" s="89">
        <v>8718</v>
      </c>
      <c r="G8834" s="89">
        <f t="shared" ca="1" si="821"/>
        <v>50</v>
      </c>
      <c r="H8834" s="89">
        <f t="shared" ca="1" si="822"/>
        <v>1</v>
      </c>
      <c r="I8834" s="89">
        <f t="shared" ca="1" si="823"/>
        <v>7</v>
      </c>
      <c r="J8834" s="89">
        <f t="shared" ca="1" si="824"/>
        <v>161.54999999999995</v>
      </c>
      <c r="K8834" s="89">
        <f t="shared" ca="1" si="825"/>
        <v>100.94999999999993</v>
      </c>
      <c r="L8834" s="83">
        <f t="shared" ca="1" si="826"/>
        <v>103.45000000000002</v>
      </c>
    </row>
    <row r="8835" spans="6:12">
      <c r="F8835" s="89">
        <v>8719</v>
      </c>
      <c r="G8835" s="89">
        <f t="shared" ca="1" si="821"/>
        <v>24</v>
      </c>
      <c r="H8835" s="89">
        <f t="shared" ca="1" si="822"/>
        <v>3</v>
      </c>
      <c r="I8835" s="89">
        <f t="shared" ca="1" si="823"/>
        <v>5</v>
      </c>
      <c r="J8835" s="89">
        <f t="shared" ca="1" si="824"/>
        <v>-109.26999999999992</v>
      </c>
      <c r="K8835" s="89">
        <f t="shared" ca="1" si="825"/>
        <v>95.59</v>
      </c>
      <c r="L8835" s="83">
        <f t="shared" ca="1" si="826"/>
        <v>89.789999999999992</v>
      </c>
    </row>
    <row r="8836" spans="6:12">
      <c r="F8836" s="89">
        <v>8720</v>
      </c>
      <c r="G8836" s="89">
        <f t="shared" ca="1" si="821"/>
        <v>33</v>
      </c>
      <c r="H8836" s="89">
        <f t="shared" ca="1" si="822"/>
        <v>3</v>
      </c>
      <c r="I8836" s="89">
        <f t="shared" ca="1" si="823"/>
        <v>4</v>
      </c>
      <c r="J8836" s="89">
        <f t="shared" ca="1" si="824"/>
        <v>-202.92299999999989</v>
      </c>
      <c r="K8836" s="89">
        <f t="shared" ca="1" si="825"/>
        <v>41.746999999999986</v>
      </c>
      <c r="L8836" s="83">
        <f t="shared" ca="1" si="826"/>
        <v>36.896999999999991</v>
      </c>
    </row>
    <row r="8837" spans="6:12">
      <c r="F8837" s="89">
        <v>8721</v>
      </c>
      <c r="G8837" s="89">
        <f t="shared" ca="1" si="821"/>
        <v>44</v>
      </c>
      <c r="H8837" s="89">
        <f t="shared" ca="1" si="822"/>
        <v>2</v>
      </c>
      <c r="I8837" s="89">
        <f t="shared" ca="1" si="823"/>
        <v>5</v>
      </c>
      <c r="J8837" s="89">
        <f t="shared" ca="1" si="824"/>
        <v>10.879999999999995</v>
      </c>
      <c r="K8837" s="89">
        <f t="shared" ca="1" si="825"/>
        <v>123.43999999999996</v>
      </c>
      <c r="L8837" s="83">
        <f t="shared" ca="1" si="826"/>
        <v>122.43999999999996</v>
      </c>
    </row>
    <row r="8838" spans="6:12">
      <c r="F8838" s="89">
        <v>8722</v>
      </c>
      <c r="G8838" s="89">
        <f t="shared" ca="1" si="821"/>
        <v>48</v>
      </c>
      <c r="H8838" s="89">
        <f t="shared" ca="1" si="822"/>
        <v>2</v>
      </c>
      <c r="I8838" s="89">
        <f t="shared" ca="1" si="823"/>
        <v>5</v>
      </c>
      <c r="J8838" s="89">
        <f t="shared" ca="1" si="824"/>
        <v>21.880000000000024</v>
      </c>
      <c r="K8838" s="89">
        <f t="shared" ca="1" si="825"/>
        <v>133.20000000000002</v>
      </c>
      <c r="L8838" s="83">
        <f t="shared" ca="1" si="826"/>
        <v>132.79999999999998</v>
      </c>
    </row>
    <row r="8839" spans="6:12">
      <c r="F8839" s="89">
        <v>8723</v>
      </c>
      <c r="G8839" s="89">
        <f t="shared" ca="1" si="821"/>
        <v>48</v>
      </c>
      <c r="H8839" s="89">
        <f t="shared" ca="1" si="822"/>
        <v>3</v>
      </c>
      <c r="I8839" s="89">
        <f t="shared" ca="1" si="823"/>
        <v>8</v>
      </c>
      <c r="J8839" s="89">
        <f t="shared" ca="1" si="824"/>
        <v>70.604000000000042</v>
      </c>
      <c r="K8839" s="89">
        <f t="shared" ca="1" si="825"/>
        <v>140.22399999999999</v>
      </c>
      <c r="L8839" s="83">
        <f t="shared" ca="1" si="826"/>
        <v>139.22400000000005</v>
      </c>
    </row>
    <row r="8840" spans="6:12">
      <c r="F8840" s="89">
        <v>8724</v>
      </c>
      <c r="G8840" s="89">
        <f t="shared" ca="1" si="821"/>
        <v>50</v>
      </c>
      <c r="H8840" s="89">
        <f t="shared" ca="1" si="822"/>
        <v>3</v>
      </c>
      <c r="I8840" s="89">
        <f t="shared" ca="1" si="823"/>
        <v>4</v>
      </c>
      <c r="J8840" s="89">
        <f t="shared" ca="1" si="824"/>
        <v>-174.38</v>
      </c>
      <c r="K8840" s="89">
        <f t="shared" ca="1" si="825"/>
        <v>65.019999999999982</v>
      </c>
      <c r="L8840" s="83">
        <f t="shared" ca="1" si="826"/>
        <v>62.720000000000027</v>
      </c>
    </row>
    <row r="8841" spans="6:12">
      <c r="F8841" s="89">
        <v>8725</v>
      </c>
      <c r="G8841" s="89">
        <f t="shared" ca="1" si="821"/>
        <v>33</v>
      </c>
      <c r="H8841" s="89">
        <f t="shared" ca="1" si="822"/>
        <v>1</v>
      </c>
      <c r="I8841" s="89">
        <f t="shared" ca="1" si="823"/>
        <v>7</v>
      </c>
      <c r="J8841" s="89">
        <f t="shared" ca="1" si="824"/>
        <v>137.80099999999999</v>
      </c>
      <c r="K8841" s="89">
        <f t="shared" ca="1" si="825"/>
        <v>82.470999999999975</v>
      </c>
      <c r="L8841" s="83">
        <f t="shared" ca="1" si="826"/>
        <v>82.420999999999992</v>
      </c>
    </row>
    <row r="8842" spans="6:12">
      <c r="F8842" s="89">
        <v>8726</v>
      </c>
      <c r="G8842" s="89">
        <f t="shared" ca="1" si="821"/>
        <v>33</v>
      </c>
      <c r="H8842" s="89">
        <f t="shared" ca="1" si="822"/>
        <v>2</v>
      </c>
      <c r="I8842" s="89">
        <f t="shared" ca="1" si="823"/>
        <v>9</v>
      </c>
      <c r="J8842" s="89">
        <f t="shared" ca="1" si="824"/>
        <v>138.49699999999996</v>
      </c>
      <c r="K8842" s="89">
        <f t="shared" ca="1" si="825"/>
        <v>84.066999999999894</v>
      </c>
      <c r="L8842" s="83">
        <f t="shared" ca="1" si="826"/>
        <v>83.016999999999939</v>
      </c>
    </row>
    <row r="8843" spans="6:12">
      <c r="F8843" s="89">
        <v>8727</v>
      </c>
      <c r="G8843" s="89">
        <f t="shared" ca="1" si="821"/>
        <v>35</v>
      </c>
      <c r="H8843" s="89">
        <f t="shared" ca="1" si="822"/>
        <v>1</v>
      </c>
      <c r="I8843" s="89">
        <f t="shared" ca="1" si="823"/>
        <v>6</v>
      </c>
      <c r="J8843" s="89">
        <f t="shared" ca="1" si="824"/>
        <v>117.52499999999996</v>
      </c>
      <c r="K8843" s="89">
        <f t="shared" ca="1" si="825"/>
        <v>104.17499999999997</v>
      </c>
      <c r="L8843" s="83">
        <f t="shared" ca="1" si="826"/>
        <v>104.02499999999996</v>
      </c>
    </row>
    <row r="8844" spans="6:12">
      <c r="F8844" s="89">
        <v>8728</v>
      </c>
      <c r="G8844" s="89">
        <f t="shared" ca="1" si="821"/>
        <v>31</v>
      </c>
      <c r="H8844" s="89">
        <f t="shared" ca="1" si="822"/>
        <v>3</v>
      </c>
      <c r="I8844" s="89">
        <f t="shared" ca="1" si="823"/>
        <v>9</v>
      </c>
      <c r="J8844" s="89">
        <f t="shared" ca="1" si="824"/>
        <v>90.128999999999962</v>
      </c>
      <c r="K8844" s="89">
        <f t="shared" ca="1" si="825"/>
        <v>122.41899999999993</v>
      </c>
      <c r="L8844" s="83">
        <f t="shared" ca="1" si="826"/>
        <v>119.26900000000001</v>
      </c>
    </row>
    <row r="8845" spans="6:12">
      <c r="F8845" s="89">
        <v>8729</v>
      </c>
      <c r="G8845" s="89">
        <f t="shared" ca="1" si="821"/>
        <v>43</v>
      </c>
      <c r="H8845" s="89">
        <f t="shared" ca="1" si="822"/>
        <v>3</v>
      </c>
      <c r="I8845" s="89">
        <f t="shared" ca="1" si="823"/>
        <v>7</v>
      </c>
      <c r="J8845" s="89">
        <f t="shared" ca="1" si="824"/>
        <v>7.841000000000065</v>
      </c>
      <c r="K8845" s="89">
        <f t="shared" ca="1" si="825"/>
        <v>121.61099999999993</v>
      </c>
      <c r="L8845" s="83">
        <f t="shared" ca="1" si="826"/>
        <v>119.46100000000007</v>
      </c>
    </row>
    <row r="8846" spans="6:12">
      <c r="F8846" s="89">
        <v>8730</v>
      </c>
      <c r="G8846" s="89">
        <f t="shared" ca="1" si="821"/>
        <v>48</v>
      </c>
      <c r="H8846" s="89">
        <f t="shared" ca="1" si="822"/>
        <v>1</v>
      </c>
      <c r="I8846" s="89">
        <f t="shared" ca="1" si="823"/>
        <v>5</v>
      </c>
      <c r="J8846" s="89">
        <f t="shared" ca="1" si="824"/>
        <v>107.03000000000003</v>
      </c>
      <c r="K8846" s="89">
        <f t="shared" ca="1" si="825"/>
        <v>132.25000000000003</v>
      </c>
      <c r="L8846" s="83">
        <f t="shared" ca="1" si="826"/>
        <v>133.65</v>
      </c>
    </row>
    <row r="8847" spans="6:12">
      <c r="F8847" s="89">
        <v>8731</v>
      </c>
      <c r="G8847" s="89">
        <f t="shared" ca="1" si="821"/>
        <v>25</v>
      </c>
      <c r="H8847" s="89">
        <f t="shared" ca="1" si="822"/>
        <v>2</v>
      </c>
      <c r="I8847" s="89">
        <f t="shared" ca="1" si="823"/>
        <v>8</v>
      </c>
      <c r="J8847" s="89">
        <f t="shared" ca="1" si="824"/>
        <v>133.39499999999995</v>
      </c>
      <c r="K8847" s="89">
        <f t="shared" ca="1" si="825"/>
        <v>124.04499999999993</v>
      </c>
      <c r="L8847" s="83">
        <f t="shared" ca="1" si="826"/>
        <v>121.39499999999995</v>
      </c>
    </row>
    <row r="8848" spans="6:12">
      <c r="F8848" s="89">
        <v>8732</v>
      </c>
      <c r="G8848" s="89">
        <f t="shared" ca="1" si="821"/>
        <v>37</v>
      </c>
      <c r="H8848" s="89">
        <f t="shared" ca="1" si="822"/>
        <v>1</v>
      </c>
      <c r="I8848" s="89">
        <f t="shared" ca="1" si="823"/>
        <v>7</v>
      </c>
      <c r="J8848" s="89">
        <f t="shared" ca="1" si="824"/>
        <v>136.369</v>
      </c>
      <c r="K8848" s="89">
        <f t="shared" ca="1" si="825"/>
        <v>79.798999999999964</v>
      </c>
      <c r="L8848" s="83">
        <f t="shared" ca="1" si="826"/>
        <v>80.349000000000004</v>
      </c>
    </row>
    <row r="8849" spans="6:12">
      <c r="F8849" s="89">
        <v>8733</v>
      </c>
      <c r="G8849" s="89">
        <f t="shared" ca="1" si="821"/>
        <v>52</v>
      </c>
      <c r="H8849" s="89">
        <f t="shared" ca="1" si="822"/>
        <v>1</v>
      </c>
      <c r="I8849" s="89">
        <f t="shared" ca="1" si="823"/>
        <v>6</v>
      </c>
      <c r="J8849" s="89">
        <f t="shared" ca="1" si="824"/>
        <v>150.35199999999992</v>
      </c>
      <c r="K8849" s="89">
        <f t="shared" ca="1" si="825"/>
        <v>131.73199999999997</v>
      </c>
      <c r="L8849" s="83">
        <f t="shared" ca="1" si="826"/>
        <v>134.13200000000001</v>
      </c>
    </row>
    <row r="8850" spans="6:12">
      <c r="F8850" s="89">
        <v>8734</v>
      </c>
      <c r="G8850" s="89">
        <f t="shared" ca="1" si="821"/>
        <v>32</v>
      </c>
      <c r="H8850" s="89">
        <f t="shared" ca="1" si="822"/>
        <v>3</v>
      </c>
      <c r="I8850" s="89">
        <f t="shared" ca="1" si="823"/>
        <v>9</v>
      </c>
      <c r="J8850" s="89">
        <f t="shared" ca="1" si="824"/>
        <v>89.137999999999977</v>
      </c>
      <c r="K8850" s="89">
        <f t="shared" ca="1" si="825"/>
        <v>121.11799999999994</v>
      </c>
      <c r="L8850" s="83">
        <f t="shared" ca="1" si="826"/>
        <v>118.11799999999999</v>
      </c>
    </row>
    <row r="8851" spans="6:12">
      <c r="F8851" s="89">
        <v>8735</v>
      </c>
      <c r="G8851" s="89">
        <f t="shared" ca="1" si="821"/>
        <v>51</v>
      </c>
      <c r="H8851" s="89">
        <f t="shared" ca="1" si="822"/>
        <v>1</v>
      </c>
      <c r="I8851" s="89">
        <f t="shared" ca="1" si="823"/>
        <v>3</v>
      </c>
      <c r="J8851" s="89">
        <f t="shared" ca="1" si="824"/>
        <v>32.03300000000003</v>
      </c>
      <c r="K8851" s="89">
        <f t="shared" ca="1" si="825"/>
        <v>141.52299999999997</v>
      </c>
      <c r="L8851" s="83">
        <f t="shared" ca="1" si="826"/>
        <v>142.57300000000015</v>
      </c>
    </row>
    <row r="8852" spans="6:12">
      <c r="F8852" s="89">
        <v>8736</v>
      </c>
      <c r="G8852" s="89">
        <f t="shared" ca="1" si="821"/>
        <v>35</v>
      </c>
      <c r="H8852" s="89">
        <f t="shared" ca="1" si="822"/>
        <v>1</v>
      </c>
      <c r="I8852" s="89">
        <f t="shared" ca="1" si="823"/>
        <v>4</v>
      </c>
      <c r="J8852" s="89">
        <f t="shared" ca="1" si="824"/>
        <v>51.044999999999987</v>
      </c>
      <c r="K8852" s="89">
        <f t="shared" ca="1" si="825"/>
        <v>122.89499999999997</v>
      </c>
      <c r="L8852" s="83">
        <f t="shared" ca="1" si="826"/>
        <v>121.94499999999998</v>
      </c>
    </row>
    <row r="8853" spans="6:12">
      <c r="F8853" s="89">
        <v>8737</v>
      </c>
      <c r="G8853" s="89">
        <f t="shared" ca="1" si="821"/>
        <v>29</v>
      </c>
      <c r="H8853" s="89">
        <f t="shared" ca="1" si="822"/>
        <v>2</v>
      </c>
      <c r="I8853" s="89">
        <f t="shared" ca="1" si="823"/>
        <v>4</v>
      </c>
      <c r="J8853" s="89">
        <f t="shared" ca="1" si="824"/>
        <v>-49.469000000000023</v>
      </c>
      <c r="K8853" s="89">
        <f t="shared" ca="1" si="825"/>
        <v>110.34099999999998</v>
      </c>
      <c r="L8853" s="83">
        <f t="shared" ca="1" si="826"/>
        <v>106.69100000000002</v>
      </c>
    </row>
    <row r="8854" spans="6:12">
      <c r="F8854" s="89">
        <v>8738</v>
      </c>
      <c r="G8854" s="89">
        <f t="shared" ca="1" si="821"/>
        <v>42</v>
      </c>
      <c r="H8854" s="89">
        <f t="shared" ca="1" si="822"/>
        <v>3</v>
      </c>
      <c r="I8854" s="89">
        <f t="shared" ca="1" si="823"/>
        <v>6</v>
      </c>
      <c r="J8854" s="89">
        <f t="shared" ca="1" si="824"/>
        <v>-52.447999999999922</v>
      </c>
      <c r="K8854" s="89">
        <f t="shared" ca="1" si="825"/>
        <v>104.23199999999994</v>
      </c>
      <c r="L8854" s="83">
        <f t="shared" ca="1" si="826"/>
        <v>101.53200000000001</v>
      </c>
    </row>
    <row r="8855" spans="6:12">
      <c r="F8855" s="89">
        <v>8739</v>
      </c>
      <c r="G8855" s="89">
        <f t="shared" ca="1" si="821"/>
        <v>53</v>
      </c>
      <c r="H8855" s="89">
        <f t="shared" ca="1" si="822"/>
        <v>2</v>
      </c>
      <c r="I8855" s="89">
        <f t="shared" ca="1" si="823"/>
        <v>9</v>
      </c>
      <c r="J8855" s="89">
        <f t="shared" ca="1" si="824"/>
        <v>177.77699999999996</v>
      </c>
      <c r="K8855" s="89">
        <f t="shared" ca="1" si="825"/>
        <v>117.14699999999993</v>
      </c>
      <c r="L8855" s="83">
        <f t="shared" ca="1" si="826"/>
        <v>119.09699999999998</v>
      </c>
    </row>
    <row r="8856" spans="6:12">
      <c r="F8856" s="89">
        <v>8740</v>
      </c>
      <c r="G8856" s="89">
        <f t="shared" ca="1" si="821"/>
        <v>51</v>
      </c>
      <c r="H8856" s="89">
        <f t="shared" ca="1" si="822"/>
        <v>3</v>
      </c>
      <c r="I8856" s="89">
        <f t="shared" ca="1" si="823"/>
        <v>6</v>
      </c>
      <c r="J8856" s="89">
        <f t="shared" ca="1" si="824"/>
        <v>-25.078999999999894</v>
      </c>
      <c r="K8856" s="89">
        <f t="shared" ca="1" si="825"/>
        <v>128.81099999999998</v>
      </c>
      <c r="L8856" s="83">
        <f t="shared" ca="1" si="826"/>
        <v>127.46100000000013</v>
      </c>
    </row>
    <row r="8857" spans="6:12">
      <c r="F8857" s="89">
        <v>8741</v>
      </c>
      <c r="G8857" s="89">
        <f t="shared" ca="1" si="821"/>
        <v>37</v>
      </c>
      <c r="H8857" s="89">
        <f t="shared" ca="1" si="822"/>
        <v>1</v>
      </c>
      <c r="I8857" s="89">
        <f t="shared" ca="1" si="823"/>
        <v>7</v>
      </c>
      <c r="J8857" s="89">
        <f t="shared" ca="1" si="824"/>
        <v>136.369</v>
      </c>
      <c r="K8857" s="89">
        <f t="shared" ca="1" si="825"/>
        <v>79.798999999999964</v>
      </c>
      <c r="L8857" s="83">
        <f t="shared" ca="1" si="826"/>
        <v>80.349000000000004</v>
      </c>
    </row>
    <row r="8858" spans="6:12">
      <c r="F8858" s="89">
        <v>8742</v>
      </c>
      <c r="G8858" s="89">
        <f t="shared" ca="1" si="821"/>
        <v>45</v>
      </c>
      <c r="H8858" s="89">
        <f t="shared" ca="1" si="822"/>
        <v>3</v>
      </c>
      <c r="I8858" s="89">
        <f t="shared" ca="1" si="823"/>
        <v>6</v>
      </c>
      <c r="J8858" s="89">
        <f t="shared" ca="1" si="824"/>
        <v>-45.754999999999939</v>
      </c>
      <c r="K8858" s="89">
        <f t="shared" ca="1" si="825"/>
        <v>109.99499999999995</v>
      </c>
      <c r="L8858" s="83">
        <f t="shared" ca="1" si="826"/>
        <v>107.74500000000006</v>
      </c>
    </row>
    <row r="8859" spans="6:12">
      <c r="F8859" s="89">
        <v>8743</v>
      </c>
      <c r="G8859" s="89">
        <f t="shared" ca="1" si="821"/>
        <v>51</v>
      </c>
      <c r="H8859" s="89">
        <f t="shared" ca="1" si="822"/>
        <v>3</v>
      </c>
      <c r="I8859" s="89">
        <f t="shared" ca="1" si="823"/>
        <v>5</v>
      </c>
      <c r="J8859" s="89">
        <f t="shared" ca="1" si="824"/>
        <v>-92.934999999999945</v>
      </c>
      <c r="K8859" s="89">
        <f t="shared" ca="1" si="825"/>
        <v>103.55499999999995</v>
      </c>
      <c r="L8859" s="83">
        <f t="shared" ca="1" si="826"/>
        <v>101.80500000000006</v>
      </c>
    </row>
    <row r="8860" spans="6:12">
      <c r="F8860" s="89">
        <v>8744</v>
      </c>
      <c r="G8860" s="89">
        <f t="shared" ca="1" si="821"/>
        <v>25</v>
      </c>
      <c r="H8860" s="89">
        <f t="shared" ca="1" si="822"/>
        <v>3</v>
      </c>
      <c r="I8860" s="89">
        <f t="shared" ca="1" si="823"/>
        <v>8</v>
      </c>
      <c r="J8860" s="89">
        <f t="shared" ca="1" si="824"/>
        <v>62.484999999999957</v>
      </c>
      <c r="K8860" s="89">
        <f t="shared" ca="1" si="825"/>
        <v>139.23499999999996</v>
      </c>
      <c r="L8860" s="83">
        <f t="shared" ca="1" si="826"/>
        <v>134.78500000000003</v>
      </c>
    </row>
    <row r="8861" spans="6:12">
      <c r="F8861" s="89">
        <v>8745</v>
      </c>
      <c r="G8861" s="89">
        <f t="shared" ca="1" si="821"/>
        <v>36</v>
      </c>
      <c r="H8861" s="89">
        <f t="shared" ca="1" si="822"/>
        <v>2</v>
      </c>
      <c r="I8861" s="89">
        <f t="shared" ca="1" si="823"/>
        <v>8</v>
      </c>
      <c r="J8861" s="89">
        <f t="shared" ca="1" si="824"/>
        <v>117.80799999999999</v>
      </c>
      <c r="K8861" s="89">
        <f t="shared" ca="1" si="825"/>
        <v>105.04799999999997</v>
      </c>
      <c r="L8861" s="83">
        <f t="shared" ca="1" si="826"/>
        <v>104.048</v>
      </c>
    </row>
    <row r="8862" spans="6:12">
      <c r="F8862" s="89">
        <v>8746</v>
      </c>
      <c r="G8862" s="89">
        <f t="shared" ca="1" si="821"/>
        <v>45</v>
      </c>
      <c r="H8862" s="89">
        <f t="shared" ca="1" si="822"/>
        <v>1</v>
      </c>
      <c r="I8862" s="89">
        <f t="shared" ca="1" si="823"/>
        <v>3</v>
      </c>
      <c r="J8862" s="89">
        <f t="shared" ca="1" si="824"/>
        <v>13.264999999999986</v>
      </c>
      <c r="K8862" s="89">
        <f t="shared" ca="1" si="825"/>
        <v>124.61499999999997</v>
      </c>
      <c r="L8862" s="83">
        <f t="shared" ca="1" si="826"/>
        <v>124.76500000000003</v>
      </c>
    </row>
    <row r="8863" spans="6:12">
      <c r="F8863" s="89">
        <v>8747</v>
      </c>
      <c r="G8863" s="89">
        <f t="shared" ca="1" si="821"/>
        <v>43</v>
      </c>
      <c r="H8863" s="89">
        <f t="shared" ca="1" si="822"/>
        <v>3</v>
      </c>
      <c r="I8863" s="89">
        <f t="shared" ca="1" si="823"/>
        <v>7</v>
      </c>
      <c r="J8863" s="89">
        <f t="shared" ca="1" si="824"/>
        <v>7.841000000000065</v>
      </c>
      <c r="K8863" s="89">
        <f t="shared" ca="1" si="825"/>
        <v>121.61099999999993</v>
      </c>
      <c r="L8863" s="83">
        <f t="shared" ca="1" si="826"/>
        <v>119.46100000000007</v>
      </c>
    </row>
    <row r="8864" spans="6:12">
      <c r="F8864" s="89">
        <v>8748</v>
      </c>
      <c r="G8864" s="89">
        <f t="shared" ca="1" si="821"/>
        <v>36</v>
      </c>
      <c r="H8864" s="89">
        <f t="shared" ca="1" si="822"/>
        <v>3</v>
      </c>
      <c r="I8864" s="89">
        <f t="shared" ca="1" si="823"/>
        <v>9</v>
      </c>
      <c r="J8864" s="89">
        <f t="shared" ca="1" si="824"/>
        <v>87.874000000000024</v>
      </c>
      <c r="K8864" s="89">
        <f t="shared" ca="1" si="825"/>
        <v>118.61399999999992</v>
      </c>
      <c r="L8864" s="83">
        <f t="shared" ca="1" si="826"/>
        <v>116.21400000000006</v>
      </c>
    </row>
    <row r="8865" spans="6:12">
      <c r="F8865" s="89">
        <v>8749</v>
      </c>
      <c r="G8865" s="89">
        <f t="shared" ca="1" si="821"/>
        <v>45</v>
      </c>
      <c r="H8865" s="89">
        <f t="shared" ca="1" si="822"/>
        <v>3</v>
      </c>
      <c r="I8865" s="89">
        <f t="shared" ca="1" si="823"/>
        <v>7</v>
      </c>
      <c r="J8865" s="89">
        <f t="shared" ca="1" si="824"/>
        <v>12.585000000000036</v>
      </c>
      <c r="K8865" s="89">
        <f t="shared" ca="1" si="825"/>
        <v>125.7349999999999</v>
      </c>
      <c r="L8865" s="83">
        <f t="shared" ca="1" si="826"/>
        <v>123.88499999999999</v>
      </c>
    </row>
    <row r="8866" spans="6:12">
      <c r="F8866" s="89">
        <v>8750</v>
      </c>
      <c r="G8866" s="89">
        <f t="shared" ca="1" si="821"/>
        <v>20</v>
      </c>
      <c r="H8866" s="89">
        <f t="shared" ca="1" si="822"/>
        <v>1</v>
      </c>
      <c r="I8866" s="89">
        <f t="shared" ca="1" si="823"/>
        <v>9</v>
      </c>
      <c r="J8866" s="89">
        <f t="shared" ca="1" si="824"/>
        <v>181.70999999999992</v>
      </c>
      <c r="K8866" s="89">
        <f t="shared" ca="1" si="825"/>
        <v>45.210000000000008</v>
      </c>
      <c r="L8866" s="83">
        <f t="shared" ca="1" si="826"/>
        <v>44.010000000000019</v>
      </c>
    </row>
    <row r="8867" spans="6:12">
      <c r="F8867" s="89">
        <v>8751</v>
      </c>
      <c r="G8867" s="89">
        <f t="shared" ca="1" si="821"/>
        <v>48</v>
      </c>
      <c r="H8867" s="89">
        <f t="shared" ca="1" si="822"/>
        <v>2</v>
      </c>
      <c r="I8867" s="89">
        <f t="shared" ca="1" si="823"/>
        <v>8</v>
      </c>
      <c r="J8867" s="89">
        <f t="shared" ca="1" si="824"/>
        <v>138.06399999999999</v>
      </c>
      <c r="K8867" s="89">
        <f t="shared" ca="1" si="825"/>
        <v>121.584</v>
      </c>
      <c r="L8867" s="83">
        <f t="shared" ca="1" si="826"/>
        <v>122.38399999999999</v>
      </c>
    </row>
    <row r="8868" spans="6:12">
      <c r="F8868" s="89">
        <v>8752</v>
      </c>
      <c r="G8868" s="89">
        <f t="shared" ca="1" si="821"/>
        <v>47</v>
      </c>
      <c r="H8868" s="89">
        <f t="shared" ca="1" si="822"/>
        <v>1</v>
      </c>
      <c r="I8868" s="89">
        <f t="shared" ca="1" si="823"/>
        <v>7</v>
      </c>
      <c r="J8868" s="89">
        <f t="shared" ca="1" si="824"/>
        <v>151.68899999999999</v>
      </c>
      <c r="K8868" s="89">
        <f t="shared" ca="1" si="825"/>
        <v>92.018999999999977</v>
      </c>
      <c r="L8868" s="83">
        <f t="shared" ca="1" si="826"/>
        <v>94.069000000000045</v>
      </c>
    </row>
    <row r="8869" spans="6:12">
      <c r="F8869" s="89">
        <v>8753</v>
      </c>
      <c r="G8869" s="89">
        <f t="shared" ca="1" si="821"/>
        <v>22</v>
      </c>
      <c r="H8869" s="89">
        <f t="shared" ca="1" si="822"/>
        <v>1</v>
      </c>
      <c r="I8869" s="89">
        <f t="shared" ca="1" si="823"/>
        <v>6</v>
      </c>
      <c r="J8869" s="89">
        <f t="shared" ca="1" si="824"/>
        <v>145.07199999999997</v>
      </c>
      <c r="K8869" s="89">
        <f t="shared" ca="1" si="825"/>
        <v>135.75199999999998</v>
      </c>
      <c r="L8869" s="83">
        <f t="shared" ca="1" si="826"/>
        <v>133.65200000000002</v>
      </c>
    </row>
    <row r="8870" spans="6:12">
      <c r="F8870" s="89">
        <v>8754</v>
      </c>
      <c r="G8870" s="89">
        <f t="shared" ca="1" si="821"/>
        <v>48</v>
      </c>
      <c r="H8870" s="89">
        <f t="shared" ca="1" si="822"/>
        <v>2</v>
      </c>
      <c r="I8870" s="89">
        <f t="shared" ca="1" si="823"/>
        <v>7</v>
      </c>
      <c r="J8870" s="89">
        <f t="shared" ca="1" si="824"/>
        <v>108.81599999999997</v>
      </c>
      <c r="K8870" s="89">
        <f t="shared" ca="1" si="825"/>
        <v>134.93599999999998</v>
      </c>
      <c r="L8870" s="83">
        <f t="shared" ca="1" si="826"/>
        <v>135.33599999999998</v>
      </c>
    </row>
    <row r="8871" spans="6:12">
      <c r="F8871" s="89">
        <v>8755</v>
      </c>
      <c r="G8871" s="89">
        <f t="shared" ca="1" si="821"/>
        <v>19</v>
      </c>
      <c r="H8871" s="89">
        <f t="shared" ca="1" si="822"/>
        <v>3</v>
      </c>
      <c r="I8871" s="89">
        <f t="shared" ca="1" si="823"/>
        <v>5</v>
      </c>
      <c r="J8871" s="89">
        <f t="shared" ca="1" si="824"/>
        <v>-90.694999999999993</v>
      </c>
      <c r="K8871" s="89">
        <f t="shared" ca="1" si="825"/>
        <v>115.71499999999997</v>
      </c>
      <c r="L8871" s="83">
        <f t="shared" ca="1" si="826"/>
        <v>109.16500000000002</v>
      </c>
    </row>
    <row r="8872" spans="6:12">
      <c r="F8872" s="89">
        <v>8756</v>
      </c>
      <c r="G8872" s="89">
        <f t="shared" ca="1" si="821"/>
        <v>43</v>
      </c>
      <c r="H8872" s="89">
        <f t="shared" ca="1" si="822"/>
        <v>1</v>
      </c>
      <c r="I8872" s="89">
        <f t="shared" ca="1" si="823"/>
        <v>8</v>
      </c>
      <c r="J8872" s="89">
        <f t="shared" ca="1" si="824"/>
        <v>151.90899999999996</v>
      </c>
      <c r="K8872" s="89">
        <f t="shared" ca="1" si="825"/>
        <v>50.878999999999962</v>
      </c>
      <c r="L8872" s="83">
        <f t="shared" ca="1" si="826"/>
        <v>52.729000000000013</v>
      </c>
    </row>
    <row r="8873" spans="6:12">
      <c r="F8873" s="89">
        <v>8757</v>
      </c>
      <c r="G8873" s="89">
        <f t="shared" ca="1" si="821"/>
        <v>34</v>
      </c>
      <c r="H8873" s="89">
        <f t="shared" ca="1" si="822"/>
        <v>1</v>
      </c>
      <c r="I8873" s="89">
        <f t="shared" ca="1" si="823"/>
        <v>4</v>
      </c>
      <c r="J8873" s="89">
        <f t="shared" ca="1" si="824"/>
        <v>51.555999999999997</v>
      </c>
      <c r="K8873" s="89">
        <f t="shared" ca="1" si="825"/>
        <v>123.71599999999998</v>
      </c>
      <c r="L8873" s="83">
        <f t="shared" ca="1" si="826"/>
        <v>122.61600000000001</v>
      </c>
    </row>
    <row r="8874" spans="6:12">
      <c r="F8874" s="89">
        <v>8758</v>
      </c>
      <c r="G8874" s="89">
        <f t="shared" ca="1" si="821"/>
        <v>50</v>
      </c>
      <c r="H8874" s="89">
        <f t="shared" ca="1" si="822"/>
        <v>2</v>
      </c>
      <c r="I8874" s="89">
        <f t="shared" ca="1" si="823"/>
        <v>7</v>
      </c>
      <c r="J8874" s="89">
        <f t="shared" ca="1" si="824"/>
        <v>115.95999999999995</v>
      </c>
      <c r="K8874" s="89">
        <f t="shared" ca="1" si="825"/>
        <v>141.45999999999995</v>
      </c>
      <c r="L8874" s="83">
        <f t="shared" ca="1" si="826"/>
        <v>142.15999999999997</v>
      </c>
    </row>
    <row r="8875" spans="6:12">
      <c r="F8875" s="89">
        <v>8759</v>
      </c>
      <c r="G8875" s="89">
        <f t="shared" ca="1" si="821"/>
        <v>48</v>
      </c>
      <c r="H8875" s="89">
        <f t="shared" ca="1" si="822"/>
        <v>3</v>
      </c>
      <c r="I8875" s="89">
        <f t="shared" ca="1" si="823"/>
        <v>9</v>
      </c>
      <c r="J8875" s="89">
        <f t="shared" ca="1" si="824"/>
        <v>110.00200000000007</v>
      </c>
      <c r="K8875" s="89">
        <f t="shared" ca="1" si="825"/>
        <v>137.02199999999999</v>
      </c>
      <c r="L8875" s="83">
        <f t="shared" ca="1" si="826"/>
        <v>136.42200000000003</v>
      </c>
    </row>
    <row r="8876" spans="6:12">
      <c r="F8876" s="89">
        <v>8760</v>
      </c>
      <c r="G8876" s="89">
        <f t="shared" ca="1" si="821"/>
        <v>28</v>
      </c>
      <c r="H8876" s="89">
        <f t="shared" ca="1" si="822"/>
        <v>2</v>
      </c>
      <c r="I8876" s="89">
        <f t="shared" ca="1" si="823"/>
        <v>8</v>
      </c>
      <c r="J8876" s="89">
        <f t="shared" ca="1" si="824"/>
        <v>125.90399999999997</v>
      </c>
      <c r="K8876" s="89">
        <f t="shared" ca="1" si="825"/>
        <v>115.62399999999997</v>
      </c>
      <c r="L8876" s="83">
        <f t="shared" ca="1" si="826"/>
        <v>113.42399999999998</v>
      </c>
    </row>
    <row r="8877" spans="6:12">
      <c r="F8877" s="89">
        <v>8761</v>
      </c>
      <c r="G8877" s="89">
        <f t="shared" ca="1" si="821"/>
        <v>45</v>
      </c>
      <c r="H8877" s="89">
        <f t="shared" ca="1" si="822"/>
        <v>2</v>
      </c>
      <c r="I8877" s="89">
        <f t="shared" ca="1" si="823"/>
        <v>3</v>
      </c>
      <c r="J8877" s="89">
        <f t="shared" ca="1" si="824"/>
        <v>-111.595</v>
      </c>
      <c r="K8877" s="89">
        <f t="shared" ca="1" si="825"/>
        <v>85.854999999999947</v>
      </c>
      <c r="L8877" s="83">
        <f t="shared" ca="1" si="826"/>
        <v>84.205000000000013</v>
      </c>
    </row>
    <row r="8878" spans="6:12">
      <c r="F8878" s="89">
        <v>8762</v>
      </c>
      <c r="G8878" s="89">
        <f t="shared" ca="1" si="821"/>
        <v>40</v>
      </c>
      <c r="H8878" s="89">
        <f t="shared" ca="1" si="822"/>
        <v>1</v>
      </c>
      <c r="I8878" s="89">
        <f t="shared" ca="1" si="823"/>
        <v>9</v>
      </c>
      <c r="J8878" s="89">
        <f t="shared" ca="1" si="824"/>
        <v>147.78999999999991</v>
      </c>
      <c r="K8878" s="89">
        <f t="shared" ca="1" si="825"/>
        <v>5.0899999999999466</v>
      </c>
      <c r="L8878" s="83">
        <f t="shared" ca="1" si="826"/>
        <v>6.8900000000000148</v>
      </c>
    </row>
    <row r="8879" spans="6:12">
      <c r="F8879" s="89">
        <v>8763</v>
      </c>
      <c r="G8879" s="89">
        <f t="shared" ca="1" si="821"/>
        <v>41</v>
      </c>
      <c r="H8879" s="89">
        <f t="shared" ca="1" si="822"/>
        <v>1</v>
      </c>
      <c r="I8879" s="89">
        <f t="shared" ca="1" si="823"/>
        <v>8</v>
      </c>
      <c r="J8879" s="89">
        <f t="shared" ca="1" si="824"/>
        <v>148.83299999999994</v>
      </c>
      <c r="K8879" s="89">
        <f t="shared" ca="1" si="825"/>
        <v>48.422999999999959</v>
      </c>
      <c r="L8879" s="83">
        <f t="shared" ca="1" si="826"/>
        <v>49.972999999999999</v>
      </c>
    </row>
    <row r="8880" spans="6:12">
      <c r="F8880" s="89">
        <v>8764</v>
      </c>
      <c r="G8880" s="89">
        <f t="shared" ca="1" si="821"/>
        <v>39</v>
      </c>
      <c r="H8880" s="89">
        <f t="shared" ca="1" si="822"/>
        <v>2</v>
      </c>
      <c r="I8880" s="89">
        <f t="shared" ca="1" si="823"/>
        <v>8</v>
      </c>
      <c r="J8880" s="89">
        <f t="shared" ca="1" si="824"/>
        <v>119.22699999999998</v>
      </c>
      <c r="K8880" s="89">
        <f t="shared" ca="1" si="825"/>
        <v>105.53699999999995</v>
      </c>
      <c r="L8880" s="83">
        <f t="shared" ca="1" si="826"/>
        <v>104.98699999999997</v>
      </c>
    </row>
    <row r="8881" spans="6:12">
      <c r="F8881" s="89">
        <v>8765</v>
      </c>
      <c r="G8881" s="89">
        <f t="shared" ca="1" si="821"/>
        <v>29</v>
      </c>
      <c r="H8881" s="89">
        <f t="shared" ca="1" si="822"/>
        <v>1</v>
      </c>
      <c r="I8881" s="89">
        <f t="shared" ca="1" si="823"/>
        <v>6</v>
      </c>
      <c r="J8881" s="89">
        <f t="shared" ca="1" si="824"/>
        <v>124.56899999999999</v>
      </c>
      <c r="K8881" s="89">
        <f t="shared" ca="1" si="825"/>
        <v>113.07899999999998</v>
      </c>
      <c r="L8881" s="83">
        <f t="shared" ca="1" si="826"/>
        <v>112.02900000000002</v>
      </c>
    </row>
    <row r="8882" spans="6:12">
      <c r="F8882" s="89">
        <v>8766</v>
      </c>
      <c r="G8882" s="89">
        <f t="shared" ca="1" si="821"/>
        <v>27</v>
      </c>
      <c r="H8882" s="89">
        <f t="shared" ca="1" si="822"/>
        <v>2</v>
      </c>
      <c r="I8882" s="89">
        <f t="shared" ca="1" si="823"/>
        <v>6</v>
      </c>
      <c r="J8882" s="89">
        <f t="shared" ca="1" si="824"/>
        <v>60.406999999999982</v>
      </c>
      <c r="K8882" s="89">
        <f t="shared" ca="1" si="825"/>
        <v>135.63699999999994</v>
      </c>
      <c r="L8882" s="83">
        <f t="shared" ca="1" si="826"/>
        <v>132.48700000000002</v>
      </c>
    </row>
    <row r="8883" spans="6:12">
      <c r="F8883" s="89">
        <v>8767</v>
      </c>
      <c r="G8883" s="89">
        <f t="shared" ca="1" si="821"/>
        <v>34</v>
      </c>
      <c r="H8883" s="89">
        <f t="shared" ca="1" si="822"/>
        <v>1</v>
      </c>
      <c r="I8883" s="89">
        <f t="shared" ca="1" si="823"/>
        <v>6</v>
      </c>
      <c r="J8883" s="89">
        <f t="shared" ca="1" si="824"/>
        <v>118.02399999999996</v>
      </c>
      <c r="K8883" s="89">
        <f t="shared" ca="1" si="825"/>
        <v>104.98399999999997</v>
      </c>
      <c r="L8883" s="83">
        <f t="shared" ca="1" si="826"/>
        <v>104.68399999999998</v>
      </c>
    </row>
    <row r="8884" spans="6:12">
      <c r="F8884" s="89">
        <v>8768</v>
      </c>
      <c r="G8884" s="89">
        <f t="shared" ca="1" si="821"/>
        <v>38</v>
      </c>
      <c r="H8884" s="89">
        <f t="shared" ca="1" si="822"/>
        <v>3</v>
      </c>
      <c r="I8884" s="89">
        <f t="shared" ca="1" si="823"/>
        <v>6</v>
      </c>
      <c r="J8884" s="89">
        <f t="shared" ca="1" si="824"/>
        <v>-57.591999999999928</v>
      </c>
      <c r="K8884" s="89">
        <f t="shared" ca="1" si="825"/>
        <v>100.328</v>
      </c>
      <c r="L8884" s="83">
        <f t="shared" ca="1" si="826"/>
        <v>97.028000000000077</v>
      </c>
    </row>
    <row r="8885" spans="6:12">
      <c r="F8885" s="89">
        <v>8769</v>
      </c>
      <c r="G8885" s="89">
        <f t="shared" ca="1" si="821"/>
        <v>39</v>
      </c>
      <c r="H8885" s="89">
        <f t="shared" ca="1" si="822"/>
        <v>2</v>
      </c>
      <c r="I8885" s="89">
        <f t="shared" ca="1" si="823"/>
        <v>4</v>
      </c>
      <c r="J8885" s="89">
        <f t="shared" ca="1" si="824"/>
        <v>-54.429000000000002</v>
      </c>
      <c r="K8885" s="89">
        <f t="shared" ca="1" si="825"/>
        <v>102.28099999999998</v>
      </c>
      <c r="L8885" s="83">
        <f t="shared" ca="1" si="826"/>
        <v>100.13099999999997</v>
      </c>
    </row>
    <row r="8886" spans="6:12">
      <c r="F8886" s="89">
        <v>8770</v>
      </c>
      <c r="G8886" s="89">
        <f t="shared" ref="G8886:G8949" ca="1" si="827">RANDBETWEEN(19,55)</f>
        <v>52</v>
      </c>
      <c r="H8886" s="89">
        <f t="shared" ref="H8886:H8949" ca="1" si="828">RANDBETWEEN(0.5,3.5)</f>
        <v>1</v>
      </c>
      <c r="I8886" s="89">
        <f t="shared" ref="I8886:I8949" ca="1" si="829">RANDBETWEEN(3,9)</f>
        <v>4</v>
      </c>
      <c r="J8886" s="89">
        <f t="shared" ref="J8886:J8949" ca="1" si="830">133-10*G8886-128.7*H8886+60.8*I8886+0.135*G8886^2-20.6*H8886^2-4.74*I8886^2+0.15*G8886*H8886+0.006*G8886*I8886+19.63*H8886*I8886</f>
        <v>83.667999999999964</v>
      </c>
      <c r="K8886" s="89">
        <f t="shared" ref="K8886:K8949" ca="1" si="831">300-10.31*G8886-42.6*H8886+18.2*I8886+0.135*G8886^2-20.6*H8886^2-4.74*I8886^2+0.15*G8886*H8886+0.006*G8886*I8886+19.63*H8886*I8886</f>
        <v>150.24799999999999</v>
      </c>
      <c r="L8886" s="83">
        <f t="shared" ref="L8886:L8949" ca="1" si="832">294-10.16*G8886-44.4*H8886+18.6*I8886+0.135*G8886^2-20.6*H8886^2-4.74*I8886^2+0.15*G8886*H8886+0.006*G8886*I8886+19.63*H8886*I8886</f>
        <v>151.84800000000001</v>
      </c>
    </row>
    <row r="8887" spans="6:12">
      <c r="F8887" s="89">
        <v>8771</v>
      </c>
      <c r="G8887" s="89">
        <f t="shared" ca="1" si="827"/>
        <v>52</v>
      </c>
      <c r="H8887" s="89">
        <f t="shared" ca="1" si="828"/>
        <v>1</v>
      </c>
      <c r="I8887" s="89">
        <f t="shared" ca="1" si="829"/>
        <v>3</v>
      </c>
      <c r="J8887" s="89">
        <f t="shared" ca="1" si="830"/>
        <v>36.105999999999952</v>
      </c>
      <c r="K8887" s="89">
        <f t="shared" ca="1" si="831"/>
        <v>145.286</v>
      </c>
      <c r="L8887" s="83">
        <f t="shared" ca="1" si="832"/>
        <v>146.48599999999999</v>
      </c>
    </row>
    <row r="8888" spans="6:12">
      <c r="F8888" s="89">
        <v>8772</v>
      </c>
      <c r="G8888" s="89">
        <f t="shared" ca="1" si="827"/>
        <v>40</v>
      </c>
      <c r="H8888" s="89">
        <f t="shared" ca="1" si="828"/>
        <v>1</v>
      </c>
      <c r="I8888" s="89">
        <f t="shared" ca="1" si="829"/>
        <v>5</v>
      </c>
      <c r="J8888" s="89">
        <f t="shared" ca="1" si="830"/>
        <v>90.550000000000011</v>
      </c>
      <c r="K8888" s="89">
        <f t="shared" ca="1" si="831"/>
        <v>118.24999999999997</v>
      </c>
      <c r="L8888" s="83">
        <f t="shared" ca="1" si="832"/>
        <v>118.45000000000002</v>
      </c>
    </row>
    <row r="8889" spans="6:12">
      <c r="F8889" s="89">
        <v>8773</v>
      </c>
      <c r="G8889" s="89">
        <f t="shared" ca="1" si="827"/>
        <v>21</v>
      </c>
      <c r="H8889" s="89">
        <f t="shared" ca="1" si="828"/>
        <v>2</v>
      </c>
      <c r="I8889" s="89">
        <f t="shared" ca="1" si="829"/>
        <v>5</v>
      </c>
      <c r="J8889" s="89">
        <f t="shared" ca="1" si="830"/>
        <v>31.465000000000003</v>
      </c>
      <c r="K8889" s="89">
        <f t="shared" ca="1" si="831"/>
        <v>151.15499999999997</v>
      </c>
      <c r="L8889" s="83">
        <f t="shared" ca="1" si="832"/>
        <v>146.70499999999998</v>
      </c>
    </row>
    <row r="8890" spans="6:12">
      <c r="F8890" s="89">
        <v>8774</v>
      </c>
      <c r="G8890" s="89">
        <f t="shared" ca="1" si="827"/>
        <v>37</v>
      </c>
      <c r="H8890" s="89">
        <f t="shared" ca="1" si="828"/>
        <v>1</v>
      </c>
      <c r="I8890" s="89">
        <f t="shared" ca="1" si="829"/>
        <v>3</v>
      </c>
      <c r="J8890" s="89">
        <f t="shared" ca="1" si="830"/>
        <v>3.3610000000000042</v>
      </c>
      <c r="K8890" s="89">
        <f t="shared" ca="1" si="831"/>
        <v>117.191</v>
      </c>
      <c r="L8890" s="83">
        <f t="shared" ca="1" si="832"/>
        <v>116.14100000000002</v>
      </c>
    </row>
    <row r="8891" spans="6:12">
      <c r="F8891" s="89">
        <v>8775</v>
      </c>
      <c r="G8891" s="89">
        <f t="shared" ca="1" si="827"/>
        <v>42</v>
      </c>
      <c r="H8891" s="89">
        <f t="shared" ca="1" si="828"/>
        <v>3</v>
      </c>
      <c r="I8891" s="89">
        <f t="shared" ca="1" si="829"/>
        <v>4</v>
      </c>
      <c r="J8891" s="89">
        <f t="shared" ca="1" si="830"/>
        <v>-197.53199999999993</v>
      </c>
      <c r="K8891" s="89">
        <f t="shared" ca="1" si="831"/>
        <v>44.347999999999985</v>
      </c>
      <c r="L8891" s="83">
        <f t="shared" ca="1" si="832"/>
        <v>40.848000000000013</v>
      </c>
    </row>
    <row r="8892" spans="6:12">
      <c r="F8892" s="89">
        <v>8776</v>
      </c>
      <c r="G8892" s="89">
        <f t="shared" ca="1" si="827"/>
        <v>47</v>
      </c>
      <c r="H8892" s="89">
        <f t="shared" ca="1" si="828"/>
        <v>1</v>
      </c>
      <c r="I8892" s="89">
        <f t="shared" ca="1" si="829"/>
        <v>4</v>
      </c>
      <c r="J8892" s="89">
        <f t="shared" ca="1" si="830"/>
        <v>65.973000000000027</v>
      </c>
      <c r="K8892" s="89">
        <f t="shared" ca="1" si="831"/>
        <v>134.10299999999995</v>
      </c>
      <c r="L8892" s="83">
        <f t="shared" ca="1" si="832"/>
        <v>134.95300000000003</v>
      </c>
    </row>
    <row r="8893" spans="6:12">
      <c r="F8893" s="89">
        <v>8777</v>
      </c>
      <c r="G8893" s="89">
        <f t="shared" ca="1" si="827"/>
        <v>49</v>
      </c>
      <c r="H8893" s="89">
        <f t="shared" ca="1" si="828"/>
        <v>2</v>
      </c>
      <c r="I8893" s="89">
        <f t="shared" ca="1" si="829"/>
        <v>4</v>
      </c>
      <c r="J8893" s="89">
        <f t="shared" ca="1" si="830"/>
        <v>-32.388999999999982</v>
      </c>
      <c r="K8893" s="89">
        <f t="shared" ca="1" si="831"/>
        <v>121.22100000000006</v>
      </c>
      <c r="L8893" s="83">
        <f t="shared" ca="1" si="832"/>
        <v>120.571</v>
      </c>
    </row>
    <row r="8894" spans="6:12">
      <c r="F8894" s="89">
        <v>8778</v>
      </c>
      <c r="G8894" s="89">
        <f t="shared" ca="1" si="827"/>
        <v>49</v>
      </c>
      <c r="H8894" s="89">
        <f t="shared" ca="1" si="828"/>
        <v>1</v>
      </c>
      <c r="I8894" s="89">
        <f t="shared" ca="1" si="829"/>
        <v>3</v>
      </c>
      <c r="J8894" s="89">
        <f t="shared" ca="1" si="830"/>
        <v>24.697000000000031</v>
      </c>
      <c r="K8894" s="89">
        <f t="shared" ca="1" si="831"/>
        <v>134.80700000000007</v>
      </c>
      <c r="L8894" s="83">
        <f t="shared" ca="1" si="832"/>
        <v>135.55700000000002</v>
      </c>
    </row>
    <row r="8895" spans="6:12">
      <c r="F8895" s="89">
        <v>8779</v>
      </c>
      <c r="G8895" s="89">
        <f t="shared" ca="1" si="827"/>
        <v>50</v>
      </c>
      <c r="H8895" s="89">
        <f t="shared" ca="1" si="828"/>
        <v>1</v>
      </c>
      <c r="I8895" s="89">
        <f t="shared" ca="1" si="829"/>
        <v>8</v>
      </c>
      <c r="J8895" s="89">
        <f t="shared" ca="1" si="830"/>
        <v>171.17999999999995</v>
      </c>
      <c r="K8895" s="89">
        <f t="shared" ca="1" si="831"/>
        <v>67.979999999999961</v>
      </c>
      <c r="L8895" s="83">
        <f t="shared" ca="1" si="832"/>
        <v>70.880000000000024</v>
      </c>
    </row>
    <row r="8896" spans="6:12">
      <c r="F8896" s="89">
        <v>8780</v>
      </c>
      <c r="G8896" s="89">
        <f t="shared" ca="1" si="827"/>
        <v>21</v>
      </c>
      <c r="H8896" s="89">
        <f t="shared" ca="1" si="828"/>
        <v>1</v>
      </c>
      <c r="I8896" s="89">
        <f t="shared" ca="1" si="829"/>
        <v>7</v>
      </c>
      <c r="J8896" s="89">
        <f t="shared" ca="1" si="830"/>
        <v>168.01699999999997</v>
      </c>
      <c r="K8896" s="89">
        <f t="shared" ca="1" si="831"/>
        <v>116.40699999999994</v>
      </c>
      <c r="L8896" s="83">
        <f t="shared" ca="1" si="832"/>
        <v>114.55699999999997</v>
      </c>
    </row>
    <row r="8897" spans="6:12">
      <c r="F8897" s="89">
        <v>8781</v>
      </c>
      <c r="G8897" s="89">
        <f t="shared" ca="1" si="827"/>
        <v>29</v>
      </c>
      <c r="H8897" s="89">
        <f t="shared" ca="1" si="828"/>
        <v>3</v>
      </c>
      <c r="I8897" s="89">
        <f t="shared" ca="1" si="829"/>
        <v>6</v>
      </c>
      <c r="J8897" s="89">
        <f t="shared" ca="1" si="830"/>
        <v>-53.370999999999924</v>
      </c>
      <c r="K8897" s="89">
        <f t="shared" ca="1" si="831"/>
        <v>107.33900000000003</v>
      </c>
      <c r="L8897" s="83">
        <f t="shared" ca="1" si="832"/>
        <v>102.68900000000005</v>
      </c>
    </row>
    <row r="8898" spans="6:12">
      <c r="F8898" s="89">
        <v>8782</v>
      </c>
      <c r="G8898" s="89">
        <f t="shared" ca="1" si="827"/>
        <v>34</v>
      </c>
      <c r="H8898" s="89">
        <f t="shared" ca="1" si="828"/>
        <v>3</v>
      </c>
      <c r="I8898" s="89">
        <f t="shared" ca="1" si="829"/>
        <v>5</v>
      </c>
      <c r="J8898" s="89">
        <f t="shared" ca="1" si="830"/>
        <v>-126.16999999999996</v>
      </c>
      <c r="K8898" s="89">
        <f t="shared" ca="1" si="831"/>
        <v>75.589999999999975</v>
      </c>
      <c r="L8898" s="83">
        <f t="shared" ca="1" si="832"/>
        <v>71.29000000000002</v>
      </c>
    </row>
    <row r="8899" spans="6:12">
      <c r="F8899" s="89">
        <v>8783</v>
      </c>
      <c r="G8899" s="89">
        <f t="shared" ca="1" si="827"/>
        <v>28</v>
      </c>
      <c r="H8899" s="89">
        <f t="shared" ca="1" si="828"/>
        <v>3</v>
      </c>
      <c r="I8899" s="89">
        <f t="shared" ca="1" si="829"/>
        <v>5</v>
      </c>
      <c r="J8899" s="89">
        <f t="shared" ca="1" si="830"/>
        <v>-119.26999999999992</v>
      </c>
      <c r="K8899" s="89">
        <f t="shared" ca="1" si="831"/>
        <v>84.349999999999966</v>
      </c>
      <c r="L8899" s="83">
        <f t="shared" ca="1" si="832"/>
        <v>79.149999999999977</v>
      </c>
    </row>
    <row r="8900" spans="6:12">
      <c r="F8900" s="89">
        <v>8784</v>
      </c>
      <c r="G8900" s="89">
        <f t="shared" ca="1" si="827"/>
        <v>52</v>
      </c>
      <c r="H8900" s="89">
        <f t="shared" ca="1" si="828"/>
        <v>1</v>
      </c>
      <c r="I8900" s="89">
        <f t="shared" ca="1" si="829"/>
        <v>6</v>
      </c>
      <c r="J8900" s="89">
        <f t="shared" ca="1" si="830"/>
        <v>150.35199999999992</v>
      </c>
      <c r="K8900" s="89">
        <f t="shared" ca="1" si="831"/>
        <v>131.73199999999997</v>
      </c>
      <c r="L8900" s="83">
        <f t="shared" ca="1" si="832"/>
        <v>134.13200000000001</v>
      </c>
    </row>
    <row r="8901" spans="6:12">
      <c r="F8901" s="89">
        <v>8785</v>
      </c>
      <c r="G8901" s="89">
        <f t="shared" ca="1" si="827"/>
        <v>42</v>
      </c>
      <c r="H8901" s="89">
        <f t="shared" ca="1" si="828"/>
        <v>3</v>
      </c>
      <c r="I8901" s="89">
        <f t="shared" ca="1" si="829"/>
        <v>7</v>
      </c>
      <c r="J8901" s="89">
        <f t="shared" ca="1" si="830"/>
        <v>5.8740000000000236</v>
      </c>
      <c r="K8901" s="89">
        <f t="shared" ca="1" si="831"/>
        <v>119.95399999999995</v>
      </c>
      <c r="L8901" s="83">
        <f t="shared" ca="1" si="832"/>
        <v>117.654</v>
      </c>
    </row>
    <row r="8902" spans="6:12">
      <c r="F8902" s="89">
        <v>8786</v>
      </c>
      <c r="G8902" s="89">
        <f t="shared" ca="1" si="827"/>
        <v>43</v>
      </c>
      <c r="H8902" s="89">
        <f t="shared" ca="1" si="828"/>
        <v>1</v>
      </c>
      <c r="I8902" s="89">
        <f t="shared" ca="1" si="829"/>
        <v>7</v>
      </c>
      <c r="J8902" s="89">
        <f t="shared" ca="1" si="830"/>
        <v>142.32099999999997</v>
      </c>
      <c r="K8902" s="89">
        <f t="shared" ca="1" si="831"/>
        <v>83.890999999999963</v>
      </c>
      <c r="L8902" s="83">
        <f t="shared" ca="1" si="832"/>
        <v>85.341000000000008</v>
      </c>
    </row>
    <row r="8903" spans="6:12">
      <c r="F8903" s="89">
        <v>8787</v>
      </c>
      <c r="G8903" s="89">
        <f t="shared" ca="1" si="827"/>
        <v>52</v>
      </c>
      <c r="H8903" s="89">
        <f t="shared" ca="1" si="828"/>
        <v>3</v>
      </c>
      <c r="I8903" s="89">
        <f t="shared" ca="1" si="829"/>
        <v>5</v>
      </c>
      <c r="J8903" s="89">
        <f t="shared" ca="1" si="830"/>
        <v>-88.549999999999955</v>
      </c>
      <c r="K8903" s="89">
        <f t="shared" ca="1" si="831"/>
        <v>107.63</v>
      </c>
      <c r="L8903" s="83">
        <f t="shared" ca="1" si="832"/>
        <v>106.02999999999997</v>
      </c>
    </row>
    <row r="8904" spans="6:12">
      <c r="F8904" s="89">
        <v>8788</v>
      </c>
      <c r="G8904" s="89">
        <f t="shared" ca="1" si="827"/>
        <v>42</v>
      </c>
      <c r="H8904" s="89">
        <f t="shared" ca="1" si="828"/>
        <v>3</v>
      </c>
      <c r="I8904" s="89">
        <f t="shared" ca="1" si="829"/>
        <v>8</v>
      </c>
      <c r="J8904" s="89">
        <f t="shared" ca="1" si="830"/>
        <v>54.716000000000065</v>
      </c>
      <c r="K8904" s="89">
        <f t="shared" ca="1" si="831"/>
        <v>126.19599999999997</v>
      </c>
      <c r="L8904" s="83">
        <f t="shared" ca="1" si="832"/>
        <v>124.29599999999999</v>
      </c>
    </row>
    <row r="8905" spans="6:12">
      <c r="F8905" s="89">
        <v>8789</v>
      </c>
      <c r="G8905" s="89">
        <f t="shared" ca="1" si="827"/>
        <v>19</v>
      </c>
      <c r="H8905" s="89">
        <f t="shared" ca="1" si="828"/>
        <v>3</v>
      </c>
      <c r="I8905" s="89">
        <f t="shared" ca="1" si="829"/>
        <v>4</v>
      </c>
      <c r="J8905" s="89">
        <f t="shared" ca="1" si="830"/>
        <v>-167.83899999999994</v>
      </c>
      <c r="K8905" s="89">
        <f t="shared" ca="1" si="831"/>
        <v>81.170999999999964</v>
      </c>
      <c r="L8905" s="83">
        <f t="shared" ca="1" si="832"/>
        <v>74.221000000000032</v>
      </c>
    </row>
    <row r="8906" spans="6:12">
      <c r="F8906" s="89">
        <v>8790</v>
      </c>
      <c r="G8906" s="89">
        <f t="shared" ca="1" si="827"/>
        <v>51</v>
      </c>
      <c r="H8906" s="89">
        <f t="shared" ca="1" si="828"/>
        <v>3</v>
      </c>
      <c r="I8906" s="89">
        <f t="shared" ca="1" si="829"/>
        <v>3</v>
      </c>
      <c r="J8906" s="89">
        <f t="shared" ca="1" si="830"/>
        <v>-257.08699999999993</v>
      </c>
      <c r="K8906" s="89">
        <f t="shared" ca="1" si="831"/>
        <v>24.602999999999952</v>
      </c>
      <c r="L8906" s="83">
        <f t="shared" ca="1" si="832"/>
        <v>22.053000000000111</v>
      </c>
    </row>
    <row r="8907" spans="6:12">
      <c r="F8907" s="89">
        <v>8791</v>
      </c>
      <c r="G8907" s="89">
        <f t="shared" ca="1" si="827"/>
        <v>38</v>
      </c>
      <c r="H8907" s="89">
        <f t="shared" ca="1" si="828"/>
        <v>1</v>
      </c>
      <c r="I8907" s="89">
        <f t="shared" ca="1" si="829"/>
        <v>7</v>
      </c>
      <c r="J8907" s="89">
        <f t="shared" ca="1" si="830"/>
        <v>136.68599999999998</v>
      </c>
      <c r="K8907" s="89">
        <f t="shared" ca="1" si="831"/>
        <v>79.805999999999969</v>
      </c>
      <c r="L8907" s="83">
        <f t="shared" ca="1" si="832"/>
        <v>80.506000000000043</v>
      </c>
    </row>
    <row r="8908" spans="6:12">
      <c r="F8908" s="89">
        <v>8792</v>
      </c>
      <c r="G8908" s="89">
        <f t="shared" ca="1" si="827"/>
        <v>24</v>
      </c>
      <c r="H8908" s="89">
        <f t="shared" ca="1" si="828"/>
        <v>2</v>
      </c>
      <c r="I8908" s="89">
        <f t="shared" ca="1" si="829"/>
        <v>8</v>
      </c>
      <c r="J8908" s="89">
        <f t="shared" ca="1" si="830"/>
        <v>136.43199999999993</v>
      </c>
      <c r="K8908" s="89">
        <f t="shared" ca="1" si="831"/>
        <v>127.39199999999994</v>
      </c>
      <c r="L8908" s="83">
        <f t="shared" ca="1" si="832"/>
        <v>124.59199999999996</v>
      </c>
    </row>
    <row r="8909" spans="6:12">
      <c r="F8909" s="89">
        <v>8793</v>
      </c>
      <c r="G8909" s="89">
        <f t="shared" ca="1" si="827"/>
        <v>43</v>
      </c>
      <c r="H8909" s="89">
        <f t="shared" ca="1" si="828"/>
        <v>3</v>
      </c>
      <c r="I8909" s="89">
        <f t="shared" ca="1" si="829"/>
        <v>7</v>
      </c>
      <c r="J8909" s="89">
        <f t="shared" ca="1" si="830"/>
        <v>7.841000000000065</v>
      </c>
      <c r="K8909" s="89">
        <f t="shared" ca="1" si="831"/>
        <v>121.61099999999993</v>
      </c>
      <c r="L8909" s="83">
        <f t="shared" ca="1" si="832"/>
        <v>119.46100000000007</v>
      </c>
    </row>
    <row r="8910" spans="6:12">
      <c r="F8910" s="89">
        <v>8794</v>
      </c>
      <c r="G8910" s="89">
        <f t="shared" ca="1" si="827"/>
        <v>41</v>
      </c>
      <c r="H8910" s="89">
        <f t="shared" ca="1" si="828"/>
        <v>3</v>
      </c>
      <c r="I8910" s="89">
        <f t="shared" ca="1" si="829"/>
        <v>7</v>
      </c>
      <c r="J8910" s="89">
        <f t="shared" ca="1" si="830"/>
        <v>4.1770000000000209</v>
      </c>
      <c r="K8910" s="89">
        <f t="shared" ca="1" si="831"/>
        <v>118.56699999999989</v>
      </c>
      <c r="L8910" s="83">
        <f t="shared" ca="1" si="832"/>
        <v>116.11700000000002</v>
      </c>
    </row>
    <row r="8911" spans="6:12">
      <c r="F8911" s="89">
        <v>8795</v>
      </c>
      <c r="G8911" s="89">
        <f t="shared" ca="1" si="827"/>
        <v>54</v>
      </c>
      <c r="H8911" s="89">
        <f t="shared" ca="1" si="828"/>
        <v>3</v>
      </c>
      <c r="I8911" s="89">
        <f t="shared" ca="1" si="829"/>
        <v>6</v>
      </c>
      <c r="J8911" s="89">
        <f t="shared" ca="1" si="830"/>
        <v>-11.09599999999989</v>
      </c>
      <c r="K8911" s="89">
        <f t="shared" ca="1" si="831"/>
        <v>141.864</v>
      </c>
      <c r="L8911" s="83">
        <f t="shared" ca="1" si="832"/>
        <v>140.96400000000008</v>
      </c>
    </row>
    <row r="8912" spans="6:12">
      <c r="F8912" s="89">
        <v>8796</v>
      </c>
      <c r="G8912" s="89">
        <f t="shared" ca="1" si="827"/>
        <v>43</v>
      </c>
      <c r="H8912" s="89">
        <f t="shared" ca="1" si="828"/>
        <v>3</v>
      </c>
      <c r="I8912" s="89">
        <f t="shared" ca="1" si="829"/>
        <v>5</v>
      </c>
      <c r="J8912" s="89">
        <f t="shared" ca="1" si="830"/>
        <v>-118.29499999999985</v>
      </c>
      <c r="K8912" s="89">
        <f t="shared" ca="1" si="831"/>
        <v>80.674999999999926</v>
      </c>
      <c r="L8912" s="83">
        <f t="shared" ca="1" si="832"/>
        <v>77.724999999999994</v>
      </c>
    </row>
    <row r="8913" spans="6:12">
      <c r="F8913" s="89">
        <v>8797</v>
      </c>
      <c r="G8913" s="89">
        <f t="shared" ca="1" si="827"/>
        <v>39</v>
      </c>
      <c r="H8913" s="89">
        <f t="shared" ca="1" si="828"/>
        <v>2</v>
      </c>
      <c r="I8913" s="89">
        <f t="shared" ca="1" si="829"/>
        <v>4</v>
      </c>
      <c r="J8913" s="89">
        <f t="shared" ca="1" si="830"/>
        <v>-54.429000000000002</v>
      </c>
      <c r="K8913" s="89">
        <f t="shared" ca="1" si="831"/>
        <v>102.28099999999998</v>
      </c>
      <c r="L8913" s="83">
        <f t="shared" ca="1" si="832"/>
        <v>100.13099999999997</v>
      </c>
    </row>
    <row r="8914" spans="6:12">
      <c r="F8914" s="89">
        <v>8798</v>
      </c>
      <c r="G8914" s="89">
        <f t="shared" ca="1" si="827"/>
        <v>20</v>
      </c>
      <c r="H8914" s="89">
        <f t="shared" ca="1" si="828"/>
        <v>3</v>
      </c>
      <c r="I8914" s="89">
        <f t="shared" ca="1" si="829"/>
        <v>4</v>
      </c>
      <c r="J8914" s="89">
        <f t="shared" ca="1" si="830"/>
        <v>-172.09999999999997</v>
      </c>
      <c r="K8914" s="89">
        <f t="shared" ca="1" si="831"/>
        <v>76.599999999999937</v>
      </c>
      <c r="L8914" s="83">
        <f t="shared" ca="1" si="832"/>
        <v>69.800000000000011</v>
      </c>
    </row>
    <row r="8915" spans="6:12">
      <c r="F8915" s="89">
        <v>8799</v>
      </c>
      <c r="G8915" s="89">
        <f t="shared" ca="1" si="827"/>
        <v>28</v>
      </c>
      <c r="H8915" s="89">
        <f t="shared" ca="1" si="828"/>
        <v>2</v>
      </c>
      <c r="I8915" s="89">
        <f t="shared" ca="1" si="829"/>
        <v>9</v>
      </c>
      <c r="J8915" s="89">
        <f t="shared" ca="1" si="830"/>
        <v>145.55199999999994</v>
      </c>
      <c r="K8915" s="89">
        <f t="shared" ca="1" si="831"/>
        <v>92.671999999999912</v>
      </c>
      <c r="L8915" s="83">
        <f t="shared" ca="1" si="832"/>
        <v>90.871999999999957</v>
      </c>
    </row>
    <row r="8916" spans="6:12">
      <c r="F8916" s="89">
        <v>8800</v>
      </c>
      <c r="G8916" s="89">
        <f t="shared" ca="1" si="827"/>
        <v>47</v>
      </c>
      <c r="H8916" s="89">
        <f t="shared" ca="1" si="828"/>
        <v>2</v>
      </c>
      <c r="I8916" s="89">
        <f t="shared" ca="1" si="829"/>
        <v>6</v>
      </c>
      <c r="J8916" s="89">
        <f t="shared" ca="1" si="830"/>
        <v>66.926999999999992</v>
      </c>
      <c r="K8916" s="89">
        <f t="shared" ca="1" si="831"/>
        <v>135.95699999999997</v>
      </c>
      <c r="L8916" s="83">
        <f t="shared" ca="1" si="832"/>
        <v>135.80700000000004</v>
      </c>
    </row>
    <row r="8917" spans="6:12">
      <c r="F8917" s="89">
        <v>8801</v>
      </c>
      <c r="G8917" s="89">
        <f t="shared" ca="1" si="827"/>
        <v>48</v>
      </c>
      <c r="H8917" s="89">
        <f t="shared" ca="1" si="828"/>
        <v>1</v>
      </c>
      <c r="I8917" s="89">
        <f t="shared" ca="1" si="829"/>
        <v>8</v>
      </c>
      <c r="J8917" s="89">
        <f t="shared" ca="1" si="830"/>
        <v>164.32399999999996</v>
      </c>
      <c r="K8917" s="89">
        <f t="shared" ca="1" si="831"/>
        <v>61.744000000000014</v>
      </c>
      <c r="L8917" s="83">
        <f t="shared" ca="1" si="832"/>
        <v>64.344000000000008</v>
      </c>
    </row>
    <row r="8918" spans="6:12">
      <c r="F8918" s="89">
        <v>8802</v>
      </c>
      <c r="G8918" s="89">
        <f t="shared" ca="1" si="827"/>
        <v>40</v>
      </c>
      <c r="H8918" s="89">
        <f t="shared" ca="1" si="828"/>
        <v>1</v>
      </c>
      <c r="I8918" s="89">
        <f t="shared" ca="1" si="829"/>
        <v>6</v>
      </c>
      <c r="J8918" s="89">
        <f t="shared" ca="1" si="830"/>
        <v>119.07999999999996</v>
      </c>
      <c r="K8918" s="89">
        <f t="shared" ca="1" si="831"/>
        <v>104.17999999999995</v>
      </c>
      <c r="L8918" s="83">
        <f t="shared" ca="1" si="832"/>
        <v>104.78</v>
      </c>
    </row>
    <row r="8919" spans="6:12">
      <c r="F8919" s="89">
        <v>8803</v>
      </c>
      <c r="G8919" s="89">
        <f t="shared" ca="1" si="827"/>
        <v>46</v>
      </c>
      <c r="H8919" s="89">
        <f t="shared" ca="1" si="828"/>
        <v>3</v>
      </c>
      <c r="I8919" s="89">
        <f t="shared" ca="1" si="829"/>
        <v>8</v>
      </c>
      <c r="J8919" s="89">
        <f t="shared" ca="1" si="830"/>
        <v>64.228000000000065</v>
      </c>
      <c r="K8919" s="89">
        <f t="shared" ca="1" si="831"/>
        <v>134.46799999999996</v>
      </c>
      <c r="L8919" s="83">
        <f t="shared" ca="1" si="832"/>
        <v>133.16800000000001</v>
      </c>
    </row>
    <row r="8920" spans="6:12">
      <c r="F8920" s="89">
        <v>8804</v>
      </c>
      <c r="G8920" s="89">
        <f t="shared" ca="1" si="827"/>
        <v>51</v>
      </c>
      <c r="H8920" s="89">
        <f t="shared" ca="1" si="828"/>
        <v>1</v>
      </c>
      <c r="I8920" s="89">
        <f t="shared" ca="1" si="829"/>
        <v>7</v>
      </c>
      <c r="J8920" s="89">
        <f t="shared" ca="1" si="830"/>
        <v>165.37700000000001</v>
      </c>
      <c r="K8920" s="89">
        <f t="shared" ca="1" si="831"/>
        <v>104.46699999999993</v>
      </c>
      <c r="L8920" s="83">
        <f t="shared" ca="1" si="832"/>
        <v>107.1170000000001</v>
      </c>
    </row>
    <row r="8921" spans="6:12">
      <c r="F8921" s="89">
        <v>8805</v>
      </c>
      <c r="G8921" s="89">
        <f t="shared" ca="1" si="827"/>
        <v>38</v>
      </c>
      <c r="H8921" s="89">
        <f t="shared" ca="1" si="828"/>
        <v>1</v>
      </c>
      <c r="I8921" s="89">
        <f t="shared" ca="1" si="829"/>
        <v>6</v>
      </c>
      <c r="J8921" s="89">
        <f t="shared" ca="1" si="830"/>
        <v>117.64799999999998</v>
      </c>
      <c r="K8921" s="89">
        <f t="shared" ca="1" si="831"/>
        <v>103.36799999999998</v>
      </c>
      <c r="L8921" s="83">
        <f t="shared" ca="1" si="832"/>
        <v>103.66800000000005</v>
      </c>
    </row>
    <row r="8922" spans="6:12">
      <c r="F8922" s="89">
        <v>8806</v>
      </c>
      <c r="G8922" s="89">
        <f t="shared" ca="1" si="827"/>
        <v>50</v>
      </c>
      <c r="H8922" s="89">
        <f t="shared" ca="1" si="828"/>
        <v>1</v>
      </c>
      <c r="I8922" s="89">
        <f t="shared" ca="1" si="829"/>
        <v>3</v>
      </c>
      <c r="J8922" s="89">
        <f t="shared" ca="1" si="830"/>
        <v>28.229999999999983</v>
      </c>
      <c r="K8922" s="89">
        <f t="shared" ca="1" si="831"/>
        <v>138.02999999999997</v>
      </c>
      <c r="L8922" s="83">
        <f t="shared" ca="1" si="832"/>
        <v>138.93000000000006</v>
      </c>
    </row>
    <row r="8923" spans="6:12">
      <c r="F8923" s="89">
        <v>8807</v>
      </c>
      <c r="G8923" s="89">
        <f t="shared" ca="1" si="827"/>
        <v>49</v>
      </c>
      <c r="H8923" s="89">
        <f t="shared" ca="1" si="828"/>
        <v>1</v>
      </c>
      <c r="I8923" s="89">
        <f t="shared" ca="1" si="829"/>
        <v>3</v>
      </c>
      <c r="J8923" s="89">
        <f t="shared" ca="1" si="830"/>
        <v>24.697000000000031</v>
      </c>
      <c r="K8923" s="89">
        <f t="shared" ca="1" si="831"/>
        <v>134.80700000000007</v>
      </c>
      <c r="L8923" s="83">
        <f t="shared" ca="1" si="832"/>
        <v>135.55700000000002</v>
      </c>
    </row>
    <row r="8924" spans="6:12">
      <c r="F8924" s="89">
        <v>8808</v>
      </c>
      <c r="G8924" s="89">
        <f t="shared" ca="1" si="827"/>
        <v>53</v>
      </c>
      <c r="H8924" s="89">
        <f t="shared" ca="1" si="828"/>
        <v>1</v>
      </c>
      <c r="I8924" s="89">
        <f t="shared" ca="1" si="829"/>
        <v>5</v>
      </c>
      <c r="J8924" s="89">
        <f t="shared" ca="1" si="830"/>
        <v>126.10499999999999</v>
      </c>
      <c r="K8924" s="89">
        <f t="shared" ca="1" si="831"/>
        <v>149.77499999999995</v>
      </c>
      <c r="L8924" s="83">
        <f t="shared" ca="1" si="832"/>
        <v>151.92500000000004</v>
      </c>
    </row>
    <row r="8925" spans="6:12">
      <c r="F8925" s="89">
        <v>8809</v>
      </c>
      <c r="G8925" s="89">
        <f t="shared" ca="1" si="827"/>
        <v>36</v>
      </c>
      <c r="H8925" s="89">
        <f t="shared" ca="1" si="828"/>
        <v>3</v>
      </c>
      <c r="I8925" s="89">
        <f t="shared" ca="1" si="829"/>
        <v>6</v>
      </c>
      <c r="J8925" s="89">
        <f t="shared" ca="1" si="830"/>
        <v>-58.543999999999983</v>
      </c>
      <c r="K8925" s="89">
        <f t="shared" ca="1" si="831"/>
        <v>99.995999999999981</v>
      </c>
      <c r="L8925" s="83">
        <f t="shared" ca="1" si="832"/>
        <v>96.396000000000015</v>
      </c>
    </row>
    <row r="8926" spans="6:12">
      <c r="F8926" s="89">
        <v>8810</v>
      </c>
      <c r="G8926" s="89">
        <f t="shared" ca="1" si="827"/>
        <v>48</v>
      </c>
      <c r="H8926" s="89">
        <f t="shared" ca="1" si="828"/>
        <v>2</v>
      </c>
      <c r="I8926" s="89">
        <f t="shared" ca="1" si="829"/>
        <v>8</v>
      </c>
      <c r="J8926" s="89">
        <f t="shared" ca="1" si="830"/>
        <v>138.06399999999999</v>
      </c>
      <c r="K8926" s="89">
        <f t="shared" ca="1" si="831"/>
        <v>121.584</v>
      </c>
      <c r="L8926" s="83">
        <f t="shared" ca="1" si="832"/>
        <v>122.38399999999999</v>
      </c>
    </row>
    <row r="8927" spans="6:12">
      <c r="F8927" s="89">
        <v>8811</v>
      </c>
      <c r="G8927" s="89">
        <f t="shared" ca="1" si="827"/>
        <v>39</v>
      </c>
      <c r="H8927" s="89">
        <f t="shared" ca="1" si="828"/>
        <v>3</v>
      </c>
      <c r="I8927" s="89">
        <f t="shared" ca="1" si="829"/>
        <v>7</v>
      </c>
      <c r="J8927" s="89">
        <f t="shared" ca="1" si="830"/>
        <v>1.5930000000000746</v>
      </c>
      <c r="K8927" s="89">
        <f t="shared" ca="1" si="831"/>
        <v>116.60299999999995</v>
      </c>
      <c r="L8927" s="83">
        <f t="shared" ca="1" si="832"/>
        <v>113.85300000000001</v>
      </c>
    </row>
    <row r="8928" spans="6:12">
      <c r="F8928" s="89">
        <v>8812</v>
      </c>
      <c r="G8928" s="89">
        <f t="shared" ca="1" si="827"/>
        <v>41</v>
      </c>
      <c r="H8928" s="89">
        <f t="shared" ca="1" si="828"/>
        <v>1</v>
      </c>
      <c r="I8928" s="89">
        <f t="shared" ca="1" si="829"/>
        <v>5</v>
      </c>
      <c r="J8928" s="89">
        <f t="shared" ca="1" si="830"/>
        <v>91.665000000000006</v>
      </c>
      <c r="K8928" s="89">
        <f t="shared" ca="1" si="831"/>
        <v>119.05499999999996</v>
      </c>
      <c r="L8928" s="83">
        <f t="shared" ca="1" si="832"/>
        <v>119.40499999999999</v>
      </c>
    </row>
    <row r="8929" spans="6:12">
      <c r="F8929" s="89">
        <v>8813</v>
      </c>
      <c r="G8929" s="89">
        <f t="shared" ca="1" si="827"/>
        <v>23</v>
      </c>
      <c r="H8929" s="89">
        <f t="shared" ca="1" si="828"/>
        <v>2</v>
      </c>
      <c r="I8929" s="89">
        <f t="shared" ca="1" si="829"/>
        <v>5</v>
      </c>
      <c r="J8929" s="89">
        <f t="shared" ca="1" si="830"/>
        <v>24.004999999999995</v>
      </c>
      <c r="K8929" s="89">
        <f t="shared" ca="1" si="831"/>
        <v>143.07499999999996</v>
      </c>
      <c r="L8929" s="83">
        <f t="shared" ca="1" si="832"/>
        <v>138.92499999999998</v>
      </c>
    </row>
    <row r="8930" spans="6:12">
      <c r="F8930" s="89">
        <v>8814</v>
      </c>
      <c r="G8930" s="89">
        <f t="shared" ca="1" si="827"/>
        <v>48</v>
      </c>
      <c r="H8930" s="89">
        <f t="shared" ca="1" si="828"/>
        <v>2</v>
      </c>
      <c r="I8930" s="89">
        <f t="shared" ca="1" si="829"/>
        <v>8</v>
      </c>
      <c r="J8930" s="89">
        <f t="shared" ca="1" si="830"/>
        <v>138.06399999999999</v>
      </c>
      <c r="K8930" s="89">
        <f t="shared" ca="1" si="831"/>
        <v>121.584</v>
      </c>
      <c r="L8930" s="83">
        <f t="shared" ca="1" si="832"/>
        <v>122.38399999999999</v>
      </c>
    </row>
    <row r="8931" spans="6:12">
      <c r="F8931" s="89">
        <v>8815</v>
      </c>
      <c r="G8931" s="89">
        <f t="shared" ca="1" si="827"/>
        <v>21</v>
      </c>
      <c r="H8931" s="89">
        <f t="shared" ca="1" si="828"/>
        <v>1</v>
      </c>
      <c r="I8931" s="89">
        <f t="shared" ca="1" si="829"/>
        <v>5</v>
      </c>
      <c r="J8931" s="89">
        <f t="shared" ca="1" si="830"/>
        <v>120.66500000000001</v>
      </c>
      <c r="K8931" s="89">
        <f t="shared" ca="1" si="831"/>
        <v>154.255</v>
      </c>
      <c r="L8931" s="83">
        <f t="shared" ca="1" si="832"/>
        <v>151.60499999999996</v>
      </c>
    </row>
    <row r="8932" spans="6:12">
      <c r="F8932" s="89">
        <v>8816</v>
      </c>
      <c r="G8932" s="89">
        <f t="shared" ca="1" si="827"/>
        <v>38</v>
      </c>
      <c r="H8932" s="89">
        <f t="shared" ca="1" si="828"/>
        <v>1</v>
      </c>
      <c r="I8932" s="89">
        <f t="shared" ca="1" si="829"/>
        <v>4</v>
      </c>
      <c r="J8932" s="89">
        <f t="shared" ca="1" si="830"/>
        <v>51.132000000000019</v>
      </c>
      <c r="K8932" s="89">
        <f t="shared" ca="1" si="831"/>
        <v>122.05200000000002</v>
      </c>
      <c r="L8932" s="83">
        <f t="shared" ca="1" si="832"/>
        <v>121.55200000000005</v>
      </c>
    </row>
    <row r="8933" spans="6:12">
      <c r="F8933" s="89">
        <v>8817</v>
      </c>
      <c r="G8933" s="89">
        <f t="shared" ca="1" si="827"/>
        <v>42</v>
      </c>
      <c r="H8933" s="89">
        <f t="shared" ca="1" si="828"/>
        <v>2</v>
      </c>
      <c r="I8933" s="89">
        <f t="shared" ca="1" si="829"/>
        <v>8</v>
      </c>
      <c r="J8933" s="89">
        <f t="shared" ca="1" si="830"/>
        <v>123.07599999999996</v>
      </c>
      <c r="K8933" s="89">
        <f t="shared" ca="1" si="831"/>
        <v>108.45599999999993</v>
      </c>
      <c r="L8933" s="83">
        <f t="shared" ca="1" si="832"/>
        <v>108.35599999999994</v>
      </c>
    </row>
    <row r="8934" spans="6:12">
      <c r="F8934" s="89">
        <v>8818</v>
      </c>
      <c r="G8934" s="89">
        <f t="shared" ca="1" si="827"/>
        <v>23</v>
      </c>
      <c r="H8934" s="89">
        <f t="shared" ca="1" si="828"/>
        <v>1</v>
      </c>
      <c r="I8934" s="89">
        <f t="shared" ca="1" si="829"/>
        <v>3</v>
      </c>
      <c r="J8934" s="89">
        <f t="shared" ca="1" si="830"/>
        <v>27.608999999999991</v>
      </c>
      <c r="K8934" s="89">
        <f t="shared" ca="1" si="831"/>
        <v>145.779</v>
      </c>
      <c r="L8934" s="83">
        <f t="shared" ca="1" si="832"/>
        <v>142.62900000000002</v>
      </c>
    </row>
    <row r="8935" spans="6:12">
      <c r="F8935" s="89">
        <v>8819</v>
      </c>
      <c r="G8935" s="89">
        <f t="shared" ca="1" si="827"/>
        <v>22</v>
      </c>
      <c r="H8935" s="89">
        <f t="shared" ca="1" si="828"/>
        <v>3</v>
      </c>
      <c r="I8935" s="89">
        <f t="shared" ca="1" si="829"/>
        <v>3</v>
      </c>
      <c r="J8935" s="89">
        <f t="shared" ca="1" si="830"/>
        <v>-266.45400000000001</v>
      </c>
      <c r="K8935" s="89">
        <f t="shared" ca="1" si="831"/>
        <v>24.225999999999971</v>
      </c>
      <c r="L8935" s="83">
        <f t="shared" ca="1" si="832"/>
        <v>17.326000000000022</v>
      </c>
    </row>
    <row r="8936" spans="6:12">
      <c r="F8936" s="89">
        <v>8820</v>
      </c>
      <c r="G8936" s="89">
        <f t="shared" ca="1" si="827"/>
        <v>31</v>
      </c>
      <c r="H8936" s="89">
        <f t="shared" ca="1" si="828"/>
        <v>2</v>
      </c>
      <c r="I8936" s="89">
        <f t="shared" ca="1" si="829"/>
        <v>9</v>
      </c>
      <c r="J8936" s="89">
        <f t="shared" ca="1" si="830"/>
        <v>140.50899999999996</v>
      </c>
      <c r="K8936" s="89">
        <f t="shared" ca="1" si="831"/>
        <v>86.698999999999955</v>
      </c>
      <c r="L8936" s="83">
        <f t="shared" ca="1" si="832"/>
        <v>85.349000000000046</v>
      </c>
    </row>
    <row r="8937" spans="6:12">
      <c r="F8937" s="89">
        <v>8821</v>
      </c>
      <c r="G8937" s="89">
        <f t="shared" ca="1" si="827"/>
        <v>44</v>
      </c>
      <c r="H8937" s="89">
        <f t="shared" ca="1" si="828"/>
        <v>3</v>
      </c>
      <c r="I8937" s="89">
        <f t="shared" ca="1" si="829"/>
        <v>5</v>
      </c>
      <c r="J8937" s="89">
        <f t="shared" ca="1" si="830"/>
        <v>-116.06999999999988</v>
      </c>
      <c r="K8937" s="89">
        <f t="shared" ca="1" si="831"/>
        <v>82.589999999999918</v>
      </c>
      <c r="L8937" s="83">
        <f t="shared" ca="1" si="832"/>
        <v>79.789999999999964</v>
      </c>
    </row>
    <row r="8938" spans="6:12">
      <c r="F8938" s="89">
        <v>8822</v>
      </c>
      <c r="G8938" s="89">
        <f t="shared" ca="1" si="827"/>
        <v>46</v>
      </c>
      <c r="H8938" s="89">
        <f t="shared" ca="1" si="828"/>
        <v>2</v>
      </c>
      <c r="I8938" s="89">
        <f t="shared" ca="1" si="829"/>
        <v>6</v>
      </c>
      <c r="J8938" s="89">
        <f t="shared" ca="1" si="830"/>
        <v>64.036000000000001</v>
      </c>
      <c r="K8938" s="89">
        <f t="shared" ca="1" si="831"/>
        <v>133.37599999999998</v>
      </c>
      <c r="L8938" s="83">
        <f t="shared" ca="1" si="832"/>
        <v>133.07600000000002</v>
      </c>
    </row>
    <row r="8939" spans="6:12">
      <c r="F8939" s="89">
        <v>8823</v>
      </c>
      <c r="G8939" s="89">
        <f t="shared" ca="1" si="827"/>
        <v>19</v>
      </c>
      <c r="H8939" s="89">
        <f t="shared" ca="1" si="828"/>
        <v>2</v>
      </c>
      <c r="I8939" s="89">
        <f t="shared" ca="1" si="829"/>
        <v>8</v>
      </c>
      <c r="J8939" s="89">
        <f t="shared" ca="1" si="830"/>
        <v>155.66699999999997</v>
      </c>
      <c r="K8939" s="89">
        <f t="shared" ca="1" si="831"/>
        <v>148.17699999999996</v>
      </c>
      <c r="L8939" s="83">
        <f t="shared" ca="1" si="832"/>
        <v>144.62700000000001</v>
      </c>
    </row>
    <row r="8940" spans="6:12">
      <c r="F8940" s="89">
        <v>8824</v>
      </c>
      <c r="G8940" s="89">
        <f t="shared" ca="1" si="827"/>
        <v>54</v>
      </c>
      <c r="H8940" s="89">
        <f t="shared" ca="1" si="828"/>
        <v>3</v>
      </c>
      <c r="I8940" s="89">
        <f t="shared" ca="1" si="829"/>
        <v>6</v>
      </c>
      <c r="J8940" s="89">
        <f t="shared" ca="1" si="830"/>
        <v>-11.09599999999989</v>
      </c>
      <c r="K8940" s="89">
        <f t="shared" ca="1" si="831"/>
        <v>141.864</v>
      </c>
      <c r="L8940" s="83">
        <f t="shared" ca="1" si="832"/>
        <v>140.96400000000008</v>
      </c>
    </row>
    <row r="8941" spans="6:12">
      <c r="F8941" s="89">
        <v>8825</v>
      </c>
      <c r="G8941" s="89">
        <f t="shared" ca="1" si="827"/>
        <v>19</v>
      </c>
      <c r="H8941" s="89">
        <f t="shared" ca="1" si="828"/>
        <v>1</v>
      </c>
      <c r="I8941" s="89">
        <f t="shared" ca="1" si="829"/>
        <v>3</v>
      </c>
      <c r="J8941" s="89">
        <f t="shared" ca="1" si="830"/>
        <v>44.256999999999991</v>
      </c>
      <c r="K8941" s="89">
        <f t="shared" ca="1" si="831"/>
        <v>163.667</v>
      </c>
      <c r="L8941" s="83">
        <f t="shared" ca="1" si="832"/>
        <v>159.91700000000003</v>
      </c>
    </row>
    <row r="8942" spans="6:12">
      <c r="F8942" s="89">
        <v>8826</v>
      </c>
      <c r="G8942" s="89">
        <f t="shared" ca="1" si="827"/>
        <v>46</v>
      </c>
      <c r="H8942" s="89">
        <f t="shared" ca="1" si="828"/>
        <v>3</v>
      </c>
      <c r="I8942" s="89">
        <f t="shared" ca="1" si="829"/>
        <v>8</v>
      </c>
      <c r="J8942" s="89">
        <f t="shared" ca="1" si="830"/>
        <v>64.228000000000065</v>
      </c>
      <c r="K8942" s="89">
        <f t="shared" ca="1" si="831"/>
        <v>134.46799999999996</v>
      </c>
      <c r="L8942" s="83">
        <f t="shared" ca="1" si="832"/>
        <v>133.16800000000001</v>
      </c>
    </row>
    <row r="8943" spans="6:12">
      <c r="F8943" s="89">
        <v>8827</v>
      </c>
      <c r="G8943" s="89">
        <f t="shared" ca="1" si="827"/>
        <v>30</v>
      </c>
      <c r="H8943" s="89">
        <f t="shared" ca="1" si="828"/>
        <v>3</v>
      </c>
      <c r="I8943" s="89">
        <f t="shared" ca="1" si="829"/>
        <v>7</v>
      </c>
      <c r="J8943" s="89">
        <f t="shared" ca="1" si="830"/>
        <v>3.3300000000000409</v>
      </c>
      <c r="K8943" s="89">
        <f t="shared" ca="1" si="831"/>
        <v>121.13</v>
      </c>
      <c r="L8943" s="83">
        <f t="shared" ca="1" si="832"/>
        <v>117.03000000000003</v>
      </c>
    </row>
    <row r="8944" spans="6:12">
      <c r="F8944" s="89">
        <v>8828</v>
      </c>
      <c r="G8944" s="89">
        <f t="shared" ca="1" si="827"/>
        <v>32</v>
      </c>
      <c r="H8944" s="89">
        <f t="shared" ca="1" si="828"/>
        <v>3</v>
      </c>
      <c r="I8944" s="89">
        <f t="shared" ca="1" si="829"/>
        <v>5</v>
      </c>
      <c r="J8944" s="89">
        <f t="shared" ca="1" si="830"/>
        <v>-124.94999999999993</v>
      </c>
      <c r="K8944" s="89">
        <f t="shared" ca="1" si="831"/>
        <v>77.429999999999978</v>
      </c>
      <c r="L8944" s="83">
        <f t="shared" ca="1" si="832"/>
        <v>72.830000000000013</v>
      </c>
    </row>
    <row r="8945" spans="6:12">
      <c r="F8945" s="89">
        <v>8829</v>
      </c>
      <c r="G8945" s="89">
        <f t="shared" ca="1" si="827"/>
        <v>39</v>
      </c>
      <c r="H8945" s="89">
        <f t="shared" ca="1" si="828"/>
        <v>1</v>
      </c>
      <c r="I8945" s="89">
        <f t="shared" ca="1" si="829"/>
        <v>4</v>
      </c>
      <c r="J8945" s="89">
        <f t="shared" ca="1" si="830"/>
        <v>51.701000000000001</v>
      </c>
      <c r="K8945" s="89">
        <f t="shared" ca="1" si="831"/>
        <v>122.31099999999999</v>
      </c>
      <c r="L8945" s="83">
        <f t="shared" ca="1" si="832"/>
        <v>121.961</v>
      </c>
    </row>
    <row r="8946" spans="6:12">
      <c r="F8946" s="89">
        <v>8830</v>
      </c>
      <c r="G8946" s="89">
        <f t="shared" ca="1" si="827"/>
        <v>22</v>
      </c>
      <c r="H8946" s="89">
        <f t="shared" ca="1" si="828"/>
        <v>3</v>
      </c>
      <c r="I8946" s="89">
        <f t="shared" ca="1" si="829"/>
        <v>4</v>
      </c>
      <c r="J8946" s="89">
        <f t="shared" ca="1" si="830"/>
        <v>-179.81199999999995</v>
      </c>
      <c r="K8946" s="89">
        <f t="shared" ca="1" si="831"/>
        <v>68.267999999999972</v>
      </c>
      <c r="L8946" s="83">
        <f t="shared" ca="1" si="832"/>
        <v>61.768000000000001</v>
      </c>
    </row>
    <row r="8947" spans="6:12">
      <c r="F8947" s="89">
        <v>8831</v>
      </c>
      <c r="G8947" s="89">
        <f t="shared" ca="1" si="827"/>
        <v>51</v>
      </c>
      <c r="H8947" s="89">
        <f t="shared" ca="1" si="828"/>
        <v>3</v>
      </c>
      <c r="I8947" s="89">
        <f t="shared" ca="1" si="829"/>
        <v>8</v>
      </c>
      <c r="J8947" s="89">
        <f t="shared" ca="1" si="830"/>
        <v>82.19300000000004</v>
      </c>
      <c r="K8947" s="89">
        <f t="shared" ca="1" si="831"/>
        <v>150.88299999999992</v>
      </c>
      <c r="L8947" s="83">
        <f t="shared" ca="1" si="832"/>
        <v>150.33300000000003</v>
      </c>
    </row>
    <row r="8948" spans="6:12">
      <c r="F8948" s="89">
        <v>8832</v>
      </c>
      <c r="G8948" s="89">
        <f t="shared" ca="1" si="827"/>
        <v>33</v>
      </c>
      <c r="H8948" s="89">
        <f t="shared" ca="1" si="828"/>
        <v>2</v>
      </c>
      <c r="I8948" s="89">
        <f t="shared" ca="1" si="829"/>
        <v>4</v>
      </c>
      <c r="J8948" s="89">
        <f t="shared" ca="1" si="830"/>
        <v>-54.692999999999984</v>
      </c>
      <c r="K8948" s="89">
        <f t="shared" ca="1" si="831"/>
        <v>103.87699999999998</v>
      </c>
      <c r="L8948" s="83">
        <f t="shared" ca="1" si="832"/>
        <v>100.82699999999997</v>
      </c>
    </row>
    <row r="8949" spans="6:12">
      <c r="F8949" s="89">
        <v>8833</v>
      </c>
      <c r="G8949" s="89">
        <f t="shared" ca="1" si="827"/>
        <v>52</v>
      </c>
      <c r="H8949" s="89">
        <f t="shared" ca="1" si="828"/>
        <v>1</v>
      </c>
      <c r="I8949" s="89">
        <f t="shared" ca="1" si="829"/>
        <v>8</v>
      </c>
      <c r="J8949" s="89">
        <f t="shared" ca="1" si="830"/>
        <v>179.1159999999999</v>
      </c>
      <c r="K8949" s="89">
        <f t="shared" ca="1" si="831"/>
        <v>75.295999999999964</v>
      </c>
      <c r="L8949" s="83">
        <f t="shared" ca="1" si="832"/>
        <v>78.495999999999981</v>
      </c>
    </row>
    <row r="8950" spans="6:12">
      <c r="F8950" s="89">
        <v>8834</v>
      </c>
      <c r="G8950" s="89">
        <f t="shared" ref="G8950:G9013" ca="1" si="833">RANDBETWEEN(19,55)</f>
        <v>37</v>
      </c>
      <c r="H8950" s="89">
        <f t="shared" ref="H8950:H9013" ca="1" si="834">RANDBETWEEN(0.5,3.5)</f>
        <v>2</v>
      </c>
      <c r="I8950" s="89">
        <f t="shared" ref="I8950:I9013" ca="1" si="835">RANDBETWEEN(3,9)</f>
        <v>8</v>
      </c>
      <c r="J8950" s="89">
        <f t="shared" ref="J8950:J9013" ca="1" si="836">133-10*G8950-128.7*H8950+60.8*I8950+0.135*G8950^2-20.6*H8950^2-4.74*I8950^2+0.15*G8950*H8950+0.006*G8950*I8950+19.63*H8950*I8950</f>
        <v>118.011</v>
      </c>
      <c r="K8950" s="89">
        <f t="shared" ref="K8950:K9013" ca="1" si="837">300-10.31*G8950-42.6*H8950+18.2*I8950+0.135*G8950^2-20.6*H8950^2-4.74*I8950^2+0.15*G8950*H8950+0.006*G8950*I8950+19.63*H8950*I8950</f>
        <v>104.94099999999997</v>
      </c>
      <c r="L8950" s="83">
        <f t="shared" ref="L8950:L9013" ca="1" si="838">294-10.16*G8950-44.4*H8950+18.6*I8950+0.135*G8950^2-20.6*H8950^2-4.74*I8950^2+0.15*G8950*H8950+0.006*G8950*I8950+19.63*H8950*I8950</f>
        <v>104.09099999999998</v>
      </c>
    </row>
    <row r="8951" spans="6:12">
      <c r="F8951" s="89">
        <v>8835</v>
      </c>
      <c r="G8951" s="89">
        <f t="shared" ca="1" si="833"/>
        <v>54</v>
      </c>
      <c r="H8951" s="89">
        <f t="shared" ca="1" si="834"/>
        <v>3</v>
      </c>
      <c r="I8951" s="89">
        <f t="shared" ca="1" si="835"/>
        <v>4</v>
      </c>
      <c r="J8951" s="89">
        <f t="shared" ca="1" si="836"/>
        <v>-156.3239999999999</v>
      </c>
      <c r="K8951" s="89">
        <f t="shared" ca="1" si="837"/>
        <v>81.836000000000013</v>
      </c>
      <c r="L8951" s="83">
        <f t="shared" ca="1" si="838"/>
        <v>80.136000000000081</v>
      </c>
    </row>
    <row r="8952" spans="6:12">
      <c r="F8952" s="89">
        <v>8836</v>
      </c>
      <c r="G8952" s="89">
        <f t="shared" ca="1" si="833"/>
        <v>51</v>
      </c>
      <c r="H8952" s="89">
        <f t="shared" ca="1" si="834"/>
        <v>1</v>
      </c>
      <c r="I8952" s="89">
        <f t="shared" ca="1" si="835"/>
        <v>4</v>
      </c>
      <c r="J8952" s="89">
        <f t="shared" ca="1" si="836"/>
        <v>79.589000000000041</v>
      </c>
      <c r="K8952" s="89">
        <f t="shared" ca="1" si="837"/>
        <v>146.47899999999998</v>
      </c>
      <c r="L8952" s="83">
        <f t="shared" ca="1" si="838"/>
        <v>147.92900000000012</v>
      </c>
    </row>
    <row r="8953" spans="6:12">
      <c r="F8953" s="89">
        <v>8837</v>
      </c>
      <c r="G8953" s="89">
        <f t="shared" ca="1" si="833"/>
        <v>28</v>
      </c>
      <c r="H8953" s="89">
        <f t="shared" ca="1" si="834"/>
        <v>2</v>
      </c>
      <c r="I8953" s="89">
        <f t="shared" ca="1" si="835"/>
        <v>8</v>
      </c>
      <c r="J8953" s="89">
        <f t="shared" ca="1" si="836"/>
        <v>125.90399999999997</v>
      </c>
      <c r="K8953" s="89">
        <f t="shared" ca="1" si="837"/>
        <v>115.62399999999997</v>
      </c>
      <c r="L8953" s="83">
        <f t="shared" ca="1" si="838"/>
        <v>113.42399999999998</v>
      </c>
    </row>
    <row r="8954" spans="6:12">
      <c r="F8954" s="89">
        <v>8838</v>
      </c>
      <c r="G8954" s="89">
        <f t="shared" ca="1" si="833"/>
        <v>29</v>
      </c>
      <c r="H8954" s="89">
        <f t="shared" ca="1" si="834"/>
        <v>1</v>
      </c>
      <c r="I8954" s="89">
        <f t="shared" ca="1" si="835"/>
        <v>6</v>
      </c>
      <c r="J8954" s="89">
        <f t="shared" ca="1" si="836"/>
        <v>124.56899999999999</v>
      </c>
      <c r="K8954" s="89">
        <f t="shared" ca="1" si="837"/>
        <v>113.07899999999998</v>
      </c>
      <c r="L8954" s="83">
        <f t="shared" ca="1" si="838"/>
        <v>112.02900000000002</v>
      </c>
    </row>
    <row r="8955" spans="6:12">
      <c r="F8955" s="89">
        <v>8839</v>
      </c>
      <c r="G8955" s="89">
        <f t="shared" ca="1" si="833"/>
        <v>29</v>
      </c>
      <c r="H8955" s="89">
        <f t="shared" ca="1" si="834"/>
        <v>1</v>
      </c>
      <c r="I8955" s="89">
        <f t="shared" ca="1" si="835"/>
        <v>3</v>
      </c>
      <c r="J8955" s="89">
        <f t="shared" ca="1" si="836"/>
        <v>10.736999999999995</v>
      </c>
      <c r="K8955" s="89">
        <f t="shared" ca="1" si="837"/>
        <v>127.047</v>
      </c>
      <c r="L8955" s="83">
        <f t="shared" ca="1" si="838"/>
        <v>124.79700000000003</v>
      </c>
    </row>
    <row r="8956" spans="6:12">
      <c r="F8956" s="89">
        <v>8840</v>
      </c>
      <c r="G8956" s="89">
        <f t="shared" ca="1" si="833"/>
        <v>32</v>
      </c>
      <c r="H8956" s="89">
        <f t="shared" ca="1" si="834"/>
        <v>3</v>
      </c>
      <c r="I8956" s="89">
        <f t="shared" ca="1" si="835"/>
        <v>3</v>
      </c>
      <c r="J8956" s="89">
        <f t="shared" ca="1" si="836"/>
        <v>-288.87399999999991</v>
      </c>
      <c r="K8956" s="89">
        <f t="shared" ca="1" si="837"/>
        <v>-1.2940000000000111</v>
      </c>
      <c r="L8956" s="83">
        <f t="shared" ca="1" si="838"/>
        <v>-6.69399999999996</v>
      </c>
    </row>
    <row r="8957" spans="6:12">
      <c r="F8957" s="89">
        <v>8841</v>
      </c>
      <c r="G8957" s="89">
        <f t="shared" ca="1" si="833"/>
        <v>24</v>
      </c>
      <c r="H8957" s="89">
        <f t="shared" ca="1" si="834"/>
        <v>3</v>
      </c>
      <c r="I8957" s="89">
        <f t="shared" ca="1" si="835"/>
        <v>8</v>
      </c>
      <c r="J8957" s="89">
        <f t="shared" ca="1" si="836"/>
        <v>65.372000000000014</v>
      </c>
      <c r="K8957" s="89">
        <f t="shared" ca="1" si="837"/>
        <v>142.43200000000002</v>
      </c>
      <c r="L8957" s="83">
        <f t="shared" ca="1" si="838"/>
        <v>137.83199999999999</v>
      </c>
    </row>
    <row r="8958" spans="6:12">
      <c r="F8958" s="89">
        <v>8842</v>
      </c>
      <c r="G8958" s="89">
        <f t="shared" ca="1" si="833"/>
        <v>52</v>
      </c>
      <c r="H8958" s="89">
        <f t="shared" ca="1" si="834"/>
        <v>3</v>
      </c>
      <c r="I8958" s="89">
        <f t="shared" ca="1" si="835"/>
        <v>4</v>
      </c>
      <c r="J8958" s="89">
        <f t="shared" ca="1" si="836"/>
        <v>-165.89199999999994</v>
      </c>
      <c r="K8958" s="89">
        <f t="shared" ca="1" si="837"/>
        <v>72.888000000000005</v>
      </c>
      <c r="L8958" s="83">
        <f t="shared" ca="1" si="838"/>
        <v>70.888000000000005</v>
      </c>
    </row>
    <row r="8959" spans="6:12">
      <c r="F8959" s="89">
        <v>8843</v>
      </c>
      <c r="G8959" s="89">
        <f t="shared" ca="1" si="833"/>
        <v>22</v>
      </c>
      <c r="H8959" s="89">
        <f t="shared" ca="1" si="834"/>
        <v>2</v>
      </c>
      <c r="I8959" s="89">
        <f t="shared" ca="1" si="835"/>
        <v>8</v>
      </c>
      <c r="J8959" s="89">
        <f t="shared" ca="1" si="836"/>
        <v>143.31599999999997</v>
      </c>
      <c r="K8959" s="89">
        <f t="shared" ca="1" si="837"/>
        <v>134.89599999999996</v>
      </c>
      <c r="L8959" s="83">
        <f t="shared" ca="1" si="838"/>
        <v>131.79599999999999</v>
      </c>
    </row>
    <row r="8960" spans="6:12">
      <c r="F8960" s="89">
        <v>8844</v>
      </c>
      <c r="G8960" s="89">
        <f t="shared" ca="1" si="833"/>
        <v>28</v>
      </c>
      <c r="H8960" s="89">
        <f t="shared" ca="1" si="834"/>
        <v>2</v>
      </c>
      <c r="I8960" s="89">
        <f t="shared" ca="1" si="835"/>
        <v>6</v>
      </c>
      <c r="J8960" s="89">
        <f t="shared" ca="1" si="836"/>
        <v>58.167999999999978</v>
      </c>
      <c r="K8960" s="89">
        <f t="shared" ca="1" si="837"/>
        <v>133.08799999999997</v>
      </c>
      <c r="L8960" s="83">
        <f t="shared" ca="1" si="838"/>
        <v>130.08799999999997</v>
      </c>
    </row>
    <row r="8961" spans="6:12">
      <c r="F8961" s="89">
        <v>8845</v>
      </c>
      <c r="G8961" s="89">
        <f t="shared" ca="1" si="833"/>
        <v>25</v>
      </c>
      <c r="H8961" s="89">
        <f t="shared" ca="1" si="834"/>
        <v>2</v>
      </c>
      <c r="I8961" s="89">
        <f t="shared" ca="1" si="835"/>
        <v>4</v>
      </c>
      <c r="J8961" s="89">
        <f t="shared" ca="1" si="836"/>
        <v>-39.925000000000011</v>
      </c>
      <c r="K8961" s="89">
        <f t="shared" ca="1" si="837"/>
        <v>121.12499999999997</v>
      </c>
      <c r="L8961" s="83">
        <f t="shared" ca="1" si="838"/>
        <v>116.875</v>
      </c>
    </row>
    <row r="8962" spans="6:12">
      <c r="F8962" s="89">
        <v>8846</v>
      </c>
      <c r="G8962" s="89">
        <f t="shared" ca="1" si="833"/>
        <v>35</v>
      </c>
      <c r="H8962" s="89">
        <f t="shared" ca="1" si="834"/>
        <v>1</v>
      </c>
      <c r="I8962" s="89">
        <f t="shared" ca="1" si="835"/>
        <v>7</v>
      </c>
      <c r="J8962" s="89">
        <f t="shared" ca="1" si="836"/>
        <v>136.54499999999996</v>
      </c>
      <c r="K8962" s="89">
        <f t="shared" ca="1" si="837"/>
        <v>80.59499999999997</v>
      </c>
      <c r="L8962" s="83">
        <f t="shared" ca="1" si="838"/>
        <v>80.84499999999997</v>
      </c>
    </row>
    <row r="8963" spans="6:12">
      <c r="F8963" s="89">
        <v>8847</v>
      </c>
      <c r="G8963" s="89">
        <f t="shared" ca="1" si="833"/>
        <v>52</v>
      </c>
      <c r="H8963" s="89">
        <f t="shared" ca="1" si="834"/>
        <v>2</v>
      </c>
      <c r="I8963" s="89">
        <f t="shared" ca="1" si="835"/>
        <v>8</v>
      </c>
      <c r="J8963" s="89">
        <f t="shared" ca="1" si="836"/>
        <v>153.45599999999999</v>
      </c>
      <c r="K8963" s="89">
        <f t="shared" ca="1" si="837"/>
        <v>135.73599999999999</v>
      </c>
      <c r="L8963" s="83">
        <f t="shared" ca="1" si="838"/>
        <v>137.13599999999994</v>
      </c>
    </row>
    <row r="8964" spans="6:12">
      <c r="F8964" s="89">
        <v>8848</v>
      </c>
      <c r="G8964" s="89">
        <f t="shared" ca="1" si="833"/>
        <v>24</v>
      </c>
      <c r="H8964" s="89">
        <f t="shared" ca="1" si="834"/>
        <v>3</v>
      </c>
      <c r="I8964" s="89">
        <f t="shared" ca="1" si="835"/>
        <v>4</v>
      </c>
      <c r="J8964" s="89">
        <f t="shared" ca="1" si="836"/>
        <v>-186.44399999999996</v>
      </c>
      <c r="K8964" s="89">
        <f t="shared" ca="1" si="837"/>
        <v>61.015999999999991</v>
      </c>
      <c r="L8964" s="83">
        <f t="shared" ca="1" si="838"/>
        <v>54.816000000000003</v>
      </c>
    </row>
    <row r="8965" spans="6:12">
      <c r="F8965" s="89">
        <v>8849</v>
      </c>
      <c r="G8965" s="89">
        <f t="shared" ca="1" si="833"/>
        <v>30</v>
      </c>
      <c r="H8965" s="89">
        <f t="shared" ca="1" si="834"/>
        <v>2</v>
      </c>
      <c r="I8965" s="89">
        <f t="shared" ca="1" si="835"/>
        <v>7</v>
      </c>
      <c r="J8965" s="89">
        <f t="shared" ca="1" si="836"/>
        <v>93.119999999999948</v>
      </c>
      <c r="K8965" s="89">
        <f t="shared" ca="1" si="837"/>
        <v>124.81999999999994</v>
      </c>
      <c r="L8965" s="83">
        <f t="shared" ca="1" si="838"/>
        <v>122.51999999999998</v>
      </c>
    </row>
    <row r="8966" spans="6:12">
      <c r="F8966" s="89">
        <v>8850</v>
      </c>
      <c r="G8966" s="89">
        <f t="shared" ca="1" si="833"/>
        <v>53</v>
      </c>
      <c r="H8966" s="89">
        <f t="shared" ca="1" si="834"/>
        <v>3</v>
      </c>
      <c r="I8966" s="89">
        <f t="shared" ca="1" si="835"/>
        <v>9</v>
      </c>
      <c r="J8966" s="89">
        <f t="shared" ca="1" si="836"/>
        <v>130.69700000000006</v>
      </c>
      <c r="K8966" s="89">
        <f t="shared" ca="1" si="837"/>
        <v>156.16699999999997</v>
      </c>
      <c r="L8966" s="83">
        <f t="shared" ca="1" si="838"/>
        <v>156.31700000000006</v>
      </c>
    </row>
    <row r="8967" spans="6:12">
      <c r="F8967" s="89">
        <v>8851</v>
      </c>
      <c r="G8967" s="89">
        <f t="shared" ca="1" si="833"/>
        <v>46</v>
      </c>
      <c r="H8967" s="89">
        <f t="shared" ca="1" si="834"/>
        <v>3</v>
      </c>
      <c r="I8967" s="89">
        <f t="shared" ca="1" si="835"/>
        <v>7</v>
      </c>
      <c r="J8967" s="89">
        <f t="shared" ca="1" si="836"/>
        <v>15.36200000000008</v>
      </c>
      <c r="K8967" s="89">
        <f t="shared" ca="1" si="837"/>
        <v>128.20199999999994</v>
      </c>
      <c r="L8967" s="83">
        <f t="shared" ca="1" si="838"/>
        <v>126.50200000000001</v>
      </c>
    </row>
    <row r="8968" spans="6:12">
      <c r="F8968" s="89">
        <v>8852</v>
      </c>
      <c r="G8968" s="89">
        <f t="shared" ca="1" si="833"/>
        <v>28</v>
      </c>
      <c r="H8968" s="89">
        <f t="shared" ca="1" si="834"/>
        <v>1</v>
      </c>
      <c r="I8968" s="89">
        <f t="shared" ca="1" si="835"/>
        <v>7</v>
      </c>
      <c r="J8968" s="89">
        <f t="shared" ca="1" si="836"/>
        <v>145.66599999999997</v>
      </c>
      <c r="K8968" s="89">
        <f t="shared" ca="1" si="837"/>
        <v>91.885999999999967</v>
      </c>
      <c r="L8968" s="83">
        <f t="shared" ca="1" si="838"/>
        <v>91.085999999999984</v>
      </c>
    </row>
    <row r="8969" spans="6:12">
      <c r="F8969" s="89">
        <v>8853</v>
      </c>
      <c r="G8969" s="89">
        <f t="shared" ca="1" si="833"/>
        <v>50</v>
      </c>
      <c r="H8969" s="89">
        <f t="shared" ca="1" si="834"/>
        <v>1</v>
      </c>
      <c r="I8969" s="89">
        <f t="shared" ca="1" si="835"/>
        <v>8</v>
      </c>
      <c r="J8969" s="89">
        <f t="shared" ca="1" si="836"/>
        <v>171.17999999999995</v>
      </c>
      <c r="K8969" s="89">
        <f t="shared" ca="1" si="837"/>
        <v>67.979999999999961</v>
      </c>
      <c r="L8969" s="83">
        <f t="shared" ca="1" si="838"/>
        <v>70.880000000000024</v>
      </c>
    </row>
    <row r="8970" spans="6:12">
      <c r="F8970" s="89">
        <v>8854</v>
      </c>
      <c r="G8970" s="89">
        <f t="shared" ca="1" si="833"/>
        <v>34</v>
      </c>
      <c r="H8970" s="89">
        <f t="shared" ca="1" si="834"/>
        <v>2</v>
      </c>
      <c r="I8970" s="89">
        <f t="shared" ca="1" si="835"/>
        <v>9</v>
      </c>
      <c r="J8970" s="89">
        <f t="shared" ca="1" si="836"/>
        <v>137.89599999999993</v>
      </c>
      <c r="K8970" s="89">
        <f t="shared" ca="1" si="837"/>
        <v>83.155999999999949</v>
      </c>
      <c r="L8970" s="83">
        <f t="shared" ca="1" si="838"/>
        <v>82.255999999999972</v>
      </c>
    </row>
    <row r="8971" spans="6:12">
      <c r="F8971" s="89">
        <v>8855</v>
      </c>
      <c r="G8971" s="89">
        <f t="shared" ca="1" si="833"/>
        <v>29</v>
      </c>
      <c r="H8971" s="89">
        <f t="shared" ca="1" si="834"/>
        <v>1</v>
      </c>
      <c r="I8971" s="89">
        <f t="shared" ca="1" si="835"/>
        <v>3</v>
      </c>
      <c r="J8971" s="89">
        <f t="shared" ca="1" si="836"/>
        <v>10.736999999999995</v>
      </c>
      <c r="K8971" s="89">
        <f t="shared" ca="1" si="837"/>
        <v>127.047</v>
      </c>
      <c r="L8971" s="83">
        <f t="shared" ca="1" si="838"/>
        <v>124.79700000000003</v>
      </c>
    </row>
    <row r="8972" spans="6:12">
      <c r="F8972" s="89">
        <v>8856</v>
      </c>
      <c r="G8972" s="89">
        <f t="shared" ca="1" si="833"/>
        <v>46</v>
      </c>
      <c r="H8972" s="89">
        <f t="shared" ca="1" si="834"/>
        <v>3</v>
      </c>
      <c r="I8972" s="89">
        <f t="shared" ca="1" si="835"/>
        <v>4</v>
      </c>
      <c r="J8972" s="89">
        <f t="shared" ca="1" si="836"/>
        <v>-188.11599999999993</v>
      </c>
      <c r="K8972" s="89">
        <f t="shared" ca="1" si="837"/>
        <v>52.523999999999972</v>
      </c>
      <c r="L8972" s="83">
        <f t="shared" ca="1" si="838"/>
        <v>49.624000000000024</v>
      </c>
    </row>
    <row r="8973" spans="6:12">
      <c r="F8973" s="89">
        <v>8857</v>
      </c>
      <c r="G8973" s="89">
        <f t="shared" ca="1" si="833"/>
        <v>43</v>
      </c>
      <c r="H8973" s="89">
        <f t="shared" ca="1" si="834"/>
        <v>3</v>
      </c>
      <c r="I8973" s="89">
        <f t="shared" ca="1" si="835"/>
        <v>4</v>
      </c>
      <c r="J8973" s="89">
        <f t="shared" ca="1" si="836"/>
        <v>-195.58299999999997</v>
      </c>
      <c r="K8973" s="89">
        <f t="shared" ca="1" si="837"/>
        <v>45.986999999999966</v>
      </c>
      <c r="L8973" s="83">
        <f t="shared" ca="1" si="838"/>
        <v>42.637000000000029</v>
      </c>
    </row>
    <row r="8974" spans="6:12">
      <c r="F8974" s="89">
        <v>8858</v>
      </c>
      <c r="G8974" s="89">
        <f t="shared" ca="1" si="833"/>
        <v>22</v>
      </c>
      <c r="H8974" s="89">
        <f t="shared" ca="1" si="834"/>
        <v>2</v>
      </c>
      <c r="I8974" s="89">
        <f t="shared" ca="1" si="835"/>
        <v>4</v>
      </c>
      <c r="J8974" s="89">
        <f t="shared" ca="1" si="836"/>
        <v>-29.932000000000016</v>
      </c>
      <c r="K8974" s="89">
        <f t="shared" ca="1" si="837"/>
        <v>132.04799999999994</v>
      </c>
      <c r="L8974" s="83">
        <f t="shared" ca="1" si="838"/>
        <v>127.34799999999998</v>
      </c>
    </row>
    <row r="8975" spans="6:12">
      <c r="F8975" s="89">
        <v>8859</v>
      </c>
      <c r="G8975" s="89">
        <f t="shared" ca="1" si="833"/>
        <v>38</v>
      </c>
      <c r="H8975" s="89">
        <f t="shared" ca="1" si="834"/>
        <v>2</v>
      </c>
      <c r="I8975" s="89">
        <f t="shared" ca="1" si="835"/>
        <v>7</v>
      </c>
      <c r="J8975" s="89">
        <f t="shared" ca="1" si="836"/>
        <v>89.295999999999992</v>
      </c>
      <c r="K8975" s="89">
        <f t="shared" ca="1" si="837"/>
        <v>118.51599999999999</v>
      </c>
      <c r="L8975" s="83">
        <f t="shared" ca="1" si="838"/>
        <v>117.41600000000003</v>
      </c>
    </row>
    <row r="8976" spans="6:12">
      <c r="F8976" s="89">
        <v>8860</v>
      </c>
      <c r="G8976" s="89">
        <f t="shared" ca="1" si="833"/>
        <v>24</v>
      </c>
      <c r="H8976" s="89">
        <f t="shared" ca="1" si="834"/>
        <v>3</v>
      </c>
      <c r="I8976" s="89">
        <f t="shared" ca="1" si="835"/>
        <v>5</v>
      </c>
      <c r="J8976" s="89">
        <f t="shared" ca="1" si="836"/>
        <v>-109.26999999999992</v>
      </c>
      <c r="K8976" s="89">
        <f t="shared" ca="1" si="837"/>
        <v>95.59</v>
      </c>
      <c r="L8976" s="83">
        <f t="shared" ca="1" si="838"/>
        <v>89.789999999999992</v>
      </c>
    </row>
    <row r="8977" spans="6:12">
      <c r="F8977" s="89">
        <v>8861</v>
      </c>
      <c r="G8977" s="89">
        <f t="shared" ca="1" si="833"/>
        <v>45</v>
      </c>
      <c r="H8977" s="89">
        <f t="shared" ca="1" si="834"/>
        <v>2</v>
      </c>
      <c r="I8977" s="89">
        <f t="shared" ca="1" si="835"/>
        <v>5</v>
      </c>
      <c r="J8977" s="89">
        <f t="shared" ca="1" si="836"/>
        <v>13.224999999999994</v>
      </c>
      <c r="K8977" s="89">
        <f t="shared" ca="1" si="837"/>
        <v>125.47499999999994</v>
      </c>
      <c r="L8977" s="83">
        <f t="shared" ca="1" si="838"/>
        <v>124.62499999999997</v>
      </c>
    </row>
    <row r="8978" spans="6:12">
      <c r="F8978" s="89">
        <v>8862</v>
      </c>
      <c r="G8978" s="89">
        <f t="shared" ca="1" si="833"/>
        <v>30</v>
      </c>
      <c r="H8978" s="89">
        <f t="shared" ca="1" si="834"/>
        <v>3</v>
      </c>
      <c r="I8978" s="89">
        <f t="shared" ca="1" si="835"/>
        <v>8</v>
      </c>
      <c r="J8978" s="89">
        <f t="shared" ca="1" si="836"/>
        <v>52.10000000000008</v>
      </c>
      <c r="K8978" s="89">
        <f t="shared" ca="1" si="837"/>
        <v>127.30000000000001</v>
      </c>
      <c r="L8978" s="83">
        <f t="shared" ca="1" si="838"/>
        <v>123.60000000000002</v>
      </c>
    </row>
    <row r="8979" spans="6:12">
      <c r="F8979" s="89">
        <v>8863</v>
      </c>
      <c r="G8979" s="89">
        <f t="shared" ca="1" si="833"/>
        <v>23</v>
      </c>
      <c r="H8979" s="89">
        <f t="shared" ca="1" si="834"/>
        <v>2</v>
      </c>
      <c r="I8979" s="89">
        <f t="shared" ca="1" si="835"/>
        <v>4</v>
      </c>
      <c r="J8979" s="89">
        <f t="shared" ca="1" si="836"/>
        <v>-33.532999999999987</v>
      </c>
      <c r="K8979" s="89">
        <f t="shared" ca="1" si="837"/>
        <v>128.13699999999994</v>
      </c>
      <c r="L8979" s="83">
        <f t="shared" ca="1" si="838"/>
        <v>123.58699999999999</v>
      </c>
    </row>
    <row r="8980" spans="6:12">
      <c r="F8980" s="89">
        <v>8864</v>
      </c>
      <c r="G8980" s="89">
        <f t="shared" ca="1" si="833"/>
        <v>35</v>
      </c>
      <c r="H8980" s="89">
        <f t="shared" ca="1" si="834"/>
        <v>2</v>
      </c>
      <c r="I8980" s="89">
        <f t="shared" ca="1" si="835"/>
        <v>8</v>
      </c>
      <c r="J8980" s="89">
        <f t="shared" ca="1" si="836"/>
        <v>117.87499999999997</v>
      </c>
      <c r="K8980" s="89">
        <f t="shared" ca="1" si="837"/>
        <v>105.42499999999995</v>
      </c>
      <c r="L8980" s="83">
        <f t="shared" ca="1" si="838"/>
        <v>104.27499999999995</v>
      </c>
    </row>
    <row r="8981" spans="6:12">
      <c r="F8981" s="89">
        <v>8865</v>
      </c>
      <c r="G8981" s="89">
        <f t="shared" ca="1" si="833"/>
        <v>37</v>
      </c>
      <c r="H8981" s="89">
        <f t="shared" ca="1" si="834"/>
        <v>1</v>
      </c>
      <c r="I8981" s="89">
        <f t="shared" ca="1" si="835"/>
        <v>8</v>
      </c>
      <c r="J8981" s="89">
        <f t="shared" ca="1" si="836"/>
        <v>145.92099999999994</v>
      </c>
      <c r="K8981" s="89">
        <f t="shared" ca="1" si="837"/>
        <v>46.750999999999976</v>
      </c>
      <c r="L8981" s="83">
        <f t="shared" ca="1" si="838"/>
        <v>47.700999999999993</v>
      </c>
    </row>
    <row r="8982" spans="6:12">
      <c r="F8982" s="89">
        <v>8866</v>
      </c>
      <c r="G8982" s="89">
        <f t="shared" ca="1" si="833"/>
        <v>40</v>
      </c>
      <c r="H8982" s="89">
        <f t="shared" ca="1" si="834"/>
        <v>2</v>
      </c>
      <c r="I8982" s="89">
        <f t="shared" ca="1" si="835"/>
        <v>8</v>
      </c>
      <c r="J8982" s="89">
        <f t="shared" ca="1" si="836"/>
        <v>120.23999999999995</v>
      </c>
      <c r="K8982" s="89">
        <f t="shared" ca="1" si="837"/>
        <v>106.23999999999992</v>
      </c>
      <c r="L8982" s="83">
        <f t="shared" ca="1" si="838"/>
        <v>105.83999999999997</v>
      </c>
    </row>
    <row r="8983" spans="6:12">
      <c r="F8983" s="89">
        <v>8867</v>
      </c>
      <c r="G8983" s="89">
        <f t="shared" ca="1" si="833"/>
        <v>40</v>
      </c>
      <c r="H8983" s="89">
        <f t="shared" ca="1" si="834"/>
        <v>3</v>
      </c>
      <c r="I8983" s="89">
        <f t="shared" ca="1" si="835"/>
        <v>4</v>
      </c>
      <c r="J8983" s="89">
        <f t="shared" ca="1" si="836"/>
        <v>-200.62</v>
      </c>
      <c r="K8983" s="89">
        <f t="shared" ca="1" si="837"/>
        <v>41.879999999999967</v>
      </c>
      <c r="L8983" s="83">
        <f t="shared" ca="1" si="838"/>
        <v>38.080000000000041</v>
      </c>
    </row>
    <row r="8984" spans="6:12">
      <c r="F8984" s="89">
        <v>8868</v>
      </c>
      <c r="G8984" s="89">
        <f t="shared" ca="1" si="833"/>
        <v>30</v>
      </c>
      <c r="H8984" s="89">
        <f t="shared" ca="1" si="834"/>
        <v>3</v>
      </c>
      <c r="I8984" s="89">
        <f t="shared" ca="1" si="835"/>
        <v>7</v>
      </c>
      <c r="J8984" s="89">
        <f t="shared" ca="1" si="836"/>
        <v>3.3300000000000409</v>
      </c>
      <c r="K8984" s="89">
        <f t="shared" ca="1" si="837"/>
        <v>121.13</v>
      </c>
      <c r="L8984" s="83">
        <f t="shared" ca="1" si="838"/>
        <v>117.03000000000003</v>
      </c>
    </row>
    <row r="8985" spans="6:12">
      <c r="F8985" s="89">
        <v>8869</v>
      </c>
      <c r="G8985" s="89">
        <f t="shared" ca="1" si="833"/>
        <v>45</v>
      </c>
      <c r="H8985" s="89">
        <f t="shared" ca="1" si="834"/>
        <v>1</v>
      </c>
      <c r="I8985" s="89">
        <f t="shared" ca="1" si="835"/>
        <v>3</v>
      </c>
      <c r="J8985" s="89">
        <f t="shared" ca="1" si="836"/>
        <v>13.264999999999986</v>
      </c>
      <c r="K8985" s="89">
        <f t="shared" ca="1" si="837"/>
        <v>124.61499999999997</v>
      </c>
      <c r="L8985" s="83">
        <f t="shared" ca="1" si="838"/>
        <v>124.76500000000003</v>
      </c>
    </row>
    <row r="8986" spans="6:12">
      <c r="F8986" s="89">
        <v>8870</v>
      </c>
      <c r="G8986" s="89">
        <f t="shared" ca="1" si="833"/>
        <v>53</v>
      </c>
      <c r="H8986" s="89">
        <f t="shared" ca="1" si="834"/>
        <v>1</v>
      </c>
      <c r="I8986" s="89">
        <f t="shared" ca="1" si="835"/>
        <v>5</v>
      </c>
      <c r="J8986" s="89">
        <f t="shared" ca="1" si="836"/>
        <v>126.10499999999999</v>
      </c>
      <c r="K8986" s="89">
        <f t="shared" ca="1" si="837"/>
        <v>149.77499999999995</v>
      </c>
      <c r="L8986" s="83">
        <f t="shared" ca="1" si="838"/>
        <v>151.92500000000004</v>
      </c>
    </row>
    <row r="8987" spans="6:12">
      <c r="F8987" s="89">
        <v>8871</v>
      </c>
      <c r="G8987" s="89">
        <f t="shared" ca="1" si="833"/>
        <v>28</v>
      </c>
      <c r="H8987" s="89">
        <f t="shared" ca="1" si="834"/>
        <v>1</v>
      </c>
      <c r="I8987" s="89">
        <f t="shared" ca="1" si="835"/>
        <v>6</v>
      </c>
      <c r="J8987" s="89">
        <f t="shared" ca="1" si="836"/>
        <v>126.68799999999996</v>
      </c>
      <c r="K8987" s="89">
        <f t="shared" ca="1" si="837"/>
        <v>115.50799999999998</v>
      </c>
      <c r="L8987" s="83">
        <f t="shared" ca="1" si="838"/>
        <v>114.30799999999999</v>
      </c>
    </row>
    <row r="8988" spans="6:12">
      <c r="F8988" s="89">
        <v>8872</v>
      </c>
      <c r="G8988" s="89">
        <f t="shared" ca="1" si="833"/>
        <v>35</v>
      </c>
      <c r="H8988" s="89">
        <f t="shared" ca="1" si="834"/>
        <v>1</v>
      </c>
      <c r="I8988" s="89">
        <f t="shared" ca="1" si="835"/>
        <v>3</v>
      </c>
      <c r="J8988" s="89">
        <f t="shared" ca="1" si="836"/>
        <v>3.5849999999999866</v>
      </c>
      <c r="K8988" s="89">
        <f t="shared" ca="1" si="837"/>
        <v>118.03499999999998</v>
      </c>
      <c r="L8988" s="83">
        <f t="shared" ca="1" si="838"/>
        <v>116.68499999999999</v>
      </c>
    </row>
    <row r="8989" spans="6:12">
      <c r="F8989" s="89">
        <v>8873</v>
      </c>
      <c r="G8989" s="89">
        <f t="shared" ca="1" si="833"/>
        <v>54</v>
      </c>
      <c r="H8989" s="89">
        <f t="shared" ca="1" si="834"/>
        <v>3</v>
      </c>
      <c r="I8989" s="89">
        <f t="shared" ca="1" si="835"/>
        <v>7</v>
      </c>
      <c r="J8989" s="89">
        <f t="shared" ca="1" si="836"/>
        <v>47.298000000000059</v>
      </c>
      <c r="K8989" s="89">
        <f t="shared" ca="1" si="837"/>
        <v>157.65799999999999</v>
      </c>
      <c r="L8989" s="83">
        <f t="shared" ca="1" si="838"/>
        <v>157.15800000000004</v>
      </c>
    </row>
    <row r="8990" spans="6:12">
      <c r="F8990" s="89">
        <v>8874</v>
      </c>
      <c r="G8990" s="89">
        <f t="shared" ca="1" si="833"/>
        <v>28</v>
      </c>
      <c r="H8990" s="89">
        <f t="shared" ca="1" si="834"/>
        <v>1</v>
      </c>
      <c r="I8990" s="89">
        <f t="shared" ca="1" si="835"/>
        <v>4</v>
      </c>
      <c r="J8990" s="89">
        <f t="shared" ca="1" si="836"/>
        <v>60.291999999999994</v>
      </c>
      <c r="K8990" s="89">
        <f t="shared" ca="1" si="837"/>
        <v>134.31199999999998</v>
      </c>
      <c r="L8990" s="83">
        <f t="shared" ca="1" si="838"/>
        <v>132.31199999999998</v>
      </c>
    </row>
    <row r="8991" spans="6:12">
      <c r="F8991" s="89">
        <v>8875</v>
      </c>
      <c r="G8991" s="89">
        <f t="shared" ca="1" si="833"/>
        <v>53</v>
      </c>
      <c r="H8991" s="89">
        <f t="shared" ca="1" si="834"/>
        <v>3</v>
      </c>
      <c r="I8991" s="89">
        <f t="shared" ca="1" si="835"/>
        <v>8</v>
      </c>
      <c r="J8991" s="89">
        <f t="shared" ca="1" si="836"/>
        <v>91.269000000000119</v>
      </c>
      <c r="K8991" s="89">
        <f t="shared" ca="1" si="837"/>
        <v>159.33899999999994</v>
      </c>
      <c r="L8991" s="83">
        <f t="shared" ca="1" si="838"/>
        <v>159.08900000000006</v>
      </c>
    </row>
    <row r="8992" spans="6:12">
      <c r="F8992" s="89">
        <v>8876</v>
      </c>
      <c r="G8992" s="89">
        <f t="shared" ca="1" si="833"/>
        <v>19</v>
      </c>
      <c r="H8992" s="89">
        <f t="shared" ca="1" si="834"/>
        <v>3</v>
      </c>
      <c r="I8992" s="89">
        <f t="shared" ca="1" si="835"/>
        <v>7</v>
      </c>
      <c r="J8992" s="89">
        <f t="shared" ca="1" si="836"/>
        <v>35.15300000000002</v>
      </c>
      <c r="K8992" s="89">
        <f t="shared" ca="1" si="837"/>
        <v>156.363</v>
      </c>
      <c r="L8992" s="83">
        <f t="shared" ca="1" si="838"/>
        <v>150.61300000000006</v>
      </c>
    </row>
    <row r="8993" spans="6:12">
      <c r="F8993" s="89">
        <v>8877</v>
      </c>
      <c r="G8993" s="89">
        <f t="shared" ca="1" si="833"/>
        <v>34</v>
      </c>
      <c r="H8993" s="89">
        <f t="shared" ca="1" si="834"/>
        <v>2</v>
      </c>
      <c r="I8993" s="89">
        <f t="shared" ca="1" si="835"/>
        <v>9</v>
      </c>
      <c r="J8993" s="89">
        <f t="shared" ca="1" si="836"/>
        <v>137.89599999999993</v>
      </c>
      <c r="K8993" s="89">
        <f t="shared" ca="1" si="837"/>
        <v>83.155999999999949</v>
      </c>
      <c r="L8993" s="83">
        <f t="shared" ca="1" si="838"/>
        <v>82.255999999999972</v>
      </c>
    </row>
    <row r="8994" spans="6:12">
      <c r="F8994" s="89">
        <v>8878</v>
      </c>
      <c r="G8994" s="89">
        <f t="shared" ca="1" si="833"/>
        <v>27</v>
      </c>
      <c r="H8994" s="89">
        <f t="shared" ca="1" si="834"/>
        <v>3</v>
      </c>
      <c r="I8994" s="89">
        <f t="shared" ca="1" si="835"/>
        <v>7</v>
      </c>
      <c r="J8994" s="89">
        <f t="shared" ca="1" si="836"/>
        <v>8.7690000000000055</v>
      </c>
      <c r="K8994" s="89">
        <f t="shared" ca="1" si="837"/>
        <v>127.49899999999997</v>
      </c>
      <c r="L8994" s="83">
        <f t="shared" ca="1" si="838"/>
        <v>122.94900000000001</v>
      </c>
    </row>
    <row r="8995" spans="6:12">
      <c r="F8995" s="89">
        <v>8879</v>
      </c>
      <c r="G8995" s="89">
        <f t="shared" ca="1" si="833"/>
        <v>55</v>
      </c>
      <c r="H8995" s="89">
        <f t="shared" ca="1" si="834"/>
        <v>1</v>
      </c>
      <c r="I8995" s="89">
        <f t="shared" ca="1" si="835"/>
        <v>9</v>
      </c>
      <c r="J8995" s="89">
        <f t="shared" ca="1" si="836"/>
        <v>193.22499999999985</v>
      </c>
      <c r="K8995" s="89">
        <f t="shared" ca="1" si="837"/>
        <v>45.874999999999858</v>
      </c>
      <c r="L8995" s="83">
        <f t="shared" ca="1" si="838"/>
        <v>49.92500000000004</v>
      </c>
    </row>
    <row r="8996" spans="6:12">
      <c r="F8996" s="89">
        <v>8880</v>
      </c>
      <c r="G8996" s="89">
        <f t="shared" ca="1" si="833"/>
        <v>37</v>
      </c>
      <c r="H8996" s="89">
        <f t="shared" ca="1" si="834"/>
        <v>1</v>
      </c>
      <c r="I8996" s="89">
        <f t="shared" ca="1" si="835"/>
        <v>3</v>
      </c>
      <c r="J8996" s="89">
        <f t="shared" ca="1" si="836"/>
        <v>3.3610000000000042</v>
      </c>
      <c r="K8996" s="89">
        <f t="shared" ca="1" si="837"/>
        <v>117.191</v>
      </c>
      <c r="L8996" s="83">
        <f t="shared" ca="1" si="838"/>
        <v>116.14100000000002</v>
      </c>
    </row>
    <row r="8997" spans="6:12">
      <c r="F8997" s="89">
        <v>8881</v>
      </c>
      <c r="G8997" s="89">
        <f t="shared" ca="1" si="833"/>
        <v>24</v>
      </c>
      <c r="H8997" s="89">
        <f t="shared" ca="1" si="834"/>
        <v>3</v>
      </c>
      <c r="I8997" s="89">
        <f t="shared" ca="1" si="835"/>
        <v>4</v>
      </c>
      <c r="J8997" s="89">
        <f t="shared" ca="1" si="836"/>
        <v>-186.44399999999996</v>
      </c>
      <c r="K8997" s="89">
        <f t="shared" ca="1" si="837"/>
        <v>61.015999999999991</v>
      </c>
      <c r="L8997" s="83">
        <f t="shared" ca="1" si="838"/>
        <v>54.816000000000003</v>
      </c>
    </row>
    <row r="8998" spans="6:12">
      <c r="F8998" s="89">
        <v>8882</v>
      </c>
      <c r="G8998" s="89">
        <f t="shared" ca="1" si="833"/>
        <v>49</v>
      </c>
      <c r="H8998" s="89">
        <f t="shared" ca="1" si="834"/>
        <v>1</v>
      </c>
      <c r="I8998" s="89">
        <f t="shared" ca="1" si="835"/>
        <v>5</v>
      </c>
      <c r="J8998" s="89">
        <f t="shared" ca="1" si="836"/>
        <v>110.30500000000006</v>
      </c>
      <c r="K8998" s="89">
        <f t="shared" ca="1" si="837"/>
        <v>135.21500000000006</v>
      </c>
      <c r="L8998" s="83">
        <f t="shared" ca="1" si="838"/>
        <v>136.76500000000001</v>
      </c>
    </row>
    <row r="8999" spans="6:12">
      <c r="F8999" s="89">
        <v>8883</v>
      </c>
      <c r="G8999" s="89">
        <f t="shared" ca="1" si="833"/>
        <v>40</v>
      </c>
      <c r="H8999" s="89">
        <f t="shared" ca="1" si="834"/>
        <v>3</v>
      </c>
      <c r="I8999" s="89">
        <f t="shared" ca="1" si="835"/>
        <v>4</v>
      </c>
      <c r="J8999" s="89">
        <f t="shared" ca="1" si="836"/>
        <v>-200.62</v>
      </c>
      <c r="K8999" s="89">
        <f t="shared" ca="1" si="837"/>
        <v>41.879999999999967</v>
      </c>
      <c r="L8999" s="83">
        <f t="shared" ca="1" si="838"/>
        <v>38.080000000000041</v>
      </c>
    </row>
    <row r="9000" spans="6:12">
      <c r="F9000" s="89">
        <v>8884</v>
      </c>
      <c r="G9000" s="89">
        <f t="shared" ca="1" si="833"/>
        <v>49</v>
      </c>
      <c r="H9000" s="89">
        <f t="shared" ca="1" si="834"/>
        <v>1</v>
      </c>
      <c r="I9000" s="89">
        <f t="shared" ca="1" si="835"/>
        <v>8</v>
      </c>
      <c r="J9000" s="89">
        <f t="shared" ca="1" si="836"/>
        <v>167.61699999999999</v>
      </c>
      <c r="K9000" s="89">
        <f t="shared" ca="1" si="837"/>
        <v>64.727000000000032</v>
      </c>
      <c r="L9000" s="83">
        <f t="shared" ca="1" si="838"/>
        <v>67.477000000000004</v>
      </c>
    </row>
    <row r="9001" spans="6:12">
      <c r="F9001" s="89">
        <v>8885</v>
      </c>
      <c r="G9001" s="89">
        <f t="shared" ca="1" si="833"/>
        <v>39</v>
      </c>
      <c r="H9001" s="89">
        <f t="shared" ca="1" si="834"/>
        <v>1</v>
      </c>
      <c r="I9001" s="89">
        <f t="shared" ca="1" si="835"/>
        <v>5</v>
      </c>
      <c r="J9001" s="89">
        <f t="shared" ca="1" si="836"/>
        <v>89.705000000000013</v>
      </c>
      <c r="K9001" s="89">
        <f t="shared" ca="1" si="837"/>
        <v>117.71499999999997</v>
      </c>
      <c r="L9001" s="83">
        <f t="shared" ca="1" si="838"/>
        <v>117.76499999999999</v>
      </c>
    </row>
    <row r="9002" spans="6:12">
      <c r="F9002" s="89">
        <v>8886</v>
      </c>
      <c r="G9002" s="89">
        <f t="shared" ca="1" si="833"/>
        <v>35</v>
      </c>
      <c r="H9002" s="89">
        <f t="shared" ca="1" si="834"/>
        <v>1</v>
      </c>
      <c r="I9002" s="89">
        <f t="shared" ca="1" si="835"/>
        <v>7</v>
      </c>
      <c r="J9002" s="89">
        <f t="shared" ca="1" si="836"/>
        <v>136.54499999999996</v>
      </c>
      <c r="K9002" s="89">
        <f t="shared" ca="1" si="837"/>
        <v>80.59499999999997</v>
      </c>
      <c r="L9002" s="83">
        <f t="shared" ca="1" si="838"/>
        <v>80.84499999999997</v>
      </c>
    </row>
    <row r="9003" spans="6:12">
      <c r="F9003" s="89">
        <v>8887</v>
      </c>
      <c r="G9003" s="89">
        <f t="shared" ca="1" si="833"/>
        <v>49</v>
      </c>
      <c r="H9003" s="89">
        <f t="shared" ca="1" si="834"/>
        <v>2</v>
      </c>
      <c r="I9003" s="89">
        <f t="shared" ca="1" si="835"/>
        <v>6</v>
      </c>
      <c r="J9003" s="89">
        <f t="shared" ca="1" si="836"/>
        <v>73.519000000000005</v>
      </c>
      <c r="K9003" s="89">
        <f t="shared" ca="1" si="837"/>
        <v>141.92900000000003</v>
      </c>
      <c r="L9003" s="83">
        <f t="shared" ca="1" si="838"/>
        <v>142.07900000000001</v>
      </c>
    </row>
    <row r="9004" spans="6:12">
      <c r="F9004" s="89">
        <v>8888</v>
      </c>
      <c r="G9004" s="89">
        <f t="shared" ca="1" si="833"/>
        <v>39</v>
      </c>
      <c r="H9004" s="89">
        <f t="shared" ca="1" si="834"/>
        <v>1</v>
      </c>
      <c r="I9004" s="89">
        <f t="shared" ca="1" si="835"/>
        <v>3</v>
      </c>
      <c r="J9004" s="89">
        <f t="shared" ca="1" si="836"/>
        <v>4.2169999999999916</v>
      </c>
      <c r="K9004" s="89">
        <f t="shared" ca="1" si="837"/>
        <v>117.42699999999998</v>
      </c>
      <c r="L9004" s="83">
        <f t="shared" ca="1" si="838"/>
        <v>116.67700000000001</v>
      </c>
    </row>
    <row r="9005" spans="6:12">
      <c r="F9005" s="89">
        <v>8889</v>
      </c>
      <c r="G9005" s="89">
        <f t="shared" ca="1" si="833"/>
        <v>22</v>
      </c>
      <c r="H9005" s="89">
        <f t="shared" ca="1" si="834"/>
        <v>3</v>
      </c>
      <c r="I9005" s="89">
        <f t="shared" ca="1" si="835"/>
        <v>8</v>
      </c>
      <c r="J9005" s="89">
        <f t="shared" ca="1" si="836"/>
        <v>71.95599999999996</v>
      </c>
      <c r="K9005" s="89">
        <f t="shared" ca="1" si="837"/>
        <v>149.63599999999991</v>
      </c>
      <c r="L9005" s="83">
        <f t="shared" ca="1" si="838"/>
        <v>144.73599999999993</v>
      </c>
    </row>
    <row r="9006" spans="6:12">
      <c r="F9006" s="89">
        <v>8890</v>
      </c>
      <c r="G9006" s="89">
        <f t="shared" ca="1" si="833"/>
        <v>35</v>
      </c>
      <c r="H9006" s="89">
        <f t="shared" ca="1" si="834"/>
        <v>2</v>
      </c>
      <c r="I9006" s="89">
        <f t="shared" ca="1" si="835"/>
        <v>5</v>
      </c>
      <c r="J9006" s="89">
        <f t="shared" ca="1" si="836"/>
        <v>1.9250000000000114</v>
      </c>
      <c r="K9006" s="89">
        <f t="shared" ca="1" si="837"/>
        <v>117.27499999999996</v>
      </c>
      <c r="L9006" s="83">
        <f t="shared" ca="1" si="838"/>
        <v>114.92499999999994</v>
      </c>
    </row>
    <row r="9007" spans="6:12">
      <c r="F9007" s="89">
        <v>8891</v>
      </c>
      <c r="G9007" s="89">
        <f t="shared" ca="1" si="833"/>
        <v>51</v>
      </c>
      <c r="H9007" s="89">
        <f t="shared" ca="1" si="834"/>
        <v>3</v>
      </c>
      <c r="I9007" s="89">
        <f t="shared" ca="1" si="835"/>
        <v>6</v>
      </c>
      <c r="J9007" s="89">
        <f t="shared" ca="1" si="836"/>
        <v>-25.078999999999894</v>
      </c>
      <c r="K9007" s="89">
        <f t="shared" ca="1" si="837"/>
        <v>128.81099999999998</v>
      </c>
      <c r="L9007" s="83">
        <f t="shared" ca="1" si="838"/>
        <v>127.46100000000013</v>
      </c>
    </row>
    <row r="9008" spans="6:12">
      <c r="F9008" s="89">
        <v>8892</v>
      </c>
      <c r="G9008" s="89">
        <f t="shared" ca="1" si="833"/>
        <v>19</v>
      </c>
      <c r="H9008" s="89">
        <f t="shared" ca="1" si="834"/>
        <v>1</v>
      </c>
      <c r="I9008" s="89">
        <f t="shared" ca="1" si="835"/>
        <v>7</v>
      </c>
      <c r="J9008" s="89">
        <f t="shared" ca="1" si="836"/>
        <v>176.83299999999994</v>
      </c>
      <c r="K9008" s="89">
        <f t="shared" ca="1" si="837"/>
        <v>125.84299999999996</v>
      </c>
      <c r="L9008" s="83">
        <f t="shared" ca="1" si="838"/>
        <v>123.69300000000001</v>
      </c>
    </row>
    <row r="9009" spans="6:12">
      <c r="F9009" s="89">
        <v>8893</v>
      </c>
      <c r="G9009" s="89">
        <f t="shared" ca="1" si="833"/>
        <v>41</v>
      </c>
      <c r="H9009" s="89">
        <f t="shared" ca="1" si="834"/>
        <v>2</v>
      </c>
      <c r="I9009" s="89">
        <f t="shared" ca="1" si="835"/>
        <v>9</v>
      </c>
      <c r="J9009" s="89">
        <f t="shared" ca="1" si="836"/>
        <v>141.24899999999994</v>
      </c>
      <c r="K9009" s="89">
        <f t="shared" ca="1" si="837"/>
        <v>84.338999999999942</v>
      </c>
      <c r="L9009" s="83">
        <f t="shared" ca="1" si="838"/>
        <v>84.488999999999976</v>
      </c>
    </row>
    <row r="9010" spans="6:12">
      <c r="F9010" s="89">
        <v>8894</v>
      </c>
      <c r="G9010" s="89">
        <f t="shared" ca="1" si="833"/>
        <v>44</v>
      </c>
      <c r="H9010" s="89">
        <f t="shared" ca="1" si="834"/>
        <v>1</v>
      </c>
      <c r="I9010" s="89">
        <f t="shared" ca="1" si="835"/>
        <v>4</v>
      </c>
      <c r="J9010" s="89">
        <f t="shared" ca="1" si="836"/>
        <v>58.596000000000004</v>
      </c>
      <c r="K9010" s="89">
        <f t="shared" ca="1" si="837"/>
        <v>127.65599999999995</v>
      </c>
      <c r="L9010" s="83">
        <f t="shared" ca="1" si="838"/>
        <v>128.05599999999998</v>
      </c>
    </row>
    <row r="9011" spans="6:12">
      <c r="F9011" s="89">
        <v>8895</v>
      </c>
      <c r="G9011" s="89">
        <f t="shared" ca="1" si="833"/>
        <v>38</v>
      </c>
      <c r="H9011" s="89">
        <f t="shared" ca="1" si="834"/>
        <v>1</v>
      </c>
      <c r="I9011" s="89">
        <f t="shared" ca="1" si="835"/>
        <v>4</v>
      </c>
      <c r="J9011" s="89">
        <f t="shared" ca="1" si="836"/>
        <v>51.132000000000019</v>
      </c>
      <c r="K9011" s="89">
        <f t="shared" ca="1" si="837"/>
        <v>122.05200000000002</v>
      </c>
      <c r="L9011" s="83">
        <f t="shared" ca="1" si="838"/>
        <v>121.55200000000005</v>
      </c>
    </row>
    <row r="9012" spans="6:12">
      <c r="F9012" s="89">
        <v>8896</v>
      </c>
      <c r="G9012" s="89">
        <f t="shared" ca="1" si="833"/>
        <v>30</v>
      </c>
      <c r="H9012" s="89">
        <f t="shared" ca="1" si="834"/>
        <v>2</v>
      </c>
      <c r="I9012" s="89">
        <f t="shared" ca="1" si="835"/>
        <v>3</v>
      </c>
      <c r="J9012" s="89">
        <f t="shared" ca="1" si="836"/>
        <v>-118.23999999999998</v>
      </c>
      <c r="K9012" s="89">
        <f t="shared" ca="1" si="837"/>
        <v>83.859999999999985</v>
      </c>
      <c r="L9012" s="83">
        <f t="shared" ca="1" si="838"/>
        <v>79.960000000000008</v>
      </c>
    </row>
    <row r="9013" spans="6:12">
      <c r="F9013" s="89">
        <v>8897</v>
      </c>
      <c r="G9013" s="89">
        <f t="shared" ca="1" si="833"/>
        <v>50</v>
      </c>
      <c r="H9013" s="89">
        <f t="shared" ca="1" si="834"/>
        <v>1</v>
      </c>
      <c r="I9013" s="89">
        <f t="shared" ca="1" si="835"/>
        <v>4</v>
      </c>
      <c r="J9013" s="89">
        <f t="shared" ca="1" si="836"/>
        <v>75.78</v>
      </c>
      <c r="K9013" s="89">
        <f t="shared" ca="1" si="837"/>
        <v>142.97999999999999</v>
      </c>
      <c r="L9013" s="83">
        <f t="shared" ca="1" si="838"/>
        <v>144.28000000000003</v>
      </c>
    </row>
    <row r="9014" spans="6:12">
      <c r="F9014" s="89">
        <v>8898</v>
      </c>
      <c r="G9014" s="89">
        <f t="shared" ref="G9014:G9077" ca="1" si="839">RANDBETWEEN(19,55)</f>
        <v>29</v>
      </c>
      <c r="H9014" s="89">
        <f t="shared" ref="H9014:H9077" ca="1" si="840">RANDBETWEEN(0.5,3.5)</f>
        <v>1</v>
      </c>
      <c r="I9014" s="89">
        <f t="shared" ref="I9014:I9077" ca="1" si="841">RANDBETWEEN(3,9)</f>
        <v>4</v>
      </c>
      <c r="J9014" s="89">
        <f t="shared" ref="J9014:J9077" ca="1" si="842">133-10*G9014-128.7*H9014+60.8*I9014+0.135*G9014^2-20.6*H9014^2-4.74*I9014^2+0.15*G9014*H9014+0.006*G9014*I9014+19.63*H9014*I9014</f>
        <v>58.161000000000001</v>
      </c>
      <c r="K9014" s="89">
        <f t="shared" ref="K9014:K9077" ca="1" si="843">300-10.31*G9014-42.6*H9014+18.2*I9014+0.135*G9014^2-20.6*H9014^2-4.74*I9014^2+0.15*G9014*H9014+0.006*G9014*I9014+19.63*H9014*I9014</f>
        <v>131.87100000000001</v>
      </c>
      <c r="L9014" s="83">
        <f t="shared" ref="L9014:L9077" ca="1" si="844">294-10.16*G9014-44.4*H9014+18.6*I9014+0.135*G9014^2-20.6*H9014^2-4.74*I9014^2+0.15*G9014*H9014+0.006*G9014*I9014+19.63*H9014*I9014</f>
        <v>130.02100000000004</v>
      </c>
    </row>
    <row r="9015" spans="6:12">
      <c r="F9015" s="89">
        <v>8899</v>
      </c>
      <c r="G9015" s="89">
        <f t="shared" ca="1" si="839"/>
        <v>24</v>
      </c>
      <c r="H9015" s="89">
        <f t="shared" ca="1" si="840"/>
        <v>1</v>
      </c>
      <c r="I9015" s="89">
        <f t="shared" ca="1" si="841"/>
        <v>8</v>
      </c>
      <c r="J9015" s="89">
        <f t="shared" ca="1" si="842"/>
        <v>166.29199999999994</v>
      </c>
      <c r="K9015" s="89">
        <f t="shared" ca="1" si="843"/>
        <v>71.151999999999973</v>
      </c>
      <c r="L9015" s="83">
        <f t="shared" ca="1" si="844"/>
        <v>70.151999999999973</v>
      </c>
    </row>
    <row r="9016" spans="6:12">
      <c r="F9016" s="89">
        <v>8900</v>
      </c>
      <c r="G9016" s="89">
        <f t="shared" ca="1" si="839"/>
        <v>19</v>
      </c>
      <c r="H9016" s="89">
        <f t="shared" ca="1" si="840"/>
        <v>2</v>
      </c>
      <c r="I9016" s="89">
        <f t="shared" ca="1" si="841"/>
        <v>7</v>
      </c>
      <c r="J9016" s="89">
        <f t="shared" ca="1" si="842"/>
        <v>126.59299999999996</v>
      </c>
      <c r="K9016" s="89">
        <f t="shared" ca="1" si="843"/>
        <v>161.70299999999997</v>
      </c>
      <c r="L9016" s="83">
        <f t="shared" ca="1" si="844"/>
        <v>157.75299999999999</v>
      </c>
    </row>
    <row r="9017" spans="6:12">
      <c r="F9017" s="89">
        <v>8901</v>
      </c>
      <c r="G9017" s="89">
        <f t="shared" ca="1" si="839"/>
        <v>46</v>
      </c>
      <c r="H9017" s="89">
        <f t="shared" ca="1" si="840"/>
        <v>1</v>
      </c>
      <c r="I9017" s="89">
        <f t="shared" ca="1" si="841"/>
        <v>6</v>
      </c>
      <c r="J9017" s="89">
        <f t="shared" ca="1" si="842"/>
        <v>129.85599999999999</v>
      </c>
      <c r="K9017" s="89">
        <f t="shared" ca="1" si="843"/>
        <v>113.09599999999996</v>
      </c>
      <c r="L9017" s="83">
        <f t="shared" ca="1" si="844"/>
        <v>114.59599999999999</v>
      </c>
    </row>
    <row r="9018" spans="6:12">
      <c r="F9018" s="89">
        <v>8902</v>
      </c>
      <c r="G9018" s="89">
        <f t="shared" ca="1" si="839"/>
        <v>33</v>
      </c>
      <c r="H9018" s="89">
        <f t="shared" ca="1" si="840"/>
        <v>3</v>
      </c>
      <c r="I9018" s="89">
        <f t="shared" ca="1" si="841"/>
        <v>3</v>
      </c>
      <c r="J9018" s="89">
        <f t="shared" ca="1" si="842"/>
        <v>-289.63099999999991</v>
      </c>
      <c r="K9018" s="89">
        <f t="shared" ca="1" si="843"/>
        <v>-2.3610000000000184</v>
      </c>
      <c r="L9018" s="83">
        <f t="shared" ca="1" si="844"/>
        <v>-7.61099999999999</v>
      </c>
    </row>
    <row r="9019" spans="6:12">
      <c r="F9019" s="89">
        <v>8903</v>
      </c>
      <c r="G9019" s="89">
        <f t="shared" ca="1" si="839"/>
        <v>21</v>
      </c>
      <c r="H9019" s="89">
        <f t="shared" ca="1" si="840"/>
        <v>3</v>
      </c>
      <c r="I9019" s="89">
        <f t="shared" ca="1" si="841"/>
        <v>8</v>
      </c>
      <c r="J9019" s="89">
        <f t="shared" ca="1" si="842"/>
        <v>75.652999999999963</v>
      </c>
      <c r="K9019" s="89">
        <f t="shared" ca="1" si="843"/>
        <v>153.64299999999992</v>
      </c>
      <c r="L9019" s="83">
        <f t="shared" ca="1" si="844"/>
        <v>148.59299999999996</v>
      </c>
    </row>
    <row r="9020" spans="6:12">
      <c r="F9020" s="89">
        <v>8904</v>
      </c>
      <c r="G9020" s="89">
        <f t="shared" ca="1" si="839"/>
        <v>29</v>
      </c>
      <c r="H9020" s="89">
        <f t="shared" ca="1" si="840"/>
        <v>1</v>
      </c>
      <c r="I9020" s="89">
        <f t="shared" ca="1" si="841"/>
        <v>3</v>
      </c>
      <c r="J9020" s="89">
        <f t="shared" ca="1" si="842"/>
        <v>10.736999999999995</v>
      </c>
      <c r="K9020" s="89">
        <f t="shared" ca="1" si="843"/>
        <v>127.047</v>
      </c>
      <c r="L9020" s="83">
        <f t="shared" ca="1" si="844"/>
        <v>124.79700000000003</v>
      </c>
    </row>
    <row r="9021" spans="6:12">
      <c r="F9021" s="89">
        <v>8905</v>
      </c>
      <c r="G9021" s="89">
        <f t="shared" ca="1" si="839"/>
        <v>19</v>
      </c>
      <c r="H9021" s="89">
        <f t="shared" ca="1" si="840"/>
        <v>3</v>
      </c>
      <c r="I9021" s="89">
        <f t="shared" ca="1" si="841"/>
        <v>6</v>
      </c>
      <c r="J9021" s="89">
        <f t="shared" ca="1" si="842"/>
        <v>-23.030999999999949</v>
      </c>
      <c r="K9021" s="89">
        <f t="shared" ca="1" si="843"/>
        <v>140.779</v>
      </c>
      <c r="L9021" s="83">
        <f t="shared" ca="1" si="844"/>
        <v>134.62900000000005</v>
      </c>
    </row>
    <row r="9022" spans="6:12">
      <c r="F9022" s="89">
        <v>8906</v>
      </c>
      <c r="G9022" s="89">
        <f t="shared" ca="1" si="839"/>
        <v>21</v>
      </c>
      <c r="H9022" s="89">
        <f t="shared" ca="1" si="840"/>
        <v>1</v>
      </c>
      <c r="I9022" s="89">
        <f t="shared" ca="1" si="841"/>
        <v>8</v>
      </c>
      <c r="J9022" s="89">
        <f t="shared" ca="1" si="842"/>
        <v>177.47299999999996</v>
      </c>
      <c r="K9022" s="89">
        <f t="shared" ca="1" si="843"/>
        <v>83.262999999999963</v>
      </c>
      <c r="L9022" s="83">
        <f t="shared" ca="1" si="844"/>
        <v>81.812999999999974</v>
      </c>
    </row>
    <row r="9023" spans="6:12">
      <c r="F9023" s="89">
        <v>8907</v>
      </c>
      <c r="G9023" s="89">
        <f t="shared" ca="1" si="839"/>
        <v>41</v>
      </c>
      <c r="H9023" s="89">
        <f t="shared" ca="1" si="840"/>
        <v>3</v>
      </c>
      <c r="I9023" s="89">
        <f t="shared" ca="1" si="841"/>
        <v>8</v>
      </c>
      <c r="J9023" s="89">
        <f t="shared" ca="1" si="842"/>
        <v>53.013000000000034</v>
      </c>
      <c r="K9023" s="89">
        <f t="shared" ca="1" si="843"/>
        <v>124.80299999999994</v>
      </c>
      <c r="L9023" s="83">
        <f t="shared" ca="1" si="844"/>
        <v>122.75300000000004</v>
      </c>
    </row>
    <row r="9024" spans="6:12">
      <c r="F9024" s="89">
        <v>8908</v>
      </c>
      <c r="G9024" s="89">
        <f t="shared" ca="1" si="839"/>
        <v>54</v>
      </c>
      <c r="H9024" s="89">
        <f t="shared" ca="1" si="840"/>
        <v>1</v>
      </c>
      <c r="I9024" s="89">
        <f t="shared" ca="1" si="841"/>
        <v>9</v>
      </c>
      <c r="J9024" s="89">
        <f t="shared" ca="1" si="842"/>
        <v>188.30599999999987</v>
      </c>
      <c r="K9024" s="89">
        <f t="shared" ca="1" si="843"/>
        <v>41.265999999999991</v>
      </c>
      <c r="L9024" s="83">
        <f t="shared" ca="1" si="844"/>
        <v>45.166000000000082</v>
      </c>
    </row>
    <row r="9025" spans="6:12">
      <c r="F9025" s="89">
        <v>8909</v>
      </c>
      <c r="G9025" s="89">
        <f t="shared" ca="1" si="839"/>
        <v>46</v>
      </c>
      <c r="H9025" s="89">
        <f t="shared" ca="1" si="840"/>
        <v>1</v>
      </c>
      <c r="I9025" s="89">
        <f t="shared" ca="1" si="841"/>
        <v>9</v>
      </c>
      <c r="J9025" s="89">
        <f t="shared" ca="1" si="842"/>
        <v>158.67399999999992</v>
      </c>
      <c r="K9025" s="89">
        <f t="shared" ca="1" si="843"/>
        <v>14.113999999999976</v>
      </c>
      <c r="L9025" s="83">
        <f t="shared" ca="1" si="844"/>
        <v>16.814000000000021</v>
      </c>
    </row>
    <row r="9026" spans="6:12">
      <c r="F9026" s="89">
        <v>8910</v>
      </c>
      <c r="G9026" s="89">
        <f t="shared" ca="1" si="839"/>
        <v>37</v>
      </c>
      <c r="H9026" s="89">
        <f t="shared" ca="1" si="840"/>
        <v>1</v>
      </c>
      <c r="I9026" s="89">
        <f t="shared" ca="1" si="841"/>
        <v>6</v>
      </c>
      <c r="J9026" s="89">
        <f t="shared" ca="1" si="842"/>
        <v>117.33699999999999</v>
      </c>
      <c r="K9026" s="89">
        <f t="shared" ca="1" si="843"/>
        <v>103.36699999999999</v>
      </c>
      <c r="L9026" s="83">
        <f t="shared" ca="1" si="844"/>
        <v>103.51700000000002</v>
      </c>
    </row>
    <row r="9027" spans="6:12">
      <c r="F9027" s="89">
        <v>8911</v>
      </c>
      <c r="G9027" s="89">
        <f t="shared" ca="1" si="839"/>
        <v>52</v>
      </c>
      <c r="H9027" s="89">
        <f t="shared" ca="1" si="840"/>
        <v>1</v>
      </c>
      <c r="I9027" s="89">
        <f t="shared" ca="1" si="841"/>
        <v>8</v>
      </c>
      <c r="J9027" s="89">
        <f t="shared" ca="1" si="842"/>
        <v>179.1159999999999</v>
      </c>
      <c r="K9027" s="89">
        <f t="shared" ca="1" si="843"/>
        <v>75.295999999999964</v>
      </c>
      <c r="L9027" s="83">
        <f t="shared" ca="1" si="844"/>
        <v>78.495999999999981</v>
      </c>
    </row>
    <row r="9028" spans="6:12">
      <c r="F9028" s="89">
        <v>8912</v>
      </c>
      <c r="G9028" s="89">
        <f t="shared" ca="1" si="839"/>
        <v>29</v>
      </c>
      <c r="H9028" s="89">
        <f t="shared" ca="1" si="840"/>
        <v>3</v>
      </c>
      <c r="I9028" s="89">
        <f t="shared" ca="1" si="841"/>
        <v>3</v>
      </c>
      <c r="J9028" s="89">
        <f t="shared" ca="1" si="842"/>
        <v>-284.98299999999995</v>
      </c>
      <c r="K9028" s="89">
        <f t="shared" ca="1" si="843"/>
        <v>3.5270000000000152</v>
      </c>
      <c r="L9028" s="83">
        <f t="shared" ca="1" si="844"/>
        <v>-2.3229999999999507</v>
      </c>
    </row>
    <row r="9029" spans="6:12">
      <c r="F9029" s="89">
        <v>8913</v>
      </c>
      <c r="G9029" s="89">
        <f t="shared" ca="1" si="839"/>
        <v>45</v>
      </c>
      <c r="H9029" s="89">
        <f t="shared" ca="1" si="840"/>
        <v>3</v>
      </c>
      <c r="I9029" s="89">
        <f t="shared" ca="1" si="841"/>
        <v>5</v>
      </c>
      <c r="J9029" s="89">
        <f t="shared" ca="1" si="842"/>
        <v>-113.57499999999987</v>
      </c>
      <c r="K9029" s="89">
        <f t="shared" ca="1" si="843"/>
        <v>84.77499999999992</v>
      </c>
      <c r="L9029" s="83">
        <f t="shared" ca="1" si="844"/>
        <v>82.125</v>
      </c>
    </row>
    <row r="9030" spans="6:12">
      <c r="F9030" s="89">
        <v>8914</v>
      </c>
      <c r="G9030" s="89">
        <f t="shared" ca="1" si="839"/>
        <v>33</v>
      </c>
      <c r="H9030" s="89">
        <f t="shared" ca="1" si="840"/>
        <v>1</v>
      </c>
      <c r="I9030" s="89">
        <f t="shared" ca="1" si="841"/>
        <v>3</v>
      </c>
      <c r="J9030" s="89">
        <f t="shared" ca="1" si="842"/>
        <v>4.8890000000000029</v>
      </c>
      <c r="K9030" s="89">
        <f t="shared" ca="1" si="843"/>
        <v>119.959</v>
      </c>
      <c r="L9030" s="83">
        <f t="shared" ca="1" si="844"/>
        <v>118.309</v>
      </c>
    </row>
    <row r="9031" spans="6:12">
      <c r="F9031" s="89">
        <v>8915</v>
      </c>
      <c r="G9031" s="89">
        <f t="shared" ca="1" si="839"/>
        <v>38</v>
      </c>
      <c r="H9031" s="89">
        <f t="shared" ca="1" si="840"/>
        <v>2</v>
      </c>
      <c r="I9031" s="89">
        <f t="shared" ca="1" si="841"/>
        <v>4</v>
      </c>
      <c r="J9031" s="89">
        <f t="shared" ca="1" si="842"/>
        <v>-55.147999999999968</v>
      </c>
      <c r="K9031" s="89">
        <f t="shared" ca="1" si="843"/>
        <v>101.87199999999999</v>
      </c>
      <c r="L9031" s="83">
        <f t="shared" ca="1" si="844"/>
        <v>99.572000000000017</v>
      </c>
    </row>
    <row r="9032" spans="6:12">
      <c r="F9032" s="89">
        <v>8916</v>
      </c>
      <c r="G9032" s="89">
        <f t="shared" ca="1" si="839"/>
        <v>26</v>
      </c>
      <c r="H9032" s="89">
        <f t="shared" ca="1" si="840"/>
        <v>3</v>
      </c>
      <c r="I9032" s="89">
        <f t="shared" ca="1" si="841"/>
        <v>9</v>
      </c>
      <c r="J9032" s="89">
        <f t="shared" ca="1" si="842"/>
        <v>99.134000000000015</v>
      </c>
      <c r="K9032" s="89">
        <f t="shared" ca="1" si="843"/>
        <v>132.97399999999999</v>
      </c>
      <c r="L9032" s="83">
        <f t="shared" ca="1" si="844"/>
        <v>129.07400000000001</v>
      </c>
    </row>
    <row r="9033" spans="6:12">
      <c r="F9033" s="89">
        <v>8917</v>
      </c>
      <c r="G9033" s="89">
        <f t="shared" ca="1" si="839"/>
        <v>35</v>
      </c>
      <c r="H9033" s="89">
        <f t="shared" ca="1" si="840"/>
        <v>2</v>
      </c>
      <c r="I9033" s="89">
        <f t="shared" ca="1" si="841"/>
        <v>5</v>
      </c>
      <c r="J9033" s="89">
        <f t="shared" ca="1" si="842"/>
        <v>1.9250000000000114</v>
      </c>
      <c r="K9033" s="89">
        <f t="shared" ca="1" si="843"/>
        <v>117.27499999999996</v>
      </c>
      <c r="L9033" s="83">
        <f t="shared" ca="1" si="844"/>
        <v>114.92499999999994</v>
      </c>
    </row>
    <row r="9034" spans="6:12">
      <c r="F9034" s="89">
        <v>8918</v>
      </c>
      <c r="G9034" s="89">
        <f t="shared" ca="1" si="839"/>
        <v>40</v>
      </c>
      <c r="H9034" s="89">
        <f t="shared" ca="1" si="840"/>
        <v>1</v>
      </c>
      <c r="I9034" s="89">
        <f t="shared" ca="1" si="841"/>
        <v>5</v>
      </c>
      <c r="J9034" s="89">
        <f t="shared" ca="1" si="842"/>
        <v>90.550000000000011</v>
      </c>
      <c r="K9034" s="89">
        <f t="shared" ca="1" si="843"/>
        <v>118.24999999999997</v>
      </c>
      <c r="L9034" s="83">
        <f t="shared" ca="1" si="844"/>
        <v>118.45000000000002</v>
      </c>
    </row>
    <row r="9035" spans="6:12">
      <c r="F9035" s="89">
        <v>8919</v>
      </c>
      <c r="G9035" s="89">
        <f t="shared" ca="1" si="839"/>
        <v>40</v>
      </c>
      <c r="H9035" s="89">
        <f t="shared" ca="1" si="840"/>
        <v>1</v>
      </c>
      <c r="I9035" s="89">
        <f t="shared" ca="1" si="841"/>
        <v>7</v>
      </c>
      <c r="J9035" s="89">
        <f t="shared" ca="1" si="842"/>
        <v>138.12999999999997</v>
      </c>
      <c r="K9035" s="89">
        <f t="shared" ca="1" si="843"/>
        <v>80.629999999999967</v>
      </c>
      <c r="L9035" s="83">
        <f t="shared" ca="1" si="844"/>
        <v>81.630000000000024</v>
      </c>
    </row>
    <row r="9036" spans="6:12">
      <c r="F9036" s="89">
        <v>8920</v>
      </c>
      <c r="G9036" s="89">
        <f t="shared" ca="1" si="839"/>
        <v>32</v>
      </c>
      <c r="H9036" s="89">
        <f t="shared" ca="1" si="840"/>
        <v>3</v>
      </c>
      <c r="I9036" s="89">
        <f t="shared" ca="1" si="841"/>
        <v>6</v>
      </c>
      <c r="J9036" s="89">
        <f t="shared" ca="1" si="842"/>
        <v>-57.20799999999997</v>
      </c>
      <c r="K9036" s="89">
        <f t="shared" ca="1" si="843"/>
        <v>102.57199999999997</v>
      </c>
      <c r="L9036" s="83">
        <f t="shared" ca="1" si="844"/>
        <v>98.372000000000014</v>
      </c>
    </row>
    <row r="9037" spans="6:12">
      <c r="F9037" s="89">
        <v>8921</v>
      </c>
      <c r="G9037" s="89">
        <f t="shared" ca="1" si="839"/>
        <v>45</v>
      </c>
      <c r="H9037" s="89">
        <f t="shared" ca="1" si="840"/>
        <v>1</v>
      </c>
      <c r="I9037" s="89">
        <f t="shared" ca="1" si="841"/>
        <v>6</v>
      </c>
      <c r="J9037" s="89">
        <f t="shared" ca="1" si="842"/>
        <v>127.38499999999996</v>
      </c>
      <c r="K9037" s="89">
        <f t="shared" ca="1" si="843"/>
        <v>110.93499999999995</v>
      </c>
      <c r="L9037" s="83">
        <f t="shared" ca="1" si="844"/>
        <v>112.285</v>
      </c>
    </row>
    <row r="9038" spans="6:12">
      <c r="F9038" s="89">
        <v>8922</v>
      </c>
      <c r="G9038" s="89">
        <f t="shared" ca="1" si="839"/>
        <v>33</v>
      </c>
      <c r="H9038" s="89">
        <f t="shared" ca="1" si="840"/>
        <v>2</v>
      </c>
      <c r="I9038" s="89">
        <f t="shared" ca="1" si="841"/>
        <v>4</v>
      </c>
      <c r="J9038" s="89">
        <f t="shared" ca="1" si="842"/>
        <v>-54.692999999999984</v>
      </c>
      <c r="K9038" s="89">
        <f t="shared" ca="1" si="843"/>
        <v>103.87699999999998</v>
      </c>
      <c r="L9038" s="83">
        <f t="shared" ca="1" si="844"/>
        <v>100.82699999999997</v>
      </c>
    </row>
    <row r="9039" spans="6:12">
      <c r="F9039" s="89">
        <v>8923</v>
      </c>
      <c r="G9039" s="89">
        <f t="shared" ca="1" si="839"/>
        <v>50</v>
      </c>
      <c r="H9039" s="89">
        <f t="shared" ca="1" si="840"/>
        <v>2</v>
      </c>
      <c r="I9039" s="89">
        <f t="shared" ca="1" si="841"/>
        <v>7</v>
      </c>
      <c r="J9039" s="89">
        <f t="shared" ca="1" si="842"/>
        <v>115.95999999999995</v>
      </c>
      <c r="K9039" s="89">
        <f t="shared" ca="1" si="843"/>
        <v>141.45999999999995</v>
      </c>
      <c r="L9039" s="83">
        <f t="shared" ca="1" si="844"/>
        <v>142.15999999999997</v>
      </c>
    </row>
    <row r="9040" spans="6:12">
      <c r="F9040" s="89">
        <v>8924</v>
      </c>
      <c r="G9040" s="89">
        <f t="shared" ca="1" si="839"/>
        <v>37</v>
      </c>
      <c r="H9040" s="89">
        <f t="shared" ca="1" si="840"/>
        <v>3</v>
      </c>
      <c r="I9040" s="89">
        <f t="shared" ca="1" si="841"/>
        <v>3</v>
      </c>
      <c r="J9040" s="89">
        <f t="shared" ca="1" si="842"/>
        <v>-289.95899999999995</v>
      </c>
      <c r="K9040" s="89">
        <f t="shared" ca="1" si="843"/>
        <v>-3.929000000000002</v>
      </c>
      <c r="L9040" s="83">
        <f t="shared" ca="1" si="844"/>
        <v>-8.5789999999999509</v>
      </c>
    </row>
    <row r="9041" spans="6:12">
      <c r="F9041" s="89">
        <v>8925</v>
      </c>
      <c r="G9041" s="89">
        <f t="shared" ca="1" si="839"/>
        <v>24</v>
      </c>
      <c r="H9041" s="89">
        <f t="shared" ca="1" si="840"/>
        <v>1</v>
      </c>
      <c r="I9041" s="89">
        <f t="shared" ca="1" si="841"/>
        <v>4</v>
      </c>
      <c r="J9041" s="89">
        <f t="shared" ca="1" si="842"/>
        <v>71.515999999999991</v>
      </c>
      <c r="K9041" s="89">
        <f t="shared" ca="1" si="843"/>
        <v>146.77599999999995</v>
      </c>
      <c r="L9041" s="83">
        <f t="shared" ca="1" si="844"/>
        <v>144.17599999999999</v>
      </c>
    </row>
    <row r="9042" spans="6:12">
      <c r="F9042" s="89">
        <v>8926</v>
      </c>
      <c r="G9042" s="89">
        <f t="shared" ca="1" si="839"/>
        <v>26</v>
      </c>
      <c r="H9042" s="89">
        <f t="shared" ca="1" si="840"/>
        <v>3</v>
      </c>
      <c r="I9042" s="89">
        <f t="shared" ca="1" si="841"/>
        <v>5</v>
      </c>
      <c r="J9042" s="89">
        <f t="shared" ca="1" si="842"/>
        <v>-114.80999999999995</v>
      </c>
      <c r="K9042" s="89">
        <f t="shared" ca="1" si="843"/>
        <v>89.429999999999978</v>
      </c>
      <c r="L9042" s="83">
        <f t="shared" ca="1" si="844"/>
        <v>83.929999999999978</v>
      </c>
    </row>
    <row r="9043" spans="6:12">
      <c r="F9043" s="89">
        <v>8927</v>
      </c>
      <c r="G9043" s="89">
        <f t="shared" ca="1" si="839"/>
        <v>55</v>
      </c>
      <c r="H9043" s="89">
        <f t="shared" ca="1" si="840"/>
        <v>2</v>
      </c>
      <c r="I9043" s="89">
        <f t="shared" ca="1" si="841"/>
        <v>6</v>
      </c>
      <c r="J9043" s="89">
        <f t="shared" ca="1" si="842"/>
        <v>99.774999999999949</v>
      </c>
      <c r="K9043" s="89">
        <f t="shared" ca="1" si="843"/>
        <v>166.32499999999993</v>
      </c>
      <c r="L9043" s="83">
        <f t="shared" ca="1" si="844"/>
        <v>167.37500000000006</v>
      </c>
    </row>
    <row r="9044" spans="6:12">
      <c r="F9044" s="89">
        <v>8928</v>
      </c>
      <c r="G9044" s="89">
        <f t="shared" ca="1" si="839"/>
        <v>48</v>
      </c>
      <c r="H9044" s="89">
        <f t="shared" ca="1" si="840"/>
        <v>2</v>
      </c>
      <c r="I9044" s="89">
        <f t="shared" ca="1" si="841"/>
        <v>7</v>
      </c>
      <c r="J9044" s="89">
        <f t="shared" ca="1" si="842"/>
        <v>108.81599999999997</v>
      </c>
      <c r="K9044" s="89">
        <f t="shared" ca="1" si="843"/>
        <v>134.93599999999998</v>
      </c>
      <c r="L9044" s="83">
        <f t="shared" ca="1" si="844"/>
        <v>135.33599999999998</v>
      </c>
    </row>
    <row r="9045" spans="6:12">
      <c r="F9045" s="89">
        <v>8929</v>
      </c>
      <c r="G9045" s="89">
        <f t="shared" ca="1" si="839"/>
        <v>32</v>
      </c>
      <c r="H9045" s="89">
        <f t="shared" ca="1" si="840"/>
        <v>3</v>
      </c>
      <c r="I9045" s="89">
        <f t="shared" ca="1" si="841"/>
        <v>5</v>
      </c>
      <c r="J9045" s="89">
        <f t="shared" ca="1" si="842"/>
        <v>-124.94999999999993</v>
      </c>
      <c r="K9045" s="89">
        <f t="shared" ca="1" si="843"/>
        <v>77.429999999999978</v>
      </c>
      <c r="L9045" s="83">
        <f t="shared" ca="1" si="844"/>
        <v>72.830000000000013</v>
      </c>
    </row>
    <row r="9046" spans="6:12">
      <c r="F9046" s="89">
        <v>8930</v>
      </c>
      <c r="G9046" s="89">
        <f t="shared" ca="1" si="839"/>
        <v>41</v>
      </c>
      <c r="H9046" s="89">
        <f t="shared" ca="1" si="840"/>
        <v>2</v>
      </c>
      <c r="I9046" s="89">
        <f t="shared" ca="1" si="841"/>
        <v>6</v>
      </c>
      <c r="J9046" s="89">
        <f t="shared" ca="1" si="842"/>
        <v>53.630999999999972</v>
      </c>
      <c r="K9046" s="89">
        <f t="shared" ca="1" si="843"/>
        <v>124.52099999999994</v>
      </c>
      <c r="L9046" s="83">
        <f t="shared" ca="1" si="844"/>
        <v>123.47099999999998</v>
      </c>
    </row>
    <row r="9047" spans="6:12">
      <c r="F9047" s="89">
        <v>8931</v>
      </c>
      <c r="G9047" s="89">
        <f t="shared" ca="1" si="839"/>
        <v>29</v>
      </c>
      <c r="H9047" s="89">
        <f t="shared" ca="1" si="840"/>
        <v>3</v>
      </c>
      <c r="I9047" s="89">
        <f t="shared" ca="1" si="841"/>
        <v>5</v>
      </c>
      <c r="J9047" s="89">
        <f t="shared" ca="1" si="842"/>
        <v>-121.09499999999991</v>
      </c>
      <c r="K9047" s="89">
        <f t="shared" ca="1" si="843"/>
        <v>82.214999999999975</v>
      </c>
      <c r="L9047" s="83">
        <f t="shared" ca="1" si="844"/>
        <v>77.16500000000002</v>
      </c>
    </row>
    <row r="9048" spans="6:12">
      <c r="F9048" s="89">
        <v>8932</v>
      </c>
      <c r="G9048" s="89">
        <f t="shared" ca="1" si="839"/>
        <v>49</v>
      </c>
      <c r="H9048" s="89">
        <f t="shared" ca="1" si="840"/>
        <v>1</v>
      </c>
      <c r="I9048" s="89">
        <f t="shared" ca="1" si="841"/>
        <v>8</v>
      </c>
      <c r="J9048" s="89">
        <f t="shared" ca="1" si="842"/>
        <v>167.61699999999999</v>
      </c>
      <c r="K9048" s="89">
        <f t="shared" ca="1" si="843"/>
        <v>64.727000000000032</v>
      </c>
      <c r="L9048" s="83">
        <f t="shared" ca="1" si="844"/>
        <v>67.477000000000004</v>
      </c>
    </row>
    <row r="9049" spans="6:12">
      <c r="F9049" s="89">
        <v>8933</v>
      </c>
      <c r="G9049" s="89">
        <f t="shared" ca="1" si="839"/>
        <v>29</v>
      </c>
      <c r="H9049" s="89">
        <f t="shared" ca="1" si="840"/>
        <v>3</v>
      </c>
      <c r="I9049" s="89">
        <f t="shared" ca="1" si="841"/>
        <v>6</v>
      </c>
      <c r="J9049" s="89">
        <f t="shared" ca="1" si="842"/>
        <v>-53.370999999999924</v>
      </c>
      <c r="K9049" s="89">
        <f t="shared" ca="1" si="843"/>
        <v>107.33900000000003</v>
      </c>
      <c r="L9049" s="83">
        <f t="shared" ca="1" si="844"/>
        <v>102.68900000000005</v>
      </c>
    </row>
    <row r="9050" spans="6:12">
      <c r="F9050" s="89">
        <v>8934</v>
      </c>
      <c r="G9050" s="89">
        <f t="shared" ca="1" si="839"/>
        <v>40</v>
      </c>
      <c r="H9050" s="89">
        <f t="shared" ca="1" si="840"/>
        <v>1</v>
      </c>
      <c r="I9050" s="89">
        <f t="shared" ca="1" si="841"/>
        <v>7</v>
      </c>
      <c r="J9050" s="89">
        <f t="shared" ca="1" si="842"/>
        <v>138.12999999999997</v>
      </c>
      <c r="K9050" s="89">
        <f t="shared" ca="1" si="843"/>
        <v>80.629999999999967</v>
      </c>
      <c r="L9050" s="83">
        <f t="shared" ca="1" si="844"/>
        <v>81.630000000000024</v>
      </c>
    </row>
    <row r="9051" spans="6:12">
      <c r="F9051" s="89">
        <v>8935</v>
      </c>
      <c r="G9051" s="89">
        <f t="shared" ca="1" si="839"/>
        <v>40</v>
      </c>
      <c r="H9051" s="89">
        <f t="shared" ca="1" si="840"/>
        <v>2</v>
      </c>
      <c r="I9051" s="89">
        <f t="shared" ca="1" si="841"/>
        <v>4</v>
      </c>
      <c r="J9051" s="89">
        <f t="shared" ca="1" si="842"/>
        <v>-53.44</v>
      </c>
      <c r="K9051" s="89">
        <f t="shared" ca="1" si="843"/>
        <v>102.95999999999995</v>
      </c>
      <c r="L9051" s="83">
        <f t="shared" ca="1" si="844"/>
        <v>100.96000000000001</v>
      </c>
    </row>
    <row r="9052" spans="6:12">
      <c r="F9052" s="89">
        <v>8936</v>
      </c>
      <c r="G9052" s="89">
        <f t="shared" ca="1" si="839"/>
        <v>49</v>
      </c>
      <c r="H9052" s="89">
        <f t="shared" ca="1" si="840"/>
        <v>3</v>
      </c>
      <c r="I9052" s="89">
        <f t="shared" ca="1" si="841"/>
        <v>4</v>
      </c>
      <c r="J9052" s="89">
        <f t="shared" ca="1" si="842"/>
        <v>-178.21899999999988</v>
      </c>
      <c r="K9052" s="89">
        <f t="shared" ca="1" si="843"/>
        <v>61.491000000000042</v>
      </c>
      <c r="L9052" s="83">
        <f t="shared" ca="1" si="844"/>
        <v>59.041000000000054</v>
      </c>
    </row>
    <row r="9053" spans="6:12">
      <c r="F9053" s="89">
        <v>8937</v>
      </c>
      <c r="G9053" s="89">
        <f t="shared" ca="1" si="839"/>
        <v>19</v>
      </c>
      <c r="H9053" s="89">
        <f t="shared" ca="1" si="840"/>
        <v>3</v>
      </c>
      <c r="I9053" s="89">
        <f t="shared" ca="1" si="841"/>
        <v>7</v>
      </c>
      <c r="J9053" s="89">
        <f t="shared" ca="1" si="842"/>
        <v>35.15300000000002</v>
      </c>
      <c r="K9053" s="89">
        <f t="shared" ca="1" si="843"/>
        <v>156.363</v>
      </c>
      <c r="L9053" s="83">
        <f t="shared" ca="1" si="844"/>
        <v>150.61300000000006</v>
      </c>
    </row>
    <row r="9054" spans="6:12">
      <c r="F9054" s="89">
        <v>8938</v>
      </c>
      <c r="G9054" s="89">
        <f t="shared" ca="1" si="839"/>
        <v>36</v>
      </c>
      <c r="H9054" s="89">
        <f t="shared" ca="1" si="840"/>
        <v>2</v>
      </c>
      <c r="I9054" s="89">
        <f t="shared" ca="1" si="841"/>
        <v>5</v>
      </c>
      <c r="J9054" s="89">
        <f t="shared" ca="1" si="842"/>
        <v>1.8400000000000318</v>
      </c>
      <c r="K9054" s="89">
        <f t="shared" ca="1" si="843"/>
        <v>116.87999999999997</v>
      </c>
      <c r="L9054" s="83">
        <f t="shared" ca="1" si="844"/>
        <v>114.67999999999998</v>
      </c>
    </row>
    <row r="9055" spans="6:12">
      <c r="F9055" s="89">
        <v>8939</v>
      </c>
      <c r="G9055" s="89">
        <f t="shared" ca="1" si="839"/>
        <v>38</v>
      </c>
      <c r="H9055" s="89">
        <f t="shared" ca="1" si="840"/>
        <v>2</v>
      </c>
      <c r="I9055" s="89">
        <f t="shared" ca="1" si="841"/>
        <v>4</v>
      </c>
      <c r="J9055" s="89">
        <f t="shared" ca="1" si="842"/>
        <v>-55.147999999999968</v>
      </c>
      <c r="K9055" s="89">
        <f t="shared" ca="1" si="843"/>
        <v>101.87199999999999</v>
      </c>
      <c r="L9055" s="83">
        <f t="shared" ca="1" si="844"/>
        <v>99.572000000000017</v>
      </c>
    </row>
    <row r="9056" spans="6:12">
      <c r="F9056" s="89">
        <v>8940</v>
      </c>
      <c r="G9056" s="89">
        <f t="shared" ca="1" si="839"/>
        <v>21</v>
      </c>
      <c r="H9056" s="89">
        <f t="shared" ca="1" si="840"/>
        <v>3</v>
      </c>
      <c r="I9056" s="89">
        <f t="shared" ca="1" si="841"/>
        <v>9</v>
      </c>
      <c r="J9056" s="89">
        <f t="shared" ca="1" si="842"/>
        <v>114.88899999999995</v>
      </c>
      <c r="K9056" s="89">
        <f t="shared" ca="1" si="843"/>
        <v>150.27899999999994</v>
      </c>
      <c r="L9056" s="83">
        <f t="shared" ca="1" si="844"/>
        <v>145.62899999999996</v>
      </c>
    </row>
    <row r="9057" spans="6:12">
      <c r="F9057" s="89">
        <v>8941</v>
      </c>
      <c r="G9057" s="89">
        <f t="shared" ca="1" si="839"/>
        <v>54</v>
      </c>
      <c r="H9057" s="89">
        <f t="shared" ca="1" si="840"/>
        <v>1</v>
      </c>
      <c r="I9057" s="89">
        <f t="shared" ca="1" si="841"/>
        <v>6</v>
      </c>
      <c r="J9057" s="89">
        <f t="shared" ca="1" si="842"/>
        <v>159.34399999999994</v>
      </c>
      <c r="K9057" s="89">
        <f t="shared" ca="1" si="843"/>
        <v>140.10399999999998</v>
      </c>
      <c r="L9057" s="83">
        <f t="shared" ca="1" si="844"/>
        <v>142.80400000000009</v>
      </c>
    </row>
    <row r="9058" spans="6:12">
      <c r="F9058" s="89">
        <v>8942</v>
      </c>
      <c r="G9058" s="89">
        <f t="shared" ca="1" si="839"/>
        <v>45</v>
      </c>
      <c r="H9058" s="89">
        <f t="shared" ca="1" si="840"/>
        <v>1</v>
      </c>
      <c r="I9058" s="89">
        <f t="shared" ca="1" si="841"/>
        <v>8</v>
      </c>
      <c r="J9058" s="89">
        <f t="shared" ca="1" si="842"/>
        <v>156.06499999999994</v>
      </c>
      <c r="K9058" s="89">
        <f t="shared" ca="1" si="843"/>
        <v>54.414999999999935</v>
      </c>
      <c r="L9058" s="83">
        <f t="shared" ca="1" si="844"/>
        <v>56.564999999999998</v>
      </c>
    </row>
    <row r="9059" spans="6:12">
      <c r="F9059" s="89">
        <v>8943</v>
      </c>
      <c r="G9059" s="89">
        <f t="shared" ca="1" si="839"/>
        <v>40</v>
      </c>
      <c r="H9059" s="89">
        <f t="shared" ca="1" si="840"/>
        <v>2</v>
      </c>
      <c r="I9059" s="89">
        <f t="shared" ca="1" si="841"/>
        <v>3</v>
      </c>
      <c r="J9059" s="89">
        <f t="shared" ca="1" si="842"/>
        <v>-120.56</v>
      </c>
      <c r="K9059" s="89">
        <f t="shared" ca="1" si="843"/>
        <v>78.439999999999969</v>
      </c>
      <c r="L9059" s="83">
        <f t="shared" ca="1" si="844"/>
        <v>76.04000000000002</v>
      </c>
    </row>
    <row r="9060" spans="6:12">
      <c r="F9060" s="89">
        <v>8944</v>
      </c>
      <c r="G9060" s="89">
        <f t="shared" ca="1" si="839"/>
        <v>43</v>
      </c>
      <c r="H9060" s="89">
        <f t="shared" ca="1" si="840"/>
        <v>3</v>
      </c>
      <c r="I9060" s="89">
        <f t="shared" ca="1" si="841"/>
        <v>5</v>
      </c>
      <c r="J9060" s="89">
        <f t="shared" ca="1" si="842"/>
        <v>-118.29499999999985</v>
      </c>
      <c r="K9060" s="89">
        <f t="shared" ca="1" si="843"/>
        <v>80.674999999999926</v>
      </c>
      <c r="L9060" s="83">
        <f t="shared" ca="1" si="844"/>
        <v>77.724999999999994</v>
      </c>
    </row>
    <row r="9061" spans="6:12">
      <c r="F9061" s="89">
        <v>8945</v>
      </c>
      <c r="G9061" s="89">
        <f t="shared" ca="1" si="839"/>
        <v>55</v>
      </c>
      <c r="H9061" s="89">
        <f t="shared" ca="1" si="840"/>
        <v>3</v>
      </c>
      <c r="I9061" s="89">
        <f t="shared" ca="1" si="841"/>
        <v>5</v>
      </c>
      <c r="J9061" s="89">
        <f t="shared" ca="1" si="842"/>
        <v>-73.77499999999992</v>
      </c>
      <c r="K9061" s="89">
        <f t="shared" ca="1" si="843"/>
        <v>121.47499999999991</v>
      </c>
      <c r="L9061" s="83">
        <f t="shared" ca="1" si="844"/>
        <v>120.32500000000005</v>
      </c>
    </row>
    <row r="9062" spans="6:12">
      <c r="F9062" s="89">
        <v>8946</v>
      </c>
      <c r="G9062" s="89">
        <f t="shared" ca="1" si="839"/>
        <v>44</v>
      </c>
      <c r="H9062" s="89">
        <f t="shared" ca="1" si="840"/>
        <v>3</v>
      </c>
      <c r="I9062" s="89">
        <f t="shared" ca="1" si="841"/>
        <v>8</v>
      </c>
      <c r="J9062" s="89">
        <f t="shared" ca="1" si="842"/>
        <v>58.93200000000013</v>
      </c>
      <c r="K9062" s="89">
        <f t="shared" ca="1" si="843"/>
        <v>129.79199999999997</v>
      </c>
      <c r="L9062" s="83">
        <f t="shared" ca="1" si="844"/>
        <v>128.19200000000001</v>
      </c>
    </row>
    <row r="9063" spans="6:12">
      <c r="F9063" s="89">
        <v>8947</v>
      </c>
      <c r="G9063" s="89">
        <f t="shared" ca="1" si="839"/>
        <v>50</v>
      </c>
      <c r="H9063" s="89">
        <f t="shared" ca="1" si="840"/>
        <v>3</v>
      </c>
      <c r="I9063" s="89">
        <f t="shared" ca="1" si="841"/>
        <v>7</v>
      </c>
      <c r="J9063" s="89">
        <f t="shared" ca="1" si="842"/>
        <v>29.170000000000073</v>
      </c>
      <c r="K9063" s="89">
        <f t="shared" ca="1" si="843"/>
        <v>140.76999999999998</v>
      </c>
      <c r="L9063" s="83">
        <f t="shared" ca="1" si="844"/>
        <v>139.67000000000007</v>
      </c>
    </row>
    <row r="9064" spans="6:12">
      <c r="F9064" s="89">
        <v>8948</v>
      </c>
      <c r="G9064" s="89">
        <f t="shared" ca="1" si="839"/>
        <v>44</v>
      </c>
      <c r="H9064" s="89">
        <f t="shared" ca="1" si="840"/>
        <v>2</v>
      </c>
      <c r="I9064" s="89">
        <f t="shared" ca="1" si="841"/>
        <v>9</v>
      </c>
      <c r="J9064" s="89">
        <f t="shared" ca="1" si="842"/>
        <v>146.73599999999993</v>
      </c>
      <c r="K9064" s="89">
        <f t="shared" ca="1" si="843"/>
        <v>88.895999999999901</v>
      </c>
      <c r="L9064" s="83">
        <f t="shared" ca="1" si="844"/>
        <v>89.495999999999924</v>
      </c>
    </row>
    <row r="9065" spans="6:12">
      <c r="F9065" s="89">
        <v>8949</v>
      </c>
      <c r="G9065" s="89">
        <f t="shared" ca="1" si="839"/>
        <v>38</v>
      </c>
      <c r="H9065" s="89">
        <f t="shared" ca="1" si="840"/>
        <v>3</v>
      </c>
      <c r="I9065" s="89">
        <f t="shared" ca="1" si="841"/>
        <v>5</v>
      </c>
      <c r="J9065" s="89">
        <f t="shared" ca="1" si="842"/>
        <v>-125.36999999999989</v>
      </c>
      <c r="K9065" s="89">
        <f t="shared" ca="1" si="843"/>
        <v>75.149999999999949</v>
      </c>
      <c r="L9065" s="83">
        <f t="shared" ca="1" si="844"/>
        <v>71.450000000000017</v>
      </c>
    </row>
    <row r="9066" spans="6:12">
      <c r="F9066" s="89">
        <v>8950</v>
      </c>
      <c r="G9066" s="89">
        <f t="shared" ca="1" si="839"/>
        <v>33</v>
      </c>
      <c r="H9066" s="89">
        <f t="shared" ca="1" si="840"/>
        <v>3</v>
      </c>
      <c r="I9066" s="89">
        <f t="shared" ca="1" si="841"/>
        <v>5</v>
      </c>
      <c r="J9066" s="89">
        <f t="shared" ca="1" si="842"/>
        <v>-125.69499999999988</v>
      </c>
      <c r="K9066" s="89">
        <f t="shared" ca="1" si="843"/>
        <v>76.374999999999972</v>
      </c>
      <c r="L9066" s="83">
        <f t="shared" ca="1" si="844"/>
        <v>71.924999999999983</v>
      </c>
    </row>
    <row r="9067" spans="6:12">
      <c r="F9067" s="89">
        <v>8951</v>
      </c>
      <c r="G9067" s="89">
        <f t="shared" ca="1" si="839"/>
        <v>47</v>
      </c>
      <c r="H9067" s="89">
        <f t="shared" ca="1" si="840"/>
        <v>3</v>
      </c>
      <c r="I9067" s="89">
        <f t="shared" ca="1" si="841"/>
        <v>5</v>
      </c>
      <c r="J9067" s="89">
        <f t="shared" ca="1" si="842"/>
        <v>-107.77499999999986</v>
      </c>
      <c r="K9067" s="89">
        <f t="shared" ca="1" si="843"/>
        <v>89.954999999999956</v>
      </c>
      <c r="L9067" s="83">
        <f t="shared" ca="1" si="844"/>
        <v>87.605000000000047</v>
      </c>
    </row>
    <row r="9068" spans="6:12">
      <c r="F9068" s="89">
        <v>8952</v>
      </c>
      <c r="G9068" s="89">
        <f t="shared" ca="1" si="839"/>
        <v>52</v>
      </c>
      <c r="H9068" s="89">
        <f t="shared" ca="1" si="840"/>
        <v>1</v>
      </c>
      <c r="I9068" s="89">
        <f t="shared" ca="1" si="841"/>
        <v>8</v>
      </c>
      <c r="J9068" s="89">
        <f t="shared" ca="1" si="842"/>
        <v>179.1159999999999</v>
      </c>
      <c r="K9068" s="89">
        <f t="shared" ca="1" si="843"/>
        <v>75.295999999999964</v>
      </c>
      <c r="L9068" s="83">
        <f t="shared" ca="1" si="844"/>
        <v>78.495999999999981</v>
      </c>
    </row>
    <row r="9069" spans="6:12">
      <c r="F9069" s="89">
        <v>8953</v>
      </c>
      <c r="G9069" s="89">
        <f t="shared" ca="1" si="839"/>
        <v>50</v>
      </c>
      <c r="H9069" s="89">
        <f t="shared" ca="1" si="840"/>
        <v>3</v>
      </c>
      <c r="I9069" s="89">
        <f t="shared" ca="1" si="841"/>
        <v>8</v>
      </c>
      <c r="J9069" s="89">
        <f t="shared" ca="1" si="842"/>
        <v>78.060000000000059</v>
      </c>
      <c r="K9069" s="89">
        <f t="shared" ca="1" si="843"/>
        <v>147.05999999999995</v>
      </c>
      <c r="L9069" s="83">
        <f t="shared" ca="1" si="844"/>
        <v>146.36000000000001</v>
      </c>
    </row>
    <row r="9070" spans="6:12">
      <c r="F9070" s="89">
        <v>8954</v>
      </c>
      <c r="G9070" s="89">
        <f t="shared" ca="1" si="839"/>
        <v>54</v>
      </c>
      <c r="H9070" s="89">
        <f t="shared" ca="1" si="840"/>
        <v>2</v>
      </c>
      <c r="I9070" s="89">
        <f t="shared" ca="1" si="841"/>
        <v>7</v>
      </c>
      <c r="J9070" s="89">
        <f t="shared" ca="1" si="842"/>
        <v>133.48799999999997</v>
      </c>
      <c r="K9070" s="89">
        <f t="shared" ca="1" si="843"/>
        <v>157.74799999999999</v>
      </c>
      <c r="L9070" s="83">
        <f t="shared" ca="1" si="844"/>
        <v>159.048</v>
      </c>
    </row>
    <row r="9071" spans="6:12">
      <c r="F9071" s="89">
        <v>8955</v>
      </c>
      <c r="G9071" s="89">
        <f t="shared" ca="1" si="839"/>
        <v>51</v>
      </c>
      <c r="H9071" s="89">
        <f t="shared" ca="1" si="840"/>
        <v>1</v>
      </c>
      <c r="I9071" s="89">
        <f t="shared" ca="1" si="841"/>
        <v>9</v>
      </c>
      <c r="J9071" s="89">
        <f t="shared" ca="1" si="842"/>
        <v>175.16899999999995</v>
      </c>
      <c r="K9071" s="89">
        <f t="shared" ca="1" si="843"/>
        <v>29.058999999999941</v>
      </c>
      <c r="L9071" s="83">
        <f t="shared" ca="1" si="844"/>
        <v>32.5090000000001</v>
      </c>
    </row>
    <row r="9072" spans="6:12">
      <c r="F9072" s="89">
        <v>8956</v>
      </c>
      <c r="G9072" s="89">
        <f t="shared" ca="1" si="839"/>
        <v>30</v>
      </c>
      <c r="H9072" s="89">
        <f t="shared" ca="1" si="840"/>
        <v>3</v>
      </c>
      <c r="I9072" s="89">
        <f t="shared" ca="1" si="841"/>
        <v>4</v>
      </c>
      <c r="J9072" s="89">
        <f t="shared" ca="1" si="842"/>
        <v>-199.85999999999996</v>
      </c>
      <c r="K9072" s="89">
        <f t="shared" ca="1" si="843"/>
        <v>45.739999999999981</v>
      </c>
      <c r="L9072" s="83">
        <f t="shared" ca="1" si="844"/>
        <v>40.44</v>
      </c>
    </row>
    <row r="9073" spans="6:12">
      <c r="F9073" s="89">
        <v>8957</v>
      </c>
      <c r="G9073" s="89">
        <f t="shared" ca="1" si="839"/>
        <v>39</v>
      </c>
      <c r="H9073" s="89">
        <f t="shared" ca="1" si="840"/>
        <v>1</v>
      </c>
      <c r="I9073" s="89">
        <f t="shared" ca="1" si="841"/>
        <v>6</v>
      </c>
      <c r="J9073" s="89">
        <f t="shared" ca="1" si="842"/>
        <v>118.22899999999997</v>
      </c>
      <c r="K9073" s="89">
        <f t="shared" ca="1" si="843"/>
        <v>103.63899999999997</v>
      </c>
      <c r="L9073" s="83">
        <f t="shared" ca="1" si="844"/>
        <v>104.08900000000001</v>
      </c>
    </row>
    <row r="9074" spans="6:12">
      <c r="F9074" s="89">
        <v>8958</v>
      </c>
      <c r="G9074" s="89">
        <f t="shared" ca="1" si="839"/>
        <v>23</v>
      </c>
      <c r="H9074" s="89">
        <f t="shared" ca="1" si="840"/>
        <v>2</v>
      </c>
      <c r="I9074" s="89">
        <f t="shared" ca="1" si="841"/>
        <v>4</v>
      </c>
      <c r="J9074" s="89">
        <f t="shared" ca="1" si="842"/>
        <v>-33.532999999999987</v>
      </c>
      <c r="K9074" s="89">
        <f t="shared" ca="1" si="843"/>
        <v>128.13699999999994</v>
      </c>
      <c r="L9074" s="83">
        <f t="shared" ca="1" si="844"/>
        <v>123.58699999999999</v>
      </c>
    </row>
    <row r="9075" spans="6:12">
      <c r="F9075" s="89">
        <v>8959</v>
      </c>
      <c r="G9075" s="89">
        <f t="shared" ca="1" si="839"/>
        <v>27</v>
      </c>
      <c r="H9075" s="89">
        <f t="shared" ca="1" si="840"/>
        <v>1</v>
      </c>
      <c r="I9075" s="89">
        <f t="shared" ca="1" si="841"/>
        <v>3</v>
      </c>
      <c r="J9075" s="89">
        <f t="shared" ca="1" si="842"/>
        <v>15.280999999999985</v>
      </c>
      <c r="K9075" s="89">
        <f t="shared" ca="1" si="843"/>
        <v>132.21100000000001</v>
      </c>
      <c r="L9075" s="83">
        <f t="shared" ca="1" si="844"/>
        <v>129.661</v>
      </c>
    </row>
    <row r="9076" spans="6:12">
      <c r="F9076" s="89">
        <v>8960</v>
      </c>
      <c r="G9076" s="89">
        <f t="shared" ca="1" si="839"/>
        <v>39</v>
      </c>
      <c r="H9076" s="89">
        <f t="shared" ca="1" si="840"/>
        <v>2</v>
      </c>
      <c r="I9076" s="89">
        <f t="shared" ca="1" si="841"/>
        <v>9</v>
      </c>
      <c r="J9076" s="89">
        <f t="shared" ca="1" si="842"/>
        <v>138.94099999999992</v>
      </c>
      <c r="K9076" s="89">
        <f t="shared" ca="1" si="843"/>
        <v>82.650999999999954</v>
      </c>
      <c r="L9076" s="83">
        <f t="shared" ca="1" si="844"/>
        <v>82.500999999999976</v>
      </c>
    </row>
    <row r="9077" spans="6:12">
      <c r="F9077" s="89">
        <v>8961</v>
      </c>
      <c r="G9077" s="89">
        <f t="shared" ca="1" si="839"/>
        <v>23</v>
      </c>
      <c r="H9077" s="89">
        <f t="shared" ca="1" si="840"/>
        <v>1</v>
      </c>
      <c r="I9077" s="89">
        <f t="shared" ca="1" si="841"/>
        <v>6</v>
      </c>
      <c r="J9077" s="89">
        <f t="shared" ca="1" si="842"/>
        <v>141.33299999999997</v>
      </c>
      <c r="K9077" s="89">
        <f t="shared" ca="1" si="843"/>
        <v>131.70299999999997</v>
      </c>
      <c r="L9077" s="83">
        <f t="shared" ca="1" si="844"/>
        <v>129.75299999999999</v>
      </c>
    </row>
    <row r="9078" spans="6:12">
      <c r="F9078" s="89">
        <v>8962</v>
      </c>
      <c r="G9078" s="89">
        <f t="shared" ref="G9078:G9141" ca="1" si="845">RANDBETWEEN(19,55)</f>
        <v>34</v>
      </c>
      <c r="H9078" s="89">
        <f t="shared" ref="H9078:H9141" ca="1" si="846">RANDBETWEEN(0.5,3.5)</f>
        <v>2</v>
      </c>
      <c r="I9078" s="89">
        <f t="shared" ref="I9078:I9141" ca="1" si="847">RANDBETWEEN(3,9)</f>
        <v>4</v>
      </c>
      <c r="J9078" s="89">
        <f t="shared" ref="J9078:J9141" ca="1" si="848">133-10*G9078-128.7*H9078+60.8*I9078+0.135*G9078^2-20.6*H9078^2-4.74*I9078^2+0.15*G9078*H9078+0.006*G9078*I9078+19.63*H9078*I9078</f>
        <v>-55.324000000000012</v>
      </c>
      <c r="K9078" s="89">
        <f t="shared" ref="K9078:K9141" ca="1" si="849">300-10.31*G9078-42.6*H9078+18.2*I9078+0.135*G9078^2-20.6*H9078^2-4.74*I9078^2+0.15*G9078*H9078+0.006*G9078*I9078+19.63*H9078*I9078</f>
        <v>102.93599999999998</v>
      </c>
      <c r="L9078" s="83">
        <f t="shared" ref="L9078:L9141" ca="1" si="850">294-10.16*G9078-44.4*H9078+18.6*I9078+0.135*G9078^2-20.6*H9078^2-4.74*I9078^2+0.15*G9078*H9078+0.006*G9078*I9078+19.63*H9078*I9078</f>
        <v>100.03599999999999</v>
      </c>
    </row>
    <row r="9079" spans="6:12">
      <c r="F9079" s="89">
        <v>8963</v>
      </c>
      <c r="G9079" s="89">
        <f t="shared" ca="1" si="845"/>
        <v>20</v>
      </c>
      <c r="H9079" s="89">
        <f t="shared" ca="1" si="846"/>
        <v>3</v>
      </c>
      <c r="I9079" s="89">
        <f t="shared" ca="1" si="847"/>
        <v>8</v>
      </c>
      <c r="J9079" s="89">
        <f t="shared" ca="1" si="848"/>
        <v>79.619999999999948</v>
      </c>
      <c r="K9079" s="89">
        <f t="shared" ca="1" si="849"/>
        <v>157.9199999999999</v>
      </c>
      <c r="L9079" s="83">
        <f t="shared" ca="1" si="850"/>
        <v>152.71999999999997</v>
      </c>
    </row>
    <row r="9080" spans="6:12">
      <c r="F9080" s="89">
        <v>8964</v>
      </c>
      <c r="G9080" s="89">
        <f t="shared" ca="1" si="845"/>
        <v>31</v>
      </c>
      <c r="H9080" s="89">
        <f t="shared" ca="1" si="846"/>
        <v>1</v>
      </c>
      <c r="I9080" s="89">
        <f t="shared" ca="1" si="847"/>
        <v>8</v>
      </c>
      <c r="J9080" s="89">
        <f t="shared" ca="1" si="848"/>
        <v>149.65299999999996</v>
      </c>
      <c r="K9080" s="89">
        <f t="shared" ca="1" si="849"/>
        <v>52.342999999999989</v>
      </c>
      <c r="L9080" s="83">
        <f t="shared" ca="1" si="850"/>
        <v>52.393000000000029</v>
      </c>
    </row>
    <row r="9081" spans="6:12">
      <c r="F9081" s="89">
        <v>8965</v>
      </c>
      <c r="G9081" s="89">
        <f t="shared" ca="1" si="845"/>
        <v>50</v>
      </c>
      <c r="H9081" s="89">
        <f t="shared" ca="1" si="846"/>
        <v>2</v>
      </c>
      <c r="I9081" s="89">
        <f t="shared" ca="1" si="847"/>
        <v>3</v>
      </c>
      <c r="J9081" s="89">
        <f t="shared" ca="1" si="848"/>
        <v>-95.88</v>
      </c>
      <c r="K9081" s="89">
        <f t="shared" ca="1" si="849"/>
        <v>100.02</v>
      </c>
      <c r="L9081" s="83">
        <f t="shared" ca="1" si="850"/>
        <v>99.11999999999999</v>
      </c>
    </row>
    <row r="9082" spans="6:12">
      <c r="F9082" s="89">
        <v>8966</v>
      </c>
      <c r="G9082" s="89">
        <f t="shared" ca="1" si="845"/>
        <v>54</v>
      </c>
      <c r="H9082" s="89">
        <f t="shared" ca="1" si="846"/>
        <v>1</v>
      </c>
      <c r="I9082" s="89">
        <f t="shared" ca="1" si="847"/>
        <v>3</v>
      </c>
      <c r="J9082" s="89">
        <f t="shared" ca="1" si="848"/>
        <v>45.061999999999955</v>
      </c>
      <c r="K9082" s="89">
        <f t="shared" ca="1" si="849"/>
        <v>153.62199999999999</v>
      </c>
      <c r="L9082" s="83">
        <f t="shared" ca="1" si="850"/>
        <v>155.12200000000007</v>
      </c>
    </row>
    <row r="9083" spans="6:12">
      <c r="F9083" s="89">
        <v>8967</v>
      </c>
      <c r="G9083" s="89">
        <f t="shared" ca="1" si="845"/>
        <v>50</v>
      </c>
      <c r="H9083" s="89">
        <f t="shared" ca="1" si="846"/>
        <v>1</v>
      </c>
      <c r="I9083" s="89">
        <f t="shared" ca="1" si="847"/>
        <v>5</v>
      </c>
      <c r="J9083" s="89">
        <f t="shared" ca="1" si="848"/>
        <v>113.85000000000001</v>
      </c>
      <c r="K9083" s="89">
        <f t="shared" ca="1" si="849"/>
        <v>138.44999999999999</v>
      </c>
      <c r="L9083" s="83">
        <f t="shared" ca="1" si="850"/>
        <v>140.15000000000003</v>
      </c>
    </row>
    <row r="9084" spans="6:12">
      <c r="F9084" s="89">
        <v>8968</v>
      </c>
      <c r="G9084" s="89">
        <f t="shared" ca="1" si="845"/>
        <v>33</v>
      </c>
      <c r="H9084" s="89">
        <f t="shared" ca="1" si="846"/>
        <v>3</v>
      </c>
      <c r="I9084" s="89">
        <f t="shared" ca="1" si="847"/>
        <v>5</v>
      </c>
      <c r="J9084" s="89">
        <f t="shared" ca="1" si="848"/>
        <v>-125.69499999999988</v>
      </c>
      <c r="K9084" s="89">
        <f t="shared" ca="1" si="849"/>
        <v>76.374999999999972</v>
      </c>
      <c r="L9084" s="83">
        <f t="shared" ca="1" si="850"/>
        <v>71.924999999999983</v>
      </c>
    </row>
    <row r="9085" spans="6:12">
      <c r="F9085" s="89">
        <v>8969</v>
      </c>
      <c r="G9085" s="89">
        <f t="shared" ca="1" si="845"/>
        <v>45</v>
      </c>
      <c r="H9085" s="89">
        <f t="shared" ca="1" si="846"/>
        <v>3</v>
      </c>
      <c r="I9085" s="89">
        <f t="shared" ca="1" si="847"/>
        <v>3</v>
      </c>
      <c r="J9085" s="89">
        <f t="shared" ca="1" si="848"/>
        <v>-277.65499999999992</v>
      </c>
      <c r="K9085" s="89">
        <f t="shared" ca="1" si="849"/>
        <v>5.8949999999999534</v>
      </c>
      <c r="L9085" s="83">
        <f t="shared" ca="1" si="850"/>
        <v>2.44500000000005</v>
      </c>
    </row>
    <row r="9086" spans="6:12">
      <c r="F9086" s="89">
        <v>8970</v>
      </c>
      <c r="G9086" s="89">
        <f t="shared" ca="1" si="845"/>
        <v>31</v>
      </c>
      <c r="H9086" s="89">
        <f t="shared" ca="1" si="846"/>
        <v>1</v>
      </c>
      <c r="I9086" s="89">
        <f t="shared" ca="1" si="847"/>
        <v>7</v>
      </c>
      <c r="J9086" s="89">
        <f t="shared" ca="1" si="848"/>
        <v>140.13699999999997</v>
      </c>
      <c r="K9086" s="89">
        <f t="shared" ca="1" si="849"/>
        <v>85.426999999999964</v>
      </c>
      <c r="L9086" s="83">
        <f t="shared" ca="1" si="850"/>
        <v>85.077000000000027</v>
      </c>
    </row>
    <row r="9087" spans="6:12">
      <c r="F9087" s="89">
        <v>8971</v>
      </c>
      <c r="G9087" s="89">
        <f t="shared" ca="1" si="845"/>
        <v>54</v>
      </c>
      <c r="H9087" s="89">
        <f t="shared" ca="1" si="846"/>
        <v>1</v>
      </c>
      <c r="I9087" s="89">
        <f t="shared" ca="1" si="847"/>
        <v>3</v>
      </c>
      <c r="J9087" s="89">
        <f t="shared" ca="1" si="848"/>
        <v>45.061999999999955</v>
      </c>
      <c r="K9087" s="89">
        <f t="shared" ca="1" si="849"/>
        <v>153.62199999999999</v>
      </c>
      <c r="L9087" s="83">
        <f t="shared" ca="1" si="850"/>
        <v>155.12200000000007</v>
      </c>
    </row>
    <row r="9088" spans="6:12">
      <c r="F9088" s="89">
        <v>8972</v>
      </c>
      <c r="G9088" s="89">
        <f t="shared" ca="1" si="845"/>
        <v>45</v>
      </c>
      <c r="H9088" s="89">
        <f t="shared" ca="1" si="846"/>
        <v>1</v>
      </c>
      <c r="I9088" s="89">
        <f t="shared" ca="1" si="847"/>
        <v>4</v>
      </c>
      <c r="J9088" s="89">
        <f t="shared" ca="1" si="848"/>
        <v>60.784999999999989</v>
      </c>
      <c r="K9088" s="89">
        <f t="shared" ca="1" si="849"/>
        <v>129.53499999999994</v>
      </c>
      <c r="L9088" s="83">
        <f t="shared" ca="1" si="850"/>
        <v>130.08500000000001</v>
      </c>
    </row>
    <row r="9089" spans="6:12">
      <c r="F9089" s="89">
        <v>8973</v>
      </c>
      <c r="G9089" s="89">
        <f t="shared" ca="1" si="845"/>
        <v>42</v>
      </c>
      <c r="H9089" s="89">
        <f t="shared" ca="1" si="846"/>
        <v>3</v>
      </c>
      <c r="I9089" s="89">
        <f t="shared" ca="1" si="847"/>
        <v>3</v>
      </c>
      <c r="J9089" s="89">
        <f t="shared" ca="1" si="848"/>
        <v>-284.29399999999998</v>
      </c>
      <c r="K9089" s="89">
        <f t="shared" ca="1" si="849"/>
        <v>0.18599999999997863</v>
      </c>
      <c r="L9089" s="83">
        <f t="shared" ca="1" si="850"/>
        <v>-3.7139999999999702</v>
      </c>
    </row>
    <row r="9090" spans="6:12">
      <c r="F9090" s="89">
        <v>8974</v>
      </c>
      <c r="G9090" s="89">
        <f t="shared" ca="1" si="845"/>
        <v>44</v>
      </c>
      <c r="H9090" s="89">
        <f t="shared" ca="1" si="846"/>
        <v>2</v>
      </c>
      <c r="I9090" s="89">
        <f t="shared" ca="1" si="847"/>
        <v>6</v>
      </c>
      <c r="J9090" s="89">
        <f t="shared" ca="1" si="848"/>
        <v>59.063999999999965</v>
      </c>
      <c r="K9090" s="89">
        <f t="shared" ca="1" si="849"/>
        <v>129.02399999999994</v>
      </c>
      <c r="L9090" s="83">
        <f t="shared" ca="1" si="850"/>
        <v>128.42399999999998</v>
      </c>
    </row>
    <row r="9091" spans="6:12">
      <c r="F9091" s="89">
        <v>8975</v>
      </c>
      <c r="G9091" s="89">
        <f t="shared" ca="1" si="845"/>
        <v>23</v>
      </c>
      <c r="H9091" s="89">
        <f t="shared" ca="1" si="846"/>
        <v>1</v>
      </c>
      <c r="I9091" s="89">
        <f t="shared" ca="1" si="847"/>
        <v>9</v>
      </c>
      <c r="J9091" s="89">
        <f t="shared" ca="1" si="848"/>
        <v>169.73699999999994</v>
      </c>
      <c r="K9091" s="89">
        <f t="shared" ca="1" si="849"/>
        <v>32.306999999999931</v>
      </c>
      <c r="L9091" s="83">
        <f t="shared" ca="1" si="850"/>
        <v>31.556999999999988</v>
      </c>
    </row>
    <row r="9092" spans="6:12">
      <c r="F9092" s="89">
        <v>8976</v>
      </c>
      <c r="G9092" s="89">
        <f t="shared" ca="1" si="845"/>
        <v>52</v>
      </c>
      <c r="H9092" s="89">
        <f t="shared" ca="1" si="846"/>
        <v>1</v>
      </c>
      <c r="I9092" s="89">
        <f t="shared" ca="1" si="847"/>
        <v>4</v>
      </c>
      <c r="J9092" s="89">
        <f t="shared" ca="1" si="848"/>
        <v>83.667999999999964</v>
      </c>
      <c r="K9092" s="89">
        <f t="shared" ca="1" si="849"/>
        <v>150.24799999999999</v>
      </c>
      <c r="L9092" s="83">
        <f t="shared" ca="1" si="850"/>
        <v>151.84800000000001</v>
      </c>
    </row>
    <row r="9093" spans="6:12">
      <c r="F9093" s="89">
        <v>8977</v>
      </c>
      <c r="G9093" s="89">
        <f t="shared" ca="1" si="845"/>
        <v>29</v>
      </c>
      <c r="H9093" s="89">
        <f t="shared" ca="1" si="846"/>
        <v>1</v>
      </c>
      <c r="I9093" s="89">
        <f t="shared" ca="1" si="847"/>
        <v>6</v>
      </c>
      <c r="J9093" s="89">
        <f t="shared" ca="1" si="848"/>
        <v>124.56899999999999</v>
      </c>
      <c r="K9093" s="89">
        <f t="shared" ca="1" si="849"/>
        <v>113.07899999999998</v>
      </c>
      <c r="L9093" s="83">
        <f t="shared" ca="1" si="850"/>
        <v>112.02900000000002</v>
      </c>
    </row>
    <row r="9094" spans="6:12">
      <c r="F9094" s="89">
        <v>8978</v>
      </c>
      <c r="G9094" s="89">
        <f t="shared" ca="1" si="845"/>
        <v>27</v>
      </c>
      <c r="H9094" s="89">
        <f t="shared" ca="1" si="846"/>
        <v>2</v>
      </c>
      <c r="I9094" s="89">
        <f t="shared" ca="1" si="847"/>
        <v>6</v>
      </c>
      <c r="J9094" s="89">
        <f t="shared" ca="1" si="848"/>
        <v>60.406999999999982</v>
      </c>
      <c r="K9094" s="89">
        <f t="shared" ca="1" si="849"/>
        <v>135.63699999999994</v>
      </c>
      <c r="L9094" s="83">
        <f t="shared" ca="1" si="850"/>
        <v>132.48700000000002</v>
      </c>
    </row>
    <row r="9095" spans="6:12">
      <c r="F9095" s="89">
        <v>8979</v>
      </c>
      <c r="G9095" s="89">
        <f t="shared" ca="1" si="845"/>
        <v>20</v>
      </c>
      <c r="H9095" s="89">
        <f t="shared" ca="1" si="846"/>
        <v>3</v>
      </c>
      <c r="I9095" s="89">
        <f t="shared" ca="1" si="847"/>
        <v>5</v>
      </c>
      <c r="J9095" s="89">
        <f t="shared" ca="1" si="848"/>
        <v>-94.949999999999989</v>
      </c>
      <c r="K9095" s="89">
        <f t="shared" ca="1" si="849"/>
        <v>111.14999999999995</v>
      </c>
      <c r="L9095" s="83">
        <f t="shared" ca="1" si="850"/>
        <v>104.75</v>
      </c>
    </row>
    <row r="9096" spans="6:12">
      <c r="F9096" s="89">
        <v>8980</v>
      </c>
      <c r="G9096" s="89">
        <f t="shared" ca="1" si="845"/>
        <v>24</v>
      </c>
      <c r="H9096" s="89">
        <f t="shared" ca="1" si="846"/>
        <v>2</v>
      </c>
      <c r="I9096" s="89">
        <f t="shared" ca="1" si="847"/>
        <v>3</v>
      </c>
      <c r="J9096" s="89">
        <f t="shared" ca="1" si="848"/>
        <v>-103.88800000000001</v>
      </c>
      <c r="K9096" s="89">
        <f t="shared" ca="1" si="849"/>
        <v>100.07199999999999</v>
      </c>
      <c r="L9096" s="83">
        <f t="shared" ca="1" si="850"/>
        <v>95.272000000000006</v>
      </c>
    </row>
    <row r="9097" spans="6:12">
      <c r="F9097" s="89">
        <v>8981</v>
      </c>
      <c r="G9097" s="89">
        <f t="shared" ca="1" si="845"/>
        <v>35</v>
      </c>
      <c r="H9097" s="89">
        <f t="shared" ca="1" si="846"/>
        <v>3</v>
      </c>
      <c r="I9097" s="89">
        <f t="shared" ca="1" si="847"/>
        <v>5</v>
      </c>
      <c r="J9097" s="89">
        <f t="shared" ca="1" si="848"/>
        <v>-126.37499999999989</v>
      </c>
      <c r="K9097" s="89">
        <f t="shared" ca="1" si="849"/>
        <v>75.07499999999996</v>
      </c>
      <c r="L9097" s="83">
        <f t="shared" ca="1" si="850"/>
        <v>70.924999999999983</v>
      </c>
    </row>
    <row r="9098" spans="6:12">
      <c r="F9098" s="89">
        <v>8982</v>
      </c>
      <c r="G9098" s="89">
        <f t="shared" ca="1" si="845"/>
        <v>37</v>
      </c>
      <c r="H9098" s="89">
        <f t="shared" ca="1" si="846"/>
        <v>3</v>
      </c>
      <c r="I9098" s="89">
        <f t="shared" ca="1" si="847"/>
        <v>8</v>
      </c>
      <c r="J9098" s="89">
        <f t="shared" ca="1" si="848"/>
        <v>48.901000000000067</v>
      </c>
      <c r="K9098" s="89">
        <f t="shared" ca="1" si="849"/>
        <v>121.93099999999998</v>
      </c>
      <c r="L9098" s="83">
        <f t="shared" ca="1" si="850"/>
        <v>119.28100000000001</v>
      </c>
    </row>
    <row r="9099" spans="6:12">
      <c r="F9099" s="89">
        <v>8983</v>
      </c>
      <c r="G9099" s="89">
        <f t="shared" ca="1" si="845"/>
        <v>34</v>
      </c>
      <c r="H9099" s="89">
        <f t="shared" ca="1" si="846"/>
        <v>1</v>
      </c>
      <c r="I9099" s="89">
        <f t="shared" ca="1" si="847"/>
        <v>7</v>
      </c>
      <c r="J9099" s="89">
        <f t="shared" ca="1" si="848"/>
        <v>137.03799999999995</v>
      </c>
      <c r="K9099" s="89">
        <f t="shared" ca="1" si="849"/>
        <v>81.397999999999968</v>
      </c>
      <c r="L9099" s="83">
        <f t="shared" ca="1" si="850"/>
        <v>81.49799999999999</v>
      </c>
    </row>
    <row r="9100" spans="6:12">
      <c r="F9100" s="89">
        <v>8984</v>
      </c>
      <c r="G9100" s="89">
        <f t="shared" ca="1" si="845"/>
        <v>22</v>
      </c>
      <c r="H9100" s="89">
        <f t="shared" ca="1" si="846"/>
        <v>2</v>
      </c>
      <c r="I9100" s="89">
        <f t="shared" ca="1" si="847"/>
        <v>3</v>
      </c>
      <c r="J9100" s="89">
        <f t="shared" ca="1" si="848"/>
        <v>-96.944000000000017</v>
      </c>
      <c r="K9100" s="89">
        <f t="shared" ca="1" si="849"/>
        <v>107.63599999999997</v>
      </c>
      <c r="L9100" s="83">
        <f t="shared" ca="1" si="850"/>
        <v>102.53599999999999</v>
      </c>
    </row>
    <row r="9101" spans="6:12">
      <c r="F9101" s="89">
        <v>8985</v>
      </c>
      <c r="G9101" s="89">
        <f t="shared" ca="1" si="845"/>
        <v>36</v>
      </c>
      <c r="H9101" s="89">
        <f t="shared" ca="1" si="846"/>
        <v>2</v>
      </c>
      <c r="I9101" s="89">
        <f t="shared" ca="1" si="847"/>
        <v>3</v>
      </c>
      <c r="J9101" s="89">
        <f t="shared" ca="1" si="848"/>
        <v>-122.87199999999999</v>
      </c>
      <c r="K9101" s="89">
        <f t="shared" ca="1" si="849"/>
        <v>77.367999999999981</v>
      </c>
      <c r="L9101" s="83">
        <f t="shared" ca="1" si="850"/>
        <v>74.368000000000009</v>
      </c>
    </row>
    <row r="9102" spans="6:12">
      <c r="F9102" s="89">
        <v>8986</v>
      </c>
      <c r="G9102" s="89">
        <f t="shared" ca="1" si="845"/>
        <v>38</v>
      </c>
      <c r="H9102" s="89">
        <f t="shared" ca="1" si="846"/>
        <v>3</v>
      </c>
      <c r="I9102" s="89">
        <f t="shared" ca="1" si="847"/>
        <v>7</v>
      </c>
      <c r="J9102" s="89">
        <f t="shared" ca="1" si="848"/>
        <v>0.70600000000013097</v>
      </c>
      <c r="K9102" s="89">
        <f t="shared" ca="1" si="849"/>
        <v>116.02600000000001</v>
      </c>
      <c r="L9102" s="83">
        <f t="shared" ca="1" si="850"/>
        <v>113.12600000000009</v>
      </c>
    </row>
    <row r="9103" spans="6:12">
      <c r="F9103" s="89">
        <v>8987</v>
      </c>
      <c r="G9103" s="89">
        <f t="shared" ca="1" si="845"/>
        <v>29</v>
      </c>
      <c r="H9103" s="89">
        <f t="shared" ca="1" si="846"/>
        <v>2</v>
      </c>
      <c r="I9103" s="89">
        <f t="shared" ca="1" si="847"/>
        <v>5</v>
      </c>
      <c r="J9103" s="89">
        <f t="shared" ca="1" si="848"/>
        <v>8.1049999999999898</v>
      </c>
      <c r="K9103" s="89">
        <f t="shared" ca="1" si="849"/>
        <v>125.31499999999998</v>
      </c>
      <c r="L9103" s="83">
        <f t="shared" ca="1" si="850"/>
        <v>122.06500000000001</v>
      </c>
    </row>
    <row r="9104" spans="6:12">
      <c r="F9104" s="89">
        <v>8988</v>
      </c>
      <c r="G9104" s="89">
        <f t="shared" ca="1" si="845"/>
        <v>52</v>
      </c>
      <c r="H9104" s="89">
        <f t="shared" ca="1" si="846"/>
        <v>1</v>
      </c>
      <c r="I9104" s="89">
        <f t="shared" ca="1" si="847"/>
        <v>6</v>
      </c>
      <c r="J9104" s="89">
        <f t="shared" ca="1" si="848"/>
        <v>150.35199999999992</v>
      </c>
      <c r="K9104" s="89">
        <f t="shared" ca="1" si="849"/>
        <v>131.73199999999997</v>
      </c>
      <c r="L9104" s="83">
        <f t="shared" ca="1" si="850"/>
        <v>134.13200000000001</v>
      </c>
    </row>
    <row r="9105" spans="6:12">
      <c r="F9105" s="89">
        <v>8989</v>
      </c>
      <c r="G9105" s="89">
        <f t="shared" ca="1" si="845"/>
        <v>24</v>
      </c>
      <c r="H9105" s="89">
        <f t="shared" ca="1" si="846"/>
        <v>1</v>
      </c>
      <c r="I9105" s="89">
        <f t="shared" ca="1" si="847"/>
        <v>9</v>
      </c>
      <c r="J9105" s="89">
        <f t="shared" ca="1" si="848"/>
        <v>166.28599999999989</v>
      </c>
      <c r="K9105" s="89">
        <f t="shared" ca="1" si="849"/>
        <v>28.545999999999964</v>
      </c>
      <c r="L9105" s="83">
        <f t="shared" ca="1" si="850"/>
        <v>27.945999999999998</v>
      </c>
    </row>
    <row r="9106" spans="6:12">
      <c r="F9106" s="89">
        <v>8990</v>
      </c>
      <c r="G9106" s="89">
        <f t="shared" ca="1" si="845"/>
        <v>42</v>
      </c>
      <c r="H9106" s="89">
        <f t="shared" ca="1" si="846"/>
        <v>3</v>
      </c>
      <c r="I9106" s="89">
        <f t="shared" ca="1" si="847"/>
        <v>9</v>
      </c>
      <c r="J9106" s="89">
        <f t="shared" ca="1" si="848"/>
        <v>94.077999999999975</v>
      </c>
      <c r="K9106" s="89">
        <f t="shared" ca="1" si="849"/>
        <v>122.95799999999991</v>
      </c>
      <c r="L9106" s="83">
        <f t="shared" ca="1" si="850"/>
        <v>121.45799999999991</v>
      </c>
    </row>
    <row r="9107" spans="6:12">
      <c r="F9107" s="89">
        <v>8991</v>
      </c>
      <c r="G9107" s="89">
        <f t="shared" ca="1" si="845"/>
        <v>26</v>
      </c>
      <c r="H9107" s="89">
        <f t="shared" ca="1" si="846"/>
        <v>1</v>
      </c>
      <c r="I9107" s="89">
        <f t="shared" ca="1" si="847"/>
        <v>4</v>
      </c>
      <c r="J9107" s="89">
        <f t="shared" ca="1" si="848"/>
        <v>65.364000000000004</v>
      </c>
      <c r="K9107" s="89">
        <f t="shared" ca="1" si="849"/>
        <v>140.00400000000002</v>
      </c>
      <c r="L9107" s="83">
        <f t="shared" ca="1" si="850"/>
        <v>137.70400000000001</v>
      </c>
    </row>
    <row r="9108" spans="6:12">
      <c r="F9108" s="89">
        <v>8992</v>
      </c>
      <c r="G9108" s="89">
        <f t="shared" ca="1" si="845"/>
        <v>28</v>
      </c>
      <c r="H9108" s="89">
        <f t="shared" ca="1" si="846"/>
        <v>3</v>
      </c>
      <c r="I9108" s="89">
        <f t="shared" ca="1" si="847"/>
        <v>5</v>
      </c>
      <c r="J9108" s="89">
        <f t="shared" ca="1" si="848"/>
        <v>-119.26999999999992</v>
      </c>
      <c r="K9108" s="89">
        <f t="shared" ca="1" si="849"/>
        <v>84.349999999999966</v>
      </c>
      <c r="L9108" s="83">
        <f t="shared" ca="1" si="850"/>
        <v>79.149999999999977</v>
      </c>
    </row>
    <row r="9109" spans="6:12">
      <c r="F9109" s="89">
        <v>8993</v>
      </c>
      <c r="G9109" s="89">
        <f t="shared" ca="1" si="845"/>
        <v>33</v>
      </c>
      <c r="H9109" s="89">
        <f t="shared" ca="1" si="846"/>
        <v>1</v>
      </c>
      <c r="I9109" s="89">
        <f t="shared" ca="1" si="847"/>
        <v>7</v>
      </c>
      <c r="J9109" s="89">
        <f t="shared" ca="1" si="848"/>
        <v>137.80099999999999</v>
      </c>
      <c r="K9109" s="89">
        <f t="shared" ca="1" si="849"/>
        <v>82.470999999999975</v>
      </c>
      <c r="L9109" s="83">
        <f t="shared" ca="1" si="850"/>
        <v>82.420999999999992</v>
      </c>
    </row>
    <row r="9110" spans="6:12">
      <c r="F9110" s="89">
        <v>8994</v>
      </c>
      <c r="G9110" s="89">
        <f t="shared" ca="1" si="845"/>
        <v>53</v>
      </c>
      <c r="H9110" s="89">
        <f t="shared" ca="1" si="846"/>
        <v>3</v>
      </c>
      <c r="I9110" s="89">
        <f t="shared" ca="1" si="847"/>
        <v>7</v>
      </c>
      <c r="J9110" s="89">
        <f t="shared" ca="1" si="848"/>
        <v>42.361000000000104</v>
      </c>
      <c r="K9110" s="89">
        <f t="shared" ca="1" si="849"/>
        <v>153.03099999999995</v>
      </c>
      <c r="L9110" s="83">
        <f t="shared" ca="1" si="850"/>
        <v>152.38100000000009</v>
      </c>
    </row>
    <row r="9111" spans="6:12">
      <c r="F9111" s="89">
        <v>8995</v>
      </c>
      <c r="G9111" s="89">
        <f t="shared" ca="1" si="845"/>
        <v>53</v>
      </c>
      <c r="H9111" s="89">
        <f t="shared" ca="1" si="846"/>
        <v>1</v>
      </c>
      <c r="I9111" s="89">
        <f t="shared" ca="1" si="847"/>
        <v>7</v>
      </c>
      <c r="J9111" s="89">
        <f t="shared" ca="1" si="848"/>
        <v>173.84099999999989</v>
      </c>
      <c r="K9111" s="89">
        <f t="shared" ca="1" si="849"/>
        <v>112.31099999999991</v>
      </c>
      <c r="L9111" s="83">
        <f t="shared" ca="1" si="850"/>
        <v>115.26100000000004</v>
      </c>
    </row>
    <row r="9112" spans="6:12">
      <c r="F9112" s="89">
        <v>8996</v>
      </c>
      <c r="G9112" s="89">
        <f t="shared" ca="1" si="845"/>
        <v>22</v>
      </c>
      <c r="H9112" s="89">
        <f t="shared" ca="1" si="846"/>
        <v>2</v>
      </c>
      <c r="I9112" s="89">
        <f t="shared" ca="1" si="847"/>
        <v>9</v>
      </c>
      <c r="J9112" s="89">
        <f t="shared" ca="1" si="848"/>
        <v>162.92799999999994</v>
      </c>
      <c r="K9112" s="89">
        <f t="shared" ca="1" si="849"/>
        <v>111.90799999999993</v>
      </c>
      <c r="L9112" s="83">
        <f t="shared" ca="1" si="850"/>
        <v>109.20799999999994</v>
      </c>
    </row>
    <row r="9113" spans="6:12">
      <c r="F9113" s="89">
        <v>8997</v>
      </c>
      <c r="G9113" s="89">
        <f t="shared" ca="1" si="845"/>
        <v>45</v>
      </c>
      <c r="H9113" s="89">
        <f t="shared" ca="1" si="846"/>
        <v>3</v>
      </c>
      <c r="I9113" s="89">
        <f t="shared" ca="1" si="847"/>
        <v>5</v>
      </c>
      <c r="J9113" s="89">
        <f t="shared" ca="1" si="848"/>
        <v>-113.57499999999987</v>
      </c>
      <c r="K9113" s="89">
        <f t="shared" ca="1" si="849"/>
        <v>84.77499999999992</v>
      </c>
      <c r="L9113" s="83">
        <f t="shared" ca="1" si="850"/>
        <v>82.125</v>
      </c>
    </row>
    <row r="9114" spans="6:12">
      <c r="F9114" s="89">
        <v>8998</v>
      </c>
      <c r="G9114" s="89">
        <f t="shared" ca="1" si="845"/>
        <v>52</v>
      </c>
      <c r="H9114" s="89">
        <f t="shared" ca="1" si="846"/>
        <v>3</v>
      </c>
      <c r="I9114" s="89">
        <f t="shared" ca="1" si="847"/>
        <v>4</v>
      </c>
      <c r="J9114" s="89">
        <f t="shared" ca="1" si="848"/>
        <v>-165.89199999999994</v>
      </c>
      <c r="K9114" s="89">
        <f t="shared" ca="1" si="849"/>
        <v>72.888000000000005</v>
      </c>
      <c r="L9114" s="83">
        <f t="shared" ca="1" si="850"/>
        <v>70.888000000000005</v>
      </c>
    </row>
    <row r="9115" spans="6:12">
      <c r="F9115" s="89">
        <v>8999</v>
      </c>
      <c r="G9115" s="89">
        <f t="shared" ca="1" si="845"/>
        <v>22</v>
      </c>
      <c r="H9115" s="89">
        <f t="shared" ca="1" si="846"/>
        <v>3</v>
      </c>
      <c r="I9115" s="89">
        <f t="shared" ca="1" si="847"/>
        <v>7</v>
      </c>
      <c r="J9115" s="89">
        <f t="shared" ca="1" si="848"/>
        <v>23.233999999999924</v>
      </c>
      <c r="K9115" s="89">
        <f t="shared" ca="1" si="849"/>
        <v>143.5139999999999</v>
      </c>
      <c r="L9115" s="83">
        <f t="shared" ca="1" si="850"/>
        <v>138.21399999999994</v>
      </c>
    </row>
    <row r="9116" spans="6:12">
      <c r="F9116" s="89">
        <v>9000</v>
      </c>
      <c r="G9116" s="89">
        <f t="shared" ca="1" si="845"/>
        <v>23</v>
      </c>
      <c r="H9116" s="89">
        <f t="shared" ca="1" si="846"/>
        <v>3</v>
      </c>
      <c r="I9116" s="89">
        <f t="shared" ca="1" si="847"/>
        <v>7</v>
      </c>
      <c r="J9116" s="89">
        <f t="shared" ca="1" si="848"/>
        <v>19.801000000000045</v>
      </c>
      <c r="K9116" s="89">
        <f t="shared" ca="1" si="849"/>
        <v>139.77099999999996</v>
      </c>
      <c r="L9116" s="83">
        <f t="shared" ca="1" si="850"/>
        <v>134.62100000000004</v>
      </c>
    </row>
    <row r="9117" spans="6:12">
      <c r="F9117" s="89">
        <v>9001</v>
      </c>
      <c r="G9117" s="89">
        <f t="shared" ca="1" si="845"/>
        <v>42</v>
      </c>
      <c r="H9117" s="89">
        <f t="shared" ca="1" si="846"/>
        <v>2</v>
      </c>
      <c r="I9117" s="89">
        <f t="shared" ca="1" si="847"/>
        <v>5</v>
      </c>
      <c r="J9117" s="89">
        <f t="shared" ca="1" si="848"/>
        <v>7</v>
      </c>
      <c r="K9117" s="89">
        <f t="shared" ca="1" si="849"/>
        <v>120.17999999999996</v>
      </c>
      <c r="L9117" s="83">
        <f t="shared" ca="1" si="850"/>
        <v>118.87999999999995</v>
      </c>
    </row>
    <row r="9118" spans="6:12">
      <c r="F9118" s="89">
        <v>9002</v>
      </c>
      <c r="G9118" s="89">
        <f t="shared" ca="1" si="845"/>
        <v>32</v>
      </c>
      <c r="H9118" s="89">
        <f t="shared" ca="1" si="846"/>
        <v>2</v>
      </c>
      <c r="I9118" s="89">
        <f t="shared" ca="1" si="847"/>
        <v>7</v>
      </c>
      <c r="J9118" s="89">
        <f t="shared" ca="1" si="848"/>
        <v>90.543999999999954</v>
      </c>
      <c r="K9118" s="89">
        <f t="shared" ca="1" si="849"/>
        <v>121.62399999999994</v>
      </c>
      <c r="L9118" s="83">
        <f t="shared" ca="1" si="850"/>
        <v>119.624</v>
      </c>
    </row>
    <row r="9119" spans="6:12">
      <c r="F9119" s="89">
        <v>9003</v>
      </c>
      <c r="G9119" s="89">
        <f t="shared" ca="1" si="845"/>
        <v>38</v>
      </c>
      <c r="H9119" s="89">
        <f t="shared" ca="1" si="846"/>
        <v>2</v>
      </c>
      <c r="I9119" s="89">
        <f t="shared" ca="1" si="847"/>
        <v>3</v>
      </c>
      <c r="J9119" s="89">
        <f t="shared" ca="1" si="848"/>
        <v>-122.25599999999997</v>
      </c>
      <c r="K9119" s="89">
        <f t="shared" ca="1" si="849"/>
        <v>77.36399999999999</v>
      </c>
      <c r="L9119" s="83">
        <f t="shared" ca="1" si="850"/>
        <v>74.66400000000003</v>
      </c>
    </row>
    <row r="9120" spans="6:12">
      <c r="F9120" s="89">
        <v>9004</v>
      </c>
      <c r="G9120" s="89">
        <f t="shared" ca="1" si="845"/>
        <v>39</v>
      </c>
      <c r="H9120" s="89">
        <f t="shared" ca="1" si="846"/>
        <v>2</v>
      </c>
      <c r="I9120" s="89">
        <f t="shared" ca="1" si="847"/>
        <v>4</v>
      </c>
      <c r="J9120" s="89">
        <f t="shared" ca="1" si="848"/>
        <v>-54.429000000000002</v>
      </c>
      <c r="K9120" s="89">
        <f t="shared" ca="1" si="849"/>
        <v>102.28099999999998</v>
      </c>
      <c r="L9120" s="83">
        <f t="shared" ca="1" si="850"/>
        <v>100.13099999999997</v>
      </c>
    </row>
    <row r="9121" spans="6:12">
      <c r="F9121" s="89">
        <v>9005</v>
      </c>
      <c r="G9121" s="89">
        <f t="shared" ca="1" si="845"/>
        <v>31</v>
      </c>
      <c r="H9121" s="89">
        <f t="shared" ca="1" si="846"/>
        <v>2</v>
      </c>
      <c r="I9121" s="89">
        <f t="shared" ca="1" si="847"/>
        <v>6</v>
      </c>
      <c r="J9121" s="89">
        <f t="shared" ca="1" si="848"/>
        <v>53.070999999999998</v>
      </c>
      <c r="K9121" s="89">
        <f t="shared" ca="1" si="849"/>
        <v>127.06099999999998</v>
      </c>
      <c r="L9121" s="83">
        <f t="shared" ca="1" si="850"/>
        <v>124.51100000000002</v>
      </c>
    </row>
    <row r="9122" spans="6:12">
      <c r="F9122" s="89">
        <v>9006</v>
      </c>
      <c r="G9122" s="89">
        <f t="shared" ca="1" si="845"/>
        <v>47</v>
      </c>
      <c r="H9122" s="89">
        <f t="shared" ca="1" si="846"/>
        <v>3</v>
      </c>
      <c r="I9122" s="89">
        <f t="shared" ca="1" si="847"/>
        <v>3</v>
      </c>
      <c r="J9122" s="89">
        <f t="shared" ca="1" si="848"/>
        <v>-271.87899999999991</v>
      </c>
      <c r="K9122" s="89">
        <f t="shared" ca="1" si="849"/>
        <v>11.050999999999959</v>
      </c>
      <c r="L9122" s="83">
        <f t="shared" ca="1" si="850"/>
        <v>7.9010000000000957</v>
      </c>
    </row>
    <row r="9123" spans="6:12">
      <c r="F9123" s="89">
        <v>9007</v>
      </c>
      <c r="G9123" s="89">
        <f t="shared" ca="1" si="845"/>
        <v>36</v>
      </c>
      <c r="H9123" s="89">
        <f t="shared" ca="1" si="846"/>
        <v>3</v>
      </c>
      <c r="I9123" s="89">
        <f t="shared" ca="1" si="847"/>
        <v>9</v>
      </c>
      <c r="J9123" s="89">
        <f t="shared" ca="1" si="848"/>
        <v>87.874000000000024</v>
      </c>
      <c r="K9123" s="89">
        <f t="shared" ca="1" si="849"/>
        <v>118.61399999999992</v>
      </c>
      <c r="L9123" s="83">
        <f t="shared" ca="1" si="850"/>
        <v>116.21400000000006</v>
      </c>
    </row>
    <row r="9124" spans="6:12">
      <c r="F9124" s="89">
        <v>9008</v>
      </c>
      <c r="G9124" s="89">
        <f t="shared" ca="1" si="845"/>
        <v>54</v>
      </c>
      <c r="H9124" s="89">
        <f t="shared" ca="1" si="846"/>
        <v>1</v>
      </c>
      <c r="I9124" s="89">
        <f t="shared" ca="1" si="847"/>
        <v>3</v>
      </c>
      <c r="J9124" s="89">
        <f t="shared" ca="1" si="848"/>
        <v>45.061999999999955</v>
      </c>
      <c r="K9124" s="89">
        <f t="shared" ca="1" si="849"/>
        <v>153.62199999999999</v>
      </c>
      <c r="L9124" s="83">
        <f t="shared" ca="1" si="850"/>
        <v>155.12200000000007</v>
      </c>
    </row>
    <row r="9125" spans="6:12">
      <c r="F9125" s="89">
        <v>9009</v>
      </c>
      <c r="G9125" s="89">
        <f t="shared" ca="1" si="845"/>
        <v>46</v>
      </c>
      <c r="H9125" s="89">
        <f t="shared" ca="1" si="846"/>
        <v>3</v>
      </c>
      <c r="I9125" s="89">
        <f t="shared" ca="1" si="847"/>
        <v>3</v>
      </c>
      <c r="J9125" s="89">
        <f t="shared" ca="1" si="848"/>
        <v>-274.90199999999999</v>
      </c>
      <c r="K9125" s="89">
        <f t="shared" ca="1" si="849"/>
        <v>8.3379999999999654</v>
      </c>
      <c r="L9125" s="83">
        <f t="shared" ca="1" si="850"/>
        <v>5.0380000000000393</v>
      </c>
    </row>
    <row r="9126" spans="6:12">
      <c r="F9126" s="89">
        <v>9010</v>
      </c>
      <c r="G9126" s="89">
        <f t="shared" ca="1" si="845"/>
        <v>34</v>
      </c>
      <c r="H9126" s="89">
        <f t="shared" ca="1" si="846"/>
        <v>1</v>
      </c>
      <c r="I9126" s="89">
        <f t="shared" ca="1" si="847"/>
        <v>3</v>
      </c>
      <c r="J9126" s="89">
        <f t="shared" ca="1" si="848"/>
        <v>4.1019999999999897</v>
      </c>
      <c r="K9126" s="89">
        <f t="shared" ca="1" si="849"/>
        <v>118.86199999999999</v>
      </c>
      <c r="L9126" s="83">
        <f t="shared" ca="1" si="850"/>
        <v>117.36200000000002</v>
      </c>
    </row>
    <row r="9127" spans="6:12">
      <c r="F9127" s="89">
        <v>9011</v>
      </c>
      <c r="G9127" s="89">
        <f t="shared" ca="1" si="845"/>
        <v>39</v>
      </c>
      <c r="H9127" s="89">
        <f t="shared" ca="1" si="846"/>
        <v>2</v>
      </c>
      <c r="I9127" s="89">
        <f t="shared" ca="1" si="847"/>
        <v>8</v>
      </c>
      <c r="J9127" s="89">
        <f t="shared" ca="1" si="848"/>
        <v>119.22699999999998</v>
      </c>
      <c r="K9127" s="89">
        <f t="shared" ca="1" si="849"/>
        <v>105.53699999999995</v>
      </c>
      <c r="L9127" s="83">
        <f t="shared" ca="1" si="850"/>
        <v>104.98699999999997</v>
      </c>
    </row>
    <row r="9128" spans="6:12">
      <c r="F9128" s="89">
        <v>9012</v>
      </c>
      <c r="G9128" s="89">
        <f t="shared" ca="1" si="845"/>
        <v>30</v>
      </c>
      <c r="H9128" s="89">
        <f t="shared" ca="1" si="846"/>
        <v>1</v>
      </c>
      <c r="I9128" s="89">
        <f t="shared" ca="1" si="847"/>
        <v>6</v>
      </c>
      <c r="J9128" s="89">
        <f t="shared" ca="1" si="848"/>
        <v>122.71999999999996</v>
      </c>
      <c r="K9128" s="89">
        <f t="shared" ca="1" si="849"/>
        <v>110.91999999999997</v>
      </c>
      <c r="L9128" s="83">
        <f t="shared" ca="1" si="850"/>
        <v>110.02</v>
      </c>
    </row>
    <row r="9129" spans="6:12">
      <c r="F9129" s="89">
        <v>9013</v>
      </c>
      <c r="G9129" s="89">
        <f t="shared" ca="1" si="845"/>
        <v>53</v>
      </c>
      <c r="H9129" s="89">
        <f t="shared" ca="1" si="846"/>
        <v>2</v>
      </c>
      <c r="I9129" s="89">
        <f t="shared" ca="1" si="847"/>
        <v>7</v>
      </c>
      <c r="J9129" s="89">
        <f t="shared" ca="1" si="848"/>
        <v>128.70099999999999</v>
      </c>
      <c r="K9129" s="89">
        <f t="shared" ca="1" si="849"/>
        <v>153.27099999999993</v>
      </c>
      <c r="L9129" s="83">
        <f t="shared" ca="1" si="850"/>
        <v>154.42099999999999</v>
      </c>
    </row>
    <row r="9130" spans="6:12">
      <c r="F9130" s="89">
        <v>9014</v>
      </c>
      <c r="G9130" s="89">
        <f t="shared" ca="1" si="845"/>
        <v>33</v>
      </c>
      <c r="H9130" s="89">
        <f t="shared" ca="1" si="846"/>
        <v>3</v>
      </c>
      <c r="I9130" s="89">
        <f t="shared" ca="1" si="847"/>
        <v>4</v>
      </c>
      <c r="J9130" s="89">
        <f t="shared" ca="1" si="848"/>
        <v>-202.92299999999989</v>
      </c>
      <c r="K9130" s="89">
        <f t="shared" ca="1" si="849"/>
        <v>41.746999999999986</v>
      </c>
      <c r="L9130" s="83">
        <f t="shared" ca="1" si="850"/>
        <v>36.896999999999991</v>
      </c>
    </row>
    <row r="9131" spans="6:12">
      <c r="F9131" s="89">
        <v>9015</v>
      </c>
      <c r="G9131" s="89">
        <f t="shared" ca="1" si="845"/>
        <v>36</v>
      </c>
      <c r="H9131" s="89">
        <f t="shared" ca="1" si="846"/>
        <v>1</v>
      </c>
      <c r="I9131" s="89">
        <f t="shared" ca="1" si="847"/>
        <v>8</v>
      </c>
      <c r="J9131" s="89">
        <f t="shared" ca="1" si="848"/>
        <v>145.86799999999991</v>
      </c>
      <c r="K9131" s="89">
        <f t="shared" ca="1" si="849"/>
        <v>47.007999999999967</v>
      </c>
      <c r="L9131" s="83">
        <f t="shared" ca="1" si="850"/>
        <v>47.808000000000007</v>
      </c>
    </row>
    <row r="9132" spans="6:12">
      <c r="F9132" s="89">
        <v>9016</v>
      </c>
      <c r="G9132" s="89">
        <f t="shared" ca="1" si="845"/>
        <v>34</v>
      </c>
      <c r="H9132" s="89">
        <f t="shared" ca="1" si="846"/>
        <v>3</v>
      </c>
      <c r="I9132" s="89">
        <f t="shared" ca="1" si="847"/>
        <v>6</v>
      </c>
      <c r="J9132" s="89">
        <f t="shared" ca="1" si="848"/>
        <v>-58.41599999999994</v>
      </c>
      <c r="K9132" s="89">
        <f t="shared" ca="1" si="849"/>
        <v>100.74399999999997</v>
      </c>
      <c r="L9132" s="83">
        <f t="shared" ca="1" si="850"/>
        <v>96.844000000000051</v>
      </c>
    </row>
    <row r="9133" spans="6:12">
      <c r="F9133" s="89">
        <v>9017</v>
      </c>
      <c r="G9133" s="89">
        <f t="shared" ca="1" si="845"/>
        <v>48</v>
      </c>
      <c r="H9133" s="89">
        <f t="shared" ca="1" si="846"/>
        <v>1</v>
      </c>
      <c r="I9133" s="89">
        <f t="shared" ca="1" si="847"/>
        <v>8</v>
      </c>
      <c r="J9133" s="89">
        <f t="shared" ca="1" si="848"/>
        <v>164.32399999999996</v>
      </c>
      <c r="K9133" s="89">
        <f t="shared" ca="1" si="849"/>
        <v>61.744000000000014</v>
      </c>
      <c r="L9133" s="83">
        <f t="shared" ca="1" si="850"/>
        <v>64.344000000000008</v>
      </c>
    </row>
    <row r="9134" spans="6:12">
      <c r="F9134" s="89">
        <v>9018</v>
      </c>
      <c r="G9134" s="89">
        <f t="shared" ca="1" si="845"/>
        <v>54</v>
      </c>
      <c r="H9134" s="89">
        <f t="shared" ca="1" si="846"/>
        <v>3</v>
      </c>
      <c r="I9134" s="89">
        <f t="shared" ca="1" si="847"/>
        <v>9</v>
      </c>
      <c r="J9134" s="89">
        <f t="shared" ca="1" si="848"/>
        <v>135.64600000000007</v>
      </c>
      <c r="K9134" s="89">
        <f t="shared" ca="1" si="849"/>
        <v>160.80599999999998</v>
      </c>
      <c r="L9134" s="83">
        <f t="shared" ca="1" si="850"/>
        <v>161.10600000000005</v>
      </c>
    </row>
    <row r="9135" spans="6:12">
      <c r="F9135" s="89">
        <v>9019</v>
      </c>
      <c r="G9135" s="89">
        <f t="shared" ca="1" si="845"/>
        <v>48</v>
      </c>
      <c r="H9135" s="89">
        <f t="shared" ca="1" si="846"/>
        <v>2</v>
      </c>
      <c r="I9135" s="89">
        <f t="shared" ca="1" si="847"/>
        <v>5</v>
      </c>
      <c r="J9135" s="89">
        <f t="shared" ca="1" si="848"/>
        <v>21.880000000000024</v>
      </c>
      <c r="K9135" s="89">
        <f t="shared" ca="1" si="849"/>
        <v>133.20000000000002</v>
      </c>
      <c r="L9135" s="83">
        <f t="shared" ca="1" si="850"/>
        <v>132.79999999999998</v>
      </c>
    </row>
    <row r="9136" spans="6:12">
      <c r="F9136" s="89">
        <v>9020</v>
      </c>
      <c r="G9136" s="89">
        <f t="shared" ca="1" si="845"/>
        <v>48</v>
      </c>
      <c r="H9136" s="89">
        <f t="shared" ca="1" si="846"/>
        <v>3</v>
      </c>
      <c r="I9136" s="89">
        <f t="shared" ca="1" si="847"/>
        <v>4</v>
      </c>
      <c r="J9136" s="89">
        <f t="shared" ca="1" si="848"/>
        <v>-181.7879999999999</v>
      </c>
      <c r="K9136" s="89">
        <f t="shared" ca="1" si="849"/>
        <v>58.231999999999999</v>
      </c>
      <c r="L9136" s="83">
        <f t="shared" ca="1" si="850"/>
        <v>55.632000000000005</v>
      </c>
    </row>
    <row r="9137" spans="6:12">
      <c r="F9137" s="89">
        <v>9021</v>
      </c>
      <c r="G9137" s="89">
        <f t="shared" ca="1" si="845"/>
        <v>31</v>
      </c>
      <c r="H9137" s="89">
        <f t="shared" ca="1" si="846"/>
        <v>2</v>
      </c>
      <c r="I9137" s="89">
        <f t="shared" ca="1" si="847"/>
        <v>6</v>
      </c>
      <c r="J9137" s="89">
        <f t="shared" ca="1" si="848"/>
        <v>53.070999999999998</v>
      </c>
      <c r="K9137" s="89">
        <f t="shared" ca="1" si="849"/>
        <v>127.06099999999998</v>
      </c>
      <c r="L9137" s="83">
        <f t="shared" ca="1" si="850"/>
        <v>124.51100000000002</v>
      </c>
    </row>
    <row r="9138" spans="6:12">
      <c r="F9138" s="89">
        <v>9022</v>
      </c>
      <c r="G9138" s="89">
        <f t="shared" ca="1" si="845"/>
        <v>32</v>
      </c>
      <c r="H9138" s="89">
        <f t="shared" ca="1" si="846"/>
        <v>3</v>
      </c>
      <c r="I9138" s="89">
        <f t="shared" ca="1" si="847"/>
        <v>8</v>
      </c>
      <c r="J9138" s="89">
        <f t="shared" ca="1" si="848"/>
        <v>49.83600000000007</v>
      </c>
      <c r="K9138" s="89">
        <f t="shared" ca="1" si="849"/>
        <v>124.41599999999994</v>
      </c>
      <c r="L9138" s="83">
        <f t="shared" ca="1" si="850"/>
        <v>121.01600000000002</v>
      </c>
    </row>
    <row r="9139" spans="6:12">
      <c r="F9139" s="89">
        <v>9023</v>
      </c>
      <c r="G9139" s="89">
        <f t="shared" ca="1" si="845"/>
        <v>20</v>
      </c>
      <c r="H9139" s="89">
        <f t="shared" ca="1" si="846"/>
        <v>2</v>
      </c>
      <c r="I9139" s="89">
        <f t="shared" ca="1" si="847"/>
        <v>4</v>
      </c>
      <c r="J9139" s="89">
        <f t="shared" ca="1" si="848"/>
        <v>-21.920000000000016</v>
      </c>
      <c r="K9139" s="89">
        <f t="shared" ca="1" si="849"/>
        <v>140.67999999999995</v>
      </c>
      <c r="L9139" s="83">
        <f t="shared" ca="1" si="850"/>
        <v>135.68</v>
      </c>
    </row>
    <row r="9140" spans="6:12">
      <c r="F9140" s="89">
        <v>9024</v>
      </c>
      <c r="G9140" s="89">
        <f t="shared" ca="1" si="845"/>
        <v>47</v>
      </c>
      <c r="H9140" s="89">
        <f t="shared" ca="1" si="846"/>
        <v>1</v>
      </c>
      <c r="I9140" s="89">
        <f t="shared" ca="1" si="847"/>
        <v>5</v>
      </c>
      <c r="J9140" s="89">
        <f t="shared" ca="1" si="848"/>
        <v>104.02500000000003</v>
      </c>
      <c r="K9140" s="89">
        <f t="shared" ca="1" si="849"/>
        <v>129.55499999999998</v>
      </c>
      <c r="L9140" s="83">
        <f t="shared" ca="1" si="850"/>
        <v>130.80500000000004</v>
      </c>
    </row>
    <row r="9141" spans="6:12">
      <c r="F9141" s="89">
        <v>9025</v>
      </c>
      <c r="G9141" s="89">
        <f t="shared" ca="1" si="845"/>
        <v>46</v>
      </c>
      <c r="H9141" s="89">
        <f t="shared" ca="1" si="846"/>
        <v>3</v>
      </c>
      <c r="I9141" s="89">
        <f t="shared" ca="1" si="847"/>
        <v>7</v>
      </c>
      <c r="J9141" s="89">
        <f t="shared" ca="1" si="848"/>
        <v>15.36200000000008</v>
      </c>
      <c r="K9141" s="89">
        <f t="shared" ca="1" si="849"/>
        <v>128.20199999999994</v>
      </c>
      <c r="L9141" s="83">
        <f t="shared" ca="1" si="850"/>
        <v>126.50200000000001</v>
      </c>
    </row>
    <row r="9142" spans="6:12">
      <c r="F9142" s="89">
        <v>9026</v>
      </c>
      <c r="G9142" s="89">
        <f t="shared" ref="G9142:G9205" ca="1" si="851">RANDBETWEEN(19,55)</f>
        <v>34</v>
      </c>
      <c r="H9142" s="89">
        <f t="shared" ref="H9142:H9205" ca="1" si="852">RANDBETWEEN(0.5,3.5)</f>
        <v>1</v>
      </c>
      <c r="I9142" s="89">
        <f t="shared" ref="I9142:I9205" ca="1" si="853">RANDBETWEEN(3,9)</f>
        <v>9</v>
      </c>
      <c r="J9142" s="89">
        <f t="shared" ref="J9142:J9205" ca="1" si="854">133-10*G9142-128.7*H9142+60.8*I9142+0.135*G9142^2-20.6*H9142^2-4.74*I9142^2+0.15*G9142*H9142+0.006*G9142*I9142+19.63*H9142*I9142</f>
        <v>146.62599999999992</v>
      </c>
      <c r="K9142" s="89">
        <f t="shared" ref="K9142:K9205" ca="1" si="855">300-10.31*G9142-42.6*H9142+18.2*I9142+0.135*G9142^2-20.6*H9142^2-4.74*I9142^2+0.15*G9142*H9142+0.006*G9142*I9142+19.63*H9142*I9142</f>
        <v>5.7859999999999729</v>
      </c>
      <c r="L9142" s="83">
        <f t="shared" ref="L9142:L9205" ca="1" si="856">294-10.16*G9142-44.4*H9142+18.6*I9142+0.135*G9142^2-20.6*H9142^2-4.74*I9142^2+0.15*G9142*H9142+0.006*G9142*I9142+19.63*H9142*I9142</f>
        <v>6.686000000000007</v>
      </c>
    </row>
    <row r="9143" spans="6:12">
      <c r="F9143" s="89">
        <v>9027</v>
      </c>
      <c r="G9143" s="89">
        <f t="shared" ca="1" si="851"/>
        <v>25</v>
      </c>
      <c r="H9143" s="89">
        <f t="shared" ca="1" si="852"/>
        <v>2</v>
      </c>
      <c r="I9143" s="89">
        <f t="shared" ca="1" si="853"/>
        <v>7</v>
      </c>
      <c r="J9143" s="89">
        <f t="shared" ca="1" si="854"/>
        <v>104.28499999999997</v>
      </c>
      <c r="K9143" s="89">
        <f t="shared" ca="1" si="855"/>
        <v>137.53499999999997</v>
      </c>
      <c r="L9143" s="83">
        <f t="shared" ca="1" si="856"/>
        <v>134.48500000000001</v>
      </c>
    </row>
    <row r="9144" spans="6:12">
      <c r="F9144" s="89">
        <v>9028</v>
      </c>
      <c r="G9144" s="89">
        <f t="shared" ca="1" si="851"/>
        <v>49</v>
      </c>
      <c r="H9144" s="89">
        <f t="shared" ca="1" si="852"/>
        <v>2</v>
      </c>
      <c r="I9144" s="89">
        <f t="shared" ca="1" si="853"/>
        <v>7</v>
      </c>
      <c r="J9144" s="89">
        <f t="shared" ca="1" si="854"/>
        <v>112.25299999999999</v>
      </c>
      <c r="K9144" s="89">
        <f t="shared" ca="1" si="855"/>
        <v>138.06299999999999</v>
      </c>
      <c r="L9144" s="83">
        <f t="shared" ca="1" si="856"/>
        <v>138.61299999999997</v>
      </c>
    </row>
    <row r="9145" spans="6:12">
      <c r="F9145" s="89">
        <v>9029</v>
      </c>
      <c r="G9145" s="89">
        <f t="shared" ca="1" si="851"/>
        <v>43</v>
      </c>
      <c r="H9145" s="89">
        <f t="shared" ca="1" si="852"/>
        <v>3</v>
      </c>
      <c r="I9145" s="89">
        <f t="shared" ca="1" si="853"/>
        <v>8</v>
      </c>
      <c r="J9145" s="89">
        <f t="shared" ca="1" si="854"/>
        <v>56.689000000000135</v>
      </c>
      <c r="K9145" s="89">
        <f t="shared" ca="1" si="855"/>
        <v>127.85899999999998</v>
      </c>
      <c r="L9145" s="83">
        <f t="shared" ca="1" si="856"/>
        <v>126.10900000000009</v>
      </c>
    </row>
    <row r="9146" spans="6:12">
      <c r="F9146" s="89">
        <v>9030</v>
      </c>
      <c r="G9146" s="89">
        <f t="shared" ca="1" si="851"/>
        <v>34</v>
      </c>
      <c r="H9146" s="89">
        <f t="shared" ca="1" si="852"/>
        <v>3</v>
      </c>
      <c r="I9146" s="89">
        <f t="shared" ca="1" si="853"/>
        <v>4</v>
      </c>
      <c r="J9146" s="89">
        <f t="shared" ca="1" si="854"/>
        <v>-203.40399999999994</v>
      </c>
      <c r="K9146" s="89">
        <f t="shared" ca="1" si="855"/>
        <v>40.95599999999996</v>
      </c>
      <c r="L9146" s="83">
        <f t="shared" ca="1" si="856"/>
        <v>36.256000000000029</v>
      </c>
    </row>
    <row r="9147" spans="6:12">
      <c r="F9147" s="89">
        <v>9031</v>
      </c>
      <c r="G9147" s="89">
        <f t="shared" ca="1" si="851"/>
        <v>46</v>
      </c>
      <c r="H9147" s="89">
        <f t="shared" ca="1" si="852"/>
        <v>1</v>
      </c>
      <c r="I9147" s="89">
        <f t="shared" ca="1" si="853"/>
        <v>9</v>
      </c>
      <c r="J9147" s="89">
        <f t="shared" ca="1" si="854"/>
        <v>158.67399999999992</v>
      </c>
      <c r="K9147" s="89">
        <f t="shared" ca="1" si="855"/>
        <v>14.113999999999976</v>
      </c>
      <c r="L9147" s="83">
        <f t="shared" ca="1" si="856"/>
        <v>16.814000000000021</v>
      </c>
    </row>
    <row r="9148" spans="6:12">
      <c r="F9148" s="89">
        <v>9032</v>
      </c>
      <c r="G9148" s="89">
        <f t="shared" ca="1" si="851"/>
        <v>47</v>
      </c>
      <c r="H9148" s="89">
        <f t="shared" ca="1" si="852"/>
        <v>3</v>
      </c>
      <c r="I9148" s="89">
        <f t="shared" ca="1" si="853"/>
        <v>4</v>
      </c>
      <c r="J9148" s="89">
        <f t="shared" ca="1" si="854"/>
        <v>-185.08699999999999</v>
      </c>
      <c r="K9148" s="89">
        <f t="shared" ca="1" si="855"/>
        <v>55.242999999999995</v>
      </c>
      <c r="L9148" s="83">
        <f t="shared" ca="1" si="856"/>
        <v>52.493000000000052</v>
      </c>
    </row>
    <row r="9149" spans="6:12">
      <c r="F9149" s="89">
        <v>9033</v>
      </c>
      <c r="G9149" s="89">
        <f t="shared" ca="1" si="851"/>
        <v>32</v>
      </c>
      <c r="H9149" s="89">
        <f t="shared" ca="1" si="852"/>
        <v>3</v>
      </c>
      <c r="I9149" s="89">
        <f t="shared" ca="1" si="853"/>
        <v>9</v>
      </c>
      <c r="J9149" s="89">
        <f t="shared" ca="1" si="854"/>
        <v>89.137999999999977</v>
      </c>
      <c r="K9149" s="89">
        <f t="shared" ca="1" si="855"/>
        <v>121.11799999999994</v>
      </c>
      <c r="L9149" s="83">
        <f t="shared" ca="1" si="856"/>
        <v>118.11799999999999</v>
      </c>
    </row>
    <row r="9150" spans="6:12">
      <c r="F9150" s="89">
        <v>9034</v>
      </c>
      <c r="G9150" s="89">
        <f t="shared" ca="1" si="851"/>
        <v>22</v>
      </c>
      <c r="H9150" s="89">
        <f t="shared" ca="1" si="852"/>
        <v>3</v>
      </c>
      <c r="I9150" s="89">
        <f t="shared" ca="1" si="853"/>
        <v>8</v>
      </c>
      <c r="J9150" s="89">
        <f t="shared" ca="1" si="854"/>
        <v>71.95599999999996</v>
      </c>
      <c r="K9150" s="89">
        <f t="shared" ca="1" si="855"/>
        <v>149.63599999999991</v>
      </c>
      <c r="L9150" s="83">
        <f t="shared" ca="1" si="856"/>
        <v>144.73599999999993</v>
      </c>
    </row>
    <row r="9151" spans="6:12">
      <c r="F9151" s="89">
        <v>9035</v>
      </c>
      <c r="G9151" s="89">
        <f t="shared" ca="1" si="851"/>
        <v>36</v>
      </c>
      <c r="H9151" s="89">
        <f t="shared" ca="1" si="852"/>
        <v>3</v>
      </c>
      <c r="I9151" s="89">
        <f t="shared" ca="1" si="853"/>
        <v>9</v>
      </c>
      <c r="J9151" s="89">
        <f t="shared" ca="1" si="854"/>
        <v>87.874000000000024</v>
      </c>
      <c r="K9151" s="89">
        <f t="shared" ca="1" si="855"/>
        <v>118.61399999999992</v>
      </c>
      <c r="L9151" s="83">
        <f t="shared" ca="1" si="856"/>
        <v>116.21400000000006</v>
      </c>
    </row>
    <row r="9152" spans="6:12">
      <c r="F9152" s="89">
        <v>9036</v>
      </c>
      <c r="G9152" s="89">
        <f t="shared" ca="1" si="851"/>
        <v>32</v>
      </c>
      <c r="H9152" s="89">
        <f t="shared" ca="1" si="852"/>
        <v>3</v>
      </c>
      <c r="I9152" s="89">
        <f t="shared" ca="1" si="853"/>
        <v>7</v>
      </c>
      <c r="J9152" s="89">
        <f t="shared" ca="1" si="854"/>
        <v>1.0540000000000305</v>
      </c>
      <c r="K9152" s="89">
        <f t="shared" ca="1" si="855"/>
        <v>118.23399999999992</v>
      </c>
      <c r="L9152" s="83">
        <f t="shared" ca="1" si="856"/>
        <v>114.43400000000003</v>
      </c>
    </row>
    <row r="9153" spans="6:12">
      <c r="F9153" s="89">
        <v>9037</v>
      </c>
      <c r="G9153" s="89">
        <f t="shared" ca="1" si="851"/>
        <v>52</v>
      </c>
      <c r="H9153" s="89">
        <f t="shared" ca="1" si="852"/>
        <v>3</v>
      </c>
      <c r="I9153" s="89">
        <f t="shared" ca="1" si="853"/>
        <v>8</v>
      </c>
      <c r="J9153" s="89">
        <f t="shared" ca="1" si="854"/>
        <v>86.596000000000004</v>
      </c>
      <c r="K9153" s="89">
        <f t="shared" ca="1" si="855"/>
        <v>154.97599999999994</v>
      </c>
      <c r="L9153" s="83">
        <f t="shared" ca="1" si="856"/>
        <v>154.57599999999991</v>
      </c>
    </row>
    <row r="9154" spans="6:12">
      <c r="F9154" s="89">
        <v>9038</v>
      </c>
      <c r="G9154" s="89">
        <f t="shared" ca="1" si="851"/>
        <v>29</v>
      </c>
      <c r="H9154" s="89">
        <f t="shared" ca="1" si="852"/>
        <v>1</v>
      </c>
      <c r="I9154" s="89">
        <f t="shared" ca="1" si="853"/>
        <v>6</v>
      </c>
      <c r="J9154" s="89">
        <f t="shared" ca="1" si="854"/>
        <v>124.56899999999999</v>
      </c>
      <c r="K9154" s="89">
        <f t="shared" ca="1" si="855"/>
        <v>113.07899999999998</v>
      </c>
      <c r="L9154" s="83">
        <f t="shared" ca="1" si="856"/>
        <v>112.02900000000002</v>
      </c>
    </row>
    <row r="9155" spans="6:12">
      <c r="F9155" s="89">
        <v>9039</v>
      </c>
      <c r="G9155" s="89">
        <f t="shared" ca="1" si="851"/>
        <v>33</v>
      </c>
      <c r="H9155" s="89">
        <f t="shared" ca="1" si="852"/>
        <v>1</v>
      </c>
      <c r="I9155" s="89">
        <f t="shared" ca="1" si="853"/>
        <v>4</v>
      </c>
      <c r="J9155" s="89">
        <f t="shared" ca="1" si="854"/>
        <v>52.337000000000003</v>
      </c>
      <c r="K9155" s="89">
        <f t="shared" ca="1" si="855"/>
        <v>124.80700000000002</v>
      </c>
      <c r="L9155" s="83">
        <f t="shared" ca="1" si="856"/>
        <v>123.55699999999999</v>
      </c>
    </row>
    <row r="9156" spans="6:12">
      <c r="F9156" s="89">
        <v>9040</v>
      </c>
      <c r="G9156" s="89">
        <f t="shared" ca="1" si="851"/>
        <v>37</v>
      </c>
      <c r="H9156" s="89">
        <f t="shared" ca="1" si="852"/>
        <v>3</v>
      </c>
      <c r="I9156" s="89">
        <f t="shared" ca="1" si="853"/>
        <v>4</v>
      </c>
      <c r="J9156" s="89">
        <f t="shared" ca="1" si="854"/>
        <v>-203.22699999999998</v>
      </c>
      <c r="K9156" s="89">
        <f t="shared" ca="1" si="855"/>
        <v>40.203000000000003</v>
      </c>
      <c r="L9156" s="83">
        <f t="shared" ca="1" si="856"/>
        <v>35.953000000000031</v>
      </c>
    </row>
    <row r="9157" spans="6:12">
      <c r="F9157" s="89">
        <v>9041</v>
      </c>
      <c r="G9157" s="89">
        <f t="shared" ca="1" si="851"/>
        <v>48</v>
      </c>
      <c r="H9157" s="89">
        <f t="shared" ca="1" si="852"/>
        <v>2</v>
      </c>
      <c r="I9157" s="89">
        <f t="shared" ca="1" si="853"/>
        <v>6</v>
      </c>
      <c r="J9157" s="89">
        <f t="shared" ca="1" si="854"/>
        <v>70.087999999999994</v>
      </c>
      <c r="K9157" s="89">
        <f t="shared" ca="1" si="855"/>
        <v>138.80799999999999</v>
      </c>
      <c r="L9157" s="83">
        <f t="shared" ca="1" si="856"/>
        <v>138.80799999999999</v>
      </c>
    </row>
    <row r="9158" spans="6:12">
      <c r="F9158" s="89">
        <v>9042</v>
      </c>
      <c r="G9158" s="89">
        <f t="shared" ca="1" si="851"/>
        <v>19</v>
      </c>
      <c r="H9158" s="89">
        <f t="shared" ca="1" si="852"/>
        <v>1</v>
      </c>
      <c r="I9158" s="89">
        <f t="shared" ca="1" si="853"/>
        <v>9</v>
      </c>
      <c r="J9158" s="89">
        <f t="shared" ca="1" si="854"/>
        <v>186.24099999999993</v>
      </c>
      <c r="K9158" s="89">
        <f t="shared" ca="1" si="855"/>
        <v>50.050999999999945</v>
      </c>
      <c r="L9158" s="83">
        <f t="shared" ca="1" si="856"/>
        <v>48.700999999999979</v>
      </c>
    </row>
    <row r="9159" spans="6:12">
      <c r="F9159" s="89">
        <v>9043</v>
      </c>
      <c r="G9159" s="89">
        <f t="shared" ca="1" si="851"/>
        <v>35</v>
      </c>
      <c r="H9159" s="89">
        <f t="shared" ca="1" si="852"/>
        <v>3</v>
      </c>
      <c r="I9159" s="89">
        <f t="shared" ca="1" si="853"/>
        <v>4</v>
      </c>
      <c r="J9159" s="89">
        <f t="shared" ca="1" si="854"/>
        <v>-203.61500000000001</v>
      </c>
      <c r="K9159" s="89">
        <f t="shared" ca="1" si="855"/>
        <v>40.434999999999945</v>
      </c>
      <c r="L9159" s="83">
        <f t="shared" ca="1" si="856"/>
        <v>35.884999999999991</v>
      </c>
    </row>
    <row r="9160" spans="6:12">
      <c r="F9160" s="89">
        <v>9044</v>
      </c>
      <c r="G9160" s="89">
        <f t="shared" ca="1" si="851"/>
        <v>27</v>
      </c>
      <c r="H9160" s="89">
        <f t="shared" ca="1" si="852"/>
        <v>3</v>
      </c>
      <c r="I9160" s="89">
        <f t="shared" ca="1" si="853"/>
        <v>6</v>
      </c>
      <c r="J9160" s="89">
        <f t="shared" ca="1" si="854"/>
        <v>-49.462999999999965</v>
      </c>
      <c r="K9160" s="89">
        <f t="shared" ca="1" si="855"/>
        <v>111.86700000000002</v>
      </c>
      <c r="L9160" s="83">
        <f t="shared" ca="1" si="856"/>
        <v>106.91700000000009</v>
      </c>
    </row>
    <row r="9161" spans="6:12">
      <c r="F9161" s="89">
        <v>9045</v>
      </c>
      <c r="G9161" s="89">
        <f t="shared" ca="1" si="851"/>
        <v>53</v>
      </c>
      <c r="H9161" s="89">
        <f t="shared" ca="1" si="852"/>
        <v>3</v>
      </c>
      <c r="I9161" s="89">
        <f t="shared" ca="1" si="853"/>
        <v>8</v>
      </c>
      <c r="J9161" s="89">
        <f t="shared" ca="1" si="854"/>
        <v>91.269000000000119</v>
      </c>
      <c r="K9161" s="89">
        <f t="shared" ca="1" si="855"/>
        <v>159.33899999999994</v>
      </c>
      <c r="L9161" s="83">
        <f t="shared" ca="1" si="856"/>
        <v>159.08900000000006</v>
      </c>
    </row>
    <row r="9162" spans="6:12">
      <c r="F9162" s="89">
        <v>9046</v>
      </c>
      <c r="G9162" s="89">
        <f t="shared" ca="1" si="851"/>
        <v>43</v>
      </c>
      <c r="H9162" s="89">
        <f t="shared" ca="1" si="852"/>
        <v>3</v>
      </c>
      <c r="I9162" s="89">
        <f t="shared" ca="1" si="853"/>
        <v>7</v>
      </c>
      <c r="J9162" s="89">
        <f t="shared" ca="1" si="854"/>
        <v>7.841000000000065</v>
      </c>
      <c r="K9162" s="89">
        <f t="shared" ca="1" si="855"/>
        <v>121.61099999999993</v>
      </c>
      <c r="L9162" s="83">
        <f t="shared" ca="1" si="856"/>
        <v>119.46100000000007</v>
      </c>
    </row>
    <row r="9163" spans="6:12">
      <c r="F9163" s="89">
        <v>9047</v>
      </c>
      <c r="G9163" s="89">
        <f t="shared" ca="1" si="851"/>
        <v>24</v>
      </c>
      <c r="H9163" s="89">
        <f t="shared" ca="1" si="852"/>
        <v>2</v>
      </c>
      <c r="I9163" s="89">
        <f t="shared" ca="1" si="853"/>
        <v>4</v>
      </c>
      <c r="J9163" s="89">
        <f t="shared" ca="1" si="854"/>
        <v>-36.864000000000033</v>
      </c>
      <c r="K9163" s="89">
        <f t="shared" ca="1" si="855"/>
        <v>124.49599999999998</v>
      </c>
      <c r="L9163" s="83">
        <f t="shared" ca="1" si="856"/>
        <v>120.096</v>
      </c>
    </row>
    <row r="9164" spans="6:12">
      <c r="F9164" s="89">
        <v>9048</v>
      </c>
      <c r="G9164" s="89">
        <f t="shared" ca="1" si="851"/>
        <v>45</v>
      </c>
      <c r="H9164" s="89">
        <f t="shared" ca="1" si="852"/>
        <v>1</v>
      </c>
      <c r="I9164" s="89">
        <f t="shared" ca="1" si="853"/>
        <v>5</v>
      </c>
      <c r="J9164" s="89">
        <f t="shared" ca="1" si="854"/>
        <v>98.825000000000003</v>
      </c>
      <c r="K9164" s="89">
        <f t="shared" ca="1" si="855"/>
        <v>124.97499999999997</v>
      </c>
      <c r="L9164" s="83">
        <f t="shared" ca="1" si="856"/>
        <v>125.92500000000001</v>
      </c>
    </row>
    <row r="9165" spans="6:12">
      <c r="F9165" s="89">
        <v>9049</v>
      </c>
      <c r="G9165" s="89">
        <f t="shared" ca="1" si="851"/>
        <v>50</v>
      </c>
      <c r="H9165" s="89">
        <f t="shared" ca="1" si="852"/>
        <v>2</v>
      </c>
      <c r="I9165" s="89">
        <f t="shared" ca="1" si="853"/>
        <v>6</v>
      </c>
      <c r="J9165" s="89">
        <f t="shared" ca="1" si="854"/>
        <v>77.21999999999997</v>
      </c>
      <c r="K9165" s="89">
        <f t="shared" ca="1" si="855"/>
        <v>145.32</v>
      </c>
      <c r="L9165" s="83">
        <f t="shared" ca="1" si="856"/>
        <v>145.62</v>
      </c>
    </row>
    <row r="9166" spans="6:12">
      <c r="F9166" s="89">
        <v>9050</v>
      </c>
      <c r="G9166" s="89">
        <f t="shared" ca="1" si="851"/>
        <v>45</v>
      </c>
      <c r="H9166" s="89">
        <f t="shared" ca="1" si="852"/>
        <v>3</v>
      </c>
      <c r="I9166" s="89">
        <f t="shared" ca="1" si="853"/>
        <v>6</v>
      </c>
      <c r="J9166" s="89">
        <f t="shared" ca="1" si="854"/>
        <v>-45.754999999999939</v>
      </c>
      <c r="K9166" s="89">
        <f t="shared" ca="1" si="855"/>
        <v>109.99499999999995</v>
      </c>
      <c r="L9166" s="83">
        <f t="shared" ca="1" si="856"/>
        <v>107.74500000000006</v>
      </c>
    </row>
    <row r="9167" spans="6:12">
      <c r="F9167" s="89">
        <v>9051</v>
      </c>
      <c r="G9167" s="89">
        <f t="shared" ca="1" si="851"/>
        <v>40</v>
      </c>
      <c r="H9167" s="89">
        <f t="shared" ca="1" si="852"/>
        <v>1</v>
      </c>
      <c r="I9167" s="89">
        <f t="shared" ca="1" si="853"/>
        <v>8</v>
      </c>
      <c r="J9167" s="89">
        <f t="shared" ca="1" si="854"/>
        <v>147.69999999999993</v>
      </c>
      <c r="K9167" s="89">
        <f t="shared" ca="1" si="855"/>
        <v>47.599999999999952</v>
      </c>
      <c r="L9167" s="83">
        <f t="shared" ca="1" si="856"/>
        <v>49.000000000000014</v>
      </c>
    </row>
    <row r="9168" spans="6:12">
      <c r="F9168" s="89">
        <v>9052</v>
      </c>
      <c r="G9168" s="89">
        <f t="shared" ca="1" si="851"/>
        <v>24</v>
      </c>
      <c r="H9168" s="89">
        <f t="shared" ca="1" si="852"/>
        <v>1</v>
      </c>
      <c r="I9168" s="89">
        <f t="shared" ca="1" si="853"/>
        <v>6</v>
      </c>
      <c r="J9168" s="89">
        <f t="shared" ca="1" si="854"/>
        <v>137.86399999999995</v>
      </c>
      <c r="K9168" s="89">
        <f t="shared" ca="1" si="855"/>
        <v>127.92400000000001</v>
      </c>
      <c r="L9168" s="83">
        <f t="shared" ca="1" si="856"/>
        <v>126.124</v>
      </c>
    </row>
    <row r="9169" spans="6:12">
      <c r="F9169" s="89">
        <v>9053</v>
      </c>
      <c r="G9169" s="89">
        <f t="shared" ca="1" si="851"/>
        <v>55</v>
      </c>
      <c r="H9169" s="89">
        <f t="shared" ca="1" si="852"/>
        <v>2</v>
      </c>
      <c r="I9169" s="89">
        <f t="shared" ca="1" si="853"/>
        <v>7</v>
      </c>
      <c r="J9169" s="89">
        <f t="shared" ca="1" si="854"/>
        <v>138.54499999999996</v>
      </c>
      <c r="K9169" s="89">
        <f t="shared" ca="1" si="855"/>
        <v>162.49499999999989</v>
      </c>
      <c r="L9169" s="83">
        <f t="shared" ca="1" si="856"/>
        <v>163.94500000000002</v>
      </c>
    </row>
    <row r="9170" spans="6:12">
      <c r="F9170" s="89">
        <v>9054</v>
      </c>
      <c r="G9170" s="89">
        <f t="shared" ca="1" si="851"/>
        <v>48</v>
      </c>
      <c r="H9170" s="89">
        <f t="shared" ca="1" si="852"/>
        <v>3</v>
      </c>
      <c r="I9170" s="89">
        <f t="shared" ca="1" si="853"/>
        <v>9</v>
      </c>
      <c r="J9170" s="89">
        <f t="shared" ca="1" si="854"/>
        <v>110.00200000000007</v>
      </c>
      <c r="K9170" s="89">
        <f t="shared" ca="1" si="855"/>
        <v>137.02199999999999</v>
      </c>
      <c r="L9170" s="83">
        <f t="shared" ca="1" si="856"/>
        <v>136.42200000000003</v>
      </c>
    </row>
    <row r="9171" spans="6:12">
      <c r="F9171" s="89">
        <v>9055</v>
      </c>
      <c r="G9171" s="89">
        <f t="shared" ca="1" si="851"/>
        <v>26</v>
      </c>
      <c r="H9171" s="89">
        <f t="shared" ca="1" si="852"/>
        <v>2</v>
      </c>
      <c r="I9171" s="89">
        <f t="shared" ca="1" si="853"/>
        <v>5</v>
      </c>
      <c r="J9171" s="89">
        <f t="shared" ca="1" si="854"/>
        <v>14.840000000000032</v>
      </c>
      <c r="K9171" s="89">
        <f t="shared" ca="1" si="855"/>
        <v>132.97999999999996</v>
      </c>
      <c r="L9171" s="83">
        <f t="shared" ca="1" si="856"/>
        <v>129.27999999999997</v>
      </c>
    </row>
    <row r="9172" spans="6:12">
      <c r="F9172" s="89">
        <v>9056</v>
      </c>
      <c r="G9172" s="89">
        <f t="shared" ca="1" si="851"/>
        <v>50</v>
      </c>
      <c r="H9172" s="89">
        <f t="shared" ca="1" si="852"/>
        <v>2</v>
      </c>
      <c r="I9172" s="89">
        <f t="shared" ca="1" si="853"/>
        <v>6</v>
      </c>
      <c r="J9172" s="89">
        <f t="shared" ca="1" si="854"/>
        <v>77.21999999999997</v>
      </c>
      <c r="K9172" s="89">
        <f t="shared" ca="1" si="855"/>
        <v>145.32</v>
      </c>
      <c r="L9172" s="83">
        <f t="shared" ca="1" si="856"/>
        <v>145.62</v>
      </c>
    </row>
    <row r="9173" spans="6:12">
      <c r="F9173" s="89">
        <v>9057</v>
      </c>
      <c r="G9173" s="89">
        <f t="shared" ca="1" si="851"/>
        <v>55</v>
      </c>
      <c r="H9173" s="89">
        <f t="shared" ca="1" si="852"/>
        <v>3</v>
      </c>
      <c r="I9173" s="89">
        <f t="shared" ca="1" si="853"/>
        <v>5</v>
      </c>
      <c r="J9173" s="89">
        <f t="shared" ca="1" si="854"/>
        <v>-73.77499999999992</v>
      </c>
      <c r="K9173" s="89">
        <f t="shared" ca="1" si="855"/>
        <v>121.47499999999991</v>
      </c>
      <c r="L9173" s="83">
        <f t="shared" ca="1" si="856"/>
        <v>120.32500000000005</v>
      </c>
    </row>
    <row r="9174" spans="6:12">
      <c r="F9174" s="89">
        <v>9058</v>
      </c>
      <c r="G9174" s="89">
        <f t="shared" ca="1" si="851"/>
        <v>38</v>
      </c>
      <c r="H9174" s="89">
        <f t="shared" ca="1" si="852"/>
        <v>3</v>
      </c>
      <c r="I9174" s="89">
        <f t="shared" ca="1" si="853"/>
        <v>6</v>
      </c>
      <c r="J9174" s="89">
        <f t="shared" ca="1" si="854"/>
        <v>-57.591999999999928</v>
      </c>
      <c r="K9174" s="89">
        <f t="shared" ca="1" si="855"/>
        <v>100.328</v>
      </c>
      <c r="L9174" s="83">
        <f t="shared" ca="1" si="856"/>
        <v>97.028000000000077</v>
      </c>
    </row>
    <row r="9175" spans="6:12">
      <c r="F9175" s="89">
        <v>9059</v>
      </c>
      <c r="G9175" s="89">
        <f t="shared" ca="1" si="851"/>
        <v>31</v>
      </c>
      <c r="H9175" s="89">
        <f t="shared" ca="1" si="852"/>
        <v>1</v>
      </c>
      <c r="I9175" s="89">
        <f t="shared" ca="1" si="853"/>
        <v>5</v>
      </c>
      <c r="J9175" s="89">
        <f t="shared" ca="1" si="854"/>
        <v>92.66500000000002</v>
      </c>
      <c r="K9175" s="89">
        <f t="shared" ca="1" si="855"/>
        <v>123.155</v>
      </c>
      <c r="L9175" s="83">
        <f t="shared" ca="1" si="856"/>
        <v>122.00500000000002</v>
      </c>
    </row>
    <row r="9176" spans="6:12">
      <c r="F9176" s="89">
        <v>9060</v>
      </c>
      <c r="G9176" s="89">
        <f t="shared" ca="1" si="851"/>
        <v>52</v>
      </c>
      <c r="H9176" s="89">
        <f t="shared" ca="1" si="852"/>
        <v>1</v>
      </c>
      <c r="I9176" s="89">
        <f t="shared" ca="1" si="853"/>
        <v>3</v>
      </c>
      <c r="J9176" s="89">
        <f t="shared" ca="1" si="854"/>
        <v>36.105999999999952</v>
      </c>
      <c r="K9176" s="89">
        <f t="shared" ca="1" si="855"/>
        <v>145.286</v>
      </c>
      <c r="L9176" s="83">
        <f t="shared" ca="1" si="856"/>
        <v>146.48599999999999</v>
      </c>
    </row>
    <row r="9177" spans="6:12">
      <c r="F9177" s="89">
        <v>9061</v>
      </c>
      <c r="G9177" s="89">
        <f t="shared" ca="1" si="851"/>
        <v>33</v>
      </c>
      <c r="H9177" s="89">
        <f t="shared" ca="1" si="852"/>
        <v>1</v>
      </c>
      <c r="I9177" s="89">
        <f t="shared" ca="1" si="853"/>
        <v>4</v>
      </c>
      <c r="J9177" s="89">
        <f t="shared" ca="1" si="854"/>
        <v>52.337000000000003</v>
      </c>
      <c r="K9177" s="89">
        <f t="shared" ca="1" si="855"/>
        <v>124.80700000000002</v>
      </c>
      <c r="L9177" s="83">
        <f t="shared" ca="1" si="856"/>
        <v>123.55699999999999</v>
      </c>
    </row>
    <row r="9178" spans="6:12">
      <c r="F9178" s="89">
        <v>9062</v>
      </c>
      <c r="G9178" s="89">
        <f t="shared" ca="1" si="851"/>
        <v>45</v>
      </c>
      <c r="H9178" s="89">
        <f t="shared" ca="1" si="852"/>
        <v>1</v>
      </c>
      <c r="I9178" s="89">
        <f t="shared" ca="1" si="853"/>
        <v>4</v>
      </c>
      <c r="J9178" s="89">
        <f t="shared" ca="1" si="854"/>
        <v>60.784999999999989</v>
      </c>
      <c r="K9178" s="89">
        <f t="shared" ca="1" si="855"/>
        <v>129.53499999999994</v>
      </c>
      <c r="L9178" s="83">
        <f t="shared" ca="1" si="856"/>
        <v>130.08500000000001</v>
      </c>
    </row>
    <row r="9179" spans="6:12">
      <c r="F9179" s="89">
        <v>9063</v>
      </c>
      <c r="G9179" s="89">
        <f t="shared" ca="1" si="851"/>
        <v>30</v>
      </c>
      <c r="H9179" s="89">
        <f t="shared" ca="1" si="852"/>
        <v>3</v>
      </c>
      <c r="I9179" s="89">
        <f t="shared" ca="1" si="853"/>
        <v>6</v>
      </c>
      <c r="J9179" s="89">
        <f t="shared" ca="1" si="854"/>
        <v>-54.919999999999902</v>
      </c>
      <c r="K9179" s="89">
        <f t="shared" ca="1" si="855"/>
        <v>105.47999999999999</v>
      </c>
      <c r="L9179" s="83">
        <f t="shared" ca="1" si="856"/>
        <v>100.98000000000005</v>
      </c>
    </row>
    <row r="9180" spans="6:12">
      <c r="F9180" s="89">
        <v>9064</v>
      </c>
      <c r="G9180" s="89">
        <f t="shared" ca="1" si="851"/>
        <v>41</v>
      </c>
      <c r="H9180" s="89">
        <f t="shared" ca="1" si="852"/>
        <v>1</v>
      </c>
      <c r="I9180" s="89">
        <f t="shared" ca="1" si="853"/>
        <v>8</v>
      </c>
      <c r="J9180" s="89">
        <f t="shared" ca="1" si="854"/>
        <v>148.83299999999994</v>
      </c>
      <c r="K9180" s="89">
        <f t="shared" ca="1" si="855"/>
        <v>48.422999999999959</v>
      </c>
      <c r="L9180" s="83">
        <f t="shared" ca="1" si="856"/>
        <v>49.972999999999999</v>
      </c>
    </row>
    <row r="9181" spans="6:12">
      <c r="F9181" s="89">
        <v>9065</v>
      </c>
      <c r="G9181" s="89">
        <f t="shared" ca="1" si="851"/>
        <v>55</v>
      </c>
      <c r="H9181" s="89">
        <f t="shared" ca="1" si="852"/>
        <v>2</v>
      </c>
      <c r="I9181" s="89">
        <f t="shared" ca="1" si="853"/>
        <v>4</v>
      </c>
      <c r="J9181" s="89">
        <f t="shared" ca="1" si="854"/>
        <v>-6.2050000000000125</v>
      </c>
      <c r="K9181" s="89">
        <f t="shared" ca="1" si="855"/>
        <v>145.54499999999993</v>
      </c>
      <c r="L9181" s="83">
        <f t="shared" ca="1" si="856"/>
        <v>145.79500000000004</v>
      </c>
    </row>
    <row r="9182" spans="6:12">
      <c r="F9182" s="89">
        <v>9066</v>
      </c>
      <c r="G9182" s="89">
        <f t="shared" ca="1" si="851"/>
        <v>27</v>
      </c>
      <c r="H9182" s="89">
        <f t="shared" ca="1" si="852"/>
        <v>1</v>
      </c>
      <c r="I9182" s="89">
        <f t="shared" ca="1" si="853"/>
        <v>8</v>
      </c>
      <c r="J9182" s="89">
        <f t="shared" ca="1" si="854"/>
        <v>157.54099999999997</v>
      </c>
      <c r="K9182" s="89">
        <f t="shared" ca="1" si="855"/>
        <v>61.471000000000004</v>
      </c>
      <c r="L9182" s="83">
        <f t="shared" ca="1" si="856"/>
        <v>60.920999999999992</v>
      </c>
    </row>
    <row r="9183" spans="6:12">
      <c r="F9183" s="89">
        <v>9067</v>
      </c>
      <c r="G9183" s="89">
        <f t="shared" ca="1" si="851"/>
        <v>45</v>
      </c>
      <c r="H9183" s="89">
        <f t="shared" ca="1" si="852"/>
        <v>2</v>
      </c>
      <c r="I9183" s="89">
        <f t="shared" ca="1" si="853"/>
        <v>5</v>
      </c>
      <c r="J9183" s="89">
        <f t="shared" ca="1" si="854"/>
        <v>13.224999999999994</v>
      </c>
      <c r="K9183" s="89">
        <f t="shared" ca="1" si="855"/>
        <v>125.47499999999994</v>
      </c>
      <c r="L9183" s="83">
        <f t="shared" ca="1" si="856"/>
        <v>124.62499999999997</v>
      </c>
    </row>
    <row r="9184" spans="6:12">
      <c r="F9184" s="89">
        <v>9068</v>
      </c>
      <c r="G9184" s="89">
        <f t="shared" ca="1" si="851"/>
        <v>53</v>
      </c>
      <c r="H9184" s="89">
        <f t="shared" ca="1" si="852"/>
        <v>2</v>
      </c>
      <c r="I9184" s="89">
        <f t="shared" ca="1" si="853"/>
        <v>6</v>
      </c>
      <c r="J9184" s="89">
        <f t="shared" ca="1" si="854"/>
        <v>89.942999999999984</v>
      </c>
      <c r="K9184" s="89">
        <f t="shared" ca="1" si="855"/>
        <v>157.11299999999994</v>
      </c>
      <c r="L9184" s="83">
        <f t="shared" ca="1" si="856"/>
        <v>157.863</v>
      </c>
    </row>
    <row r="9185" spans="6:12">
      <c r="F9185" s="89">
        <v>9069</v>
      </c>
      <c r="G9185" s="89">
        <f t="shared" ca="1" si="851"/>
        <v>55</v>
      </c>
      <c r="H9185" s="89">
        <f t="shared" ca="1" si="852"/>
        <v>3</v>
      </c>
      <c r="I9185" s="89">
        <f t="shared" ca="1" si="853"/>
        <v>4</v>
      </c>
      <c r="J9185" s="89">
        <f t="shared" ca="1" si="854"/>
        <v>-151.13499999999988</v>
      </c>
      <c r="K9185" s="89">
        <f t="shared" ca="1" si="855"/>
        <v>86.714999999999918</v>
      </c>
      <c r="L9185" s="83">
        <f t="shared" ca="1" si="856"/>
        <v>85.165000000000077</v>
      </c>
    </row>
    <row r="9186" spans="6:12">
      <c r="F9186" s="89">
        <v>9070</v>
      </c>
      <c r="G9186" s="89">
        <f t="shared" ca="1" si="851"/>
        <v>25</v>
      </c>
      <c r="H9186" s="89">
        <f t="shared" ca="1" si="852"/>
        <v>2</v>
      </c>
      <c r="I9186" s="89">
        <f t="shared" ca="1" si="853"/>
        <v>4</v>
      </c>
      <c r="J9186" s="89">
        <f t="shared" ca="1" si="854"/>
        <v>-39.925000000000011</v>
      </c>
      <c r="K9186" s="89">
        <f t="shared" ca="1" si="855"/>
        <v>121.12499999999997</v>
      </c>
      <c r="L9186" s="83">
        <f t="shared" ca="1" si="856"/>
        <v>116.875</v>
      </c>
    </row>
    <row r="9187" spans="6:12">
      <c r="F9187" s="89">
        <v>9071</v>
      </c>
      <c r="G9187" s="89">
        <f t="shared" ca="1" si="851"/>
        <v>26</v>
      </c>
      <c r="H9187" s="89">
        <f t="shared" ca="1" si="852"/>
        <v>2</v>
      </c>
      <c r="I9187" s="89">
        <f t="shared" ca="1" si="853"/>
        <v>9</v>
      </c>
      <c r="J9187" s="89">
        <f t="shared" ca="1" si="854"/>
        <v>150.26399999999992</v>
      </c>
      <c r="K9187" s="89">
        <f t="shared" ca="1" si="855"/>
        <v>98.003999999999962</v>
      </c>
      <c r="L9187" s="83">
        <f t="shared" ca="1" si="856"/>
        <v>95.903999999999996</v>
      </c>
    </row>
    <row r="9188" spans="6:12">
      <c r="F9188" s="89">
        <v>9072</v>
      </c>
      <c r="G9188" s="89">
        <f t="shared" ca="1" si="851"/>
        <v>19</v>
      </c>
      <c r="H9188" s="89">
        <f t="shared" ca="1" si="852"/>
        <v>2</v>
      </c>
      <c r="I9188" s="89">
        <f t="shared" ca="1" si="853"/>
        <v>4</v>
      </c>
      <c r="J9188" s="89">
        <f t="shared" ca="1" si="854"/>
        <v>-17.509000000000015</v>
      </c>
      <c r="K9188" s="89">
        <f t="shared" ca="1" si="855"/>
        <v>145.40099999999998</v>
      </c>
      <c r="L9188" s="83">
        <f t="shared" ca="1" si="856"/>
        <v>140.251</v>
      </c>
    </row>
    <row r="9189" spans="6:12">
      <c r="F9189" s="89">
        <v>9073</v>
      </c>
      <c r="G9189" s="89">
        <f t="shared" ca="1" si="851"/>
        <v>55</v>
      </c>
      <c r="H9189" s="89">
        <f t="shared" ca="1" si="852"/>
        <v>2</v>
      </c>
      <c r="I9189" s="89">
        <f t="shared" ca="1" si="853"/>
        <v>7</v>
      </c>
      <c r="J9189" s="89">
        <f t="shared" ca="1" si="854"/>
        <v>138.54499999999996</v>
      </c>
      <c r="K9189" s="89">
        <f t="shared" ca="1" si="855"/>
        <v>162.49499999999989</v>
      </c>
      <c r="L9189" s="83">
        <f t="shared" ca="1" si="856"/>
        <v>163.94500000000002</v>
      </c>
    </row>
    <row r="9190" spans="6:12">
      <c r="F9190" s="89">
        <v>9074</v>
      </c>
      <c r="G9190" s="89">
        <f t="shared" ca="1" si="851"/>
        <v>46</v>
      </c>
      <c r="H9190" s="89">
        <f t="shared" ca="1" si="852"/>
        <v>2</v>
      </c>
      <c r="I9190" s="89">
        <f t="shared" ca="1" si="853"/>
        <v>8</v>
      </c>
      <c r="J9190" s="89">
        <f t="shared" ca="1" si="854"/>
        <v>131.988</v>
      </c>
      <c r="K9190" s="89">
        <f t="shared" ca="1" si="855"/>
        <v>116.12799999999996</v>
      </c>
      <c r="L9190" s="83">
        <f t="shared" ca="1" si="856"/>
        <v>116.62799999999999</v>
      </c>
    </row>
    <row r="9191" spans="6:12">
      <c r="F9191" s="89">
        <v>9075</v>
      </c>
      <c r="G9191" s="89">
        <f t="shared" ca="1" si="851"/>
        <v>36</v>
      </c>
      <c r="H9191" s="89">
        <f t="shared" ca="1" si="852"/>
        <v>1</v>
      </c>
      <c r="I9191" s="89">
        <f t="shared" ca="1" si="853"/>
        <v>8</v>
      </c>
      <c r="J9191" s="89">
        <f t="shared" ca="1" si="854"/>
        <v>145.86799999999991</v>
      </c>
      <c r="K9191" s="89">
        <f t="shared" ca="1" si="855"/>
        <v>47.007999999999967</v>
      </c>
      <c r="L9191" s="83">
        <f t="shared" ca="1" si="856"/>
        <v>47.808000000000007</v>
      </c>
    </row>
    <row r="9192" spans="6:12">
      <c r="F9192" s="89">
        <v>9076</v>
      </c>
      <c r="G9192" s="89">
        <f t="shared" ca="1" si="851"/>
        <v>42</v>
      </c>
      <c r="H9192" s="89">
        <f t="shared" ca="1" si="852"/>
        <v>1</v>
      </c>
      <c r="I9192" s="89">
        <f t="shared" ca="1" si="853"/>
        <v>9</v>
      </c>
      <c r="J9192" s="89">
        <f t="shared" ca="1" si="854"/>
        <v>150.33799999999997</v>
      </c>
      <c r="K9192" s="89">
        <f t="shared" ca="1" si="855"/>
        <v>7.0179999999999723</v>
      </c>
      <c r="L9192" s="83">
        <f t="shared" ca="1" si="856"/>
        <v>9.117999999999995</v>
      </c>
    </row>
    <row r="9193" spans="6:12">
      <c r="F9193" s="89">
        <v>9077</v>
      </c>
      <c r="G9193" s="89">
        <f t="shared" ca="1" si="851"/>
        <v>30</v>
      </c>
      <c r="H9193" s="89">
        <f t="shared" ca="1" si="852"/>
        <v>3</v>
      </c>
      <c r="I9193" s="89">
        <f t="shared" ca="1" si="853"/>
        <v>3</v>
      </c>
      <c r="J9193" s="89">
        <f t="shared" ca="1" si="854"/>
        <v>-286.5499999999999</v>
      </c>
      <c r="K9193" s="89">
        <f t="shared" ca="1" si="855"/>
        <v>1.6499999999999773</v>
      </c>
      <c r="L9193" s="83">
        <f t="shared" ca="1" si="856"/>
        <v>-4.0499999999999545</v>
      </c>
    </row>
    <row r="9194" spans="6:12">
      <c r="F9194" s="89">
        <v>9078</v>
      </c>
      <c r="G9194" s="89">
        <f t="shared" ca="1" si="851"/>
        <v>37</v>
      </c>
      <c r="H9194" s="89">
        <f t="shared" ca="1" si="852"/>
        <v>2</v>
      </c>
      <c r="I9194" s="89">
        <f t="shared" ca="1" si="853"/>
        <v>6</v>
      </c>
      <c r="J9194" s="89">
        <f t="shared" ca="1" si="854"/>
        <v>50.166999999999973</v>
      </c>
      <c r="K9194" s="89">
        <f t="shared" ca="1" si="855"/>
        <v>122.29699999999997</v>
      </c>
      <c r="L9194" s="83">
        <f t="shared" ca="1" si="856"/>
        <v>120.64699999999998</v>
      </c>
    </row>
    <row r="9195" spans="6:12">
      <c r="F9195" s="89">
        <v>9079</v>
      </c>
      <c r="G9195" s="89">
        <f t="shared" ca="1" si="851"/>
        <v>38</v>
      </c>
      <c r="H9195" s="89">
        <f t="shared" ca="1" si="852"/>
        <v>2</v>
      </c>
      <c r="I9195" s="89">
        <f t="shared" ca="1" si="853"/>
        <v>8</v>
      </c>
      <c r="J9195" s="89">
        <f t="shared" ca="1" si="854"/>
        <v>118.48400000000001</v>
      </c>
      <c r="K9195" s="89">
        <f t="shared" ca="1" si="855"/>
        <v>105.10399999999998</v>
      </c>
      <c r="L9195" s="83">
        <f t="shared" ca="1" si="856"/>
        <v>104.40400000000002</v>
      </c>
    </row>
    <row r="9196" spans="6:12">
      <c r="F9196" s="89">
        <v>9080</v>
      </c>
      <c r="G9196" s="89">
        <f t="shared" ca="1" si="851"/>
        <v>28</v>
      </c>
      <c r="H9196" s="89">
        <f t="shared" ca="1" si="852"/>
        <v>1</v>
      </c>
      <c r="I9196" s="89">
        <f t="shared" ca="1" si="853"/>
        <v>9</v>
      </c>
      <c r="J9196" s="89">
        <f t="shared" ca="1" si="854"/>
        <v>155.18199999999987</v>
      </c>
      <c r="K9196" s="89">
        <f t="shared" ca="1" si="855"/>
        <v>16.20199999999997</v>
      </c>
      <c r="L9196" s="83">
        <f t="shared" ca="1" si="856"/>
        <v>16.20199999999997</v>
      </c>
    </row>
    <row r="9197" spans="6:12">
      <c r="F9197" s="89">
        <v>9081</v>
      </c>
      <c r="G9197" s="89">
        <f t="shared" ca="1" si="851"/>
        <v>37</v>
      </c>
      <c r="H9197" s="89">
        <f t="shared" ca="1" si="852"/>
        <v>3</v>
      </c>
      <c r="I9197" s="89">
        <f t="shared" ca="1" si="853"/>
        <v>9</v>
      </c>
      <c r="J9197" s="89">
        <f t="shared" ca="1" si="854"/>
        <v>88.233000000000004</v>
      </c>
      <c r="K9197" s="89">
        <f t="shared" ca="1" si="855"/>
        <v>118.66299999999995</v>
      </c>
      <c r="L9197" s="83">
        <f t="shared" ca="1" si="856"/>
        <v>116.41299999999995</v>
      </c>
    </row>
    <row r="9198" spans="6:12">
      <c r="F9198" s="89">
        <v>9082</v>
      </c>
      <c r="G9198" s="89">
        <f t="shared" ca="1" si="851"/>
        <v>52</v>
      </c>
      <c r="H9198" s="89">
        <f t="shared" ca="1" si="852"/>
        <v>2</v>
      </c>
      <c r="I9198" s="89">
        <f t="shared" ca="1" si="853"/>
        <v>5</v>
      </c>
      <c r="J9198" s="89">
        <f t="shared" ca="1" si="854"/>
        <v>37.200000000000017</v>
      </c>
      <c r="K9198" s="89">
        <f t="shared" ca="1" si="855"/>
        <v>147.28</v>
      </c>
      <c r="L9198" s="83">
        <f t="shared" ca="1" si="856"/>
        <v>147.47999999999993</v>
      </c>
    </row>
    <row r="9199" spans="6:12">
      <c r="F9199" s="89">
        <v>9083</v>
      </c>
      <c r="G9199" s="89">
        <f t="shared" ca="1" si="851"/>
        <v>30</v>
      </c>
      <c r="H9199" s="89">
        <f t="shared" ca="1" si="852"/>
        <v>2</v>
      </c>
      <c r="I9199" s="89">
        <f t="shared" ca="1" si="853"/>
        <v>6</v>
      </c>
      <c r="J9199" s="89">
        <f t="shared" ca="1" si="854"/>
        <v>54.499999999999972</v>
      </c>
      <c r="K9199" s="89">
        <f t="shared" ca="1" si="855"/>
        <v>128.79999999999995</v>
      </c>
      <c r="L9199" s="83">
        <f t="shared" ca="1" si="856"/>
        <v>126.09999999999998</v>
      </c>
    </row>
    <row r="9200" spans="6:12">
      <c r="F9200" s="89">
        <v>9084</v>
      </c>
      <c r="G9200" s="89">
        <f t="shared" ca="1" si="851"/>
        <v>42</v>
      </c>
      <c r="H9200" s="89">
        <f t="shared" ca="1" si="852"/>
        <v>1</v>
      </c>
      <c r="I9200" s="89">
        <f t="shared" ca="1" si="853"/>
        <v>4</v>
      </c>
      <c r="J9200" s="89">
        <f t="shared" ca="1" si="854"/>
        <v>55.028000000000006</v>
      </c>
      <c r="K9200" s="89">
        <f t="shared" ca="1" si="855"/>
        <v>124.708</v>
      </c>
      <c r="L9200" s="83">
        <f t="shared" ca="1" si="856"/>
        <v>124.80799999999999</v>
      </c>
    </row>
    <row r="9201" spans="6:12">
      <c r="F9201" s="89">
        <v>9085</v>
      </c>
      <c r="G9201" s="89">
        <f t="shared" ca="1" si="851"/>
        <v>24</v>
      </c>
      <c r="H9201" s="89">
        <f t="shared" ca="1" si="852"/>
        <v>2</v>
      </c>
      <c r="I9201" s="89">
        <f t="shared" ca="1" si="853"/>
        <v>7</v>
      </c>
      <c r="J9201" s="89">
        <f t="shared" ca="1" si="854"/>
        <v>107.32799999999995</v>
      </c>
      <c r="K9201" s="89">
        <f t="shared" ca="1" si="855"/>
        <v>140.88799999999995</v>
      </c>
      <c r="L9201" s="83">
        <f t="shared" ca="1" si="856"/>
        <v>137.68799999999999</v>
      </c>
    </row>
    <row r="9202" spans="6:12">
      <c r="F9202" s="89">
        <v>9086</v>
      </c>
      <c r="G9202" s="89">
        <f t="shared" ca="1" si="851"/>
        <v>40</v>
      </c>
      <c r="H9202" s="89">
        <f t="shared" ca="1" si="852"/>
        <v>2</v>
      </c>
      <c r="I9202" s="89">
        <f t="shared" ca="1" si="853"/>
        <v>3</v>
      </c>
      <c r="J9202" s="89">
        <f t="shared" ca="1" si="854"/>
        <v>-120.56</v>
      </c>
      <c r="K9202" s="89">
        <f t="shared" ca="1" si="855"/>
        <v>78.439999999999969</v>
      </c>
      <c r="L9202" s="83">
        <f t="shared" ca="1" si="856"/>
        <v>76.04000000000002</v>
      </c>
    </row>
    <row r="9203" spans="6:12">
      <c r="F9203" s="89">
        <v>9087</v>
      </c>
      <c r="G9203" s="89">
        <f t="shared" ca="1" si="851"/>
        <v>28</v>
      </c>
      <c r="H9203" s="89">
        <f t="shared" ca="1" si="852"/>
        <v>1</v>
      </c>
      <c r="I9203" s="89">
        <f t="shared" ca="1" si="853"/>
        <v>4</v>
      </c>
      <c r="J9203" s="89">
        <f t="shared" ca="1" si="854"/>
        <v>60.291999999999994</v>
      </c>
      <c r="K9203" s="89">
        <f t="shared" ca="1" si="855"/>
        <v>134.31199999999998</v>
      </c>
      <c r="L9203" s="83">
        <f t="shared" ca="1" si="856"/>
        <v>132.31199999999998</v>
      </c>
    </row>
    <row r="9204" spans="6:12">
      <c r="F9204" s="89">
        <v>9088</v>
      </c>
      <c r="G9204" s="89">
        <f t="shared" ca="1" si="851"/>
        <v>24</v>
      </c>
      <c r="H9204" s="89">
        <f t="shared" ca="1" si="852"/>
        <v>3</v>
      </c>
      <c r="I9204" s="89">
        <f t="shared" ca="1" si="853"/>
        <v>9</v>
      </c>
      <c r="J9204" s="89">
        <f t="shared" ca="1" si="854"/>
        <v>104.62599999999998</v>
      </c>
      <c r="K9204" s="89">
        <f t="shared" ca="1" si="855"/>
        <v>139.08600000000001</v>
      </c>
      <c r="L9204" s="83">
        <f t="shared" ca="1" si="856"/>
        <v>134.88599999999997</v>
      </c>
    </row>
    <row r="9205" spans="6:12">
      <c r="F9205" s="89">
        <v>9089</v>
      </c>
      <c r="G9205" s="89">
        <f t="shared" ca="1" si="851"/>
        <v>40</v>
      </c>
      <c r="H9205" s="89">
        <f t="shared" ca="1" si="852"/>
        <v>3</v>
      </c>
      <c r="I9205" s="89">
        <f t="shared" ca="1" si="853"/>
        <v>3</v>
      </c>
      <c r="J9205" s="89">
        <f t="shared" ca="1" si="854"/>
        <v>-287.36999999999989</v>
      </c>
      <c r="K9205" s="89">
        <f t="shared" ca="1" si="855"/>
        <v>-2.2700000000000387</v>
      </c>
      <c r="L9205" s="83">
        <f t="shared" ca="1" si="856"/>
        <v>-6.469999999999942</v>
      </c>
    </row>
    <row r="9206" spans="6:12">
      <c r="F9206" s="89">
        <v>9090</v>
      </c>
      <c r="G9206" s="89">
        <f t="shared" ref="G9206:G9269" ca="1" si="857">RANDBETWEEN(19,55)</f>
        <v>48</v>
      </c>
      <c r="H9206" s="89">
        <f t="shared" ref="H9206:H9269" ca="1" si="858">RANDBETWEEN(0.5,3.5)</f>
        <v>1</v>
      </c>
      <c r="I9206" s="89">
        <f t="shared" ref="I9206:I9269" ca="1" si="859">RANDBETWEEN(3,9)</f>
        <v>8</v>
      </c>
      <c r="J9206" s="89">
        <f t="shared" ref="J9206:J9269" ca="1" si="860">133-10*G9206-128.7*H9206+60.8*I9206+0.135*G9206^2-20.6*H9206^2-4.74*I9206^2+0.15*G9206*H9206+0.006*G9206*I9206+19.63*H9206*I9206</f>
        <v>164.32399999999996</v>
      </c>
      <c r="K9206" s="89">
        <f t="shared" ref="K9206:K9269" ca="1" si="861">300-10.31*G9206-42.6*H9206+18.2*I9206+0.135*G9206^2-20.6*H9206^2-4.74*I9206^2+0.15*G9206*H9206+0.006*G9206*I9206+19.63*H9206*I9206</f>
        <v>61.744000000000014</v>
      </c>
      <c r="L9206" s="83">
        <f t="shared" ref="L9206:L9269" ca="1" si="862">294-10.16*G9206-44.4*H9206+18.6*I9206+0.135*G9206^2-20.6*H9206^2-4.74*I9206^2+0.15*G9206*H9206+0.006*G9206*I9206+19.63*H9206*I9206</f>
        <v>64.344000000000008</v>
      </c>
    </row>
    <row r="9207" spans="6:12">
      <c r="F9207" s="89">
        <v>9091</v>
      </c>
      <c r="G9207" s="89">
        <f t="shared" ca="1" si="857"/>
        <v>36</v>
      </c>
      <c r="H9207" s="89">
        <f t="shared" ca="1" si="858"/>
        <v>1</v>
      </c>
      <c r="I9207" s="89">
        <f t="shared" ca="1" si="859"/>
        <v>5</v>
      </c>
      <c r="J9207" s="89">
        <f t="shared" ca="1" si="860"/>
        <v>88.79000000000002</v>
      </c>
      <c r="K9207" s="89">
        <f t="shared" ca="1" si="861"/>
        <v>117.72999999999999</v>
      </c>
      <c r="L9207" s="83">
        <f t="shared" ca="1" si="862"/>
        <v>117.33000000000001</v>
      </c>
    </row>
    <row r="9208" spans="6:12">
      <c r="F9208" s="89">
        <v>9092</v>
      </c>
      <c r="G9208" s="89">
        <f t="shared" ca="1" si="857"/>
        <v>27</v>
      </c>
      <c r="H9208" s="89">
        <f t="shared" ca="1" si="858"/>
        <v>3</v>
      </c>
      <c r="I9208" s="89">
        <f t="shared" ca="1" si="859"/>
        <v>3</v>
      </c>
      <c r="J9208" s="89">
        <f t="shared" ca="1" si="860"/>
        <v>-281.03899999999999</v>
      </c>
      <c r="K9208" s="89">
        <f t="shared" ca="1" si="861"/>
        <v>8.0910000000000082</v>
      </c>
      <c r="L9208" s="83">
        <f t="shared" ca="1" si="862"/>
        <v>1.9410000000000309</v>
      </c>
    </row>
    <row r="9209" spans="6:12">
      <c r="F9209" s="89">
        <v>9093</v>
      </c>
      <c r="G9209" s="89">
        <f t="shared" ca="1" si="857"/>
        <v>42</v>
      </c>
      <c r="H9209" s="89">
        <f t="shared" ca="1" si="858"/>
        <v>1</v>
      </c>
      <c r="I9209" s="89">
        <f t="shared" ca="1" si="859"/>
        <v>5</v>
      </c>
      <c r="J9209" s="89">
        <f t="shared" ca="1" si="860"/>
        <v>93.050000000000026</v>
      </c>
      <c r="K9209" s="89">
        <f t="shared" ca="1" si="861"/>
        <v>120.12999999999998</v>
      </c>
      <c r="L9209" s="83">
        <f t="shared" ca="1" si="862"/>
        <v>120.62999999999998</v>
      </c>
    </row>
    <row r="9210" spans="6:12">
      <c r="F9210" s="89">
        <v>9094</v>
      </c>
      <c r="G9210" s="89">
        <f t="shared" ca="1" si="857"/>
        <v>37</v>
      </c>
      <c r="H9210" s="89">
        <f t="shared" ca="1" si="858"/>
        <v>3</v>
      </c>
      <c r="I9210" s="89">
        <f t="shared" ca="1" si="859"/>
        <v>6</v>
      </c>
      <c r="J9210" s="89">
        <f t="shared" ca="1" si="860"/>
        <v>-58.202999999999975</v>
      </c>
      <c r="K9210" s="89">
        <f t="shared" ca="1" si="861"/>
        <v>100.02699999999996</v>
      </c>
      <c r="L9210" s="83">
        <f t="shared" ca="1" si="862"/>
        <v>96.576999999999998</v>
      </c>
    </row>
    <row r="9211" spans="6:12">
      <c r="F9211" s="89">
        <v>9095</v>
      </c>
      <c r="G9211" s="89">
        <f t="shared" ca="1" si="857"/>
        <v>53</v>
      </c>
      <c r="H9211" s="89">
        <f t="shared" ca="1" si="858"/>
        <v>2</v>
      </c>
      <c r="I9211" s="89">
        <f t="shared" ca="1" si="859"/>
        <v>8</v>
      </c>
      <c r="J9211" s="89">
        <f t="shared" ca="1" si="860"/>
        <v>157.97900000000001</v>
      </c>
      <c r="K9211" s="89">
        <f t="shared" ca="1" si="861"/>
        <v>139.94899999999996</v>
      </c>
      <c r="L9211" s="83">
        <f t="shared" ca="1" si="862"/>
        <v>141.499</v>
      </c>
    </row>
    <row r="9212" spans="6:12">
      <c r="F9212" s="89">
        <v>9096</v>
      </c>
      <c r="G9212" s="89">
        <f t="shared" ca="1" si="857"/>
        <v>53</v>
      </c>
      <c r="H9212" s="89">
        <f t="shared" ca="1" si="858"/>
        <v>3</v>
      </c>
      <c r="I9212" s="89">
        <f t="shared" ca="1" si="859"/>
        <v>4</v>
      </c>
      <c r="J9212" s="89">
        <f t="shared" ca="1" si="860"/>
        <v>-161.24299999999982</v>
      </c>
      <c r="K9212" s="89">
        <f t="shared" ca="1" si="861"/>
        <v>77.226999999999947</v>
      </c>
      <c r="L9212" s="83">
        <f t="shared" ca="1" si="862"/>
        <v>75.377000000000038</v>
      </c>
    </row>
    <row r="9213" spans="6:12">
      <c r="F9213" s="89">
        <v>9097</v>
      </c>
      <c r="G9213" s="89">
        <f t="shared" ca="1" si="857"/>
        <v>38</v>
      </c>
      <c r="H9213" s="89">
        <f t="shared" ca="1" si="858"/>
        <v>2</v>
      </c>
      <c r="I9213" s="89">
        <f t="shared" ca="1" si="859"/>
        <v>8</v>
      </c>
      <c r="J9213" s="89">
        <f t="shared" ca="1" si="860"/>
        <v>118.48400000000001</v>
      </c>
      <c r="K9213" s="89">
        <f t="shared" ca="1" si="861"/>
        <v>105.10399999999998</v>
      </c>
      <c r="L9213" s="83">
        <f t="shared" ca="1" si="862"/>
        <v>104.40400000000002</v>
      </c>
    </row>
    <row r="9214" spans="6:12">
      <c r="F9214" s="89">
        <v>9098</v>
      </c>
      <c r="G9214" s="89">
        <f t="shared" ca="1" si="857"/>
        <v>21</v>
      </c>
      <c r="H9214" s="89">
        <f t="shared" ca="1" si="858"/>
        <v>3</v>
      </c>
      <c r="I9214" s="89">
        <f t="shared" ca="1" si="859"/>
        <v>3</v>
      </c>
      <c r="J9214" s="89">
        <f t="shared" ca="1" si="860"/>
        <v>-262.72700000000003</v>
      </c>
      <c r="K9214" s="89">
        <f t="shared" ca="1" si="861"/>
        <v>28.262999999999948</v>
      </c>
      <c r="L9214" s="83">
        <f t="shared" ca="1" si="862"/>
        <v>21.212999999999994</v>
      </c>
    </row>
    <row r="9215" spans="6:12">
      <c r="F9215" s="89">
        <v>9099</v>
      </c>
      <c r="G9215" s="89">
        <f t="shared" ca="1" si="857"/>
        <v>55</v>
      </c>
      <c r="H9215" s="89">
        <f t="shared" ca="1" si="858"/>
        <v>1</v>
      </c>
      <c r="I9215" s="89">
        <f t="shared" ca="1" si="859"/>
        <v>6</v>
      </c>
      <c r="J9215" s="89">
        <f t="shared" ca="1" si="860"/>
        <v>164.24499999999989</v>
      </c>
      <c r="K9215" s="89">
        <f t="shared" ca="1" si="861"/>
        <v>144.69499999999988</v>
      </c>
      <c r="L9215" s="83">
        <f t="shared" ca="1" si="862"/>
        <v>147.54500000000007</v>
      </c>
    </row>
    <row r="9216" spans="6:12">
      <c r="F9216" s="89">
        <v>9100</v>
      </c>
      <c r="G9216" s="89">
        <f t="shared" ca="1" si="857"/>
        <v>22</v>
      </c>
      <c r="H9216" s="89">
        <f t="shared" ca="1" si="858"/>
        <v>2</v>
      </c>
      <c r="I9216" s="89">
        <f t="shared" ca="1" si="859"/>
        <v>4</v>
      </c>
      <c r="J9216" s="89">
        <f t="shared" ca="1" si="860"/>
        <v>-29.932000000000016</v>
      </c>
      <c r="K9216" s="89">
        <f t="shared" ca="1" si="861"/>
        <v>132.04799999999994</v>
      </c>
      <c r="L9216" s="83">
        <f t="shared" ca="1" si="862"/>
        <v>127.34799999999998</v>
      </c>
    </row>
    <row r="9217" spans="6:12">
      <c r="F9217" s="89">
        <v>9101</v>
      </c>
      <c r="G9217" s="89">
        <f t="shared" ca="1" si="857"/>
        <v>24</v>
      </c>
      <c r="H9217" s="89">
        <f t="shared" ca="1" si="858"/>
        <v>1</v>
      </c>
      <c r="I9217" s="89">
        <f t="shared" ca="1" si="859"/>
        <v>3</v>
      </c>
      <c r="J9217" s="89">
        <f t="shared" ca="1" si="860"/>
        <v>24.121999999999993</v>
      </c>
      <c r="K9217" s="89">
        <f t="shared" ca="1" si="861"/>
        <v>141.982</v>
      </c>
      <c r="L9217" s="83">
        <f t="shared" ca="1" si="862"/>
        <v>138.982</v>
      </c>
    </row>
    <row r="9218" spans="6:12">
      <c r="F9218" s="89">
        <v>9102</v>
      </c>
      <c r="G9218" s="89">
        <f t="shared" ca="1" si="857"/>
        <v>52</v>
      </c>
      <c r="H9218" s="89">
        <f t="shared" ca="1" si="858"/>
        <v>2</v>
      </c>
      <c r="I9218" s="89">
        <f t="shared" ca="1" si="859"/>
        <v>6</v>
      </c>
      <c r="J9218" s="89">
        <f t="shared" ca="1" si="860"/>
        <v>85.43199999999996</v>
      </c>
      <c r="K9218" s="89">
        <f t="shared" ca="1" si="861"/>
        <v>152.91199999999998</v>
      </c>
      <c r="L9218" s="83">
        <f t="shared" ca="1" si="862"/>
        <v>153.51199999999994</v>
      </c>
    </row>
    <row r="9219" spans="6:12">
      <c r="F9219" s="89">
        <v>9103</v>
      </c>
      <c r="G9219" s="89">
        <f t="shared" ca="1" si="857"/>
        <v>51</v>
      </c>
      <c r="H9219" s="89">
        <f t="shared" ca="1" si="858"/>
        <v>3</v>
      </c>
      <c r="I9219" s="89">
        <f t="shared" ca="1" si="859"/>
        <v>3</v>
      </c>
      <c r="J9219" s="89">
        <f t="shared" ca="1" si="860"/>
        <v>-257.08699999999993</v>
      </c>
      <c r="K9219" s="89">
        <f t="shared" ca="1" si="861"/>
        <v>24.602999999999952</v>
      </c>
      <c r="L9219" s="83">
        <f t="shared" ca="1" si="862"/>
        <v>22.053000000000111</v>
      </c>
    </row>
    <row r="9220" spans="6:12">
      <c r="F9220" s="89">
        <v>9104</v>
      </c>
      <c r="G9220" s="89">
        <f t="shared" ca="1" si="857"/>
        <v>28</v>
      </c>
      <c r="H9220" s="89">
        <f t="shared" ca="1" si="858"/>
        <v>3</v>
      </c>
      <c r="I9220" s="89">
        <f t="shared" ca="1" si="859"/>
        <v>3</v>
      </c>
      <c r="J9220" s="89">
        <f t="shared" ca="1" si="860"/>
        <v>-283.1459999999999</v>
      </c>
      <c r="K9220" s="89">
        <f t="shared" ca="1" si="861"/>
        <v>5.6739999999999782</v>
      </c>
      <c r="L9220" s="83">
        <f t="shared" ca="1" si="862"/>
        <v>-0.32599999999999341</v>
      </c>
    </row>
    <row r="9221" spans="6:12">
      <c r="F9221" s="89">
        <v>9105</v>
      </c>
      <c r="G9221" s="89">
        <f t="shared" ca="1" si="857"/>
        <v>38</v>
      </c>
      <c r="H9221" s="89">
        <f t="shared" ca="1" si="858"/>
        <v>2</v>
      </c>
      <c r="I9221" s="89">
        <f t="shared" ca="1" si="859"/>
        <v>5</v>
      </c>
      <c r="J9221" s="89">
        <f t="shared" ca="1" si="860"/>
        <v>2.4800000000000182</v>
      </c>
      <c r="K9221" s="89">
        <f t="shared" ca="1" si="861"/>
        <v>116.89999999999999</v>
      </c>
      <c r="L9221" s="83">
        <f t="shared" ca="1" si="862"/>
        <v>115.00000000000001</v>
      </c>
    </row>
    <row r="9222" spans="6:12">
      <c r="F9222" s="89">
        <v>9106</v>
      </c>
      <c r="G9222" s="89">
        <f t="shared" ca="1" si="857"/>
        <v>24</v>
      </c>
      <c r="H9222" s="89">
        <f t="shared" ca="1" si="858"/>
        <v>2</v>
      </c>
      <c r="I9222" s="89">
        <f t="shared" ca="1" si="859"/>
        <v>6</v>
      </c>
      <c r="J9222" s="89">
        <f t="shared" ca="1" si="860"/>
        <v>68.743999999999943</v>
      </c>
      <c r="K9222" s="89">
        <f t="shared" ca="1" si="861"/>
        <v>144.904</v>
      </c>
      <c r="L9222" s="83">
        <f t="shared" ca="1" si="862"/>
        <v>141.30400000000003</v>
      </c>
    </row>
    <row r="9223" spans="6:12">
      <c r="F9223" s="89">
        <v>9107</v>
      </c>
      <c r="G9223" s="89">
        <f t="shared" ca="1" si="857"/>
        <v>28</v>
      </c>
      <c r="H9223" s="89">
        <f t="shared" ca="1" si="858"/>
        <v>2</v>
      </c>
      <c r="I9223" s="89">
        <f t="shared" ca="1" si="859"/>
        <v>6</v>
      </c>
      <c r="J9223" s="89">
        <f t="shared" ca="1" si="860"/>
        <v>58.167999999999978</v>
      </c>
      <c r="K9223" s="89">
        <f t="shared" ca="1" si="861"/>
        <v>133.08799999999997</v>
      </c>
      <c r="L9223" s="83">
        <f t="shared" ca="1" si="862"/>
        <v>130.08799999999997</v>
      </c>
    </row>
    <row r="9224" spans="6:12">
      <c r="F9224" s="89">
        <v>9108</v>
      </c>
      <c r="G9224" s="89">
        <f t="shared" ca="1" si="857"/>
        <v>50</v>
      </c>
      <c r="H9224" s="89">
        <f t="shared" ca="1" si="858"/>
        <v>2</v>
      </c>
      <c r="I9224" s="89">
        <f t="shared" ca="1" si="859"/>
        <v>9</v>
      </c>
      <c r="J9224" s="89">
        <f t="shared" ca="1" si="860"/>
        <v>164.99999999999991</v>
      </c>
      <c r="K9224" s="89">
        <f t="shared" ca="1" si="861"/>
        <v>105.29999999999995</v>
      </c>
      <c r="L9224" s="83">
        <f t="shared" ca="1" si="862"/>
        <v>106.79999999999995</v>
      </c>
    </row>
    <row r="9225" spans="6:12">
      <c r="F9225" s="89">
        <v>9109</v>
      </c>
      <c r="G9225" s="89">
        <f t="shared" ca="1" si="857"/>
        <v>49</v>
      </c>
      <c r="H9225" s="89">
        <f t="shared" ca="1" si="858"/>
        <v>1</v>
      </c>
      <c r="I9225" s="89">
        <f t="shared" ca="1" si="859"/>
        <v>6</v>
      </c>
      <c r="J9225" s="89">
        <f t="shared" ca="1" si="860"/>
        <v>138.88900000000001</v>
      </c>
      <c r="K9225" s="89">
        <f t="shared" ca="1" si="861"/>
        <v>121.19900000000004</v>
      </c>
      <c r="L9225" s="83">
        <f t="shared" ca="1" si="862"/>
        <v>123.149</v>
      </c>
    </row>
    <row r="9226" spans="6:12">
      <c r="F9226" s="89">
        <v>9110</v>
      </c>
      <c r="G9226" s="89">
        <f t="shared" ca="1" si="857"/>
        <v>43</v>
      </c>
      <c r="H9226" s="89">
        <f t="shared" ca="1" si="858"/>
        <v>3</v>
      </c>
      <c r="I9226" s="89">
        <f t="shared" ca="1" si="859"/>
        <v>4</v>
      </c>
      <c r="J9226" s="89">
        <f t="shared" ca="1" si="860"/>
        <v>-195.58299999999997</v>
      </c>
      <c r="K9226" s="89">
        <f t="shared" ca="1" si="861"/>
        <v>45.986999999999966</v>
      </c>
      <c r="L9226" s="83">
        <f t="shared" ca="1" si="862"/>
        <v>42.637000000000029</v>
      </c>
    </row>
    <row r="9227" spans="6:12">
      <c r="F9227" s="89">
        <v>9111</v>
      </c>
      <c r="G9227" s="89">
        <f t="shared" ca="1" si="857"/>
        <v>23</v>
      </c>
      <c r="H9227" s="89">
        <f t="shared" ca="1" si="858"/>
        <v>1</v>
      </c>
      <c r="I9227" s="89">
        <f t="shared" ca="1" si="859"/>
        <v>3</v>
      </c>
      <c r="J9227" s="89">
        <f t="shared" ca="1" si="860"/>
        <v>27.608999999999991</v>
      </c>
      <c r="K9227" s="89">
        <f t="shared" ca="1" si="861"/>
        <v>145.779</v>
      </c>
      <c r="L9227" s="83">
        <f t="shared" ca="1" si="862"/>
        <v>142.62900000000002</v>
      </c>
    </row>
    <row r="9228" spans="6:12">
      <c r="F9228" s="89">
        <v>9112</v>
      </c>
      <c r="G9228" s="89">
        <f t="shared" ca="1" si="857"/>
        <v>43</v>
      </c>
      <c r="H9228" s="89">
        <f t="shared" ca="1" si="858"/>
        <v>3</v>
      </c>
      <c r="I9228" s="89">
        <f t="shared" ca="1" si="859"/>
        <v>9</v>
      </c>
      <c r="J9228" s="89">
        <f t="shared" ca="1" si="860"/>
        <v>96.057000000000016</v>
      </c>
      <c r="K9228" s="89">
        <f t="shared" ca="1" si="861"/>
        <v>124.62699999999995</v>
      </c>
      <c r="L9228" s="83">
        <f t="shared" ca="1" si="862"/>
        <v>123.27700000000004</v>
      </c>
    </row>
    <row r="9229" spans="6:12">
      <c r="F9229" s="89">
        <v>9113</v>
      </c>
      <c r="G9229" s="89">
        <f t="shared" ca="1" si="857"/>
        <v>42</v>
      </c>
      <c r="H9229" s="89">
        <f t="shared" ca="1" si="858"/>
        <v>2</v>
      </c>
      <c r="I9229" s="89">
        <f t="shared" ca="1" si="859"/>
        <v>5</v>
      </c>
      <c r="J9229" s="89">
        <f t="shared" ca="1" si="860"/>
        <v>7</v>
      </c>
      <c r="K9229" s="89">
        <f t="shared" ca="1" si="861"/>
        <v>120.17999999999996</v>
      </c>
      <c r="L9229" s="83">
        <f t="shared" ca="1" si="862"/>
        <v>118.87999999999995</v>
      </c>
    </row>
    <row r="9230" spans="6:12">
      <c r="F9230" s="89">
        <v>9114</v>
      </c>
      <c r="G9230" s="89">
        <f t="shared" ca="1" si="857"/>
        <v>30</v>
      </c>
      <c r="H9230" s="89">
        <f t="shared" ca="1" si="858"/>
        <v>1</v>
      </c>
      <c r="I9230" s="89">
        <f t="shared" ca="1" si="859"/>
        <v>5</v>
      </c>
      <c r="J9230" s="89">
        <f t="shared" ca="1" si="860"/>
        <v>94.250000000000014</v>
      </c>
      <c r="K9230" s="89">
        <f t="shared" ca="1" si="861"/>
        <v>125.04999999999998</v>
      </c>
      <c r="L9230" s="83">
        <f t="shared" ca="1" si="862"/>
        <v>123.75</v>
      </c>
    </row>
    <row r="9231" spans="6:12">
      <c r="F9231" s="89">
        <v>9115</v>
      </c>
      <c r="G9231" s="89">
        <f t="shared" ca="1" si="857"/>
        <v>46</v>
      </c>
      <c r="H9231" s="89">
        <f t="shared" ca="1" si="858"/>
        <v>3</v>
      </c>
      <c r="I9231" s="89">
        <f t="shared" ca="1" si="859"/>
        <v>9</v>
      </c>
      <c r="J9231" s="89">
        <f t="shared" ca="1" si="860"/>
        <v>103.61400000000003</v>
      </c>
      <c r="K9231" s="89">
        <f t="shared" ca="1" si="861"/>
        <v>131.25399999999991</v>
      </c>
      <c r="L9231" s="83">
        <f t="shared" ca="1" si="862"/>
        <v>130.35399999999998</v>
      </c>
    </row>
    <row r="9232" spans="6:12">
      <c r="F9232" s="89">
        <v>9116</v>
      </c>
      <c r="G9232" s="89">
        <f t="shared" ca="1" si="857"/>
        <v>39</v>
      </c>
      <c r="H9232" s="89">
        <f t="shared" ca="1" si="858"/>
        <v>2</v>
      </c>
      <c r="I9232" s="89">
        <f t="shared" ca="1" si="859"/>
        <v>4</v>
      </c>
      <c r="J9232" s="89">
        <f t="shared" ca="1" si="860"/>
        <v>-54.429000000000002</v>
      </c>
      <c r="K9232" s="89">
        <f t="shared" ca="1" si="861"/>
        <v>102.28099999999998</v>
      </c>
      <c r="L9232" s="83">
        <f t="shared" ca="1" si="862"/>
        <v>100.13099999999997</v>
      </c>
    </row>
    <row r="9233" spans="6:12">
      <c r="F9233" s="89">
        <v>9117</v>
      </c>
      <c r="G9233" s="89">
        <f t="shared" ca="1" si="857"/>
        <v>53</v>
      </c>
      <c r="H9233" s="89">
        <f t="shared" ca="1" si="858"/>
        <v>1</v>
      </c>
      <c r="I9233" s="89">
        <f t="shared" ca="1" si="859"/>
        <v>7</v>
      </c>
      <c r="J9233" s="89">
        <f t="shared" ca="1" si="860"/>
        <v>173.84099999999989</v>
      </c>
      <c r="K9233" s="89">
        <f t="shared" ca="1" si="861"/>
        <v>112.31099999999991</v>
      </c>
      <c r="L9233" s="83">
        <f t="shared" ca="1" si="862"/>
        <v>115.26100000000004</v>
      </c>
    </row>
    <row r="9234" spans="6:12">
      <c r="F9234" s="89">
        <v>9118</v>
      </c>
      <c r="G9234" s="89">
        <f t="shared" ca="1" si="857"/>
        <v>40</v>
      </c>
      <c r="H9234" s="89">
        <f t="shared" ca="1" si="858"/>
        <v>2</v>
      </c>
      <c r="I9234" s="89">
        <f t="shared" ca="1" si="859"/>
        <v>4</v>
      </c>
      <c r="J9234" s="89">
        <f t="shared" ca="1" si="860"/>
        <v>-53.44</v>
      </c>
      <c r="K9234" s="89">
        <f t="shared" ca="1" si="861"/>
        <v>102.95999999999995</v>
      </c>
      <c r="L9234" s="83">
        <f t="shared" ca="1" si="862"/>
        <v>100.96000000000001</v>
      </c>
    </row>
    <row r="9235" spans="6:12">
      <c r="F9235" s="89">
        <v>9119</v>
      </c>
      <c r="G9235" s="89">
        <f t="shared" ca="1" si="857"/>
        <v>45</v>
      </c>
      <c r="H9235" s="89">
        <f t="shared" ca="1" si="858"/>
        <v>3</v>
      </c>
      <c r="I9235" s="89">
        <f t="shared" ca="1" si="859"/>
        <v>3</v>
      </c>
      <c r="J9235" s="89">
        <f t="shared" ca="1" si="860"/>
        <v>-277.65499999999992</v>
      </c>
      <c r="K9235" s="89">
        <f t="shared" ca="1" si="861"/>
        <v>5.8949999999999534</v>
      </c>
      <c r="L9235" s="83">
        <f t="shared" ca="1" si="862"/>
        <v>2.44500000000005</v>
      </c>
    </row>
    <row r="9236" spans="6:12">
      <c r="F9236" s="89">
        <v>9120</v>
      </c>
      <c r="G9236" s="89">
        <f t="shared" ca="1" si="857"/>
        <v>48</v>
      </c>
      <c r="H9236" s="89">
        <f t="shared" ca="1" si="858"/>
        <v>1</v>
      </c>
      <c r="I9236" s="89">
        <f t="shared" ca="1" si="859"/>
        <v>4</v>
      </c>
      <c r="J9236" s="89">
        <f t="shared" ca="1" si="860"/>
        <v>68.972000000000008</v>
      </c>
      <c r="K9236" s="89">
        <f t="shared" ca="1" si="861"/>
        <v>136.79200000000003</v>
      </c>
      <c r="L9236" s="83">
        <f t="shared" ca="1" si="862"/>
        <v>137.79200000000003</v>
      </c>
    </row>
    <row r="9237" spans="6:12">
      <c r="F9237" s="89">
        <v>9121</v>
      </c>
      <c r="G9237" s="89">
        <f t="shared" ca="1" si="857"/>
        <v>42</v>
      </c>
      <c r="H9237" s="89">
        <f t="shared" ca="1" si="858"/>
        <v>2</v>
      </c>
      <c r="I9237" s="89">
        <f t="shared" ca="1" si="859"/>
        <v>6</v>
      </c>
      <c r="J9237" s="89">
        <f t="shared" ca="1" si="860"/>
        <v>55.171999999999969</v>
      </c>
      <c r="K9237" s="89">
        <f t="shared" ca="1" si="861"/>
        <v>125.75199999999995</v>
      </c>
      <c r="L9237" s="83">
        <f t="shared" ca="1" si="862"/>
        <v>124.85199999999995</v>
      </c>
    </row>
    <row r="9238" spans="6:12">
      <c r="F9238" s="89">
        <v>9122</v>
      </c>
      <c r="G9238" s="89">
        <f t="shared" ca="1" si="857"/>
        <v>33</v>
      </c>
      <c r="H9238" s="89">
        <f t="shared" ca="1" si="858"/>
        <v>3</v>
      </c>
      <c r="I9238" s="89">
        <f t="shared" ca="1" si="859"/>
        <v>8</v>
      </c>
      <c r="J9238" s="89">
        <f t="shared" ca="1" si="860"/>
        <v>49.109000000000094</v>
      </c>
      <c r="K9238" s="89">
        <f t="shared" ca="1" si="861"/>
        <v>123.37899999999996</v>
      </c>
      <c r="L9238" s="83">
        <f t="shared" ca="1" si="862"/>
        <v>120.12900000000002</v>
      </c>
    </row>
    <row r="9239" spans="6:12">
      <c r="F9239" s="89">
        <v>9123</v>
      </c>
      <c r="G9239" s="89">
        <f t="shared" ca="1" si="857"/>
        <v>44</v>
      </c>
      <c r="H9239" s="89">
        <f t="shared" ca="1" si="858"/>
        <v>3</v>
      </c>
      <c r="I9239" s="89">
        <f t="shared" ca="1" si="859"/>
        <v>3</v>
      </c>
      <c r="J9239" s="89">
        <f t="shared" ca="1" si="860"/>
        <v>-280.13799999999992</v>
      </c>
      <c r="K9239" s="89">
        <f t="shared" ca="1" si="861"/>
        <v>3.7219999999999516</v>
      </c>
      <c r="L9239" s="83">
        <f t="shared" ca="1" si="862"/>
        <v>0.12200000000004252</v>
      </c>
    </row>
    <row r="9240" spans="6:12">
      <c r="F9240" s="89">
        <v>9124</v>
      </c>
      <c r="G9240" s="89">
        <f t="shared" ca="1" si="857"/>
        <v>29</v>
      </c>
      <c r="H9240" s="89">
        <f t="shared" ca="1" si="858"/>
        <v>2</v>
      </c>
      <c r="I9240" s="89">
        <f t="shared" ca="1" si="859"/>
        <v>4</v>
      </c>
      <c r="J9240" s="89">
        <f t="shared" ca="1" si="860"/>
        <v>-49.469000000000023</v>
      </c>
      <c r="K9240" s="89">
        <f t="shared" ca="1" si="861"/>
        <v>110.34099999999998</v>
      </c>
      <c r="L9240" s="83">
        <f t="shared" ca="1" si="862"/>
        <v>106.69100000000002</v>
      </c>
    </row>
    <row r="9241" spans="6:12">
      <c r="F9241" s="89">
        <v>9125</v>
      </c>
      <c r="G9241" s="89">
        <f t="shared" ca="1" si="857"/>
        <v>53</v>
      </c>
      <c r="H9241" s="89">
        <f t="shared" ca="1" si="858"/>
        <v>1</v>
      </c>
      <c r="I9241" s="89">
        <f t="shared" ca="1" si="859"/>
        <v>4</v>
      </c>
      <c r="J9241" s="89">
        <f t="shared" ca="1" si="860"/>
        <v>88.016999999999967</v>
      </c>
      <c r="K9241" s="89">
        <f t="shared" ca="1" si="861"/>
        <v>154.28699999999998</v>
      </c>
      <c r="L9241" s="83">
        <f t="shared" ca="1" si="862"/>
        <v>156.03700000000003</v>
      </c>
    </row>
    <row r="9242" spans="6:12">
      <c r="F9242" s="89">
        <v>9126</v>
      </c>
      <c r="G9242" s="89">
        <f t="shared" ca="1" si="857"/>
        <v>54</v>
      </c>
      <c r="H9242" s="89">
        <f t="shared" ca="1" si="858"/>
        <v>3</v>
      </c>
      <c r="I9242" s="89">
        <f t="shared" ca="1" si="859"/>
        <v>5</v>
      </c>
      <c r="J9242" s="89">
        <f t="shared" ca="1" si="860"/>
        <v>-78.969999999999914</v>
      </c>
      <c r="K9242" s="89">
        <f t="shared" ca="1" si="861"/>
        <v>116.58999999999997</v>
      </c>
      <c r="L9242" s="83">
        <f t="shared" ca="1" si="862"/>
        <v>115.29000000000002</v>
      </c>
    </row>
    <row r="9243" spans="6:12">
      <c r="F9243" s="89">
        <v>9127</v>
      </c>
      <c r="G9243" s="89">
        <f t="shared" ca="1" si="857"/>
        <v>38</v>
      </c>
      <c r="H9243" s="89">
        <f t="shared" ca="1" si="858"/>
        <v>2</v>
      </c>
      <c r="I9243" s="89">
        <f t="shared" ca="1" si="859"/>
        <v>7</v>
      </c>
      <c r="J9243" s="89">
        <f t="shared" ca="1" si="860"/>
        <v>89.295999999999992</v>
      </c>
      <c r="K9243" s="89">
        <f t="shared" ca="1" si="861"/>
        <v>118.51599999999999</v>
      </c>
      <c r="L9243" s="83">
        <f t="shared" ca="1" si="862"/>
        <v>117.41600000000003</v>
      </c>
    </row>
    <row r="9244" spans="6:12">
      <c r="F9244" s="89">
        <v>9128</v>
      </c>
      <c r="G9244" s="89">
        <f t="shared" ca="1" si="857"/>
        <v>36</v>
      </c>
      <c r="H9244" s="89">
        <f t="shared" ca="1" si="858"/>
        <v>2</v>
      </c>
      <c r="I9244" s="89">
        <f t="shared" ca="1" si="859"/>
        <v>3</v>
      </c>
      <c r="J9244" s="89">
        <f t="shared" ca="1" si="860"/>
        <v>-122.87199999999999</v>
      </c>
      <c r="K9244" s="89">
        <f t="shared" ca="1" si="861"/>
        <v>77.367999999999981</v>
      </c>
      <c r="L9244" s="83">
        <f t="shared" ca="1" si="862"/>
        <v>74.368000000000009</v>
      </c>
    </row>
    <row r="9245" spans="6:12">
      <c r="F9245" s="89">
        <v>9129</v>
      </c>
      <c r="G9245" s="89">
        <f t="shared" ca="1" si="857"/>
        <v>40</v>
      </c>
      <c r="H9245" s="89">
        <f t="shared" ca="1" si="858"/>
        <v>3</v>
      </c>
      <c r="I9245" s="89">
        <f t="shared" ca="1" si="859"/>
        <v>8</v>
      </c>
      <c r="J9245" s="89">
        <f t="shared" ca="1" si="860"/>
        <v>51.580000000000098</v>
      </c>
      <c r="K9245" s="89">
        <f t="shared" ca="1" si="861"/>
        <v>123.67999999999995</v>
      </c>
      <c r="L9245" s="83">
        <f t="shared" ca="1" si="862"/>
        <v>121.48000000000008</v>
      </c>
    </row>
    <row r="9246" spans="6:12">
      <c r="F9246" s="89">
        <v>9130</v>
      </c>
      <c r="G9246" s="89">
        <f t="shared" ca="1" si="857"/>
        <v>41</v>
      </c>
      <c r="H9246" s="89">
        <f t="shared" ca="1" si="858"/>
        <v>1</v>
      </c>
      <c r="I9246" s="89">
        <f t="shared" ca="1" si="859"/>
        <v>9</v>
      </c>
      <c r="J9246" s="89">
        <f t="shared" ca="1" si="860"/>
        <v>148.92899999999992</v>
      </c>
      <c r="K9246" s="89">
        <f t="shared" ca="1" si="861"/>
        <v>5.9189999999999543</v>
      </c>
      <c r="L9246" s="83">
        <f t="shared" ca="1" si="862"/>
        <v>7.8689999999999998</v>
      </c>
    </row>
    <row r="9247" spans="6:12">
      <c r="F9247" s="89">
        <v>9131</v>
      </c>
      <c r="G9247" s="89">
        <f t="shared" ca="1" si="857"/>
        <v>43</v>
      </c>
      <c r="H9247" s="89">
        <f t="shared" ca="1" si="858"/>
        <v>3</v>
      </c>
      <c r="I9247" s="89">
        <f t="shared" ca="1" si="859"/>
        <v>8</v>
      </c>
      <c r="J9247" s="89">
        <f t="shared" ca="1" si="860"/>
        <v>56.689000000000135</v>
      </c>
      <c r="K9247" s="89">
        <f t="shared" ca="1" si="861"/>
        <v>127.85899999999998</v>
      </c>
      <c r="L9247" s="83">
        <f t="shared" ca="1" si="862"/>
        <v>126.10900000000009</v>
      </c>
    </row>
    <row r="9248" spans="6:12">
      <c r="F9248" s="89">
        <v>9132</v>
      </c>
      <c r="G9248" s="89">
        <f t="shared" ca="1" si="857"/>
        <v>53</v>
      </c>
      <c r="H9248" s="89">
        <f t="shared" ca="1" si="858"/>
        <v>2</v>
      </c>
      <c r="I9248" s="89">
        <f t="shared" ca="1" si="859"/>
        <v>9</v>
      </c>
      <c r="J9248" s="89">
        <f t="shared" ca="1" si="860"/>
        <v>177.77699999999996</v>
      </c>
      <c r="K9248" s="89">
        <f t="shared" ca="1" si="861"/>
        <v>117.14699999999993</v>
      </c>
      <c r="L9248" s="83">
        <f t="shared" ca="1" si="862"/>
        <v>119.09699999999998</v>
      </c>
    </row>
    <row r="9249" spans="6:12">
      <c r="F9249" s="89">
        <v>9133</v>
      </c>
      <c r="G9249" s="89">
        <f t="shared" ca="1" si="857"/>
        <v>20</v>
      </c>
      <c r="H9249" s="89">
        <f t="shared" ca="1" si="858"/>
        <v>1</v>
      </c>
      <c r="I9249" s="89">
        <f t="shared" ca="1" si="859"/>
        <v>8</v>
      </c>
      <c r="J9249" s="89">
        <f t="shared" ca="1" si="860"/>
        <v>181.73999999999995</v>
      </c>
      <c r="K9249" s="89">
        <f t="shared" ca="1" si="861"/>
        <v>87.839999999999961</v>
      </c>
      <c r="L9249" s="83">
        <f t="shared" ca="1" si="862"/>
        <v>86.24</v>
      </c>
    </row>
    <row r="9250" spans="6:12">
      <c r="F9250" s="89">
        <v>9134</v>
      </c>
      <c r="G9250" s="89">
        <f t="shared" ca="1" si="857"/>
        <v>20</v>
      </c>
      <c r="H9250" s="89">
        <f t="shared" ca="1" si="858"/>
        <v>3</v>
      </c>
      <c r="I9250" s="89">
        <f t="shared" ca="1" si="859"/>
        <v>6</v>
      </c>
      <c r="J9250" s="89">
        <f t="shared" ca="1" si="860"/>
        <v>-27.279999999999973</v>
      </c>
      <c r="K9250" s="89">
        <f t="shared" ca="1" si="861"/>
        <v>136.21999999999997</v>
      </c>
      <c r="L9250" s="83">
        <f t="shared" ca="1" si="862"/>
        <v>130.22000000000006</v>
      </c>
    </row>
    <row r="9251" spans="6:12">
      <c r="F9251" s="89">
        <v>9135</v>
      </c>
      <c r="G9251" s="89">
        <f t="shared" ca="1" si="857"/>
        <v>31</v>
      </c>
      <c r="H9251" s="89">
        <f t="shared" ca="1" si="858"/>
        <v>3</v>
      </c>
      <c r="I9251" s="89">
        <f t="shared" ca="1" si="859"/>
        <v>3</v>
      </c>
      <c r="J9251" s="89">
        <f t="shared" ca="1" si="860"/>
        <v>-287.84699999999992</v>
      </c>
      <c r="K9251" s="89">
        <f t="shared" ca="1" si="861"/>
        <v>4.2999999999977945E-2</v>
      </c>
      <c r="L9251" s="83">
        <f t="shared" ca="1" si="862"/>
        <v>-5.5069999999999482</v>
      </c>
    </row>
    <row r="9252" spans="6:12">
      <c r="F9252" s="89">
        <v>9136</v>
      </c>
      <c r="G9252" s="89">
        <f t="shared" ca="1" si="857"/>
        <v>42</v>
      </c>
      <c r="H9252" s="89">
        <f t="shared" ca="1" si="858"/>
        <v>1</v>
      </c>
      <c r="I9252" s="89">
        <f t="shared" ca="1" si="859"/>
        <v>5</v>
      </c>
      <c r="J9252" s="89">
        <f t="shared" ca="1" si="860"/>
        <v>93.050000000000026</v>
      </c>
      <c r="K9252" s="89">
        <f t="shared" ca="1" si="861"/>
        <v>120.12999999999998</v>
      </c>
      <c r="L9252" s="83">
        <f t="shared" ca="1" si="862"/>
        <v>120.62999999999998</v>
      </c>
    </row>
    <row r="9253" spans="6:12">
      <c r="F9253" s="89">
        <v>9137</v>
      </c>
      <c r="G9253" s="89">
        <f t="shared" ca="1" si="857"/>
        <v>42</v>
      </c>
      <c r="H9253" s="89">
        <f t="shared" ca="1" si="858"/>
        <v>2</v>
      </c>
      <c r="I9253" s="89">
        <f t="shared" ca="1" si="859"/>
        <v>3</v>
      </c>
      <c r="J9253" s="89">
        <f t="shared" ca="1" si="860"/>
        <v>-117.78399999999999</v>
      </c>
      <c r="K9253" s="89">
        <f t="shared" ca="1" si="861"/>
        <v>80.595999999999975</v>
      </c>
      <c r="L9253" s="83">
        <f t="shared" ca="1" si="862"/>
        <v>78.495999999999981</v>
      </c>
    </row>
    <row r="9254" spans="6:12">
      <c r="F9254" s="89">
        <v>9138</v>
      </c>
      <c r="G9254" s="89">
        <f t="shared" ca="1" si="857"/>
        <v>20</v>
      </c>
      <c r="H9254" s="89">
        <f t="shared" ca="1" si="858"/>
        <v>2</v>
      </c>
      <c r="I9254" s="89">
        <f t="shared" ca="1" si="859"/>
        <v>9</v>
      </c>
      <c r="J9254" s="89">
        <f t="shared" ca="1" si="860"/>
        <v>170.87999999999994</v>
      </c>
      <c r="K9254" s="89">
        <f t="shared" ca="1" si="861"/>
        <v>120.47999999999996</v>
      </c>
      <c r="L9254" s="83">
        <f t="shared" ca="1" si="862"/>
        <v>117.48000000000002</v>
      </c>
    </row>
    <row r="9255" spans="6:12">
      <c r="F9255" s="89">
        <v>9139</v>
      </c>
      <c r="G9255" s="89">
        <f t="shared" ca="1" si="857"/>
        <v>21</v>
      </c>
      <c r="H9255" s="89">
        <f t="shared" ca="1" si="858"/>
        <v>1</v>
      </c>
      <c r="I9255" s="89">
        <f t="shared" ca="1" si="859"/>
        <v>9</v>
      </c>
      <c r="J9255" s="89">
        <f t="shared" ca="1" si="860"/>
        <v>177.44899999999993</v>
      </c>
      <c r="K9255" s="89">
        <f t="shared" ca="1" si="861"/>
        <v>40.638999999999953</v>
      </c>
      <c r="L9255" s="83">
        <f t="shared" ca="1" si="862"/>
        <v>39.588999999999999</v>
      </c>
    </row>
    <row r="9256" spans="6:12">
      <c r="F9256" s="89">
        <v>9140</v>
      </c>
      <c r="G9256" s="89">
        <f t="shared" ca="1" si="857"/>
        <v>24</v>
      </c>
      <c r="H9256" s="89">
        <f t="shared" ca="1" si="858"/>
        <v>3</v>
      </c>
      <c r="I9256" s="89">
        <f t="shared" ca="1" si="859"/>
        <v>3</v>
      </c>
      <c r="J9256" s="89">
        <f t="shared" ca="1" si="860"/>
        <v>-273.09800000000001</v>
      </c>
      <c r="K9256" s="89">
        <f t="shared" ca="1" si="861"/>
        <v>16.961999999999989</v>
      </c>
      <c r="L9256" s="83">
        <f t="shared" ca="1" si="862"/>
        <v>10.362000000000023</v>
      </c>
    </row>
    <row r="9257" spans="6:12">
      <c r="F9257" s="89">
        <v>9141</v>
      </c>
      <c r="G9257" s="89">
        <f t="shared" ca="1" si="857"/>
        <v>47</v>
      </c>
      <c r="H9257" s="89">
        <f t="shared" ca="1" si="858"/>
        <v>3</v>
      </c>
      <c r="I9257" s="89">
        <f t="shared" ca="1" si="859"/>
        <v>5</v>
      </c>
      <c r="J9257" s="89">
        <f t="shared" ca="1" si="860"/>
        <v>-107.77499999999986</v>
      </c>
      <c r="K9257" s="89">
        <f t="shared" ca="1" si="861"/>
        <v>89.954999999999956</v>
      </c>
      <c r="L9257" s="83">
        <f t="shared" ca="1" si="862"/>
        <v>87.605000000000047</v>
      </c>
    </row>
    <row r="9258" spans="6:12">
      <c r="F9258" s="89">
        <v>9142</v>
      </c>
      <c r="G9258" s="89">
        <f t="shared" ca="1" si="857"/>
        <v>35</v>
      </c>
      <c r="H9258" s="89">
        <f t="shared" ca="1" si="858"/>
        <v>2</v>
      </c>
      <c r="I9258" s="89">
        <f t="shared" ca="1" si="859"/>
        <v>3</v>
      </c>
      <c r="J9258" s="89">
        <f t="shared" ca="1" si="860"/>
        <v>-122.77500000000001</v>
      </c>
      <c r="K9258" s="89">
        <f t="shared" ca="1" si="861"/>
        <v>77.774999999999977</v>
      </c>
      <c r="L9258" s="83">
        <f t="shared" ca="1" si="862"/>
        <v>74.624999999999972</v>
      </c>
    </row>
    <row r="9259" spans="6:12">
      <c r="F9259" s="89">
        <v>9143</v>
      </c>
      <c r="G9259" s="89">
        <f t="shared" ca="1" si="857"/>
        <v>47</v>
      </c>
      <c r="H9259" s="89">
        <f t="shared" ca="1" si="858"/>
        <v>3</v>
      </c>
      <c r="I9259" s="89">
        <f t="shared" ca="1" si="859"/>
        <v>4</v>
      </c>
      <c r="J9259" s="89">
        <f t="shared" ca="1" si="860"/>
        <v>-185.08699999999999</v>
      </c>
      <c r="K9259" s="89">
        <f t="shared" ca="1" si="861"/>
        <v>55.242999999999995</v>
      </c>
      <c r="L9259" s="83">
        <f t="shared" ca="1" si="862"/>
        <v>52.493000000000052</v>
      </c>
    </row>
    <row r="9260" spans="6:12">
      <c r="F9260" s="89">
        <v>9144</v>
      </c>
      <c r="G9260" s="89">
        <f t="shared" ca="1" si="857"/>
        <v>26</v>
      </c>
      <c r="H9260" s="89">
        <f t="shared" ca="1" si="858"/>
        <v>1</v>
      </c>
      <c r="I9260" s="89">
        <f t="shared" ca="1" si="859"/>
        <v>5</v>
      </c>
      <c r="J9260" s="89">
        <f t="shared" ca="1" si="860"/>
        <v>103.29</v>
      </c>
      <c r="K9260" s="89">
        <f t="shared" ca="1" si="861"/>
        <v>135.33000000000001</v>
      </c>
      <c r="L9260" s="83">
        <f t="shared" ca="1" si="862"/>
        <v>133.42999999999998</v>
      </c>
    </row>
    <row r="9261" spans="6:12">
      <c r="F9261" s="89">
        <v>9145</v>
      </c>
      <c r="G9261" s="89">
        <f t="shared" ca="1" si="857"/>
        <v>32</v>
      </c>
      <c r="H9261" s="89">
        <f t="shared" ca="1" si="858"/>
        <v>2</v>
      </c>
      <c r="I9261" s="89">
        <f t="shared" ca="1" si="859"/>
        <v>3</v>
      </c>
      <c r="J9261" s="89">
        <f t="shared" ca="1" si="860"/>
        <v>-120.864</v>
      </c>
      <c r="K9261" s="89">
        <f t="shared" ca="1" si="861"/>
        <v>80.615999999999985</v>
      </c>
      <c r="L9261" s="83">
        <f t="shared" ca="1" si="862"/>
        <v>77.015999999999991</v>
      </c>
    </row>
    <row r="9262" spans="6:12">
      <c r="F9262" s="89">
        <v>9146</v>
      </c>
      <c r="G9262" s="89">
        <f t="shared" ca="1" si="857"/>
        <v>30</v>
      </c>
      <c r="H9262" s="89">
        <f t="shared" ca="1" si="858"/>
        <v>2</v>
      </c>
      <c r="I9262" s="89">
        <f t="shared" ca="1" si="859"/>
        <v>7</v>
      </c>
      <c r="J9262" s="89">
        <f t="shared" ca="1" si="860"/>
        <v>93.119999999999948</v>
      </c>
      <c r="K9262" s="89">
        <f t="shared" ca="1" si="861"/>
        <v>124.81999999999994</v>
      </c>
      <c r="L9262" s="83">
        <f t="shared" ca="1" si="862"/>
        <v>122.51999999999998</v>
      </c>
    </row>
    <row r="9263" spans="6:12">
      <c r="F9263" s="89">
        <v>9147</v>
      </c>
      <c r="G9263" s="89">
        <f t="shared" ca="1" si="857"/>
        <v>22</v>
      </c>
      <c r="H9263" s="89">
        <f t="shared" ca="1" si="858"/>
        <v>1</v>
      </c>
      <c r="I9263" s="89">
        <f t="shared" ca="1" si="859"/>
        <v>9</v>
      </c>
      <c r="J9263" s="89">
        <f t="shared" ca="1" si="860"/>
        <v>173.45799999999988</v>
      </c>
      <c r="K9263" s="89">
        <f t="shared" ca="1" si="861"/>
        <v>36.337999999999965</v>
      </c>
      <c r="L9263" s="83">
        <f t="shared" ca="1" si="862"/>
        <v>35.437999999999988</v>
      </c>
    </row>
    <row r="9264" spans="6:12">
      <c r="F9264" s="89">
        <v>9148</v>
      </c>
      <c r="G9264" s="89">
        <f t="shared" ca="1" si="857"/>
        <v>32</v>
      </c>
      <c r="H9264" s="89">
        <f t="shared" ca="1" si="858"/>
        <v>2</v>
      </c>
      <c r="I9264" s="89">
        <f t="shared" ca="1" si="859"/>
        <v>7</v>
      </c>
      <c r="J9264" s="89">
        <f t="shared" ca="1" si="860"/>
        <v>90.543999999999954</v>
      </c>
      <c r="K9264" s="89">
        <f t="shared" ca="1" si="861"/>
        <v>121.62399999999994</v>
      </c>
      <c r="L9264" s="83">
        <f t="shared" ca="1" si="862"/>
        <v>119.624</v>
      </c>
    </row>
    <row r="9265" spans="6:12">
      <c r="F9265" s="89">
        <v>9149</v>
      </c>
      <c r="G9265" s="89">
        <f t="shared" ca="1" si="857"/>
        <v>23</v>
      </c>
      <c r="H9265" s="89">
        <f t="shared" ca="1" si="858"/>
        <v>3</v>
      </c>
      <c r="I9265" s="89">
        <f t="shared" ca="1" si="859"/>
        <v>8</v>
      </c>
      <c r="J9265" s="89">
        <f t="shared" ca="1" si="860"/>
        <v>68.528999999999996</v>
      </c>
      <c r="K9265" s="89">
        <f t="shared" ca="1" si="861"/>
        <v>145.89899999999994</v>
      </c>
      <c r="L9265" s="83">
        <f t="shared" ca="1" si="862"/>
        <v>141.14900000000006</v>
      </c>
    </row>
    <row r="9266" spans="6:12">
      <c r="F9266" s="89">
        <v>9150</v>
      </c>
      <c r="G9266" s="89">
        <f t="shared" ca="1" si="857"/>
        <v>47</v>
      </c>
      <c r="H9266" s="89">
        <f t="shared" ca="1" si="858"/>
        <v>2</v>
      </c>
      <c r="I9266" s="89">
        <f t="shared" ca="1" si="859"/>
        <v>8</v>
      </c>
      <c r="J9266" s="89">
        <f t="shared" ca="1" si="860"/>
        <v>134.89099999999999</v>
      </c>
      <c r="K9266" s="89">
        <f t="shared" ca="1" si="861"/>
        <v>118.72099999999995</v>
      </c>
      <c r="L9266" s="83">
        <f t="shared" ca="1" si="862"/>
        <v>119.37100000000001</v>
      </c>
    </row>
    <row r="9267" spans="6:12">
      <c r="F9267" s="89">
        <v>9151</v>
      </c>
      <c r="G9267" s="89">
        <f t="shared" ca="1" si="857"/>
        <v>23</v>
      </c>
      <c r="H9267" s="89">
        <f t="shared" ca="1" si="858"/>
        <v>2</v>
      </c>
      <c r="I9267" s="89">
        <f t="shared" ca="1" si="859"/>
        <v>6</v>
      </c>
      <c r="J9267" s="89">
        <f t="shared" ca="1" si="860"/>
        <v>72.062999999999988</v>
      </c>
      <c r="K9267" s="89">
        <f t="shared" ca="1" si="861"/>
        <v>148.53299999999996</v>
      </c>
      <c r="L9267" s="83">
        <f t="shared" ca="1" si="862"/>
        <v>144.78300000000002</v>
      </c>
    </row>
    <row r="9268" spans="6:12">
      <c r="F9268" s="89">
        <v>9152</v>
      </c>
      <c r="G9268" s="89">
        <f t="shared" ca="1" si="857"/>
        <v>39</v>
      </c>
      <c r="H9268" s="89">
        <f t="shared" ca="1" si="858"/>
        <v>1</v>
      </c>
      <c r="I9268" s="89">
        <f t="shared" ca="1" si="859"/>
        <v>5</v>
      </c>
      <c r="J9268" s="89">
        <f t="shared" ca="1" si="860"/>
        <v>89.705000000000013</v>
      </c>
      <c r="K9268" s="89">
        <f t="shared" ca="1" si="861"/>
        <v>117.71499999999997</v>
      </c>
      <c r="L9268" s="83">
        <f t="shared" ca="1" si="862"/>
        <v>117.76499999999999</v>
      </c>
    </row>
    <row r="9269" spans="6:12">
      <c r="F9269" s="89">
        <v>9153</v>
      </c>
      <c r="G9269" s="89">
        <f t="shared" ca="1" si="857"/>
        <v>21</v>
      </c>
      <c r="H9269" s="89">
        <f t="shared" ca="1" si="858"/>
        <v>1</v>
      </c>
      <c r="I9269" s="89">
        <f t="shared" ca="1" si="859"/>
        <v>8</v>
      </c>
      <c r="J9269" s="89">
        <f t="shared" ca="1" si="860"/>
        <v>177.47299999999996</v>
      </c>
      <c r="K9269" s="89">
        <f t="shared" ca="1" si="861"/>
        <v>83.262999999999963</v>
      </c>
      <c r="L9269" s="83">
        <f t="shared" ca="1" si="862"/>
        <v>81.812999999999974</v>
      </c>
    </row>
    <row r="9270" spans="6:12">
      <c r="F9270" s="89">
        <v>9154</v>
      </c>
      <c r="G9270" s="89">
        <f t="shared" ref="G9270:G9333" ca="1" si="863">RANDBETWEEN(19,55)</f>
        <v>46</v>
      </c>
      <c r="H9270" s="89">
        <f t="shared" ref="H9270:H9333" ca="1" si="864">RANDBETWEEN(0.5,3.5)</f>
        <v>1</v>
      </c>
      <c r="I9270" s="89">
        <f t="shared" ref="I9270:I9333" ca="1" si="865">RANDBETWEEN(3,9)</f>
        <v>5</v>
      </c>
      <c r="J9270" s="89">
        <f t="shared" ref="J9270:J9333" ca="1" si="866">133-10*G9270-128.7*H9270+60.8*I9270+0.135*G9270^2-20.6*H9270^2-4.74*I9270^2+0.15*G9270*H9270+0.006*G9270*I9270+19.63*H9270*I9270</f>
        <v>101.29000000000003</v>
      </c>
      <c r="K9270" s="89">
        <f t="shared" ref="K9270:K9333" ca="1" si="867">300-10.31*G9270-42.6*H9270+18.2*I9270+0.135*G9270^2-20.6*H9270^2-4.74*I9270^2+0.15*G9270*H9270+0.006*G9270*I9270+19.63*H9270*I9270</f>
        <v>127.12999999999998</v>
      </c>
      <c r="L9270" s="83">
        <f t="shared" ref="L9270:L9333" ca="1" si="868">294-10.16*G9270-44.4*H9270+18.6*I9270+0.135*G9270^2-20.6*H9270^2-4.74*I9270^2+0.15*G9270*H9270+0.006*G9270*I9270+19.63*H9270*I9270</f>
        <v>128.22999999999999</v>
      </c>
    </row>
    <row r="9271" spans="6:12">
      <c r="F9271" s="89">
        <v>9155</v>
      </c>
      <c r="G9271" s="89">
        <f t="shared" ca="1" si="863"/>
        <v>36</v>
      </c>
      <c r="H9271" s="89">
        <f t="shared" ca="1" si="864"/>
        <v>1</v>
      </c>
      <c r="I9271" s="89">
        <f t="shared" ca="1" si="865"/>
        <v>6</v>
      </c>
      <c r="J9271" s="89">
        <f t="shared" ca="1" si="866"/>
        <v>117.29599999999996</v>
      </c>
      <c r="K9271" s="89">
        <f t="shared" ca="1" si="867"/>
        <v>103.63599999999997</v>
      </c>
      <c r="L9271" s="83">
        <f t="shared" ca="1" si="868"/>
        <v>103.63600000000002</v>
      </c>
    </row>
    <row r="9272" spans="6:12">
      <c r="F9272" s="89">
        <v>9156</v>
      </c>
      <c r="G9272" s="89">
        <f t="shared" ca="1" si="863"/>
        <v>50</v>
      </c>
      <c r="H9272" s="89">
        <f t="shared" ca="1" si="864"/>
        <v>3</v>
      </c>
      <c r="I9272" s="89">
        <f t="shared" ca="1" si="865"/>
        <v>9</v>
      </c>
      <c r="J9272" s="89">
        <f t="shared" ca="1" si="866"/>
        <v>117.46999999999997</v>
      </c>
      <c r="K9272" s="89">
        <f t="shared" ca="1" si="867"/>
        <v>143.86999999999995</v>
      </c>
      <c r="L9272" s="83">
        <f t="shared" ca="1" si="868"/>
        <v>143.57</v>
      </c>
    </row>
    <row r="9273" spans="6:12">
      <c r="F9273" s="89">
        <v>9157</v>
      </c>
      <c r="G9273" s="89">
        <f t="shared" ca="1" si="863"/>
        <v>28</v>
      </c>
      <c r="H9273" s="89">
        <f t="shared" ca="1" si="864"/>
        <v>3</v>
      </c>
      <c r="I9273" s="89">
        <f t="shared" ca="1" si="865"/>
        <v>3</v>
      </c>
      <c r="J9273" s="89">
        <f t="shared" ca="1" si="866"/>
        <v>-283.1459999999999</v>
      </c>
      <c r="K9273" s="89">
        <f t="shared" ca="1" si="867"/>
        <v>5.6739999999999782</v>
      </c>
      <c r="L9273" s="83">
        <f t="shared" ca="1" si="868"/>
        <v>-0.32599999999999341</v>
      </c>
    </row>
    <row r="9274" spans="6:12">
      <c r="F9274" s="89">
        <v>9158</v>
      </c>
      <c r="G9274" s="89">
        <f t="shared" ca="1" si="863"/>
        <v>20</v>
      </c>
      <c r="H9274" s="89">
        <f t="shared" ca="1" si="864"/>
        <v>2</v>
      </c>
      <c r="I9274" s="89">
        <f t="shared" ca="1" si="865"/>
        <v>4</v>
      </c>
      <c r="J9274" s="89">
        <f t="shared" ca="1" si="866"/>
        <v>-21.920000000000016</v>
      </c>
      <c r="K9274" s="89">
        <f t="shared" ca="1" si="867"/>
        <v>140.67999999999995</v>
      </c>
      <c r="L9274" s="83">
        <f t="shared" ca="1" si="868"/>
        <v>135.68</v>
      </c>
    </row>
    <row r="9275" spans="6:12">
      <c r="F9275" s="89">
        <v>9159</v>
      </c>
      <c r="G9275" s="89">
        <f t="shared" ca="1" si="863"/>
        <v>41</v>
      </c>
      <c r="H9275" s="89">
        <f t="shared" ca="1" si="864"/>
        <v>1</v>
      </c>
      <c r="I9275" s="89">
        <f t="shared" ca="1" si="865"/>
        <v>8</v>
      </c>
      <c r="J9275" s="89">
        <f t="shared" ca="1" si="866"/>
        <v>148.83299999999994</v>
      </c>
      <c r="K9275" s="89">
        <f t="shared" ca="1" si="867"/>
        <v>48.422999999999959</v>
      </c>
      <c r="L9275" s="83">
        <f t="shared" ca="1" si="868"/>
        <v>49.972999999999999</v>
      </c>
    </row>
    <row r="9276" spans="6:12">
      <c r="F9276" s="89">
        <v>9160</v>
      </c>
      <c r="G9276" s="89">
        <f t="shared" ca="1" si="863"/>
        <v>42</v>
      </c>
      <c r="H9276" s="89">
        <f t="shared" ca="1" si="864"/>
        <v>2</v>
      </c>
      <c r="I9276" s="89">
        <f t="shared" ca="1" si="865"/>
        <v>3</v>
      </c>
      <c r="J9276" s="89">
        <f t="shared" ca="1" si="866"/>
        <v>-117.78399999999999</v>
      </c>
      <c r="K9276" s="89">
        <f t="shared" ca="1" si="867"/>
        <v>80.595999999999975</v>
      </c>
      <c r="L9276" s="83">
        <f t="shared" ca="1" si="868"/>
        <v>78.495999999999981</v>
      </c>
    </row>
    <row r="9277" spans="6:12">
      <c r="F9277" s="89">
        <v>9161</v>
      </c>
      <c r="G9277" s="89">
        <f t="shared" ca="1" si="863"/>
        <v>41</v>
      </c>
      <c r="H9277" s="89">
        <f t="shared" ca="1" si="864"/>
        <v>3</v>
      </c>
      <c r="I9277" s="89">
        <f t="shared" ca="1" si="865"/>
        <v>4</v>
      </c>
      <c r="J9277" s="89">
        <f t="shared" ca="1" si="866"/>
        <v>-199.21099999999996</v>
      </c>
      <c r="K9277" s="89">
        <f t="shared" ca="1" si="867"/>
        <v>42.978999999999957</v>
      </c>
      <c r="L9277" s="83">
        <f t="shared" ca="1" si="868"/>
        <v>39.329000000000008</v>
      </c>
    </row>
    <row r="9278" spans="6:12">
      <c r="F9278" s="89">
        <v>9162</v>
      </c>
      <c r="G9278" s="89">
        <f t="shared" ca="1" si="863"/>
        <v>42</v>
      </c>
      <c r="H9278" s="89">
        <f t="shared" ca="1" si="864"/>
        <v>1</v>
      </c>
      <c r="I9278" s="89">
        <f t="shared" ca="1" si="865"/>
        <v>3</v>
      </c>
      <c r="J9278" s="89">
        <f t="shared" ca="1" si="866"/>
        <v>7.5259999999999962</v>
      </c>
      <c r="K9278" s="89">
        <f t="shared" ca="1" si="867"/>
        <v>119.80599999999998</v>
      </c>
      <c r="L9278" s="83">
        <f t="shared" ca="1" si="868"/>
        <v>119.506</v>
      </c>
    </row>
    <row r="9279" spans="6:12">
      <c r="F9279" s="89">
        <v>9163</v>
      </c>
      <c r="G9279" s="89">
        <f t="shared" ca="1" si="863"/>
        <v>23</v>
      </c>
      <c r="H9279" s="89">
        <f t="shared" ca="1" si="864"/>
        <v>1</v>
      </c>
      <c r="I9279" s="89">
        <f t="shared" ca="1" si="865"/>
        <v>8</v>
      </c>
      <c r="J9279" s="89">
        <f t="shared" ca="1" si="866"/>
        <v>169.74899999999997</v>
      </c>
      <c r="K9279" s="89">
        <f t="shared" ca="1" si="867"/>
        <v>74.918999999999954</v>
      </c>
      <c r="L9279" s="83">
        <f t="shared" ca="1" si="868"/>
        <v>73.768999999999977</v>
      </c>
    </row>
    <row r="9280" spans="6:12">
      <c r="F9280" s="89">
        <v>9164</v>
      </c>
      <c r="G9280" s="89">
        <f t="shared" ca="1" si="863"/>
        <v>43</v>
      </c>
      <c r="H9280" s="89">
        <f t="shared" ca="1" si="864"/>
        <v>2</v>
      </c>
      <c r="I9280" s="89">
        <f t="shared" ca="1" si="865"/>
        <v>5</v>
      </c>
      <c r="J9280" s="89">
        <f t="shared" ca="1" si="866"/>
        <v>8.8050000000000068</v>
      </c>
      <c r="K9280" s="89">
        <f t="shared" ca="1" si="867"/>
        <v>121.67499999999997</v>
      </c>
      <c r="L9280" s="83">
        <f t="shared" ca="1" si="868"/>
        <v>120.52499999999999</v>
      </c>
    </row>
    <row r="9281" spans="6:12">
      <c r="F9281" s="89">
        <v>9165</v>
      </c>
      <c r="G9281" s="89">
        <f t="shared" ca="1" si="863"/>
        <v>53</v>
      </c>
      <c r="H9281" s="89">
        <f t="shared" ca="1" si="864"/>
        <v>1</v>
      </c>
      <c r="I9281" s="89">
        <f t="shared" ca="1" si="865"/>
        <v>5</v>
      </c>
      <c r="J9281" s="89">
        <f t="shared" ca="1" si="866"/>
        <v>126.10499999999999</v>
      </c>
      <c r="K9281" s="89">
        <f t="shared" ca="1" si="867"/>
        <v>149.77499999999995</v>
      </c>
      <c r="L9281" s="83">
        <f t="shared" ca="1" si="868"/>
        <v>151.92500000000004</v>
      </c>
    </row>
    <row r="9282" spans="6:12">
      <c r="F9282" s="89">
        <v>9166</v>
      </c>
      <c r="G9282" s="89">
        <f t="shared" ca="1" si="863"/>
        <v>37</v>
      </c>
      <c r="H9282" s="89">
        <f t="shared" ca="1" si="864"/>
        <v>2</v>
      </c>
      <c r="I9282" s="89">
        <f t="shared" ca="1" si="865"/>
        <v>4</v>
      </c>
      <c r="J9282" s="89">
        <f t="shared" ca="1" si="866"/>
        <v>-55.59699999999998</v>
      </c>
      <c r="K9282" s="89">
        <f t="shared" ca="1" si="867"/>
        <v>101.73299999999999</v>
      </c>
      <c r="L9282" s="83">
        <f t="shared" ca="1" si="868"/>
        <v>99.282999999999987</v>
      </c>
    </row>
    <row r="9283" spans="6:12">
      <c r="F9283" s="89">
        <v>9167</v>
      </c>
      <c r="G9283" s="89">
        <f t="shared" ca="1" si="863"/>
        <v>38</v>
      </c>
      <c r="H9283" s="89">
        <f t="shared" ca="1" si="864"/>
        <v>3</v>
      </c>
      <c r="I9283" s="89">
        <f t="shared" ca="1" si="865"/>
        <v>8</v>
      </c>
      <c r="J9283" s="89">
        <f t="shared" ca="1" si="866"/>
        <v>49.524000000000115</v>
      </c>
      <c r="K9283" s="89">
        <f t="shared" ca="1" si="867"/>
        <v>122.24399999999997</v>
      </c>
      <c r="L9283" s="83">
        <f t="shared" ca="1" si="868"/>
        <v>119.74400000000009</v>
      </c>
    </row>
    <row r="9284" spans="6:12">
      <c r="F9284" s="89">
        <v>9168</v>
      </c>
      <c r="G9284" s="89">
        <f t="shared" ca="1" si="863"/>
        <v>29</v>
      </c>
      <c r="H9284" s="89">
        <f t="shared" ca="1" si="864"/>
        <v>1</v>
      </c>
      <c r="I9284" s="89">
        <f t="shared" ca="1" si="865"/>
        <v>4</v>
      </c>
      <c r="J9284" s="89">
        <f t="shared" ca="1" si="866"/>
        <v>58.161000000000001</v>
      </c>
      <c r="K9284" s="89">
        <f t="shared" ca="1" si="867"/>
        <v>131.87100000000001</v>
      </c>
      <c r="L9284" s="83">
        <f t="shared" ca="1" si="868"/>
        <v>130.02100000000004</v>
      </c>
    </row>
    <row r="9285" spans="6:12">
      <c r="F9285" s="89">
        <v>9169</v>
      </c>
      <c r="G9285" s="89">
        <f t="shared" ca="1" si="863"/>
        <v>21</v>
      </c>
      <c r="H9285" s="89">
        <f t="shared" ca="1" si="864"/>
        <v>3</v>
      </c>
      <c r="I9285" s="89">
        <f t="shared" ca="1" si="865"/>
        <v>6</v>
      </c>
      <c r="J9285" s="89">
        <f t="shared" ca="1" si="866"/>
        <v>-31.259000000000071</v>
      </c>
      <c r="K9285" s="89">
        <f t="shared" ca="1" si="867"/>
        <v>131.93099999999995</v>
      </c>
      <c r="L9285" s="83">
        <f t="shared" ca="1" si="868"/>
        <v>126.08100000000002</v>
      </c>
    </row>
    <row r="9286" spans="6:12">
      <c r="F9286" s="89">
        <v>9170</v>
      </c>
      <c r="G9286" s="89">
        <f t="shared" ca="1" si="863"/>
        <v>44</v>
      </c>
      <c r="H9286" s="89">
        <f t="shared" ca="1" si="864"/>
        <v>1</v>
      </c>
      <c r="I9286" s="89">
        <f t="shared" ca="1" si="865"/>
        <v>6</v>
      </c>
      <c r="J9286" s="89">
        <f t="shared" ca="1" si="866"/>
        <v>125.18399999999997</v>
      </c>
      <c r="K9286" s="89">
        <f t="shared" ca="1" si="867"/>
        <v>109.04399999999995</v>
      </c>
      <c r="L9286" s="83">
        <f t="shared" ca="1" si="868"/>
        <v>110.24399999999997</v>
      </c>
    </row>
    <row r="9287" spans="6:12">
      <c r="F9287" s="89">
        <v>9171</v>
      </c>
      <c r="G9287" s="89">
        <f t="shared" ca="1" si="863"/>
        <v>25</v>
      </c>
      <c r="H9287" s="89">
        <f t="shared" ca="1" si="864"/>
        <v>1</v>
      </c>
      <c r="I9287" s="89">
        <f t="shared" ca="1" si="865"/>
        <v>5</v>
      </c>
      <c r="J9287" s="89">
        <f t="shared" ca="1" si="866"/>
        <v>106.22500000000001</v>
      </c>
      <c r="K9287" s="89">
        <f t="shared" ca="1" si="867"/>
        <v>138.57499999999999</v>
      </c>
      <c r="L9287" s="83">
        <f t="shared" ca="1" si="868"/>
        <v>136.52499999999998</v>
      </c>
    </row>
    <row r="9288" spans="6:12">
      <c r="F9288" s="89">
        <v>9172</v>
      </c>
      <c r="G9288" s="89">
        <f t="shared" ca="1" si="863"/>
        <v>51</v>
      </c>
      <c r="H9288" s="89">
        <f t="shared" ca="1" si="864"/>
        <v>2</v>
      </c>
      <c r="I9288" s="89">
        <f t="shared" ca="1" si="865"/>
        <v>4</v>
      </c>
      <c r="J9288" s="89">
        <f t="shared" ca="1" si="866"/>
        <v>-24.740999999999957</v>
      </c>
      <c r="K9288" s="89">
        <f t="shared" ca="1" si="867"/>
        <v>128.249</v>
      </c>
      <c r="L9288" s="83">
        <f t="shared" ca="1" si="868"/>
        <v>127.89900000000006</v>
      </c>
    </row>
    <row r="9289" spans="6:12">
      <c r="F9289" s="89">
        <v>9173</v>
      </c>
      <c r="G9289" s="89">
        <f t="shared" ca="1" si="863"/>
        <v>52</v>
      </c>
      <c r="H9289" s="89">
        <f t="shared" ca="1" si="864"/>
        <v>2</v>
      </c>
      <c r="I9289" s="89">
        <f t="shared" ca="1" si="865"/>
        <v>5</v>
      </c>
      <c r="J9289" s="89">
        <f t="shared" ca="1" si="866"/>
        <v>37.200000000000017</v>
      </c>
      <c r="K9289" s="89">
        <f t="shared" ca="1" si="867"/>
        <v>147.28</v>
      </c>
      <c r="L9289" s="83">
        <f t="shared" ca="1" si="868"/>
        <v>147.47999999999993</v>
      </c>
    </row>
    <row r="9290" spans="6:12">
      <c r="F9290" s="89">
        <v>9174</v>
      </c>
      <c r="G9290" s="89">
        <f t="shared" ca="1" si="863"/>
        <v>27</v>
      </c>
      <c r="H9290" s="89">
        <f t="shared" ca="1" si="864"/>
        <v>3</v>
      </c>
      <c r="I9290" s="89">
        <f t="shared" ca="1" si="865"/>
        <v>8</v>
      </c>
      <c r="J9290" s="89">
        <f t="shared" ca="1" si="866"/>
        <v>57.521000000000015</v>
      </c>
      <c r="K9290" s="89">
        <f t="shared" ca="1" si="867"/>
        <v>133.6509999999999</v>
      </c>
      <c r="L9290" s="83">
        <f t="shared" ca="1" si="868"/>
        <v>129.50100000000003</v>
      </c>
    </row>
    <row r="9291" spans="6:12">
      <c r="F9291" s="89">
        <v>9175</v>
      </c>
      <c r="G9291" s="89">
        <f t="shared" ca="1" si="863"/>
        <v>43</v>
      </c>
      <c r="H9291" s="89">
        <f t="shared" ca="1" si="864"/>
        <v>1</v>
      </c>
      <c r="I9291" s="89">
        <f t="shared" ca="1" si="865"/>
        <v>8</v>
      </c>
      <c r="J9291" s="89">
        <f t="shared" ca="1" si="866"/>
        <v>151.90899999999996</v>
      </c>
      <c r="K9291" s="89">
        <f t="shared" ca="1" si="867"/>
        <v>50.878999999999962</v>
      </c>
      <c r="L9291" s="83">
        <f t="shared" ca="1" si="868"/>
        <v>52.729000000000013</v>
      </c>
    </row>
    <row r="9292" spans="6:12">
      <c r="F9292" s="89">
        <v>9176</v>
      </c>
      <c r="G9292" s="89">
        <f t="shared" ca="1" si="863"/>
        <v>54</v>
      </c>
      <c r="H9292" s="89">
        <f t="shared" ca="1" si="864"/>
        <v>3</v>
      </c>
      <c r="I9292" s="89">
        <f t="shared" ca="1" si="865"/>
        <v>5</v>
      </c>
      <c r="J9292" s="89">
        <f t="shared" ca="1" si="866"/>
        <v>-78.969999999999914</v>
      </c>
      <c r="K9292" s="89">
        <f t="shared" ca="1" si="867"/>
        <v>116.58999999999997</v>
      </c>
      <c r="L9292" s="83">
        <f t="shared" ca="1" si="868"/>
        <v>115.29000000000002</v>
      </c>
    </row>
    <row r="9293" spans="6:12">
      <c r="F9293" s="89">
        <v>9177</v>
      </c>
      <c r="G9293" s="89">
        <f t="shared" ca="1" si="863"/>
        <v>36</v>
      </c>
      <c r="H9293" s="89">
        <f t="shared" ca="1" si="864"/>
        <v>2</v>
      </c>
      <c r="I9293" s="89">
        <f t="shared" ca="1" si="865"/>
        <v>7</v>
      </c>
      <c r="J9293" s="89">
        <f t="shared" ca="1" si="866"/>
        <v>88.631999999999977</v>
      </c>
      <c r="K9293" s="89">
        <f t="shared" ca="1" si="867"/>
        <v>118.47199999999998</v>
      </c>
      <c r="L9293" s="83">
        <f t="shared" ca="1" si="868"/>
        <v>117.072</v>
      </c>
    </row>
    <row r="9294" spans="6:12">
      <c r="F9294" s="89">
        <v>9178</v>
      </c>
      <c r="G9294" s="89">
        <f t="shared" ca="1" si="863"/>
        <v>44</v>
      </c>
      <c r="H9294" s="89">
        <f t="shared" ca="1" si="864"/>
        <v>2</v>
      </c>
      <c r="I9294" s="89">
        <f t="shared" ca="1" si="865"/>
        <v>5</v>
      </c>
      <c r="J9294" s="89">
        <f t="shared" ca="1" si="866"/>
        <v>10.879999999999995</v>
      </c>
      <c r="K9294" s="89">
        <f t="shared" ca="1" si="867"/>
        <v>123.43999999999996</v>
      </c>
      <c r="L9294" s="83">
        <f t="shared" ca="1" si="868"/>
        <v>122.43999999999996</v>
      </c>
    </row>
    <row r="9295" spans="6:12">
      <c r="F9295" s="89">
        <v>9179</v>
      </c>
      <c r="G9295" s="89">
        <f t="shared" ca="1" si="863"/>
        <v>49</v>
      </c>
      <c r="H9295" s="89">
        <f t="shared" ca="1" si="864"/>
        <v>2</v>
      </c>
      <c r="I9295" s="89">
        <f t="shared" ca="1" si="865"/>
        <v>8</v>
      </c>
      <c r="J9295" s="89">
        <f t="shared" ca="1" si="866"/>
        <v>141.50700000000001</v>
      </c>
      <c r="K9295" s="89">
        <f t="shared" ca="1" si="867"/>
        <v>124.71700000000001</v>
      </c>
      <c r="L9295" s="83">
        <f t="shared" ca="1" si="868"/>
        <v>125.66699999999997</v>
      </c>
    </row>
    <row r="9296" spans="6:12">
      <c r="F9296" s="89">
        <v>9180</v>
      </c>
      <c r="G9296" s="89">
        <f t="shared" ca="1" si="863"/>
        <v>49</v>
      </c>
      <c r="H9296" s="89">
        <f t="shared" ca="1" si="864"/>
        <v>2</v>
      </c>
      <c r="I9296" s="89">
        <f t="shared" ca="1" si="865"/>
        <v>7</v>
      </c>
      <c r="J9296" s="89">
        <f t="shared" ca="1" si="866"/>
        <v>112.25299999999999</v>
      </c>
      <c r="K9296" s="89">
        <f t="shared" ca="1" si="867"/>
        <v>138.06299999999999</v>
      </c>
      <c r="L9296" s="83">
        <f t="shared" ca="1" si="868"/>
        <v>138.61299999999997</v>
      </c>
    </row>
    <row r="9297" spans="6:12">
      <c r="F9297" s="89">
        <v>9181</v>
      </c>
      <c r="G9297" s="89">
        <f t="shared" ca="1" si="863"/>
        <v>19</v>
      </c>
      <c r="H9297" s="89">
        <f t="shared" ca="1" si="864"/>
        <v>3</v>
      </c>
      <c r="I9297" s="89">
        <f t="shared" ca="1" si="865"/>
        <v>6</v>
      </c>
      <c r="J9297" s="89">
        <f t="shared" ca="1" si="866"/>
        <v>-23.030999999999949</v>
      </c>
      <c r="K9297" s="89">
        <f t="shared" ca="1" si="867"/>
        <v>140.779</v>
      </c>
      <c r="L9297" s="83">
        <f t="shared" ca="1" si="868"/>
        <v>134.62900000000005</v>
      </c>
    </row>
    <row r="9298" spans="6:12">
      <c r="F9298" s="89">
        <v>9182</v>
      </c>
      <c r="G9298" s="89">
        <f t="shared" ca="1" si="863"/>
        <v>44</v>
      </c>
      <c r="H9298" s="89">
        <f t="shared" ca="1" si="864"/>
        <v>1</v>
      </c>
      <c r="I9298" s="89">
        <f t="shared" ca="1" si="865"/>
        <v>8</v>
      </c>
      <c r="J9298" s="89">
        <f t="shared" ca="1" si="866"/>
        <v>153.85199999999995</v>
      </c>
      <c r="K9298" s="89">
        <f t="shared" ca="1" si="867"/>
        <v>52.511999999999944</v>
      </c>
      <c r="L9298" s="83">
        <f t="shared" ca="1" si="868"/>
        <v>54.511999999999972</v>
      </c>
    </row>
    <row r="9299" spans="6:12">
      <c r="F9299" s="89">
        <v>9183</v>
      </c>
      <c r="G9299" s="89">
        <f t="shared" ca="1" si="863"/>
        <v>28</v>
      </c>
      <c r="H9299" s="89">
        <f t="shared" ca="1" si="864"/>
        <v>2</v>
      </c>
      <c r="I9299" s="89">
        <f t="shared" ca="1" si="865"/>
        <v>3</v>
      </c>
      <c r="J9299" s="89">
        <f t="shared" ca="1" si="866"/>
        <v>-114.536</v>
      </c>
      <c r="K9299" s="89">
        <f t="shared" ca="1" si="867"/>
        <v>88.183999999999983</v>
      </c>
      <c r="L9299" s="83">
        <f t="shared" ca="1" si="868"/>
        <v>83.98399999999998</v>
      </c>
    </row>
    <row r="9300" spans="6:12">
      <c r="F9300" s="89">
        <v>9184</v>
      </c>
      <c r="G9300" s="89">
        <f t="shared" ca="1" si="863"/>
        <v>43</v>
      </c>
      <c r="H9300" s="89">
        <f t="shared" ca="1" si="864"/>
        <v>1</v>
      </c>
      <c r="I9300" s="89">
        <f t="shared" ca="1" si="865"/>
        <v>9</v>
      </c>
      <c r="J9300" s="89">
        <f t="shared" ca="1" si="866"/>
        <v>152.01699999999991</v>
      </c>
      <c r="K9300" s="89">
        <f t="shared" ca="1" si="867"/>
        <v>8.3869999999999436</v>
      </c>
      <c r="L9300" s="83">
        <f t="shared" ca="1" si="868"/>
        <v>10.637</v>
      </c>
    </row>
    <row r="9301" spans="6:12">
      <c r="F9301" s="89">
        <v>9185</v>
      </c>
      <c r="G9301" s="89">
        <f t="shared" ca="1" si="863"/>
        <v>38</v>
      </c>
      <c r="H9301" s="89">
        <f t="shared" ca="1" si="864"/>
        <v>2</v>
      </c>
      <c r="I9301" s="89">
        <f t="shared" ca="1" si="865"/>
        <v>6</v>
      </c>
      <c r="J9301" s="89">
        <f t="shared" ca="1" si="866"/>
        <v>50.627999999999986</v>
      </c>
      <c r="K9301" s="89">
        <f t="shared" ca="1" si="867"/>
        <v>122.44799999999998</v>
      </c>
      <c r="L9301" s="83">
        <f t="shared" ca="1" si="868"/>
        <v>120.94800000000002</v>
      </c>
    </row>
    <row r="9302" spans="6:12">
      <c r="F9302" s="89">
        <v>9186</v>
      </c>
      <c r="G9302" s="89">
        <f t="shared" ca="1" si="863"/>
        <v>26</v>
      </c>
      <c r="H9302" s="89">
        <f t="shared" ca="1" si="864"/>
        <v>1</v>
      </c>
      <c r="I9302" s="89">
        <f t="shared" ca="1" si="865"/>
        <v>3</v>
      </c>
      <c r="J9302" s="89">
        <f t="shared" ca="1" si="866"/>
        <v>17.957999999999984</v>
      </c>
      <c r="K9302" s="89">
        <f t="shared" ca="1" si="867"/>
        <v>135.19800000000001</v>
      </c>
      <c r="L9302" s="83">
        <f t="shared" ca="1" si="868"/>
        <v>132.49800000000002</v>
      </c>
    </row>
    <row r="9303" spans="6:12">
      <c r="F9303" s="89">
        <v>9187</v>
      </c>
      <c r="G9303" s="89">
        <f t="shared" ca="1" si="863"/>
        <v>19</v>
      </c>
      <c r="H9303" s="89">
        <f t="shared" ca="1" si="864"/>
        <v>2</v>
      </c>
      <c r="I9303" s="89">
        <f t="shared" ca="1" si="865"/>
        <v>3</v>
      </c>
      <c r="J9303" s="89">
        <f t="shared" ca="1" si="866"/>
        <v>-84.502999999999986</v>
      </c>
      <c r="K9303" s="89">
        <f t="shared" ca="1" si="867"/>
        <v>121.00699999999996</v>
      </c>
      <c r="L9303" s="83">
        <f t="shared" ca="1" si="868"/>
        <v>115.45700000000001</v>
      </c>
    </row>
    <row r="9304" spans="6:12">
      <c r="F9304" s="89">
        <v>9188</v>
      </c>
      <c r="G9304" s="89">
        <f t="shared" ca="1" si="863"/>
        <v>31</v>
      </c>
      <c r="H9304" s="89">
        <f t="shared" ca="1" si="864"/>
        <v>3</v>
      </c>
      <c r="I9304" s="89">
        <f t="shared" ca="1" si="865"/>
        <v>8</v>
      </c>
      <c r="J9304" s="89">
        <f t="shared" ca="1" si="866"/>
        <v>50.833000000000084</v>
      </c>
      <c r="K9304" s="89">
        <f t="shared" ca="1" si="867"/>
        <v>125.72299999999996</v>
      </c>
      <c r="L9304" s="83">
        <f t="shared" ca="1" si="868"/>
        <v>122.173</v>
      </c>
    </row>
    <row r="9305" spans="6:12">
      <c r="F9305" s="89">
        <v>9189</v>
      </c>
      <c r="G9305" s="89">
        <f t="shared" ca="1" si="863"/>
        <v>27</v>
      </c>
      <c r="H9305" s="89">
        <f t="shared" ca="1" si="864"/>
        <v>1</v>
      </c>
      <c r="I9305" s="89">
        <f t="shared" ca="1" si="865"/>
        <v>7</v>
      </c>
      <c r="J9305" s="89">
        <f t="shared" ca="1" si="866"/>
        <v>148.04899999999998</v>
      </c>
      <c r="K9305" s="89">
        <f t="shared" ca="1" si="867"/>
        <v>94.578999999999951</v>
      </c>
      <c r="L9305" s="83">
        <f t="shared" ca="1" si="868"/>
        <v>93.629000000000019</v>
      </c>
    </row>
    <row r="9306" spans="6:12">
      <c r="F9306" s="89">
        <v>9190</v>
      </c>
      <c r="G9306" s="89">
        <f t="shared" ca="1" si="863"/>
        <v>26</v>
      </c>
      <c r="H9306" s="89">
        <f t="shared" ca="1" si="864"/>
        <v>3</v>
      </c>
      <c r="I9306" s="89">
        <f t="shared" ca="1" si="865"/>
        <v>9</v>
      </c>
      <c r="J9306" s="89">
        <f t="shared" ca="1" si="866"/>
        <v>99.134000000000015</v>
      </c>
      <c r="K9306" s="89">
        <f t="shared" ca="1" si="867"/>
        <v>132.97399999999999</v>
      </c>
      <c r="L9306" s="83">
        <f t="shared" ca="1" si="868"/>
        <v>129.07400000000001</v>
      </c>
    </row>
    <row r="9307" spans="6:12">
      <c r="F9307" s="89">
        <v>9191</v>
      </c>
      <c r="G9307" s="89">
        <f t="shared" ca="1" si="863"/>
        <v>52</v>
      </c>
      <c r="H9307" s="89">
        <f t="shared" ca="1" si="864"/>
        <v>2</v>
      </c>
      <c r="I9307" s="89">
        <f t="shared" ca="1" si="865"/>
        <v>6</v>
      </c>
      <c r="J9307" s="89">
        <f t="shared" ca="1" si="866"/>
        <v>85.43199999999996</v>
      </c>
      <c r="K9307" s="89">
        <f t="shared" ca="1" si="867"/>
        <v>152.91199999999998</v>
      </c>
      <c r="L9307" s="83">
        <f t="shared" ca="1" si="868"/>
        <v>153.51199999999994</v>
      </c>
    </row>
    <row r="9308" spans="6:12">
      <c r="F9308" s="89">
        <v>9192</v>
      </c>
      <c r="G9308" s="89">
        <f t="shared" ca="1" si="863"/>
        <v>39</v>
      </c>
      <c r="H9308" s="89">
        <f t="shared" ca="1" si="864"/>
        <v>3</v>
      </c>
      <c r="I9308" s="89">
        <f t="shared" ca="1" si="865"/>
        <v>6</v>
      </c>
      <c r="J9308" s="89">
        <f t="shared" ca="1" si="866"/>
        <v>-56.710999999999956</v>
      </c>
      <c r="K9308" s="89">
        <f t="shared" ca="1" si="867"/>
        <v>100.89899999999994</v>
      </c>
      <c r="L9308" s="83">
        <f t="shared" ca="1" si="868"/>
        <v>97.749000000000024</v>
      </c>
    </row>
    <row r="9309" spans="6:12">
      <c r="F9309" s="89">
        <v>9193</v>
      </c>
      <c r="G9309" s="89">
        <f t="shared" ca="1" si="863"/>
        <v>44</v>
      </c>
      <c r="H9309" s="89">
        <f t="shared" ca="1" si="864"/>
        <v>3</v>
      </c>
      <c r="I9309" s="89">
        <f t="shared" ca="1" si="865"/>
        <v>9</v>
      </c>
      <c r="J9309" s="89">
        <f t="shared" ca="1" si="866"/>
        <v>98.305999999999983</v>
      </c>
      <c r="K9309" s="89">
        <f t="shared" ca="1" si="867"/>
        <v>126.56599999999992</v>
      </c>
      <c r="L9309" s="83">
        <f t="shared" ca="1" si="868"/>
        <v>125.36599999999999</v>
      </c>
    </row>
    <row r="9310" spans="6:12">
      <c r="F9310" s="89">
        <v>9194</v>
      </c>
      <c r="G9310" s="89">
        <f t="shared" ca="1" si="863"/>
        <v>26</v>
      </c>
      <c r="H9310" s="89">
        <f t="shared" ca="1" si="864"/>
        <v>1</v>
      </c>
      <c r="I9310" s="89">
        <f t="shared" ca="1" si="865"/>
        <v>7</v>
      </c>
      <c r="J9310" s="89">
        <f t="shared" ca="1" si="866"/>
        <v>150.70199999999994</v>
      </c>
      <c r="K9310" s="89">
        <f t="shared" ca="1" si="867"/>
        <v>97.541999999999973</v>
      </c>
      <c r="L9310" s="83">
        <f t="shared" ca="1" si="868"/>
        <v>96.44199999999995</v>
      </c>
    </row>
    <row r="9311" spans="6:12">
      <c r="F9311" s="89">
        <v>9195</v>
      </c>
      <c r="G9311" s="89">
        <f t="shared" ca="1" si="863"/>
        <v>35</v>
      </c>
      <c r="H9311" s="89">
        <f t="shared" ca="1" si="864"/>
        <v>2</v>
      </c>
      <c r="I9311" s="89">
        <f t="shared" ca="1" si="865"/>
        <v>3</v>
      </c>
      <c r="J9311" s="89">
        <f t="shared" ca="1" si="866"/>
        <v>-122.77500000000001</v>
      </c>
      <c r="K9311" s="89">
        <f t="shared" ca="1" si="867"/>
        <v>77.774999999999977</v>
      </c>
      <c r="L9311" s="83">
        <f t="shared" ca="1" si="868"/>
        <v>74.624999999999972</v>
      </c>
    </row>
    <row r="9312" spans="6:12">
      <c r="F9312" s="89">
        <v>9196</v>
      </c>
      <c r="G9312" s="89">
        <f t="shared" ca="1" si="863"/>
        <v>37</v>
      </c>
      <c r="H9312" s="89">
        <f t="shared" ca="1" si="864"/>
        <v>2</v>
      </c>
      <c r="I9312" s="89">
        <f t="shared" ca="1" si="865"/>
        <v>6</v>
      </c>
      <c r="J9312" s="89">
        <f t="shared" ca="1" si="866"/>
        <v>50.166999999999973</v>
      </c>
      <c r="K9312" s="89">
        <f t="shared" ca="1" si="867"/>
        <v>122.29699999999997</v>
      </c>
      <c r="L9312" s="83">
        <f t="shared" ca="1" si="868"/>
        <v>120.64699999999998</v>
      </c>
    </row>
    <row r="9313" spans="6:12">
      <c r="F9313" s="89">
        <v>9197</v>
      </c>
      <c r="G9313" s="89">
        <f t="shared" ca="1" si="863"/>
        <v>53</v>
      </c>
      <c r="H9313" s="89">
        <f t="shared" ca="1" si="864"/>
        <v>1</v>
      </c>
      <c r="I9313" s="89">
        <f t="shared" ca="1" si="865"/>
        <v>7</v>
      </c>
      <c r="J9313" s="89">
        <f t="shared" ca="1" si="866"/>
        <v>173.84099999999989</v>
      </c>
      <c r="K9313" s="89">
        <f t="shared" ca="1" si="867"/>
        <v>112.31099999999991</v>
      </c>
      <c r="L9313" s="83">
        <f t="shared" ca="1" si="868"/>
        <v>115.26100000000004</v>
      </c>
    </row>
    <row r="9314" spans="6:12">
      <c r="F9314" s="89">
        <v>9198</v>
      </c>
      <c r="G9314" s="89">
        <f t="shared" ca="1" si="863"/>
        <v>42</v>
      </c>
      <c r="H9314" s="89">
        <f t="shared" ca="1" si="864"/>
        <v>1</v>
      </c>
      <c r="I9314" s="89">
        <f t="shared" ca="1" si="865"/>
        <v>3</v>
      </c>
      <c r="J9314" s="89">
        <f t="shared" ca="1" si="866"/>
        <v>7.5259999999999962</v>
      </c>
      <c r="K9314" s="89">
        <f t="shared" ca="1" si="867"/>
        <v>119.80599999999998</v>
      </c>
      <c r="L9314" s="83">
        <f t="shared" ca="1" si="868"/>
        <v>119.506</v>
      </c>
    </row>
    <row r="9315" spans="6:12">
      <c r="F9315" s="89">
        <v>9199</v>
      </c>
      <c r="G9315" s="89">
        <f t="shared" ca="1" si="863"/>
        <v>47</v>
      </c>
      <c r="H9315" s="89">
        <f t="shared" ca="1" si="864"/>
        <v>2</v>
      </c>
      <c r="I9315" s="89">
        <f t="shared" ca="1" si="865"/>
        <v>3</v>
      </c>
      <c r="J9315" s="89">
        <f t="shared" ca="1" si="866"/>
        <v>-106.11899999999997</v>
      </c>
      <c r="K9315" s="89">
        <f t="shared" ca="1" si="867"/>
        <v>90.710999999999984</v>
      </c>
      <c r="L9315" s="83">
        <f t="shared" ca="1" si="868"/>
        <v>89.361000000000047</v>
      </c>
    </row>
    <row r="9316" spans="6:12">
      <c r="F9316" s="89">
        <v>9200</v>
      </c>
      <c r="G9316" s="89">
        <f t="shared" ca="1" si="863"/>
        <v>35</v>
      </c>
      <c r="H9316" s="89">
        <f t="shared" ca="1" si="864"/>
        <v>3</v>
      </c>
      <c r="I9316" s="89">
        <f t="shared" ca="1" si="865"/>
        <v>3</v>
      </c>
      <c r="J9316" s="89">
        <f t="shared" ca="1" si="866"/>
        <v>-290.33499999999992</v>
      </c>
      <c r="K9316" s="89">
        <f t="shared" ca="1" si="867"/>
        <v>-3.6850000000000307</v>
      </c>
      <c r="L9316" s="83">
        <f t="shared" ca="1" si="868"/>
        <v>-8.6349999999999909</v>
      </c>
    </row>
    <row r="9317" spans="6:12">
      <c r="F9317" s="89">
        <v>9201</v>
      </c>
      <c r="G9317" s="89">
        <f t="shared" ca="1" si="863"/>
        <v>32</v>
      </c>
      <c r="H9317" s="89">
        <f t="shared" ca="1" si="864"/>
        <v>2</v>
      </c>
      <c r="I9317" s="89">
        <f t="shared" ca="1" si="865"/>
        <v>8</v>
      </c>
      <c r="J9317" s="89">
        <f t="shared" ca="1" si="866"/>
        <v>119.69599999999997</v>
      </c>
      <c r="K9317" s="89">
        <f t="shared" ca="1" si="867"/>
        <v>108.17599999999993</v>
      </c>
      <c r="L9317" s="83">
        <f t="shared" ca="1" si="868"/>
        <v>106.57599999999996</v>
      </c>
    </row>
    <row r="9318" spans="6:12">
      <c r="F9318" s="89">
        <v>9202</v>
      </c>
      <c r="G9318" s="89">
        <f t="shared" ca="1" si="863"/>
        <v>24</v>
      </c>
      <c r="H9318" s="89">
        <f t="shared" ca="1" si="864"/>
        <v>3</v>
      </c>
      <c r="I9318" s="89">
        <f t="shared" ca="1" si="865"/>
        <v>6</v>
      </c>
      <c r="J9318" s="89">
        <f t="shared" ca="1" si="866"/>
        <v>-41.576000000000022</v>
      </c>
      <c r="K9318" s="89">
        <f t="shared" ca="1" si="867"/>
        <v>120.684</v>
      </c>
      <c r="L9318" s="83">
        <f t="shared" ca="1" si="868"/>
        <v>115.28400000000005</v>
      </c>
    </row>
    <row r="9319" spans="6:12">
      <c r="F9319" s="89">
        <v>9203</v>
      </c>
      <c r="G9319" s="89">
        <f t="shared" ca="1" si="863"/>
        <v>50</v>
      </c>
      <c r="H9319" s="89">
        <f t="shared" ca="1" si="864"/>
        <v>3</v>
      </c>
      <c r="I9319" s="89">
        <f t="shared" ca="1" si="865"/>
        <v>6</v>
      </c>
      <c r="J9319" s="89">
        <f t="shared" ca="1" si="866"/>
        <v>-29.199999999999932</v>
      </c>
      <c r="K9319" s="89">
        <f t="shared" ca="1" si="867"/>
        <v>125</v>
      </c>
      <c r="L9319" s="83">
        <f t="shared" ca="1" si="868"/>
        <v>123.50000000000006</v>
      </c>
    </row>
    <row r="9320" spans="6:12">
      <c r="F9320" s="89">
        <v>9204</v>
      </c>
      <c r="G9320" s="89">
        <f t="shared" ca="1" si="863"/>
        <v>38</v>
      </c>
      <c r="H9320" s="89">
        <f t="shared" ca="1" si="864"/>
        <v>1</v>
      </c>
      <c r="I9320" s="89">
        <f t="shared" ca="1" si="865"/>
        <v>8</v>
      </c>
      <c r="J9320" s="89">
        <f t="shared" ca="1" si="866"/>
        <v>146.24399999999994</v>
      </c>
      <c r="K9320" s="89">
        <f t="shared" ca="1" si="867"/>
        <v>46.763999999999982</v>
      </c>
      <c r="L9320" s="83">
        <f t="shared" ca="1" si="868"/>
        <v>47.864000000000033</v>
      </c>
    </row>
    <row r="9321" spans="6:12">
      <c r="F9321" s="89">
        <v>9205</v>
      </c>
      <c r="G9321" s="89">
        <f t="shared" ca="1" si="863"/>
        <v>54</v>
      </c>
      <c r="H9321" s="89">
        <f t="shared" ca="1" si="864"/>
        <v>1</v>
      </c>
      <c r="I9321" s="89">
        <f t="shared" ca="1" si="865"/>
        <v>9</v>
      </c>
      <c r="J9321" s="89">
        <f t="shared" ca="1" si="866"/>
        <v>188.30599999999987</v>
      </c>
      <c r="K9321" s="89">
        <f t="shared" ca="1" si="867"/>
        <v>41.265999999999991</v>
      </c>
      <c r="L9321" s="83">
        <f t="shared" ca="1" si="868"/>
        <v>45.166000000000082</v>
      </c>
    </row>
    <row r="9322" spans="6:12">
      <c r="F9322" s="89">
        <v>9206</v>
      </c>
      <c r="G9322" s="89">
        <f t="shared" ca="1" si="863"/>
        <v>39</v>
      </c>
      <c r="H9322" s="89">
        <f t="shared" ca="1" si="864"/>
        <v>1</v>
      </c>
      <c r="I9322" s="89">
        <f t="shared" ca="1" si="865"/>
        <v>8</v>
      </c>
      <c r="J9322" s="89">
        <f t="shared" ca="1" si="866"/>
        <v>146.83699999999993</v>
      </c>
      <c r="K9322" s="89">
        <f t="shared" ca="1" si="867"/>
        <v>47.046999999999954</v>
      </c>
      <c r="L9322" s="83">
        <f t="shared" ca="1" si="868"/>
        <v>48.296999999999983</v>
      </c>
    </row>
    <row r="9323" spans="6:12">
      <c r="F9323" s="89">
        <v>9207</v>
      </c>
      <c r="G9323" s="89">
        <f t="shared" ca="1" si="863"/>
        <v>38</v>
      </c>
      <c r="H9323" s="89">
        <f t="shared" ca="1" si="864"/>
        <v>1</v>
      </c>
      <c r="I9323" s="89">
        <f t="shared" ca="1" si="865"/>
        <v>4</v>
      </c>
      <c r="J9323" s="89">
        <f t="shared" ca="1" si="866"/>
        <v>51.132000000000019</v>
      </c>
      <c r="K9323" s="89">
        <f t="shared" ca="1" si="867"/>
        <v>122.05200000000002</v>
      </c>
      <c r="L9323" s="83">
        <f t="shared" ca="1" si="868"/>
        <v>121.55200000000005</v>
      </c>
    </row>
    <row r="9324" spans="6:12">
      <c r="F9324" s="89">
        <v>9208</v>
      </c>
      <c r="G9324" s="89">
        <f t="shared" ca="1" si="863"/>
        <v>37</v>
      </c>
      <c r="H9324" s="89">
        <f t="shared" ca="1" si="864"/>
        <v>2</v>
      </c>
      <c r="I9324" s="89">
        <f t="shared" ca="1" si="865"/>
        <v>6</v>
      </c>
      <c r="J9324" s="89">
        <f t="shared" ca="1" si="866"/>
        <v>50.166999999999973</v>
      </c>
      <c r="K9324" s="89">
        <f t="shared" ca="1" si="867"/>
        <v>122.29699999999997</v>
      </c>
      <c r="L9324" s="83">
        <f t="shared" ca="1" si="868"/>
        <v>120.64699999999998</v>
      </c>
    </row>
    <row r="9325" spans="6:12">
      <c r="F9325" s="89">
        <v>9209</v>
      </c>
      <c r="G9325" s="89">
        <f t="shared" ca="1" si="863"/>
        <v>50</v>
      </c>
      <c r="H9325" s="89">
        <f t="shared" ca="1" si="864"/>
        <v>3</v>
      </c>
      <c r="I9325" s="89">
        <f t="shared" ca="1" si="865"/>
        <v>4</v>
      </c>
      <c r="J9325" s="89">
        <f t="shared" ca="1" si="866"/>
        <v>-174.38</v>
      </c>
      <c r="K9325" s="89">
        <f t="shared" ca="1" si="867"/>
        <v>65.019999999999982</v>
      </c>
      <c r="L9325" s="83">
        <f t="shared" ca="1" si="868"/>
        <v>62.720000000000027</v>
      </c>
    </row>
    <row r="9326" spans="6:12">
      <c r="F9326" s="89">
        <v>9210</v>
      </c>
      <c r="G9326" s="89">
        <f t="shared" ca="1" si="863"/>
        <v>31</v>
      </c>
      <c r="H9326" s="89">
        <f t="shared" ca="1" si="864"/>
        <v>1</v>
      </c>
      <c r="I9326" s="89">
        <f t="shared" ca="1" si="865"/>
        <v>7</v>
      </c>
      <c r="J9326" s="89">
        <f t="shared" ca="1" si="866"/>
        <v>140.13699999999997</v>
      </c>
      <c r="K9326" s="89">
        <f t="shared" ca="1" si="867"/>
        <v>85.426999999999964</v>
      </c>
      <c r="L9326" s="83">
        <f t="shared" ca="1" si="868"/>
        <v>85.077000000000027</v>
      </c>
    </row>
    <row r="9327" spans="6:12">
      <c r="F9327" s="89">
        <v>9211</v>
      </c>
      <c r="G9327" s="89">
        <f t="shared" ca="1" si="863"/>
        <v>47</v>
      </c>
      <c r="H9327" s="89">
        <f t="shared" ca="1" si="864"/>
        <v>3</v>
      </c>
      <c r="I9327" s="89">
        <f t="shared" ca="1" si="865"/>
        <v>6</v>
      </c>
      <c r="J9327" s="89">
        <f t="shared" ca="1" si="866"/>
        <v>-39.942999999999927</v>
      </c>
      <c r="K9327" s="89">
        <f t="shared" ca="1" si="867"/>
        <v>115.18699999999998</v>
      </c>
      <c r="L9327" s="83">
        <f t="shared" ca="1" si="868"/>
        <v>113.23700000000011</v>
      </c>
    </row>
    <row r="9328" spans="6:12">
      <c r="F9328" s="89">
        <v>9212</v>
      </c>
      <c r="G9328" s="89">
        <f t="shared" ca="1" si="863"/>
        <v>23</v>
      </c>
      <c r="H9328" s="89">
        <f t="shared" ca="1" si="864"/>
        <v>1</v>
      </c>
      <c r="I9328" s="89">
        <f t="shared" ca="1" si="865"/>
        <v>6</v>
      </c>
      <c r="J9328" s="89">
        <f t="shared" ca="1" si="866"/>
        <v>141.33299999999997</v>
      </c>
      <c r="K9328" s="89">
        <f t="shared" ca="1" si="867"/>
        <v>131.70299999999997</v>
      </c>
      <c r="L9328" s="83">
        <f t="shared" ca="1" si="868"/>
        <v>129.75299999999999</v>
      </c>
    </row>
    <row r="9329" spans="6:12">
      <c r="F9329" s="89">
        <v>9213</v>
      </c>
      <c r="G9329" s="89">
        <f t="shared" ca="1" si="863"/>
        <v>50</v>
      </c>
      <c r="H9329" s="89">
        <f t="shared" ca="1" si="864"/>
        <v>3</v>
      </c>
      <c r="I9329" s="89">
        <f t="shared" ca="1" si="865"/>
        <v>3</v>
      </c>
      <c r="J9329" s="89">
        <f t="shared" ca="1" si="866"/>
        <v>-261.18999999999994</v>
      </c>
      <c r="K9329" s="89">
        <f t="shared" ca="1" si="867"/>
        <v>20.809999999999974</v>
      </c>
      <c r="L9329" s="83">
        <f t="shared" ca="1" si="868"/>
        <v>18.110000000000042</v>
      </c>
    </row>
    <row r="9330" spans="6:12">
      <c r="F9330" s="89">
        <v>9214</v>
      </c>
      <c r="G9330" s="89">
        <f t="shared" ca="1" si="863"/>
        <v>36</v>
      </c>
      <c r="H9330" s="89">
        <f t="shared" ca="1" si="864"/>
        <v>2</v>
      </c>
      <c r="I9330" s="89">
        <f t="shared" ca="1" si="865"/>
        <v>8</v>
      </c>
      <c r="J9330" s="89">
        <f t="shared" ca="1" si="866"/>
        <v>117.80799999999999</v>
      </c>
      <c r="K9330" s="89">
        <f t="shared" ca="1" si="867"/>
        <v>105.04799999999997</v>
      </c>
      <c r="L9330" s="83">
        <f t="shared" ca="1" si="868"/>
        <v>104.048</v>
      </c>
    </row>
    <row r="9331" spans="6:12">
      <c r="F9331" s="89">
        <v>9215</v>
      </c>
      <c r="G9331" s="89">
        <f t="shared" ca="1" si="863"/>
        <v>25</v>
      </c>
      <c r="H9331" s="89">
        <f t="shared" ca="1" si="864"/>
        <v>3</v>
      </c>
      <c r="I9331" s="89">
        <f t="shared" ca="1" si="865"/>
        <v>7</v>
      </c>
      <c r="J9331" s="89">
        <f t="shared" ca="1" si="866"/>
        <v>13.745000000000005</v>
      </c>
      <c r="K9331" s="89">
        <f t="shared" ca="1" si="867"/>
        <v>133.09499999999997</v>
      </c>
      <c r="L9331" s="83">
        <f t="shared" ca="1" si="868"/>
        <v>128.24500000000006</v>
      </c>
    </row>
    <row r="9332" spans="6:12">
      <c r="F9332" s="89">
        <v>9216</v>
      </c>
      <c r="G9332" s="89">
        <f t="shared" ca="1" si="863"/>
        <v>37</v>
      </c>
      <c r="H9332" s="89">
        <f t="shared" ca="1" si="864"/>
        <v>3</v>
      </c>
      <c r="I9332" s="89">
        <f t="shared" ca="1" si="865"/>
        <v>4</v>
      </c>
      <c r="J9332" s="89">
        <f t="shared" ca="1" si="866"/>
        <v>-203.22699999999998</v>
      </c>
      <c r="K9332" s="89">
        <f t="shared" ca="1" si="867"/>
        <v>40.203000000000003</v>
      </c>
      <c r="L9332" s="83">
        <f t="shared" ca="1" si="868"/>
        <v>35.953000000000031</v>
      </c>
    </row>
    <row r="9333" spans="6:12">
      <c r="F9333" s="89">
        <v>9217</v>
      </c>
      <c r="G9333" s="89">
        <f t="shared" ca="1" si="863"/>
        <v>46</v>
      </c>
      <c r="H9333" s="89">
        <f t="shared" ca="1" si="864"/>
        <v>2</v>
      </c>
      <c r="I9333" s="89">
        <f t="shared" ca="1" si="865"/>
        <v>5</v>
      </c>
      <c r="J9333" s="89">
        <f t="shared" ca="1" si="866"/>
        <v>15.840000000000032</v>
      </c>
      <c r="K9333" s="89">
        <f t="shared" ca="1" si="867"/>
        <v>127.77999999999996</v>
      </c>
      <c r="L9333" s="83">
        <f t="shared" ca="1" si="868"/>
        <v>127.07999999999997</v>
      </c>
    </row>
    <row r="9334" spans="6:12">
      <c r="F9334" s="89">
        <v>9218</v>
      </c>
      <c r="G9334" s="89">
        <f t="shared" ref="G9334:G9397" ca="1" si="869">RANDBETWEEN(19,55)</f>
        <v>55</v>
      </c>
      <c r="H9334" s="89">
        <f t="shared" ref="H9334:H9397" ca="1" si="870">RANDBETWEEN(0.5,3.5)</f>
        <v>3</v>
      </c>
      <c r="I9334" s="89">
        <f t="shared" ref="I9334:I9397" ca="1" si="871">RANDBETWEEN(3,9)</f>
        <v>5</v>
      </c>
      <c r="J9334" s="89">
        <f t="shared" ref="J9334:J9397" ca="1" si="872">133-10*G9334-128.7*H9334+60.8*I9334+0.135*G9334^2-20.6*H9334^2-4.74*I9334^2+0.15*G9334*H9334+0.006*G9334*I9334+19.63*H9334*I9334</f>
        <v>-73.77499999999992</v>
      </c>
      <c r="K9334" s="89">
        <f t="shared" ref="K9334:K9397" ca="1" si="873">300-10.31*G9334-42.6*H9334+18.2*I9334+0.135*G9334^2-20.6*H9334^2-4.74*I9334^2+0.15*G9334*H9334+0.006*G9334*I9334+19.63*H9334*I9334</f>
        <v>121.47499999999991</v>
      </c>
      <c r="L9334" s="83">
        <f t="shared" ref="L9334:L9397" ca="1" si="874">294-10.16*G9334-44.4*H9334+18.6*I9334+0.135*G9334^2-20.6*H9334^2-4.74*I9334^2+0.15*G9334*H9334+0.006*G9334*I9334+19.63*H9334*I9334</f>
        <v>120.32500000000005</v>
      </c>
    </row>
    <row r="9335" spans="6:12">
      <c r="F9335" s="89">
        <v>9219</v>
      </c>
      <c r="G9335" s="89">
        <f t="shared" ca="1" si="869"/>
        <v>19</v>
      </c>
      <c r="H9335" s="89">
        <f t="shared" ca="1" si="870"/>
        <v>1</v>
      </c>
      <c r="I9335" s="89">
        <f t="shared" ca="1" si="871"/>
        <v>7</v>
      </c>
      <c r="J9335" s="89">
        <f t="shared" ca="1" si="872"/>
        <v>176.83299999999994</v>
      </c>
      <c r="K9335" s="89">
        <f t="shared" ca="1" si="873"/>
        <v>125.84299999999996</v>
      </c>
      <c r="L9335" s="83">
        <f t="shared" ca="1" si="874"/>
        <v>123.69300000000001</v>
      </c>
    </row>
    <row r="9336" spans="6:12">
      <c r="F9336" s="89">
        <v>9220</v>
      </c>
      <c r="G9336" s="89">
        <f t="shared" ca="1" si="869"/>
        <v>27</v>
      </c>
      <c r="H9336" s="89">
        <f t="shared" ca="1" si="870"/>
        <v>1</v>
      </c>
      <c r="I9336" s="89">
        <f t="shared" ca="1" si="871"/>
        <v>9</v>
      </c>
      <c r="J9336" s="89">
        <f t="shared" ca="1" si="872"/>
        <v>157.55299999999994</v>
      </c>
      <c r="K9336" s="89">
        <f t="shared" ca="1" si="873"/>
        <v>18.88300000000001</v>
      </c>
      <c r="L9336" s="83">
        <f t="shared" ca="1" si="874"/>
        <v>18.733000000000033</v>
      </c>
    </row>
    <row r="9337" spans="6:12">
      <c r="F9337" s="89">
        <v>9221</v>
      </c>
      <c r="G9337" s="89">
        <f t="shared" ca="1" si="869"/>
        <v>49</v>
      </c>
      <c r="H9337" s="89">
        <f t="shared" ca="1" si="870"/>
        <v>2</v>
      </c>
      <c r="I9337" s="89">
        <f t="shared" ca="1" si="871"/>
        <v>3</v>
      </c>
      <c r="J9337" s="89">
        <f t="shared" ca="1" si="872"/>
        <v>-99.56299999999996</v>
      </c>
      <c r="K9337" s="89">
        <f t="shared" ca="1" si="873"/>
        <v>96.647000000000048</v>
      </c>
      <c r="L9337" s="83">
        <f t="shared" ca="1" si="874"/>
        <v>95.597000000000008</v>
      </c>
    </row>
    <row r="9338" spans="6:12">
      <c r="F9338" s="89">
        <v>9222</v>
      </c>
      <c r="G9338" s="89">
        <f t="shared" ca="1" si="869"/>
        <v>46</v>
      </c>
      <c r="H9338" s="89">
        <f t="shared" ca="1" si="870"/>
        <v>3</v>
      </c>
      <c r="I9338" s="89">
        <f t="shared" ca="1" si="871"/>
        <v>9</v>
      </c>
      <c r="J9338" s="89">
        <f t="shared" ca="1" si="872"/>
        <v>103.61400000000003</v>
      </c>
      <c r="K9338" s="89">
        <f t="shared" ca="1" si="873"/>
        <v>131.25399999999991</v>
      </c>
      <c r="L9338" s="83">
        <f t="shared" ca="1" si="874"/>
        <v>130.35399999999998</v>
      </c>
    </row>
    <row r="9339" spans="6:12">
      <c r="F9339" s="89">
        <v>9223</v>
      </c>
      <c r="G9339" s="89">
        <f t="shared" ca="1" si="869"/>
        <v>21</v>
      </c>
      <c r="H9339" s="89">
        <f t="shared" ca="1" si="870"/>
        <v>3</v>
      </c>
      <c r="I9339" s="89">
        <f t="shared" ca="1" si="871"/>
        <v>8</v>
      </c>
      <c r="J9339" s="89">
        <f t="shared" ca="1" si="872"/>
        <v>75.652999999999963</v>
      </c>
      <c r="K9339" s="89">
        <f t="shared" ca="1" si="873"/>
        <v>153.64299999999992</v>
      </c>
      <c r="L9339" s="83">
        <f t="shared" ca="1" si="874"/>
        <v>148.59299999999996</v>
      </c>
    </row>
    <row r="9340" spans="6:12">
      <c r="F9340" s="89">
        <v>9224</v>
      </c>
      <c r="G9340" s="89">
        <f t="shared" ca="1" si="869"/>
        <v>36</v>
      </c>
      <c r="H9340" s="89">
        <f t="shared" ca="1" si="870"/>
        <v>1</v>
      </c>
      <c r="I9340" s="89">
        <f t="shared" ca="1" si="871"/>
        <v>7</v>
      </c>
      <c r="J9340" s="89">
        <f t="shared" ca="1" si="872"/>
        <v>136.32199999999997</v>
      </c>
      <c r="K9340" s="89">
        <f t="shared" ca="1" si="873"/>
        <v>80.061999999999955</v>
      </c>
      <c r="L9340" s="83">
        <f t="shared" ca="1" si="874"/>
        <v>80.462000000000018</v>
      </c>
    </row>
    <row r="9341" spans="6:12">
      <c r="F9341" s="89">
        <v>9225</v>
      </c>
      <c r="G9341" s="89">
        <f t="shared" ca="1" si="869"/>
        <v>53</v>
      </c>
      <c r="H9341" s="89">
        <f t="shared" ca="1" si="870"/>
        <v>1</v>
      </c>
      <c r="I9341" s="89">
        <f t="shared" ca="1" si="871"/>
        <v>9</v>
      </c>
      <c r="J9341" s="89">
        <f t="shared" ca="1" si="872"/>
        <v>183.6569999999999</v>
      </c>
      <c r="K9341" s="89">
        <f t="shared" ca="1" si="873"/>
        <v>36.926999999999907</v>
      </c>
      <c r="L9341" s="83">
        <f t="shared" ca="1" si="874"/>
        <v>40.676999999999992</v>
      </c>
    </row>
    <row r="9342" spans="6:12">
      <c r="F9342" s="89">
        <v>9226</v>
      </c>
      <c r="G9342" s="89">
        <f t="shared" ca="1" si="869"/>
        <v>41</v>
      </c>
      <c r="H9342" s="89">
        <f t="shared" ca="1" si="870"/>
        <v>1</v>
      </c>
      <c r="I9342" s="89">
        <f t="shared" ca="1" si="871"/>
        <v>9</v>
      </c>
      <c r="J9342" s="89">
        <f t="shared" ca="1" si="872"/>
        <v>148.92899999999992</v>
      </c>
      <c r="K9342" s="89">
        <f t="shared" ca="1" si="873"/>
        <v>5.9189999999999543</v>
      </c>
      <c r="L9342" s="83">
        <f t="shared" ca="1" si="874"/>
        <v>7.8689999999999998</v>
      </c>
    </row>
    <row r="9343" spans="6:12">
      <c r="F9343" s="89">
        <v>9227</v>
      </c>
      <c r="G9343" s="89">
        <f t="shared" ca="1" si="869"/>
        <v>22</v>
      </c>
      <c r="H9343" s="89">
        <f t="shared" ca="1" si="870"/>
        <v>3</v>
      </c>
      <c r="I9343" s="89">
        <f t="shared" ca="1" si="871"/>
        <v>6</v>
      </c>
      <c r="J9343" s="89">
        <f t="shared" ca="1" si="872"/>
        <v>-34.968000000000018</v>
      </c>
      <c r="K9343" s="89">
        <f t="shared" ca="1" si="873"/>
        <v>127.91199999999998</v>
      </c>
      <c r="L9343" s="83">
        <f t="shared" ca="1" si="874"/>
        <v>122.21200000000005</v>
      </c>
    </row>
    <row r="9344" spans="6:12">
      <c r="F9344" s="89">
        <v>9228</v>
      </c>
      <c r="G9344" s="89">
        <f t="shared" ca="1" si="869"/>
        <v>52</v>
      </c>
      <c r="H9344" s="89">
        <f t="shared" ca="1" si="870"/>
        <v>3</v>
      </c>
      <c r="I9344" s="89">
        <f t="shared" ca="1" si="871"/>
        <v>3</v>
      </c>
      <c r="J9344" s="89">
        <f t="shared" ca="1" si="872"/>
        <v>-252.714</v>
      </c>
      <c r="K9344" s="89">
        <f t="shared" ca="1" si="873"/>
        <v>28.665999999999997</v>
      </c>
      <c r="L9344" s="83">
        <f t="shared" ca="1" si="874"/>
        <v>26.26600000000002</v>
      </c>
    </row>
    <row r="9345" spans="6:12">
      <c r="F9345" s="89">
        <v>9229</v>
      </c>
      <c r="G9345" s="89">
        <f t="shared" ca="1" si="869"/>
        <v>29</v>
      </c>
      <c r="H9345" s="89">
        <f t="shared" ca="1" si="870"/>
        <v>1</v>
      </c>
      <c r="I9345" s="89">
        <f t="shared" ca="1" si="871"/>
        <v>7</v>
      </c>
      <c r="J9345" s="89">
        <f t="shared" ca="1" si="872"/>
        <v>143.553</v>
      </c>
      <c r="K9345" s="89">
        <f t="shared" ca="1" si="873"/>
        <v>89.462999999999965</v>
      </c>
      <c r="L9345" s="83">
        <f t="shared" ca="1" si="874"/>
        <v>88.813000000000045</v>
      </c>
    </row>
    <row r="9346" spans="6:12">
      <c r="F9346" s="89">
        <v>9230</v>
      </c>
      <c r="G9346" s="89">
        <f t="shared" ca="1" si="869"/>
        <v>23</v>
      </c>
      <c r="H9346" s="89">
        <f t="shared" ca="1" si="870"/>
        <v>1</v>
      </c>
      <c r="I9346" s="89">
        <f t="shared" ca="1" si="871"/>
        <v>4</v>
      </c>
      <c r="J9346" s="89">
        <f t="shared" ca="1" si="872"/>
        <v>74.996999999999986</v>
      </c>
      <c r="K9346" s="89">
        <f t="shared" ca="1" si="873"/>
        <v>150.56699999999995</v>
      </c>
      <c r="L9346" s="83">
        <f t="shared" ca="1" si="874"/>
        <v>147.81700000000001</v>
      </c>
    </row>
    <row r="9347" spans="6:12">
      <c r="F9347" s="89">
        <v>9231</v>
      </c>
      <c r="G9347" s="89">
        <f t="shared" ca="1" si="869"/>
        <v>27</v>
      </c>
      <c r="H9347" s="89">
        <f t="shared" ca="1" si="870"/>
        <v>3</v>
      </c>
      <c r="I9347" s="89">
        <f t="shared" ca="1" si="871"/>
        <v>3</v>
      </c>
      <c r="J9347" s="89">
        <f t="shared" ca="1" si="872"/>
        <v>-281.03899999999999</v>
      </c>
      <c r="K9347" s="89">
        <f t="shared" ca="1" si="873"/>
        <v>8.0910000000000082</v>
      </c>
      <c r="L9347" s="83">
        <f t="shared" ca="1" si="874"/>
        <v>1.9410000000000309</v>
      </c>
    </row>
    <row r="9348" spans="6:12">
      <c r="F9348" s="89">
        <v>9232</v>
      </c>
      <c r="G9348" s="89">
        <f t="shared" ca="1" si="869"/>
        <v>30</v>
      </c>
      <c r="H9348" s="89">
        <f t="shared" ca="1" si="870"/>
        <v>3</v>
      </c>
      <c r="I9348" s="89">
        <f t="shared" ca="1" si="871"/>
        <v>9</v>
      </c>
      <c r="J9348" s="89">
        <f t="shared" ca="1" si="872"/>
        <v>91.390000000000043</v>
      </c>
      <c r="K9348" s="89">
        <f t="shared" ca="1" si="873"/>
        <v>123.99000000000001</v>
      </c>
      <c r="L9348" s="83">
        <f t="shared" ca="1" si="874"/>
        <v>120.69000000000005</v>
      </c>
    </row>
    <row r="9349" spans="6:12">
      <c r="F9349" s="89">
        <v>9233</v>
      </c>
      <c r="G9349" s="89">
        <f t="shared" ca="1" si="869"/>
        <v>55</v>
      </c>
      <c r="H9349" s="89">
        <f t="shared" ca="1" si="870"/>
        <v>2</v>
      </c>
      <c r="I9349" s="89">
        <f t="shared" ca="1" si="871"/>
        <v>6</v>
      </c>
      <c r="J9349" s="89">
        <f t="shared" ca="1" si="872"/>
        <v>99.774999999999949</v>
      </c>
      <c r="K9349" s="89">
        <f t="shared" ca="1" si="873"/>
        <v>166.32499999999993</v>
      </c>
      <c r="L9349" s="83">
        <f t="shared" ca="1" si="874"/>
        <v>167.37500000000006</v>
      </c>
    </row>
    <row r="9350" spans="6:12">
      <c r="F9350" s="89">
        <v>9234</v>
      </c>
      <c r="G9350" s="89">
        <f t="shared" ca="1" si="869"/>
        <v>25</v>
      </c>
      <c r="H9350" s="89">
        <f t="shared" ca="1" si="870"/>
        <v>3</v>
      </c>
      <c r="I9350" s="89">
        <f t="shared" ca="1" si="871"/>
        <v>3</v>
      </c>
      <c r="J9350" s="89">
        <f t="shared" ca="1" si="872"/>
        <v>-276.01500000000004</v>
      </c>
      <c r="K9350" s="89">
        <f t="shared" ca="1" si="873"/>
        <v>13.734999999999985</v>
      </c>
      <c r="L9350" s="83">
        <f t="shared" ca="1" si="874"/>
        <v>7.285000000000025</v>
      </c>
    </row>
    <row r="9351" spans="6:12">
      <c r="F9351" s="89">
        <v>9235</v>
      </c>
      <c r="G9351" s="89">
        <f t="shared" ca="1" si="869"/>
        <v>40</v>
      </c>
      <c r="H9351" s="89">
        <f t="shared" ca="1" si="870"/>
        <v>1</v>
      </c>
      <c r="I9351" s="89">
        <f t="shared" ca="1" si="871"/>
        <v>5</v>
      </c>
      <c r="J9351" s="89">
        <f t="shared" ca="1" si="872"/>
        <v>90.550000000000011</v>
      </c>
      <c r="K9351" s="89">
        <f t="shared" ca="1" si="873"/>
        <v>118.24999999999997</v>
      </c>
      <c r="L9351" s="83">
        <f t="shared" ca="1" si="874"/>
        <v>118.45000000000002</v>
      </c>
    </row>
    <row r="9352" spans="6:12">
      <c r="F9352" s="89">
        <v>9236</v>
      </c>
      <c r="G9352" s="89">
        <f t="shared" ca="1" si="869"/>
        <v>30</v>
      </c>
      <c r="H9352" s="89">
        <f t="shared" ca="1" si="870"/>
        <v>2</v>
      </c>
      <c r="I9352" s="89">
        <f t="shared" ca="1" si="871"/>
        <v>5</v>
      </c>
      <c r="J9352" s="89">
        <f t="shared" ca="1" si="872"/>
        <v>6.4000000000000341</v>
      </c>
      <c r="K9352" s="89">
        <f t="shared" ca="1" si="873"/>
        <v>123.29999999999998</v>
      </c>
      <c r="L9352" s="83">
        <f t="shared" ca="1" si="874"/>
        <v>120.19999999999999</v>
      </c>
    </row>
    <row r="9353" spans="6:12">
      <c r="F9353" s="89">
        <v>9237</v>
      </c>
      <c r="G9353" s="89">
        <f t="shared" ca="1" si="869"/>
        <v>42</v>
      </c>
      <c r="H9353" s="89">
        <f t="shared" ca="1" si="870"/>
        <v>2</v>
      </c>
      <c r="I9353" s="89">
        <f t="shared" ca="1" si="871"/>
        <v>4</v>
      </c>
      <c r="J9353" s="89">
        <f t="shared" ca="1" si="872"/>
        <v>-50.651999999999987</v>
      </c>
      <c r="K9353" s="89">
        <f t="shared" ca="1" si="873"/>
        <v>105.12799999999999</v>
      </c>
      <c r="L9353" s="83">
        <f t="shared" ca="1" si="874"/>
        <v>103.42799999999997</v>
      </c>
    </row>
    <row r="9354" spans="6:12">
      <c r="F9354" s="89">
        <v>9238</v>
      </c>
      <c r="G9354" s="89">
        <f t="shared" ca="1" si="869"/>
        <v>29</v>
      </c>
      <c r="H9354" s="89">
        <f t="shared" ca="1" si="870"/>
        <v>1</v>
      </c>
      <c r="I9354" s="89">
        <f t="shared" ca="1" si="871"/>
        <v>4</v>
      </c>
      <c r="J9354" s="89">
        <f t="shared" ca="1" si="872"/>
        <v>58.161000000000001</v>
      </c>
      <c r="K9354" s="89">
        <f t="shared" ca="1" si="873"/>
        <v>131.87100000000001</v>
      </c>
      <c r="L9354" s="83">
        <f t="shared" ca="1" si="874"/>
        <v>130.02100000000004</v>
      </c>
    </row>
    <row r="9355" spans="6:12">
      <c r="F9355" s="89">
        <v>9239</v>
      </c>
      <c r="G9355" s="89">
        <f t="shared" ca="1" si="869"/>
        <v>48</v>
      </c>
      <c r="H9355" s="89">
        <f t="shared" ca="1" si="870"/>
        <v>3</v>
      </c>
      <c r="I9355" s="89">
        <f t="shared" ca="1" si="871"/>
        <v>8</v>
      </c>
      <c r="J9355" s="89">
        <f t="shared" ca="1" si="872"/>
        <v>70.604000000000042</v>
      </c>
      <c r="K9355" s="89">
        <f t="shared" ca="1" si="873"/>
        <v>140.22399999999999</v>
      </c>
      <c r="L9355" s="83">
        <f t="shared" ca="1" si="874"/>
        <v>139.22400000000005</v>
      </c>
    </row>
    <row r="9356" spans="6:12">
      <c r="F9356" s="89">
        <v>9240</v>
      </c>
      <c r="G9356" s="89">
        <f t="shared" ca="1" si="869"/>
        <v>47</v>
      </c>
      <c r="H9356" s="89">
        <f t="shared" ca="1" si="870"/>
        <v>2</v>
      </c>
      <c r="I9356" s="89">
        <f t="shared" ca="1" si="871"/>
        <v>5</v>
      </c>
      <c r="J9356" s="89">
        <f t="shared" ca="1" si="872"/>
        <v>18.725000000000023</v>
      </c>
      <c r="K9356" s="89">
        <f t="shared" ca="1" si="873"/>
        <v>130.35499999999996</v>
      </c>
      <c r="L9356" s="83">
        <f t="shared" ca="1" si="874"/>
        <v>129.80500000000001</v>
      </c>
    </row>
    <row r="9357" spans="6:12">
      <c r="F9357" s="89">
        <v>9241</v>
      </c>
      <c r="G9357" s="89">
        <f t="shared" ca="1" si="869"/>
        <v>40</v>
      </c>
      <c r="H9357" s="89">
        <f t="shared" ca="1" si="870"/>
        <v>2</v>
      </c>
      <c r="I9357" s="89">
        <f t="shared" ca="1" si="871"/>
        <v>4</v>
      </c>
      <c r="J9357" s="89">
        <f t="shared" ca="1" si="872"/>
        <v>-53.44</v>
      </c>
      <c r="K9357" s="89">
        <f t="shared" ca="1" si="873"/>
        <v>102.95999999999995</v>
      </c>
      <c r="L9357" s="83">
        <f t="shared" ca="1" si="874"/>
        <v>100.96000000000001</v>
      </c>
    </row>
    <row r="9358" spans="6:12">
      <c r="F9358" s="89">
        <v>9242</v>
      </c>
      <c r="G9358" s="89">
        <f t="shared" ca="1" si="869"/>
        <v>19</v>
      </c>
      <c r="H9358" s="89">
        <f t="shared" ca="1" si="870"/>
        <v>1</v>
      </c>
      <c r="I9358" s="89">
        <f t="shared" ca="1" si="871"/>
        <v>6</v>
      </c>
      <c r="J9358" s="89">
        <f t="shared" ca="1" si="872"/>
        <v>157.90899999999996</v>
      </c>
      <c r="K9358" s="89">
        <f t="shared" ca="1" si="873"/>
        <v>149.51899999999998</v>
      </c>
      <c r="L9358" s="83">
        <f t="shared" ca="1" si="874"/>
        <v>146.96900000000002</v>
      </c>
    </row>
    <row r="9359" spans="6:12">
      <c r="F9359" s="89">
        <v>9243</v>
      </c>
      <c r="G9359" s="89">
        <f t="shared" ca="1" si="869"/>
        <v>45</v>
      </c>
      <c r="H9359" s="89">
        <f t="shared" ca="1" si="870"/>
        <v>3</v>
      </c>
      <c r="I9359" s="89">
        <f t="shared" ca="1" si="871"/>
        <v>3</v>
      </c>
      <c r="J9359" s="89">
        <f t="shared" ca="1" si="872"/>
        <v>-277.65499999999992</v>
      </c>
      <c r="K9359" s="89">
        <f t="shared" ca="1" si="873"/>
        <v>5.8949999999999534</v>
      </c>
      <c r="L9359" s="83">
        <f t="shared" ca="1" si="874"/>
        <v>2.44500000000005</v>
      </c>
    </row>
    <row r="9360" spans="6:12">
      <c r="F9360" s="89">
        <v>9244</v>
      </c>
      <c r="G9360" s="89">
        <f t="shared" ca="1" si="869"/>
        <v>36</v>
      </c>
      <c r="H9360" s="89">
        <f t="shared" ca="1" si="870"/>
        <v>2</v>
      </c>
      <c r="I9360" s="89">
        <f t="shared" ca="1" si="871"/>
        <v>5</v>
      </c>
      <c r="J9360" s="89">
        <f t="shared" ca="1" si="872"/>
        <v>1.8400000000000318</v>
      </c>
      <c r="K9360" s="89">
        <f t="shared" ca="1" si="873"/>
        <v>116.87999999999997</v>
      </c>
      <c r="L9360" s="83">
        <f t="shared" ca="1" si="874"/>
        <v>114.67999999999998</v>
      </c>
    </row>
    <row r="9361" spans="6:12">
      <c r="F9361" s="89">
        <v>9245</v>
      </c>
      <c r="G9361" s="89">
        <f t="shared" ca="1" si="869"/>
        <v>53</v>
      </c>
      <c r="H9361" s="89">
        <f t="shared" ca="1" si="870"/>
        <v>1</v>
      </c>
      <c r="I9361" s="89">
        <f t="shared" ca="1" si="871"/>
        <v>5</v>
      </c>
      <c r="J9361" s="89">
        <f t="shared" ca="1" si="872"/>
        <v>126.10499999999999</v>
      </c>
      <c r="K9361" s="89">
        <f t="shared" ca="1" si="873"/>
        <v>149.77499999999995</v>
      </c>
      <c r="L9361" s="83">
        <f t="shared" ca="1" si="874"/>
        <v>151.92500000000004</v>
      </c>
    </row>
    <row r="9362" spans="6:12">
      <c r="F9362" s="89">
        <v>9246</v>
      </c>
      <c r="G9362" s="89">
        <f t="shared" ca="1" si="869"/>
        <v>53</v>
      </c>
      <c r="H9362" s="89">
        <f t="shared" ca="1" si="870"/>
        <v>2</v>
      </c>
      <c r="I9362" s="89">
        <f t="shared" ca="1" si="871"/>
        <v>9</v>
      </c>
      <c r="J9362" s="89">
        <f t="shared" ca="1" si="872"/>
        <v>177.77699999999996</v>
      </c>
      <c r="K9362" s="89">
        <f t="shared" ca="1" si="873"/>
        <v>117.14699999999993</v>
      </c>
      <c r="L9362" s="83">
        <f t="shared" ca="1" si="874"/>
        <v>119.09699999999998</v>
      </c>
    </row>
    <row r="9363" spans="6:12">
      <c r="F9363" s="89">
        <v>9247</v>
      </c>
      <c r="G9363" s="89">
        <f t="shared" ca="1" si="869"/>
        <v>19</v>
      </c>
      <c r="H9363" s="89">
        <f t="shared" ca="1" si="870"/>
        <v>3</v>
      </c>
      <c r="I9363" s="89">
        <f t="shared" ca="1" si="871"/>
        <v>5</v>
      </c>
      <c r="J9363" s="89">
        <f t="shared" ca="1" si="872"/>
        <v>-90.694999999999993</v>
      </c>
      <c r="K9363" s="89">
        <f t="shared" ca="1" si="873"/>
        <v>115.71499999999997</v>
      </c>
      <c r="L9363" s="83">
        <f t="shared" ca="1" si="874"/>
        <v>109.16500000000002</v>
      </c>
    </row>
    <row r="9364" spans="6:12">
      <c r="F9364" s="89">
        <v>9248</v>
      </c>
      <c r="G9364" s="89">
        <f t="shared" ca="1" si="869"/>
        <v>28</v>
      </c>
      <c r="H9364" s="89">
        <f t="shared" ca="1" si="870"/>
        <v>2</v>
      </c>
      <c r="I9364" s="89">
        <f t="shared" ca="1" si="871"/>
        <v>4</v>
      </c>
      <c r="J9364" s="89">
        <f t="shared" ca="1" si="872"/>
        <v>-47.488</v>
      </c>
      <c r="K9364" s="89">
        <f t="shared" ca="1" si="873"/>
        <v>112.63199999999998</v>
      </c>
      <c r="L9364" s="83">
        <f t="shared" ca="1" si="874"/>
        <v>108.83199999999997</v>
      </c>
    </row>
    <row r="9365" spans="6:12">
      <c r="F9365" s="89">
        <v>9249</v>
      </c>
      <c r="G9365" s="89">
        <f t="shared" ca="1" si="869"/>
        <v>41</v>
      </c>
      <c r="H9365" s="89">
        <f t="shared" ca="1" si="870"/>
        <v>2</v>
      </c>
      <c r="I9365" s="89">
        <f t="shared" ca="1" si="871"/>
        <v>5</v>
      </c>
      <c r="J9365" s="89">
        <f t="shared" ca="1" si="872"/>
        <v>5.4650000000000034</v>
      </c>
      <c r="K9365" s="89">
        <f t="shared" ca="1" si="873"/>
        <v>118.95499999999996</v>
      </c>
      <c r="L9365" s="83">
        <f t="shared" ca="1" si="874"/>
        <v>117.50499999999997</v>
      </c>
    </row>
    <row r="9366" spans="6:12">
      <c r="F9366" s="89">
        <v>9250</v>
      </c>
      <c r="G9366" s="89">
        <f t="shared" ca="1" si="869"/>
        <v>39</v>
      </c>
      <c r="H9366" s="89">
        <f t="shared" ca="1" si="870"/>
        <v>1</v>
      </c>
      <c r="I9366" s="89">
        <f t="shared" ca="1" si="871"/>
        <v>7</v>
      </c>
      <c r="J9366" s="89">
        <f t="shared" ca="1" si="872"/>
        <v>137.27299999999997</v>
      </c>
      <c r="K9366" s="89">
        <f t="shared" ca="1" si="873"/>
        <v>80.082999999999942</v>
      </c>
      <c r="L9366" s="83">
        <f t="shared" ca="1" si="874"/>
        <v>80.932999999999993</v>
      </c>
    </row>
    <row r="9367" spans="6:12">
      <c r="F9367" s="89">
        <v>9251</v>
      </c>
      <c r="G9367" s="89">
        <f t="shared" ca="1" si="869"/>
        <v>50</v>
      </c>
      <c r="H9367" s="89">
        <f t="shared" ca="1" si="870"/>
        <v>3</v>
      </c>
      <c r="I9367" s="89">
        <f t="shared" ca="1" si="871"/>
        <v>3</v>
      </c>
      <c r="J9367" s="89">
        <f t="shared" ca="1" si="872"/>
        <v>-261.18999999999994</v>
      </c>
      <c r="K9367" s="89">
        <f t="shared" ca="1" si="873"/>
        <v>20.809999999999974</v>
      </c>
      <c r="L9367" s="83">
        <f t="shared" ca="1" si="874"/>
        <v>18.110000000000042</v>
      </c>
    </row>
    <row r="9368" spans="6:12">
      <c r="F9368" s="89">
        <v>9252</v>
      </c>
      <c r="G9368" s="89">
        <f t="shared" ca="1" si="869"/>
        <v>20</v>
      </c>
      <c r="H9368" s="89">
        <f t="shared" ca="1" si="870"/>
        <v>2</v>
      </c>
      <c r="I9368" s="89">
        <f t="shared" ca="1" si="871"/>
        <v>4</v>
      </c>
      <c r="J9368" s="89">
        <f t="shared" ca="1" si="872"/>
        <v>-21.920000000000016</v>
      </c>
      <c r="K9368" s="89">
        <f t="shared" ca="1" si="873"/>
        <v>140.67999999999995</v>
      </c>
      <c r="L9368" s="83">
        <f t="shared" ca="1" si="874"/>
        <v>135.68</v>
      </c>
    </row>
    <row r="9369" spans="6:12">
      <c r="F9369" s="89">
        <v>9253</v>
      </c>
      <c r="G9369" s="89">
        <f t="shared" ca="1" si="869"/>
        <v>20</v>
      </c>
      <c r="H9369" s="89">
        <f t="shared" ca="1" si="870"/>
        <v>2</v>
      </c>
      <c r="I9369" s="89">
        <f t="shared" ca="1" si="871"/>
        <v>6</v>
      </c>
      <c r="J9369" s="89">
        <f t="shared" ca="1" si="872"/>
        <v>83.639999999999958</v>
      </c>
      <c r="K9369" s="89">
        <f t="shared" ca="1" si="873"/>
        <v>161.03999999999994</v>
      </c>
      <c r="L9369" s="83">
        <f t="shared" ca="1" si="874"/>
        <v>156.84</v>
      </c>
    </row>
    <row r="9370" spans="6:12">
      <c r="F9370" s="89">
        <v>9254</v>
      </c>
      <c r="G9370" s="89">
        <f t="shared" ca="1" si="869"/>
        <v>34</v>
      </c>
      <c r="H9370" s="89">
        <f t="shared" ca="1" si="870"/>
        <v>2</v>
      </c>
      <c r="I9370" s="89">
        <f t="shared" ca="1" si="871"/>
        <v>4</v>
      </c>
      <c r="J9370" s="89">
        <f t="shared" ca="1" si="872"/>
        <v>-55.324000000000012</v>
      </c>
      <c r="K9370" s="89">
        <f t="shared" ca="1" si="873"/>
        <v>102.93599999999998</v>
      </c>
      <c r="L9370" s="83">
        <f t="shared" ca="1" si="874"/>
        <v>100.03599999999999</v>
      </c>
    </row>
    <row r="9371" spans="6:12">
      <c r="F9371" s="89">
        <v>9255</v>
      </c>
      <c r="G9371" s="89">
        <f t="shared" ca="1" si="869"/>
        <v>40</v>
      </c>
      <c r="H9371" s="89">
        <f t="shared" ca="1" si="870"/>
        <v>1</v>
      </c>
      <c r="I9371" s="89">
        <f t="shared" ca="1" si="871"/>
        <v>5</v>
      </c>
      <c r="J9371" s="89">
        <f t="shared" ca="1" si="872"/>
        <v>90.550000000000011</v>
      </c>
      <c r="K9371" s="89">
        <f t="shared" ca="1" si="873"/>
        <v>118.24999999999997</v>
      </c>
      <c r="L9371" s="83">
        <f t="shared" ca="1" si="874"/>
        <v>118.45000000000002</v>
      </c>
    </row>
    <row r="9372" spans="6:12">
      <c r="F9372" s="89">
        <v>9256</v>
      </c>
      <c r="G9372" s="89">
        <f t="shared" ca="1" si="869"/>
        <v>30</v>
      </c>
      <c r="H9372" s="89">
        <f t="shared" ca="1" si="870"/>
        <v>1</v>
      </c>
      <c r="I9372" s="89">
        <f t="shared" ca="1" si="871"/>
        <v>7</v>
      </c>
      <c r="J9372" s="89">
        <f t="shared" ca="1" si="872"/>
        <v>141.70999999999995</v>
      </c>
      <c r="K9372" s="89">
        <f t="shared" ca="1" si="873"/>
        <v>87.309999999999974</v>
      </c>
      <c r="L9372" s="83">
        <f t="shared" ca="1" si="874"/>
        <v>86.809999999999974</v>
      </c>
    </row>
    <row r="9373" spans="6:12">
      <c r="F9373" s="89">
        <v>9257</v>
      </c>
      <c r="G9373" s="89">
        <f t="shared" ca="1" si="869"/>
        <v>50</v>
      </c>
      <c r="H9373" s="89">
        <f t="shared" ca="1" si="870"/>
        <v>1</v>
      </c>
      <c r="I9373" s="89">
        <f t="shared" ca="1" si="871"/>
        <v>3</v>
      </c>
      <c r="J9373" s="89">
        <f t="shared" ca="1" si="872"/>
        <v>28.229999999999983</v>
      </c>
      <c r="K9373" s="89">
        <f t="shared" ca="1" si="873"/>
        <v>138.02999999999997</v>
      </c>
      <c r="L9373" s="83">
        <f t="shared" ca="1" si="874"/>
        <v>138.93000000000006</v>
      </c>
    </row>
    <row r="9374" spans="6:12">
      <c r="F9374" s="89">
        <v>9258</v>
      </c>
      <c r="G9374" s="89">
        <f t="shared" ca="1" si="869"/>
        <v>41</v>
      </c>
      <c r="H9374" s="89">
        <f t="shared" ca="1" si="870"/>
        <v>1</v>
      </c>
      <c r="I9374" s="89">
        <f t="shared" ca="1" si="871"/>
        <v>8</v>
      </c>
      <c r="J9374" s="89">
        <f t="shared" ca="1" si="872"/>
        <v>148.83299999999994</v>
      </c>
      <c r="K9374" s="89">
        <f t="shared" ca="1" si="873"/>
        <v>48.422999999999959</v>
      </c>
      <c r="L9374" s="83">
        <f t="shared" ca="1" si="874"/>
        <v>49.972999999999999</v>
      </c>
    </row>
    <row r="9375" spans="6:12">
      <c r="F9375" s="89">
        <v>9259</v>
      </c>
      <c r="G9375" s="89">
        <f t="shared" ca="1" si="869"/>
        <v>42</v>
      </c>
      <c r="H9375" s="89">
        <f t="shared" ca="1" si="870"/>
        <v>3</v>
      </c>
      <c r="I9375" s="89">
        <f t="shared" ca="1" si="871"/>
        <v>6</v>
      </c>
      <c r="J9375" s="89">
        <f t="shared" ca="1" si="872"/>
        <v>-52.447999999999922</v>
      </c>
      <c r="K9375" s="89">
        <f t="shared" ca="1" si="873"/>
        <v>104.23199999999994</v>
      </c>
      <c r="L9375" s="83">
        <f t="shared" ca="1" si="874"/>
        <v>101.53200000000001</v>
      </c>
    </row>
    <row r="9376" spans="6:12">
      <c r="F9376" s="89">
        <v>9260</v>
      </c>
      <c r="G9376" s="89">
        <f t="shared" ca="1" si="869"/>
        <v>35</v>
      </c>
      <c r="H9376" s="89">
        <f t="shared" ca="1" si="870"/>
        <v>2</v>
      </c>
      <c r="I9376" s="89">
        <f t="shared" ca="1" si="871"/>
        <v>4</v>
      </c>
      <c r="J9376" s="89">
        <f t="shared" ca="1" si="872"/>
        <v>-55.685000000000002</v>
      </c>
      <c r="K9376" s="89">
        <f t="shared" ca="1" si="873"/>
        <v>102.26499999999997</v>
      </c>
      <c r="L9376" s="83">
        <f t="shared" ca="1" si="874"/>
        <v>99.514999999999958</v>
      </c>
    </row>
    <row r="9377" spans="6:12">
      <c r="F9377" s="89">
        <v>9261</v>
      </c>
      <c r="G9377" s="89">
        <f t="shared" ca="1" si="869"/>
        <v>31</v>
      </c>
      <c r="H9377" s="89">
        <f t="shared" ca="1" si="870"/>
        <v>1</v>
      </c>
      <c r="I9377" s="89">
        <f t="shared" ca="1" si="871"/>
        <v>3</v>
      </c>
      <c r="J9377" s="89">
        <f t="shared" ca="1" si="872"/>
        <v>7.2729999999999961</v>
      </c>
      <c r="K9377" s="89">
        <f t="shared" ca="1" si="873"/>
        <v>122.96300000000001</v>
      </c>
      <c r="L9377" s="83">
        <f t="shared" ca="1" si="874"/>
        <v>121.01300000000003</v>
      </c>
    </row>
    <row r="9378" spans="6:12">
      <c r="F9378" s="89">
        <v>9262</v>
      </c>
      <c r="G9378" s="89">
        <f t="shared" ca="1" si="869"/>
        <v>52</v>
      </c>
      <c r="H9378" s="89">
        <f t="shared" ca="1" si="870"/>
        <v>3</v>
      </c>
      <c r="I9378" s="89">
        <f t="shared" ca="1" si="871"/>
        <v>7</v>
      </c>
      <c r="J9378" s="89">
        <f t="shared" ca="1" si="872"/>
        <v>37.694000000000074</v>
      </c>
      <c r="K9378" s="89">
        <f t="shared" ca="1" si="873"/>
        <v>148.67399999999998</v>
      </c>
      <c r="L9378" s="83">
        <f t="shared" ca="1" si="874"/>
        <v>147.87399999999997</v>
      </c>
    </row>
    <row r="9379" spans="6:12">
      <c r="F9379" s="89">
        <v>9263</v>
      </c>
      <c r="G9379" s="89">
        <f t="shared" ca="1" si="869"/>
        <v>21</v>
      </c>
      <c r="H9379" s="89">
        <f t="shared" ca="1" si="870"/>
        <v>2</v>
      </c>
      <c r="I9379" s="89">
        <f t="shared" ca="1" si="871"/>
        <v>6</v>
      </c>
      <c r="J9379" s="89">
        <f t="shared" ca="1" si="872"/>
        <v>79.510999999999967</v>
      </c>
      <c r="K9379" s="89">
        <f t="shared" ca="1" si="873"/>
        <v>156.60099999999994</v>
      </c>
      <c r="L9379" s="83">
        <f t="shared" ca="1" si="874"/>
        <v>152.55099999999999</v>
      </c>
    </row>
    <row r="9380" spans="6:12">
      <c r="F9380" s="89">
        <v>9264</v>
      </c>
      <c r="G9380" s="89">
        <f t="shared" ca="1" si="869"/>
        <v>36</v>
      </c>
      <c r="H9380" s="89">
        <f t="shared" ca="1" si="870"/>
        <v>2</v>
      </c>
      <c r="I9380" s="89">
        <f t="shared" ca="1" si="871"/>
        <v>3</v>
      </c>
      <c r="J9380" s="89">
        <f t="shared" ca="1" si="872"/>
        <v>-122.87199999999999</v>
      </c>
      <c r="K9380" s="89">
        <f t="shared" ca="1" si="873"/>
        <v>77.367999999999981</v>
      </c>
      <c r="L9380" s="83">
        <f t="shared" ca="1" si="874"/>
        <v>74.368000000000009</v>
      </c>
    </row>
    <row r="9381" spans="6:12">
      <c r="F9381" s="89">
        <v>9265</v>
      </c>
      <c r="G9381" s="89">
        <f t="shared" ca="1" si="869"/>
        <v>24</v>
      </c>
      <c r="H9381" s="89">
        <f t="shared" ca="1" si="870"/>
        <v>1</v>
      </c>
      <c r="I9381" s="89">
        <f t="shared" ca="1" si="871"/>
        <v>7</v>
      </c>
      <c r="J9381" s="89">
        <f t="shared" ca="1" si="872"/>
        <v>156.81799999999996</v>
      </c>
      <c r="K9381" s="89">
        <f t="shared" ca="1" si="873"/>
        <v>104.27799999999999</v>
      </c>
      <c r="L9381" s="83">
        <f t="shared" ca="1" si="874"/>
        <v>102.87800000000001</v>
      </c>
    </row>
    <row r="9382" spans="6:12">
      <c r="F9382" s="89">
        <v>9266</v>
      </c>
      <c r="G9382" s="89">
        <f t="shared" ca="1" si="869"/>
        <v>49</v>
      </c>
      <c r="H9382" s="89">
        <f t="shared" ca="1" si="870"/>
        <v>1</v>
      </c>
      <c r="I9382" s="89">
        <f t="shared" ca="1" si="871"/>
        <v>3</v>
      </c>
      <c r="J9382" s="89">
        <f t="shared" ca="1" si="872"/>
        <v>24.697000000000031</v>
      </c>
      <c r="K9382" s="89">
        <f t="shared" ca="1" si="873"/>
        <v>134.80700000000007</v>
      </c>
      <c r="L9382" s="83">
        <f t="shared" ca="1" si="874"/>
        <v>135.55700000000002</v>
      </c>
    </row>
    <row r="9383" spans="6:12">
      <c r="F9383" s="89">
        <v>9267</v>
      </c>
      <c r="G9383" s="89">
        <f t="shared" ca="1" si="869"/>
        <v>29</v>
      </c>
      <c r="H9383" s="89">
        <f t="shared" ca="1" si="870"/>
        <v>2</v>
      </c>
      <c r="I9383" s="89">
        <f t="shared" ca="1" si="871"/>
        <v>5</v>
      </c>
      <c r="J9383" s="89">
        <f t="shared" ca="1" si="872"/>
        <v>8.1049999999999898</v>
      </c>
      <c r="K9383" s="89">
        <f t="shared" ca="1" si="873"/>
        <v>125.31499999999998</v>
      </c>
      <c r="L9383" s="83">
        <f t="shared" ca="1" si="874"/>
        <v>122.06500000000001</v>
      </c>
    </row>
    <row r="9384" spans="6:12">
      <c r="F9384" s="89">
        <v>9268</v>
      </c>
      <c r="G9384" s="89">
        <f t="shared" ca="1" si="869"/>
        <v>28</v>
      </c>
      <c r="H9384" s="89">
        <f t="shared" ca="1" si="870"/>
        <v>1</v>
      </c>
      <c r="I9384" s="89">
        <f t="shared" ca="1" si="871"/>
        <v>6</v>
      </c>
      <c r="J9384" s="89">
        <f t="shared" ca="1" si="872"/>
        <v>126.68799999999996</v>
      </c>
      <c r="K9384" s="89">
        <f t="shared" ca="1" si="873"/>
        <v>115.50799999999998</v>
      </c>
      <c r="L9384" s="83">
        <f t="shared" ca="1" si="874"/>
        <v>114.30799999999999</v>
      </c>
    </row>
    <row r="9385" spans="6:12">
      <c r="F9385" s="89">
        <v>9269</v>
      </c>
      <c r="G9385" s="89">
        <f t="shared" ca="1" si="869"/>
        <v>53</v>
      </c>
      <c r="H9385" s="89">
        <f t="shared" ca="1" si="870"/>
        <v>2</v>
      </c>
      <c r="I9385" s="89">
        <f t="shared" ca="1" si="871"/>
        <v>9</v>
      </c>
      <c r="J9385" s="89">
        <f t="shared" ca="1" si="872"/>
        <v>177.77699999999996</v>
      </c>
      <c r="K9385" s="89">
        <f t="shared" ca="1" si="873"/>
        <v>117.14699999999993</v>
      </c>
      <c r="L9385" s="83">
        <f t="shared" ca="1" si="874"/>
        <v>119.09699999999998</v>
      </c>
    </row>
    <row r="9386" spans="6:12">
      <c r="F9386" s="89">
        <v>9270</v>
      </c>
      <c r="G9386" s="89">
        <f t="shared" ca="1" si="869"/>
        <v>40</v>
      </c>
      <c r="H9386" s="89">
        <f t="shared" ca="1" si="870"/>
        <v>1</v>
      </c>
      <c r="I9386" s="89">
        <f t="shared" ca="1" si="871"/>
        <v>8</v>
      </c>
      <c r="J9386" s="89">
        <f t="shared" ca="1" si="872"/>
        <v>147.69999999999993</v>
      </c>
      <c r="K9386" s="89">
        <f t="shared" ca="1" si="873"/>
        <v>47.599999999999952</v>
      </c>
      <c r="L9386" s="83">
        <f t="shared" ca="1" si="874"/>
        <v>49.000000000000014</v>
      </c>
    </row>
    <row r="9387" spans="6:12">
      <c r="F9387" s="89">
        <v>9271</v>
      </c>
      <c r="G9387" s="89">
        <f t="shared" ca="1" si="869"/>
        <v>37</v>
      </c>
      <c r="H9387" s="89">
        <f t="shared" ca="1" si="870"/>
        <v>1</v>
      </c>
      <c r="I9387" s="89">
        <f t="shared" ca="1" si="871"/>
        <v>4</v>
      </c>
      <c r="J9387" s="89">
        <f t="shared" ca="1" si="872"/>
        <v>50.83300000000002</v>
      </c>
      <c r="K9387" s="89">
        <f t="shared" ca="1" si="873"/>
        <v>122.06300000000002</v>
      </c>
      <c r="L9387" s="83">
        <f t="shared" ca="1" si="874"/>
        <v>121.41300000000001</v>
      </c>
    </row>
    <row r="9388" spans="6:12">
      <c r="F9388" s="89">
        <v>9272</v>
      </c>
      <c r="G9388" s="89">
        <f t="shared" ca="1" si="869"/>
        <v>24</v>
      </c>
      <c r="H9388" s="89">
        <f t="shared" ca="1" si="870"/>
        <v>3</v>
      </c>
      <c r="I9388" s="89">
        <f t="shared" ca="1" si="871"/>
        <v>3</v>
      </c>
      <c r="J9388" s="89">
        <f t="shared" ca="1" si="872"/>
        <v>-273.09800000000001</v>
      </c>
      <c r="K9388" s="89">
        <f t="shared" ca="1" si="873"/>
        <v>16.961999999999989</v>
      </c>
      <c r="L9388" s="83">
        <f t="shared" ca="1" si="874"/>
        <v>10.362000000000023</v>
      </c>
    </row>
    <row r="9389" spans="6:12">
      <c r="F9389" s="89">
        <v>9273</v>
      </c>
      <c r="G9389" s="89">
        <f t="shared" ca="1" si="869"/>
        <v>30</v>
      </c>
      <c r="H9389" s="89">
        <f t="shared" ca="1" si="870"/>
        <v>1</v>
      </c>
      <c r="I9389" s="89">
        <f t="shared" ca="1" si="871"/>
        <v>3</v>
      </c>
      <c r="J9389" s="89">
        <f t="shared" ca="1" si="872"/>
        <v>8.8699999999999974</v>
      </c>
      <c r="K9389" s="89">
        <f t="shared" ca="1" si="873"/>
        <v>124.87</v>
      </c>
      <c r="L9389" s="83">
        <f t="shared" ca="1" si="874"/>
        <v>122.77</v>
      </c>
    </row>
    <row r="9390" spans="6:12">
      <c r="F9390" s="89">
        <v>9274</v>
      </c>
      <c r="G9390" s="89">
        <f t="shared" ca="1" si="869"/>
        <v>45</v>
      </c>
      <c r="H9390" s="89">
        <f t="shared" ca="1" si="870"/>
        <v>1</v>
      </c>
      <c r="I9390" s="89">
        <f t="shared" ca="1" si="871"/>
        <v>7</v>
      </c>
      <c r="J9390" s="89">
        <f t="shared" ca="1" si="872"/>
        <v>146.46499999999997</v>
      </c>
      <c r="K9390" s="89">
        <f t="shared" ca="1" si="873"/>
        <v>87.414999999999949</v>
      </c>
      <c r="L9390" s="83">
        <f t="shared" ca="1" si="874"/>
        <v>89.165000000000006</v>
      </c>
    </row>
    <row r="9391" spans="6:12">
      <c r="F9391" s="89">
        <v>9275</v>
      </c>
      <c r="G9391" s="89">
        <f t="shared" ca="1" si="869"/>
        <v>30</v>
      </c>
      <c r="H9391" s="89">
        <f t="shared" ca="1" si="870"/>
        <v>3</v>
      </c>
      <c r="I9391" s="89">
        <f t="shared" ca="1" si="871"/>
        <v>6</v>
      </c>
      <c r="J9391" s="89">
        <f t="shared" ca="1" si="872"/>
        <v>-54.919999999999902</v>
      </c>
      <c r="K9391" s="89">
        <f t="shared" ca="1" si="873"/>
        <v>105.47999999999999</v>
      </c>
      <c r="L9391" s="83">
        <f t="shared" ca="1" si="874"/>
        <v>100.98000000000005</v>
      </c>
    </row>
    <row r="9392" spans="6:12">
      <c r="F9392" s="89">
        <v>9276</v>
      </c>
      <c r="G9392" s="89">
        <f t="shared" ca="1" si="869"/>
        <v>33</v>
      </c>
      <c r="H9392" s="89">
        <f t="shared" ca="1" si="870"/>
        <v>2</v>
      </c>
      <c r="I9392" s="89">
        <f t="shared" ca="1" si="871"/>
        <v>8</v>
      </c>
      <c r="J9392" s="89">
        <f t="shared" ca="1" si="872"/>
        <v>118.81899999999999</v>
      </c>
      <c r="K9392" s="89">
        <f t="shared" ca="1" si="873"/>
        <v>106.98899999999998</v>
      </c>
      <c r="L9392" s="83">
        <f t="shared" ca="1" si="874"/>
        <v>105.53899999999996</v>
      </c>
    </row>
    <row r="9393" spans="6:12">
      <c r="F9393" s="89">
        <v>9277</v>
      </c>
      <c r="G9393" s="89">
        <f t="shared" ca="1" si="869"/>
        <v>46</v>
      </c>
      <c r="H9393" s="89">
        <f t="shared" ca="1" si="870"/>
        <v>3</v>
      </c>
      <c r="I9393" s="89">
        <f t="shared" ca="1" si="871"/>
        <v>3</v>
      </c>
      <c r="J9393" s="89">
        <f t="shared" ca="1" si="872"/>
        <v>-274.90199999999999</v>
      </c>
      <c r="K9393" s="89">
        <f t="shared" ca="1" si="873"/>
        <v>8.3379999999999654</v>
      </c>
      <c r="L9393" s="83">
        <f t="shared" ca="1" si="874"/>
        <v>5.0380000000000393</v>
      </c>
    </row>
    <row r="9394" spans="6:12">
      <c r="F9394" s="89">
        <v>9278</v>
      </c>
      <c r="G9394" s="89">
        <f t="shared" ca="1" si="869"/>
        <v>20</v>
      </c>
      <c r="H9394" s="89">
        <f t="shared" ca="1" si="870"/>
        <v>2</v>
      </c>
      <c r="I9394" s="89">
        <f t="shared" ca="1" si="871"/>
        <v>3</v>
      </c>
      <c r="J9394" s="89">
        <f t="shared" ca="1" si="872"/>
        <v>-88.919999999999987</v>
      </c>
      <c r="K9394" s="89">
        <f t="shared" ca="1" si="873"/>
        <v>116.27999999999997</v>
      </c>
      <c r="L9394" s="83">
        <f t="shared" ca="1" si="874"/>
        <v>110.88000000000001</v>
      </c>
    </row>
    <row r="9395" spans="6:12">
      <c r="F9395" s="89">
        <v>9279</v>
      </c>
      <c r="G9395" s="89">
        <f t="shared" ca="1" si="869"/>
        <v>35</v>
      </c>
      <c r="H9395" s="89">
        <f t="shared" ca="1" si="870"/>
        <v>1</v>
      </c>
      <c r="I9395" s="89">
        <f t="shared" ca="1" si="871"/>
        <v>3</v>
      </c>
      <c r="J9395" s="89">
        <f t="shared" ca="1" si="872"/>
        <v>3.5849999999999866</v>
      </c>
      <c r="K9395" s="89">
        <f t="shared" ca="1" si="873"/>
        <v>118.03499999999998</v>
      </c>
      <c r="L9395" s="83">
        <f t="shared" ca="1" si="874"/>
        <v>116.68499999999999</v>
      </c>
    </row>
    <row r="9396" spans="6:12">
      <c r="F9396" s="89">
        <v>9280</v>
      </c>
      <c r="G9396" s="89">
        <f t="shared" ca="1" si="869"/>
        <v>39</v>
      </c>
      <c r="H9396" s="89">
        <f t="shared" ca="1" si="870"/>
        <v>2</v>
      </c>
      <c r="I9396" s="89">
        <f t="shared" ca="1" si="871"/>
        <v>6</v>
      </c>
      <c r="J9396" s="89">
        <f t="shared" ca="1" si="872"/>
        <v>51.358999999999952</v>
      </c>
      <c r="K9396" s="89">
        <f t="shared" ca="1" si="873"/>
        <v>122.86899999999996</v>
      </c>
      <c r="L9396" s="83">
        <f t="shared" ca="1" si="874"/>
        <v>121.51899999999998</v>
      </c>
    </row>
    <row r="9397" spans="6:12">
      <c r="F9397" s="89">
        <v>9281</v>
      </c>
      <c r="G9397" s="89">
        <f t="shared" ca="1" si="869"/>
        <v>49</v>
      </c>
      <c r="H9397" s="89">
        <f t="shared" ca="1" si="870"/>
        <v>2</v>
      </c>
      <c r="I9397" s="89">
        <f t="shared" ca="1" si="871"/>
        <v>9</v>
      </c>
      <c r="J9397" s="89">
        <f t="shared" ca="1" si="872"/>
        <v>161.28099999999995</v>
      </c>
      <c r="K9397" s="89">
        <f t="shared" ca="1" si="873"/>
        <v>101.89099999999999</v>
      </c>
      <c r="L9397" s="83">
        <f t="shared" ca="1" si="874"/>
        <v>103.24099999999996</v>
      </c>
    </row>
    <row r="9398" spans="6:12">
      <c r="F9398" s="89">
        <v>9282</v>
      </c>
      <c r="G9398" s="89">
        <f t="shared" ref="G9398:G9461" ca="1" si="875">RANDBETWEEN(19,55)</f>
        <v>52</v>
      </c>
      <c r="H9398" s="89">
        <f t="shared" ref="H9398:H9461" ca="1" si="876">RANDBETWEEN(0.5,3.5)</f>
        <v>1</v>
      </c>
      <c r="I9398" s="89">
        <f t="shared" ref="I9398:I9461" ca="1" si="877">RANDBETWEEN(3,9)</f>
        <v>7</v>
      </c>
      <c r="J9398" s="89">
        <f t="shared" ref="J9398:J9461" ca="1" si="878">133-10*G9398-128.7*H9398+60.8*I9398+0.135*G9398^2-20.6*H9398^2-4.74*I9398^2+0.15*G9398*H9398+0.006*G9398*I9398+19.63*H9398*I9398</f>
        <v>169.47399999999993</v>
      </c>
      <c r="K9398" s="89">
        <f t="shared" ref="K9398:K9461" ca="1" si="879">300-10.31*G9398-42.6*H9398+18.2*I9398+0.135*G9398^2-20.6*H9398^2-4.74*I9398^2+0.15*G9398*H9398+0.006*G9398*I9398+19.63*H9398*I9398</f>
        <v>108.25399999999996</v>
      </c>
      <c r="L9398" s="83">
        <f t="shared" ref="L9398:L9461" ca="1" si="880">294-10.16*G9398-44.4*H9398+18.6*I9398+0.135*G9398^2-20.6*H9398^2-4.74*I9398^2+0.15*G9398*H9398+0.006*G9398*I9398+19.63*H9398*I9398</f>
        <v>111.054</v>
      </c>
    </row>
    <row r="9399" spans="6:12">
      <c r="F9399" s="89">
        <v>9283</v>
      </c>
      <c r="G9399" s="89">
        <f t="shared" ca="1" si="875"/>
        <v>21</v>
      </c>
      <c r="H9399" s="89">
        <f t="shared" ca="1" si="876"/>
        <v>3</v>
      </c>
      <c r="I9399" s="89">
        <f t="shared" ca="1" si="877"/>
        <v>3</v>
      </c>
      <c r="J9399" s="89">
        <f t="shared" ca="1" si="878"/>
        <v>-262.72700000000003</v>
      </c>
      <c r="K9399" s="89">
        <f t="shared" ca="1" si="879"/>
        <v>28.262999999999948</v>
      </c>
      <c r="L9399" s="83">
        <f t="shared" ca="1" si="880"/>
        <v>21.212999999999994</v>
      </c>
    </row>
    <row r="9400" spans="6:12">
      <c r="F9400" s="89">
        <v>9284</v>
      </c>
      <c r="G9400" s="89">
        <f t="shared" ca="1" si="875"/>
        <v>22</v>
      </c>
      <c r="H9400" s="89">
        <f t="shared" ca="1" si="876"/>
        <v>3</v>
      </c>
      <c r="I9400" s="89">
        <f t="shared" ca="1" si="877"/>
        <v>4</v>
      </c>
      <c r="J9400" s="89">
        <f t="shared" ca="1" si="878"/>
        <v>-179.81199999999995</v>
      </c>
      <c r="K9400" s="89">
        <f t="shared" ca="1" si="879"/>
        <v>68.267999999999972</v>
      </c>
      <c r="L9400" s="83">
        <f t="shared" ca="1" si="880"/>
        <v>61.768000000000001</v>
      </c>
    </row>
    <row r="9401" spans="6:12">
      <c r="F9401" s="89">
        <v>9285</v>
      </c>
      <c r="G9401" s="89">
        <f t="shared" ca="1" si="875"/>
        <v>26</v>
      </c>
      <c r="H9401" s="89">
        <f t="shared" ca="1" si="876"/>
        <v>2</v>
      </c>
      <c r="I9401" s="89">
        <f t="shared" ca="1" si="877"/>
        <v>4</v>
      </c>
      <c r="J9401" s="89">
        <f t="shared" ca="1" si="878"/>
        <v>-42.71599999999998</v>
      </c>
      <c r="K9401" s="89">
        <f t="shared" ca="1" si="879"/>
        <v>118.02399999999997</v>
      </c>
      <c r="L9401" s="83">
        <f t="shared" ca="1" si="880"/>
        <v>113.92399999999998</v>
      </c>
    </row>
    <row r="9402" spans="6:12">
      <c r="F9402" s="89">
        <v>9286</v>
      </c>
      <c r="G9402" s="89">
        <f t="shared" ca="1" si="875"/>
        <v>54</v>
      </c>
      <c r="H9402" s="89">
        <f t="shared" ca="1" si="876"/>
        <v>1</v>
      </c>
      <c r="I9402" s="89">
        <f t="shared" ca="1" si="877"/>
        <v>6</v>
      </c>
      <c r="J9402" s="89">
        <f t="shared" ca="1" si="878"/>
        <v>159.34399999999994</v>
      </c>
      <c r="K9402" s="89">
        <f t="shared" ca="1" si="879"/>
        <v>140.10399999999998</v>
      </c>
      <c r="L9402" s="83">
        <f t="shared" ca="1" si="880"/>
        <v>142.80400000000009</v>
      </c>
    </row>
    <row r="9403" spans="6:12">
      <c r="F9403" s="89">
        <v>9287</v>
      </c>
      <c r="G9403" s="89">
        <f t="shared" ca="1" si="875"/>
        <v>37</v>
      </c>
      <c r="H9403" s="89">
        <f t="shared" ca="1" si="876"/>
        <v>1</v>
      </c>
      <c r="I9403" s="89">
        <f t="shared" ca="1" si="877"/>
        <v>8</v>
      </c>
      <c r="J9403" s="89">
        <f t="shared" ca="1" si="878"/>
        <v>145.92099999999994</v>
      </c>
      <c r="K9403" s="89">
        <f t="shared" ca="1" si="879"/>
        <v>46.750999999999976</v>
      </c>
      <c r="L9403" s="83">
        <f t="shared" ca="1" si="880"/>
        <v>47.700999999999993</v>
      </c>
    </row>
    <row r="9404" spans="6:12">
      <c r="F9404" s="89">
        <v>9288</v>
      </c>
      <c r="G9404" s="89">
        <f t="shared" ca="1" si="875"/>
        <v>43</v>
      </c>
      <c r="H9404" s="89">
        <f t="shared" ca="1" si="876"/>
        <v>3</v>
      </c>
      <c r="I9404" s="89">
        <f t="shared" ca="1" si="877"/>
        <v>9</v>
      </c>
      <c r="J9404" s="89">
        <f t="shared" ca="1" si="878"/>
        <v>96.057000000000016</v>
      </c>
      <c r="K9404" s="89">
        <f t="shared" ca="1" si="879"/>
        <v>124.62699999999995</v>
      </c>
      <c r="L9404" s="83">
        <f t="shared" ca="1" si="880"/>
        <v>123.27700000000004</v>
      </c>
    </row>
    <row r="9405" spans="6:12">
      <c r="F9405" s="89">
        <v>9289</v>
      </c>
      <c r="G9405" s="89">
        <f t="shared" ca="1" si="875"/>
        <v>51</v>
      </c>
      <c r="H9405" s="89">
        <f t="shared" ca="1" si="876"/>
        <v>1</v>
      </c>
      <c r="I9405" s="89">
        <f t="shared" ca="1" si="877"/>
        <v>5</v>
      </c>
      <c r="J9405" s="89">
        <f t="shared" ca="1" si="878"/>
        <v>117.66500000000005</v>
      </c>
      <c r="K9405" s="89">
        <f t="shared" ca="1" si="879"/>
        <v>141.95499999999996</v>
      </c>
      <c r="L9405" s="83">
        <f t="shared" ca="1" si="880"/>
        <v>143.80500000000009</v>
      </c>
    </row>
    <row r="9406" spans="6:12">
      <c r="F9406" s="89">
        <v>9290</v>
      </c>
      <c r="G9406" s="89">
        <f t="shared" ca="1" si="875"/>
        <v>42</v>
      </c>
      <c r="H9406" s="89">
        <f t="shared" ca="1" si="876"/>
        <v>2</v>
      </c>
      <c r="I9406" s="89">
        <f t="shared" ca="1" si="877"/>
        <v>6</v>
      </c>
      <c r="J9406" s="89">
        <f t="shared" ca="1" si="878"/>
        <v>55.171999999999969</v>
      </c>
      <c r="K9406" s="89">
        <f t="shared" ca="1" si="879"/>
        <v>125.75199999999995</v>
      </c>
      <c r="L9406" s="83">
        <f t="shared" ca="1" si="880"/>
        <v>124.85199999999995</v>
      </c>
    </row>
    <row r="9407" spans="6:12">
      <c r="F9407" s="89">
        <v>9291</v>
      </c>
      <c r="G9407" s="89">
        <f t="shared" ca="1" si="875"/>
        <v>30</v>
      </c>
      <c r="H9407" s="89">
        <f t="shared" ca="1" si="876"/>
        <v>3</v>
      </c>
      <c r="I9407" s="89">
        <f t="shared" ca="1" si="877"/>
        <v>6</v>
      </c>
      <c r="J9407" s="89">
        <f t="shared" ca="1" si="878"/>
        <v>-54.919999999999902</v>
      </c>
      <c r="K9407" s="89">
        <f t="shared" ca="1" si="879"/>
        <v>105.47999999999999</v>
      </c>
      <c r="L9407" s="83">
        <f t="shared" ca="1" si="880"/>
        <v>100.98000000000005</v>
      </c>
    </row>
    <row r="9408" spans="6:12">
      <c r="F9408" s="89">
        <v>9292</v>
      </c>
      <c r="G9408" s="89">
        <f t="shared" ca="1" si="875"/>
        <v>38</v>
      </c>
      <c r="H9408" s="89">
        <f t="shared" ca="1" si="876"/>
        <v>3</v>
      </c>
      <c r="I9408" s="89">
        <f t="shared" ca="1" si="877"/>
        <v>3</v>
      </c>
      <c r="J9408" s="89">
        <f t="shared" ca="1" si="878"/>
        <v>-289.36599999999987</v>
      </c>
      <c r="K9408" s="89">
        <f t="shared" ca="1" si="879"/>
        <v>-3.646000000000015</v>
      </c>
      <c r="L9408" s="83">
        <f t="shared" ca="1" si="880"/>
        <v>-8.1459999999999297</v>
      </c>
    </row>
    <row r="9409" spans="6:12">
      <c r="F9409" s="89">
        <v>9293</v>
      </c>
      <c r="G9409" s="89">
        <f t="shared" ca="1" si="875"/>
        <v>34</v>
      </c>
      <c r="H9409" s="89">
        <f t="shared" ca="1" si="876"/>
        <v>3</v>
      </c>
      <c r="I9409" s="89">
        <f t="shared" ca="1" si="877"/>
        <v>8</v>
      </c>
      <c r="J9409" s="89">
        <f t="shared" ca="1" si="878"/>
        <v>48.652000000000044</v>
      </c>
      <c r="K9409" s="89">
        <f t="shared" ca="1" si="879"/>
        <v>122.61199999999997</v>
      </c>
      <c r="L9409" s="83">
        <f t="shared" ca="1" si="880"/>
        <v>119.51200000000006</v>
      </c>
    </row>
    <row r="9410" spans="6:12">
      <c r="F9410" s="89">
        <v>9294</v>
      </c>
      <c r="G9410" s="89">
        <f t="shared" ca="1" si="875"/>
        <v>21</v>
      </c>
      <c r="H9410" s="89">
        <f t="shared" ca="1" si="876"/>
        <v>2</v>
      </c>
      <c r="I9410" s="89">
        <f t="shared" ca="1" si="877"/>
        <v>7</v>
      </c>
      <c r="J9410" s="89">
        <f t="shared" ca="1" si="878"/>
        <v>118.07699999999997</v>
      </c>
      <c r="K9410" s="89">
        <f t="shared" ca="1" si="879"/>
        <v>152.56699999999995</v>
      </c>
      <c r="L9410" s="83">
        <f t="shared" ca="1" si="880"/>
        <v>148.91699999999997</v>
      </c>
    </row>
    <row r="9411" spans="6:12">
      <c r="F9411" s="89">
        <v>9295</v>
      </c>
      <c r="G9411" s="89">
        <f t="shared" ca="1" si="875"/>
        <v>24</v>
      </c>
      <c r="H9411" s="89">
        <f t="shared" ca="1" si="876"/>
        <v>3</v>
      </c>
      <c r="I9411" s="89">
        <f t="shared" ca="1" si="877"/>
        <v>7</v>
      </c>
      <c r="J9411" s="89">
        <f t="shared" ca="1" si="878"/>
        <v>16.638000000000034</v>
      </c>
      <c r="K9411" s="89">
        <f t="shared" ca="1" si="879"/>
        <v>136.298</v>
      </c>
      <c r="L9411" s="83">
        <f t="shared" ca="1" si="880"/>
        <v>131.298</v>
      </c>
    </row>
    <row r="9412" spans="6:12">
      <c r="F9412" s="89">
        <v>9296</v>
      </c>
      <c r="G9412" s="89">
        <f t="shared" ca="1" si="875"/>
        <v>45</v>
      </c>
      <c r="H9412" s="89">
        <f t="shared" ca="1" si="876"/>
        <v>1</v>
      </c>
      <c r="I9412" s="89">
        <f t="shared" ca="1" si="877"/>
        <v>7</v>
      </c>
      <c r="J9412" s="89">
        <f t="shared" ca="1" si="878"/>
        <v>146.46499999999997</v>
      </c>
      <c r="K9412" s="89">
        <f t="shared" ca="1" si="879"/>
        <v>87.414999999999949</v>
      </c>
      <c r="L9412" s="83">
        <f t="shared" ca="1" si="880"/>
        <v>89.165000000000006</v>
      </c>
    </row>
    <row r="9413" spans="6:12">
      <c r="F9413" s="89">
        <v>9297</v>
      </c>
      <c r="G9413" s="89">
        <f t="shared" ca="1" si="875"/>
        <v>39</v>
      </c>
      <c r="H9413" s="89">
        <f t="shared" ca="1" si="876"/>
        <v>3</v>
      </c>
      <c r="I9413" s="89">
        <f t="shared" ca="1" si="877"/>
        <v>4</v>
      </c>
      <c r="J9413" s="89">
        <f t="shared" ca="1" si="878"/>
        <v>-201.75899999999996</v>
      </c>
      <c r="K9413" s="89">
        <f t="shared" ca="1" si="879"/>
        <v>41.050999999999959</v>
      </c>
      <c r="L9413" s="83">
        <f t="shared" ca="1" si="880"/>
        <v>37.101000000000028</v>
      </c>
    </row>
    <row r="9414" spans="6:12">
      <c r="F9414" s="89">
        <v>9298</v>
      </c>
      <c r="G9414" s="89">
        <f t="shared" ca="1" si="875"/>
        <v>23</v>
      </c>
      <c r="H9414" s="89">
        <f t="shared" ca="1" si="876"/>
        <v>1</v>
      </c>
      <c r="I9414" s="89">
        <f t="shared" ca="1" si="877"/>
        <v>9</v>
      </c>
      <c r="J9414" s="89">
        <f t="shared" ca="1" si="878"/>
        <v>169.73699999999994</v>
      </c>
      <c r="K9414" s="89">
        <f t="shared" ca="1" si="879"/>
        <v>32.306999999999931</v>
      </c>
      <c r="L9414" s="83">
        <f t="shared" ca="1" si="880"/>
        <v>31.556999999999988</v>
      </c>
    </row>
    <row r="9415" spans="6:12">
      <c r="F9415" s="89">
        <v>9299</v>
      </c>
      <c r="G9415" s="89">
        <f t="shared" ca="1" si="875"/>
        <v>39</v>
      </c>
      <c r="H9415" s="89">
        <f t="shared" ca="1" si="876"/>
        <v>3</v>
      </c>
      <c r="I9415" s="89">
        <f t="shared" ca="1" si="877"/>
        <v>3</v>
      </c>
      <c r="J9415" s="89">
        <f t="shared" ca="1" si="878"/>
        <v>-288.50299999999993</v>
      </c>
      <c r="K9415" s="89">
        <f t="shared" ca="1" si="879"/>
        <v>-3.0930000000000177</v>
      </c>
      <c r="L9415" s="83">
        <f t="shared" ca="1" si="880"/>
        <v>-7.4429999999999836</v>
      </c>
    </row>
    <row r="9416" spans="6:12">
      <c r="F9416" s="89">
        <v>9300</v>
      </c>
      <c r="G9416" s="89">
        <f t="shared" ca="1" si="875"/>
        <v>54</v>
      </c>
      <c r="H9416" s="89">
        <f t="shared" ca="1" si="876"/>
        <v>1</v>
      </c>
      <c r="I9416" s="89">
        <f t="shared" ca="1" si="877"/>
        <v>8</v>
      </c>
      <c r="J9416" s="89">
        <f t="shared" ca="1" si="878"/>
        <v>188.13199999999992</v>
      </c>
      <c r="K9416" s="89">
        <f t="shared" ca="1" si="879"/>
        <v>83.691999999999965</v>
      </c>
      <c r="L9416" s="83">
        <f t="shared" ca="1" si="880"/>
        <v>87.19200000000005</v>
      </c>
    </row>
    <row r="9417" spans="6:12">
      <c r="F9417" s="89">
        <v>9301</v>
      </c>
      <c r="G9417" s="89">
        <f t="shared" ca="1" si="875"/>
        <v>51</v>
      </c>
      <c r="H9417" s="89">
        <f t="shared" ca="1" si="876"/>
        <v>2</v>
      </c>
      <c r="I9417" s="89">
        <f t="shared" ca="1" si="877"/>
        <v>6</v>
      </c>
      <c r="J9417" s="89">
        <f t="shared" ca="1" si="878"/>
        <v>81.191000000000031</v>
      </c>
      <c r="K9417" s="89">
        <f t="shared" ca="1" si="879"/>
        <v>148.98099999999997</v>
      </c>
      <c r="L9417" s="83">
        <f t="shared" ca="1" si="880"/>
        <v>149.43100000000007</v>
      </c>
    </row>
    <row r="9418" spans="6:12">
      <c r="F9418" s="89">
        <v>9302</v>
      </c>
      <c r="G9418" s="89">
        <f t="shared" ca="1" si="875"/>
        <v>30</v>
      </c>
      <c r="H9418" s="89">
        <f t="shared" ca="1" si="876"/>
        <v>3</v>
      </c>
      <c r="I9418" s="89">
        <f t="shared" ca="1" si="877"/>
        <v>3</v>
      </c>
      <c r="J9418" s="89">
        <f t="shared" ca="1" si="878"/>
        <v>-286.5499999999999</v>
      </c>
      <c r="K9418" s="89">
        <f t="shared" ca="1" si="879"/>
        <v>1.6499999999999773</v>
      </c>
      <c r="L9418" s="83">
        <f t="shared" ca="1" si="880"/>
        <v>-4.0499999999999545</v>
      </c>
    </row>
    <row r="9419" spans="6:12">
      <c r="F9419" s="89">
        <v>9303</v>
      </c>
      <c r="G9419" s="89">
        <f t="shared" ca="1" si="875"/>
        <v>48</v>
      </c>
      <c r="H9419" s="89">
        <f t="shared" ca="1" si="876"/>
        <v>2</v>
      </c>
      <c r="I9419" s="89">
        <f t="shared" ca="1" si="877"/>
        <v>5</v>
      </c>
      <c r="J9419" s="89">
        <f t="shared" ca="1" si="878"/>
        <v>21.880000000000024</v>
      </c>
      <c r="K9419" s="89">
        <f t="shared" ca="1" si="879"/>
        <v>133.20000000000002</v>
      </c>
      <c r="L9419" s="83">
        <f t="shared" ca="1" si="880"/>
        <v>132.79999999999998</v>
      </c>
    </row>
    <row r="9420" spans="6:12">
      <c r="F9420" s="89">
        <v>9304</v>
      </c>
      <c r="G9420" s="89">
        <f t="shared" ca="1" si="875"/>
        <v>25</v>
      </c>
      <c r="H9420" s="89">
        <f t="shared" ca="1" si="876"/>
        <v>2</v>
      </c>
      <c r="I9420" s="89">
        <f t="shared" ca="1" si="877"/>
        <v>7</v>
      </c>
      <c r="J9420" s="89">
        <f t="shared" ca="1" si="878"/>
        <v>104.28499999999997</v>
      </c>
      <c r="K9420" s="89">
        <f t="shared" ca="1" si="879"/>
        <v>137.53499999999997</v>
      </c>
      <c r="L9420" s="83">
        <f t="shared" ca="1" si="880"/>
        <v>134.48500000000001</v>
      </c>
    </row>
    <row r="9421" spans="6:12">
      <c r="F9421" s="89">
        <v>9305</v>
      </c>
      <c r="G9421" s="89">
        <f t="shared" ca="1" si="875"/>
        <v>41</v>
      </c>
      <c r="H9421" s="89">
        <f t="shared" ca="1" si="876"/>
        <v>2</v>
      </c>
      <c r="I9421" s="89">
        <f t="shared" ca="1" si="877"/>
        <v>9</v>
      </c>
      <c r="J9421" s="89">
        <f t="shared" ca="1" si="878"/>
        <v>141.24899999999994</v>
      </c>
      <c r="K9421" s="89">
        <f t="shared" ca="1" si="879"/>
        <v>84.338999999999942</v>
      </c>
      <c r="L9421" s="83">
        <f t="shared" ca="1" si="880"/>
        <v>84.488999999999976</v>
      </c>
    </row>
    <row r="9422" spans="6:12">
      <c r="F9422" s="89">
        <v>9306</v>
      </c>
      <c r="G9422" s="89">
        <f t="shared" ca="1" si="875"/>
        <v>43</v>
      </c>
      <c r="H9422" s="89">
        <f t="shared" ca="1" si="876"/>
        <v>3</v>
      </c>
      <c r="I9422" s="89">
        <f t="shared" ca="1" si="877"/>
        <v>9</v>
      </c>
      <c r="J9422" s="89">
        <f t="shared" ca="1" si="878"/>
        <v>96.057000000000016</v>
      </c>
      <c r="K9422" s="89">
        <f t="shared" ca="1" si="879"/>
        <v>124.62699999999995</v>
      </c>
      <c r="L9422" s="83">
        <f t="shared" ca="1" si="880"/>
        <v>123.27700000000004</v>
      </c>
    </row>
    <row r="9423" spans="6:12">
      <c r="F9423" s="89">
        <v>9307</v>
      </c>
      <c r="G9423" s="89">
        <f t="shared" ca="1" si="875"/>
        <v>49</v>
      </c>
      <c r="H9423" s="89">
        <f t="shared" ca="1" si="876"/>
        <v>3</v>
      </c>
      <c r="I9423" s="89">
        <f t="shared" ca="1" si="877"/>
        <v>5</v>
      </c>
      <c r="J9423" s="89">
        <f t="shared" ca="1" si="878"/>
        <v>-100.89499999999987</v>
      </c>
      <c r="K9423" s="89">
        <f t="shared" ca="1" si="879"/>
        <v>96.215000000000003</v>
      </c>
      <c r="L9423" s="83">
        <f t="shared" ca="1" si="880"/>
        <v>94.164999999999992</v>
      </c>
    </row>
    <row r="9424" spans="6:12">
      <c r="F9424" s="89">
        <v>9308</v>
      </c>
      <c r="G9424" s="89">
        <f t="shared" ca="1" si="875"/>
        <v>40</v>
      </c>
      <c r="H9424" s="89">
        <f t="shared" ca="1" si="876"/>
        <v>1</v>
      </c>
      <c r="I9424" s="89">
        <f t="shared" ca="1" si="877"/>
        <v>4</v>
      </c>
      <c r="J9424" s="89">
        <f t="shared" ca="1" si="878"/>
        <v>52.539999999999992</v>
      </c>
      <c r="K9424" s="89">
        <f t="shared" ca="1" si="879"/>
        <v>122.83999999999995</v>
      </c>
      <c r="L9424" s="83">
        <f t="shared" ca="1" si="880"/>
        <v>122.64000000000001</v>
      </c>
    </row>
    <row r="9425" spans="6:12">
      <c r="F9425" s="89">
        <v>9309</v>
      </c>
      <c r="G9425" s="89">
        <f t="shared" ca="1" si="875"/>
        <v>55</v>
      </c>
      <c r="H9425" s="89">
        <f t="shared" ca="1" si="876"/>
        <v>1</v>
      </c>
      <c r="I9425" s="89">
        <f t="shared" ca="1" si="877"/>
        <v>5</v>
      </c>
      <c r="J9425" s="89">
        <f t="shared" ca="1" si="878"/>
        <v>135.62499999999994</v>
      </c>
      <c r="K9425" s="89">
        <f t="shared" ca="1" si="879"/>
        <v>158.6749999999999</v>
      </c>
      <c r="L9425" s="83">
        <f t="shared" ca="1" si="880"/>
        <v>161.12500000000006</v>
      </c>
    </row>
    <row r="9426" spans="6:12">
      <c r="F9426" s="89">
        <v>9310</v>
      </c>
      <c r="G9426" s="89">
        <f t="shared" ca="1" si="875"/>
        <v>52</v>
      </c>
      <c r="H9426" s="89">
        <f t="shared" ca="1" si="876"/>
        <v>3</v>
      </c>
      <c r="I9426" s="89">
        <f t="shared" ca="1" si="877"/>
        <v>8</v>
      </c>
      <c r="J9426" s="89">
        <f t="shared" ca="1" si="878"/>
        <v>86.596000000000004</v>
      </c>
      <c r="K9426" s="89">
        <f t="shared" ca="1" si="879"/>
        <v>154.97599999999994</v>
      </c>
      <c r="L9426" s="83">
        <f t="shared" ca="1" si="880"/>
        <v>154.57599999999991</v>
      </c>
    </row>
    <row r="9427" spans="6:12">
      <c r="F9427" s="89">
        <v>9311</v>
      </c>
      <c r="G9427" s="89">
        <f t="shared" ca="1" si="875"/>
        <v>47</v>
      </c>
      <c r="H9427" s="89">
        <f t="shared" ca="1" si="876"/>
        <v>3</v>
      </c>
      <c r="I9427" s="89">
        <f t="shared" ca="1" si="877"/>
        <v>9</v>
      </c>
      <c r="J9427" s="89">
        <f t="shared" ca="1" si="878"/>
        <v>106.673</v>
      </c>
      <c r="K9427" s="89">
        <f t="shared" ca="1" si="879"/>
        <v>134.00299999999993</v>
      </c>
      <c r="L9427" s="83">
        <f t="shared" ca="1" si="880"/>
        <v>133.25300000000004</v>
      </c>
    </row>
    <row r="9428" spans="6:12">
      <c r="F9428" s="89">
        <v>9312</v>
      </c>
      <c r="G9428" s="89">
        <f t="shared" ca="1" si="875"/>
        <v>54</v>
      </c>
      <c r="H9428" s="89">
        <f t="shared" ca="1" si="876"/>
        <v>3</v>
      </c>
      <c r="I9428" s="89">
        <f t="shared" ca="1" si="877"/>
        <v>3</v>
      </c>
      <c r="J9428" s="89">
        <f t="shared" ca="1" si="878"/>
        <v>-243.15799999999996</v>
      </c>
      <c r="K9428" s="89">
        <f t="shared" ca="1" si="879"/>
        <v>37.602000000000004</v>
      </c>
      <c r="L9428" s="83">
        <f t="shared" ca="1" si="880"/>
        <v>35.502000000000095</v>
      </c>
    </row>
    <row r="9429" spans="6:12">
      <c r="F9429" s="89">
        <v>9313</v>
      </c>
      <c r="G9429" s="89">
        <f t="shared" ca="1" si="875"/>
        <v>23</v>
      </c>
      <c r="H9429" s="89">
        <f t="shared" ca="1" si="876"/>
        <v>3</v>
      </c>
      <c r="I9429" s="89">
        <f t="shared" ca="1" si="877"/>
        <v>3</v>
      </c>
      <c r="J9429" s="89">
        <f t="shared" ca="1" si="878"/>
        <v>-269.91099999999994</v>
      </c>
      <c r="K9429" s="89">
        <f t="shared" ca="1" si="879"/>
        <v>20.458999999999946</v>
      </c>
      <c r="L9429" s="83">
        <f t="shared" ca="1" si="880"/>
        <v>13.709000000000003</v>
      </c>
    </row>
    <row r="9430" spans="6:12">
      <c r="F9430" s="89">
        <v>9314</v>
      </c>
      <c r="G9430" s="89">
        <f t="shared" ca="1" si="875"/>
        <v>42</v>
      </c>
      <c r="H9430" s="89">
        <f t="shared" ca="1" si="876"/>
        <v>2</v>
      </c>
      <c r="I9430" s="89">
        <f t="shared" ca="1" si="877"/>
        <v>6</v>
      </c>
      <c r="J9430" s="89">
        <f t="shared" ca="1" si="878"/>
        <v>55.171999999999969</v>
      </c>
      <c r="K9430" s="89">
        <f t="shared" ca="1" si="879"/>
        <v>125.75199999999995</v>
      </c>
      <c r="L9430" s="83">
        <f t="shared" ca="1" si="880"/>
        <v>124.85199999999995</v>
      </c>
    </row>
    <row r="9431" spans="6:12">
      <c r="F9431" s="89">
        <v>9315</v>
      </c>
      <c r="G9431" s="89">
        <f t="shared" ca="1" si="875"/>
        <v>30</v>
      </c>
      <c r="H9431" s="89">
        <f t="shared" ca="1" si="876"/>
        <v>1</v>
      </c>
      <c r="I9431" s="89">
        <f t="shared" ca="1" si="877"/>
        <v>8</v>
      </c>
      <c r="J9431" s="89">
        <f t="shared" ca="1" si="878"/>
        <v>151.21999999999994</v>
      </c>
      <c r="K9431" s="89">
        <f t="shared" ca="1" si="879"/>
        <v>54.21999999999997</v>
      </c>
      <c r="L9431" s="83">
        <f t="shared" ca="1" si="880"/>
        <v>54.120000000000005</v>
      </c>
    </row>
    <row r="9432" spans="6:12">
      <c r="F9432" s="89">
        <v>9316</v>
      </c>
      <c r="G9432" s="89">
        <f t="shared" ca="1" si="875"/>
        <v>21</v>
      </c>
      <c r="H9432" s="89">
        <f t="shared" ca="1" si="876"/>
        <v>3</v>
      </c>
      <c r="I9432" s="89">
        <f t="shared" ca="1" si="877"/>
        <v>8</v>
      </c>
      <c r="J9432" s="89">
        <f t="shared" ca="1" si="878"/>
        <v>75.652999999999963</v>
      </c>
      <c r="K9432" s="89">
        <f t="shared" ca="1" si="879"/>
        <v>153.64299999999992</v>
      </c>
      <c r="L9432" s="83">
        <f t="shared" ca="1" si="880"/>
        <v>148.59299999999996</v>
      </c>
    </row>
    <row r="9433" spans="6:12">
      <c r="F9433" s="89">
        <v>9317</v>
      </c>
      <c r="G9433" s="89">
        <f t="shared" ca="1" si="875"/>
        <v>45</v>
      </c>
      <c r="H9433" s="89">
        <f t="shared" ca="1" si="876"/>
        <v>2</v>
      </c>
      <c r="I9433" s="89">
        <f t="shared" ca="1" si="877"/>
        <v>8</v>
      </c>
      <c r="J9433" s="89">
        <f t="shared" ca="1" si="878"/>
        <v>129.35499999999996</v>
      </c>
      <c r="K9433" s="89">
        <f t="shared" ca="1" si="879"/>
        <v>113.80499999999992</v>
      </c>
      <c r="L9433" s="83">
        <f t="shared" ca="1" si="880"/>
        <v>114.15499999999997</v>
      </c>
    </row>
    <row r="9434" spans="6:12">
      <c r="F9434" s="89">
        <v>9318</v>
      </c>
      <c r="G9434" s="89">
        <f t="shared" ca="1" si="875"/>
        <v>25</v>
      </c>
      <c r="H9434" s="89">
        <f t="shared" ca="1" si="876"/>
        <v>1</v>
      </c>
      <c r="I9434" s="89">
        <f t="shared" ca="1" si="877"/>
        <v>8</v>
      </c>
      <c r="J9434" s="89">
        <f t="shared" ca="1" si="878"/>
        <v>163.10499999999993</v>
      </c>
      <c r="K9434" s="89">
        <f t="shared" ca="1" si="879"/>
        <v>67.654999999999987</v>
      </c>
      <c r="L9434" s="83">
        <f t="shared" ca="1" si="880"/>
        <v>66.804999999999993</v>
      </c>
    </row>
    <row r="9435" spans="6:12">
      <c r="F9435" s="89">
        <v>9319</v>
      </c>
      <c r="G9435" s="89">
        <f t="shared" ca="1" si="875"/>
        <v>52</v>
      </c>
      <c r="H9435" s="89">
        <f t="shared" ca="1" si="876"/>
        <v>2</v>
      </c>
      <c r="I9435" s="89">
        <f t="shared" ca="1" si="877"/>
        <v>7</v>
      </c>
      <c r="J9435" s="89">
        <f t="shared" ca="1" si="878"/>
        <v>124.18399999999997</v>
      </c>
      <c r="K9435" s="89">
        <f t="shared" ca="1" si="879"/>
        <v>149.06399999999996</v>
      </c>
      <c r="L9435" s="83">
        <f t="shared" ca="1" si="880"/>
        <v>150.06399999999994</v>
      </c>
    </row>
    <row r="9436" spans="6:12">
      <c r="F9436" s="89">
        <v>9320</v>
      </c>
      <c r="G9436" s="89">
        <f t="shared" ca="1" si="875"/>
        <v>39</v>
      </c>
      <c r="H9436" s="89">
        <f t="shared" ca="1" si="876"/>
        <v>3</v>
      </c>
      <c r="I9436" s="89">
        <f t="shared" ca="1" si="877"/>
        <v>4</v>
      </c>
      <c r="J9436" s="89">
        <f t="shared" ca="1" si="878"/>
        <v>-201.75899999999996</v>
      </c>
      <c r="K9436" s="89">
        <f t="shared" ca="1" si="879"/>
        <v>41.050999999999959</v>
      </c>
      <c r="L9436" s="83">
        <f t="shared" ca="1" si="880"/>
        <v>37.101000000000028</v>
      </c>
    </row>
    <row r="9437" spans="6:12">
      <c r="F9437" s="89">
        <v>9321</v>
      </c>
      <c r="G9437" s="89">
        <f t="shared" ca="1" si="875"/>
        <v>33</v>
      </c>
      <c r="H9437" s="89">
        <f t="shared" ca="1" si="876"/>
        <v>3</v>
      </c>
      <c r="I9437" s="89">
        <f t="shared" ca="1" si="877"/>
        <v>4</v>
      </c>
      <c r="J9437" s="89">
        <f t="shared" ca="1" si="878"/>
        <v>-202.92299999999989</v>
      </c>
      <c r="K9437" s="89">
        <f t="shared" ca="1" si="879"/>
        <v>41.746999999999986</v>
      </c>
      <c r="L9437" s="83">
        <f t="shared" ca="1" si="880"/>
        <v>36.896999999999991</v>
      </c>
    </row>
    <row r="9438" spans="6:12">
      <c r="F9438" s="89">
        <v>9322</v>
      </c>
      <c r="G9438" s="89">
        <f t="shared" ca="1" si="875"/>
        <v>54</v>
      </c>
      <c r="H9438" s="89">
        <f t="shared" ca="1" si="876"/>
        <v>1</v>
      </c>
      <c r="I9438" s="89">
        <f t="shared" ca="1" si="877"/>
        <v>9</v>
      </c>
      <c r="J9438" s="89">
        <f t="shared" ca="1" si="878"/>
        <v>188.30599999999987</v>
      </c>
      <c r="K9438" s="89">
        <f t="shared" ca="1" si="879"/>
        <v>41.265999999999991</v>
      </c>
      <c r="L9438" s="83">
        <f t="shared" ca="1" si="880"/>
        <v>45.166000000000082</v>
      </c>
    </row>
    <row r="9439" spans="6:12">
      <c r="F9439" s="89">
        <v>9323</v>
      </c>
      <c r="G9439" s="89">
        <f t="shared" ca="1" si="875"/>
        <v>19</v>
      </c>
      <c r="H9439" s="89">
        <f t="shared" ca="1" si="876"/>
        <v>3</v>
      </c>
      <c r="I9439" s="89">
        <f t="shared" ca="1" si="877"/>
        <v>3</v>
      </c>
      <c r="J9439" s="89">
        <f t="shared" ca="1" si="878"/>
        <v>-254.46300000000002</v>
      </c>
      <c r="K9439" s="89">
        <f t="shared" ca="1" si="879"/>
        <v>37.14700000000002</v>
      </c>
      <c r="L9439" s="83">
        <f t="shared" ca="1" si="880"/>
        <v>29.797000000000054</v>
      </c>
    </row>
    <row r="9440" spans="6:12">
      <c r="F9440" s="89">
        <v>9324</v>
      </c>
      <c r="G9440" s="89">
        <f t="shared" ca="1" si="875"/>
        <v>28</v>
      </c>
      <c r="H9440" s="89">
        <f t="shared" ca="1" si="876"/>
        <v>3</v>
      </c>
      <c r="I9440" s="89">
        <f t="shared" ca="1" si="877"/>
        <v>4</v>
      </c>
      <c r="J9440" s="89">
        <f t="shared" ca="1" si="878"/>
        <v>-196.4679999999999</v>
      </c>
      <c r="K9440" s="89">
        <f t="shared" ca="1" si="879"/>
        <v>49.751999999999953</v>
      </c>
      <c r="L9440" s="83">
        <f t="shared" ca="1" si="880"/>
        <v>44.151999999999987</v>
      </c>
    </row>
    <row r="9441" spans="6:12">
      <c r="F9441" s="89">
        <v>9325</v>
      </c>
      <c r="G9441" s="89">
        <f t="shared" ca="1" si="875"/>
        <v>54</v>
      </c>
      <c r="H9441" s="89">
        <f t="shared" ca="1" si="876"/>
        <v>1</v>
      </c>
      <c r="I9441" s="89">
        <f t="shared" ca="1" si="877"/>
        <v>5</v>
      </c>
      <c r="J9441" s="89">
        <f t="shared" ca="1" si="878"/>
        <v>130.72999999999996</v>
      </c>
      <c r="K9441" s="89">
        <f t="shared" ca="1" si="879"/>
        <v>154.08999999999997</v>
      </c>
      <c r="L9441" s="83">
        <f t="shared" ca="1" si="880"/>
        <v>156.39000000000004</v>
      </c>
    </row>
    <row r="9442" spans="6:12">
      <c r="F9442" s="89">
        <v>9326</v>
      </c>
      <c r="G9442" s="89">
        <f t="shared" ca="1" si="875"/>
        <v>32</v>
      </c>
      <c r="H9442" s="89">
        <f t="shared" ca="1" si="876"/>
        <v>1</v>
      </c>
      <c r="I9442" s="89">
        <f t="shared" ca="1" si="877"/>
        <v>9</v>
      </c>
      <c r="J9442" s="89">
        <f t="shared" ca="1" si="878"/>
        <v>148.39799999999991</v>
      </c>
      <c r="K9442" s="89">
        <f t="shared" ca="1" si="879"/>
        <v>8.1779999999999973</v>
      </c>
      <c r="L9442" s="83">
        <f t="shared" ca="1" si="880"/>
        <v>8.77800000000002</v>
      </c>
    </row>
    <row r="9443" spans="6:12">
      <c r="F9443" s="89">
        <v>9327</v>
      </c>
      <c r="G9443" s="89">
        <f t="shared" ca="1" si="875"/>
        <v>30</v>
      </c>
      <c r="H9443" s="89">
        <f t="shared" ca="1" si="876"/>
        <v>2</v>
      </c>
      <c r="I9443" s="89">
        <f t="shared" ca="1" si="877"/>
        <v>9</v>
      </c>
      <c r="J9443" s="89">
        <f t="shared" ca="1" si="878"/>
        <v>141.91999999999993</v>
      </c>
      <c r="K9443" s="89">
        <f t="shared" ca="1" si="879"/>
        <v>88.419999999999959</v>
      </c>
      <c r="L9443" s="83">
        <f t="shared" ca="1" si="880"/>
        <v>86.920000000000016</v>
      </c>
    </row>
    <row r="9444" spans="6:12">
      <c r="F9444" s="89">
        <v>9328</v>
      </c>
      <c r="G9444" s="89">
        <f t="shared" ca="1" si="875"/>
        <v>52</v>
      </c>
      <c r="H9444" s="89">
        <f t="shared" ca="1" si="876"/>
        <v>2</v>
      </c>
      <c r="I9444" s="89">
        <f t="shared" ca="1" si="877"/>
        <v>6</v>
      </c>
      <c r="J9444" s="89">
        <f t="shared" ca="1" si="878"/>
        <v>85.43199999999996</v>
      </c>
      <c r="K9444" s="89">
        <f t="shared" ca="1" si="879"/>
        <v>152.91199999999998</v>
      </c>
      <c r="L9444" s="83">
        <f t="shared" ca="1" si="880"/>
        <v>153.51199999999994</v>
      </c>
    </row>
    <row r="9445" spans="6:12">
      <c r="F9445" s="89">
        <v>9329</v>
      </c>
      <c r="G9445" s="89">
        <f t="shared" ca="1" si="875"/>
        <v>30</v>
      </c>
      <c r="H9445" s="89">
        <f t="shared" ca="1" si="876"/>
        <v>2</v>
      </c>
      <c r="I9445" s="89">
        <f t="shared" ca="1" si="877"/>
        <v>3</v>
      </c>
      <c r="J9445" s="89">
        <f t="shared" ca="1" si="878"/>
        <v>-118.23999999999998</v>
      </c>
      <c r="K9445" s="89">
        <f t="shared" ca="1" si="879"/>
        <v>83.859999999999985</v>
      </c>
      <c r="L9445" s="83">
        <f t="shared" ca="1" si="880"/>
        <v>79.960000000000008</v>
      </c>
    </row>
    <row r="9446" spans="6:12">
      <c r="F9446" s="89">
        <v>9330</v>
      </c>
      <c r="G9446" s="89">
        <f t="shared" ca="1" si="875"/>
        <v>50</v>
      </c>
      <c r="H9446" s="89">
        <f t="shared" ca="1" si="876"/>
        <v>2</v>
      </c>
      <c r="I9446" s="89">
        <f t="shared" ca="1" si="877"/>
        <v>5</v>
      </c>
      <c r="J9446" s="89">
        <f t="shared" ca="1" si="878"/>
        <v>29</v>
      </c>
      <c r="K9446" s="89">
        <f t="shared" ca="1" si="879"/>
        <v>139.69999999999999</v>
      </c>
      <c r="L9446" s="83">
        <f t="shared" ca="1" si="880"/>
        <v>139.59999999999997</v>
      </c>
    </row>
    <row r="9447" spans="6:12">
      <c r="F9447" s="89">
        <v>9331</v>
      </c>
      <c r="G9447" s="89">
        <f t="shared" ca="1" si="875"/>
        <v>44</v>
      </c>
      <c r="H9447" s="89">
        <f t="shared" ca="1" si="876"/>
        <v>2</v>
      </c>
      <c r="I9447" s="89">
        <f t="shared" ca="1" si="877"/>
        <v>4</v>
      </c>
      <c r="J9447" s="89">
        <f t="shared" ca="1" si="878"/>
        <v>-46.783999999999992</v>
      </c>
      <c r="K9447" s="89">
        <f t="shared" ca="1" si="879"/>
        <v>108.37599999999998</v>
      </c>
      <c r="L9447" s="83">
        <f t="shared" ca="1" si="880"/>
        <v>106.97599999999997</v>
      </c>
    </row>
    <row r="9448" spans="6:12">
      <c r="F9448" s="89">
        <v>9332</v>
      </c>
      <c r="G9448" s="89">
        <f t="shared" ca="1" si="875"/>
        <v>53</v>
      </c>
      <c r="H9448" s="89">
        <f t="shared" ca="1" si="876"/>
        <v>3</v>
      </c>
      <c r="I9448" s="89">
        <f t="shared" ca="1" si="877"/>
        <v>5</v>
      </c>
      <c r="J9448" s="89">
        <f t="shared" ca="1" si="878"/>
        <v>-83.894999999999868</v>
      </c>
      <c r="K9448" s="89">
        <f t="shared" ca="1" si="879"/>
        <v>111.97499999999994</v>
      </c>
      <c r="L9448" s="83">
        <f t="shared" ca="1" si="880"/>
        <v>110.52500000000001</v>
      </c>
    </row>
    <row r="9449" spans="6:12">
      <c r="F9449" s="89">
        <v>9333</v>
      </c>
      <c r="G9449" s="89">
        <f t="shared" ca="1" si="875"/>
        <v>45</v>
      </c>
      <c r="H9449" s="89">
        <f t="shared" ca="1" si="876"/>
        <v>1</v>
      </c>
      <c r="I9449" s="89">
        <f t="shared" ca="1" si="877"/>
        <v>7</v>
      </c>
      <c r="J9449" s="89">
        <f t="shared" ca="1" si="878"/>
        <v>146.46499999999997</v>
      </c>
      <c r="K9449" s="89">
        <f t="shared" ca="1" si="879"/>
        <v>87.414999999999949</v>
      </c>
      <c r="L9449" s="83">
        <f t="shared" ca="1" si="880"/>
        <v>89.165000000000006</v>
      </c>
    </row>
    <row r="9450" spans="6:12">
      <c r="F9450" s="89">
        <v>9334</v>
      </c>
      <c r="G9450" s="89">
        <f t="shared" ca="1" si="875"/>
        <v>43</v>
      </c>
      <c r="H9450" s="89">
        <f t="shared" ca="1" si="876"/>
        <v>3</v>
      </c>
      <c r="I9450" s="89">
        <f t="shared" ca="1" si="877"/>
        <v>3</v>
      </c>
      <c r="J9450" s="89">
        <f t="shared" ca="1" si="878"/>
        <v>-282.35099999999989</v>
      </c>
      <c r="K9450" s="89">
        <f t="shared" ca="1" si="879"/>
        <v>1.81899999999996</v>
      </c>
      <c r="L9450" s="83">
        <f t="shared" ca="1" si="880"/>
        <v>-1.9309999999999548</v>
      </c>
    </row>
    <row r="9451" spans="6:12">
      <c r="F9451" s="89">
        <v>9335</v>
      </c>
      <c r="G9451" s="89">
        <f t="shared" ca="1" si="875"/>
        <v>32</v>
      </c>
      <c r="H9451" s="89">
        <f t="shared" ca="1" si="876"/>
        <v>3</v>
      </c>
      <c r="I9451" s="89">
        <f t="shared" ca="1" si="877"/>
        <v>7</v>
      </c>
      <c r="J9451" s="89">
        <f t="shared" ca="1" si="878"/>
        <v>1.0540000000000305</v>
      </c>
      <c r="K9451" s="89">
        <f t="shared" ca="1" si="879"/>
        <v>118.23399999999992</v>
      </c>
      <c r="L9451" s="83">
        <f t="shared" ca="1" si="880"/>
        <v>114.43400000000003</v>
      </c>
    </row>
    <row r="9452" spans="6:12">
      <c r="F9452" s="89">
        <v>9336</v>
      </c>
      <c r="G9452" s="89">
        <f t="shared" ca="1" si="875"/>
        <v>51</v>
      </c>
      <c r="H9452" s="89">
        <f t="shared" ca="1" si="876"/>
        <v>2</v>
      </c>
      <c r="I9452" s="89">
        <f t="shared" ca="1" si="877"/>
        <v>7</v>
      </c>
      <c r="J9452" s="89">
        <f t="shared" ca="1" si="878"/>
        <v>119.93700000000001</v>
      </c>
      <c r="K9452" s="89">
        <f t="shared" ca="1" si="879"/>
        <v>145.12699999999995</v>
      </c>
      <c r="L9452" s="83">
        <f t="shared" ca="1" si="880"/>
        <v>145.97700000000006</v>
      </c>
    </row>
    <row r="9453" spans="6:12">
      <c r="F9453" s="89">
        <v>9337</v>
      </c>
      <c r="G9453" s="89">
        <f t="shared" ca="1" si="875"/>
        <v>37</v>
      </c>
      <c r="H9453" s="89">
        <f t="shared" ca="1" si="876"/>
        <v>3</v>
      </c>
      <c r="I9453" s="89">
        <f t="shared" ca="1" si="877"/>
        <v>8</v>
      </c>
      <c r="J9453" s="89">
        <f t="shared" ca="1" si="878"/>
        <v>48.901000000000067</v>
      </c>
      <c r="K9453" s="89">
        <f t="shared" ca="1" si="879"/>
        <v>121.93099999999998</v>
      </c>
      <c r="L9453" s="83">
        <f t="shared" ca="1" si="880"/>
        <v>119.28100000000001</v>
      </c>
    </row>
    <row r="9454" spans="6:12">
      <c r="F9454" s="89">
        <v>9338</v>
      </c>
      <c r="G9454" s="89">
        <f t="shared" ca="1" si="875"/>
        <v>34</v>
      </c>
      <c r="H9454" s="89">
        <f t="shared" ca="1" si="876"/>
        <v>3</v>
      </c>
      <c r="I9454" s="89">
        <f t="shared" ca="1" si="877"/>
        <v>8</v>
      </c>
      <c r="J9454" s="89">
        <f t="shared" ca="1" si="878"/>
        <v>48.652000000000044</v>
      </c>
      <c r="K9454" s="89">
        <f t="shared" ca="1" si="879"/>
        <v>122.61199999999997</v>
      </c>
      <c r="L9454" s="83">
        <f t="shared" ca="1" si="880"/>
        <v>119.51200000000006</v>
      </c>
    </row>
    <row r="9455" spans="6:12">
      <c r="F9455" s="89">
        <v>9339</v>
      </c>
      <c r="G9455" s="89">
        <f t="shared" ca="1" si="875"/>
        <v>35</v>
      </c>
      <c r="H9455" s="89">
        <f t="shared" ca="1" si="876"/>
        <v>1</v>
      </c>
      <c r="I9455" s="89">
        <f t="shared" ca="1" si="877"/>
        <v>6</v>
      </c>
      <c r="J9455" s="89">
        <f t="shared" ca="1" si="878"/>
        <v>117.52499999999996</v>
      </c>
      <c r="K9455" s="89">
        <f t="shared" ca="1" si="879"/>
        <v>104.17499999999997</v>
      </c>
      <c r="L9455" s="83">
        <f t="shared" ca="1" si="880"/>
        <v>104.02499999999996</v>
      </c>
    </row>
    <row r="9456" spans="6:12">
      <c r="F9456" s="89">
        <v>9340</v>
      </c>
      <c r="G9456" s="89">
        <f t="shared" ca="1" si="875"/>
        <v>52</v>
      </c>
      <c r="H9456" s="89">
        <f t="shared" ca="1" si="876"/>
        <v>3</v>
      </c>
      <c r="I9456" s="89">
        <f t="shared" ca="1" si="877"/>
        <v>7</v>
      </c>
      <c r="J9456" s="89">
        <f t="shared" ca="1" si="878"/>
        <v>37.694000000000074</v>
      </c>
      <c r="K9456" s="89">
        <f t="shared" ca="1" si="879"/>
        <v>148.67399999999998</v>
      </c>
      <c r="L9456" s="83">
        <f t="shared" ca="1" si="880"/>
        <v>147.87399999999997</v>
      </c>
    </row>
    <row r="9457" spans="6:12">
      <c r="F9457" s="89">
        <v>9341</v>
      </c>
      <c r="G9457" s="89">
        <f t="shared" ca="1" si="875"/>
        <v>19</v>
      </c>
      <c r="H9457" s="89">
        <f t="shared" ca="1" si="876"/>
        <v>2</v>
      </c>
      <c r="I9457" s="89">
        <f t="shared" ca="1" si="877"/>
        <v>6</v>
      </c>
      <c r="J9457" s="89">
        <f t="shared" ca="1" si="878"/>
        <v>88.038999999999959</v>
      </c>
      <c r="K9457" s="89">
        <f t="shared" ca="1" si="879"/>
        <v>165.74899999999997</v>
      </c>
      <c r="L9457" s="83">
        <f t="shared" ca="1" si="880"/>
        <v>161.399</v>
      </c>
    </row>
    <row r="9458" spans="6:12">
      <c r="F9458" s="89">
        <v>9342</v>
      </c>
      <c r="G9458" s="89">
        <f t="shared" ca="1" si="875"/>
        <v>26</v>
      </c>
      <c r="H9458" s="89">
        <f t="shared" ca="1" si="876"/>
        <v>3</v>
      </c>
      <c r="I9458" s="89">
        <f t="shared" ca="1" si="877"/>
        <v>9</v>
      </c>
      <c r="J9458" s="89">
        <f t="shared" ca="1" si="878"/>
        <v>99.134000000000015</v>
      </c>
      <c r="K9458" s="89">
        <f t="shared" ca="1" si="879"/>
        <v>132.97399999999999</v>
      </c>
      <c r="L9458" s="83">
        <f t="shared" ca="1" si="880"/>
        <v>129.07400000000001</v>
      </c>
    </row>
    <row r="9459" spans="6:12">
      <c r="F9459" s="89">
        <v>9343</v>
      </c>
      <c r="G9459" s="89">
        <f t="shared" ca="1" si="875"/>
        <v>33</v>
      </c>
      <c r="H9459" s="89">
        <f t="shared" ca="1" si="876"/>
        <v>3</v>
      </c>
      <c r="I9459" s="89">
        <f t="shared" ca="1" si="877"/>
        <v>5</v>
      </c>
      <c r="J9459" s="89">
        <f t="shared" ca="1" si="878"/>
        <v>-125.69499999999988</v>
      </c>
      <c r="K9459" s="89">
        <f t="shared" ca="1" si="879"/>
        <v>76.374999999999972</v>
      </c>
      <c r="L9459" s="83">
        <f t="shared" ca="1" si="880"/>
        <v>71.924999999999983</v>
      </c>
    </row>
    <row r="9460" spans="6:12">
      <c r="F9460" s="89">
        <v>9344</v>
      </c>
      <c r="G9460" s="89">
        <f t="shared" ca="1" si="875"/>
        <v>52</v>
      </c>
      <c r="H9460" s="89">
        <f t="shared" ca="1" si="876"/>
        <v>3</v>
      </c>
      <c r="I9460" s="89">
        <f t="shared" ca="1" si="877"/>
        <v>8</v>
      </c>
      <c r="J9460" s="89">
        <f t="shared" ca="1" si="878"/>
        <v>86.596000000000004</v>
      </c>
      <c r="K9460" s="89">
        <f t="shared" ca="1" si="879"/>
        <v>154.97599999999994</v>
      </c>
      <c r="L9460" s="83">
        <f t="shared" ca="1" si="880"/>
        <v>154.57599999999991</v>
      </c>
    </row>
    <row r="9461" spans="6:12">
      <c r="F9461" s="89">
        <v>9345</v>
      </c>
      <c r="G9461" s="89">
        <f t="shared" ca="1" si="875"/>
        <v>26</v>
      </c>
      <c r="H9461" s="89">
        <f t="shared" ca="1" si="876"/>
        <v>3</v>
      </c>
      <c r="I9461" s="89">
        <f t="shared" ca="1" si="877"/>
        <v>3</v>
      </c>
      <c r="J9461" s="89">
        <f t="shared" ca="1" si="878"/>
        <v>-278.66199999999992</v>
      </c>
      <c r="K9461" s="89">
        <f t="shared" ca="1" si="879"/>
        <v>10.777999999999963</v>
      </c>
      <c r="L9461" s="83">
        <f t="shared" ca="1" si="880"/>
        <v>4.4779999999999802</v>
      </c>
    </row>
    <row r="9462" spans="6:12">
      <c r="F9462" s="89">
        <v>9346</v>
      </c>
      <c r="G9462" s="89">
        <f t="shared" ref="G9462:G9525" ca="1" si="881">RANDBETWEEN(19,55)</f>
        <v>46</v>
      </c>
      <c r="H9462" s="89">
        <f t="shared" ref="H9462:H9525" ca="1" si="882">RANDBETWEEN(0.5,3.5)</f>
        <v>1</v>
      </c>
      <c r="I9462" s="89">
        <f t="shared" ref="I9462:I9525" ca="1" si="883">RANDBETWEEN(3,9)</f>
        <v>6</v>
      </c>
      <c r="J9462" s="89">
        <f t="shared" ref="J9462:J9525" ca="1" si="884">133-10*G9462-128.7*H9462+60.8*I9462+0.135*G9462^2-20.6*H9462^2-4.74*I9462^2+0.15*G9462*H9462+0.006*G9462*I9462+19.63*H9462*I9462</f>
        <v>129.85599999999999</v>
      </c>
      <c r="K9462" s="89">
        <f t="shared" ref="K9462:K9525" ca="1" si="885">300-10.31*G9462-42.6*H9462+18.2*I9462+0.135*G9462^2-20.6*H9462^2-4.74*I9462^2+0.15*G9462*H9462+0.006*G9462*I9462+19.63*H9462*I9462</f>
        <v>113.09599999999996</v>
      </c>
      <c r="L9462" s="83">
        <f t="shared" ref="L9462:L9525" ca="1" si="886">294-10.16*G9462-44.4*H9462+18.6*I9462+0.135*G9462^2-20.6*H9462^2-4.74*I9462^2+0.15*G9462*H9462+0.006*G9462*I9462+19.63*H9462*I9462</f>
        <v>114.59599999999999</v>
      </c>
    </row>
    <row r="9463" spans="6:12">
      <c r="F9463" s="89">
        <v>9347</v>
      </c>
      <c r="G9463" s="89">
        <f t="shared" ca="1" si="881"/>
        <v>32</v>
      </c>
      <c r="H9463" s="89">
        <f t="shared" ca="1" si="882"/>
        <v>3</v>
      </c>
      <c r="I9463" s="89">
        <f t="shared" ca="1" si="883"/>
        <v>3</v>
      </c>
      <c r="J9463" s="89">
        <f t="shared" ca="1" si="884"/>
        <v>-288.87399999999991</v>
      </c>
      <c r="K9463" s="89">
        <f t="shared" ca="1" si="885"/>
        <v>-1.2940000000000111</v>
      </c>
      <c r="L9463" s="83">
        <f t="shared" ca="1" si="886"/>
        <v>-6.69399999999996</v>
      </c>
    </row>
    <row r="9464" spans="6:12">
      <c r="F9464" s="89">
        <v>9348</v>
      </c>
      <c r="G9464" s="89">
        <f t="shared" ca="1" si="881"/>
        <v>23</v>
      </c>
      <c r="H9464" s="89">
        <f t="shared" ca="1" si="882"/>
        <v>1</v>
      </c>
      <c r="I9464" s="89">
        <f t="shared" ca="1" si="883"/>
        <v>5</v>
      </c>
      <c r="J9464" s="89">
        <f t="shared" ca="1" si="884"/>
        <v>112.90500000000003</v>
      </c>
      <c r="K9464" s="89">
        <f t="shared" ca="1" si="885"/>
        <v>145.875</v>
      </c>
      <c r="L9464" s="83">
        <f t="shared" ca="1" si="886"/>
        <v>143.52499999999998</v>
      </c>
    </row>
    <row r="9465" spans="6:12">
      <c r="F9465" s="89">
        <v>9349</v>
      </c>
      <c r="G9465" s="89">
        <f t="shared" ca="1" si="881"/>
        <v>53</v>
      </c>
      <c r="H9465" s="89">
        <f t="shared" ca="1" si="882"/>
        <v>1</v>
      </c>
      <c r="I9465" s="89">
        <f t="shared" ca="1" si="883"/>
        <v>7</v>
      </c>
      <c r="J9465" s="89">
        <f t="shared" ca="1" si="884"/>
        <v>173.84099999999989</v>
      </c>
      <c r="K9465" s="89">
        <f t="shared" ca="1" si="885"/>
        <v>112.31099999999991</v>
      </c>
      <c r="L9465" s="83">
        <f t="shared" ca="1" si="886"/>
        <v>115.26100000000004</v>
      </c>
    </row>
    <row r="9466" spans="6:12">
      <c r="F9466" s="89">
        <v>9350</v>
      </c>
      <c r="G9466" s="89">
        <f t="shared" ca="1" si="881"/>
        <v>29</v>
      </c>
      <c r="H9466" s="89">
        <f t="shared" ca="1" si="882"/>
        <v>2</v>
      </c>
      <c r="I9466" s="89">
        <f t="shared" ca="1" si="883"/>
        <v>7</v>
      </c>
      <c r="J9466" s="89">
        <f t="shared" ca="1" si="884"/>
        <v>94.81299999999996</v>
      </c>
      <c r="K9466" s="89">
        <f t="shared" ca="1" si="885"/>
        <v>126.82299999999995</v>
      </c>
      <c r="L9466" s="83">
        <f t="shared" ca="1" si="886"/>
        <v>124.37299999999999</v>
      </c>
    </row>
    <row r="9467" spans="6:12">
      <c r="F9467" s="89">
        <v>9351</v>
      </c>
      <c r="G9467" s="89">
        <f t="shared" ca="1" si="881"/>
        <v>33</v>
      </c>
      <c r="H9467" s="89">
        <f t="shared" ca="1" si="882"/>
        <v>3</v>
      </c>
      <c r="I9467" s="89">
        <f t="shared" ca="1" si="883"/>
        <v>4</v>
      </c>
      <c r="J9467" s="89">
        <f t="shared" ca="1" si="884"/>
        <v>-202.92299999999989</v>
      </c>
      <c r="K9467" s="89">
        <f t="shared" ca="1" si="885"/>
        <v>41.746999999999986</v>
      </c>
      <c r="L9467" s="83">
        <f t="shared" ca="1" si="886"/>
        <v>36.896999999999991</v>
      </c>
    </row>
    <row r="9468" spans="6:12">
      <c r="F9468" s="89">
        <v>9352</v>
      </c>
      <c r="G9468" s="89">
        <f t="shared" ca="1" si="881"/>
        <v>36</v>
      </c>
      <c r="H9468" s="89">
        <f t="shared" ca="1" si="882"/>
        <v>2</v>
      </c>
      <c r="I9468" s="89">
        <f t="shared" ca="1" si="883"/>
        <v>7</v>
      </c>
      <c r="J9468" s="89">
        <f t="shared" ca="1" si="884"/>
        <v>88.631999999999977</v>
      </c>
      <c r="K9468" s="89">
        <f t="shared" ca="1" si="885"/>
        <v>118.47199999999998</v>
      </c>
      <c r="L9468" s="83">
        <f t="shared" ca="1" si="886"/>
        <v>117.072</v>
      </c>
    </row>
    <row r="9469" spans="6:12">
      <c r="F9469" s="89">
        <v>9353</v>
      </c>
      <c r="G9469" s="89">
        <f t="shared" ca="1" si="881"/>
        <v>47</v>
      </c>
      <c r="H9469" s="89">
        <f t="shared" ca="1" si="882"/>
        <v>3</v>
      </c>
      <c r="I9469" s="89">
        <f t="shared" ca="1" si="883"/>
        <v>9</v>
      </c>
      <c r="J9469" s="89">
        <f t="shared" ca="1" si="884"/>
        <v>106.673</v>
      </c>
      <c r="K9469" s="89">
        <f t="shared" ca="1" si="885"/>
        <v>134.00299999999993</v>
      </c>
      <c r="L9469" s="83">
        <f t="shared" ca="1" si="886"/>
        <v>133.25300000000004</v>
      </c>
    </row>
    <row r="9470" spans="6:12">
      <c r="F9470" s="89">
        <v>9354</v>
      </c>
      <c r="G9470" s="89">
        <f t="shared" ca="1" si="881"/>
        <v>52</v>
      </c>
      <c r="H9470" s="89">
        <f t="shared" ca="1" si="882"/>
        <v>2</v>
      </c>
      <c r="I9470" s="89">
        <f t="shared" ca="1" si="883"/>
        <v>6</v>
      </c>
      <c r="J9470" s="89">
        <f t="shared" ca="1" si="884"/>
        <v>85.43199999999996</v>
      </c>
      <c r="K9470" s="89">
        <f t="shared" ca="1" si="885"/>
        <v>152.91199999999998</v>
      </c>
      <c r="L9470" s="83">
        <f t="shared" ca="1" si="886"/>
        <v>153.51199999999994</v>
      </c>
    </row>
    <row r="9471" spans="6:12">
      <c r="F9471" s="89">
        <v>9355</v>
      </c>
      <c r="G9471" s="89">
        <f t="shared" ca="1" si="881"/>
        <v>29</v>
      </c>
      <c r="H9471" s="89">
        <f t="shared" ca="1" si="882"/>
        <v>3</v>
      </c>
      <c r="I9471" s="89">
        <f t="shared" ca="1" si="883"/>
        <v>4</v>
      </c>
      <c r="J9471" s="89">
        <f t="shared" ca="1" si="884"/>
        <v>-198.29899999999986</v>
      </c>
      <c r="K9471" s="89">
        <f t="shared" ca="1" si="885"/>
        <v>47.61099999999999</v>
      </c>
      <c r="L9471" s="83">
        <f t="shared" ca="1" si="886"/>
        <v>42.161000000000058</v>
      </c>
    </row>
    <row r="9472" spans="6:12">
      <c r="F9472" s="89">
        <v>9356</v>
      </c>
      <c r="G9472" s="89">
        <f t="shared" ca="1" si="881"/>
        <v>31</v>
      </c>
      <c r="H9472" s="89">
        <f t="shared" ca="1" si="882"/>
        <v>2</v>
      </c>
      <c r="I9472" s="89">
        <f t="shared" ca="1" si="883"/>
        <v>8</v>
      </c>
      <c r="J9472" s="89">
        <f t="shared" ca="1" si="884"/>
        <v>120.84299999999999</v>
      </c>
      <c r="K9472" s="89">
        <f t="shared" ca="1" si="885"/>
        <v>109.63299999999995</v>
      </c>
      <c r="L9472" s="83">
        <f t="shared" ca="1" si="886"/>
        <v>107.88300000000001</v>
      </c>
    </row>
    <row r="9473" spans="6:12">
      <c r="F9473" s="89">
        <v>9357</v>
      </c>
      <c r="G9473" s="89">
        <f t="shared" ca="1" si="881"/>
        <v>55</v>
      </c>
      <c r="H9473" s="89">
        <f t="shared" ca="1" si="882"/>
        <v>1</v>
      </c>
      <c r="I9473" s="89">
        <f t="shared" ca="1" si="883"/>
        <v>8</v>
      </c>
      <c r="J9473" s="89">
        <f t="shared" ca="1" si="884"/>
        <v>193.0449999999999</v>
      </c>
      <c r="K9473" s="89">
        <f t="shared" ca="1" si="885"/>
        <v>88.294999999999888</v>
      </c>
      <c r="L9473" s="83">
        <f t="shared" ca="1" si="886"/>
        <v>91.945000000000064</v>
      </c>
    </row>
    <row r="9474" spans="6:12">
      <c r="F9474" s="89">
        <v>9358</v>
      </c>
      <c r="G9474" s="89">
        <f t="shared" ca="1" si="881"/>
        <v>43</v>
      </c>
      <c r="H9474" s="89">
        <f t="shared" ca="1" si="882"/>
        <v>2</v>
      </c>
      <c r="I9474" s="89">
        <f t="shared" ca="1" si="883"/>
        <v>6</v>
      </c>
      <c r="J9474" s="89">
        <f t="shared" ca="1" si="884"/>
        <v>56.982999999999976</v>
      </c>
      <c r="K9474" s="89">
        <f t="shared" ca="1" si="885"/>
        <v>127.25299999999996</v>
      </c>
      <c r="L9474" s="83">
        <f t="shared" ca="1" si="886"/>
        <v>126.50300000000001</v>
      </c>
    </row>
    <row r="9475" spans="6:12">
      <c r="F9475" s="89">
        <v>9359</v>
      </c>
      <c r="G9475" s="89">
        <f t="shared" ca="1" si="881"/>
        <v>40</v>
      </c>
      <c r="H9475" s="89">
        <f t="shared" ca="1" si="882"/>
        <v>2</v>
      </c>
      <c r="I9475" s="89">
        <f t="shared" ca="1" si="883"/>
        <v>7</v>
      </c>
      <c r="J9475" s="89">
        <f t="shared" ca="1" si="884"/>
        <v>91.039999999999964</v>
      </c>
      <c r="K9475" s="89">
        <f t="shared" ca="1" si="885"/>
        <v>119.63999999999993</v>
      </c>
      <c r="L9475" s="83">
        <f t="shared" ca="1" si="886"/>
        <v>118.84</v>
      </c>
    </row>
    <row r="9476" spans="6:12">
      <c r="F9476" s="89">
        <v>9360</v>
      </c>
      <c r="G9476" s="89">
        <f t="shared" ca="1" si="881"/>
        <v>30</v>
      </c>
      <c r="H9476" s="89">
        <f t="shared" ca="1" si="882"/>
        <v>2</v>
      </c>
      <c r="I9476" s="89">
        <f t="shared" ca="1" si="883"/>
        <v>5</v>
      </c>
      <c r="J9476" s="89">
        <f t="shared" ca="1" si="884"/>
        <v>6.4000000000000341</v>
      </c>
      <c r="K9476" s="89">
        <f t="shared" ca="1" si="885"/>
        <v>123.29999999999998</v>
      </c>
      <c r="L9476" s="83">
        <f t="shared" ca="1" si="886"/>
        <v>120.19999999999999</v>
      </c>
    </row>
    <row r="9477" spans="6:12">
      <c r="F9477" s="89">
        <v>9361</v>
      </c>
      <c r="G9477" s="89">
        <f t="shared" ca="1" si="881"/>
        <v>54</v>
      </c>
      <c r="H9477" s="89">
        <f t="shared" ca="1" si="882"/>
        <v>1</v>
      </c>
      <c r="I9477" s="89">
        <f t="shared" ca="1" si="883"/>
        <v>8</v>
      </c>
      <c r="J9477" s="89">
        <f t="shared" ca="1" si="884"/>
        <v>188.13199999999992</v>
      </c>
      <c r="K9477" s="89">
        <f t="shared" ca="1" si="885"/>
        <v>83.691999999999965</v>
      </c>
      <c r="L9477" s="83">
        <f t="shared" ca="1" si="886"/>
        <v>87.19200000000005</v>
      </c>
    </row>
    <row r="9478" spans="6:12">
      <c r="F9478" s="89">
        <v>9362</v>
      </c>
      <c r="G9478" s="89">
        <f t="shared" ca="1" si="881"/>
        <v>34</v>
      </c>
      <c r="H9478" s="89">
        <f t="shared" ca="1" si="882"/>
        <v>3</v>
      </c>
      <c r="I9478" s="89">
        <f t="shared" ca="1" si="883"/>
        <v>5</v>
      </c>
      <c r="J9478" s="89">
        <f t="shared" ca="1" si="884"/>
        <v>-126.16999999999996</v>
      </c>
      <c r="K9478" s="89">
        <f t="shared" ca="1" si="885"/>
        <v>75.589999999999975</v>
      </c>
      <c r="L9478" s="83">
        <f t="shared" ca="1" si="886"/>
        <v>71.29000000000002</v>
      </c>
    </row>
    <row r="9479" spans="6:12">
      <c r="F9479" s="89">
        <v>9363</v>
      </c>
      <c r="G9479" s="89">
        <f t="shared" ca="1" si="881"/>
        <v>28</v>
      </c>
      <c r="H9479" s="89">
        <f t="shared" ca="1" si="882"/>
        <v>3</v>
      </c>
      <c r="I9479" s="89">
        <f t="shared" ca="1" si="883"/>
        <v>4</v>
      </c>
      <c r="J9479" s="89">
        <f t="shared" ca="1" si="884"/>
        <v>-196.4679999999999</v>
      </c>
      <c r="K9479" s="89">
        <f t="shared" ca="1" si="885"/>
        <v>49.751999999999953</v>
      </c>
      <c r="L9479" s="83">
        <f t="shared" ca="1" si="886"/>
        <v>44.151999999999987</v>
      </c>
    </row>
    <row r="9480" spans="6:12">
      <c r="F9480" s="89">
        <v>9364</v>
      </c>
      <c r="G9480" s="89">
        <f t="shared" ca="1" si="881"/>
        <v>44</v>
      </c>
      <c r="H9480" s="89">
        <f t="shared" ca="1" si="882"/>
        <v>3</v>
      </c>
      <c r="I9480" s="89">
        <f t="shared" ca="1" si="883"/>
        <v>8</v>
      </c>
      <c r="J9480" s="89">
        <f t="shared" ca="1" si="884"/>
        <v>58.93200000000013</v>
      </c>
      <c r="K9480" s="89">
        <f t="shared" ca="1" si="885"/>
        <v>129.79199999999997</v>
      </c>
      <c r="L9480" s="83">
        <f t="shared" ca="1" si="886"/>
        <v>128.19200000000001</v>
      </c>
    </row>
    <row r="9481" spans="6:12">
      <c r="F9481" s="89">
        <v>9365</v>
      </c>
      <c r="G9481" s="89">
        <f t="shared" ca="1" si="881"/>
        <v>51</v>
      </c>
      <c r="H9481" s="89">
        <f t="shared" ca="1" si="882"/>
        <v>3</v>
      </c>
      <c r="I9481" s="89">
        <f t="shared" ca="1" si="883"/>
        <v>4</v>
      </c>
      <c r="J9481" s="89">
        <f t="shared" ca="1" si="884"/>
        <v>-170.2709999999999</v>
      </c>
      <c r="K9481" s="89">
        <f t="shared" ca="1" si="885"/>
        <v>68.81899999999996</v>
      </c>
      <c r="L9481" s="83">
        <f t="shared" ca="1" si="886"/>
        <v>66.669000000000096</v>
      </c>
    </row>
    <row r="9482" spans="6:12">
      <c r="F9482" s="89">
        <v>9366</v>
      </c>
      <c r="G9482" s="89">
        <f t="shared" ca="1" si="881"/>
        <v>36</v>
      </c>
      <c r="H9482" s="89">
        <f t="shared" ca="1" si="882"/>
        <v>3</v>
      </c>
      <c r="I9482" s="89">
        <f t="shared" ca="1" si="883"/>
        <v>6</v>
      </c>
      <c r="J9482" s="89">
        <f t="shared" ca="1" si="884"/>
        <v>-58.543999999999983</v>
      </c>
      <c r="K9482" s="89">
        <f t="shared" ca="1" si="885"/>
        <v>99.995999999999981</v>
      </c>
      <c r="L9482" s="83">
        <f t="shared" ca="1" si="886"/>
        <v>96.396000000000015</v>
      </c>
    </row>
    <row r="9483" spans="6:12">
      <c r="F9483" s="89">
        <v>9367</v>
      </c>
      <c r="G9483" s="89">
        <f t="shared" ca="1" si="881"/>
        <v>24</v>
      </c>
      <c r="H9483" s="89">
        <f t="shared" ca="1" si="882"/>
        <v>2</v>
      </c>
      <c r="I9483" s="89">
        <f t="shared" ca="1" si="883"/>
        <v>3</v>
      </c>
      <c r="J9483" s="89">
        <f t="shared" ca="1" si="884"/>
        <v>-103.88800000000001</v>
      </c>
      <c r="K9483" s="89">
        <f t="shared" ca="1" si="885"/>
        <v>100.07199999999999</v>
      </c>
      <c r="L9483" s="83">
        <f t="shared" ca="1" si="886"/>
        <v>95.272000000000006</v>
      </c>
    </row>
    <row r="9484" spans="6:12">
      <c r="F9484" s="89">
        <v>9368</v>
      </c>
      <c r="G9484" s="89">
        <f t="shared" ca="1" si="881"/>
        <v>31</v>
      </c>
      <c r="H9484" s="89">
        <f t="shared" ca="1" si="882"/>
        <v>2</v>
      </c>
      <c r="I9484" s="89">
        <f t="shared" ca="1" si="883"/>
        <v>3</v>
      </c>
      <c r="J9484" s="89">
        <f t="shared" ca="1" si="884"/>
        <v>-119.68699999999998</v>
      </c>
      <c r="K9484" s="89">
        <f t="shared" ca="1" si="885"/>
        <v>82.10299999999998</v>
      </c>
      <c r="L9484" s="83">
        <f t="shared" ca="1" si="886"/>
        <v>78.353000000000023</v>
      </c>
    </row>
    <row r="9485" spans="6:12">
      <c r="F9485" s="89">
        <v>9369</v>
      </c>
      <c r="G9485" s="89">
        <f t="shared" ca="1" si="881"/>
        <v>24</v>
      </c>
      <c r="H9485" s="89">
        <f t="shared" ca="1" si="882"/>
        <v>2</v>
      </c>
      <c r="I9485" s="89">
        <f t="shared" ca="1" si="883"/>
        <v>4</v>
      </c>
      <c r="J9485" s="89">
        <f t="shared" ca="1" si="884"/>
        <v>-36.864000000000033</v>
      </c>
      <c r="K9485" s="89">
        <f t="shared" ca="1" si="885"/>
        <v>124.49599999999998</v>
      </c>
      <c r="L9485" s="83">
        <f t="shared" ca="1" si="886"/>
        <v>120.096</v>
      </c>
    </row>
    <row r="9486" spans="6:12">
      <c r="F9486" s="89">
        <v>9370</v>
      </c>
      <c r="G9486" s="89">
        <f t="shared" ca="1" si="881"/>
        <v>22</v>
      </c>
      <c r="H9486" s="89">
        <f t="shared" ca="1" si="882"/>
        <v>1</v>
      </c>
      <c r="I9486" s="89">
        <f t="shared" ca="1" si="883"/>
        <v>6</v>
      </c>
      <c r="J9486" s="89">
        <f t="shared" ca="1" si="884"/>
        <v>145.07199999999997</v>
      </c>
      <c r="K9486" s="89">
        <f t="shared" ca="1" si="885"/>
        <v>135.75199999999998</v>
      </c>
      <c r="L9486" s="83">
        <f t="shared" ca="1" si="886"/>
        <v>133.65200000000002</v>
      </c>
    </row>
    <row r="9487" spans="6:12">
      <c r="F9487" s="89">
        <v>9371</v>
      </c>
      <c r="G9487" s="89">
        <f t="shared" ca="1" si="881"/>
        <v>21</v>
      </c>
      <c r="H9487" s="89">
        <f t="shared" ca="1" si="882"/>
        <v>2</v>
      </c>
      <c r="I9487" s="89">
        <f t="shared" ca="1" si="883"/>
        <v>5</v>
      </c>
      <c r="J9487" s="89">
        <f t="shared" ca="1" si="884"/>
        <v>31.465000000000003</v>
      </c>
      <c r="K9487" s="89">
        <f t="shared" ca="1" si="885"/>
        <v>151.15499999999997</v>
      </c>
      <c r="L9487" s="83">
        <f t="shared" ca="1" si="886"/>
        <v>146.70499999999998</v>
      </c>
    </row>
    <row r="9488" spans="6:12">
      <c r="F9488" s="89">
        <v>9372</v>
      </c>
      <c r="G9488" s="89">
        <f t="shared" ca="1" si="881"/>
        <v>27</v>
      </c>
      <c r="H9488" s="89">
        <f t="shared" ca="1" si="882"/>
        <v>3</v>
      </c>
      <c r="I9488" s="89">
        <f t="shared" ca="1" si="883"/>
        <v>9</v>
      </c>
      <c r="J9488" s="89">
        <f t="shared" ca="1" si="884"/>
        <v>96.793000000000006</v>
      </c>
      <c r="K9488" s="89">
        <f t="shared" ca="1" si="885"/>
        <v>130.32299999999992</v>
      </c>
      <c r="L9488" s="83">
        <f t="shared" ca="1" si="886"/>
        <v>126.57300000000004</v>
      </c>
    </row>
    <row r="9489" spans="6:12">
      <c r="F9489" s="89">
        <v>9373</v>
      </c>
      <c r="G9489" s="89">
        <f t="shared" ca="1" si="881"/>
        <v>28</v>
      </c>
      <c r="H9489" s="89">
        <f t="shared" ca="1" si="882"/>
        <v>1</v>
      </c>
      <c r="I9489" s="89">
        <f t="shared" ca="1" si="883"/>
        <v>4</v>
      </c>
      <c r="J9489" s="89">
        <f t="shared" ca="1" si="884"/>
        <v>60.291999999999994</v>
      </c>
      <c r="K9489" s="89">
        <f t="shared" ca="1" si="885"/>
        <v>134.31199999999998</v>
      </c>
      <c r="L9489" s="83">
        <f t="shared" ca="1" si="886"/>
        <v>132.31199999999998</v>
      </c>
    </row>
    <row r="9490" spans="6:12">
      <c r="F9490" s="89">
        <v>9374</v>
      </c>
      <c r="G9490" s="89">
        <f t="shared" ca="1" si="881"/>
        <v>51</v>
      </c>
      <c r="H9490" s="89">
        <f t="shared" ca="1" si="882"/>
        <v>3</v>
      </c>
      <c r="I9490" s="89">
        <f t="shared" ca="1" si="883"/>
        <v>3</v>
      </c>
      <c r="J9490" s="89">
        <f t="shared" ca="1" si="884"/>
        <v>-257.08699999999993</v>
      </c>
      <c r="K9490" s="89">
        <f t="shared" ca="1" si="885"/>
        <v>24.602999999999952</v>
      </c>
      <c r="L9490" s="83">
        <f t="shared" ca="1" si="886"/>
        <v>22.053000000000111</v>
      </c>
    </row>
    <row r="9491" spans="6:12">
      <c r="F9491" s="89">
        <v>9375</v>
      </c>
      <c r="G9491" s="89">
        <f t="shared" ca="1" si="881"/>
        <v>22</v>
      </c>
      <c r="H9491" s="89">
        <f t="shared" ca="1" si="882"/>
        <v>2</v>
      </c>
      <c r="I9491" s="89">
        <f t="shared" ca="1" si="883"/>
        <v>7</v>
      </c>
      <c r="J9491" s="89">
        <f t="shared" ca="1" si="884"/>
        <v>114.22399999999996</v>
      </c>
      <c r="K9491" s="89">
        <f t="shared" ca="1" si="885"/>
        <v>148.40399999999994</v>
      </c>
      <c r="L9491" s="83">
        <f t="shared" ca="1" si="886"/>
        <v>144.904</v>
      </c>
    </row>
    <row r="9492" spans="6:12">
      <c r="F9492" s="89">
        <v>9376</v>
      </c>
      <c r="G9492" s="89">
        <f t="shared" ca="1" si="881"/>
        <v>42</v>
      </c>
      <c r="H9492" s="89">
        <f t="shared" ca="1" si="882"/>
        <v>1</v>
      </c>
      <c r="I9492" s="89">
        <f t="shared" ca="1" si="883"/>
        <v>7</v>
      </c>
      <c r="J9492" s="89">
        <f t="shared" ca="1" si="884"/>
        <v>140.65399999999997</v>
      </c>
      <c r="K9492" s="89">
        <f t="shared" ca="1" si="885"/>
        <v>82.533999999999935</v>
      </c>
      <c r="L9492" s="83">
        <f t="shared" ca="1" si="886"/>
        <v>83.833999999999975</v>
      </c>
    </row>
    <row r="9493" spans="6:12">
      <c r="F9493" s="89">
        <v>9377</v>
      </c>
      <c r="G9493" s="89">
        <f t="shared" ca="1" si="881"/>
        <v>51</v>
      </c>
      <c r="H9493" s="89">
        <f t="shared" ca="1" si="882"/>
        <v>3</v>
      </c>
      <c r="I9493" s="89">
        <f t="shared" ca="1" si="883"/>
        <v>4</v>
      </c>
      <c r="J9493" s="89">
        <f t="shared" ca="1" si="884"/>
        <v>-170.2709999999999</v>
      </c>
      <c r="K9493" s="89">
        <f t="shared" ca="1" si="885"/>
        <v>68.81899999999996</v>
      </c>
      <c r="L9493" s="83">
        <f t="shared" ca="1" si="886"/>
        <v>66.669000000000096</v>
      </c>
    </row>
    <row r="9494" spans="6:12">
      <c r="F9494" s="89">
        <v>9378</v>
      </c>
      <c r="G9494" s="89">
        <f t="shared" ca="1" si="881"/>
        <v>44</v>
      </c>
      <c r="H9494" s="89">
        <f t="shared" ca="1" si="882"/>
        <v>2</v>
      </c>
      <c r="I9494" s="89">
        <f t="shared" ca="1" si="883"/>
        <v>9</v>
      </c>
      <c r="J9494" s="89">
        <f t="shared" ca="1" si="884"/>
        <v>146.73599999999993</v>
      </c>
      <c r="K9494" s="89">
        <f t="shared" ca="1" si="885"/>
        <v>88.895999999999901</v>
      </c>
      <c r="L9494" s="83">
        <f t="shared" ca="1" si="886"/>
        <v>89.495999999999924</v>
      </c>
    </row>
    <row r="9495" spans="6:12">
      <c r="F9495" s="89">
        <v>9379</v>
      </c>
      <c r="G9495" s="89">
        <f t="shared" ca="1" si="881"/>
        <v>34</v>
      </c>
      <c r="H9495" s="89">
        <f t="shared" ca="1" si="882"/>
        <v>3</v>
      </c>
      <c r="I9495" s="89">
        <f t="shared" ca="1" si="883"/>
        <v>4</v>
      </c>
      <c r="J9495" s="89">
        <f t="shared" ca="1" si="884"/>
        <v>-203.40399999999994</v>
      </c>
      <c r="K9495" s="89">
        <f t="shared" ca="1" si="885"/>
        <v>40.95599999999996</v>
      </c>
      <c r="L9495" s="83">
        <f t="shared" ca="1" si="886"/>
        <v>36.256000000000029</v>
      </c>
    </row>
    <row r="9496" spans="6:12">
      <c r="F9496" s="89">
        <v>9380</v>
      </c>
      <c r="G9496" s="89">
        <f t="shared" ca="1" si="881"/>
        <v>51</v>
      </c>
      <c r="H9496" s="89">
        <f t="shared" ca="1" si="882"/>
        <v>3</v>
      </c>
      <c r="I9496" s="89">
        <f t="shared" ca="1" si="883"/>
        <v>8</v>
      </c>
      <c r="J9496" s="89">
        <f t="shared" ca="1" si="884"/>
        <v>82.19300000000004</v>
      </c>
      <c r="K9496" s="89">
        <f t="shared" ca="1" si="885"/>
        <v>150.88299999999992</v>
      </c>
      <c r="L9496" s="83">
        <f t="shared" ca="1" si="886"/>
        <v>150.33300000000003</v>
      </c>
    </row>
    <row r="9497" spans="6:12">
      <c r="F9497" s="89">
        <v>9381</v>
      </c>
      <c r="G9497" s="89">
        <f t="shared" ca="1" si="881"/>
        <v>36</v>
      </c>
      <c r="H9497" s="89">
        <f t="shared" ca="1" si="882"/>
        <v>1</v>
      </c>
      <c r="I9497" s="89">
        <f t="shared" ca="1" si="883"/>
        <v>7</v>
      </c>
      <c r="J9497" s="89">
        <f t="shared" ca="1" si="884"/>
        <v>136.32199999999997</v>
      </c>
      <c r="K9497" s="89">
        <f t="shared" ca="1" si="885"/>
        <v>80.061999999999955</v>
      </c>
      <c r="L9497" s="83">
        <f t="shared" ca="1" si="886"/>
        <v>80.462000000000018</v>
      </c>
    </row>
    <row r="9498" spans="6:12">
      <c r="F9498" s="89">
        <v>9382</v>
      </c>
      <c r="G9498" s="89">
        <f t="shared" ca="1" si="881"/>
        <v>51</v>
      </c>
      <c r="H9498" s="89">
        <f t="shared" ca="1" si="882"/>
        <v>1</v>
      </c>
      <c r="I9498" s="89">
        <f t="shared" ca="1" si="883"/>
        <v>4</v>
      </c>
      <c r="J9498" s="89">
        <f t="shared" ca="1" si="884"/>
        <v>79.589000000000041</v>
      </c>
      <c r="K9498" s="89">
        <f t="shared" ca="1" si="885"/>
        <v>146.47899999999998</v>
      </c>
      <c r="L9498" s="83">
        <f t="shared" ca="1" si="886"/>
        <v>147.92900000000012</v>
      </c>
    </row>
    <row r="9499" spans="6:12">
      <c r="F9499" s="89">
        <v>9383</v>
      </c>
      <c r="G9499" s="89">
        <f t="shared" ca="1" si="881"/>
        <v>43</v>
      </c>
      <c r="H9499" s="89">
        <f t="shared" ca="1" si="882"/>
        <v>3</v>
      </c>
      <c r="I9499" s="89">
        <f t="shared" ca="1" si="883"/>
        <v>7</v>
      </c>
      <c r="J9499" s="89">
        <f t="shared" ca="1" si="884"/>
        <v>7.841000000000065</v>
      </c>
      <c r="K9499" s="89">
        <f t="shared" ca="1" si="885"/>
        <v>121.61099999999993</v>
      </c>
      <c r="L9499" s="83">
        <f t="shared" ca="1" si="886"/>
        <v>119.46100000000007</v>
      </c>
    </row>
    <row r="9500" spans="6:12">
      <c r="F9500" s="89">
        <v>9384</v>
      </c>
      <c r="G9500" s="89">
        <f t="shared" ca="1" si="881"/>
        <v>54</v>
      </c>
      <c r="H9500" s="89">
        <f t="shared" ca="1" si="882"/>
        <v>2</v>
      </c>
      <c r="I9500" s="89">
        <f t="shared" ca="1" si="883"/>
        <v>4</v>
      </c>
      <c r="J9500" s="89">
        <f t="shared" ca="1" si="884"/>
        <v>-11.244</v>
      </c>
      <c r="K9500" s="89">
        <f t="shared" ca="1" si="885"/>
        <v>140.81600000000003</v>
      </c>
      <c r="L9500" s="83">
        <f t="shared" ca="1" si="886"/>
        <v>140.91600000000005</v>
      </c>
    </row>
    <row r="9501" spans="6:12">
      <c r="F9501" s="89">
        <v>9385</v>
      </c>
      <c r="G9501" s="89">
        <f t="shared" ca="1" si="881"/>
        <v>42</v>
      </c>
      <c r="H9501" s="89">
        <f t="shared" ca="1" si="882"/>
        <v>1</v>
      </c>
      <c r="I9501" s="89">
        <f t="shared" ca="1" si="883"/>
        <v>5</v>
      </c>
      <c r="J9501" s="89">
        <f t="shared" ca="1" si="884"/>
        <v>93.050000000000026</v>
      </c>
      <c r="K9501" s="89">
        <f t="shared" ca="1" si="885"/>
        <v>120.12999999999998</v>
      </c>
      <c r="L9501" s="83">
        <f t="shared" ca="1" si="886"/>
        <v>120.62999999999998</v>
      </c>
    </row>
    <row r="9502" spans="6:12">
      <c r="F9502" s="89">
        <v>9386</v>
      </c>
      <c r="G9502" s="89">
        <f t="shared" ca="1" si="881"/>
        <v>28</v>
      </c>
      <c r="H9502" s="89">
        <f t="shared" ca="1" si="882"/>
        <v>3</v>
      </c>
      <c r="I9502" s="89">
        <f t="shared" ca="1" si="883"/>
        <v>4</v>
      </c>
      <c r="J9502" s="89">
        <f t="shared" ca="1" si="884"/>
        <v>-196.4679999999999</v>
      </c>
      <c r="K9502" s="89">
        <f t="shared" ca="1" si="885"/>
        <v>49.751999999999953</v>
      </c>
      <c r="L9502" s="83">
        <f t="shared" ca="1" si="886"/>
        <v>44.151999999999987</v>
      </c>
    </row>
    <row r="9503" spans="6:12">
      <c r="F9503" s="89">
        <v>9387</v>
      </c>
      <c r="G9503" s="89">
        <f t="shared" ca="1" si="881"/>
        <v>29</v>
      </c>
      <c r="H9503" s="89">
        <f t="shared" ca="1" si="882"/>
        <v>1</v>
      </c>
      <c r="I9503" s="89">
        <f t="shared" ca="1" si="883"/>
        <v>6</v>
      </c>
      <c r="J9503" s="89">
        <f t="shared" ca="1" si="884"/>
        <v>124.56899999999999</v>
      </c>
      <c r="K9503" s="89">
        <f t="shared" ca="1" si="885"/>
        <v>113.07899999999998</v>
      </c>
      <c r="L9503" s="83">
        <f t="shared" ca="1" si="886"/>
        <v>112.02900000000002</v>
      </c>
    </row>
    <row r="9504" spans="6:12">
      <c r="F9504" s="89">
        <v>9388</v>
      </c>
      <c r="G9504" s="89">
        <f t="shared" ca="1" si="881"/>
        <v>34</v>
      </c>
      <c r="H9504" s="89">
        <f t="shared" ca="1" si="882"/>
        <v>3</v>
      </c>
      <c r="I9504" s="89">
        <f t="shared" ca="1" si="883"/>
        <v>7</v>
      </c>
      <c r="J9504" s="89">
        <f t="shared" ca="1" si="884"/>
        <v>-0.14199999999993906</v>
      </c>
      <c r="K9504" s="89">
        <f t="shared" ca="1" si="885"/>
        <v>116.41799999999995</v>
      </c>
      <c r="L9504" s="83">
        <f t="shared" ca="1" si="886"/>
        <v>112.91800000000006</v>
      </c>
    </row>
    <row r="9505" spans="6:12">
      <c r="F9505" s="89">
        <v>9389</v>
      </c>
      <c r="G9505" s="89">
        <f t="shared" ca="1" si="881"/>
        <v>23</v>
      </c>
      <c r="H9505" s="89">
        <f t="shared" ca="1" si="882"/>
        <v>2</v>
      </c>
      <c r="I9505" s="89">
        <f t="shared" ca="1" si="883"/>
        <v>7</v>
      </c>
      <c r="J9505" s="89">
        <f t="shared" ca="1" si="884"/>
        <v>110.64099999999999</v>
      </c>
      <c r="K9505" s="89">
        <f t="shared" ca="1" si="885"/>
        <v>144.51099999999994</v>
      </c>
      <c r="L9505" s="83">
        <f t="shared" ca="1" si="886"/>
        <v>141.161</v>
      </c>
    </row>
    <row r="9506" spans="6:12">
      <c r="F9506" s="89">
        <v>9390</v>
      </c>
      <c r="G9506" s="89">
        <f t="shared" ca="1" si="881"/>
        <v>49</v>
      </c>
      <c r="H9506" s="89">
        <f t="shared" ca="1" si="882"/>
        <v>1</v>
      </c>
      <c r="I9506" s="89">
        <f t="shared" ca="1" si="883"/>
        <v>7</v>
      </c>
      <c r="J9506" s="89">
        <f t="shared" ca="1" si="884"/>
        <v>157.99299999999999</v>
      </c>
      <c r="K9506" s="89">
        <f t="shared" ca="1" si="885"/>
        <v>97.703000000000046</v>
      </c>
      <c r="L9506" s="83">
        <f t="shared" ca="1" si="886"/>
        <v>100.05300000000001</v>
      </c>
    </row>
    <row r="9507" spans="6:12">
      <c r="F9507" s="89">
        <v>9391</v>
      </c>
      <c r="G9507" s="89">
        <f t="shared" ca="1" si="881"/>
        <v>31</v>
      </c>
      <c r="H9507" s="89">
        <f t="shared" ca="1" si="882"/>
        <v>1</v>
      </c>
      <c r="I9507" s="89">
        <f t="shared" ca="1" si="883"/>
        <v>4</v>
      </c>
      <c r="J9507" s="89">
        <f t="shared" ca="1" si="884"/>
        <v>54.709000000000003</v>
      </c>
      <c r="K9507" s="89">
        <f t="shared" ca="1" si="885"/>
        <v>127.79899999999998</v>
      </c>
      <c r="L9507" s="83">
        <f t="shared" ca="1" si="886"/>
        <v>126.24900000000002</v>
      </c>
    </row>
    <row r="9508" spans="6:12">
      <c r="F9508" s="89">
        <v>9392</v>
      </c>
      <c r="G9508" s="89">
        <f t="shared" ca="1" si="881"/>
        <v>41</v>
      </c>
      <c r="H9508" s="89">
        <f t="shared" ca="1" si="882"/>
        <v>3</v>
      </c>
      <c r="I9508" s="89">
        <f t="shared" ca="1" si="883"/>
        <v>3</v>
      </c>
      <c r="J9508" s="89">
        <f t="shared" ca="1" si="884"/>
        <v>-285.96699999999998</v>
      </c>
      <c r="K9508" s="89">
        <f t="shared" ca="1" si="885"/>
        <v>-1.1770000000000493</v>
      </c>
      <c r="L9508" s="83">
        <f t="shared" ca="1" si="886"/>
        <v>-5.2269999999999754</v>
      </c>
    </row>
    <row r="9509" spans="6:12">
      <c r="F9509" s="89">
        <v>9393</v>
      </c>
      <c r="G9509" s="89">
        <f t="shared" ca="1" si="881"/>
        <v>23</v>
      </c>
      <c r="H9509" s="89">
        <f t="shared" ca="1" si="882"/>
        <v>1</v>
      </c>
      <c r="I9509" s="89">
        <f t="shared" ca="1" si="883"/>
        <v>8</v>
      </c>
      <c r="J9509" s="89">
        <f t="shared" ca="1" si="884"/>
        <v>169.74899999999997</v>
      </c>
      <c r="K9509" s="89">
        <f t="shared" ca="1" si="885"/>
        <v>74.918999999999954</v>
      </c>
      <c r="L9509" s="83">
        <f t="shared" ca="1" si="886"/>
        <v>73.768999999999977</v>
      </c>
    </row>
    <row r="9510" spans="6:12">
      <c r="F9510" s="89">
        <v>9394</v>
      </c>
      <c r="G9510" s="89">
        <f t="shared" ca="1" si="881"/>
        <v>22</v>
      </c>
      <c r="H9510" s="89">
        <f t="shared" ca="1" si="882"/>
        <v>3</v>
      </c>
      <c r="I9510" s="89">
        <f t="shared" ca="1" si="883"/>
        <v>7</v>
      </c>
      <c r="J9510" s="89">
        <f t="shared" ca="1" si="884"/>
        <v>23.233999999999924</v>
      </c>
      <c r="K9510" s="89">
        <f t="shared" ca="1" si="885"/>
        <v>143.5139999999999</v>
      </c>
      <c r="L9510" s="83">
        <f t="shared" ca="1" si="886"/>
        <v>138.21399999999994</v>
      </c>
    </row>
    <row r="9511" spans="6:12">
      <c r="F9511" s="89">
        <v>9395</v>
      </c>
      <c r="G9511" s="89">
        <f t="shared" ca="1" si="881"/>
        <v>38</v>
      </c>
      <c r="H9511" s="89">
        <f t="shared" ca="1" si="882"/>
        <v>2</v>
      </c>
      <c r="I9511" s="89">
        <f t="shared" ca="1" si="883"/>
        <v>3</v>
      </c>
      <c r="J9511" s="89">
        <f t="shared" ca="1" si="884"/>
        <v>-122.25599999999997</v>
      </c>
      <c r="K9511" s="89">
        <f t="shared" ca="1" si="885"/>
        <v>77.36399999999999</v>
      </c>
      <c r="L9511" s="83">
        <f t="shared" ca="1" si="886"/>
        <v>74.66400000000003</v>
      </c>
    </row>
    <row r="9512" spans="6:12">
      <c r="F9512" s="89">
        <v>9396</v>
      </c>
      <c r="G9512" s="89">
        <f t="shared" ca="1" si="881"/>
        <v>25</v>
      </c>
      <c r="H9512" s="89">
        <f t="shared" ca="1" si="882"/>
        <v>1</v>
      </c>
      <c r="I9512" s="89">
        <f t="shared" ca="1" si="883"/>
        <v>3</v>
      </c>
      <c r="J9512" s="89">
        <f t="shared" ca="1" si="884"/>
        <v>20.904999999999987</v>
      </c>
      <c r="K9512" s="89">
        <f t="shared" ca="1" si="885"/>
        <v>138.45500000000001</v>
      </c>
      <c r="L9512" s="83">
        <f t="shared" ca="1" si="886"/>
        <v>135.60500000000002</v>
      </c>
    </row>
    <row r="9513" spans="6:12">
      <c r="F9513" s="89">
        <v>9397</v>
      </c>
      <c r="G9513" s="89">
        <f t="shared" ca="1" si="881"/>
        <v>30</v>
      </c>
      <c r="H9513" s="89">
        <f t="shared" ca="1" si="882"/>
        <v>2</v>
      </c>
      <c r="I9513" s="89">
        <f t="shared" ca="1" si="883"/>
        <v>8</v>
      </c>
      <c r="J9513" s="89">
        <f t="shared" ca="1" si="884"/>
        <v>122.25999999999996</v>
      </c>
      <c r="K9513" s="89">
        <f t="shared" ca="1" si="885"/>
        <v>111.35999999999996</v>
      </c>
      <c r="L9513" s="83">
        <f t="shared" ca="1" si="886"/>
        <v>109.45999999999998</v>
      </c>
    </row>
    <row r="9514" spans="6:12">
      <c r="F9514" s="89">
        <v>9398</v>
      </c>
      <c r="G9514" s="89">
        <f t="shared" ca="1" si="881"/>
        <v>30</v>
      </c>
      <c r="H9514" s="89">
        <f t="shared" ca="1" si="882"/>
        <v>2</v>
      </c>
      <c r="I9514" s="89">
        <f t="shared" ca="1" si="883"/>
        <v>5</v>
      </c>
      <c r="J9514" s="89">
        <f t="shared" ca="1" si="884"/>
        <v>6.4000000000000341</v>
      </c>
      <c r="K9514" s="89">
        <f t="shared" ca="1" si="885"/>
        <v>123.29999999999998</v>
      </c>
      <c r="L9514" s="83">
        <f t="shared" ca="1" si="886"/>
        <v>120.19999999999999</v>
      </c>
    </row>
    <row r="9515" spans="6:12">
      <c r="F9515" s="89">
        <v>9399</v>
      </c>
      <c r="G9515" s="89">
        <f t="shared" ca="1" si="881"/>
        <v>54</v>
      </c>
      <c r="H9515" s="89">
        <f t="shared" ca="1" si="882"/>
        <v>2</v>
      </c>
      <c r="I9515" s="89">
        <f t="shared" ca="1" si="883"/>
        <v>4</v>
      </c>
      <c r="J9515" s="89">
        <f t="shared" ca="1" si="884"/>
        <v>-11.244</v>
      </c>
      <c r="K9515" s="89">
        <f t="shared" ca="1" si="885"/>
        <v>140.81600000000003</v>
      </c>
      <c r="L9515" s="83">
        <f t="shared" ca="1" si="886"/>
        <v>140.91600000000005</v>
      </c>
    </row>
    <row r="9516" spans="6:12">
      <c r="F9516" s="89">
        <v>9400</v>
      </c>
      <c r="G9516" s="89">
        <f t="shared" ca="1" si="881"/>
        <v>27</v>
      </c>
      <c r="H9516" s="89">
        <f t="shared" ca="1" si="882"/>
        <v>1</v>
      </c>
      <c r="I9516" s="89">
        <f t="shared" ca="1" si="883"/>
        <v>7</v>
      </c>
      <c r="J9516" s="89">
        <f t="shared" ca="1" si="884"/>
        <v>148.04899999999998</v>
      </c>
      <c r="K9516" s="89">
        <f t="shared" ca="1" si="885"/>
        <v>94.578999999999951</v>
      </c>
      <c r="L9516" s="83">
        <f t="shared" ca="1" si="886"/>
        <v>93.629000000000019</v>
      </c>
    </row>
    <row r="9517" spans="6:12">
      <c r="F9517" s="89">
        <v>9401</v>
      </c>
      <c r="G9517" s="89">
        <f t="shared" ca="1" si="881"/>
        <v>44</v>
      </c>
      <c r="H9517" s="89">
        <f t="shared" ca="1" si="882"/>
        <v>2</v>
      </c>
      <c r="I9517" s="89">
        <f t="shared" ca="1" si="883"/>
        <v>3</v>
      </c>
      <c r="J9517" s="89">
        <f t="shared" ca="1" si="884"/>
        <v>-113.928</v>
      </c>
      <c r="K9517" s="89">
        <f t="shared" ca="1" si="885"/>
        <v>83.831999999999965</v>
      </c>
      <c r="L9517" s="83">
        <f t="shared" ca="1" si="886"/>
        <v>82.031999999999982</v>
      </c>
    </row>
    <row r="9518" spans="6:12">
      <c r="F9518" s="89">
        <v>9402</v>
      </c>
      <c r="G9518" s="89">
        <f t="shared" ca="1" si="881"/>
        <v>47</v>
      </c>
      <c r="H9518" s="89">
        <f t="shared" ca="1" si="882"/>
        <v>3</v>
      </c>
      <c r="I9518" s="89">
        <f t="shared" ca="1" si="883"/>
        <v>5</v>
      </c>
      <c r="J9518" s="89">
        <f t="shared" ca="1" si="884"/>
        <v>-107.77499999999986</v>
      </c>
      <c r="K9518" s="89">
        <f t="shared" ca="1" si="885"/>
        <v>89.954999999999956</v>
      </c>
      <c r="L9518" s="83">
        <f t="shared" ca="1" si="886"/>
        <v>87.605000000000047</v>
      </c>
    </row>
    <row r="9519" spans="6:12">
      <c r="F9519" s="89">
        <v>9403</v>
      </c>
      <c r="G9519" s="89">
        <f t="shared" ca="1" si="881"/>
        <v>27</v>
      </c>
      <c r="H9519" s="89">
        <f t="shared" ca="1" si="882"/>
        <v>2</v>
      </c>
      <c r="I9519" s="89">
        <f t="shared" ca="1" si="883"/>
        <v>5</v>
      </c>
      <c r="J9519" s="89">
        <f t="shared" ca="1" si="884"/>
        <v>12.324999999999989</v>
      </c>
      <c r="K9519" s="89">
        <f t="shared" ca="1" si="885"/>
        <v>130.15499999999997</v>
      </c>
      <c r="L9519" s="83">
        <f t="shared" ca="1" si="886"/>
        <v>126.60499999999999</v>
      </c>
    </row>
    <row r="9520" spans="6:12">
      <c r="F9520" s="89">
        <v>9404</v>
      </c>
      <c r="G9520" s="89">
        <f t="shared" ca="1" si="881"/>
        <v>33</v>
      </c>
      <c r="H9520" s="89">
        <f t="shared" ca="1" si="882"/>
        <v>3</v>
      </c>
      <c r="I9520" s="89">
        <f t="shared" ca="1" si="883"/>
        <v>3</v>
      </c>
      <c r="J9520" s="89">
        <f t="shared" ca="1" si="884"/>
        <v>-289.63099999999991</v>
      </c>
      <c r="K9520" s="89">
        <f t="shared" ca="1" si="885"/>
        <v>-2.3610000000000184</v>
      </c>
      <c r="L9520" s="83">
        <f t="shared" ca="1" si="886"/>
        <v>-7.61099999999999</v>
      </c>
    </row>
    <row r="9521" spans="6:12">
      <c r="F9521" s="89">
        <v>9405</v>
      </c>
      <c r="G9521" s="89">
        <f t="shared" ca="1" si="881"/>
        <v>38</v>
      </c>
      <c r="H9521" s="89">
        <f t="shared" ca="1" si="882"/>
        <v>1</v>
      </c>
      <c r="I9521" s="89">
        <f t="shared" ca="1" si="883"/>
        <v>9</v>
      </c>
      <c r="J9521" s="89">
        <f t="shared" ca="1" si="884"/>
        <v>146.32199999999992</v>
      </c>
      <c r="K9521" s="89">
        <f t="shared" ca="1" si="885"/>
        <v>4.2419999999999618</v>
      </c>
      <c r="L9521" s="83">
        <f t="shared" ca="1" si="886"/>
        <v>5.7420000000000186</v>
      </c>
    </row>
    <row r="9522" spans="6:12">
      <c r="F9522" s="89">
        <v>9406</v>
      </c>
      <c r="G9522" s="89">
        <f t="shared" ca="1" si="881"/>
        <v>43</v>
      </c>
      <c r="H9522" s="89">
        <f t="shared" ca="1" si="882"/>
        <v>3</v>
      </c>
      <c r="I9522" s="89">
        <f t="shared" ca="1" si="883"/>
        <v>7</v>
      </c>
      <c r="J9522" s="89">
        <f t="shared" ca="1" si="884"/>
        <v>7.841000000000065</v>
      </c>
      <c r="K9522" s="89">
        <f t="shared" ca="1" si="885"/>
        <v>121.61099999999993</v>
      </c>
      <c r="L9522" s="83">
        <f t="shared" ca="1" si="886"/>
        <v>119.46100000000007</v>
      </c>
    </row>
    <row r="9523" spans="6:12">
      <c r="F9523" s="89">
        <v>9407</v>
      </c>
      <c r="G9523" s="89">
        <f t="shared" ca="1" si="881"/>
        <v>29</v>
      </c>
      <c r="H9523" s="89">
        <f t="shared" ca="1" si="882"/>
        <v>1</v>
      </c>
      <c r="I9523" s="89">
        <f t="shared" ca="1" si="883"/>
        <v>3</v>
      </c>
      <c r="J9523" s="89">
        <f t="shared" ca="1" si="884"/>
        <v>10.736999999999995</v>
      </c>
      <c r="K9523" s="89">
        <f t="shared" ca="1" si="885"/>
        <v>127.047</v>
      </c>
      <c r="L9523" s="83">
        <f t="shared" ca="1" si="886"/>
        <v>124.79700000000003</v>
      </c>
    </row>
    <row r="9524" spans="6:12">
      <c r="F9524" s="89">
        <v>9408</v>
      </c>
      <c r="G9524" s="89">
        <f t="shared" ca="1" si="881"/>
        <v>30</v>
      </c>
      <c r="H9524" s="89">
        <f t="shared" ca="1" si="882"/>
        <v>2</v>
      </c>
      <c r="I9524" s="89">
        <f t="shared" ca="1" si="883"/>
        <v>7</v>
      </c>
      <c r="J9524" s="89">
        <f t="shared" ca="1" si="884"/>
        <v>93.119999999999948</v>
      </c>
      <c r="K9524" s="89">
        <f t="shared" ca="1" si="885"/>
        <v>124.81999999999994</v>
      </c>
      <c r="L9524" s="83">
        <f t="shared" ca="1" si="886"/>
        <v>122.51999999999998</v>
      </c>
    </row>
    <row r="9525" spans="6:12">
      <c r="F9525" s="89">
        <v>9409</v>
      </c>
      <c r="G9525" s="89">
        <f t="shared" ca="1" si="881"/>
        <v>52</v>
      </c>
      <c r="H9525" s="89">
        <f t="shared" ca="1" si="882"/>
        <v>3</v>
      </c>
      <c r="I9525" s="89">
        <f t="shared" ca="1" si="883"/>
        <v>5</v>
      </c>
      <c r="J9525" s="89">
        <f t="shared" ca="1" si="884"/>
        <v>-88.549999999999955</v>
      </c>
      <c r="K9525" s="89">
        <f t="shared" ca="1" si="885"/>
        <v>107.63</v>
      </c>
      <c r="L9525" s="83">
        <f t="shared" ca="1" si="886"/>
        <v>106.02999999999997</v>
      </c>
    </row>
    <row r="9526" spans="6:12">
      <c r="F9526" s="89">
        <v>9410</v>
      </c>
      <c r="G9526" s="89">
        <f t="shared" ref="G9526:G9589" ca="1" si="887">RANDBETWEEN(19,55)</f>
        <v>21</v>
      </c>
      <c r="H9526" s="89">
        <f t="shared" ref="H9526:H9589" ca="1" si="888">RANDBETWEEN(0.5,3.5)</f>
        <v>3</v>
      </c>
      <c r="I9526" s="89">
        <f t="shared" ref="I9526:I9589" ca="1" si="889">RANDBETWEEN(3,9)</f>
        <v>9</v>
      </c>
      <c r="J9526" s="89">
        <f t="shared" ref="J9526:J9589" ca="1" si="890">133-10*G9526-128.7*H9526+60.8*I9526+0.135*G9526^2-20.6*H9526^2-4.74*I9526^2+0.15*G9526*H9526+0.006*G9526*I9526+19.63*H9526*I9526</f>
        <v>114.88899999999995</v>
      </c>
      <c r="K9526" s="89">
        <f t="shared" ref="K9526:K9589" ca="1" si="891">300-10.31*G9526-42.6*H9526+18.2*I9526+0.135*G9526^2-20.6*H9526^2-4.74*I9526^2+0.15*G9526*H9526+0.006*G9526*I9526+19.63*H9526*I9526</f>
        <v>150.27899999999994</v>
      </c>
      <c r="L9526" s="83">
        <f t="shared" ref="L9526:L9589" ca="1" si="892">294-10.16*G9526-44.4*H9526+18.6*I9526+0.135*G9526^2-20.6*H9526^2-4.74*I9526^2+0.15*G9526*H9526+0.006*G9526*I9526+19.63*H9526*I9526</f>
        <v>145.62899999999996</v>
      </c>
    </row>
    <row r="9527" spans="6:12">
      <c r="F9527" s="89">
        <v>9411</v>
      </c>
      <c r="G9527" s="89">
        <f t="shared" ca="1" si="887"/>
        <v>46</v>
      </c>
      <c r="H9527" s="89">
        <f t="shared" ca="1" si="888"/>
        <v>3</v>
      </c>
      <c r="I9527" s="89">
        <f t="shared" ca="1" si="889"/>
        <v>9</v>
      </c>
      <c r="J9527" s="89">
        <f t="shared" ca="1" si="890"/>
        <v>103.61400000000003</v>
      </c>
      <c r="K9527" s="89">
        <f t="shared" ca="1" si="891"/>
        <v>131.25399999999991</v>
      </c>
      <c r="L9527" s="83">
        <f t="shared" ca="1" si="892"/>
        <v>130.35399999999998</v>
      </c>
    </row>
    <row r="9528" spans="6:12">
      <c r="F9528" s="89">
        <v>9412</v>
      </c>
      <c r="G9528" s="89">
        <f t="shared" ca="1" si="887"/>
        <v>38</v>
      </c>
      <c r="H9528" s="89">
        <f t="shared" ca="1" si="888"/>
        <v>3</v>
      </c>
      <c r="I9528" s="89">
        <f t="shared" ca="1" si="889"/>
        <v>4</v>
      </c>
      <c r="J9528" s="89">
        <f t="shared" ca="1" si="890"/>
        <v>-202.62799999999993</v>
      </c>
      <c r="K9528" s="89">
        <f t="shared" ca="1" si="891"/>
        <v>40.49199999999999</v>
      </c>
      <c r="L9528" s="83">
        <f t="shared" ca="1" si="892"/>
        <v>36.392000000000053</v>
      </c>
    </row>
    <row r="9529" spans="6:12">
      <c r="F9529" s="89">
        <v>9413</v>
      </c>
      <c r="G9529" s="89">
        <f t="shared" ca="1" si="887"/>
        <v>50</v>
      </c>
      <c r="H9529" s="89">
        <f t="shared" ca="1" si="888"/>
        <v>3</v>
      </c>
      <c r="I9529" s="89">
        <f t="shared" ca="1" si="889"/>
        <v>4</v>
      </c>
      <c r="J9529" s="89">
        <f t="shared" ca="1" si="890"/>
        <v>-174.38</v>
      </c>
      <c r="K9529" s="89">
        <f t="shared" ca="1" si="891"/>
        <v>65.019999999999982</v>
      </c>
      <c r="L9529" s="83">
        <f t="shared" ca="1" si="892"/>
        <v>62.720000000000027</v>
      </c>
    </row>
    <row r="9530" spans="6:12">
      <c r="F9530" s="89">
        <v>9414</v>
      </c>
      <c r="G9530" s="89">
        <f t="shared" ca="1" si="887"/>
        <v>33</v>
      </c>
      <c r="H9530" s="89">
        <f t="shared" ca="1" si="888"/>
        <v>2</v>
      </c>
      <c r="I9530" s="89">
        <f t="shared" ca="1" si="889"/>
        <v>9</v>
      </c>
      <c r="J9530" s="89">
        <f t="shared" ca="1" si="890"/>
        <v>138.49699999999996</v>
      </c>
      <c r="K9530" s="89">
        <f t="shared" ca="1" si="891"/>
        <v>84.066999999999894</v>
      </c>
      <c r="L9530" s="83">
        <f t="shared" ca="1" si="892"/>
        <v>83.016999999999939</v>
      </c>
    </row>
    <row r="9531" spans="6:12">
      <c r="F9531" s="89">
        <v>9415</v>
      </c>
      <c r="G9531" s="89">
        <f t="shared" ca="1" si="887"/>
        <v>37</v>
      </c>
      <c r="H9531" s="89">
        <f t="shared" ca="1" si="888"/>
        <v>2</v>
      </c>
      <c r="I9531" s="89">
        <f t="shared" ca="1" si="889"/>
        <v>6</v>
      </c>
      <c r="J9531" s="89">
        <f t="shared" ca="1" si="890"/>
        <v>50.166999999999973</v>
      </c>
      <c r="K9531" s="89">
        <f t="shared" ca="1" si="891"/>
        <v>122.29699999999997</v>
      </c>
      <c r="L9531" s="83">
        <f t="shared" ca="1" si="892"/>
        <v>120.64699999999998</v>
      </c>
    </row>
    <row r="9532" spans="6:12">
      <c r="F9532" s="89">
        <v>9416</v>
      </c>
      <c r="G9532" s="89">
        <f t="shared" ca="1" si="887"/>
        <v>31</v>
      </c>
      <c r="H9532" s="89">
        <f t="shared" ca="1" si="888"/>
        <v>3</v>
      </c>
      <c r="I9532" s="89">
        <f t="shared" ca="1" si="889"/>
        <v>6</v>
      </c>
      <c r="J9532" s="89">
        <f t="shared" ca="1" si="890"/>
        <v>-56.198999999999955</v>
      </c>
      <c r="K9532" s="89">
        <f t="shared" ca="1" si="891"/>
        <v>103.89099999999999</v>
      </c>
      <c r="L9532" s="83">
        <f t="shared" ca="1" si="892"/>
        <v>99.541000000000082</v>
      </c>
    </row>
    <row r="9533" spans="6:12">
      <c r="F9533" s="89">
        <v>9417</v>
      </c>
      <c r="G9533" s="89">
        <f t="shared" ca="1" si="887"/>
        <v>22</v>
      </c>
      <c r="H9533" s="89">
        <f t="shared" ca="1" si="888"/>
        <v>2</v>
      </c>
      <c r="I9533" s="89">
        <f t="shared" ca="1" si="889"/>
        <v>6</v>
      </c>
      <c r="J9533" s="89">
        <f t="shared" ca="1" si="890"/>
        <v>75.651999999999958</v>
      </c>
      <c r="K9533" s="89">
        <f t="shared" ca="1" si="891"/>
        <v>152.43199999999996</v>
      </c>
      <c r="L9533" s="83">
        <f t="shared" ca="1" si="892"/>
        <v>148.53199999999998</v>
      </c>
    </row>
    <row r="9534" spans="6:12">
      <c r="F9534" s="89">
        <v>9418</v>
      </c>
      <c r="G9534" s="89">
        <f t="shared" ca="1" si="887"/>
        <v>53</v>
      </c>
      <c r="H9534" s="89">
        <f t="shared" ca="1" si="888"/>
        <v>2</v>
      </c>
      <c r="I9534" s="89">
        <f t="shared" ca="1" si="889"/>
        <v>8</v>
      </c>
      <c r="J9534" s="89">
        <f t="shared" ca="1" si="890"/>
        <v>157.97900000000001</v>
      </c>
      <c r="K9534" s="89">
        <f t="shared" ca="1" si="891"/>
        <v>139.94899999999996</v>
      </c>
      <c r="L9534" s="83">
        <f t="shared" ca="1" si="892"/>
        <v>141.499</v>
      </c>
    </row>
    <row r="9535" spans="6:12">
      <c r="F9535" s="89">
        <v>9419</v>
      </c>
      <c r="G9535" s="89">
        <f t="shared" ca="1" si="887"/>
        <v>25</v>
      </c>
      <c r="H9535" s="89">
        <f t="shared" ca="1" si="888"/>
        <v>1</v>
      </c>
      <c r="I9535" s="89">
        <f t="shared" ca="1" si="889"/>
        <v>9</v>
      </c>
      <c r="J9535" s="89">
        <f t="shared" ca="1" si="890"/>
        <v>163.1049999999999</v>
      </c>
      <c r="K9535" s="89">
        <f t="shared" ca="1" si="891"/>
        <v>25.054999999999978</v>
      </c>
      <c r="L9535" s="83">
        <f t="shared" ca="1" si="892"/>
        <v>24.60499999999999</v>
      </c>
    </row>
    <row r="9536" spans="6:12">
      <c r="F9536" s="89">
        <v>9420</v>
      </c>
      <c r="G9536" s="89">
        <f t="shared" ca="1" si="887"/>
        <v>47</v>
      </c>
      <c r="H9536" s="89">
        <f t="shared" ca="1" si="888"/>
        <v>1</v>
      </c>
      <c r="I9536" s="89">
        <f t="shared" ca="1" si="889"/>
        <v>8</v>
      </c>
      <c r="J9536" s="89">
        <f t="shared" ca="1" si="890"/>
        <v>161.30099999999999</v>
      </c>
      <c r="K9536" s="89">
        <f t="shared" ca="1" si="891"/>
        <v>59.030999999999963</v>
      </c>
      <c r="L9536" s="83">
        <f t="shared" ca="1" si="892"/>
        <v>61.481000000000037</v>
      </c>
    </row>
    <row r="9537" spans="6:12">
      <c r="F9537" s="89">
        <v>9421</v>
      </c>
      <c r="G9537" s="89">
        <f t="shared" ca="1" si="887"/>
        <v>31</v>
      </c>
      <c r="H9537" s="89">
        <f t="shared" ca="1" si="888"/>
        <v>2</v>
      </c>
      <c r="I9537" s="89">
        <f t="shared" ca="1" si="889"/>
        <v>4</v>
      </c>
      <c r="J9537" s="89">
        <f t="shared" ca="1" si="890"/>
        <v>-52.620999999999981</v>
      </c>
      <c r="K9537" s="89">
        <f t="shared" ca="1" si="891"/>
        <v>106.56899999999997</v>
      </c>
      <c r="L9537" s="83">
        <f t="shared" ca="1" si="892"/>
        <v>103.21900000000002</v>
      </c>
    </row>
    <row r="9538" spans="6:12">
      <c r="F9538" s="89">
        <v>9422</v>
      </c>
      <c r="G9538" s="89">
        <f t="shared" ca="1" si="887"/>
        <v>37</v>
      </c>
      <c r="H9538" s="89">
        <f t="shared" ca="1" si="888"/>
        <v>1</v>
      </c>
      <c r="I9538" s="89">
        <f t="shared" ca="1" si="889"/>
        <v>8</v>
      </c>
      <c r="J9538" s="89">
        <f t="shared" ca="1" si="890"/>
        <v>145.92099999999994</v>
      </c>
      <c r="K9538" s="89">
        <f t="shared" ca="1" si="891"/>
        <v>46.750999999999976</v>
      </c>
      <c r="L9538" s="83">
        <f t="shared" ca="1" si="892"/>
        <v>47.700999999999993</v>
      </c>
    </row>
    <row r="9539" spans="6:12">
      <c r="F9539" s="89">
        <v>9423</v>
      </c>
      <c r="G9539" s="89">
        <f t="shared" ca="1" si="887"/>
        <v>28</v>
      </c>
      <c r="H9539" s="89">
        <f t="shared" ca="1" si="888"/>
        <v>3</v>
      </c>
      <c r="I9539" s="89">
        <f t="shared" ca="1" si="889"/>
        <v>9</v>
      </c>
      <c r="J9539" s="89">
        <f t="shared" ca="1" si="890"/>
        <v>94.722000000000037</v>
      </c>
      <c r="K9539" s="89">
        <f t="shared" ca="1" si="891"/>
        <v>127.94199999999995</v>
      </c>
      <c r="L9539" s="83">
        <f t="shared" ca="1" si="892"/>
        <v>124.34200000000004</v>
      </c>
    </row>
    <row r="9540" spans="6:12">
      <c r="F9540" s="89">
        <v>9424</v>
      </c>
      <c r="G9540" s="89">
        <f t="shared" ca="1" si="887"/>
        <v>51</v>
      </c>
      <c r="H9540" s="89">
        <f t="shared" ca="1" si="888"/>
        <v>1</v>
      </c>
      <c r="I9540" s="89">
        <f t="shared" ca="1" si="889"/>
        <v>8</v>
      </c>
      <c r="J9540" s="89">
        <f t="shared" ca="1" si="890"/>
        <v>175.01299999999998</v>
      </c>
      <c r="K9540" s="89">
        <f t="shared" ca="1" si="891"/>
        <v>71.502999999999943</v>
      </c>
      <c r="L9540" s="83">
        <f t="shared" ca="1" si="892"/>
        <v>74.553000000000097</v>
      </c>
    </row>
    <row r="9541" spans="6:12">
      <c r="F9541" s="89">
        <v>9425</v>
      </c>
      <c r="G9541" s="89">
        <f t="shared" ca="1" si="887"/>
        <v>48</v>
      </c>
      <c r="H9541" s="89">
        <f t="shared" ca="1" si="888"/>
        <v>2</v>
      </c>
      <c r="I9541" s="89">
        <f t="shared" ca="1" si="889"/>
        <v>4</v>
      </c>
      <c r="J9541" s="89">
        <f t="shared" ca="1" si="890"/>
        <v>-35.807999999999993</v>
      </c>
      <c r="K9541" s="89">
        <f t="shared" ca="1" si="891"/>
        <v>118.11200000000002</v>
      </c>
      <c r="L9541" s="83">
        <f t="shared" ca="1" si="892"/>
        <v>117.31199999999998</v>
      </c>
    </row>
    <row r="9542" spans="6:12">
      <c r="F9542" s="89">
        <v>9426</v>
      </c>
      <c r="G9542" s="89">
        <f t="shared" ca="1" si="887"/>
        <v>20</v>
      </c>
      <c r="H9542" s="89">
        <f t="shared" ca="1" si="888"/>
        <v>3</v>
      </c>
      <c r="I9542" s="89">
        <f t="shared" ca="1" si="889"/>
        <v>3</v>
      </c>
      <c r="J9542" s="89">
        <f t="shared" ca="1" si="890"/>
        <v>-258.73</v>
      </c>
      <c r="K9542" s="89">
        <f t="shared" ca="1" si="891"/>
        <v>32.569999999999993</v>
      </c>
      <c r="L9542" s="83">
        <f t="shared" ca="1" si="892"/>
        <v>25.370000000000061</v>
      </c>
    </row>
    <row r="9543" spans="6:12">
      <c r="F9543" s="89">
        <v>9427</v>
      </c>
      <c r="G9543" s="89">
        <f t="shared" ca="1" si="887"/>
        <v>35</v>
      </c>
      <c r="H9543" s="89">
        <f t="shared" ca="1" si="888"/>
        <v>1</v>
      </c>
      <c r="I9543" s="89">
        <f t="shared" ca="1" si="889"/>
        <v>6</v>
      </c>
      <c r="J9543" s="89">
        <f t="shared" ca="1" si="890"/>
        <v>117.52499999999996</v>
      </c>
      <c r="K9543" s="89">
        <f t="shared" ca="1" si="891"/>
        <v>104.17499999999997</v>
      </c>
      <c r="L9543" s="83">
        <f t="shared" ca="1" si="892"/>
        <v>104.02499999999996</v>
      </c>
    </row>
    <row r="9544" spans="6:12">
      <c r="F9544" s="89">
        <v>9428</v>
      </c>
      <c r="G9544" s="89">
        <f t="shared" ca="1" si="887"/>
        <v>48</v>
      </c>
      <c r="H9544" s="89">
        <f t="shared" ca="1" si="888"/>
        <v>3</v>
      </c>
      <c r="I9544" s="89">
        <f t="shared" ca="1" si="889"/>
        <v>4</v>
      </c>
      <c r="J9544" s="89">
        <f t="shared" ca="1" si="890"/>
        <v>-181.7879999999999</v>
      </c>
      <c r="K9544" s="89">
        <f t="shared" ca="1" si="891"/>
        <v>58.231999999999999</v>
      </c>
      <c r="L9544" s="83">
        <f t="shared" ca="1" si="892"/>
        <v>55.632000000000005</v>
      </c>
    </row>
    <row r="9545" spans="6:12">
      <c r="F9545" s="89">
        <v>9429</v>
      </c>
      <c r="G9545" s="89">
        <f t="shared" ca="1" si="887"/>
        <v>40</v>
      </c>
      <c r="H9545" s="89">
        <f t="shared" ca="1" si="888"/>
        <v>1</v>
      </c>
      <c r="I9545" s="89">
        <f t="shared" ca="1" si="889"/>
        <v>9</v>
      </c>
      <c r="J9545" s="89">
        <f t="shared" ca="1" si="890"/>
        <v>147.78999999999991</v>
      </c>
      <c r="K9545" s="89">
        <f t="shared" ca="1" si="891"/>
        <v>5.0899999999999466</v>
      </c>
      <c r="L9545" s="83">
        <f t="shared" ca="1" si="892"/>
        <v>6.8900000000000148</v>
      </c>
    </row>
    <row r="9546" spans="6:12">
      <c r="F9546" s="89">
        <v>9430</v>
      </c>
      <c r="G9546" s="89">
        <f t="shared" ca="1" si="887"/>
        <v>23</v>
      </c>
      <c r="H9546" s="89">
        <f t="shared" ca="1" si="888"/>
        <v>2</v>
      </c>
      <c r="I9546" s="89">
        <f t="shared" ca="1" si="889"/>
        <v>8</v>
      </c>
      <c r="J9546" s="89">
        <f t="shared" ca="1" si="890"/>
        <v>139.739</v>
      </c>
      <c r="K9546" s="89">
        <f t="shared" ca="1" si="891"/>
        <v>131.00899999999996</v>
      </c>
      <c r="L9546" s="83">
        <f t="shared" ca="1" si="892"/>
        <v>128.059</v>
      </c>
    </row>
    <row r="9547" spans="6:12">
      <c r="F9547" s="89">
        <v>9431</v>
      </c>
      <c r="G9547" s="89">
        <f t="shared" ca="1" si="887"/>
        <v>41</v>
      </c>
      <c r="H9547" s="89">
        <f t="shared" ca="1" si="888"/>
        <v>2</v>
      </c>
      <c r="I9547" s="89">
        <f t="shared" ca="1" si="889"/>
        <v>9</v>
      </c>
      <c r="J9547" s="89">
        <f t="shared" ca="1" si="890"/>
        <v>141.24899999999994</v>
      </c>
      <c r="K9547" s="89">
        <f t="shared" ca="1" si="891"/>
        <v>84.338999999999942</v>
      </c>
      <c r="L9547" s="83">
        <f t="shared" ca="1" si="892"/>
        <v>84.488999999999976</v>
      </c>
    </row>
    <row r="9548" spans="6:12">
      <c r="F9548" s="89">
        <v>9432</v>
      </c>
      <c r="G9548" s="89">
        <f t="shared" ca="1" si="887"/>
        <v>51</v>
      </c>
      <c r="H9548" s="89">
        <f t="shared" ca="1" si="888"/>
        <v>3</v>
      </c>
      <c r="I9548" s="89">
        <f t="shared" ca="1" si="889"/>
        <v>9</v>
      </c>
      <c r="J9548" s="89">
        <f t="shared" ca="1" si="890"/>
        <v>121.60900000000009</v>
      </c>
      <c r="K9548" s="89">
        <f t="shared" ca="1" si="891"/>
        <v>147.69899999999996</v>
      </c>
      <c r="L9548" s="83">
        <f t="shared" ca="1" si="892"/>
        <v>147.54900000000009</v>
      </c>
    </row>
    <row r="9549" spans="6:12">
      <c r="F9549" s="89">
        <v>9433</v>
      </c>
      <c r="G9549" s="89">
        <f t="shared" ca="1" si="887"/>
        <v>52</v>
      </c>
      <c r="H9549" s="89">
        <f t="shared" ca="1" si="888"/>
        <v>2</v>
      </c>
      <c r="I9549" s="89">
        <f t="shared" ca="1" si="889"/>
        <v>5</v>
      </c>
      <c r="J9549" s="89">
        <f t="shared" ca="1" si="890"/>
        <v>37.200000000000017</v>
      </c>
      <c r="K9549" s="89">
        <f t="shared" ca="1" si="891"/>
        <v>147.28</v>
      </c>
      <c r="L9549" s="83">
        <f t="shared" ca="1" si="892"/>
        <v>147.47999999999993</v>
      </c>
    </row>
    <row r="9550" spans="6:12">
      <c r="F9550" s="89">
        <v>9434</v>
      </c>
      <c r="G9550" s="89">
        <f t="shared" ca="1" si="887"/>
        <v>21</v>
      </c>
      <c r="H9550" s="89">
        <f t="shared" ca="1" si="888"/>
        <v>2</v>
      </c>
      <c r="I9550" s="89">
        <f t="shared" ca="1" si="889"/>
        <v>4</v>
      </c>
      <c r="J9550" s="89">
        <f t="shared" ca="1" si="890"/>
        <v>-26.061000000000007</v>
      </c>
      <c r="K9550" s="89">
        <f t="shared" ca="1" si="891"/>
        <v>136.22899999999996</v>
      </c>
      <c r="L9550" s="83">
        <f t="shared" ca="1" si="892"/>
        <v>131.37899999999999</v>
      </c>
    </row>
    <row r="9551" spans="6:12">
      <c r="F9551" s="89">
        <v>9435</v>
      </c>
      <c r="G9551" s="89">
        <f t="shared" ca="1" si="887"/>
        <v>32</v>
      </c>
      <c r="H9551" s="89">
        <f t="shared" ca="1" si="888"/>
        <v>1</v>
      </c>
      <c r="I9551" s="89">
        <f t="shared" ca="1" si="889"/>
        <v>5</v>
      </c>
      <c r="J9551" s="89">
        <f t="shared" ca="1" si="890"/>
        <v>91.350000000000023</v>
      </c>
      <c r="K9551" s="89">
        <f t="shared" ca="1" si="891"/>
        <v>121.53</v>
      </c>
      <c r="L9551" s="83">
        <f t="shared" ca="1" si="892"/>
        <v>120.53</v>
      </c>
    </row>
    <row r="9552" spans="6:12">
      <c r="F9552" s="89">
        <v>9436</v>
      </c>
      <c r="G9552" s="89">
        <f t="shared" ca="1" si="887"/>
        <v>24</v>
      </c>
      <c r="H9552" s="89">
        <f t="shared" ca="1" si="888"/>
        <v>3</v>
      </c>
      <c r="I9552" s="89">
        <f t="shared" ca="1" si="889"/>
        <v>4</v>
      </c>
      <c r="J9552" s="89">
        <f t="shared" ca="1" si="890"/>
        <v>-186.44399999999996</v>
      </c>
      <c r="K9552" s="89">
        <f t="shared" ca="1" si="891"/>
        <v>61.015999999999991</v>
      </c>
      <c r="L9552" s="83">
        <f t="shared" ca="1" si="892"/>
        <v>54.816000000000003</v>
      </c>
    </row>
    <row r="9553" spans="6:12">
      <c r="F9553" s="89">
        <v>9437</v>
      </c>
      <c r="G9553" s="89">
        <f t="shared" ca="1" si="887"/>
        <v>39</v>
      </c>
      <c r="H9553" s="89">
        <f t="shared" ca="1" si="888"/>
        <v>3</v>
      </c>
      <c r="I9553" s="89">
        <f t="shared" ca="1" si="889"/>
        <v>4</v>
      </c>
      <c r="J9553" s="89">
        <f t="shared" ca="1" si="890"/>
        <v>-201.75899999999996</v>
      </c>
      <c r="K9553" s="89">
        <f t="shared" ca="1" si="891"/>
        <v>41.050999999999959</v>
      </c>
      <c r="L9553" s="83">
        <f t="shared" ca="1" si="892"/>
        <v>37.101000000000028</v>
      </c>
    </row>
    <row r="9554" spans="6:12">
      <c r="F9554" s="89">
        <v>9438</v>
      </c>
      <c r="G9554" s="89">
        <f t="shared" ca="1" si="887"/>
        <v>29</v>
      </c>
      <c r="H9554" s="89">
        <f t="shared" ca="1" si="888"/>
        <v>3</v>
      </c>
      <c r="I9554" s="89">
        <f t="shared" ca="1" si="889"/>
        <v>3</v>
      </c>
      <c r="J9554" s="89">
        <f t="shared" ca="1" si="890"/>
        <v>-284.98299999999995</v>
      </c>
      <c r="K9554" s="89">
        <f t="shared" ca="1" si="891"/>
        <v>3.5270000000000152</v>
      </c>
      <c r="L9554" s="83">
        <f t="shared" ca="1" si="892"/>
        <v>-2.3229999999999507</v>
      </c>
    </row>
    <row r="9555" spans="6:12">
      <c r="F9555" s="89">
        <v>9439</v>
      </c>
      <c r="G9555" s="89">
        <f t="shared" ca="1" si="887"/>
        <v>42</v>
      </c>
      <c r="H9555" s="89">
        <f t="shared" ca="1" si="888"/>
        <v>2</v>
      </c>
      <c r="I9555" s="89">
        <f t="shared" ca="1" si="889"/>
        <v>4</v>
      </c>
      <c r="J9555" s="89">
        <f t="shared" ca="1" si="890"/>
        <v>-50.651999999999987</v>
      </c>
      <c r="K9555" s="89">
        <f t="shared" ca="1" si="891"/>
        <v>105.12799999999999</v>
      </c>
      <c r="L9555" s="83">
        <f t="shared" ca="1" si="892"/>
        <v>103.42799999999997</v>
      </c>
    </row>
    <row r="9556" spans="6:12">
      <c r="F9556" s="89">
        <v>9440</v>
      </c>
      <c r="G9556" s="89">
        <f t="shared" ca="1" si="887"/>
        <v>50</v>
      </c>
      <c r="H9556" s="89">
        <f t="shared" ca="1" si="888"/>
        <v>3</v>
      </c>
      <c r="I9556" s="89">
        <f t="shared" ca="1" si="889"/>
        <v>6</v>
      </c>
      <c r="J9556" s="89">
        <f t="shared" ca="1" si="890"/>
        <v>-29.199999999999932</v>
      </c>
      <c r="K9556" s="89">
        <f t="shared" ca="1" si="891"/>
        <v>125</v>
      </c>
      <c r="L9556" s="83">
        <f t="shared" ca="1" si="892"/>
        <v>123.50000000000006</v>
      </c>
    </row>
    <row r="9557" spans="6:12">
      <c r="F9557" s="89">
        <v>9441</v>
      </c>
      <c r="G9557" s="89">
        <f t="shared" ca="1" si="887"/>
        <v>29</v>
      </c>
      <c r="H9557" s="89">
        <f t="shared" ca="1" si="888"/>
        <v>2</v>
      </c>
      <c r="I9557" s="89">
        <f t="shared" ca="1" si="889"/>
        <v>4</v>
      </c>
      <c r="J9557" s="89">
        <f t="shared" ca="1" si="890"/>
        <v>-49.469000000000023</v>
      </c>
      <c r="K9557" s="89">
        <f t="shared" ca="1" si="891"/>
        <v>110.34099999999998</v>
      </c>
      <c r="L9557" s="83">
        <f t="shared" ca="1" si="892"/>
        <v>106.69100000000002</v>
      </c>
    </row>
    <row r="9558" spans="6:12">
      <c r="F9558" s="89">
        <v>9442</v>
      </c>
      <c r="G9558" s="89">
        <f t="shared" ca="1" si="887"/>
        <v>49</v>
      </c>
      <c r="H9558" s="89">
        <f t="shared" ca="1" si="888"/>
        <v>1</v>
      </c>
      <c r="I9558" s="89">
        <f t="shared" ca="1" si="889"/>
        <v>8</v>
      </c>
      <c r="J9558" s="89">
        <f t="shared" ca="1" si="890"/>
        <v>167.61699999999999</v>
      </c>
      <c r="K9558" s="89">
        <f t="shared" ca="1" si="891"/>
        <v>64.727000000000032</v>
      </c>
      <c r="L9558" s="83">
        <f t="shared" ca="1" si="892"/>
        <v>67.477000000000004</v>
      </c>
    </row>
    <row r="9559" spans="6:12">
      <c r="F9559" s="89">
        <v>9443</v>
      </c>
      <c r="G9559" s="89">
        <f t="shared" ca="1" si="887"/>
        <v>49</v>
      </c>
      <c r="H9559" s="89">
        <f t="shared" ca="1" si="888"/>
        <v>1</v>
      </c>
      <c r="I9559" s="89">
        <f t="shared" ca="1" si="889"/>
        <v>9</v>
      </c>
      <c r="J9559" s="89">
        <f t="shared" ca="1" si="890"/>
        <v>167.76099999999997</v>
      </c>
      <c r="K9559" s="89">
        <f t="shared" ca="1" si="891"/>
        <v>22.271000000000015</v>
      </c>
      <c r="L9559" s="83">
        <f t="shared" ca="1" si="892"/>
        <v>25.420999999999992</v>
      </c>
    </row>
    <row r="9560" spans="6:12">
      <c r="F9560" s="89">
        <v>9444</v>
      </c>
      <c r="G9560" s="89">
        <f t="shared" ca="1" si="887"/>
        <v>52</v>
      </c>
      <c r="H9560" s="89">
        <f t="shared" ca="1" si="888"/>
        <v>3</v>
      </c>
      <c r="I9560" s="89">
        <f t="shared" ca="1" si="889"/>
        <v>8</v>
      </c>
      <c r="J9560" s="89">
        <f t="shared" ca="1" si="890"/>
        <v>86.596000000000004</v>
      </c>
      <c r="K9560" s="89">
        <f t="shared" ca="1" si="891"/>
        <v>154.97599999999994</v>
      </c>
      <c r="L9560" s="83">
        <f t="shared" ca="1" si="892"/>
        <v>154.57599999999991</v>
      </c>
    </row>
    <row r="9561" spans="6:12">
      <c r="F9561" s="89">
        <v>9445</v>
      </c>
      <c r="G9561" s="89">
        <f t="shared" ca="1" si="887"/>
        <v>51</v>
      </c>
      <c r="H9561" s="89">
        <f t="shared" ca="1" si="888"/>
        <v>1</v>
      </c>
      <c r="I9561" s="89">
        <f t="shared" ca="1" si="889"/>
        <v>6</v>
      </c>
      <c r="J9561" s="89">
        <f t="shared" ca="1" si="890"/>
        <v>146.261</v>
      </c>
      <c r="K9561" s="89">
        <f t="shared" ca="1" si="891"/>
        <v>127.95099999999995</v>
      </c>
      <c r="L9561" s="83">
        <f t="shared" ca="1" si="892"/>
        <v>130.20100000000011</v>
      </c>
    </row>
    <row r="9562" spans="6:12">
      <c r="F9562" s="89">
        <v>9446</v>
      </c>
      <c r="G9562" s="89">
        <f t="shared" ca="1" si="887"/>
        <v>31</v>
      </c>
      <c r="H9562" s="89">
        <f t="shared" ca="1" si="888"/>
        <v>2</v>
      </c>
      <c r="I9562" s="89">
        <f t="shared" ca="1" si="889"/>
        <v>3</v>
      </c>
      <c r="J9562" s="89">
        <f t="shared" ca="1" si="890"/>
        <v>-119.68699999999998</v>
      </c>
      <c r="K9562" s="89">
        <f t="shared" ca="1" si="891"/>
        <v>82.10299999999998</v>
      </c>
      <c r="L9562" s="83">
        <f t="shared" ca="1" si="892"/>
        <v>78.353000000000023</v>
      </c>
    </row>
    <row r="9563" spans="6:12">
      <c r="F9563" s="89">
        <v>9447</v>
      </c>
      <c r="G9563" s="89">
        <f t="shared" ca="1" si="887"/>
        <v>46</v>
      </c>
      <c r="H9563" s="89">
        <f t="shared" ca="1" si="888"/>
        <v>2</v>
      </c>
      <c r="I9563" s="89">
        <f t="shared" ca="1" si="889"/>
        <v>8</v>
      </c>
      <c r="J9563" s="89">
        <f t="shared" ca="1" si="890"/>
        <v>131.988</v>
      </c>
      <c r="K9563" s="89">
        <f t="shared" ca="1" si="891"/>
        <v>116.12799999999996</v>
      </c>
      <c r="L9563" s="83">
        <f t="shared" ca="1" si="892"/>
        <v>116.62799999999999</v>
      </c>
    </row>
    <row r="9564" spans="6:12">
      <c r="F9564" s="89">
        <v>9448</v>
      </c>
      <c r="G9564" s="89">
        <f t="shared" ca="1" si="887"/>
        <v>42</v>
      </c>
      <c r="H9564" s="89">
        <f t="shared" ca="1" si="888"/>
        <v>2</v>
      </c>
      <c r="I9564" s="89">
        <f t="shared" ca="1" si="889"/>
        <v>6</v>
      </c>
      <c r="J9564" s="89">
        <f t="shared" ca="1" si="890"/>
        <v>55.171999999999969</v>
      </c>
      <c r="K9564" s="89">
        <f t="shared" ca="1" si="891"/>
        <v>125.75199999999995</v>
      </c>
      <c r="L9564" s="83">
        <f t="shared" ca="1" si="892"/>
        <v>124.85199999999995</v>
      </c>
    </row>
    <row r="9565" spans="6:12">
      <c r="F9565" s="89">
        <v>9449</v>
      </c>
      <c r="G9565" s="89">
        <f t="shared" ca="1" si="887"/>
        <v>20</v>
      </c>
      <c r="H9565" s="89">
        <f t="shared" ca="1" si="888"/>
        <v>3</v>
      </c>
      <c r="I9565" s="89">
        <f t="shared" ca="1" si="889"/>
        <v>6</v>
      </c>
      <c r="J9565" s="89">
        <f t="shared" ca="1" si="890"/>
        <v>-27.279999999999973</v>
      </c>
      <c r="K9565" s="89">
        <f t="shared" ca="1" si="891"/>
        <v>136.21999999999997</v>
      </c>
      <c r="L9565" s="83">
        <f t="shared" ca="1" si="892"/>
        <v>130.22000000000006</v>
      </c>
    </row>
    <row r="9566" spans="6:12">
      <c r="F9566" s="89">
        <v>9450</v>
      </c>
      <c r="G9566" s="89">
        <f t="shared" ca="1" si="887"/>
        <v>37</v>
      </c>
      <c r="H9566" s="89">
        <f t="shared" ca="1" si="888"/>
        <v>2</v>
      </c>
      <c r="I9566" s="89">
        <f t="shared" ca="1" si="889"/>
        <v>8</v>
      </c>
      <c r="J9566" s="89">
        <f t="shared" ca="1" si="890"/>
        <v>118.011</v>
      </c>
      <c r="K9566" s="89">
        <f t="shared" ca="1" si="891"/>
        <v>104.94099999999997</v>
      </c>
      <c r="L9566" s="83">
        <f t="shared" ca="1" si="892"/>
        <v>104.09099999999998</v>
      </c>
    </row>
    <row r="9567" spans="6:12">
      <c r="F9567" s="89">
        <v>9451</v>
      </c>
      <c r="G9567" s="89">
        <f t="shared" ca="1" si="887"/>
        <v>46</v>
      </c>
      <c r="H9567" s="89">
        <f t="shared" ca="1" si="888"/>
        <v>2</v>
      </c>
      <c r="I9567" s="89">
        <f t="shared" ca="1" si="889"/>
        <v>9</v>
      </c>
      <c r="J9567" s="89">
        <f t="shared" ca="1" si="890"/>
        <v>151.74399999999997</v>
      </c>
      <c r="K9567" s="89">
        <f t="shared" ca="1" si="891"/>
        <v>93.283999999999935</v>
      </c>
      <c r="L9567" s="83">
        <f t="shared" ca="1" si="892"/>
        <v>94.183999999999969</v>
      </c>
    </row>
    <row r="9568" spans="6:12">
      <c r="F9568" s="89">
        <v>9452</v>
      </c>
      <c r="G9568" s="89">
        <f t="shared" ca="1" si="887"/>
        <v>24</v>
      </c>
      <c r="H9568" s="89">
        <f t="shared" ca="1" si="888"/>
        <v>1</v>
      </c>
      <c r="I9568" s="89">
        <f t="shared" ca="1" si="889"/>
        <v>8</v>
      </c>
      <c r="J9568" s="89">
        <f t="shared" ca="1" si="890"/>
        <v>166.29199999999994</v>
      </c>
      <c r="K9568" s="89">
        <f t="shared" ca="1" si="891"/>
        <v>71.151999999999973</v>
      </c>
      <c r="L9568" s="83">
        <f t="shared" ca="1" si="892"/>
        <v>70.151999999999973</v>
      </c>
    </row>
    <row r="9569" spans="6:12">
      <c r="F9569" s="89">
        <v>9453</v>
      </c>
      <c r="G9569" s="89">
        <f t="shared" ca="1" si="887"/>
        <v>35</v>
      </c>
      <c r="H9569" s="89">
        <f t="shared" ca="1" si="888"/>
        <v>1</v>
      </c>
      <c r="I9569" s="89">
        <f t="shared" ca="1" si="889"/>
        <v>9</v>
      </c>
      <c r="J9569" s="89">
        <f t="shared" ca="1" si="890"/>
        <v>146.14499999999992</v>
      </c>
      <c r="K9569" s="89">
        <f t="shared" ca="1" si="891"/>
        <v>4.9949999999999477</v>
      </c>
      <c r="L9569" s="83">
        <f t="shared" ca="1" si="892"/>
        <v>6.0449999999999591</v>
      </c>
    </row>
    <row r="9570" spans="6:12">
      <c r="F9570" s="89">
        <v>9454</v>
      </c>
      <c r="G9570" s="89">
        <f t="shared" ca="1" si="887"/>
        <v>48</v>
      </c>
      <c r="H9570" s="89">
        <f t="shared" ca="1" si="888"/>
        <v>1</v>
      </c>
      <c r="I9570" s="89">
        <f t="shared" ca="1" si="889"/>
        <v>7</v>
      </c>
      <c r="J9570" s="89">
        <f t="shared" ca="1" si="890"/>
        <v>154.70599999999999</v>
      </c>
      <c r="K9570" s="89">
        <f t="shared" ca="1" si="891"/>
        <v>94.726000000000028</v>
      </c>
      <c r="L9570" s="83">
        <f t="shared" ca="1" si="892"/>
        <v>96.926000000000016</v>
      </c>
    </row>
    <row r="9571" spans="6:12">
      <c r="F9571" s="89">
        <v>9455</v>
      </c>
      <c r="G9571" s="89">
        <f t="shared" ca="1" si="887"/>
        <v>25</v>
      </c>
      <c r="H9571" s="89">
        <f t="shared" ca="1" si="888"/>
        <v>1</v>
      </c>
      <c r="I9571" s="89">
        <f t="shared" ca="1" si="889"/>
        <v>3</v>
      </c>
      <c r="J9571" s="89">
        <f t="shared" ca="1" si="890"/>
        <v>20.904999999999987</v>
      </c>
      <c r="K9571" s="89">
        <f t="shared" ca="1" si="891"/>
        <v>138.45500000000001</v>
      </c>
      <c r="L9571" s="83">
        <f t="shared" ca="1" si="892"/>
        <v>135.60500000000002</v>
      </c>
    </row>
    <row r="9572" spans="6:12">
      <c r="F9572" s="89">
        <v>9456</v>
      </c>
      <c r="G9572" s="89">
        <f t="shared" ca="1" si="887"/>
        <v>38</v>
      </c>
      <c r="H9572" s="89">
        <f t="shared" ca="1" si="888"/>
        <v>2</v>
      </c>
      <c r="I9572" s="89">
        <f t="shared" ca="1" si="889"/>
        <v>4</v>
      </c>
      <c r="J9572" s="89">
        <f t="shared" ca="1" si="890"/>
        <v>-55.147999999999968</v>
      </c>
      <c r="K9572" s="89">
        <f t="shared" ca="1" si="891"/>
        <v>101.87199999999999</v>
      </c>
      <c r="L9572" s="83">
        <f t="shared" ca="1" si="892"/>
        <v>99.572000000000017</v>
      </c>
    </row>
    <row r="9573" spans="6:12">
      <c r="F9573" s="89">
        <v>9457</v>
      </c>
      <c r="G9573" s="89">
        <f t="shared" ca="1" si="887"/>
        <v>19</v>
      </c>
      <c r="H9573" s="89">
        <f t="shared" ca="1" si="888"/>
        <v>3</v>
      </c>
      <c r="I9573" s="89">
        <f t="shared" ca="1" si="889"/>
        <v>3</v>
      </c>
      <c r="J9573" s="89">
        <f t="shared" ca="1" si="890"/>
        <v>-254.46300000000002</v>
      </c>
      <c r="K9573" s="89">
        <f t="shared" ca="1" si="891"/>
        <v>37.14700000000002</v>
      </c>
      <c r="L9573" s="83">
        <f t="shared" ca="1" si="892"/>
        <v>29.797000000000054</v>
      </c>
    </row>
    <row r="9574" spans="6:12">
      <c r="F9574" s="89">
        <v>9458</v>
      </c>
      <c r="G9574" s="89">
        <f t="shared" ca="1" si="887"/>
        <v>27</v>
      </c>
      <c r="H9574" s="89">
        <f t="shared" ca="1" si="888"/>
        <v>1</v>
      </c>
      <c r="I9574" s="89">
        <f t="shared" ca="1" si="889"/>
        <v>3</v>
      </c>
      <c r="J9574" s="89">
        <f t="shared" ca="1" si="890"/>
        <v>15.280999999999985</v>
      </c>
      <c r="K9574" s="89">
        <f t="shared" ca="1" si="891"/>
        <v>132.21100000000001</v>
      </c>
      <c r="L9574" s="83">
        <f t="shared" ca="1" si="892"/>
        <v>129.661</v>
      </c>
    </row>
    <row r="9575" spans="6:12">
      <c r="F9575" s="89">
        <v>9459</v>
      </c>
      <c r="G9575" s="89">
        <f t="shared" ca="1" si="887"/>
        <v>50</v>
      </c>
      <c r="H9575" s="89">
        <f t="shared" ca="1" si="888"/>
        <v>2</v>
      </c>
      <c r="I9575" s="89">
        <f t="shared" ca="1" si="889"/>
        <v>8</v>
      </c>
      <c r="J9575" s="89">
        <f t="shared" ca="1" si="890"/>
        <v>145.21999999999997</v>
      </c>
      <c r="K9575" s="89">
        <f t="shared" ca="1" si="891"/>
        <v>128.11999999999998</v>
      </c>
      <c r="L9575" s="83">
        <f t="shared" ca="1" si="892"/>
        <v>129.21999999999997</v>
      </c>
    </row>
    <row r="9576" spans="6:12">
      <c r="F9576" s="89">
        <v>9460</v>
      </c>
      <c r="G9576" s="89">
        <f t="shared" ca="1" si="887"/>
        <v>47</v>
      </c>
      <c r="H9576" s="89">
        <f t="shared" ca="1" si="888"/>
        <v>2</v>
      </c>
      <c r="I9576" s="89">
        <f t="shared" ca="1" si="889"/>
        <v>8</v>
      </c>
      <c r="J9576" s="89">
        <f t="shared" ca="1" si="890"/>
        <v>134.89099999999999</v>
      </c>
      <c r="K9576" s="89">
        <f t="shared" ca="1" si="891"/>
        <v>118.72099999999995</v>
      </c>
      <c r="L9576" s="83">
        <f t="shared" ca="1" si="892"/>
        <v>119.37100000000001</v>
      </c>
    </row>
    <row r="9577" spans="6:12">
      <c r="F9577" s="89">
        <v>9461</v>
      </c>
      <c r="G9577" s="89">
        <f t="shared" ca="1" si="887"/>
        <v>41</v>
      </c>
      <c r="H9577" s="89">
        <f t="shared" ca="1" si="888"/>
        <v>3</v>
      </c>
      <c r="I9577" s="89">
        <f t="shared" ca="1" si="889"/>
        <v>4</v>
      </c>
      <c r="J9577" s="89">
        <f t="shared" ca="1" si="890"/>
        <v>-199.21099999999996</v>
      </c>
      <c r="K9577" s="89">
        <f t="shared" ca="1" si="891"/>
        <v>42.978999999999957</v>
      </c>
      <c r="L9577" s="83">
        <f t="shared" ca="1" si="892"/>
        <v>39.329000000000008</v>
      </c>
    </row>
    <row r="9578" spans="6:12">
      <c r="F9578" s="89">
        <v>9462</v>
      </c>
      <c r="G9578" s="89">
        <f t="shared" ca="1" si="887"/>
        <v>54</v>
      </c>
      <c r="H9578" s="89">
        <f t="shared" ca="1" si="888"/>
        <v>1</v>
      </c>
      <c r="I9578" s="89">
        <f t="shared" ca="1" si="889"/>
        <v>7</v>
      </c>
      <c r="J9578" s="89">
        <f t="shared" ca="1" si="890"/>
        <v>178.47799999999989</v>
      </c>
      <c r="K9578" s="89">
        <f t="shared" ca="1" si="891"/>
        <v>116.63799999999995</v>
      </c>
      <c r="L9578" s="83">
        <f t="shared" ca="1" si="892"/>
        <v>119.73800000000006</v>
      </c>
    </row>
    <row r="9579" spans="6:12">
      <c r="F9579" s="89">
        <v>9463</v>
      </c>
      <c r="G9579" s="89">
        <f t="shared" ca="1" si="887"/>
        <v>33</v>
      </c>
      <c r="H9579" s="89">
        <f t="shared" ca="1" si="888"/>
        <v>1</v>
      </c>
      <c r="I9579" s="89">
        <f t="shared" ca="1" si="889"/>
        <v>5</v>
      </c>
      <c r="J9579" s="89">
        <f t="shared" ca="1" si="890"/>
        <v>90.305000000000021</v>
      </c>
      <c r="K9579" s="89">
        <f t="shared" ca="1" si="891"/>
        <v>120.175</v>
      </c>
      <c r="L9579" s="83">
        <f t="shared" ca="1" si="892"/>
        <v>119.32499999999997</v>
      </c>
    </row>
    <row r="9580" spans="6:12">
      <c r="F9580" s="89">
        <v>9464</v>
      </c>
      <c r="G9580" s="89">
        <f t="shared" ca="1" si="887"/>
        <v>54</v>
      </c>
      <c r="H9580" s="89">
        <f t="shared" ca="1" si="888"/>
        <v>1</v>
      </c>
      <c r="I9580" s="89">
        <f t="shared" ca="1" si="889"/>
        <v>4</v>
      </c>
      <c r="J9580" s="89">
        <f t="shared" ca="1" si="890"/>
        <v>92.635999999999967</v>
      </c>
      <c r="K9580" s="89">
        <f t="shared" ca="1" si="891"/>
        <v>158.596</v>
      </c>
      <c r="L9580" s="83">
        <f t="shared" ca="1" si="892"/>
        <v>160.49600000000007</v>
      </c>
    </row>
    <row r="9581" spans="6:12">
      <c r="F9581" s="89">
        <v>9465</v>
      </c>
      <c r="G9581" s="89">
        <f t="shared" ca="1" si="887"/>
        <v>22</v>
      </c>
      <c r="H9581" s="89">
        <f t="shared" ca="1" si="888"/>
        <v>2</v>
      </c>
      <c r="I9581" s="89">
        <f t="shared" ca="1" si="889"/>
        <v>8</v>
      </c>
      <c r="J9581" s="89">
        <f t="shared" ca="1" si="890"/>
        <v>143.31599999999997</v>
      </c>
      <c r="K9581" s="89">
        <f t="shared" ca="1" si="891"/>
        <v>134.89599999999996</v>
      </c>
      <c r="L9581" s="83">
        <f t="shared" ca="1" si="892"/>
        <v>131.79599999999999</v>
      </c>
    </row>
    <row r="9582" spans="6:12">
      <c r="F9582" s="89">
        <v>9466</v>
      </c>
      <c r="G9582" s="89">
        <f t="shared" ca="1" si="887"/>
        <v>28</v>
      </c>
      <c r="H9582" s="89">
        <f t="shared" ca="1" si="888"/>
        <v>2</v>
      </c>
      <c r="I9582" s="89">
        <f t="shared" ca="1" si="889"/>
        <v>5</v>
      </c>
      <c r="J9582" s="89">
        <f t="shared" ca="1" si="890"/>
        <v>10.080000000000013</v>
      </c>
      <c r="K9582" s="89">
        <f t="shared" ca="1" si="891"/>
        <v>127.59999999999998</v>
      </c>
      <c r="L9582" s="83">
        <f t="shared" ca="1" si="892"/>
        <v>124.19999999999997</v>
      </c>
    </row>
    <row r="9583" spans="6:12">
      <c r="F9583" s="89">
        <v>9467</v>
      </c>
      <c r="G9583" s="89">
        <f t="shared" ca="1" si="887"/>
        <v>22</v>
      </c>
      <c r="H9583" s="89">
        <f t="shared" ca="1" si="888"/>
        <v>1</v>
      </c>
      <c r="I9583" s="89">
        <f t="shared" ca="1" si="889"/>
        <v>9</v>
      </c>
      <c r="J9583" s="89">
        <f t="shared" ca="1" si="890"/>
        <v>173.45799999999988</v>
      </c>
      <c r="K9583" s="89">
        <f t="shared" ca="1" si="891"/>
        <v>36.337999999999965</v>
      </c>
      <c r="L9583" s="83">
        <f t="shared" ca="1" si="892"/>
        <v>35.437999999999988</v>
      </c>
    </row>
    <row r="9584" spans="6:12">
      <c r="F9584" s="89">
        <v>9468</v>
      </c>
      <c r="G9584" s="89">
        <f t="shared" ca="1" si="887"/>
        <v>28</v>
      </c>
      <c r="H9584" s="89">
        <f t="shared" ca="1" si="888"/>
        <v>3</v>
      </c>
      <c r="I9584" s="89">
        <f t="shared" ca="1" si="889"/>
        <v>7</v>
      </c>
      <c r="J9584" s="89">
        <f t="shared" ca="1" si="890"/>
        <v>6.6860000000000923</v>
      </c>
      <c r="K9584" s="89">
        <f t="shared" ca="1" si="891"/>
        <v>125.10599999999999</v>
      </c>
      <c r="L9584" s="83">
        <f t="shared" ca="1" si="892"/>
        <v>120.70600000000002</v>
      </c>
    </row>
    <row r="9585" spans="6:12">
      <c r="F9585" s="89">
        <v>9469</v>
      </c>
      <c r="G9585" s="89">
        <f t="shared" ca="1" si="887"/>
        <v>27</v>
      </c>
      <c r="H9585" s="89">
        <f t="shared" ca="1" si="888"/>
        <v>3</v>
      </c>
      <c r="I9585" s="89">
        <f t="shared" ca="1" si="889"/>
        <v>3</v>
      </c>
      <c r="J9585" s="89">
        <f t="shared" ca="1" si="890"/>
        <v>-281.03899999999999</v>
      </c>
      <c r="K9585" s="89">
        <f t="shared" ca="1" si="891"/>
        <v>8.0910000000000082</v>
      </c>
      <c r="L9585" s="83">
        <f t="shared" ca="1" si="892"/>
        <v>1.9410000000000309</v>
      </c>
    </row>
    <row r="9586" spans="6:12">
      <c r="F9586" s="89">
        <v>9470</v>
      </c>
      <c r="G9586" s="89">
        <f t="shared" ca="1" si="887"/>
        <v>47</v>
      </c>
      <c r="H9586" s="89">
        <f t="shared" ca="1" si="888"/>
        <v>3</v>
      </c>
      <c r="I9586" s="89">
        <f t="shared" ca="1" si="889"/>
        <v>6</v>
      </c>
      <c r="J9586" s="89">
        <f t="shared" ca="1" si="890"/>
        <v>-39.942999999999927</v>
      </c>
      <c r="K9586" s="89">
        <f t="shared" ca="1" si="891"/>
        <v>115.18699999999998</v>
      </c>
      <c r="L9586" s="83">
        <f t="shared" ca="1" si="892"/>
        <v>113.23700000000011</v>
      </c>
    </row>
    <row r="9587" spans="6:12">
      <c r="F9587" s="89">
        <v>9471</v>
      </c>
      <c r="G9587" s="89">
        <f t="shared" ca="1" si="887"/>
        <v>33</v>
      </c>
      <c r="H9587" s="89">
        <f t="shared" ca="1" si="888"/>
        <v>3</v>
      </c>
      <c r="I9587" s="89">
        <f t="shared" ca="1" si="889"/>
        <v>7</v>
      </c>
      <c r="J9587" s="89">
        <f t="shared" ca="1" si="890"/>
        <v>0.32100000000008322</v>
      </c>
      <c r="K9587" s="89">
        <f t="shared" ca="1" si="891"/>
        <v>117.19100000000003</v>
      </c>
      <c r="L9587" s="83">
        <f t="shared" ca="1" si="892"/>
        <v>113.54100000000005</v>
      </c>
    </row>
    <row r="9588" spans="6:12">
      <c r="F9588" s="89">
        <v>9472</v>
      </c>
      <c r="G9588" s="89">
        <f t="shared" ca="1" si="887"/>
        <v>23</v>
      </c>
      <c r="H9588" s="89">
        <f t="shared" ca="1" si="888"/>
        <v>1</v>
      </c>
      <c r="I9588" s="89">
        <f t="shared" ca="1" si="889"/>
        <v>5</v>
      </c>
      <c r="J9588" s="89">
        <f t="shared" ca="1" si="890"/>
        <v>112.90500000000003</v>
      </c>
      <c r="K9588" s="89">
        <f t="shared" ca="1" si="891"/>
        <v>145.875</v>
      </c>
      <c r="L9588" s="83">
        <f t="shared" ca="1" si="892"/>
        <v>143.52499999999998</v>
      </c>
    </row>
    <row r="9589" spans="6:12">
      <c r="F9589" s="89">
        <v>9473</v>
      </c>
      <c r="G9589" s="89">
        <f t="shared" ca="1" si="887"/>
        <v>52</v>
      </c>
      <c r="H9589" s="89">
        <f t="shared" ca="1" si="888"/>
        <v>1</v>
      </c>
      <c r="I9589" s="89">
        <f t="shared" ca="1" si="889"/>
        <v>9</v>
      </c>
      <c r="J9589" s="89">
        <f t="shared" ca="1" si="890"/>
        <v>179.27799999999988</v>
      </c>
      <c r="K9589" s="89">
        <f t="shared" ca="1" si="891"/>
        <v>32.857999999999976</v>
      </c>
      <c r="L9589" s="83">
        <f t="shared" ca="1" si="892"/>
        <v>36.457999999999998</v>
      </c>
    </row>
    <row r="9590" spans="6:12">
      <c r="F9590" s="89">
        <v>9474</v>
      </c>
      <c r="G9590" s="89">
        <f t="shared" ref="G9590:G9653" ca="1" si="893">RANDBETWEEN(19,55)</f>
        <v>19</v>
      </c>
      <c r="H9590" s="89">
        <f t="shared" ref="H9590:H9653" ca="1" si="894">RANDBETWEEN(0.5,3.5)</f>
        <v>3</v>
      </c>
      <c r="I9590" s="89">
        <f t="shared" ref="I9590:I9653" ca="1" si="895">RANDBETWEEN(3,9)</f>
        <v>9</v>
      </c>
      <c r="J9590" s="89">
        <f t="shared" ref="J9590:J9653" ca="1" si="896">133-10*G9590-128.7*H9590+60.8*I9590+0.135*G9590^2-20.6*H9590^2-4.74*I9590^2+0.15*G9590*H9590+0.006*G9590*I9590+19.63*H9590*I9590</f>
        <v>123.08100000000002</v>
      </c>
      <c r="K9590" s="89">
        <f t="shared" ref="K9590:K9653" ca="1" si="897">300-10.31*G9590-42.6*H9590+18.2*I9590+0.135*G9590^2-20.6*H9590^2-4.74*I9590^2+0.15*G9590*H9590+0.006*G9590*I9590+19.63*H9590*I9590</f>
        <v>159.09100000000001</v>
      </c>
      <c r="L9590" s="83">
        <f t="shared" ref="L9590:L9653" ca="1" si="898">294-10.16*G9590-44.4*H9590+18.6*I9590+0.135*G9590^2-20.6*H9590^2-4.74*I9590^2+0.15*G9590*H9590+0.006*G9590*I9590+19.63*H9590*I9590</f>
        <v>154.14100000000008</v>
      </c>
    </row>
    <row r="9591" spans="6:12">
      <c r="F9591" s="89">
        <v>9475</v>
      </c>
      <c r="G9591" s="89">
        <f t="shared" ca="1" si="893"/>
        <v>50</v>
      </c>
      <c r="H9591" s="89">
        <f t="shared" ca="1" si="894"/>
        <v>3</v>
      </c>
      <c r="I9591" s="89">
        <f t="shared" ca="1" si="895"/>
        <v>9</v>
      </c>
      <c r="J9591" s="89">
        <f t="shared" ca="1" si="896"/>
        <v>117.46999999999997</v>
      </c>
      <c r="K9591" s="89">
        <f t="shared" ca="1" si="897"/>
        <v>143.86999999999995</v>
      </c>
      <c r="L9591" s="83">
        <f t="shared" ca="1" si="898"/>
        <v>143.57</v>
      </c>
    </row>
    <row r="9592" spans="6:12">
      <c r="F9592" s="89">
        <v>9476</v>
      </c>
      <c r="G9592" s="89">
        <f t="shared" ca="1" si="893"/>
        <v>34</v>
      </c>
      <c r="H9592" s="89">
        <f t="shared" ca="1" si="894"/>
        <v>1</v>
      </c>
      <c r="I9592" s="89">
        <f t="shared" ca="1" si="895"/>
        <v>7</v>
      </c>
      <c r="J9592" s="89">
        <f t="shared" ca="1" si="896"/>
        <v>137.03799999999995</v>
      </c>
      <c r="K9592" s="89">
        <f t="shared" ca="1" si="897"/>
        <v>81.397999999999968</v>
      </c>
      <c r="L9592" s="83">
        <f t="shared" ca="1" si="898"/>
        <v>81.49799999999999</v>
      </c>
    </row>
    <row r="9593" spans="6:12">
      <c r="F9593" s="89">
        <v>9477</v>
      </c>
      <c r="G9593" s="89">
        <f t="shared" ca="1" si="893"/>
        <v>25</v>
      </c>
      <c r="H9593" s="89">
        <f t="shared" ca="1" si="894"/>
        <v>2</v>
      </c>
      <c r="I9593" s="89">
        <f t="shared" ca="1" si="895"/>
        <v>9</v>
      </c>
      <c r="J9593" s="89">
        <f t="shared" ca="1" si="896"/>
        <v>153.02499999999992</v>
      </c>
      <c r="K9593" s="89">
        <f t="shared" ca="1" si="897"/>
        <v>101.07499999999996</v>
      </c>
      <c r="L9593" s="83">
        <f t="shared" ca="1" si="898"/>
        <v>98.82499999999996</v>
      </c>
    </row>
    <row r="9594" spans="6:12">
      <c r="F9594" s="89">
        <v>9478</v>
      </c>
      <c r="G9594" s="89">
        <f t="shared" ca="1" si="893"/>
        <v>29</v>
      </c>
      <c r="H9594" s="89">
        <f t="shared" ca="1" si="894"/>
        <v>2</v>
      </c>
      <c r="I9594" s="89">
        <f t="shared" ca="1" si="895"/>
        <v>3</v>
      </c>
      <c r="J9594" s="89">
        <f t="shared" ca="1" si="896"/>
        <v>-116.52300000000002</v>
      </c>
      <c r="K9594" s="89">
        <f t="shared" ca="1" si="897"/>
        <v>85.886999999999972</v>
      </c>
      <c r="L9594" s="83">
        <f t="shared" ca="1" si="898"/>
        <v>81.837000000000018</v>
      </c>
    </row>
    <row r="9595" spans="6:12">
      <c r="F9595" s="89">
        <v>9479</v>
      </c>
      <c r="G9595" s="89">
        <f t="shared" ca="1" si="893"/>
        <v>46</v>
      </c>
      <c r="H9595" s="89">
        <f t="shared" ca="1" si="894"/>
        <v>1</v>
      </c>
      <c r="I9595" s="89">
        <f t="shared" ca="1" si="895"/>
        <v>4</v>
      </c>
      <c r="J9595" s="89">
        <f t="shared" ca="1" si="896"/>
        <v>63.244000000000014</v>
      </c>
      <c r="K9595" s="89">
        <f t="shared" ca="1" si="897"/>
        <v>131.68399999999997</v>
      </c>
      <c r="L9595" s="83">
        <f t="shared" ca="1" si="898"/>
        <v>132.38400000000001</v>
      </c>
    </row>
    <row r="9596" spans="6:12">
      <c r="F9596" s="89">
        <v>9480</v>
      </c>
      <c r="G9596" s="89">
        <f t="shared" ca="1" si="893"/>
        <v>30</v>
      </c>
      <c r="H9596" s="89">
        <f t="shared" ca="1" si="894"/>
        <v>3</v>
      </c>
      <c r="I9596" s="89">
        <f t="shared" ca="1" si="895"/>
        <v>7</v>
      </c>
      <c r="J9596" s="89">
        <f t="shared" ca="1" si="896"/>
        <v>3.3300000000000409</v>
      </c>
      <c r="K9596" s="89">
        <f t="shared" ca="1" si="897"/>
        <v>121.13</v>
      </c>
      <c r="L9596" s="83">
        <f t="shared" ca="1" si="898"/>
        <v>117.03000000000003</v>
      </c>
    </row>
    <row r="9597" spans="6:12">
      <c r="F9597" s="89">
        <v>9481</v>
      </c>
      <c r="G9597" s="89">
        <f t="shared" ca="1" si="893"/>
        <v>50</v>
      </c>
      <c r="H9597" s="89">
        <f t="shared" ca="1" si="894"/>
        <v>2</v>
      </c>
      <c r="I9597" s="89">
        <f t="shared" ca="1" si="895"/>
        <v>8</v>
      </c>
      <c r="J9597" s="89">
        <f t="shared" ca="1" si="896"/>
        <v>145.21999999999997</v>
      </c>
      <c r="K9597" s="89">
        <f t="shared" ca="1" si="897"/>
        <v>128.11999999999998</v>
      </c>
      <c r="L9597" s="83">
        <f t="shared" ca="1" si="898"/>
        <v>129.21999999999997</v>
      </c>
    </row>
    <row r="9598" spans="6:12">
      <c r="F9598" s="89">
        <v>9482</v>
      </c>
      <c r="G9598" s="89">
        <f t="shared" ca="1" si="893"/>
        <v>22</v>
      </c>
      <c r="H9598" s="89">
        <f t="shared" ca="1" si="894"/>
        <v>1</v>
      </c>
      <c r="I9598" s="89">
        <f t="shared" ca="1" si="895"/>
        <v>4</v>
      </c>
      <c r="J9598" s="89">
        <f t="shared" ca="1" si="896"/>
        <v>78.748000000000005</v>
      </c>
      <c r="K9598" s="89">
        <f t="shared" ca="1" si="897"/>
        <v>154.62799999999999</v>
      </c>
      <c r="L9598" s="83">
        <f t="shared" ca="1" si="898"/>
        <v>151.72800000000001</v>
      </c>
    </row>
    <row r="9599" spans="6:12">
      <c r="F9599" s="89">
        <v>9483</v>
      </c>
      <c r="G9599" s="89">
        <f t="shared" ca="1" si="893"/>
        <v>25</v>
      </c>
      <c r="H9599" s="89">
        <f t="shared" ca="1" si="894"/>
        <v>3</v>
      </c>
      <c r="I9599" s="89">
        <f t="shared" ca="1" si="895"/>
        <v>9</v>
      </c>
      <c r="J9599" s="89">
        <f t="shared" ca="1" si="896"/>
        <v>101.745</v>
      </c>
      <c r="K9599" s="89">
        <f t="shared" ca="1" si="897"/>
        <v>135.89499999999998</v>
      </c>
      <c r="L9599" s="83">
        <f t="shared" ca="1" si="898"/>
        <v>131.84500000000003</v>
      </c>
    </row>
    <row r="9600" spans="6:12">
      <c r="F9600" s="89">
        <v>9484</v>
      </c>
      <c r="G9600" s="89">
        <f t="shared" ca="1" si="893"/>
        <v>23</v>
      </c>
      <c r="H9600" s="89">
        <f t="shared" ca="1" si="894"/>
        <v>3</v>
      </c>
      <c r="I9600" s="89">
        <f t="shared" ca="1" si="895"/>
        <v>7</v>
      </c>
      <c r="J9600" s="89">
        <f t="shared" ca="1" si="896"/>
        <v>19.801000000000045</v>
      </c>
      <c r="K9600" s="89">
        <f t="shared" ca="1" si="897"/>
        <v>139.77099999999996</v>
      </c>
      <c r="L9600" s="83">
        <f t="shared" ca="1" si="898"/>
        <v>134.62100000000004</v>
      </c>
    </row>
    <row r="9601" spans="6:12">
      <c r="F9601" s="89">
        <v>9485</v>
      </c>
      <c r="G9601" s="89">
        <f t="shared" ca="1" si="893"/>
        <v>45</v>
      </c>
      <c r="H9601" s="89">
        <f t="shared" ca="1" si="894"/>
        <v>3</v>
      </c>
      <c r="I9601" s="89">
        <f t="shared" ca="1" si="895"/>
        <v>5</v>
      </c>
      <c r="J9601" s="89">
        <f t="shared" ca="1" si="896"/>
        <v>-113.57499999999987</v>
      </c>
      <c r="K9601" s="89">
        <f t="shared" ca="1" si="897"/>
        <v>84.77499999999992</v>
      </c>
      <c r="L9601" s="83">
        <f t="shared" ca="1" si="898"/>
        <v>82.125</v>
      </c>
    </row>
    <row r="9602" spans="6:12">
      <c r="F9602" s="89">
        <v>9486</v>
      </c>
      <c r="G9602" s="89">
        <f t="shared" ca="1" si="893"/>
        <v>28</v>
      </c>
      <c r="H9602" s="89">
        <f t="shared" ca="1" si="894"/>
        <v>2</v>
      </c>
      <c r="I9602" s="89">
        <f t="shared" ca="1" si="895"/>
        <v>9</v>
      </c>
      <c r="J9602" s="89">
        <f t="shared" ca="1" si="896"/>
        <v>145.55199999999994</v>
      </c>
      <c r="K9602" s="89">
        <f t="shared" ca="1" si="897"/>
        <v>92.671999999999912</v>
      </c>
      <c r="L9602" s="83">
        <f t="shared" ca="1" si="898"/>
        <v>90.871999999999957</v>
      </c>
    </row>
    <row r="9603" spans="6:12">
      <c r="F9603" s="89">
        <v>9487</v>
      </c>
      <c r="G9603" s="89">
        <f t="shared" ca="1" si="893"/>
        <v>30</v>
      </c>
      <c r="H9603" s="89">
        <f t="shared" ca="1" si="894"/>
        <v>1</v>
      </c>
      <c r="I9603" s="89">
        <f t="shared" ca="1" si="895"/>
        <v>4</v>
      </c>
      <c r="J9603" s="89">
        <f t="shared" ca="1" si="896"/>
        <v>56.300000000000004</v>
      </c>
      <c r="K9603" s="89">
        <f t="shared" ca="1" si="897"/>
        <v>129.69999999999999</v>
      </c>
      <c r="L9603" s="83">
        <f t="shared" ca="1" si="898"/>
        <v>128</v>
      </c>
    </row>
    <row r="9604" spans="6:12">
      <c r="F9604" s="89">
        <v>9488</v>
      </c>
      <c r="G9604" s="89">
        <f t="shared" ca="1" si="893"/>
        <v>41</v>
      </c>
      <c r="H9604" s="89">
        <f t="shared" ca="1" si="894"/>
        <v>2</v>
      </c>
      <c r="I9604" s="89">
        <f t="shared" ca="1" si="895"/>
        <v>3</v>
      </c>
      <c r="J9604" s="89">
        <f t="shared" ca="1" si="896"/>
        <v>-119.30699999999999</v>
      </c>
      <c r="K9604" s="89">
        <f t="shared" ca="1" si="897"/>
        <v>79.382999999999953</v>
      </c>
      <c r="L9604" s="83">
        <f t="shared" ca="1" si="898"/>
        <v>77.132999999999981</v>
      </c>
    </row>
    <row r="9605" spans="6:12">
      <c r="F9605" s="89">
        <v>9489</v>
      </c>
      <c r="G9605" s="89">
        <f t="shared" ca="1" si="893"/>
        <v>27</v>
      </c>
      <c r="H9605" s="89">
        <f t="shared" ca="1" si="894"/>
        <v>1</v>
      </c>
      <c r="I9605" s="89">
        <f t="shared" ca="1" si="895"/>
        <v>5</v>
      </c>
      <c r="J9605" s="89">
        <f t="shared" ca="1" si="896"/>
        <v>100.62500000000003</v>
      </c>
      <c r="K9605" s="89">
        <f t="shared" ca="1" si="897"/>
        <v>132.35499999999999</v>
      </c>
      <c r="L9605" s="83">
        <f t="shared" ca="1" si="898"/>
        <v>130.60499999999999</v>
      </c>
    </row>
    <row r="9606" spans="6:12">
      <c r="F9606" s="89">
        <v>9490</v>
      </c>
      <c r="G9606" s="89">
        <f t="shared" ca="1" si="893"/>
        <v>20</v>
      </c>
      <c r="H9606" s="89">
        <f t="shared" ca="1" si="894"/>
        <v>3</v>
      </c>
      <c r="I9606" s="89">
        <f t="shared" ca="1" si="895"/>
        <v>7</v>
      </c>
      <c r="J9606" s="89">
        <f t="shared" ca="1" si="896"/>
        <v>30.909999999999968</v>
      </c>
      <c r="K9606" s="89">
        <f t="shared" ca="1" si="897"/>
        <v>151.80999999999995</v>
      </c>
      <c r="L9606" s="83">
        <f t="shared" ca="1" si="898"/>
        <v>146.20999999999998</v>
      </c>
    </row>
    <row r="9607" spans="6:12">
      <c r="F9607" s="89">
        <v>9491</v>
      </c>
      <c r="G9607" s="89">
        <f t="shared" ca="1" si="893"/>
        <v>45</v>
      </c>
      <c r="H9607" s="89">
        <f t="shared" ca="1" si="894"/>
        <v>1</v>
      </c>
      <c r="I9607" s="89">
        <f t="shared" ca="1" si="895"/>
        <v>3</v>
      </c>
      <c r="J9607" s="89">
        <f t="shared" ca="1" si="896"/>
        <v>13.264999999999986</v>
      </c>
      <c r="K9607" s="89">
        <f t="shared" ca="1" si="897"/>
        <v>124.61499999999997</v>
      </c>
      <c r="L9607" s="83">
        <f t="shared" ca="1" si="898"/>
        <v>124.76500000000003</v>
      </c>
    </row>
    <row r="9608" spans="6:12">
      <c r="F9608" s="89">
        <v>9492</v>
      </c>
      <c r="G9608" s="89">
        <f t="shared" ca="1" si="893"/>
        <v>41</v>
      </c>
      <c r="H9608" s="89">
        <f t="shared" ca="1" si="894"/>
        <v>1</v>
      </c>
      <c r="I9608" s="89">
        <f t="shared" ca="1" si="895"/>
        <v>7</v>
      </c>
      <c r="J9608" s="89">
        <f t="shared" ca="1" si="896"/>
        <v>139.25699999999995</v>
      </c>
      <c r="K9608" s="89">
        <f t="shared" ca="1" si="897"/>
        <v>81.44699999999996</v>
      </c>
      <c r="L9608" s="83">
        <f t="shared" ca="1" si="898"/>
        <v>82.596999999999994</v>
      </c>
    </row>
    <row r="9609" spans="6:12">
      <c r="F9609" s="89">
        <v>9493</v>
      </c>
      <c r="G9609" s="89">
        <f t="shared" ca="1" si="893"/>
        <v>38</v>
      </c>
      <c r="H9609" s="89">
        <f t="shared" ca="1" si="894"/>
        <v>3</v>
      </c>
      <c r="I9609" s="89">
        <f t="shared" ca="1" si="895"/>
        <v>3</v>
      </c>
      <c r="J9609" s="89">
        <f t="shared" ca="1" si="896"/>
        <v>-289.36599999999987</v>
      </c>
      <c r="K9609" s="89">
        <f t="shared" ca="1" si="897"/>
        <v>-3.646000000000015</v>
      </c>
      <c r="L9609" s="83">
        <f t="shared" ca="1" si="898"/>
        <v>-8.1459999999999297</v>
      </c>
    </row>
    <row r="9610" spans="6:12">
      <c r="F9610" s="89">
        <v>9494</v>
      </c>
      <c r="G9610" s="89">
        <f t="shared" ca="1" si="893"/>
        <v>34</v>
      </c>
      <c r="H9610" s="89">
        <f t="shared" ca="1" si="894"/>
        <v>3</v>
      </c>
      <c r="I9610" s="89">
        <f t="shared" ca="1" si="895"/>
        <v>9</v>
      </c>
      <c r="J9610" s="89">
        <f t="shared" ca="1" si="896"/>
        <v>87.966000000000065</v>
      </c>
      <c r="K9610" s="89">
        <f t="shared" ca="1" si="897"/>
        <v>119.32599999999996</v>
      </c>
      <c r="L9610" s="83">
        <f t="shared" ca="1" si="898"/>
        <v>116.62600000000003</v>
      </c>
    </row>
    <row r="9611" spans="6:12">
      <c r="F9611" s="89">
        <v>9495</v>
      </c>
      <c r="G9611" s="89">
        <f t="shared" ca="1" si="893"/>
        <v>19</v>
      </c>
      <c r="H9611" s="89">
        <f t="shared" ca="1" si="894"/>
        <v>1</v>
      </c>
      <c r="I9611" s="89">
        <f t="shared" ca="1" si="895"/>
        <v>5</v>
      </c>
      <c r="J9611" s="89">
        <f t="shared" ca="1" si="896"/>
        <v>129.50500000000002</v>
      </c>
      <c r="K9611" s="89">
        <f t="shared" ca="1" si="897"/>
        <v>163.71499999999997</v>
      </c>
      <c r="L9611" s="83">
        <f t="shared" ca="1" si="898"/>
        <v>160.76500000000001</v>
      </c>
    </row>
    <row r="9612" spans="6:12">
      <c r="F9612" s="89">
        <v>9496</v>
      </c>
      <c r="G9612" s="89">
        <f t="shared" ca="1" si="893"/>
        <v>36</v>
      </c>
      <c r="H9612" s="89">
        <f t="shared" ca="1" si="894"/>
        <v>2</v>
      </c>
      <c r="I9612" s="89">
        <f t="shared" ca="1" si="895"/>
        <v>7</v>
      </c>
      <c r="J9612" s="89">
        <f t="shared" ca="1" si="896"/>
        <v>88.631999999999977</v>
      </c>
      <c r="K9612" s="89">
        <f t="shared" ca="1" si="897"/>
        <v>118.47199999999998</v>
      </c>
      <c r="L9612" s="83">
        <f t="shared" ca="1" si="898"/>
        <v>117.072</v>
      </c>
    </row>
    <row r="9613" spans="6:12">
      <c r="F9613" s="89">
        <v>9497</v>
      </c>
      <c r="G9613" s="89">
        <f t="shared" ca="1" si="893"/>
        <v>41</v>
      </c>
      <c r="H9613" s="89">
        <f t="shared" ca="1" si="894"/>
        <v>3</v>
      </c>
      <c r="I9613" s="89">
        <f t="shared" ca="1" si="895"/>
        <v>7</v>
      </c>
      <c r="J9613" s="89">
        <f t="shared" ca="1" si="896"/>
        <v>4.1770000000000209</v>
      </c>
      <c r="K9613" s="89">
        <f t="shared" ca="1" si="897"/>
        <v>118.56699999999989</v>
      </c>
      <c r="L9613" s="83">
        <f t="shared" ca="1" si="898"/>
        <v>116.11700000000002</v>
      </c>
    </row>
    <row r="9614" spans="6:12">
      <c r="F9614" s="89">
        <v>9498</v>
      </c>
      <c r="G9614" s="89">
        <f t="shared" ca="1" si="893"/>
        <v>34</v>
      </c>
      <c r="H9614" s="89">
        <f t="shared" ca="1" si="894"/>
        <v>2</v>
      </c>
      <c r="I9614" s="89">
        <f t="shared" ca="1" si="895"/>
        <v>3</v>
      </c>
      <c r="J9614" s="89">
        <f t="shared" ca="1" si="896"/>
        <v>-122.40800000000002</v>
      </c>
      <c r="K9614" s="89">
        <f t="shared" ca="1" si="897"/>
        <v>78.45199999999997</v>
      </c>
      <c r="L9614" s="83">
        <f t="shared" ca="1" si="898"/>
        <v>75.151999999999987</v>
      </c>
    </row>
    <row r="9615" spans="6:12">
      <c r="F9615" s="89">
        <v>9499</v>
      </c>
      <c r="G9615" s="89">
        <f t="shared" ca="1" si="893"/>
        <v>54</v>
      </c>
      <c r="H9615" s="89">
        <f t="shared" ca="1" si="894"/>
        <v>2</v>
      </c>
      <c r="I9615" s="89">
        <f t="shared" ca="1" si="895"/>
        <v>5</v>
      </c>
      <c r="J9615" s="89">
        <f t="shared" ca="1" si="896"/>
        <v>46.480000000000018</v>
      </c>
      <c r="K9615" s="89">
        <f t="shared" ca="1" si="897"/>
        <v>155.94</v>
      </c>
      <c r="L9615" s="83">
        <f t="shared" ca="1" si="898"/>
        <v>156.44</v>
      </c>
    </row>
    <row r="9616" spans="6:12">
      <c r="F9616" s="89">
        <v>9500</v>
      </c>
      <c r="G9616" s="89">
        <f t="shared" ca="1" si="893"/>
        <v>32</v>
      </c>
      <c r="H9616" s="89">
        <f t="shared" ca="1" si="894"/>
        <v>3</v>
      </c>
      <c r="I9616" s="89">
        <f t="shared" ca="1" si="895"/>
        <v>3</v>
      </c>
      <c r="J9616" s="89">
        <f t="shared" ca="1" si="896"/>
        <v>-288.87399999999991</v>
      </c>
      <c r="K9616" s="89">
        <f t="shared" ca="1" si="897"/>
        <v>-1.2940000000000111</v>
      </c>
      <c r="L9616" s="83">
        <f t="shared" ca="1" si="898"/>
        <v>-6.69399999999996</v>
      </c>
    </row>
    <row r="9617" spans="6:12">
      <c r="F9617" s="89">
        <v>9501</v>
      </c>
      <c r="G9617" s="89">
        <f t="shared" ca="1" si="893"/>
        <v>54</v>
      </c>
      <c r="H9617" s="89">
        <f t="shared" ca="1" si="894"/>
        <v>1</v>
      </c>
      <c r="I9617" s="89">
        <f t="shared" ca="1" si="895"/>
        <v>6</v>
      </c>
      <c r="J9617" s="89">
        <f t="shared" ca="1" si="896"/>
        <v>159.34399999999994</v>
      </c>
      <c r="K9617" s="89">
        <f t="shared" ca="1" si="897"/>
        <v>140.10399999999998</v>
      </c>
      <c r="L9617" s="83">
        <f t="shared" ca="1" si="898"/>
        <v>142.80400000000009</v>
      </c>
    </row>
    <row r="9618" spans="6:12">
      <c r="F9618" s="89">
        <v>9502</v>
      </c>
      <c r="G9618" s="89">
        <f t="shared" ca="1" si="893"/>
        <v>35</v>
      </c>
      <c r="H9618" s="89">
        <f t="shared" ca="1" si="894"/>
        <v>3</v>
      </c>
      <c r="I9618" s="89">
        <f t="shared" ca="1" si="895"/>
        <v>3</v>
      </c>
      <c r="J9618" s="89">
        <f t="shared" ca="1" si="896"/>
        <v>-290.33499999999992</v>
      </c>
      <c r="K9618" s="89">
        <f t="shared" ca="1" si="897"/>
        <v>-3.6850000000000307</v>
      </c>
      <c r="L9618" s="83">
        <f t="shared" ca="1" si="898"/>
        <v>-8.6349999999999909</v>
      </c>
    </row>
    <row r="9619" spans="6:12">
      <c r="F9619" s="89">
        <v>9503</v>
      </c>
      <c r="G9619" s="89">
        <f t="shared" ca="1" si="893"/>
        <v>31</v>
      </c>
      <c r="H9619" s="89">
        <f t="shared" ca="1" si="894"/>
        <v>3</v>
      </c>
      <c r="I9619" s="89">
        <f t="shared" ca="1" si="895"/>
        <v>8</v>
      </c>
      <c r="J9619" s="89">
        <f t="shared" ca="1" si="896"/>
        <v>50.833000000000084</v>
      </c>
      <c r="K9619" s="89">
        <f t="shared" ca="1" si="897"/>
        <v>125.72299999999996</v>
      </c>
      <c r="L9619" s="83">
        <f t="shared" ca="1" si="898"/>
        <v>122.173</v>
      </c>
    </row>
    <row r="9620" spans="6:12">
      <c r="F9620" s="89">
        <v>9504</v>
      </c>
      <c r="G9620" s="89">
        <f t="shared" ca="1" si="893"/>
        <v>29</v>
      </c>
      <c r="H9620" s="89">
        <f t="shared" ca="1" si="894"/>
        <v>3</v>
      </c>
      <c r="I9620" s="89">
        <f t="shared" ca="1" si="895"/>
        <v>8</v>
      </c>
      <c r="J9620" s="89">
        <f t="shared" ca="1" si="896"/>
        <v>53.637000000000057</v>
      </c>
      <c r="K9620" s="89">
        <f t="shared" ca="1" si="897"/>
        <v>129.14699999999993</v>
      </c>
      <c r="L9620" s="83">
        <f t="shared" ca="1" si="898"/>
        <v>125.29700000000003</v>
      </c>
    </row>
    <row r="9621" spans="6:12">
      <c r="F9621" s="89">
        <v>9505</v>
      </c>
      <c r="G9621" s="89">
        <f t="shared" ca="1" si="893"/>
        <v>22</v>
      </c>
      <c r="H9621" s="89">
        <f t="shared" ca="1" si="894"/>
        <v>1</v>
      </c>
      <c r="I9621" s="89">
        <f t="shared" ca="1" si="895"/>
        <v>6</v>
      </c>
      <c r="J9621" s="89">
        <f t="shared" ca="1" si="896"/>
        <v>145.07199999999997</v>
      </c>
      <c r="K9621" s="89">
        <f t="shared" ca="1" si="897"/>
        <v>135.75199999999998</v>
      </c>
      <c r="L9621" s="83">
        <f t="shared" ca="1" si="898"/>
        <v>133.65200000000002</v>
      </c>
    </row>
    <row r="9622" spans="6:12">
      <c r="F9622" s="89">
        <v>9506</v>
      </c>
      <c r="G9622" s="89">
        <f t="shared" ca="1" si="893"/>
        <v>22</v>
      </c>
      <c r="H9622" s="89">
        <f t="shared" ca="1" si="894"/>
        <v>2</v>
      </c>
      <c r="I9622" s="89">
        <f t="shared" ca="1" si="895"/>
        <v>7</v>
      </c>
      <c r="J9622" s="89">
        <f t="shared" ca="1" si="896"/>
        <v>114.22399999999996</v>
      </c>
      <c r="K9622" s="89">
        <f t="shared" ca="1" si="897"/>
        <v>148.40399999999994</v>
      </c>
      <c r="L9622" s="83">
        <f t="shared" ca="1" si="898"/>
        <v>144.904</v>
      </c>
    </row>
    <row r="9623" spans="6:12">
      <c r="F9623" s="89">
        <v>9507</v>
      </c>
      <c r="G9623" s="89">
        <f t="shared" ca="1" si="893"/>
        <v>24</v>
      </c>
      <c r="H9623" s="89">
        <f t="shared" ca="1" si="894"/>
        <v>3</v>
      </c>
      <c r="I9623" s="89">
        <f t="shared" ca="1" si="895"/>
        <v>5</v>
      </c>
      <c r="J9623" s="89">
        <f t="shared" ca="1" si="896"/>
        <v>-109.26999999999992</v>
      </c>
      <c r="K9623" s="89">
        <f t="shared" ca="1" si="897"/>
        <v>95.59</v>
      </c>
      <c r="L9623" s="83">
        <f t="shared" ca="1" si="898"/>
        <v>89.789999999999992</v>
      </c>
    </row>
    <row r="9624" spans="6:12">
      <c r="F9624" s="89">
        <v>9508</v>
      </c>
      <c r="G9624" s="89">
        <f t="shared" ca="1" si="893"/>
        <v>52</v>
      </c>
      <c r="H9624" s="89">
        <f t="shared" ca="1" si="894"/>
        <v>2</v>
      </c>
      <c r="I9624" s="89">
        <f t="shared" ca="1" si="895"/>
        <v>3</v>
      </c>
      <c r="J9624" s="89">
        <f t="shared" ca="1" si="896"/>
        <v>-87.703999999999979</v>
      </c>
      <c r="K9624" s="89">
        <f t="shared" ca="1" si="897"/>
        <v>107.57599999999998</v>
      </c>
      <c r="L9624" s="83">
        <f t="shared" ca="1" si="898"/>
        <v>106.97599999999996</v>
      </c>
    </row>
    <row r="9625" spans="6:12">
      <c r="F9625" s="89">
        <v>9509</v>
      </c>
      <c r="G9625" s="89">
        <f t="shared" ca="1" si="893"/>
        <v>32</v>
      </c>
      <c r="H9625" s="89">
        <f t="shared" ca="1" si="894"/>
        <v>2</v>
      </c>
      <c r="I9625" s="89">
        <f t="shared" ca="1" si="895"/>
        <v>6</v>
      </c>
      <c r="J9625" s="89">
        <f t="shared" ca="1" si="896"/>
        <v>51.911999999999949</v>
      </c>
      <c r="K9625" s="89">
        <f t="shared" ca="1" si="897"/>
        <v>125.59199999999997</v>
      </c>
      <c r="L9625" s="83">
        <f t="shared" ca="1" si="898"/>
        <v>123.19199999999999</v>
      </c>
    </row>
    <row r="9626" spans="6:12">
      <c r="F9626" s="89">
        <v>9510</v>
      </c>
      <c r="G9626" s="89">
        <f t="shared" ca="1" si="893"/>
        <v>28</v>
      </c>
      <c r="H9626" s="89">
        <f t="shared" ca="1" si="894"/>
        <v>3</v>
      </c>
      <c r="I9626" s="89">
        <f t="shared" ca="1" si="895"/>
        <v>5</v>
      </c>
      <c r="J9626" s="89">
        <f t="shared" ca="1" si="896"/>
        <v>-119.26999999999992</v>
      </c>
      <c r="K9626" s="89">
        <f t="shared" ca="1" si="897"/>
        <v>84.349999999999966</v>
      </c>
      <c r="L9626" s="83">
        <f t="shared" ca="1" si="898"/>
        <v>79.149999999999977</v>
      </c>
    </row>
    <row r="9627" spans="6:12">
      <c r="F9627" s="89">
        <v>9511</v>
      </c>
      <c r="G9627" s="89">
        <f t="shared" ca="1" si="893"/>
        <v>28</v>
      </c>
      <c r="H9627" s="89">
        <f t="shared" ca="1" si="894"/>
        <v>3</v>
      </c>
      <c r="I9627" s="89">
        <f t="shared" ca="1" si="895"/>
        <v>3</v>
      </c>
      <c r="J9627" s="89">
        <f t="shared" ca="1" si="896"/>
        <v>-283.1459999999999</v>
      </c>
      <c r="K9627" s="89">
        <f t="shared" ca="1" si="897"/>
        <v>5.6739999999999782</v>
      </c>
      <c r="L9627" s="83">
        <f t="shared" ca="1" si="898"/>
        <v>-0.32599999999999341</v>
      </c>
    </row>
    <row r="9628" spans="6:12">
      <c r="F9628" s="89">
        <v>9512</v>
      </c>
      <c r="G9628" s="89">
        <f t="shared" ca="1" si="893"/>
        <v>48</v>
      </c>
      <c r="H9628" s="89">
        <f t="shared" ca="1" si="894"/>
        <v>1</v>
      </c>
      <c r="I9628" s="89">
        <f t="shared" ca="1" si="895"/>
        <v>9</v>
      </c>
      <c r="J9628" s="89">
        <f t="shared" ca="1" si="896"/>
        <v>164.46199999999993</v>
      </c>
      <c r="K9628" s="89">
        <f t="shared" ca="1" si="897"/>
        <v>19.282000000000011</v>
      </c>
      <c r="L9628" s="83">
        <f t="shared" ca="1" si="898"/>
        <v>22.282000000000011</v>
      </c>
    </row>
    <row r="9629" spans="6:12">
      <c r="F9629" s="89">
        <v>9513</v>
      </c>
      <c r="G9629" s="89">
        <f t="shared" ca="1" si="893"/>
        <v>44</v>
      </c>
      <c r="H9629" s="89">
        <f t="shared" ca="1" si="894"/>
        <v>2</v>
      </c>
      <c r="I9629" s="89">
        <f t="shared" ca="1" si="895"/>
        <v>9</v>
      </c>
      <c r="J9629" s="89">
        <f t="shared" ca="1" si="896"/>
        <v>146.73599999999993</v>
      </c>
      <c r="K9629" s="89">
        <f t="shared" ca="1" si="897"/>
        <v>88.895999999999901</v>
      </c>
      <c r="L9629" s="83">
        <f t="shared" ca="1" si="898"/>
        <v>89.495999999999924</v>
      </c>
    </row>
    <row r="9630" spans="6:12">
      <c r="F9630" s="89">
        <v>9514</v>
      </c>
      <c r="G9630" s="89">
        <f t="shared" ca="1" si="893"/>
        <v>49</v>
      </c>
      <c r="H9630" s="89">
        <f t="shared" ca="1" si="894"/>
        <v>3</v>
      </c>
      <c r="I9630" s="89">
        <f t="shared" ca="1" si="895"/>
        <v>5</v>
      </c>
      <c r="J9630" s="89">
        <f t="shared" ca="1" si="896"/>
        <v>-100.89499999999987</v>
      </c>
      <c r="K9630" s="89">
        <f t="shared" ca="1" si="897"/>
        <v>96.215000000000003</v>
      </c>
      <c r="L9630" s="83">
        <f t="shared" ca="1" si="898"/>
        <v>94.164999999999992</v>
      </c>
    </row>
    <row r="9631" spans="6:12">
      <c r="F9631" s="89">
        <v>9515</v>
      </c>
      <c r="G9631" s="89">
        <f t="shared" ca="1" si="893"/>
        <v>38</v>
      </c>
      <c r="H9631" s="89">
        <f t="shared" ca="1" si="894"/>
        <v>2</v>
      </c>
      <c r="I9631" s="89">
        <f t="shared" ca="1" si="895"/>
        <v>8</v>
      </c>
      <c r="J9631" s="89">
        <f t="shared" ca="1" si="896"/>
        <v>118.48400000000001</v>
      </c>
      <c r="K9631" s="89">
        <f t="shared" ca="1" si="897"/>
        <v>105.10399999999998</v>
      </c>
      <c r="L9631" s="83">
        <f t="shared" ca="1" si="898"/>
        <v>104.40400000000002</v>
      </c>
    </row>
    <row r="9632" spans="6:12">
      <c r="F9632" s="89">
        <v>9516</v>
      </c>
      <c r="G9632" s="89">
        <f t="shared" ca="1" si="893"/>
        <v>32</v>
      </c>
      <c r="H9632" s="89">
        <f t="shared" ca="1" si="894"/>
        <v>3</v>
      </c>
      <c r="I9632" s="89">
        <f t="shared" ca="1" si="895"/>
        <v>7</v>
      </c>
      <c r="J9632" s="89">
        <f t="shared" ca="1" si="896"/>
        <v>1.0540000000000305</v>
      </c>
      <c r="K9632" s="89">
        <f t="shared" ca="1" si="897"/>
        <v>118.23399999999992</v>
      </c>
      <c r="L9632" s="83">
        <f t="shared" ca="1" si="898"/>
        <v>114.43400000000003</v>
      </c>
    </row>
    <row r="9633" spans="6:12">
      <c r="F9633" s="89">
        <v>9517</v>
      </c>
      <c r="G9633" s="89">
        <f t="shared" ca="1" si="893"/>
        <v>36</v>
      </c>
      <c r="H9633" s="89">
        <f t="shared" ca="1" si="894"/>
        <v>3</v>
      </c>
      <c r="I9633" s="89">
        <f t="shared" ca="1" si="895"/>
        <v>6</v>
      </c>
      <c r="J9633" s="89">
        <f t="shared" ca="1" si="896"/>
        <v>-58.543999999999983</v>
      </c>
      <c r="K9633" s="89">
        <f t="shared" ca="1" si="897"/>
        <v>99.995999999999981</v>
      </c>
      <c r="L9633" s="83">
        <f t="shared" ca="1" si="898"/>
        <v>96.396000000000015</v>
      </c>
    </row>
    <row r="9634" spans="6:12">
      <c r="F9634" s="89">
        <v>9518</v>
      </c>
      <c r="G9634" s="89">
        <f t="shared" ca="1" si="893"/>
        <v>26</v>
      </c>
      <c r="H9634" s="89">
        <f t="shared" ca="1" si="894"/>
        <v>3</v>
      </c>
      <c r="I9634" s="89">
        <f t="shared" ca="1" si="895"/>
        <v>9</v>
      </c>
      <c r="J9634" s="89">
        <f t="shared" ca="1" si="896"/>
        <v>99.134000000000015</v>
      </c>
      <c r="K9634" s="89">
        <f t="shared" ca="1" si="897"/>
        <v>132.97399999999999</v>
      </c>
      <c r="L9634" s="83">
        <f t="shared" ca="1" si="898"/>
        <v>129.07400000000001</v>
      </c>
    </row>
    <row r="9635" spans="6:12">
      <c r="F9635" s="89">
        <v>9519</v>
      </c>
      <c r="G9635" s="89">
        <f t="shared" ca="1" si="893"/>
        <v>45</v>
      </c>
      <c r="H9635" s="89">
        <f t="shared" ca="1" si="894"/>
        <v>3</v>
      </c>
      <c r="I9635" s="89">
        <f t="shared" ca="1" si="895"/>
        <v>8</v>
      </c>
      <c r="J9635" s="89">
        <f t="shared" ca="1" si="896"/>
        <v>61.445000000000107</v>
      </c>
      <c r="K9635" s="89">
        <f t="shared" ca="1" si="897"/>
        <v>131.99499999999995</v>
      </c>
      <c r="L9635" s="83">
        <f t="shared" ca="1" si="898"/>
        <v>130.54500000000002</v>
      </c>
    </row>
    <row r="9636" spans="6:12">
      <c r="F9636" s="89">
        <v>9520</v>
      </c>
      <c r="G9636" s="89">
        <f t="shared" ca="1" si="893"/>
        <v>20</v>
      </c>
      <c r="H9636" s="89">
        <f t="shared" ca="1" si="894"/>
        <v>1</v>
      </c>
      <c r="I9636" s="89">
        <f t="shared" ca="1" si="895"/>
        <v>5</v>
      </c>
      <c r="J9636" s="89">
        <f t="shared" ca="1" si="896"/>
        <v>124.95000000000002</v>
      </c>
      <c r="K9636" s="89">
        <f t="shared" ca="1" si="897"/>
        <v>158.85</v>
      </c>
      <c r="L9636" s="83">
        <f t="shared" ca="1" si="898"/>
        <v>156.05000000000001</v>
      </c>
    </row>
    <row r="9637" spans="6:12">
      <c r="F9637" s="89">
        <v>9521</v>
      </c>
      <c r="G9637" s="89">
        <f t="shared" ca="1" si="893"/>
        <v>40</v>
      </c>
      <c r="H9637" s="89">
        <f t="shared" ca="1" si="894"/>
        <v>3</v>
      </c>
      <c r="I9637" s="89">
        <f t="shared" ca="1" si="895"/>
        <v>7</v>
      </c>
      <c r="J9637" s="89">
        <f t="shared" ca="1" si="896"/>
        <v>2.7500000000000568</v>
      </c>
      <c r="K9637" s="89">
        <f t="shared" ca="1" si="897"/>
        <v>117.44999999999993</v>
      </c>
      <c r="L9637" s="83">
        <f t="shared" ca="1" si="898"/>
        <v>114.85000000000008</v>
      </c>
    </row>
    <row r="9638" spans="6:12">
      <c r="F9638" s="89">
        <v>9522</v>
      </c>
      <c r="G9638" s="89">
        <f t="shared" ca="1" si="893"/>
        <v>36</v>
      </c>
      <c r="H9638" s="89">
        <f t="shared" ca="1" si="894"/>
        <v>1</v>
      </c>
      <c r="I9638" s="89">
        <f t="shared" ca="1" si="895"/>
        <v>7</v>
      </c>
      <c r="J9638" s="89">
        <f t="shared" ca="1" si="896"/>
        <v>136.32199999999997</v>
      </c>
      <c r="K9638" s="89">
        <f t="shared" ca="1" si="897"/>
        <v>80.061999999999955</v>
      </c>
      <c r="L9638" s="83">
        <f t="shared" ca="1" si="898"/>
        <v>80.462000000000018</v>
      </c>
    </row>
    <row r="9639" spans="6:12">
      <c r="F9639" s="89">
        <v>9523</v>
      </c>
      <c r="G9639" s="89">
        <f t="shared" ca="1" si="893"/>
        <v>32</v>
      </c>
      <c r="H9639" s="89">
        <f t="shared" ca="1" si="894"/>
        <v>1</v>
      </c>
      <c r="I9639" s="89">
        <f t="shared" ca="1" si="895"/>
        <v>9</v>
      </c>
      <c r="J9639" s="89">
        <f t="shared" ca="1" si="896"/>
        <v>148.39799999999991</v>
      </c>
      <c r="K9639" s="89">
        <f t="shared" ca="1" si="897"/>
        <v>8.1779999999999973</v>
      </c>
      <c r="L9639" s="83">
        <f t="shared" ca="1" si="898"/>
        <v>8.77800000000002</v>
      </c>
    </row>
    <row r="9640" spans="6:12">
      <c r="F9640" s="89">
        <v>9524</v>
      </c>
      <c r="G9640" s="89">
        <f t="shared" ca="1" si="893"/>
        <v>42</v>
      </c>
      <c r="H9640" s="89">
        <f t="shared" ca="1" si="894"/>
        <v>2</v>
      </c>
      <c r="I9640" s="89">
        <f t="shared" ca="1" si="895"/>
        <v>9</v>
      </c>
      <c r="J9640" s="89">
        <f t="shared" ca="1" si="896"/>
        <v>142.80799999999994</v>
      </c>
      <c r="K9640" s="89">
        <f t="shared" ca="1" si="897"/>
        <v>85.587999999999965</v>
      </c>
      <c r="L9640" s="83">
        <f t="shared" ca="1" si="898"/>
        <v>85.88799999999992</v>
      </c>
    </row>
    <row r="9641" spans="6:12">
      <c r="F9641" s="89">
        <v>9525</v>
      </c>
      <c r="G9641" s="89">
        <f t="shared" ca="1" si="893"/>
        <v>43</v>
      </c>
      <c r="H9641" s="89">
        <f t="shared" ca="1" si="894"/>
        <v>3</v>
      </c>
      <c r="I9641" s="89">
        <f t="shared" ca="1" si="895"/>
        <v>7</v>
      </c>
      <c r="J9641" s="89">
        <f t="shared" ca="1" si="896"/>
        <v>7.841000000000065</v>
      </c>
      <c r="K9641" s="89">
        <f t="shared" ca="1" si="897"/>
        <v>121.61099999999993</v>
      </c>
      <c r="L9641" s="83">
        <f t="shared" ca="1" si="898"/>
        <v>119.46100000000007</v>
      </c>
    </row>
    <row r="9642" spans="6:12">
      <c r="F9642" s="89">
        <v>9526</v>
      </c>
      <c r="G9642" s="89">
        <f t="shared" ca="1" si="893"/>
        <v>51</v>
      </c>
      <c r="H9642" s="89">
        <f t="shared" ca="1" si="894"/>
        <v>3</v>
      </c>
      <c r="I9642" s="89">
        <f t="shared" ca="1" si="895"/>
        <v>8</v>
      </c>
      <c r="J9642" s="89">
        <f t="shared" ca="1" si="896"/>
        <v>82.19300000000004</v>
      </c>
      <c r="K9642" s="89">
        <f t="shared" ca="1" si="897"/>
        <v>150.88299999999992</v>
      </c>
      <c r="L9642" s="83">
        <f t="shared" ca="1" si="898"/>
        <v>150.33300000000003</v>
      </c>
    </row>
    <row r="9643" spans="6:12">
      <c r="F9643" s="89">
        <v>9527</v>
      </c>
      <c r="G9643" s="89">
        <f t="shared" ca="1" si="893"/>
        <v>55</v>
      </c>
      <c r="H9643" s="89">
        <f t="shared" ca="1" si="894"/>
        <v>3</v>
      </c>
      <c r="I9643" s="89">
        <f t="shared" ca="1" si="895"/>
        <v>4</v>
      </c>
      <c r="J9643" s="89">
        <f t="shared" ca="1" si="896"/>
        <v>-151.13499999999988</v>
      </c>
      <c r="K9643" s="89">
        <f t="shared" ca="1" si="897"/>
        <v>86.714999999999918</v>
      </c>
      <c r="L9643" s="83">
        <f t="shared" ca="1" si="898"/>
        <v>85.165000000000077</v>
      </c>
    </row>
    <row r="9644" spans="6:12">
      <c r="F9644" s="89">
        <v>9528</v>
      </c>
      <c r="G9644" s="89">
        <f t="shared" ca="1" si="893"/>
        <v>22</v>
      </c>
      <c r="H9644" s="89">
        <f t="shared" ca="1" si="894"/>
        <v>2</v>
      </c>
      <c r="I9644" s="89">
        <f t="shared" ca="1" si="895"/>
        <v>9</v>
      </c>
      <c r="J9644" s="89">
        <f t="shared" ca="1" si="896"/>
        <v>162.92799999999994</v>
      </c>
      <c r="K9644" s="89">
        <f t="shared" ca="1" si="897"/>
        <v>111.90799999999993</v>
      </c>
      <c r="L9644" s="83">
        <f t="shared" ca="1" si="898"/>
        <v>109.20799999999994</v>
      </c>
    </row>
    <row r="9645" spans="6:12">
      <c r="F9645" s="89">
        <v>9529</v>
      </c>
      <c r="G9645" s="89">
        <f t="shared" ca="1" si="893"/>
        <v>24</v>
      </c>
      <c r="H9645" s="89">
        <f t="shared" ca="1" si="894"/>
        <v>2</v>
      </c>
      <c r="I9645" s="89">
        <f t="shared" ca="1" si="895"/>
        <v>3</v>
      </c>
      <c r="J9645" s="89">
        <f t="shared" ca="1" si="896"/>
        <v>-103.88800000000001</v>
      </c>
      <c r="K9645" s="89">
        <f t="shared" ca="1" si="897"/>
        <v>100.07199999999999</v>
      </c>
      <c r="L9645" s="83">
        <f t="shared" ca="1" si="898"/>
        <v>95.272000000000006</v>
      </c>
    </row>
    <row r="9646" spans="6:12">
      <c r="F9646" s="89">
        <v>9530</v>
      </c>
      <c r="G9646" s="89">
        <f t="shared" ca="1" si="893"/>
        <v>39</v>
      </c>
      <c r="H9646" s="89">
        <f t="shared" ca="1" si="894"/>
        <v>3</v>
      </c>
      <c r="I9646" s="89">
        <f t="shared" ca="1" si="895"/>
        <v>9</v>
      </c>
      <c r="J9646" s="89">
        <f t="shared" ca="1" si="896"/>
        <v>89.761000000000024</v>
      </c>
      <c r="K9646" s="89">
        <f t="shared" ca="1" si="897"/>
        <v>119.57099999999997</v>
      </c>
      <c r="L9646" s="83">
        <f t="shared" ca="1" si="898"/>
        <v>117.62100000000004</v>
      </c>
    </row>
    <row r="9647" spans="6:12">
      <c r="F9647" s="89">
        <v>9531</v>
      </c>
      <c r="G9647" s="89">
        <f t="shared" ca="1" si="893"/>
        <v>47</v>
      </c>
      <c r="H9647" s="89">
        <f t="shared" ca="1" si="894"/>
        <v>3</v>
      </c>
      <c r="I9647" s="89">
        <f t="shared" ca="1" si="895"/>
        <v>7</v>
      </c>
      <c r="J9647" s="89">
        <f t="shared" ca="1" si="896"/>
        <v>18.409000000000049</v>
      </c>
      <c r="K9647" s="89">
        <f t="shared" ca="1" si="897"/>
        <v>130.93899999999991</v>
      </c>
      <c r="L9647" s="83">
        <f t="shared" ca="1" si="898"/>
        <v>129.38900000000007</v>
      </c>
    </row>
    <row r="9648" spans="6:12">
      <c r="F9648" s="89">
        <v>9532</v>
      </c>
      <c r="G9648" s="89">
        <f t="shared" ca="1" si="893"/>
        <v>39</v>
      </c>
      <c r="H9648" s="89">
        <f t="shared" ca="1" si="894"/>
        <v>2</v>
      </c>
      <c r="I9648" s="89">
        <f t="shared" ca="1" si="895"/>
        <v>6</v>
      </c>
      <c r="J9648" s="89">
        <f t="shared" ca="1" si="896"/>
        <v>51.358999999999952</v>
      </c>
      <c r="K9648" s="89">
        <f t="shared" ca="1" si="897"/>
        <v>122.86899999999996</v>
      </c>
      <c r="L9648" s="83">
        <f t="shared" ca="1" si="898"/>
        <v>121.51899999999998</v>
      </c>
    </row>
    <row r="9649" spans="6:12">
      <c r="F9649" s="89">
        <v>9533</v>
      </c>
      <c r="G9649" s="89">
        <f t="shared" ca="1" si="893"/>
        <v>50</v>
      </c>
      <c r="H9649" s="89">
        <f t="shared" ca="1" si="894"/>
        <v>3</v>
      </c>
      <c r="I9649" s="89">
        <f t="shared" ca="1" si="895"/>
        <v>5</v>
      </c>
      <c r="J9649" s="89">
        <f t="shared" ca="1" si="896"/>
        <v>-97.049999999999898</v>
      </c>
      <c r="K9649" s="89">
        <f t="shared" ca="1" si="897"/>
        <v>99.749999999999972</v>
      </c>
      <c r="L9649" s="83">
        <f t="shared" ca="1" si="898"/>
        <v>97.85</v>
      </c>
    </row>
    <row r="9650" spans="6:12">
      <c r="F9650" s="89">
        <v>9534</v>
      </c>
      <c r="G9650" s="89">
        <f t="shared" ca="1" si="893"/>
        <v>33</v>
      </c>
      <c r="H9650" s="89">
        <f t="shared" ca="1" si="894"/>
        <v>3</v>
      </c>
      <c r="I9650" s="89">
        <f t="shared" ca="1" si="895"/>
        <v>6</v>
      </c>
      <c r="J9650" s="89">
        <f t="shared" ca="1" si="896"/>
        <v>-57.946999999999889</v>
      </c>
      <c r="K9650" s="89">
        <f t="shared" ca="1" si="897"/>
        <v>101.523</v>
      </c>
      <c r="L9650" s="83">
        <f t="shared" ca="1" si="898"/>
        <v>97.473000000000013</v>
      </c>
    </row>
    <row r="9651" spans="6:12">
      <c r="F9651" s="89">
        <v>9535</v>
      </c>
      <c r="G9651" s="89">
        <f t="shared" ca="1" si="893"/>
        <v>38</v>
      </c>
      <c r="H9651" s="89">
        <f t="shared" ca="1" si="894"/>
        <v>3</v>
      </c>
      <c r="I9651" s="89">
        <f t="shared" ca="1" si="895"/>
        <v>8</v>
      </c>
      <c r="J9651" s="89">
        <f t="shared" ca="1" si="896"/>
        <v>49.524000000000115</v>
      </c>
      <c r="K9651" s="89">
        <f t="shared" ca="1" si="897"/>
        <v>122.24399999999997</v>
      </c>
      <c r="L9651" s="83">
        <f t="shared" ca="1" si="898"/>
        <v>119.74400000000009</v>
      </c>
    </row>
    <row r="9652" spans="6:12">
      <c r="F9652" s="89">
        <v>9536</v>
      </c>
      <c r="G9652" s="89">
        <f t="shared" ca="1" si="893"/>
        <v>48</v>
      </c>
      <c r="H9652" s="89">
        <f t="shared" ca="1" si="894"/>
        <v>1</v>
      </c>
      <c r="I9652" s="89">
        <f t="shared" ca="1" si="895"/>
        <v>9</v>
      </c>
      <c r="J9652" s="89">
        <f t="shared" ca="1" si="896"/>
        <v>164.46199999999993</v>
      </c>
      <c r="K9652" s="89">
        <f t="shared" ca="1" si="897"/>
        <v>19.282000000000011</v>
      </c>
      <c r="L9652" s="83">
        <f t="shared" ca="1" si="898"/>
        <v>22.282000000000011</v>
      </c>
    </row>
    <row r="9653" spans="6:12">
      <c r="F9653" s="89">
        <v>9537</v>
      </c>
      <c r="G9653" s="89">
        <f t="shared" ca="1" si="893"/>
        <v>33</v>
      </c>
      <c r="H9653" s="89">
        <f t="shared" ca="1" si="894"/>
        <v>2</v>
      </c>
      <c r="I9653" s="89">
        <f t="shared" ca="1" si="895"/>
        <v>6</v>
      </c>
      <c r="J9653" s="89">
        <f t="shared" ca="1" si="896"/>
        <v>51.022999999999968</v>
      </c>
      <c r="K9653" s="89">
        <f t="shared" ca="1" si="897"/>
        <v>124.39299999999996</v>
      </c>
      <c r="L9653" s="83">
        <f t="shared" ca="1" si="898"/>
        <v>122.14299999999996</v>
      </c>
    </row>
    <row r="9654" spans="6:12">
      <c r="F9654" s="89">
        <v>9538</v>
      </c>
      <c r="G9654" s="89">
        <f t="shared" ref="G9654:G9717" ca="1" si="899">RANDBETWEEN(19,55)</f>
        <v>48</v>
      </c>
      <c r="H9654" s="89">
        <f t="shared" ref="H9654:H9717" ca="1" si="900">RANDBETWEEN(0.5,3.5)</f>
        <v>1</v>
      </c>
      <c r="I9654" s="89">
        <f t="shared" ref="I9654:I9717" ca="1" si="901">RANDBETWEEN(3,9)</f>
        <v>7</v>
      </c>
      <c r="J9654" s="89">
        <f t="shared" ref="J9654:J9717" ca="1" si="902">133-10*G9654-128.7*H9654+60.8*I9654+0.135*G9654^2-20.6*H9654^2-4.74*I9654^2+0.15*G9654*H9654+0.006*G9654*I9654+19.63*H9654*I9654</f>
        <v>154.70599999999999</v>
      </c>
      <c r="K9654" s="89">
        <f t="shared" ref="K9654:K9717" ca="1" si="903">300-10.31*G9654-42.6*H9654+18.2*I9654+0.135*G9654^2-20.6*H9654^2-4.74*I9654^2+0.15*G9654*H9654+0.006*G9654*I9654+19.63*H9654*I9654</f>
        <v>94.726000000000028</v>
      </c>
      <c r="L9654" s="83">
        <f t="shared" ref="L9654:L9717" ca="1" si="904">294-10.16*G9654-44.4*H9654+18.6*I9654+0.135*G9654^2-20.6*H9654^2-4.74*I9654^2+0.15*G9654*H9654+0.006*G9654*I9654+19.63*H9654*I9654</f>
        <v>96.926000000000016</v>
      </c>
    </row>
    <row r="9655" spans="6:12">
      <c r="F9655" s="89">
        <v>9539</v>
      </c>
      <c r="G9655" s="89">
        <f t="shared" ca="1" si="899"/>
        <v>21</v>
      </c>
      <c r="H9655" s="89">
        <f t="shared" ca="1" si="900"/>
        <v>3</v>
      </c>
      <c r="I9655" s="89">
        <f t="shared" ca="1" si="901"/>
        <v>7</v>
      </c>
      <c r="J9655" s="89">
        <f t="shared" ca="1" si="902"/>
        <v>26.937000000000012</v>
      </c>
      <c r="K9655" s="89">
        <f t="shared" ca="1" si="903"/>
        <v>147.52699999999993</v>
      </c>
      <c r="L9655" s="83">
        <f t="shared" ca="1" si="904"/>
        <v>142.077</v>
      </c>
    </row>
    <row r="9656" spans="6:12">
      <c r="F9656" s="89">
        <v>9540</v>
      </c>
      <c r="G9656" s="89">
        <f t="shared" ca="1" si="899"/>
        <v>49</v>
      </c>
      <c r="H9656" s="89">
        <f t="shared" ca="1" si="900"/>
        <v>1</v>
      </c>
      <c r="I9656" s="89">
        <f t="shared" ca="1" si="901"/>
        <v>4</v>
      </c>
      <c r="J9656" s="89">
        <f t="shared" ca="1" si="902"/>
        <v>72.241000000000042</v>
      </c>
      <c r="K9656" s="89">
        <f t="shared" ca="1" si="903"/>
        <v>139.75100000000003</v>
      </c>
      <c r="L9656" s="83">
        <f t="shared" ca="1" si="904"/>
        <v>140.90100000000001</v>
      </c>
    </row>
    <row r="9657" spans="6:12">
      <c r="F9657" s="89">
        <v>9541</v>
      </c>
      <c r="G9657" s="89">
        <f t="shared" ca="1" si="899"/>
        <v>45</v>
      </c>
      <c r="H9657" s="89">
        <f t="shared" ca="1" si="900"/>
        <v>2</v>
      </c>
      <c r="I9657" s="89">
        <f t="shared" ca="1" si="901"/>
        <v>7</v>
      </c>
      <c r="J9657" s="89">
        <f t="shared" ca="1" si="902"/>
        <v>100.12499999999994</v>
      </c>
      <c r="K9657" s="89">
        <f t="shared" ca="1" si="903"/>
        <v>127.1749999999999</v>
      </c>
      <c r="L9657" s="83">
        <f t="shared" ca="1" si="904"/>
        <v>127.12499999999997</v>
      </c>
    </row>
    <row r="9658" spans="6:12">
      <c r="F9658" s="89">
        <v>9542</v>
      </c>
      <c r="G9658" s="89">
        <f t="shared" ca="1" si="899"/>
        <v>38</v>
      </c>
      <c r="H9658" s="89">
        <f t="shared" ca="1" si="900"/>
        <v>1</v>
      </c>
      <c r="I9658" s="89">
        <f t="shared" ca="1" si="901"/>
        <v>5</v>
      </c>
      <c r="J9658" s="89">
        <f t="shared" ca="1" si="902"/>
        <v>89.130000000000038</v>
      </c>
      <c r="K9658" s="89">
        <f t="shared" ca="1" si="903"/>
        <v>117.45</v>
      </c>
      <c r="L9658" s="83">
        <f t="shared" ca="1" si="904"/>
        <v>117.35000000000004</v>
      </c>
    </row>
    <row r="9659" spans="6:12">
      <c r="F9659" s="89">
        <v>9543</v>
      </c>
      <c r="G9659" s="89">
        <f t="shared" ca="1" si="899"/>
        <v>26</v>
      </c>
      <c r="H9659" s="89">
        <f t="shared" ca="1" si="900"/>
        <v>3</v>
      </c>
      <c r="I9659" s="89">
        <f t="shared" ca="1" si="901"/>
        <v>7</v>
      </c>
      <c r="J9659" s="89">
        <f t="shared" ca="1" si="902"/>
        <v>11.122000000000014</v>
      </c>
      <c r="K9659" s="89">
        <f t="shared" ca="1" si="903"/>
        <v>130.16199999999998</v>
      </c>
      <c r="L9659" s="83">
        <f t="shared" ca="1" si="904"/>
        <v>125.46199999999999</v>
      </c>
    </row>
    <row r="9660" spans="6:12">
      <c r="F9660" s="89">
        <v>9544</v>
      </c>
      <c r="G9660" s="89">
        <f t="shared" ca="1" si="899"/>
        <v>42</v>
      </c>
      <c r="H9660" s="89">
        <f t="shared" ca="1" si="900"/>
        <v>1</v>
      </c>
      <c r="I9660" s="89">
        <f t="shared" ca="1" si="901"/>
        <v>7</v>
      </c>
      <c r="J9660" s="89">
        <f t="shared" ca="1" si="902"/>
        <v>140.65399999999997</v>
      </c>
      <c r="K9660" s="89">
        <f t="shared" ca="1" si="903"/>
        <v>82.533999999999935</v>
      </c>
      <c r="L9660" s="83">
        <f t="shared" ca="1" si="904"/>
        <v>83.833999999999975</v>
      </c>
    </row>
    <row r="9661" spans="6:12">
      <c r="F9661" s="89">
        <v>9545</v>
      </c>
      <c r="G9661" s="89">
        <f t="shared" ca="1" si="899"/>
        <v>37</v>
      </c>
      <c r="H9661" s="89">
        <f t="shared" ca="1" si="900"/>
        <v>1</v>
      </c>
      <c r="I9661" s="89">
        <f t="shared" ca="1" si="901"/>
        <v>5</v>
      </c>
      <c r="J9661" s="89">
        <f t="shared" ca="1" si="902"/>
        <v>88.825000000000031</v>
      </c>
      <c r="K9661" s="89">
        <f t="shared" ca="1" si="903"/>
        <v>117.455</v>
      </c>
      <c r="L9661" s="83">
        <f t="shared" ca="1" si="904"/>
        <v>117.205</v>
      </c>
    </row>
    <row r="9662" spans="6:12">
      <c r="F9662" s="89">
        <v>9546</v>
      </c>
      <c r="G9662" s="89">
        <f t="shared" ca="1" si="899"/>
        <v>35</v>
      </c>
      <c r="H9662" s="89">
        <f t="shared" ca="1" si="900"/>
        <v>2</v>
      </c>
      <c r="I9662" s="89">
        <f t="shared" ca="1" si="901"/>
        <v>4</v>
      </c>
      <c r="J9662" s="89">
        <f t="shared" ca="1" si="902"/>
        <v>-55.685000000000002</v>
      </c>
      <c r="K9662" s="89">
        <f t="shared" ca="1" si="903"/>
        <v>102.26499999999997</v>
      </c>
      <c r="L9662" s="83">
        <f t="shared" ca="1" si="904"/>
        <v>99.514999999999958</v>
      </c>
    </row>
    <row r="9663" spans="6:12">
      <c r="F9663" s="89">
        <v>9547</v>
      </c>
      <c r="G9663" s="89">
        <f t="shared" ca="1" si="899"/>
        <v>25</v>
      </c>
      <c r="H9663" s="89">
        <f t="shared" ca="1" si="900"/>
        <v>3</v>
      </c>
      <c r="I9663" s="89">
        <f t="shared" ca="1" si="901"/>
        <v>8</v>
      </c>
      <c r="J9663" s="89">
        <f t="shared" ca="1" si="902"/>
        <v>62.484999999999957</v>
      </c>
      <c r="K9663" s="89">
        <f t="shared" ca="1" si="903"/>
        <v>139.23499999999996</v>
      </c>
      <c r="L9663" s="83">
        <f t="shared" ca="1" si="904"/>
        <v>134.78500000000003</v>
      </c>
    </row>
    <row r="9664" spans="6:12">
      <c r="F9664" s="89">
        <v>9548</v>
      </c>
      <c r="G9664" s="89">
        <f t="shared" ca="1" si="899"/>
        <v>47</v>
      </c>
      <c r="H9664" s="89">
        <f t="shared" ca="1" si="900"/>
        <v>3</v>
      </c>
      <c r="I9664" s="89">
        <f t="shared" ca="1" si="901"/>
        <v>5</v>
      </c>
      <c r="J9664" s="89">
        <f t="shared" ca="1" si="902"/>
        <v>-107.77499999999986</v>
      </c>
      <c r="K9664" s="89">
        <f t="shared" ca="1" si="903"/>
        <v>89.954999999999956</v>
      </c>
      <c r="L9664" s="83">
        <f t="shared" ca="1" si="904"/>
        <v>87.605000000000047</v>
      </c>
    </row>
    <row r="9665" spans="6:12">
      <c r="F9665" s="89">
        <v>9549</v>
      </c>
      <c r="G9665" s="89">
        <f t="shared" ca="1" si="899"/>
        <v>36</v>
      </c>
      <c r="H9665" s="89">
        <f t="shared" ca="1" si="900"/>
        <v>2</v>
      </c>
      <c r="I9665" s="89">
        <f t="shared" ca="1" si="901"/>
        <v>4</v>
      </c>
      <c r="J9665" s="89">
        <f t="shared" ca="1" si="902"/>
        <v>-55.775999999999982</v>
      </c>
      <c r="K9665" s="89">
        <f t="shared" ca="1" si="903"/>
        <v>101.86399999999998</v>
      </c>
      <c r="L9665" s="83">
        <f t="shared" ca="1" si="904"/>
        <v>99.263999999999982</v>
      </c>
    </row>
    <row r="9666" spans="6:12">
      <c r="F9666" s="89">
        <v>9550</v>
      </c>
      <c r="G9666" s="89">
        <f t="shared" ca="1" si="899"/>
        <v>19</v>
      </c>
      <c r="H9666" s="89">
        <f t="shared" ca="1" si="900"/>
        <v>1</v>
      </c>
      <c r="I9666" s="89">
        <f t="shared" ca="1" si="901"/>
        <v>6</v>
      </c>
      <c r="J9666" s="89">
        <f t="shared" ca="1" si="902"/>
        <v>157.90899999999996</v>
      </c>
      <c r="K9666" s="89">
        <f t="shared" ca="1" si="903"/>
        <v>149.51899999999998</v>
      </c>
      <c r="L9666" s="83">
        <f t="shared" ca="1" si="904"/>
        <v>146.96900000000002</v>
      </c>
    </row>
    <row r="9667" spans="6:12">
      <c r="F9667" s="89">
        <v>9551</v>
      </c>
      <c r="G9667" s="89">
        <f t="shared" ca="1" si="899"/>
        <v>19</v>
      </c>
      <c r="H9667" s="89">
        <f t="shared" ca="1" si="900"/>
        <v>1</v>
      </c>
      <c r="I9667" s="89">
        <f t="shared" ca="1" si="901"/>
        <v>3</v>
      </c>
      <c r="J9667" s="89">
        <f t="shared" ca="1" si="902"/>
        <v>44.256999999999991</v>
      </c>
      <c r="K9667" s="89">
        <f t="shared" ca="1" si="903"/>
        <v>163.667</v>
      </c>
      <c r="L9667" s="83">
        <f t="shared" ca="1" si="904"/>
        <v>159.91700000000003</v>
      </c>
    </row>
    <row r="9668" spans="6:12">
      <c r="F9668" s="89">
        <v>9552</v>
      </c>
      <c r="G9668" s="89">
        <f t="shared" ca="1" si="899"/>
        <v>36</v>
      </c>
      <c r="H9668" s="89">
        <f t="shared" ca="1" si="900"/>
        <v>1</v>
      </c>
      <c r="I9668" s="89">
        <f t="shared" ca="1" si="901"/>
        <v>7</v>
      </c>
      <c r="J9668" s="89">
        <f t="shared" ca="1" si="902"/>
        <v>136.32199999999997</v>
      </c>
      <c r="K9668" s="89">
        <f t="shared" ca="1" si="903"/>
        <v>80.061999999999955</v>
      </c>
      <c r="L9668" s="83">
        <f t="shared" ca="1" si="904"/>
        <v>80.462000000000018</v>
      </c>
    </row>
    <row r="9669" spans="6:12">
      <c r="F9669" s="89">
        <v>9553</v>
      </c>
      <c r="G9669" s="89">
        <f t="shared" ca="1" si="899"/>
        <v>38</v>
      </c>
      <c r="H9669" s="89">
        <f t="shared" ca="1" si="900"/>
        <v>3</v>
      </c>
      <c r="I9669" s="89">
        <f t="shared" ca="1" si="901"/>
        <v>5</v>
      </c>
      <c r="J9669" s="89">
        <f t="shared" ca="1" si="902"/>
        <v>-125.36999999999989</v>
      </c>
      <c r="K9669" s="89">
        <f t="shared" ca="1" si="903"/>
        <v>75.149999999999949</v>
      </c>
      <c r="L9669" s="83">
        <f t="shared" ca="1" si="904"/>
        <v>71.450000000000017</v>
      </c>
    </row>
    <row r="9670" spans="6:12">
      <c r="F9670" s="89">
        <v>9554</v>
      </c>
      <c r="G9670" s="89">
        <f t="shared" ca="1" si="899"/>
        <v>46</v>
      </c>
      <c r="H9670" s="89">
        <f t="shared" ca="1" si="900"/>
        <v>2</v>
      </c>
      <c r="I9670" s="89">
        <f t="shared" ca="1" si="901"/>
        <v>9</v>
      </c>
      <c r="J9670" s="89">
        <f t="shared" ca="1" si="902"/>
        <v>151.74399999999997</v>
      </c>
      <c r="K9670" s="89">
        <f t="shared" ca="1" si="903"/>
        <v>93.283999999999935</v>
      </c>
      <c r="L9670" s="83">
        <f t="shared" ca="1" si="904"/>
        <v>94.183999999999969</v>
      </c>
    </row>
    <row r="9671" spans="6:12">
      <c r="F9671" s="89">
        <v>9555</v>
      </c>
      <c r="G9671" s="89">
        <f t="shared" ca="1" si="899"/>
        <v>31</v>
      </c>
      <c r="H9671" s="89">
        <f t="shared" ca="1" si="900"/>
        <v>2</v>
      </c>
      <c r="I9671" s="89">
        <f t="shared" ca="1" si="901"/>
        <v>3</v>
      </c>
      <c r="J9671" s="89">
        <f t="shared" ca="1" si="902"/>
        <v>-119.68699999999998</v>
      </c>
      <c r="K9671" s="89">
        <f t="shared" ca="1" si="903"/>
        <v>82.10299999999998</v>
      </c>
      <c r="L9671" s="83">
        <f t="shared" ca="1" si="904"/>
        <v>78.353000000000023</v>
      </c>
    </row>
    <row r="9672" spans="6:12">
      <c r="F9672" s="89">
        <v>9556</v>
      </c>
      <c r="G9672" s="89">
        <f t="shared" ca="1" si="899"/>
        <v>34</v>
      </c>
      <c r="H9672" s="89">
        <f t="shared" ca="1" si="900"/>
        <v>3</v>
      </c>
      <c r="I9672" s="89">
        <f t="shared" ca="1" si="901"/>
        <v>4</v>
      </c>
      <c r="J9672" s="89">
        <f t="shared" ca="1" si="902"/>
        <v>-203.40399999999994</v>
      </c>
      <c r="K9672" s="89">
        <f t="shared" ca="1" si="903"/>
        <v>40.95599999999996</v>
      </c>
      <c r="L9672" s="83">
        <f t="shared" ca="1" si="904"/>
        <v>36.256000000000029</v>
      </c>
    </row>
    <row r="9673" spans="6:12">
      <c r="F9673" s="89">
        <v>9557</v>
      </c>
      <c r="G9673" s="89">
        <f t="shared" ca="1" si="899"/>
        <v>40</v>
      </c>
      <c r="H9673" s="89">
        <f t="shared" ca="1" si="900"/>
        <v>3</v>
      </c>
      <c r="I9673" s="89">
        <f t="shared" ca="1" si="901"/>
        <v>4</v>
      </c>
      <c r="J9673" s="89">
        <f t="shared" ca="1" si="902"/>
        <v>-200.62</v>
      </c>
      <c r="K9673" s="89">
        <f t="shared" ca="1" si="903"/>
        <v>41.879999999999967</v>
      </c>
      <c r="L9673" s="83">
        <f t="shared" ca="1" si="904"/>
        <v>38.080000000000041</v>
      </c>
    </row>
    <row r="9674" spans="6:12">
      <c r="F9674" s="89">
        <v>9558</v>
      </c>
      <c r="G9674" s="89">
        <f t="shared" ca="1" si="899"/>
        <v>34</v>
      </c>
      <c r="H9674" s="89">
        <f t="shared" ca="1" si="900"/>
        <v>3</v>
      </c>
      <c r="I9674" s="89">
        <f t="shared" ca="1" si="901"/>
        <v>3</v>
      </c>
      <c r="J9674" s="89">
        <f t="shared" ca="1" si="902"/>
        <v>-290.11799999999994</v>
      </c>
      <c r="K9674" s="89">
        <f t="shared" ca="1" si="903"/>
        <v>-3.1580000000000155</v>
      </c>
      <c r="L9674" s="83">
        <f t="shared" ca="1" si="904"/>
        <v>-8.2579999999999529</v>
      </c>
    </row>
    <row r="9675" spans="6:12">
      <c r="F9675" s="89">
        <v>9559</v>
      </c>
      <c r="G9675" s="89">
        <f t="shared" ca="1" si="899"/>
        <v>21</v>
      </c>
      <c r="H9675" s="89">
        <f t="shared" ca="1" si="900"/>
        <v>2</v>
      </c>
      <c r="I9675" s="89">
        <f t="shared" ca="1" si="901"/>
        <v>9</v>
      </c>
      <c r="J9675" s="89">
        <f t="shared" ca="1" si="902"/>
        <v>166.76899999999995</v>
      </c>
      <c r="K9675" s="89">
        <f t="shared" ca="1" si="903"/>
        <v>116.05899999999994</v>
      </c>
      <c r="L9675" s="83">
        <f t="shared" ca="1" si="904"/>
        <v>113.20899999999997</v>
      </c>
    </row>
    <row r="9676" spans="6:12">
      <c r="F9676" s="89">
        <v>9560</v>
      </c>
      <c r="G9676" s="89">
        <f t="shared" ca="1" si="899"/>
        <v>32</v>
      </c>
      <c r="H9676" s="89">
        <f t="shared" ca="1" si="900"/>
        <v>1</v>
      </c>
      <c r="I9676" s="89">
        <f t="shared" ca="1" si="901"/>
        <v>5</v>
      </c>
      <c r="J9676" s="89">
        <f t="shared" ca="1" si="902"/>
        <v>91.350000000000023</v>
      </c>
      <c r="K9676" s="89">
        <f t="shared" ca="1" si="903"/>
        <v>121.53</v>
      </c>
      <c r="L9676" s="83">
        <f t="shared" ca="1" si="904"/>
        <v>120.53</v>
      </c>
    </row>
    <row r="9677" spans="6:12">
      <c r="F9677" s="89">
        <v>9561</v>
      </c>
      <c r="G9677" s="89">
        <f t="shared" ca="1" si="899"/>
        <v>29</v>
      </c>
      <c r="H9677" s="89">
        <f t="shared" ca="1" si="900"/>
        <v>1</v>
      </c>
      <c r="I9677" s="89">
        <f t="shared" ca="1" si="901"/>
        <v>6</v>
      </c>
      <c r="J9677" s="89">
        <f t="shared" ca="1" si="902"/>
        <v>124.56899999999999</v>
      </c>
      <c r="K9677" s="89">
        <f t="shared" ca="1" si="903"/>
        <v>113.07899999999998</v>
      </c>
      <c r="L9677" s="83">
        <f t="shared" ca="1" si="904"/>
        <v>112.02900000000002</v>
      </c>
    </row>
    <row r="9678" spans="6:12">
      <c r="F9678" s="89">
        <v>9562</v>
      </c>
      <c r="G9678" s="89">
        <f t="shared" ca="1" si="899"/>
        <v>51</v>
      </c>
      <c r="H9678" s="89">
        <f t="shared" ca="1" si="900"/>
        <v>3</v>
      </c>
      <c r="I9678" s="89">
        <f t="shared" ca="1" si="901"/>
        <v>7</v>
      </c>
      <c r="J9678" s="89">
        <f t="shared" ca="1" si="902"/>
        <v>33.297000000000082</v>
      </c>
      <c r="K9678" s="89">
        <f t="shared" ca="1" si="903"/>
        <v>144.58699999999993</v>
      </c>
      <c r="L9678" s="83">
        <f t="shared" ca="1" si="904"/>
        <v>143.63700000000006</v>
      </c>
    </row>
    <row r="9679" spans="6:12">
      <c r="F9679" s="89">
        <v>9563</v>
      </c>
      <c r="G9679" s="89">
        <f t="shared" ca="1" si="899"/>
        <v>50</v>
      </c>
      <c r="H9679" s="89">
        <f t="shared" ca="1" si="900"/>
        <v>1</v>
      </c>
      <c r="I9679" s="89">
        <f t="shared" ca="1" si="901"/>
        <v>4</v>
      </c>
      <c r="J9679" s="89">
        <f t="shared" ca="1" si="902"/>
        <v>75.78</v>
      </c>
      <c r="K9679" s="89">
        <f t="shared" ca="1" si="903"/>
        <v>142.97999999999999</v>
      </c>
      <c r="L9679" s="83">
        <f t="shared" ca="1" si="904"/>
        <v>144.28000000000003</v>
      </c>
    </row>
    <row r="9680" spans="6:12">
      <c r="F9680" s="89">
        <v>9564</v>
      </c>
      <c r="G9680" s="89">
        <f t="shared" ca="1" si="899"/>
        <v>25</v>
      </c>
      <c r="H9680" s="89">
        <f t="shared" ca="1" si="900"/>
        <v>3</v>
      </c>
      <c r="I9680" s="89">
        <f t="shared" ca="1" si="901"/>
        <v>4</v>
      </c>
      <c r="J9680" s="89">
        <f t="shared" ca="1" si="902"/>
        <v>-189.35499999999996</v>
      </c>
      <c r="K9680" s="89">
        <f t="shared" ca="1" si="903"/>
        <v>57.794999999999987</v>
      </c>
      <c r="L9680" s="83">
        <f t="shared" ca="1" si="904"/>
        <v>51.745000000000005</v>
      </c>
    </row>
    <row r="9681" spans="6:12">
      <c r="F9681" s="89">
        <v>9565</v>
      </c>
      <c r="G9681" s="89">
        <f t="shared" ca="1" si="899"/>
        <v>25</v>
      </c>
      <c r="H9681" s="89">
        <f t="shared" ca="1" si="900"/>
        <v>1</v>
      </c>
      <c r="I9681" s="89">
        <f t="shared" ca="1" si="901"/>
        <v>7</v>
      </c>
      <c r="J9681" s="89">
        <f t="shared" ca="1" si="902"/>
        <v>153.62499999999997</v>
      </c>
      <c r="K9681" s="89">
        <f t="shared" ca="1" si="903"/>
        <v>100.77499999999996</v>
      </c>
      <c r="L9681" s="83">
        <f t="shared" ca="1" si="904"/>
        <v>99.524999999999991</v>
      </c>
    </row>
    <row r="9682" spans="6:12">
      <c r="F9682" s="89">
        <v>9566</v>
      </c>
      <c r="G9682" s="89">
        <f t="shared" ca="1" si="899"/>
        <v>31</v>
      </c>
      <c r="H9682" s="89">
        <f t="shared" ca="1" si="900"/>
        <v>1</v>
      </c>
      <c r="I9682" s="89">
        <f t="shared" ca="1" si="901"/>
        <v>5</v>
      </c>
      <c r="J9682" s="89">
        <f t="shared" ca="1" si="902"/>
        <v>92.66500000000002</v>
      </c>
      <c r="K9682" s="89">
        <f t="shared" ca="1" si="903"/>
        <v>123.155</v>
      </c>
      <c r="L9682" s="83">
        <f t="shared" ca="1" si="904"/>
        <v>122.00500000000002</v>
      </c>
    </row>
    <row r="9683" spans="6:12">
      <c r="F9683" s="89">
        <v>9567</v>
      </c>
      <c r="G9683" s="89">
        <f t="shared" ca="1" si="899"/>
        <v>50</v>
      </c>
      <c r="H9683" s="89">
        <f t="shared" ca="1" si="900"/>
        <v>3</v>
      </c>
      <c r="I9683" s="89">
        <f t="shared" ca="1" si="901"/>
        <v>8</v>
      </c>
      <c r="J9683" s="89">
        <f t="shared" ca="1" si="902"/>
        <v>78.060000000000059</v>
      </c>
      <c r="K9683" s="89">
        <f t="shared" ca="1" si="903"/>
        <v>147.05999999999995</v>
      </c>
      <c r="L9683" s="83">
        <f t="shared" ca="1" si="904"/>
        <v>146.36000000000001</v>
      </c>
    </row>
    <row r="9684" spans="6:12">
      <c r="F9684" s="89">
        <v>9568</v>
      </c>
      <c r="G9684" s="89">
        <f t="shared" ca="1" si="899"/>
        <v>25</v>
      </c>
      <c r="H9684" s="89">
        <f t="shared" ca="1" si="900"/>
        <v>3</v>
      </c>
      <c r="I9684" s="89">
        <f t="shared" ca="1" si="901"/>
        <v>8</v>
      </c>
      <c r="J9684" s="89">
        <f t="shared" ca="1" si="902"/>
        <v>62.484999999999957</v>
      </c>
      <c r="K9684" s="89">
        <f t="shared" ca="1" si="903"/>
        <v>139.23499999999996</v>
      </c>
      <c r="L9684" s="83">
        <f t="shared" ca="1" si="904"/>
        <v>134.78500000000003</v>
      </c>
    </row>
    <row r="9685" spans="6:12">
      <c r="F9685" s="89">
        <v>9569</v>
      </c>
      <c r="G9685" s="89">
        <f t="shared" ca="1" si="899"/>
        <v>31</v>
      </c>
      <c r="H9685" s="89">
        <f t="shared" ca="1" si="900"/>
        <v>2</v>
      </c>
      <c r="I9685" s="89">
        <f t="shared" ca="1" si="901"/>
        <v>5</v>
      </c>
      <c r="J9685" s="89">
        <f t="shared" ca="1" si="902"/>
        <v>4.9650000000000318</v>
      </c>
      <c r="K9685" s="89">
        <f t="shared" ca="1" si="903"/>
        <v>121.55499999999998</v>
      </c>
      <c r="L9685" s="83">
        <f t="shared" ca="1" si="904"/>
        <v>118.60500000000002</v>
      </c>
    </row>
    <row r="9686" spans="6:12">
      <c r="F9686" s="89">
        <v>9570</v>
      </c>
      <c r="G9686" s="89">
        <f t="shared" ca="1" si="899"/>
        <v>26</v>
      </c>
      <c r="H9686" s="89">
        <f t="shared" ca="1" si="900"/>
        <v>3</v>
      </c>
      <c r="I9686" s="89">
        <f t="shared" ca="1" si="901"/>
        <v>9</v>
      </c>
      <c r="J9686" s="89">
        <f t="shared" ca="1" si="902"/>
        <v>99.134000000000015</v>
      </c>
      <c r="K9686" s="89">
        <f t="shared" ca="1" si="903"/>
        <v>132.97399999999999</v>
      </c>
      <c r="L9686" s="83">
        <f t="shared" ca="1" si="904"/>
        <v>129.07400000000001</v>
      </c>
    </row>
    <row r="9687" spans="6:12">
      <c r="F9687" s="89">
        <v>9571</v>
      </c>
      <c r="G9687" s="89">
        <f t="shared" ca="1" si="899"/>
        <v>41</v>
      </c>
      <c r="H9687" s="89">
        <f t="shared" ca="1" si="900"/>
        <v>2</v>
      </c>
      <c r="I9687" s="89">
        <f t="shared" ca="1" si="901"/>
        <v>9</v>
      </c>
      <c r="J9687" s="89">
        <f t="shared" ca="1" si="902"/>
        <v>141.24899999999994</v>
      </c>
      <c r="K9687" s="89">
        <f t="shared" ca="1" si="903"/>
        <v>84.338999999999942</v>
      </c>
      <c r="L9687" s="83">
        <f t="shared" ca="1" si="904"/>
        <v>84.488999999999976</v>
      </c>
    </row>
    <row r="9688" spans="6:12">
      <c r="F9688" s="89">
        <v>9572</v>
      </c>
      <c r="G9688" s="89">
        <f t="shared" ca="1" si="899"/>
        <v>21</v>
      </c>
      <c r="H9688" s="89">
        <f t="shared" ca="1" si="900"/>
        <v>1</v>
      </c>
      <c r="I9688" s="89">
        <f t="shared" ca="1" si="901"/>
        <v>3</v>
      </c>
      <c r="J9688" s="89">
        <f t="shared" ca="1" si="902"/>
        <v>35.392999999999986</v>
      </c>
      <c r="K9688" s="89">
        <f t="shared" ca="1" si="903"/>
        <v>154.18299999999999</v>
      </c>
      <c r="L9688" s="83">
        <f t="shared" ca="1" si="904"/>
        <v>150.733</v>
      </c>
    </row>
    <row r="9689" spans="6:12">
      <c r="F9689" s="89">
        <v>9573</v>
      </c>
      <c r="G9689" s="89">
        <f t="shared" ca="1" si="899"/>
        <v>49</v>
      </c>
      <c r="H9689" s="89">
        <f t="shared" ca="1" si="900"/>
        <v>3</v>
      </c>
      <c r="I9689" s="89">
        <f t="shared" ca="1" si="901"/>
        <v>8</v>
      </c>
      <c r="J9689" s="89">
        <f t="shared" ca="1" si="902"/>
        <v>74.19700000000006</v>
      </c>
      <c r="K9689" s="89">
        <f t="shared" ca="1" si="903"/>
        <v>143.50700000000001</v>
      </c>
      <c r="L9689" s="83">
        <f t="shared" ca="1" si="904"/>
        <v>142.65699999999998</v>
      </c>
    </row>
    <row r="9690" spans="6:12">
      <c r="F9690" s="89">
        <v>9574</v>
      </c>
      <c r="G9690" s="89">
        <f t="shared" ca="1" si="899"/>
        <v>44</v>
      </c>
      <c r="H9690" s="89">
        <f t="shared" ca="1" si="900"/>
        <v>1</v>
      </c>
      <c r="I9690" s="89">
        <f t="shared" ca="1" si="901"/>
        <v>4</v>
      </c>
      <c r="J9690" s="89">
        <f t="shared" ca="1" si="902"/>
        <v>58.596000000000004</v>
      </c>
      <c r="K9690" s="89">
        <f t="shared" ca="1" si="903"/>
        <v>127.65599999999995</v>
      </c>
      <c r="L9690" s="83">
        <f t="shared" ca="1" si="904"/>
        <v>128.05599999999998</v>
      </c>
    </row>
    <row r="9691" spans="6:12">
      <c r="F9691" s="89">
        <v>9575</v>
      </c>
      <c r="G9691" s="89">
        <f t="shared" ca="1" si="899"/>
        <v>36</v>
      </c>
      <c r="H9691" s="89">
        <f t="shared" ca="1" si="900"/>
        <v>3</v>
      </c>
      <c r="I9691" s="89">
        <f t="shared" ca="1" si="901"/>
        <v>7</v>
      </c>
      <c r="J9691" s="89">
        <f t="shared" ca="1" si="902"/>
        <v>-0.25799999999992451</v>
      </c>
      <c r="K9691" s="89">
        <f t="shared" ca="1" si="903"/>
        <v>115.68199999999996</v>
      </c>
      <c r="L9691" s="83">
        <f t="shared" ca="1" si="904"/>
        <v>112.48200000000003</v>
      </c>
    </row>
    <row r="9692" spans="6:12">
      <c r="F9692" s="89">
        <v>9576</v>
      </c>
      <c r="G9692" s="89">
        <f t="shared" ca="1" si="899"/>
        <v>25</v>
      </c>
      <c r="H9692" s="89">
        <f t="shared" ca="1" si="900"/>
        <v>1</v>
      </c>
      <c r="I9692" s="89">
        <f t="shared" ca="1" si="901"/>
        <v>8</v>
      </c>
      <c r="J9692" s="89">
        <f t="shared" ca="1" si="902"/>
        <v>163.10499999999993</v>
      </c>
      <c r="K9692" s="89">
        <f t="shared" ca="1" si="903"/>
        <v>67.654999999999987</v>
      </c>
      <c r="L9692" s="83">
        <f t="shared" ca="1" si="904"/>
        <v>66.804999999999993</v>
      </c>
    </row>
    <row r="9693" spans="6:12">
      <c r="F9693" s="89">
        <v>9577</v>
      </c>
      <c r="G9693" s="89">
        <f t="shared" ca="1" si="899"/>
        <v>24</v>
      </c>
      <c r="H9693" s="89">
        <f t="shared" ca="1" si="900"/>
        <v>2</v>
      </c>
      <c r="I9693" s="89">
        <f t="shared" ca="1" si="901"/>
        <v>9</v>
      </c>
      <c r="J9693" s="89">
        <f t="shared" ca="1" si="902"/>
        <v>156.0559999999999</v>
      </c>
      <c r="K9693" s="89">
        <f t="shared" ca="1" si="903"/>
        <v>104.41599999999988</v>
      </c>
      <c r="L9693" s="83">
        <f t="shared" ca="1" si="904"/>
        <v>102.01599999999991</v>
      </c>
    </row>
    <row r="9694" spans="6:12">
      <c r="F9694" s="89">
        <v>9578</v>
      </c>
      <c r="G9694" s="89">
        <f t="shared" ca="1" si="899"/>
        <v>26</v>
      </c>
      <c r="H9694" s="89">
        <f t="shared" ca="1" si="900"/>
        <v>3</v>
      </c>
      <c r="I9694" s="89">
        <f t="shared" ca="1" si="901"/>
        <v>7</v>
      </c>
      <c r="J9694" s="89">
        <f t="shared" ca="1" si="902"/>
        <v>11.122000000000014</v>
      </c>
      <c r="K9694" s="89">
        <f t="shared" ca="1" si="903"/>
        <v>130.16199999999998</v>
      </c>
      <c r="L9694" s="83">
        <f t="shared" ca="1" si="904"/>
        <v>125.46199999999999</v>
      </c>
    </row>
    <row r="9695" spans="6:12">
      <c r="F9695" s="89">
        <v>9579</v>
      </c>
      <c r="G9695" s="89">
        <f t="shared" ca="1" si="899"/>
        <v>36</v>
      </c>
      <c r="H9695" s="89">
        <f t="shared" ca="1" si="900"/>
        <v>2</v>
      </c>
      <c r="I9695" s="89">
        <f t="shared" ca="1" si="901"/>
        <v>7</v>
      </c>
      <c r="J9695" s="89">
        <f t="shared" ca="1" si="902"/>
        <v>88.631999999999977</v>
      </c>
      <c r="K9695" s="89">
        <f t="shared" ca="1" si="903"/>
        <v>118.47199999999998</v>
      </c>
      <c r="L9695" s="83">
        <f t="shared" ca="1" si="904"/>
        <v>117.072</v>
      </c>
    </row>
    <row r="9696" spans="6:12">
      <c r="F9696" s="89">
        <v>9580</v>
      </c>
      <c r="G9696" s="89">
        <f t="shared" ca="1" si="899"/>
        <v>45</v>
      </c>
      <c r="H9696" s="89">
        <f t="shared" ca="1" si="900"/>
        <v>1</v>
      </c>
      <c r="I9696" s="89">
        <f t="shared" ca="1" si="901"/>
        <v>5</v>
      </c>
      <c r="J9696" s="89">
        <f t="shared" ca="1" si="902"/>
        <v>98.825000000000003</v>
      </c>
      <c r="K9696" s="89">
        <f t="shared" ca="1" si="903"/>
        <v>124.97499999999997</v>
      </c>
      <c r="L9696" s="83">
        <f t="shared" ca="1" si="904"/>
        <v>125.92500000000001</v>
      </c>
    </row>
    <row r="9697" spans="6:12">
      <c r="F9697" s="89">
        <v>9581</v>
      </c>
      <c r="G9697" s="89">
        <f t="shared" ca="1" si="899"/>
        <v>33</v>
      </c>
      <c r="H9697" s="89">
        <f t="shared" ca="1" si="900"/>
        <v>3</v>
      </c>
      <c r="I9697" s="89">
        <f t="shared" ca="1" si="901"/>
        <v>6</v>
      </c>
      <c r="J9697" s="89">
        <f t="shared" ca="1" si="902"/>
        <v>-57.946999999999889</v>
      </c>
      <c r="K9697" s="89">
        <f t="shared" ca="1" si="903"/>
        <v>101.523</v>
      </c>
      <c r="L9697" s="83">
        <f t="shared" ca="1" si="904"/>
        <v>97.473000000000013</v>
      </c>
    </row>
    <row r="9698" spans="6:12">
      <c r="F9698" s="89">
        <v>9582</v>
      </c>
      <c r="G9698" s="89">
        <f t="shared" ca="1" si="899"/>
        <v>51</v>
      </c>
      <c r="H9698" s="89">
        <f t="shared" ca="1" si="900"/>
        <v>3</v>
      </c>
      <c r="I9698" s="89">
        <f t="shared" ca="1" si="901"/>
        <v>9</v>
      </c>
      <c r="J9698" s="89">
        <f t="shared" ca="1" si="902"/>
        <v>121.60900000000009</v>
      </c>
      <c r="K9698" s="89">
        <f t="shared" ca="1" si="903"/>
        <v>147.69899999999996</v>
      </c>
      <c r="L9698" s="83">
        <f t="shared" ca="1" si="904"/>
        <v>147.54900000000009</v>
      </c>
    </row>
    <row r="9699" spans="6:12">
      <c r="F9699" s="89">
        <v>9583</v>
      </c>
      <c r="G9699" s="89">
        <f t="shared" ca="1" si="899"/>
        <v>19</v>
      </c>
      <c r="H9699" s="89">
        <f t="shared" ca="1" si="900"/>
        <v>2</v>
      </c>
      <c r="I9699" s="89">
        <f t="shared" ca="1" si="901"/>
        <v>7</v>
      </c>
      <c r="J9699" s="89">
        <f t="shared" ca="1" si="902"/>
        <v>126.59299999999996</v>
      </c>
      <c r="K9699" s="89">
        <f t="shared" ca="1" si="903"/>
        <v>161.70299999999997</v>
      </c>
      <c r="L9699" s="83">
        <f t="shared" ca="1" si="904"/>
        <v>157.75299999999999</v>
      </c>
    </row>
    <row r="9700" spans="6:12">
      <c r="F9700" s="89">
        <v>9584</v>
      </c>
      <c r="G9700" s="89">
        <f t="shared" ca="1" si="899"/>
        <v>49</v>
      </c>
      <c r="H9700" s="89">
        <f t="shared" ca="1" si="900"/>
        <v>3</v>
      </c>
      <c r="I9700" s="89">
        <f t="shared" ca="1" si="901"/>
        <v>6</v>
      </c>
      <c r="J9700" s="89">
        <f t="shared" ca="1" si="902"/>
        <v>-33.050999999999874</v>
      </c>
      <c r="K9700" s="89">
        <f t="shared" ca="1" si="903"/>
        <v>121.45900000000006</v>
      </c>
      <c r="L9700" s="83">
        <f t="shared" ca="1" si="904"/>
        <v>119.80900000000008</v>
      </c>
    </row>
    <row r="9701" spans="6:12">
      <c r="F9701" s="89">
        <v>9585</v>
      </c>
      <c r="G9701" s="89">
        <f t="shared" ca="1" si="899"/>
        <v>44</v>
      </c>
      <c r="H9701" s="89">
        <f t="shared" ca="1" si="900"/>
        <v>1</v>
      </c>
      <c r="I9701" s="89">
        <f t="shared" ca="1" si="901"/>
        <v>8</v>
      </c>
      <c r="J9701" s="89">
        <f t="shared" ca="1" si="902"/>
        <v>153.85199999999995</v>
      </c>
      <c r="K9701" s="89">
        <f t="shared" ca="1" si="903"/>
        <v>52.511999999999944</v>
      </c>
      <c r="L9701" s="83">
        <f t="shared" ca="1" si="904"/>
        <v>54.511999999999972</v>
      </c>
    </row>
    <row r="9702" spans="6:12">
      <c r="F9702" s="89">
        <v>9586</v>
      </c>
      <c r="G9702" s="89">
        <f t="shared" ca="1" si="899"/>
        <v>31</v>
      </c>
      <c r="H9702" s="89">
        <f t="shared" ca="1" si="900"/>
        <v>3</v>
      </c>
      <c r="I9702" s="89">
        <f t="shared" ca="1" si="901"/>
        <v>7</v>
      </c>
      <c r="J9702" s="89">
        <f t="shared" ca="1" si="902"/>
        <v>2.0570000000000732</v>
      </c>
      <c r="K9702" s="89">
        <f t="shared" ca="1" si="903"/>
        <v>119.54699999999997</v>
      </c>
      <c r="L9702" s="83">
        <f t="shared" ca="1" si="904"/>
        <v>115.59700000000004</v>
      </c>
    </row>
    <row r="9703" spans="6:12">
      <c r="F9703" s="89">
        <v>9587</v>
      </c>
      <c r="G9703" s="89">
        <f t="shared" ca="1" si="899"/>
        <v>41</v>
      </c>
      <c r="H9703" s="89">
        <f t="shared" ca="1" si="900"/>
        <v>1</v>
      </c>
      <c r="I9703" s="89">
        <f t="shared" ca="1" si="901"/>
        <v>9</v>
      </c>
      <c r="J9703" s="89">
        <f t="shared" ca="1" si="902"/>
        <v>148.92899999999992</v>
      </c>
      <c r="K9703" s="89">
        <f t="shared" ca="1" si="903"/>
        <v>5.9189999999999543</v>
      </c>
      <c r="L9703" s="83">
        <f t="shared" ca="1" si="904"/>
        <v>7.8689999999999998</v>
      </c>
    </row>
    <row r="9704" spans="6:12">
      <c r="F9704" s="89">
        <v>9588</v>
      </c>
      <c r="G9704" s="89">
        <f t="shared" ca="1" si="899"/>
        <v>51</v>
      </c>
      <c r="H9704" s="89">
        <f t="shared" ca="1" si="900"/>
        <v>1</v>
      </c>
      <c r="I9704" s="89">
        <f t="shared" ca="1" si="901"/>
        <v>4</v>
      </c>
      <c r="J9704" s="89">
        <f t="shared" ca="1" si="902"/>
        <v>79.589000000000041</v>
      </c>
      <c r="K9704" s="89">
        <f t="shared" ca="1" si="903"/>
        <v>146.47899999999998</v>
      </c>
      <c r="L9704" s="83">
        <f t="shared" ca="1" si="904"/>
        <v>147.92900000000012</v>
      </c>
    </row>
    <row r="9705" spans="6:12">
      <c r="F9705" s="89">
        <v>9589</v>
      </c>
      <c r="G9705" s="89">
        <f t="shared" ca="1" si="899"/>
        <v>44</v>
      </c>
      <c r="H9705" s="89">
        <f t="shared" ca="1" si="900"/>
        <v>2</v>
      </c>
      <c r="I9705" s="89">
        <f t="shared" ca="1" si="901"/>
        <v>7</v>
      </c>
      <c r="J9705" s="89">
        <f t="shared" ca="1" si="902"/>
        <v>97.767999999999972</v>
      </c>
      <c r="K9705" s="89">
        <f t="shared" ca="1" si="903"/>
        <v>125.12799999999993</v>
      </c>
      <c r="L9705" s="83">
        <f t="shared" ca="1" si="904"/>
        <v>124.92799999999997</v>
      </c>
    </row>
    <row r="9706" spans="6:12">
      <c r="F9706" s="89">
        <v>9590</v>
      </c>
      <c r="G9706" s="89">
        <f t="shared" ca="1" si="899"/>
        <v>35</v>
      </c>
      <c r="H9706" s="89">
        <f t="shared" ca="1" si="900"/>
        <v>2</v>
      </c>
      <c r="I9706" s="89">
        <f t="shared" ca="1" si="901"/>
        <v>3</v>
      </c>
      <c r="J9706" s="89">
        <f t="shared" ca="1" si="902"/>
        <v>-122.77500000000001</v>
      </c>
      <c r="K9706" s="89">
        <f t="shared" ca="1" si="903"/>
        <v>77.774999999999977</v>
      </c>
      <c r="L9706" s="83">
        <f t="shared" ca="1" si="904"/>
        <v>74.624999999999972</v>
      </c>
    </row>
    <row r="9707" spans="6:12">
      <c r="F9707" s="89">
        <v>9591</v>
      </c>
      <c r="G9707" s="89">
        <f t="shared" ca="1" si="899"/>
        <v>20</v>
      </c>
      <c r="H9707" s="89">
        <f t="shared" ca="1" si="900"/>
        <v>2</v>
      </c>
      <c r="I9707" s="89">
        <f t="shared" ca="1" si="901"/>
        <v>8</v>
      </c>
      <c r="J9707" s="89">
        <f t="shared" ca="1" si="902"/>
        <v>151.27999999999997</v>
      </c>
      <c r="K9707" s="89">
        <f t="shared" ca="1" si="903"/>
        <v>143.47999999999996</v>
      </c>
      <c r="L9707" s="83">
        <f t="shared" ca="1" si="904"/>
        <v>140.07999999999998</v>
      </c>
    </row>
    <row r="9708" spans="6:12">
      <c r="F9708" s="89">
        <v>9592</v>
      </c>
      <c r="G9708" s="89">
        <f t="shared" ca="1" si="899"/>
        <v>38</v>
      </c>
      <c r="H9708" s="89">
        <f t="shared" ca="1" si="900"/>
        <v>3</v>
      </c>
      <c r="I9708" s="89">
        <f t="shared" ca="1" si="901"/>
        <v>8</v>
      </c>
      <c r="J9708" s="89">
        <f t="shared" ca="1" si="902"/>
        <v>49.524000000000115</v>
      </c>
      <c r="K9708" s="89">
        <f t="shared" ca="1" si="903"/>
        <v>122.24399999999997</v>
      </c>
      <c r="L9708" s="83">
        <f t="shared" ca="1" si="904"/>
        <v>119.74400000000009</v>
      </c>
    </row>
    <row r="9709" spans="6:12">
      <c r="F9709" s="89">
        <v>9593</v>
      </c>
      <c r="G9709" s="89">
        <f t="shared" ca="1" si="899"/>
        <v>42</v>
      </c>
      <c r="H9709" s="89">
        <f t="shared" ca="1" si="900"/>
        <v>3</v>
      </c>
      <c r="I9709" s="89">
        <f t="shared" ca="1" si="901"/>
        <v>8</v>
      </c>
      <c r="J9709" s="89">
        <f t="shared" ca="1" si="902"/>
        <v>54.716000000000065</v>
      </c>
      <c r="K9709" s="89">
        <f t="shared" ca="1" si="903"/>
        <v>126.19599999999997</v>
      </c>
      <c r="L9709" s="83">
        <f t="shared" ca="1" si="904"/>
        <v>124.29599999999999</v>
      </c>
    </row>
    <row r="9710" spans="6:12">
      <c r="F9710" s="89">
        <v>9594</v>
      </c>
      <c r="G9710" s="89">
        <f t="shared" ca="1" si="899"/>
        <v>43</v>
      </c>
      <c r="H9710" s="89">
        <f t="shared" ca="1" si="900"/>
        <v>2</v>
      </c>
      <c r="I9710" s="89">
        <f t="shared" ca="1" si="901"/>
        <v>6</v>
      </c>
      <c r="J9710" s="89">
        <f t="shared" ca="1" si="902"/>
        <v>56.982999999999976</v>
      </c>
      <c r="K9710" s="89">
        <f t="shared" ca="1" si="903"/>
        <v>127.25299999999996</v>
      </c>
      <c r="L9710" s="83">
        <f t="shared" ca="1" si="904"/>
        <v>126.50300000000001</v>
      </c>
    </row>
    <row r="9711" spans="6:12">
      <c r="F9711" s="89">
        <v>9595</v>
      </c>
      <c r="G9711" s="89">
        <f t="shared" ca="1" si="899"/>
        <v>19</v>
      </c>
      <c r="H9711" s="89">
        <f t="shared" ca="1" si="900"/>
        <v>2</v>
      </c>
      <c r="I9711" s="89">
        <f t="shared" ca="1" si="901"/>
        <v>3</v>
      </c>
      <c r="J9711" s="89">
        <f t="shared" ca="1" si="902"/>
        <v>-84.502999999999986</v>
      </c>
      <c r="K9711" s="89">
        <f t="shared" ca="1" si="903"/>
        <v>121.00699999999996</v>
      </c>
      <c r="L9711" s="83">
        <f t="shared" ca="1" si="904"/>
        <v>115.45700000000001</v>
      </c>
    </row>
    <row r="9712" spans="6:12">
      <c r="F9712" s="89">
        <v>9596</v>
      </c>
      <c r="G9712" s="89">
        <f t="shared" ca="1" si="899"/>
        <v>50</v>
      </c>
      <c r="H9712" s="89">
        <f t="shared" ca="1" si="900"/>
        <v>2</v>
      </c>
      <c r="I9712" s="89">
        <f t="shared" ca="1" si="901"/>
        <v>8</v>
      </c>
      <c r="J9712" s="89">
        <f t="shared" ca="1" si="902"/>
        <v>145.21999999999997</v>
      </c>
      <c r="K9712" s="89">
        <f t="shared" ca="1" si="903"/>
        <v>128.11999999999998</v>
      </c>
      <c r="L9712" s="83">
        <f t="shared" ca="1" si="904"/>
        <v>129.21999999999997</v>
      </c>
    </row>
    <row r="9713" spans="6:12">
      <c r="F9713" s="89">
        <v>9597</v>
      </c>
      <c r="G9713" s="89">
        <f t="shared" ca="1" si="899"/>
        <v>36</v>
      </c>
      <c r="H9713" s="89">
        <f t="shared" ca="1" si="900"/>
        <v>3</v>
      </c>
      <c r="I9713" s="89">
        <f t="shared" ca="1" si="901"/>
        <v>6</v>
      </c>
      <c r="J9713" s="89">
        <f t="shared" ca="1" si="902"/>
        <v>-58.543999999999983</v>
      </c>
      <c r="K9713" s="89">
        <f t="shared" ca="1" si="903"/>
        <v>99.995999999999981</v>
      </c>
      <c r="L9713" s="83">
        <f t="shared" ca="1" si="904"/>
        <v>96.396000000000015</v>
      </c>
    </row>
    <row r="9714" spans="6:12">
      <c r="F9714" s="89">
        <v>9598</v>
      </c>
      <c r="G9714" s="89">
        <f t="shared" ca="1" si="899"/>
        <v>47</v>
      </c>
      <c r="H9714" s="89">
        <f t="shared" ca="1" si="900"/>
        <v>1</v>
      </c>
      <c r="I9714" s="89">
        <f t="shared" ca="1" si="901"/>
        <v>3</v>
      </c>
      <c r="J9714" s="89">
        <f t="shared" ca="1" si="902"/>
        <v>18.441000000000017</v>
      </c>
      <c r="K9714" s="89">
        <f t="shared" ca="1" si="903"/>
        <v>129.17099999999999</v>
      </c>
      <c r="L9714" s="83">
        <f t="shared" ca="1" si="904"/>
        <v>129.62100000000007</v>
      </c>
    </row>
    <row r="9715" spans="6:12">
      <c r="F9715" s="89">
        <v>9599</v>
      </c>
      <c r="G9715" s="89">
        <f t="shared" ca="1" si="899"/>
        <v>47</v>
      </c>
      <c r="H9715" s="89">
        <f t="shared" ca="1" si="900"/>
        <v>3</v>
      </c>
      <c r="I9715" s="89">
        <f t="shared" ca="1" si="901"/>
        <v>5</v>
      </c>
      <c r="J9715" s="89">
        <f t="shared" ca="1" si="902"/>
        <v>-107.77499999999986</v>
      </c>
      <c r="K9715" s="89">
        <f t="shared" ca="1" si="903"/>
        <v>89.954999999999956</v>
      </c>
      <c r="L9715" s="83">
        <f t="shared" ca="1" si="904"/>
        <v>87.605000000000047</v>
      </c>
    </row>
    <row r="9716" spans="6:12">
      <c r="F9716" s="89">
        <v>9600</v>
      </c>
      <c r="G9716" s="89">
        <f t="shared" ca="1" si="899"/>
        <v>46</v>
      </c>
      <c r="H9716" s="89">
        <f t="shared" ca="1" si="900"/>
        <v>1</v>
      </c>
      <c r="I9716" s="89">
        <f t="shared" ca="1" si="901"/>
        <v>6</v>
      </c>
      <c r="J9716" s="89">
        <f t="shared" ca="1" si="902"/>
        <v>129.85599999999999</v>
      </c>
      <c r="K9716" s="89">
        <f t="shared" ca="1" si="903"/>
        <v>113.09599999999996</v>
      </c>
      <c r="L9716" s="83">
        <f t="shared" ca="1" si="904"/>
        <v>114.59599999999999</v>
      </c>
    </row>
    <row r="9717" spans="6:12">
      <c r="F9717" s="89">
        <v>9601</v>
      </c>
      <c r="G9717" s="89">
        <f t="shared" ca="1" si="899"/>
        <v>48</v>
      </c>
      <c r="H9717" s="89">
        <f t="shared" ca="1" si="900"/>
        <v>1</v>
      </c>
      <c r="I9717" s="89">
        <f t="shared" ca="1" si="901"/>
        <v>7</v>
      </c>
      <c r="J9717" s="89">
        <f t="shared" ca="1" si="902"/>
        <v>154.70599999999999</v>
      </c>
      <c r="K9717" s="89">
        <f t="shared" ca="1" si="903"/>
        <v>94.726000000000028</v>
      </c>
      <c r="L9717" s="83">
        <f t="shared" ca="1" si="904"/>
        <v>96.926000000000016</v>
      </c>
    </row>
    <row r="9718" spans="6:12">
      <c r="F9718" s="89">
        <v>9602</v>
      </c>
      <c r="G9718" s="89">
        <f t="shared" ref="G9718:G9781" ca="1" si="905">RANDBETWEEN(19,55)</f>
        <v>37</v>
      </c>
      <c r="H9718" s="89">
        <f t="shared" ref="H9718:H9781" ca="1" si="906">RANDBETWEEN(0.5,3.5)</f>
        <v>2</v>
      </c>
      <c r="I9718" s="89">
        <f t="shared" ref="I9718:I9781" ca="1" si="907">RANDBETWEEN(3,9)</f>
        <v>6</v>
      </c>
      <c r="J9718" s="89">
        <f t="shared" ref="J9718:J9781" ca="1" si="908">133-10*G9718-128.7*H9718+60.8*I9718+0.135*G9718^2-20.6*H9718^2-4.74*I9718^2+0.15*G9718*H9718+0.006*G9718*I9718+19.63*H9718*I9718</f>
        <v>50.166999999999973</v>
      </c>
      <c r="K9718" s="89">
        <f t="shared" ref="K9718:K9781" ca="1" si="909">300-10.31*G9718-42.6*H9718+18.2*I9718+0.135*G9718^2-20.6*H9718^2-4.74*I9718^2+0.15*G9718*H9718+0.006*G9718*I9718+19.63*H9718*I9718</f>
        <v>122.29699999999997</v>
      </c>
      <c r="L9718" s="83">
        <f t="shared" ref="L9718:L9781" ca="1" si="910">294-10.16*G9718-44.4*H9718+18.6*I9718+0.135*G9718^2-20.6*H9718^2-4.74*I9718^2+0.15*G9718*H9718+0.006*G9718*I9718+19.63*H9718*I9718</f>
        <v>120.64699999999998</v>
      </c>
    </row>
    <row r="9719" spans="6:12">
      <c r="F9719" s="89">
        <v>9603</v>
      </c>
      <c r="G9719" s="89">
        <f t="shared" ca="1" si="905"/>
        <v>42</v>
      </c>
      <c r="H9719" s="89">
        <f t="shared" ca="1" si="906"/>
        <v>1</v>
      </c>
      <c r="I9719" s="89">
        <f t="shared" ca="1" si="907"/>
        <v>9</v>
      </c>
      <c r="J9719" s="89">
        <f t="shared" ca="1" si="908"/>
        <v>150.33799999999997</v>
      </c>
      <c r="K9719" s="89">
        <f t="shared" ca="1" si="909"/>
        <v>7.0179999999999723</v>
      </c>
      <c r="L9719" s="83">
        <f t="shared" ca="1" si="910"/>
        <v>9.117999999999995</v>
      </c>
    </row>
    <row r="9720" spans="6:12">
      <c r="F9720" s="89">
        <v>9604</v>
      </c>
      <c r="G9720" s="89">
        <f t="shared" ca="1" si="905"/>
        <v>28</v>
      </c>
      <c r="H9720" s="89">
        <f t="shared" ca="1" si="906"/>
        <v>3</v>
      </c>
      <c r="I9720" s="89">
        <f t="shared" ca="1" si="907"/>
        <v>8</v>
      </c>
      <c r="J9720" s="89">
        <f t="shared" ca="1" si="908"/>
        <v>55.444000000000074</v>
      </c>
      <c r="K9720" s="89">
        <f t="shared" ca="1" si="909"/>
        <v>131.26399999999995</v>
      </c>
      <c r="L9720" s="83">
        <f t="shared" ca="1" si="910"/>
        <v>127.26400000000001</v>
      </c>
    </row>
    <row r="9721" spans="6:12">
      <c r="F9721" s="89">
        <v>9605</v>
      </c>
      <c r="G9721" s="89">
        <f t="shared" ca="1" si="905"/>
        <v>51</v>
      </c>
      <c r="H9721" s="89">
        <f t="shared" ca="1" si="906"/>
        <v>2</v>
      </c>
      <c r="I9721" s="89">
        <f t="shared" ca="1" si="907"/>
        <v>9</v>
      </c>
      <c r="J9721" s="89">
        <f t="shared" ca="1" si="908"/>
        <v>168.98899999999998</v>
      </c>
      <c r="K9721" s="89">
        <f t="shared" ca="1" si="909"/>
        <v>108.97899999999996</v>
      </c>
      <c r="L9721" s="83">
        <f t="shared" ca="1" si="910"/>
        <v>110.62900000000005</v>
      </c>
    </row>
    <row r="9722" spans="6:12">
      <c r="F9722" s="89">
        <v>9606</v>
      </c>
      <c r="G9722" s="89">
        <f t="shared" ca="1" si="905"/>
        <v>25</v>
      </c>
      <c r="H9722" s="89">
        <f t="shared" ca="1" si="906"/>
        <v>1</v>
      </c>
      <c r="I9722" s="89">
        <f t="shared" ca="1" si="907"/>
        <v>3</v>
      </c>
      <c r="J9722" s="89">
        <f t="shared" ca="1" si="908"/>
        <v>20.904999999999987</v>
      </c>
      <c r="K9722" s="89">
        <f t="shared" ca="1" si="909"/>
        <v>138.45500000000001</v>
      </c>
      <c r="L9722" s="83">
        <f t="shared" ca="1" si="910"/>
        <v>135.60500000000002</v>
      </c>
    </row>
    <row r="9723" spans="6:12">
      <c r="F9723" s="89">
        <v>9607</v>
      </c>
      <c r="G9723" s="89">
        <f t="shared" ca="1" si="905"/>
        <v>29</v>
      </c>
      <c r="H9723" s="89">
        <f t="shared" ca="1" si="906"/>
        <v>1</v>
      </c>
      <c r="I9723" s="89">
        <f t="shared" ca="1" si="907"/>
        <v>4</v>
      </c>
      <c r="J9723" s="89">
        <f t="shared" ca="1" si="908"/>
        <v>58.161000000000001</v>
      </c>
      <c r="K9723" s="89">
        <f t="shared" ca="1" si="909"/>
        <v>131.87100000000001</v>
      </c>
      <c r="L9723" s="83">
        <f t="shared" ca="1" si="910"/>
        <v>130.02100000000004</v>
      </c>
    </row>
    <row r="9724" spans="6:12">
      <c r="F9724" s="89">
        <v>9608</v>
      </c>
      <c r="G9724" s="89">
        <f t="shared" ca="1" si="905"/>
        <v>52</v>
      </c>
      <c r="H9724" s="89">
        <f t="shared" ca="1" si="906"/>
        <v>2</v>
      </c>
      <c r="I9724" s="89">
        <f t="shared" ca="1" si="907"/>
        <v>4</v>
      </c>
      <c r="J9724" s="89">
        <f t="shared" ca="1" si="908"/>
        <v>-20.512</v>
      </c>
      <c r="K9724" s="89">
        <f t="shared" ca="1" si="909"/>
        <v>132.16800000000003</v>
      </c>
      <c r="L9724" s="83">
        <f t="shared" ca="1" si="910"/>
        <v>131.96799999999996</v>
      </c>
    </row>
    <row r="9725" spans="6:12">
      <c r="F9725" s="89">
        <v>9609</v>
      </c>
      <c r="G9725" s="89">
        <f t="shared" ca="1" si="905"/>
        <v>46</v>
      </c>
      <c r="H9725" s="89">
        <f t="shared" ca="1" si="906"/>
        <v>1</v>
      </c>
      <c r="I9725" s="89">
        <f t="shared" ca="1" si="907"/>
        <v>7</v>
      </c>
      <c r="J9725" s="89">
        <f t="shared" ca="1" si="908"/>
        <v>148.94199999999998</v>
      </c>
      <c r="K9725" s="89">
        <f t="shared" ca="1" si="909"/>
        <v>89.581999999999965</v>
      </c>
      <c r="L9725" s="83">
        <f t="shared" ca="1" si="910"/>
        <v>91.481999999999999</v>
      </c>
    </row>
    <row r="9726" spans="6:12">
      <c r="F9726" s="89">
        <v>9610</v>
      </c>
      <c r="G9726" s="89">
        <f t="shared" ca="1" si="905"/>
        <v>21</v>
      </c>
      <c r="H9726" s="89">
        <f t="shared" ca="1" si="906"/>
        <v>3</v>
      </c>
      <c r="I9726" s="89">
        <f t="shared" ca="1" si="907"/>
        <v>8</v>
      </c>
      <c r="J9726" s="89">
        <f t="shared" ca="1" si="908"/>
        <v>75.652999999999963</v>
      </c>
      <c r="K9726" s="89">
        <f t="shared" ca="1" si="909"/>
        <v>153.64299999999992</v>
      </c>
      <c r="L9726" s="83">
        <f t="shared" ca="1" si="910"/>
        <v>148.59299999999996</v>
      </c>
    </row>
    <row r="9727" spans="6:12">
      <c r="F9727" s="89">
        <v>9611</v>
      </c>
      <c r="G9727" s="89">
        <f t="shared" ca="1" si="905"/>
        <v>34</v>
      </c>
      <c r="H9727" s="89">
        <f t="shared" ca="1" si="906"/>
        <v>3</v>
      </c>
      <c r="I9727" s="89">
        <f t="shared" ca="1" si="907"/>
        <v>6</v>
      </c>
      <c r="J9727" s="89">
        <f t="shared" ca="1" si="908"/>
        <v>-58.41599999999994</v>
      </c>
      <c r="K9727" s="89">
        <f t="shared" ca="1" si="909"/>
        <v>100.74399999999997</v>
      </c>
      <c r="L9727" s="83">
        <f t="shared" ca="1" si="910"/>
        <v>96.844000000000051</v>
      </c>
    </row>
    <row r="9728" spans="6:12">
      <c r="F9728" s="89">
        <v>9612</v>
      </c>
      <c r="G9728" s="89">
        <f t="shared" ca="1" si="905"/>
        <v>29</v>
      </c>
      <c r="H9728" s="89">
        <f t="shared" ca="1" si="906"/>
        <v>1</v>
      </c>
      <c r="I9728" s="89">
        <f t="shared" ca="1" si="907"/>
        <v>3</v>
      </c>
      <c r="J9728" s="89">
        <f t="shared" ca="1" si="908"/>
        <v>10.736999999999995</v>
      </c>
      <c r="K9728" s="89">
        <f t="shared" ca="1" si="909"/>
        <v>127.047</v>
      </c>
      <c r="L9728" s="83">
        <f t="shared" ca="1" si="910"/>
        <v>124.79700000000003</v>
      </c>
    </row>
    <row r="9729" spans="6:12">
      <c r="F9729" s="89">
        <v>9613</v>
      </c>
      <c r="G9729" s="89">
        <f t="shared" ca="1" si="905"/>
        <v>38</v>
      </c>
      <c r="H9729" s="89">
        <f t="shared" ca="1" si="906"/>
        <v>2</v>
      </c>
      <c r="I9729" s="89">
        <f t="shared" ca="1" si="907"/>
        <v>6</v>
      </c>
      <c r="J9729" s="89">
        <f t="shared" ca="1" si="908"/>
        <v>50.627999999999986</v>
      </c>
      <c r="K9729" s="89">
        <f t="shared" ca="1" si="909"/>
        <v>122.44799999999998</v>
      </c>
      <c r="L9729" s="83">
        <f t="shared" ca="1" si="910"/>
        <v>120.94800000000002</v>
      </c>
    </row>
    <row r="9730" spans="6:12">
      <c r="F9730" s="89">
        <v>9614</v>
      </c>
      <c r="G9730" s="89">
        <f t="shared" ca="1" si="905"/>
        <v>53</v>
      </c>
      <c r="H9730" s="89">
        <f t="shared" ca="1" si="906"/>
        <v>2</v>
      </c>
      <c r="I9730" s="89">
        <f t="shared" ca="1" si="907"/>
        <v>8</v>
      </c>
      <c r="J9730" s="89">
        <f t="shared" ca="1" si="908"/>
        <v>157.97900000000001</v>
      </c>
      <c r="K9730" s="89">
        <f t="shared" ca="1" si="909"/>
        <v>139.94899999999996</v>
      </c>
      <c r="L9730" s="83">
        <f t="shared" ca="1" si="910"/>
        <v>141.499</v>
      </c>
    </row>
    <row r="9731" spans="6:12">
      <c r="F9731" s="89">
        <v>9615</v>
      </c>
      <c r="G9731" s="89">
        <f t="shared" ca="1" si="905"/>
        <v>28</v>
      </c>
      <c r="H9731" s="89">
        <f t="shared" ca="1" si="906"/>
        <v>2</v>
      </c>
      <c r="I9731" s="89">
        <f t="shared" ca="1" si="907"/>
        <v>9</v>
      </c>
      <c r="J9731" s="89">
        <f t="shared" ca="1" si="908"/>
        <v>145.55199999999994</v>
      </c>
      <c r="K9731" s="89">
        <f t="shared" ca="1" si="909"/>
        <v>92.671999999999912</v>
      </c>
      <c r="L9731" s="83">
        <f t="shared" ca="1" si="910"/>
        <v>90.871999999999957</v>
      </c>
    </row>
    <row r="9732" spans="6:12">
      <c r="F9732" s="89">
        <v>9616</v>
      </c>
      <c r="G9732" s="89">
        <f t="shared" ca="1" si="905"/>
        <v>21</v>
      </c>
      <c r="H9732" s="89">
        <f t="shared" ca="1" si="906"/>
        <v>3</v>
      </c>
      <c r="I9732" s="89">
        <f t="shared" ca="1" si="907"/>
        <v>8</v>
      </c>
      <c r="J9732" s="89">
        <f t="shared" ca="1" si="908"/>
        <v>75.652999999999963</v>
      </c>
      <c r="K9732" s="89">
        <f t="shared" ca="1" si="909"/>
        <v>153.64299999999992</v>
      </c>
      <c r="L9732" s="83">
        <f t="shared" ca="1" si="910"/>
        <v>148.59299999999996</v>
      </c>
    </row>
    <row r="9733" spans="6:12">
      <c r="F9733" s="89">
        <v>9617</v>
      </c>
      <c r="G9733" s="89">
        <f t="shared" ca="1" si="905"/>
        <v>49</v>
      </c>
      <c r="H9733" s="89">
        <f t="shared" ca="1" si="906"/>
        <v>1</v>
      </c>
      <c r="I9733" s="89">
        <f t="shared" ca="1" si="907"/>
        <v>6</v>
      </c>
      <c r="J9733" s="89">
        <f t="shared" ca="1" si="908"/>
        <v>138.88900000000001</v>
      </c>
      <c r="K9733" s="89">
        <f t="shared" ca="1" si="909"/>
        <v>121.19900000000004</v>
      </c>
      <c r="L9733" s="83">
        <f t="shared" ca="1" si="910"/>
        <v>123.149</v>
      </c>
    </row>
    <row r="9734" spans="6:12">
      <c r="F9734" s="89">
        <v>9618</v>
      </c>
      <c r="G9734" s="89">
        <f t="shared" ca="1" si="905"/>
        <v>33</v>
      </c>
      <c r="H9734" s="89">
        <f t="shared" ca="1" si="906"/>
        <v>3</v>
      </c>
      <c r="I9734" s="89">
        <f t="shared" ca="1" si="907"/>
        <v>9</v>
      </c>
      <c r="J9734" s="89">
        <f t="shared" ca="1" si="908"/>
        <v>88.41700000000003</v>
      </c>
      <c r="K9734" s="89">
        <f t="shared" ca="1" si="909"/>
        <v>120.08699999999993</v>
      </c>
      <c r="L9734" s="83">
        <f t="shared" ca="1" si="910"/>
        <v>117.23700000000002</v>
      </c>
    </row>
    <row r="9735" spans="6:12">
      <c r="F9735" s="89">
        <v>9619</v>
      </c>
      <c r="G9735" s="89">
        <f t="shared" ca="1" si="905"/>
        <v>35</v>
      </c>
      <c r="H9735" s="89">
        <f t="shared" ca="1" si="906"/>
        <v>3</v>
      </c>
      <c r="I9735" s="89">
        <f t="shared" ca="1" si="907"/>
        <v>4</v>
      </c>
      <c r="J9735" s="89">
        <f t="shared" ca="1" si="908"/>
        <v>-203.61500000000001</v>
      </c>
      <c r="K9735" s="89">
        <f t="shared" ca="1" si="909"/>
        <v>40.434999999999945</v>
      </c>
      <c r="L9735" s="83">
        <f t="shared" ca="1" si="910"/>
        <v>35.884999999999991</v>
      </c>
    </row>
    <row r="9736" spans="6:12">
      <c r="F9736" s="89">
        <v>9620</v>
      </c>
      <c r="G9736" s="89">
        <f t="shared" ca="1" si="905"/>
        <v>31</v>
      </c>
      <c r="H9736" s="89">
        <f t="shared" ca="1" si="906"/>
        <v>1</v>
      </c>
      <c r="I9736" s="89">
        <f t="shared" ca="1" si="907"/>
        <v>6</v>
      </c>
      <c r="J9736" s="89">
        <f t="shared" ca="1" si="908"/>
        <v>121.14099999999998</v>
      </c>
      <c r="K9736" s="89">
        <f t="shared" ca="1" si="909"/>
        <v>109.03099999999998</v>
      </c>
      <c r="L9736" s="83">
        <f t="shared" ca="1" si="910"/>
        <v>108.28100000000001</v>
      </c>
    </row>
    <row r="9737" spans="6:12">
      <c r="F9737" s="89">
        <v>9621</v>
      </c>
      <c r="G9737" s="89">
        <f t="shared" ca="1" si="905"/>
        <v>41</v>
      </c>
      <c r="H9737" s="89">
        <f t="shared" ca="1" si="906"/>
        <v>1</v>
      </c>
      <c r="I9737" s="89">
        <f t="shared" ca="1" si="907"/>
        <v>4</v>
      </c>
      <c r="J9737" s="89">
        <f t="shared" ca="1" si="908"/>
        <v>53.648999999999994</v>
      </c>
      <c r="K9737" s="89">
        <f t="shared" ca="1" si="909"/>
        <v>123.63899999999995</v>
      </c>
      <c r="L9737" s="83">
        <f t="shared" ca="1" si="910"/>
        <v>123.589</v>
      </c>
    </row>
    <row r="9738" spans="6:12">
      <c r="F9738" s="89">
        <v>9622</v>
      </c>
      <c r="G9738" s="89">
        <f t="shared" ca="1" si="905"/>
        <v>19</v>
      </c>
      <c r="H9738" s="89">
        <f t="shared" ca="1" si="906"/>
        <v>1</v>
      </c>
      <c r="I9738" s="89">
        <f t="shared" ca="1" si="907"/>
        <v>7</v>
      </c>
      <c r="J9738" s="89">
        <f t="shared" ca="1" si="908"/>
        <v>176.83299999999994</v>
      </c>
      <c r="K9738" s="89">
        <f t="shared" ca="1" si="909"/>
        <v>125.84299999999996</v>
      </c>
      <c r="L9738" s="83">
        <f t="shared" ca="1" si="910"/>
        <v>123.69300000000001</v>
      </c>
    </row>
    <row r="9739" spans="6:12">
      <c r="F9739" s="89">
        <v>9623</v>
      </c>
      <c r="G9739" s="89">
        <f t="shared" ca="1" si="905"/>
        <v>42</v>
      </c>
      <c r="H9739" s="89">
        <f t="shared" ca="1" si="906"/>
        <v>2</v>
      </c>
      <c r="I9739" s="89">
        <f t="shared" ca="1" si="907"/>
        <v>8</v>
      </c>
      <c r="J9739" s="89">
        <f t="shared" ca="1" si="908"/>
        <v>123.07599999999996</v>
      </c>
      <c r="K9739" s="89">
        <f t="shared" ca="1" si="909"/>
        <v>108.45599999999993</v>
      </c>
      <c r="L9739" s="83">
        <f t="shared" ca="1" si="910"/>
        <v>108.35599999999994</v>
      </c>
    </row>
    <row r="9740" spans="6:12">
      <c r="F9740" s="89">
        <v>9624</v>
      </c>
      <c r="G9740" s="89">
        <f t="shared" ca="1" si="905"/>
        <v>55</v>
      </c>
      <c r="H9740" s="89">
        <f t="shared" ca="1" si="906"/>
        <v>1</v>
      </c>
      <c r="I9740" s="89">
        <f t="shared" ca="1" si="907"/>
        <v>7</v>
      </c>
      <c r="J9740" s="89">
        <f t="shared" ca="1" si="908"/>
        <v>183.38499999999988</v>
      </c>
      <c r="K9740" s="89">
        <f t="shared" ca="1" si="909"/>
        <v>121.23499999999987</v>
      </c>
      <c r="L9740" s="83">
        <f t="shared" ca="1" si="910"/>
        <v>124.48500000000007</v>
      </c>
    </row>
    <row r="9741" spans="6:12">
      <c r="F9741" s="89">
        <v>9625</v>
      </c>
      <c r="G9741" s="89">
        <f t="shared" ca="1" si="905"/>
        <v>46</v>
      </c>
      <c r="H9741" s="89">
        <f t="shared" ca="1" si="906"/>
        <v>2</v>
      </c>
      <c r="I9741" s="89">
        <f t="shared" ca="1" si="907"/>
        <v>7</v>
      </c>
      <c r="J9741" s="89">
        <f t="shared" ca="1" si="908"/>
        <v>102.75199999999998</v>
      </c>
      <c r="K9741" s="89">
        <f t="shared" ca="1" si="909"/>
        <v>129.49199999999993</v>
      </c>
      <c r="L9741" s="83">
        <f t="shared" ca="1" si="910"/>
        <v>129.59199999999998</v>
      </c>
    </row>
    <row r="9742" spans="6:12">
      <c r="F9742" s="89">
        <v>9626</v>
      </c>
      <c r="G9742" s="89">
        <f t="shared" ca="1" si="905"/>
        <v>34</v>
      </c>
      <c r="H9742" s="89">
        <f t="shared" ca="1" si="906"/>
        <v>1</v>
      </c>
      <c r="I9742" s="89">
        <f t="shared" ca="1" si="907"/>
        <v>3</v>
      </c>
      <c r="J9742" s="89">
        <f t="shared" ca="1" si="908"/>
        <v>4.1019999999999897</v>
      </c>
      <c r="K9742" s="89">
        <f t="shared" ca="1" si="909"/>
        <v>118.86199999999999</v>
      </c>
      <c r="L9742" s="83">
        <f t="shared" ca="1" si="910"/>
        <v>117.36200000000002</v>
      </c>
    </row>
    <row r="9743" spans="6:12">
      <c r="F9743" s="89">
        <v>9627</v>
      </c>
      <c r="G9743" s="89">
        <f t="shared" ca="1" si="905"/>
        <v>45</v>
      </c>
      <c r="H9743" s="89">
        <f t="shared" ca="1" si="906"/>
        <v>1</v>
      </c>
      <c r="I9743" s="89">
        <f t="shared" ca="1" si="907"/>
        <v>3</v>
      </c>
      <c r="J9743" s="89">
        <f t="shared" ca="1" si="908"/>
        <v>13.264999999999986</v>
      </c>
      <c r="K9743" s="89">
        <f t="shared" ca="1" si="909"/>
        <v>124.61499999999997</v>
      </c>
      <c r="L9743" s="83">
        <f t="shared" ca="1" si="910"/>
        <v>124.76500000000003</v>
      </c>
    </row>
    <row r="9744" spans="6:12">
      <c r="F9744" s="89">
        <v>9628</v>
      </c>
      <c r="G9744" s="89">
        <f t="shared" ca="1" si="905"/>
        <v>43</v>
      </c>
      <c r="H9744" s="89">
        <f t="shared" ca="1" si="906"/>
        <v>2</v>
      </c>
      <c r="I9744" s="89">
        <f t="shared" ca="1" si="907"/>
        <v>3</v>
      </c>
      <c r="J9744" s="89">
        <f t="shared" ca="1" si="908"/>
        <v>-115.99099999999999</v>
      </c>
      <c r="K9744" s="89">
        <f t="shared" ca="1" si="909"/>
        <v>82.078999999999965</v>
      </c>
      <c r="L9744" s="83">
        <f t="shared" ca="1" si="910"/>
        <v>80.129000000000005</v>
      </c>
    </row>
    <row r="9745" spans="6:12">
      <c r="F9745" s="89">
        <v>9629</v>
      </c>
      <c r="G9745" s="89">
        <f t="shared" ca="1" si="905"/>
        <v>39</v>
      </c>
      <c r="H9745" s="89">
        <f t="shared" ca="1" si="906"/>
        <v>1</v>
      </c>
      <c r="I9745" s="89">
        <f t="shared" ca="1" si="907"/>
        <v>3</v>
      </c>
      <c r="J9745" s="89">
        <f t="shared" ca="1" si="908"/>
        <v>4.2169999999999916</v>
      </c>
      <c r="K9745" s="89">
        <f t="shared" ca="1" si="909"/>
        <v>117.42699999999998</v>
      </c>
      <c r="L9745" s="83">
        <f t="shared" ca="1" si="910"/>
        <v>116.67700000000001</v>
      </c>
    </row>
    <row r="9746" spans="6:12">
      <c r="F9746" s="89">
        <v>9630</v>
      </c>
      <c r="G9746" s="89">
        <f t="shared" ca="1" si="905"/>
        <v>22</v>
      </c>
      <c r="H9746" s="89">
        <f t="shared" ca="1" si="906"/>
        <v>2</v>
      </c>
      <c r="I9746" s="89">
        <f t="shared" ca="1" si="907"/>
        <v>7</v>
      </c>
      <c r="J9746" s="89">
        <f t="shared" ca="1" si="908"/>
        <v>114.22399999999996</v>
      </c>
      <c r="K9746" s="89">
        <f t="shared" ca="1" si="909"/>
        <v>148.40399999999994</v>
      </c>
      <c r="L9746" s="83">
        <f t="shared" ca="1" si="910"/>
        <v>144.904</v>
      </c>
    </row>
    <row r="9747" spans="6:12">
      <c r="F9747" s="89">
        <v>9631</v>
      </c>
      <c r="G9747" s="89">
        <f t="shared" ca="1" si="905"/>
        <v>27</v>
      </c>
      <c r="H9747" s="89">
        <f t="shared" ca="1" si="906"/>
        <v>3</v>
      </c>
      <c r="I9747" s="89">
        <f t="shared" ca="1" si="907"/>
        <v>6</v>
      </c>
      <c r="J9747" s="89">
        <f t="shared" ca="1" si="908"/>
        <v>-49.462999999999965</v>
      </c>
      <c r="K9747" s="89">
        <f t="shared" ca="1" si="909"/>
        <v>111.86700000000002</v>
      </c>
      <c r="L9747" s="83">
        <f t="shared" ca="1" si="910"/>
        <v>106.91700000000009</v>
      </c>
    </row>
    <row r="9748" spans="6:12">
      <c r="F9748" s="89">
        <v>9632</v>
      </c>
      <c r="G9748" s="89">
        <f t="shared" ca="1" si="905"/>
        <v>27</v>
      </c>
      <c r="H9748" s="89">
        <f t="shared" ca="1" si="906"/>
        <v>1</v>
      </c>
      <c r="I9748" s="89">
        <f t="shared" ca="1" si="907"/>
        <v>9</v>
      </c>
      <c r="J9748" s="89">
        <f t="shared" ca="1" si="908"/>
        <v>157.55299999999994</v>
      </c>
      <c r="K9748" s="89">
        <f t="shared" ca="1" si="909"/>
        <v>18.88300000000001</v>
      </c>
      <c r="L9748" s="83">
        <f t="shared" ca="1" si="910"/>
        <v>18.733000000000033</v>
      </c>
    </row>
    <row r="9749" spans="6:12">
      <c r="F9749" s="89">
        <v>9633</v>
      </c>
      <c r="G9749" s="89">
        <f t="shared" ca="1" si="905"/>
        <v>22</v>
      </c>
      <c r="H9749" s="89">
        <f t="shared" ca="1" si="906"/>
        <v>3</v>
      </c>
      <c r="I9749" s="89">
        <f t="shared" ca="1" si="907"/>
        <v>8</v>
      </c>
      <c r="J9749" s="89">
        <f t="shared" ca="1" si="908"/>
        <v>71.95599999999996</v>
      </c>
      <c r="K9749" s="89">
        <f t="shared" ca="1" si="909"/>
        <v>149.63599999999991</v>
      </c>
      <c r="L9749" s="83">
        <f t="shared" ca="1" si="910"/>
        <v>144.73599999999993</v>
      </c>
    </row>
    <row r="9750" spans="6:12">
      <c r="F9750" s="89">
        <v>9634</v>
      </c>
      <c r="G9750" s="89">
        <f t="shared" ca="1" si="905"/>
        <v>23</v>
      </c>
      <c r="H9750" s="89">
        <f t="shared" ca="1" si="906"/>
        <v>2</v>
      </c>
      <c r="I9750" s="89">
        <f t="shared" ca="1" si="907"/>
        <v>7</v>
      </c>
      <c r="J9750" s="89">
        <f t="shared" ca="1" si="908"/>
        <v>110.64099999999999</v>
      </c>
      <c r="K9750" s="89">
        <f t="shared" ca="1" si="909"/>
        <v>144.51099999999994</v>
      </c>
      <c r="L9750" s="83">
        <f t="shared" ca="1" si="910"/>
        <v>141.161</v>
      </c>
    </row>
    <row r="9751" spans="6:12">
      <c r="F9751" s="89">
        <v>9635</v>
      </c>
      <c r="G9751" s="89">
        <f t="shared" ca="1" si="905"/>
        <v>38</v>
      </c>
      <c r="H9751" s="89">
        <f t="shared" ca="1" si="906"/>
        <v>3</v>
      </c>
      <c r="I9751" s="89">
        <f t="shared" ca="1" si="907"/>
        <v>9</v>
      </c>
      <c r="J9751" s="89">
        <f t="shared" ca="1" si="908"/>
        <v>88.86200000000008</v>
      </c>
      <c r="K9751" s="89">
        <f t="shared" ca="1" si="909"/>
        <v>118.98199999999997</v>
      </c>
      <c r="L9751" s="83">
        <f t="shared" ca="1" si="910"/>
        <v>116.88200000000006</v>
      </c>
    </row>
    <row r="9752" spans="6:12">
      <c r="F9752" s="89">
        <v>9636</v>
      </c>
      <c r="G9752" s="89">
        <f t="shared" ca="1" si="905"/>
        <v>21</v>
      </c>
      <c r="H9752" s="89">
        <f t="shared" ca="1" si="906"/>
        <v>1</v>
      </c>
      <c r="I9752" s="89">
        <f t="shared" ca="1" si="907"/>
        <v>6</v>
      </c>
      <c r="J9752" s="89">
        <f t="shared" ca="1" si="908"/>
        <v>149.08099999999996</v>
      </c>
      <c r="K9752" s="89">
        <f t="shared" ca="1" si="909"/>
        <v>140.07099999999997</v>
      </c>
      <c r="L9752" s="83">
        <f t="shared" ca="1" si="910"/>
        <v>137.821</v>
      </c>
    </row>
    <row r="9753" spans="6:12">
      <c r="F9753" s="89">
        <v>9637</v>
      </c>
      <c r="G9753" s="89">
        <f t="shared" ca="1" si="905"/>
        <v>35</v>
      </c>
      <c r="H9753" s="89">
        <f t="shared" ca="1" si="906"/>
        <v>2</v>
      </c>
      <c r="I9753" s="89">
        <f t="shared" ca="1" si="907"/>
        <v>3</v>
      </c>
      <c r="J9753" s="89">
        <f t="shared" ca="1" si="908"/>
        <v>-122.77500000000001</v>
      </c>
      <c r="K9753" s="89">
        <f t="shared" ca="1" si="909"/>
        <v>77.774999999999977</v>
      </c>
      <c r="L9753" s="83">
        <f t="shared" ca="1" si="910"/>
        <v>74.624999999999972</v>
      </c>
    </row>
    <row r="9754" spans="6:12">
      <c r="F9754" s="89">
        <v>9638</v>
      </c>
      <c r="G9754" s="89">
        <f t="shared" ca="1" si="905"/>
        <v>22</v>
      </c>
      <c r="H9754" s="89">
        <f t="shared" ca="1" si="906"/>
        <v>2</v>
      </c>
      <c r="I9754" s="89">
        <f t="shared" ca="1" si="907"/>
        <v>6</v>
      </c>
      <c r="J9754" s="89">
        <f t="shared" ca="1" si="908"/>
        <v>75.651999999999958</v>
      </c>
      <c r="K9754" s="89">
        <f t="shared" ca="1" si="909"/>
        <v>152.43199999999996</v>
      </c>
      <c r="L9754" s="83">
        <f t="shared" ca="1" si="910"/>
        <v>148.53199999999998</v>
      </c>
    </row>
    <row r="9755" spans="6:12">
      <c r="F9755" s="89">
        <v>9639</v>
      </c>
      <c r="G9755" s="89">
        <f t="shared" ca="1" si="905"/>
        <v>19</v>
      </c>
      <c r="H9755" s="89">
        <f t="shared" ca="1" si="906"/>
        <v>1</v>
      </c>
      <c r="I9755" s="89">
        <f t="shared" ca="1" si="907"/>
        <v>9</v>
      </c>
      <c r="J9755" s="89">
        <f t="shared" ca="1" si="908"/>
        <v>186.24099999999993</v>
      </c>
      <c r="K9755" s="89">
        <f t="shared" ca="1" si="909"/>
        <v>50.050999999999945</v>
      </c>
      <c r="L9755" s="83">
        <f t="shared" ca="1" si="910"/>
        <v>48.700999999999979</v>
      </c>
    </row>
    <row r="9756" spans="6:12">
      <c r="F9756" s="89">
        <v>9640</v>
      </c>
      <c r="G9756" s="89">
        <f t="shared" ca="1" si="905"/>
        <v>29</v>
      </c>
      <c r="H9756" s="89">
        <f t="shared" ca="1" si="906"/>
        <v>1</v>
      </c>
      <c r="I9756" s="89">
        <f t="shared" ca="1" si="907"/>
        <v>4</v>
      </c>
      <c r="J9756" s="89">
        <f t="shared" ca="1" si="908"/>
        <v>58.161000000000001</v>
      </c>
      <c r="K9756" s="89">
        <f t="shared" ca="1" si="909"/>
        <v>131.87100000000001</v>
      </c>
      <c r="L9756" s="83">
        <f t="shared" ca="1" si="910"/>
        <v>130.02100000000004</v>
      </c>
    </row>
    <row r="9757" spans="6:12">
      <c r="F9757" s="89">
        <v>9641</v>
      </c>
      <c r="G9757" s="89">
        <f t="shared" ca="1" si="905"/>
        <v>48</v>
      </c>
      <c r="H9757" s="89">
        <f t="shared" ca="1" si="906"/>
        <v>1</v>
      </c>
      <c r="I9757" s="89">
        <f t="shared" ca="1" si="907"/>
        <v>9</v>
      </c>
      <c r="J9757" s="89">
        <f t="shared" ca="1" si="908"/>
        <v>164.46199999999993</v>
      </c>
      <c r="K9757" s="89">
        <f t="shared" ca="1" si="909"/>
        <v>19.282000000000011</v>
      </c>
      <c r="L9757" s="83">
        <f t="shared" ca="1" si="910"/>
        <v>22.282000000000011</v>
      </c>
    </row>
    <row r="9758" spans="6:12">
      <c r="F9758" s="89">
        <v>9642</v>
      </c>
      <c r="G9758" s="89">
        <f t="shared" ca="1" si="905"/>
        <v>26</v>
      </c>
      <c r="H9758" s="89">
        <f t="shared" ca="1" si="906"/>
        <v>2</v>
      </c>
      <c r="I9758" s="89">
        <f t="shared" ca="1" si="907"/>
        <v>6</v>
      </c>
      <c r="J9758" s="89">
        <f t="shared" ca="1" si="908"/>
        <v>62.915999999999968</v>
      </c>
      <c r="K9758" s="89">
        <f t="shared" ca="1" si="909"/>
        <v>138.45599999999996</v>
      </c>
      <c r="L9758" s="83">
        <f t="shared" ca="1" si="910"/>
        <v>135.15599999999995</v>
      </c>
    </row>
    <row r="9759" spans="6:12">
      <c r="F9759" s="89">
        <v>9643</v>
      </c>
      <c r="G9759" s="89">
        <f t="shared" ca="1" si="905"/>
        <v>42</v>
      </c>
      <c r="H9759" s="89">
        <f t="shared" ca="1" si="906"/>
        <v>3</v>
      </c>
      <c r="I9759" s="89">
        <f t="shared" ca="1" si="907"/>
        <v>4</v>
      </c>
      <c r="J9759" s="89">
        <f t="shared" ca="1" si="908"/>
        <v>-197.53199999999993</v>
      </c>
      <c r="K9759" s="89">
        <f t="shared" ca="1" si="909"/>
        <v>44.347999999999985</v>
      </c>
      <c r="L9759" s="83">
        <f t="shared" ca="1" si="910"/>
        <v>40.848000000000013</v>
      </c>
    </row>
    <row r="9760" spans="6:12">
      <c r="F9760" s="89">
        <v>9644</v>
      </c>
      <c r="G9760" s="89">
        <f t="shared" ca="1" si="905"/>
        <v>23</v>
      </c>
      <c r="H9760" s="89">
        <f t="shared" ca="1" si="906"/>
        <v>3</v>
      </c>
      <c r="I9760" s="89">
        <f t="shared" ca="1" si="907"/>
        <v>7</v>
      </c>
      <c r="J9760" s="89">
        <f t="shared" ca="1" si="908"/>
        <v>19.801000000000045</v>
      </c>
      <c r="K9760" s="89">
        <f t="shared" ca="1" si="909"/>
        <v>139.77099999999996</v>
      </c>
      <c r="L9760" s="83">
        <f t="shared" ca="1" si="910"/>
        <v>134.62100000000004</v>
      </c>
    </row>
    <row r="9761" spans="6:12">
      <c r="F9761" s="89">
        <v>9645</v>
      </c>
      <c r="G9761" s="89">
        <f t="shared" ca="1" si="905"/>
        <v>33</v>
      </c>
      <c r="H9761" s="89">
        <f t="shared" ca="1" si="906"/>
        <v>2</v>
      </c>
      <c r="I9761" s="89">
        <f t="shared" ca="1" si="907"/>
        <v>6</v>
      </c>
      <c r="J9761" s="89">
        <f t="shared" ca="1" si="908"/>
        <v>51.022999999999968</v>
      </c>
      <c r="K9761" s="89">
        <f t="shared" ca="1" si="909"/>
        <v>124.39299999999996</v>
      </c>
      <c r="L9761" s="83">
        <f t="shared" ca="1" si="910"/>
        <v>122.14299999999996</v>
      </c>
    </row>
    <row r="9762" spans="6:12">
      <c r="F9762" s="89">
        <v>9646</v>
      </c>
      <c r="G9762" s="89">
        <f t="shared" ca="1" si="905"/>
        <v>40</v>
      </c>
      <c r="H9762" s="89">
        <f t="shared" ca="1" si="906"/>
        <v>1</v>
      </c>
      <c r="I9762" s="89">
        <f t="shared" ca="1" si="907"/>
        <v>8</v>
      </c>
      <c r="J9762" s="89">
        <f t="shared" ca="1" si="908"/>
        <v>147.69999999999993</v>
      </c>
      <c r="K9762" s="89">
        <f t="shared" ca="1" si="909"/>
        <v>47.599999999999952</v>
      </c>
      <c r="L9762" s="83">
        <f t="shared" ca="1" si="910"/>
        <v>49.000000000000014</v>
      </c>
    </row>
    <row r="9763" spans="6:12">
      <c r="F9763" s="89">
        <v>9647</v>
      </c>
      <c r="G9763" s="89">
        <f t="shared" ca="1" si="905"/>
        <v>25</v>
      </c>
      <c r="H9763" s="89">
        <f t="shared" ca="1" si="906"/>
        <v>3</v>
      </c>
      <c r="I9763" s="89">
        <f t="shared" ca="1" si="907"/>
        <v>7</v>
      </c>
      <c r="J9763" s="89">
        <f t="shared" ca="1" si="908"/>
        <v>13.745000000000005</v>
      </c>
      <c r="K9763" s="89">
        <f t="shared" ca="1" si="909"/>
        <v>133.09499999999997</v>
      </c>
      <c r="L9763" s="83">
        <f t="shared" ca="1" si="910"/>
        <v>128.24500000000006</v>
      </c>
    </row>
    <row r="9764" spans="6:12">
      <c r="F9764" s="89">
        <v>9648</v>
      </c>
      <c r="G9764" s="89">
        <f t="shared" ca="1" si="905"/>
        <v>28</v>
      </c>
      <c r="H9764" s="89">
        <f t="shared" ca="1" si="906"/>
        <v>3</v>
      </c>
      <c r="I9764" s="89">
        <f t="shared" ca="1" si="907"/>
        <v>3</v>
      </c>
      <c r="J9764" s="89">
        <f t="shared" ca="1" si="908"/>
        <v>-283.1459999999999</v>
      </c>
      <c r="K9764" s="89">
        <f t="shared" ca="1" si="909"/>
        <v>5.6739999999999782</v>
      </c>
      <c r="L9764" s="83">
        <f t="shared" ca="1" si="910"/>
        <v>-0.32599999999999341</v>
      </c>
    </row>
    <row r="9765" spans="6:12">
      <c r="F9765" s="89">
        <v>9649</v>
      </c>
      <c r="G9765" s="89">
        <f t="shared" ca="1" si="905"/>
        <v>38</v>
      </c>
      <c r="H9765" s="89">
        <f t="shared" ca="1" si="906"/>
        <v>2</v>
      </c>
      <c r="I9765" s="89">
        <f t="shared" ca="1" si="907"/>
        <v>3</v>
      </c>
      <c r="J9765" s="89">
        <f t="shared" ca="1" si="908"/>
        <v>-122.25599999999997</v>
      </c>
      <c r="K9765" s="89">
        <f t="shared" ca="1" si="909"/>
        <v>77.36399999999999</v>
      </c>
      <c r="L9765" s="83">
        <f t="shared" ca="1" si="910"/>
        <v>74.66400000000003</v>
      </c>
    </row>
    <row r="9766" spans="6:12">
      <c r="F9766" s="89">
        <v>9650</v>
      </c>
      <c r="G9766" s="89">
        <f t="shared" ca="1" si="905"/>
        <v>33</v>
      </c>
      <c r="H9766" s="89">
        <f t="shared" ca="1" si="906"/>
        <v>2</v>
      </c>
      <c r="I9766" s="89">
        <f t="shared" ca="1" si="907"/>
        <v>6</v>
      </c>
      <c r="J9766" s="89">
        <f t="shared" ca="1" si="908"/>
        <v>51.022999999999968</v>
      </c>
      <c r="K9766" s="89">
        <f t="shared" ca="1" si="909"/>
        <v>124.39299999999996</v>
      </c>
      <c r="L9766" s="83">
        <f t="shared" ca="1" si="910"/>
        <v>122.14299999999996</v>
      </c>
    </row>
    <row r="9767" spans="6:12">
      <c r="F9767" s="89">
        <v>9651</v>
      </c>
      <c r="G9767" s="89">
        <f t="shared" ca="1" si="905"/>
        <v>47</v>
      </c>
      <c r="H9767" s="89">
        <f t="shared" ca="1" si="906"/>
        <v>2</v>
      </c>
      <c r="I9767" s="89">
        <f t="shared" ca="1" si="907"/>
        <v>7</v>
      </c>
      <c r="J9767" s="89">
        <f t="shared" ca="1" si="908"/>
        <v>105.64899999999997</v>
      </c>
      <c r="K9767" s="89">
        <f t="shared" ca="1" si="909"/>
        <v>132.07899999999992</v>
      </c>
      <c r="L9767" s="83">
        <f t="shared" ca="1" si="910"/>
        <v>132.32900000000001</v>
      </c>
    </row>
    <row r="9768" spans="6:12">
      <c r="F9768" s="89">
        <v>9652</v>
      </c>
      <c r="G9768" s="89">
        <f t="shared" ca="1" si="905"/>
        <v>40</v>
      </c>
      <c r="H9768" s="89">
        <f t="shared" ca="1" si="906"/>
        <v>3</v>
      </c>
      <c r="I9768" s="89">
        <f t="shared" ca="1" si="907"/>
        <v>7</v>
      </c>
      <c r="J9768" s="89">
        <f t="shared" ca="1" si="908"/>
        <v>2.7500000000000568</v>
      </c>
      <c r="K9768" s="89">
        <f t="shared" ca="1" si="909"/>
        <v>117.44999999999993</v>
      </c>
      <c r="L9768" s="83">
        <f t="shared" ca="1" si="910"/>
        <v>114.85000000000008</v>
      </c>
    </row>
    <row r="9769" spans="6:12">
      <c r="F9769" s="89">
        <v>9653</v>
      </c>
      <c r="G9769" s="89">
        <f t="shared" ca="1" si="905"/>
        <v>20</v>
      </c>
      <c r="H9769" s="89">
        <f t="shared" ca="1" si="906"/>
        <v>3</v>
      </c>
      <c r="I9769" s="89">
        <f t="shared" ca="1" si="907"/>
        <v>8</v>
      </c>
      <c r="J9769" s="89">
        <f t="shared" ca="1" si="908"/>
        <v>79.619999999999948</v>
      </c>
      <c r="K9769" s="89">
        <f t="shared" ca="1" si="909"/>
        <v>157.9199999999999</v>
      </c>
      <c r="L9769" s="83">
        <f t="shared" ca="1" si="910"/>
        <v>152.71999999999997</v>
      </c>
    </row>
    <row r="9770" spans="6:12">
      <c r="F9770" s="89">
        <v>9654</v>
      </c>
      <c r="G9770" s="89">
        <f t="shared" ca="1" si="905"/>
        <v>41</v>
      </c>
      <c r="H9770" s="89">
        <f t="shared" ca="1" si="906"/>
        <v>1</v>
      </c>
      <c r="I9770" s="89">
        <f t="shared" ca="1" si="907"/>
        <v>7</v>
      </c>
      <c r="J9770" s="89">
        <f t="shared" ca="1" si="908"/>
        <v>139.25699999999995</v>
      </c>
      <c r="K9770" s="89">
        <f t="shared" ca="1" si="909"/>
        <v>81.44699999999996</v>
      </c>
      <c r="L9770" s="83">
        <f t="shared" ca="1" si="910"/>
        <v>82.596999999999994</v>
      </c>
    </row>
    <row r="9771" spans="6:12">
      <c r="F9771" s="89">
        <v>9655</v>
      </c>
      <c r="G9771" s="89">
        <f t="shared" ca="1" si="905"/>
        <v>22</v>
      </c>
      <c r="H9771" s="89">
        <f t="shared" ca="1" si="906"/>
        <v>2</v>
      </c>
      <c r="I9771" s="89">
        <f t="shared" ca="1" si="907"/>
        <v>4</v>
      </c>
      <c r="J9771" s="89">
        <f t="shared" ca="1" si="908"/>
        <v>-29.932000000000016</v>
      </c>
      <c r="K9771" s="89">
        <f t="shared" ca="1" si="909"/>
        <v>132.04799999999994</v>
      </c>
      <c r="L9771" s="83">
        <f t="shared" ca="1" si="910"/>
        <v>127.34799999999998</v>
      </c>
    </row>
    <row r="9772" spans="6:12">
      <c r="F9772" s="89">
        <v>9656</v>
      </c>
      <c r="G9772" s="89">
        <f t="shared" ca="1" si="905"/>
        <v>22</v>
      </c>
      <c r="H9772" s="89">
        <f t="shared" ca="1" si="906"/>
        <v>3</v>
      </c>
      <c r="I9772" s="89">
        <f t="shared" ca="1" si="907"/>
        <v>7</v>
      </c>
      <c r="J9772" s="89">
        <f t="shared" ca="1" si="908"/>
        <v>23.233999999999924</v>
      </c>
      <c r="K9772" s="89">
        <f t="shared" ca="1" si="909"/>
        <v>143.5139999999999</v>
      </c>
      <c r="L9772" s="83">
        <f t="shared" ca="1" si="910"/>
        <v>138.21399999999994</v>
      </c>
    </row>
    <row r="9773" spans="6:12">
      <c r="F9773" s="89">
        <v>9657</v>
      </c>
      <c r="G9773" s="89">
        <f t="shared" ca="1" si="905"/>
        <v>39</v>
      </c>
      <c r="H9773" s="89">
        <f t="shared" ca="1" si="906"/>
        <v>1</v>
      </c>
      <c r="I9773" s="89">
        <f t="shared" ca="1" si="907"/>
        <v>8</v>
      </c>
      <c r="J9773" s="89">
        <f t="shared" ca="1" si="908"/>
        <v>146.83699999999993</v>
      </c>
      <c r="K9773" s="89">
        <f t="shared" ca="1" si="909"/>
        <v>47.046999999999954</v>
      </c>
      <c r="L9773" s="83">
        <f t="shared" ca="1" si="910"/>
        <v>48.296999999999983</v>
      </c>
    </row>
    <row r="9774" spans="6:12">
      <c r="F9774" s="89">
        <v>9658</v>
      </c>
      <c r="G9774" s="89">
        <f t="shared" ca="1" si="905"/>
        <v>49</v>
      </c>
      <c r="H9774" s="89">
        <f t="shared" ca="1" si="906"/>
        <v>1</v>
      </c>
      <c r="I9774" s="89">
        <f t="shared" ca="1" si="907"/>
        <v>6</v>
      </c>
      <c r="J9774" s="89">
        <f t="shared" ca="1" si="908"/>
        <v>138.88900000000001</v>
      </c>
      <c r="K9774" s="89">
        <f t="shared" ca="1" si="909"/>
        <v>121.19900000000004</v>
      </c>
      <c r="L9774" s="83">
        <f t="shared" ca="1" si="910"/>
        <v>123.149</v>
      </c>
    </row>
    <row r="9775" spans="6:12">
      <c r="F9775" s="89">
        <v>9659</v>
      </c>
      <c r="G9775" s="89">
        <f t="shared" ca="1" si="905"/>
        <v>33</v>
      </c>
      <c r="H9775" s="89">
        <f t="shared" ca="1" si="906"/>
        <v>2</v>
      </c>
      <c r="I9775" s="89">
        <f t="shared" ca="1" si="907"/>
        <v>9</v>
      </c>
      <c r="J9775" s="89">
        <f t="shared" ca="1" si="908"/>
        <v>138.49699999999996</v>
      </c>
      <c r="K9775" s="89">
        <f t="shared" ca="1" si="909"/>
        <v>84.066999999999894</v>
      </c>
      <c r="L9775" s="83">
        <f t="shared" ca="1" si="910"/>
        <v>83.016999999999939</v>
      </c>
    </row>
    <row r="9776" spans="6:12">
      <c r="F9776" s="89">
        <v>9660</v>
      </c>
      <c r="G9776" s="89">
        <f t="shared" ca="1" si="905"/>
        <v>45</v>
      </c>
      <c r="H9776" s="89">
        <f t="shared" ca="1" si="906"/>
        <v>3</v>
      </c>
      <c r="I9776" s="89">
        <f t="shared" ca="1" si="907"/>
        <v>7</v>
      </c>
      <c r="J9776" s="89">
        <f t="shared" ca="1" si="908"/>
        <v>12.585000000000036</v>
      </c>
      <c r="K9776" s="89">
        <f t="shared" ca="1" si="909"/>
        <v>125.7349999999999</v>
      </c>
      <c r="L9776" s="83">
        <f t="shared" ca="1" si="910"/>
        <v>123.88499999999999</v>
      </c>
    </row>
    <row r="9777" spans="6:12">
      <c r="F9777" s="89">
        <v>9661</v>
      </c>
      <c r="G9777" s="89">
        <f t="shared" ca="1" si="905"/>
        <v>20</v>
      </c>
      <c r="H9777" s="89">
        <f t="shared" ca="1" si="906"/>
        <v>1</v>
      </c>
      <c r="I9777" s="89">
        <f t="shared" ca="1" si="907"/>
        <v>9</v>
      </c>
      <c r="J9777" s="89">
        <f t="shared" ca="1" si="908"/>
        <v>181.70999999999992</v>
      </c>
      <c r="K9777" s="89">
        <f t="shared" ca="1" si="909"/>
        <v>45.210000000000008</v>
      </c>
      <c r="L9777" s="83">
        <f t="shared" ca="1" si="910"/>
        <v>44.010000000000019</v>
      </c>
    </row>
    <row r="9778" spans="6:12">
      <c r="F9778" s="89">
        <v>9662</v>
      </c>
      <c r="G9778" s="89">
        <f t="shared" ca="1" si="905"/>
        <v>55</v>
      </c>
      <c r="H9778" s="89">
        <f t="shared" ca="1" si="906"/>
        <v>2</v>
      </c>
      <c r="I9778" s="89">
        <f t="shared" ca="1" si="907"/>
        <v>7</v>
      </c>
      <c r="J9778" s="89">
        <f t="shared" ca="1" si="908"/>
        <v>138.54499999999996</v>
      </c>
      <c r="K9778" s="89">
        <f t="shared" ca="1" si="909"/>
        <v>162.49499999999989</v>
      </c>
      <c r="L9778" s="83">
        <f t="shared" ca="1" si="910"/>
        <v>163.94500000000002</v>
      </c>
    </row>
    <row r="9779" spans="6:12">
      <c r="F9779" s="89">
        <v>9663</v>
      </c>
      <c r="G9779" s="89">
        <f t="shared" ca="1" si="905"/>
        <v>49</v>
      </c>
      <c r="H9779" s="89">
        <f t="shared" ca="1" si="906"/>
        <v>3</v>
      </c>
      <c r="I9779" s="89">
        <f t="shared" ca="1" si="907"/>
        <v>5</v>
      </c>
      <c r="J9779" s="89">
        <f t="shared" ca="1" si="908"/>
        <v>-100.89499999999987</v>
      </c>
      <c r="K9779" s="89">
        <f t="shared" ca="1" si="909"/>
        <v>96.215000000000003</v>
      </c>
      <c r="L9779" s="83">
        <f t="shared" ca="1" si="910"/>
        <v>94.164999999999992</v>
      </c>
    </row>
    <row r="9780" spans="6:12">
      <c r="F9780" s="89">
        <v>9664</v>
      </c>
      <c r="G9780" s="89">
        <f t="shared" ca="1" si="905"/>
        <v>45</v>
      </c>
      <c r="H9780" s="89">
        <f t="shared" ca="1" si="906"/>
        <v>1</v>
      </c>
      <c r="I9780" s="89">
        <f t="shared" ca="1" si="907"/>
        <v>3</v>
      </c>
      <c r="J9780" s="89">
        <f t="shared" ca="1" si="908"/>
        <v>13.264999999999986</v>
      </c>
      <c r="K9780" s="89">
        <f t="shared" ca="1" si="909"/>
        <v>124.61499999999997</v>
      </c>
      <c r="L9780" s="83">
        <f t="shared" ca="1" si="910"/>
        <v>124.76500000000003</v>
      </c>
    </row>
    <row r="9781" spans="6:12">
      <c r="F9781" s="89">
        <v>9665</v>
      </c>
      <c r="G9781" s="89">
        <f t="shared" ca="1" si="905"/>
        <v>39</v>
      </c>
      <c r="H9781" s="89">
        <f t="shared" ca="1" si="906"/>
        <v>1</v>
      </c>
      <c r="I9781" s="89">
        <f t="shared" ca="1" si="907"/>
        <v>9</v>
      </c>
      <c r="J9781" s="89">
        <f t="shared" ca="1" si="908"/>
        <v>146.92099999999988</v>
      </c>
      <c r="K9781" s="89">
        <f t="shared" ca="1" si="909"/>
        <v>4.5309999999999491</v>
      </c>
      <c r="L9781" s="83">
        <f t="shared" ca="1" si="910"/>
        <v>6.1809999999999832</v>
      </c>
    </row>
    <row r="9782" spans="6:12">
      <c r="F9782" s="89">
        <v>9666</v>
      </c>
      <c r="G9782" s="89">
        <f t="shared" ref="G9782:G9845" ca="1" si="911">RANDBETWEEN(19,55)</f>
        <v>36</v>
      </c>
      <c r="H9782" s="89">
        <f t="shared" ref="H9782:H9845" ca="1" si="912">RANDBETWEEN(0.5,3.5)</f>
        <v>2</v>
      </c>
      <c r="I9782" s="89">
        <f t="shared" ref="I9782:I9845" ca="1" si="913">RANDBETWEEN(3,9)</f>
        <v>5</v>
      </c>
      <c r="J9782" s="89">
        <f t="shared" ref="J9782:J9845" ca="1" si="914">133-10*G9782-128.7*H9782+60.8*I9782+0.135*G9782^2-20.6*H9782^2-4.74*I9782^2+0.15*G9782*H9782+0.006*G9782*I9782+19.63*H9782*I9782</f>
        <v>1.8400000000000318</v>
      </c>
      <c r="K9782" s="89">
        <f t="shared" ref="K9782:K9845" ca="1" si="915">300-10.31*G9782-42.6*H9782+18.2*I9782+0.135*G9782^2-20.6*H9782^2-4.74*I9782^2+0.15*G9782*H9782+0.006*G9782*I9782+19.63*H9782*I9782</f>
        <v>116.87999999999997</v>
      </c>
      <c r="L9782" s="83">
        <f t="shared" ref="L9782:L9845" ca="1" si="916">294-10.16*G9782-44.4*H9782+18.6*I9782+0.135*G9782^2-20.6*H9782^2-4.74*I9782^2+0.15*G9782*H9782+0.006*G9782*I9782+19.63*H9782*I9782</f>
        <v>114.67999999999998</v>
      </c>
    </row>
    <row r="9783" spans="6:12">
      <c r="F9783" s="89">
        <v>9667</v>
      </c>
      <c r="G9783" s="89">
        <f t="shared" ca="1" si="911"/>
        <v>36</v>
      </c>
      <c r="H9783" s="89">
        <f t="shared" ca="1" si="912"/>
        <v>1</v>
      </c>
      <c r="I9783" s="89">
        <f t="shared" ca="1" si="913"/>
        <v>4</v>
      </c>
      <c r="J9783" s="89">
        <f t="shared" ca="1" si="914"/>
        <v>50.804000000000002</v>
      </c>
      <c r="K9783" s="89">
        <f t="shared" ca="1" si="915"/>
        <v>122.34399999999999</v>
      </c>
      <c r="L9783" s="83">
        <f t="shared" ca="1" si="916"/>
        <v>121.54400000000001</v>
      </c>
    </row>
    <row r="9784" spans="6:12">
      <c r="F9784" s="89">
        <v>9668</v>
      </c>
      <c r="G9784" s="89">
        <f t="shared" ca="1" si="911"/>
        <v>50</v>
      </c>
      <c r="H9784" s="89">
        <f t="shared" ca="1" si="912"/>
        <v>1</v>
      </c>
      <c r="I9784" s="89">
        <f t="shared" ca="1" si="913"/>
        <v>7</v>
      </c>
      <c r="J9784" s="89">
        <f t="shared" ca="1" si="914"/>
        <v>161.54999999999995</v>
      </c>
      <c r="K9784" s="89">
        <f t="shared" ca="1" si="915"/>
        <v>100.94999999999993</v>
      </c>
      <c r="L9784" s="83">
        <f t="shared" ca="1" si="916"/>
        <v>103.45000000000002</v>
      </c>
    </row>
    <row r="9785" spans="6:12">
      <c r="F9785" s="89">
        <v>9669</v>
      </c>
      <c r="G9785" s="89">
        <f t="shared" ca="1" si="911"/>
        <v>43</v>
      </c>
      <c r="H9785" s="89">
        <f t="shared" ca="1" si="912"/>
        <v>3</v>
      </c>
      <c r="I9785" s="89">
        <f t="shared" ca="1" si="913"/>
        <v>5</v>
      </c>
      <c r="J9785" s="89">
        <f t="shared" ca="1" si="914"/>
        <v>-118.29499999999985</v>
      </c>
      <c r="K9785" s="89">
        <f t="shared" ca="1" si="915"/>
        <v>80.674999999999926</v>
      </c>
      <c r="L9785" s="83">
        <f t="shared" ca="1" si="916"/>
        <v>77.724999999999994</v>
      </c>
    </row>
    <row r="9786" spans="6:12">
      <c r="F9786" s="89">
        <v>9670</v>
      </c>
      <c r="G9786" s="89">
        <f t="shared" ca="1" si="911"/>
        <v>24</v>
      </c>
      <c r="H9786" s="89">
        <f t="shared" ca="1" si="912"/>
        <v>1</v>
      </c>
      <c r="I9786" s="89">
        <f t="shared" ca="1" si="913"/>
        <v>4</v>
      </c>
      <c r="J9786" s="89">
        <f t="shared" ca="1" si="914"/>
        <v>71.515999999999991</v>
      </c>
      <c r="K9786" s="89">
        <f t="shared" ca="1" si="915"/>
        <v>146.77599999999995</v>
      </c>
      <c r="L9786" s="83">
        <f t="shared" ca="1" si="916"/>
        <v>144.17599999999999</v>
      </c>
    </row>
    <row r="9787" spans="6:12">
      <c r="F9787" s="89">
        <v>9671</v>
      </c>
      <c r="G9787" s="89">
        <f t="shared" ca="1" si="911"/>
        <v>37</v>
      </c>
      <c r="H9787" s="89">
        <f t="shared" ca="1" si="912"/>
        <v>3</v>
      </c>
      <c r="I9787" s="89">
        <f t="shared" ca="1" si="913"/>
        <v>5</v>
      </c>
      <c r="J9787" s="89">
        <f t="shared" ca="1" si="914"/>
        <v>-125.97499999999991</v>
      </c>
      <c r="K9787" s="89">
        <f t="shared" ca="1" si="915"/>
        <v>74.85499999999999</v>
      </c>
      <c r="L9787" s="83">
        <f t="shared" ca="1" si="916"/>
        <v>71.005000000000024</v>
      </c>
    </row>
    <row r="9788" spans="6:12">
      <c r="F9788" s="89">
        <v>9672</v>
      </c>
      <c r="G9788" s="89">
        <f t="shared" ca="1" si="911"/>
        <v>24</v>
      </c>
      <c r="H9788" s="89">
        <f t="shared" ca="1" si="912"/>
        <v>3</v>
      </c>
      <c r="I9788" s="89">
        <f t="shared" ca="1" si="913"/>
        <v>4</v>
      </c>
      <c r="J9788" s="89">
        <f t="shared" ca="1" si="914"/>
        <v>-186.44399999999996</v>
      </c>
      <c r="K9788" s="89">
        <f t="shared" ca="1" si="915"/>
        <v>61.015999999999991</v>
      </c>
      <c r="L9788" s="83">
        <f t="shared" ca="1" si="916"/>
        <v>54.816000000000003</v>
      </c>
    </row>
    <row r="9789" spans="6:12">
      <c r="F9789" s="89">
        <v>9673</v>
      </c>
      <c r="G9789" s="89">
        <f t="shared" ca="1" si="911"/>
        <v>36</v>
      </c>
      <c r="H9789" s="89">
        <f t="shared" ca="1" si="912"/>
        <v>1</v>
      </c>
      <c r="I9789" s="89">
        <f t="shared" ca="1" si="913"/>
        <v>6</v>
      </c>
      <c r="J9789" s="89">
        <f t="shared" ca="1" si="914"/>
        <v>117.29599999999996</v>
      </c>
      <c r="K9789" s="89">
        <f t="shared" ca="1" si="915"/>
        <v>103.63599999999997</v>
      </c>
      <c r="L9789" s="83">
        <f t="shared" ca="1" si="916"/>
        <v>103.63600000000002</v>
      </c>
    </row>
    <row r="9790" spans="6:12">
      <c r="F9790" s="89">
        <v>9674</v>
      </c>
      <c r="G9790" s="89">
        <f t="shared" ca="1" si="911"/>
        <v>28</v>
      </c>
      <c r="H9790" s="89">
        <f t="shared" ca="1" si="912"/>
        <v>3</v>
      </c>
      <c r="I9790" s="89">
        <f t="shared" ca="1" si="913"/>
        <v>8</v>
      </c>
      <c r="J9790" s="89">
        <f t="shared" ca="1" si="914"/>
        <v>55.444000000000074</v>
      </c>
      <c r="K9790" s="89">
        <f t="shared" ca="1" si="915"/>
        <v>131.26399999999995</v>
      </c>
      <c r="L9790" s="83">
        <f t="shared" ca="1" si="916"/>
        <v>127.26400000000001</v>
      </c>
    </row>
    <row r="9791" spans="6:12">
      <c r="F9791" s="89">
        <v>9675</v>
      </c>
      <c r="G9791" s="89">
        <f t="shared" ca="1" si="911"/>
        <v>48</v>
      </c>
      <c r="H9791" s="89">
        <f t="shared" ca="1" si="912"/>
        <v>2</v>
      </c>
      <c r="I9791" s="89">
        <f t="shared" ca="1" si="913"/>
        <v>3</v>
      </c>
      <c r="J9791" s="89">
        <f t="shared" ca="1" si="914"/>
        <v>-102.97599999999997</v>
      </c>
      <c r="K9791" s="89">
        <f t="shared" ca="1" si="915"/>
        <v>93.544000000000025</v>
      </c>
      <c r="L9791" s="83">
        <f t="shared" ca="1" si="916"/>
        <v>92.344000000000008</v>
      </c>
    </row>
    <row r="9792" spans="6:12">
      <c r="F9792" s="89">
        <v>9676</v>
      </c>
      <c r="G9792" s="89">
        <f t="shared" ca="1" si="911"/>
        <v>25</v>
      </c>
      <c r="H9792" s="89">
        <f t="shared" ca="1" si="912"/>
        <v>1</v>
      </c>
      <c r="I9792" s="89">
        <f t="shared" ca="1" si="913"/>
        <v>9</v>
      </c>
      <c r="J9792" s="89">
        <f t="shared" ca="1" si="914"/>
        <v>163.1049999999999</v>
      </c>
      <c r="K9792" s="89">
        <f t="shared" ca="1" si="915"/>
        <v>25.054999999999978</v>
      </c>
      <c r="L9792" s="83">
        <f t="shared" ca="1" si="916"/>
        <v>24.60499999999999</v>
      </c>
    </row>
    <row r="9793" spans="6:12">
      <c r="F9793" s="89">
        <v>9677</v>
      </c>
      <c r="G9793" s="89">
        <f t="shared" ca="1" si="911"/>
        <v>35</v>
      </c>
      <c r="H9793" s="89">
        <f t="shared" ca="1" si="912"/>
        <v>3</v>
      </c>
      <c r="I9793" s="89">
        <f t="shared" ca="1" si="913"/>
        <v>6</v>
      </c>
      <c r="J9793" s="89">
        <f t="shared" ca="1" si="914"/>
        <v>-58.614999999999895</v>
      </c>
      <c r="K9793" s="89">
        <f t="shared" ca="1" si="915"/>
        <v>100.23499999999996</v>
      </c>
      <c r="L9793" s="83">
        <f t="shared" ca="1" si="916"/>
        <v>96.485000000000014</v>
      </c>
    </row>
    <row r="9794" spans="6:12">
      <c r="F9794" s="89">
        <v>9678</v>
      </c>
      <c r="G9794" s="89">
        <f t="shared" ca="1" si="911"/>
        <v>31</v>
      </c>
      <c r="H9794" s="89">
        <f t="shared" ca="1" si="912"/>
        <v>1</v>
      </c>
      <c r="I9794" s="89">
        <f t="shared" ca="1" si="913"/>
        <v>7</v>
      </c>
      <c r="J9794" s="89">
        <f t="shared" ca="1" si="914"/>
        <v>140.13699999999997</v>
      </c>
      <c r="K9794" s="89">
        <f t="shared" ca="1" si="915"/>
        <v>85.426999999999964</v>
      </c>
      <c r="L9794" s="83">
        <f t="shared" ca="1" si="916"/>
        <v>85.077000000000027</v>
      </c>
    </row>
    <row r="9795" spans="6:12">
      <c r="F9795" s="89">
        <v>9679</v>
      </c>
      <c r="G9795" s="89">
        <f t="shared" ca="1" si="911"/>
        <v>33</v>
      </c>
      <c r="H9795" s="89">
        <f t="shared" ca="1" si="912"/>
        <v>1</v>
      </c>
      <c r="I9795" s="89">
        <f t="shared" ca="1" si="913"/>
        <v>6</v>
      </c>
      <c r="J9795" s="89">
        <f t="shared" ca="1" si="914"/>
        <v>118.79299999999998</v>
      </c>
      <c r="K9795" s="89">
        <f t="shared" ca="1" si="915"/>
        <v>106.06299999999999</v>
      </c>
      <c r="L9795" s="83">
        <f t="shared" ca="1" si="916"/>
        <v>105.613</v>
      </c>
    </row>
    <row r="9796" spans="6:12">
      <c r="F9796" s="89">
        <v>9680</v>
      </c>
      <c r="G9796" s="89">
        <f t="shared" ca="1" si="911"/>
        <v>31</v>
      </c>
      <c r="H9796" s="89">
        <f t="shared" ca="1" si="912"/>
        <v>1</v>
      </c>
      <c r="I9796" s="89">
        <f t="shared" ca="1" si="913"/>
        <v>5</v>
      </c>
      <c r="J9796" s="89">
        <f t="shared" ca="1" si="914"/>
        <v>92.66500000000002</v>
      </c>
      <c r="K9796" s="89">
        <f t="shared" ca="1" si="915"/>
        <v>123.155</v>
      </c>
      <c r="L9796" s="83">
        <f t="shared" ca="1" si="916"/>
        <v>122.00500000000002</v>
      </c>
    </row>
    <row r="9797" spans="6:12">
      <c r="F9797" s="89">
        <v>9681</v>
      </c>
      <c r="G9797" s="89">
        <f t="shared" ca="1" si="911"/>
        <v>42</v>
      </c>
      <c r="H9797" s="89">
        <f t="shared" ca="1" si="912"/>
        <v>1</v>
      </c>
      <c r="I9797" s="89">
        <f t="shared" ca="1" si="913"/>
        <v>6</v>
      </c>
      <c r="J9797" s="89">
        <f t="shared" ca="1" si="914"/>
        <v>121.59199999999997</v>
      </c>
      <c r="K9797" s="89">
        <f t="shared" ca="1" si="915"/>
        <v>106.07199999999996</v>
      </c>
      <c r="L9797" s="83">
        <f t="shared" ca="1" si="916"/>
        <v>106.97199999999999</v>
      </c>
    </row>
    <row r="9798" spans="6:12">
      <c r="F9798" s="89">
        <v>9682</v>
      </c>
      <c r="G9798" s="89">
        <f t="shared" ca="1" si="911"/>
        <v>42</v>
      </c>
      <c r="H9798" s="89">
        <f t="shared" ca="1" si="912"/>
        <v>2</v>
      </c>
      <c r="I9798" s="89">
        <f t="shared" ca="1" si="913"/>
        <v>3</v>
      </c>
      <c r="J9798" s="89">
        <f t="shared" ca="1" si="914"/>
        <v>-117.78399999999999</v>
      </c>
      <c r="K9798" s="89">
        <f t="shared" ca="1" si="915"/>
        <v>80.595999999999975</v>
      </c>
      <c r="L9798" s="83">
        <f t="shared" ca="1" si="916"/>
        <v>78.495999999999981</v>
      </c>
    </row>
    <row r="9799" spans="6:12">
      <c r="F9799" s="89">
        <v>9683</v>
      </c>
      <c r="G9799" s="89">
        <f t="shared" ca="1" si="911"/>
        <v>22</v>
      </c>
      <c r="H9799" s="89">
        <f t="shared" ca="1" si="912"/>
        <v>3</v>
      </c>
      <c r="I9799" s="89">
        <f t="shared" ca="1" si="913"/>
        <v>9</v>
      </c>
      <c r="J9799" s="89">
        <f t="shared" ca="1" si="914"/>
        <v>111.19799999999992</v>
      </c>
      <c r="K9799" s="89">
        <f t="shared" ca="1" si="915"/>
        <v>146.27799999999991</v>
      </c>
      <c r="L9799" s="83">
        <f t="shared" ca="1" si="916"/>
        <v>141.77799999999996</v>
      </c>
    </row>
    <row r="9800" spans="6:12">
      <c r="F9800" s="89">
        <v>9684</v>
      </c>
      <c r="G9800" s="89">
        <f t="shared" ca="1" si="911"/>
        <v>39</v>
      </c>
      <c r="H9800" s="89">
        <f t="shared" ca="1" si="912"/>
        <v>2</v>
      </c>
      <c r="I9800" s="89">
        <f t="shared" ca="1" si="913"/>
        <v>9</v>
      </c>
      <c r="J9800" s="89">
        <f t="shared" ca="1" si="914"/>
        <v>138.94099999999992</v>
      </c>
      <c r="K9800" s="89">
        <f t="shared" ca="1" si="915"/>
        <v>82.650999999999954</v>
      </c>
      <c r="L9800" s="83">
        <f t="shared" ca="1" si="916"/>
        <v>82.500999999999976</v>
      </c>
    </row>
    <row r="9801" spans="6:12">
      <c r="F9801" s="89">
        <v>9685</v>
      </c>
      <c r="G9801" s="89">
        <f t="shared" ca="1" si="911"/>
        <v>44</v>
      </c>
      <c r="H9801" s="89">
        <f t="shared" ca="1" si="912"/>
        <v>2</v>
      </c>
      <c r="I9801" s="89">
        <f t="shared" ca="1" si="913"/>
        <v>9</v>
      </c>
      <c r="J9801" s="89">
        <f t="shared" ca="1" si="914"/>
        <v>146.73599999999993</v>
      </c>
      <c r="K9801" s="89">
        <f t="shared" ca="1" si="915"/>
        <v>88.895999999999901</v>
      </c>
      <c r="L9801" s="83">
        <f t="shared" ca="1" si="916"/>
        <v>89.495999999999924</v>
      </c>
    </row>
    <row r="9802" spans="6:12">
      <c r="F9802" s="89">
        <v>9686</v>
      </c>
      <c r="G9802" s="89">
        <f t="shared" ca="1" si="911"/>
        <v>21</v>
      </c>
      <c r="H9802" s="89">
        <f t="shared" ca="1" si="912"/>
        <v>2</v>
      </c>
      <c r="I9802" s="89">
        <f t="shared" ca="1" si="913"/>
        <v>4</v>
      </c>
      <c r="J9802" s="89">
        <f t="shared" ca="1" si="914"/>
        <v>-26.061000000000007</v>
      </c>
      <c r="K9802" s="89">
        <f t="shared" ca="1" si="915"/>
        <v>136.22899999999996</v>
      </c>
      <c r="L9802" s="83">
        <f t="shared" ca="1" si="916"/>
        <v>131.37899999999999</v>
      </c>
    </row>
    <row r="9803" spans="6:12">
      <c r="F9803" s="89">
        <v>9687</v>
      </c>
      <c r="G9803" s="89">
        <f t="shared" ca="1" si="911"/>
        <v>20</v>
      </c>
      <c r="H9803" s="89">
        <f t="shared" ca="1" si="912"/>
        <v>3</v>
      </c>
      <c r="I9803" s="89">
        <f t="shared" ca="1" si="913"/>
        <v>7</v>
      </c>
      <c r="J9803" s="89">
        <f t="shared" ca="1" si="914"/>
        <v>30.909999999999968</v>
      </c>
      <c r="K9803" s="89">
        <f t="shared" ca="1" si="915"/>
        <v>151.80999999999995</v>
      </c>
      <c r="L9803" s="83">
        <f t="shared" ca="1" si="916"/>
        <v>146.20999999999998</v>
      </c>
    </row>
    <row r="9804" spans="6:12">
      <c r="F9804" s="89">
        <v>9688</v>
      </c>
      <c r="G9804" s="89">
        <f t="shared" ca="1" si="911"/>
        <v>30</v>
      </c>
      <c r="H9804" s="89">
        <f t="shared" ca="1" si="912"/>
        <v>2</v>
      </c>
      <c r="I9804" s="89">
        <f t="shared" ca="1" si="913"/>
        <v>5</v>
      </c>
      <c r="J9804" s="89">
        <f t="shared" ca="1" si="914"/>
        <v>6.4000000000000341</v>
      </c>
      <c r="K9804" s="89">
        <f t="shared" ca="1" si="915"/>
        <v>123.29999999999998</v>
      </c>
      <c r="L9804" s="83">
        <f t="shared" ca="1" si="916"/>
        <v>120.19999999999999</v>
      </c>
    </row>
    <row r="9805" spans="6:12">
      <c r="F9805" s="89">
        <v>9689</v>
      </c>
      <c r="G9805" s="89">
        <f t="shared" ca="1" si="911"/>
        <v>29</v>
      </c>
      <c r="H9805" s="89">
        <f t="shared" ca="1" si="912"/>
        <v>2</v>
      </c>
      <c r="I9805" s="89">
        <f t="shared" ca="1" si="913"/>
        <v>9</v>
      </c>
      <c r="J9805" s="89">
        <f t="shared" ca="1" si="914"/>
        <v>143.60099999999994</v>
      </c>
      <c r="K9805" s="89">
        <f t="shared" ca="1" si="915"/>
        <v>90.410999999999888</v>
      </c>
      <c r="L9805" s="83">
        <f t="shared" ca="1" si="916"/>
        <v>88.760999999999967</v>
      </c>
    </row>
    <row r="9806" spans="6:12">
      <c r="F9806" s="89">
        <v>9690</v>
      </c>
      <c r="G9806" s="89">
        <f t="shared" ca="1" si="911"/>
        <v>27</v>
      </c>
      <c r="H9806" s="89">
        <f t="shared" ca="1" si="912"/>
        <v>2</v>
      </c>
      <c r="I9806" s="89">
        <f t="shared" ca="1" si="913"/>
        <v>7</v>
      </c>
      <c r="J9806" s="89">
        <f t="shared" ca="1" si="914"/>
        <v>99.008999999999958</v>
      </c>
      <c r="K9806" s="89">
        <f t="shared" ca="1" si="915"/>
        <v>131.63899999999995</v>
      </c>
      <c r="L9806" s="83">
        <f t="shared" ca="1" si="916"/>
        <v>128.88899999999998</v>
      </c>
    </row>
    <row r="9807" spans="6:12">
      <c r="F9807" s="89">
        <v>9691</v>
      </c>
      <c r="G9807" s="89">
        <f t="shared" ca="1" si="911"/>
        <v>27</v>
      </c>
      <c r="H9807" s="89">
        <f t="shared" ca="1" si="912"/>
        <v>3</v>
      </c>
      <c r="I9807" s="89">
        <f t="shared" ca="1" si="913"/>
        <v>3</v>
      </c>
      <c r="J9807" s="89">
        <f t="shared" ca="1" si="914"/>
        <v>-281.03899999999999</v>
      </c>
      <c r="K9807" s="89">
        <f t="shared" ca="1" si="915"/>
        <v>8.0910000000000082</v>
      </c>
      <c r="L9807" s="83">
        <f t="shared" ca="1" si="916"/>
        <v>1.9410000000000309</v>
      </c>
    </row>
    <row r="9808" spans="6:12">
      <c r="F9808" s="89">
        <v>9692</v>
      </c>
      <c r="G9808" s="89">
        <f t="shared" ca="1" si="911"/>
        <v>53</v>
      </c>
      <c r="H9808" s="89">
        <f t="shared" ca="1" si="912"/>
        <v>1</v>
      </c>
      <c r="I9808" s="89">
        <f t="shared" ca="1" si="913"/>
        <v>4</v>
      </c>
      <c r="J9808" s="89">
        <f t="shared" ca="1" si="914"/>
        <v>88.016999999999967</v>
      </c>
      <c r="K9808" s="89">
        <f t="shared" ca="1" si="915"/>
        <v>154.28699999999998</v>
      </c>
      <c r="L9808" s="83">
        <f t="shared" ca="1" si="916"/>
        <v>156.03700000000003</v>
      </c>
    </row>
    <row r="9809" spans="6:12">
      <c r="F9809" s="89">
        <v>9693</v>
      </c>
      <c r="G9809" s="89">
        <f t="shared" ca="1" si="911"/>
        <v>36</v>
      </c>
      <c r="H9809" s="89">
        <f t="shared" ca="1" si="912"/>
        <v>3</v>
      </c>
      <c r="I9809" s="89">
        <f t="shared" ca="1" si="913"/>
        <v>7</v>
      </c>
      <c r="J9809" s="89">
        <f t="shared" ca="1" si="914"/>
        <v>-0.25799999999992451</v>
      </c>
      <c r="K9809" s="89">
        <f t="shared" ca="1" si="915"/>
        <v>115.68199999999996</v>
      </c>
      <c r="L9809" s="83">
        <f t="shared" ca="1" si="916"/>
        <v>112.48200000000003</v>
      </c>
    </row>
    <row r="9810" spans="6:12">
      <c r="F9810" s="89">
        <v>9694</v>
      </c>
      <c r="G9810" s="89">
        <f t="shared" ca="1" si="911"/>
        <v>52</v>
      </c>
      <c r="H9810" s="89">
        <f t="shared" ca="1" si="912"/>
        <v>1</v>
      </c>
      <c r="I9810" s="89">
        <f t="shared" ca="1" si="913"/>
        <v>9</v>
      </c>
      <c r="J9810" s="89">
        <f t="shared" ca="1" si="914"/>
        <v>179.27799999999988</v>
      </c>
      <c r="K9810" s="89">
        <f t="shared" ca="1" si="915"/>
        <v>32.857999999999976</v>
      </c>
      <c r="L9810" s="83">
        <f t="shared" ca="1" si="916"/>
        <v>36.457999999999998</v>
      </c>
    </row>
    <row r="9811" spans="6:12">
      <c r="F9811" s="89">
        <v>9695</v>
      </c>
      <c r="G9811" s="89">
        <f t="shared" ca="1" si="911"/>
        <v>45</v>
      </c>
      <c r="H9811" s="89">
        <f t="shared" ca="1" si="912"/>
        <v>3</v>
      </c>
      <c r="I9811" s="89">
        <f t="shared" ca="1" si="913"/>
        <v>3</v>
      </c>
      <c r="J9811" s="89">
        <f t="shared" ca="1" si="914"/>
        <v>-277.65499999999992</v>
      </c>
      <c r="K9811" s="89">
        <f t="shared" ca="1" si="915"/>
        <v>5.8949999999999534</v>
      </c>
      <c r="L9811" s="83">
        <f t="shared" ca="1" si="916"/>
        <v>2.44500000000005</v>
      </c>
    </row>
    <row r="9812" spans="6:12">
      <c r="F9812" s="89">
        <v>9696</v>
      </c>
      <c r="G9812" s="89">
        <f t="shared" ca="1" si="911"/>
        <v>22</v>
      </c>
      <c r="H9812" s="89">
        <f t="shared" ca="1" si="912"/>
        <v>1</v>
      </c>
      <c r="I9812" s="89">
        <f t="shared" ca="1" si="913"/>
        <v>7</v>
      </c>
      <c r="J9812" s="89">
        <f t="shared" ca="1" si="914"/>
        <v>164.01399999999998</v>
      </c>
      <c r="K9812" s="89">
        <f t="shared" ca="1" si="915"/>
        <v>112.09399999999995</v>
      </c>
      <c r="L9812" s="83">
        <f t="shared" ca="1" si="916"/>
        <v>110.39399999999999</v>
      </c>
    </row>
    <row r="9813" spans="6:12">
      <c r="F9813" s="89">
        <v>9697</v>
      </c>
      <c r="G9813" s="89">
        <f t="shared" ca="1" si="911"/>
        <v>47</v>
      </c>
      <c r="H9813" s="89">
        <f t="shared" ca="1" si="912"/>
        <v>2</v>
      </c>
      <c r="I9813" s="89">
        <f t="shared" ca="1" si="913"/>
        <v>4</v>
      </c>
      <c r="J9813" s="89">
        <f t="shared" ca="1" si="914"/>
        <v>-38.956999999999965</v>
      </c>
      <c r="K9813" s="89">
        <f t="shared" ca="1" si="915"/>
        <v>115.273</v>
      </c>
      <c r="L9813" s="83">
        <f t="shared" ca="1" si="916"/>
        <v>114.32300000000004</v>
      </c>
    </row>
    <row r="9814" spans="6:12">
      <c r="F9814" s="89">
        <v>9698</v>
      </c>
      <c r="G9814" s="89">
        <f t="shared" ca="1" si="911"/>
        <v>54</v>
      </c>
      <c r="H9814" s="89">
        <f t="shared" ca="1" si="912"/>
        <v>2</v>
      </c>
      <c r="I9814" s="89">
        <f t="shared" ca="1" si="913"/>
        <v>7</v>
      </c>
      <c r="J9814" s="89">
        <f t="shared" ca="1" si="914"/>
        <v>133.48799999999997</v>
      </c>
      <c r="K9814" s="89">
        <f t="shared" ca="1" si="915"/>
        <v>157.74799999999999</v>
      </c>
      <c r="L9814" s="83">
        <f t="shared" ca="1" si="916"/>
        <v>159.048</v>
      </c>
    </row>
    <row r="9815" spans="6:12">
      <c r="F9815" s="89">
        <v>9699</v>
      </c>
      <c r="G9815" s="89">
        <f t="shared" ca="1" si="911"/>
        <v>41</v>
      </c>
      <c r="H9815" s="89">
        <f t="shared" ca="1" si="912"/>
        <v>1</v>
      </c>
      <c r="I9815" s="89">
        <f t="shared" ca="1" si="913"/>
        <v>8</v>
      </c>
      <c r="J9815" s="89">
        <f t="shared" ca="1" si="914"/>
        <v>148.83299999999994</v>
      </c>
      <c r="K9815" s="89">
        <f t="shared" ca="1" si="915"/>
        <v>48.422999999999959</v>
      </c>
      <c r="L9815" s="83">
        <f t="shared" ca="1" si="916"/>
        <v>49.972999999999999</v>
      </c>
    </row>
    <row r="9816" spans="6:12">
      <c r="F9816" s="89">
        <v>9700</v>
      </c>
      <c r="G9816" s="89">
        <f t="shared" ca="1" si="911"/>
        <v>45</v>
      </c>
      <c r="H9816" s="89">
        <f t="shared" ca="1" si="912"/>
        <v>3</v>
      </c>
      <c r="I9816" s="89">
        <f t="shared" ca="1" si="913"/>
        <v>8</v>
      </c>
      <c r="J9816" s="89">
        <f t="shared" ca="1" si="914"/>
        <v>61.445000000000107</v>
      </c>
      <c r="K9816" s="89">
        <f t="shared" ca="1" si="915"/>
        <v>131.99499999999995</v>
      </c>
      <c r="L9816" s="83">
        <f t="shared" ca="1" si="916"/>
        <v>130.54500000000002</v>
      </c>
    </row>
    <row r="9817" spans="6:12">
      <c r="F9817" s="89">
        <v>9701</v>
      </c>
      <c r="G9817" s="89">
        <f t="shared" ca="1" si="911"/>
        <v>43</v>
      </c>
      <c r="H9817" s="89">
        <f t="shared" ca="1" si="912"/>
        <v>2</v>
      </c>
      <c r="I9817" s="89">
        <f t="shared" ca="1" si="913"/>
        <v>4</v>
      </c>
      <c r="J9817" s="89">
        <f t="shared" ca="1" si="914"/>
        <v>-48.85299999999998</v>
      </c>
      <c r="K9817" s="89">
        <f t="shared" ca="1" si="915"/>
        <v>106.61699999999998</v>
      </c>
      <c r="L9817" s="83">
        <f t="shared" ca="1" si="916"/>
        <v>105.06699999999999</v>
      </c>
    </row>
    <row r="9818" spans="6:12">
      <c r="F9818" s="89">
        <v>9702</v>
      </c>
      <c r="G9818" s="89">
        <f t="shared" ca="1" si="911"/>
        <v>42</v>
      </c>
      <c r="H9818" s="89">
        <f t="shared" ca="1" si="912"/>
        <v>1</v>
      </c>
      <c r="I9818" s="89">
        <f t="shared" ca="1" si="913"/>
        <v>5</v>
      </c>
      <c r="J9818" s="89">
        <f t="shared" ca="1" si="914"/>
        <v>93.050000000000026</v>
      </c>
      <c r="K9818" s="89">
        <f t="shared" ca="1" si="915"/>
        <v>120.12999999999998</v>
      </c>
      <c r="L9818" s="83">
        <f t="shared" ca="1" si="916"/>
        <v>120.62999999999998</v>
      </c>
    </row>
    <row r="9819" spans="6:12">
      <c r="F9819" s="89">
        <v>9703</v>
      </c>
      <c r="G9819" s="89">
        <f t="shared" ca="1" si="911"/>
        <v>38</v>
      </c>
      <c r="H9819" s="89">
        <f t="shared" ca="1" si="912"/>
        <v>2</v>
      </c>
      <c r="I9819" s="89">
        <f t="shared" ca="1" si="913"/>
        <v>4</v>
      </c>
      <c r="J9819" s="89">
        <f t="shared" ca="1" si="914"/>
        <v>-55.147999999999968</v>
      </c>
      <c r="K9819" s="89">
        <f t="shared" ca="1" si="915"/>
        <v>101.87199999999999</v>
      </c>
      <c r="L9819" s="83">
        <f t="shared" ca="1" si="916"/>
        <v>99.572000000000017</v>
      </c>
    </row>
    <row r="9820" spans="6:12">
      <c r="F9820" s="89">
        <v>9704</v>
      </c>
      <c r="G9820" s="89">
        <f t="shared" ca="1" si="911"/>
        <v>39</v>
      </c>
      <c r="H9820" s="89">
        <f t="shared" ca="1" si="912"/>
        <v>3</v>
      </c>
      <c r="I9820" s="89">
        <f t="shared" ca="1" si="913"/>
        <v>9</v>
      </c>
      <c r="J9820" s="89">
        <f t="shared" ca="1" si="914"/>
        <v>89.761000000000024</v>
      </c>
      <c r="K9820" s="89">
        <f t="shared" ca="1" si="915"/>
        <v>119.57099999999997</v>
      </c>
      <c r="L9820" s="83">
        <f t="shared" ca="1" si="916"/>
        <v>117.62100000000004</v>
      </c>
    </row>
    <row r="9821" spans="6:12">
      <c r="F9821" s="89">
        <v>9705</v>
      </c>
      <c r="G9821" s="89">
        <f t="shared" ca="1" si="911"/>
        <v>39</v>
      </c>
      <c r="H9821" s="89">
        <f t="shared" ca="1" si="912"/>
        <v>3</v>
      </c>
      <c r="I9821" s="89">
        <f t="shared" ca="1" si="913"/>
        <v>6</v>
      </c>
      <c r="J9821" s="89">
        <f t="shared" ca="1" si="914"/>
        <v>-56.710999999999956</v>
      </c>
      <c r="K9821" s="89">
        <f t="shared" ca="1" si="915"/>
        <v>100.89899999999994</v>
      </c>
      <c r="L9821" s="83">
        <f t="shared" ca="1" si="916"/>
        <v>97.749000000000024</v>
      </c>
    </row>
    <row r="9822" spans="6:12">
      <c r="F9822" s="89">
        <v>9706</v>
      </c>
      <c r="G9822" s="89">
        <f t="shared" ca="1" si="911"/>
        <v>31</v>
      </c>
      <c r="H9822" s="89">
        <f t="shared" ca="1" si="912"/>
        <v>3</v>
      </c>
      <c r="I9822" s="89">
        <f t="shared" ca="1" si="913"/>
        <v>7</v>
      </c>
      <c r="J9822" s="89">
        <f t="shared" ca="1" si="914"/>
        <v>2.0570000000000732</v>
      </c>
      <c r="K9822" s="89">
        <f t="shared" ca="1" si="915"/>
        <v>119.54699999999997</v>
      </c>
      <c r="L9822" s="83">
        <f t="shared" ca="1" si="916"/>
        <v>115.59700000000004</v>
      </c>
    </row>
    <row r="9823" spans="6:12">
      <c r="F9823" s="89">
        <v>9707</v>
      </c>
      <c r="G9823" s="89">
        <f t="shared" ca="1" si="911"/>
        <v>53</v>
      </c>
      <c r="H9823" s="89">
        <f t="shared" ca="1" si="912"/>
        <v>3</v>
      </c>
      <c r="I9823" s="89">
        <f t="shared" ca="1" si="913"/>
        <v>3</v>
      </c>
      <c r="J9823" s="89">
        <f t="shared" ca="1" si="914"/>
        <v>-248.07099999999986</v>
      </c>
      <c r="K9823" s="89">
        <f t="shared" ca="1" si="915"/>
        <v>32.998999999999938</v>
      </c>
      <c r="L9823" s="83">
        <f t="shared" ca="1" si="916"/>
        <v>30.749000000000052</v>
      </c>
    </row>
    <row r="9824" spans="6:12">
      <c r="F9824" s="89">
        <v>9708</v>
      </c>
      <c r="G9824" s="89">
        <f t="shared" ca="1" si="911"/>
        <v>22</v>
      </c>
      <c r="H9824" s="89">
        <f t="shared" ca="1" si="912"/>
        <v>1</v>
      </c>
      <c r="I9824" s="89">
        <f t="shared" ca="1" si="913"/>
        <v>6</v>
      </c>
      <c r="J9824" s="89">
        <f t="shared" ca="1" si="914"/>
        <v>145.07199999999997</v>
      </c>
      <c r="K9824" s="89">
        <f t="shared" ca="1" si="915"/>
        <v>135.75199999999998</v>
      </c>
      <c r="L9824" s="83">
        <f t="shared" ca="1" si="916"/>
        <v>133.65200000000002</v>
      </c>
    </row>
    <row r="9825" spans="6:12">
      <c r="F9825" s="89">
        <v>9709</v>
      </c>
      <c r="G9825" s="89">
        <f t="shared" ca="1" si="911"/>
        <v>42</v>
      </c>
      <c r="H9825" s="89">
        <f t="shared" ca="1" si="912"/>
        <v>1</v>
      </c>
      <c r="I9825" s="89">
        <f t="shared" ca="1" si="913"/>
        <v>5</v>
      </c>
      <c r="J9825" s="89">
        <f t="shared" ca="1" si="914"/>
        <v>93.050000000000026</v>
      </c>
      <c r="K9825" s="89">
        <f t="shared" ca="1" si="915"/>
        <v>120.12999999999998</v>
      </c>
      <c r="L9825" s="83">
        <f t="shared" ca="1" si="916"/>
        <v>120.62999999999998</v>
      </c>
    </row>
    <row r="9826" spans="6:12">
      <c r="F9826" s="89">
        <v>9710</v>
      </c>
      <c r="G9826" s="89">
        <f t="shared" ca="1" si="911"/>
        <v>55</v>
      </c>
      <c r="H9826" s="89">
        <f t="shared" ca="1" si="912"/>
        <v>1</v>
      </c>
      <c r="I9826" s="89">
        <f t="shared" ca="1" si="913"/>
        <v>8</v>
      </c>
      <c r="J9826" s="89">
        <f t="shared" ca="1" si="914"/>
        <v>193.0449999999999</v>
      </c>
      <c r="K9826" s="89">
        <f t="shared" ca="1" si="915"/>
        <v>88.294999999999888</v>
      </c>
      <c r="L9826" s="83">
        <f t="shared" ca="1" si="916"/>
        <v>91.945000000000064</v>
      </c>
    </row>
    <row r="9827" spans="6:12">
      <c r="F9827" s="89">
        <v>9711</v>
      </c>
      <c r="G9827" s="89">
        <f t="shared" ca="1" si="911"/>
        <v>30</v>
      </c>
      <c r="H9827" s="89">
        <f t="shared" ca="1" si="912"/>
        <v>3</v>
      </c>
      <c r="I9827" s="89">
        <f t="shared" ca="1" si="913"/>
        <v>8</v>
      </c>
      <c r="J9827" s="89">
        <f t="shared" ca="1" si="914"/>
        <v>52.10000000000008</v>
      </c>
      <c r="K9827" s="89">
        <f t="shared" ca="1" si="915"/>
        <v>127.30000000000001</v>
      </c>
      <c r="L9827" s="83">
        <f t="shared" ca="1" si="916"/>
        <v>123.60000000000002</v>
      </c>
    </row>
    <row r="9828" spans="6:12">
      <c r="F9828" s="89">
        <v>9712</v>
      </c>
      <c r="G9828" s="89">
        <f t="shared" ca="1" si="911"/>
        <v>32</v>
      </c>
      <c r="H9828" s="89">
        <f t="shared" ca="1" si="912"/>
        <v>3</v>
      </c>
      <c r="I9828" s="89">
        <f t="shared" ca="1" si="913"/>
        <v>8</v>
      </c>
      <c r="J9828" s="89">
        <f t="shared" ca="1" si="914"/>
        <v>49.83600000000007</v>
      </c>
      <c r="K9828" s="89">
        <f t="shared" ca="1" si="915"/>
        <v>124.41599999999994</v>
      </c>
      <c r="L9828" s="83">
        <f t="shared" ca="1" si="916"/>
        <v>121.01600000000002</v>
      </c>
    </row>
    <row r="9829" spans="6:12">
      <c r="F9829" s="89">
        <v>9713</v>
      </c>
      <c r="G9829" s="89">
        <f t="shared" ca="1" si="911"/>
        <v>50</v>
      </c>
      <c r="H9829" s="89">
        <f t="shared" ca="1" si="912"/>
        <v>2</v>
      </c>
      <c r="I9829" s="89">
        <f t="shared" ca="1" si="913"/>
        <v>3</v>
      </c>
      <c r="J9829" s="89">
        <f t="shared" ca="1" si="914"/>
        <v>-95.88</v>
      </c>
      <c r="K9829" s="89">
        <f t="shared" ca="1" si="915"/>
        <v>100.02</v>
      </c>
      <c r="L9829" s="83">
        <f t="shared" ca="1" si="916"/>
        <v>99.11999999999999</v>
      </c>
    </row>
    <row r="9830" spans="6:12">
      <c r="F9830" s="89">
        <v>9714</v>
      </c>
      <c r="G9830" s="89">
        <f t="shared" ca="1" si="911"/>
        <v>44</v>
      </c>
      <c r="H9830" s="89">
        <f t="shared" ca="1" si="912"/>
        <v>3</v>
      </c>
      <c r="I9830" s="89">
        <f t="shared" ca="1" si="913"/>
        <v>8</v>
      </c>
      <c r="J9830" s="89">
        <f t="shared" ca="1" si="914"/>
        <v>58.93200000000013</v>
      </c>
      <c r="K9830" s="89">
        <f t="shared" ca="1" si="915"/>
        <v>129.79199999999997</v>
      </c>
      <c r="L9830" s="83">
        <f t="shared" ca="1" si="916"/>
        <v>128.19200000000001</v>
      </c>
    </row>
    <row r="9831" spans="6:12">
      <c r="F9831" s="89">
        <v>9715</v>
      </c>
      <c r="G9831" s="89">
        <f t="shared" ca="1" si="911"/>
        <v>55</v>
      </c>
      <c r="H9831" s="89">
        <f t="shared" ca="1" si="912"/>
        <v>2</v>
      </c>
      <c r="I9831" s="89">
        <f t="shared" ca="1" si="913"/>
        <v>3</v>
      </c>
      <c r="J9831" s="89">
        <f t="shared" ca="1" si="914"/>
        <v>-73.414999999999992</v>
      </c>
      <c r="K9831" s="89">
        <f t="shared" ca="1" si="915"/>
        <v>120.9349999999999</v>
      </c>
      <c r="L9831" s="83">
        <f t="shared" ca="1" si="916"/>
        <v>120.78500000000004</v>
      </c>
    </row>
    <row r="9832" spans="6:12">
      <c r="F9832" s="89">
        <v>9716</v>
      </c>
      <c r="G9832" s="89">
        <f t="shared" ca="1" si="911"/>
        <v>42</v>
      </c>
      <c r="H9832" s="89">
        <f t="shared" ca="1" si="912"/>
        <v>1</v>
      </c>
      <c r="I9832" s="89">
        <f t="shared" ca="1" si="913"/>
        <v>7</v>
      </c>
      <c r="J9832" s="89">
        <f t="shared" ca="1" si="914"/>
        <v>140.65399999999997</v>
      </c>
      <c r="K9832" s="89">
        <f t="shared" ca="1" si="915"/>
        <v>82.533999999999935</v>
      </c>
      <c r="L9832" s="83">
        <f t="shared" ca="1" si="916"/>
        <v>83.833999999999975</v>
      </c>
    </row>
    <row r="9833" spans="6:12">
      <c r="F9833" s="89">
        <v>9717</v>
      </c>
      <c r="G9833" s="89">
        <f t="shared" ca="1" si="911"/>
        <v>32</v>
      </c>
      <c r="H9833" s="89">
        <f t="shared" ca="1" si="912"/>
        <v>1</v>
      </c>
      <c r="I9833" s="89">
        <f t="shared" ca="1" si="913"/>
        <v>6</v>
      </c>
      <c r="J9833" s="89">
        <f t="shared" ca="1" si="914"/>
        <v>119.83199999999997</v>
      </c>
      <c r="K9833" s="89">
        <f t="shared" ca="1" si="915"/>
        <v>107.41199999999998</v>
      </c>
      <c r="L9833" s="83">
        <f t="shared" ca="1" si="916"/>
        <v>106.81199999999998</v>
      </c>
    </row>
    <row r="9834" spans="6:12">
      <c r="F9834" s="89">
        <v>9718</v>
      </c>
      <c r="G9834" s="89">
        <f t="shared" ca="1" si="911"/>
        <v>47</v>
      </c>
      <c r="H9834" s="89">
        <f t="shared" ca="1" si="912"/>
        <v>1</v>
      </c>
      <c r="I9834" s="89">
        <f t="shared" ca="1" si="913"/>
        <v>4</v>
      </c>
      <c r="J9834" s="89">
        <f t="shared" ca="1" si="914"/>
        <v>65.973000000000027</v>
      </c>
      <c r="K9834" s="89">
        <f t="shared" ca="1" si="915"/>
        <v>134.10299999999995</v>
      </c>
      <c r="L9834" s="83">
        <f t="shared" ca="1" si="916"/>
        <v>134.95300000000003</v>
      </c>
    </row>
    <row r="9835" spans="6:12">
      <c r="F9835" s="89">
        <v>9719</v>
      </c>
      <c r="G9835" s="89">
        <f t="shared" ca="1" si="911"/>
        <v>36</v>
      </c>
      <c r="H9835" s="89">
        <f t="shared" ca="1" si="912"/>
        <v>3</v>
      </c>
      <c r="I9835" s="89">
        <f t="shared" ca="1" si="913"/>
        <v>4</v>
      </c>
      <c r="J9835" s="89">
        <f t="shared" ca="1" si="914"/>
        <v>-203.55599999999998</v>
      </c>
      <c r="K9835" s="89">
        <f t="shared" ca="1" si="915"/>
        <v>40.183999999999969</v>
      </c>
      <c r="L9835" s="83">
        <f t="shared" ca="1" si="916"/>
        <v>35.78400000000002</v>
      </c>
    </row>
    <row r="9836" spans="6:12">
      <c r="F9836" s="89">
        <v>9720</v>
      </c>
      <c r="G9836" s="89">
        <f t="shared" ca="1" si="911"/>
        <v>20</v>
      </c>
      <c r="H9836" s="89">
        <f t="shared" ca="1" si="912"/>
        <v>3</v>
      </c>
      <c r="I9836" s="89">
        <f t="shared" ca="1" si="913"/>
        <v>6</v>
      </c>
      <c r="J9836" s="89">
        <f t="shared" ca="1" si="914"/>
        <v>-27.279999999999973</v>
      </c>
      <c r="K9836" s="89">
        <f t="shared" ca="1" si="915"/>
        <v>136.21999999999997</v>
      </c>
      <c r="L9836" s="83">
        <f t="shared" ca="1" si="916"/>
        <v>130.22000000000006</v>
      </c>
    </row>
    <row r="9837" spans="6:12">
      <c r="F9837" s="89">
        <v>9721</v>
      </c>
      <c r="G9837" s="89">
        <f t="shared" ca="1" si="911"/>
        <v>38</v>
      </c>
      <c r="H9837" s="89">
        <f t="shared" ca="1" si="912"/>
        <v>2</v>
      </c>
      <c r="I9837" s="89">
        <f t="shared" ca="1" si="913"/>
        <v>8</v>
      </c>
      <c r="J9837" s="89">
        <f t="shared" ca="1" si="914"/>
        <v>118.48400000000001</v>
      </c>
      <c r="K9837" s="89">
        <f t="shared" ca="1" si="915"/>
        <v>105.10399999999998</v>
      </c>
      <c r="L9837" s="83">
        <f t="shared" ca="1" si="916"/>
        <v>104.40400000000002</v>
      </c>
    </row>
    <row r="9838" spans="6:12">
      <c r="F9838" s="89">
        <v>9722</v>
      </c>
      <c r="G9838" s="89">
        <f t="shared" ca="1" si="911"/>
        <v>24</v>
      </c>
      <c r="H9838" s="89">
        <f t="shared" ca="1" si="912"/>
        <v>1</v>
      </c>
      <c r="I9838" s="89">
        <f t="shared" ca="1" si="913"/>
        <v>6</v>
      </c>
      <c r="J9838" s="89">
        <f t="shared" ca="1" si="914"/>
        <v>137.86399999999995</v>
      </c>
      <c r="K9838" s="89">
        <f t="shared" ca="1" si="915"/>
        <v>127.92400000000001</v>
      </c>
      <c r="L9838" s="83">
        <f t="shared" ca="1" si="916"/>
        <v>126.124</v>
      </c>
    </row>
    <row r="9839" spans="6:12">
      <c r="F9839" s="89">
        <v>9723</v>
      </c>
      <c r="G9839" s="89">
        <f t="shared" ca="1" si="911"/>
        <v>55</v>
      </c>
      <c r="H9839" s="89">
        <f t="shared" ca="1" si="912"/>
        <v>2</v>
      </c>
      <c r="I9839" s="89">
        <f t="shared" ca="1" si="913"/>
        <v>5</v>
      </c>
      <c r="J9839" s="89">
        <f t="shared" ca="1" si="914"/>
        <v>51.525000000000006</v>
      </c>
      <c r="K9839" s="89">
        <f t="shared" ca="1" si="915"/>
        <v>160.67499999999993</v>
      </c>
      <c r="L9839" s="83">
        <f t="shared" ca="1" si="916"/>
        <v>161.32500000000002</v>
      </c>
    </row>
    <row r="9840" spans="6:12">
      <c r="F9840" s="89">
        <v>9724</v>
      </c>
      <c r="G9840" s="89">
        <f t="shared" ca="1" si="911"/>
        <v>49</v>
      </c>
      <c r="H9840" s="89">
        <f t="shared" ca="1" si="912"/>
        <v>1</v>
      </c>
      <c r="I9840" s="89">
        <f t="shared" ca="1" si="913"/>
        <v>8</v>
      </c>
      <c r="J9840" s="89">
        <f t="shared" ca="1" si="914"/>
        <v>167.61699999999999</v>
      </c>
      <c r="K9840" s="89">
        <f t="shared" ca="1" si="915"/>
        <v>64.727000000000032</v>
      </c>
      <c r="L9840" s="83">
        <f t="shared" ca="1" si="916"/>
        <v>67.477000000000004</v>
      </c>
    </row>
    <row r="9841" spans="6:12">
      <c r="F9841" s="89">
        <v>9725</v>
      </c>
      <c r="G9841" s="89">
        <f t="shared" ca="1" si="911"/>
        <v>33</v>
      </c>
      <c r="H9841" s="89">
        <f t="shared" ca="1" si="912"/>
        <v>2</v>
      </c>
      <c r="I9841" s="89">
        <f t="shared" ca="1" si="913"/>
        <v>3</v>
      </c>
      <c r="J9841" s="89">
        <f t="shared" ca="1" si="914"/>
        <v>-121.77099999999999</v>
      </c>
      <c r="K9841" s="89">
        <f t="shared" ca="1" si="915"/>
        <v>79.398999999999972</v>
      </c>
      <c r="L9841" s="83">
        <f t="shared" ca="1" si="916"/>
        <v>75.948999999999984</v>
      </c>
    </row>
    <row r="9842" spans="6:12">
      <c r="F9842" s="89">
        <v>9726</v>
      </c>
      <c r="G9842" s="89">
        <f t="shared" ca="1" si="911"/>
        <v>42</v>
      </c>
      <c r="H9842" s="89">
        <f t="shared" ca="1" si="912"/>
        <v>3</v>
      </c>
      <c r="I9842" s="89">
        <f t="shared" ca="1" si="913"/>
        <v>9</v>
      </c>
      <c r="J9842" s="89">
        <f t="shared" ca="1" si="914"/>
        <v>94.077999999999975</v>
      </c>
      <c r="K9842" s="89">
        <f t="shared" ca="1" si="915"/>
        <v>122.95799999999991</v>
      </c>
      <c r="L9842" s="83">
        <f t="shared" ca="1" si="916"/>
        <v>121.45799999999991</v>
      </c>
    </row>
    <row r="9843" spans="6:12">
      <c r="F9843" s="89">
        <v>9727</v>
      </c>
      <c r="G9843" s="89">
        <f t="shared" ca="1" si="911"/>
        <v>44</v>
      </c>
      <c r="H9843" s="89">
        <f t="shared" ca="1" si="912"/>
        <v>1</v>
      </c>
      <c r="I9843" s="89">
        <f t="shared" ca="1" si="913"/>
        <v>9</v>
      </c>
      <c r="J9843" s="89">
        <f t="shared" ca="1" si="914"/>
        <v>153.96599999999992</v>
      </c>
      <c r="K9843" s="89">
        <f t="shared" ca="1" si="915"/>
        <v>10.025999999999954</v>
      </c>
      <c r="L9843" s="83">
        <f t="shared" ca="1" si="916"/>
        <v>12.425999999999988</v>
      </c>
    </row>
    <row r="9844" spans="6:12">
      <c r="F9844" s="89">
        <v>9728</v>
      </c>
      <c r="G9844" s="89">
        <f t="shared" ca="1" si="911"/>
        <v>25</v>
      </c>
      <c r="H9844" s="89">
        <f t="shared" ca="1" si="912"/>
        <v>2</v>
      </c>
      <c r="I9844" s="89">
        <f t="shared" ca="1" si="913"/>
        <v>7</v>
      </c>
      <c r="J9844" s="89">
        <f t="shared" ca="1" si="914"/>
        <v>104.28499999999997</v>
      </c>
      <c r="K9844" s="89">
        <f t="shared" ca="1" si="915"/>
        <v>137.53499999999997</v>
      </c>
      <c r="L9844" s="83">
        <f t="shared" ca="1" si="916"/>
        <v>134.48500000000001</v>
      </c>
    </row>
    <row r="9845" spans="6:12">
      <c r="F9845" s="89">
        <v>9729</v>
      </c>
      <c r="G9845" s="89">
        <f t="shared" ca="1" si="911"/>
        <v>53</v>
      </c>
      <c r="H9845" s="89">
        <f t="shared" ca="1" si="912"/>
        <v>3</v>
      </c>
      <c r="I9845" s="89">
        <f t="shared" ca="1" si="913"/>
        <v>5</v>
      </c>
      <c r="J9845" s="89">
        <f t="shared" ca="1" si="914"/>
        <v>-83.894999999999868</v>
      </c>
      <c r="K9845" s="89">
        <f t="shared" ca="1" si="915"/>
        <v>111.97499999999994</v>
      </c>
      <c r="L9845" s="83">
        <f t="shared" ca="1" si="916"/>
        <v>110.52500000000001</v>
      </c>
    </row>
    <row r="9846" spans="6:12">
      <c r="F9846" s="89">
        <v>9730</v>
      </c>
      <c r="G9846" s="89">
        <f t="shared" ref="G9846:G9909" ca="1" si="917">RANDBETWEEN(19,55)</f>
        <v>50</v>
      </c>
      <c r="H9846" s="89">
        <f t="shared" ref="H9846:H9909" ca="1" si="918">RANDBETWEEN(0.5,3.5)</f>
        <v>3</v>
      </c>
      <c r="I9846" s="89">
        <f t="shared" ref="I9846:I9909" ca="1" si="919">RANDBETWEEN(3,9)</f>
        <v>3</v>
      </c>
      <c r="J9846" s="89">
        <f t="shared" ref="J9846:J9909" ca="1" si="920">133-10*G9846-128.7*H9846+60.8*I9846+0.135*G9846^2-20.6*H9846^2-4.74*I9846^2+0.15*G9846*H9846+0.006*G9846*I9846+19.63*H9846*I9846</f>
        <v>-261.18999999999994</v>
      </c>
      <c r="K9846" s="89">
        <f t="shared" ref="K9846:K9909" ca="1" si="921">300-10.31*G9846-42.6*H9846+18.2*I9846+0.135*G9846^2-20.6*H9846^2-4.74*I9846^2+0.15*G9846*H9846+0.006*G9846*I9846+19.63*H9846*I9846</f>
        <v>20.809999999999974</v>
      </c>
      <c r="L9846" s="83">
        <f t="shared" ref="L9846:L9909" ca="1" si="922">294-10.16*G9846-44.4*H9846+18.6*I9846+0.135*G9846^2-20.6*H9846^2-4.74*I9846^2+0.15*G9846*H9846+0.006*G9846*I9846+19.63*H9846*I9846</f>
        <v>18.110000000000042</v>
      </c>
    </row>
    <row r="9847" spans="6:12">
      <c r="F9847" s="89">
        <v>9731</v>
      </c>
      <c r="G9847" s="89">
        <f t="shared" ca="1" si="917"/>
        <v>25</v>
      </c>
      <c r="H9847" s="89">
        <f t="shared" ca="1" si="918"/>
        <v>2</v>
      </c>
      <c r="I9847" s="89">
        <f t="shared" ca="1" si="919"/>
        <v>6</v>
      </c>
      <c r="J9847" s="89">
        <f t="shared" ca="1" si="920"/>
        <v>65.694999999999965</v>
      </c>
      <c r="K9847" s="89">
        <f t="shared" ca="1" si="921"/>
        <v>141.54499999999999</v>
      </c>
      <c r="L9847" s="83">
        <f t="shared" ca="1" si="922"/>
        <v>138.095</v>
      </c>
    </row>
    <row r="9848" spans="6:12">
      <c r="F9848" s="89">
        <v>9732</v>
      </c>
      <c r="G9848" s="89">
        <f t="shared" ca="1" si="917"/>
        <v>42</v>
      </c>
      <c r="H9848" s="89">
        <f t="shared" ca="1" si="918"/>
        <v>2</v>
      </c>
      <c r="I9848" s="89">
        <f t="shared" ca="1" si="919"/>
        <v>8</v>
      </c>
      <c r="J9848" s="89">
        <f t="shared" ca="1" si="920"/>
        <v>123.07599999999996</v>
      </c>
      <c r="K9848" s="89">
        <f t="shared" ca="1" si="921"/>
        <v>108.45599999999993</v>
      </c>
      <c r="L9848" s="83">
        <f t="shared" ca="1" si="922"/>
        <v>108.35599999999994</v>
      </c>
    </row>
    <row r="9849" spans="6:12">
      <c r="F9849" s="89">
        <v>9733</v>
      </c>
      <c r="G9849" s="89">
        <f t="shared" ca="1" si="917"/>
        <v>50</v>
      </c>
      <c r="H9849" s="89">
        <f t="shared" ca="1" si="918"/>
        <v>3</v>
      </c>
      <c r="I9849" s="89">
        <f t="shared" ca="1" si="919"/>
        <v>7</v>
      </c>
      <c r="J9849" s="89">
        <f t="shared" ca="1" si="920"/>
        <v>29.170000000000073</v>
      </c>
      <c r="K9849" s="89">
        <f t="shared" ca="1" si="921"/>
        <v>140.76999999999998</v>
      </c>
      <c r="L9849" s="83">
        <f t="shared" ca="1" si="922"/>
        <v>139.67000000000007</v>
      </c>
    </row>
    <row r="9850" spans="6:12">
      <c r="F9850" s="89">
        <v>9734</v>
      </c>
      <c r="G9850" s="89">
        <f t="shared" ca="1" si="917"/>
        <v>52</v>
      </c>
      <c r="H9850" s="89">
        <f t="shared" ca="1" si="918"/>
        <v>1</v>
      </c>
      <c r="I9850" s="89">
        <f t="shared" ca="1" si="919"/>
        <v>5</v>
      </c>
      <c r="J9850" s="89">
        <f t="shared" ca="1" si="920"/>
        <v>121.74999999999997</v>
      </c>
      <c r="K9850" s="89">
        <f t="shared" ca="1" si="921"/>
        <v>145.72999999999999</v>
      </c>
      <c r="L9850" s="83">
        <f t="shared" ca="1" si="922"/>
        <v>147.72999999999999</v>
      </c>
    </row>
    <row r="9851" spans="6:12">
      <c r="F9851" s="89">
        <v>9735</v>
      </c>
      <c r="G9851" s="89">
        <f t="shared" ca="1" si="917"/>
        <v>26</v>
      </c>
      <c r="H9851" s="89">
        <f t="shared" ca="1" si="918"/>
        <v>3</v>
      </c>
      <c r="I9851" s="89">
        <f t="shared" ca="1" si="919"/>
        <v>7</v>
      </c>
      <c r="J9851" s="89">
        <f t="shared" ca="1" si="920"/>
        <v>11.122000000000014</v>
      </c>
      <c r="K9851" s="89">
        <f t="shared" ca="1" si="921"/>
        <v>130.16199999999998</v>
      </c>
      <c r="L9851" s="83">
        <f t="shared" ca="1" si="922"/>
        <v>125.46199999999999</v>
      </c>
    </row>
    <row r="9852" spans="6:12">
      <c r="F9852" s="89">
        <v>9736</v>
      </c>
      <c r="G9852" s="89">
        <f t="shared" ca="1" si="917"/>
        <v>55</v>
      </c>
      <c r="H9852" s="89">
        <f t="shared" ca="1" si="918"/>
        <v>3</v>
      </c>
      <c r="I9852" s="89">
        <f t="shared" ca="1" si="919"/>
        <v>7</v>
      </c>
      <c r="J9852" s="89">
        <f t="shared" ca="1" si="920"/>
        <v>52.505000000000052</v>
      </c>
      <c r="K9852" s="89">
        <f t="shared" ca="1" si="921"/>
        <v>162.55499999999989</v>
      </c>
      <c r="L9852" s="83">
        <f t="shared" ca="1" si="922"/>
        <v>162.20500000000004</v>
      </c>
    </row>
    <row r="9853" spans="6:12">
      <c r="F9853" s="89">
        <v>9737</v>
      </c>
      <c r="G9853" s="89">
        <f t="shared" ca="1" si="917"/>
        <v>42</v>
      </c>
      <c r="H9853" s="89">
        <f t="shared" ca="1" si="918"/>
        <v>3</v>
      </c>
      <c r="I9853" s="89">
        <f t="shared" ca="1" si="919"/>
        <v>6</v>
      </c>
      <c r="J9853" s="89">
        <f t="shared" ca="1" si="920"/>
        <v>-52.447999999999922</v>
      </c>
      <c r="K9853" s="89">
        <f t="shared" ca="1" si="921"/>
        <v>104.23199999999994</v>
      </c>
      <c r="L9853" s="83">
        <f t="shared" ca="1" si="922"/>
        <v>101.53200000000001</v>
      </c>
    </row>
    <row r="9854" spans="6:12">
      <c r="F9854" s="89">
        <v>9738</v>
      </c>
      <c r="G9854" s="89">
        <f t="shared" ca="1" si="917"/>
        <v>20</v>
      </c>
      <c r="H9854" s="89">
        <f t="shared" ca="1" si="918"/>
        <v>2</v>
      </c>
      <c r="I9854" s="89">
        <f t="shared" ca="1" si="919"/>
        <v>5</v>
      </c>
      <c r="J9854" s="89">
        <f t="shared" ca="1" si="920"/>
        <v>35.599999999999994</v>
      </c>
      <c r="K9854" s="89">
        <f t="shared" ca="1" si="921"/>
        <v>155.59999999999994</v>
      </c>
      <c r="L9854" s="83">
        <f t="shared" ca="1" si="922"/>
        <v>150.99999999999997</v>
      </c>
    </row>
    <row r="9855" spans="6:12">
      <c r="F9855" s="89">
        <v>9739</v>
      </c>
      <c r="G9855" s="89">
        <f t="shared" ca="1" si="917"/>
        <v>23</v>
      </c>
      <c r="H9855" s="89">
        <f t="shared" ca="1" si="918"/>
        <v>2</v>
      </c>
      <c r="I9855" s="89">
        <f t="shared" ca="1" si="919"/>
        <v>7</v>
      </c>
      <c r="J9855" s="89">
        <f t="shared" ca="1" si="920"/>
        <v>110.64099999999999</v>
      </c>
      <c r="K9855" s="89">
        <f t="shared" ca="1" si="921"/>
        <v>144.51099999999994</v>
      </c>
      <c r="L9855" s="83">
        <f t="shared" ca="1" si="922"/>
        <v>141.161</v>
      </c>
    </row>
    <row r="9856" spans="6:12">
      <c r="F9856" s="89">
        <v>9740</v>
      </c>
      <c r="G9856" s="89">
        <f t="shared" ca="1" si="917"/>
        <v>39</v>
      </c>
      <c r="H9856" s="89">
        <f t="shared" ca="1" si="918"/>
        <v>1</v>
      </c>
      <c r="I9856" s="89">
        <f t="shared" ca="1" si="919"/>
        <v>9</v>
      </c>
      <c r="J9856" s="89">
        <f t="shared" ca="1" si="920"/>
        <v>146.92099999999988</v>
      </c>
      <c r="K9856" s="89">
        <f t="shared" ca="1" si="921"/>
        <v>4.5309999999999491</v>
      </c>
      <c r="L9856" s="83">
        <f t="shared" ca="1" si="922"/>
        <v>6.1809999999999832</v>
      </c>
    </row>
    <row r="9857" spans="6:12">
      <c r="F9857" s="89">
        <v>9741</v>
      </c>
      <c r="G9857" s="89">
        <f t="shared" ca="1" si="917"/>
        <v>43</v>
      </c>
      <c r="H9857" s="89">
        <f t="shared" ca="1" si="918"/>
        <v>1</v>
      </c>
      <c r="I9857" s="89">
        <f t="shared" ca="1" si="919"/>
        <v>6</v>
      </c>
      <c r="J9857" s="89">
        <f t="shared" ca="1" si="920"/>
        <v>123.25299999999997</v>
      </c>
      <c r="K9857" s="89">
        <f t="shared" ca="1" si="921"/>
        <v>107.42299999999996</v>
      </c>
      <c r="L9857" s="83">
        <f t="shared" ca="1" si="922"/>
        <v>108.473</v>
      </c>
    </row>
    <row r="9858" spans="6:12">
      <c r="F9858" s="89">
        <v>9742</v>
      </c>
      <c r="G9858" s="89">
        <f t="shared" ca="1" si="917"/>
        <v>35</v>
      </c>
      <c r="H9858" s="89">
        <f t="shared" ca="1" si="918"/>
        <v>2</v>
      </c>
      <c r="I9858" s="89">
        <f t="shared" ca="1" si="919"/>
        <v>7</v>
      </c>
      <c r="J9858" s="89">
        <f t="shared" ca="1" si="920"/>
        <v>88.704999999999956</v>
      </c>
      <c r="K9858" s="89">
        <f t="shared" ca="1" si="921"/>
        <v>118.85499999999993</v>
      </c>
      <c r="L9858" s="83">
        <f t="shared" ca="1" si="922"/>
        <v>117.30499999999995</v>
      </c>
    </row>
    <row r="9859" spans="6:12">
      <c r="F9859" s="89">
        <v>9743</v>
      </c>
      <c r="G9859" s="89">
        <f t="shared" ca="1" si="917"/>
        <v>23</v>
      </c>
      <c r="H9859" s="89">
        <f t="shared" ca="1" si="918"/>
        <v>3</v>
      </c>
      <c r="I9859" s="89">
        <f t="shared" ca="1" si="919"/>
        <v>9</v>
      </c>
      <c r="J9859" s="89">
        <f t="shared" ca="1" si="920"/>
        <v>107.77699999999999</v>
      </c>
      <c r="K9859" s="89">
        <f t="shared" ca="1" si="921"/>
        <v>142.54699999999997</v>
      </c>
      <c r="L9859" s="83">
        <f t="shared" ca="1" si="922"/>
        <v>138.19700000000006</v>
      </c>
    </row>
    <row r="9860" spans="6:12">
      <c r="F9860" s="89">
        <v>9744</v>
      </c>
      <c r="G9860" s="89">
        <f t="shared" ca="1" si="917"/>
        <v>38</v>
      </c>
      <c r="H9860" s="89">
        <f t="shared" ca="1" si="918"/>
        <v>3</v>
      </c>
      <c r="I9860" s="89">
        <f t="shared" ca="1" si="919"/>
        <v>8</v>
      </c>
      <c r="J9860" s="89">
        <f t="shared" ca="1" si="920"/>
        <v>49.524000000000115</v>
      </c>
      <c r="K9860" s="89">
        <f t="shared" ca="1" si="921"/>
        <v>122.24399999999997</v>
      </c>
      <c r="L9860" s="83">
        <f t="shared" ca="1" si="922"/>
        <v>119.74400000000009</v>
      </c>
    </row>
    <row r="9861" spans="6:12">
      <c r="F9861" s="89">
        <v>9745</v>
      </c>
      <c r="G9861" s="89">
        <f t="shared" ca="1" si="917"/>
        <v>40</v>
      </c>
      <c r="H9861" s="89">
        <f t="shared" ca="1" si="918"/>
        <v>1</v>
      </c>
      <c r="I9861" s="89">
        <f t="shared" ca="1" si="919"/>
        <v>7</v>
      </c>
      <c r="J9861" s="89">
        <f t="shared" ca="1" si="920"/>
        <v>138.12999999999997</v>
      </c>
      <c r="K9861" s="89">
        <f t="shared" ca="1" si="921"/>
        <v>80.629999999999967</v>
      </c>
      <c r="L9861" s="83">
        <f t="shared" ca="1" si="922"/>
        <v>81.630000000000024</v>
      </c>
    </row>
    <row r="9862" spans="6:12">
      <c r="F9862" s="89">
        <v>9746</v>
      </c>
      <c r="G9862" s="89">
        <f t="shared" ca="1" si="917"/>
        <v>42</v>
      </c>
      <c r="H9862" s="89">
        <f t="shared" ca="1" si="918"/>
        <v>1</v>
      </c>
      <c r="I9862" s="89">
        <f t="shared" ca="1" si="919"/>
        <v>8</v>
      </c>
      <c r="J9862" s="89">
        <f t="shared" ca="1" si="920"/>
        <v>150.23599999999999</v>
      </c>
      <c r="K9862" s="89">
        <f t="shared" ca="1" si="921"/>
        <v>49.515999999999963</v>
      </c>
      <c r="L9862" s="83">
        <f t="shared" ca="1" si="922"/>
        <v>51.21599999999998</v>
      </c>
    </row>
    <row r="9863" spans="6:12">
      <c r="F9863" s="89">
        <v>9747</v>
      </c>
      <c r="G9863" s="89">
        <f t="shared" ca="1" si="917"/>
        <v>21</v>
      </c>
      <c r="H9863" s="89">
        <f t="shared" ca="1" si="918"/>
        <v>2</v>
      </c>
      <c r="I9863" s="89">
        <f t="shared" ca="1" si="919"/>
        <v>7</v>
      </c>
      <c r="J9863" s="89">
        <f t="shared" ca="1" si="920"/>
        <v>118.07699999999997</v>
      </c>
      <c r="K9863" s="89">
        <f t="shared" ca="1" si="921"/>
        <v>152.56699999999995</v>
      </c>
      <c r="L9863" s="83">
        <f t="shared" ca="1" si="922"/>
        <v>148.91699999999997</v>
      </c>
    </row>
    <row r="9864" spans="6:12">
      <c r="F9864" s="89">
        <v>9748</v>
      </c>
      <c r="G9864" s="89">
        <f t="shared" ca="1" si="917"/>
        <v>54</v>
      </c>
      <c r="H9864" s="89">
        <f t="shared" ca="1" si="918"/>
        <v>2</v>
      </c>
      <c r="I9864" s="89">
        <f t="shared" ca="1" si="919"/>
        <v>6</v>
      </c>
      <c r="J9864" s="89">
        <f t="shared" ca="1" si="920"/>
        <v>94.723999999999961</v>
      </c>
      <c r="K9864" s="89">
        <f t="shared" ca="1" si="921"/>
        <v>161.584</v>
      </c>
      <c r="L9864" s="83">
        <f t="shared" ca="1" si="922"/>
        <v>162.48400000000004</v>
      </c>
    </row>
    <row r="9865" spans="6:12">
      <c r="F9865" s="89">
        <v>9749</v>
      </c>
      <c r="G9865" s="89">
        <f t="shared" ca="1" si="917"/>
        <v>30</v>
      </c>
      <c r="H9865" s="89">
        <f t="shared" ca="1" si="918"/>
        <v>2</v>
      </c>
      <c r="I9865" s="89">
        <f t="shared" ca="1" si="919"/>
        <v>4</v>
      </c>
      <c r="J9865" s="89">
        <f t="shared" ca="1" si="920"/>
        <v>-51.179999999999978</v>
      </c>
      <c r="K9865" s="89">
        <f t="shared" ca="1" si="921"/>
        <v>108.31999999999998</v>
      </c>
      <c r="L9865" s="83">
        <f t="shared" ca="1" si="922"/>
        <v>104.82</v>
      </c>
    </row>
    <row r="9866" spans="6:12">
      <c r="F9866" s="89">
        <v>9750</v>
      </c>
      <c r="G9866" s="89">
        <f t="shared" ca="1" si="917"/>
        <v>30</v>
      </c>
      <c r="H9866" s="89">
        <f t="shared" ca="1" si="918"/>
        <v>2</v>
      </c>
      <c r="I9866" s="89">
        <f t="shared" ca="1" si="919"/>
        <v>9</v>
      </c>
      <c r="J9866" s="89">
        <f t="shared" ca="1" si="920"/>
        <v>141.91999999999993</v>
      </c>
      <c r="K9866" s="89">
        <f t="shared" ca="1" si="921"/>
        <v>88.419999999999959</v>
      </c>
      <c r="L9866" s="83">
        <f t="shared" ca="1" si="922"/>
        <v>86.920000000000016</v>
      </c>
    </row>
    <row r="9867" spans="6:12">
      <c r="F9867" s="89">
        <v>9751</v>
      </c>
      <c r="G9867" s="89">
        <f t="shared" ca="1" si="917"/>
        <v>35</v>
      </c>
      <c r="H9867" s="89">
        <f t="shared" ca="1" si="918"/>
        <v>2</v>
      </c>
      <c r="I9867" s="89">
        <f t="shared" ca="1" si="919"/>
        <v>3</v>
      </c>
      <c r="J9867" s="89">
        <f t="shared" ca="1" si="920"/>
        <v>-122.77500000000001</v>
      </c>
      <c r="K9867" s="89">
        <f t="shared" ca="1" si="921"/>
        <v>77.774999999999977</v>
      </c>
      <c r="L9867" s="83">
        <f t="shared" ca="1" si="922"/>
        <v>74.624999999999972</v>
      </c>
    </row>
    <row r="9868" spans="6:12">
      <c r="F9868" s="89">
        <v>9752</v>
      </c>
      <c r="G9868" s="89">
        <f t="shared" ca="1" si="917"/>
        <v>47</v>
      </c>
      <c r="H9868" s="89">
        <f t="shared" ca="1" si="918"/>
        <v>3</v>
      </c>
      <c r="I9868" s="89">
        <f t="shared" ca="1" si="919"/>
        <v>8</v>
      </c>
      <c r="J9868" s="89">
        <f t="shared" ca="1" si="920"/>
        <v>67.281000000000063</v>
      </c>
      <c r="K9868" s="89">
        <f t="shared" ca="1" si="921"/>
        <v>137.2109999999999</v>
      </c>
      <c r="L9868" s="83">
        <f t="shared" ca="1" si="922"/>
        <v>136.06100000000004</v>
      </c>
    </row>
    <row r="9869" spans="6:12">
      <c r="F9869" s="89">
        <v>9753</v>
      </c>
      <c r="G9869" s="89">
        <f t="shared" ca="1" si="917"/>
        <v>53</v>
      </c>
      <c r="H9869" s="89">
        <f t="shared" ca="1" si="918"/>
        <v>3</v>
      </c>
      <c r="I9869" s="89">
        <f t="shared" ca="1" si="919"/>
        <v>8</v>
      </c>
      <c r="J9869" s="89">
        <f t="shared" ca="1" si="920"/>
        <v>91.269000000000119</v>
      </c>
      <c r="K9869" s="89">
        <f t="shared" ca="1" si="921"/>
        <v>159.33899999999994</v>
      </c>
      <c r="L9869" s="83">
        <f t="shared" ca="1" si="922"/>
        <v>159.08900000000006</v>
      </c>
    </row>
    <row r="9870" spans="6:12">
      <c r="F9870" s="89">
        <v>9754</v>
      </c>
      <c r="G9870" s="89">
        <f t="shared" ca="1" si="917"/>
        <v>54</v>
      </c>
      <c r="H9870" s="89">
        <f t="shared" ca="1" si="918"/>
        <v>3</v>
      </c>
      <c r="I9870" s="89">
        <f t="shared" ca="1" si="919"/>
        <v>9</v>
      </c>
      <c r="J9870" s="89">
        <f t="shared" ca="1" si="920"/>
        <v>135.64600000000007</v>
      </c>
      <c r="K9870" s="89">
        <f t="shared" ca="1" si="921"/>
        <v>160.80599999999998</v>
      </c>
      <c r="L9870" s="83">
        <f t="shared" ca="1" si="922"/>
        <v>161.10600000000005</v>
      </c>
    </row>
    <row r="9871" spans="6:12">
      <c r="F9871" s="89">
        <v>9755</v>
      </c>
      <c r="G9871" s="89">
        <f t="shared" ca="1" si="917"/>
        <v>26</v>
      </c>
      <c r="H9871" s="89">
        <f t="shared" ca="1" si="918"/>
        <v>1</v>
      </c>
      <c r="I9871" s="89">
        <f t="shared" ca="1" si="919"/>
        <v>6</v>
      </c>
      <c r="J9871" s="89">
        <f t="shared" ca="1" si="920"/>
        <v>131.73599999999996</v>
      </c>
      <c r="K9871" s="89">
        <f t="shared" ca="1" si="921"/>
        <v>121.176</v>
      </c>
      <c r="L9871" s="83">
        <f t="shared" ca="1" si="922"/>
        <v>119.676</v>
      </c>
    </row>
    <row r="9872" spans="6:12">
      <c r="F9872" s="89">
        <v>9756</v>
      </c>
      <c r="G9872" s="89">
        <f t="shared" ca="1" si="917"/>
        <v>35</v>
      </c>
      <c r="H9872" s="89">
        <f t="shared" ca="1" si="918"/>
        <v>1</v>
      </c>
      <c r="I9872" s="89">
        <f t="shared" ca="1" si="919"/>
        <v>8</v>
      </c>
      <c r="J9872" s="89">
        <f t="shared" ca="1" si="920"/>
        <v>146.08499999999995</v>
      </c>
      <c r="K9872" s="89">
        <f t="shared" ca="1" si="921"/>
        <v>47.534999999999968</v>
      </c>
      <c r="L9872" s="83">
        <f t="shared" ca="1" si="922"/>
        <v>48.184999999999974</v>
      </c>
    </row>
    <row r="9873" spans="6:12">
      <c r="F9873" s="89">
        <v>9757</v>
      </c>
      <c r="G9873" s="89">
        <f t="shared" ca="1" si="917"/>
        <v>48</v>
      </c>
      <c r="H9873" s="89">
        <f t="shared" ca="1" si="918"/>
        <v>2</v>
      </c>
      <c r="I9873" s="89">
        <f t="shared" ca="1" si="919"/>
        <v>6</v>
      </c>
      <c r="J9873" s="89">
        <f t="shared" ca="1" si="920"/>
        <v>70.087999999999994</v>
      </c>
      <c r="K9873" s="89">
        <f t="shared" ca="1" si="921"/>
        <v>138.80799999999999</v>
      </c>
      <c r="L9873" s="83">
        <f t="shared" ca="1" si="922"/>
        <v>138.80799999999999</v>
      </c>
    </row>
    <row r="9874" spans="6:12">
      <c r="F9874" s="89">
        <v>9758</v>
      </c>
      <c r="G9874" s="89">
        <f t="shared" ca="1" si="917"/>
        <v>22</v>
      </c>
      <c r="H9874" s="89">
        <f t="shared" ca="1" si="918"/>
        <v>3</v>
      </c>
      <c r="I9874" s="89">
        <f t="shared" ca="1" si="919"/>
        <v>3</v>
      </c>
      <c r="J9874" s="89">
        <f t="shared" ca="1" si="920"/>
        <v>-266.45400000000001</v>
      </c>
      <c r="K9874" s="89">
        <f t="shared" ca="1" si="921"/>
        <v>24.225999999999971</v>
      </c>
      <c r="L9874" s="83">
        <f t="shared" ca="1" si="922"/>
        <v>17.326000000000022</v>
      </c>
    </row>
    <row r="9875" spans="6:12">
      <c r="F9875" s="89">
        <v>9759</v>
      </c>
      <c r="G9875" s="89">
        <f t="shared" ca="1" si="917"/>
        <v>48</v>
      </c>
      <c r="H9875" s="89">
        <f t="shared" ca="1" si="918"/>
        <v>2</v>
      </c>
      <c r="I9875" s="89">
        <f t="shared" ca="1" si="919"/>
        <v>4</v>
      </c>
      <c r="J9875" s="89">
        <f t="shared" ca="1" si="920"/>
        <v>-35.807999999999993</v>
      </c>
      <c r="K9875" s="89">
        <f t="shared" ca="1" si="921"/>
        <v>118.11200000000002</v>
      </c>
      <c r="L9875" s="83">
        <f t="shared" ca="1" si="922"/>
        <v>117.31199999999998</v>
      </c>
    </row>
    <row r="9876" spans="6:12">
      <c r="F9876" s="89">
        <v>9760</v>
      </c>
      <c r="G9876" s="89">
        <f t="shared" ca="1" si="917"/>
        <v>37</v>
      </c>
      <c r="H9876" s="89">
        <f t="shared" ca="1" si="918"/>
        <v>2</v>
      </c>
      <c r="I9876" s="89">
        <f t="shared" ca="1" si="919"/>
        <v>9</v>
      </c>
      <c r="J9876" s="89">
        <f t="shared" ca="1" si="920"/>
        <v>137.71299999999994</v>
      </c>
      <c r="K9876" s="89">
        <f t="shared" ca="1" si="921"/>
        <v>82.043000000000006</v>
      </c>
      <c r="L9876" s="83">
        <f t="shared" ca="1" si="922"/>
        <v>81.592999999999961</v>
      </c>
    </row>
    <row r="9877" spans="6:12">
      <c r="F9877" s="89">
        <v>9761</v>
      </c>
      <c r="G9877" s="89">
        <f t="shared" ca="1" si="917"/>
        <v>53</v>
      </c>
      <c r="H9877" s="89">
        <f t="shared" ca="1" si="918"/>
        <v>2</v>
      </c>
      <c r="I9877" s="89">
        <f t="shared" ca="1" si="919"/>
        <v>6</v>
      </c>
      <c r="J9877" s="89">
        <f t="shared" ca="1" si="920"/>
        <v>89.942999999999984</v>
      </c>
      <c r="K9877" s="89">
        <f t="shared" ca="1" si="921"/>
        <v>157.11299999999994</v>
      </c>
      <c r="L9877" s="83">
        <f t="shared" ca="1" si="922"/>
        <v>157.863</v>
      </c>
    </row>
    <row r="9878" spans="6:12">
      <c r="F9878" s="89">
        <v>9762</v>
      </c>
      <c r="G9878" s="89">
        <f t="shared" ca="1" si="917"/>
        <v>32</v>
      </c>
      <c r="H9878" s="89">
        <f t="shared" ca="1" si="918"/>
        <v>2</v>
      </c>
      <c r="I9878" s="89">
        <f t="shared" ca="1" si="919"/>
        <v>5</v>
      </c>
      <c r="J9878" s="89">
        <f t="shared" ca="1" si="920"/>
        <v>3.8000000000000114</v>
      </c>
      <c r="K9878" s="89">
        <f t="shared" ca="1" si="921"/>
        <v>120.07999999999996</v>
      </c>
      <c r="L9878" s="83">
        <f t="shared" ca="1" si="922"/>
        <v>117.27999999999997</v>
      </c>
    </row>
    <row r="9879" spans="6:12">
      <c r="F9879" s="89">
        <v>9763</v>
      </c>
      <c r="G9879" s="89">
        <f t="shared" ca="1" si="917"/>
        <v>26</v>
      </c>
      <c r="H9879" s="89">
        <f t="shared" ca="1" si="918"/>
        <v>1</v>
      </c>
      <c r="I9879" s="89">
        <f t="shared" ca="1" si="919"/>
        <v>7</v>
      </c>
      <c r="J9879" s="89">
        <f t="shared" ca="1" si="920"/>
        <v>150.70199999999994</v>
      </c>
      <c r="K9879" s="89">
        <f t="shared" ca="1" si="921"/>
        <v>97.541999999999973</v>
      </c>
      <c r="L9879" s="83">
        <f t="shared" ca="1" si="922"/>
        <v>96.44199999999995</v>
      </c>
    </row>
    <row r="9880" spans="6:12">
      <c r="F9880" s="89">
        <v>9764</v>
      </c>
      <c r="G9880" s="89">
        <f t="shared" ca="1" si="917"/>
        <v>36</v>
      </c>
      <c r="H9880" s="89">
        <f t="shared" ca="1" si="918"/>
        <v>1</v>
      </c>
      <c r="I9880" s="89">
        <f t="shared" ca="1" si="919"/>
        <v>6</v>
      </c>
      <c r="J9880" s="89">
        <f t="shared" ca="1" si="920"/>
        <v>117.29599999999996</v>
      </c>
      <c r="K9880" s="89">
        <f t="shared" ca="1" si="921"/>
        <v>103.63599999999997</v>
      </c>
      <c r="L9880" s="83">
        <f t="shared" ca="1" si="922"/>
        <v>103.63600000000002</v>
      </c>
    </row>
    <row r="9881" spans="6:12">
      <c r="F9881" s="89">
        <v>9765</v>
      </c>
      <c r="G9881" s="89">
        <f t="shared" ca="1" si="917"/>
        <v>24</v>
      </c>
      <c r="H9881" s="89">
        <f t="shared" ca="1" si="918"/>
        <v>2</v>
      </c>
      <c r="I9881" s="89">
        <f t="shared" ca="1" si="919"/>
        <v>4</v>
      </c>
      <c r="J9881" s="89">
        <f t="shared" ca="1" si="920"/>
        <v>-36.864000000000033</v>
      </c>
      <c r="K9881" s="89">
        <f t="shared" ca="1" si="921"/>
        <v>124.49599999999998</v>
      </c>
      <c r="L9881" s="83">
        <f t="shared" ca="1" si="922"/>
        <v>120.096</v>
      </c>
    </row>
    <row r="9882" spans="6:12">
      <c r="F9882" s="89">
        <v>9766</v>
      </c>
      <c r="G9882" s="89">
        <f t="shared" ca="1" si="917"/>
        <v>23</v>
      </c>
      <c r="H9882" s="89">
        <f t="shared" ca="1" si="918"/>
        <v>3</v>
      </c>
      <c r="I9882" s="89">
        <f t="shared" ca="1" si="919"/>
        <v>4</v>
      </c>
      <c r="J9882" s="89">
        <f t="shared" ca="1" si="920"/>
        <v>-183.26299999999998</v>
      </c>
      <c r="K9882" s="89">
        <f t="shared" ca="1" si="921"/>
        <v>64.506999999999948</v>
      </c>
      <c r="L9882" s="83">
        <f t="shared" ca="1" si="922"/>
        <v>58.156999999999982</v>
      </c>
    </row>
    <row r="9883" spans="6:12">
      <c r="F9883" s="89">
        <v>9767</v>
      </c>
      <c r="G9883" s="89">
        <f t="shared" ca="1" si="917"/>
        <v>30</v>
      </c>
      <c r="H9883" s="89">
        <f t="shared" ca="1" si="918"/>
        <v>1</v>
      </c>
      <c r="I9883" s="89">
        <f t="shared" ca="1" si="919"/>
        <v>3</v>
      </c>
      <c r="J9883" s="89">
        <f t="shared" ca="1" si="920"/>
        <v>8.8699999999999974</v>
      </c>
      <c r="K9883" s="89">
        <f t="shared" ca="1" si="921"/>
        <v>124.87</v>
      </c>
      <c r="L9883" s="83">
        <f t="shared" ca="1" si="922"/>
        <v>122.77</v>
      </c>
    </row>
    <row r="9884" spans="6:12">
      <c r="F9884" s="89">
        <v>9768</v>
      </c>
      <c r="G9884" s="89">
        <f t="shared" ca="1" si="917"/>
        <v>42</v>
      </c>
      <c r="H9884" s="89">
        <f t="shared" ca="1" si="918"/>
        <v>1</v>
      </c>
      <c r="I9884" s="89">
        <f t="shared" ca="1" si="919"/>
        <v>8</v>
      </c>
      <c r="J9884" s="89">
        <f t="shared" ca="1" si="920"/>
        <v>150.23599999999999</v>
      </c>
      <c r="K9884" s="89">
        <f t="shared" ca="1" si="921"/>
        <v>49.515999999999963</v>
      </c>
      <c r="L9884" s="83">
        <f t="shared" ca="1" si="922"/>
        <v>51.21599999999998</v>
      </c>
    </row>
    <row r="9885" spans="6:12">
      <c r="F9885" s="89">
        <v>9769</v>
      </c>
      <c r="G9885" s="89">
        <f t="shared" ca="1" si="917"/>
        <v>40</v>
      </c>
      <c r="H9885" s="89">
        <f t="shared" ca="1" si="918"/>
        <v>3</v>
      </c>
      <c r="I9885" s="89">
        <f t="shared" ca="1" si="919"/>
        <v>4</v>
      </c>
      <c r="J9885" s="89">
        <f t="shared" ca="1" si="920"/>
        <v>-200.62</v>
      </c>
      <c r="K9885" s="89">
        <f t="shared" ca="1" si="921"/>
        <v>41.879999999999967</v>
      </c>
      <c r="L9885" s="83">
        <f t="shared" ca="1" si="922"/>
        <v>38.080000000000041</v>
      </c>
    </row>
    <row r="9886" spans="6:12">
      <c r="F9886" s="89">
        <v>9770</v>
      </c>
      <c r="G9886" s="89">
        <f t="shared" ca="1" si="917"/>
        <v>36</v>
      </c>
      <c r="H9886" s="89">
        <f t="shared" ca="1" si="918"/>
        <v>2</v>
      </c>
      <c r="I9886" s="89">
        <f t="shared" ca="1" si="919"/>
        <v>9</v>
      </c>
      <c r="J9886" s="89">
        <f t="shared" ca="1" si="920"/>
        <v>137.50399999999993</v>
      </c>
      <c r="K9886" s="89">
        <f t="shared" ca="1" si="921"/>
        <v>82.143999999999949</v>
      </c>
      <c r="L9886" s="83">
        <f t="shared" ca="1" si="922"/>
        <v>81.54400000000004</v>
      </c>
    </row>
    <row r="9887" spans="6:12">
      <c r="F9887" s="89">
        <v>9771</v>
      </c>
      <c r="G9887" s="89">
        <f t="shared" ca="1" si="917"/>
        <v>46</v>
      </c>
      <c r="H9887" s="89">
        <f t="shared" ca="1" si="918"/>
        <v>2</v>
      </c>
      <c r="I9887" s="89">
        <f t="shared" ca="1" si="919"/>
        <v>7</v>
      </c>
      <c r="J9887" s="89">
        <f t="shared" ca="1" si="920"/>
        <v>102.75199999999998</v>
      </c>
      <c r="K9887" s="89">
        <f t="shared" ca="1" si="921"/>
        <v>129.49199999999993</v>
      </c>
      <c r="L9887" s="83">
        <f t="shared" ca="1" si="922"/>
        <v>129.59199999999998</v>
      </c>
    </row>
    <row r="9888" spans="6:12">
      <c r="F9888" s="89">
        <v>9772</v>
      </c>
      <c r="G9888" s="89">
        <f t="shared" ca="1" si="917"/>
        <v>28</v>
      </c>
      <c r="H9888" s="89">
        <f t="shared" ca="1" si="918"/>
        <v>2</v>
      </c>
      <c r="I9888" s="89">
        <f t="shared" ca="1" si="919"/>
        <v>7</v>
      </c>
      <c r="J9888" s="89">
        <f t="shared" ca="1" si="920"/>
        <v>96.775999999999954</v>
      </c>
      <c r="K9888" s="89">
        <f t="shared" ca="1" si="921"/>
        <v>129.09599999999995</v>
      </c>
      <c r="L9888" s="83">
        <f t="shared" ca="1" si="922"/>
        <v>126.49599999999995</v>
      </c>
    </row>
    <row r="9889" spans="6:12">
      <c r="F9889" s="89">
        <v>9773</v>
      </c>
      <c r="G9889" s="89">
        <f t="shared" ca="1" si="917"/>
        <v>49</v>
      </c>
      <c r="H9889" s="89">
        <f t="shared" ca="1" si="918"/>
        <v>2</v>
      </c>
      <c r="I9889" s="89">
        <f t="shared" ca="1" si="919"/>
        <v>6</v>
      </c>
      <c r="J9889" s="89">
        <f t="shared" ca="1" si="920"/>
        <v>73.519000000000005</v>
      </c>
      <c r="K9889" s="89">
        <f t="shared" ca="1" si="921"/>
        <v>141.92900000000003</v>
      </c>
      <c r="L9889" s="83">
        <f t="shared" ca="1" si="922"/>
        <v>142.07900000000001</v>
      </c>
    </row>
    <row r="9890" spans="6:12">
      <c r="F9890" s="89">
        <v>9774</v>
      </c>
      <c r="G9890" s="89">
        <f t="shared" ca="1" si="917"/>
        <v>24</v>
      </c>
      <c r="H9890" s="89">
        <f t="shared" ca="1" si="918"/>
        <v>3</v>
      </c>
      <c r="I9890" s="89">
        <f t="shared" ca="1" si="919"/>
        <v>5</v>
      </c>
      <c r="J9890" s="89">
        <f t="shared" ca="1" si="920"/>
        <v>-109.26999999999992</v>
      </c>
      <c r="K9890" s="89">
        <f t="shared" ca="1" si="921"/>
        <v>95.59</v>
      </c>
      <c r="L9890" s="83">
        <f t="shared" ca="1" si="922"/>
        <v>89.789999999999992</v>
      </c>
    </row>
    <row r="9891" spans="6:12">
      <c r="F9891" s="89">
        <v>9775</v>
      </c>
      <c r="G9891" s="89">
        <f t="shared" ca="1" si="917"/>
        <v>45</v>
      </c>
      <c r="H9891" s="89">
        <f t="shared" ca="1" si="918"/>
        <v>2</v>
      </c>
      <c r="I9891" s="89">
        <f t="shared" ca="1" si="919"/>
        <v>5</v>
      </c>
      <c r="J9891" s="89">
        <f t="shared" ca="1" si="920"/>
        <v>13.224999999999994</v>
      </c>
      <c r="K9891" s="89">
        <f t="shared" ca="1" si="921"/>
        <v>125.47499999999994</v>
      </c>
      <c r="L9891" s="83">
        <f t="shared" ca="1" si="922"/>
        <v>124.62499999999997</v>
      </c>
    </row>
    <row r="9892" spans="6:12">
      <c r="F9892" s="89">
        <v>9776</v>
      </c>
      <c r="G9892" s="89">
        <f t="shared" ca="1" si="917"/>
        <v>52</v>
      </c>
      <c r="H9892" s="89">
        <f t="shared" ca="1" si="918"/>
        <v>1</v>
      </c>
      <c r="I9892" s="89">
        <f t="shared" ca="1" si="919"/>
        <v>4</v>
      </c>
      <c r="J9892" s="89">
        <f t="shared" ca="1" si="920"/>
        <v>83.667999999999964</v>
      </c>
      <c r="K9892" s="89">
        <f t="shared" ca="1" si="921"/>
        <v>150.24799999999999</v>
      </c>
      <c r="L9892" s="83">
        <f t="shared" ca="1" si="922"/>
        <v>151.84800000000001</v>
      </c>
    </row>
    <row r="9893" spans="6:12">
      <c r="F9893" s="89">
        <v>9777</v>
      </c>
      <c r="G9893" s="89">
        <f t="shared" ca="1" si="917"/>
        <v>49</v>
      </c>
      <c r="H9893" s="89">
        <f t="shared" ca="1" si="918"/>
        <v>3</v>
      </c>
      <c r="I9893" s="89">
        <f t="shared" ca="1" si="919"/>
        <v>4</v>
      </c>
      <c r="J9893" s="89">
        <f t="shared" ca="1" si="920"/>
        <v>-178.21899999999988</v>
      </c>
      <c r="K9893" s="89">
        <f t="shared" ca="1" si="921"/>
        <v>61.491000000000042</v>
      </c>
      <c r="L9893" s="83">
        <f t="shared" ca="1" si="922"/>
        <v>59.041000000000054</v>
      </c>
    </row>
    <row r="9894" spans="6:12">
      <c r="F9894" s="89">
        <v>9778</v>
      </c>
      <c r="G9894" s="89">
        <f t="shared" ca="1" si="917"/>
        <v>54</v>
      </c>
      <c r="H9894" s="89">
        <f t="shared" ca="1" si="918"/>
        <v>2</v>
      </c>
      <c r="I9894" s="89">
        <f t="shared" ca="1" si="919"/>
        <v>8</v>
      </c>
      <c r="J9894" s="89">
        <f t="shared" ca="1" si="920"/>
        <v>162.77199999999999</v>
      </c>
      <c r="K9894" s="89">
        <f t="shared" ca="1" si="921"/>
        <v>144.43199999999999</v>
      </c>
      <c r="L9894" s="83">
        <f t="shared" ca="1" si="922"/>
        <v>146.13200000000001</v>
      </c>
    </row>
    <row r="9895" spans="6:12">
      <c r="F9895" s="89">
        <v>9779</v>
      </c>
      <c r="G9895" s="89">
        <f t="shared" ca="1" si="917"/>
        <v>31</v>
      </c>
      <c r="H9895" s="89">
        <f t="shared" ca="1" si="918"/>
        <v>2</v>
      </c>
      <c r="I9895" s="89">
        <f t="shared" ca="1" si="919"/>
        <v>5</v>
      </c>
      <c r="J9895" s="89">
        <f t="shared" ca="1" si="920"/>
        <v>4.9650000000000318</v>
      </c>
      <c r="K9895" s="89">
        <f t="shared" ca="1" si="921"/>
        <v>121.55499999999998</v>
      </c>
      <c r="L9895" s="83">
        <f t="shared" ca="1" si="922"/>
        <v>118.60500000000002</v>
      </c>
    </row>
    <row r="9896" spans="6:12">
      <c r="F9896" s="89">
        <v>9780</v>
      </c>
      <c r="G9896" s="89">
        <f t="shared" ca="1" si="917"/>
        <v>50</v>
      </c>
      <c r="H9896" s="89">
        <f t="shared" ca="1" si="918"/>
        <v>2</v>
      </c>
      <c r="I9896" s="89">
        <f t="shared" ca="1" si="919"/>
        <v>7</v>
      </c>
      <c r="J9896" s="89">
        <f t="shared" ca="1" si="920"/>
        <v>115.95999999999995</v>
      </c>
      <c r="K9896" s="89">
        <f t="shared" ca="1" si="921"/>
        <v>141.45999999999995</v>
      </c>
      <c r="L9896" s="83">
        <f t="shared" ca="1" si="922"/>
        <v>142.15999999999997</v>
      </c>
    </row>
    <row r="9897" spans="6:12">
      <c r="F9897" s="89">
        <v>9781</v>
      </c>
      <c r="G9897" s="89">
        <f t="shared" ca="1" si="917"/>
        <v>31</v>
      </c>
      <c r="H9897" s="89">
        <f t="shared" ca="1" si="918"/>
        <v>2</v>
      </c>
      <c r="I9897" s="89">
        <f t="shared" ca="1" si="919"/>
        <v>3</v>
      </c>
      <c r="J9897" s="89">
        <f t="shared" ca="1" si="920"/>
        <v>-119.68699999999998</v>
      </c>
      <c r="K9897" s="89">
        <f t="shared" ca="1" si="921"/>
        <v>82.10299999999998</v>
      </c>
      <c r="L9897" s="83">
        <f t="shared" ca="1" si="922"/>
        <v>78.353000000000023</v>
      </c>
    </row>
    <row r="9898" spans="6:12">
      <c r="F9898" s="89">
        <v>9782</v>
      </c>
      <c r="G9898" s="89">
        <f t="shared" ca="1" si="917"/>
        <v>34</v>
      </c>
      <c r="H9898" s="89">
        <f t="shared" ca="1" si="918"/>
        <v>2</v>
      </c>
      <c r="I9898" s="89">
        <f t="shared" ca="1" si="919"/>
        <v>7</v>
      </c>
      <c r="J9898" s="89">
        <f t="shared" ca="1" si="920"/>
        <v>89.047999999999945</v>
      </c>
      <c r="K9898" s="89">
        <f t="shared" ca="1" si="921"/>
        <v>119.50799999999992</v>
      </c>
      <c r="L9898" s="83">
        <f t="shared" ca="1" si="922"/>
        <v>117.80799999999996</v>
      </c>
    </row>
    <row r="9899" spans="6:12">
      <c r="F9899" s="89">
        <v>9783</v>
      </c>
      <c r="G9899" s="89">
        <f t="shared" ca="1" si="917"/>
        <v>35</v>
      </c>
      <c r="H9899" s="89">
        <f t="shared" ca="1" si="918"/>
        <v>3</v>
      </c>
      <c r="I9899" s="89">
        <f t="shared" ca="1" si="919"/>
        <v>7</v>
      </c>
      <c r="J9899" s="89">
        <f t="shared" ca="1" si="920"/>
        <v>-0.33499999999992269</v>
      </c>
      <c r="K9899" s="89">
        <f t="shared" ca="1" si="921"/>
        <v>115.91499999999996</v>
      </c>
      <c r="L9899" s="83">
        <f t="shared" ca="1" si="922"/>
        <v>112.56500000000005</v>
      </c>
    </row>
    <row r="9900" spans="6:12">
      <c r="F9900" s="89">
        <v>9784</v>
      </c>
      <c r="G9900" s="89">
        <f t="shared" ca="1" si="917"/>
        <v>51</v>
      </c>
      <c r="H9900" s="89">
        <f t="shared" ca="1" si="918"/>
        <v>1</v>
      </c>
      <c r="I9900" s="89">
        <f t="shared" ca="1" si="919"/>
        <v>7</v>
      </c>
      <c r="J9900" s="89">
        <f t="shared" ca="1" si="920"/>
        <v>165.37700000000001</v>
      </c>
      <c r="K9900" s="89">
        <f t="shared" ca="1" si="921"/>
        <v>104.46699999999993</v>
      </c>
      <c r="L9900" s="83">
        <f t="shared" ca="1" si="922"/>
        <v>107.1170000000001</v>
      </c>
    </row>
    <row r="9901" spans="6:12">
      <c r="F9901" s="89">
        <v>9785</v>
      </c>
      <c r="G9901" s="89">
        <f t="shared" ca="1" si="917"/>
        <v>30</v>
      </c>
      <c r="H9901" s="89">
        <f t="shared" ca="1" si="918"/>
        <v>2</v>
      </c>
      <c r="I9901" s="89">
        <f t="shared" ca="1" si="919"/>
        <v>3</v>
      </c>
      <c r="J9901" s="89">
        <f t="shared" ca="1" si="920"/>
        <v>-118.23999999999998</v>
      </c>
      <c r="K9901" s="89">
        <f t="shared" ca="1" si="921"/>
        <v>83.859999999999985</v>
      </c>
      <c r="L9901" s="83">
        <f t="shared" ca="1" si="922"/>
        <v>79.960000000000008</v>
      </c>
    </row>
    <row r="9902" spans="6:12">
      <c r="F9902" s="89">
        <v>9786</v>
      </c>
      <c r="G9902" s="89">
        <f t="shared" ca="1" si="917"/>
        <v>48</v>
      </c>
      <c r="H9902" s="89">
        <f t="shared" ca="1" si="918"/>
        <v>2</v>
      </c>
      <c r="I9902" s="89">
        <f t="shared" ca="1" si="919"/>
        <v>4</v>
      </c>
      <c r="J9902" s="89">
        <f t="shared" ca="1" si="920"/>
        <v>-35.807999999999993</v>
      </c>
      <c r="K9902" s="89">
        <f t="shared" ca="1" si="921"/>
        <v>118.11200000000002</v>
      </c>
      <c r="L9902" s="83">
        <f t="shared" ca="1" si="922"/>
        <v>117.31199999999998</v>
      </c>
    </row>
    <row r="9903" spans="6:12">
      <c r="F9903" s="89">
        <v>9787</v>
      </c>
      <c r="G9903" s="89">
        <f t="shared" ca="1" si="917"/>
        <v>36</v>
      </c>
      <c r="H9903" s="89">
        <f t="shared" ca="1" si="918"/>
        <v>3</v>
      </c>
      <c r="I9903" s="89">
        <f t="shared" ca="1" si="919"/>
        <v>4</v>
      </c>
      <c r="J9903" s="89">
        <f t="shared" ca="1" si="920"/>
        <v>-203.55599999999998</v>
      </c>
      <c r="K9903" s="89">
        <f t="shared" ca="1" si="921"/>
        <v>40.183999999999969</v>
      </c>
      <c r="L9903" s="83">
        <f t="shared" ca="1" si="922"/>
        <v>35.78400000000002</v>
      </c>
    </row>
    <row r="9904" spans="6:12">
      <c r="F9904" s="89">
        <v>9788</v>
      </c>
      <c r="G9904" s="89">
        <f t="shared" ca="1" si="917"/>
        <v>48</v>
      </c>
      <c r="H9904" s="89">
        <f t="shared" ca="1" si="918"/>
        <v>1</v>
      </c>
      <c r="I9904" s="89">
        <f t="shared" ca="1" si="919"/>
        <v>4</v>
      </c>
      <c r="J9904" s="89">
        <f t="shared" ca="1" si="920"/>
        <v>68.972000000000008</v>
      </c>
      <c r="K9904" s="89">
        <f t="shared" ca="1" si="921"/>
        <v>136.79200000000003</v>
      </c>
      <c r="L9904" s="83">
        <f t="shared" ca="1" si="922"/>
        <v>137.79200000000003</v>
      </c>
    </row>
    <row r="9905" spans="6:12">
      <c r="F9905" s="89">
        <v>9789</v>
      </c>
      <c r="G9905" s="89">
        <f t="shared" ca="1" si="917"/>
        <v>23</v>
      </c>
      <c r="H9905" s="89">
        <f t="shared" ca="1" si="918"/>
        <v>1</v>
      </c>
      <c r="I9905" s="89">
        <f t="shared" ca="1" si="919"/>
        <v>4</v>
      </c>
      <c r="J9905" s="89">
        <f t="shared" ca="1" si="920"/>
        <v>74.996999999999986</v>
      </c>
      <c r="K9905" s="89">
        <f t="shared" ca="1" si="921"/>
        <v>150.56699999999995</v>
      </c>
      <c r="L9905" s="83">
        <f t="shared" ca="1" si="922"/>
        <v>147.81700000000001</v>
      </c>
    </row>
    <row r="9906" spans="6:12">
      <c r="F9906" s="89">
        <v>9790</v>
      </c>
      <c r="G9906" s="89">
        <f t="shared" ca="1" si="917"/>
        <v>31</v>
      </c>
      <c r="H9906" s="89">
        <f t="shared" ca="1" si="918"/>
        <v>2</v>
      </c>
      <c r="I9906" s="89">
        <f t="shared" ca="1" si="919"/>
        <v>3</v>
      </c>
      <c r="J9906" s="89">
        <f t="shared" ca="1" si="920"/>
        <v>-119.68699999999998</v>
      </c>
      <c r="K9906" s="89">
        <f t="shared" ca="1" si="921"/>
        <v>82.10299999999998</v>
      </c>
      <c r="L9906" s="83">
        <f t="shared" ca="1" si="922"/>
        <v>78.353000000000023</v>
      </c>
    </row>
    <row r="9907" spans="6:12">
      <c r="F9907" s="89">
        <v>9791</v>
      </c>
      <c r="G9907" s="89">
        <f t="shared" ca="1" si="917"/>
        <v>23</v>
      </c>
      <c r="H9907" s="89">
        <f t="shared" ca="1" si="918"/>
        <v>1</v>
      </c>
      <c r="I9907" s="89">
        <f t="shared" ca="1" si="919"/>
        <v>8</v>
      </c>
      <c r="J9907" s="89">
        <f t="shared" ca="1" si="920"/>
        <v>169.74899999999997</v>
      </c>
      <c r="K9907" s="89">
        <f t="shared" ca="1" si="921"/>
        <v>74.918999999999954</v>
      </c>
      <c r="L9907" s="83">
        <f t="shared" ca="1" si="922"/>
        <v>73.768999999999977</v>
      </c>
    </row>
    <row r="9908" spans="6:12">
      <c r="F9908" s="89">
        <v>9792</v>
      </c>
      <c r="G9908" s="89">
        <f t="shared" ca="1" si="917"/>
        <v>49</v>
      </c>
      <c r="H9908" s="89">
        <f t="shared" ca="1" si="918"/>
        <v>3</v>
      </c>
      <c r="I9908" s="89">
        <f t="shared" ca="1" si="919"/>
        <v>6</v>
      </c>
      <c r="J9908" s="89">
        <f t="shared" ca="1" si="920"/>
        <v>-33.050999999999874</v>
      </c>
      <c r="K9908" s="89">
        <f t="shared" ca="1" si="921"/>
        <v>121.45900000000006</v>
      </c>
      <c r="L9908" s="83">
        <f t="shared" ca="1" si="922"/>
        <v>119.80900000000008</v>
      </c>
    </row>
    <row r="9909" spans="6:12">
      <c r="F9909" s="89">
        <v>9793</v>
      </c>
      <c r="G9909" s="89">
        <f t="shared" ca="1" si="917"/>
        <v>28</v>
      </c>
      <c r="H9909" s="89">
        <f t="shared" ca="1" si="918"/>
        <v>1</v>
      </c>
      <c r="I9909" s="89">
        <f t="shared" ca="1" si="919"/>
        <v>8</v>
      </c>
      <c r="J9909" s="89">
        <f t="shared" ca="1" si="920"/>
        <v>155.16399999999993</v>
      </c>
      <c r="K9909" s="89">
        <f t="shared" ca="1" si="921"/>
        <v>58.783999999999978</v>
      </c>
      <c r="L9909" s="83">
        <f t="shared" ca="1" si="922"/>
        <v>58.383999999999972</v>
      </c>
    </row>
    <row r="9910" spans="6:12">
      <c r="F9910" s="89">
        <v>9794</v>
      </c>
      <c r="G9910" s="89">
        <f t="shared" ref="G9910:G9973" ca="1" si="923">RANDBETWEEN(19,55)</f>
        <v>23</v>
      </c>
      <c r="H9910" s="89">
        <f t="shared" ref="H9910:H9973" ca="1" si="924">RANDBETWEEN(0.5,3.5)</f>
        <v>2</v>
      </c>
      <c r="I9910" s="89">
        <f t="shared" ref="I9910:I9973" ca="1" si="925">RANDBETWEEN(3,9)</f>
        <v>5</v>
      </c>
      <c r="J9910" s="89">
        <f t="shared" ref="J9910:J9973" ca="1" si="926">133-10*G9910-128.7*H9910+60.8*I9910+0.135*G9910^2-20.6*H9910^2-4.74*I9910^2+0.15*G9910*H9910+0.006*G9910*I9910+19.63*H9910*I9910</f>
        <v>24.004999999999995</v>
      </c>
      <c r="K9910" s="89">
        <f t="shared" ref="K9910:K9973" ca="1" si="927">300-10.31*G9910-42.6*H9910+18.2*I9910+0.135*G9910^2-20.6*H9910^2-4.74*I9910^2+0.15*G9910*H9910+0.006*G9910*I9910+19.63*H9910*I9910</f>
        <v>143.07499999999996</v>
      </c>
      <c r="L9910" s="83">
        <f t="shared" ref="L9910:L9973" ca="1" si="928">294-10.16*G9910-44.4*H9910+18.6*I9910+0.135*G9910^2-20.6*H9910^2-4.74*I9910^2+0.15*G9910*H9910+0.006*G9910*I9910+19.63*H9910*I9910</f>
        <v>138.92499999999998</v>
      </c>
    </row>
    <row r="9911" spans="6:12">
      <c r="F9911" s="89">
        <v>9795</v>
      </c>
      <c r="G9911" s="89">
        <f t="shared" ca="1" si="923"/>
        <v>32</v>
      </c>
      <c r="H9911" s="89">
        <f t="shared" ca="1" si="924"/>
        <v>3</v>
      </c>
      <c r="I9911" s="89">
        <f t="shared" ca="1" si="925"/>
        <v>8</v>
      </c>
      <c r="J9911" s="89">
        <f t="shared" ca="1" si="926"/>
        <v>49.83600000000007</v>
      </c>
      <c r="K9911" s="89">
        <f t="shared" ca="1" si="927"/>
        <v>124.41599999999994</v>
      </c>
      <c r="L9911" s="83">
        <f t="shared" ca="1" si="928"/>
        <v>121.01600000000002</v>
      </c>
    </row>
    <row r="9912" spans="6:12">
      <c r="F9912" s="89">
        <v>9796</v>
      </c>
      <c r="G9912" s="89">
        <f t="shared" ca="1" si="923"/>
        <v>55</v>
      </c>
      <c r="H9912" s="89">
        <f t="shared" ca="1" si="924"/>
        <v>1</v>
      </c>
      <c r="I9912" s="89">
        <f t="shared" ca="1" si="925"/>
        <v>9</v>
      </c>
      <c r="J9912" s="89">
        <f t="shared" ca="1" si="926"/>
        <v>193.22499999999985</v>
      </c>
      <c r="K9912" s="89">
        <f t="shared" ca="1" si="927"/>
        <v>45.874999999999858</v>
      </c>
      <c r="L9912" s="83">
        <f t="shared" ca="1" si="928"/>
        <v>49.92500000000004</v>
      </c>
    </row>
    <row r="9913" spans="6:12">
      <c r="F9913" s="89">
        <v>9797</v>
      </c>
      <c r="G9913" s="89">
        <f t="shared" ca="1" si="923"/>
        <v>38</v>
      </c>
      <c r="H9913" s="89">
        <f t="shared" ca="1" si="924"/>
        <v>2</v>
      </c>
      <c r="I9913" s="89">
        <f t="shared" ca="1" si="925"/>
        <v>8</v>
      </c>
      <c r="J9913" s="89">
        <f t="shared" ca="1" si="926"/>
        <v>118.48400000000001</v>
      </c>
      <c r="K9913" s="89">
        <f t="shared" ca="1" si="927"/>
        <v>105.10399999999998</v>
      </c>
      <c r="L9913" s="83">
        <f t="shared" ca="1" si="928"/>
        <v>104.40400000000002</v>
      </c>
    </row>
    <row r="9914" spans="6:12">
      <c r="F9914" s="89">
        <v>9798</v>
      </c>
      <c r="G9914" s="89">
        <f t="shared" ca="1" si="923"/>
        <v>21</v>
      </c>
      <c r="H9914" s="89">
        <f t="shared" ca="1" si="924"/>
        <v>1</v>
      </c>
      <c r="I9914" s="89">
        <f t="shared" ca="1" si="925"/>
        <v>7</v>
      </c>
      <c r="J9914" s="89">
        <f t="shared" ca="1" si="926"/>
        <v>168.01699999999997</v>
      </c>
      <c r="K9914" s="89">
        <f t="shared" ca="1" si="927"/>
        <v>116.40699999999994</v>
      </c>
      <c r="L9914" s="83">
        <f t="shared" ca="1" si="928"/>
        <v>114.55699999999997</v>
      </c>
    </row>
    <row r="9915" spans="6:12">
      <c r="F9915" s="89">
        <v>9799</v>
      </c>
      <c r="G9915" s="89">
        <f t="shared" ca="1" si="923"/>
        <v>33</v>
      </c>
      <c r="H9915" s="89">
        <f t="shared" ca="1" si="924"/>
        <v>1</v>
      </c>
      <c r="I9915" s="89">
        <f t="shared" ca="1" si="925"/>
        <v>6</v>
      </c>
      <c r="J9915" s="89">
        <f t="shared" ca="1" si="926"/>
        <v>118.79299999999998</v>
      </c>
      <c r="K9915" s="89">
        <f t="shared" ca="1" si="927"/>
        <v>106.06299999999999</v>
      </c>
      <c r="L9915" s="83">
        <f t="shared" ca="1" si="928"/>
        <v>105.613</v>
      </c>
    </row>
    <row r="9916" spans="6:12">
      <c r="F9916" s="89">
        <v>9800</v>
      </c>
      <c r="G9916" s="89">
        <f t="shared" ca="1" si="923"/>
        <v>21</v>
      </c>
      <c r="H9916" s="89">
        <f t="shared" ca="1" si="924"/>
        <v>3</v>
      </c>
      <c r="I9916" s="89">
        <f t="shared" ca="1" si="925"/>
        <v>4</v>
      </c>
      <c r="J9916" s="89">
        <f t="shared" ca="1" si="926"/>
        <v>-176.09100000000001</v>
      </c>
      <c r="K9916" s="89">
        <f t="shared" ca="1" si="927"/>
        <v>72.29899999999995</v>
      </c>
      <c r="L9916" s="83">
        <f t="shared" ca="1" si="928"/>
        <v>65.648999999999972</v>
      </c>
    </row>
    <row r="9917" spans="6:12">
      <c r="F9917" s="89">
        <v>9801</v>
      </c>
      <c r="G9917" s="89">
        <f t="shared" ca="1" si="923"/>
        <v>30</v>
      </c>
      <c r="H9917" s="89">
        <f t="shared" ca="1" si="924"/>
        <v>3</v>
      </c>
      <c r="I9917" s="89">
        <f t="shared" ca="1" si="925"/>
        <v>6</v>
      </c>
      <c r="J9917" s="89">
        <f t="shared" ca="1" si="926"/>
        <v>-54.919999999999902</v>
      </c>
      <c r="K9917" s="89">
        <f t="shared" ca="1" si="927"/>
        <v>105.47999999999999</v>
      </c>
      <c r="L9917" s="83">
        <f t="shared" ca="1" si="928"/>
        <v>100.98000000000005</v>
      </c>
    </row>
    <row r="9918" spans="6:12">
      <c r="F9918" s="89">
        <v>9802</v>
      </c>
      <c r="G9918" s="89">
        <f t="shared" ca="1" si="923"/>
        <v>21</v>
      </c>
      <c r="H9918" s="89">
        <f t="shared" ca="1" si="924"/>
        <v>3</v>
      </c>
      <c r="I9918" s="89">
        <f t="shared" ca="1" si="925"/>
        <v>8</v>
      </c>
      <c r="J9918" s="89">
        <f t="shared" ca="1" si="926"/>
        <v>75.652999999999963</v>
      </c>
      <c r="K9918" s="89">
        <f t="shared" ca="1" si="927"/>
        <v>153.64299999999992</v>
      </c>
      <c r="L9918" s="83">
        <f t="shared" ca="1" si="928"/>
        <v>148.59299999999996</v>
      </c>
    </row>
    <row r="9919" spans="6:12">
      <c r="F9919" s="89">
        <v>9803</v>
      </c>
      <c r="G9919" s="89">
        <f t="shared" ca="1" si="923"/>
        <v>48</v>
      </c>
      <c r="H9919" s="89">
        <f t="shared" ca="1" si="924"/>
        <v>3</v>
      </c>
      <c r="I9919" s="89">
        <f t="shared" ca="1" si="925"/>
        <v>6</v>
      </c>
      <c r="J9919" s="89">
        <f t="shared" ca="1" si="926"/>
        <v>-36.631999999999891</v>
      </c>
      <c r="K9919" s="89">
        <f t="shared" ca="1" si="927"/>
        <v>118.18800000000002</v>
      </c>
      <c r="L9919" s="83">
        <f t="shared" ca="1" si="928"/>
        <v>116.38800000000006</v>
      </c>
    </row>
    <row r="9920" spans="6:12">
      <c r="F9920" s="89">
        <v>9804</v>
      </c>
      <c r="G9920" s="89">
        <f t="shared" ca="1" si="923"/>
        <v>44</v>
      </c>
      <c r="H9920" s="89">
        <f t="shared" ca="1" si="924"/>
        <v>2</v>
      </c>
      <c r="I9920" s="89">
        <f t="shared" ca="1" si="925"/>
        <v>8</v>
      </c>
      <c r="J9920" s="89">
        <f t="shared" ca="1" si="926"/>
        <v>126.99199999999996</v>
      </c>
      <c r="K9920" s="89">
        <f t="shared" ca="1" si="927"/>
        <v>111.75199999999992</v>
      </c>
      <c r="L9920" s="83">
        <f t="shared" ca="1" si="928"/>
        <v>111.95199999999994</v>
      </c>
    </row>
    <row r="9921" spans="6:12">
      <c r="F9921" s="89">
        <v>9805</v>
      </c>
      <c r="G9921" s="89">
        <f t="shared" ca="1" si="923"/>
        <v>39</v>
      </c>
      <c r="H9921" s="89">
        <f t="shared" ca="1" si="924"/>
        <v>2</v>
      </c>
      <c r="I9921" s="89">
        <f t="shared" ca="1" si="925"/>
        <v>5</v>
      </c>
      <c r="J9921" s="89">
        <f t="shared" ca="1" si="926"/>
        <v>3.2049999999999841</v>
      </c>
      <c r="K9921" s="89">
        <f t="shared" ca="1" si="927"/>
        <v>117.31499999999997</v>
      </c>
      <c r="L9921" s="83">
        <f t="shared" ca="1" si="928"/>
        <v>115.56499999999997</v>
      </c>
    </row>
    <row r="9922" spans="6:12">
      <c r="F9922" s="89">
        <v>9806</v>
      </c>
      <c r="G9922" s="89">
        <f t="shared" ca="1" si="923"/>
        <v>24</v>
      </c>
      <c r="H9922" s="89">
        <f t="shared" ca="1" si="924"/>
        <v>2</v>
      </c>
      <c r="I9922" s="89">
        <f t="shared" ca="1" si="925"/>
        <v>6</v>
      </c>
      <c r="J9922" s="89">
        <f t="shared" ca="1" si="926"/>
        <v>68.743999999999943</v>
      </c>
      <c r="K9922" s="89">
        <f t="shared" ca="1" si="927"/>
        <v>144.904</v>
      </c>
      <c r="L9922" s="83">
        <f t="shared" ca="1" si="928"/>
        <v>141.30400000000003</v>
      </c>
    </row>
    <row r="9923" spans="6:12">
      <c r="F9923" s="89">
        <v>9807</v>
      </c>
      <c r="G9923" s="89">
        <f t="shared" ca="1" si="923"/>
        <v>27</v>
      </c>
      <c r="H9923" s="89">
        <f t="shared" ca="1" si="924"/>
        <v>3</v>
      </c>
      <c r="I9923" s="89">
        <f t="shared" ca="1" si="925"/>
        <v>3</v>
      </c>
      <c r="J9923" s="89">
        <f t="shared" ca="1" si="926"/>
        <v>-281.03899999999999</v>
      </c>
      <c r="K9923" s="89">
        <f t="shared" ca="1" si="927"/>
        <v>8.0910000000000082</v>
      </c>
      <c r="L9923" s="83">
        <f t="shared" ca="1" si="928"/>
        <v>1.9410000000000309</v>
      </c>
    </row>
    <row r="9924" spans="6:12">
      <c r="F9924" s="89">
        <v>9808</v>
      </c>
      <c r="G9924" s="89">
        <f t="shared" ca="1" si="923"/>
        <v>39</v>
      </c>
      <c r="H9924" s="89">
        <f t="shared" ca="1" si="924"/>
        <v>2</v>
      </c>
      <c r="I9924" s="89">
        <f t="shared" ca="1" si="925"/>
        <v>4</v>
      </c>
      <c r="J9924" s="89">
        <f t="shared" ca="1" si="926"/>
        <v>-54.429000000000002</v>
      </c>
      <c r="K9924" s="89">
        <f t="shared" ca="1" si="927"/>
        <v>102.28099999999998</v>
      </c>
      <c r="L9924" s="83">
        <f t="shared" ca="1" si="928"/>
        <v>100.13099999999997</v>
      </c>
    </row>
    <row r="9925" spans="6:12">
      <c r="F9925" s="89">
        <v>9809</v>
      </c>
      <c r="G9925" s="89">
        <f t="shared" ca="1" si="923"/>
        <v>37</v>
      </c>
      <c r="H9925" s="89">
        <f t="shared" ca="1" si="924"/>
        <v>1</v>
      </c>
      <c r="I9925" s="89">
        <f t="shared" ca="1" si="925"/>
        <v>6</v>
      </c>
      <c r="J9925" s="89">
        <f t="shared" ca="1" si="926"/>
        <v>117.33699999999999</v>
      </c>
      <c r="K9925" s="89">
        <f t="shared" ca="1" si="927"/>
        <v>103.36699999999999</v>
      </c>
      <c r="L9925" s="83">
        <f t="shared" ca="1" si="928"/>
        <v>103.51700000000002</v>
      </c>
    </row>
    <row r="9926" spans="6:12">
      <c r="F9926" s="89">
        <v>9810</v>
      </c>
      <c r="G9926" s="89">
        <f t="shared" ca="1" si="923"/>
        <v>52</v>
      </c>
      <c r="H9926" s="89">
        <f t="shared" ca="1" si="924"/>
        <v>1</v>
      </c>
      <c r="I9926" s="89">
        <f t="shared" ca="1" si="925"/>
        <v>5</v>
      </c>
      <c r="J9926" s="89">
        <f t="shared" ca="1" si="926"/>
        <v>121.74999999999997</v>
      </c>
      <c r="K9926" s="89">
        <f t="shared" ca="1" si="927"/>
        <v>145.72999999999999</v>
      </c>
      <c r="L9926" s="83">
        <f t="shared" ca="1" si="928"/>
        <v>147.72999999999999</v>
      </c>
    </row>
    <row r="9927" spans="6:12">
      <c r="F9927" s="89">
        <v>9811</v>
      </c>
      <c r="G9927" s="89">
        <f t="shared" ca="1" si="923"/>
        <v>30</v>
      </c>
      <c r="H9927" s="89">
        <f t="shared" ca="1" si="924"/>
        <v>2</v>
      </c>
      <c r="I9927" s="89">
        <f t="shared" ca="1" si="925"/>
        <v>9</v>
      </c>
      <c r="J9927" s="89">
        <f t="shared" ca="1" si="926"/>
        <v>141.91999999999993</v>
      </c>
      <c r="K9927" s="89">
        <f t="shared" ca="1" si="927"/>
        <v>88.419999999999959</v>
      </c>
      <c r="L9927" s="83">
        <f t="shared" ca="1" si="928"/>
        <v>86.920000000000016</v>
      </c>
    </row>
    <row r="9928" spans="6:12">
      <c r="F9928" s="89">
        <v>9812</v>
      </c>
      <c r="G9928" s="89">
        <f t="shared" ca="1" si="923"/>
        <v>49</v>
      </c>
      <c r="H9928" s="89">
        <f t="shared" ca="1" si="924"/>
        <v>2</v>
      </c>
      <c r="I9928" s="89">
        <f t="shared" ca="1" si="925"/>
        <v>6</v>
      </c>
      <c r="J9928" s="89">
        <f t="shared" ca="1" si="926"/>
        <v>73.519000000000005</v>
      </c>
      <c r="K9928" s="89">
        <f t="shared" ca="1" si="927"/>
        <v>141.92900000000003</v>
      </c>
      <c r="L9928" s="83">
        <f t="shared" ca="1" si="928"/>
        <v>142.07900000000001</v>
      </c>
    </row>
    <row r="9929" spans="6:12">
      <c r="F9929" s="89">
        <v>9813</v>
      </c>
      <c r="G9929" s="89">
        <f t="shared" ca="1" si="923"/>
        <v>28</v>
      </c>
      <c r="H9929" s="89">
        <f t="shared" ca="1" si="924"/>
        <v>1</v>
      </c>
      <c r="I9929" s="89">
        <f t="shared" ca="1" si="925"/>
        <v>6</v>
      </c>
      <c r="J9929" s="89">
        <f t="shared" ca="1" si="926"/>
        <v>126.68799999999996</v>
      </c>
      <c r="K9929" s="89">
        <f t="shared" ca="1" si="927"/>
        <v>115.50799999999998</v>
      </c>
      <c r="L9929" s="83">
        <f t="shared" ca="1" si="928"/>
        <v>114.30799999999999</v>
      </c>
    </row>
    <row r="9930" spans="6:12">
      <c r="F9930" s="89">
        <v>9814</v>
      </c>
      <c r="G9930" s="89">
        <f t="shared" ca="1" si="923"/>
        <v>20</v>
      </c>
      <c r="H9930" s="89">
        <f t="shared" ca="1" si="924"/>
        <v>3</v>
      </c>
      <c r="I9930" s="89">
        <f t="shared" ca="1" si="925"/>
        <v>7</v>
      </c>
      <c r="J9930" s="89">
        <f t="shared" ca="1" si="926"/>
        <v>30.909999999999968</v>
      </c>
      <c r="K9930" s="89">
        <f t="shared" ca="1" si="927"/>
        <v>151.80999999999995</v>
      </c>
      <c r="L9930" s="83">
        <f t="shared" ca="1" si="928"/>
        <v>146.20999999999998</v>
      </c>
    </row>
    <row r="9931" spans="6:12">
      <c r="F9931" s="89">
        <v>9815</v>
      </c>
      <c r="G9931" s="89">
        <f t="shared" ca="1" si="923"/>
        <v>44</v>
      </c>
      <c r="H9931" s="89">
        <f t="shared" ca="1" si="924"/>
        <v>2</v>
      </c>
      <c r="I9931" s="89">
        <f t="shared" ca="1" si="925"/>
        <v>6</v>
      </c>
      <c r="J9931" s="89">
        <f t="shared" ca="1" si="926"/>
        <v>59.063999999999965</v>
      </c>
      <c r="K9931" s="89">
        <f t="shared" ca="1" si="927"/>
        <v>129.02399999999994</v>
      </c>
      <c r="L9931" s="83">
        <f t="shared" ca="1" si="928"/>
        <v>128.42399999999998</v>
      </c>
    </row>
    <row r="9932" spans="6:12">
      <c r="F9932" s="89">
        <v>9816</v>
      </c>
      <c r="G9932" s="89">
        <f t="shared" ca="1" si="923"/>
        <v>53</v>
      </c>
      <c r="H9932" s="89">
        <f t="shared" ca="1" si="924"/>
        <v>2</v>
      </c>
      <c r="I9932" s="89">
        <f t="shared" ca="1" si="925"/>
        <v>6</v>
      </c>
      <c r="J9932" s="89">
        <f t="shared" ca="1" si="926"/>
        <v>89.942999999999984</v>
      </c>
      <c r="K9932" s="89">
        <f t="shared" ca="1" si="927"/>
        <v>157.11299999999994</v>
      </c>
      <c r="L9932" s="83">
        <f t="shared" ca="1" si="928"/>
        <v>157.863</v>
      </c>
    </row>
    <row r="9933" spans="6:12">
      <c r="F9933" s="89">
        <v>9817</v>
      </c>
      <c r="G9933" s="89">
        <f t="shared" ca="1" si="923"/>
        <v>36</v>
      </c>
      <c r="H9933" s="89">
        <f t="shared" ca="1" si="924"/>
        <v>3</v>
      </c>
      <c r="I9933" s="89">
        <f t="shared" ca="1" si="925"/>
        <v>3</v>
      </c>
      <c r="J9933" s="89">
        <f t="shared" ca="1" si="926"/>
        <v>-290.28199999999993</v>
      </c>
      <c r="K9933" s="89">
        <f t="shared" ca="1" si="927"/>
        <v>-3.9420000000000357</v>
      </c>
      <c r="L9933" s="83">
        <f t="shared" ca="1" si="928"/>
        <v>-8.7419999999999618</v>
      </c>
    </row>
    <row r="9934" spans="6:12">
      <c r="F9934" s="89">
        <v>9818</v>
      </c>
      <c r="G9934" s="89">
        <f t="shared" ca="1" si="923"/>
        <v>27</v>
      </c>
      <c r="H9934" s="89">
        <f t="shared" ca="1" si="924"/>
        <v>3</v>
      </c>
      <c r="I9934" s="89">
        <f t="shared" ca="1" si="925"/>
        <v>8</v>
      </c>
      <c r="J9934" s="89">
        <f t="shared" ca="1" si="926"/>
        <v>57.521000000000015</v>
      </c>
      <c r="K9934" s="89">
        <f t="shared" ca="1" si="927"/>
        <v>133.6509999999999</v>
      </c>
      <c r="L9934" s="83">
        <f t="shared" ca="1" si="928"/>
        <v>129.50100000000003</v>
      </c>
    </row>
    <row r="9935" spans="6:12">
      <c r="F9935" s="89">
        <v>9819</v>
      </c>
      <c r="G9935" s="89">
        <f t="shared" ca="1" si="923"/>
        <v>29</v>
      </c>
      <c r="H9935" s="89">
        <f t="shared" ca="1" si="924"/>
        <v>3</v>
      </c>
      <c r="I9935" s="89">
        <f t="shared" ca="1" si="925"/>
        <v>7</v>
      </c>
      <c r="J9935" s="89">
        <f t="shared" ca="1" si="926"/>
        <v>4.8730000000000473</v>
      </c>
      <c r="K9935" s="89">
        <f t="shared" ca="1" si="927"/>
        <v>122.983</v>
      </c>
      <c r="L9935" s="83">
        <f t="shared" ca="1" si="928"/>
        <v>118.73300000000006</v>
      </c>
    </row>
    <row r="9936" spans="6:12">
      <c r="F9936" s="89">
        <v>9820</v>
      </c>
      <c r="G9936" s="89">
        <f t="shared" ca="1" si="923"/>
        <v>31</v>
      </c>
      <c r="H9936" s="89">
        <f t="shared" ca="1" si="924"/>
        <v>2</v>
      </c>
      <c r="I9936" s="89">
        <f t="shared" ca="1" si="925"/>
        <v>3</v>
      </c>
      <c r="J9936" s="89">
        <f t="shared" ca="1" si="926"/>
        <v>-119.68699999999998</v>
      </c>
      <c r="K9936" s="89">
        <f t="shared" ca="1" si="927"/>
        <v>82.10299999999998</v>
      </c>
      <c r="L9936" s="83">
        <f t="shared" ca="1" si="928"/>
        <v>78.353000000000023</v>
      </c>
    </row>
    <row r="9937" spans="6:12">
      <c r="F9937" s="89">
        <v>9821</v>
      </c>
      <c r="G9937" s="89">
        <f t="shared" ca="1" si="923"/>
        <v>20</v>
      </c>
      <c r="H9937" s="89">
        <f t="shared" ca="1" si="924"/>
        <v>3</v>
      </c>
      <c r="I9937" s="89">
        <f t="shared" ca="1" si="925"/>
        <v>8</v>
      </c>
      <c r="J9937" s="89">
        <f t="shared" ca="1" si="926"/>
        <v>79.619999999999948</v>
      </c>
      <c r="K9937" s="89">
        <f t="shared" ca="1" si="927"/>
        <v>157.9199999999999</v>
      </c>
      <c r="L9937" s="83">
        <f t="shared" ca="1" si="928"/>
        <v>152.71999999999997</v>
      </c>
    </row>
    <row r="9938" spans="6:12">
      <c r="F9938" s="89">
        <v>9822</v>
      </c>
      <c r="G9938" s="89">
        <f t="shared" ca="1" si="923"/>
        <v>54</v>
      </c>
      <c r="H9938" s="89">
        <f t="shared" ca="1" si="924"/>
        <v>2</v>
      </c>
      <c r="I9938" s="89">
        <f t="shared" ca="1" si="925"/>
        <v>8</v>
      </c>
      <c r="J9938" s="89">
        <f t="shared" ca="1" si="926"/>
        <v>162.77199999999999</v>
      </c>
      <c r="K9938" s="89">
        <f t="shared" ca="1" si="927"/>
        <v>144.43199999999999</v>
      </c>
      <c r="L9938" s="83">
        <f t="shared" ca="1" si="928"/>
        <v>146.13200000000001</v>
      </c>
    </row>
    <row r="9939" spans="6:12">
      <c r="F9939" s="89">
        <v>9823</v>
      </c>
      <c r="G9939" s="89">
        <f t="shared" ca="1" si="923"/>
        <v>42</v>
      </c>
      <c r="H9939" s="89">
        <f t="shared" ca="1" si="924"/>
        <v>3</v>
      </c>
      <c r="I9939" s="89">
        <f t="shared" ca="1" si="925"/>
        <v>8</v>
      </c>
      <c r="J9939" s="89">
        <f t="shared" ca="1" si="926"/>
        <v>54.716000000000065</v>
      </c>
      <c r="K9939" s="89">
        <f t="shared" ca="1" si="927"/>
        <v>126.19599999999997</v>
      </c>
      <c r="L9939" s="83">
        <f t="shared" ca="1" si="928"/>
        <v>124.29599999999999</v>
      </c>
    </row>
    <row r="9940" spans="6:12">
      <c r="F9940" s="89">
        <v>9824</v>
      </c>
      <c r="G9940" s="89">
        <f t="shared" ca="1" si="923"/>
        <v>43</v>
      </c>
      <c r="H9940" s="89">
        <f t="shared" ca="1" si="924"/>
        <v>2</v>
      </c>
      <c r="I9940" s="89">
        <f t="shared" ca="1" si="925"/>
        <v>8</v>
      </c>
      <c r="J9940" s="89">
        <f t="shared" ca="1" si="926"/>
        <v>124.89899999999997</v>
      </c>
      <c r="K9940" s="89">
        <f t="shared" ca="1" si="927"/>
        <v>109.96899999999994</v>
      </c>
      <c r="L9940" s="83">
        <f t="shared" ca="1" si="928"/>
        <v>110.01899999999998</v>
      </c>
    </row>
    <row r="9941" spans="6:12">
      <c r="F9941" s="89">
        <v>9825</v>
      </c>
      <c r="G9941" s="89">
        <f t="shared" ca="1" si="923"/>
        <v>31</v>
      </c>
      <c r="H9941" s="89">
        <f t="shared" ca="1" si="924"/>
        <v>3</v>
      </c>
      <c r="I9941" s="89">
        <f t="shared" ca="1" si="925"/>
        <v>3</v>
      </c>
      <c r="J9941" s="89">
        <f t="shared" ca="1" si="926"/>
        <v>-287.84699999999992</v>
      </c>
      <c r="K9941" s="89">
        <f t="shared" ca="1" si="927"/>
        <v>4.2999999999977945E-2</v>
      </c>
      <c r="L9941" s="83">
        <f t="shared" ca="1" si="928"/>
        <v>-5.5069999999999482</v>
      </c>
    </row>
    <row r="9942" spans="6:12">
      <c r="F9942" s="89">
        <v>9826</v>
      </c>
      <c r="G9942" s="89">
        <f t="shared" ca="1" si="923"/>
        <v>27</v>
      </c>
      <c r="H9942" s="89">
        <f t="shared" ca="1" si="924"/>
        <v>3</v>
      </c>
      <c r="I9942" s="89">
        <f t="shared" ca="1" si="925"/>
        <v>7</v>
      </c>
      <c r="J9942" s="89">
        <f t="shared" ca="1" si="926"/>
        <v>8.7690000000000055</v>
      </c>
      <c r="K9942" s="89">
        <f t="shared" ca="1" si="927"/>
        <v>127.49899999999997</v>
      </c>
      <c r="L9942" s="83">
        <f t="shared" ca="1" si="928"/>
        <v>122.94900000000001</v>
      </c>
    </row>
    <row r="9943" spans="6:12">
      <c r="F9943" s="89">
        <v>9827</v>
      </c>
      <c r="G9943" s="89">
        <f t="shared" ca="1" si="923"/>
        <v>52</v>
      </c>
      <c r="H9943" s="89">
        <f t="shared" ca="1" si="924"/>
        <v>2</v>
      </c>
      <c r="I9943" s="89">
        <f t="shared" ca="1" si="925"/>
        <v>9</v>
      </c>
      <c r="J9943" s="89">
        <f t="shared" ca="1" si="926"/>
        <v>173.24799999999993</v>
      </c>
      <c r="K9943" s="89">
        <f t="shared" ca="1" si="927"/>
        <v>112.92799999999997</v>
      </c>
      <c r="L9943" s="83">
        <f t="shared" ca="1" si="928"/>
        <v>114.72799999999992</v>
      </c>
    </row>
    <row r="9944" spans="6:12">
      <c r="F9944" s="89">
        <v>9828</v>
      </c>
      <c r="G9944" s="89">
        <f t="shared" ca="1" si="923"/>
        <v>34</v>
      </c>
      <c r="H9944" s="89">
        <f t="shared" ca="1" si="924"/>
        <v>3</v>
      </c>
      <c r="I9944" s="89">
        <f t="shared" ca="1" si="925"/>
        <v>9</v>
      </c>
      <c r="J9944" s="89">
        <f t="shared" ca="1" si="926"/>
        <v>87.966000000000065</v>
      </c>
      <c r="K9944" s="89">
        <f t="shared" ca="1" si="927"/>
        <v>119.32599999999996</v>
      </c>
      <c r="L9944" s="83">
        <f t="shared" ca="1" si="928"/>
        <v>116.62600000000003</v>
      </c>
    </row>
    <row r="9945" spans="6:12">
      <c r="F9945" s="89">
        <v>9829</v>
      </c>
      <c r="G9945" s="89">
        <f t="shared" ca="1" si="923"/>
        <v>52</v>
      </c>
      <c r="H9945" s="89">
        <f t="shared" ca="1" si="924"/>
        <v>3</v>
      </c>
      <c r="I9945" s="89">
        <f t="shared" ca="1" si="925"/>
        <v>5</v>
      </c>
      <c r="J9945" s="89">
        <f t="shared" ca="1" si="926"/>
        <v>-88.549999999999955</v>
      </c>
      <c r="K9945" s="89">
        <f t="shared" ca="1" si="927"/>
        <v>107.63</v>
      </c>
      <c r="L9945" s="83">
        <f t="shared" ca="1" si="928"/>
        <v>106.02999999999997</v>
      </c>
    </row>
    <row r="9946" spans="6:12">
      <c r="F9946" s="89">
        <v>9830</v>
      </c>
      <c r="G9946" s="89">
        <f t="shared" ca="1" si="923"/>
        <v>55</v>
      </c>
      <c r="H9946" s="89">
        <f t="shared" ca="1" si="924"/>
        <v>2</v>
      </c>
      <c r="I9946" s="89">
        <f t="shared" ca="1" si="925"/>
        <v>6</v>
      </c>
      <c r="J9946" s="89">
        <f t="shared" ca="1" si="926"/>
        <v>99.774999999999949</v>
      </c>
      <c r="K9946" s="89">
        <f t="shared" ca="1" si="927"/>
        <v>166.32499999999993</v>
      </c>
      <c r="L9946" s="83">
        <f t="shared" ca="1" si="928"/>
        <v>167.37500000000006</v>
      </c>
    </row>
    <row r="9947" spans="6:12">
      <c r="F9947" s="89">
        <v>9831</v>
      </c>
      <c r="G9947" s="89">
        <f t="shared" ca="1" si="923"/>
        <v>48</v>
      </c>
      <c r="H9947" s="89">
        <f t="shared" ca="1" si="924"/>
        <v>2</v>
      </c>
      <c r="I9947" s="89">
        <f t="shared" ca="1" si="925"/>
        <v>6</v>
      </c>
      <c r="J9947" s="89">
        <f t="shared" ca="1" si="926"/>
        <v>70.087999999999994</v>
      </c>
      <c r="K9947" s="89">
        <f t="shared" ca="1" si="927"/>
        <v>138.80799999999999</v>
      </c>
      <c r="L9947" s="83">
        <f t="shared" ca="1" si="928"/>
        <v>138.80799999999999</v>
      </c>
    </row>
    <row r="9948" spans="6:12">
      <c r="F9948" s="89">
        <v>9832</v>
      </c>
      <c r="G9948" s="89">
        <f t="shared" ca="1" si="923"/>
        <v>19</v>
      </c>
      <c r="H9948" s="89">
        <f t="shared" ca="1" si="924"/>
        <v>2</v>
      </c>
      <c r="I9948" s="89">
        <f t="shared" ca="1" si="925"/>
        <v>3</v>
      </c>
      <c r="J9948" s="89">
        <f t="shared" ca="1" si="926"/>
        <v>-84.502999999999986</v>
      </c>
      <c r="K9948" s="89">
        <f t="shared" ca="1" si="927"/>
        <v>121.00699999999996</v>
      </c>
      <c r="L9948" s="83">
        <f t="shared" ca="1" si="928"/>
        <v>115.45700000000001</v>
      </c>
    </row>
    <row r="9949" spans="6:12">
      <c r="F9949" s="89">
        <v>9833</v>
      </c>
      <c r="G9949" s="89">
        <f t="shared" ca="1" si="923"/>
        <v>46</v>
      </c>
      <c r="H9949" s="89">
        <f t="shared" ca="1" si="924"/>
        <v>3</v>
      </c>
      <c r="I9949" s="89">
        <f t="shared" ca="1" si="925"/>
        <v>7</v>
      </c>
      <c r="J9949" s="89">
        <f t="shared" ca="1" si="926"/>
        <v>15.36200000000008</v>
      </c>
      <c r="K9949" s="89">
        <f t="shared" ca="1" si="927"/>
        <v>128.20199999999994</v>
      </c>
      <c r="L9949" s="83">
        <f t="shared" ca="1" si="928"/>
        <v>126.50200000000001</v>
      </c>
    </row>
    <row r="9950" spans="6:12">
      <c r="F9950" s="89">
        <v>9834</v>
      </c>
      <c r="G9950" s="89">
        <f t="shared" ca="1" si="923"/>
        <v>32</v>
      </c>
      <c r="H9950" s="89">
        <f t="shared" ca="1" si="924"/>
        <v>1</v>
      </c>
      <c r="I9950" s="89">
        <f t="shared" ca="1" si="925"/>
        <v>7</v>
      </c>
      <c r="J9950" s="89">
        <f t="shared" ca="1" si="926"/>
        <v>138.83399999999997</v>
      </c>
      <c r="K9950" s="89">
        <f t="shared" ca="1" si="927"/>
        <v>83.813999999999993</v>
      </c>
      <c r="L9950" s="83">
        <f t="shared" ca="1" si="928"/>
        <v>83.614000000000004</v>
      </c>
    </row>
    <row r="9951" spans="6:12">
      <c r="F9951" s="89">
        <v>9835</v>
      </c>
      <c r="G9951" s="89">
        <f t="shared" ca="1" si="923"/>
        <v>32</v>
      </c>
      <c r="H9951" s="89">
        <f t="shared" ca="1" si="924"/>
        <v>1</v>
      </c>
      <c r="I9951" s="89">
        <f t="shared" ca="1" si="925"/>
        <v>8</v>
      </c>
      <c r="J9951" s="89">
        <f t="shared" ca="1" si="926"/>
        <v>148.35599999999997</v>
      </c>
      <c r="K9951" s="89">
        <f t="shared" ca="1" si="927"/>
        <v>50.735999999999976</v>
      </c>
      <c r="L9951" s="83">
        <f t="shared" ca="1" si="928"/>
        <v>50.935999999999993</v>
      </c>
    </row>
    <row r="9952" spans="6:12">
      <c r="F9952" s="89">
        <v>9836</v>
      </c>
      <c r="G9952" s="89">
        <f t="shared" ca="1" si="923"/>
        <v>37</v>
      </c>
      <c r="H9952" s="89">
        <f t="shared" ca="1" si="924"/>
        <v>2</v>
      </c>
      <c r="I9952" s="89">
        <f t="shared" ca="1" si="925"/>
        <v>5</v>
      </c>
      <c r="J9952" s="89">
        <f t="shared" ca="1" si="926"/>
        <v>2.0250000000000341</v>
      </c>
      <c r="K9952" s="89">
        <f t="shared" ca="1" si="927"/>
        <v>116.75499999999998</v>
      </c>
      <c r="L9952" s="83">
        <f t="shared" ca="1" si="928"/>
        <v>114.70499999999997</v>
      </c>
    </row>
    <row r="9953" spans="6:12">
      <c r="F9953" s="89">
        <v>9837</v>
      </c>
      <c r="G9953" s="89">
        <f t="shared" ca="1" si="923"/>
        <v>33</v>
      </c>
      <c r="H9953" s="89">
        <f t="shared" ca="1" si="924"/>
        <v>1</v>
      </c>
      <c r="I9953" s="89">
        <f t="shared" ca="1" si="925"/>
        <v>7</v>
      </c>
      <c r="J9953" s="89">
        <f t="shared" ca="1" si="926"/>
        <v>137.80099999999999</v>
      </c>
      <c r="K9953" s="89">
        <f t="shared" ca="1" si="927"/>
        <v>82.470999999999975</v>
      </c>
      <c r="L9953" s="83">
        <f t="shared" ca="1" si="928"/>
        <v>82.420999999999992</v>
      </c>
    </row>
    <row r="9954" spans="6:12">
      <c r="F9954" s="89">
        <v>9838</v>
      </c>
      <c r="G9954" s="89">
        <f t="shared" ca="1" si="923"/>
        <v>44</v>
      </c>
      <c r="H9954" s="89">
        <f t="shared" ca="1" si="924"/>
        <v>1</v>
      </c>
      <c r="I9954" s="89">
        <f t="shared" ca="1" si="925"/>
        <v>7</v>
      </c>
      <c r="J9954" s="89">
        <f t="shared" ca="1" si="926"/>
        <v>144.25799999999998</v>
      </c>
      <c r="K9954" s="89">
        <f t="shared" ca="1" si="927"/>
        <v>85.517999999999972</v>
      </c>
      <c r="L9954" s="83">
        <f t="shared" ca="1" si="928"/>
        <v>87.117999999999995</v>
      </c>
    </row>
    <row r="9955" spans="6:12">
      <c r="F9955" s="89">
        <v>9839</v>
      </c>
      <c r="G9955" s="89">
        <f t="shared" ca="1" si="923"/>
        <v>55</v>
      </c>
      <c r="H9955" s="89">
        <f t="shared" ca="1" si="924"/>
        <v>1</v>
      </c>
      <c r="I9955" s="89">
        <f t="shared" ca="1" si="925"/>
        <v>7</v>
      </c>
      <c r="J9955" s="89">
        <f t="shared" ca="1" si="926"/>
        <v>183.38499999999988</v>
      </c>
      <c r="K9955" s="89">
        <f t="shared" ca="1" si="927"/>
        <v>121.23499999999987</v>
      </c>
      <c r="L9955" s="83">
        <f t="shared" ca="1" si="928"/>
        <v>124.48500000000007</v>
      </c>
    </row>
    <row r="9956" spans="6:12">
      <c r="F9956" s="89">
        <v>9840</v>
      </c>
      <c r="G9956" s="89">
        <f t="shared" ca="1" si="923"/>
        <v>27</v>
      </c>
      <c r="H9956" s="89">
        <f t="shared" ca="1" si="924"/>
        <v>3</v>
      </c>
      <c r="I9956" s="89">
        <f t="shared" ca="1" si="925"/>
        <v>3</v>
      </c>
      <c r="J9956" s="89">
        <f t="shared" ca="1" si="926"/>
        <v>-281.03899999999999</v>
      </c>
      <c r="K9956" s="89">
        <f t="shared" ca="1" si="927"/>
        <v>8.0910000000000082</v>
      </c>
      <c r="L9956" s="83">
        <f t="shared" ca="1" si="928"/>
        <v>1.9410000000000309</v>
      </c>
    </row>
    <row r="9957" spans="6:12">
      <c r="F9957" s="89">
        <v>9841</v>
      </c>
      <c r="G9957" s="89">
        <f t="shared" ca="1" si="923"/>
        <v>21</v>
      </c>
      <c r="H9957" s="89">
        <f t="shared" ca="1" si="924"/>
        <v>3</v>
      </c>
      <c r="I9957" s="89">
        <f t="shared" ca="1" si="925"/>
        <v>6</v>
      </c>
      <c r="J9957" s="89">
        <f t="shared" ca="1" si="926"/>
        <v>-31.259000000000071</v>
      </c>
      <c r="K9957" s="89">
        <f t="shared" ca="1" si="927"/>
        <v>131.93099999999995</v>
      </c>
      <c r="L9957" s="83">
        <f t="shared" ca="1" si="928"/>
        <v>126.08100000000002</v>
      </c>
    </row>
    <row r="9958" spans="6:12">
      <c r="F9958" s="89">
        <v>9842</v>
      </c>
      <c r="G9958" s="89">
        <f t="shared" ca="1" si="923"/>
        <v>41</v>
      </c>
      <c r="H9958" s="89">
        <f t="shared" ca="1" si="924"/>
        <v>3</v>
      </c>
      <c r="I9958" s="89">
        <f t="shared" ca="1" si="925"/>
        <v>5</v>
      </c>
      <c r="J9958" s="89">
        <f t="shared" ca="1" si="926"/>
        <v>-121.93499999999995</v>
      </c>
      <c r="K9958" s="89">
        <f t="shared" ca="1" si="927"/>
        <v>77.654999999999916</v>
      </c>
      <c r="L9958" s="83">
        <f t="shared" ca="1" si="928"/>
        <v>74.404999999999973</v>
      </c>
    </row>
    <row r="9959" spans="6:12">
      <c r="F9959" s="89">
        <v>9843</v>
      </c>
      <c r="G9959" s="89">
        <f t="shared" ca="1" si="923"/>
        <v>35</v>
      </c>
      <c r="H9959" s="89">
        <f t="shared" ca="1" si="924"/>
        <v>3</v>
      </c>
      <c r="I9959" s="89">
        <f t="shared" ca="1" si="925"/>
        <v>7</v>
      </c>
      <c r="J9959" s="89">
        <f t="shared" ca="1" si="926"/>
        <v>-0.33499999999992269</v>
      </c>
      <c r="K9959" s="89">
        <f t="shared" ca="1" si="927"/>
        <v>115.91499999999996</v>
      </c>
      <c r="L9959" s="83">
        <f t="shared" ca="1" si="928"/>
        <v>112.56500000000005</v>
      </c>
    </row>
    <row r="9960" spans="6:12">
      <c r="F9960" s="89">
        <v>9844</v>
      </c>
      <c r="G9960" s="89">
        <f t="shared" ca="1" si="923"/>
        <v>48</v>
      </c>
      <c r="H9960" s="89">
        <f t="shared" ca="1" si="924"/>
        <v>1</v>
      </c>
      <c r="I9960" s="89">
        <f t="shared" ca="1" si="925"/>
        <v>4</v>
      </c>
      <c r="J9960" s="89">
        <f t="shared" ca="1" si="926"/>
        <v>68.972000000000008</v>
      </c>
      <c r="K9960" s="89">
        <f t="shared" ca="1" si="927"/>
        <v>136.79200000000003</v>
      </c>
      <c r="L9960" s="83">
        <f t="shared" ca="1" si="928"/>
        <v>137.79200000000003</v>
      </c>
    </row>
    <row r="9961" spans="6:12">
      <c r="F9961" s="89">
        <v>9845</v>
      </c>
      <c r="G9961" s="89">
        <f t="shared" ca="1" si="923"/>
        <v>44</v>
      </c>
      <c r="H9961" s="89">
        <f t="shared" ca="1" si="924"/>
        <v>2</v>
      </c>
      <c r="I9961" s="89">
        <f t="shared" ca="1" si="925"/>
        <v>5</v>
      </c>
      <c r="J9961" s="89">
        <f t="shared" ca="1" si="926"/>
        <v>10.879999999999995</v>
      </c>
      <c r="K9961" s="89">
        <f t="shared" ca="1" si="927"/>
        <v>123.43999999999996</v>
      </c>
      <c r="L9961" s="83">
        <f t="shared" ca="1" si="928"/>
        <v>122.43999999999996</v>
      </c>
    </row>
    <row r="9962" spans="6:12">
      <c r="F9962" s="89">
        <v>9846</v>
      </c>
      <c r="G9962" s="89">
        <f t="shared" ca="1" si="923"/>
        <v>30</v>
      </c>
      <c r="H9962" s="89">
        <f t="shared" ca="1" si="924"/>
        <v>2</v>
      </c>
      <c r="I9962" s="89">
        <f t="shared" ca="1" si="925"/>
        <v>6</v>
      </c>
      <c r="J9962" s="89">
        <f t="shared" ca="1" si="926"/>
        <v>54.499999999999972</v>
      </c>
      <c r="K9962" s="89">
        <f t="shared" ca="1" si="927"/>
        <v>128.79999999999995</v>
      </c>
      <c r="L9962" s="83">
        <f t="shared" ca="1" si="928"/>
        <v>126.09999999999998</v>
      </c>
    </row>
    <row r="9963" spans="6:12">
      <c r="F9963" s="89">
        <v>9847</v>
      </c>
      <c r="G9963" s="89">
        <f t="shared" ca="1" si="923"/>
        <v>32</v>
      </c>
      <c r="H9963" s="89">
        <f t="shared" ca="1" si="924"/>
        <v>3</v>
      </c>
      <c r="I9963" s="89">
        <f t="shared" ca="1" si="925"/>
        <v>7</v>
      </c>
      <c r="J9963" s="89">
        <f t="shared" ca="1" si="926"/>
        <v>1.0540000000000305</v>
      </c>
      <c r="K9963" s="89">
        <f t="shared" ca="1" si="927"/>
        <v>118.23399999999992</v>
      </c>
      <c r="L9963" s="83">
        <f t="shared" ca="1" si="928"/>
        <v>114.43400000000003</v>
      </c>
    </row>
    <row r="9964" spans="6:12">
      <c r="F9964" s="89">
        <v>9848</v>
      </c>
      <c r="G9964" s="89">
        <f t="shared" ca="1" si="923"/>
        <v>33</v>
      </c>
      <c r="H9964" s="89">
        <f t="shared" ca="1" si="924"/>
        <v>2</v>
      </c>
      <c r="I9964" s="89">
        <f t="shared" ca="1" si="925"/>
        <v>4</v>
      </c>
      <c r="J9964" s="89">
        <f t="shared" ca="1" si="926"/>
        <v>-54.692999999999984</v>
      </c>
      <c r="K9964" s="89">
        <f t="shared" ca="1" si="927"/>
        <v>103.87699999999998</v>
      </c>
      <c r="L9964" s="83">
        <f t="shared" ca="1" si="928"/>
        <v>100.82699999999997</v>
      </c>
    </row>
    <row r="9965" spans="6:12">
      <c r="F9965" s="89">
        <v>9849</v>
      </c>
      <c r="G9965" s="89">
        <f t="shared" ca="1" si="923"/>
        <v>34</v>
      </c>
      <c r="H9965" s="89">
        <f t="shared" ca="1" si="924"/>
        <v>3</v>
      </c>
      <c r="I9965" s="89">
        <f t="shared" ca="1" si="925"/>
        <v>5</v>
      </c>
      <c r="J9965" s="89">
        <f t="shared" ca="1" si="926"/>
        <v>-126.16999999999996</v>
      </c>
      <c r="K9965" s="89">
        <f t="shared" ca="1" si="927"/>
        <v>75.589999999999975</v>
      </c>
      <c r="L9965" s="83">
        <f t="shared" ca="1" si="928"/>
        <v>71.29000000000002</v>
      </c>
    </row>
    <row r="9966" spans="6:12">
      <c r="F9966" s="89">
        <v>9850</v>
      </c>
      <c r="G9966" s="89">
        <f t="shared" ca="1" si="923"/>
        <v>27</v>
      </c>
      <c r="H9966" s="89">
        <f t="shared" ca="1" si="924"/>
        <v>2</v>
      </c>
      <c r="I9966" s="89">
        <f t="shared" ca="1" si="925"/>
        <v>8</v>
      </c>
      <c r="J9966" s="89">
        <f t="shared" ca="1" si="926"/>
        <v>128.13099999999997</v>
      </c>
      <c r="K9966" s="89">
        <f t="shared" ca="1" si="927"/>
        <v>118.16099999999994</v>
      </c>
      <c r="L9966" s="83">
        <f t="shared" ca="1" si="928"/>
        <v>115.81099999999998</v>
      </c>
    </row>
    <row r="9967" spans="6:12">
      <c r="F9967" s="89">
        <v>9851</v>
      </c>
      <c r="G9967" s="89">
        <f t="shared" ca="1" si="923"/>
        <v>36</v>
      </c>
      <c r="H9967" s="89">
        <f t="shared" ca="1" si="924"/>
        <v>3</v>
      </c>
      <c r="I9967" s="89">
        <f t="shared" ca="1" si="925"/>
        <v>5</v>
      </c>
      <c r="J9967" s="89">
        <f t="shared" ca="1" si="926"/>
        <v>-126.30999999999995</v>
      </c>
      <c r="K9967" s="89">
        <f t="shared" ca="1" si="927"/>
        <v>74.829999999999956</v>
      </c>
      <c r="L9967" s="83">
        <f t="shared" ca="1" si="928"/>
        <v>70.830000000000013</v>
      </c>
    </row>
    <row r="9968" spans="6:12">
      <c r="F9968" s="89">
        <v>9852</v>
      </c>
      <c r="G9968" s="89">
        <f t="shared" ca="1" si="923"/>
        <v>19</v>
      </c>
      <c r="H9968" s="89">
        <f t="shared" ca="1" si="924"/>
        <v>1</v>
      </c>
      <c r="I9968" s="89">
        <f t="shared" ca="1" si="925"/>
        <v>8</v>
      </c>
      <c r="J9968" s="89">
        <f t="shared" ca="1" si="926"/>
        <v>186.27699999999996</v>
      </c>
      <c r="K9968" s="89">
        <f t="shared" ca="1" si="927"/>
        <v>92.686999999999983</v>
      </c>
      <c r="L9968" s="83">
        <f t="shared" ca="1" si="928"/>
        <v>90.937000000000012</v>
      </c>
    </row>
    <row r="9969" spans="6:12">
      <c r="F9969" s="89">
        <v>9853</v>
      </c>
      <c r="G9969" s="89">
        <f t="shared" ca="1" si="923"/>
        <v>48</v>
      </c>
      <c r="H9969" s="89">
        <f t="shared" ca="1" si="924"/>
        <v>3</v>
      </c>
      <c r="I9969" s="89">
        <f t="shared" ca="1" si="925"/>
        <v>3</v>
      </c>
      <c r="J9969" s="89">
        <f t="shared" ca="1" si="926"/>
        <v>-268.58599999999996</v>
      </c>
      <c r="K9969" s="89">
        <f t="shared" ca="1" si="927"/>
        <v>14.033999999999992</v>
      </c>
      <c r="L9969" s="83">
        <f t="shared" ca="1" si="928"/>
        <v>11.034000000000049</v>
      </c>
    </row>
    <row r="9970" spans="6:12">
      <c r="F9970" s="89">
        <v>9854</v>
      </c>
      <c r="G9970" s="89">
        <f t="shared" ca="1" si="923"/>
        <v>40</v>
      </c>
      <c r="H9970" s="89">
        <f t="shared" ca="1" si="924"/>
        <v>2</v>
      </c>
      <c r="I9970" s="89">
        <f t="shared" ca="1" si="925"/>
        <v>3</v>
      </c>
      <c r="J9970" s="89">
        <f t="shared" ca="1" si="926"/>
        <v>-120.56</v>
      </c>
      <c r="K9970" s="89">
        <f t="shared" ca="1" si="927"/>
        <v>78.439999999999969</v>
      </c>
      <c r="L9970" s="83">
        <f t="shared" ca="1" si="928"/>
        <v>76.04000000000002</v>
      </c>
    </row>
    <row r="9971" spans="6:12">
      <c r="F9971" s="89">
        <v>9855</v>
      </c>
      <c r="G9971" s="89">
        <f t="shared" ca="1" si="923"/>
        <v>38</v>
      </c>
      <c r="H9971" s="89">
        <f t="shared" ca="1" si="924"/>
        <v>3</v>
      </c>
      <c r="I9971" s="89">
        <f t="shared" ca="1" si="925"/>
        <v>4</v>
      </c>
      <c r="J9971" s="89">
        <f t="shared" ca="1" si="926"/>
        <v>-202.62799999999993</v>
      </c>
      <c r="K9971" s="89">
        <f t="shared" ca="1" si="927"/>
        <v>40.49199999999999</v>
      </c>
      <c r="L9971" s="83">
        <f t="shared" ca="1" si="928"/>
        <v>36.392000000000053</v>
      </c>
    </row>
    <row r="9972" spans="6:12">
      <c r="F9972" s="89">
        <v>9856</v>
      </c>
      <c r="G9972" s="89">
        <f t="shared" ca="1" si="923"/>
        <v>47</v>
      </c>
      <c r="H9972" s="89">
        <f t="shared" ca="1" si="924"/>
        <v>1</v>
      </c>
      <c r="I9972" s="89">
        <f t="shared" ca="1" si="925"/>
        <v>4</v>
      </c>
      <c r="J9972" s="89">
        <f t="shared" ca="1" si="926"/>
        <v>65.973000000000027</v>
      </c>
      <c r="K9972" s="89">
        <f t="shared" ca="1" si="927"/>
        <v>134.10299999999995</v>
      </c>
      <c r="L9972" s="83">
        <f t="shared" ca="1" si="928"/>
        <v>134.95300000000003</v>
      </c>
    </row>
    <row r="9973" spans="6:12">
      <c r="F9973" s="89">
        <v>9857</v>
      </c>
      <c r="G9973" s="89">
        <f t="shared" ca="1" si="923"/>
        <v>46</v>
      </c>
      <c r="H9973" s="89">
        <f t="shared" ca="1" si="924"/>
        <v>2</v>
      </c>
      <c r="I9973" s="89">
        <f t="shared" ca="1" si="925"/>
        <v>7</v>
      </c>
      <c r="J9973" s="89">
        <f t="shared" ca="1" si="926"/>
        <v>102.75199999999998</v>
      </c>
      <c r="K9973" s="89">
        <f t="shared" ca="1" si="927"/>
        <v>129.49199999999993</v>
      </c>
      <c r="L9973" s="83">
        <f t="shared" ca="1" si="928"/>
        <v>129.59199999999998</v>
      </c>
    </row>
    <row r="9974" spans="6:12">
      <c r="F9974" s="89">
        <v>9858</v>
      </c>
      <c r="G9974" s="89">
        <f t="shared" ref="G9974:G10037" ca="1" si="929">RANDBETWEEN(19,55)</f>
        <v>26</v>
      </c>
      <c r="H9974" s="89">
        <f t="shared" ref="H9974:H10037" ca="1" si="930">RANDBETWEEN(0.5,3.5)</f>
        <v>1</v>
      </c>
      <c r="I9974" s="89">
        <f t="shared" ref="I9974:I10037" ca="1" si="931">RANDBETWEEN(3,9)</f>
        <v>4</v>
      </c>
      <c r="J9974" s="89">
        <f t="shared" ref="J9974:J10037" ca="1" si="932">133-10*G9974-128.7*H9974+60.8*I9974+0.135*G9974^2-20.6*H9974^2-4.74*I9974^2+0.15*G9974*H9974+0.006*G9974*I9974+19.63*H9974*I9974</f>
        <v>65.364000000000004</v>
      </c>
      <c r="K9974" s="89">
        <f t="shared" ref="K9974:K10037" ca="1" si="933">300-10.31*G9974-42.6*H9974+18.2*I9974+0.135*G9974^2-20.6*H9974^2-4.74*I9974^2+0.15*G9974*H9974+0.006*G9974*I9974+19.63*H9974*I9974</f>
        <v>140.00400000000002</v>
      </c>
      <c r="L9974" s="83">
        <f t="shared" ref="L9974:L10037" ca="1" si="934">294-10.16*G9974-44.4*H9974+18.6*I9974+0.135*G9974^2-20.6*H9974^2-4.74*I9974^2+0.15*G9974*H9974+0.006*G9974*I9974+19.63*H9974*I9974</f>
        <v>137.70400000000001</v>
      </c>
    </row>
    <row r="9975" spans="6:12">
      <c r="F9975" s="89">
        <v>9859</v>
      </c>
      <c r="G9975" s="89">
        <f t="shared" ca="1" si="929"/>
        <v>46</v>
      </c>
      <c r="H9975" s="89">
        <f t="shared" ca="1" si="930"/>
        <v>1</v>
      </c>
      <c r="I9975" s="89">
        <f t="shared" ca="1" si="931"/>
        <v>4</v>
      </c>
      <c r="J9975" s="89">
        <f t="shared" ca="1" si="932"/>
        <v>63.244000000000014</v>
      </c>
      <c r="K9975" s="89">
        <f t="shared" ca="1" si="933"/>
        <v>131.68399999999997</v>
      </c>
      <c r="L9975" s="83">
        <f t="shared" ca="1" si="934"/>
        <v>132.38400000000001</v>
      </c>
    </row>
    <row r="9976" spans="6:12">
      <c r="F9976" s="89">
        <v>9860</v>
      </c>
      <c r="G9976" s="89">
        <f t="shared" ca="1" si="929"/>
        <v>51</v>
      </c>
      <c r="H9976" s="89">
        <f t="shared" ca="1" si="930"/>
        <v>1</v>
      </c>
      <c r="I9976" s="89">
        <f t="shared" ca="1" si="931"/>
        <v>4</v>
      </c>
      <c r="J9976" s="89">
        <f t="shared" ca="1" si="932"/>
        <v>79.589000000000041</v>
      </c>
      <c r="K9976" s="89">
        <f t="shared" ca="1" si="933"/>
        <v>146.47899999999998</v>
      </c>
      <c r="L9976" s="83">
        <f t="shared" ca="1" si="934"/>
        <v>147.92900000000012</v>
      </c>
    </row>
    <row r="9977" spans="6:12">
      <c r="F9977" s="89">
        <v>9861</v>
      </c>
      <c r="G9977" s="89">
        <f t="shared" ca="1" si="929"/>
        <v>33</v>
      </c>
      <c r="H9977" s="89">
        <f t="shared" ca="1" si="930"/>
        <v>2</v>
      </c>
      <c r="I9977" s="89">
        <f t="shared" ca="1" si="931"/>
        <v>4</v>
      </c>
      <c r="J9977" s="89">
        <f t="shared" ca="1" si="932"/>
        <v>-54.692999999999984</v>
      </c>
      <c r="K9977" s="89">
        <f t="shared" ca="1" si="933"/>
        <v>103.87699999999998</v>
      </c>
      <c r="L9977" s="83">
        <f t="shared" ca="1" si="934"/>
        <v>100.82699999999997</v>
      </c>
    </row>
    <row r="9978" spans="6:12">
      <c r="F9978" s="89">
        <v>9862</v>
      </c>
      <c r="G9978" s="89">
        <f t="shared" ca="1" si="929"/>
        <v>35</v>
      </c>
      <c r="H9978" s="89">
        <f t="shared" ca="1" si="930"/>
        <v>1</v>
      </c>
      <c r="I9978" s="89">
        <f t="shared" ca="1" si="931"/>
        <v>8</v>
      </c>
      <c r="J9978" s="89">
        <f t="shared" ca="1" si="932"/>
        <v>146.08499999999995</v>
      </c>
      <c r="K9978" s="89">
        <f t="shared" ca="1" si="933"/>
        <v>47.534999999999968</v>
      </c>
      <c r="L9978" s="83">
        <f t="shared" ca="1" si="934"/>
        <v>48.184999999999974</v>
      </c>
    </row>
    <row r="9979" spans="6:12">
      <c r="F9979" s="89">
        <v>9863</v>
      </c>
      <c r="G9979" s="89">
        <f t="shared" ca="1" si="929"/>
        <v>42</v>
      </c>
      <c r="H9979" s="89">
        <f t="shared" ca="1" si="930"/>
        <v>3</v>
      </c>
      <c r="I9979" s="89">
        <f t="shared" ca="1" si="931"/>
        <v>8</v>
      </c>
      <c r="J9979" s="89">
        <f t="shared" ca="1" si="932"/>
        <v>54.716000000000065</v>
      </c>
      <c r="K9979" s="89">
        <f t="shared" ca="1" si="933"/>
        <v>126.19599999999997</v>
      </c>
      <c r="L9979" s="83">
        <f t="shared" ca="1" si="934"/>
        <v>124.29599999999999</v>
      </c>
    </row>
    <row r="9980" spans="6:12">
      <c r="F9980" s="89">
        <v>9864</v>
      </c>
      <c r="G9980" s="89">
        <f t="shared" ca="1" si="929"/>
        <v>38</v>
      </c>
      <c r="H9980" s="89">
        <f t="shared" ca="1" si="930"/>
        <v>3</v>
      </c>
      <c r="I9980" s="89">
        <f t="shared" ca="1" si="931"/>
        <v>3</v>
      </c>
      <c r="J9980" s="89">
        <f t="shared" ca="1" si="932"/>
        <v>-289.36599999999987</v>
      </c>
      <c r="K9980" s="89">
        <f t="shared" ca="1" si="933"/>
        <v>-3.646000000000015</v>
      </c>
      <c r="L9980" s="83">
        <f t="shared" ca="1" si="934"/>
        <v>-8.1459999999999297</v>
      </c>
    </row>
    <row r="9981" spans="6:12">
      <c r="F9981" s="89">
        <v>9865</v>
      </c>
      <c r="G9981" s="89">
        <f t="shared" ca="1" si="929"/>
        <v>39</v>
      </c>
      <c r="H9981" s="89">
        <f t="shared" ca="1" si="930"/>
        <v>2</v>
      </c>
      <c r="I9981" s="89">
        <f t="shared" ca="1" si="931"/>
        <v>3</v>
      </c>
      <c r="J9981" s="89">
        <f t="shared" ca="1" si="932"/>
        <v>-121.54300000000001</v>
      </c>
      <c r="K9981" s="89">
        <f t="shared" ca="1" si="933"/>
        <v>77.766999999999967</v>
      </c>
      <c r="L9981" s="83">
        <f t="shared" ca="1" si="934"/>
        <v>75.216999999999985</v>
      </c>
    </row>
    <row r="9982" spans="6:12">
      <c r="F9982" s="89">
        <v>9866</v>
      </c>
      <c r="G9982" s="89">
        <f t="shared" ca="1" si="929"/>
        <v>24</v>
      </c>
      <c r="H9982" s="89">
        <f t="shared" ca="1" si="930"/>
        <v>3</v>
      </c>
      <c r="I9982" s="89">
        <f t="shared" ca="1" si="931"/>
        <v>9</v>
      </c>
      <c r="J9982" s="89">
        <f t="shared" ca="1" si="932"/>
        <v>104.62599999999998</v>
      </c>
      <c r="K9982" s="89">
        <f t="shared" ca="1" si="933"/>
        <v>139.08600000000001</v>
      </c>
      <c r="L9982" s="83">
        <f t="shared" ca="1" si="934"/>
        <v>134.88599999999997</v>
      </c>
    </row>
    <row r="9983" spans="6:12">
      <c r="F9983" s="89">
        <v>9867</v>
      </c>
      <c r="G9983" s="89">
        <f t="shared" ca="1" si="929"/>
        <v>33</v>
      </c>
      <c r="H9983" s="89">
        <f t="shared" ca="1" si="930"/>
        <v>1</v>
      </c>
      <c r="I9983" s="89">
        <f t="shared" ca="1" si="931"/>
        <v>8</v>
      </c>
      <c r="J9983" s="89">
        <f t="shared" ca="1" si="932"/>
        <v>147.32899999999998</v>
      </c>
      <c r="K9983" s="89">
        <f t="shared" ca="1" si="933"/>
        <v>49.398999999999987</v>
      </c>
      <c r="L9983" s="83">
        <f t="shared" ca="1" si="934"/>
        <v>49.748999999999981</v>
      </c>
    </row>
    <row r="9984" spans="6:12">
      <c r="F9984" s="89">
        <v>9868</v>
      </c>
      <c r="G9984" s="89">
        <f t="shared" ca="1" si="929"/>
        <v>30</v>
      </c>
      <c r="H9984" s="89">
        <f t="shared" ca="1" si="930"/>
        <v>2</v>
      </c>
      <c r="I9984" s="89">
        <f t="shared" ca="1" si="931"/>
        <v>7</v>
      </c>
      <c r="J9984" s="89">
        <f t="shared" ca="1" si="932"/>
        <v>93.119999999999948</v>
      </c>
      <c r="K9984" s="89">
        <f t="shared" ca="1" si="933"/>
        <v>124.81999999999994</v>
      </c>
      <c r="L9984" s="83">
        <f t="shared" ca="1" si="934"/>
        <v>122.51999999999998</v>
      </c>
    </row>
    <row r="9985" spans="6:12">
      <c r="F9985" s="89">
        <v>9869</v>
      </c>
      <c r="G9985" s="89">
        <f t="shared" ca="1" si="929"/>
        <v>50</v>
      </c>
      <c r="H9985" s="89">
        <f t="shared" ca="1" si="930"/>
        <v>1</v>
      </c>
      <c r="I9985" s="89">
        <f t="shared" ca="1" si="931"/>
        <v>4</v>
      </c>
      <c r="J9985" s="89">
        <f t="shared" ca="1" si="932"/>
        <v>75.78</v>
      </c>
      <c r="K9985" s="89">
        <f t="shared" ca="1" si="933"/>
        <v>142.97999999999999</v>
      </c>
      <c r="L9985" s="83">
        <f t="shared" ca="1" si="934"/>
        <v>144.28000000000003</v>
      </c>
    </row>
    <row r="9986" spans="6:12">
      <c r="F9986" s="89">
        <v>9870</v>
      </c>
      <c r="G9986" s="89">
        <f t="shared" ca="1" si="929"/>
        <v>26</v>
      </c>
      <c r="H9986" s="89">
        <f t="shared" ca="1" si="930"/>
        <v>2</v>
      </c>
      <c r="I9986" s="89">
        <f t="shared" ca="1" si="931"/>
        <v>5</v>
      </c>
      <c r="J9986" s="89">
        <f t="shared" ca="1" si="932"/>
        <v>14.840000000000032</v>
      </c>
      <c r="K9986" s="89">
        <f t="shared" ca="1" si="933"/>
        <v>132.97999999999996</v>
      </c>
      <c r="L9986" s="83">
        <f t="shared" ca="1" si="934"/>
        <v>129.27999999999997</v>
      </c>
    </row>
    <row r="9987" spans="6:12">
      <c r="F9987" s="89">
        <v>9871</v>
      </c>
      <c r="G9987" s="89">
        <f t="shared" ca="1" si="929"/>
        <v>24</v>
      </c>
      <c r="H9987" s="89">
        <f t="shared" ca="1" si="930"/>
        <v>2</v>
      </c>
      <c r="I9987" s="89">
        <f t="shared" ca="1" si="931"/>
        <v>6</v>
      </c>
      <c r="J9987" s="89">
        <f t="shared" ca="1" si="932"/>
        <v>68.743999999999943</v>
      </c>
      <c r="K9987" s="89">
        <f t="shared" ca="1" si="933"/>
        <v>144.904</v>
      </c>
      <c r="L9987" s="83">
        <f t="shared" ca="1" si="934"/>
        <v>141.30400000000003</v>
      </c>
    </row>
    <row r="9988" spans="6:12">
      <c r="F9988" s="89">
        <v>9872</v>
      </c>
      <c r="G9988" s="89">
        <f t="shared" ca="1" si="929"/>
        <v>27</v>
      </c>
      <c r="H9988" s="89">
        <f t="shared" ca="1" si="930"/>
        <v>3</v>
      </c>
      <c r="I9988" s="89">
        <f t="shared" ca="1" si="931"/>
        <v>8</v>
      </c>
      <c r="J9988" s="89">
        <f t="shared" ca="1" si="932"/>
        <v>57.521000000000015</v>
      </c>
      <c r="K9988" s="89">
        <f t="shared" ca="1" si="933"/>
        <v>133.6509999999999</v>
      </c>
      <c r="L9988" s="83">
        <f t="shared" ca="1" si="934"/>
        <v>129.50100000000003</v>
      </c>
    </row>
    <row r="9989" spans="6:12">
      <c r="F9989" s="89">
        <v>9873</v>
      </c>
      <c r="G9989" s="89">
        <f t="shared" ca="1" si="929"/>
        <v>48</v>
      </c>
      <c r="H9989" s="89">
        <f t="shared" ca="1" si="930"/>
        <v>1</v>
      </c>
      <c r="I9989" s="89">
        <f t="shared" ca="1" si="931"/>
        <v>4</v>
      </c>
      <c r="J9989" s="89">
        <f t="shared" ca="1" si="932"/>
        <v>68.972000000000008</v>
      </c>
      <c r="K9989" s="89">
        <f t="shared" ca="1" si="933"/>
        <v>136.79200000000003</v>
      </c>
      <c r="L9989" s="83">
        <f t="shared" ca="1" si="934"/>
        <v>137.79200000000003</v>
      </c>
    </row>
    <row r="9990" spans="6:12">
      <c r="F9990" s="89">
        <v>9874</v>
      </c>
      <c r="G9990" s="89">
        <f t="shared" ca="1" si="929"/>
        <v>30</v>
      </c>
      <c r="H9990" s="89">
        <f t="shared" ca="1" si="930"/>
        <v>3</v>
      </c>
      <c r="I9990" s="89">
        <f t="shared" ca="1" si="931"/>
        <v>4</v>
      </c>
      <c r="J9990" s="89">
        <f t="shared" ca="1" si="932"/>
        <v>-199.85999999999996</v>
      </c>
      <c r="K9990" s="89">
        <f t="shared" ca="1" si="933"/>
        <v>45.739999999999981</v>
      </c>
      <c r="L9990" s="83">
        <f t="shared" ca="1" si="934"/>
        <v>40.44</v>
      </c>
    </row>
    <row r="9991" spans="6:12">
      <c r="F9991" s="89">
        <v>9875</v>
      </c>
      <c r="G9991" s="89">
        <f t="shared" ca="1" si="929"/>
        <v>40</v>
      </c>
      <c r="H9991" s="89">
        <f t="shared" ca="1" si="930"/>
        <v>1</v>
      </c>
      <c r="I9991" s="89">
        <f t="shared" ca="1" si="931"/>
        <v>8</v>
      </c>
      <c r="J9991" s="89">
        <f t="shared" ca="1" si="932"/>
        <v>147.69999999999993</v>
      </c>
      <c r="K9991" s="89">
        <f t="shared" ca="1" si="933"/>
        <v>47.599999999999952</v>
      </c>
      <c r="L9991" s="83">
        <f t="shared" ca="1" si="934"/>
        <v>49.000000000000014</v>
      </c>
    </row>
    <row r="9992" spans="6:12">
      <c r="F9992" s="89">
        <v>9876</v>
      </c>
      <c r="G9992" s="89">
        <f t="shared" ca="1" si="929"/>
        <v>42</v>
      </c>
      <c r="H9992" s="89">
        <f t="shared" ca="1" si="930"/>
        <v>2</v>
      </c>
      <c r="I9992" s="89">
        <f t="shared" ca="1" si="931"/>
        <v>4</v>
      </c>
      <c r="J9992" s="89">
        <f t="shared" ca="1" si="932"/>
        <v>-50.651999999999987</v>
      </c>
      <c r="K9992" s="89">
        <f t="shared" ca="1" si="933"/>
        <v>105.12799999999999</v>
      </c>
      <c r="L9992" s="83">
        <f t="shared" ca="1" si="934"/>
        <v>103.42799999999997</v>
      </c>
    </row>
    <row r="9993" spans="6:12">
      <c r="F9993" s="89">
        <v>9877</v>
      </c>
      <c r="G9993" s="89">
        <f t="shared" ca="1" si="929"/>
        <v>49</v>
      </c>
      <c r="H9993" s="89">
        <f t="shared" ca="1" si="930"/>
        <v>3</v>
      </c>
      <c r="I9993" s="89">
        <f t="shared" ca="1" si="931"/>
        <v>6</v>
      </c>
      <c r="J9993" s="89">
        <f t="shared" ca="1" si="932"/>
        <v>-33.050999999999874</v>
      </c>
      <c r="K9993" s="89">
        <f t="shared" ca="1" si="933"/>
        <v>121.45900000000006</v>
      </c>
      <c r="L9993" s="83">
        <f t="shared" ca="1" si="934"/>
        <v>119.80900000000008</v>
      </c>
    </row>
    <row r="9994" spans="6:12">
      <c r="F9994" s="89">
        <v>9878</v>
      </c>
      <c r="G9994" s="89">
        <f t="shared" ca="1" si="929"/>
        <v>33</v>
      </c>
      <c r="H9994" s="89">
        <f t="shared" ca="1" si="930"/>
        <v>3</v>
      </c>
      <c r="I9994" s="89">
        <f t="shared" ca="1" si="931"/>
        <v>6</v>
      </c>
      <c r="J9994" s="89">
        <f t="shared" ca="1" si="932"/>
        <v>-57.946999999999889</v>
      </c>
      <c r="K9994" s="89">
        <f t="shared" ca="1" si="933"/>
        <v>101.523</v>
      </c>
      <c r="L9994" s="83">
        <f t="shared" ca="1" si="934"/>
        <v>97.473000000000013</v>
      </c>
    </row>
    <row r="9995" spans="6:12">
      <c r="F9995" s="89">
        <v>9879</v>
      </c>
      <c r="G9995" s="89">
        <f t="shared" ca="1" si="929"/>
        <v>46</v>
      </c>
      <c r="H9995" s="89">
        <f t="shared" ca="1" si="930"/>
        <v>1</v>
      </c>
      <c r="I9995" s="89">
        <f t="shared" ca="1" si="931"/>
        <v>3</v>
      </c>
      <c r="J9995" s="89">
        <f t="shared" ca="1" si="932"/>
        <v>15.718000000000011</v>
      </c>
      <c r="K9995" s="89">
        <f t="shared" ca="1" si="933"/>
        <v>126.75799999999998</v>
      </c>
      <c r="L9995" s="83">
        <f t="shared" ca="1" si="934"/>
        <v>127.05800000000002</v>
      </c>
    </row>
    <row r="9996" spans="6:12">
      <c r="F9996" s="89">
        <v>9880</v>
      </c>
      <c r="G9996" s="89">
        <f t="shared" ca="1" si="929"/>
        <v>28</v>
      </c>
      <c r="H9996" s="89">
        <f t="shared" ca="1" si="930"/>
        <v>1</v>
      </c>
      <c r="I9996" s="89">
        <f t="shared" ca="1" si="931"/>
        <v>4</v>
      </c>
      <c r="J9996" s="89">
        <f t="shared" ca="1" si="932"/>
        <v>60.291999999999994</v>
      </c>
      <c r="K9996" s="89">
        <f t="shared" ca="1" si="933"/>
        <v>134.31199999999998</v>
      </c>
      <c r="L9996" s="83">
        <f t="shared" ca="1" si="934"/>
        <v>132.31199999999998</v>
      </c>
    </row>
    <row r="9997" spans="6:12">
      <c r="F9997" s="89">
        <v>9881</v>
      </c>
      <c r="G9997" s="89">
        <f t="shared" ca="1" si="929"/>
        <v>29</v>
      </c>
      <c r="H9997" s="89">
        <f t="shared" ca="1" si="930"/>
        <v>2</v>
      </c>
      <c r="I9997" s="89">
        <f t="shared" ca="1" si="931"/>
        <v>8</v>
      </c>
      <c r="J9997" s="89">
        <f t="shared" ca="1" si="932"/>
        <v>123.94699999999997</v>
      </c>
      <c r="K9997" s="89">
        <f t="shared" ca="1" si="933"/>
        <v>113.35699999999994</v>
      </c>
      <c r="L9997" s="83">
        <f t="shared" ca="1" si="934"/>
        <v>111.30699999999999</v>
      </c>
    </row>
    <row r="9998" spans="6:12">
      <c r="F9998" s="89">
        <v>9882</v>
      </c>
      <c r="G9998" s="89">
        <f t="shared" ca="1" si="929"/>
        <v>45</v>
      </c>
      <c r="H9998" s="89">
        <f t="shared" ca="1" si="930"/>
        <v>3</v>
      </c>
      <c r="I9998" s="89">
        <f t="shared" ca="1" si="931"/>
        <v>7</v>
      </c>
      <c r="J9998" s="89">
        <f t="shared" ca="1" si="932"/>
        <v>12.585000000000036</v>
      </c>
      <c r="K9998" s="89">
        <f t="shared" ca="1" si="933"/>
        <v>125.7349999999999</v>
      </c>
      <c r="L9998" s="83">
        <f t="shared" ca="1" si="934"/>
        <v>123.88499999999999</v>
      </c>
    </row>
    <row r="9999" spans="6:12">
      <c r="F9999" s="89">
        <v>9883</v>
      </c>
      <c r="G9999" s="89">
        <f t="shared" ca="1" si="929"/>
        <v>35</v>
      </c>
      <c r="H9999" s="89">
        <f t="shared" ca="1" si="930"/>
        <v>3</v>
      </c>
      <c r="I9999" s="89">
        <f t="shared" ca="1" si="931"/>
        <v>4</v>
      </c>
      <c r="J9999" s="89">
        <f t="shared" ca="1" si="932"/>
        <v>-203.61500000000001</v>
      </c>
      <c r="K9999" s="89">
        <f t="shared" ca="1" si="933"/>
        <v>40.434999999999945</v>
      </c>
      <c r="L9999" s="83">
        <f t="shared" ca="1" si="934"/>
        <v>35.884999999999991</v>
      </c>
    </row>
    <row r="10000" spans="6:12">
      <c r="F10000" s="89">
        <v>9884</v>
      </c>
      <c r="G10000" s="89">
        <f t="shared" ca="1" si="929"/>
        <v>47</v>
      </c>
      <c r="H10000" s="89">
        <f t="shared" ca="1" si="930"/>
        <v>3</v>
      </c>
      <c r="I10000" s="89">
        <f t="shared" ca="1" si="931"/>
        <v>4</v>
      </c>
      <c r="J10000" s="89">
        <f t="shared" ca="1" si="932"/>
        <v>-185.08699999999999</v>
      </c>
      <c r="K10000" s="89">
        <f t="shared" ca="1" si="933"/>
        <v>55.242999999999995</v>
      </c>
      <c r="L10000" s="83">
        <f t="shared" ca="1" si="934"/>
        <v>52.493000000000052</v>
      </c>
    </row>
    <row r="10001" spans="6:12">
      <c r="F10001" s="89">
        <v>9885</v>
      </c>
      <c r="G10001" s="89">
        <f t="shared" ca="1" si="929"/>
        <v>31</v>
      </c>
      <c r="H10001" s="89">
        <f t="shared" ca="1" si="930"/>
        <v>2</v>
      </c>
      <c r="I10001" s="89">
        <f t="shared" ca="1" si="931"/>
        <v>3</v>
      </c>
      <c r="J10001" s="89">
        <f t="shared" ca="1" si="932"/>
        <v>-119.68699999999998</v>
      </c>
      <c r="K10001" s="89">
        <f t="shared" ca="1" si="933"/>
        <v>82.10299999999998</v>
      </c>
      <c r="L10001" s="83">
        <f t="shared" ca="1" si="934"/>
        <v>78.353000000000023</v>
      </c>
    </row>
    <row r="10002" spans="6:12">
      <c r="F10002" s="89">
        <v>9886</v>
      </c>
      <c r="G10002" s="89">
        <f t="shared" ca="1" si="929"/>
        <v>42</v>
      </c>
      <c r="H10002" s="89">
        <f t="shared" ca="1" si="930"/>
        <v>1</v>
      </c>
      <c r="I10002" s="89">
        <f t="shared" ca="1" si="931"/>
        <v>6</v>
      </c>
      <c r="J10002" s="89">
        <f t="shared" ca="1" si="932"/>
        <v>121.59199999999997</v>
      </c>
      <c r="K10002" s="89">
        <f t="shared" ca="1" si="933"/>
        <v>106.07199999999996</v>
      </c>
      <c r="L10002" s="83">
        <f t="shared" ca="1" si="934"/>
        <v>106.97199999999999</v>
      </c>
    </row>
    <row r="10003" spans="6:12">
      <c r="F10003" s="89">
        <v>9887</v>
      </c>
      <c r="G10003" s="89">
        <f t="shared" ca="1" si="929"/>
        <v>41</v>
      </c>
      <c r="H10003" s="89">
        <f t="shared" ca="1" si="930"/>
        <v>1</v>
      </c>
      <c r="I10003" s="89">
        <f t="shared" ca="1" si="931"/>
        <v>4</v>
      </c>
      <c r="J10003" s="89">
        <f t="shared" ca="1" si="932"/>
        <v>53.648999999999994</v>
      </c>
      <c r="K10003" s="89">
        <f t="shared" ca="1" si="933"/>
        <v>123.63899999999995</v>
      </c>
      <c r="L10003" s="83">
        <f t="shared" ca="1" si="934"/>
        <v>123.589</v>
      </c>
    </row>
    <row r="10004" spans="6:12">
      <c r="F10004" s="89">
        <v>9888</v>
      </c>
      <c r="G10004" s="89">
        <f t="shared" ca="1" si="929"/>
        <v>32</v>
      </c>
      <c r="H10004" s="89">
        <f t="shared" ca="1" si="930"/>
        <v>3</v>
      </c>
      <c r="I10004" s="89">
        <f t="shared" ca="1" si="931"/>
        <v>4</v>
      </c>
      <c r="J10004" s="89">
        <f t="shared" ca="1" si="932"/>
        <v>-202.17200000000003</v>
      </c>
      <c r="K10004" s="89">
        <f t="shared" ca="1" si="933"/>
        <v>42.807999999999964</v>
      </c>
      <c r="L10004" s="83">
        <f t="shared" ca="1" si="934"/>
        <v>37.808000000000021</v>
      </c>
    </row>
    <row r="10005" spans="6:12">
      <c r="F10005" s="89">
        <v>9889</v>
      </c>
      <c r="G10005" s="89">
        <f t="shared" ca="1" si="929"/>
        <v>29</v>
      </c>
      <c r="H10005" s="89">
        <f t="shared" ca="1" si="930"/>
        <v>3</v>
      </c>
      <c r="I10005" s="89">
        <f t="shared" ca="1" si="931"/>
        <v>7</v>
      </c>
      <c r="J10005" s="89">
        <f t="shared" ca="1" si="932"/>
        <v>4.8730000000000473</v>
      </c>
      <c r="K10005" s="89">
        <f t="shared" ca="1" si="933"/>
        <v>122.983</v>
      </c>
      <c r="L10005" s="83">
        <f t="shared" ca="1" si="934"/>
        <v>118.73300000000006</v>
      </c>
    </row>
    <row r="10006" spans="6:12">
      <c r="F10006" s="89">
        <v>9890</v>
      </c>
      <c r="G10006" s="89">
        <f t="shared" ca="1" si="929"/>
        <v>28</v>
      </c>
      <c r="H10006" s="89">
        <f t="shared" ca="1" si="930"/>
        <v>1</v>
      </c>
      <c r="I10006" s="89">
        <f t="shared" ca="1" si="931"/>
        <v>4</v>
      </c>
      <c r="J10006" s="89">
        <f t="shared" ca="1" si="932"/>
        <v>60.291999999999994</v>
      </c>
      <c r="K10006" s="89">
        <f t="shared" ca="1" si="933"/>
        <v>134.31199999999998</v>
      </c>
      <c r="L10006" s="83">
        <f t="shared" ca="1" si="934"/>
        <v>132.31199999999998</v>
      </c>
    </row>
    <row r="10007" spans="6:12">
      <c r="F10007" s="89">
        <v>9891</v>
      </c>
      <c r="G10007" s="89">
        <f t="shared" ca="1" si="929"/>
        <v>29</v>
      </c>
      <c r="H10007" s="89">
        <f t="shared" ca="1" si="930"/>
        <v>2</v>
      </c>
      <c r="I10007" s="89">
        <f t="shared" ca="1" si="931"/>
        <v>8</v>
      </c>
      <c r="J10007" s="89">
        <f t="shared" ca="1" si="932"/>
        <v>123.94699999999997</v>
      </c>
      <c r="K10007" s="89">
        <f t="shared" ca="1" si="933"/>
        <v>113.35699999999994</v>
      </c>
      <c r="L10007" s="83">
        <f t="shared" ca="1" si="934"/>
        <v>111.30699999999999</v>
      </c>
    </row>
    <row r="10008" spans="6:12">
      <c r="F10008" s="89">
        <v>9892</v>
      </c>
      <c r="G10008" s="89">
        <f t="shared" ca="1" si="929"/>
        <v>55</v>
      </c>
      <c r="H10008" s="89">
        <f t="shared" ca="1" si="930"/>
        <v>2</v>
      </c>
      <c r="I10008" s="89">
        <f t="shared" ca="1" si="931"/>
        <v>3</v>
      </c>
      <c r="J10008" s="89">
        <f t="shared" ca="1" si="932"/>
        <v>-73.414999999999992</v>
      </c>
      <c r="K10008" s="89">
        <f t="shared" ca="1" si="933"/>
        <v>120.9349999999999</v>
      </c>
      <c r="L10008" s="83">
        <f t="shared" ca="1" si="934"/>
        <v>120.78500000000004</v>
      </c>
    </row>
    <row r="10009" spans="6:12">
      <c r="F10009" s="89">
        <v>9893</v>
      </c>
      <c r="G10009" s="89">
        <f t="shared" ca="1" si="929"/>
        <v>47</v>
      </c>
      <c r="H10009" s="89">
        <f t="shared" ca="1" si="930"/>
        <v>3</v>
      </c>
      <c r="I10009" s="89">
        <f t="shared" ca="1" si="931"/>
        <v>6</v>
      </c>
      <c r="J10009" s="89">
        <f t="shared" ca="1" si="932"/>
        <v>-39.942999999999927</v>
      </c>
      <c r="K10009" s="89">
        <f t="shared" ca="1" si="933"/>
        <v>115.18699999999998</v>
      </c>
      <c r="L10009" s="83">
        <f t="shared" ca="1" si="934"/>
        <v>113.23700000000011</v>
      </c>
    </row>
    <row r="10010" spans="6:12">
      <c r="F10010" s="89">
        <v>9894</v>
      </c>
      <c r="G10010" s="89">
        <f t="shared" ca="1" si="929"/>
        <v>22</v>
      </c>
      <c r="H10010" s="89">
        <f t="shared" ca="1" si="930"/>
        <v>1</v>
      </c>
      <c r="I10010" s="89">
        <f t="shared" ca="1" si="931"/>
        <v>4</v>
      </c>
      <c r="J10010" s="89">
        <f t="shared" ca="1" si="932"/>
        <v>78.748000000000005</v>
      </c>
      <c r="K10010" s="89">
        <f t="shared" ca="1" si="933"/>
        <v>154.62799999999999</v>
      </c>
      <c r="L10010" s="83">
        <f t="shared" ca="1" si="934"/>
        <v>151.72800000000001</v>
      </c>
    </row>
    <row r="10011" spans="6:12">
      <c r="F10011" s="89">
        <v>9895</v>
      </c>
      <c r="G10011" s="89">
        <f t="shared" ca="1" si="929"/>
        <v>24</v>
      </c>
      <c r="H10011" s="89">
        <f t="shared" ca="1" si="930"/>
        <v>2</v>
      </c>
      <c r="I10011" s="89">
        <f t="shared" ca="1" si="931"/>
        <v>9</v>
      </c>
      <c r="J10011" s="89">
        <f t="shared" ca="1" si="932"/>
        <v>156.0559999999999</v>
      </c>
      <c r="K10011" s="89">
        <f t="shared" ca="1" si="933"/>
        <v>104.41599999999988</v>
      </c>
      <c r="L10011" s="83">
        <f t="shared" ca="1" si="934"/>
        <v>102.01599999999991</v>
      </c>
    </row>
    <row r="10012" spans="6:12">
      <c r="F10012" s="89">
        <v>9896</v>
      </c>
      <c r="G10012" s="89">
        <f t="shared" ca="1" si="929"/>
        <v>43</v>
      </c>
      <c r="H10012" s="89">
        <f t="shared" ca="1" si="930"/>
        <v>3</v>
      </c>
      <c r="I10012" s="89">
        <f t="shared" ca="1" si="931"/>
        <v>8</v>
      </c>
      <c r="J10012" s="89">
        <f t="shared" ca="1" si="932"/>
        <v>56.689000000000135</v>
      </c>
      <c r="K10012" s="89">
        <f t="shared" ca="1" si="933"/>
        <v>127.85899999999998</v>
      </c>
      <c r="L10012" s="83">
        <f t="shared" ca="1" si="934"/>
        <v>126.10900000000009</v>
      </c>
    </row>
    <row r="10013" spans="6:12">
      <c r="F10013" s="89">
        <v>9897</v>
      </c>
      <c r="G10013" s="89">
        <f t="shared" ca="1" si="929"/>
        <v>34</v>
      </c>
      <c r="H10013" s="89">
        <f t="shared" ca="1" si="930"/>
        <v>3</v>
      </c>
      <c r="I10013" s="89">
        <f t="shared" ca="1" si="931"/>
        <v>7</v>
      </c>
      <c r="J10013" s="89">
        <f t="shared" ca="1" si="932"/>
        <v>-0.14199999999993906</v>
      </c>
      <c r="K10013" s="89">
        <f t="shared" ca="1" si="933"/>
        <v>116.41799999999995</v>
      </c>
      <c r="L10013" s="83">
        <f t="shared" ca="1" si="934"/>
        <v>112.91800000000006</v>
      </c>
    </row>
    <row r="10014" spans="6:12">
      <c r="F10014" s="89">
        <v>9898</v>
      </c>
      <c r="G10014" s="89">
        <f t="shared" ca="1" si="929"/>
        <v>45</v>
      </c>
      <c r="H10014" s="89">
        <f t="shared" ca="1" si="930"/>
        <v>1</v>
      </c>
      <c r="I10014" s="89">
        <f t="shared" ca="1" si="931"/>
        <v>5</v>
      </c>
      <c r="J10014" s="89">
        <f t="shared" ca="1" si="932"/>
        <v>98.825000000000003</v>
      </c>
      <c r="K10014" s="89">
        <f t="shared" ca="1" si="933"/>
        <v>124.97499999999997</v>
      </c>
      <c r="L10014" s="83">
        <f t="shared" ca="1" si="934"/>
        <v>125.92500000000001</v>
      </c>
    </row>
    <row r="10015" spans="6:12">
      <c r="F10015" s="89">
        <v>9899</v>
      </c>
      <c r="G10015" s="89">
        <f t="shared" ca="1" si="929"/>
        <v>24</v>
      </c>
      <c r="H10015" s="89">
        <f t="shared" ca="1" si="930"/>
        <v>1</v>
      </c>
      <c r="I10015" s="89">
        <f t="shared" ca="1" si="931"/>
        <v>6</v>
      </c>
      <c r="J10015" s="89">
        <f t="shared" ca="1" si="932"/>
        <v>137.86399999999995</v>
      </c>
      <c r="K10015" s="89">
        <f t="shared" ca="1" si="933"/>
        <v>127.92400000000001</v>
      </c>
      <c r="L10015" s="83">
        <f t="shared" ca="1" si="934"/>
        <v>126.124</v>
      </c>
    </row>
    <row r="10016" spans="6:12">
      <c r="F10016" s="89">
        <v>9900</v>
      </c>
      <c r="G10016" s="89">
        <f t="shared" ca="1" si="929"/>
        <v>33</v>
      </c>
      <c r="H10016" s="89">
        <f t="shared" ca="1" si="930"/>
        <v>3</v>
      </c>
      <c r="I10016" s="89">
        <f t="shared" ca="1" si="931"/>
        <v>8</v>
      </c>
      <c r="J10016" s="89">
        <f t="shared" ca="1" si="932"/>
        <v>49.109000000000094</v>
      </c>
      <c r="K10016" s="89">
        <f t="shared" ca="1" si="933"/>
        <v>123.37899999999996</v>
      </c>
      <c r="L10016" s="83">
        <f t="shared" ca="1" si="934"/>
        <v>120.12900000000002</v>
      </c>
    </row>
    <row r="10017" spans="6:12">
      <c r="F10017" s="89">
        <v>9901</v>
      </c>
      <c r="G10017" s="89">
        <f t="shared" ca="1" si="929"/>
        <v>53</v>
      </c>
      <c r="H10017" s="89">
        <f t="shared" ca="1" si="930"/>
        <v>2</v>
      </c>
      <c r="I10017" s="89">
        <f t="shared" ca="1" si="931"/>
        <v>4</v>
      </c>
      <c r="J10017" s="89">
        <f t="shared" ca="1" si="932"/>
        <v>-16.012999999999977</v>
      </c>
      <c r="K10017" s="89">
        <f t="shared" ca="1" si="933"/>
        <v>136.35699999999997</v>
      </c>
      <c r="L10017" s="83">
        <f t="shared" ca="1" si="934"/>
        <v>136.30700000000002</v>
      </c>
    </row>
    <row r="10018" spans="6:12">
      <c r="F10018" s="89">
        <v>9902</v>
      </c>
      <c r="G10018" s="89">
        <f t="shared" ca="1" si="929"/>
        <v>29</v>
      </c>
      <c r="H10018" s="89">
        <f t="shared" ca="1" si="930"/>
        <v>2</v>
      </c>
      <c r="I10018" s="89">
        <f t="shared" ca="1" si="931"/>
        <v>7</v>
      </c>
      <c r="J10018" s="89">
        <f t="shared" ca="1" si="932"/>
        <v>94.81299999999996</v>
      </c>
      <c r="K10018" s="89">
        <f t="shared" ca="1" si="933"/>
        <v>126.82299999999995</v>
      </c>
      <c r="L10018" s="83">
        <f t="shared" ca="1" si="934"/>
        <v>124.37299999999999</v>
      </c>
    </row>
    <row r="10019" spans="6:12">
      <c r="F10019" s="89">
        <v>9903</v>
      </c>
      <c r="G10019" s="89">
        <f t="shared" ca="1" si="929"/>
        <v>27</v>
      </c>
      <c r="H10019" s="89">
        <f t="shared" ca="1" si="930"/>
        <v>1</v>
      </c>
      <c r="I10019" s="89">
        <f t="shared" ca="1" si="931"/>
        <v>9</v>
      </c>
      <c r="J10019" s="89">
        <f t="shared" ca="1" si="932"/>
        <v>157.55299999999994</v>
      </c>
      <c r="K10019" s="89">
        <f t="shared" ca="1" si="933"/>
        <v>18.88300000000001</v>
      </c>
      <c r="L10019" s="83">
        <f t="shared" ca="1" si="934"/>
        <v>18.733000000000033</v>
      </c>
    </row>
    <row r="10020" spans="6:12">
      <c r="F10020" s="89">
        <v>9904</v>
      </c>
      <c r="G10020" s="89">
        <f t="shared" ca="1" si="929"/>
        <v>55</v>
      </c>
      <c r="H10020" s="89">
        <f t="shared" ca="1" si="930"/>
        <v>1</v>
      </c>
      <c r="I10020" s="89">
        <f t="shared" ca="1" si="931"/>
        <v>8</v>
      </c>
      <c r="J10020" s="89">
        <f t="shared" ca="1" si="932"/>
        <v>193.0449999999999</v>
      </c>
      <c r="K10020" s="89">
        <f t="shared" ca="1" si="933"/>
        <v>88.294999999999888</v>
      </c>
      <c r="L10020" s="83">
        <f t="shared" ca="1" si="934"/>
        <v>91.945000000000064</v>
      </c>
    </row>
    <row r="10021" spans="6:12">
      <c r="F10021" s="89">
        <v>9905</v>
      </c>
      <c r="G10021" s="89">
        <f t="shared" ca="1" si="929"/>
        <v>34</v>
      </c>
      <c r="H10021" s="89">
        <f t="shared" ca="1" si="930"/>
        <v>1</v>
      </c>
      <c r="I10021" s="89">
        <f t="shared" ca="1" si="931"/>
        <v>3</v>
      </c>
      <c r="J10021" s="89">
        <f t="shared" ca="1" si="932"/>
        <v>4.1019999999999897</v>
      </c>
      <c r="K10021" s="89">
        <f t="shared" ca="1" si="933"/>
        <v>118.86199999999999</v>
      </c>
      <c r="L10021" s="83">
        <f t="shared" ca="1" si="934"/>
        <v>117.36200000000002</v>
      </c>
    </row>
    <row r="10022" spans="6:12">
      <c r="F10022" s="89">
        <v>9906</v>
      </c>
      <c r="G10022" s="89">
        <f t="shared" ca="1" si="929"/>
        <v>46</v>
      </c>
      <c r="H10022" s="89">
        <f t="shared" ca="1" si="930"/>
        <v>1</v>
      </c>
      <c r="I10022" s="89">
        <f t="shared" ca="1" si="931"/>
        <v>3</v>
      </c>
      <c r="J10022" s="89">
        <f t="shared" ca="1" si="932"/>
        <v>15.718000000000011</v>
      </c>
      <c r="K10022" s="89">
        <f t="shared" ca="1" si="933"/>
        <v>126.75799999999998</v>
      </c>
      <c r="L10022" s="83">
        <f t="shared" ca="1" si="934"/>
        <v>127.05800000000002</v>
      </c>
    </row>
    <row r="10023" spans="6:12">
      <c r="F10023" s="89">
        <v>9907</v>
      </c>
      <c r="G10023" s="89">
        <f t="shared" ca="1" si="929"/>
        <v>52</v>
      </c>
      <c r="H10023" s="89">
        <f t="shared" ca="1" si="930"/>
        <v>3</v>
      </c>
      <c r="I10023" s="89">
        <f t="shared" ca="1" si="931"/>
        <v>9</v>
      </c>
      <c r="J10023" s="89">
        <f t="shared" ca="1" si="932"/>
        <v>126.01800000000003</v>
      </c>
      <c r="K10023" s="89">
        <f t="shared" ca="1" si="933"/>
        <v>151.79799999999994</v>
      </c>
      <c r="L10023" s="83">
        <f t="shared" ca="1" si="934"/>
        <v>151.79799999999994</v>
      </c>
    </row>
    <row r="10024" spans="6:12">
      <c r="F10024" s="89">
        <v>9908</v>
      </c>
      <c r="G10024" s="89">
        <f t="shared" ca="1" si="929"/>
        <v>30</v>
      </c>
      <c r="H10024" s="89">
        <f t="shared" ca="1" si="930"/>
        <v>1</v>
      </c>
      <c r="I10024" s="89">
        <f t="shared" ca="1" si="931"/>
        <v>9</v>
      </c>
      <c r="J10024" s="89">
        <f t="shared" ca="1" si="932"/>
        <v>151.24999999999991</v>
      </c>
      <c r="K10024" s="89">
        <f t="shared" ca="1" si="933"/>
        <v>11.649999999999977</v>
      </c>
      <c r="L10024" s="83">
        <f t="shared" ca="1" si="934"/>
        <v>11.949999999999989</v>
      </c>
    </row>
    <row r="10025" spans="6:12">
      <c r="F10025" s="89">
        <v>9909</v>
      </c>
      <c r="G10025" s="89">
        <f t="shared" ca="1" si="929"/>
        <v>19</v>
      </c>
      <c r="H10025" s="89">
        <f t="shared" ca="1" si="930"/>
        <v>2</v>
      </c>
      <c r="I10025" s="89">
        <f t="shared" ca="1" si="931"/>
        <v>7</v>
      </c>
      <c r="J10025" s="89">
        <f t="shared" ca="1" si="932"/>
        <v>126.59299999999996</v>
      </c>
      <c r="K10025" s="89">
        <f t="shared" ca="1" si="933"/>
        <v>161.70299999999997</v>
      </c>
      <c r="L10025" s="83">
        <f t="shared" ca="1" si="934"/>
        <v>157.75299999999999</v>
      </c>
    </row>
    <row r="10026" spans="6:12">
      <c r="F10026" s="89">
        <v>9910</v>
      </c>
      <c r="G10026" s="89">
        <f t="shared" ca="1" si="929"/>
        <v>51</v>
      </c>
      <c r="H10026" s="89">
        <f t="shared" ca="1" si="930"/>
        <v>1</v>
      </c>
      <c r="I10026" s="89">
        <f t="shared" ca="1" si="931"/>
        <v>7</v>
      </c>
      <c r="J10026" s="89">
        <f t="shared" ca="1" si="932"/>
        <v>165.37700000000001</v>
      </c>
      <c r="K10026" s="89">
        <f t="shared" ca="1" si="933"/>
        <v>104.46699999999993</v>
      </c>
      <c r="L10026" s="83">
        <f t="shared" ca="1" si="934"/>
        <v>107.1170000000001</v>
      </c>
    </row>
    <row r="10027" spans="6:12">
      <c r="F10027" s="89">
        <v>9911</v>
      </c>
      <c r="G10027" s="89">
        <f t="shared" ca="1" si="929"/>
        <v>19</v>
      </c>
      <c r="H10027" s="89">
        <f t="shared" ca="1" si="930"/>
        <v>1</v>
      </c>
      <c r="I10027" s="89">
        <f t="shared" ca="1" si="931"/>
        <v>5</v>
      </c>
      <c r="J10027" s="89">
        <f t="shared" ca="1" si="932"/>
        <v>129.50500000000002</v>
      </c>
      <c r="K10027" s="89">
        <f t="shared" ca="1" si="933"/>
        <v>163.71499999999997</v>
      </c>
      <c r="L10027" s="83">
        <f t="shared" ca="1" si="934"/>
        <v>160.76500000000001</v>
      </c>
    </row>
    <row r="10028" spans="6:12">
      <c r="F10028" s="89">
        <v>9912</v>
      </c>
      <c r="G10028" s="89">
        <f t="shared" ca="1" si="929"/>
        <v>26</v>
      </c>
      <c r="H10028" s="89">
        <f t="shared" ca="1" si="930"/>
        <v>2</v>
      </c>
      <c r="I10028" s="89">
        <f t="shared" ca="1" si="931"/>
        <v>7</v>
      </c>
      <c r="J10028" s="89">
        <f t="shared" ca="1" si="932"/>
        <v>101.51199999999997</v>
      </c>
      <c r="K10028" s="89">
        <f t="shared" ca="1" si="933"/>
        <v>134.45199999999997</v>
      </c>
      <c r="L10028" s="83">
        <f t="shared" ca="1" si="934"/>
        <v>131.55199999999999</v>
      </c>
    </row>
    <row r="10029" spans="6:12">
      <c r="F10029" s="89">
        <v>9913</v>
      </c>
      <c r="G10029" s="89">
        <f t="shared" ca="1" si="929"/>
        <v>31</v>
      </c>
      <c r="H10029" s="89">
        <f t="shared" ca="1" si="930"/>
        <v>2</v>
      </c>
      <c r="I10029" s="89">
        <f t="shared" ca="1" si="931"/>
        <v>7</v>
      </c>
      <c r="J10029" s="89">
        <f t="shared" ca="1" si="932"/>
        <v>91.696999999999974</v>
      </c>
      <c r="K10029" s="89">
        <f t="shared" ca="1" si="933"/>
        <v>123.08699999999996</v>
      </c>
      <c r="L10029" s="83">
        <f t="shared" ca="1" si="934"/>
        <v>120.93700000000004</v>
      </c>
    </row>
    <row r="10030" spans="6:12">
      <c r="F10030" s="89">
        <v>9914</v>
      </c>
      <c r="G10030" s="89">
        <f t="shared" ca="1" si="929"/>
        <v>31</v>
      </c>
      <c r="H10030" s="89">
        <f t="shared" ca="1" si="930"/>
        <v>1</v>
      </c>
      <c r="I10030" s="89">
        <f t="shared" ca="1" si="931"/>
        <v>3</v>
      </c>
      <c r="J10030" s="89">
        <f t="shared" ca="1" si="932"/>
        <v>7.2729999999999961</v>
      </c>
      <c r="K10030" s="89">
        <f t="shared" ca="1" si="933"/>
        <v>122.96300000000001</v>
      </c>
      <c r="L10030" s="83">
        <f t="shared" ca="1" si="934"/>
        <v>121.01300000000003</v>
      </c>
    </row>
    <row r="10031" spans="6:12">
      <c r="F10031" s="89">
        <v>9915</v>
      </c>
      <c r="G10031" s="89">
        <f t="shared" ca="1" si="929"/>
        <v>35</v>
      </c>
      <c r="H10031" s="89">
        <f t="shared" ca="1" si="930"/>
        <v>3</v>
      </c>
      <c r="I10031" s="89">
        <f t="shared" ca="1" si="931"/>
        <v>3</v>
      </c>
      <c r="J10031" s="89">
        <f t="shared" ca="1" si="932"/>
        <v>-290.33499999999992</v>
      </c>
      <c r="K10031" s="89">
        <f t="shared" ca="1" si="933"/>
        <v>-3.6850000000000307</v>
      </c>
      <c r="L10031" s="83">
        <f t="shared" ca="1" si="934"/>
        <v>-8.6349999999999909</v>
      </c>
    </row>
    <row r="10032" spans="6:12">
      <c r="F10032" s="89">
        <v>9916</v>
      </c>
      <c r="G10032" s="89">
        <f t="shared" ca="1" si="929"/>
        <v>44</v>
      </c>
      <c r="H10032" s="89">
        <f t="shared" ca="1" si="930"/>
        <v>3</v>
      </c>
      <c r="I10032" s="89">
        <f t="shared" ca="1" si="931"/>
        <v>3</v>
      </c>
      <c r="J10032" s="89">
        <f t="shared" ca="1" si="932"/>
        <v>-280.13799999999992</v>
      </c>
      <c r="K10032" s="89">
        <f t="shared" ca="1" si="933"/>
        <v>3.7219999999999516</v>
      </c>
      <c r="L10032" s="83">
        <f t="shared" ca="1" si="934"/>
        <v>0.12200000000004252</v>
      </c>
    </row>
    <row r="10033" spans="6:12">
      <c r="F10033" s="89">
        <v>9917</v>
      </c>
      <c r="G10033" s="89">
        <f t="shared" ca="1" si="929"/>
        <v>53</v>
      </c>
      <c r="H10033" s="89">
        <f t="shared" ca="1" si="930"/>
        <v>3</v>
      </c>
      <c r="I10033" s="89">
        <f t="shared" ca="1" si="931"/>
        <v>9</v>
      </c>
      <c r="J10033" s="89">
        <f t="shared" ca="1" si="932"/>
        <v>130.69700000000006</v>
      </c>
      <c r="K10033" s="89">
        <f t="shared" ca="1" si="933"/>
        <v>156.16699999999997</v>
      </c>
      <c r="L10033" s="83">
        <f t="shared" ca="1" si="934"/>
        <v>156.31700000000006</v>
      </c>
    </row>
    <row r="10034" spans="6:12">
      <c r="F10034" s="89">
        <v>9918</v>
      </c>
      <c r="G10034" s="89">
        <f t="shared" ca="1" si="929"/>
        <v>21</v>
      </c>
      <c r="H10034" s="89">
        <f t="shared" ca="1" si="930"/>
        <v>1</v>
      </c>
      <c r="I10034" s="89">
        <f t="shared" ca="1" si="931"/>
        <v>4</v>
      </c>
      <c r="J10034" s="89">
        <f t="shared" ca="1" si="932"/>
        <v>82.768999999999991</v>
      </c>
      <c r="K10034" s="89">
        <f t="shared" ca="1" si="933"/>
        <v>158.95899999999997</v>
      </c>
      <c r="L10034" s="83">
        <f t="shared" ca="1" si="934"/>
        <v>155.90899999999999</v>
      </c>
    </row>
    <row r="10035" spans="6:12">
      <c r="F10035" s="89">
        <v>9919</v>
      </c>
      <c r="G10035" s="89">
        <f t="shared" ca="1" si="929"/>
        <v>54</v>
      </c>
      <c r="H10035" s="89">
        <f t="shared" ca="1" si="930"/>
        <v>2</v>
      </c>
      <c r="I10035" s="89">
        <f t="shared" ca="1" si="931"/>
        <v>3</v>
      </c>
      <c r="J10035" s="89">
        <f t="shared" ca="1" si="932"/>
        <v>-78.447999999999979</v>
      </c>
      <c r="K10035" s="89">
        <f t="shared" ca="1" si="933"/>
        <v>116.21199999999999</v>
      </c>
      <c r="L10035" s="83">
        <f t="shared" ca="1" si="934"/>
        <v>115.91200000000003</v>
      </c>
    </row>
    <row r="10036" spans="6:12">
      <c r="F10036" s="89">
        <v>9920</v>
      </c>
      <c r="G10036" s="89">
        <f t="shared" ca="1" si="929"/>
        <v>30</v>
      </c>
      <c r="H10036" s="89">
        <f t="shared" ca="1" si="930"/>
        <v>2</v>
      </c>
      <c r="I10036" s="89">
        <f t="shared" ca="1" si="931"/>
        <v>3</v>
      </c>
      <c r="J10036" s="89">
        <f t="shared" ca="1" si="932"/>
        <v>-118.23999999999998</v>
      </c>
      <c r="K10036" s="89">
        <f t="shared" ca="1" si="933"/>
        <v>83.859999999999985</v>
      </c>
      <c r="L10036" s="83">
        <f t="shared" ca="1" si="934"/>
        <v>79.960000000000008</v>
      </c>
    </row>
    <row r="10037" spans="6:12">
      <c r="F10037" s="89">
        <v>9921</v>
      </c>
      <c r="G10037" s="89">
        <f t="shared" ca="1" si="929"/>
        <v>28</v>
      </c>
      <c r="H10037" s="89">
        <f t="shared" ca="1" si="930"/>
        <v>2</v>
      </c>
      <c r="I10037" s="89">
        <f t="shared" ca="1" si="931"/>
        <v>5</v>
      </c>
      <c r="J10037" s="89">
        <f t="shared" ca="1" si="932"/>
        <v>10.080000000000013</v>
      </c>
      <c r="K10037" s="89">
        <f t="shared" ca="1" si="933"/>
        <v>127.59999999999998</v>
      </c>
      <c r="L10037" s="83">
        <f t="shared" ca="1" si="934"/>
        <v>124.19999999999997</v>
      </c>
    </row>
    <row r="10038" spans="6:12">
      <c r="F10038" s="89">
        <v>9922</v>
      </c>
      <c r="G10038" s="89">
        <f t="shared" ref="G10038:G10101" ca="1" si="935">RANDBETWEEN(19,55)</f>
        <v>53</v>
      </c>
      <c r="H10038" s="89">
        <f t="shared" ref="H10038:H10101" ca="1" si="936">RANDBETWEEN(0.5,3.5)</f>
        <v>2</v>
      </c>
      <c r="I10038" s="89">
        <f t="shared" ref="I10038:I10101" ca="1" si="937">RANDBETWEEN(3,9)</f>
        <v>8</v>
      </c>
      <c r="J10038" s="89">
        <f t="shared" ref="J10038:J10101" ca="1" si="938">133-10*G10038-128.7*H10038+60.8*I10038+0.135*G10038^2-20.6*H10038^2-4.74*I10038^2+0.15*G10038*H10038+0.006*G10038*I10038+19.63*H10038*I10038</f>
        <v>157.97900000000001</v>
      </c>
      <c r="K10038" s="89">
        <f t="shared" ref="K10038:K10101" ca="1" si="939">300-10.31*G10038-42.6*H10038+18.2*I10038+0.135*G10038^2-20.6*H10038^2-4.74*I10038^2+0.15*G10038*H10038+0.006*G10038*I10038+19.63*H10038*I10038</f>
        <v>139.94899999999996</v>
      </c>
      <c r="L10038" s="83">
        <f t="shared" ref="L10038:L10101" ca="1" si="940">294-10.16*G10038-44.4*H10038+18.6*I10038+0.135*G10038^2-20.6*H10038^2-4.74*I10038^2+0.15*G10038*H10038+0.006*G10038*I10038+19.63*H10038*I10038</f>
        <v>141.499</v>
      </c>
    </row>
    <row r="10039" spans="6:12">
      <c r="F10039" s="89">
        <v>9923</v>
      </c>
      <c r="G10039" s="89">
        <f t="shared" ca="1" si="935"/>
        <v>50</v>
      </c>
      <c r="H10039" s="89">
        <f t="shared" ca="1" si="936"/>
        <v>1</v>
      </c>
      <c r="I10039" s="89">
        <f t="shared" ca="1" si="937"/>
        <v>7</v>
      </c>
      <c r="J10039" s="89">
        <f t="shared" ca="1" si="938"/>
        <v>161.54999999999995</v>
      </c>
      <c r="K10039" s="89">
        <f t="shared" ca="1" si="939"/>
        <v>100.94999999999993</v>
      </c>
      <c r="L10039" s="83">
        <f t="shared" ca="1" si="940"/>
        <v>103.45000000000002</v>
      </c>
    </row>
    <row r="10040" spans="6:12">
      <c r="F10040" s="89">
        <v>9924</v>
      </c>
      <c r="G10040" s="89">
        <f t="shared" ca="1" si="935"/>
        <v>37</v>
      </c>
      <c r="H10040" s="89">
        <f t="shared" ca="1" si="936"/>
        <v>1</v>
      </c>
      <c r="I10040" s="89">
        <f t="shared" ca="1" si="937"/>
        <v>4</v>
      </c>
      <c r="J10040" s="89">
        <f t="shared" ca="1" si="938"/>
        <v>50.83300000000002</v>
      </c>
      <c r="K10040" s="89">
        <f t="shared" ca="1" si="939"/>
        <v>122.06300000000002</v>
      </c>
      <c r="L10040" s="83">
        <f t="shared" ca="1" si="940"/>
        <v>121.41300000000001</v>
      </c>
    </row>
    <row r="10041" spans="6:12">
      <c r="F10041" s="89">
        <v>9925</v>
      </c>
      <c r="G10041" s="89">
        <f t="shared" ca="1" si="935"/>
        <v>47</v>
      </c>
      <c r="H10041" s="89">
        <f t="shared" ca="1" si="936"/>
        <v>3</v>
      </c>
      <c r="I10041" s="89">
        <f t="shared" ca="1" si="937"/>
        <v>5</v>
      </c>
      <c r="J10041" s="89">
        <f t="shared" ca="1" si="938"/>
        <v>-107.77499999999986</v>
      </c>
      <c r="K10041" s="89">
        <f t="shared" ca="1" si="939"/>
        <v>89.954999999999956</v>
      </c>
      <c r="L10041" s="83">
        <f t="shared" ca="1" si="940"/>
        <v>87.605000000000047</v>
      </c>
    </row>
    <row r="10042" spans="6:12">
      <c r="F10042" s="89">
        <v>9926</v>
      </c>
      <c r="G10042" s="89">
        <f t="shared" ca="1" si="935"/>
        <v>55</v>
      </c>
      <c r="H10042" s="89">
        <f t="shared" ca="1" si="936"/>
        <v>1</v>
      </c>
      <c r="I10042" s="89">
        <f t="shared" ca="1" si="937"/>
        <v>3</v>
      </c>
      <c r="J10042" s="89">
        <f t="shared" ca="1" si="938"/>
        <v>49.944999999999929</v>
      </c>
      <c r="K10042" s="89">
        <f t="shared" ca="1" si="939"/>
        <v>158.19499999999991</v>
      </c>
      <c r="L10042" s="83">
        <f t="shared" ca="1" si="940"/>
        <v>159.84500000000008</v>
      </c>
    </row>
    <row r="10043" spans="6:12">
      <c r="F10043" s="89">
        <v>9927</v>
      </c>
      <c r="G10043" s="89">
        <f t="shared" ca="1" si="935"/>
        <v>51</v>
      </c>
      <c r="H10043" s="89">
        <f t="shared" ca="1" si="936"/>
        <v>3</v>
      </c>
      <c r="I10043" s="89">
        <f t="shared" ca="1" si="937"/>
        <v>6</v>
      </c>
      <c r="J10043" s="89">
        <f t="shared" ca="1" si="938"/>
        <v>-25.078999999999894</v>
      </c>
      <c r="K10043" s="89">
        <f t="shared" ca="1" si="939"/>
        <v>128.81099999999998</v>
      </c>
      <c r="L10043" s="83">
        <f t="shared" ca="1" si="940"/>
        <v>127.46100000000013</v>
      </c>
    </row>
    <row r="10044" spans="6:12">
      <c r="F10044" s="89">
        <v>9928</v>
      </c>
      <c r="G10044" s="89">
        <f t="shared" ca="1" si="935"/>
        <v>42</v>
      </c>
      <c r="H10044" s="89">
        <f t="shared" ca="1" si="936"/>
        <v>1</v>
      </c>
      <c r="I10044" s="89">
        <f t="shared" ca="1" si="937"/>
        <v>9</v>
      </c>
      <c r="J10044" s="89">
        <f t="shared" ca="1" si="938"/>
        <v>150.33799999999997</v>
      </c>
      <c r="K10044" s="89">
        <f t="shared" ca="1" si="939"/>
        <v>7.0179999999999723</v>
      </c>
      <c r="L10044" s="83">
        <f t="shared" ca="1" si="940"/>
        <v>9.117999999999995</v>
      </c>
    </row>
    <row r="10045" spans="6:12">
      <c r="F10045" s="89">
        <v>9929</v>
      </c>
      <c r="G10045" s="89">
        <f t="shared" ca="1" si="935"/>
        <v>36</v>
      </c>
      <c r="H10045" s="89">
        <f t="shared" ca="1" si="936"/>
        <v>1</v>
      </c>
      <c r="I10045" s="89">
        <f t="shared" ca="1" si="937"/>
        <v>4</v>
      </c>
      <c r="J10045" s="89">
        <f t="shared" ca="1" si="938"/>
        <v>50.804000000000002</v>
      </c>
      <c r="K10045" s="89">
        <f t="shared" ca="1" si="939"/>
        <v>122.34399999999999</v>
      </c>
      <c r="L10045" s="83">
        <f t="shared" ca="1" si="940"/>
        <v>121.54400000000001</v>
      </c>
    </row>
    <row r="10046" spans="6:12">
      <c r="F10046" s="89">
        <v>9930</v>
      </c>
      <c r="G10046" s="89">
        <f t="shared" ca="1" si="935"/>
        <v>22</v>
      </c>
      <c r="H10046" s="89">
        <f t="shared" ca="1" si="936"/>
        <v>3</v>
      </c>
      <c r="I10046" s="89">
        <f t="shared" ca="1" si="937"/>
        <v>7</v>
      </c>
      <c r="J10046" s="89">
        <f t="shared" ca="1" si="938"/>
        <v>23.233999999999924</v>
      </c>
      <c r="K10046" s="89">
        <f t="shared" ca="1" si="939"/>
        <v>143.5139999999999</v>
      </c>
      <c r="L10046" s="83">
        <f t="shared" ca="1" si="940"/>
        <v>138.21399999999994</v>
      </c>
    </row>
    <row r="10047" spans="6:12">
      <c r="F10047" s="89">
        <v>9931</v>
      </c>
      <c r="G10047" s="89">
        <f t="shared" ca="1" si="935"/>
        <v>24</v>
      </c>
      <c r="H10047" s="89">
        <f t="shared" ca="1" si="936"/>
        <v>1</v>
      </c>
      <c r="I10047" s="89">
        <f t="shared" ca="1" si="937"/>
        <v>5</v>
      </c>
      <c r="J10047" s="89">
        <f t="shared" ca="1" si="938"/>
        <v>109.43</v>
      </c>
      <c r="K10047" s="89">
        <f t="shared" ca="1" si="939"/>
        <v>142.09000000000003</v>
      </c>
      <c r="L10047" s="83">
        <f t="shared" ca="1" si="940"/>
        <v>139.88999999999999</v>
      </c>
    </row>
    <row r="10048" spans="6:12">
      <c r="F10048" s="89">
        <v>9932</v>
      </c>
      <c r="G10048" s="89">
        <f t="shared" ca="1" si="935"/>
        <v>50</v>
      </c>
      <c r="H10048" s="89">
        <f t="shared" ca="1" si="936"/>
        <v>2</v>
      </c>
      <c r="I10048" s="89">
        <f t="shared" ca="1" si="937"/>
        <v>7</v>
      </c>
      <c r="J10048" s="89">
        <f t="shared" ca="1" si="938"/>
        <v>115.95999999999995</v>
      </c>
      <c r="K10048" s="89">
        <f t="shared" ca="1" si="939"/>
        <v>141.45999999999995</v>
      </c>
      <c r="L10048" s="83">
        <f t="shared" ca="1" si="940"/>
        <v>142.15999999999997</v>
      </c>
    </row>
    <row r="10049" spans="6:12">
      <c r="F10049" s="89">
        <v>9933</v>
      </c>
      <c r="G10049" s="89">
        <f t="shared" ca="1" si="935"/>
        <v>25</v>
      </c>
      <c r="H10049" s="89">
        <f t="shared" ca="1" si="936"/>
        <v>2</v>
      </c>
      <c r="I10049" s="89">
        <f t="shared" ca="1" si="937"/>
        <v>6</v>
      </c>
      <c r="J10049" s="89">
        <f t="shared" ca="1" si="938"/>
        <v>65.694999999999965</v>
      </c>
      <c r="K10049" s="89">
        <f t="shared" ca="1" si="939"/>
        <v>141.54499999999999</v>
      </c>
      <c r="L10049" s="83">
        <f t="shared" ca="1" si="940"/>
        <v>138.095</v>
      </c>
    </row>
    <row r="10050" spans="6:12">
      <c r="F10050" s="89">
        <v>9934</v>
      </c>
      <c r="G10050" s="89">
        <f t="shared" ca="1" si="935"/>
        <v>48</v>
      </c>
      <c r="H10050" s="89">
        <f t="shared" ca="1" si="936"/>
        <v>1</v>
      </c>
      <c r="I10050" s="89">
        <f t="shared" ca="1" si="937"/>
        <v>5</v>
      </c>
      <c r="J10050" s="89">
        <f t="shared" ca="1" si="938"/>
        <v>107.03000000000003</v>
      </c>
      <c r="K10050" s="89">
        <f t="shared" ca="1" si="939"/>
        <v>132.25000000000003</v>
      </c>
      <c r="L10050" s="83">
        <f t="shared" ca="1" si="940"/>
        <v>133.65</v>
      </c>
    </row>
    <row r="10051" spans="6:12">
      <c r="F10051" s="89">
        <v>9935</v>
      </c>
      <c r="G10051" s="89">
        <f t="shared" ca="1" si="935"/>
        <v>23</v>
      </c>
      <c r="H10051" s="89">
        <f t="shared" ca="1" si="936"/>
        <v>2</v>
      </c>
      <c r="I10051" s="89">
        <f t="shared" ca="1" si="937"/>
        <v>8</v>
      </c>
      <c r="J10051" s="89">
        <f t="shared" ca="1" si="938"/>
        <v>139.739</v>
      </c>
      <c r="K10051" s="89">
        <f t="shared" ca="1" si="939"/>
        <v>131.00899999999996</v>
      </c>
      <c r="L10051" s="83">
        <f t="shared" ca="1" si="940"/>
        <v>128.059</v>
      </c>
    </row>
    <row r="10052" spans="6:12">
      <c r="F10052" s="89">
        <v>9936</v>
      </c>
      <c r="G10052" s="89">
        <f t="shared" ca="1" si="935"/>
        <v>50</v>
      </c>
      <c r="H10052" s="89">
        <f t="shared" ca="1" si="936"/>
        <v>2</v>
      </c>
      <c r="I10052" s="89">
        <f t="shared" ca="1" si="937"/>
        <v>9</v>
      </c>
      <c r="J10052" s="89">
        <f t="shared" ca="1" si="938"/>
        <v>164.99999999999991</v>
      </c>
      <c r="K10052" s="89">
        <f t="shared" ca="1" si="939"/>
        <v>105.29999999999995</v>
      </c>
      <c r="L10052" s="83">
        <f t="shared" ca="1" si="940"/>
        <v>106.79999999999995</v>
      </c>
    </row>
    <row r="10053" spans="6:12">
      <c r="F10053" s="89">
        <v>9937</v>
      </c>
      <c r="G10053" s="89">
        <f t="shared" ca="1" si="935"/>
        <v>24</v>
      </c>
      <c r="H10053" s="89">
        <f t="shared" ca="1" si="936"/>
        <v>1</v>
      </c>
      <c r="I10053" s="89">
        <f t="shared" ca="1" si="937"/>
        <v>4</v>
      </c>
      <c r="J10053" s="89">
        <f t="shared" ca="1" si="938"/>
        <v>71.515999999999991</v>
      </c>
      <c r="K10053" s="89">
        <f t="shared" ca="1" si="939"/>
        <v>146.77599999999995</v>
      </c>
      <c r="L10053" s="83">
        <f t="shared" ca="1" si="940"/>
        <v>144.17599999999999</v>
      </c>
    </row>
    <row r="10054" spans="6:12">
      <c r="F10054" s="89">
        <v>9938</v>
      </c>
      <c r="G10054" s="89">
        <f t="shared" ca="1" si="935"/>
        <v>25</v>
      </c>
      <c r="H10054" s="89">
        <f t="shared" ca="1" si="936"/>
        <v>1</v>
      </c>
      <c r="I10054" s="89">
        <f t="shared" ca="1" si="937"/>
        <v>7</v>
      </c>
      <c r="J10054" s="89">
        <f t="shared" ca="1" si="938"/>
        <v>153.62499999999997</v>
      </c>
      <c r="K10054" s="89">
        <f t="shared" ca="1" si="939"/>
        <v>100.77499999999996</v>
      </c>
      <c r="L10054" s="83">
        <f t="shared" ca="1" si="940"/>
        <v>99.524999999999991</v>
      </c>
    </row>
    <row r="10055" spans="6:12">
      <c r="F10055" s="89">
        <v>9939</v>
      </c>
      <c r="G10055" s="89">
        <f t="shared" ca="1" si="935"/>
        <v>55</v>
      </c>
      <c r="H10055" s="89">
        <f t="shared" ca="1" si="936"/>
        <v>2</v>
      </c>
      <c r="I10055" s="89">
        <f t="shared" ca="1" si="937"/>
        <v>6</v>
      </c>
      <c r="J10055" s="89">
        <f t="shared" ca="1" si="938"/>
        <v>99.774999999999949</v>
      </c>
      <c r="K10055" s="89">
        <f t="shared" ca="1" si="939"/>
        <v>166.32499999999993</v>
      </c>
      <c r="L10055" s="83">
        <f t="shared" ca="1" si="940"/>
        <v>167.37500000000006</v>
      </c>
    </row>
    <row r="10056" spans="6:12">
      <c r="F10056" s="89">
        <v>9940</v>
      </c>
      <c r="G10056" s="89">
        <f t="shared" ca="1" si="935"/>
        <v>49</v>
      </c>
      <c r="H10056" s="89">
        <f t="shared" ca="1" si="936"/>
        <v>3</v>
      </c>
      <c r="I10056" s="89">
        <f t="shared" ca="1" si="937"/>
        <v>3</v>
      </c>
      <c r="J10056" s="89">
        <f t="shared" ca="1" si="938"/>
        <v>-265.02299999999991</v>
      </c>
      <c r="K10056" s="89">
        <f t="shared" ca="1" si="939"/>
        <v>17.287000000000091</v>
      </c>
      <c r="L10056" s="83">
        <f t="shared" ca="1" si="940"/>
        <v>14.437000000000069</v>
      </c>
    </row>
    <row r="10057" spans="6:12">
      <c r="F10057" s="89">
        <v>9941</v>
      </c>
      <c r="G10057" s="89">
        <f t="shared" ca="1" si="935"/>
        <v>42</v>
      </c>
      <c r="H10057" s="89">
        <f t="shared" ca="1" si="936"/>
        <v>2</v>
      </c>
      <c r="I10057" s="89">
        <f t="shared" ca="1" si="937"/>
        <v>3</v>
      </c>
      <c r="J10057" s="89">
        <f t="shared" ca="1" si="938"/>
        <v>-117.78399999999999</v>
      </c>
      <c r="K10057" s="89">
        <f t="shared" ca="1" si="939"/>
        <v>80.595999999999975</v>
      </c>
      <c r="L10057" s="83">
        <f t="shared" ca="1" si="940"/>
        <v>78.495999999999981</v>
      </c>
    </row>
    <row r="10058" spans="6:12">
      <c r="F10058" s="89">
        <v>9942</v>
      </c>
      <c r="G10058" s="89">
        <f t="shared" ca="1" si="935"/>
        <v>24</v>
      </c>
      <c r="H10058" s="89">
        <f t="shared" ca="1" si="936"/>
        <v>3</v>
      </c>
      <c r="I10058" s="89">
        <f t="shared" ca="1" si="937"/>
        <v>4</v>
      </c>
      <c r="J10058" s="89">
        <f t="shared" ca="1" si="938"/>
        <v>-186.44399999999996</v>
      </c>
      <c r="K10058" s="89">
        <f t="shared" ca="1" si="939"/>
        <v>61.015999999999991</v>
      </c>
      <c r="L10058" s="83">
        <f t="shared" ca="1" si="940"/>
        <v>54.816000000000003</v>
      </c>
    </row>
    <row r="10059" spans="6:12">
      <c r="F10059" s="89">
        <v>9943</v>
      </c>
      <c r="G10059" s="89">
        <f t="shared" ca="1" si="935"/>
        <v>23</v>
      </c>
      <c r="H10059" s="89">
        <f t="shared" ca="1" si="936"/>
        <v>3</v>
      </c>
      <c r="I10059" s="89">
        <f t="shared" ca="1" si="937"/>
        <v>7</v>
      </c>
      <c r="J10059" s="89">
        <f t="shared" ca="1" si="938"/>
        <v>19.801000000000045</v>
      </c>
      <c r="K10059" s="89">
        <f t="shared" ca="1" si="939"/>
        <v>139.77099999999996</v>
      </c>
      <c r="L10059" s="83">
        <f t="shared" ca="1" si="940"/>
        <v>134.62100000000004</v>
      </c>
    </row>
    <row r="10060" spans="6:12">
      <c r="F10060" s="89">
        <v>9944</v>
      </c>
      <c r="G10060" s="89">
        <f t="shared" ca="1" si="935"/>
        <v>49</v>
      </c>
      <c r="H10060" s="89">
        <f t="shared" ca="1" si="936"/>
        <v>2</v>
      </c>
      <c r="I10060" s="89">
        <f t="shared" ca="1" si="937"/>
        <v>8</v>
      </c>
      <c r="J10060" s="89">
        <f t="shared" ca="1" si="938"/>
        <v>141.50700000000001</v>
      </c>
      <c r="K10060" s="89">
        <f t="shared" ca="1" si="939"/>
        <v>124.71700000000001</v>
      </c>
      <c r="L10060" s="83">
        <f t="shared" ca="1" si="940"/>
        <v>125.66699999999997</v>
      </c>
    </row>
    <row r="10061" spans="6:12">
      <c r="F10061" s="89">
        <v>9945</v>
      </c>
      <c r="G10061" s="89">
        <f t="shared" ca="1" si="935"/>
        <v>24</v>
      </c>
      <c r="H10061" s="89">
        <f t="shared" ca="1" si="936"/>
        <v>2</v>
      </c>
      <c r="I10061" s="89">
        <f t="shared" ca="1" si="937"/>
        <v>3</v>
      </c>
      <c r="J10061" s="89">
        <f t="shared" ca="1" si="938"/>
        <v>-103.88800000000001</v>
      </c>
      <c r="K10061" s="89">
        <f t="shared" ca="1" si="939"/>
        <v>100.07199999999999</v>
      </c>
      <c r="L10061" s="83">
        <f t="shared" ca="1" si="940"/>
        <v>95.272000000000006</v>
      </c>
    </row>
    <row r="10062" spans="6:12">
      <c r="F10062" s="89">
        <v>9946</v>
      </c>
      <c r="G10062" s="89">
        <f t="shared" ca="1" si="935"/>
        <v>55</v>
      </c>
      <c r="H10062" s="89">
        <f t="shared" ca="1" si="936"/>
        <v>1</v>
      </c>
      <c r="I10062" s="89">
        <f t="shared" ca="1" si="937"/>
        <v>7</v>
      </c>
      <c r="J10062" s="89">
        <f t="shared" ca="1" si="938"/>
        <v>183.38499999999988</v>
      </c>
      <c r="K10062" s="89">
        <f t="shared" ca="1" si="939"/>
        <v>121.23499999999987</v>
      </c>
      <c r="L10062" s="83">
        <f t="shared" ca="1" si="940"/>
        <v>124.48500000000007</v>
      </c>
    </row>
    <row r="10063" spans="6:12">
      <c r="F10063" s="89">
        <v>9947</v>
      </c>
      <c r="G10063" s="89">
        <f t="shared" ca="1" si="935"/>
        <v>38</v>
      </c>
      <c r="H10063" s="89">
        <f t="shared" ca="1" si="936"/>
        <v>1</v>
      </c>
      <c r="I10063" s="89">
        <f t="shared" ca="1" si="937"/>
        <v>9</v>
      </c>
      <c r="J10063" s="89">
        <f t="shared" ca="1" si="938"/>
        <v>146.32199999999992</v>
      </c>
      <c r="K10063" s="89">
        <f t="shared" ca="1" si="939"/>
        <v>4.2419999999999618</v>
      </c>
      <c r="L10063" s="83">
        <f t="shared" ca="1" si="940"/>
        <v>5.7420000000000186</v>
      </c>
    </row>
    <row r="10064" spans="6:12">
      <c r="F10064" s="89">
        <v>9948</v>
      </c>
      <c r="G10064" s="89">
        <f t="shared" ca="1" si="935"/>
        <v>25</v>
      </c>
      <c r="H10064" s="89">
        <f t="shared" ca="1" si="936"/>
        <v>1</v>
      </c>
      <c r="I10064" s="89">
        <f t="shared" ca="1" si="937"/>
        <v>7</v>
      </c>
      <c r="J10064" s="89">
        <f t="shared" ca="1" si="938"/>
        <v>153.62499999999997</v>
      </c>
      <c r="K10064" s="89">
        <f t="shared" ca="1" si="939"/>
        <v>100.77499999999996</v>
      </c>
      <c r="L10064" s="83">
        <f t="shared" ca="1" si="940"/>
        <v>99.524999999999991</v>
      </c>
    </row>
    <row r="10065" spans="6:12">
      <c r="F10065" s="89">
        <v>9949</v>
      </c>
      <c r="G10065" s="89">
        <f t="shared" ca="1" si="935"/>
        <v>52</v>
      </c>
      <c r="H10065" s="89">
        <f t="shared" ca="1" si="936"/>
        <v>1</v>
      </c>
      <c r="I10065" s="89">
        <f t="shared" ca="1" si="937"/>
        <v>9</v>
      </c>
      <c r="J10065" s="89">
        <f t="shared" ca="1" si="938"/>
        <v>179.27799999999988</v>
      </c>
      <c r="K10065" s="89">
        <f t="shared" ca="1" si="939"/>
        <v>32.857999999999976</v>
      </c>
      <c r="L10065" s="83">
        <f t="shared" ca="1" si="940"/>
        <v>36.457999999999998</v>
      </c>
    </row>
    <row r="10066" spans="6:12">
      <c r="F10066" s="89">
        <v>9950</v>
      </c>
      <c r="G10066" s="89">
        <f t="shared" ca="1" si="935"/>
        <v>55</v>
      </c>
      <c r="H10066" s="89">
        <f t="shared" ca="1" si="936"/>
        <v>3</v>
      </c>
      <c r="I10066" s="89">
        <f t="shared" ca="1" si="937"/>
        <v>3</v>
      </c>
      <c r="J10066" s="89">
        <f t="shared" ca="1" si="938"/>
        <v>-237.97499999999991</v>
      </c>
      <c r="K10066" s="89">
        <f t="shared" ca="1" si="939"/>
        <v>42.474999999999909</v>
      </c>
      <c r="L10066" s="83">
        <f t="shared" ca="1" si="940"/>
        <v>40.525000000000091</v>
      </c>
    </row>
    <row r="10067" spans="6:12">
      <c r="F10067" s="89">
        <v>9951</v>
      </c>
      <c r="G10067" s="89">
        <f t="shared" ca="1" si="935"/>
        <v>39</v>
      </c>
      <c r="H10067" s="89">
        <f t="shared" ca="1" si="936"/>
        <v>3</v>
      </c>
      <c r="I10067" s="89">
        <f t="shared" ca="1" si="937"/>
        <v>3</v>
      </c>
      <c r="J10067" s="89">
        <f t="shared" ca="1" si="938"/>
        <v>-288.50299999999993</v>
      </c>
      <c r="K10067" s="89">
        <f t="shared" ca="1" si="939"/>
        <v>-3.0930000000000177</v>
      </c>
      <c r="L10067" s="83">
        <f t="shared" ca="1" si="940"/>
        <v>-7.4429999999999836</v>
      </c>
    </row>
    <row r="10068" spans="6:12">
      <c r="F10068" s="89">
        <v>9952</v>
      </c>
      <c r="G10068" s="89">
        <f t="shared" ca="1" si="935"/>
        <v>25</v>
      </c>
      <c r="H10068" s="89">
        <f t="shared" ca="1" si="936"/>
        <v>3</v>
      </c>
      <c r="I10068" s="89">
        <f t="shared" ca="1" si="937"/>
        <v>4</v>
      </c>
      <c r="J10068" s="89">
        <f t="shared" ca="1" si="938"/>
        <v>-189.35499999999996</v>
      </c>
      <c r="K10068" s="89">
        <f t="shared" ca="1" si="939"/>
        <v>57.794999999999987</v>
      </c>
      <c r="L10068" s="83">
        <f t="shared" ca="1" si="940"/>
        <v>51.745000000000005</v>
      </c>
    </row>
    <row r="10069" spans="6:12">
      <c r="F10069" s="89">
        <v>9953</v>
      </c>
      <c r="G10069" s="89">
        <f t="shared" ca="1" si="935"/>
        <v>39</v>
      </c>
      <c r="H10069" s="89">
        <f t="shared" ca="1" si="936"/>
        <v>2</v>
      </c>
      <c r="I10069" s="89">
        <f t="shared" ca="1" si="937"/>
        <v>3</v>
      </c>
      <c r="J10069" s="89">
        <f t="shared" ca="1" si="938"/>
        <v>-121.54300000000001</v>
      </c>
      <c r="K10069" s="89">
        <f t="shared" ca="1" si="939"/>
        <v>77.766999999999967</v>
      </c>
      <c r="L10069" s="83">
        <f t="shared" ca="1" si="940"/>
        <v>75.216999999999985</v>
      </c>
    </row>
    <row r="10070" spans="6:12">
      <c r="F10070" s="89">
        <v>9954</v>
      </c>
      <c r="G10070" s="89">
        <f t="shared" ca="1" si="935"/>
        <v>38</v>
      </c>
      <c r="H10070" s="89">
        <f t="shared" ca="1" si="936"/>
        <v>3</v>
      </c>
      <c r="I10070" s="89">
        <f t="shared" ca="1" si="937"/>
        <v>9</v>
      </c>
      <c r="J10070" s="89">
        <f t="shared" ca="1" si="938"/>
        <v>88.86200000000008</v>
      </c>
      <c r="K10070" s="89">
        <f t="shared" ca="1" si="939"/>
        <v>118.98199999999997</v>
      </c>
      <c r="L10070" s="83">
        <f t="shared" ca="1" si="940"/>
        <v>116.88200000000006</v>
      </c>
    </row>
    <row r="10071" spans="6:12">
      <c r="F10071" s="89">
        <v>9955</v>
      </c>
      <c r="G10071" s="89">
        <f t="shared" ca="1" si="935"/>
        <v>46</v>
      </c>
      <c r="H10071" s="89">
        <f t="shared" ca="1" si="936"/>
        <v>2</v>
      </c>
      <c r="I10071" s="89">
        <f t="shared" ca="1" si="937"/>
        <v>8</v>
      </c>
      <c r="J10071" s="89">
        <f t="shared" ca="1" si="938"/>
        <v>131.988</v>
      </c>
      <c r="K10071" s="89">
        <f t="shared" ca="1" si="939"/>
        <v>116.12799999999996</v>
      </c>
      <c r="L10071" s="83">
        <f t="shared" ca="1" si="940"/>
        <v>116.62799999999999</v>
      </c>
    </row>
    <row r="10072" spans="6:12">
      <c r="F10072" s="89">
        <v>9956</v>
      </c>
      <c r="G10072" s="89">
        <f t="shared" ca="1" si="935"/>
        <v>51</v>
      </c>
      <c r="H10072" s="89">
        <f t="shared" ca="1" si="936"/>
        <v>1</v>
      </c>
      <c r="I10072" s="89">
        <f t="shared" ca="1" si="937"/>
        <v>4</v>
      </c>
      <c r="J10072" s="89">
        <f t="shared" ca="1" si="938"/>
        <v>79.589000000000041</v>
      </c>
      <c r="K10072" s="89">
        <f t="shared" ca="1" si="939"/>
        <v>146.47899999999998</v>
      </c>
      <c r="L10072" s="83">
        <f t="shared" ca="1" si="940"/>
        <v>147.92900000000012</v>
      </c>
    </row>
    <row r="10073" spans="6:12">
      <c r="F10073" s="89">
        <v>9957</v>
      </c>
      <c r="G10073" s="89">
        <f t="shared" ca="1" si="935"/>
        <v>34</v>
      </c>
      <c r="H10073" s="89">
        <f t="shared" ca="1" si="936"/>
        <v>3</v>
      </c>
      <c r="I10073" s="89">
        <f t="shared" ca="1" si="937"/>
        <v>9</v>
      </c>
      <c r="J10073" s="89">
        <f t="shared" ca="1" si="938"/>
        <v>87.966000000000065</v>
      </c>
      <c r="K10073" s="89">
        <f t="shared" ca="1" si="939"/>
        <v>119.32599999999996</v>
      </c>
      <c r="L10073" s="83">
        <f t="shared" ca="1" si="940"/>
        <v>116.62600000000003</v>
      </c>
    </row>
    <row r="10074" spans="6:12">
      <c r="F10074" s="89">
        <v>9958</v>
      </c>
      <c r="G10074" s="89">
        <f t="shared" ca="1" si="935"/>
        <v>20</v>
      </c>
      <c r="H10074" s="89">
        <f t="shared" ca="1" si="936"/>
        <v>2</v>
      </c>
      <c r="I10074" s="89">
        <f t="shared" ca="1" si="937"/>
        <v>7</v>
      </c>
      <c r="J10074" s="89">
        <f t="shared" ca="1" si="938"/>
        <v>122.19999999999996</v>
      </c>
      <c r="K10074" s="89">
        <f t="shared" ca="1" si="939"/>
        <v>156.99999999999994</v>
      </c>
      <c r="L10074" s="83">
        <f t="shared" ca="1" si="940"/>
        <v>153.20000000000002</v>
      </c>
    </row>
    <row r="10075" spans="6:12">
      <c r="F10075" s="89">
        <v>9959</v>
      </c>
      <c r="G10075" s="89">
        <f t="shared" ca="1" si="935"/>
        <v>24</v>
      </c>
      <c r="H10075" s="89">
        <f t="shared" ca="1" si="936"/>
        <v>3</v>
      </c>
      <c r="I10075" s="89">
        <f t="shared" ca="1" si="937"/>
        <v>6</v>
      </c>
      <c r="J10075" s="89">
        <f t="shared" ca="1" si="938"/>
        <v>-41.576000000000022</v>
      </c>
      <c r="K10075" s="89">
        <f t="shared" ca="1" si="939"/>
        <v>120.684</v>
      </c>
      <c r="L10075" s="83">
        <f t="shared" ca="1" si="940"/>
        <v>115.28400000000005</v>
      </c>
    </row>
    <row r="10076" spans="6:12">
      <c r="F10076" s="89">
        <v>9960</v>
      </c>
      <c r="G10076" s="89">
        <f t="shared" ca="1" si="935"/>
        <v>20</v>
      </c>
      <c r="H10076" s="89">
        <f t="shared" ca="1" si="936"/>
        <v>2</v>
      </c>
      <c r="I10076" s="89">
        <f t="shared" ca="1" si="937"/>
        <v>5</v>
      </c>
      <c r="J10076" s="89">
        <f t="shared" ca="1" si="938"/>
        <v>35.599999999999994</v>
      </c>
      <c r="K10076" s="89">
        <f t="shared" ca="1" si="939"/>
        <v>155.59999999999994</v>
      </c>
      <c r="L10076" s="83">
        <f t="shared" ca="1" si="940"/>
        <v>150.99999999999997</v>
      </c>
    </row>
    <row r="10077" spans="6:12">
      <c r="F10077" s="89">
        <v>9961</v>
      </c>
      <c r="G10077" s="89">
        <f t="shared" ca="1" si="935"/>
        <v>26</v>
      </c>
      <c r="H10077" s="89">
        <f t="shared" ca="1" si="936"/>
        <v>3</v>
      </c>
      <c r="I10077" s="89">
        <f t="shared" ca="1" si="937"/>
        <v>9</v>
      </c>
      <c r="J10077" s="89">
        <f t="shared" ca="1" si="938"/>
        <v>99.134000000000015</v>
      </c>
      <c r="K10077" s="89">
        <f t="shared" ca="1" si="939"/>
        <v>132.97399999999999</v>
      </c>
      <c r="L10077" s="83">
        <f t="shared" ca="1" si="940"/>
        <v>129.07400000000001</v>
      </c>
    </row>
    <row r="10078" spans="6:12">
      <c r="F10078" s="89">
        <v>9962</v>
      </c>
      <c r="G10078" s="89">
        <f t="shared" ca="1" si="935"/>
        <v>55</v>
      </c>
      <c r="H10078" s="89">
        <f t="shared" ca="1" si="936"/>
        <v>1</v>
      </c>
      <c r="I10078" s="89">
        <f t="shared" ca="1" si="937"/>
        <v>4</v>
      </c>
      <c r="J10078" s="89">
        <f t="shared" ca="1" si="938"/>
        <v>97.524999999999949</v>
      </c>
      <c r="K10078" s="89">
        <f t="shared" ca="1" si="939"/>
        <v>163.1749999999999</v>
      </c>
      <c r="L10078" s="83">
        <f t="shared" ca="1" si="940"/>
        <v>165.22500000000008</v>
      </c>
    </row>
    <row r="10079" spans="6:12">
      <c r="F10079" s="89">
        <v>9963</v>
      </c>
      <c r="G10079" s="89">
        <f t="shared" ca="1" si="935"/>
        <v>45</v>
      </c>
      <c r="H10079" s="89">
        <f t="shared" ca="1" si="936"/>
        <v>3</v>
      </c>
      <c r="I10079" s="89">
        <f t="shared" ca="1" si="937"/>
        <v>5</v>
      </c>
      <c r="J10079" s="89">
        <f t="shared" ca="1" si="938"/>
        <v>-113.57499999999987</v>
      </c>
      <c r="K10079" s="89">
        <f t="shared" ca="1" si="939"/>
        <v>84.77499999999992</v>
      </c>
      <c r="L10079" s="83">
        <f t="shared" ca="1" si="940"/>
        <v>82.125</v>
      </c>
    </row>
    <row r="10080" spans="6:12">
      <c r="F10080" s="89">
        <v>9964</v>
      </c>
      <c r="G10080" s="89">
        <f t="shared" ca="1" si="935"/>
        <v>27</v>
      </c>
      <c r="H10080" s="89">
        <f t="shared" ca="1" si="936"/>
        <v>1</v>
      </c>
      <c r="I10080" s="89">
        <f t="shared" ca="1" si="937"/>
        <v>3</v>
      </c>
      <c r="J10080" s="89">
        <f t="shared" ca="1" si="938"/>
        <v>15.280999999999985</v>
      </c>
      <c r="K10080" s="89">
        <f t="shared" ca="1" si="939"/>
        <v>132.21100000000001</v>
      </c>
      <c r="L10080" s="83">
        <f t="shared" ca="1" si="940"/>
        <v>129.661</v>
      </c>
    </row>
    <row r="10081" spans="6:12">
      <c r="F10081" s="89">
        <v>9965</v>
      </c>
      <c r="G10081" s="89">
        <f t="shared" ca="1" si="935"/>
        <v>38</v>
      </c>
      <c r="H10081" s="89">
        <f t="shared" ca="1" si="936"/>
        <v>2</v>
      </c>
      <c r="I10081" s="89">
        <f t="shared" ca="1" si="937"/>
        <v>5</v>
      </c>
      <c r="J10081" s="89">
        <f t="shared" ca="1" si="938"/>
        <v>2.4800000000000182</v>
      </c>
      <c r="K10081" s="89">
        <f t="shared" ca="1" si="939"/>
        <v>116.89999999999999</v>
      </c>
      <c r="L10081" s="83">
        <f t="shared" ca="1" si="940"/>
        <v>115.00000000000001</v>
      </c>
    </row>
    <row r="10082" spans="6:12">
      <c r="F10082" s="89">
        <v>9966</v>
      </c>
      <c r="G10082" s="89">
        <f t="shared" ca="1" si="935"/>
        <v>55</v>
      </c>
      <c r="H10082" s="89">
        <f t="shared" ca="1" si="936"/>
        <v>3</v>
      </c>
      <c r="I10082" s="89">
        <f t="shared" ca="1" si="937"/>
        <v>4</v>
      </c>
      <c r="J10082" s="89">
        <f t="shared" ca="1" si="938"/>
        <v>-151.13499999999988</v>
      </c>
      <c r="K10082" s="89">
        <f t="shared" ca="1" si="939"/>
        <v>86.714999999999918</v>
      </c>
      <c r="L10082" s="83">
        <f t="shared" ca="1" si="940"/>
        <v>85.165000000000077</v>
      </c>
    </row>
    <row r="10083" spans="6:12">
      <c r="F10083" s="89">
        <v>9967</v>
      </c>
      <c r="G10083" s="89">
        <f t="shared" ca="1" si="935"/>
        <v>19</v>
      </c>
      <c r="H10083" s="89">
        <f t="shared" ca="1" si="936"/>
        <v>1</v>
      </c>
      <c r="I10083" s="89">
        <f t="shared" ca="1" si="937"/>
        <v>8</v>
      </c>
      <c r="J10083" s="89">
        <f t="shared" ca="1" si="938"/>
        <v>186.27699999999996</v>
      </c>
      <c r="K10083" s="89">
        <f t="shared" ca="1" si="939"/>
        <v>92.686999999999983</v>
      </c>
      <c r="L10083" s="83">
        <f t="shared" ca="1" si="940"/>
        <v>90.937000000000012</v>
      </c>
    </row>
    <row r="10084" spans="6:12">
      <c r="F10084" s="89">
        <v>9968</v>
      </c>
      <c r="G10084" s="89">
        <f t="shared" ca="1" si="935"/>
        <v>53</v>
      </c>
      <c r="H10084" s="89">
        <f t="shared" ca="1" si="936"/>
        <v>1</v>
      </c>
      <c r="I10084" s="89">
        <f t="shared" ca="1" si="937"/>
        <v>5</v>
      </c>
      <c r="J10084" s="89">
        <f t="shared" ca="1" si="938"/>
        <v>126.10499999999999</v>
      </c>
      <c r="K10084" s="89">
        <f t="shared" ca="1" si="939"/>
        <v>149.77499999999995</v>
      </c>
      <c r="L10084" s="83">
        <f t="shared" ca="1" si="940"/>
        <v>151.92500000000004</v>
      </c>
    </row>
    <row r="10085" spans="6:12">
      <c r="F10085" s="89">
        <v>9969</v>
      </c>
      <c r="G10085" s="89">
        <f t="shared" ca="1" si="935"/>
        <v>44</v>
      </c>
      <c r="H10085" s="89">
        <f t="shared" ca="1" si="936"/>
        <v>2</v>
      </c>
      <c r="I10085" s="89">
        <f t="shared" ca="1" si="937"/>
        <v>4</v>
      </c>
      <c r="J10085" s="89">
        <f t="shared" ca="1" si="938"/>
        <v>-46.783999999999992</v>
      </c>
      <c r="K10085" s="89">
        <f t="shared" ca="1" si="939"/>
        <v>108.37599999999998</v>
      </c>
      <c r="L10085" s="83">
        <f t="shared" ca="1" si="940"/>
        <v>106.97599999999997</v>
      </c>
    </row>
    <row r="10086" spans="6:12">
      <c r="F10086" s="89">
        <v>9970</v>
      </c>
      <c r="G10086" s="89">
        <f t="shared" ca="1" si="935"/>
        <v>25</v>
      </c>
      <c r="H10086" s="89">
        <f t="shared" ca="1" si="936"/>
        <v>3</v>
      </c>
      <c r="I10086" s="89">
        <f t="shared" ca="1" si="937"/>
        <v>7</v>
      </c>
      <c r="J10086" s="89">
        <f t="shared" ca="1" si="938"/>
        <v>13.745000000000005</v>
      </c>
      <c r="K10086" s="89">
        <f t="shared" ca="1" si="939"/>
        <v>133.09499999999997</v>
      </c>
      <c r="L10086" s="83">
        <f t="shared" ca="1" si="940"/>
        <v>128.24500000000006</v>
      </c>
    </row>
    <row r="10087" spans="6:12">
      <c r="F10087" s="89">
        <v>9971</v>
      </c>
      <c r="G10087" s="89">
        <f t="shared" ca="1" si="935"/>
        <v>36</v>
      </c>
      <c r="H10087" s="89">
        <f t="shared" ca="1" si="936"/>
        <v>1</v>
      </c>
      <c r="I10087" s="89">
        <f t="shared" ca="1" si="937"/>
        <v>7</v>
      </c>
      <c r="J10087" s="89">
        <f t="shared" ca="1" si="938"/>
        <v>136.32199999999997</v>
      </c>
      <c r="K10087" s="89">
        <f t="shared" ca="1" si="939"/>
        <v>80.061999999999955</v>
      </c>
      <c r="L10087" s="83">
        <f t="shared" ca="1" si="940"/>
        <v>80.462000000000018</v>
      </c>
    </row>
    <row r="10088" spans="6:12">
      <c r="F10088" s="89">
        <v>9972</v>
      </c>
      <c r="G10088" s="89">
        <f t="shared" ca="1" si="935"/>
        <v>52</v>
      </c>
      <c r="H10088" s="89">
        <f t="shared" ca="1" si="936"/>
        <v>3</v>
      </c>
      <c r="I10088" s="89">
        <f t="shared" ca="1" si="937"/>
        <v>9</v>
      </c>
      <c r="J10088" s="89">
        <f t="shared" ca="1" si="938"/>
        <v>126.01800000000003</v>
      </c>
      <c r="K10088" s="89">
        <f t="shared" ca="1" si="939"/>
        <v>151.79799999999994</v>
      </c>
      <c r="L10088" s="83">
        <f t="shared" ca="1" si="940"/>
        <v>151.79799999999994</v>
      </c>
    </row>
    <row r="10089" spans="6:12">
      <c r="F10089" s="89">
        <v>9973</v>
      </c>
      <c r="G10089" s="89">
        <f t="shared" ca="1" si="935"/>
        <v>39</v>
      </c>
      <c r="H10089" s="89">
        <f t="shared" ca="1" si="936"/>
        <v>1</v>
      </c>
      <c r="I10089" s="89">
        <f t="shared" ca="1" si="937"/>
        <v>9</v>
      </c>
      <c r="J10089" s="89">
        <f t="shared" ca="1" si="938"/>
        <v>146.92099999999988</v>
      </c>
      <c r="K10089" s="89">
        <f t="shared" ca="1" si="939"/>
        <v>4.5309999999999491</v>
      </c>
      <c r="L10089" s="83">
        <f t="shared" ca="1" si="940"/>
        <v>6.1809999999999832</v>
      </c>
    </row>
    <row r="10090" spans="6:12">
      <c r="F10090" s="89">
        <v>9974</v>
      </c>
      <c r="G10090" s="89">
        <f t="shared" ca="1" si="935"/>
        <v>23</v>
      </c>
      <c r="H10090" s="89">
        <f t="shared" ca="1" si="936"/>
        <v>1</v>
      </c>
      <c r="I10090" s="89">
        <f t="shared" ca="1" si="937"/>
        <v>5</v>
      </c>
      <c r="J10090" s="89">
        <f t="shared" ca="1" si="938"/>
        <v>112.90500000000003</v>
      </c>
      <c r="K10090" s="89">
        <f t="shared" ca="1" si="939"/>
        <v>145.875</v>
      </c>
      <c r="L10090" s="83">
        <f t="shared" ca="1" si="940"/>
        <v>143.52499999999998</v>
      </c>
    </row>
    <row r="10091" spans="6:12">
      <c r="F10091" s="89">
        <v>9975</v>
      </c>
      <c r="G10091" s="89">
        <f t="shared" ca="1" si="935"/>
        <v>35</v>
      </c>
      <c r="H10091" s="89">
        <f t="shared" ca="1" si="936"/>
        <v>1</v>
      </c>
      <c r="I10091" s="89">
        <f t="shared" ca="1" si="937"/>
        <v>7</v>
      </c>
      <c r="J10091" s="89">
        <f t="shared" ca="1" si="938"/>
        <v>136.54499999999996</v>
      </c>
      <c r="K10091" s="89">
        <f t="shared" ca="1" si="939"/>
        <v>80.59499999999997</v>
      </c>
      <c r="L10091" s="83">
        <f t="shared" ca="1" si="940"/>
        <v>80.84499999999997</v>
      </c>
    </row>
    <row r="10092" spans="6:12">
      <c r="F10092" s="89">
        <v>9976</v>
      </c>
      <c r="G10092" s="89">
        <f t="shared" ca="1" si="935"/>
        <v>19</v>
      </c>
      <c r="H10092" s="89">
        <f t="shared" ca="1" si="936"/>
        <v>3</v>
      </c>
      <c r="I10092" s="89">
        <f t="shared" ca="1" si="937"/>
        <v>5</v>
      </c>
      <c r="J10092" s="89">
        <f t="shared" ca="1" si="938"/>
        <v>-90.694999999999993</v>
      </c>
      <c r="K10092" s="89">
        <f t="shared" ca="1" si="939"/>
        <v>115.71499999999997</v>
      </c>
      <c r="L10092" s="83">
        <f t="shared" ca="1" si="940"/>
        <v>109.16500000000002</v>
      </c>
    </row>
    <row r="10093" spans="6:12">
      <c r="F10093" s="89">
        <v>9977</v>
      </c>
      <c r="G10093" s="89">
        <f t="shared" ca="1" si="935"/>
        <v>40</v>
      </c>
      <c r="H10093" s="89">
        <f t="shared" ca="1" si="936"/>
        <v>1</v>
      </c>
      <c r="I10093" s="89">
        <f t="shared" ca="1" si="937"/>
        <v>8</v>
      </c>
      <c r="J10093" s="89">
        <f t="shared" ca="1" si="938"/>
        <v>147.69999999999993</v>
      </c>
      <c r="K10093" s="89">
        <f t="shared" ca="1" si="939"/>
        <v>47.599999999999952</v>
      </c>
      <c r="L10093" s="83">
        <f t="shared" ca="1" si="940"/>
        <v>49.000000000000014</v>
      </c>
    </row>
    <row r="10094" spans="6:12">
      <c r="F10094" s="89">
        <v>9978</v>
      </c>
      <c r="G10094" s="89">
        <f t="shared" ca="1" si="935"/>
        <v>32</v>
      </c>
      <c r="H10094" s="89">
        <f t="shared" ca="1" si="936"/>
        <v>2</v>
      </c>
      <c r="I10094" s="89">
        <f t="shared" ca="1" si="937"/>
        <v>4</v>
      </c>
      <c r="J10094" s="89">
        <f t="shared" ca="1" si="938"/>
        <v>-53.792000000000002</v>
      </c>
      <c r="K10094" s="89">
        <f t="shared" ca="1" si="939"/>
        <v>105.08799999999997</v>
      </c>
      <c r="L10094" s="83">
        <f t="shared" ca="1" si="940"/>
        <v>101.88800000000001</v>
      </c>
    </row>
    <row r="10095" spans="6:12">
      <c r="F10095" s="89">
        <v>9979</v>
      </c>
      <c r="G10095" s="89">
        <f t="shared" ca="1" si="935"/>
        <v>48</v>
      </c>
      <c r="H10095" s="89">
        <f t="shared" ca="1" si="936"/>
        <v>2</v>
      </c>
      <c r="I10095" s="89">
        <f t="shared" ca="1" si="937"/>
        <v>6</v>
      </c>
      <c r="J10095" s="89">
        <f t="shared" ca="1" si="938"/>
        <v>70.087999999999994</v>
      </c>
      <c r="K10095" s="89">
        <f t="shared" ca="1" si="939"/>
        <v>138.80799999999999</v>
      </c>
      <c r="L10095" s="83">
        <f t="shared" ca="1" si="940"/>
        <v>138.80799999999999</v>
      </c>
    </row>
    <row r="10096" spans="6:12">
      <c r="F10096" s="89">
        <v>9980</v>
      </c>
      <c r="G10096" s="89">
        <f t="shared" ca="1" si="935"/>
        <v>40</v>
      </c>
      <c r="H10096" s="89">
        <f t="shared" ca="1" si="936"/>
        <v>1</v>
      </c>
      <c r="I10096" s="89">
        <f t="shared" ca="1" si="937"/>
        <v>9</v>
      </c>
      <c r="J10096" s="89">
        <f t="shared" ca="1" si="938"/>
        <v>147.78999999999991</v>
      </c>
      <c r="K10096" s="89">
        <f t="shared" ca="1" si="939"/>
        <v>5.0899999999999466</v>
      </c>
      <c r="L10096" s="83">
        <f t="shared" ca="1" si="940"/>
        <v>6.8900000000000148</v>
      </c>
    </row>
    <row r="10097" spans="6:12">
      <c r="F10097" s="89">
        <v>9981</v>
      </c>
      <c r="G10097" s="89">
        <f t="shared" ca="1" si="935"/>
        <v>50</v>
      </c>
      <c r="H10097" s="89">
        <f t="shared" ca="1" si="936"/>
        <v>1</v>
      </c>
      <c r="I10097" s="89">
        <f t="shared" ca="1" si="937"/>
        <v>8</v>
      </c>
      <c r="J10097" s="89">
        <f t="shared" ca="1" si="938"/>
        <v>171.17999999999995</v>
      </c>
      <c r="K10097" s="89">
        <f t="shared" ca="1" si="939"/>
        <v>67.979999999999961</v>
      </c>
      <c r="L10097" s="83">
        <f t="shared" ca="1" si="940"/>
        <v>70.880000000000024</v>
      </c>
    </row>
    <row r="10098" spans="6:12">
      <c r="F10098" s="89">
        <v>9982</v>
      </c>
      <c r="G10098" s="89">
        <f t="shared" ca="1" si="935"/>
        <v>46</v>
      </c>
      <c r="H10098" s="89">
        <f t="shared" ca="1" si="936"/>
        <v>1</v>
      </c>
      <c r="I10098" s="89">
        <f t="shared" ca="1" si="937"/>
        <v>8</v>
      </c>
      <c r="J10098" s="89">
        <f t="shared" ca="1" si="938"/>
        <v>158.54799999999997</v>
      </c>
      <c r="K10098" s="89">
        <f t="shared" ca="1" si="939"/>
        <v>56.587999999999965</v>
      </c>
      <c r="L10098" s="83">
        <f t="shared" ca="1" si="940"/>
        <v>58.888000000000005</v>
      </c>
    </row>
    <row r="10099" spans="6:12">
      <c r="F10099" s="89">
        <v>9983</v>
      </c>
      <c r="G10099" s="89">
        <f t="shared" ca="1" si="935"/>
        <v>20</v>
      </c>
      <c r="H10099" s="89">
        <f t="shared" ca="1" si="936"/>
        <v>1</v>
      </c>
      <c r="I10099" s="89">
        <f t="shared" ca="1" si="937"/>
        <v>8</v>
      </c>
      <c r="J10099" s="89">
        <f t="shared" ca="1" si="938"/>
        <v>181.73999999999995</v>
      </c>
      <c r="K10099" s="89">
        <f t="shared" ca="1" si="939"/>
        <v>87.839999999999961</v>
      </c>
      <c r="L10099" s="83">
        <f t="shared" ca="1" si="940"/>
        <v>86.24</v>
      </c>
    </row>
    <row r="10100" spans="6:12">
      <c r="F10100" s="89">
        <v>9984</v>
      </c>
      <c r="G10100" s="89">
        <f t="shared" ca="1" si="935"/>
        <v>49</v>
      </c>
      <c r="H10100" s="89">
        <f t="shared" ca="1" si="936"/>
        <v>2</v>
      </c>
      <c r="I10100" s="89">
        <f t="shared" ca="1" si="937"/>
        <v>3</v>
      </c>
      <c r="J10100" s="89">
        <f t="shared" ca="1" si="938"/>
        <v>-99.56299999999996</v>
      </c>
      <c r="K10100" s="89">
        <f t="shared" ca="1" si="939"/>
        <v>96.647000000000048</v>
      </c>
      <c r="L10100" s="83">
        <f t="shared" ca="1" si="940"/>
        <v>95.597000000000008</v>
      </c>
    </row>
    <row r="10101" spans="6:12">
      <c r="F10101" s="89">
        <v>9985</v>
      </c>
      <c r="G10101" s="89">
        <f t="shared" ca="1" si="935"/>
        <v>43</v>
      </c>
      <c r="H10101" s="89">
        <f t="shared" ca="1" si="936"/>
        <v>2</v>
      </c>
      <c r="I10101" s="89">
        <f t="shared" ca="1" si="937"/>
        <v>3</v>
      </c>
      <c r="J10101" s="89">
        <f t="shared" ca="1" si="938"/>
        <v>-115.99099999999999</v>
      </c>
      <c r="K10101" s="89">
        <f t="shared" ca="1" si="939"/>
        <v>82.078999999999965</v>
      </c>
      <c r="L10101" s="83">
        <f t="shared" ca="1" si="940"/>
        <v>80.129000000000005</v>
      </c>
    </row>
    <row r="10102" spans="6:12">
      <c r="F10102" s="89">
        <v>9986</v>
      </c>
      <c r="G10102" s="89">
        <f t="shared" ref="G10102:G10116" ca="1" si="941">RANDBETWEEN(19,55)</f>
        <v>55</v>
      </c>
      <c r="H10102" s="89">
        <f t="shared" ref="H10102:H10116" ca="1" si="942">RANDBETWEEN(0.5,3.5)</f>
        <v>2</v>
      </c>
      <c r="I10102" s="89">
        <f t="shared" ref="I10102:I10116" ca="1" si="943">RANDBETWEEN(3,9)</f>
        <v>7</v>
      </c>
      <c r="J10102" s="89">
        <f t="shared" ref="J10102:J10116" ca="1" si="944">133-10*G10102-128.7*H10102+60.8*I10102+0.135*G10102^2-20.6*H10102^2-4.74*I10102^2+0.15*G10102*H10102+0.006*G10102*I10102+19.63*H10102*I10102</f>
        <v>138.54499999999996</v>
      </c>
      <c r="K10102" s="89">
        <f t="shared" ref="K10102:K10116" ca="1" si="945">300-10.31*G10102-42.6*H10102+18.2*I10102+0.135*G10102^2-20.6*H10102^2-4.74*I10102^2+0.15*G10102*H10102+0.006*G10102*I10102+19.63*H10102*I10102</f>
        <v>162.49499999999989</v>
      </c>
      <c r="L10102" s="83">
        <f t="shared" ref="L10102:L10116" ca="1" si="946">294-10.16*G10102-44.4*H10102+18.6*I10102+0.135*G10102^2-20.6*H10102^2-4.74*I10102^2+0.15*G10102*H10102+0.006*G10102*I10102+19.63*H10102*I10102</f>
        <v>163.94500000000002</v>
      </c>
    </row>
    <row r="10103" spans="6:12">
      <c r="F10103" s="89">
        <v>9987</v>
      </c>
      <c r="G10103" s="89">
        <f t="shared" ca="1" si="941"/>
        <v>43</v>
      </c>
      <c r="H10103" s="89">
        <f t="shared" ca="1" si="942"/>
        <v>2</v>
      </c>
      <c r="I10103" s="89">
        <f t="shared" ca="1" si="943"/>
        <v>9</v>
      </c>
      <c r="J10103" s="89">
        <f t="shared" ca="1" si="944"/>
        <v>144.63699999999994</v>
      </c>
      <c r="K10103" s="89">
        <f t="shared" ca="1" si="945"/>
        <v>87.106999999999914</v>
      </c>
      <c r="L10103" s="83">
        <f t="shared" ca="1" si="946"/>
        <v>87.55699999999996</v>
      </c>
    </row>
    <row r="10104" spans="6:12">
      <c r="F10104" s="89">
        <v>9988</v>
      </c>
      <c r="G10104" s="89">
        <f t="shared" ca="1" si="941"/>
        <v>48</v>
      </c>
      <c r="H10104" s="89">
        <f t="shared" ca="1" si="942"/>
        <v>3</v>
      </c>
      <c r="I10104" s="89">
        <f t="shared" ca="1" si="943"/>
        <v>3</v>
      </c>
      <c r="J10104" s="89">
        <f t="shared" ca="1" si="944"/>
        <v>-268.58599999999996</v>
      </c>
      <c r="K10104" s="89">
        <f t="shared" ca="1" si="945"/>
        <v>14.033999999999992</v>
      </c>
      <c r="L10104" s="83">
        <f t="shared" ca="1" si="946"/>
        <v>11.034000000000049</v>
      </c>
    </row>
    <row r="10105" spans="6:12">
      <c r="F10105" s="89">
        <v>9989</v>
      </c>
      <c r="G10105" s="89">
        <f t="shared" ca="1" si="941"/>
        <v>32</v>
      </c>
      <c r="H10105" s="89">
        <f t="shared" ca="1" si="942"/>
        <v>3</v>
      </c>
      <c r="I10105" s="89">
        <f t="shared" ca="1" si="943"/>
        <v>3</v>
      </c>
      <c r="J10105" s="89">
        <f t="shared" ca="1" si="944"/>
        <v>-288.87399999999991</v>
      </c>
      <c r="K10105" s="89">
        <f t="shared" ca="1" si="945"/>
        <v>-1.2940000000000111</v>
      </c>
      <c r="L10105" s="83">
        <f t="shared" ca="1" si="946"/>
        <v>-6.69399999999996</v>
      </c>
    </row>
    <row r="10106" spans="6:12">
      <c r="F10106" s="89">
        <v>9990</v>
      </c>
      <c r="G10106" s="89">
        <f t="shared" ca="1" si="941"/>
        <v>28</v>
      </c>
      <c r="H10106" s="89">
        <f t="shared" ca="1" si="942"/>
        <v>1</v>
      </c>
      <c r="I10106" s="89">
        <f t="shared" ca="1" si="943"/>
        <v>4</v>
      </c>
      <c r="J10106" s="89">
        <f t="shared" ca="1" si="944"/>
        <v>60.291999999999994</v>
      </c>
      <c r="K10106" s="89">
        <f t="shared" ca="1" si="945"/>
        <v>134.31199999999998</v>
      </c>
      <c r="L10106" s="83">
        <f t="shared" ca="1" si="946"/>
        <v>132.31199999999998</v>
      </c>
    </row>
    <row r="10107" spans="6:12">
      <c r="F10107" s="89">
        <v>9991</v>
      </c>
      <c r="G10107" s="89">
        <f t="shared" ca="1" si="941"/>
        <v>20</v>
      </c>
      <c r="H10107" s="89">
        <f t="shared" ca="1" si="942"/>
        <v>1</v>
      </c>
      <c r="I10107" s="89">
        <f t="shared" ca="1" si="943"/>
        <v>8</v>
      </c>
      <c r="J10107" s="89">
        <f t="shared" ca="1" si="944"/>
        <v>181.73999999999995</v>
      </c>
      <c r="K10107" s="89">
        <f t="shared" ca="1" si="945"/>
        <v>87.839999999999961</v>
      </c>
      <c r="L10107" s="83">
        <f t="shared" ca="1" si="946"/>
        <v>86.24</v>
      </c>
    </row>
    <row r="10108" spans="6:12">
      <c r="F10108" s="89">
        <v>9992</v>
      </c>
      <c r="G10108" s="89">
        <f t="shared" ca="1" si="941"/>
        <v>25</v>
      </c>
      <c r="H10108" s="89">
        <f t="shared" ca="1" si="942"/>
        <v>1</v>
      </c>
      <c r="I10108" s="89">
        <f t="shared" ca="1" si="943"/>
        <v>6</v>
      </c>
      <c r="J10108" s="89">
        <f t="shared" ca="1" si="944"/>
        <v>134.66499999999996</v>
      </c>
      <c r="K10108" s="89">
        <f t="shared" ca="1" si="945"/>
        <v>124.41499999999999</v>
      </c>
      <c r="L10108" s="83">
        <f t="shared" ca="1" si="946"/>
        <v>122.76500000000001</v>
      </c>
    </row>
    <row r="10109" spans="6:12">
      <c r="F10109" s="89">
        <v>9993</v>
      </c>
      <c r="G10109" s="89">
        <f t="shared" ca="1" si="941"/>
        <v>23</v>
      </c>
      <c r="H10109" s="89">
        <f t="shared" ca="1" si="942"/>
        <v>1</v>
      </c>
      <c r="I10109" s="89">
        <f t="shared" ca="1" si="943"/>
        <v>7</v>
      </c>
      <c r="J10109" s="89">
        <f t="shared" ca="1" si="944"/>
        <v>160.28099999999998</v>
      </c>
      <c r="K10109" s="89">
        <f t="shared" ca="1" si="945"/>
        <v>108.05099999999996</v>
      </c>
      <c r="L10109" s="83">
        <f t="shared" ca="1" si="946"/>
        <v>106.501</v>
      </c>
    </row>
    <row r="10110" spans="6:12">
      <c r="F10110" s="89">
        <v>9994</v>
      </c>
      <c r="G10110" s="89">
        <f t="shared" ca="1" si="941"/>
        <v>36</v>
      </c>
      <c r="H10110" s="89">
        <f t="shared" ca="1" si="942"/>
        <v>1</v>
      </c>
      <c r="I10110" s="89">
        <f t="shared" ca="1" si="943"/>
        <v>8</v>
      </c>
      <c r="J10110" s="89">
        <f t="shared" ca="1" si="944"/>
        <v>145.86799999999991</v>
      </c>
      <c r="K10110" s="89">
        <f t="shared" ca="1" si="945"/>
        <v>47.007999999999967</v>
      </c>
      <c r="L10110" s="83">
        <f t="shared" ca="1" si="946"/>
        <v>47.808000000000007</v>
      </c>
    </row>
    <row r="10111" spans="6:12">
      <c r="F10111" s="89">
        <v>9995</v>
      </c>
      <c r="G10111" s="89">
        <f t="shared" ca="1" si="941"/>
        <v>28</v>
      </c>
      <c r="H10111" s="89">
        <f t="shared" ca="1" si="942"/>
        <v>1</v>
      </c>
      <c r="I10111" s="89">
        <f t="shared" ca="1" si="943"/>
        <v>5</v>
      </c>
      <c r="J10111" s="89">
        <f t="shared" ca="1" si="944"/>
        <v>98.230000000000018</v>
      </c>
      <c r="K10111" s="89">
        <f t="shared" ca="1" si="945"/>
        <v>129.65</v>
      </c>
      <c r="L10111" s="83">
        <f t="shared" ca="1" si="946"/>
        <v>128.04999999999998</v>
      </c>
    </row>
    <row r="10112" spans="6:12">
      <c r="F10112" s="89">
        <v>9996</v>
      </c>
      <c r="G10112" s="89">
        <f t="shared" ca="1" si="941"/>
        <v>24</v>
      </c>
      <c r="H10112" s="89">
        <f t="shared" ca="1" si="942"/>
        <v>2</v>
      </c>
      <c r="I10112" s="89">
        <f t="shared" ca="1" si="943"/>
        <v>8</v>
      </c>
      <c r="J10112" s="89">
        <f t="shared" ca="1" si="944"/>
        <v>136.43199999999993</v>
      </c>
      <c r="K10112" s="89">
        <f t="shared" ca="1" si="945"/>
        <v>127.39199999999994</v>
      </c>
      <c r="L10112" s="83">
        <f t="shared" ca="1" si="946"/>
        <v>124.59199999999996</v>
      </c>
    </row>
    <row r="10113" spans="6:12">
      <c r="F10113" s="89">
        <v>9997</v>
      </c>
      <c r="G10113" s="89">
        <f t="shared" ca="1" si="941"/>
        <v>28</v>
      </c>
      <c r="H10113" s="89">
        <f t="shared" ca="1" si="942"/>
        <v>2</v>
      </c>
      <c r="I10113" s="89">
        <f t="shared" ca="1" si="943"/>
        <v>3</v>
      </c>
      <c r="J10113" s="89">
        <f t="shared" ca="1" si="944"/>
        <v>-114.536</v>
      </c>
      <c r="K10113" s="89">
        <f t="shared" ca="1" si="945"/>
        <v>88.183999999999983</v>
      </c>
      <c r="L10113" s="83">
        <f t="shared" ca="1" si="946"/>
        <v>83.98399999999998</v>
      </c>
    </row>
    <row r="10114" spans="6:12">
      <c r="F10114" s="89">
        <v>9998</v>
      </c>
      <c r="G10114" s="89">
        <f t="shared" ca="1" si="941"/>
        <v>52</v>
      </c>
      <c r="H10114" s="89">
        <f t="shared" ca="1" si="942"/>
        <v>1</v>
      </c>
      <c r="I10114" s="89">
        <f t="shared" ca="1" si="943"/>
        <v>3</v>
      </c>
      <c r="J10114" s="89">
        <f t="shared" ca="1" si="944"/>
        <v>36.105999999999952</v>
      </c>
      <c r="K10114" s="89">
        <f t="shared" ca="1" si="945"/>
        <v>145.286</v>
      </c>
      <c r="L10114" s="83">
        <f t="shared" ca="1" si="946"/>
        <v>146.48599999999999</v>
      </c>
    </row>
    <row r="10115" spans="6:12">
      <c r="F10115" s="89">
        <v>9999</v>
      </c>
      <c r="G10115" s="89">
        <f t="shared" ca="1" si="941"/>
        <v>31</v>
      </c>
      <c r="H10115" s="89">
        <f t="shared" ca="1" si="942"/>
        <v>1</v>
      </c>
      <c r="I10115" s="89">
        <f t="shared" ca="1" si="943"/>
        <v>8</v>
      </c>
      <c r="J10115" s="89">
        <f t="shared" ca="1" si="944"/>
        <v>149.65299999999996</v>
      </c>
      <c r="K10115" s="89">
        <f t="shared" ca="1" si="945"/>
        <v>52.342999999999989</v>
      </c>
      <c r="L10115" s="83">
        <f t="shared" ca="1" si="946"/>
        <v>52.393000000000029</v>
      </c>
    </row>
    <row r="10116" spans="6:12">
      <c r="F10116" s="89">
        <v>10000</v>
      </c>
      <c r="G10116" s="89">
        <f t="shared" ca="1" si="941"/>
        <v>44</v>
      </c>
      <c r="H10116" s="89">
        <f t="shared" ca="1" si="942"/>
        <v>1</v>
      </c>
      <c r="I10116" s="89">
        <f t="shared" ca="1" si="943"/>
        <v>3</v>
      </c>
      <c r="J10116" s="89">
        <f t="shared" ca="1" si="944"/>
        <v>11.082000000000001</v>
      </c>
      <c r="K10116" s="89">
        <f t="shared" ca="1" si="945"/>
        <v>122.74199999999998</v>
      </c>
      <c r="L10116" s="83">
        <f t="shared" ca="1" si="946"/>
        <v>122.742</v>
      </c>
    </row>
  </sheetData>
  <mergeCells count="19">
    <mergeCell ref="D103:D104"/>
    <mergeCell ref="E103:E104"/>
    <mergeCell ref="F103:F104"/>
    <mergeCell ref="D106:D107"/>
    <mergeCell ref="E106:E107"/>
    <mergeCell ref="F106:F107"/>
    <mergeCell ref="H38:J38"/>
    <mergeCell ref="F40:F42"/>
    <mergeCell ref="H74:J74"/>
    <mergeCell ref="F76:F78"/>
    <mergeCell ref="D100:D101"/>
    <mergeCell ref="E100:E101"/>
    <mergeCell ref="F100:F101"/>
    <mergeCell ref="B4:B5"/>
    <mergeCell ref="C4:C5"/>
    <mergeCell ref="H12:J12"/>
    <mergeCell ref="F14:F16"/>
    <mergeCell ref="B30:B31"/>
    <mergeCell ref="C30:C31"/>
  </mergeCells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_@RISKFitInformation</vt:lpstr>
      <vt:lpstr>Block on rep</vt:lpstr>
      <vt:lpstr>export</vt:lpstr>
      <vt:lpstr>no block</vt:lpstr>
      <vt:lpstr>Recipe 1 and 3d plots E coli</vt:lpstr>
      <vt:lpstr>e coli iteration</vt:lpstr>
      <vt:lpstr>Methane</vt:lpstr>
      <vt:lpstr>Final Day TS&amp;VS</vt:lpstr>
      <vt:lpstr>Iterations</vt:lpstr>
    </vt:vector>
  </TitlesOfParts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2019-03-18T11:55:10Z</dcterms:modified>
</cp:coreProperties>
</file>